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 Complex, Top 1024" sheetId="1" r:id="rId4"/>
    <sheet state="visible" name="G from AH, Top 1024" sheetId="2" r:id="rId5"/>
    <sheet state="visible" name="G from AH, No EDV, all 1286 pre" sheetId="3" r:id="rId6"/>
    <sheet state="visible" name="GHA Shool Board Angie T" sheetId="4" r:id="rId7"/>
    <sheet state="visible" name="Z Complex, All" sheetId="5" r:id="rId8"/>
    <sheet state="visible" name="PresidentMultiQuad" sheetId="6" r:id="rId9"/>
    <sheet state="visible" name="HouseMultiQWashoe" sheetId="7" r:id="rId10"/>
  </sheets>
  <definedNames/>
  <calcPr/>
</workbook>
</file>

<file path=xl/sharedStrings.xml><?xml version="1.0" encoding="utf-8"?>
<sst xmlns="http://schemas.openxmlformats.org/spreadsheetml/2006/main" count="2240" uniqueCount="453">
  <si>
    <t>R_0</t>
  </si>
  <si>
    <t>Precinctname</t>
  </si>
  <si>
    <t>Clark&amp;Washoe</t>
  </si>
  <si>
    <t>Total Ballots</t>
  </si>
  <si>
    <t>A</t>
  </si>
  <si>
    <t>B</t>
  </si>
  <si>
    <t>C</t>
  </si>
  <si>
    <t>D</t>
  </si>
  <si>
    <t>E</t>
  </si>
  <si>
    <t>F</t>
  </si>
  <si>
    <t>Trump Turnout</t>
  </si>
  <si>
    <t>West Side</t>
  </si>
  <si>
    <t>East Side</t>
  </si>
  <si>
    <t>Trump MiV Turn</t>
  </si>
  <si>
    <t>Trump agg</t>
  </si>
  <si>
    <t>Biden EDV turn</t>
  </si>
  <si>
    <t>Output: z real</t>
  </si>
  <si>
    <t>Output: z img</t>
  </si>
  <si>
    <t>Input: x real</t>
  </si>
  <si>
    <t>Input: x img</t>
  </si>
  <si>
    <t>Input: y real</t>
  </si>
  <si>
    <t>Input: y img</t>
  </si>
  <si>
    <t>Real: x^0 * y^0</t>
  </si>
  <si>
    <t>Img: x^0 * y^0</t>
  </si>
  <si>
    <t>Real: x^0 * y^1</t>
  </si>
  <si>
    <t>Img: x^0 * y^1</t>
  </si>
  <si>
    <t>Real: x^1 * y^0</t>
  </si>
  <si>
    <t>Img: x^1 * y^0</t>
  </si>
  <si>
    <t>Real: x^0 * y^2</t>
  </si>
  <si>
    <t>Img: x^0 * y^2</t>
  </si>
  <si>
    <t>Real: x^1 * y^1</t>
  </si>
  <si>
    <t>Img: x^1 * y^1</t>
  </si>
  <si>
    <t>Real: x^2 * y^0</t>
  </si>
  <si>
    <t>Img: x^2 * y^0</t>
  </si>
  <si>
    <t>Real Expected</t>
  </si>
  <si>
    <t>Actual Z</t>
  </si>
  <si>
    <t>Img Expected</t>
  </si>
  <si>
    <t>Resid Real</t>
  </si>
  <si>
    <t>Resid Img</t>
  </si>
  <si>
    <t>TSS Real start</t>
  </si>
  <si>
    <t>TSS Img start</t>
  </si>
  <si>
    <t>RSS real</t>
  </si>
  <si>
    <t>RSS img</t>
  </si>
  <si>
    <t>TSS real</t>
  </si>
  <si>
    <t>TSS Img</t>
  </si>
  <si>
    <t>Complex R^2</t>
  </si>
  <si>
    <t>Race P#</t>
  </si>
  <si>
    <t>Precinct</t>
  </si>
  <si>
    <t>Registered</t>
  </si>
  <si>
    <t>Trump Early</t>
  </si>
  <si>
    <t>Biden Early</t>
  </si>
  <si>
    <t>Trump MiV</t>
  </si>
  <si>
    <t>Biden MiV</t>
  </si>
  <si>
    <t>Trump EDV</t>
  </si>
  <si>
    <t>Biden EDV</t>
  </si>
  <si>
    <t>𝚿 a,c,e</t>
  </si>
  <si>
    <t>G, ballots cast</t>
  </si>
  <si>
    <t>H, ballots cast</t>
  </si>
  <si>
    <t>𝚿 c</t>
  </si>
  <si>
    <t>𝝰, ballots cast</t>
  </si>
  <si>
    <t>𝚿 f</t>
  </si>
  <si>
    <t>real</t>
  </si>
  <si>
    <t>Img</t>
  </si>
  <si>
    <t>null</t>
  </si>
  <si>
    <t>Mag C^2+D^2</t>
  </si>
  <si>
    <t>RENO-VERDI 8203</t>
  </si>
  <si>
    <t>AC+BD</t>
  </si>
  <si>
    <t>BC-AD</t>
  </si>
  <si>
    <t>Divide by C^2+D^2</t>
  </si>
  <si>
    <t>Magnitude of Above</t>
  </si>
  <si>
    <t>R^2 =</t>
  </si>
  <si>
    <t>Alternate Method</t>
  </si>
  <si>
    <t>RENO-VERDI 2013</t>
  </si>
  <si>
    <t>SPARKS 6110</t>
  </si>
  <si>
    <t>INCLINE VILLAGE 8104</t>
  </si>
  <si>
    <t>SPARKS 7402</t>
  </si>
  <si>
    <t>SPARKS 6214</t>
  </si>
  <si>
    <t>INCLINE VILLAGE 8117</t>
  </si>
  <si>
    <t>SPARKS 7407</t>
  </si>
  <si>
    <t>RENO-VERDI 7506</t>
  </si>
  <si>
    <t>SPARKS 7308</t>
  </si>
  <si>
    <t>RENO-VERDI 8264</t>
  </si>
  <si>
    <t>SPARKS 6500</t>
  </si>
  <si>
    <t>SPARKS 6523</t>
  </si>
  <si>
    <t>RENO-VERDI 7540</t>
  </si>
  <si>
    <t>SPARKS 6423</t>
  </si>
  <si>
    <t>RENO-VERDI 3018</t>
  </si>
  <si>
    <t>RENO-VERDI 5030</t>
  </si>
  <si>
    <t>SPARKS 6106</t>
  </si>
  <si>
    <t>RENO-VERDI 1043</t>
  </si>
  <si>
    <t>RENO-VERDI 2017</t>
  </si>
  <si>
    <t>SPARKS 6210</t>
  </si>
  <si>
    <t>RENO-VERDI 3029</t>
  </si>
  <si>
    <t>SPARKS 6513</t>
  </si>
  <si>
    <t>RENO-VERDI 1047</t>
  </si>
  <si>
    <t>RENO-VERDI 2049</t>
  </si>
  <si>
    <t>RENO-VERDI 1035</t>
  </si>
  <si>
    <t>RENO-VERDI 2023</t>
  </si>
  <si>
    <t>SPARKS 6418</t>
  </si>
  <si>
    <t>RENO-VERDI 2018</t>
  </si>
  <si>
    <t>RENO-VERDI 4024</t>
  </si>
  <si>
    <t>SPARKS 7425</t>
  </si>
  <si>
    <t>SPARKS 6511</t>
  </si>
  <si>
    <t>RENO-VERDI 7524</t>
  </si>
  <si>
    <t>RENO-VERDI 7541</t>
  </si>
  <si>
    <t>RENO-VERDI 2060</t>
  </si>
  <si>
    <t>RENO-VERDI 8256</t>
  </si>
  <si>
    <t>RENO-VERDI 3026</t>
  </si>
  <si>
    <t>RENO-VERDI 5018</t>
  </si>
  <si>
    <t>SPARKS 6301</t>
  </si>
  <si>
    <t>SPARKS 6405</t>
  </si>
  <si>
    <t>SPARKS 6525</t>
  </si>
  <si>
    <t>SPARKS 6300</t>
  </si>
  <si>
    <t>SPARKS 7415</t>
  </si>
  <si>
    <t>RENO-VERDI 7586</t>
  </si>
  <si>
    <t>RENO-VERDI 2029</t>
  </si>
  <si>
    <t>RENO-VERDI 1023</t>
  </si>
  <si>
    <t>RENO-VERDI 4014</t>
  </si>
  <si>
    <t>SPARKS 6411</t>
  </si>
  <si>
    <t>INCLINE VILLAGE 8108</t>
  </si>
  <si>
    <t>RENO-VERDI 7525</t>
  </si>
  <si>
    <t>SPARKS 7416</t>
  </si>
  <si>
    <t>RENO-VERDI 8235</t>
  </si>
  <si>
    <t>SPARKS 6212</t>
  </si>
  <si>
    <t>RENO-VERDI 1039</t>
  </si>
  <si>
    <t>SPARKS 6320</t>
  </si>
  <si>
    <t>SPARKS 7414</t>
  </si>
  <si>
    <t>RENO-VERDI 3036</t>
  </si>
  <si>
    <t>RENO-VERDI 8213</t>
  </si>
  <si>
    <t>RENO-VERDI 5016</t>
  </si>
  <si>
    <t>RENO-VERDI 5062</t>
  </si>
  <si>
    <t>RENO-VERDI 2031</t>
  </si>
  <si>
    <t>RENO-VERDI 8201</t>
  </si>
  <si>
    <t>RENO-VERDI 7519</t>
  </si>
  <si>
    <t>RENO-VERDI 4037</t>
  </si>
  <si>
    <t>RENO-VERDI 5009</t>
  </si>
  <si>
    <t>RENO-VERDI 4032</t>
  </si>
  <si>
    <t>RENO-VERDI 1008</t>
  </si>
  <si>
    <t>RENO-VERDI 5015</t>
  </si>
  <si>
    <t>RENO-VERDI 2035</t>
  </si>
  <si>
    <t>SPARKS 6302</t>
  </si>
  <si>
    <t>SPARKS 6318</t>
  </si>
  <si>
    <t>SPARKS 7408</t>
  </si>
  <si>
    <t>RENO-VERDI 4045</t>
  </si>
  <si>
    <t>RENO-VERDI 4017</t>
  </si>
  <si>
    <t>SPARKS 6205</t>
  </si>
  <si>
    <t>RENO-VERDI 5034</t>
  </si>
  <si>
    <t>RENO-VERDI 7536</t>
  </si>
  <si>
    <t>SPARKS 6519</t>
  </si>
  <si>
    <t>RENO-VERDI 5022</t>
  </si>
  <si>
    <t>INCLINE VILLAGE 8109</t>
  </si>
  <si>
    <t>RENO-VERDI 8207</t>
  </si>
  <si>
    <t>RENO-VERDI 8219</t>
  </si>
  <si>
    <t>RENO-VERDI 8217</t>
  </si>
  <si>
    <t>SPARKS 7430</t>
  </si>
  <si>
    <t>SPARKS 6105</t>
  </si>
  <si>
    <t>RENO-VERDI 1057</t>
  </si>
  <si>
    <t>RENO-VERDI 2036</t>
  </si>
  <si>
    <t>RENO-VERDI 8103</t>
  </si>
  <si>
    <t>RENO-VERDI 8100</t>
  </si>
  <si>
    <t>RENO-VERDI 3012</t>
  </si>
  <si>
    <t>RENO-VERDI 4016</t>
  </si>
  <si>
    <t>RENO-VERDI 8202</t>
  </si>
  <si>
    <t>RENO-VERDI 2041</t>
  </si>
  <si>
    <t>RENO-VERDI 1006</t>
  </si>
  <si>
    <t>RENO-VERDI 2009</t>
  </si>
  <si>
    <t>RENO-VERDI 7508</t>
  </si>
  <si>
    <t>RENO-VERDI 2020</t>
  </si>
  <si>
    <t>RENO-VERDI 4038</t>
  </si>
  <si>
    <t>RENO-VERDI 2034</t>
  </si>
  <si>
    <t>RENO-VERDI 2037</t>
  </si>
  <si>
    <t>RENO-VERDI 3032</t>
  </si>
  <si>
    <t>SPARKS 6400</t>
  </si>
  <si>
    <t>RENO-VERDI 5064</t>
  </si>
  <si>
    <t>RENO-VERDI 4039</t>
  </si>
  <si>
    <t>RENO-VERDI 5045</t>
  </si>
  <si>
    <t>RENO-VERDI 7507</t>
  </si>
  <si>
    <t>RENO-VERDI 4053</t>
  </si>
  <si>
    <t>RENO-VERDI 1003</t>
  </si>
  <si>
    <t>RENO-VERDI 4005</t>
  </si>
  <si>
    <t>SPARKS 6308</t>
  </si>
  <si>
    <t>RENO-VERDI 1012</t>
  </si>
  <si>
    <t>SPARKS 6307</t>
  </si>
  <si>
    <t>RENO-VERDI 4019</t>
  </si>
  <si>
    <t>RENO-VERDI 4035</t>
  </si>
  <si>
    <t>SPARKS 6114</t>
  </si>
  <si>
    <t>SPARKS 7501</t>
  </si>
  <si>
    <t>RENO-VERDI 2040</t>
  </si>
  <si>
    <t>SPARKS 6313</t>
  </si>
  <si>
    <t>RENO-VERDI 3010</t>
  </si>
  <si>
    <t>SPARKS 6311</t>
  </si>
  <si>
    <t>RENO-VERDI 7527</t>
  </si>
  <si>
    <t>RENO-VERDI 7523</t>
  </si>
  <si>
    <t>RENO-VERDI 1055</t>
  </si>
  <si>
    <t>SPARKS 6319</t>
  </si>
  <si>
    <t>RENO-VERDI 5036</t>
  </si>
  <si>
    <t>RENO-VERDI 1036</t>
  </si>
  <si>
    <t>SPARKS 6403</t>
  </si>
  <si>
    <t>SPARKS 7517</t>
  </si>
  <si>
    <t>RENO-VERDI 1032</t>
  </si>
  <si>
    <t>SPARKS 6100</t>
  </si>
  <si>
    <t>INCLINE VILLAGE 8105</t>
  </si>
  <si>
    <t>SPARKS 7533</t>
  </si>
  <si>
    <t>RENO-VERDI 5047</t>
  </si>
  <si>
    <t>SPARKS 6524</t>
  </si>
  <si>
    <t>RENO-VERDI 8221</t>
  </si>
  <si>
    <t>SPARKS 6425</t>
  </si>
  <si>
    <t>RENO-VERDI 1016</t>
  </si>
  <si>
    <t>SPARKS 6213</t>
  </si>
  <si>
    <t>RENO-VERDI 1018</t>
  </si>
  <si>
    <t>RENO-VERDI 1000</t>
  </si>
  <si>
    <t>SPARKS 6422</t>
  </si>
  <si>
    <t>RENO-VERDI 2042</t>
  </si>
  <si>
    <t>RENO-VERDI 2022</t>
  </si>
  <si>
    <t>RENO-VERDI 5011</t>
  </si>
  <si>
    <t>RENO-VERDI 7543</t>
  </si>
  <si>
    <t>RENO-VERDI 2032</t>
  </si>
  <si>
    <t>RENO-VERDI 2021</t>
  </si>
  <si>
    <t>SPARKS 6216</t>
  </si>
  <si>
    <t>SPARKS 6415</t>
  </si>
  <si>
    <t>RENO-VERDI 1045</t>
  </si>
  <si>
    <t>RENO-VERDI 8200</t>
  </si>
  <si>
    <t>RENO-VERDI 5000</t>
  </si>
  <si>
    <t>RENO-VERDI 5056</t>
  </si>
  <si>
    <t>RENO-VERDI 8238</t>
  </si>
  <si>
    <t>RENO-VERDI 7526</t>
  </si>
  <si>
    <t>RENO-VERDI 5048 (MP)</t>
  </si>
  <si>
    <t>RENO-VERDI 4041</t>
  </si>
  <si>
    <t>RENO-VERDI 2033</t>
  </si>
  <si>
    <t>SPARKS 6211</t>
  </si>
  <si>
    <t>RENO-VERDI 8209</t>
  </si>
  <si>
    <t>RENO-VERDI 1056</t>
  </si>
  <si>
    <t>RENO-VERDI 5031</t>
  </si>
  <si>
    <t>SPARKS 6108</t>
  </si>
  <si>
    <t>SPARKS 7312</t>
  </si>
  <si>
    <t>SPARKS 6413</t>
  </si>
  <si>
    <t>RENO-VERDI 2027</t>
  </si>
  <si>
    <t>RENO-VERDI 1011</t>
  </si>
  <si>
    <t>RENO-VERDI 2047</t>
  </si>
  <si>
    <t>RENO-VERDI 2050</t>
  </si>
  <si>
    <t>RENO-VERDI 5035</t>
  </si>
  <si>
    <t>RENO-VERDI 2004</t>
  </si>
  <si>
    <t>RENO-VERDI 8222</t>
  </si>
  <si>
    <t>RENO-VERDI 5041</t>
  </si>
  <si>
    <t>RENO-VERDI 5024</t>
  </si>
  <si>
    <t>RENO-VERDI 3020</t>
  </si>
  <si>
    <t>SPARKS 6314</t>
  </si>
  <si>
    <t>RENO-VERDI 2080</t>
  </si>
  <si>
    <t>RENO-VERDI 8273</t>
  </si>
  <si>
    <t>SPARKS 6111</t>
  </si>
  <si>
    <t>RENO-VERDI 7552</t>
  </si>
  <si>
    <t>RENO-VERDI 4012</t>
  </si>
  <si>
    <t>SPARKS 7410</t>
  </si>
  <si>
    <t>RENO-VERDI 2039</t>
  </si>
  <si>
    <t>RENO-VERDI 3011</t>
  </si>
  <si>
    <t>RENO-VERDI 3009</t>
  </si>
  <si>
    <t>RENO-VERDI 8210</t>
  </si>
  <si>
    <t>RENO-VERDI 3040</t>
  </si>
  <si>
    <t>RENO-VERDI 1022</t>
  </si>
  <si>
    <t>RENO-VERDI 8254</t>
  </si>
  <si>
    <t>RENO-VERDI 3019</t>
  </si>
  <si>
    <t>SPARKS 7417</t>
  </si>
  <si>
    <t>RENO-VERDI 5012</t>
  </si>
  <si>
    <t>RENO-VERDI 3017</t>
  </si>
  <si>
    <t>RENO-VERDI 2006</t>
  </si>
  <si>
    <t>RENO-VERDI 7557</t>
  </si>
  <si>
    <t>RENO-VERDI 1044</t>
  </si>
  <si>
    <t>SPARKS 7514</t>
  </si>
  <si>
    <t>RENO-VERDI 1029</t>
  </si>
  <si>
    <t>SPARKS 6521</t>
  </si>
  <si>
    <t>INCLINE VILLAGE 8106</t>
  </si>
  <si>
    <t>RENO-VERDI 3031</t>
  </si>
  <si>
    <t>RENO-VERDI 2025</t>
  </si>
  <si>
    <t>RENO-VERDI 2026</t>
  </si>
  <si>
    <t>RENO-VERDI 5014</t>
  </si>
  <si>
    <t>RENO-VERDI 1010</t>
  </si>
  <si>
    <t>RENO-VERDI 8502</t>
  </si>
  <si>
    <t>SPARKS 7304</t>
  </si>
  <si>
    <t>SPARKS 7314</t>
  </si>
  <si>
    <t>RENO-VERDI 5026</t>
  </si>
  <si>
    <t>RENO-VERDI 7532</t>
  </si>
  <si>
    <t>RENO-VERDI 1031</t>
  </si>
  <si>
    <t>INCLINE VILLAGE 8107</t>
  </si>
  <si>
    <t>RENO-VERDI 1026</t>
  </si>
  <si>
    <t>RENO-VERDI 1007</t>
  </si>
  <si>
    <t>RENO-VERDI 4023</t>
  </si>
  <si>
    <t>RENO-VERDI 8297</t>
  </si>
  <si>
    <t>SPARKS 6202</t>
  </si>
  <si>
    <t>SPARKS 6514</t>
  </si>
  <si>
    <t>SPARKS 6416</t>
  </si>
  <si>
    <t>RENO-VERDI 3006</t>
  </si>
  <si>
    <t>RENO-VERDI 1002</t>
  </si>
  <si>
    <t>RENO-VERDI 2030</t>
  </si>
  <si>
    <t>RENO-VERDI 3004</t>
  </si>
  <si>
    <t>RENO-VERDI 3022</t>
  </si>
  <si>
    <t>RENO-VERDI 8237</t>
  </si>
  <si>
    <t>SPARKS 6508</t>
  </si>
  <si>
    <t>SPARKS 7306</t>
  </si>
  <si>
    <t>RENO-VERDI 1024</t>
  </si>
  <si>
    <t>RENO-VERDI 1014</t>
  </si>
  <si>
    <t>RENO-VERDI 5006</t>
  </si>
  <si>
    <t>SPARKS 6526</t>
  </si>
  <si>
    <t>RENO-VERDI 5007</t>
  </si>
  <si>
    <t>SPARKS 6516</t>
  </si>
  <si>
    <t>RENO-VERDI 8271</t>
  </si>
  <si>
    <t>RENO-VERDI 4033</t>
  </si>
  <si>
    <t>RENO-VERDI 8240</t>
  </si>
  <si>
    <t>RENO-VERDI 8206</t>
  </si>
  <si>
    <t>RENO-VERDI 3028</t>
  </si>
  <si>
    <t>SPARKS 7534</t>
  </si>
  <si>
    <t>SPARKS 6522</t>
  </si>
  <si>
    <t>RENO-VERDI 4021</t>
  </si>
  <si>
    <t>SPARKS 7316</t>
  </si>
  <si>
    <t>SPARKS 6310</t>
  </si>
  <si>
    <t>RENO-VERDI 2070</t>
  </si>
  <si>
    <t>RENO-VERDI 3030</t>
  </si>
  <si>
    <t>SPARKS 7513</t>
  </si>
  <si>
    <t>RENO-VERDI 3023</t>
  </si>
  <si>
    <t>SPARKS 7502</t>
  </si>
  <si>
    <t>RENO-VERDI 2028</t>
  </si>
  <si>
    <t>RENO-VERDI 1038</t>
  </si>
  <si>
    <t>RENO-VERDI 4046</t>
  </si>
  <si>
    <t>G Trump West %</t>
  </si>
  <si>
    <t>H Trump East %</t>
  </si>
  <si>
    <t>Trump Agg%</t>
  </si>
  <si>
    <t>East to West</t>
  </si>
  <si>
    <t>West Ballot%</t>
  </si>
  <si>
    <t>Agg Check 1</t>
  </si>
  <si>
    <t>Agg Check 2</t>
  </si>
  <si>
    <t>k1 alpha</t>
  </si>
  <si>
    <t>k2 h</t>
  </si>
  <si>
    <t>k3</t>
  </si>
  <si>
    <t>Rigged Trump West%</t>
  </si>
  <si>
    <t>Actual G</t>
  </si>
  <si>
    <t>Resids</t>
  </si>
  <si>
    <t>Solve for k2</t>
  </si>
  <si>
    <t>Mean k</t>
  </si>
  <si>
    <t>g</t>
  </si>
  <si>
    <t>h</t>
  </si>
  <si>
    <t>Alpha</t>
  </si>
  <si>
    <t>Gamma Proportion</t>
  </si>
  <si>
    <t>Lambda</t>
  </si>
  <si>
    <t>for dummies</t>
  </si>
  <si>
    <t>What happened to Lambda?</t>
  </si>
  <si>
    <t>Like actual g</t>
  </si>
  <si>
    <t>What resids?</t>
  </si>
  <si>
    <t>Seriously?!?</t>
  </si>
  <si>
    <t>Stand Dev</t>
  </si>
  <si>
    <t>RENO-VERDI 3038</t>
  </si>
  <si>
    <t>RENO-VERDI 5040</t>
  </si>
  <si>
    <t>RENO-VERDI 5010</t>
  </si>
  <si>
    <t>RENO-VERDI 8233</t>
  </si>
  <si>
    <t>RENO-VERDI 3001</t>
  </si>
  <si>
    <t>RENO-VERDI 4036</t>
  </si>
  <si>
    <t>RENO-VERDI 2068</t>
  </si>
  <si>
    <t>RENO-VERDI 8250</t>
  </si>
  <si>
    <t>RENO-VERDI 8205</t>
  </si>
  <si>
    <t>RENO-VERDI 8263</t>
  </si>
  <si>
    <t>RENO-VERDI 4009</t>
  </si>
  <si>
    <t>RENO-VERDI 2019</t>
  </si>
  <si>
    <t>SPARKS 7504</t>
  </si>
  <si>
    <t>RENO-VERDI 2000</t>
  </si>
  <si>
    <t>RENO-VERDI 8216</t>
  </si>
  <si>
    <t>SPARKS 6113</t>
  </si>
  <si>
    <t>RENO-VERDI 3007</t>
  </si>
  <si>
    <t>RENO-VERDI 4025</t>
  </si>
  <si>
    <t>RENO-VERDI 1020</t>
  </si>
  <si>
    <t>RENO-VERDI 5033</t>
  </si>
  <si>
    <t>RENO-VERDI 2058</t>
  </si>
  <si>
    <t>SPARKS 7313</t>
  </si>
  <si>
    <t>RENO-VERDI 8227</t>
  </si>
  <si>
    <t>RENO-VERDI 5066</t>
  </si>
  <si>
    <t>RENO-VERDI 8245</t>
  </si>
  <si>
    <t>RENO-VERDI 2081</t>
  </si>
  <si>
    <t>RENO-VERDI 8220</t>
  </si>
  <si>
    <t>GER-WADS 7581</t>
  </si>
  <si>
    <t>RENO-VERDI 8208</t>
  </si>
  <si>
    <t>RENO-VERDI 3008</t>
  </si>
  <si>
    <t>RENO-VERDI 7520</t>
  </si>
  <si>
    <t>RENO-VERDI 4000</t>
  </si>
  <si>
    <t>RENO-VERDI 8277</t>
  </si>
  <si>
    <t>SPARKS 6520</t>
  </si>
  <si>
    <t>SPARKS 6203</t>
  </si>
  <si>
    <t>SPARKS 6209</t>
  </si>
  <si>
    <t>RENO-VERDI 4020</t>
  </si>
  <si>
    <t>RENO-VERDI 2065</t>
  </si>
  <si>
    <t>RENO-VERDI 7300</t>
  </si>
  <si>
    <t>SPARKS 7576</t>
  </si>
  <si>
    <t>RENO-VERDI 3005</t>
  </si>
  <si>
    <t>SPARKS 6208</t>
  </si>
  <si>
    <t>RENO-VERDI 1046</t>
  </si>
  <si>
    <t>RENO-VERDI 5027</t>
  </si>
  <si>
    <t>SPARKS 7577</t>
  </si>
  <si>
    <t>SPARKS 6501</t>
  </si>
  <si>
    <t>RENO-VERDI 4003</t>
  </si>
  <si>
    <t>RENO-VERDI 5032</t>
  </si>
  <si>
    <t>RENO-VERDI 1033</t>
  </si>
  <si>
    <t>RENO-VERDI 8236</t>
  </si>
  <si>
    <t>SPARKS 6109</t>
  </si>
  <si>
    <t>RENO-VERDI 3024</t>
  </si>
  <si>
    <t>RENO-VERDI 2016</t>
  </si>
  <si>
    <t>RENO-VERDI 8253</t>
  </si>
  <si>
    <t>SPARKS 7505</t>
  </si>
  <si>
    <t>RENO-VERDI 1053</t>
  </si>
  <si>
    <t>RENO-VERDI 8204</t>
  </si>
  <si>
    <t>RENO-VERDI 5063</t>
  </si>
  <si>
    <t>RENO-VERDI 5008</t>
  </si>
  <si>
    <t>SPARKS 6101</t>
  </si>
  <si>
    <t>INCLINE VILLAGE 8116</t>
  </si>
  <si>
    <t>RENO-VERDI 8234</t>
  </si>
  <si>
    <t>SPARKS 7318</t>
  </si>
  <si>
    <t>GER-WADS 7412</t>
  </si>
  <si>
    <t>RENO-VERDI 3014</t>
  </si>
  <si>
    <t>SPARKS 7418</t>
  </si>
  <si>
    <t>RENO-VERDI 5046</t>
  </si>
  <si>
    <t>RENO-VERDI 1027</t>
  </si>
  <si>
    <t>SPARKS 6306</t>
  </si>
  <si>
    <t>SPARKS 6107</t>
  </si>
  <si>
    <t>RENO-VERDI 5005</t>
  </si>
  <si>
    <t>RENO-VERDI 5020</t>
  </si>
  <si>
    <t>RENO-VERDI 7537</t>
  </si>
  <si>
    <t>RENO-VERDI 3016</t>
  </si>
  <si>
    <t>SPARKS 7578</t>
  </si>
  <si>
    <t>SPARKS 6206</t>
  </si>
  <si>
    <t>RENO-VERDI 8129</t>
  </si>
  <si>
    <t>INCLINE VILLAGE 8110</t>
  </si>
  <si>
    <t>SPARKS 7573</t>
  </si>
  <si>
    <t>SPARKS 7424</t>
  </si>
  <si>
    <t>SPARKS 7579 (MP)</t>
  </si>
  <si>
    <t>Mont Early+EDV</t>
  </si>
  <si>
    <t>Taylor Early+EDV</t>
  </si>
  <si>
    <t>Mont MiV</t>
  </si>
  <si>
    <t>Angie MiV</t>
  </si>
  <si>
    <t>Expected Ouput</t>
  </si>
  <si>
    <t>Alternate</t>
  </si>
  <si>
    <t>True R^2</t>
  </si>
  <si>
    <t>Expected Out</t>
  </si>
  <si>
    <t>Actual Out</t>
  </si>
  <si>
    <t>Resid</t>
  </si>
  <si>
    <t>RSS</t>
  </si>
  <si>
    <t>TSS</t>
  </si>
  <si>
    <t>Result</t>
  </si>
  <si>
    <t>G</t>
  </si>
  <si>
    <t>diff</t>
  </si>
  <si>
    <t>square</t>
  </si>
  <si>
    <t>adas</t>
  </si>
  <si>
    <t>Precinct Name</t>
  </si>
  <si>
    <t>Amodei Adv</t>
  </si>
  <si>
    <t>Ackerman Adv</t>
  </si>
  <si>
    <t>Amodei MiV</t>
  </si>
  <si>
    <t>Ackerman MiV</t>
  </si>
  <si>
    <t>Amodei EDV</t>
  </si>
  <si>
    <t>Ackerman EDV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</si>
</sst>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.000000000000000"/>
    <numFmt numFmtId="165" formatCode="0.000000000000000000"/>
    <numFmt numFmtId="166" formatCode="0.00000000000000"/>
    <numFmt numFmtId="167" formatCode="0.0000000000000000"/>
    <numFmt numFmtId="168" formatCode="0.00000000000"/>
    <numFmt numFmtId="169" formatCode="0.0000000000000"/>
    <numFmt numFmtId="170" formatCode="0.0000000000"/>
    <numFmt numFmtId="171" formatCode="0.0000%"/>
    <numFmt numFmtId="172" formatCode="#,##0.0000000000"/>
    <numFmt numFmtId="173" formatCode="0.00000"/>
  </numFmts>
  <fonts count="19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rgb="FFFFFFFF"/>
      <name val="Calibri"/>
    </font>
    <font>
      <sz val="11.0"/>
      <color theme="1"/>
      <name val="Calibri"/>
    </font>
    <font>
      <color rgb="FFFFFFFF"/>
      <name val="Arial"/>
      <scheme val="minor"/>
    </font>
    <font>
      <color theme="0"/>
      <name val="Arial"/>
      <scheme val="minor"/>
    </font>
    <font>
      <color theme="1"/>
      <name val="Arial"/>
      <scheme val="minor"/>
    </font>
    <font>
      <sz val="7.0"/>
      <color theme="1"/>
      <name val="Arial"/>
      <scheme val="minor"/>
    </font>
    <font>
      <sz val="10.0"/>
      <color rgb="FFFFFFFF"/>
      <name val="Arial"/>
      <scheme val="minor"/>
    </font>
    <font>
      <sz val="10.0"/>
      <color theme="1"/>
      <name val="Arial"/>
      <scheme val="minor"/>
    </font>
    <font>
      <sz val="8.0"/>
      <color theme="0"/>
      <name val="Arial"/>
      <scheme val="minor"/>
    </font>
    <font>
      <sz val="6.0"/>
      <color theme="0"/>
      <name val="Arial"/>
      <scheme val="minor"/>
    </font>
    <font>
      <color rgb="FF000000"/>
      <name val="Arial"/>
    </font>
    <font>
      <color theme="1"/>
      <name val="Arial"/>
    </font>
    <font>
      <color rgb="FFFFFFFF"/>
      <name val="Arial"/>
    </font>
    <font>
      <b/>
      <color rgb="FFFFFFFF"/>
      <name val="Arial"/>
    </font>
    <font>
      <color theme="0"/>
      <name val="Arial"/>
    </font>
    <font>
      <sz val="8.0"/>
      <color rgb="FFFFFFFF"/>
      <name val="Arial"/>
    </font>
    <font>
      <sz val="8.0"/>
      <color theme="1"/>
      <name val="Arial"/>
    </font>
  </fonts>
  <fills count="40">
    <fill>
      <patternFill patternType="none"/>
    </fill>
    <fill>
      <patternFill patternType="lightGray"/>
    </fill>
    <fill>
      <patternFill patternType="solid">
        <fgColor rgb="FFA9D08E"/>
        <bgColor rgb="FFA9D08E"/>
      </patternFill>
    </fill>
    <fill>
      <patternFill patternType="solid">
        <fgColor rgb="FF375623"/>
        <bgColor rgb="FF375623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D966"/>
      </patternFill>
    </fill>
    <fill>
      <patternFill patternType="solid">
        <fgColor rgb="FFFF0066"/>
        <bgColor rgb="FFFF0066"/>
      </patternFill>
    </fill>
    <fill>
      <patternFill patternType="solid">
        <fgColor rgb="FF0099CC"/>
        <bgColor rgb="FF0099CC"/>
      </patternFill>
    </fill>
    <fill>
      <patternFill patternType="solid">
        <fgColor rgb="FFFF7C80"/>
        <bgColor rgb="FFFF7C80"/>
      </patternFill>
    </fill>
    <fill>
      <patternFill patternType="solid">
        <fgColor rgb="FFBDD7EE"/>
        <bgColor rgb="FFBDD7EE"/>
      </patternFill>
    </fill>
    <fill>
      <patternFill patternType="solid">
        <fgColor rgb="FFFF0000"/>
        <bgColor rgb="FFFF0000"/>
      </patternFill>
    </fill>
    <fill>
      <patternFill patternType="solid">
        <fgColor rgb="FF0000CC"/>
        <bgColor rgb="FF0000CC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274E13"/>
        <bgColor rgb="FF274E13"/>
      </patternFill>
    </fill>
    <fill>
      <patternFill patternType="solid">
        <fgColor rgb="FF7F6000"/>
        <bgColor rgb="FF7F6000"/>
      </patternFill>
    </fill>
    <fill>
      <patternFill patternType="solid">
        <fgColor theme="8"/>
        <bgColor theme="8"/>
      </patternFill>
    </fill>
    <fill>
      <patternFill patternType="solid">
        <fgColor rgb="FF660000"/>
        <bgColor rgb="FF660000"/>
      </patternFill>
    </fill>
    <fill>
      <patternFill patternType="solid">
        <fgColor rgb="FFE06666"/>
        <bgColor rgb="FFE06666"/>
      </patternFill>
    </fill>
    <fill>
      <patternFill patternType="solid">
        <fgColor rgb="FF8E7CC3"/>
        <bgColor rgb="FF8E7CC3"/>
      </patternFill>
    </fill>
    <fill>
      <patternFill patternType="solid">
        <fgColor rgb="FF3C78D8"/>
        <bgColor rgb="FF3C78D8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5B0F00"/>
        <bgColor rgb="FF5B0F00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6D9EEB"/>
        <bgColor rgb="FF6D9EEB"/>
      </patternFill>
    </fill>
    <fill>
      <patternFill patternType="solid">
        <fgColor rgb="FF6FA8DC"/>
        <bgColor rgb="FF6FA8DC"/>
      </patternFill>
    </fill>
    <fill>
      <patternFill patternType="solid">
        <fgColor rgb="FF990000"/>
        <bgColor rgb="FF990000"/>
      </patternFill>
    </fill>
    <fill>
      <patternFill patternType="solid">
        <fgColor rgb="FF134F5C"/>
        <bgColor rgb="FF134F5C"/>
      </patternFill>
    </fill>
    <fill>
      <patternFill patternType="solid">
        <fgColor rgb="FFFF00FF"/>
        <bgColor rgb="FFFF00FF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76A5AF"/>
        <bgColor rgb="FF76A5AF"/>
      </patternFill>
    </fill>
    <fill>
      <patternFill patternType="solid">
        <fgColor rgb="FF0000FF"/>
        <bgColor rgb="FF0000FF"/>
      </patternFill>
    </fill>
    <fill>
      <patternFill patternType="solid">
        <fgColor rgb="FFCCCCCC"/>
        <bgColor rgb="FFCCCCCC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00FFFF"/>
      </left>
      <top style="thin">
        <color rgb="FF00FFFF"/>
      </top>
      <bottom style="thin">
        <color rgb="FF00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FFFF"/>
      </left>
      <right style="medium">
        <color rgb="FF00FFFF"/>
      </right>
      <top style="medium">
        <color rgb="FF00FFFF"/>
      </top>
      <bottom style="medium">
        <color rgb="FF00FFFF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3" fontId="2" numFmtId="0" xfId="0" applyAlignment="1" applyBorder="1" applyFill="1" applyFont="1">
      <alignment horizontal="center" readingOrder="0" shrinkToFit="0" vertical="bottom" wrapText="0"/>
    </xf>
    <xf borderId="2" fillId="4" fontId="1" numFmtId="0" xfId="0" applyAlignment="1" applyBorder="1" applyFill="1" applyFont="1">
      <alignment horizontal="center" readingOrder="0" shrinkToFit="0" vertical="bottom" wrapText="0"/>
    </xf>
    <xf borderId="2" fillId="5" fontId="3" numFmtId="0" xfId="0" applyAlignment="1" applyBorder="1" applyFill="1" applyFont="1">
      <alignment horizontal="center" readingOrder="0" shrinkToFit="0" vertical="bottom" wrapText="0"/>
    </xf>
    <xf borderId="2" fillId="6" fontId="2" numFmtId="0" xfId="0" applyAlignment="1" applyBorder="1" applyFill="1" applyFont="1">
      <alignment horizontal="center" readingOrder="0" shrinkToFit="0" vertical="bottom" wrapText="0"/>
    </xf>
    <xf borderId="2" fillId="7" fontId="1" numFmtId="0" xfId="0" applyAlignment="1" applyBorder="1" applyFill="1" applyFont="1">
      <alignment horizontal="center" readingOrder="0" shrinkToFit="0" vertical="bottom" wrapText="0"/>
    </xf>
    <xf borderId="2" fillId="8" fontId="1" numFmtId="0" xfId="0" applyAlignment="1" applyBorder="1" applyFill="1" applyFont="1">
      <alignment horizontal="center" readingOrder="0" shrinkToFit="0" vertical="bottom" wrapText="0"/>
    </xf>
    <xf borderId="2" fillId="9" fontId="1" numFmtId="0" xfId="0" applyAlignment="1" applyBorder="1" applyFill="1" applyFont="1">
      <alignment horizontal="center" readingOrder="0" shrinkToFit="0" vertical="bottom" wrapText="0"/>
    </xf>
    <xf borderId="2" fillId="10" fontId="2" numFmtId="0" xfId="0" applyAlignment="1" applyBorder="1" applyFill="1" applyFont="1">
      <alignment horizontal="center" readingOrder="0" shrinkToFit="0" vertical="bottom" wrapText="0"/>
    </xf>
    <xf borderId="3" fillId="11" fontId="2" numFmtId="0" xfId="0" applyAlignment="1" applyBorder="1" applyFill="1" applyFont="1">
      <alignment horizontal="center" readingOrder="0" shrinkToFit="0" vertical="bottom" wrapText="0"/>
    </xf>
    <xf borderId="4" fillId="12" fontId="4" numFmtId="0" xfId="0" applyAlignment="1" applyBorder="1" applyFill="1" applyFont="1">
      <alignment horizontal="center" readingOrder="0"/>
    </xf>
    <xf borderId="5" fillId="12" fontId="4" numFmtId="0" xfId="0" applyAlignment="1" applyBorder="1" applyFont="1">
      <alignment horizontal="center" readingOrder="0"/>
    </xf>
    <xf borderId="6" fillId="10" fontId="5" numFmtId="0" xfId="0" applyAlignment="1" applyBorder="1" applyFont="1">
      <alignment horizontal="center" readingOrder="0"/>
    </xf>
    <xf borderId="6" fillId="13" fontId="4" numFmtId="0" xfId="0" applyAlignment="1" applyBorder="1" applyFill="1" applyFont="1">
      <alignment horizontal="center" readingOrder="0"/>
    </xf>
    <xf borderId="6" fillId="11" fontId="4" numFmtId="0" xfId="0" applyAlignment="1" applyBorder="1" applyFont="1">
      <alignment horizontal="center" readingOrder="0"/>
    </xf>
    <xf borderId="6" fillId="14" fontId="4" numFmtId="0" xfId="0" applyAlignment="1" applyBorder="1" applyFill="1" applyFont="1">
      <alignment horizontal="center" readingOrder="0"/>
    </xf>
    <xf borderId="6" fillId="15" fontId="4" numFmtId="0" xfId="0" applyAlignment="1" applyBorder="1" applyFill="1" applyFont="1">
      <alignment horizontal="center" readingOrder="0"/>
    </xf>
    <xf borderId="6" fillId="16" fontId="4" numFmtId="0" xfId="0" applyAlignment="1" applyBorder="1" applyFill="1" applyFont="1">
      <alignment horizontal="center" readingOrder="0"/>
    </xf>
    <xf borderId="6" fillId="17" fontId="5" numFmtId="0" xfId="0" applyAlignment="1" applyBorder="1" applyFill="1" applyFont="1">
      <alignment horizontal="center" readingOrder="0"/>
    </xf>
    <xf borderId="6" fillId="10" fontId="4" numFmtId="0" xfId="0" applyAlignment="1" applyBorder="1" applyFont="1">
      <alignment horizontal="center" readingOrder="0"/>
    </xf>
    <xf borderId="6" fillId="18" fontId="6" numFmtId="0" xfId="0" applyAlignment="1" applyBorder="1" applyFill="1" applyFont="1">
      <alignment horizontal="center" readingOrder="0"/>
    </xf>
    <xf borderId="6" fillId="19" fontId="6" numFmtId="0" xfId="0" applyAlignment="1" applyBorder="1" applyFill="1" applyFont="1">
      <alignment horizontal="center" readingOrder="0"/>
    </xf>
    <xf borderId="6" fillId="20" fontId="6" numFmtId="0" xfId="0" applyAlignment="1" applyBorder="1" applyFill="1" applyFont="1">
      <alignment horizontal="center" readingOrder="0"/>
    </xf>
    <xf borderId="6" fillId="21" fontId="6" numFmtId="0" xfId="0" applyAlignment="1" applyBorder="1" applyFill="1" applyFont="1">
      <alignment horizontal="center" readingOrder="0"/>
    </xf>
    <xf borderId="6" fillId="5" fontId="6" numFmtId="0" xfId="0" applyAlignment="1" applyBorder="1" applyFont="1">
      <alignment horizontal="center" readingOrder="0"/>
    </xf>
    <xf borderId="6" fillId="22" fontId="6" numFmtId="0" xfId="0" applyAlignment="1" applyBorder="1" applyFill="1" applyFont="1">
      <alignment horizontal="center" readingOrder="0"/>
    </xf>
    <xf borderId="6" fillId="23" fontId="4" numFmtId="0" xfId="0" applyAlignment="1" applyBorder="1" applyFill="1" applyFont="1">
      <alignment horizontal="center" readingOrder="0"/>
    </xf>
    <xf borderId="6" fillId="4" fontId="6" numFmtId="0" xfId="0" applyAlignment="1" applyBorder="1" applyFont="1">
      <alignment horizontal="center" readingOrder="0"/>
    </xf>
    <xf borderId="0" fillId="24" fontId="6" numFmtId="0" xfId="0" applyAlignment="1" applyFill="1" applyFont="1">
      <alignment horizontal="center" readingOrder="0"/>
    </xf>
    <xf borderId="0" fillId="25" fontId="6" numFmtId="0" xfId="0" applyAlignment="1" applyFill="1" applyFont="1">
      <alignment horizontal="center" readingOrder="0"/>
    </xf>
    <xf borderId="7" fillId="2" fontId="1" numFmtId="0" xfId="0" applyAlignment="1" applyBorder="1" applyFont="1">
      <alignment horizontal="center" readingOrder="0" shrinkToFit="0" vertical="bottom" wrapText="0"/>
    </xf>
    <xf borderId="8" fillId="3" fontId="2" numFmtId="0" xfId="0" applyAlignment="1" applyBorder="1" applyFont="1">
      <alignment horizontal="center" readingOrder="0" shrinkToFit="0" vertical="bottom" wrapText="0"/>
    </xf>
    <xf borderId="8" fillId="4" fontId="1" numFmtId="0" xfId="0" applyAlignment="1" applyBorder="1" applyFont="1">
      <alignment horizontal="center" readingOrder="0" shrinkToFit="0" vertical="bottom" wrapText="0"/>
    </xf>
    <xf borderId="8" fillId="26" fontId="3" numFmtId="0" xfId="0" applyAlignment="1" applyBorder="1" applyFill="1" applyFont="1">
      <alignment horizontal="center" readingOrder="0" shrinkToFit="0" vertical="bottom" wrapText="0"/>
    </xf>
    <xf borderId="8" fillId="6" fontId="2" numFmtId="0" xfId="0" applyAlignment="1" applyBorder="1" applyFont="1">
      <alignment horizontal="center" readingOrder="0" shrinkToFit="0" vertical="bottom" wrapText="0"/>
    </xf>
    <xf borderId="8" fillId="7" fontId="1" numFmtId="0" xfId="0" applyAlignment="1" applyBorder="1" applyFont="1">
      <alignment horizontal="center" readingOrder="0" shrinkToFit="0" vertical="bottom" wrapText="0"/>
    </xf>
    <xf borderId="8" fillId="8" fontId="1" numFmtId="0" xfId="0" applyAlignment="1" applyBorder="1" applyFont="1">
      <alignment horizontal="center" readingOrder="0" shrinkToFit="0" vertical="bottom" wrapText="0"/>
    </xf>
    <xf borderId="8" fillId="9" fontId="1" numFmtId="0" xfId="0" applyAlignment="1" applyBorder="1" applyFont="1">
      <alignment horizontal="center" readingOrder="0" shrinkToFit="0" vertical="bottom" wrapText="0"/>
    </xf>
    <xf borderId="8" fillId="10" fontId="2" numFmtId="0" xfId="0" applyAlignment="1" applyBorder="1" applyFont="1">
      <alignment horizontal="center" readingOrder="0" shrinkToFit="0" vertical="bottom" wrapText="0"/>
    </xf>
    <xf borderId="9" fillId="11" fontId="2" numFmtId="0" xfId="0" applyAlignment="1" applyBorder="1" applyFont="1">
      <alignment horizontal="center" readingOrder="0" shrinkToFit="0" vertical="bottom" wrapText="0"/>
    </xf>
    <xf borderId="10" fillId="26" fontId="6" numFmtId="0" xfId="0" applyAlignment="1" applyBorder="1" applyFont="1">
      <alignment horizontal="center" readingOrder="0"/>
    </xf>
    <xf borderId="10" fillId="17" fontId="5" numFmtId="0" xfId="0" applyAlignment="1" applyBorder="1" applyFont="1">
      <alignment horizontal="center" readingOrder="0"/>
    </xf>
    <xf borderId="10" fillId="26" fontId="7" numFmtId="164" xfId="0" applyAlignment="1" applyBorder="1" applyFont="1" applyNumberFormat="1">
      <alignment horizontal="center" readingOrder="0"/>
    </xf>
    <xf borderId="10" fillId="26" fontId="7" numFmtId="165" xfId="0" applyAlignment="1" applyBorder="1" applyFont="1" applyNumberFormat="1">
      <alignment horizontal="center" readingOrder="0"/>
    </xf>
    <xf borderId="10" fillId="26" fontId="7" numFmtId="166" xfId="0" applyAlignment="1" applyBorder="1" applyFont="1" applyNumberFormat="1">
      <alignment horizontal="center" readingOrder="0"/>
    </xf>
    <xf borderId="10" fillId="26" fontId="7" numFmtId="167" xfId="0" applyAlignment="1" applyBorder="1" applyFont="1" applyNumberFormat="1">
      <alignment horizontal="center" readingOrder="0"/>
    </xf>
    <xf borderId="10" fillId="23" fontId="7" numFmtId="164" xfId="0" applyAlignment="1" applyBorder="1" applyFont="1" applyNumberFormat="1">
      <alignment horizontal="center" readingOrder="0"/>
    </xf>
    <xf borderId="10" fillId="23" fontId="8" numFmtId="164" xfId="0" applyAlignment="1" applyBorder="1" applyFont="1" applyNumberFormat="1">
      <alignment horizontal="center" readingOrder="0"/>
    </xf>
    <xf borderId="10" fillId="4" fontId="9" numFmtId="164" xfId="0" applyAlignment="1" applyBorder="1" applyFont="1" applyNumberFormat="1">
      <alignment horizontal="center" readingOrder="0"/>
    </xf>
    <xf borderId="0" fillId="24" fontId="9" numFmtId="164" xfId="0" applyAlignment="1" applyFont="1" applyNumberFormat="1">
      <alignment horizontal="center" readingOrder="0"/>
    </xf>
    <xf borderId="0" fillId="24" fontId="9" numFmtId="168" xfId="0" applyAlignment="1" applyFont="1" applyNumberFormat="1">
      <alignment horizontal="center" readingOrder="0"/>
    </xf>
    <xf borderId="0" fillId="26" fontId="9" numFmtId="169" xfId="0" applyAlignment="1" applyFont="1" applyNumberFormat="1">
      <alignment horizontal="center" readingOrder="0"/>
    </xf>
    <xf borderId="0" fillId="25" fontId="9" numFmtId="164" xfId="0" applyAlignment="1" applyFont="1" applyNumberFormat="1">
      <alignment horizontal="center" readingOrder="0"/>
    </xf>
    <xf borderId="0" fillId="27" fontId="9" numFmtId="164" xfId="0" applyAlignment="1" applyFill="1" applyFont="1" applyNumberFormat="1">
      <alignment horizontal="center" readingOrder="0"/>
    </xf>
    <xf borderId="8" fillId="5" fontId="3" numFmtId="0" xfId="0" applyAlignment="1" applyBorder="1" applyFont="1">
      <alignment horizontal="center" readingOrder="0" shrinkToFit="0" vertical="bottom" wrapText="0"/>
    </xf>
    <xf borderId="4" fillId="12" fontId="10" numFmtId="164" xfId="0" applyAlignment="1" applyBorder="1" applyFont="1" applyNumberFormat="1">
      <alignment horizontal="center"/>
    </xf>
    <xf borderId="5" fillId="12" fontId="10" numFmtId="164" xfId="0" applyAlignment="1" applyBorder="1" applyFont="1" applyNumberFormat="1">
      <alignment horizontal="center"/>
    </xf>
    <xf borderId="1" fillId="10" fontId="11" numFmtId="167" xfId="0" applyAlignment="1" applyBorder="1" applyFont="1" applyNumberFormat="1">
      <alignment horizontal="center"/>
    </xf>
    <xf borderId="1" fillId="13" fontId="11" numFmtId="167" xfId="0" applyAlignment="1" applyBorder="1" applyFont="1" applyNumberFormat="1">
      <alignment horizontal="center"/>
    </xf>
    <xf borderId="1" fillId="11" fontId="11" numFmtId="167" xfId="0" applyAlignment="1" applyBorder="1" applyFont="1" applyNumberFormat="1">
      <alignment horizontal="center"/>
    </xf>
    <xf borderId="1" fillId="14" fontId="11" numFmtId="167" xfId="0" applyAlignment="1" applyBorder="1" applyFont="1" applyNumberFormat="1">
      <alignment horizontal="center"/>
    </xf>
    <xf borderId="1" fillId="15" fontId="11" numFmtId="167" xfId="0" applyAlignment="1" applyBorder="1" applyFont="1" applyNumberFormat="1">
      <alignment horizontal="center"/>
    </xf>
    <xf borderId="1" fillId="16" fontId="11" numFmtId="167" xfId="0" applyAlignment="1" applyBorder="1" applyFont="1" applyNumberFormat="1">
      <alignment horizontal="center"/>
    </xf>
    <xf borderId="1" fillId="17" fontId="5" numFmtId="170" xfId="0" applyAlignment="1" applyBorder="1" applyFont="1" applyNumberFormat="1">
      <alignment horizontal="center" readingOrder="0"/>
    </xf>
    <xf borderId="1" fillId="10" fontId="4" numFmtId="170" xfId="0" applyAlignment="1" applyBorder="1" applyFont="1" applyNumberFormat="1">
      <alignment horizontal="center" readingOrder="0"/>
    </xf>
    <xf borderId="1" fillId="18" fontId="6" numFmtId="170" xfId="0" applyAlignment="1" applyBorder="1" applyFont="1" applyNumberFormat="1">
      <alignment horizontal="center" readingOrder="0"/>
    </xf>
    <xf borderId="1" fillId="13" fontId="5" numFmtId="170" xfId="0" applyAlignment="1" applyBorder="1" applyFont="1" applyNumberFormat="1">
      <alignment horizontal="center"/>
    </xf>
    <xf borderId="1" fillId="19" fontId="6" numFmtId="170" xfId="0" applyAlignment="1" applyBorder="1" applyFont="1" applyNumberFormat="1">
      <alignment horizontal="center"/>
    </xf>
    <xf borderId="1" fillId="11" fontId="5" numFmtId="170" xfId="0" applyAlignment="1" applyBorder="1" applyFont="1" applyNumberFormat="1">
      <alignment horizontal="center"/>
    </xf>
    <xf borderId="1" fillId="20" fontId="6" numFmtId="170" xfId="0" applyAlignment="1" applyBorder="1" applyFont="1" applyNumberFormat="1">
      <alignment horizontal="center"/>
    </xf>
    <xf borderId="1" fillId="14" fontId="5" numFmtId="170" xfId="0" applyAlignment="1" applyBorder="1" applyFont="1" applyNumberFormat="1">
      <alignment horizontal="center"/>
    </xf>
    <xf borderId="1" fillId="21" fontId="6" numFmtId="170" xfId="0" applyAlignment="1" applyBorder="1" applyFont="1" applyNumberFormat="1">
      <alignment horizontal="center"/>
    </xf>
    <xf borderId="1" fillId="15" fontId="5" numFmtId="170" xfId="0" applyAlignment="1" applyBorder="1" applyFont="1" applyNumberFormat="1">
      <alignment horizontal="center"/>
    </xf>
    <xf borderId="1" fillId="5" fontId="6" numFmtId="170" xfId="0" applyAlignment="1" applyBorder="1" applyFont="1" applyNumberFormat="1">
      <alignment horizontal="center"/>
    </xf>
    <xf borderId="1" fillId="16" fontId="5" numFmtId="170" xfId="0" applyAlignment="1" applyBorder="1" applyFont="1" applyNumberFormat="1">
      <alignment horizontal="center"/>
    </xf>
    <xf borderId="1" fillId="22" fontId="6" numFmtId="170" xfId="0" applyAlignment="1" applyBorder="1" applyFont="1" applyNumberFormat="1">
      <alignment horizontal="center"/>
    </xf>
    <xf borderId="1" fillId="23" fontId="4" numFmtId="170" xfId="0" applyAlignment="1" applyBorder="1" applyFont="1" applyNumberFormat="1">
      <alignment horizontal="center" readingOrder="0"/>
    </xf>
    <xf borderId="1" fillId="23" fontId="5" numFmtId="170" xfId="0" applyAlignment="1" applyBorder="1" applyFont="1" applyNumberFormat="1">
      <alignment horizontal="center" readingOrder="0"/>
    </xf>
    <xf borderId="1" fillId="4" fontId="6" numFmtId="170" xfId="0" applyAlignment="1" applyBorder="1" applyFont="1" applyNumberFormat="1">
      <alignment horizontal="center" readingOrder="0"/>
    </xf>
    <xf borderId="0" fillId="24" fontId="6" numFmtId="170" xfId="0" applyAlignment="1" applyFont="1" applyNumberFormat="1">
      <alignment horizontal="center" readingOrder="0"/>
    </xf>
    <xf borderId="0" fillId="25" fontId="6" numFmtId="170" xfId="0" applyAlignment="1" applyFont="1" applyNumberFormat="1">
      <alignment horizontal="center" readingOrder="0"/>
    </xf>
    <xf borderId="0" fillId="28" fontId="6" numFmtId="170" xfId="0" applyAlignment="1" applyFill="1" applyFont="1" applyNumberFormat="1">
      <alignment horizontal="center" readingOrder="0"/>
    </xf>
    <xf borderId="0" fillId="20" fontId="6" numFmtId="170" xfId="0" applyAlignment="1" applyFont="1" applyNumberFormat="1">
      <alignment horizontal="center" readingOrder="0"/>
    </xf>
    <xf borderId="0" fillId="0" fontId="12" numFmtId="170" xfId="0" applyAlignment="1" applyFont="1" applyNumberFormat="1">
      <alignment horizontal="center" readingOrder="0"/>
    </xf>
    <xf borderId="0" fillId="29" fontId="6" numFmtId="170" xfId="0" applyAlignment="1" applyFill="1" applyFont="1" applyNumberFormat="1">
      <alignment horizontal="center" readingOrder="0"/>
    </xf>
    <xf borderId="0" fillId="30" fontId="6" numFmtId="170" xfId="0" applyAlignment="1" applyFill="1" applyFont="1" applyNumberFormat="1">
      <alignment horizontal="center" readingOrder="0"/>
    </xf>
    <xf borderId="0" fillId="31" fontId="6" numFmtId="170" xfId="0" applyAlignment="1" applyFill="1" applyFont="1" applyNumberFormat="1">
      <alignment horizontal="center" readingOrder="0"/>
    </xf>
    <xf borderId="4" fillId="12" fontId="5" numFmtId="171" xfId="0" applyAlignment="1" applyBorder="1" applyFont="1" applyNumberFormat="1">
      <alignment horizontal="center"/>
    </xf>
    <xf borderId="5" fillId="12" fontId="5" numFmtId="171" xfId="0" applyAlignment="1" applyBorder="1" applyFont="1" applyNumberFormat="1">
      <alignment horizontal="center"/>
    </xf>
    <xf borderId="1" fillId="10" fontId="5" numFmtId="172" xfId="0" applyAlignment="1" applyBorder="1" applyFont="1" applyNumberFormat="1">
      <alignment horizontal="center"/>
    </xf>
    <xf borderId="1" fillId="13" fontId="5" numFmtId="172" xfId="0" applyAlignment="1" applyBorder="1" applyFont="1" applyNumberFormat="1">
      <alignment horizontal="center"/>
    </xf>
    <xf borderId="1" fillId="11" fontId="5" numFmtId="172" xfId="0" applyAlignment="1" applyBorder="1" applyFont="1" applyNumberFormat="1">
      <alignment horizontal="center"/>
    </xf>
    <xf borderId="1" fillId="14" fontId="5" numFmtId="172" xfId="0" applyAlignment="1" applyBorder="1" applyFont="1" applyNumberFormat="1">
      <alignment horizontal="center"/>
    </xf>
    <xf borderId="1" fillId="15" fontId="5" numFmtId="172" xfId="0" applyAlignment="1" applyBorder="1" applyFont="1" applyNumberFormat="1">
      <alignment horizontal="center"/>
    </xf>
    <xf borderId="1" fillId="16" fontId="5" numFmtId="172" xfId="0" applyAlignment="1" applyBorder="1" applyFont="1" applyNumberFormat="1">
      <alignment horizontal="center"/>
    </xf>
    <xf borderId="1" fillId="32" fontId="4" numFmtId="0" xfId="0" applyAlignment="1" applyBorder="1" applyFill="1" applyFont="1">
      <alignment horizontal="center" readingOrder="0"/>
    </xf>
    <xf borderId="1" fillId="33" fontId="4" numFmtId="0" xfId="0" applyAlignment="1" applyBorder="1" applyFill="1" applyFont="1">
      <alignment horizontal="center" readingOrder="0"/>
    </xf>
    <xf borderId="1" fillId="13" fontId="4" numFmtId="0" xfId="0" applyAlignment="1" applyBorder="1" applyFont="1">
      <alignment horizontal="center" readingOrder="0"/>
    </xf>
    <xf borderId="1" fillId="16" fontId="4" numFmtId="0" xfId="0" applyAlignment="1" applyBorder="1" applyFont="1">
      <alignment horizontal="center" readingOrder="0"/>
    </xf>
    <xf borderId="1" fillId="22" fontId="4" numFmtId="0" xfId="0" applyAlignment="1" applyBorder="1" applyFont="1">
      <alignment horizontal="center" readingOrder="0"/>
    </xf>
    <xf borderId="1" fillId="24" fontId="4" numFmtId="0" xfId="0" applyAlignment="1" applyBorder="1" applyFont="1">
      <alignment horizontal="center" readingOrder="0"/>
    </xf>
    <xf borderId="11" fillId="24" fontId="4" numFmtId="0" xfId="0" applyAlignment="1" applyBorder="1" applyFont="1">
      <alignment horizontal="center" readingOrder="0"/>
    </xf>
    <xf borderId="12" fillId="12" fontId="4" numFmtId="0" xfId="0" applyAlignment="1" applyBorder="1" applyFont="1">
      <alignment horizontal="center" readingOrder="0"/>
    </xf>
    <xf borderId="11" fillId="32" fontId="4" numFmtId="0" xfId="0" applyAlignment="1" applyBorder="1" applyFont="1">
      <alignment horizontal="center" readingOrder="0"/>
    </xf>
    <xf borderId="12" fillId="23" fontId="4" numFmtId="0" xfId="0" applyAlignment="1" applyBorder="1" applyFont="1">
      <alignment horizontal="center" readingOrder="0"/>
    </xf>
    <xf borderId="0" fillId="26" fontId="6" numFmtId="0" xfId="0" applyAlignment="1" applyFont="1">
      <alignment horizontal="center" readingOrder="0"/>
    </xf>
    <xf borderId="0" fillId="4" fontId="6" numFmtId="0" xfId="0" applyAlignment="1" applyFont="1">
      <alignment horizontal="center" readingOrder="0"/>
    </xf>
    <xf borderId="0" fillId="4" fontId="6" numFmtId="0" xfId="0" applyFont="1"/>
    <xf borderId="12" fillId="34" fontId="5" numFmtId="0" xfId="0" applyAlignment="1" applyBorder="1" applyFill="1" applyFont="1">
      <alignment horizontal="center" readingOrder="0"/>
    </xf>
    <xf borderId="12" fillId="34" fontId="4" numFmtId="0" xfId="0" applyAlignment="1" applyBorder="1" applyFont="1">
      <alignment horizontal="center" readingOrder="0"/>
    </xf>
    <xf borderId="1" fillId="32" fontId="5" numFmtId="171" xfId="0" applyAlignment="1" applyBorder="1" applyFont="1" applyNumberFormat="1">
      <alignment horizontal="center"/>
    </xf>
    <xf borderId="1" fillId="33" fontId="5" numFmtId="171" xfId="0" applyAlignment="1" applyBorder="1" applyFont="1" applyNumberFormat="1">
      <alignment horizontal="center"/>
    </xf>
    <xf borderId="1" fillId="13" fontId="5" numFmtId="171" xfId="0" applyAlignment="1" applyBorder="1" applyFont="1" applyNumberFormat="1">
      <alignment horizontal="center"/>
    </xf>
    <xf borderId="1" fillId="16" fontId="5" numFmtId="173" xfId="0" applyAlignment="1" applyBorder="1" applyFont="1" applyNumberFormat="1">
      <alignment horizontal="center"/>
    </xf>
    <xf borderId="1" fillId="22" fontId="5" numFmtId="171" xfId="0" applyAlignment="1" applyBorder="1" applyFont="1" applyNumberFormat="1">
      <alignment horizontal="center"/>
    </xf>
    <xf borderId="1" fillId="24" fontId="5" numFmtId="171" xfId="0" applyAlignment="1" applyBorder="1" applyFont="1" applyNumberFormat="1">
      <alignment horizontal="center"/>
    </xf>
    <xf borderId="11" fillId="24" fontId="5" numFmtId="171" xfId="0" applyAlignment="1" applyBorder="1" applyFont="1" applyNumberFormat="1">
      <alignment horizontal="center"/>
    </xf>
    <xf borderId="12" fillId="12" fontId="5" numFmtId="0" xfId="0" applyAlignment="1" applyBorder="1" applyFont="1">
      <alignment horizontal="center"/>
    </xf>
    <xf borderId="12" fillId="12" fontId="5" numFmtId="171" xfId="0" applyAlignment="1" applyBorder="1" applyFont="1" applyNumberFormat="1">
      <alignment horizontal="center"/>
    </xf>
    <xf borderId="11" fillId="32" fontId="5" numFmtId="171" xfId="0" applyAlignment="1" applyBorder="1" applyFont="1" applyNumberFormat="1">
      <alignment horizontal="center"/>
    </xf>
    <xf borderId="12" fillId="23" fontId="5" numFmtId="171" xfId="0" applyAlignment="1" applyBorder="1" applyFont="1" applyNumberFormat="1">
      <alignment horizontal="center"/>
    </xf>
    <xf borderId="0" fillId="26" fontId="6" numFmtId="0" xfId="0" applyAlignment="1" applyFont="1">
      <alignment horizontal="center"/>
    </xf>
    <xf borderId="10" fillId="26" fontId="9" numFmtId="169" xfId="0" applyAlignment="1" applyBorder="1" applyFont="1" applyNumberFormat="1">
      <alignment horizontal="center" readingOrder="0"/>
    </xf>
    <xf borderId="0" fillId="35" fontId="2" numFmtId="0" xfId="0" applyAlignment="1" applyFill="1" applyFont="1">
      <alignment horizontal="center" readingOrder="0" shrinkToFit="0" vertical="bottom" wrapText="0"/>
    </xf>
    <xf borderId="1" fillId="0" fontId="13" numFmtId="0" xfId="0" applyAlignment="1" applyBorder="1" applyFont="1">
      <alignment horizontal="center" vertical="bottom"/>
    </xf>
    <xf borderId="1" fillId="26" fontId="13" numFmtId="0" xfId="0" applyAlignment="1" applyBorder="1" applyFont="1">
      <alignment horizontal="center" vertical="bottom"/>
    </xf>
    <xf borderId="1" fillId="36" fontId="13" numFmtId="0" xfId="0" applyAlignment="1" applyBorder="1" applyFill="1" applyFont="1">
      <alignment horizontal="center" vertical="bottom"/>
    </xf>
    <xf borderId="1" fillId="37" fontId="13" numFmtId="0" xfId="0" applyAlignment="1" applyBorder="1" applyFill="1" applyFont="1">
      <alignment horizontal="center" vertical="bottom"/>
    </xf>
    <xf borderId="1" fillId="33" fontId="14" numFmtId="0" xfId="0" applyAlignment="1" applyBorder="1" applyFont="1">
      <alignment horizontal="center" vertical="bottom"/>
    </xf>
    <xf borderId="1" fillId="34" fontId="15" numFmtId="0" xfId="0" applyAlignment="1" applyBorder="1" applyFont="1">
      <alignment horizontal="center" vertical="bottom"/>
    </xf>
    <xf borderId="0" fillId="4" fontId="13" numFmtId="0" xfId="0" applyAlignment="1" applyFont="1">
      <alignment horizontal="center" vertical="bottom"/>
    </xf>
    <xf borderId="0" fillId="38" fontId="16" numFmtId="0" xfId="0" applyAlignment="1" applyFill="1" applyFont="1">
      <alignment horizontal="center" readingOrder="0" vertical="bottom"/>
    </xf>
    <xf borderId="0" fillId="38" fontId="16" numFmtId="173" xfId="0" applyAlignment="1" applyFont="1" applyNumberFormat="1">
      <alignment horizontal="center" vertical="bottom"/>
    </xf>
    <xf borderId="0" fillId="10" fontId="16" numFmtId="171" xfId="0" applyAlignment="1" applyFont="1" applyNumberFormat="1">
      <alignment horizontal="center" vertical="bottom"/>
    </xf>
    <xf borderId="0" fillId="10" fontId="16" numFmtId="0" xfId="0" applyAlignment="1" applyFont="1">
      <alignment horizontal="center" vertical="bottom"/>
    </xf>
    <xf borderId="0" fillId="10" fontId="16" numFmtId="11" xfId="0" applyAlignment="1" applyFont="1" applyNumberFormat="1">
      <alignment horizontal="center" vertical="bottom"/>
    </xf>
    <xf borderId="0" fillId="4" fontId="13" numFmtId="0" xfId="0" applyAlignment="1" applyFont="1">
      <alignment horizontal="center" readingOrder="0" vertical="bottom"/>
    </xf>
    <xf borderId="1" fillId="13" fontId="17" numFmtId="11" xfId="0" applyAlignment="1" applyBorder="1" applyFont="1" applyNumberFormat="1">
      <alignment horizontal="center" readingOrder="0" vertical="bottom"/>
    </xf>
    <xf borderId="0" fillId="4" fontId="18" numFmtId="11" xfId="0" applyAlignment="1" applyFont="1" applyNumberFormat="1">
      <alignment horizontal="center" readingOrder="0" vertical="bottom"/>
    </xf>
    <xf borderId="0" fillId="39" fontId="6" numFmtId="11" xfId="0" applyAlignment="1" applyFill="1" applyFont="1" applyNumberFormat="1">
      <alignment horizontal="center"/>
    </xf>
    <xf borderId="0" fillId="4" fontId="6" numFmtId="171" xfId="0" applyAlignment="1" applyFont="1" applyNumberFormat="1">
      <alignment horizontal="center"/>
    </xf>
    <xf borderId="0" fillId="4" fontId="6" numFmtId="171" xfId="0" applyAlignment="1" applyFont="1" applyNumberFormat="1">
      <alignment horizontal="center" readingOrder="0"/>
    </xf>
    <xf borderId="0" fillId="4" fontId="6" numFmtId="11" xfId="0" applyAlignment="1" applyFont="1" applyNumberFormat="1">
      <alignment horizontal="center" readingOrder="0"/>
    </xf>
    <xf borderId="0" fillId="35" fontId="2" numFmtId="0" xfId="0" applyAlignment="1" applyFont="1">
      <alignment horizontal="center" shrinkToFit="0" vertical="bottom" wrapText="0"/>
    </xf>
    <xf borderId="0" fillId="2" fontId="1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Complex Part of Z: West Side Percentage G; All 1286 Precincts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trendline>
            <c:name>Trendline for series 1</c:name>
            <c:spPr>
              <a:ln w="76200">
                <a:solidFill>
                  <a:srgbClr val="FF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'Z Complex, Top 1024'!$AY$3:$AY$1288</c:f>
            </c:numRef>
          </c:xVal>
          <c:yVal>
            <c:numRef>
              <c:f>'Z Complex, Top 1024'!$AZ$3:$AZ$1288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1635505"/>
        <c:axId val="1508219154"/>
      </c:scatterChart>
      <c:valAx>
        <c:axId val="7816355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8219154"/>
      </c:valAx>
      <c:valAx>
        <c:axId val="15082191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16355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Real Part of Z: Psi (a,c,e) ; All 1286 Precincts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trendline>
            <c:name>Trendline for series 1</c:name>
            <c:spPr>
              <a:ln w="76200">
                <a:solidFill>
                  <a:srgbClr val="FF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'Z Complex, Top 1024'!$AW$3:$AW$1288</c:f>
            </c:numRef>
          </c:xVal>
          <c:yVal>
            <c:numRef>
              <c:f>'Z Complex, Top 1024'!$AX$3:$AX$1288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5936214"/>
        <c:axId val="1415185145"/>
      </c:scatterChart>
      <c:valAx>
        <c:axId val="18659362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5185145"/>
      </c:valAx>
      <c:valAx>
        <c:axId val="14151851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59362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E599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chemeClr val="dk1"/>
                </a:solidFill>
                <a:latin typeface="+mn-lt"/>
              </a:defRPr>
            </a:pPr>
            <a:r>
              <a:rPr b="1" sz="1600">
                <a:solidFill>
                  <a:schemeClr val="dk1"/>
                </a:solidFill>
                <a:latin typeface="+mn-lt"/>
              </a:rPr>
              <a:t>Complex Resids per Precinct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xVal>
            <c:numRef>
              <c:f>'Z Complex, Top 1024'!$BA$3:$BA$1288</c:f>
            </c:numRef>
          </c:xVal>
          <c:yVal>
            <c:numRef>
              <c:f>'Z Complex, Top 1024'!$BB$3:$BB$1288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3090458"/>
        <c:axId val="1836871402"/>
      </c:scatterChart>
      <c:valAx>
        <c:axId val="1653090458"/>
        <c:scaling>
          <c:orientation val="minMax"/>
          <c:max val="0.15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Real Resid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6871402"/>
      </c:valAx>
      <c:valAx>
        <c:axId val="1836871402"/>
        <c:scaling>
          <c:orientation val="minMax"/>
          <c:max val="0.1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800">
                    <a:solidFill>
                      <a:srgbClr val="000000"/>
                    </a:solidFill>
                    <a:latin typeface="+mn-lt"/>
                  </a:rPr>
                  <a:t>Complex   Resid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30904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chemeClr val="dk1"/>
                </a:solidFill>
                <a:latin typeface="+mn-lt"/>
              </a:defRPr>
            </a:pPr>
            <a:r>
              <a:rPr b="1" sz="1600">
                <a:solidFill>
                  <a:schemeClr val="dk1"/>
                </a:solidFill>
                <a:latin typeface="+mn-lt"/>
              </a:rPr>
              <a:t>Complex Z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trendline>
            <c:name/>
            <c:spPr>
              <a:ln w="76200">
                <a:solidFill>
                  <a:srgbClr val="FF0000"/>
                </a:solidFill>
              </a:ln>
            </c:spPr>
            <c:trendlineType val="exp"/>
            <c:dispRSqr val="1"/>
            <c:dispEq val="1"/>
          </c:trendline>
          <c:xVal>
            <c:numRef>
              <c:f>'Z Complex, Top 1024'!$Q$3:$Q$1288</c:f>
            </c:numRef>
          </c:xVal>
          <c:yVal>
            <c:numRef>
              <c:f>'Z Complex, Top 1024'!$R$3:$R$1288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527390"/>
        <c:axId val="187616652"/>
      </c:scatterChart>
      <c:valAx>
        <c:axId val="6465273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616652"/>
      </c:valAx>
      <c:valAx>
        <c:axId val="1876166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65273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E599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chemeClr val="dk1"/>
                </a:solidFill>
                <a:latin typeface="+mn-lt"/>
              </a:defRPr>
            </a:pPr>
            <a:r>
              <a:rPr b="1" sz="1600">
                <a:solidFill>
                  <a:schemeClr val="dk1"/>
                </a:solidFill>
                <a:latin typeface="+mn-lt"/>
              </a:rPr>
              <a:t>Expected Complex Z from Regression; R^2 = 0.9956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trendline>
            <c:name/>
            <c:spPr>
              <a:ln w="76200">
                <a:solidFill>
                  <a:srgbClr val="FF0000"/>
                </a:solidFill>
              </a:ln>
            </c:spPr>
            <c:trendlineType val="exp"/>
            <c:dispRSqr val="1"/>
            <c:dispEq val="1"/>
          </c:trendline>
          <c:xVal>
            <c:numRef>
              <c:f>'Z Complex, Top 1024'!$AW$3:$AW$1288</c:f>
            </c:numRef>
          </c:xVal>
          <c:yVal>
            <c:numRef>
              <c:f>'Z Complex, Top 1024'!$AY$3:$AY$1288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076572"/>
        <c:axId val="751804687"/>
      </c:scatterChart>
      <c:valAx>
        <c:axId val="980076572"/>
        <c:scaling>
          <c:orientation val="minMax"/>
          <c:max val="0.3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1804687"/>
      </c:valAx>
      <c:valAx>
        <c:axId val="751804687"/>
        <c:scaling>
          <c:orientation val="minMax"/>
          <c:max val="0.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00765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Expected G vs Actual G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trendline>
            <c:name>Trendline for series 1</c:name>
            <c:spPr>
              <a:ln w="19050">
                <a:solidFill>
                  <a:srgbClr val="FF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'G from AH, Top 1024'!$S$3:$S$1026</c:f>
            </c:numRef>
          </c:xVal>
          <c:yVal>
            <c:numRef>
              <c:f>'G from AH, Top 1024'!$T$3:$T$1026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4982760"/>
        <c:axId val="31872496"/>
      </c:scatterChart>
      <c:valAx>
        <c:axId val="23498276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Expected: Trump's West Side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872496"/>
      </c:valAx>
      <c:valAx>
        <c:axId val="31872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Actual   West   Side  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49827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chemeClr val="dk1"/>
                </a:solidFill>
                <a:latin typeface="+mn-lt"/>
              </a:defRPr>
            </a:pPr>
            <a:r>
              <a:rPr b="1" sz="1600">
                <a:solidFill>
                  <a:schemeClr val="dk1"/>
                </a:solidFill>
                <a:latin typeface="+mn-lt"/>
              </a:rPr>
              <a:t>Complex Resids per Precinct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xVal>
            <c:numRef>
              <c:f>'Z Complex, Top 1024'!$BA$3:$BA$1288</c:f>
            </c:numRef>
          </c:xVal>
          <c:yVal>
            <c:numRef>
              <c:f>'Z Complex, Top 1024'!$BB$3:$BB$1288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413172"/>
        <c:axId val="70313031"/>
      </c:scatterChart>
      <c:valAx>
        <c:axId val="1968413172"/>
        <c:scaling>
          <c:orientation val="minMax"/>
          <c:max val="0.05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Real Resid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313031"/>
      </c:valAx>
      <c:valAx>
        <c:axId val="70313031"/>
        <c:scaling>
          <c:orientation val="minMax"/>
          <c:max val="0.0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800">
                    <a:solidFill>
                      <a:srgbClr val="000000"/>
                    </a:solidFill>
                    <a:latin typeface="+mn-lt"/>
                  </a:rPr>
                  <a:t>Complex   Resid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84131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Expected G vs Actual G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trendline>
            <c:name>Trendline for series 1</c:name>
            <c:spPr>
              <a:ln w="19050">
                <a:solidFill>
                  <a:srgbClr val="FF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'G from AH, No EDV, all 1286 pre'!$S$3:$S$1288</c:f>
            </c:numRef>
          </c:xVal>
          <c:yVal>
            <c:numRef>
              <c:f>'G from AH, No EDV, all 1286 pre'!$T$3:$T$1288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128638"/>
        <c:axId val="1395089862"/>
      </c:scatterChart>
      <c:valAx>
        <c:axId val="68912863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Expected: Trump's West Side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5089862"/>
      </c:valAx>
      <c:valAx>
        <c:axId val="13950898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Actual   West   Side  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91286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Expected G vs Actual G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trendline>
            <c:name>Trendline for series 1</c:name>
            <c:spPr>
              <a:ln w="19050">
                <a:solidFill>
                  <a:srgbClr val="FF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'GHA Shool Board Angie T'!$S$3:$S$58</c:f>
            </c:numRef>
          </c:xVal>
          <c:yVal>
            <c:numRef>
              <c:f>'GHA Shool Board Angie T'!$T$3:$T$58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7026507"/>
        <c:axId val="2007844218"/>
      </c:scatterChart>
      <c:valAx>
        <c:axId val="13470265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Expected: Trump's West Side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7844218"/>
      </c:valAx>
      <c:valAx>
        <c:axId val="20078442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600">
                    <a:solidFill>
                      <a:srgbClr val="000000"/>
                    </a:solidFill>
                    <a:latin typeface="+mn-lt"/>
                  </a:rPr>
                  <a:t>Actual   West   Side   Percentage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70265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Complex Part of Z: West Side Percentage G; All 1286 Precincts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trendline>
            <c:name>Trendline for series 1</c:name>
            <c:spPr>
              <a:ln w="76200">
                <a:solidFill>
                  <a:srgbClr val="FF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'Z Complex, All'!$AY$3:$AY$1288</c:f>
            </c:numRef>
          </c:xVal>
          <c:yVal>
            <c:numRef>
              <c:f>'Z Complex, All'!$AZ$3:$AZ$1288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7311067"/>
        <c:axId val="1976135171"/>
      </c:scatterChart>
      <c:valAx>
        <c:axId val="20773110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6135171"/>
      </c:valAx>
      <c:valAx>
        <c:axId val="19761351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73110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Real Part of Z: West Side Percentage G; All 1286 Precincts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trendline>
            <c:name>Trendline for series 1</c:name>
            <c:spPr>
              <a:ln w="76200">
                <a:solidFill>
                  <a:srgbClr val="FF0000"/>
                </a:solidFill>
              </a:ln>
            </c:spPr>
            <c:trendlineType val="linear"/>
            <c:dispRSqr val="1"/>
            <c:dispEq val="0"/>
          </c:trendline>
          <c:xVal>
            <c:numRef>
              <c:f>'Z Complex, All'!$AW$3:$AW$1288</c:f>
            </c:numRef>
          </c:xVal>
          <c:yVal>
            <c:numRef>
              <c:f>'Z Complex, All'!$AX$3:$AX$1288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84848"/>
        <c:axId val="1771696284"/>
      </c:scatterChart>
      <c:valAx>
        <c:axId val="5968484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1696284"/>
      </c:valAx>
      <c:valAx>
        <c:axId val="17716962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6848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E599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chemeClr val="dk1"/>
                </a:solidFill>
                <a:latin typeface="+mn-lt"/>
              </a:defRPr>
            </a:pPr>
            <a:r>
              <a:rPr b="1" sz="1600">
                <a:solidFill>
                  <a:schemeClr val="dk1"/>
                </a:solidFill>
                <a:latin typeface="+mn-lt"/>
              </a:rPr>
              <a:t>Complex Resids per Precinct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xVal>
            <c:numRef>
              <c:f>'Z Complex, All'!$BA$3:$BA$1288</c:f>
            </c:numRef>
          </c:xVal>
          <c:yVal>
            <c:numRef>
              <c:f>'Z Complex, All'!$BB$3:$BB$1288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611925"/>
        <c:axId val="1649200167"/>
      </c:scatterChart>
      <c:valAx>
        <c:axId val="1892611925"/>
        <c:scaling>
          <c:orientation val="minMax"/>
          <c:max val="0.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Real Resid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9200167"/>
      </c:valAx>
      <c:valAx>
        <c:axId val="1649200167"/>
        <c:scaling>
          <c:orientation val="minMax"/>
          <c:max val="0.0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800">
                    <a:solidFill>
                      <a:srgbClr val="000000"/>
                    </a:solidFill>
                    <a:latin typeface="+mn-lt"/>
                  </a:rPr>
                  <a:t>Complex   Resid</a:t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26119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chemeClr val="dk1"/>
                </a:solidFill>
                <a:latin typeface="+mn-lt"/>
              </a:defRPr>
            </a:pPr>
            <a:r>
              <a:rPr b="1" sz="1600">
                <a:solidFill>
                  <a:schemeClr val="dk1"/>
                </a:solidFill>
                <a:latin typeface="+mn-lt"/>
              </a:rPr>
              <a:t>Complex Z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trendline>
            <c:name/>
            <c:spPr>
              <a:ln w="76200">
                <a:solidFill>
                  <a:srgbClr val="FF0000"/>
                </a:solidFill>
              </a:ln>
            </c:spPr>
            <c:trendlineType val="exp"/>
            <c:dispRSqr val="1"/>
            <c:dispEq val="1"/>
          </c:trendline>
          <c:xVal>
            <c:numRef>
              <c:f>'Z Complex, All'!$Q$3:$Q$1288</c:f>
            </c:numRef>
          </c:xVal>
          <c:yVal>
            <c:numRef>
              <c:f>'Z Complex, All'!$R$3:$R$1288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4206613"/>
        <c:axId val="366892671"/>
      </c:scatterChart>
      <c:valAx>
        <c:axId val="213420661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6892671"/>
      </c:valAx>
      <c:valAx>
        <c:axId val="3668926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42066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E599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chemeClr val="dk1"/>
                </a:solidFill>
                <a:latin typeface="+mn-lt"/>
              </a:defRPr>
            </a:pPr>
            <a:r>
              <a:rPr b="1" sz="1600">
                <a:solidFill>
                  <a:schemeClr val="dk1"/>
                </a:solidFill>
                <a:latin typeface="+mn-lt"/>
              </a:rPr>
              <a:t>Expected Complex Z from Regression; R^2= 0.9846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trendline>
            <c:name/>
            <c:spPr>
              <a:ln w="76200">
                <a:solidFill>
                  <a:srgbClr val="FF0000"/>
                </a:solidFill>
              </a:ln>
            </c:spPr>
            <c:trendlineType val="exp"/>
            <c:dispRSqr val="1"/>
            <c:dispEq val="1"/>
          </c:trendline>
          <c:xVal>
            <c:numRef>
              <c:f>'Z Complex, All'!$AW$3:$AW$1288</c:f>
            </c:numRef>
          </c:xVal>
          <c:yVal>
            <c:numRef>
              <c:f>'Z Complex, All'!$AY$3:$AY$1288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9483303"/>
        <c:axId val="1977753403"/>
      </c:scatterChart>
      <c:valAx>
        <c:axId val="1139483303"/>
        <c:scaling>
          <c:orientation val="minMax"/>
          <c:max val="0.3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7753403"/>
      </c:valAx>
      <c:valAx>
        <c:axId val="19777534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94833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Actual G west vs Expected: R^2 = 0.99916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trendline>
            <c:name>Trendline for series 1</c:name>
            <c:spPr>
              <a:ln w="76200">
                <a:solidFill>
                  <a:srgbClr val="FF0000"/>
                </a:solidFill>
              </a:ln>
            </c:spPr>
            <c:trendlineType val="linear"/>
            <c:dispRSqr val="1"/>
            <c:dispEq val="0"/>
          </c:trendline>
          <c:xVal>
            <c:numRef>
              <c:f>PresidentMultiQuad!$AE$6:$AE$1029</c:f>
            </c:numRef>
          </c:xVal>
          <c:yVal>
            <c:numRef>
              <c:f>PresidentMultiQuad!$AF$6:$AF$1029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647027"/>
        <c:axId val="707459592"/>
      </c:scatterChart>
      <c:valAx>
        <c:axId val="1602647027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Expected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7459592"/>
      </c:valAx>
      <c:valAx>
        <c:axId val="707459592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Actual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26470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Actual G west vs Expected: R^2 = 0.99916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trendline>
            <c:name>Trendline for series 1</c:name>
            <c:spPr>
              <a:ln w="76200">
                <a:solidFill>
                  <a:srgbClr val="FF0000"/>
                </a:solidFill>
              </a:ln>
            </c:spPr>
            <c:trendlineType val="linear"/>
            <c:dispRSqr val="1"/>
            <c:dispEq val="0"/>
          </c:trendline>
          <c:xVal>
            <c:numRef>
              <c:f>HouseMultiQWashoe!$AF$6:$AF$322</c:f>
            </c:numRef>
          </c:xVal>
          <c:yVal>
            <c:numRef>
              <c:f>HouseMultiQWashoe!$AG$6:$AG$322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4882160"/>
        <c:axId val="782507989"/>
      </c:scatterChart>
      <c:valAx>
        <c:axId val="1984882160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Expected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2507989"/>
      </c:valAx>
      <c:valAx>
        <c:axId val="782507989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Actual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48821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image" Target="../media/image2.png"/><Relationship Id="rId5" Type="http://schemas.openxmlformats.org/officeDocument/2006/relationships/chart" Target="../charts/chart5.xml"/><Relationship Id="rId6" Type="http://schemas.openxmlformats.org/officeDocument/2006/relationships/image" Target="../media/image1.png"/><Relationship Id="rId7" Type="http://schemas.openxmlformats.org/officeDocument/2006/relationships/image" Target="../media/image4.png"/><Relationship Id="rId8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image" Target="../media/image7.png"/><Relationship Id="rId4" Type="http://schemas.openxmlformats.org/officeDocument/2006/relationships/image" Target="../media/image5.png"/><Relationship Id="rId5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image" Target="../media/image7.png"/><Relationship Id="rId3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image" Target="../media/image7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Relationship Id="rId5" Type="http://schemas.openxmlformats.org/officeDocument/2006/relationships/chart" Target="../charts/chart1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819150</xdr:colOff>
      <xdr:row>7</xdr:row>
      <xdr:rowOff>66675</xdr:rowOff>
    </xdr:from>
    <xdr:ext cx="4733925" cy="4695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895350</xdr:colOff>
      <xdr:row>7</xdr:row>
      <xdr:rowOff>66675</xdr:rowOff>
    </xdr:from>
    <xdr:ext cx="4733925" cy="46958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742950</xdr:colOff>
      <xdr:row>28</xdr:row>
      <xdr:rowOff>161925</xdr:rowOff>
    </xdr:from>
    <xdr:ext cx="4733925" cy="46958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895350</xdr:colOff>
      <xdr:row>28</xdr:row>
      <xdr:rowOff>161925</xdr:rowOff>
    </xdr:from>
    <xdr:ext cx="4733925" cy="46958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819150</xdr:colOff>
      <xdr:row>28</xdr:row>
      <xdr:rowOff>161925</xdr:rowOff>
    </xdr:from>
    <xdr:ext cx="4733925" cy="46958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52</xdr:col>
      <xdr:colOff>533400</xdr:colOff>
      <xdr:row>3</xdr:row>
      <xdr:rowOff>76200</xdr:rowOff>
    </xdr:from>
    <xdr:ext cx="5600700" cy="2790825"/>
    <xdr:pic>
      <xdr:nvPicPr>
        <xdr:cNvPr id="0" name="image1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1304925</xdr:colOff>
      <xdr:row>16</xdr:row>
      <xdr:rowOff>171450</xdr:rowOff>
    </xdr:from>
    <xdr:ext cx="4572000" cy="3505200"/>
    <xdr:pic>
      <xdr:nvPicPr>
        <xdr:cNvPr id="0" name="image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52</xdr:col>
      <xdr:colOff>1104900</xdr:colOff>
      <xdr:row>16</xdr:row>
      <xdr:rowOff>104775</xdr:rowOff>
    </xdr:from>
    <xdr:ext cx="4457700" cy="3076575"/>
    <xdr:pic>
      <xdr:nvPicPr>
        <xdr:cNvPr id="0" name="image3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56</xdr:col>
      <xdr:colOff>866775</xdr:colOff>
      <xdr:row>17</xdr:row>
      <xdr:rowOff>219075</xdr:rowOff>
    </xdr:from>
    <xdr:ext cx="6800850" cy="4019550"/>
    <xdr:pic>
      <xdr:nvPicPr>
        <xdr:cNvPr id="0" name="image2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1085850</xdr:colOff>
      <xdr:row>6</xdr:row>
      <xdr:rowOff>95250</xdr:rowOff>
    </xdr:from>
    <xdr:ext cx="5553075" cy="51911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657225</xdr:colOff>
      <xdr:row>38</xdr:row>
      <xdr:rowOff>190500</xdr:rowOff>
    </xdr:from>
    <xdr:ext cx="4733925" cy="46958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647700</xdr:colOff>
      <xdr:row>6</xdr:row>
      <xdr:rowOff>95250</xdr:rowOff>
    </xdr:from>
    <xdr:ext cx="4857750" cy="5191125"/>
    <xdr:pic>
      <xdr:nvPicPr>
        <xdr:cNvPr id="0" name="image7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352425</xdr:colOff>
      <xdr:row>6</xdr:row>
      <xdr:rowOff>95250</xdr:rowOff>
    </xdr:from>
    <xdr:ext cx="5762625" cy="5191125"/>
    <xdr:pic>
      <xdr:nvPicPr>
        <xdr:cNvPr id="0" name="image5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41</xdr:row>
      <xdr:rowOff>95250</xdr:rowOff>
    </xdr:from>
    <xdr:ext cx="8258175" cy="1752600"/>
    <xdr:pic>
      <xdr:nvPicPr>
        <xdr:cNvPr id="0" name="image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609600</xdr:colOff>
      <xdr:row>5</xdr:row>
      <xdr:rowOff>114300</xdr:rowOff>
    </xdr:from>
    <xdr:ext cx="5715000" cy="538162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666750</xdr:colOff>
      <xdr:row>3</xdr:row>
      <xdr:rowOff>95250</xdr:rowOff>
    </xdr:from>
    <xdr:ext cx="5867400" cy="626745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685800</xdr:colOff>
      <xdr:row>10</xdr:row>
      <xdr:rowOff>142875</xdr:rowOff>
    </xdr:from>
    <xdr:ext cx="6124575" cy="496252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1085850</xdr:colOff>
      <xdr:row>6</xdr:row>
      <xdr:rowOff>95250</xdr:rowOff>
    </xdr:from>
    <xdr:ext cx="5553075" cy="519112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647700</xdr:colOff>
      <xdr:row>6</xdr:row>
      <xdr:rowOff>95250</xdr:rowOff>
    </xdr:from>
    <xdr:ext cx="4857750" cy="5191125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352425</xdr:colOff>
      <xdr:row>6</xdr:row>
      <xdr:rowOff>95250</xdr:rowOff>
    </xdr:from>
    <xdr:ext cx="5762625" cy="5191125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41</xdr:row>
      <xdr:rowOff>95250</xdr:rowOff>
    </xdr:from>
    <xdr:ext cx="8258175" cy="1752600"/>
    <xdr:pic>
      <xdr:nvPicPr>
        <xdr:cNvPr id="0" name="image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</xdr:row>
      <xdr:rowOff>0</xdr:rowOff>
    </xdr:from>
    <xdr:ext cx="6886575" cy="685800"/>
    <xdr:pic>
      <xdr:nvPicPr>
        <xdr:cNvPr id="0" name="image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819150</xdr:colOff>
      <xdr:row>7</xdr:row>
      <xdr:rowOff>66675</xdr:rowOff>
    </xdr:from>
    <xdr:ext cx="4733925" cy="469582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895350</xdr:colOff>
      <xdr:row>7</xdr:row>
      <xdr:rowOff>66675</xdr:rowOff>
    </xdr:from>
    <xdr:ext cx="4733925" cy="46958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14</xdr:col>
      <xdr:colOff>742950</xdr:colOff>
      <xdr:row>18</xdr:row>
      <xdr:rowOff>0</xdr:rowOff>
    </xdr:from>
    <xdr:ext cx="4733925" cy="469582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895350</xdr:colOff>
      <xdr:row>28</xdr:row>
      <xdr:rowOff>161925</xdr:rowOff>
    </xdr:from>
    <xdr:ext cx="4733925" cy="469582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819150</xdr:colOff>
      <xdr:row>28</xdr:row>
      <xdr:rowOff>161925</xdr:rowOff>
    </xdr:from>
    <xdr:ext cx="4733925" cy="469582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447675</xdr:colOff>
      <xdr:row>5</xdr:row>
      <xdr:rowOff>114300</xdr:rowOff>
    </xdr:from>
    <xdr:ext cx="5715000" cy="552450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447675</xdr:colOff>
      <xdr:row>5</xdr:row>
      <xdr:rowOff>114300</xdr:rowOff>
    </xdr:from>
    <xdr:ext cx="5715000" cy="552450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24" max="48" width="15.13"/>
    <col customWidth="1" min="49" max="49" width="17.75"/>
    <col customWidth="1" min="50" max="50" width="15.13"/>
    <col customWidth="1" min="51" max="51" width="18.13"/>
    <col customWidth="1" min="52" max="54" width="15.13"/>
    <col customWidth="1" min="55" max="55" width="18.38"/>
    <col customWidth="1" min="56" max="56" width="16.5"/>
    <col customWidth="1" min="57" max="58" width="15.13"/>
    <col customWidth="1" min="59" max="59" width="18.38"/>
    <col customWidth="1" min="60" max="60" width="16.5"/>
    <col customWidth="1" min="61" max="62" width="25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2" t="s">
        <v>15</v>
      </c>
      <c r="Q1" s="13" t="s">
        <v>16</v>
      </c>
      <c r="R1" s="14" t="s">
        <v>17</v>
      </c>
      <c r="S1" s="15" t="s">
        <v>18</v>
      </c>
      <c r="T1" s="16" t="s">
        <v>19</v>
      </c>
      <c r="U1" s="17" t="s">
        <v>20</v>
      </c>
      <c r="V1" s="18" t="s">
        <v>21</v>
      </c>
      <c r="W1" s="19"/>
      <c r="X1" s="20" t="s">
        <v>22</v>
      </c>
      <c r="Y1" s="21" t="s">
        <v>23</v>
      </c>
      <c r="Z1" s="14" t="s">
        <v>24</v>
      </c>
      <c r="AA1" s="22" t="s">
        <v>25</v>
      </c>
      <c r="AB1" s="15" t="s">
        <v>26</v>
      </c>
      <c r="AC1" s="23" t="s">
        <v>27</v>
      </c>
      <c r="AD1" s="16" t="s">
        <v>28</v>
      </c>
      <c r="AE1" s="24" t="s">
        <v>29</v>
      </c>
      <c r="AF1" s="17" t="s">
        <v>30</v>
      </c>
      <c r="AG1" s="25" t="s">
        <v>31</v>
      </c>
      <c r="AH1" s="18" t="s">
        <v>32</v>
      </c>
      <c r="AI1" s="26" t="s">
        <v>33</v>
      </c>
      <c r="AJ1" s="27"/>
      <c r="AK1" s="20" t="s">
        <v>22</v>
      </c>
      <c r="AL1" s="21" t="s">
        <v>23</v>
      </c>
      <c r="AM1" s="14" t="s">
        <v>24</v>
      </c>
      <c r="AN1" s="22" t="s">
        <v>25</v>
      </c>
      <c r="AO1" s="15" t="s">
        <v>26</v>
      </c>
      <c r="AP1" s="23" t="s">
        <v>27</v>
      </c>
      <c r="AQ1" s="16" t="s">
        <v>28</v>
      </c>
      <c r="AR1" s="24" t="s">
        <v>29</v>
      </c>
      <c r="AS1" s="17" t="s">
        <v>30</v>
      </c>
      <c r="AT1" s="25" t="s">
        <v>31</v>
      </c>
      <c r="AU1" s="18" t="s">
        <v>32</v>
      </c>
      <c r="AV1" s="26" t="s">
        <v>33</v>
      </c>
      <c r="AW1" s="27" t="s">
        <v>34</v>
      </c>
      <c r="AX1" s="28" t="s">
        <v>35</v>
      </c>
      <c r="AY1" s="27" t="s">
        <v>36</v>
      </c>
      <c r="AZ1" s="28" t="s">
        <v>35</v>
      </c>
      <c r="BA1" s="29" t="s">
        <v>37</v>
      </c>
      <c r="BB1" s="29" t="s">
        <v>38</v>
      </c>
      <c r="BC1" s="29" t="s">
        <v>39</v>
      </c>
      <c r="BD1" s="29" t="s">
        <v>40</v>
      </c>
      <c r="BE1" s="30" t="s">
        <v>41</v>
      </c>
      <c r="BF1" s="30" t="s">
        <v>42</v>
      </c>
      <c r="BG1" s="30" t="s">
        <v>43</v>
      </c>
      <c r="BH1" s="30" t="s">
        <v>44</v>
      </c>
      <c r="BI1" s="30" t="s">
        <v>45</v>
      </c>
      <c r="BJ1" s="30"/>
    </row>
    <row r="2">
      <c r="A2" s="31" t="s">
        <v>46</v>
      </c>
      <c r="B2" s="32" t="s">
        <v>47</v>
      </c>
      <c r="C2" s="33" t="s">
        <v>48</v>
      </c>
      <c r="D2" s="34">
        <f>SUM(D3:D1026)</f>
        <v>1016474</v>
      </c>
      <c r="E2" s="35" t="s">
        <v>49</v>
      </c>
      <c r="F2" s="36" t="s">
        <v>50</v>
      </c>
      <c r="G2" s="37" t="s">
        <v>51</v>
      </c>
      <c r="H2" s="38" t="s">
        <v>52</v>
      </c>
      <c r="I2" s="39" t="s">
        <v>53</v>
      </c>
      <c r="J2" s="40" t="s">
        <v>54</v>
      </c>
      <c r="K2" s="11" t="s">
        <v>55</v>
      </c>
      <c r="L2" s="11" t="s">
        <v>56</v>
      </c>
      <c r="M2" s="11" t="s">
        <v>57</v>
      </c>
      <c r="N2" s="11" t="s">
        <v>58</v>
      </c>
      <c r="O2" s="11" t="s">
        <v>59</v>
      </c>
      <c r="P2" s="12" t="s">
        <v>60</v>
      </c>
      <c r="Q2" s="41">
        <v>0.350977681689861</v>
      </c>
      <c r="R2" s="41">
        <v>0.479552540290258</v>
      </c>
      <c r="S2" s="41">
        <v>0.411587562646124</v>
      </c>
      <c r="T2" s="41">
        <v>0.115734441607356</v>
      </c>
      <c r="U2" s="41">
        <v>0.45383132909344</v>
      </c>
      <c r="V2" s="41">
        <v>0.0322608285119285</v>
      </c>
      <c r="W2" s="42"/>
      <c r="X2" s="43">
        <v>-0.005693794321159</v>
      </c>
      <c r="Y2" s="44">
        <v>7.63439988202552E-4</v>
      </c>
      <c r="Z2" s="43">
        <v>0.816255513568808</v>
      </c>
      <c r="AA2" s="45">
        <v>1.58764312942543</v>
      </c>
      <c r="AB2" s="43">
        <v>-0.140264148421178</v>
      </c>
      <c r="AC2" s="43">
        <v>-0.498357855155589</v>
      </c>
      <c r="AD2" s="43">
        <v>0.513978651269852</v>
      </c>
      <c r="AE2" s="43">
        <v>-0.582940600960614</v>
      </c>
      <c r="AF2" s="46">
        <v>0.0261057978154113</v>
      </c>
      <c r="AG2" s="43">
        <v>0.421921936572005</v>
      </c>
      <c r="AH2" s="43">
        <v>0.113403802790825</v>
      </c>
      <c r="AI2" s="46">
        <v>0.0164414984815799</v>
      </c>
      <c r="AJ2" s="47"/>
      <c r="AK2" s="43">
        <v>-0.005693794321159</v>
      </c>
      <c r="AL2" s="44">
        <v>7.63439988202552E-4</v>
      </c>
      <c r="AM2" s="43">
        <v>0.816255513568808</v>
      </c>
      <c r="AN2" s="45">
        <v>1.58764312942543</v>
      </c>
      <c r="AO2" s="43">
        <v>-0.140264148421178</v>
      </c>
      <c r="AP2" s="43">
        <v>-0.498357855155589</v>
      </c>
      <c r="AQ2" s="43">
        <v>0.513978651269852</v>
      </c>
      <c r="AR2" s="43">
        <v>-0.582940600960614</v>
      </c>
      <c r="AS2" s="46">
        <v>0.0261057978154113</v>
      </c>
      <c r="AT2" s="43">
        <v>0.421921936572005</v>
      </c>
      <c r="AU2" s="43">
        <v>0.113403802790825</v>
      </c>
      <c r="AV2" s="46">
        <v>0.0164414984815799</v>
      </c>
      <c r="AW2" s="48">
        <f>AVERAGE(AW3:AW1026)</f>
        <v>-0.0001379292452</v>
      </c>
      <c r="AX2" s="49" t="s">
        <v>61</v>
      </c>
      <c r="AY2" s="48">
        <f>AVERAGE(AY3:AY1026)</f>
        <v>-0.0009599589928</v>
      </c>
      <c r="AZ2" s="49" t="s">
        <v>62</v>
      </c>
      <c r="BA2" s="50" t="s">
        <v>63</v>
      </c>
      <c r="BB2" s="50" t="s">
        <v>63</v>
      </c>
      <c r="BC2" s="51" t="s">
        <v>63</v>
      </c>
      <c r="BD2" s="50" t="s">
        <v>63</v>
      </c>
      <c r="BE2" s="52">
        <f t="shared" ref="BE2:BH2" si="1">SUM(BE3:BE1026)</f>
        <v>0.1028727029</v>
      </c>
      <c r="BF2" s="52">
        <f t="shared" si="1"/>
        <v>-0.02073846662</v>
      </c>
      <c r="BG2" s="52">
        <f t="shared" si="1"/>
        <v>0.8027025695</v>
      </c>
      <c r="BH2" s="52">
        <f t="shared" si="1"/>
        <v>23.95427084</v>
      </c>
      <c r="BI2" s="53" t="s">
        <v>64</v>
      </c>
      <c r="BJ2" s="54">
        <f>POWER(BG2,2)+POWER(BH2,2)</f>
        <v>574.4514227</v>
      </c>
    </row>
    <row r="3">
      <c r="A3" s="31">
        <v>413.0</v>
      </c>
      <c r="B3" s="32" t="s">
        <v>65</v>
      </c>
      <c r="C3" s="33">
        <v>1027.0</v>
      </c>
      <c r="D3" s="55">
        <f t="shared" ref="D3:D1026" si="5">SUM(E3:J3)</f>
        <v>917</v>
      </c>
      <c r="E3" s="35">
        <v>258.0</v>
      </c>
      <c r="F3" s="36">
        <v>120.0</v>
      </c>
      <c r="G3" s="37">
        <v>235.0</v>
      </c>
      <c r="H3" s="38">
        <v>263.0</v>
      </c>
      <c r="I3" s="39">
        <v>34.0</v>
      </c>
      <c r="J3" s="40">
        <v>7.0</v>
      </c>
      <c r="K3" s="56">
        <f t="shared" ref="K3:K1026" si="6">(E3+G3+I3)/C3</f>
        <v>0.5131450828</v>
      </c>
      <c r="L3" s="56">
        <f t="shared" ref="L3:L1026" si="7">(E3+I3)/(E3+H3+I3)</f>
        <v>0.5261261261</v>
      </c>
      <c r="M3" s="56">
        <f t="shared" ref="M3:M1026" si="8">G3/(G3+F3+J3)</f>
        <v>0.6491712707</v>
      </c>
      <c r="N3" s="56">
        <f t="shared" ref="N3:N1026" si="9">G3/C3</f>
        <v>0.2288218111</v>
      </c>
      <c r="O3" s="56">
        <f t="shared" ref="O3:O1026" si="10">(E3+G3+I3)/(E3+F3+G3+H3+I3+J3)</f>
        <v>0.5747001091</v>
      </c>
      <c r="P3" s="57">
        <f t="shared" ref="P3:P1026" si="11">J3/C3</f>
        <v>0.006815968841</v>
      </c>
      <c r="Q3" s="58">
        <f t="shared" ref="Q3:V3" si="2">K3-Q$2</f>
        <v>0.1621674011</v>
      </c>
      <c r="R3" s="59">
        <f t="shared" si="2"/>
        <v>0.04657358584</v>
      </c>
      <c r="S3" s="60">
        <f t="shared" si="2"/>
        <v>0.2375837081</v>
      </c>
      <c r="T3" s="61">
        <f t="shared" si="2"/>
        <v>0.1130873695</v>
      </c>
      <c r="U3" s="62">
        <f t="shared" si="2"/>
        <v>0.12086878</v>
      </c>
      <c r="V3" s="63">
        <f t="shared" si="2"/>
        <v>-0.02544485967</v>
      </c>
      <c r="W3" s="64"/>
      <c r="X3" s="65">
        <f t="shared" ref="X3:X1026" si="13">1</f>
        <v>1</v>
      </c>
      <c r="Y3" s="66">
        <f t="shared" ref="Y3:Y1026" si="14">0</f>
        <v>0</v>
      </c>
      <c r="Z3" s="67">
        <f t="shared" ref="Z3:AA3" si="3">U3</f>
        <v>0.12086878</v>
      </c>
      <c r="AA3" s="68">
        <f t="shared" si="3"/>
        <v>-0.02544485967</v>
      </c>
      <c r="AB3" s="69">
        <f t="shared" ref="AB3:AC3" si="4">S3</f>
        <v>0.2375837081</v>
      </c>
      <c r="AC3" s="70">
        <f t="shared" si="4"/>
        <v>0.1130873695</v>
      </c>
      <c r="AD3" s="71">
        <f t="shared" ref="AD3:AD1026" si="17">POWER(U3,2)-POWER(V3,2)</f>
        <v>0.01396182108</v>
      </c>
      <c r="AE3" s="72">
        <f t="shared" ref="AE3:AE1026" si="18">2*U3*V3</f>
        <v>-0.006150978289</v>
      </c>
      <c r="AF3" s="73">
        <f t="shared" ref="AF3:AF1026" si="19">S3*U3-T3*V3</f>
        <v>0.03159394518</v>
      </c>
      <c r="AG3" s="74">
        <f t="shared" ref="AG3:AG1026" si="20">S3*V3+T3*U3</f>
        <v>0.007623448267</v>
      </c>
      <c r="AH3" s="75">
        <f t="shared" ref="AH3:AH1026" si="21">POWER(S3,2)-POWER(T3,2)</f>
        <v>0.0436572652</v>
      </c>
      <c r="AI3" s="76">
        <f t="shared" ref="AI3:AI1026" si="22">2*S3*T3</f>
        <v>0.05373543316</v>
      </c>
      <c r="AJ3" s="77"/>
      <c r="AK3" s="65">
        <f t="shared" ref="AK3:AK1026" si="23">X3*X$2-Y3*Y$2</f>
        <v>-0.005693794321</v>
      </c>
      <c r="AL3" s="66">
        <f t="shared" ref="AL3:AL1026" si="24">X3*Y$2+Y3*X$2</f>
        <v>0.0007634399882</v>
      </c>
      <c r="AM3" s="67">
        <f t="shared" ref="AM3:AM1026" si="25">Z3*Z$2-AA3*AA$2</f>
        <v>0.1390571647</v>
      </c>
      <c r="AN3" s="68">
        <f t="shared" ref="AN3:AN1026" si="26">Z3*AA$2+AA3*Z$2</f>
        <v>0.1711269811</v>
      </c>
      <c r="AO3" s="69">
        <f t="shared" ref="AO3:AO1026" si="27">AB3*AB$2-AC3*AC$2</f>
        <v>0.02303350241</v>
      </c>
      <c r="AP3" s="70">
        <f t="shared" ref="AP3:AP1026" si="28">AB3*AC$2+AC3*AB$2</f>
        <v>-0.1342638108</v>
      </c>
      <c r="AQ3" s="71">
        <f t="shared" ref="AQ3:AQ1026" si="29">AD3*AD$2-AE3*AE$2</f>
        <v>0.00359042299</v>
      </c>
      <c r="AR3" s="72">
        <f t="shared" ref="AR3:AR1026" si="30">AD3*AE$2+AE3*AD$2</f>
        <v>-0.0113003839</v>
      </c>
      <c r="AS3" s="73">
        <f t="shared" ref="AS3:AS1026" si="31">AF3*AF$2-AG3*AG$2</f>
        <v>-0.002391714911</v>
      </c>
      <c r="AT3" s="74">
        <f t="shared" ref="AT3:AT1026" si="32">AF3*AG$2+AG3*AF$2</f>
        <v>0.01352919473</v>
      </c>
      <c r="AU3" s="75">
        <f t="shared" ref="AU3:AU1026" si="33">AH3*AH$2-AI3*AI$2</f>
        <v>0.004067408851</v>
      </c>
      <c r="AV3" s="76">
        <f t="shared" ref="AV3:AV1026" si="34">AH3*AI$2+AI3*AH$2</f>
        <v>0.006811593325</v>
      </c>
      <c r="AW3" s="78">
        <f t="shared" ref="AW3:AW1026" si="35">AK3+AM3+AO3+AQ3+AS3+AU3</f>
        <v>0.1616629897</v>
      </c>
      <c r="AX3" s="79">
        <f t="shared" ref="AX3:AX1026" si="36">Q3</f>
        <v>0.1621674011</v>
      </c>
      <c r="AY3" s="78">
        <f t="shared" ref="AY3:AY1026" si="37">AL3+AN3+AP3+AR3+AT3+AV3</f>
        <v>0.04666701446</v>
      </c>
      <c r="AZ3" s="79">
        <f t="shared" ref="AZ3:AZ1026" si="38">R3</f>
        <v>0.04657358584</v>
      </c>
      <c r="BA3" s="80">
        <f t="shared" ref="BA3:BA1026" si="39">AW3-AX3</f>
        <v>-0.0005044113587</v>
      </c>
      <c r="BB3" s="80">
        <f t="shared" ref="BB3:BB1026" si="40">AY3-AZ3</f>
        <v>0.00009342862153</v>
      </c>
      <c r="BC3" s="80">
        <f t="shared" ref="BC3:BC1026" si="41">AW3-AW$2</f>
        <v>0.161800919</v>
      </c>
      <c r="BD3" s="80">
        <f t="shared" ref="BD3:BD1026" si="42">AY3-AY$2</f>
        <v>0.04762697345</v>
      </c>
      <c r="BE3" s="81">
        <f t="shared" ref="BE3:BE1026" si="43">POWER(BA3,2)-POWER(BB3,2)</f>
        <v>0.0000002457019115</v>
      </c>
      <c r="BF3" s="81">
        <f t="shared" ref="BF3:BF1026" si="44">2*BA3*BB3</f>
        <v>-0.00000009425291586</v>
      </c>
      <c r="BG3" s="81">
        <f t="shared" ref="BG3:BG1026" si="45">POWER(BC3,2)-POWER(BD3,2)</f>
        <v>0.02391120878</v>
      </c>
      <c r="BH3" s="81">
        <f t="shared" ref="BH3:BH1026" si="46">2*BC3*BD3</f>
        <v>0.01541217614</v>
      </c>
      <c r="BI3" s="81" t="s">
        <v>66</v>
      </c>
      <c r="BJ3" s="82">
        <f>BE2*BG2+BF2*BH2</f>
        <v>-0.4141986633</v>
      </c>
    </row>
    <row r="4">
      <c r="A4" s="31">
        <v>647.0</v>
      </c>
      <c r="B4" s="32">
        <v>6721.0</v>
      </c>
      <c r="C4" s="33">
        <v>1694.0</v>
      </c>
      <c r="D4" s="55">
        <f t="shared" si="5"/>
        <v>1311</v>
      </c>
      <c r="E4" s="35">
        <v>374.0</v>
      </c>
      <c r="F4" s="36">
        <v>255.0</v>
      </c>
      <c r="G4" s="37">
        <v>159.0</v>
      </c>
      <c r="H4" s="38">
        <v>403.0</v>
      </c>
      <c r="I4" s="39">
        <v>73.0</v>
      </c>
      <c r="J4" s="40">
        <v>47.0</v>
      </c>
      <c r="K4" s="56">
        <f t="shared" si="6"/>
        <v>0.3577331759</v>
      </c>
      <c r="L4" s="56">
        <f t="shared" si="7"/>
        <v>0.5258823529</v>
      </c>
      <c r="M4" s="56">
        <f t="shared" si="8"/>
        <v>0.3449023861</v>
      </c>
      <c r="N4" s="56">
        <f t="shared" si="9"/>
        <v>0.09386068477</v>
      </c>
      <c r="O4" s="56">
        <f t="shared" si="10"/>
        <v>0.4622425629</v>
      </c>
      <c r="P4" s="57">
        <f t="shared" si="11"/>
        <v>0.02774498229</v>
      </c>
      <c r="Q4" s="58">
        <f t="shared" ref="Q4:V4" si="12">K4-Q$2</f>
        <v>0.006755494225</v>
      </c>
      <c r="R4" s="59">
        <f t="shared" si="12"/>
        <v>0.04632981265</v>
      </c>
      <c r="S4" s="60">
        <f t="shared" si="12"/>
        <v>-0.06668517653</v>
      </c>
      <c r="T4" s="61">
        <f t="shared" si="12"/>
        <v>-0.02187375684</v>
      </c>
      <c r="U4" s="62">
        <f t="shared" si="12"/>
        <v>0.008411233836</v>
      </c>
      <c r="V4" s="63">
        <f t="shared" si="12"/>
        <v>-0.004515846221</v>
      </c>
      <c r="W4" s="64"/>
      <c r="X4" s="65">
        <f t="shared" si="13"/>
        <v>1</v>
      </c>
      <c r="Y4" s="66">
        <f t="shared" si="14"/>
        <v>0</v>
      </c>
      <c r="Z4" s="67">
        <f t="shared" ref="Z4:AA4" si="15">U4</f>
        <v>0.008411233836</v>
      </c>
      <c r="AA4" s="68">
        <f t="shared" si="15"/>
        <v>-0.004515846221</v>
      </c>
      <c r="AB4" s="69">
        <f t="shared" ref="AB4:AC4" si="16">S4</f>
        <v>-0.06668517653</v>
      </c>
      <c r="AC4" s="70">
        <f t="shared" si="16"/>
        <v>-0.02187375684</v>
      </c>
      <c r="AD4" s="71">
        <f t="shared" si="17"/>
        <v>0.00005035598754</v>
      </c>
      <c r="AE4" s="72">
        <f t="shared" si="18"/>
        <v>-0.00007596767707</v>
      </c>
      <c r="AF4" s="73">
        <f t="shared" si="19"/>
        <v>-0.0006596831353</v>
      </c>
      <c r="AG4" s="74">
        <f t="shared" si="20"/>
        <v>0.0001171547188</v>
      </c>
      <c r="AH4" s="75">
        <f t="shared" si="21"/>
        <v>0.003968451531</v>
      </c>
      <c r="AI4" s="76">
        <f t="shared" si="22"/>
        <v>0.002917310672</v>
      </c>
      <c r="AJ4" s="77"/>
      <c r="AK4" s="65">
        <f t="shared" si="23"/>
        <v>-0.005693794321</v>
      </c>
      <c r="AL4" s="66">
        <f t="shared" si="24"/>
        <v>0.0007634399882</v>
      </c>
      <c r="AM4" s="67">
        <f t="shared" si="25"/>
        <v>0.01403526822</v>
      </c>
      <c r="AN4" s="68">
        <f t="shared" si="26"/>
        <v>0.009667953232</v>
      </c>
      <c r="AO4" s="69">
        <f t="shared" si="27"/>
        <v>-0.001547419044</v>
      </c>
      <c r="AP4" s="70">
        <f t="shared" si="28"/>
        <v>0.03630118542</v>
      </c>
      <c r="AQ4" s="71">
        <f t="shared" si="29"/>
        <v>-0.00001840274076</v>
      </c>
      <c r="AR4" s="72">
        <f t="shared" si="30"/>
        <v>-0.00006840031384</v>
      </c>
      <c r="AS4" s="73">
        <f t="shared" si="31"/>
        <v>-0.0000666517004</v>
      </c>
      <c r="AT4" s="74">
        <f t="shared" si="32"/>
        <v>-0.0002752763686</v>
      </c>
      <c r="AU4" s="75">
        <f t="shared" si="33"/>
        <v>0.0004020725358</v>
      </c>
      <c r="AV4" s="76">
        <f t="shared" si="34"/>
        <v>0.000396081414</v>
      </c>
      <c r="AW4" s="78">
        <f t="shared" si="35"/>
        <v>0.007111072951</v>
      </c>
      <c r="AX4" s="79">
        <f t="shared" si="36"/>
        <v>0.006755494225</v>
      </c>
      <c r="AY4" s="78">
        <f t="shared" si="37"/>
        <v>0.04678498337</v>
      </c>
      <c r="AZ4" s="79">
        <f t="shared" si="38"/>
        <v>0.04632981265</v>
      </c>
      <c r="BA4" s="80">
        <f t="shared" si="39"/>
        <v>0.000355578726</v>
      </c>
      <c r="BB4" s="80">
        <f t="shared" si="40"/>
        <v>0.0004551707225</v>
      </c>
      <c r="BC4" s="80">
        <f t="shared" si="41"/>
        <v>0.007249002196</v>
      </c>
      <c r="BD4" s="80">
        <f t="shared" si="42"/>
        <v>0.04774494237</v>
      </c>
      <c r="BE4" s="81">
        <f t="shared" si="43"/>
        <v>-0.00000008074415619</v>
      </c>
      <c r="BF4" s="81">
        <f t="shared" si="44"/>
        <v>0.0000003236980512</v>
      </c>
      <c r="BG4" s="81">
        <f t="shared" si="45"/>
        <v>-0.002227031489</v>
      </c>
      <c r="BH4" s="81">
        <f t="shared" si="46"/>
        <v>0.0006922063842</v>
      </c>
      <c r="BI4" s="81" t="s">
        <v>67</v>
      </c>
      <c r="BJ4" s="83">
        <f>BF2*BG2-BE2*BH2</f>
        <v>-2.480887406</v>
      </c>
    </row>
    <row r="5">
      <c r="A5" s="31">
        <v>415.0</v>
      </c>
      <c r="B5" s="32">
        <v>2382.0</v>
      </c>
      <c r="C5" s="33">
        <v>2067.0</v>
      </c>
      <c r="D5" s="55">
        <f t="shared" si="5"/>
        <v>1473</v>
      </c>
      <c r="E5" s="35">
        <v>298.0</v>
      </c>
      <c r="F5" s="36">
        <v>327.0</v>
      </c>
      <c r="G5" s="37">
        <v>168.0</v>
      </c>
      <c r="H5" s="38">
        <v>506.0</v>
      </c>
      <c r="I5" s="39">
        <v>85.0</v>
      </c>
      <c r="J5" s="40">
        <v>89.0</v>
      </c>
      <c r="K5" s="56">
        <f t="shared" si="6"/>
        <v>0.2665699081</v>
      </c>
      <c r="L5" s="56">
        <f t="shared" si="7"/>
        <v>0.4308211474</v>
      </c>
      <c r="M5" s="56">
        <f t="shared" si="8"/>
        <v>0.2876712329</v>
      </c>
      <c r="N5" s="56">
        <f t="shared" si="9"/>
        <v>0.08127721335</v>
      </c>
      <c r="O5" s="56">
        <f t="shared" si="10"/>
        <v>0.3740665309</v>
      </c>
      <c r="P5" s="57">
        <f t="shared" si="11"/>
        <v>0.04305757136</v>
      </c>
      <c r="Q5" s="58">
        <f t="shared" ref="Q5:V5" si="47">K5-Q$2</f>
        <v>-0.08440777361</v>
      </c>
      <c r="R5" s="59">
        <f t="shared" si="47"/>
        <v>-0.04873139293</v>
      </c>
      <c r="S5" s="60">
        <f t="shared" si="47"/>
        <v>-0.1239163298</v>
      </c>
      <c r="T5" s="61">
        <f t="shared" si="47"/>
        <v>-0.03445722825</v>
      </c>
      <c r="U5" s="62">
        <f t="shared" si="47"/>
        <v>-0.0797647982</v>
      </c>
      <c r="V5" s="63">
        <f t="shared" si="47"/>
        <v>0.01079674285</v>
      </c>
      <c r="W5" s="64"/>
      <c r="X5" s="65">
        <f t="shared" si="13"/>
        <v>1</v>
      </c>
      <c r="Y5" s="66">
        <f t="shared" si="14"/>
        <v>0</v>
      </c>
      <c r="Z5" s="67">
        <f t="shared" ref="Z5:AA5" si="48">U5</f>
        <v>-0.0797647982</v>
      </c>
      <c r="AA5" s="68">
        <f t="shared" si="48"/>
        <v>0.01079674285</v>
      </c>
      <c r="AB5" s="69">
        <f t="shared" ref="AB5:AC5" si="49">S5</f>
        <v>-0.1239163298</v>
      </c>
      <c r="AC5" s="70">
        <f t="shared" si="49"/>
        <v>-0.03445722825</v>
      </c>
      <c r="AD5" s="71">
        <f t="shared" si="17"/>
        <v>0.006245853376</v>
      </c>
      <c r="AE5" s="72">
        <f t="shared" si="18"/>
        <v>-0.001722400029</v>
      </c>
      <c r="AF5" s="73">
        <f t="shared" si="19"/>
        <v>0.01025618687</v>
      </c>
      <c r="AG5" s="74">
        <f t="shared" si="20"/>
        <v>0.001410581111</v>
      </c>
      <c r="AH5" s="75">
        <f t="shared" si="21"/>
        <v>0.0141679562</v>
      </c>
      <c r="AI5" s="76">
        <f t="shared" si="22"/>
        <v>0.008539626519</v>
      </c>
      <c r="AJ5" s="77"/>
      <c r="AK5" s="65">
        <f t="shared" si="23"/>
        <v>-0.005693794321</v>
      </c>
      <c r="AL5" s="66">
        <f t="shared" si="24"/>
        <v>0.0007634399882</v>
      </c>
      <c r="AM5" s="67">
        <f t="shared" si="25"/>
        <v>-0.08224983092</v>
      </c>
      <c r="AN5" s="68">
        <f t="shared" si="26"/>
        <v>-0.117825133</v>
      </c>
      <c r="AO5" s="69">
        <f t="shared" si="27"/>
        <v>0.000208988103</v>
      </c>
      <c r="AP5" s="70">
        <f t="shared" si="28"/>
        <v>0.0665877901</v>
      </c>
      <c r="AQ5" s="71">
        <f t="shared" si="29"/>
        <v>0.002206178386</v>
      </c>
      <c r="AR5" s="72">
        <f t="shared" si="30"/>
        <v>-0.004526238365</v>
      </c>
      <c r="AS5" s="73">
        <f t="shared" si="31"/>
        <v>-0.0003274091734</v>
      </c>
      <c r="AT5" s="74">
        <f t="shared" si="32"/>
        <v>0.004364134572</v>
      </c>
      <c r="AU5" s="75">
        <f t="shared" si="33"/>
        <v>0.001466295855</v>
      </c>
      <c r="AV5" s="76">
        <f t="shared" si="34"/>
        <v>0.001201368552</v>
      </c>
      <c r="AW5" s="78">
        <f t="shared" si="35"/>
        <v>-0.08438957208</v>
      </c>
      <c r="AX5" s="79">
        <f t="shared" si="36"/>
        <v>-0.08440777361</v>
      </c>
      <c r="AY5" s="78">
        <f t="shared" si="37"/>
        <v>-0.04943463811</v>
      </c>
      <c r="AZ5" s="79">
        <f t="shared" si="38"/>
        <v>-0.04873139293</v>
      </c>
      <c r="BA5" s="80">
        <f t="shared" si="39"/>
        <v>0.00001820153551</v>
      </c>
      <c r="BB5" s="80">
        <f t="shared" si="40"/>
        <v>-0.0007032451791</v>
      </c>
      <c r="BC5" s="80">
        <f t="shared" si="41"/>
        <v>-0.08425164283</v>
      </c>
      <c r="BD5" s="80">
        <f t="shared" si="42"/>
        <v>-0.04847467912</v>
      </c>
      <c r="BE5" s="81">
        <f t="shared" si="43"/>
        <v>-0.000000494222486</v>
      </c>
      <c r="BF5" s="81">
        <f t="shared" si="44"/>
        <v>-0.0000000256002842</v>
      </c>
      <c r="BG5" s="81">
        <f t="shared" si="45"/>
        <v>0.004748544804</v>
      </c>
      <c r="BH5" s="81">
        <f t="shared" si="46"/>
        <v>0.008168142703</v>
      </c>
      <c r="BI5" s="81"/>
      <c r="BJ5" s="81"/>
    </row>
    <row r="6">
      <c r="A6" s="31">
        <v>24.0</v>
      </c>
      <c r="B6" s="32">
        <v>1664.0</v>
      </c>
      <c r="C6" s="33">
        <v>1133.0</v>
      </c>
      <c r="D6" s="55">
        <f t="shared" si="5"/>
        <v>912</v>
      </c>
      <c r="E6" s="35">
        <v>259.0</v>
      </c>
      <c r="F6" s="36">
        <v>131.0</v>
      </c>
      <c r="G6" s="37">
        <v>170.0</v>
      </c>
      <c r="H6" s="38">
        <v>269.0</v>
      </c>
      <c r="I6" s="39">
        <v>56.0</v>
      </c>
      <c r="J6" s="40">
        <v>27.0</v>
      </c>
      <c r="K6" s="56">
        <f t="shared" si="6"/>
        <v>0.4280670786</v>
      </c>
      <c r="L6" s="56">
        <f t="shared" si="7"/>
        <v>0.5393835616</v>
      </c>
      <c r="M6" s="56">
        <f t="shared" si="8"/>
        <v>0.5182926829</v>
      </c>
      <c r="N6" s="56">
        <f t="shared" si="9"/>
        <v>0.1500441306</v>
      </c>
      <c r="O6" s="56">
        <f t="shared" si="10"/>
        <v>0.5317982456</v>
      </c>
      <c r="P6" s="57">
        <f t="shared" si="11"/>
        <v>0.02383053839</v>
      </c>
      <c r="Q6" s="58">
        <f t="shared" ref="Q6:V6" si="50">K6-Q$2</f>
        <v>0.07708939686</v>
      </c>
      <c r="R6" s="59">
        <f t="shared" si="50"/>
        <v>0.05983102135</v>
      </c>
      <c r="S6" s="60">
        <f t="shared" si="50"/>
        <v>0.1067051203</v>
      </c>
      <c r="T6" s="61">
        <f t="shared" si="50"/>
        <v>0.03430968902</v>
      </c>
      <c r="U6" s="62">
        <f t="shared" si="50"/>
        <v>0.07796691652</v>
      </c>
      <c r="V6" s="63">
        <f t="shared" si="50"/>
        <v>-0.008430290118</v>
      </c>
      <c r="W6" s="64"/>
      <c r="X6" s="65">
        <f t="shared" si="13"/>
        <v>1</v>
      </c>
      <c r="Y6" s="66">
        <f t="shared" si="14"/>
        <v>0</v>
      </c>
      <c r="Z6" s="67">
        <f t="shared" ref="Z6:AA6" si="51">U6</f>
        <v>0.07796691652</v>
      </c>
      <c r="AA6" s="68">
        <f t="shared" si="51"/>
        <v>-0.008430290118</v>
      </c>
      <c r="AB6" s="69">
        <f t="shared" ref="AB6:AC6" si="52">S6</f>
        <v>0.1067051203</v>
      </c>
      <c r="AC6" s="70">
        <f t="shared" si="52"/>
        <v>0.03430968902</v>
      </c>
      <c r="AD6" s="71">
        <f t="shared" si="17"/>
        <v>0.00600777028</v>
      </c>
      <c r="AE6" s="72">
        <f t="shared" si="18"/>
        <v>-0.001314567452</v>
      </c>
      <c r="AF6" s="73">
        <f t="shared" si="19"/>
        <v>0.008608709838</v>
      </c>
      <c r="AG6" s="74">
        <f t="shared" si="20"/>
        <v>0.001775465539</v>
      </c>
      <c r="AH6" s="75">
        <f t="shared" si="21"/>
        <v>0.01020882793</v>
      </c>
      <c r="AI6" s="76">
        <f t="shared" si="22"/>
        <v>0.007322038987</v>
      </c>
      <c r="AJ6" s="77"/>
      <c r="AK6" s="65">
        <f t="shared" si="23"/>
        <v>-0.005693794321</v>
      </c>
      <c r="AL6" s="66">
        <f t="shared" si="24"/>
        <v>0.0007634399882</v>
      </c>
      <c r="AM6" s="67">
        <f t="shared" si="25"/>
        <v>0.07702521767</v>
      </c>
      <c r="AN6" s="68">
        <f t="shared" si="26"/>
        <v>0.1169023685</v>
      </c>
      <c r="AO6" s="69">
        <f t="shared" si="27"/>
        <v>0.002131600202</v>
      </c>
      <c r="AP6" s="70">
        <f t="shared" si="28"/>
        <v>-0.05798975419</v>
      </c>
      <c r="AQ6" s="71">
        <f t="shared" si="29"/>
        <v>0.002321550925</v>
      </c>
      <c r="AR6" s="72">
        <f t="shared" si="30"/>
        <v>-0.004177832823</v>
      </c>
      <c r="AS6" s="73">
        <f t="shared" si="31"/>
        <v>-0.0005243706199</v>
      </c>
      <c r="AT6" s="74">
        <f t="shared" si="32"/>
        <v>0.00367855347</v>
      </c>
      <c r="AU6" s="75">
        <f t="shared" si="33"/>
        <v>0.001037334617</v>
      </c>
      <c r="AV6" s="76">
        <f t="shared" si="34"/>
        <v>0.0009981954943</v>
      </c>
      <c r="AW6" s="78">
        <f t="shared" si="35"/>
        <v>0.07629753847</v>
      </c>
      <c r="AX6" s="79">
        <f t="shared" si="36"/>
        <v>0.07708939686</v>
      </c>
      <c r="AY6" s="78">
        <f t="shared" si="37"/>
        <v>0.06017497049</v>
      </c>
      <c r="AZ6" s="79">
        <f t="shared" si="38"/>
        <v>0.05983102135</v>
      </c>
      <c r="BA6" s="80">
        <f t="shared" si="39"/>
        <v>-0.0007918583878</v>
      </c>
      <c r="BB6" s="80">
        <f t="shared" si="40"/>
        <v>0.0003439491321</v>
      </c>
      <c r="BC6" s="80">
        <f t="shared" si="41"/>
        <v>0.07643546772</v>
      </c>
      <c r="BD6" s="80">
        <f t="shared" si="42"/>
        <v>0.06113492948</v>
      </c>
      <c r="BE6" s="81">
        <f t="shared" si="43"/>
        <v>0.0000005087387009</v>
      </c>
      <c r="BF6" s="81">
        <f t="shared" si="44"/>
        <v>-0.0000005447180105</v>
      </c>
      <c r="BG6" s="81">
        <f t="shared" si="45"/>
        <v>0.002104901123</v>
      </c>
      <c r="BH6" s="81">
        <f t="shared" si="46"/>
        <v>0.009345753857</v>
      </c>
      <c r="BI6" s="81" t="s">
        <v>68</v>
      </c>
      <c r="BJ6" s="81"/>
    </row>
    <row r="7">
      <c r="A7" s="31">
        <v>47.0</v>
      </c>
      <c r="B7" s="32">
        <v>7623.0</v>
      </c>
      <c r="C7" s="33">
        <v>1682.0</v>
      </c>
      <c r="D7" s="55">
        <f t="shared" si="5"/>
        <v>1328</v>
      </c>
      <c r="E7" s="35">
        <v>389.0</v>
      </c>
      <c r="F7" s="36">
        <v>217.0</v>
      </c>
      <c r="G7" s="37">
        <v>219.0</v>
      </c>
      <c r="H7" s="38">
        <v>401.0</v>
      </c>
      <c r="I7" s="39">
        <v>58.0</v>
      </c>
      <c r="J7" s="40">
        <v>44.0</v>
      </c>
      <c r="K7" s="56">
        <f t="shared" si="6"/>
        <v>0.3959571938</v>
      </c>
      <c r="L7" s="56">
        <f t="shared" si="7"/>
        <v>0.5271226415</v>
      </c>
      <c r="M7" s="56">
        <f t="shared" si="8"/>
        <v>0.45625</v>
      </c>
      <c r="N7" s="56">
        <f t="shared" si="9"/>
        <v>0.1302021403</v>
      </c>
      <c r="O7" s="56">
        <f t="shared" si="10"/>
        <v>0.5015060241</v>
      </c>
      <c r="P7" s="57">
        <f t="shared" si="11"/>
        <v>0.02615933413</v>
      </c>
      <c r="Q7" s="58">
        <f t="shared" ref="Q7:V7" si="53">K7-Q$2</f>
        <v>0.04497951213</v>
      </c>
      <c r="R7" s="59">
        <f t="shared" si="53"/>
        <v>0.04757010122</v>
      </c>
      <c r="S7" s="60">
        <f t="shared" si="53"/>
        <v>0.04466243735</v>
      </c>
      <c r="T7" s="61">
        <f t="shared" si="53"/>
        <v>0.0144676987</v>
      </c>
      <c r="U7" s="62">
        <f t="shared" si="53"/>
        <v>0.047674695</v>
      </c>
      <c r="V7" s="63">
        <f t="shared" si="53"/>
        <v>-0.006101494386</v>
      </c>
      <c r="W7" s="64"/>
      <c r="X7" s="65">
        <f t="shared" si="13"/>
        <v>1</v>
      </c>
      <c r="Y7" s="66">
        <f t="shared" si="14"/>
        <v>0</v>
      </c>
      <c r="Z7" s="67">
        <f t="shared" ref="Z7:AA7" si="54">U7</f>
        <v>0.047674695</v>
      </c>
      <c r="AA7" s="68">
        <f t="shared" si="54"/>
        <v>-0.006101494386</v>
      </c>
      <c r="AB7" s="69">
        <f t="shared" ref="AB7:AC7" si="55">S7</f>
        <v>0.04466243735</v>
      </c>
      <c r="AC7" s="70">
        <f t="shared" si="55"/>
        <v>0.0144676987</v>
      </c>
      <c r="AD7" s="71">
        <f t="shared" si="17"/>
        <v>0.00223564831</v>
      </c>
      <c r="AE7" s="72">
        <f t="shared" si="18"/>
        <v>-0.0005817737678</v>
      </c>
      <c r="AF7" s="73">
        <f t="shared" si="19"/>
        <v>0.002217542661</v>
      </c>
      <c r="AG7" s="74">
        <f t="shared" si="20"/>
        <v>0.0004172355122</v>
      </c>
      <c r="AH7" s="75">
        <f t="shared" si="21"/>
        <v>0.001785419005</v>
      </c>
      <c r="AI7" s="76">
        <f t="shared" si="22"/>
        <v>0.001292325374</v>
      </c>
      <c r="AJ7" s="77"/>
      <c r="AK7" s="65">
        <f t="shared" si="23"/>
        <v>-0.005693794321</v>
      </c>
      <c r="AL7" s="66">
        <f t="shared" si="24"/>
        <v>0.0007634399882</v>
      </c>
      <c r="AM7" s="67">
        <f t="shared" si="25"/>
        <v>0.04860172829</v>
      </c>
      <c r="AN7" s="68">
        <f t="shared" si="26"/>
        <v>0.07071002354</v>
      </c>
      <c r="AO7" s="69">
        <f t="shared" si="27"/>
        <v>0.0009455525522</v>
      </c>
      <c r="AP7" s="70">
        <f t="shared" si="28"/>
        <v>-0.02428717592</v>
      </c>
      <c r="AQ7" s="71">
        <f t="shared" si="29"/>
        <v>0.0008099359532</v>
      </c>
      <c r="AR7" s="72">
        <f t="shared" si="30"/>
        <v>-0.001602269466</v>
      </c>
      <c r="AS7" s="73">
        <f t="shared" si="31"/>
        <v>-0.000118150095</v>
      </c>
      <c r="AT7" s="74">
        <f t="shared" si="32"/>
        <v>0.00094652216</v>
      </c>
      <c r="AU7" s="75">
        <f t="shared" si="33"/>
        <v>0.000181225539</v>
      </c>
      <c r="AV7" s="76">
        <f t="shared" si="34"/>
        <v>0.0001759095757</v>
      </c>
      <c r="AW7" s="78">
        <f t="shared" si="35"/>
        <v>0.04472649792</v>
      </c>
      <c r="AX7" s="79">
        <f t="shared" si="36"/>
        <v>0.04497951213</v>
      </c>
      <c r="AY7" s="78">
        <f t="shared" si="37"/>
        <v>0.04670644987</v>
      </c>
      <c r="AZ7" s="79">
        <f t="shared" si="38"/>
        <v>0.04757010122</v>
      </c>
      <c r="BA7" s="80">
        <f t="shared" si="39"/>
        <v>-0.0002530142039</v>
      </c>
      <c r="BB7" s="80">
        <f t="shared" si="40"/>
        <v>-0.0008636513494</v>
      </c>
      <c r="BC7" s="80">
        <f t="shared" si="41"/>
        <v>0.04486442717</v>
      </c>
      <c r="BD7" s="80">
        <f t="shared" si="42"/>
        <v>0.04766640886</v>
      </c>
      <c r="BE7" s="81">
        <f t="shared" si="43"/>
        <v>-0.000000681877466</v>
      </c>
      <c r="BF7" s="81">
        <f t="shared" si="44"/>
        <v>0.0000004370321172</v>
      </c>
      <c r="BG7" s="81">
        <f t="shared" si="45"/>
        <v>-0.0002592697087</v>
      </c>
      <c r="BH7" s="81">
        <f t="shared" si="46"/>
        <v>0.004277052258</v>
      </c>
      <c r="BI7" s="81" t="s">
        <v>66</v>
      </c>
      <c r="BJ7" s="82">
        <f>BJ3/BJ2</f>
        <v>-0.0007210334015</v>
      </c>
    </row>
    <row r="8">
      <c r="A8" s="31">
        <v>818.0</v>
      </c>
      <c r="B8" s="32">
        <v>1668.0</v>
      </c>
      <c r="C8" s="33">
        <v>3319.0</v>
      </c>
      <c r="D8" s="55">
        <f t="shared" si="5"/>
        <v>2659</v>
      </c>
      <c r="E8" s="35">
        <v>842.0</v>
      </c>
      <c r="F8" s="36">
        <v>392.0</v>
      </c>
      <c r="G8" s="37">
        <v>472.0</v>
      </c>
      <c r="H8" s="38">
        <v>682.0</v>
      </c>
      <c r="I8" s="39">
        <v>183.0</v>
      </c>
      <c r="J8" s="40">
        <v>88.0</v>
      </c>
      <c r="K8" s="56">
        <f t="shared" si="6"/>
        <v>0.4510394697</v>
      </c>
      <c r="L8" s="56">
        <f t="shared" si="7"/>
        <v>0.6004686585</v>
      </c>
      <c r="M8" s="56">
        <f t="shared" si="8"/>
        <v>0.4957983193</v>
      </c>
      <c r="N8" s="56">
        <f t="shared" si="9"/>
        <v>0.1422115095</v>
      </c>
      <c r="O8" s="56">
        <f t="shared" si="10"/>
        <v>0.5629936066</v>
      </c>
      <c r="P8" s="57">
        <f t="shared" si="11"/>
        <v>0.02651401024</v>
      </c>
      <c r="Q8" s="58">
        <f t="shared" ref="Q8:V8" si="56">K8-Q$2</f>
        <v>0.100061788</v>
      </c>
      <c r="R8" s="59">
        <f t="shared" si="56"/>
        <v>0.1209161182</v>
      </c>
      <c r="S8" s="60">
        <f t="shared" si="56"/>
        <v>0.08421075668</v>
      </c>
      <c r="T8" s="61">
        <f t="shared" si="56"/>
        <v>0.02647706788</v>
      </c>
      <c r="U8" s="62">
        <f t="shared" si="56"/>
        <v>0.1091622775</v>
      </c>
      <c r="V8" s="63">
        <f t="shared" si="56"/>
        <v>-0.005746818268</v>
      </c>
      <c r="W8" s="64"/>
      <c r="X8" s="65">
        <f t="shared" si="13"/>
        <v>1</v>
      </c>
      <c r="Y8" s="66">
        <f t="shared" si="14"/>
        <v>0</v>
      </c>
      <c r="Z8" s="67">
        <f t="shared" ref="Z8:AA8" si="57">U8</f>
        <v>0.1091622775</v>
      </c>
      <c r="AA8" s="68">
        <f t="shared" si="57"/>
        <v>-0.005746818268</v>
      </c>
      <c r="AB8" s="69">
        <f t="shared" ref="AB8:AC8" si="58">S8</f>
        <v>0.08421075668</v>
      </c>
      <c r="AC8" s="70">
        <f t="shared" si="58"/>
        <v>0.02647706788</v>
      </c>
      <c r="AD8" s="71">
        <f t="shared" si="17"/>
        <v>0.01188337691</v>
      </c>
      <c r="AE8" s="72">
        <f t="shared" si="18"/>
        <v>-0.001254671541</v>
      </c>
      <c r="AF8" s="73">
        <f t="shared" si="19"/>
        <v>0.009344796889</v>
      </c>
      <c r="AG8" s="74">
        <f t="shared" si="20"/>
        <v>0.002406353118</v>
      </c>
      <c r="AH8" s="75">
        <f t="shared" si="21"/>
        <v>0.006390416417</v>
      </c>
      <c r="AI8" s="76">
        <f t="shared" si="22"/>
        <v>0.004459307842</v>
      </c>
      <c r="AJ8" s="77"/>
      <c r="AK8" s="65">
        <f t="shared" si="23"/>
        <v>-0.005693794321</v>
      </c>
      <c r="AL8" s="66">
        <f t="shared" si="24"/>
        <v>0.0007634399882</v>
      </c>
      <c r="AM8" s="67">
        <f t="shared" si="25"/>
        <v>0.09822820744</v>
      </c>
      <c r="AN8" s="68">
        <f t="shared" si="26"/>
        <v>0.1686198678</v>
      </c>
      <c r="AO8" s="69">
        <f t="shared" si="27"/>
        <v>0.001383304687</v>
      </c>
      <c r="AP8" s="70">
        <f t="shared" si="28"/>
        <v>-0.04568087546</v>
      </c>
      <c r="AQ8" s="71">
        <f t="shared" si="29"/>
        <v>0.005376403057</v>
      </c>
      <c r="AR8" s="72">
        <f t="shared" si="30"/>
        <v>-0.007572177266</v>
      </c>
      <c r="AS8" s="73">
        <f t="shared" si="31"/>
        <v>-0.0007713397892</v>
      </c>
      <c r="AT8" s="74">
        <f t="shared" si="32"/>
        <v>0.004005594568</v>
      </c>
      <c r="AU8" s="75">
        <f t="shared" si="33"/>
        <v>0.00065137982</v>
      </c>
      <c r="AV8" s="76">
        <f t="shared" si="34"/>
        <v>0.000610770489</v>
      </c>
      <c r="AW8" s="78">
        <f t="shared" si="35"/>
        <v>0.0991741609</v>
      </c>
      <c r="AX8" s="79">
        <f t="shared" si="36"/>
        <v>0.100061788</v>
      </c>
      <c r="AY8" s="78">
        <f t="shared" si="37"/>
        <v>0.1207466201</v>
      </c>
      <c r="AZ8" s="79">
        <f t="shared" si="38"/>
        <v>0.1209161182</v>
      </c>
      <c r="BA8" s="80">
        <f t="shared" si="39"/>
        <v>-0.0008876271332</v>
      </c>
      <c r="BB8" s="80">
        <f t="shared" si="40"/>
        <v>-0.0001694980469</v>
      </c>
      <c r="BC8" s="80">
        <f t="shared" si="41"/>
        <v>0.09931209014</v>
      </c>
      <c r="BD8" s="80">
        <f t="shared" si="42"/>
        <v>0.1217065791</v>
      </c>
      <c r="BE8" s="81">
        <f t="shared" si="43"/>
        <v>0.0000007591523397</v>
      </c>
      <c r="BF8" s="81">
        <f t="shared" si="44"/>
        <v>0.000000300902131</v>
      </c>
      <c r="BG8" s="81">
        <f t="shared" si="45"/>
        <v>-0.004949600153</v>
      </c>
      <c r="BH8" s="81">
        <f t="shared" si="46"/>
        <v>0.02417386951</v>
      </c>
      <c r="BI8" s="81" t="s">
        <v>67</v>
      </c>
      <c r="BJ8" s="83">
        <f>BJ4/BJ2</f>
        <v>-0.004318707045</v>
      </c>
    </row>
    <row r="9">
      <c r="A9" s="31">
        <v>100.0</v>
      </c>
      <c r="B9" s="32">
        <v>3729.0</v>
      </c>
      <c r="C9" s="33">
        <v>1274.0</v>
      </c>
      <c r="D9" s="55">
        <f t="shared" si="5"/>
        <v>997</v>
      </c>
      <c r="E9" s="35">
        <v>284.0</v>
      </c>
      <c r="F9" s="36">
        <v>165.0</v>
      </c>
      <c r="G9" s="37">
        <v>146.0</v>
      </c>
      <c r="H9" s="38">
        <v>308.0</v>
      </c>
      <c r="I9" s="39">
        <v>62.0</v>
      </c>
      <c r="J9" s="40">
        <v>32.0</v>
      </c>
      <c r="K9" s="56">
        <f t="shared" si="6"/>
        <v>0.3861852433</v>
      </c>
      <c r="L9" s="56">
        <f t="shared" si="7"/>
        <v>0.5290519878</v>
      </c>
      <c r="M9" s="56">
        <f t="shared" si="8"/>
        <v>0.4256559767</v>
      </c>
      <c r="N9" s="56">
        <f t="shared" si="9"/>
        <v>0.114599686</v>
      </c>
      <c r="O9" s="56">
        <f t="shared" si="10"/>
        <v>0.4934804413</v>
      </c>
      <c r="P9" s="57">
        <f t="shared" si="11"/>
        <v>0.0251177394</v>
      </c>
      <c r="Q9" s="58">
        <f t="shared" ref="Q9:V9" si="59">K9-Q$2</f>
        <v>0.03520756164</v>
      </c>
      <c r="R9" s="59">
        <f t="shared" si="59"/>
        <v>0.04949944748</v>
      </c>
      <c r="S9" s="60">
        <f t="shared" si="59"/>
        <v>0.01406841403</v>
      </c>
      <c r="T9" s="61">
        <f t="shared" si="59"/>
        <v>-0.001134755579</v>
      </c>
      <c r="U9" s="62">
        <f t="shared" si="59"/>
        <v>0.03964911223</v>
      </c>
      <c r="V9" s="63">
        <f t="shared" si="59"/>
        <v>-0.007143089108</v>
      </c>
      <c r="W9" s="64"/>
      <c r="X9" s="65">
        <f t="shared" si="13"/>
        <v>1</v>
      </c>
      <c r="Y9" s="66">
        <f t="shared" si="14"/>
        <v>0</v>
      </c>
      <c r="Z9" s="67">
        <f t="shared" ref="Z9:AA9" si="60">U9</f>
        <v>0.03964911223</v>
      </c>
      <c r="AA9" s="68">
        <f t="shared" si="60"/>
        <v>-0.007143089108</v>
      </c>
      <c r="AB9" s="69">
        <f t="shared" ref="AB9:AC9" si="61">S9</f>
        <v>0.01406841403</v>
      </c>
      <c r="AC9" s="70">
        <f t="shared" si="61"/>
        <v>-0.001134755579</v>
      </c>
      <c r="AD9" s="71">
        <f t="shared" si="17"/>
        <v>0.001521028379</v>
      </c>
      <c r="AE9" s="72">
        <f t="shared" si="18"/>
        <v>-0.0005664342835</v>
      </c>
      <c r="AF9" s="73">
        <f t="shared" si="19"/>
        <v>0.0005496944666</v>
      </c>
      <c r="AG9" s="74">
        <f t="shared" si="20"/>
        <v>-0.0001454839863</v>
      </c>
      <c r="AH9" s="75">
        <f t="shared" si="21"/>
        <v>0.0001966326031</v>
      </c>
      <c r="AI9" s="76">
        <f t="shared" si="22"/>
        <v>-0.00003192842262</v>
      </c>
      <c r="AJ9" s="77"/>
      <c r="AK9" s="65">
        <f t="shared" si="23"/>
        <v>-0.005693794321</v>
      </c>
      <c r="AL9" s="66">
        <f t="shared" si="24"/>
        <v>0.0007634399882</v>
      </c>
      <c r="AM9" s="67">
        <f t="shared" si="25"/>
        <v>0.04370448281</v>
      </c>
      <c r="AN9" s="68">
        <f t="shared" si="26"/>
        <v>0.05711805475</v>
      </c>
      <c r="AO9" s="69">
        <f t="shared" si="27"/>
        <v>-0.00253880847</v>
      </c>
      <c r="AP9" s="70">
        <f t="shared" si="28"/>
        <v>-0.006851939117</v>
      </c>
      <c r="AQ9" s="71">
        <f t="shared" si="29"/>
        <v>0.000451578573</v>
      </c>
      <c r="AR9" s="72">
        <f t="shared" si="30"/>
        <v>-0.001177804326</v>
      </c>
      <c r="AS9" s="73">
        <f t="shared" si="31"/>
        <v>0.00007573309786</v>
      </c>
      <c r="AT9" s="74">
        <f t="shared" si="32"/>
        <v>0.0002281301783</v>
      </c>
      <c r="AU9" s="75">
        <f t="shared" si="33"/>
        <v>0.00002282383606</v>
      </c>
      <c r="AV9" s="76">
        <f t="shared" si="34"/>
        <v>-0.0000003878698969</v>
      </c>
      <c r="AW9" s="78">
        <f t="shared" si="35"/>
        <v>0.03602201553</v>
      </c>
      <c r="AX9" s="79">
        <f t="shared" si="36"/>
        <v>0.03520756164</v>
      </c>
      <c r="AY9" s="78">
        <f t="shared" si="37"/>
        <v>0.05007949361</v>
      </c>
      <c r="AZ9" s="79">
        <f t="shared" si="38"/>
        <v>0.04949944748</v>
      </c>
      <c r="BA9" s="80">
        <f t="shared" si="39"/>
        <v>0.0008144538896</v>
      </c>
      <c r="BB9" s="80">
        <f t="shared" si="40"/>
        <v>0.0005800461284</v>
      </c>
      <c r="BC9" s="80">
        <f t="shared" si="41"/>
        <v>0.03615994477</v>
      </c>
      <c r="BD9" s="80">
        <f t="shared" si="42"/>
        <v>0.0510394526</v>
      </c>
      <c r="BE9" s="81">
        <f t="shared" si="43"/>
        <v>0.0000003268816272</v>
      </c>
      <c r="BF9" s="81">
        <f t="shared" si="44"/>
        <v>0.0000009448416509</v>
      </c>
      <c r="BG9" s="81">
        <f t="shared" si="45"/>
        <v>-0.001297484116</v>
      </c>
      <c r="BH9" s="81">
        <f t="shared" si="46"/>
        <v>0.003691167574</v>
      </c>
      <c r="BI9" s="81"/>
      <c r="BJ9" s="81"/>
    </row>
    <row r="10">
      <c r="A10" s="31">
        <v>799.0</v>
      </c>
      <c r="B10" s="32">
        <v>1703.0</v>
      </c>
      <c r="C10" s="33">
        <v>1985.0</v>
      </c>
      <c r="D10" s="55">
        <f t="shared" si="5"/>
        <v>1415</v>
      </c>
      <c r="E10" s="35">
        <v>238.0</v>
      </c>
      <c r="F10" s="36">
        <v>302.0</v>
      </c>
      <c r="G10" s="37">
        <v>176.0</v>
      </c>
      <c r="H10" s="38">
        <v>522.0</v>
      </c>
      <c r="I10" s="39">
        <v>94.0</v>
      </c>
      <c r="J10" s="40">
        <v>83.0</v>
      </c>
      <c r="K10" s="56">
        <f t="shared" si="6"/>
        <v>0.2559193955</v>
      </c>
      <c r="L10" s="56">
        <f t="shared" si="7"/>
        <v>0.3887587822</v>
      </c>
      <c r="M10" s="56">
        <f t="shared" si="8"/>
        <v>0.3137254902</v>
      </c>
      <c r="N10" s="56">
        <f t="shared" si="9"/>
        <v>0.08866498741</v>
      </c>
      <c r="O10" s="56">
        <f t="shared" si="10"/>
        <v>0.3590106007</v>
      </c>
      <c r="P10" s="57">
        <f t="shared" si="11"/>
        <v>0.04181360202</v>
      </c>
      <c r="Q10" s="58">
        <f t="shared" ref="Q10:V10" si="62">K10-Q$2</f>
        <v>-0.09505828622</v>
      </c>
      <c r="R10" s="59">
        <f t="shared" si="62"/>
        <v>-0.09079375809</v>
      </c>
      <c r="S10" s="60">
        <f t="shared" si="62"/>
        <v>-0.09786207245</v>
      </c>
      <c r="T10" s="61">
        <f t="shared" si="62"/>
        <v>-0.0270694542</v>
      </c>
      <c r="U10" s="62">
        <f t="shared" si="62"/>
        <v>-0.09482072839</v>
      </c>
      <c r="V10" s="63">
        <f t="shared" si="62"/>
        <v>0.009552773503</v>
      </c>
      <c r="W10" s="64"/>
      <c r="X10" s="65">
        <f t="shared" si="13"/>
        <v>1</v>
      </c>
      <c r="Y10" s="66">
        <f t="shared" si="14"/>
        <v>0</v>
      </c>
      <c r="Z10" s="67">
        <f t="shared" ref="Z10:AA10" si="63">U10</f>
        <v>-0.09482072839</v>
      </c>
      <c r="AA10" s="68">
        <f t="shared" si="63"/>
        <v>0.009552773503</v>
      </c>
      <c r="AB10" s="69">
        <f t="shared" ref="AB10:AC10" si="64">S10</f>
        <v>-0.09786207245</v>
      </c>
      <c r="AC10" s="70">
        <f t="shared" si="64"/>
        <v>-0.0270694542</v>
      </c>
      <c r="AD10" s="71">
        <f t="shared" si="17"/>
        <v>0.00889971505</v>
      </c>
      <c r="AE10" s="72">
        <f t="shared" si="18"/>
        <v>-0.001811601883</v>
      </c>
      <c r="AF10" s="73">
        <f t="shared" si="19"/>
        <v>0.009537941356</v>
      </c>
      <c r="AG10" s="74">
        <f t="shared" si="20"/>
        <v>0.001631891152</v>
      </c>
      <c r="AH10" s="75">
        <f t="shared" si="21"/>
        <v>0.008844229873</v>
      </c>
      <c r="AI10" s="76">
        <f t="shared" si="22"/>
        <v>0.005298145777</v>
      </c>
      <c r="AJ10" s="77"/>
      <c r="AK10" s="65">
        <f t="shared" si="23"/>
        <v>-0.005693794321</v>
      </c>
      <c r="AL10" s="66">
        <f t="shared" si="24"/>
        <v>0.0007634399882</v>
      </c>
      <c r="AM10" s="67">
        <f t="shared" si="25"/>
        <v>-0.09256433757</v>
      </c>
      <c r="AN10" s="68">
        <f t="shared" si="26"/>
        <v>-0.1427439739</v>
      </c>
      <c r="AO10" s="69">
        <f t="shared" si="27"/>
        <v>0.0002362651187</v>
      </c>
      <c r="AP10" s="70">
        <f t="shared" si="28"/>
        <v>0.05256720647</v>
      </c>
      <c r="AQ10" s="71">
        <f t="shared" si="29"/>
        <v>0.003518207248</v>
      </c>
      <c r="AR10" s="72">
        <f t="shared" si="30"/>
        <v>-0.006119129932</v>
      </c>
      <c r="AS10" s="73">
        <f t="shared" si="31"/>
        <v>-0.0004395351064</v>
      </c>
      <c r="AT10" s="74">
        <f t="shared" si="32"/>
        <v>0.004066868508</v>
      </c>
      <c r="AU10" s="75">
        <f t="shared" si="33"/>
        <v>0.0009158598447</v>
      </c>
      <c r="AV10" s="76">
        <f t="shared" si="34"/>
        <v>0.0007462422708</v>
      </c>
      <c r="AW10" s="78">
        <f t="shared" si="35"/>
        <v>-0.09402733478</v>
      </c>
      <c r="AX10" s="79">
        <f t="shared" si="36"/>
        <v>-0.09505828622</v>
      </c>
      <c r="AY10" s="78">
        <f t="shared" si="37"/>
        <v>-0.0907193466</v>
      </c>
      <c r="AZ10" s="79">
        <f t="shared" si="38"/>
        <v>-0.09079375809</v>
      </c>
      <c r="BA10" s="80">
        <f t="shared" si="39"/>
        <v>0.001030951442</v>
      </c>
      <c r="BB10" s="80">
        <f t="shared" si="40"/>
        <v>0.00007441148448</v>
      </c>
      <c r="BC10" s="80">
        <f t="shared" si="41"/>
        <v>-0.09388940554</v>
      </c>
      <c r="BD10" s="80">
        <f t="shared" si="42"/>
        <v>-0.08975938761</v>
      </c>
      <c r="BE10" s="81">
        <f t="shared" si="43"/>
        <v>0.000001057323806</v>
      </c>
      <c r="BF10" s="81">
        <f t="shared" si="44"/>
        <v>0.0000001534292544</v>
      </c>
      <c r="BG10" s="81">
        <f t="shared" si="45"/>
        <v>0.0007584728077</v>
      </c>
      <c r="BH10" s="81">
        <f t="shared" si="46"/>
        <v>0.01685491109</v>
      </c>
      <c r="BI10" s="81" t="s">
        <v>69</v>
      </c>
      <c r="BJ10" s="84">
        <f>SQRT(POWER(BJ7,2)+POWER(BJ8,2))</f>
        <v>0.004378483722</v>
      </c>
    </row>
    <row r="11">
      <c r="A11" s="31">
        <v>246.0</v>
      </c>
      <c r="B11" s="32">
        <v>6514.0</v>
      </c>
      <c r="C11" s="33">
        <v>1615.0</v>
      </c>
      <c r="D11" s="55">
        <f t="shared" si="5"/>
        <v>1276</v>
      </c>
      <c r="E11" s="35">
        <v>396.0</v>
      </c>
      <c r="F11" s="36">
        <v>223.0</v>
      </c>
      <c r="G11" s="37">
        <v>168.0</v>
      </c>
      <c r="H11" s="38">
        <v>398.0</v>
      </c>
      <c r="I11" s="39">
        <v>56.0</v>
      </c>
      <c r="J11" s="40">
        <v>35.0</v>
      </c>
      <c r="K11" s="56">
        <f t="shared" si="6"/>
        <v>0.3839009288</v>
      </c>
      <c r="L11" s="56">
        <f t="shared" si="7"/>
        <v>0.5317647059</v>
      </c>
      <c r="M11" s="56">
        <f t="shared" si="8"/>
        <v>0.3943661972</v>
      </c>
      <c r="N11" s="56">
        <f t="shared" si="9"/>
        <v>0.1040247678</v>
      </c>
      <c r="O11" s="56">
        <f t="shared" si="10"/>
        <v>0.4858934169</v>
      </c>
      <c r="P11" s="57">
        <f t="shared" si="11"/>
        <v>0.02167182663</v>
      </c>
      <c r="Q11" s="58">
        <f t="shared" ref="Q11:V11" si="65">K11-Q$2</f>
        <v>0.0329232471</v>
      </c>
      <c r="R11" s="59">
        <f t="shared" si="65"/>
        <v>0.05221216559</v>
      </c>
      <c r="S11" s="60">
        <f t="shared" si="65"/>
        <v>-0.01722136546</v>
      </c>
      <c r="T11" s="61">
        <f t="shared" si="65"/>
        <v>-0.01170967381</v>
      </c>
      <c r="U11" s="62">
        <f t="shared" si="65"/>
        <v>0.03206208783</v>
      </c>
      <c r="V11" s="63">
        <f t="shared" si="65"/>
        <v>-0.01058900189</v>
      </c>
      <c r="W11" s="64"/>
      <c r="X11" s="65">
        <f t="shared" si="13"/>
        <v>1</v>
      </c>
      <c r="Y11" s="66">
        <f t="shared" si="14"/>
        <v>0</v>
      </c>
      <c r="Z11" s="67">
        <f t="shared" ref="Z11:AA11" si="66">U11</f>
        <v>0.03206208783</v>
      </c>
      <c r="AA11" s="68">
        <f t="shared" si="66"/>
        <v>-0.01058900189</v>
      </c>
      <c r="AB11" s="69">
        <f t="shared" ref="AB11:AC11" si="67">S11</f>
        <v>-0.01722136546</v>
      </c>
      <c r="AC11" s="70">
        <f t="shared" si="67"/>
        <v>-0.01170967381</v>
      </c>
      <c r="AD11" s="71">
        <f t="shared" si="17"/>
        <v>0.0009158505154</v>
      </c>
      <c r="AE11" s="72">
        <f t="shared" si="18"/>
        <v>-0.0006790110171</v>
      </c>
      <c r="AF11" s="73">
        <f t="shared" si="19"/>
        <v>-0.0006761466901</v>
      </c>
      <c r="AG11" s="74">
        <f t="shared" si="20"/>
        <v>-0.0001930795187</v>
      </c>
      <c r="AH11" s="75">
        <f t="shared" si="21"/>
        <v>0.0001594589678</v>
      </c>
      <c r="AI11" s="76">
        <f t="shared" si="22"/>
        <v>0.0004033131441</v>
      </c>
      <c r="AJ11" s="77"/>
      <c r="AK11" s="65">
        <f t="shared" si="23"/>
        <v>-0.005693794321</v>
      </c>
      <c r="AL11" s="66">
        <f t="shared" si="24"/>
        <v>0.0007634399882</v>
      </c>
      <c r="AM11" s="67">
        <f t="shared" si="25"/>
        <v>0.04298241206</v>
      </c>
      <c r="AN11" s="68">
        <f t="shared" si="26"/>
        <v>0.04225982229</v>
      </c>
      <c r="AO11" s="69">
        <f t="shared" si="27"/>
        <v>-0.003420067761</v>
      </c>
      <c r="AP11" s="70">
        <f t="shared" si="28"/>
        <v>0.01022485018</v>
      </c>
      <c r="AQ11" s="71">
        <f t="shared" si="29"/>
        <v>0.00007490452226</v>
      </c>
      <c r="AR11" s="72">
        <f t="shared" si="30"/>
        <v>-0.0008828836166</v>
      </c>
      <c r="AS11" s="73">
        <f t="shared" si="31"/>
        <v>0.00006381313565</v>
      </c>
      <c r="AT11" s="74">
        <f t="shared" si="32"/>
        <v>-0.0002903216158</v>
      </c>
      <c r="AU11" s="75">
        <f t="shared" si="33"/>
        <v>0.00001145218089</v>
      </c>
      <c r="AV11" s="76">
        <f t="shared" si="34"/>
        <v>0.00004835898863</v>
      </c>
      <c r="AW11" s="78">
        <f t="shared" si="35"/>
        <v>0.03401871982</v>
      </c>
      <c r="AX11" s="79">
        <f t="shared" si="36"/>
        <v>0.0329232471</v>
      </c>
      <c r="AY11" s="78">
        <f t="shared" si="37"/>
        <v>0.05212326622</v>
      </c>
      <c r="AZ11" s="79">
        <f t="shared" si="38"/>
        <v>0.05221216559</v>
      </c>
      <c r="BA11" s="80">
        <f t="shared" si="39"/>
        <v>0.001095472718</v>
      </c>
      <c r="BB11" s="80">
        <f t="shared" si="40"/>
        <v>-0.00008889937567</v>
      </c>
      <c r="BC11" s="80">
        <f t="shared" si="41"/>
        <v>0.03415664907</v>
      </c>
      <c r="BD11" s="80">
        <f t="shared" si="42"/>
        <v>0.05308322521</v>
      </c>
      <c r="BE11" s="81">
        <f t="shared" si="43"/>
        <v>0.000001192157377</v>
      </c>
      <c r="BF11" s="81">
        <f t="shared" si="44"/>
        <v>-0.0000001947736814</v>
      </c>
      <c r="BG11" s="81">
        <f t="shared" si="45"/>
        <v>-0.001651152123</v>
      </c>
      <c r="BH11" s="81">
        <f t="shared" si="46"/>
        <v>0.00362629019</v>
      </c>
      <c r="BI11" s="85" t="s">
        <v>70</v>
      </c>
      <c r="BJ11" s="86">
        <f>1-BJ10</f>
        <v>0.9956215163</v>
      </c>
    </row>
    <row r="12">
      <c r="A12" s="31">
        <v>760.0</v>
      </c>
      <c r="B12" s="32">
        <v>3721.0</v>
      </c>
      <c r="C12" s="33">
        <v>1209.0</v>
      </c>
      <c r="D12" s="55">
        <f t="shared" si="5"/>
        <v>941</v>
      </c>
      <c r="E12" s="35">
        <v>282.0</v>
      </c>
      <c r="F12" s="36">
        <v>159.0</v>
      </c>
      <c r="G12" s="37">
        <v>140.0</v>
      </c>
      <c r="H12" s="38">
        <v>255.0</v>
      </c>
      <c r="I12" s="39">
        <v>70.0</v>
      </c>
      <c r="J12" s="40">
        <v>35.0</v>
      </c>
      <c r="K12" s="56">
        <f t="shared" si="6"/>
        <v>0.4069478908</v>
      </c>
      <c r="L12" s="56">
        <f t="shared" si="7"/>
        <v>0.5799011532</v>
      </c>
      <c r="M12" s="56">
        <f t="shared" si="8"/>
        <v>0.4191616766</v>
      </c>
      <c r="N12" s="56">
        <f t="shared" si="9"/>
        <v>0.1157981803</v>
      </c>
      <c r="O12" s="56">
        <f t="shared" si="10"/>
        <v>0.522848034</v>
      </c>
      <c r="P12" s="57">
        <f t="shared" si="11"/>
        <v>0.02894954508</v>
      </c>
      <c r="Q12" s="58">
        <f t="shared" ref="Q12:V12" si="68">K12-Q$2</f>
        <v>0.05597020913</v>
      </c>
      <c r="R12" s="59">
        <f t="shared" si="68"/>
        <v>0.1003486129</v>
      </c>
      <c r="S12" s="60">
        <f t="shared" si="68"/>
        <v>0.007574114001</v>
      </c>
      <c r="T12" s="61">
        <f t="shared" si="68"/>
        <v>0.00006373870695</v>
      </c>
      <c r="U12" s="62">
        <f t="shared" si="68"/>
        <v>0.06901670491</v>
      </c>
      <c r="V12" s="63">
        <f t="shared" si="68"/>
        <v>-0.003311283433</v>
      </c>
      <c r="W12" s="64"/>
      <c r="X12" s="65">
        <f t="shared" si="13"/>
        <v>1</v>
      </c>
      <c r="Y12" s="66">
        <f t="shared" si="14"/>
        <v>0</v>
      </c>
      <c r="Z12" s="67">
        <f t="shared" ref="Z12:AA12" si="69">U12</f>
        <v>0.06901670491</v>
      </c>
      <c r="AA12" s="68">
        <f t="shared" si="69"/>
        <v>-0.003311283433</v>
      </c>
      <c r="AB12" s="69">
        <f t="shared" ref="AB12:AC12" si="70">S12</f>
        <v>0.007574114001</v>
      </c>
      <c r="AC12" s="70">
        <f t="shared" si="70"/>
        <v>0.00006373870695</v>
      </c>
      <c r="AD12" s="71">
        <f t="shared" si="17"/>
        <v>0.004752340959</v>
      </c>
      <c r="AE12" s="72">
        <f t="shared" si="18"/>
        <v>-0.0004570677432</v>
      </c>
      <c r="AF12" s="73">
        <f t="shared" si="19"/>
        <v>0.0005229514479</v>
      </c>
      <c r="AG12" s="74">
        <f t="shared" si="20"/>
        <v>-0.00002068100268</v>
      </c>
      <c r="AH12" s="75">
        <f t="shared" si="21"/>
        <v>0.00005736314027</v>
      </c>
      <c r="AI12" s="76">
        <f t="shared" si="22"/>
        <v>0.0000009655284654</v>
      </c>
      <c r="AJ12" s="77"/>
      <c r="AK12" s="65">
        <f t="shared" si="23"/>
        <v>-0.005693794321</v>
      </c>
      <c r="AL12" s="66">
        <f t="shared" si="24"/>
        <v>0.0007634399882</v>
      </c>
      <c r="AM12" s="67">
        <f t="shared" si="25"/>
        <v>0.06159240231</v>
      </c>
      <c r="AN12" s="68">
        <f t="shared" si="26"/>
        <v>0.106871044</v>
      </c>
      <c r="AO12" s="69">
        <f t="shared" si="27"/>
        <v>-0.001030611965</v>
      </c>
      <c r="AP12" s="70">
        <f t="shared" si="28"/>
        <v>-0.003783559463</v>
      </c>
      <c r="AQ12" s="71">
        <f t="shared" si="29"/>
        <v>0.002176158452</v>
      </c>
      <c r="AR12" s="72">
        <f t="shared" si="30"/>
        <v>-0.003005255557</v>
      </c>
      <c r="AS12" s="73">
        <f t="shared" si="31"/>
        <v>0.00002237783347</v>
      </c>
      <c r="AT12" s="74">
        <f t="shared" si="32"/>
        <v>0.0002201047935</v>
      </c>
      <c r="AU12" s="75">
        <f t="shared" si="33"/>
        <v>0.000006489323512</v>
      </c>
      <c r="AV12" s="76">
        <f t="shared" si="34"/>
        <v>0.000001052630583</v>
      </c>
      <c r="AW12" s="78">
        <f t="shared" si="35"/>
        <v>0.05707302163</v>
      </c>
      <c r="AX12" s="79">
        <f t="shared" si="36"/>
        <v>0.05597020913</v>
      </c>
      <c r="AY12" s="78">
        <f t="shared" si="37"/>
        <v>0.1010668264</v>
      </c>
      <c r="AZ12" s="79">
        <f t="shared" si="38"/>
        <v>0.1003486129</v>
      </c>
      <c r="BA12" s="80">
        <f t="shared" si="39"/>
        <v>0.001102812499</v>
      </c>
      <c r="BB12" s="80">
        <f t="shared" si="40"/>
        <v>0.0007182134809</v>
      </c>
      <c r="BC12" s="80">
        <f t="shared" si="41"/>
        <v>0.05721095087</v>
      </c>
      <c r="BD12" s="80">
        <f t="shared" si="42"/>
        <v>0.1020267854</v>
      </c>
      <c r="BE12" s="81">
        <f t="shared" si="43"/>
        <v>0.0000007003648048</v>
      </c>
      <c r="BF12" s="81">
        <f t="shared" si="44"/>
        <v>0.000001584109608</v>
      </c>
      <c r="BG12" s="81">
        <f t="shared" si="45"/>
        <v>-0.007136372038</v>
      </c>
      <c r="BH12" s="81">
        <f t="shared" si="46"/>
        <v>0.01167409881</v>
      </c>
      <c r="BI12" s="81"/>
      <c r="BJ12" s="81"/>
    </row>
    <row r="13">
      <c r="A13" s="31">
        <v>768.0</v>
      </c>
      <c r="B13" s="32">
        <v>1680.0</v>
      </c>
      <c r="C13" s="33">
        <v>2076.0</v>
      </c>
      <c r="D13" s="55">
        <f t="shared" si="5"/>
        <v>1574</v>
      </c>
      <c r="E13" s="35">
        <v>465.0</v>
      </c>
      <c r="F13" s="36">
        <v>314.0</v>
      </c>
      <c r="G13" s="37">
        <v>197.0</v>
      </c>
      <c r="H13" s="38">
        <v>463.0</v>
      </c>
      <c r="I13" s="39">
        <v>67.0</v>
      </c>
      <c r="J13" s="40">
        <v>68.0</v>
      </c>
      <c r="K13" s="56">
        <f t="shared" si="6"/>
        <v>0.3511560694</v>
      </c>
      <c r="L13" s="56">
        <f t="shared" si="7"/>
        <v>0.5346733668</v>
      </c>
      <c r="M13" s="56">
        <f t="shared" si="8"/>
        <v>0.3402417962</v>
      </c>
      <c r="N13" s="56">
        <f t="shared" si="9"/>
        <v>0.09489402697</v>
      </c>
      <c r="O13" s="56">
        <f t="shared" si="10"/>
        <v>0.4631512071</v>
      </c>
      <c r="P13" s="57">
        <f t="shared" si="11"/>
        <v>0.03275529865</v>
      </c>
      <c r="Q13" s="58">
        <f t="shared" ref="Q13:V13" si="71">K13-Q$2</f>
        <v>0.0001783876743</v>
      </c>
      <c r="R13" s="59">
        <f t="shared" si="71"/>
        <v>0.05512082654</v>
      </c>
      <c r="S13" s="60">
        <f t="shared" si="71"/>
        <v>-0.07134576645</v>
      </c>
      <c r="T13" s="61">
        <f t="shared" si="71"/>
        <v>-0.02084041463</v>
      </c>
      <c r="U13" s="62">
        <f t="shared" si="71"/>
        <v>0.009319878022</v>
      </c>
      <c r="V13" s="63">
        <f t="shared" si="71"/>
        <v>0.0004944701393</v>
      </c>
      <c r="W13" s="64"/>
      <c r="X13" s="65">
        <f t="shared" si="13"/>
        <v>1</v>
      </c>
      <c r="Y13" s="66">
        <f t="shared" si="14"/>
        <v>0</v>
      </c>
      <c r="Z13" s="67">
        <f t="shared" ref="Z13:AA13" si="72">U13</f>
        <v>0.009319878022</v>
      </c>
      <c r="AA13" s="68">
        <f t="shared" si="72"/>
        <v>0.0004944701393</v>
      </c>
      <c r="AB13" s="69">
        <f t="shared" ref="AB13:AC13" si="73">S13</f>
        <v>-0.07134576645</v>
      </c>
      <c r="AC13" s="70">
        <f t="shared" si="73"/>
        <v>-0.02084041463</v>
      </c>
      <c r="AD13" s="71">
        <f t="shared" si="17"/>
        <v>0.00008661562563</v>
      </c>
      <c r="AE13" s="72">
        <f t="shared" si="18"/>
        <v>0.000009216802768</v>
      </c>
      <c r="AF13" s="73">
        <f t="shared" si="19"/>
        <v>-0.0006546288779</v>
      </c>
      <c r="AG13" s="74">
        <f t="shared" si="20"/>
        <v>-0.0002295084734</v>
      </c>
      <c r="AH13" s="75">
        <f t="shared" si="21"/>
        <v>0.004655895508</v>
      </c>
      <c r="AI13" s="76">
        <f t="shared" si="22"/>
        <v>0.00297375071</v>
      </c>
      <c r="AJ13" s="77"/>
      <c r="AK13" s="65">
        <f t="shared" si="23"/>
        <v>-0.005693794321</v>
      </c>
      <c r="AL13" s="66">
        <f t="shared" si="24"/>
        <v>0.0007634399882</v>
      </c>
      <c r="AM13" s="67">
        <f t="shared" si="25"/>
        <v>0.006822359702</v>
      </c>
      <c r="AN13" s="68">
        <f t="shared" si="26"/>
        <v>0.01520025429</v>
      </c>
      <c r="AO13" s="69">
        <f t="shared" si="27"/>
        <v>-0.0003787311628</v>
      </c>
      <c r="AP13" s="70">
        <f t="shared" si="28"/>
        <v>0.03847888615</v>
      </c>
      <c r="AQ13" s="71">
        <f t="shared" si="29"/>
        <v>0.00004989143098</v>
      </c>
      <c r="AR13" s="72">
        <f t="shared" si="30"/>
        <v>-0.000045754525</v>
      </c>
      <c r="AS13" s="73">
        <f t="shared" si="31"/>
        <v>0.00007974505042</v>
      </c>
      <c r="AT13" s="74">
        <f t="shared" si="32"/>
        <v>-0.0002821937857</v>
      </c>
      <c r="AU13" s="75">
        <f t="shared" si="33"/>
        <v>0.0004791033382</v>
      </c>
      <c r="AV13" s="76">
        <f t="shared" si="34"/>
        <v>0.000413784538</v>
      </c>
      <c r="AW13" s="78">
        <f t="shared" si="35"/>
        <v>0.001358574038</v>
      </c>
      <c r="AX13" s="79">
        <f t="shared" si="36"/>
        <v>0.0001783876743</v>
      </c>
      <c r="AY13" s="78">
        <f t="shared" si="37"/>
        <v>0.05452841665</v>
      </c>
      <c r="AZ13" s="79">
        <f t="shared" si="38"/>
        <v>0.05512082654</v>
      </c>
      <c r="BA13" s="80">
        <f t="shared" si="39"/>
        <v>0.001180186363</v>
      </c>
      <c r="BB13" s="80">
        <f t="shared" si="40"/>
        <v>-0.0005924098904</v>
      </c>
      <c r="BC13" s="80">
        <f t="shared" si="41"/>
        <v>0.001496503283</v>
      </c>
      <c r="BD13" s="80">
        <f t="shared" si="42"/>
        <v>0.05548837565</v>
      </c>
      <c r="BE13" s="81">
        <f t="shared" si="43"/>
        <v>0.000001041890374</v>
      </c>
      <c r="BF13" s="81">
        <f t="shared" si="44"/>
        <v>-0.000001398308148</v>
      </c>
      <c r="BG13" s="81">
        <f t="shared" si="45"/>
        <v>-0.00307672031</v>
      </c>
      <c r="BH13" s="81">
        <f t="shared" si="46"/>
        <v>0.0001660770726</v>
      </c>
      <c r="BI13" s="81"/>
      <c r="BJ13" s="81"/>
    </row>
    <row r="14">
      <c r="A14" s="31">
        <v>629.0</v>
      </c>
      <c r="B14" s="32">
        <v>6714.0</v>
      </c>
      <c r="C14" s="33">
        <v>653.0</v>
      </c>
      <c r="D14" s="55">
        <f t="shared" si="5"/>
        <v>473</v>
      </c>
      <c r="E14" s="35">
        <v>99.0</v>
      </c>
      <c r="F14" s="36">
        <v>102.0</v>
      </c>
      <c r="G14" s="37">
        <v>60.0</v>
      </c>
      <c r="H14" s="38">
        <v>159.0</v>
      </c>
      <c r="I14" s="39">
        <v>26.0</v>
      </c>
      <c r="J14" s="40">
        <v>27.0</v>
      </c>
      <c r="K14" s="56">
        <f t="shared" si="6"/>
        <v>0.2833078101</v>
      </c>
      <c r="L14" s="56">
        <f t="shared" si="7"/>
        <v>0.4401408451</v>
      </c>
      <c r="M14" s="56">
        <f t="shared" si="8"/>
        <v>0.3174603175</v>
      </c>
      <c r="N14" s="56">
        <f t="shared" si="9"/>
        <v>0.09188361409</v>
      </c>
      <c r="O14" s="56">
        <f t="shared" si="10"/>
        <v>0.3911205074</v>
      </c>
      <c r="P14" s="57">
        <f t="shared" si="11"/>
        <v>0.04134762634</v>
      </c>
      <c r="Q14" s="58">
        <f t="shared" ref="Q14:V14" si="74">K14-Q$2</f>
        <v>-0.06766987158</v>
      </c>
      <c r="R14" s="59">
        <f t="shared" si="74"/>
        <v>-0.03941169522</v>
      </c>
      <c r="S14" s="60">
        <f t="shared" si="74"/>
        <v>-0.09412724519</v>
      </c>
      <c r="T14" s="61">
        <f t="shared" si="74"/>
        <v>-0.02385082752</v>
      </c>
      <c r="U14" s="62">
        <f t="shared" si="74"/>
        <v>-0.06271082169</v>
      </c>
      <c r="V14" s="63">
        <f t="shared" si="74"/>
        <v>0.009086797828</v>
      </c>
      <c r="W14" s="64"/>
      <c r="X14" s="65">
        <f t="shared" si="13"/>
        <v>1</v>
      </c>
      <c r="Y14" s="66">
        <f t="shared" si="14"/>
        <v>0</v>
      </c>
      <c r="Z14" s="67">
        <f t="shared" ref="Z14:AA14" si="75">U14</f>
        <v>-0.06271082169</v>
      </c>
      <c r="AA14" s="68">
        <f t="shared" si="75"/>
        <v>0.009086797828</v>
      </c>
      <c r="AB14" s="69">
        <f t="shared" ref="AB14:AC14" si="76">S14</f>
        <v>-0.09412724519</v>
      </c>
      <c r="AC14" s="70">
        <f t="shared" si="76"/>
        <v>-0.02385082752</v>
      </c>
      <c r="AD14" s="71">
        <f t="shared" si="17"/>
        <v>0.003850077263</v>
      </c>
      <c r="AE14" s="72">
        <f t="shared" si="18"/>
        <v>-0.001139681117</v>
      </c>
      <c r="AF14" s="73">
        <f t="shared" si="19"/>
        <v>0.006119524537</v>
      </c>
      <c r="AG14" s="74">
        <f t="shared" si="20"/>
        <v>0.0006403897447</v>
      </c>
      <c r="AH14" s="75">
        <f t="shared" si="21"/>
        <v>0.008291076313</v>
      </c>
      <c r="AI14" s="76">
        <f t="shared" si="22"/>
        <v>0.004490025379</v>
      </c>
      <c r="AJ14" s="77"/>
      <c r="AK14" s="65">
        <f t="shared" si="23"/>
        <v>-0.005693794321</v>
      </c>
      <c r="AL14" s="66">
        <f t="shared" si="24"/>
        <v>0.0007634399882</v>
      </c>
      <c r="AM14" s="67">
        <f t="shared" si="25"/>
        <v>-0.06561464611</v>
      </c>
      <c r="AN14" s="68">
        <f t="shared" si="26"/>
        <v>-0.09214525638</v>
      </c>
      <c r="AO14" s="69">
        <f t="shared" si="27"/>
        <v>0.001316430643</v>
      </c>
      <c r="AP14" s="70">
        <f t="shared" si="28"/>
        <v>0.05025446803</v>
      </c>
      <c r="AQ14" s="71">
        <f t="shared" si="29"/>
        <v>0.001314491124</v>
      </c>
      <c r="AR14" s="72">
        <f t="shared" si="30"/>
        <v>-0.002830138117</v>
      </c>
      <c r="AS14" s="73">
        <f t="shared" si="31"/>
        <v>-0.0001104394109</v>
      </c>
      <c r="AT14" s="74">
        <f t="shared" si="32"/>
        <v>0.002598679529</v>
      </c>
      <c r="AU14" s="75">
        <f t="shared" si="33"/>
        <v>0.0008664168377</v>
      </c>
      <c r="AV14" s="76">
        <f t="shared" si="34"/>
        <v>0.0006455036713</v>
      </c>
      <c r="AW14" s="78">
        <f t="shared" si="35"/>
        <v>-0.06792154124</v>
      </c>
      <c r="AX14" s="79">
        <f t="shared" si="36"/>
        <v>-0.06766987158</v>
      </c>
      <c r="AY14" s="78">
        <f t="shared" si="37"/>
        <v>-0.04071330327</v>
      </c>
      <c r="AZ14" s="79">
        <f t="shared" si="38"/>
        <v>-0.03941169522</v>
      </c>
      <c r="BA14" s="80">
        <f t="shared" si="39"/>
        <v>-0.0002516696529</v>
      </c>
      <c r="BB14" s="80">
        <f t="shared" si="40"/>
        <v>-0.00130160805</v>
      </c>
      <c r="BC14" s="80">
        <f t="shared" si="41"/>
        <v>-0.06778361199</v>
      </c>
      <c r="BD14" s="80">
        <f t="shared" si="42"/>
        <v>-0.03975334428</v>
      </c>
      <c r="BE14" s="81">
        <f t="shared" si="43"/>
        <v>-0.000001630845902</v>
      </c>
      <c r="BF14" s="81">
        <f t="shared" si="44"/>
        <v>0.0000006551504923</v>
      </c>
      <c r="BG14" s="81">
        <f t="shared" si="45"/>
        <v>0.003014289673</v>
      </c>
      <c r="BH14" s="81">
        <f t="shared" si="46"/>
        <v>0.005389250528</v>
      </c>
      <c r="BI14" s="81" t="s">
        <v>71</v>
      </c>
      <c r="BJ14" s="81"/>
    </row>
    <row r="15">
      <c r="A15" s="31">
        <v>93.0</v>
      </c>
      <c r="B15" s="32">
        <v>3726.0</v>
      </c>
      <c r="C15" s="33">
        <v>1883.0</v>
      </c>
      <c r="D15" s="55">
        <f t="shared" si="5"/>
        <v>1429</v>
      </c>
      <c r="E15" s="35">
        <v>341.0</v>
      </c>
      <c r="F15" s="36">
        <v>265.0</v>
      </c>
      <c r="G15" s="37">
        <v>185.0</v>
      </c>
      <c r="H15" s="38">
        <v>495.0</v>
      </c>
      <c r="I15" s="39">
        <v>86.0</v>
      </c>
      <c r="J15" s="40">
        <v>57.0</v>
      </c>
      <c r="K15" s="56">
        <f t="shared" si="6"/>
        <v>0.3250132767</v>
      </c>
      <c r="L15" s="56">
        <f t="shared" si="7"/>
        <v>0.4631236443</v>
      </c>
      <c r="M15" s="56">
        <f t="shared" si="8"/>
        <v>0.3648915187</v>
      </c>
      <c r="N15" s="56">
        <f t="shared" si="9"/>
        <v>0.09824747743</v>
      </c>
      <c r="O15" s="56">
        <f t="shared" si="10"/>
        <v>0.4282715185</v>
      </c>
      <c r="P15" s="57">
        <f t="shared" si="11"/>
        <v>0.0302708444</v>
      </c>
      <c r="Q15" s="58">
        <f t="shared" ref="Q15:V15" si="77">K15-Q$2</f>
        <v>-0.025964405</v>
      </c>
      <c r="R15" s="59">
        <f t="shared" si="77"/>
        <v>-0.01642889604</v>
      </c>
      <c r="S15" s="60">
        <f t="shared" si="77"/>
        <v>-0.04669604391</v>
      </c>
      <c r="T15" s="61">
        <f t="shared" si="77"/>
        <v>-0.01748696418</v>
      </c>
      <c r="U15" s="62">
        <f t="shared" si="77"/>
        <v>-0.02555981055</v>
      </c>
      <c r="V15" s="63">
        <f t="shared" si="77"/>
        <v>-0.001989984115</v>
      </c>
      <c r="W15" s="64"/>
      <c r="X15" s="65">
        <f t="shared" si="13"/>
        <v>1</v>
      </c>
      <c r="Y15" s="66">
        <f t="shared" si="14"/>
        <v>0</v>
      </c>
      <c r="Z15" s="67">
        <f t="shared" ref="Z15:AA15" si="78">U15</f>
        <v>-0.02555981055</v>
      </c>
      <c r="AA15" s="68">
        <f t="shared" si="78"/>
        <v>-0.001989984115</v>
      </c>
      <c r="AB15" s="69">
        <f t="shared" ref="AB15:AC15" si="79">S15</f>
        <v>-0.04669604391</v>
      </c>
      <c r="AC15" s="70">
        <f t="shared" si="79"/>
        <v>-0.01748696418</v>
      </c>
      <c r="AD15" s="71">
        <f t="shared" si="17"/>
        <v>0.0006493438785</v>
      </c>
      <c r="AE15" s="72">
        <f t="shared" si="18"/>
        <v>0.0001017272339</v>
      </c>
      <c r="AF15" s="73">
        <f t="shared" si="19"/>
        <v>0.001158743255</v>
      </c>
      <c r="AG15" s="74">
        <f t="shared" si="20"/>
        <v>0.0005398878771</v>
      </c>
      <c r="AH15" s="75">
        <f t="shared" si="21"/>
        <v>0.001874726601</v>
      </c>
      <c r="AI15" s="76">
        <f t="shared" si="22"/>
        <v>0.001633144094</v>
      </c>
      <c r="AJ15" s="77"/>
      <c r="AK15" s="65">
        <f t="shared" si="23"/>
        <v>-0.005693794321</v>
      </c>
      <c r="AL15" s="66">
        <f t="shared" si="24"/>
        <v>0.0007634399882</v>
      </c>
      <c r="AM15" s="67">
        <f t="shared" si="25"/>
        <v>-0.01770395168</v>
      </c>
      <c r="AN15" s="68">
        <f t="shared" si="26"/>
        <v>-0.04220419311</v>
      </c>
      <c r="AO15" s="69">
        <f t="shared" si="27"/>
        <v>-0.002164985127</v>
      </c>
      <c r="AP15" s="70">
        <f t="shared" si="28"/>
        <v>0.02572413443</v>
      </c>
      <c r="AQ15" s="71">
        <f t="shared" si="29"/>
        <v>0.0003930498258</v>
      </c>
      <c r="AR15" s="72">
        <f t="shared" si="30"/>
        <v>-0.0003262432843</v>
      </c>
      <c r="AS15" s="73">
        <f t="shared" si="31"/>
        <v>-0.0001975406215</v>
      </c>
      <c r="AT15" s="74">
        <f t="shared" si="32"/>
        <v>0.0005029934018</v>
      </c>
      <c r="AU15" s="75">
        <f t="shared" si="33"/>
        <v>0.0001857497896</v>
      </c>
      <c r="AV15" s="76">
        <f t="shared" si="34"/>
        <v>0.0002160280653</v>
      </c>
      <c r="AW15" s="78">
        <f t="shared" si="35"/>
        <v>-0.02518147213</v>
      </c>
      <c r="AX15" s="79">
        <f t="shared" si="36"/>
        <v>-0.025964405</v>
      </c>
      <c r="AY15" s="78">
        <f t="shared" si="37"/>
        <v>-0.01532384052</v>
      </c>
      <c r="AZ15" s="79">
        <f t="shared" si="38"/>
        <v>-0.01642889604</v>
      </c>
      <c r="BA15" s="80">
        <f t="shared" si="39"/>
        <v>0.00078293287</v>
      </c>
      <c r="BB15" s="80">
        <f t="shared" si="40"/>
        <v>0.001105055522</v>
      </c>
      <c r="BC15" s="80">
        <f t="shared" si="41"/>
        <v>-0.02504354289</v>
      </c>
      <c r="BD15" s="80">
        <f t="shared" si="42"/>
        <v>-0.01436388152</v>
      </c>
      <c r="BE15" s="81">
        <f t="shared" si="43"/>
        <v>-0.0000006081638276</v>
      </c>
      <c r="BF15" s="81">
        <f t="shared" si="44"/>
        <v>0.000001730368583</v>
      </c>
      <c r="BG15" s="81">
        <f t="shared" si="45"/>
        <v>0.000420857948</v>
      </c>
      <c r="BH15" s="81">
        <f t="shared" si="46"/>
        <v>0.000719444966</v>
      </c>
      <c r="BI15" s="81">
        <f>SQRT(POWER(BE2,2)+POWER(BF2,2))</f>
        <v>0.1049422555</v>
      </c>
      <c r="BJ15" s="81"/>
    </row>
    <row r="16">
      <c r="A16" s="31">
        <v>985.0</v>
      </c>
      <c r="B16" s="32">
        <v>6512.0</v>
      </c>
      <c r="C16" s="33">
        <v>1414.0</v>
      </c>
      <c r="D16" s="55">
        <f t="shared" si="5"/>
        <v>1221</v>
      </c>
      <c r="E16" s="35">
        <v>419.0</v>
      </c>
      <c r="F16" s="36">
        <v>130.0</v>
      </c>
      <c r="G16" s="37">
        <v>291.0</v>
      </c>
      <c r="H16" s="38">
        <v>300.0</v>
      </c>
      <c r="I16" s="39">
        <v>62.0</v>
      </c>
      <c r="J16" s="40">
        <v>19.0</v>
      </c>
      <c r="K16" s="56">
        <f t="shared" si="6"/>
        <v>0.5459688826</v>
      </c>
      <c r="L16" s="56">
        <f t="shared" si="7"/>
        <v>0.6158770807</v>
      </c>
      <c r="M16" s="56">
        <f t="shared" si="8"/>
        <v>0.6613636364</v>
      </c>
      <c r="N16" s="56">
        <f t="shared" si="9"/>
        <v>0.2057991513</v>
      </c>
      <c r="O16" s="56">
        <f t="shared" si="10"/>
        <v>0.6322686323</v>
      </c>
      <c r="P16" s="57">
        <f t="shared" si="11"/>
        <v>0.01343705799</v>
      </c>
      <c r="Q16" s="58">
        <f t="shared" ref="Q16:V16" si="80">K16-Q$2</f>
        <v>0.1949912009</v>
      </c>
      <c r="R16" s="59">
        <f t="shared" si="80"/>
        <v>0.1363245404</v>
      </c>
      <c r="S16" s="60">
        <f t="shared" si="80"/>
        <v>0.2497760737</v>
      </c>
      <c r="T16" s="61">
        <f t="shared" si="80"/>
        <v>0.09006470974</v>
      </c>
      <c r="U16" s="62">
        <f t="shared" si="80"/>
        <v>0.1784373032</v>
      </c>
      <c r="V16" s="63">
        <f t="shared" si="80"/>
        <v>-0.01882377052</v>
      </c>
      <c r="W16" s="64"/>
      <c r="X16" s="65">
        <f t="shared" si="13"/>
        <v>1</v>
      </c>
      <c r="Y16" s="66">
        <f t="shared" si="14"/>
        <v>0</v>
      </c>
      <c r="Z16" s="67">
        <f t="shared" ref="Z16:AA16" si="81">U16</f>
        <v>0.1784373032</v>
      </c>
      <c r="AA16" s="68">
        <f t="shared" si="81"/>
        <v>-0.01882377052</v>
      </c>
      <c r="AB16" s="69">
        <f t="shared" ref="AB16:AC16" si="82">S16</f>
        <v>0.2497760737</v>
      </c>
      <c r="AC16" s="70">
        <f t="shared" si="82"/>
        <v>0.09006470974</v>
      </c>
      <c r="AD16" s="71">
        <f t="shared" si="17"/>
        <v>0.03148553683</v>
      </c>
      <c r="AE16" s="72">
        <f t="shared" si="18"/>
        <v>-0.006717725695</v>
      </c>
      <c r="AF16" s="73">
        <f t="shared" si="19"/>
        <v>0.04626472642</v>
      </c>
      <c r="AG16" s="74">
        <f t="shared" si="20"/>
        <v>0.01136917642</v>
      </c>
      <c r="AH16" s="75">
        <f t="shared" si="21"/>
        <v>0.05427643506</v>
      </c>
      <c r="AI16" s="76">
        <f t="shared" si="22"/>
        <v>0.04499201916</v>
      </c>
      <c r="AJ16" s="77"/>
      <c r="AK16" s="65">
        <f t="shared" si="23"/>
        <v>-0.005693794321</v>
      </c>
      <c r="AL16" s="66">
        <f t="shared" si="24"/>
        <v>0.0007634399882</v>
      </c>
      <c r="AM16" s="67">
        <f t="shared" si="25"/>
        <v>0.1755358625</v>
      </c>
      <c r="AN16" s="68">
        <f t="shared" si="26"/>
        <v>0.2679297519</v>
      </c>
      <c r="AO16" s="69">
        <f t="shared" si="27"/>
        <v>0.009849827293</v>
      </c>
      <c r="AP16" s="70">
        <f t="shared" si="28"/>
        <v>-0.1371107182</v>
      </c>
      <c r="AQ16" s="71">
        <f t="shared" si="29"/>
        <v>0.0122668587</v>
      </c>
      <c r="AR16" s="72">
        <f t="shared" si="30"/>
        <v>-0.02180696535</v>
      </c>
      <c r="AS16" s="73">
        <f t="shared" si="31"/>
        <v>-0.00358912734</v>
      </c>
      <c r="AT16" s="74">
        <f t="shared" si="32"/>
        <v>0.01981690439</v>
      </c>
      <c r="AU16" s="75">
        <f t="shared" si="33"/>
        <v>0.005415417923</v>
      </c>
      <c r="AV16" s="76">
        <f t="shared" si="34"/>
        <v>0.005994651992</v>
      </c>
      <c r="AW16" s="78">
        <f t="shared" si="35"/>
        <v>0.1937850447</v>
      </c>
      <c r="AX16" s="79">
        <f t="shared" si="36"/>
        <v>0.1949912009</v>
      </c>
      <c r="AY16" s="78">
        <f t="shared" si="37"/>
        <v>0.1355870648</v>
      </c>
      <c r="AZ16" s="79">
        <f t="shared" si="38"/>
        <v>0.1363245404</v>
      </c>
      <c r="BA16" s="80">
        <f t="shared" si="39"/>
        <v>-0.001206156177</v>
      </c>
      <c r="BB16" s="80">
        <f t="shared" si="40"/>
        <v>-0.0007374755952</v>
      </c>
      <c r="BC16" s="80">
        <f t="shared" si="41"/>
        <v>0.193922974</v>
      </c>
      <c r="BD16" s="80">
        <f t="shared" si="42"/>
        <v>0.1365470238</v>
      </c>
      <c r="BE16" s="81">
        <f t="shared" si="43"/>
        <v>0.000000910942471</v>
      </c>
      <c r="BF16" s="81">
        <f t="shared" si="44"/>
        <v>0.00000177902149</v>
      </c>
      <c r="BG16" s="81">
        <f t="shared" si="45"/>
        <v>0.01896103014</v>
      </c>
      <c r="BH16" s="81">
        <f t="shared" si="46"/>
        <v>0.05295920988</v>
      </c>
      <c r="BI16" s="81">
        <f>SQRT(POWER(BG2,2)+POWER(BH2,2))</f>
        <v>23.96771626</v>
      </c>
      <c r="BJ16" s="81">
        <f>BI15/BI16</f>
        <v>0.004378483722</v>
      </c>
    </row>
    <row r="17">
      <c r="A17" s="31">
        <v>99.0</v>
      </c>
      <c r="B17" s="32">
        <v>7664.0</v>
      </c>
      <c r="C17" s="33">
        <v>1031.0</v>
      </c>
      <c r="D17" s="55">
        <f t="shared" si="5"/>
        <v>793</v>
      </c>
      <c r="E17" s="35">
        <v>203.0</v>
      </c>
      <c r="F17" s="36">
        <v>133.0</v>
      </c>
      <c r="G17" s="37">
        <v>108.0</v>
      </c>
      <c r="H17" s="38">
        <v>279.0</v>
      </c>
      <c r="I17" s="39">
        <v>43.0</v>
      </c>
      <c r="J17" s="40">
        <v>27.0</v>
      </c>
      <c r="K17" s="56">
        <f t="shared" si="6"/>
        <v>0.3433559651</v>
      </c>
      <c r="L17" s="56">
        <f t="shared" si="7"/>
        <v>0.4685714286</v>
      </c>
      <c r="M17" s="56">
        <f t="shared" si="8"/>
        <v>0.4029850746</v>
      </c>
      <c r="N17" s="56">
        <f t="shared" si="9"/>
        <v>0.1047526673</v>
      </c>
      <c r="O17" s="56">
        <f t="shared" si="10"/>
        <v>0.446406053</v>
      </c>
      <c r="P17" s="57">
        <f t="shared" si="11"/>
        <v>0.02618816683</v>
      </c>
      <c r="Q17" s="58">
        <f t="shared" ref="Q17:V17" si="83">K17-Q$2</f>
        <v>-0.007621716607</v>
      </c>
      <c r="R17" s="59">
        <f t="shared" si="83"/>
        <v>-0.01098111172</v>
      </c>
      <c r="S17" s="60">
        <f t="shared" si="83"/>
        <v>-0.008602488019</v>
      </c>
      <c r="T17" s="61">
        <f t="shared" si="83"/>
        <v>-0.01098177429</v>
      </c>
      <c r="U17" s="62">
        <f t="shared" si="83"/>
        <v>-0.00742527613</v>
      </c>
      <c r="V17" s="63">
        <f t="shared" si="83"/>
        <v>-0.006072661684</v>
      </c>
      <c r="W17" s="64"/>
      <c r="X17" s="65">
        <f t="shared" si="13"/>
        <v>1</v>
      </c>
      <c r="Y17" s="66">
        <f t="shared" si="14"/>
        <v>0</v>
      </c>
      <c r="Z17" s="67">
        <f t="shared" ref="Z17:AA17" si="84">U17</f>
        <v>-0.00742527613</v>
      </c>
      <c r="AA17" s="68">
        <f t="shared" si="84"/>
        <v>-0.006072661684</v>
      </c>
      <c r="AB17" s="69">
        <f t="shared" ref="AB17:AC17" si="85">S17</f>
        <v>-0.008602488019</v>
      </c>
      <c r="AC17" s="70">
        <f t="shared" si="85"/>
        <v>-0.01098177429</v>
      </c>
      <c r="AD17" s="71">
        <f t="shared" si="17"/>
        <v>0.00001825750568</v>
      </c>
      <c r="AE17" s="72">
        <f t="shared" si="18"/>
        <v>0.00009018237969</v>
      </c>
      <c r="AF17" s="73">
        <f t="shared" si="19"/>
        <v>-0.000002812751026</v>
      </c>
      <c r="AG17" s="74">
        <f t="shared" si="20"/>
        <v>0.0001337827059</v>
      </c>
      <c r="AH17" s="75">
        <f t="shared" si="21"/>
        <v>-0.00004659656652</v>
      </c>
      <c r="AI17" s="76">
        <f t="shared" si="22"/>
        <v>0.0001889411636</v>
      </c>
      <c r="AJ17" s="77"/>
      <c r="AK17" s="65">
        <f t="shared" si="23"/>
        <v>-0.005693794321</v>
      </c>
      <c r="AL17" s="66">
        <f t="shared" si="24"/>
        <v>0.0007634399882</v>
      </c>
      <c r="AM17" s="67">
        <f t="shared" si="25"/>
        <v>0.003580297018</v>
      </c>
      <c r="AN17" s="68">
        <f t="shared" si="26"/>
        <v>-0.01674553221</v>
      </c>
      <c r="AO17" s="69">
        <f t="shared" si="27"/>
        <v>-0.004266232827</v>
      </c>
      <c r="AP17" s="70">
        <f t="shared" si="28"/>
        <v>0.005827466698</v>
      </c>
      <c r="AQ17" s="71">
        <f t="shared" si="29"/>
        <v>0.00006195493876</v>
      </c>
      <c r="AR17" s="72">
        <f t="shared" si="30"/>
        <v>0.00003570877655</v>
      </c>
      <c r="AS17" s="73">
        <f t="shared" si="31"/>
        <v>-0.00005651928747</v>
      </c>
      <c r="AT17" s="74">
        <f t="shared" si="32"/>
        <v>0.000002305742912</v>
      </c>
      <c r="AU17" s="75">
        <f t="shared" si="33"/>
        <v>-0.000008390703695</v>
      </c>
      <c r="AV17" s="76">
        <f t="shared" si="34"/>
        <v>0.00002066052908</v>
      </c>
      <c r="AW17" s="78">
        <f t="shared" si="35"/>
        <v>-0.006382685182</v>
      </c>
      <c r="AX17" s="79">
        <f t="shared" si="36"/>
        <v>-0.007621716607</v>
      </c>
      <c r="AY17" s="78">
        <f t="shared" si="37"/>
        <v>-0.01009595048</v>
      </c>
      <c r="AZ17" s="79">
        <f t="shared" si="38"/>
        <v>-0.01098111172</v>
      </c>
      <c r="BA17" s="80">
        <f t="shared" si="39"/>
        <v>0.001239031426</v>
      </c>
      <c r="BB17" s="80">
        <f t="shared" si="40"/>
        <v>0.0008851612402</v>
      </c>
      <c r="BC17" s="80">
        <f t="shared" si="41"/>
        <v>-0.006244755937</v>
      </c>
      <c r="BD17" s="80">
        <f t="shared" si="42"/>
        <v>-0.009135991486</v>
      </c>
      <c r="BE17" s="81">
        <f t="shared" si="43"/>
        <v>0.0000007516884525</v>
      </c>
      <c r="BF17" s="81">
        <f t="shared" si="44"/>
        <v>0.000002193485187</v>
      </c>
      <c r="BG17" s="81">
        <f t="shared" si="45"/>
        <v>-0.00004446936372</v>
      </c>
      <c r="BH17" s="81">
        <f t="shared" si="46"/>
        <v>0.0001141040741</v>
      </c>
      <c r="BI17" s="81" t="s">
        <v>70</v>
      </c>
      <c r="BJ17" s="87">
        <f>1-BJ16</f>
        <v>0.9956215163</v>
      </c>
    </row>
    <row r="18">
      <c r="A18" s="31">
        <v>1238.0</v>
      </c>
      <c r="B18" s="32">
        <v>4590.0</v>
      </c>
      <c r="C18" s="33">
        <v>894.0</v>
      </c>
      <c r="D18" s="55">
        <f t="shared" si="5"/>
        <v>430</v>
      </c>
      <c r="E18" s="35">
        <v>26.0</v>
      </c>
      <c r="F18" s="36">
        <v>95.0</v>
      </c>
      <c r="G18" s="37">
        <v>32.0</v>
      </c>
      <c r="H18" s="38">
        <v>192.0</v>
      </c>
      <c r="I18" s="39">
        <v>23.0</v>
      </c>
      <c r="J18" s="40">
        <v>62.0</v>
      </c>
      <c r="K18" s="56">
        <f t="shared" si="6"/>
        <v>0.09060402685</v>
      </c>
      <c r="L18" s="56">
        <f t="shared" si="7"/>
        <v>0.2033195021</v>
      </c>
      <c r="M18" s="56">
        <f t="shared" si="8"/>
        <v>0.1693121693</v>
      </c>
      <c r="N18" s="56">
        <f t="shared" si="9"/>
        <v>0.03579418345</v>
      </c>
      <c r="O18" s="56">
        <f t="shared" si="10"/>
        <v>0.188372093</v>
      </c>
      <c r="P18" s="57">
        <f t="shared" si="11"/>
        <v>0.06935123043</v>
      </c>
      <c r="Q18" s="58">
        <f t="shared" ref="Q18:V18" si="86">K18-Q$2</f>
        <v>-0.2603736548</v>
      </c>
      <c r="R18" s="59">
        <f t="shared" si="86"/>
        <v>-0.2762330382</v>
      </c>
      <c r="S18" s="60">
        <f t="shared" si="86"/>
        <v>-0.2422753933</v>
      </c>
      <c r="T18" s="61">
        <f t="shared" si="86"/>
        <v>-0.07994025816</v>
      </c>
      <c r="U18" s="62">
        <f t="shared" si="86"/>
        <v>-0.2654592361</v>
      </c>
      <c r="V18" s="63">
        <f t="shared" si="86"/>
        <v>0.03709040191</v>
      </c>
      <c r="W18" s="64"/>
      <c r="X18" s="65">
        <f t="shared" si="13"/>
        <v>1</v>
      </c>
      <c r="Y18" s="66">
        <f t="shared" si="14"/>
        <v>0</v>
      </c>
      <c r="Z18" s="67">
        <f t="shared" ref="Z18:AA18" si="87">U18</f>
        <v>-0.2654592361</v>
      </c>
      <c r="AA18" s="68">
        <f t="shared" si="87"/>
        <v>0.03709040191</v>
      </c>
      <c r="AB18" s="69">
        <f t="shared" ref="AB18:AC18" si="88">S18</f>
        <v>-0.2422753933</v>
      </c>
      <c r="AC18" s="70">
        <f t="shared" si="88"/>
        <v>-0.07994025816</v>
      </c>
      <c r="AD18" s="71">
        <f t="shared" si="17"/>
        <v>0.0690929081</v>
      </c>
      <c r="AE18" s="72">
        <f t="shared" si="18"/>
        <v>-0.01969197951</v>
      </c>
      <c r="AF18" s="73">
        <f t="shared" si="19"/>
        <v>0.06727925714</v>
      </c>
      <c r="AG18" s="74">
        <f t="shared" si="20"/>
        <v>0.01223478815</v>
      </c>
      <c r="AH18" s="75">
        <f t="shared" si="21"/>
        <v>0.05230692134</v>
      </c>
      <c r="AI18" s="76">
        <f t="shared" si="22"/>
        <v>0.03873511498</v>
      </c>
      <c r="AJ18" s="77"/>
      <c r="AK18" s="65">
        <f t="shared" si="23"/>
        <v>-0.005693794321</v>
      </c>
      <c r="AL18" s="66">
        <f t="shared" si="24"/>
        <v>0.0007634399882</v>
      </c>
      <c r="AM18" s="67">
        <f t="shared" si="25"/>
        <v>-0.2755688868</v>
      </c>
      <c r="AN18" s="68">
        <f t="shared" si="26"/>
        <v>-0.3911792872</v>
      </c>
      <c r="AO18" s="69">
        <f t="shared" si="27"/>
        <v>-0.005856303869</v>
      </c>
      <c r="AP18" s="70">
        <f t="shared" si="28"/>
        <v>0.1319525976</v>
      </c>
      <c r="AQ18" s="71">
        <f t="shared" si="29"/>
        <v>0.02403302535</v>
      </c>
      <c r="AR18" s="72">
        <f t="shared" si="30"/>
        <v>-0.05039831844</v>
      </c>
      <c r="AS18" s="73">
        <f t="shared" si="31"/>
        <v>-0.003405746826</v>
      </c>
      <c r="AT18" s="74">
        <f t="shared" si="32"/>
        <v>0.02870599337</v>
      </c>
      <c r="AU18" s="75">
        <f t="shared" si="33"/>
        <v>0.005294940458</v>
      </c>
      <c r="AV18" s="76">
        <f t="shared" si="34"/>
        <v>0.005252713508</v>
      </c>
      <c r="AW18" s="78">
        <f t="shared" si="35"/>
        <v>-0.261196766</v>
      </c>
      <c r="AX18" s="79">
        <f t="shared" si="36"/>
        <v>-0.2603736548</v>
      </c>
      <c r="AY18" s="78">
        <f t="shared" si="37"/>
        <v>-0.2749028612</v>
      </c>
      <c r="AZ18" s="79">
        <f t="shared" si="38"/>
        <v>-0.2762330382</v>
      </c>
      <c r="BA18" s="80">
        <f t="shared" si="39"/>
        <v>-0.0008231112032</v>
      </c>
      <c r="BB18" s="80">
        <f t="shared" si="40"/>
        <v>0.001330177025</v>
      </c>
      <c r="BC18" s="80">
        <f t="shared" si="41"/>
        <v>-0.2610588368</v>
      </c>
      <c r="BD18" s="80">
        <f t="shared" si="42"/>
        <v>-0.2739429022</v>
      </c>
      <c r="BE18" s="81">
        <f t="shared" si="43"/>
        <v>-0.000001091858865</v>
      </c>
      <c r="BF18" s="81">
        <f t="shared" si="44"/>
        <v>-0.000002189767223</v>
      </c>
      <c r="BG18" s="81">
        <f t="shared" si="45"/>
        <v>-0.006892997392</v>
      </c>
      <c r="BH18" s="81">
        <f t="shared" si="46"/>
        <v>0.1430304308</v>
      </c>
      <c r="BI18" s="81"/>
      <c r="BJ18" s="81"/>
    </row>
    <row r="19">
      <c r="A19" s="31">
        <v>423.0</v>
      </c>
      <c r="B19" s="32">
        <v>6602.0</v>
      </c>
      <c r="C19" s="33">
        <v>1484.0</v>
      </c>
      <c r="D19" s="55">
        <f t="shared" si="5"/>
        <v>1145</v>
      </c>
      <c r="E19" s="35">
        <v>252.0</v>
      </c>
      <c r="F19" s="36">
        <v>212.0</v>
      </c>
      <c r="G19" s="37">
        <v>168.0</v>
      </c>
      <c r="H19" s="38">
        <v>392.0</v>
      </c>
      <c r="I19" s="39">
        <v>77.0</v>
      </c>
      <c r="J19" s="40">
        <v>44.0</v>
      </c>
      <c r="K19" s="56">
        <f t="shared" si="6"/>
        <v>0.3349056604</v>
      </c>
      <c r="L19" s="56">
        <f t="shared" si="7"/>
        <v>0.4563106796</v>
      </c>
      <c r="M19" s="56">
        <f t="shared" si="8"/>
        <v>0.3962264151</v>
      </c>
      <c r="N19" s="56">
        <f t="shared" si="9"/>
        <v>0.1132075472</v>
      </c>
      <c r="O19" s="56">
        <f t="shared" si="10"/>
        <v>0.4340611354</v>
      </c>
      <c r="P19" s="57">
        <f t="shared" si="11"/>
        <v>0.02964959569</v>
      </c>
      <c r="Q19" s="58">
        <f t="shared" ref="Q19:V19" si="89">K19-Q$2</f>
        <v>-0.01607202131</v>
      </c>
      <c r="R19" s="59">
        <f t="shared" si="89"/>
        <v>-0.02324186068</v>
      </c>
      <c r="S19" s="60">
        <f t="shared" si="89"/>
        <v>-0.01536114755</v>
      </c>
      <c r="T19" s="61">
        <f t="shared" si="89"/>
        <v>-0.002526894438</v>
      </c>
      <c r="U19" s="62">
        <f t="shared" si="89"/>
        <v>-0.01977019372</v>
      </c>
      <c r="V19" s="63">
        <f t="shared" si="89"/>
        <v>-0.002611232825</v>
      </c>
      <c r="W19" s="64"/>
      <c r="X19" s="65">
        <f t="shared" si="13"/>
        <v>1</v>
      </c>
      <c r="Y19" s="66">
        <f t="shared" si="14"/>
        <v>0</v>
      </c>
      <c r="Z19" s="67">
        <f t="shared" ref="Z19:AA19" si="90">U19</f>
        <v>-0.01977019372</v>
      </c>
      <c r="AA19" s="68">
        <f t="shared" si="90"/>
        <v>-0.002611232825</v>
      </c>
      <c r="AB19" s="69">
        <f t="shared" ref="AB19:AC19" si="91">S19</f>
        <v>-0.01536114755</v>
      </c>
      <c r="AC19" s="70">
        <f t="shared" si="91"/>
        <v>-0.002526894438</v>
      </c>
      <c r="AD19" s="71">
        <f t="shared" si="17"/>
        <v>0.000384042023</v>
      </c>
      <c r="AE19" s="72">
        <f t="shared" si="18"/>
        <v>0.0001032491576</v>
      </c>
      <c r="AF19" s="73">
        <f t="shared" si="19"/>
        <v>0.0002970945532</v>
      </c>
      <c r="AG19" s="74">
        <f t="shared" si="20"/>
        <v>0.00009006872526</v>
      </c>
      <c r="AH19" s="75">
        <f t="shared" si="21"/>
        <v>0.0002295796586</v>
      </c>
      <c r="AI19" s="76">
        <f t="shared" si="22"/>
        <v>0.00007763199661</v>
      </c>
      <c r="AJ19" s="77"/>
      <c r="AK19" s="65">
        <f t="shared" si="23"/>
        <v>-0.005693794321</v>
      </c>
      <c r="AL19" s="66">
        <f t="shared" si="24"/>
        <v>0.0007634399882</v>
      </c>
      <c r="AM19" s="67">
        <f t="shared" si="25"/>
        <v>-0.01199182378</v>
      </c>
      <c r="AN19" s="68">
        <f t="shared" si="26"/>
        <v>-0.03351944542</v>
      </c>
      <c r="AO19" s="69">
        <f t="shared" si="27"/>
        <v>0.000895320588</v>
      </c>
      <c r="AP19" s="70">
        <f t="shared" si="28"/>
        <v>0.008009781243</v>
      </c>
      <c r="AQ19" s="71">
        <f t="shared" si="29"/>
        <v>0.000257577527</v>
      </c>
      <c r="AR19" s="72">
        <f t="shared" si="30"/>
        <v>-0.0001708058249</v>
      </c>
      <c r="AS19" s="73">
        <f t="shared" si="31"/>
        <v>-0.00003024608065</v>
      </c>
      <c r="AT19" s="74">
        <f t="shared" si="32"/>
        <v>0.0001277020252</v>
      </c>
      <c r="AU19" s="75">
        <f t="shared" si="33"/>
        <v>0.00002475881998</v>
      </c>
      <c r="AV19" s="76">
        <f t="shared" si="34"/>
        <v>0.00001257839724</v>
      </c>
      <c r="AW19" s="78">
        <f t="shared" si="35"/>
        <v>-0.01653820724</v>
      </c>
      <c r="AX19" s="79">
        <f t="shared" si="36"/>
        <v>-0.01607202131</v>
      </c>
      <c r="AY19" s="78">
        <f t="shared" si="37"/>
        <v>-0.02477674959</v>
      </c>
      <c r="AZ19" s="79">
        <f t="shared" si="38"/>
        <v>-0.02324186068</v>
      </c>
      <c r="BA19" s="80">
        <f t="shared" si="39"/>
        <v>-0.0004661859312</v>
      </c>
      <c r="BB19" s="80">
        <f t="shared" si="40"/>
        <v>-0.001534888913</v>
      </c>
      <c r="BC19" s="80">
        <f t="shared" si="41"/>
        <v>-0.016400278</v>
      </c>
      <c r="BD19" s="80">
        <f t="shared" si="42"/>
        <v>-0.0238167906</v>
      </c>
      <c r="BE19" s="81">
        <f t="shared" si="43"/>
        <v>-0.000002138554654</v>
      </c>
      <c r="BF19" s="81">
        <f t="shared" si="44"/>
        <v>0.000001431087235</v>
      </c>
      <c r="BG19" s="81">
        <f t="shared" si="45"/>
        <v>-0.000298270396</v>
      </c>
      <c r="BH19" s="81">
        <f t="shared" si="46"/>
        <v>0.0007812039737</v>
      </c>
      <c r="BI19" s="81"/>
      <c r="BJ19" s="81"/>
    </row>
    <row r="20">
      <c r="A20" s="31">
        <v>94.0</v>
      </c>
      <c r="B20" s="32">
        <v>6734.0</v>
      </c>
      <c r="C20" s="33">
        <v>1709.0</v>
      </c>
      <c r="D20" s="55">
        <f t="shared" si="5"/>
        <v>1303</v>
      </c>
      <c r="E20" s="35">
        <v>292.0</v>
      </c>
      <c r="F20" s="36">
        <v>228.0</v>
      </c>
      <c r="G20" s="37">
        <v>182.0</v>
      </c>
      <c r="H20" s="38">
        <v>457.0</v>
      </c>
      <c r="I20" s="39">
        <v>95.0</v>
      </c>
      <c r="J20" s="40">
        <v>49.0</v>
      </c>
      <c r="K20" s="56">
        <f t="shared" si="6"/>
        <v>0.3329432417</v>
      </c>
      <c r="L20" s="56">
        <f t="shared" si="7"/>
        <v>0.4585308057</v>
      </c>
      <c r="M20" s="56">
        <f t="shared" si="8"/>
        <v>0.3965141612</v>
      </c>
      <c r="N20" s="56">
        <f t="shared" si="9"/>
        <v>0.1064950263</v>
      </c>
      <c r="O20" s="56">
        <f t="shared" si="10"/>
        <v>0.4366845741</v>
      </c>
      <c r="P20" s="57">
        <f t="shared" si="11"/>
        <v>0.02867173786</v>
      </c>
      <c r="Q20" s="58">
        <f t="shared" ref="Q20:V20" si="92">K20-Q$2</f>
        <v>-0.01803444003</v>
      </c>
      <c r="R20" s="59">
        <f t="shared" si="92"/>
        <v>-0.0210217346</v>
      </c>
      <c r="S20" s="60">
        <f t="shared" si="92"/>
        <v>-0.01507340143</v>
      </c>
      <c r="T20" s="61">
        <f t="shared" si="92"/>
        <v>-0.009239415276</v>
      </c>
      <c r="U20" s="62">
        <f t="shared" si="92"/>
        <v>-0.01714675503</v>
      </c>
      <c r="V20" s="63">
        <f t="shared" si="92"/>
        <v>-0.003589090654</v>
      </c>
      <c r="W20" s="64"/>
      <c r="X20" s="65">
        <f t="shared" si="13"/>
        <v>1</v>
      </c>
      <c r="Y20" s="66">
        <f t="shared" si="14"/>
        <v>0</v>
      </c>
      <c r="Z20" s="67">
        <f t="shared" ref="Z20:AA20" si="93">U20</f>
        <v>-0.01714675503</v>
      </c>
      <c r="AA20" s="68">
        <f t="shared" si="93"/>
        <v>-0.003589090654</v>
      </c>
      <c r="AB20" s="69">
        <f t="shared" ref="AB20:AC20" si="94">S20</f>
        <v>-0.01507340143</v>
      </c>
      <c r="AC20" s="70">
        <f t="shared" si="94"/>
        <v>-0.009239415276</v>
      </c>
      <c r="AD20" s="71">
        <f t="shared" si="17"/>
        <v>0.0002811296365</v>
      </c>
      <c r="AE20" s="72">
        <f t="shared" si="18"/>
        <v>0.0001230825165</v>
      </c>
      <c r="AF20" s="73">
        <f t="shared" si="19"/>
        <v>0.0002252988228</v>
      </c>
      <c r="AG20" s="74">
        <f t="shared" si="20"/>
        <v>0.0002125257946</v>
      </c>
      <c r="AH20" s="75">
        <f t="shared" si="21"/>
        <v>0.0001418406359</v>
      </c>
      <c r="AI20" s="76">
        <f t="shared" si="22"/>
        <v>0.0002785388308</v>
      </c>
      <c r="AJ20" s="77"/>
      <c r="AK20" s="65">
        <f t="shared" si="23"/>
        <v>-0.005693794321</v>
      </c>
      <c r="AL20" s="66">
        <f t="shared" si="24"/>
        <v>0.0007634399882</v>
      </c>
      <c r="AM20" s="67">
        <f t="shared" si="25"/>
        <v>-0.008297938219</v>
      </c>
      <c r="AN20" s="68">
        <f t="shared" si="26"/>
        <v>-0.03015254286</v>
      </c>
      <c r="AO20" s="69">
        <f t="shared" si="27"/>
        <v>-0.002490277365</v>
      </c>
      <c r="AP20" s="70">
        <f t="shared" si="28"/>
        <v>0.00880790672</v>
      </c>
      <c r="AQ20" s="71">
        <f t="shared" si="29"/>
        <v>0.0002162444275</v>
      </c>
      <c r="AR20" s="72">
        <f t="shared" si="30"/>
        <v>-0.0001006200934</v>
      </c>
      <c r="AS20" s="73">
        <f t="shared" si="31"/>
        <v>-0.0000837876893</v>
      </c>
      <c r="AT20" s="74">
        <f t="shared" si="32"/>
        <v>0.000100606671</v>
      </c>
      <c r="AU20" s="75">
        <f t="shared" si="33"/>
        <v>0.00001150567174</v>
      </c>
      <c r="AV20" s="76">
        <f t="shared" si="34"/>
        <v>0.00003391943524</v>
      </c>
      <c r="AW20" s="78">
        <f t="shared" si="35"/>
        <v>-0.0163380475</v>
      </c>
      <c r="AX20" s="79">
        <f t="shared" si="36"/>
        <v>-0.01803444003</v>
      </c>
      <c r="AY20" s="78">
        <f t="shared" si="37"/>
        <v>-0.02054729013</v>
      </c>
      <c r="AZ20" s="79">
        <f t="shared" si="38"/>
        <v>-0.0210217346</v>
      </c>
      <c r="BA20" s="80">
        <f t="shared" si="39"/>
        <v>0.001696392533</v>
      </c>
      <c r="BB20" s="80">
        <f t="shared" si="40"/>
        <v>0.0004744444687</v>
      </c>
      <c r="BC20" s="80">
        <f t="shared" si="41"/>
        <v>-0.01620011825</v>
      </c>
      <c r="BD20" s="80">
        <f t="shared" si="42"/>
        <v>-0.01958733114</v>
      </c>
      <c r="BE20" s="81">
        <f t="shared" si="43"/>
        <v>0.000002652650071</v>
      </c>
      <c r="BF20" s="81">
        <f t="shared" si="44"/>
        <v>0.000001609688108</v>
      </c>
      <c r="BG20" s="81">
        <f t="shared" si="45"/>
        <v>-0.0001212197099</v>
      </c>
      <c r="BH20" s="81">
        <f t="shared" si="46"/>
        <v>0.0006346341614</v>
      </c>
      <c r="BI20" s="81"/>
      <c r="BJ20" s="81"/>
    </row>
    <row r="21">
      <c r="A21" s="31">
        <v>1206.0</v>
      </c>
      <c r="B21" s="32">
        <v>4593.0</v>
      </c>
      <c r="C21" s="33">
        <v>1002.0</v>
      </c>
      <c r="D21" s="55">
        <f t="shared" si="5"/>
        <v>443</v>
      </c>
      <c r="E21" s="35">
        <v>30.0</v>
      </c>
      <c r="F21" s="36">
        <v>102.0</v>
      </c>
      <c r="G21" s="37">
        <v>32.0</v>
      </c>
      <c r="H21" s="38">
        <v>179.0</v>
      </c>
      <c r="I21" s="39">
        <v>26.0</v>
      </c>
      <c r="J21" s="40">
        <v>74.0</v>
      </c>
      <c r="K21" s="56">
        <f t="shared" si="6"/>
        <v>0.0878243513</v>
      </c>
      <c r="L21" s="56">
        <f t="shared" si="7"/>
        <v>0.2382978723</v>
      </c>
      <c r="M21" s="56">
        <f t="shared" si="8"/>
        <v>0.1538461538</v>
      </c>
      <c r="N21" s="56">
        <f t="shared" si="9"/>
        <v>0.03193612774</v>
      </c>
      <c r="O21" s="56">
        <f t="shared" si="10"/>
        <v>0.1986455982</v>
      </c>
      <c r="P21" s="57">
        <f t="shared" si="11"/>
        <v>0.07385229541</v>
      </c>
      <c r="Q21" s="58">
        <f t="shared" ref="Q21:V21" si="95">K21-Q$2</f>
        <v>-0.2631533304</v>
      </c>
      <c r="R21" s="59">
        <f t="shared" si="95"/>
        <v>-0.2412546679</v>
      </c>
      <c r="S21" s="60">
        <f t="shared" si="95"/>
        <v>-0.2577414088</v>
      </c>
      <c r="T21" s="61">
        <f t="shared" si="95"/>
        <v>-0.08379831386</v>
      </c>
      <c r="U21" s="62">
        <f t="shared" si="95"/>
        <v>-0.2551857309</v>
      </c>
      <c r="V21" s="63">
        <f t="shared" si="95"/>
        <v>0.0415914669</v>
      </c>
      <c r="W21" s="64"/>
      <c r="X21" s="65">
        <f t="shared" si="13"/>
        <v>1</v>
      </c>
      <c r="Y21" s="66">
        <f t="shared" si="14"/>
        <v>0</v>
      </c>
      <c r="Z21" s="67">
        <f t="shared" ref="Z21:AA21" si="96">U21</f>
        <v>-0.2551857309</v>
      </c>
      <c r="AA21" s="68">
        <f t="shared" si="96"/>
        <v>0.0415914669</v>
      </c>
      <c r="AB21" s="69">
        <f t="shared" ref="AB21:AC21" si="97">S21</f>
        <v>-0.2577414088</v>
      </c>
      <c r="AC21" s="70">
        <f t="shared" si="97"/>
        <v>-0.08379831386</v>
      </c>
      <c r="AD21" s="71">
        <f t="shared" si="17"/>
        <v>0.06338990714</v>
      </c>
      <c r="AE21" s="72">
        <f t="shared" si="18"/>
        <v>-0.02122709776</v>
      </c>
      <c r="AF21" s="73">
        <f t="shared" si="19"/>
        <v>0.06925722458</v>
      </c>
      <c r="AG21" s="74">
        <f t="shared" si="20"/>
        <v>0.0106642907</v>
      </c>
      <c r="AH21" s="75">
        <f t="shared" si="21"/>
        <v>0.0594084764</v>
      </c>
      <c r="AI21" s="76">
        <f t="shared" si="22"/>
        <v>0.04319659094</v>
      </c>
      <c r="AJ21" s="77"/>
      <c r="AK21" s="65">
        <f t="shared" si="23"/>
        <v>-0.005693794321</v>
      </c>
      <c r="AL21" s="66">
        <f t="shared" si="24"/>
        <v>0.0007634399882</v>
      </c>
      <c r="AM21" s="67">
        <f t="shared" si="25"/>
        <v>-0.2743291665</v>
      </c>
      <c r="AN21" s="68">
        <f t="shared" si="26"/>
        <v>-0.3711946082</v>
      </c>
      <c r="AO21" s="69">
        <f t="shared" si="27"/>
        <v>-0.005609668744</v>
      </c>
      <c r="AP21" s="70">
        <f t="shared" si="28"/>
        <v>0.1402013548</v>
      </c>
      <c r="AQ21" s="71">
        <f t="shared" si="29"/>
        <v>0.02020692185</v>
      </c>
      <c r="AR21" s="72">
        <f t="shared" si="30"/>
        <v>-0.04786282564</v>
      </c>
      <c r="AS21" s="73">
        <f t="shared" si="31"/>
        <v>-0.002691483082</v>
      </c>
      <c r="AT21" s="74">
        <f t="shared" si="32"/>
        <v>0.02949954214</v>
      </c>
      <c r="AU21" s="75">
        <f t="shared" si="33"/>
        <v>0.006026930458</v>
      </c>
      <c r="AV21" s="76">
        <f t="shared" si="34"/>
        <v>0.005875422055</v>
      </c>
      <c r="AW21" s="78">
        <f t="shared" si="35"/>
        <v>-0.2620902603</v>
      </c>
      <c r="AX21" s="79">
        <f t="shared" si="36"/>
        <v>-0.2631533304</v>
      </c>
      <c r="AY21" s="78">
        <f t="shared" si="37"/>
        <v>-0.2427176749</v>
      </c>
      <c r="AZ21" s="79">
        <f t="shared" si="38"/>
        <v>-0.2412546679</v>
      </c>
      <c r="BA21" s="80">
        <f t="shared" si="39"/>
        <v>0.00106307006</v>
      </c>
      <c r="BB21" s="80">
        <f t="shared" si="40"/>
        <v>-0.001463006919</v>
      </c>
      <c r="BC21" s="80">
        <f t="shared" si="41"/>
        <v>-0.2619523311</v>
      </c>
      <c r="BD21" s="80">
        <f t="shared" si="42"/>
        <v>-0.2417577159</v>
      </c>
      <c r="BE21" s="81">
        <f t="shared" si="43"/>
        <v>-0.000001010271292</v>
      </c>
      <c r="BF21" s="81">
        <f t="shared" si="44"/>
        <v>-0.000003110557707</v>
      </c>
      <c r="BG21" s="81">
        <f t="shared" si="45"/>
        <v>0.01017223058</v>
      </c>
      <c r="BH21" s="81">
        <f t="shared" si="46"/>
        <v>0.1266579945</v>
      </c>
      <c r="BI21" s="81"/>
      <c r="BJ21" s="81"/>
    </row>
    <row r="22">
      <c r="A22" s="31">
        <v>419.0</v>
      </c>
      <c r="B22" s="32">
        <v>1688.0</v>
      </c>
      <c r="C22" s="33">
        <v>1293.0</v>
      </c>
      <c r="D22" s="55">
        <f t="shared" si="5"/>
        <v>1005</v>
      </c>
      <c r="E22" s="35">
        <v>290.0</v>
      </c>
      <c r="F22" s="36">
        <v>184.0</v>
      </c>
      <c r="G22" s="37">
        <v>126.0</v>
      </c>
      <c r="H22" s="38">
        <v>319.0</v>
      </c>
      <c r="I22" s="39">
        <v>52.0</v>
      </c>
      <c r="J22" s="40">
        <v>34.0</v>
      </c>
      <c r="K22" s="56">
        <f t="shared" si="6"/>
        <v>0.3619489559</v>
      </c>
      <c r="L22" s="56">
        <f t="shared" si="7"/>
        <v>0.517397882</v>
      </c>
      <c r="M22" s="56">
        <f t="shared" si="8"/>
        <v>0.3662790698</v>
      </c>
      <c r="N22" s="56">
        <f t="shared" si="9"/>
        <v>0.09744779582</v>
      </c>
      <c r="O22" s="56">
        <f t="shared" si="10"/>
        <v>0.4656716418</v>
      </c>
      <c r="P22" s="57">
        <f t="shared" si="11"/>
        <v>0.02629543697</v>
      </c>
      <c r="Q22" s="58">
        <f t="shared" ref="Q22:V22" si="98">K22-Q$2</f>
        <v>0.01097127423</v>
      </c>
      <c r="R22" s="59">
        <f t="shared" si="98"/>
        <v>0.03784534171</v>
      </c>
      <c r="S22" s="60">
        <f t="shared" si="98"/>
        <v>-0.04530849288</v>
      </c>
      <c r="T22" s="61">
        <f t="shared" si="98"/>
        <v>-0.01828664578</v>
      </c>
      <c r="U22" s="62">
        <f t="shared" si="98"/>
        <v>0.0118403127</v>
      </c>
      <c r="V22" s="63">
        <f t="shared" si="98"/>
        <v>-0.005965391544</v>
      </c>
      <c r="W22" s="64"/>
      <c r="X22" s="65">
        <f t="shared" si="13"/>
        <v>1</v>
      </c>
      <c r="Y22" s="66">
        <f t="shared" si="14"/>
        <v>0</v>
      </c>
      <c r="Z22" s="67">
        <f t="shared" ref="Z22:AA22" si="99">U22</f>
        <v>0.0118403127</v>
      </c>
      <c r="AA22" s="68">
        <f t="shared" si="99"/>
        <v>-0.005965391544</v>
      </c>
      <c r="AB22" s="69">
        <f t="shared" ref="AB22:AC22" si="100">S22</f>
        <v>-0.04530849288</v>
      </c>
      <c r="AC22" s="70">
        <f t="shared" si="100"/>
        <v>-0.01828664578</v>
      </c>
      <c r="AD22" s="71">
        <f t="shared" si="17"/>
        <v>0.0001046071085</v>
      </c>
      <c r="AE22" s="72">
        <f t="shared" si="18"/>
        <v>-0.0001412642025</v>
      </c>
      <c r="AF22" s="73">
        <f t="shared" si="19"/>
        <v>-0.0006455537257</v>
      </c>
      <c r="AG22" s="74">
        <f t="shared" si="20"/>
        <v>0.000053763296</v>
      </c>
      <c r="AH22" s="75">
        <f t="shared" si="21"/>
        <v>0.001718458113</v>
      </c>
      <c r="AI22" s="76">
        <f t="shared" si="22"/>
        <v>0.001657080721</v>
      </c>
      <c r="AJ22" s="77"/>
      <c r="AK22" s="65">
        <f t="shared" si="23"/>
        <v>-0.005693794321</v>
      </c>
      <c r="AL22" s="66">
        <f t="shared" si="24"/>
        <v>0.0007634399882</v>
      </c>
      <c r="AM22" s="67">
        <f t="shared" si="25"/>
        <v>0.01913563342</v>
      </c>
      <c r="AN22" s="68">
        <f t="shared" si="26"/>
        <v>0.01392890737</v>
      </c>
      <c r="AO22" s="69">
        <f t="shared" si="27"/>
        <v>-0.002758136401</v>
      </c>
      <c r="AP22" s="70">
        <f t="shared" si="28"/>
        <v>0.02514480413</v>
      </c>
      <c r="AQ22" s="71">
        <f t="shared" si="29"/>
        <v>-0.00002858281854</v>
      </c>
      <c r="AR22" s="72">
        <f t="shared" si="30"/>
        <v>-0.000133586515</v>
      </c>
      <c r="AS22" s="73">
        <f t="shared" si="31"/>
        <v>-0.00003953660901</v>
      </c>
      <c r="AT22" s="74">
        <f t="shared" si="32"/>
        <v>-0.0002709697444</v>
      </c>
      <c r="AU22" s="75">
        <f t="shared" si="33"/>
        <v>0.0001676347948</v>
      </c>
      <c r="AV22" s="76">
        <f t="shared" si="34"/>
        <v>0.0002161732817</v>
      </c>
      <c r="AW22" s="78">
        <f t="shared" si="35"/>
        <v>0.01078321807</v>
      </c>
      <c r="AX22" s="79">
        <f t="shared" si="36"/>
        <v>0.01097127423</v>
      </c>
      <c r="AY22" s="78">
        <f t="shared" si="37"/>
        <v>0.03964876851</v>
      </c>
      <c r="AZ22" s="79">
        <f t="shared" si="38"/>
        <v>0.03784534171</v>
      </c>
      <c r="BA22" s="80">
        <f t="shared" si="39"/>
        <v>-0.000188056161</v>
      </c>
      <c r="BB22" s="80">
        <f t="shared" si="40"/>
        <v>0.0018034268</v>
      </c>
      <c r="BC22" s="80">
        <f t="shared" si="41"/>
        <v>0.01092114731</v>
      </c>
      <c r="BD22" s="80">
        <f t="shared" si="42"/>
        <v>0.0406087275</v>
      </c>
      <c r="BE22" s="81">
        <f t="shared" si="43"/>
        <v>-0.000003216983103</v>
      </c>
      <c r="BF22" s="81">
        <f t="shared" si="44"/>
        <v>-0.0000006782910414</v>
      </c>
      <c r="BG22" s="81">
        <f t="shared" si="45"/>
        <v>-0.001529797291</v>
      </c>
      <c r="BH22" s="81">
        <f t="shared" si="46"/>
        <v>0.0008869877903</v>
      </c>
      <c r="BI22" s="81"/>
      <c r="BJ22" s="81"/>
    </row>
    <row r="23">
      <c r="A23" s="31">
        <v>351.0</v>
      </c>
      <c r="B23" s="32">
        <v>1356.0</v>
      </c>
      <c r="C23" s="33">
        <v>2213.0</v>
      </c>
      <c r="D23" s="55">
        <f t="shared" si="5"/>
        <v>1667</v>
      </c>
      <c r="E23" s="35">
        <v>367.0</v>
      </c>
      <c r="F23" s="36">
        <v>329.0</v>
      </c>
      <c r="G23" s="37">
        <v>231.0</v>
      </c>
      <c r="H23" s="38">
        <v>552.0</v>
      </c>
      <c r="I23" s="39">
        <v>114.0</v>
      </c>
      <c r="J23" s="40">
        <v>74.0</v>
      </c>
      <c r="K23" s="56">
        <f t="shared" si="6"/>
        <v>0.3217352011</v>
      </c>
      <c r="L23" s="56">
        <f t="shared" si="7"/>
        <v>0.4656340755</v>
      </c>
      <c r="M23" s="56">
        <f t="shared" si="8"/>
        <v>0.3643533123</v>
      </c>
      <c r="N23" s="56">
        <f t="shared" si="9"/>
        <v>0.1043831902</v>
      </c>
      <c r="O23" s="56">
        <f t="shared" si="10"/>
        <v>0.4271145771</v>
      </c>
      <c r="P23" s="57">
        <f t="shared" si="11"/>
        <v>0.0334387709</v>
      </c>
      <c r="Q23" s="58">
        <f t="shared" ref="Q23:V23" si="101">K23-Q$2</f>
        <v>-0.02924248061</v>
      </c>
      <c r="R23" s="59">
        <f t="shared" si="101"/>
        <v>-0.01391846478</v>
      </c>
      <c r="S23" s="60">
        <f t="shared" si="101"/>
        <v>-0.04723425034</v>
      </c>
      <c r="T23" s="61">
        <f t="shared" si="101"/>
        <v>-0.01135125137</v>
      </c>
      <c r="U23" s="62">
        <f t="shared" si="101"/>
        <v>-0.02671675201</v>
      </c>
      <c r="V23" s="63">
        <f t="shared" si="101"/>
        <v>0.001177942387</v>
      </c>
      <c r="W23" s="64"/>
      <c r="X23" s="65">
        <f t="shared" si="13"/>
        <v>1</v>
      </c>
      <c r="Y23" s="66">
        <f t="shared" si="14"/>
        <v>0</v>
      </c>
      <c r="Z23" s="67">
        <f t="shared" ref="Z23:AA23" si="102">U23</f>
        <v>-0.02671675201</v>
      </c>
      <c r="AA23" s="68">
        <f t="shared" si="102"/>
        <v>0.001177942387</v>
      </c>
      <c r="AB23" s="69">
        <f t="shared" ref="AB23:AC23" si="103">S23</f>
        <v>-0.04723425034</v>
      </c>
      <c r="AC23" s="70">
        <f t="shared" si="103"/>
        <v>-0.01135125137</v>
      </c>
      <c r="AD23" s="71">
        <f t="shared" si="17"/>
        <v>0.0007123972896</v>
      </c>
      <c r="AE23" s="72">
        <f t="shared" si="18"/>
        <v>-0.00006294158928</v>
      </c>
      <c r="AF23" s="73">
        <f t="shared" si="19"/>
        <v>0.001275316873</v>
      </c>
      <c r="AG23" s="74">
        <f t="shared" si="20"/>
        <v>0.0002476293422</v>
      </c>
      <c r="AH23" s="75">
        <f t="shared" si="21"/>
        <v>0.002102223498</v>
      </c>
      <c r="AI23" s="76">
        <f t="shared" si="22"/>
        <v>0.001072335698</v>
      </c>
      <c r="AJ23" s="77"/>
      <c r="AK23" s="65">
        <f t="shared" si="23"/>
        <v>-0.005693794321</v>
      </c>
      <c r="AL23" s="66">
        <f t="shared" si="24"/>
        <v>0.0007634399882</v>
      </c>
      <c r="AM23" s="67">
        <f t="shared" si="25"/>
        <v>-0.02367784827</v>
      </c>
      <c r="AN23" s="68">
        <f t="shared" si="26"/>
        <v>-0.0414551658</v>
      </c>
      <c r="AO23" s="69">
        <f t="shared" si="27"/>
        <v>0.0009682866157</v>
      </c>
      <c r="AP23" s="70">
        <f t="shared" si="28"/>
        <v>0.0251317333</v>
      </c>
      <c r="AQ23" s="71">
        <f t="shared" si="29"/>
        <v>0.0003294657902</v>
      </c>
      <c r="AR23" s="72">
        <f t="shared" si="30"/>
        <v>-0.0004476359373</v>
      </c>
      <c r="AS23" s="73">
        <f t="shared" si="31"/>
        <v>-0.00007118708717</v>
      </c>
      <c r="AT23" s="74">
        <f t="shared" si="32"/>
        <v>0.0005445487263</v>
      </c>
      <c r="AU23" s="75">
        <f t="shared" si="33"/>
        <v>0.0002207693332</v>
      </c>
      <c r="AV23" s="76">
        <f t="shared" si="34"/>
        <v>0.0001561706504</v>
      </c>
      <c r="AW23" s="78">
        <f t="shared" si="35"/>
        <v>-0.02792430794</v>
      </c>
      <c r="AX23" s="79">
        <f t="shared" si="36"/>
        <v>-0.02924248061</v>
      </c>
      <c r="AY23" s="78">
        <f t="shared" si="37"/>
        <v>-0.01530690907</v>
      </c>
      <c r="AZ23" s="79">
        <f t="shared" si="38"/>
        <v>-0.01391846478</v>
      </c>
      <c r="BA23" s="80">
        <f t="shared" si="39"/>
        <v>0.001318172666</v>
      </c>
      <c r="BB23" s="80">
        <f t="shared" si="40"/>
        <v>-0.001388444292</v>
      </c>
      <c r="BC23" s="80">
        <f t="shared" si="41"/>
        <v>-0.02778637869</v>
      </c>
      <c r="BD23" s="80">
        <f t="shared" si="42"/>
        <v>-0.01434695008</v>
      </c>
      <c r="BE23" s="81">
        <f t="shared" si="43"/>
        <v>-0.0000001901983737</v>
      </c>
      <c r="BF23" s="81">
        <f t="shared" si="44"/>
        <v>-0.000003660418628</v>
      </c>
      <c r="BG23" s="81">
        <f t="shared" si="45"/>
        <v>0.0005662478643</v>
      </c>
      <c r="BH23" s="81">
        <f t="shared" si="46"/>
        <v>0.0007972995761</v>
      </c>
      <c r="BI23" s="81"/>
      <c r="BJ23" s="81"/>
    </row>
    <row r="24">
      <c r="A24" s="31">
        <v>112.0</v>
      </c>
      <c r="B24" s="32">
        <v>3766.0</v>
      </c>
      <c r="C24" s="33">
        <v>851.0</v>
      </c>
      <c r="D24" s="55">
        <f t="shared" si="5"/>
        <v>690</v>
      </c>
      <c r="E24" s="35">
        <v>240.0</v>
      </c>
      <c r="F24" s="36">
        <v>103.0</v>
      </c>
      <c r="G24" s="37">
        <v>109.0</v>
      </c>
      <c r="H24" s="38">
        <v>191.0</v>
      </c>
      <c r="I24" s="39">
        <v>31.0</v>
      </c>
      <c r="J24" s="40">
        <v>16.0</v>
      </c>
      <c r="K24" s="56">
        <f t="shared" si="6"/>
        <v>0.44653349</v>
      </c>
      <c r="L24" s="56">
        <f t="shared" si="7"/>
        <v>0.5865800866</v>
      </c>
      <c r="M24" s="56">
        <f t="shared" si="8"/>
        <v>0.4780701754</v>
      </c>
      <c r="N24" s="56">
        <f t="shared" si="9"/>
        <v>0.1280846063</v>
      </c>
      <c r="O24" s="56">
        <f t="shared" si="10"/>
        <v>0.5507246377</v>
      </c>
      <c r="P24" s="57">
        <f t="shared" si="11"/>
        <v>0.01880141011</v>
      </c>
      <c r="Q24" s="58">
        <f t="shared" ref="Q24:V24" si="104">K24-Q$2</f>
        <v>0.09555580832</v>
      </c>
      <c r="R24" s="59">
        <f t="shared" si="104"/>
        <v>0.1070275463</v>
      </c>
      <c r="S24" s="60">
        <f t="shared" si="104"/>
        <v>0.06648261279</v>
      </c>
      <c r="T24" s="61">
        <f t="shared" si="104"/>
        <v>0.01235016474</v>
      </c>
      <c r="U24" s="62">
        <f t="shared" si="104"/>
        <v>0.09689330859</v>
      </c>
      <c r="V24" s="63">
        <f t="shared" si="104"/>
        <v>-0.01345941841</v>
      </c>
      <c r="W24" s="64"/>
      <c r="X24" s="65">
        <f t="shared" si="13"/>
        <v>1</v>
      </c>
      <c r="Y24" s="66">
        <f t="shared" si="14"/>
        <v>0</v>
      </c>
      <c r="Z24" s="67">
        <f t="shared" ref="Z24:AA24" si="105">U24</f>
        <v>0.09689330859</v>
      </c>
      <c r="AA24" s="68">
        <f t="shared" si="105"/>
        <v>-0.01345941841</v>
      </c>
      <c r="AB24" s="69">
        <f t="shared" ref="AB24:AC24" si="106">S24</f>
        <v>0.06648261279</v>
      </c>
      <c r="AC24" s="70">
        <f t="shared" si="106"/>
        <v>0.01235016474</v>
      </c>
      <c r="AD24" s="71">
        <f t="shared" si="17"/>
        <v>0.009207157305</v>
      </c>
      <c r="AE24" s="72">
        <f t="shared" si="18"/>
        <v>-0.002608255162</v>
      </c>
      <c r="AF24" s="73">
        <f t="shared" si="19"/>
        <v>0.006607946352</v>
      </c>
      <c r="AG24" s="74">
        <f t="shared" si="20"/>
        <v>0.0003018310208</v>
      </c>
      <c r="AH24" s="75">
        <f t="shared" si="21"/>
        <v>0.004267411235</v>
      </c>
      <c r="AI24" s="76">
        <f t="shared" si="22"/>
        <v>0.00164214244</v>
      </c>
      <c r="AJ24" s="77"/>
      <c r="AK24" s="65">
        <f t="shared" si="23"/>
        <v>-0.005693794321</v>
      </c>
      <c r="AL24" s="66">
        <f t="shared" si="24"/>
        <v>0.0007634399882</v>
      </c>
      <c r="AM24" s="67">
        <f t="shared" si="25"/>
        <v>0.1004584505</v>
      </c>
      <c r="AN24" s="68">
        <f t="shared" si="26"/>
        <v>0.1428456712</v>
      </c>
      <c r="AO24" s="69">
        <f t="shared" si="27"/>
        <v>-0.003170325458</v>
      </c>
      <c r="AP24" s="70">
        <f t="shared" si="28"/>
        <v>-0.03486441766</v>
      </c>
      <c r="AQ24" s="71">
        <f t="shared" si="29"/>
        <v>0.003211824462</v>
      </c>
      <c r="AR24" s="72">
        <f t="shared" si="30"/>
        <v>-0.006707813283</v>
      </c>
      <c r="AS24" s="73">
        <f t="shared" si="31"/>
        <v>0.00004515658263</v>
      </c>
      <c r="AT24" s="74">
        <f t="shared" si="32"/>
        <v>0.002795917061</v>
      </c>
      <c r="AU24" s="75">
        <f t="shared" si="33"/>
        <v>0.0004569413796</v>
      </c>
      <c r="AV24" s="76">
        <f t="shared" si="34"/>
        <v>0.0002563878328</v>
      </c>
      <c r="AW24" s="78">
        <f t="shared" si="35"/>
        <v>0.09530825317</v>
      </c>
      <c r="AX24" s="79">
        <f t="shared" si="36"/>
        <v>0.09555580832</v>
      </c>
      <c r="AY24" s="78">
        <f t="shared" si="37"/>
        <v>0.1050891851</v>
      </c>
      <c r="AZ24" s="79">
        <f t="shared" si="38"/>
        <v>0.1070275463</v>
      </c>
      <c r="BA24" s="80">
        <f t="shared" si="39"/>
        <v>-0.0002475551558</v>
      </c>
      <c r="BB24" s="80">
        <f t="shared" si="40"/>
        <v>-0.001938361164</v>
      </c>
      <c r="BC24" s="80">
        <f t="shared" si="41"/>
        <v>0.09544618241</v>
      </c>
      <c r="BD24" s="80">
        <f t="shared" si="42"/>
        <v>0.1060491441</v>
      </c>
      <c r="BE24" s="81">
        <f t="shared" si="43"/>
        <v>-0.000003695960447</v>
      </c>
      <c r="BF24" s="81">
        <f t="shared" si="44"/>
        <v>0.0000009597025999</v>
      </c>
      <c r="BG24" s="81">
        <f t="shared" si="45"/>
        <v>-0.002136447231</v>
      </c>
      <c r="BH24" s="81">
        <f t="shared" si="46"/>
        <v>0.02024397191</v>
      </c>
      <c r="BI24" s="81"/>
      <c r="BJ24" s="81"/>
    </row>
    <row r="25">
      <c r="A25" s="31">
        <v>824.0</v>
      </c>
      <c r="B25" s="32" t="s">
        <v>72</v>
      </c>
      <c r="C25" s="33">
        <v>399.0</v>
      </c>
      <c r="D25" s="55">
        <f t="shared" si="5"/>
        <v>346</v>
      </c>
      <c r="E25" s="35">
        <v>85.0</v>
      </c>
      <c r="F25" s="36">
        <v>47.0</v>
      </c>
      <c r="G25" s="37">
        <v>79.0</v>
      </c>
      <c r="H25" s="38">
        <v>122.0</v>
      </c>
      <c r="I25" s="39">
        <v>8.0</v>
      </c>
      <c r="J25" s="40">
        <v>5.0</v>
      </c>
      <c r="K25" s="56">
        <f t="shared" si="6"/>
        <v>0.4310776942</v>
      </c>
      <c r="L25" s="56">
        <f t="shared" si="7"/>
        <v>0.4325581395</v>
      </c>
      <c r="M25" s="56">
        <f t="shared" si="8"/>
        <v>0.6030534351</v>
      </c>
      <c r="N25" s="56">
        <f t="shared" si="9"/>
        <v>0.1979949875</v>
      </c>
      <c r="O25" s="56">
        <f t="shared" si="10"/>
        <v>0.4971098266</v>
      </c>
      <c r="P25" s="57">
        <f t="shared" si="11"/>
        <v>0.01253132832</v>
      </c>
      <c r="Q25" s="58">
        <f t="shared" ref="Q25:V25" si="107">K25-Q$2</f>
        <v>0.08010001255</v>
      </c>
      <c r="R25" s="59">
        <f t="shared" si="107"/>
        <v>-0.04699440076</v>
      </c>
      <c r="S25" s="60">
        <f t="shared" si="107"/>
        <v>0.1914658725</v>
      </c>
      <c r="T25" s="61">
        <f t="shared" si="107"/>
        <v>0.08226054586</v>
      </c>
      <c r="U25" s="62">
        <f t="shared" si="107"/>
        <v>0.0432784975</v>
      </c>
      <c r="V25" s="63">
        <f t="shared" si="107"/>
        <v>-0.01972950019</v>
      </c>
      <c r="W25" s="64"/>
      <c r="X25" s="65">
        <f t="shared" si="13"/>
        <v>1</v>
      </c>
      <c r="Y25" s="66">
        <f t="shared" si="14"/>
        <v>0</v>
      </c>
      <c r="Z25" s="67">
        <f t="shared" ref="Z25:AA25" si="108">U25</f>
        <v>0.0432784975</v>
      </c>
      <c r="AA25" s="68">
        <f t="shared" si="108"/>
        <v>-0.01972950019</v>
      </c>
      <c r="AB25" s="69">
        <f t="shared" ref="AB25:AC25" si="109">S25</f>
        <v>0.1914658725</v>
      </c>
      <c r="AC25" s="70">
        <f t="shared" si="109"/>
        <v>0.08226054586</v>
      </c>
      <c r="AD25" s="71">
        <f t="shared" si="17"/>
        <v>0.001483775168</v>
      </c>
      <c r="AE25" s="72">
        <f t="shared" si="18"/>
        <v>-0.001707726249</v>
      </c>
      <c r="AF25" s="73">
        <f t="shared" si="19"/>
        <v>0.009909314738</v>
      </c>
      <c r="AG25" s="74">
        <f t="shared" si="20"/>
        <v>-0.0002174131394</v>
      </c>
      <c r="AH25" s="75">
        <f t="shared" si="21"/>
        <v>0.02989238291</v>
      </c>
      <c r="AI25" s="76">
        <f t="shared" si="22"/>
        <v>0.03150017437</v>
      </c>
      <c r="AJ25" s="77"/>
      <c r="AK25" s="65">
        <f t="shared" si="23"/>
        <v>-0.005693794321</v>
      </c>
      <c r="AL25" s="66">
        <f t="shared" si="24"/>
        <v>0.0007634399882</v>
      </c>
      <c r="AM25" s="67">
        <f t="shared" si="25"/>
        <v>0.06664971763</v>
      </c>
      <c r="AN25" s="68">
        <f t="shared" si="26"/>
        <v>0.05260649589</v>
      </c>
      <c r="AO25" s="69">
        <f t="shared" si="27"/>
        <v>0.01413939165</v>
      </c>
      <c r="AP25" s="70">
        <f t="shared" si="28"/>
        <v>-0.106956727</v>
      </c>
      <c r="AQ25" s="71">
        <f t="shared" si="29"/>
        <v>-0.0002328742065</v>
      </c>
      <c r="AR25" s="72">
        <f t="shared" si="30"/>
        <v>-0.001742687622</v>
      </c>
      <c r="AS25" s="73">
        <f t="shared" si="31"/>
        <v>0.0003504219398</v>
      </c>
      <c r="AT25" s="74">
        <f t="shared" si="32"/>
        <v>0.004175281521</v>
      </c>
      <c r="AU25" s="75">
        <f t="shared" si="33"/>
        <v>0.002871999828</v>
      </c>
      <c r="AV25" s="76">
        <f t="shared" si="34"/>
        <v>0.00406371513</v>
      </c>
      <c r="AW25" s="78">
        <f t="shared" si="35"/>
        <v>0.07808486251</v>
      </c>
      <c r="AX25" s="79">
        <f t="shared" si="36"/>
        <v>0.08010001255</v>
      </c>
      <c r="AY25" s="78">
        <f t="shared" si="37"/>
        <v>-0.04709048205</v>
      </c>
      <c r="AZ25" s="79">
        <f t="shared" si="38"/>
        <v>-0.04699440076</v>
      </c>
      <c r="BA25" s="80">
        <f t="shared" si="39"/>
        <v>-0.002015150034</v>
      </c>
      <c r="BB25" s="80">
        <f t="shared" si="40"/>
        <v>-0.0000960812901</v>
      </c>
      <c r="BC25" s="80">
        <f t="shared" si="41"/>
        <v>0.07822279176</v>
      </c>
      <c r="BD25" s="80">
        <f t="shared" si="42"/>
        <v>-0.04613052305</v>
      </c>
      <c r="BE25" s="81">
        <f t="shared" si="43"/>
        <v>0.000004051598045</v>
      </c>
      <c r="BF25" s="81">
        <f t="shared" si="44"/>
        <v>0.00000038723643</v>
      </c>
      <c r="BG25" s="81">
        <f t="shared" si="45"/>
        <v>0.003990779993</v>
      </c>
      <c r="BH25" s="81">
        <f t="shared" si="46"/>
        <v>-0.007216916597</v>
      </c>
      <c r="BI25" s="81"/>
      <c r="BJ25" s="81"/>
    </row>
    <row r="26">
      <c r="A26" s="31">
        <v>510.0</v>
      </c>
      <c r="B26" s="32">
        <v>3789.0</v>
      </c>
      <c r="C26" s="33">
        <v>1141.0</v>
      </c>
      <c r="D26" s="55">
        <f t="shared" si="5"/>
        <v>1007</v>
      </c>
      <c r="E26" s="35">
        <v>250.0</v>
      </c>
      <c r="F26" s="36">
        <v>119.0</v>
      </c>
      <c r="G26" s="37">
        <v>246.0</v>
      </c>
      <c r="H26" s="38">
        <v>353.0</v>
      </c>
      <c r="I26" s="39">
        <v>32.0</v>
      </c>
      <c r="J26" s="40">
        <v>7.0</v>
      </c>
      <c r="K26" s="56">
        <f t="shared" si="6"/>
        <v>0.462751972</v>
      </c>
      <c r="L26" s="56">
        <f t="shared" si="7"/>
        <v>0.4440944882</v>
      </c>
      <c r="M26" s="56">
        <f t="shared" si="8"/>
        <v>0.6612903226</v>
      </c>
      <c r="N26" s="56">
        <f t="shared" si="9"/>
        <v>0.2156003506</v>
      </c>
      <c r="O26" s="56">
        <f t="shared" si="10"/>
        <v>0.5243296922</v>
      </c>
      <c r="P26" s="57">
        <f t="shared" si="11"/>
        <v>0.006134969325</v>
      </c>
      <c r="Q26" s="58">
        <f t="shared" ref="Q26:V26" si="110">K26-Q$2</f>
        <v>0.1117742903</v>
      </c>
      <c r="R26" s="59">
        <f t="shared" si="110"/>
        <v>-0.0354580521</v>
      </c>
      <c r="S26" s="60">
        <f t="shared" si="110"/>
        <v>0.2497027599</v>
      </c>
      <c r="T26" s="61">
        <f t="shared" si="110"/>
        <v>0.09986590896</v>
      </c>
      <c r="U26" s="62">
        <f t="shared" si="110"/>
        <v>0.07049836306</v>
      </c>
      <c r="V26" s="63">
        <f t="shared" si="110"/>
        <v>-0.02612585919</v>
      </c>
      <c r="W26" s="64"/>
      <c r="X26" s="65">
        <f t="shared" si="13"/>
        <v>1</v>
      </c>
      <c r="Y26" s="66">
        <f t="shared" si="14"/>
        <v>0</v>
      </c>
      <c r="Z26" s="67">
        <f t="shared" ref="Z26:AA26" si="111">U26</f>
        <v>0.07049836306</v>
      </c>
      <c r="AA26" s="68">
        <f t="shared" si="111"/>
        <v>-0.02612585919</v>
      </c>
      <c r="AB26" s="69">
        <f t="shared" ref="AB26:AC26" si="112">S26</f>
        <v>0.2497027599</v>
      </c>
      <c r="AC26" s="70">
        <f t="shared" si="112"/>
        <v>0.09986590896</v>
      </c>
      <c r="AD26" s="71">
        <f t="shared" si="17"/>
        <v>0.004287458676</v>
      </c>
      <c r="AE26" s="72">
        <f t="shared" si="18"/>
        <v>-0.003683660612</v>
      </c>
      <c r="AF26" s="73">
        <f t="shared" si="19"/>
        <v>0.0202127185</v>
      </c>
      <c r="AG26" s="74">
        <f t="shared" si="20"/>
        <v>0.0005166839629</v>
      </c>
      <c r="AH26" s="75">
        <f t="shared" si="21"/>
        <v>0.05237826855</v>
      </c>
      <c r="AI26" s="76">
        <f t="shared" si="22"/>
        <v>0.04987358618</v>
      </c>
      <c r="AJ26" s="77"/>
      <c r="AK26" s="65">
        <f t="shared" si="23"/>
        <v>-0.005693794321</v>
      </c>
      <c r="AL26" s="66">
        <f t="shared" si="24"/>
        <v>0.0007634399882</v>
      </c>
      <c r="AM26" s="67">
        <f t="shared" si="25"/>
        <v>0.09902321838</v>
      </c>
      <c r="AN26" s="68">
        <f t="shared" si="26"/>
        <v>0.09060086514</v>
      </c>
      <c r="AO26" s="69">
        <f t="shared" si="27"/>
        <v>0.01474461521</v>
      </c>
      <c r="AP26" s="70">
        <f t="shared" si="28"/>
        <v>-0.1384489385</v>
      </c>
      <c r="AQ26" s="71">
        <f t="shared" si="29"/>
        <v>0.00005630689654</v>
      </c>
      <c r="AR26" s="72">
        <f t="shared" si="30"/>
        <v>-0.004392656651</v>
      </c>
      <c r="AS26" s="73">
        <f t="shared" si="31"/>
        <v>0.0003096688443</v>
      </c>
      <c r="AT26" s="74">
        <f t="shared" si="32"/>
        <v>0.008541677781</v>
      </c>
      <c r="AU26" s="75">
        <f t="shared" si="33"/>
        <v>0.005119898345</v>
      </c>
      <c r="AV26" s="76">
        <f t="shared" si="34"/>
        <v>0.006517031555</v>
      </c>
      <c r="AW26" s="78">
        <f t="shared" si="35"/>
        <v>0.1135599134</v>
      </c>
      <c r="AX26" s="79">
        <f t="shared" si="36"/>
        <v>0.1117742903</v>
      </c>
      <c r="AY26" s="78">
        <f t="shared" si="37"/>
        <v>-0.03641858073</v>
      </c>
      <c r="AZ26" s="79">
        <f t="shared" si="38"/>
        <v>-0.0354580521</v>
      </c>
      <c r="BA26" s="80">
        <f t="shared" si="39"/>
        <v>0.001785623098</v>
      </c>
      <c r="BB26" s="80">
        <f t="shared" si="40"/>
        <v>-0.0009605286274</v>
      </c>
      <c r="BC26" s="80">
        <f t="shared" si="41"/>
        <v>0.1136978426</v>
      </c>
      <c r="BD26" s="80">
        <f t="shared" si="42"/>
        <v>-0.03545862174</v>
      </c>
      <c r="BE26" s="81">
        <f t="shared" si="43"/>
        <v>0.000002265834604</v>
      </c>
      <c r="BF26" s="81">
        <f t="shared" si="44"/>
        <v>-0.000003430284207</v>
      </c>
      <c r="BG26" s="81">
        <f t="shared" si="45"/>
        <v>0.01166988556</v>
      </c>
      <c r="BH26" s="81">
        <f t="shared" si="46"/>
        <v>-0.008063137586</v>
      </c>
      <c r="BI26" s="81"/>
      <c r="BJ26" s="81"/>
    </row>
    <row r="27">
      <c r="A27" s="31">
        <v>115.0</v>
      </c>
      <c r="B27" s="32">
        <v>7705.0</v>
      </c>
      <c r="C27" s="33">
        <v>1339.0</v>
      </c>
      <c r="D27" s="55">
        <f t="shared" si="5"/>
        <v>1079</v>
      </c>
      <c r="E27" s="35">
        <v>391.0</v>
      </c>
      <c r="F27" s="36">
        <v>146.0</v>
      </c>
      <c r="G27" s="37">
        <v>173.0</v>
      </c>
      <c r="H27" s="38">
        <v>281.0</v>
      </c>
      <c r="I27" s="39">
        <v>61.0</v>
      </c>
      <c r="J27" s="40">
        <v>27.0</v>
      </c>
      <c r="K27" s="56">
        <f t="shared" si="6"/>
        <v>0.4667662435</v>
      </c>
      <c r="L27" s="56">
        <f t="shared" si="7"/>
        <v>0.6166439291</v>
      </c>
      <c r="M27" s="56">
        <f t="shared" si="8"/>
        <v>0.5</v>
      </c>
      <c r="N27" s="56">
        <f t="shared" si="9"/>
        <v>0.1292008962</v>
      </c>
      <c r="O27" s="56">
        <f t="shared" si="10"/>
        <v>0.5792400371</v>
      </c>
      <c r="P27" s="57">
        <f t="shared" si="11"/>
        <v>0.02016430172</v>
      </c>
      <c r="Q27" s="58">
        <f t="shared" ref="Q27:V27" si="113">K27-Q$2</f>
        <v>0.1157885618</v>
      </c>
      <c r="R27" s="59">
        <f t="shared" si="113"/>
        <v>0.1370913888</v>
      </c>
      <c r="S27" s="60">
        <f t="shared" si="113"/>
        <v>0.08841243735</v>
      </c>
      <c r="T27" s="61">
        <f t="shared" si="113"/>
        <v>0.01346645458</v>
      </c>
      <c r="U27" s="62">
        <f t="shared" si="113"/>
        <v>0.125408708</v>
      </c>
      <c r="V27" s="63">
        <f t="shared" si="113"/>
        <v>-0.01209652679</v>
      </c>
      <c r="W27" s="64"/>
      <c r="X27" s="65">
        <f t="shared" si="13"/>
        <v>1</v>
      </c>
      <c r="Y27" s="66">
        <f t="shared" si="14"/>
        <v>0</v>
      </c>
      <c r="Z27" s="67">
        <f t="shared" ref="Z27:AA27" si="114">U27</f>
        <v>0.125408708</v>
      </c>
      <c r="AA27" s="68">
        <f t="shared" si="114"/>
        <v>-0.01209652679</v>
      </c>
      <c r="AB27" s="69">
        <f t="shared" ref="AB27:AC27" si="115">S27</f>
        <v>0.08841243735</v>
      </c>
      <c r="AC27" s="70">
        <f t="shared" si="115"/>
        <v>0.01346645458</v>
      </c>
      <c r="AD27" s="71">
        <f t="shared" si="17"/>
        <v>0.01558101808</v>
      </c>
      <c r="AE27" s="72">
        <f t="shared" si="18"/>
        <v>-0.003034019593</v>
      </c>
      <c r="AF27" s="73">
        <f t="shared" si="19"/>
        <v>0.01125058687</v>
      </c>
      <c r="AG27" s="74">
        <f t="shared" si="20"/>
        <v>0.000619327253</v>
      </c>
      <c r="AH27" s="75">
        <f t="shared" si="21"/>
        <v>0.00763541368</v>
      </c>
      <c r="AI27" s="76">
        <f t="shared" si="22"/>
        <v>0.002381204145</v>
      </c>
      <c r="AJ27" s="77"/>
      <c r="AK27" s="65">
        <f t="shared" si="23"/>
        <v>-0.005693794321</v>
      </c>
      <c r="AL27" s="66">
        <f t="shared" si="24"/>
        <v>0.0007634399882</v>
      </c>
      <c r="AM27" s="67">
        <f t="shared" si="25"/>
        <v>0.121570517</v>
      </c>
      <c r="AN27" s="68">
        <f t="shared" si="26"/>
        <v>0.1892304169</v>
      </c>
      <c r="AO27" s="69">
        <f t="shared" si="27"/>
        <v>-0.005689981812</v>
      </c>
      <c r="AP27" s="70">
        <f t="shared" si="28"/>
        <v>-0.04594989343</v>
      </c>
      <c r="AQ27" s="71">
        <f t="shared" si="29"/>
        <v>0.006239657452</v>
      </c>
      <c r="AR27" s="72">
        <f t="shared" si="30"/>
        <v>-0.01064222934</v>
      </c>
      <c r="AS27" s="73">
        <f t="shared" si="31"/>
        <v>0.00003239779208</v>
      </c>
      <c r="AT27" s="74">
        <f t="shared" si="32"/>
        <v>0.00476303743</v>
      </c>
      <c r="AU27" s="75">
        <f t="shared" si="33"/>
        <v>0.0008267343828</v>
      </c>
      <c r="AV27" s="76">
        <f t="shared" si="34"/>
        <v>0.0003955752476</v>
      </c>
      <c r="AW27" s="78">
        <f t="shared" si="35"/>
        <v>0.1172855305</v>
      </c>
      <c r="AX27" s="79">
        <f t="shared" si="36"/>
        <v>0.1157885618</v>
      </c>
      <c r="AY27" s="78">
        <f t="shared" si="37"/>
        <v>0.1385603468</v>
      </c>
      <c r="AZ27" s="79">
        <f t="shared" si="38"/>
        <v>0.1370913888</v>
      </c>
      <c r="BA27" s="80">
        <f t="shared" si="39"/>
        <v>0.001496968709</v>
      </c>
      <c r="BB27" s="80">
        <f t="shared" si="40"/>
        <v>0.001468958026</v>
      </c>
      <c r="BC27" s="80">
        <f t="shared" si="41"/>
        <v>0.1174234597</v>
      </c>
      <c r="BD27" s="80">
        <f t="shared" si="42"/>
        <v>0.1395203058</v>
      </c>
      <c r="BE27" s="81">
        <f t="shared" si="43"/>
        <v>0.00000008307763349</v>
      </c>
      <c r="BF27" s="81">
        <f t="shared" si="44"/>
        <v>0.000004397968399</v>
      </c>
      <c r="BG27" s="81">
        <f t="shared" si="45"/>
        <v>-0.005677646832</v>
      </c>
      <c r="BH27" s="81">
        <f t="shared" si="46"/>
        <v>0.03276591402</v>
      </c>
      <c r="BI27" s="81"/>
      <c r="BJ27" s="81"/>
    </row>
    <row r="28">
      <c r="A28" s="31">
        <v>170.0</v>
      </c>
      <c r="B28" s="32">
        <v>7415.0</v>
      </c>
      <c r="C28" s="33">
        <v>1723.0</v>
      </c>
      <c r="D28" s="55">
        <f t="shared" si="5"/>
        <v>1333</v>
      </c>
      <c r="E28" s="35">
        <v>314.0</v>
      </c>
      <c r="F28" s="36">
        <v>228.0</v>
      </c>
      <c r="G28" s="37">
        <v>204.0</v>
      </c>
      <c r="H28" s="38">
        <v>426.0</v>
      </c>
      <c r="I28" s="39">
        <v>109.0</v>
      </c>
      <c r="J28" s="40">
        <v>52.0</v>
      </c>
      <c r="K28" s="56">
        <f t="shared" si="6"/>
        <v>0.3639001741</v>
      </c>
      <c r="L28" s="56">
        <f t="shared" si="7"/>
        <v>0.4982332155</v>
      </c>
      <c r="M28" s="56">
        <f t="shared" si="8"/>
        <v>0.4214876033</v>
      </c>
      <c r="N28" s="56">
        <f t="shared" si="9"/>
        <v>0.1183981428</v>
      </c>
      <c r="O28" s="56">
        <f t="shared" si="10"/>
        <v>0.4703675919</v>
      </c>
      <c r="P28" s="57">
        <f t="shared" si="11"/>
        <v>0.03017991875</v>
      </c>
      <c r="Q28" s="58">
        <f t="shared" ref="Q28:V28" si="116">K28-Q$2</f>
        <v>0.01292249243</v>
      </c>
      <c r="R28" s="59">
        <f t="shared" si="116"/>
        <v>0.01868067526</v>
      </c>
      <c r="S28" s="60">
        <f t="shared" si="116"/>
        <v>0.00990004066</v>
      </c>
      <c r="T28" s="61">
        <f t="shared" si="116"/>
        <v>0.002663701167</v>
      </c>
      <c r="U28" s="62">
        <f t="shared" si="116"/>
        <v>0.0165362628</v>
      </c>
      <c r="V28" s="63">
        <f t="shared" si="116"/>
        <v>-0.002080909766</v>
      </c>
      <c r="W28" s="64"/>
      <c r="X28" s="65">
        <f t="shared" si="13"/>
        <v>1</v>
      </c>
      <c r="Y28" s="66">
        <f t="shared" si="14"/>
        <v>0</v>
      </c>
      <c r="Z28" s="67">
        <f t="shared" ref="Z28:AA28" si="117">U28</f>
        <v>0.0165362628</v>
      </c>
      <c r="AA28" s="68">
        <f t="shared" si="117"/>
        <v>-0.002080909766</v>
      </c>
      <c r="AB28" s="69">
        <f t="shared" ref="AB28:AC28" si="118">S28</f>
        <v>0.00990004066</v>
      </c>
      <c r="AC28" s="70">
        <f t="shared" si="118"/>
        <v>0.002663701167</v>
      </c>
      <c r="AD28" s="71">
        <f t="shared" si="17"/>
        <v>0.0002691178021</v>
      </c>
      <c r="AE28" s="72">
        <f t="shared" si="18"/>
        <v>-0.00006882094151</v>
      </c>
      <c r="AF28" s="73">
        <f t="shared" si="19"/>
        <v>0.0001692525959</v>
      </c>
      <c r="AG28" s="74">
        <f t="shared" si="20"/>
        <v>0.00002344657124</v>
      </c>
      <c r="AH28" s="75">
        <f t="shared" si="21"/>
        <v>0.00009091550116</v>
      </c>
      <c r="AI28" s="76">
        <f t="shared" si="22"/>
        <v>0.00005274149971</v>
      </c>
      <c r="AJ28" s="77"/>
      <c r="AK28" s="65">
        <f t="shared" si="23"/>
        <v>-0.005693794321</v>
      </c>
      <c r="AL28" s="66">
        <f t="shared" si="24"/>
        <v>0.0007634399882</v>
      </c>
      <c r="AM28" s="67">
        <f t="shared" si="25"/>
        <v>0.01680155778</v>
      </c>
      <c r="AN28" s="68">
        <f t="shared" si="26"/>
        <v>0.02455512996</v>
      </c>
      <c r="AO28" s="69">
        <f t="shared" si="27"/>
        <v>-0.00006114437216</v>
      </c>
      <c r="AP28" s="70">
        <f t="shared" si="28"/>
        <v>-0.005307384805</v>
      </c>
      <c r="AQ28" s="71">
        <f t="shared" si="29"/>
        <v>0.00009820228395</v>
      </c>
      <c r="AR28" s="72">
        <f t="shared" si="30"/>
        <v>-0.000192252188</v>
      </c>
      <c r="AS28" s="73">
        <f t="shared" si="31"/>
        <v>-0.000005474148695</v>
      </c>
      <c r="AT28" s="74">
        <f t="shared" si="32"/>
        <v>0.00007202347448</v>
      </c>
      <c r="AU28" s="75">
        <f t="shared" si="33"/>
        <v>0.000009443014276</v>
      </c>
      <c r="AV28" s="76">
        <f t="shared" si="34"/>
        <v>0.000007475873707</v>
      </c>
      <c r="AW28" s="78">
        <f t="shared" si="35"/>
        <v>0.01114879024</v>
      </c>
      <c r="AX28" s="79">
        <f t="shared" si="36"/>
        <v>0.01292249243</v>
      </c>
      <c r="AY28" s="78">
        <f t="shared" si="37"/>
        <v>0.0198984323</v>
      </c>
      <c r="AZ28" s="79">
        <f t="shared" si="38"/>
        <v>0.01868067526</v>
      </c>
      <c r="BA28" s="80">
        <f t="shared" si="39"/>
        <v>-0.001773702189</v>
      </c>
      <c r="BB28" s="80">
        <f t="shared" si="40"/>
        <v>0.001217757045</v>
      </c>
      <c r="BC28" s="80">
        <f t="shared" si="41"/>
        <v>0.01128671948</v>
      </c>
      <c r="BD28" s="80">
        <f t="shared" si="42"/>
        <v>0.02085839129</v>
      </c>
      <c r="BE28" s="81">
        <f t="shared" si="43"/>
        <v>0.000001663087234</v>
      </c>
      <c r="BF28" s="81">
        <f t="shared" si="44"/>
        <v>-0.000004319876671</v>
      </c>
      <c r="BG28" s="81">
        <f t="shared" si="45"/>
        <v>-0.0003076824508</v>
      </c>
      <c r="BH28" s="81">
        <f t="shared" si="46"/>
        <v>0.0004708456228</v>
      </c>
      <c r="BI28" s="81"/>
      <c r="BJ28" s="81"/>
    </row>
    <row r="29">
      <c r="A29" s="31">
        <v>195.0</v>
      </c>
      <c r="B29" s="32">
        <v>2386.0</v>
      </c>
      <c r="C29" s="33">
        <v>1918.0</v>
      </c>
      <c r="D29" s="55">
        <f t="shared" si="5"/>
        <v>1432</v>
      </c>
      <c r="E29" s="35">
        <v>335.0</v>
      </c>
      <c r="F29" s="36">
        <v>288.0</v>
      </c>
      <c r="G29" s="37">
        <v>190.0</v>
      </c>
      <c r="H29" s="38">
        <v>465.0</v>
      </c>
      <c r="I29" s="39">
        <v>82.0</v>
      </c>
      <c r="J29" s="40">
        <v>72.0</v>
      </c>
      <c r="K29" s="56">
        <f t="shared" si="6"/>
        <v>0.3164754953</v>
      </c>
      <c r="L29" s="56">
        <f t="shared" si="7"/>
        <v>0.4727891156</v>
      </c>
      <c r="M29" s="56">
        <f t="shared" si="8"/>
        <v>0.3454545455</v>
      </c>
      <c r="N29" s="56">
        <f t="shared" si="9"/>
        <v>0.09906152242</v>
      </c>
      <c r="O29" s="56">
        <f t="shared" si="10"/>
        <v>0.4238826816</v>
      </c>
      <c r="P29" s="57">
        <f t="shared" si="11"/>
        <v>0.03753910323</v>
      </c>
      <c r="Q29" s="58">
        <f t="shared" ref="Q29:V29" si="119">K29-Q$2</f>
        <v>-0.03450218638</v>
      </c>
      <c r="R29" s="59">
        <f t="shared" si="119"/>
        <v>-0.006763424644</v>
      </c>
      <c r="S29" s="60">
        <f t="shared" si="119"/>
        <v>-0.06613301719</v>
      </c>
      <c r="T29" s="61">
        <f t="shared" si="119"/>
        <v>-0.01667291919</v>
      </c>
      <c r="U29" s="62">
        <f t="shared" si="119"/>
        <v>-0.02994864753</v>
      </c>
      <c r="V29" s="63">
        <f t="shared" si="119"/>
        <v>0.005278274721</v>
      </c>
      <c r="W29" s="64"/>
      <c r="X29" s="65">
        <f t="shared" si="13"/>
        <v>1</v>
      </c>
      <c r="Y29" s="66">
        <f t="shared" si="14"/>
        <v>0</v>
      </c>
      <c r="Z29" s="67">
        <f t="shared" ref="Z29:AA29" si="120">U29</f>
        <v>-0.02994864753</v>
      </c>
      <c r="AA29" s="68">
        <f t="shared" si="120"/>
        <v>0.005278274721</v>
      </c>
      <c r="AB29" s="69">
        <f t="shared" ref="AB29:AC29" si="121">S29</f>
        <v>-0.06613301719</v>
      </c>
      <c r="AC29" s="70">
        <f t="shared" si="121"/>
        <v>-0.01667291919</v>
      </c>
      <c r="AD29" s="71">
        <f t="shared" si="17"/>
        <v>0.0008690613048</v>
      </c>
      <c r="AE29" s="72">
        <f t="shared" si="18"/>
        <v>-0.0003161543783</v>
      </c>
      <c r="AF29" s="73">
        <f t="shared" si="19"/>
        <v>0.00206859867</v>
      </c>
      <c r="AG29" s="74">
        <f t="shared" si="20"/>
        <v>0.0001502631472</v>
      </c>
      <c r="AH29" s="75">
        <f t="shared" si="21"/>
        <v>0.004095589729</v>
      </c>
      <c r="AI29" s="76">
        <f t="shared" si="22"/>
        <v>0.002205260903</v>
      </c>
      <c r="AJ29" s="77"/>
      <c r="AK29" s="65">
        <f t="shared" si="23"/>
        <v>-0.005693794321</v>
      </c>
      <c r="AL29" s="66">
        <f t="shared" si="24"/>
        <v>0.0007634399882</v>
      </c>
      <c r="AM29" s="67">
        <f t="shared" si="25"/>
        <v>-0.03282576527</v>
      </c>
      <c r="AN29" s="68">
        <f t="shared" si="26"/>
        <v>-0.04323934364</v>
      </c>
      <c r="AO29" s="69">
        <f t="shared" si="27"/>
        <v>0.0009670110931</v>
      </c>
      <c r="AP29" s="70">
        <f t="shared" si="28"/>
        <v>0.03529652141</v>
      </c>
      <c r="AQ29" s="71">
        <f t="shared" si="29"/>
        <v>0.000262379734</v>
      </c>
      <c r="AR29" s="72">
        <f t="shared" si="30"/>
        <v>-0.0006691077203</v>
      </c>
      <c r="AS29" s="73">
        <f t="shared" si="31"/>
        <v>-0.000009396899431</v>
      </c>
      <c r="AT29" s="74">
        <f t="shared" si="32"/>
        <v>0.0008767098961</v>
      </c>
      <c r="AU29" s="75">
        <f t="shared" si="33"/>
        <v>0.0004281976561</v>
      </c>
      <c r="AV29" s="76">
        <f t="shared" si="34"/>
        <v>0.0003174226048</v>
      </c>
      <c r="AW29" s="78">
        <f t="shared" si="35"/>
        <v>-0.036871368</v>
      </c>
      <c r="AX29" s="79">
        <f t="shared" si="36"/>
        <v>-0.03450218638</v>
      </c>
      <c r="AY29" s="78">
        <f t="shared" si="37"/>
        <v>-0.006654357459</v>
      </c>
      <c r="AZ29" s="79">
        <f t="shared" si="38"/>
        <v>-0.006763424644</v>
      </c>
      <c r="BA29" s="80">
        <f t="shared" si="39"/>
        <v>-0.00236918162</v>
      </c>
      <c r="BB29" s="80">
        <f t="shared" si="40"/>
        <v>0.0001090671845</v>
      </c>
      <c r="BC29" s="80">
        <f t="shared" si="41"/>
        <v>-0.03673343876</v>
      </c>
      <c r="BD29" s="80">
        <f t="shared" si="42"/>
        <v>-0.005694398467</v>
      </c>
      <c r="BE29" s="81">
        <f t="shared" si="43"/>
        <v>0.000005601125898</v>
      </c>
      <c r="BF29" s="81">
        <f t="shared" si="44"/>
        <v>-0.0000005167999379</v>
      </c>
      <c r="BG29" s="81">
        <f t="shared" si="45"/>
        <v>0.001316919349</v>
      </c>
      <c r="BH29" s="81">
        <f t="shared" si="46"/>
        <v>0.0004183496747</v>
      </c>
      <c r="BI29" s="81"/>
      <c r="BJ29" s="81"/>
    </row>
    <row r="30">
      <c r="A30" s="31">
        <v>362.0</v>
      </c>
      <c r="B30" s="32">
        <v>1137.0</v>
      </c>
      <c r="C30" s="33">
        <v>1456.0</v>
      </c>
      <c r="D30" s="55">
        <f t="shared" si="5"/>
        <v>1146</v>
      </c>
      <c r="E30" s="35">
        <v>310.0</v>
      </c>
      <c r="F30" s="36">
        <v>203.0</v>
      </c>
      <c r="G30" s="37">
        <v>175.0</v>
      </c>
      <c r="H30" s="38">
        <v>341.0</v>
      </c>
      <c r="I30" s="39">
        <v>78.0</v>
      </c>
      <c r="J30" s="40">
        <v>39.0</v>
      </c>
      <c r="K30" s="56">
        <f t="shared" si="6"/>
        <v>0.3866758242</v>
      </c>
      <c r="L30" s="56">
        <f t="shared" si="7"/>
        <v>0.5322359396</v>
      </c>
      <c r="M30" s="56">
        <f t="shared" si="8"/>
        <v>0.4196642686</v>
      </c>
      <c r="N30" s="56">
        <f t="shared" si="9"/>
        <v>0.1201923077</v>
      </c>
      <c r="O30" s="56">
        <f t="shared" si="10"/>
        <v>0.4912739965</v>
      </c>
      <c r="P30" s="57">
        <f t="shared" si="11"/>
        <v>0.02678571429</v>
      </c>
      <c r="Q30" s="58">
        <f t="shared" ref="Q30:V30" si="122">K30-Q$2</f>
        <v>0.03569814249</v>
      </c>
      <c r="R30" s="59">
        <f t="shared" si="122"/>
        <v>0.05268339935</v>
      </c>
      <c r="S30" s="60">
        <f t="shared" si="122"/>
        <v>0.008076705939</v>
      </c>
      <c r="T30" s="61">
        <f t="shared" si="122"/>
        <v>0.004457866085</v>
      </c>
      <c r="U30" s="62">
        <f t="shared" si="122"/>
        <v>0.03744266742</v>
      </c>
      <c r="V30" s="63">
        <f t="shared" si="122"/>
        <v>-0.005475114226</v>
      </c>
      <c r="W30" s="64"/>
      <c r="X30" s="65">
        <f t="shared" si="13"/>
        <v>1</v>
      </c>
      <c r="Y30" s="66">
        <f t="shared" si="14"/>
        <v>0</v>
      </c>
      <c r="Z30" s="67">
        <f t="shared" ref="Z30:AA30" si="123">U30</f>
        <v>0.03744266742</v>
      </c>
      <c r="AA30" s="68">
        <f t="shared" si="123"/>
        <v>-0.005475114226</v>
      </c>
      <c r="AB30" s="69">
        <f t="shared" ref="AB30:AC30" si="124">S30</f>
        <v>0.008076705939</v>
      </c>
      <c r="AC30" s="70">
        <f t="shared" si="124"/>
        <v>0.004457866085</v>
      </c>
      <c r="AD30" s="71">
        <f t="shared" si="17"/>
        <v>0.001371976467</v>
      </c>
      <c r="AE30" s="72">
        <f t="shared" si="18"/>
        <v>-0.0004100057621</v>
      </c>
      <c r="AF30" s="73">
        <f t="shared" si="19"/>
        <v>0.0003268207403</v>
      </c>
      <c r="AG30" s="74">
        <f t="shared" si="20"/>
        <v>0.0001226935096</v>
      </c>
      <c r="AH30" s="75">
        <f t="shared" si="21"/>
        <v>0.00004536060879</v>
      </c>
      <c r="AI30" s="76">
        <f t="shared" si="22"/>
        <v>0.00007200974697</v>
      </c>
      <c r="AJ30" s="77"/>
      <c r="AK30" s="65">
        <f t="shared" si="23"/>
        <v>-0.005693794321</v>
      </c>
      <c r="AL30" s="66">
        <f t="shared" si="24"/>
        <v>0.0007634399882</v>
      </c>
      <c r="AM30" s="67">
        <f t="shared" si="25"/>
        <v>0.03925531121</v>
      </c>
      <c r="AN30" s="68">
        <f t="shared" si="26"/>
        <v>0.0549765015</v>
      </c>
      <c r="AO30" s="69">
        <f t="shared" si="27"/>
        <v>0.0010887403</v>
      </c>
      <c r="AP30" s="70">
        <f t="shared" si="28"/>
        <v>-0.004650368639</v>
      </c>
      <c r="AQ30" s="71">
        <f t="shared" si="29"/>
        <v>0.000466157609</v>
      </c>
      <c r="AR30" s="72">
        <f t="shared" si="30"/>
        <v>-0.001010514995</v>
      </c>
      <c r="AS30" s="73">
        <f t="shared" si="31"/>
        <v>-0.00004323516701</v>
      </c>
      <c r="AT30" s="74">
        <f t="shared" si="32"/>
        <v>0.0001410958516</v>
      </c>
      <c r="AU30" s="75">
        <f t="shared" si="33"/>
        <v>0.000003960117389</v>
      </c>
      <c r="AV30" s="76">
        <f t="shared" si="34"/>
        <v>0.000008911975525</v>
      </c>
      <c r="AW30" s="78">
        <f t="shared" si="35"/>
        <v>0.03507713974</v>
      </c>
      <c r="AX30" s="79">
        <f t="shared" si="36"/>
        <v>0.03569814249</v>
      </c>
      <c r="AY30" s="78">
        <f t="shared" si="37"/>
        <v>0.05022906568</v>
      </c>
      <c r="AZ30" s="79">
        <f t="shared" si="38"/>
        <v>0.05268339935</v>
      </c>
      <c r="BA30" s="80">
        <f t="shared" si="39"/>
        <v>-0.0006210027425</v>
      </c>
      <c r="BB30" s="80">
        <f t="shared" si="40"/>
        <v>-0.002454333675</v>
      </c>
      <c r="BC30" s="80">
        <f t="shared" si="41"/>
        <v>0.03521506899</v>
      </c>
      <c r="BD30" s="80">
        <f t="shared" si="42"/>
        <v>0.05118902467</v>
      </c>
      <c r="BE30" s="81">
        <f t="shared" si="43"/>
        <v>-0.000005638109384</v>
      </c>
      <c r="BF30" s="81">
        <f t="shared" si="44"/>
        <v>0.000003048295887</v>
      </c>
      <c r="BG30" s="81">
        <f t="shared" si="45"/>
        <v>-0.001380215163</v>
      </c>
      <c r="BH30" s="81">
        <f t="shared" si="46"/>
        <v>0.00360525007</v>
      </c>
      <c r="BI30" s="81"/>
      <c r="BJ30" s="81"/>
    </row>
    <row r="31">
      <c r="A31" s="31">
        <v>641.0</v>
      </c>
      <c r="B31" s="32">
        <v>4501.0</v>
      </c>
      <c r="C31" s="33">
        <v>2333.0</v>
      </c>
      <c r="D31" s="55">
        <f t="shared" si="5"/>
        <v>1690</v>
      </c>
      <c r="E31" s="35">
        <v>336.0</v>
      </c>
      <c r="F31" s="36">
        <v>328.0</v>
      </c>
      <c r="G31" s="37">
        <v>228.0</v>
      </c>
      <c r="H31" s="38">
        <v>622.0</v>
      </c>
      <c r="I31" s="39">
        <v>87.0</v>
      </c>
      <c r="J31" s="40">
        <v>89.0</v>
      </c>
      <c r="K31" s="56">
        <f t="shared" si="6"/>
        <v>0.2790398628</v>
      </c>
      <c r="L31" s="56">
        <f t="shared" si="7"/>
        <v>0.404784689</v>
      </c>
      <c r="M31" s="56">
        <f t="shared" si="8"/>
        <v>0.3534883721</v>
      </c>
      <c r="N31" s="56">
        <f t="shared" si="9"/>
        <v>0.09772824689</v>
      </c>
      <c r="O31" s="56">
        <f t="shared" si="10"/>
        <v>0.3852071006</v>
      </c>
      <c r="P31" s="57">
        <f t="shared" si="11"/>
        <v>0.0381483069</v>
      </c>
      <c r="Q31" s="58">
        <f t="shared" ref="Q31:V31" si="125">K31-Q$2</f>
        <v>-0.07193781885</v>
      </c>
      <c r="R31" s="59">
        <f t="shared" si="125"/>
        <v>-0.0747678513</v>
      </c>
      <c r="S31" s="60">
        <f t="shared" si="125"/>
        <v>-0.05809919055</v>
      </c>
      <c r="T31" s="61">
        <f t="shared" si="125"/>
        <v>-0.01800619471</v>
      </c>
      <c r="U31" s="62">
        <f t="shared" si="125"/>
        <v>-0.0686242285</v>
      </c>
      <c r="V31" s="63">
        <f t="shared" si="125"/>
        <v>0.005887478389</v>
      </c>
      <c r="W31" s="64"/>
      <c r="X31" s="65">
        <f t="shared" si="13"/>
        <v>1</v>
      </c>
      <c r="Y31" s="66">
        <f t="shared" si="14"/>
        <v>0</v>
      </c>
      <c r="Z31" s="67">
        <f t="shared" ref="Z31:AA31" si="126">U31</f>
        <v>-0.0686242285</v>
      </c>
      <c r="AA31" s="68">
        <f t="shared" si="126"/>
        <v>0.005887478389</v>
      </c>
      <c r="AB31" s="69">
        <f t="shared" ref="AB31:AC31" si="127">S31</f>
        <v>-0.05809919055</v>
      </c>
      <c r="AC31" s="70">
        <f t="shared" si="127"/>
        <v>-0.01800619471</v>
      </c>
      <c r="AD31" s="71">
        <f t="shared" si="17"/>
        <v>0.004674622336</v>
      </c>
      <c r="AE31" s="72">
        <f t="shared" si="18"/>
        <v>-0.0008080473245</v>
      </c>
      <c r="AF31" s="73">
        <f t="shared" si="19"/>
        <v>0.004093023211</v>
      </c>
      <c r="AG31" s="74">
        <f t="shared" si="20"/>
        <v>0.0008936034918</v>
      </c>
      <c r="AH31" s="75">
        <f t="shared" si="21"/>
        <v>0.003051292895</v>
      </c>
      <c r="AI31" s="76">
        <f t="shared" si="22"/>
        <v>0.002092290676</v>
      </c>
      <c r="AJ31" s="77"/>
      <c r="AK31" s="65">
        <f t="shared" si="23"/>
        <v>-0.005693794321</v>
      </c>
      <c r="AL31" s="66">
        <f t="shared" si="24"/>
        <v>0.0007634399882</v>
      </c>
      <c r="AM31" s="67">
        <f t="shared" si="25"/>
        <v>-0.06536211949</v>
      </c>
      <c r="AN31" s="68">
        <f t="shared" si="26"/>
        <v>-0.1041450982</v>
      </c>
      <c r="AO31" s="69">
        <f t="shared" si="27"/>
        <v>-0.0008242950908</v>
      </c>
      <c r="AP31" s="70">
        <f t="shared" si="28"/>
        <v>0.03147981156</v>
      </c>
      <c r="AQ31" s="71">
        <f t="shared" si="29"/>
        <v>0.00193161249</v>
      </c>
      <c r="AR31" s="72">
        <f t="shared" si="30"/>
        <v>-0.003140346228</v>
      </c>
      <c r="AS31" s="73">
        <f t="shared" si="31"/>
        <v>-0.0002701792794</v>
      </c>
      <c r="AT31" s="74">
        <f t="shared" si="32"/>
        <v>0.001750264512</v>
      </c>
      <c r="AU31" s="75">
        <f t="shared" si="33"/>
        <v>0.0003116278237</v>
      </c>
      <c r="AV31" s="76">
        <f t="shared" si="34"/>
        <v>0.0002874415467</v>
      </c>
      <c r="AW31" s="78">
        <f t="shared" si="35"/>
        <v>-0.06990714787</v>
      </c>
      <c r="AX31" s="79">
        <f t="shared" si="36"/>
        <v>-0.07193781885</v>
      </c>
      <c r="AY31" s="78">
        <f t="shared" si="37"/>
        <v>-0.07300448682</v>
      </c>
      <c r="AZ31" s="79">
        <f t="shared" si="38"/>
        <v>-0.0747678513</v>
      </c>
      <c r="BA31" s="80">
        <f t="shared" si="39"/>
        <v>0.002030670982</v>
      </c>
      <c r="BB31" s="80">
        <f t="shared" si="40"/>
        <v>0.001763364475</v>
      </c>
      <c r="BC31" s="80">
        <f t="shared" si="41"/>
        <v>-0.06976921862</v>
      </c>
      <c r="BD31" s="80">
        <f t="shared" si="42"/>
        <v>-0.07204452783</v>
      </c>
      <c r="BE31" s="81">
        <f t="shared" si="43"/>
        <v>0.000001014170365</v>
      </c>
      <c r="BF31" s="81">
        <f t="shared" si="44"/>
        <v>0.000007161626142</v>
      </c>
      <c r="BG31" s="81">
        <f t="shared" si="45"/>
        <v>-0.0003226701223</v>
      </c>
      <c r="BH31" s="81">
        <f t="shared" si="46"/>
        <v>0.01005298083</v>
      </c>
      <c r="BI31" s="81"/>
      <c r="BJ31" s="81"/>
    </row>
    <row r="32">
      <c r="A32" s="31">
        <v>34.0</v>
      </c>
      <c r="B32" s="32">
        <v>1528.0</v>
      </c>
      <c r="C32" s="33">
        <v>2228.0</v>
      </c>
      <c r="D32" s="55">
        <f t="shared" si="5"/>
        <v>1868</v>
      </c>
      <c r="E32" s="35">
        <v>543.0</v>
      </c>
      <c r="F32" s="36">
        <v>245.0</v>
      </c>
      <c r="G32" s="37">
        <v>391.0</v>
      </c>
      <c r="H32" s="38">
        <v>554.0</v>
      </c>
      <c r="I32" s="39">
        <v>100.0</v>
      </c>
      <c r="J32" s="40">
        <v>35.0</v>
      </c>
      <c r="K32" s="56">
        <f t="shared" si="6"/>
        <v>0.4640933573</v>
      </c>
      <c r="L32" s="56">
        <f t="shared" si="7"/>
        <v>0.537176274</v>
      </c>
      <c r="M32" s="56">
        <f t="shared" si="8"/>
        <v>0.5827123696</v>
      </c>
      <c r="N32" s="56">
        <f t="shared" si="9"/>
        <v>0.1754937163</v>
      </c>
      <c r="O32" s="56">
        <f t="shared" si="10"/>
        <v>0.5535331906</v>
      </c>
      <c r="P32" s="57">
        <f t="shared" si="11"/>
        <v>0.01570915619</v>
      </c>
      <c r="Q32" s="58">
        <f t="shared" ref="Q32:V32" si="128">K32-Q$2</f>
        <v>0.1131156756</v>
      </c>
      <c r="R32" s="59">
        <f t="shared" si="128"/>
        <v>0.05762373373</v>
      </c>
      <c r="S32" s="60">
        <f t="shared" si="128"/>
        <v>0.171124807</v>
      </c>
      <c r="T32" s="61">
        <f t="shared" si="128"/>
        <v>0.05975927473</v>
      </c>
      <c r="U32" s="62">
        <f t="shared" si="128"/>
        <v>0.09970186148</v>
      </c>
      <c r="V32" s="63">
        <f t="shared" si="128"/>
        <v>-0.01655167232</v>
      </c>
      <c r="W32" s="64"/>
      <c r="X32" s="65">
        <f t="shared" si="13"/>
        <v>1</v>
      </c>
      <c r="Y32" s="66">
        <f t="shared" si="14"/>
        <v>0</v>
      </c>
      <c r="Z32" s="67">
        <f t="shared" ref="Z32:AA32" si="129">U32</f>
        <v>0.09970186148</v>
      </c>
      <c r="AA32" s="68">
        <f t="shared" si="129"/>
        <v>-0.01655167232</v>
      </c>
      <c r="AB32" s="69">
        <f t="shared" ref="AB32:AC32" si="130">S32</f>
        <v>0.171124807</v>
      </c>
      <c r="AC32" s="70">
        <f t="shared" si="130"/>
        <v>0.05975927473</v>
      </c>
      <c r="AD32" s="71">
        <f t="shared" si="17"/>
        <v>0.009666503327</v>
      </c>
      <c r="AE32" s="72">
        <f t="shared" si="18"/>
        <v>-0.003300465082</v>
      </c>
      <c r="AF32" s="73">
        <f t="shared" si="19"/>
        <v>0.01805057773</v>
      </c>
      <c r="AG32" s="74">
        <f t="shared" si="20"/>
        <v>0.003125709201</v>
      </c>
      <c r="AH32" s="75">
        <f t="shared" si="21"/>
        <v>0.02571252864</v>
      </c>
      <c r="AI32" s="76">
        <f t="shared" si="22"/>
        <v>0.0204525887</v>
      </c>
      <c r="AJ32" s="77"/>
      <c r="AK32" s="65">
        <f t="shared" si="23"/>
        <v>-0.005693794321</v>
      </c>
      <c r="AL32" s="66">
        <f t="shared" si="24"/>
        <v>0.0007634399882</v>
      </c>
      <c r="AM32" s="67">
        <f t="shared" si="25"/>
        <v>0.107660343</v>
      </c>
      <c r="AN32" s="68">
        <f t="shared" si="26"/>
        <v>0.1447805816</v>
      </c>
      <c r="AO32" s="69">
        <f t="shared" si="27"/>
        <v>0.005778828659</v>
      </c>
      <c r="AP32" s="70">
        <f t="shared" si="28"/>
        <v>-0.09366347554</v>
      </c>
      <c r="AQ32" s="71">
        <f t="shared" si="29"/>
        <v>0.003044401244</v>
      </c>
      <c r="AR32" s="72">
        <f t="shared" si="30"/>
        <v>-0.00733136585</v>
      </c>
      <c r="AS32" s="73">
        <f t="shared" si="31"/>
        <v>-0.0008475805467</v>
      </c>
      <c r="AT32" s="74">
        <f t="shared" si="32"/>
        <v>0.007697533846</v>
      </c>
      <c r="AU32" s="75">
        <f t="shared" si="33"/>
        <v>0.002579627321</v>
      </c>
      <c r="AV32" s="76">
        <f t="shared" si="34"/>
        <v>0.002742153836</v>
      </c>
      <c r="AW32" s="78">
        <f t="shared" si="35"/>
        <v>0.1125218253</v>
      </c>
      <c r="AX32" s="79">
        <f t="shared" si="36"/>
        <v>0.1131156756</v>
      </c>
      <c r="AY32" s="78">
        <f t="shared" si="37"/>
        <v>0.05498886787</v>
      </c>
      <c r="AZ32" s="79">
        <f t="shared" si="38"/>
        <v>0.05762373373</v>
      </c>
      <c r="BA32" s="80">
        <f t="shared" si="39"/>
        <v>-0.0005938502383</v>
      </c>
      <c r="BB32" s="80">
        <f t="shared" si="40"/>
        <v>-0.002634865855</v>
      </c>
      <c r="BC32" s="80">
        <f t="shared" si="41"/>
        <v>0.1126597546</v>
      </c>
      <c r="BD32" s="80">
        <f t="shared" si="42"/>
        <v>0.05594882687</v>
      </c>
      <c r="BE32" s="81">
        <f t="shared" si="43"/>
        <v>-0.000006589859971</v>
      </c>
      <c r="BF32" s="81">
        <f t="shared" si="44"/>
        <v>0.000003129431432</v>
      </c>
      <c r="BG32" s="81">
        <f t="shared" si="45"/>
        <v>0.009561949076</v>
      </c>
      <c r="BH32" s="81">
        <f t="shared" si="46"/>
        <v>0.01260636221</v>
      </c>
      <c r="BI32" s="81"/>
      <c r="BJ32" s="81"/>
    </row>
    <row r="33">
      <c r="A33" s="31">
        <v>267.0</v>
      </c>
      <c r="B33" s="32">
        <v>7529.0</v>
      </c>
      <c r="C33" s="33">
        <v>1087.0</v>
      </c>
      <c r="D33" s="55">
        <f t="shared" si="5"/>
        <v>776</v>
      </c>
      <c r="E33" s="35">
        <v>142.0</v>
      </c>
      <c r="F33" s="36">
        <v>154.0</v>
      </c>
      <c r="G33" s="37">
        <v>94.0</v>
      </c>
      <c r="H33" s="38">
        <v>303.0</v>
      </c>
      <c r="I33" s="39">
        <v>38.0</v>
      </c>
      <c r="J33" s="40">
        <v>45.0</v>
      </c>
      <c r="K33" s="56">
        <f t="shared" si="6"/>
        <v>0.2520699172</v>
      </c>
      <c r="L33" s="56">
        <f t="shared" si="7"/>
        <v>0.3726708075</v>
      </c>
      <c r="M33" s="56">
        <f t="shared" si="8"/>
        <v>0.3208191126</v>
      </c>
      <c r="N33" s="56">
        <f t="shared" si="9"/>
        <v>0.08647654094</v>
      </c>
      <c r="O33" s="56">
        <f t="shared" si="10"/>
        <v>0.3530927835</v>
      </c>
      <c r="P33" s="57">
        <f t="shared" si="11"/>
        <v>0.04139834407</v>
      </c>
      <c r="Q33" s="58">
        <f t="shared" ref="Q33:V33" si="131">K33-Q$2</f>
        <v>-0.09890776449</v>
      </c>
      <c r="R33" s="59">
        <f t="shared" si="131"/>
        <v>-0.1068817328</v>
      </c>
      <c r="S33" s="60">
        <f t="shared" si="131"/>
        <v>-0.09076845002</v>
      </c>
      <c r="T33" s="61">
        <f t="shared" si="131"/>
        <v>-0.02925790067</v>
      </c>
      <c r="U33" s="62">
        <f t="shared" si="131"/>
        <v>-0.1007385456</v>
      </c>
      <c r="V33" s="63">
        <f t="shared" si="131"/>
        <v>0.009137515554</v>
      </c>
      <c r="W33" s="64"/>
      <c r="X33" s="65">
        <f t="shared" si="13"/>
        <v>1</v>
      </c>
      <c r="Y33" s="66">
        <f t="shared" si="14"/>
        <v>0</v>
      </c>
      <c r="Z33" s="67">
        <f t="shared" ref="Z33:AA33" si="132">U33</f>
        <v>-0.1007385456</v>
      </c>
      <c r="AA33" s="68">
        <f t="shared" si="132"/>
        <v>0.009137515554</v>
      </c>
      <c r="AB33" s="69">
        <f t="shared" ref="AB33:AC33" si="133">S33</f>
        <v>-0.09076845002</v>
      </c>
      <c r="AC33" s="70">
        <f t="shared" si="133"/>
        <v>-0.02925790067</v>
      </c>
      <c r="AD33" s="71">
        <f t="shared" si="17"/>
        <v>0.01006476038</v>
      </c>
      <c r="AE33" s="72">
        <f t="shared" si="18"/>
        <v>-0.001841000054</v>
      </c>
      <c r="AF33" s="73">
        <f t="shared" si="19"/>
        <v>0.009411226163</v>
      </c>
      <c r="AG33" s="74">
        <f t="shared" si="20"/>
        <v>0.002118000236</v>
      </c>
      <c r="AH33" s="75">
        <f t="shared" si="21"/>
        <v>0.007382886767</v>
      </c>
      <c r="AI33" s="76">
        <f t="shared" si="22"/>
        <v>0.005311388589</v>
      </c>
      <c r="AJ33" s="77"/>
      <c r="AK33" s="65">
        <f t="shared" si="23"/>
        <v>-0.005693794321</v>
      </c>
      <c r="AL33" s="66">
        <f t="shared" si="24"/>
        <v>0.0007634399882</v>
      </c>
      <c r="AM33" s="67">
        <f t="shared" si="25"/>
        <v>-0.09673550706</v>
      </c>
      <c r="AN33" s="68">
        <f t="shared" si="26"/>
        <v>-0.1524783123</v>
      </c>
      <c r="AO33" s="69">
        <f t="shared" si="27"/>
        <v>-0.001849345278</v>
      </c>
      <c r="AP33" s="70">
        <f t="shared" si="28"/>
        <v>0.04933900459</v>
      </c>
      <c r="AQ33" s="71">
        <f t="shared" si="29"/>
        <v>0.004099878286</v>
      </c>
      <c r="AR33" s="72">
        <f t="shared" si="30"/>
        <v>-0.006813392188</v>
      </c>
      <c r="AS33" s="73">
        <f t="shared" si="31"/>
        <v>-0.000647943194</v>
      </c>
      <c r="AT33" s="74">
        <f t="shared" si="32"/>
        <v>0.004026094854</v>
      </c>
      <c r="AU33" s="75">
        <f t="shared" si="33"/>
        <v>0.0007499202475</v>
      </c>
      <c r="AV33" s="76">
        <f t="shared" si="34"/>
        <v>0.0007237173857</v>
      </c>
      <c r="AW33" s="78">
        <f t="shared" si="35"/>
        <v>-0.1000767913</v>
      </c>
      <c r="AX33" s="79">
        <f t="shared" si="36"/>
        <v>-0.09890776449</v>
      </c>
      <c r="AY33" s="78">
        <f t="shared" si="37"/>
        <v>-0.1044394477</v>
      </c>
      <c r="AZ33" s="79">
        <f t="shared" si="38"/>
        <v>-0.1068817328</v>
      </c>
      <c r="BA33" s="80">
        <f t="shared" si="39"/>
        <v>-0.001169026829</v>
      </c>
      <c r="BB33" s="80">
        <f t="shared" si="40"/>
        <v>0.002442285146</v>
      </c>
      <c r="BC33" s="80">
        <f t="shared" si="41"/>
        <v>-0.09993886207</v>
      </c>
      <c r="BD33" s="80">
        <f t="shared" si="42"/>
        <v>-0.1034794887</v>
      </c>
      <c r="BE33" s="81">
        <f t="shared" si="43"/>
        <v>-0.000004598133007</v>
      </c>
      <c r="BF33" s="81">
        <f t="shared" si="44"/>
        <v>-0.000005710193719</v>
      </c>
      <c r="BG33" s="81">
        <f t="shared" si="45"/>
        <v>-0.0007202284293</v>
      </c>
      <c r="BH33" s="81">
        <f t="shared" si="46"/>
        <v>0.0206832447</v>
      </c>
      <c r="BI33" s="81"/>
      <c r="BJ33" s="81"/>
    </row>
    <row r="34">
      <c r="A34" s="31">
        <v>41.0</v>
      </c>
      <c r="B34" s="32">
        <v>7681.0</v>
      </c>
      <c r="C34" s="33">
        <v>1128.0</v>
      </c>
      <c r="D34" s="55">
        <f t="shared" si="5"/>
        <v>905</v>
      </c>
      <c r="E34" s="35">
        <v>271.0</v>
      </c>
      <c r="F34" s="36">
        <v>147.0</v>
      </c>
      <c r="G34" s="37">
        <v>134.0</v>
      </c>
      <c r="H34" s="38">
        <v>278.0</v>
      </c>
      <c r="I34" s="39">
        <v>51.0</v>
      </c>
      <c r="J34" s="40">
        <v>24.0</v>
      </c>
      <c r="K34" s="56">
        <f t="shared" si="6"/>
        <v>0.4042553191</v>
      </c>
      <c r="L34" s="56">
        <f t="shared" si="7"/>
        <v>0.5366666667</v>
      </c>
      <c r="M34" s="56">
        <f t="shared" si="8"/>
        <v>0.4393442623</v>
      </c>
      <c r="N34" s="56">
        <f t="shared" si="9"/>
        <v>0.1187943262</v>
      </c>
      <c r="O34" s="56">
        <f t="shared" si="10"/>
        <v>0.5038674033</v>
      </c>
      <c r="P34" s="57">
        <f t="shared" si="11"/>
        <v>0.02127659574</v>
      </c>
      <c r="Q34" s="58">
        <f t="shared" ref="Q34:V34" si="134">K34-Q$2</f>
        <v>0.05327763746</v>
      </c>
      <c r="R34" s="59">
        <f t="shared" si="134"/>
        <v>0.05711412638</v>
      </c>
      <c r="S34" s="60">
        <f t="shared" si="134"/>
        <v>0.02775669965</v>
      </c>
      <c r="T34" s="61">
        <f t="shared" si="134"/>
        <v>0.003059884634</v>
      </c>
      <c r="U34" s="62">
        <f t="shared" si="134"/>
        <v>0.05003607422</v>
      </c>
      <c r="V34" s="63">
        <f t="shared" si="134"/>
        <v>-0.01098423277</v>
      </c>
      <c r="W34" s="64"/>
      <c r="X34" s="65">
        <f t="shared" si="13"/>
        <v>1</v>
      </c>
      <c r="Y34" s="66">
        <f t="shared" si="14"/>
        <v>0</v>
      </c>
      <c r="Z34" s="67">
        <f t="shared" ref="Z34:AA34" si="135">U34</f>
        <v>0.05003607422</v>
      </c>
      <c r="AA34" s="68">
        <f t="shared" si="135"/>
        <v>-0.01098423277</v>
      </c>
      <c r="AB34" s="69">
        <f t="shared" ref="AB34:AC34" si="136">S34</f>
        <v>0.02775669965</v>
      </c>
      <c r="AC34" s="70">
        <f t="shared" si="136"/>
        <v>0.003059884634</v>
      </c>
      <c r="AD34" s="71">
        <f t="shared" si="17"/>
        <v>0.002382955354</v>
      </c>
      <c r="AE34" s="72">
        <f t="shared" si="18"/>
        <v>-0.001099215772</v>
      </c>
      <c r="AF34" s="73">
        <f t="shared" si="19"/>
        <v>0.001422446769</v>
      </c>
      <c r="AG34" s="74">
        <f t="shared" si="20"/>
        <v>-0.0001517814351</v>
      </c>
      <c r="AH34" s="75">
        <f t="shared" si="21"/>
        <v>0.0007610714814</v>
      </c>
      <c r="AI34" s="76">
        <f t="shared" si="22"/>
        <v>0.0001698645975</v>
      </c>
      <c r="AJ34" s="77"/>
      <c r="AK34" s="65">
        <f t="shared" si="23"/>
        <v>-0.005693794321</v>
      </c>
      <c r="AL34" s="66">
        <f t="shared" si="24"/>
        <v>0.0007634399882</v>
      </c>
      <c r="AM34" s="67">
        <f t="shared" si="25"/>
        <v>0.05828126315</v>
      </c>
      <c r="AN34" s="68">
        <f t="shared" si="26"/>
        <v>0.0704734889</v>
      </c>
      <c r="AO34" s="69">
        <f t="shared" si="27"/>
        <v>-0.002368352296</v>
      </c>
      <c r="AP34" s="70">
        <f t="shared" si="28"/>
        <v>-0.01426196142</v>
      </c>
      <c r="AQ34" s="71">
        <f t="shared" si="29"/>
        <v>0.0005840106762</v>
      </c>
      <c r="AR34" s="72">
        <f t="shared" si="30"/>
        <v>-0.001954094866</v>
      </c>
      <c r="AS34" s="73">
        <f t="shared" si="31"/>
        <v>0.0001011740248</v>
      </c>
      <c r="AT34" s="74">
        <f t="shared" si="32"/>
        <v>0.0005961991199</v>
      </c>
      <c r="AU34" s="75">
        <f t="shared" si="33"/>
        <v>0.00008351557167</v>
      </c>
      <c r="AV34" s="76">
        <f t="shared" si="34"/>
        <v>0.00003177644692</v>
      </c>
      <c r="AW34" s="78">
        <f t="shared" si="35"/>
        <v>0.0509878168</v>
      </c>
      <c r="AX34" s="79">
        <f t="shared" si="36"/>
        <v>0.05327763746</v>
      </c>
      <c r="AY34" s="78">
        <f t="shared" si="37"/>
        <v>0.05564884818</v>
      </c>
      <c r="AZ34" s="79">
        <f t="shared" si="38"/>
        <v>0.05711412638</v>
      </c>
      <c r="BA34" s="80">
        <f t="shared" si="39"/>
        <v>-0.002289820658</v>
      </c>
      <c r="BB34" s="80">
        <f t="shared" si="40"/>
        <v>-0.001465278201</v>
      </c>
      <c r="BC34" s="80">
        <f t="shared" si="41"/>
        <v>0.05112574605</v>
      </c>
      <c r="BD34" s="80">
        <f t="shared" si="42"/>
        <v>0.05660880717</v>
      </c>
      <c r="BE34" s="81">
        <f t="shared" si="43"/>
        <v>0.000003096238442</v>
      </c>
      <c r="BF34" s="81">
        <f t="shared" si="44"/>
        <v>0.000006710448587</v>
      </c>
      <c r="BG34" s="81">
        <f t="shared" si="45"/>
        <v>-0.0005907151403</v>
      </c>
      <c r="BH34" s="81">
        <f t="shared" si="46"/>
        <v>0.005788334999</v>
      </c>
      <c r="BI34" s="81"/>
      <c r="BJ34" s="81"/>
    </row>
    <row r="35">
      <c r="A35" s="31">
        <v>1056.0</v>
      </c>
      <c r="B35" s="32" t="s">
        <v>73</v>
      </c>
      <c r="C35" s="33">
        <v>990.0</v>
      </c>
      <c r="D35" s="55">
        <f t="shared" si="5"/>
        <v>725</v>
      </c>
      <c r="E35" s="35">
        <v>143.0</v>
      </c>
      <c r="F35" s="36">
        <v>95.0</v>
      </c>
      <c r="G35" s="37">
        <v>107.0</v>
      </c>
      <c r="H35" s="38">
        <v>306.0</v>
      </c>
      <c r="I35" s="39">
        <v>43.0</v>
      </c>
      <c r="J35" s="40">
        <v>31.0</v>
      </c>
      <c r="K35" s="56">
        <f t="shared" si="6"/>
        <v>0.295959596</v>
      </c>
      <c r="L35" s="56">
        <f t="shared" si="7"/>
        <v>0.3780487805</v>
      </c>
      <c r="M35" s="56">
        <f t="shared" si="8"/>
        <v>0.4592274678</v>
      </c>
      <c r="N35" s="56">
        <f t="shared" si="9"/>
        <v>0.1080808081</v>
      </c>
      <c r="O35" s="56">
        <f t="shared" si="10"/>
        <v>0.404137931</v>
      </c>
      <c r="P35" s="57">
        <f t="shared" si="11"/>
        <v>0.03131313131</v>
      </c>
      <c r="Q35" s="58">
        <f t="shared" ref="Q35:V35" si="137">K35-Q$2</f>
        <v>-0.05501808573</v>
      </c>
      <c r="R35" s="59">
        <f t="shared" si="137"/>
        <v>-0.1015037598</v>
      </c>
      <c r="S35" s="60">
        <f t="shared" si="137"/>
        <v>0.04763990517</v>
      </c>
      <c r="T35" s="61">
        <f t="shared" si="137"/>
        <v>-0.007653633527</v>
      </c>
      <c r="U35" s="62">
        <f t="shared" si="137"/>
        <v>-0.04969339806</v>
      </c>
      <c r="V35" s="63">
        <f t="shared" si="137"/>
        <v>-0.0009476971988</v>
      </c>
      <c r="W35" s="64"/>
      <c r="X35" s="65">
        <f t="shared" si="13"/>
        <v>1</v>
      </c>
      <c r="Y35" s="66">
        <f t="shared" si="14"/>
        <v>0</v>
      </c>
      <c r="Z35" s="67">
        <f t="shared" ref="Z35:AA35" si="138">U35</f>
        <v>-0.04969339806</v>
      </c>
      <c r="AA35" s="68">
        <f t="shared" si="138"/>
        <v>-0.0009476971988</v>
      </c>
      <c r="AB35" s="69">
        <f t="shared" ref="AB35:AC35" si="139">S35</f>
        <v>0.04763990517</v>
      </c>
      <c r="AC35" s="70">
        <f t="shared" si="139"/>
        <v>-0.007653633527</v>
      </c>
      <c r="AD35" s="71">
        <f t="shared" si="17"/>
        <v>0.002468535681</v>
      </c>
      <c r="AE35" s="72">
        <f t="shared" si="18"/>
        <v>0.00009418858828</v>
      </c>
      <c r="AF35" s="73">
        <f t="shared" si="19"/>
        <v>-0.002374642098</v>
      </c>
      <c r="AG35" s="74">
        <f t="shared" si="20"/>
        <v>0.0003351868528</v>
      </c>
      <c r="AH35" s="75">
        <f t="shared" si="21"/>
        <v>0.002210982458</v>
      </c>
      <c r="AI35" s="76">
        <f t="shared" si="22"/>
        <v>-0.0007292367507</v>
      </c>
      <c r="AJ35" s="77"/>
      <c r="AK35" s="65">
        <f t="shared" si="23"/>
        <v>-0.005693794321</v>
      </c>
      <c r="AL35" s="66">
        <f t="shared" si="24"/>
        <v>0.0007634399882</v>
      </c>
      <c r="AM35" s="67">
        <f t="shared" si="25"/>
        <v>-0.03905790521</v>
      </c>
      <c r="AN35" s="68">
        <f t="shared" si="26"/>
        <v>-0.07966894507</v>
      </c>
      <c r="AO35" s="69">
        <f t="shared" si="27"/>
        <v>-0.01049641912</v>
      </c>
      <c r="AP35" s="70">
        <f t="shared" si="28"/>
        <v>-0.02266819057</v>
      </c>
      <c r="AQ35" s="71">
        <f t="shared" si="29"/>
        <v>0.001323680992</v>
      </c>
      <c r="AR35" s="72">
        <f t="shared" si="30"/>
        <v>-0.00139059875</v>
      </c>
      <c r="AS35" s="73">
        <f t="shared" si="31"/>
        <v>-0.0002034146125</v>
      </c>
      <c r="AT35" s="74">
        <f t="shared" si="32"/>
        <v>-0.0009931632724</v>
      </c>
      <c r="AU35" s="75">
        <f t="shared" si="33"/>
        <v>0.0002627235636</v>
      </c>
      <c r="AV35" s="76">
        <f t="shared" si="34"/>
        <v>-0.00004634635594</v>
      </c>
      <c r="AW35" s="78">
        <f t="shared" si="35"/>
        <v>-0.0538651287</v>
      </c>
      <c r="AX35" s="79">
        <f t="shared" si="36"/>
        <v>-0.05501808573</v>
      </c>
      <c r="AY35" s="78">
        <f t="shared" si="37"/>
        <v>-0.104003804</v>
      </c>
      <c r="AZ35" s="79">
        <f t="shared" si="38"/>
        <v>-0.1015037598</v>
      </c>
      <c r="BA35" s="80">
        <f t="shared" si="39"/>
        <v>0.001152957028</v>
      </c>
      <c r="BB35" s="80">
        <f t="shared" si="40"/>
        <v>-0.002500044226</v>
      </c>
      <c r="BC35" s="80">
        <f t="shared" si="41"/>
        <v>-0.05372719946</v>
      </c>
      <c r="BD35" s="80">
        <f t="shared" si="42"/>
        <v>-0.103043845</v>
      </c>
      <c r="BE35" s="81">
        <f t="shared" si="43"/>
        <v>-0.000004920911224</v>
      </c>
      <c r="BF35" s="81">
        <f t="shared" si="44"/>
        <v>-0.00000576488712</v>
      </c>
      <c r="BG35" s="81">
        <f t="shared" si="45"/>
        <v>-0.007731422038</v>
      </c>
      <c r="BH35" s="81">
        <f t="shared" si="46"/>
        <v>0.01107251443</v>
      </c>
      <c r="BI35" s="81"/>
      <c r="BJ35" s="81"/>
    </row>
    <row r="36">
      <c r="A36" s="31">
        <v>7.0</v>
      </c>
      <c r="B36" s="32">
        <v>6520.0</v>
      </c>
      <c r="C36" s="33">
        <v>1247.0</v>
      </c>
      <c r="D36" s="55">
        <f t="shared" si="5"/>
        <v>994</v>
      </c>
      <c r="E36" s="35">
        <v>280.0</v>
      </c>
      <c r="F36" s="36">
        <v>166.0</v>
      </c>
      <c r="G36" s="37">
        <v>160.0</v>
      </c>
      <c r="H36" s="38">
        <v>307.0</v>
      </c>
      <c r="I36" s="39">
        <v>51.0</v>
      </c>
      <c r="J36" s="40">
        <v>30.0</v>
      </c>
      <c r="K36" s="56">
        <f t="shared" si="6"/>
        <v>0.393744988</v>
      </c>
      <c r="L36" s="56">
        <f t="shared" si="7"/>
        <v>0.5188087774</v>
      </c>
      <c r="M36" s="56">
        <f t="shared" si="8"/>
        <v>0.4494382022</v>
      </c>
      <c r="N36" s="56">
        <f t="shared" si="9"/>
        <v>0.1283079391</v>
      </c>
      <c r="O36" s="56">
        <f t="shared" si="10"/>
        <v>0.4939637827</v>
      </c>
      <c r="P36" s="57">
        <f t="shared" si="11"/>
        <v>0.02405773857</v>
      </c>
      <c r="Q36" s="58">
        <f t="shared" ref="Q36:V36" si="140">K36-Q$2</f>
        <v>0.04276730628</v>
      </c>
      <c r="R36" s="59">
        <f t="shared" si="140"/>
        <v>0.03925623714</v>
      </c>
      <c r="S36" s="60">
        <f t="shared" si="140"/>
        <v>0.0378506396</v>
      </c>
      <c r="T36" s="61">
        <f t="shared" si="140"/>
        <v>0.01257349745</v>
      </c>
      <c r="U36" s="62">
        <f t="shared" si="140"/>
        <v>0.0401324536</v>
      </c>
      <c r="V36" s="63">
        <f t="shared" si="140"/>
        <v>-0.008203089939</v>
      </c>
      <c r="W36" s="64"/>
      <c r="X36" s="65">
        <f t="shared" si="13"/>
        <v>1</v>
      </c>
      <c r="Y36" s="66">
        <f t="shared" si="14"/>
        <v>0</v>
      </c>
      <c r="Z36" s="67">
        <f t="shared" ref="Z36:AA36" si="141">U36</f>
        <v>0.0401324536</v>
      </c>
      <c r="AA36" s="68">
        <f t="shared" si="141"/>
        <v>-0.008203089939</v>
      </c>
      <c r="AB36" s="69">
        <f t="shared" ref="AB36:AC36" si="142">S36</f>
        <v>0.0378506396</v>
      </c>
      <c r="AC36" s="70">
        <f t="shared" si="142"/>
        <v>0.01257349745</v>
      </c>
      <c r="AD36" s="71">
        <f t="shared" si="17"/>
        <v>0.001543323148</v>
      </c>
      <c r="AE36" s="72">
        <f t="shared" si="18"/>
        <v>-0.0006584202528</v>
      </c>
      <c r="AF36" s="73">
        <f t="shared" si="19"/>
        <v>0.001622180568</v>
      </c>
      <c r="AG36" s="74">
        <f t="shared" si="20"/>
        <v>0.000194113102</v>
      </c>
      <c r="AH36" s="75">
        <f t="shared" si="21"/>
        <v>0.00127457808</v>
      </c>
      <c r="AI36" s="76">
        <f t="shared" si="22"/>
        <v>0.0009518298407</v>
      </c>
      <c r="AJ36" s="77"/>
      <c r="AK36" s="65">
        <f t="shared" si="23"/>
        <v>-0.005693794321</v>
      </c>
      <c r="AL36" s="66">
        <f t="shared" si="24"/>
        <v>0.0007634399882</v>
      </c>
      <c r="AM36" s="67">
        <f t="shared" si="25"/>
        <v>0.04578191591</v>
      </c>
      <c r="AN36" s="68">
        <f t="shared" si="26"/>
        <v>0.05702019684</v>
      </c>
      <c r="AO36" s="69">
        <f t="shared" si="27"/>
        <v>0.0009570134883</v>
      </c>
      <c r="AP36" s="70">
        <f t="shared" si="28"/>
        <v>-0.02062677448</v>
      </c>
      <c r="AQ36" s="71">
        <f t="shared" si="29"/>
        <v>0.000409415252</v>
      </c>
      <c r="AR36" s="72">
        <f t="shared" si="30"/>
        <v>-0.001238079677</v>
      </c>
      <c r="AS36" s="73">
        <f t="shared" si="31"/>
        <v>-0.00003955225797</v>
      </c>
      <c r="AT36" s="74">
        <f t="shared" si="32"/>
        <v>0.0006895010441</v>
      </c>
      <c r="AU36" s="75">
        <f t="shared" si="33"/>
        <v>0.0001288924924</v>
      </c>
      <c r="AV36" s="76">
        <f t="shared" si="34"/>
        <v>0.0001288970971</v>
      </c>
      <c r="AW36" s="78">
        <f t="shared" si="35"/>
        <v>0.04154389056</v>
      </c>
      <c r="AX36" s="79">
        <f t="shared" si="36"/>
        <v>0.04276730628</v>
      </c>
      <c r="AY36" s="78">
        <f t="shared" si="37"/>
        <v>0.03673718081</v>
      </c>
      <c r="AZ36" s="79">
        <f t="shared" si="38"/>
        <v>0.03925623714</v>
      </c>
      <c r="BA36" s="80">
        <f t="shared" si="39"/>
        <v>-0.001223415719</v>
      </c>
      <c r="BB36" s="80">
        <f t="shared" si="40"/>
        <v>-0.002519056328</v>
      </c>
      <c r="BC36" s="80">
        <f t="shared" si="41"/>
        <v>0.04168181981</v>
      </c>
      <c r="BD36" s="80">
        <f t="shared" si="42"/>
        <v>0.0376971398</v>
      </c>
      <c r="BE36" s="81">
        <f t="shared" si="43"/>
        <v>-0.000004848898763</v>
      </c>
      <c r="BF36" s="81">
        <f t="shared" si="44"/>
        <v>0.000006163706218</v>
      </c>
      <c r="BG36" s="81">
        <f t="shared" si="45"/>
        <v>0.0003162997531</v>
      </c>
      <c r="BH36" s="81">
        <f t="shared" si="46"/>
        <v>0.003142570777</v>
      </c>
      <c r="BI36" s="81"/>
      <c r="BJ36" s="81"/>
    </row>
    <row r="37">
      <c r="A37" s="31">
        <v>882.0</v>
      </c>
      <c r="B37" s="32">
        <v>4586.0</v>
      </c>
      <c r="C37" s="33">
        <v>2333.0</v>
      </c>
      <c r="D37" s="55">
        <f t="shared" si="5"/>
        <v>1607</v>
      </c>
      <c r="E37" s="35">
        <v>259.0</v>
      </c>
      <c r="F37" s="36">
        <v>385.0</v>
      </c>
      <c r="G37" s="37">
        <v>170.0</v>
      </c>
      <c r="H37" s="38">
        <v>608.0</v>
      </c>
      <c r="I37" s="39">
        <v>74.0</v>
      </c>
      <c r="J37" s="40">
        <v>111.0</v>
      </c>
      <c r="K37" s="56">
        <f t="shared" si="6"/>
        <v>0.2156022289</v>
      </c>
      <c r="L37" s="56">
        <f t="shared" si="7"/>
        <v>0.3538788523</v>
      </c>
      <c r="M37" s="56">
        <f t="shared" si="8"/>
        <v>0.2552552553</v>
      </c>
      <c r="N37" s="56">
        <f t="shared" si="9"/>
        <v>0.07286755251</v>
      </c>
      <c r="O37" s="56">
        <f t="shared" si="10"/>
        <v>0.3130056005</v>
      </c>
      <c r="P37" s="57">
        <f t="shared" si="11"/>
        <v>0.04757822546</v>
      </c>
      <c r="Q37" s="58">
        <f t="shared" ref="Q37:V37" si="143">K37-Q$2</f>
        <v>-0.1353754528</v>
      </c>
      <c r="R37" s="59">
        <f t="shared" si="143"/>
        <v>-0.125673688</v>
      </c>
      <c r="S37" s="60">
        <f t="shared" si="143"/>
        <v>-0.1563323074</v>
      </c>
      <c r="T37" s="61">
        <f t="shared" si="143"/>
        <v>-0.0428668891</v>
      </c>
      <c r="U37" s="62">
        <f t="shared" si="143"/>
        <v>-0.1408257286</v>
      </c>
      <c r="V37" s="63">
        <f t="shared" si="143"/>
        <v>0.01531739695</v>
      </c>
      <c r="W37" s="64"/>
      <c r="X37" s="65">
        <f t="shared" si="13"/>
        <v>1</v>
      </c>
      <c r="Y37" s="66">
        <f t="shared" si="14"/>
        <v>0</v>
      </c>
      <c r="Z37" s="67">
        <f t="shared" ref="Z37:AA37" si="144">U37</f>
        <v>-0.1408257286</v>
      </c>
      <c r="AA37" s="68">
        <f t="shared" si="144"/>
        <v>0.01531739695</v>
      </c>
      <c r="AB37" s="69">
        <f t="shared" ref="AB37:AC37" si="145">S37</f>
        <v>-0.1563323074</v>
      </c>
      <c r="AC37" s="70">
        <f t="shared" si="145"/>
        <v>-0.0428668891</v>
      </c>
      <c r="AD37" s="71">
        <f t="shared" si="17"/>
        <v>0.01959726319</v>
      </c>
      <c r="AE37" s="72">
        <f t="shared" si="18"/>
        <v>-0.004314167171</v>
      </c>
      <c r="AF37" s="73">
        <f t="shared" si="19"/>
        <v>0.02267222025</v>
      </c>
      <c r="AG37" s="74">
        <f t="shared" si="20"/>
        <v>0.003642156882</v>
      </c>
      <c r="AH37" s="75">
        <f t="shared" si="21"/>
        <v>0.02260222015</v>
      </c>
      <c r="AI37" s="76">
        <f t="shared" si="22"/>
        <v>0.01340295937</v>
      </c>
      <c r="AJ37" s="77"/>
      <c r="AK37" s="65">
        <f t="shared" si="23"/>
        <v>-0.005693794321</v>
      </c>
      <c r="AL37" s="66">
        <f t="shared" si="24"/>
        <v>0.0007634399882</v>
      </c>
      <c r="AM37" s="67">
        <f t="shared" si="25"/>
        <v>-0.1392683374</v>
      </c>
      <c r="AN37" s="68">
        <f t="shared" si="26"/>
        <v>-0.2110780907</v>
      </c>
      <c r="AO37" s="69">
        <f t="shared" si="27"/>
        <v>0.0005647670579</v>
      </c>
      <c r="AP37" s="70">
        <f t="shared" si="28"/>
        <v>0.0839221211</v>
      </c>
      <c r="AQ37" s="71">
        <f t="shared" si="29"/>
        <v>0.007557671697</v>
      </c>
      <c r="AR37" s="72">
        <f t="shared" si="30"/>
        <v>-0.0136414302</v>
      </c>
      <c r="AS37" s="73">
        <f t="shared" si="31"/>
        <v>-0.0009448294871</v>
      </c>
      <c r="AT37" s="74">
        <f t="shared" si="32"/>
        <v>0.009660988484</v>
      </c>
      <c r="AU37" s="75">
        <f t="shared" si="33"/>
        <v>0.002342812981</v>
      </c>
      <c r="AV37" s="76">
        <f t="shared" si="34"/>
        <v>0.001891560929</v>
      </c>
      <c r="AW37" s="78">
        <f t="shared" si="35"/>
        <v>-0.1354417095</v>
      </c>
      <c r="AX37" s="79">
        <f t="shared" si="36"/>
        <v>-0.1353754528</v>
      </c>
      <c r="AY37" s="78">
        <f t="shared" si="37"/>
        <v>-0.1284814104</v>
      </c>
      <c r="AZ37" s="79">
        <f t="shared" si="38"/>
        <v>-0.125673688</v>
      </c>
      <c r="BA37" s="80">
        <f t="shared" si="39"/>
        <v>-0.0000662567174</v>
      </c>
      <c r="BB37" s="80">
        <f t="shared" si="40"/>
        <v>-0.002807722435</v>
      </c>
      <c r="BC37" s="80">
        <f t="shared" si="41"/>
        <v>-0.1353037803</v>
      </c>
      <c r="BD37" s="80">
        <f t="shared" si="42"/>
        <v>-0.1275214514</v>
      </c>
      <c r="BE37" s="81">
        <f t="shared" si="43"/>
        <v>-0.00000787891532</v>
      </c>
      <c r="BF37" s="81">
        <f t="shared" si="44"/>
        <v>0.0000003720609438</v>
      </c>
      <c r="BG37" s="81">
        <f t="shared" si="45"/>
        <v>0.002045392377</v>
      </c>
      <c r="BH37" s="81">
        <f t="shared" si="46"/>
        <v>0.03450826889</v>
      </c>
      <c r="BI37" s="81"/>
      <c r="BJ37" s="81"/>
    </row>
    <row r="38">
      <c r="A38" s="31">
        <v>57.0</v>
      </c>
      <c r="B38" s="32">
        <v>5650.0</v>
      </c>
      <c r="C38" s="33">
        <v>2383.0</v>
      </c>
      <c r="D38" s="55">
        <f t="shared" si="5"/>
        <v>1901</v>
      </c>
      <c r="E38" s="35">
        <v>552.0</v>
      </c>
      <c r="F38" s="36">
        <v>284.0</v>
      </c>
      <c r="G38" s="37">
        <v>312.0</v>
      </c>
      <c r="H38" s="38">
        <v>573.0</v>
      </c>
      <c r="I38" s="39">
        <v>122.0</v>
      </c>
      <c r="J38" s="40">
        <v>58.0</v>
      </c>
      <c r="K38" s="56">
        <f t="shared" si="6"/>
        <v>0.4137641628</v>
      </c>
      <c r="L38" s="56">
        <f t="shared" si="7"/>
        <v>0.5404971933</v>
      </c>
      <c r="M38" s="56">
        <f t="shared" si="8"/>
        <v>0.4770642202</v>
      </c>
      <c r="N38" s="56">
        <f t="shared" si="9"/>
        <v>0.1309274024</v>
      </c>
      <c r="O38" s="56">
        <f t="shared" si="10"/>
        <v>0.5186743819</v>
      </c>
      <c r="P38" s="57">
        <f t="shared" si="11"/>
        <v>0.0243390684</v>
      </c>
      <c r="Q38" s="58">
        <f t="shared" ref="Q38:V38" si="146">K38-Q$2</f>
        <v>0.06278648113</v>
      </c>
      <c r="R38" s="59">
        <f t="shared" si="146"/>
        <v>0.06094465297</v>
      </c>
      <c r="S38" s="60">
        <f t="shared" si="146"/>
        <v>0.06547665754</v>
      </c>
      <c r="T38" s="61">
        <f t="shared" si="146"/>
        <v>0.01519296083</v>
      </c>
      <c r="U38" s="62">
        <f t="shared" si="146"/>
        <v>0.06484305281</v>
      </c>
      <c r="V38" s="63">
        <f t="shared" si="146"/>
        <v>-0.007921760111</v>
      </c>
      <c r="W38" s="64"/>
      <c r="X38" s="65">
        <f t="shared" si="13"/>
        <v>1</v>
      </c>
      <c r="Y38" s="66">
        <f t="shared" si="14"/>
        <v>0</v>
      </c>
      <c r="Z38" s="67">
        <f t="shared" ref="Z38:AA38" si="147">U38</f>
        <v>0.06484305281</v>
      </c>
      <c r="AA38" s="68">
        <f t="shared" si="147"/>
        <v>-0.007921760111</v>
      </c>
      <c r="AB38" s="69">
        <f t="shared" ref="AB38:AC38" si="148">S38</f>
        <v>0.06547665754</v>
      </c>
      <c r="AC38" s="70">
        <f t="shared" si="148"/>
        <v>0.01519296083</v>
      </c>
      <c r="AD38" s="71">
        <f t="shared" si="17"/>
        <v>0.004141867215</v>
      </c>
      <c r="AE38" s="72">
        <f t="shared" si="18"/>
        <v>-0.001027342218</v>
      </c>
      <c r="AF38" s="73">
        <f t="shared" si="19"/>
        <v>0.004366061354</v>
      </c>
      <c r="AG38" s="74">
        <f t="shared" si="20"/>
        <v>0.0004664675874</v>
      </c>
      <c r="AH38" s="75">
        <f t="shared" si="21"/>
        <v>0.004056366624</v>
      </c>
      <c r="AI38" s="76">
        <f t="shared" si="22"/>
        <v>0.001989568586</v>
      </c>
      <c r="AJ38" s="77"/>
      <c r="AK38" s="65">
        <f t="shared" si="23"/>
        <v>-0.005693794321</v>
      </c>
      <c r="AL38" s="66">
        <f t="shared" si="24"/>
        <v>0.0007634399882</v>
      </c>
      <c r="AM38" s="67">
        <f t="shared" si="25"/>
        <v>0.06550542739</v>
      </c>
      <c r="AN38" s="68">
        <f t="shared" si="26"/>
        <v>0.09648144692</v>
      </c>
      <c r="AO38" s="69">
        <f t="shared" si="27"/>
        <v>-0.00161249624</v>
      </c>
      <c r="AP38" s="70">
        <f t="shared" si="28"/>
        <v>-0.03476183433</v>
      </c>
      <c r="AQ38" s="71">
        <f t="shared" si="29"/>
        <v>0.001529951834</v>
      </c>
      <c r="AR38" s="72">
        <f t="shared" si="30"/>
        <v>-0.002942494531</v>
      </c>
      <c r="AS38" s="73">
        <f t="shared" si="31"/>
        <v>-0.00008283339286</v>
      </c>
      <c r="AT38" s="74">
        <f t="shared" si="32"/>
        <v>0.00185431457</v>
      </c>
      <c r="AU38" s="75">
        <f t="shared" si="33"/>
        <v>0.0004272959117</v>
      </c>
      <c r="AV38" s="76">
        <f t="shared" si="34"/>
        <v>0.0002923173893</v>
      </c>
      <c r="AW38" s="78">
        <f t="shared" si="35"/>
        <v>0.06007355118</v>
      </c>
      <c r="AX38" s="79">
        <f t="shared" si="36"/>
        <v>0.06278648113</v>
      </c>
      <c r="AY38" s="78">
        <f t="shared" si="37"/>
        <v>0.06168719001</v>
      </c>
      <c r="AZ38" s="79">
        <f t="shared" si="38"/>
        <v>0.06094465297</v>
      </c>
      <c r="BA38" s="80">
        <f t="shared" si="39"/>
        <v>-0.002712929952</v>
      </c>
      <c r="BB38" s="80">
        <f t="shared" si="40"/>
        <v>0.000742537036</v>
      </c>
      <c r="BC38" s="80">
        <f t="shared" si="41"/>
        <v>0.06021148042</v>
      </c>
      <c r="BD38" s="80">
        <f t="shared" si="42"/>
        <v>0.062647149</v>
      </c>
      <c r="BE38" s="81">
        <f t="shared" si="43"/>
        <v>0.000006808627672</v>
      </c>
      <c r="BF38" s="81">
        <f t="shared" si="44"/>
        <v>-0.00000402890193</v>
      </c>
      <c r="BG38" s="81">
        <f t="shared" si="45"/>
        <v>-0.0002992429033</v>
      </c>
      <c r="BH38" s="81">
        <f t="shared" si="46"/>
        <v>0.007544155172</v>
      </c>
      <c r="BI38" s="81"/>
      <c r="BJ38" s="81"/>
    </row>
    <row r="39">
      <c r="A39" s="31">
        <v>206.0</v>
      </c>
      <c r="B39" s="32">
        <v>7702.0</v>
      </c>
      <c r="C39" s="33">
        <v>1543.0</v>
      </c>
      <c r="D39" s="55">
        <f t="shared" si="5"/>
        <v>1190</v>
      </c>
      <c r="E39" s="35">
        <v>268.0</v>
      </c>
      <c r="F39" s="36">
        <v>236.0</v>
      </c>
      <c r="G39" s="37">
        <v>158.0</v>
      </c>
      <c r="H39" s="38">
        <v>413.0</v>
      </c>
      <c r="I39" s="39">
        <v>69.0</v>
      </c>
      <c r="J39" s="40">
        <v>46.0</v>
      </c>
      <c r="K39" s="56">
        <f t="shared" si="6"/>
        <v>0.3208036293</v>
      </c>
      <c r="L39" s="56">
        <f t="shared" si="7"/>
        <v>0.4493333333</v>
      </c>
      <c r="M39" s="56">
        <f t="shared" si="8"/>
        <v>0.3590909091</v>
      </c>
      <c r="N39" s="56">
        <f t="shared" si="9"/>
        <v>0.1023979261</v>
      </c>
      <c r="O39" s="56">
        <f t="shared" si="10"/>
        <v>0.4159663866</v>
      </c>
      <c r="P39" s="57">
        <f t="shared" si="11"/>
        <v>0.02981205444</v>
      </c>
      <c r="Q39" s="58">
        <f t="shared" ref="Q39:V39" si="149">K39-Q$2</f>
        <v>-0.0301740524</v>
      </c>
      <c r="R39" s="59">
        <f t="shared" si="149"/>
        <v>-0.03021920696</v>
      </c>
      <c r="S39" s="60">
        <f t="shared" si="149"/>
        <v>-0.05249665356</v>
      </c>
      <c r="T39" s="61">
        <f t="shared" si="149"/>
        <v>-0.01333651549</v>
      </c>
      <c r="U39" s="62">
        <f t="shared" si="149"/>
        <v>-0.03786494254</v>
      </c>
      <c r="V39" s="63">
        <f t="shared" si="149"/>
        <v>-0.002448774073</v>
      </c>
      <c r="W39" s="64"/>
      <c r="X39" s="65">
        <f t="shared" si="13"/>
        <v>1</v>
      </c>
      <c r="Y39" s="66">
        <f t="shared" si="14"/>
        <v>0</v>
      </c>
      <c r="Z39" s="67">
        <f t="shared" ref="Z39:AA39" si="150">U39</f>
        <v>-0.03786494254</v>
      </c>
      <c r="AA39" s="68">
        <f t="shared" si="150"/>
        <v>-0.002448774073</v>
      </c>
      <c r="AB39" s="69">
        <f t="shared" ref="AB39:AC39" si="151">S39</f>
        <v>-0.05249665356</v>
      </c>
      <c r="AC39" s="70">
        <f t="shared" si="151"/>
        <v>-0.01333651549</v>
      </c>
      <c r="AD39" s="71">
        <f t="shared" si="17"/>
        <v>0.001427757379</v>
      </c>
      <c r="AE39" s="72">
        <f t="shared" si="18"/>
        <v>0.0001854453791</v>
      </c>
      <c r="AF39" s="73">
        <f t="shared" si="19"/>
        <v>0.001955124657</v>
      </c>
      <c r="AG39" s="74">
        <f t="shared" si="20"/>
        <v>0.0006335388368</v>
      </c>
      <c r="AH39" s="75">
        <f t="shared" si="21"/>
        <v>0.002578035989</v>
      </c>
      <c r="AI39" s="76">
        <f t="shared" si="22"/>
        <v>0.001400244867</v>
      </c>
      <c r="AJ39" s="77"/>
      <c r="AK39" s="65">
        <f t="shared" si="23"/>
        <v>-0.005693794321</v>
      </c>
      <c r="AL39" s="66">
        <f t="shared" si="24"/>
        <v>0.0007634399882</v>
      </c>
      <c r="AM39" s="67">
        <f t="shared" si="25"/>
        <v>-0.02701968879</v>
      </c>
      <c r="AN39" s="68">
        <f t="shared" si="26"/>
        <v>-0.06211484121</v>
      </c>
      <c r="AO39" s="69">
        <f t="shared" si="27"/>
        <v>0.0007170411513</v>
      </c>
      <c r="AP39" s="70">
        <f t="shared" si="28"/>
        <v>0.02803275466</v>
      </c>
      <c r="AQ39" s="71">
        <f t="shared" si="29"/>
        <v>0.0008419404527</v>
      </c>
      <c r="AR39" s="72">
        <f t="shared" si="30"/>
        <v>-0.0007369827787</v>
      </c>
      <c r="AS39" s="73">
        <f t="shared" si="31"/>
        <v>-0.0002162638439</v>
      </c>
      <c r="AT39" s="74">
        <f t="shared" si="32"/>
        <v>0.0008414490183</v>
      </c>
      <c r="AU39" s="75">
        <f t="shared" si="33"/>
        <v>0.000269336961</v>
      </c>
      <c r="AV39" s="76">
        <f t="shared" si="34"/>
        <v>0.0002011798675</v>
      </c>
      <c r="AW39" s="78">
        <f t="shared" si="35"/>
        <v>-0.03110142839</v>
      </c>
      <c r="AX39" s="79">
        <f t="shared" si="36"/>
        <v>-0.0301740524</v>
      </c>
      <c r="AY39" s="78">
        <f t="shared" si="37"/>
        <v>-0.03301300045</v>
      </c>
      <c r="AZ39" s="79">
        <f t="shared" si="38"/>
        <v>-0.03021920696</v>
      </c>
      <c r="BA39" s="80">
        <f t="shared" si="39"/>
        <v>-0.0009273759902</v>
      </c>
      <c r="BB39" s="80">
        <f t="shared" si="40"/>
        <v>-0.002793793497</v>
      </c>
      <c r="BC39" s="80">
        <f t="shared" si="41"/>
        <v>-0.03096349914</v>
      </c>
      <c r="BD39" s="80">
        <f t="shared" si="42"/>
        <v>-0.03205304146</v>
      </c>
      <c r="BE39" s="81">
        <f t="shared" si="43"/>
        <v>-0.000006945255878</v>
      </c>
      <c r="BF39" s="81">
        <f t="shared" si="44"/>
        <v>0.000005181794022</v>
      </c>
      <c r="BG39" s="81">
        <f t="shared" si="45"/>
        <v>-0.00006865918785</v>
      </c>
      <c r="BH39" s="81">
        <f t="shared" si="46"/>
        <v>0.001984948644</v>
      </c>
      <c r="BI39" s="81"/>
      <c r="BJ39" s="81"/>
    </row>
    <row r="40">
      <c r="A40" s="31">
        <v>98.0</v>
      </c>
      <c r="B40" s="32">
        <v>2615.0</v>
      </c>
      <c r="C40" s="33">
        <v>1459.0</v>
      </c>
      <c r="D40" s="55">
        <f t="shared" si="5"/>
        <v>1176</v>
      </c>
      <c r="E40" s="35">
        <v>387.0</v>
      </c>
      <c r="F40" s="36">
        <v>143.0</v>
      </c>
      <c r="G40" s="37">
        <v>212.0</v>
      </c>
      <c r="H40" s="38">
        <v>314.0</v>
      </c>
      <c r="I40" s="39">
        <v>87.0</v>
      </c>
      <c r="J40" s="40">
        <v>33.0</v>
      </c>
      <c r="K40" s="56">
        <f t="shared" si="6"/>
        <v>0.4701850583</v>
      </c>
      <c r="L40" s="56">
        <f t="shared" si="7"/>
        <v>0.6015228426</v>
      </c>
      <c r="M40" s="56">
        <f t="shared" si="8"/>
        <v>0.5463917526</v>
      </c>
      <c r="N40" s="56">
        <f t="shared" si="9"/>
        <v>0.1453050034</v>
      </c>
      <c r="O40" s="56">
        <f t="shared" si="10"/>
        <v>0.5833333333</v>
      </c>
      <c r="P40" s="57">
        <f t="shared" si="11"/>
        <v>0.02261823167</v>
      </c>
      <c r="Q40" s="58">
        <f t="shared" ref="Q40:V40" si="152">K40-Q$2</f>
        <v>0.1192073766</v>
      </c>
      <c r="R40" s="59">
        <f t="shared" si="152"/>
        <v>0.1219703023</v>
      </c>
      <c r="S40" s="60">
        <f t="shared" si="152"/>
        <v>0.1348041899</v>
      </c>
      <c r="T40" s="61">
        <f t="shared" si="152"/>
        <v>0.02957056182</v>
      </c>
      <c r="U40" s="62">
        <f t="shared" si="152"/>
        <v>0.1295020042</v>
      </c>
      <c r="V40" s="63">
        <f t="shared" si="152"/>
        <v>-0.009642596846</v>
      </c>
      <c r="W40" s="64"/>
      <c r="X40" s="65">
        <f t="shared" si="13"/>
        <v>1</v>
      </c>
      <c r="Y40" s="66">
        <f t="shared" si="14"/>
        <v>0</v>
      </c>
      <c r="Z40" s="67">
        <f t="shared" ref="Z40:AA40" si="153">U40</f>
        <v>0.1295020042</v>
      </c>
      <c r="AA40" s="68">
        <f t="shared" si="153"/>
        <v>-0.009642596846</v>
      </c>
      <c r="AB40" s="69">
        <f t="shared" ref="AB40:AC40" si="154">S40</f>
        <v>0.1348041899</v>
      </c>
      <c r="AC40" s="70">
        <f t="shared" si="154"/>
        <v>0.02957056182</v>
      </c>
      <c r="AD40" s="71">
        <f t="shared" si="17"/>
        <v>0.01667778943</v>
      </c>
      <c r="AE40" s="72">
        <f t="shared" si="18"/>
        <v>-0.002497471235</v>
      </c>
      <c r="AF40" s="73">
        <f t="shared" si="19"/>
        <v>0.01774254978</v>
      </c>
      <c r="AG40" s="74">
        <f t="shared" si="20"/>
        <v>0.002529584565</v>
      </c>
      <c r="AH40" s="75">
        <f t="shared" si="21"/>
        <v>0.0172977515</v>
      </c>
      <c r="AI40" s="76">
        <f t="shared" si="22"/>
        <v>0.007972471264</v>
      </c>
      <c r="AJ40" s="77"/>
      <c r="AK40" s="65">
        <f t="shared" si="23"/>
        <v>-0.005693794321</v>
      </c>
      <c r="AL40" s="66">
        <f t="shared" si="24"/>
        <v>0.0007634399882</v>
      </c>
      <c r="AM40" s="67">
        <f t="shared" si="25"/>
        <v>0.1210157276</v>
      </c>
      <c r="AN40" s="68">
        <f t="shared" si="26"/>
        <v>0.1977321444</v>
      </c>
      <c r="AO40" s="69">
        <f t="shared" si="27"/>
        <v>-0.00417147314</v>
      </c>
      <c r="AP40" s="70">
        <f t="shared" si="28"/>
        <v>-0.07132841663</v>
      </c>
      <c r="AQ40" s="71">
        <f t="shared" si="29"/>
        <v>0.007116150334</v>
      </c>
      <c r="AR40" s="72">
        <f t="shared" si="30"/>
        <v>-0.01100580749</v>
      </c>
      <c r="AS40" s="73">
        <f t="shared" si="31"/>
        <v>-0.0006041038012</v>
      </c>
      <c r="AT40" s="74">
        <f t="shared" si="32"/>
        <v>0.007552007787</v>
      </c>
      <c r="AU40" s="75">
        <f t="shared" si="33"/>
        <v>0.001830551425</v>
      </c>
      <c r="AV40" s="76">
        <f t="shared" si="34"/>
        <v>0.001188509514</v>
      </c>
      <c r="AW40" s="78">
        <f t="shared" si="35"/>
        <v>0.1194930581</v>
      </c>
      <c r="AX40" s="79">
        <f t="shared" si="36"/>
        <v>0.1192073766</v>
      </c>
      <c r="AY40" s="78">
        <f t="shared" si="37"/>
        <v>0.1249018776</v>
      </c>
      <c r="AZ40" s="79">
        <f t="shared" si="38"/>
        <v>0.1219703023</v>
      </c>
      <c r="BA40" s="80">
        <f t="shared" si="39"/>
        <v>0.0002856815392</v>
      </c>
      <c r="BB40" s="80">
        <f t="shared" si="40"/>
        <v>0.002931575256</v>
      </c>
      <c r="BC40" s="80">
        <f t="shared" si="41"/>
        <v>0.1196309874</v>
      </c>
      <c r="BD40" s="80">
        <f t="shared" si="42"/>
        <v>0.1258618366</v>
      </c>
      <c r="BE40" s="81">
        <f t="shared" si="43"/>
        <v>-0.000008512519539</v>
      </c>
      <c r="BF40" s="81">
        <f t="shared" si="44"/>
        <v>0.000001674993863</v>
      </c>
      <c r="BG40" s="81">
        <f t="shared" si="45"/>
        <v>-0.001529628777</v>
      </c>
      <c r="BH40" s="81">
        <f t="shared" si="46"/>
        <v>0.03011395156</v>
      </c>
      <c r="BI40" s="81"/>
      <c r="BJ40" s="81"/>
    </row>
    <row r="41">
      <c r="A41" s="31">
        <v>972.0</v>
      </c>
      <c r="B41" s="32" t="s">
        <v>74</v>
      </c>
      <c r="C41" s="33">
        <v>710.0</v>
      </c>
      <c r="D41" s="55">
        <f t="shared" si="5"/>
        <v>588</v>
      </c>
      <c r="E41" s="35">
        <v>133.0</v>
      </c>
      <c r="F41" s="36">
        <v>107.0</v>
      </c>
      <c r="G41" s="37">
        <v>120.0</v>
      </c>
      <c r="H41" s="38">
        <v>184.0</v>
      </c>
      <c r="I41" s="39">
        <v>28.0</v>
      </c>
      <c r="J41" s="40">
        <v>16.0</v>
      </c>
      <c r="K41" s="56">
        <f t="shared" si="6"/>
        <v>0.3957746479</v>
      </c>
      <c r="L41" s="56">
        <f t="shared" si="7"/>
        <v>0.4666666667</v>
      </c>
      <c r="M41" s="56">
        <f t="shared" si="8"/>
        <v>0.4938271605</v>
      </c>
      <c r="N41" s="56">
        <f t="shared" si="9"/>
        <v>0.1690140845</v>
      </c>
      <c r="O41" s="56">
        <f t="shared" si="10"/>
        <v>0.4778911565</v>
      </c>
      <c r="P41" s="57">
        <f t="shared" si="11"/>
        <v>0.02253521127</v>
      </c>
      <c r="Q41" s="58">
        <f t="shared" ref="Q41:V41" si="155">K41-Q$2</f>
        <v>0.0447969662</v>
      </c>
      <c r="R41" s="59">
        <f t="shared" si="155"/>
        <v>-0.01288587362</v>
      </c>
      <c r="S41" s="60">
        <f t="shared" si="155"/>
        <v>0.08223959785</v>
      </c>
      <c r="T41" s="61">
        <f t="shared" si="155"/>
        <v>0.0532796429</v>
      </c>
      <c r="U41" s="62">
        <f t="shared" si="155"/>
        <v>0.02405982737</v>
      </c>
      <c r="V41" s="63">
        <f t="shared" si="155"/>
        <v>-0.009725617244</v>
      </c>
      <c r="W41" s="64"/>
      <c r="X41" s="65">
        <f t="shared" si="13"/>
        <v>1</v>
      </c>
      <c r="Y41" s="66">
        <f t="shared" si="14"/>
        <v>0</v>
      </c>
      <c r="Z41" s="67">
        <f t="shared" ref="Z41:AA41" si="156">U41</f>
        <v>0.02405982737</v>
      </c>
      <c r="AA41" s="68">
        <f t="shared" si="156"/>
        <v>-0.009725617244</v>
      </c>
      <c r="AB41" s="69">
        <f t="shared" ref="AB41:AC41" si="157">S41</f>
        <v>0.08223959785</v>
      </c>
      <c r="AC41" s="70">
        <f t="shared" si="157"/>
        <v>0.0532796429</v>
      </c>
      <c r="AD41" s="71">
        <f t="shared" si="17"/>
        <v>0.0004842876622</v>
      </c>
      <c r="AE41" s="72">
        <f t="shared" si="18"/>
        <v>-0.0004679933439</v>
      </c>
      <c r="AF41" s="73">
        <f t="shared" si="19"/>
        <v>0.002496847941</v>
      </c>
      <c r="AG41" s="74">
        <f t="shared" si="20"/>
        <v>0.0004820681595</v>
      </c>
      <c r="AH41" s="75">
        <f t="shared" si="21"/>
        <v>0.003924631107</v>
      </c>
      <c r="AI41" s="76">
        <f t="shared" si="22"/>
        <v>0.008763392811</v>
      </c>
      <c r="AJ41" s="77"/>
      <c r="AK41" s="65">
        <f t="shared" si="23"/>
        <v>-0.005693794321</v>
      </c>
      <c r="AL41" s="66">
        <f t="shared" si="24"/>
        <v>0.0007634399882</v>
      </c>
      <c r="AM41" s="67">
        <f t="shared" si="25"/>
        <v>0.03507977614</v>
      </c>
      <c r="AN41" s="68">
        <f t="shared" si="26"/>
        <v>0.03025983092</v>
      </c>
      <c r="AO41" s="69">
        <f t="shared" si="27"/>
        <v>0.0150170614</v>
      </c>
      <c r="AP41" s="70">
        <f t="shared" si="28"/>
        <v>-0.04845797333</v>
      </c>
      <c r="AQ41" s="71">
        <f t="shared" si="29"/>
        <v>-0.00002389880168</v>
      </c>
      <c r="AR41" s="72">
        <f t="shared" si="30"/>
        <v>-0.0005228495286</v>
      </c>
      <c r="AS41" s="73">
        <f t="shared" si="31"/>
        <v>-0.0001382129239</v>
      </c>
      <c r="AT41" s="74">
        <f t="shared" si="32"/>
        <v>0.001066059692</v>
      </c>
      <c r="AU41" s="75">
        <f t="shared" si="33"/>
        <v>0.0003009847824</v>
      </c>
      <c r="AV41" s="76">
        <f t="shared" si="34"/>
        <v>0.001058328887</v>
      </c>
      <c r="AW41" s="78">
        <f t="shared" si="35"/>
        <v>0.04454191628</v>
      </c>
      <c r="AX41" s="79">
        <f t="shared" si="36"/>
        <v>0.0447969662</v>
      </c>
      <c r="AY41" s="78">
        <f t="shared" si="37"/>
        <v>-0.01583316337</v>
      </c>
      <c r="AZ41" s="79">
        <f t="shared" si="38"/>
        <v>-0.01288587362</v>
      </c>
      <c r="BA41" s="80">
        <f t="shared" si="39"/>
        <v>-0.0002550499184</v>
      </c>
      <c r="BB41" s="80">
        <f t="shared" si="40"/>
        <v>-0.00294728975</v>
      </c>
      <c r="BC41" s="80">
        <f t="shared" si="41"/>
        <v>0.04467984552</v>
      </c>
      <c r="BD41" s="80">
        <f t="shared" si="42"/>
        <v>-0.01487320438</v>
      </c>
      <c r="BE41" s="81">
        <f t="shared" si="43"/>
        <v>-0.000008621466412</v>
      </c>
      <c r="BF41" s="81">
        <f t="shared" si="44"/>
        <v>0.000001503412021</v>
      </c>
      <c r="BG41" s="81">
        <f t="shared" si="45"/>
        <v>0.001775076388</v>
      </c>
      <c r="BH41" s="81">
        <f t="shared" si="46"/>
        <v>-0.001329064948</v>
      </c>
      <c r="BI41" s="81"/>
      <c r="BJ41" s="81"/>
    </row>
    <row r="42">
      <c r="A42" s="31">
        <v>309.0</v>
      </c>
      <c r="B42" s="32">
        <v>6655.0</v>
      </c>
      <c r="C42" s="33">
        <v>1400.0</v>
      </c>
      <c r="D42" s="55">
        <f t="shared" si="5"/>
        <v>1117</v>
      </c>
      <c r="E42" s="35">
        <v>332.0</v>
      </c>
      <c r="F42" s="36">
        <v>178.0</v>
      </c>
      <c r="G42" s="37">
        <v>191.0</v>
      </c>
      <c r="H42" s="38">
        <v>321.0</v>
      </c>
      <c r="I42" s="39">
        <v>62.0</v>
      </c>
      <c r="J42" s="40">
        <v>33.0</v>
      </c>
      <c r="K42" s="56">
        <f t="shared" si="6"/>
        <v>0.4178571429</v>
      </c>
      <c r="L42" s="56">
        <f t="shared" si="7"/>
        <v>0.551048951</v>
      </c>
      <c r="M42" s="56">
        <f t="shared" si="8"/>
        <v>0.4751243781</v>
      </c>
      <c r="N42" s="56">
        <f t="shared" si="9"/>
        <v>0.1364285714</v>
      </c>
      <c r="O42" s="56">
        <f t="shared" si="10"/>
        <v>0.5237242614</v>
      </c>
      <c r="P42" s="57">
        <f t="shared" si="11"/>
        <v>0.02357142857</v>
      </c>
      <c r="Q42" s="58">
        <f t="shared" ref="Q42:V42" si="158">K42-Q$2</f>
        <v>0.06687946117</v>
      </c>
      <c r="R42" s="59">
        <f t="shared" si="158"/>
        <v>0.07149641076</v>
      </c>
      <c r="S42" s="60">
        <f t="shared" si="158"/>
        <v>0.06353681546</v>
      </c>
      <c r="T42" s="61">
        <f t="shared" si="158"/>
        <v>0.02069412982</v>
      </c>
      <c r="U42" s="62">
        <f t="shared" si="158"/>
        <v>0.06989293232</v>
      </c>
      <c r="V42" s="63">
        <f t="shared" si="158"/>
        <v>-0.00868939994</v>
      </c>
      <c r="W42" s="64"/>
      <c r="X42" s="65">
        <f t="shared" si="13"/>
        <v>1</v>
      </c>
      <c r="Y42" s="66">
        <f t="shared" si="14"/>
        <v>0</v>
      </c>
      <c r="Z42" s="67">
        <f t="shared" ref="Z42:AA42" si="159">U42</f>
        <v>0.06989293232</v>
      </c>
      <c r="AA42" s="68">
        <f t="shared" si="159"/>
        <v>-0.00868939994</v>
      </c>
      <c r="AB42" s="69">
        <f t="shared" ref="AB42:AC42" si="160">S42</f>
        <v>0.06353681546</v>
      </c>
      <c r="AC42" s="70">
        <f t="shared" si="160"/>
        <v>0.02069412982</v>
      </c>
      <c r="AD42" s="71">
        <f t="shared" si="17"/>
        <v>0.004809516317</v>
      </c>
      <c r="AE42" s="72">
        <f t="shared" si="18"/>
        <v>-0.001214655284</v>
      </c>
      <c r="AF42" s="73">
        <f t="shared" si="19"/>
        <v>0.004620593914</v>
      </c>
      <c r="AG42" s="74">
        <f t="shared" si="20"/>
        <v>0.0008942766145</v>
      </c>
      <c r="AH42" s="75">
        <f t="shared" si="21"/>
        <v>0.00360867991</v>
      </c>
      <c r="AI42" s="76">
        <f t="shared" si="22"/>
        <v>0.002629678215</v>
      </c>
      <c r="AJ42" s="77"/>
      <c r="AK42" s="65">
        <f t="shared" si="23"/>
        <v>-0.005693794321</v>
      </c>
      <c r="AL42" s="66">
        <f t="shared" si="24"/>
        <v>0.0007634399882</v>
      </c>
      <c r="AM42" s="67">
        <f t="shared" si="25"/>
        <v>0.07084615748</v>
      </c>
      <c r="AN42" s="68">
        <f t="shared" si="26"/>
        <v>0.1038722632</v>
      </c>
      <c r="AO42" s="69">
        <f t="shared" si="27"/>
        <v>0.001401144838</v>
      </c>
      <c r="AP42" s="70">
        <f t="shared" si="28"/>
        <v>-0.03456671557</v>
      </c>
      <c r="AQ42" s="71">
        <f t="shared" si="29"/>
        <v>0.001763916829</v>
      </c>
      <c r="AR42" s="72">
        <f t="shared" si="30"/>
        <v>-0.003427969217</v>
      </c>
      <c r="AS42" s="73">
        <f t="shared" si="31"/>
        <v>-0.0002566906305</v>
      </c>
      <c r="AT42" s="74">
        <f t="shared" si="32"/>
        <v>0.001972875737</v>
      </c>
      <c r="AU42" s="75">
        <f t="shared" si="33"/>
        <v>0.0003660021745</v>
      </c>
      <c r="AV42" s="76">
        <f t="shared" si="34"/>
        <v>0.000357547615</v>
      </c>
      <c r="AW42" s="78">
        <f t="shared" si="35"/>
        <v>0.06842673637</v>
      </c>
      <c r="AX42" s="79">
        <f t="shared" si="36"/>
        <v>0.06687946117</v>
      </c>
      <c r="AY42" s="78">
        <f t="shared" si="37"/>
        <v>0.06897144173</v>
      </c>
      <c r="AZ42" s="79">
        <f t="shared" si="38"/>
        <v>0.07149641076</v>
      </c>
      <c r="BA42" s="80">
        <f t="shared" si="39"/>
        <v>0.001547275203</v>
      </c>
      <c r="BB42" s="80">
        <f t="shared" si="40"/>
        <v>-0.002524969026</v>
      </c>
      <c r="BC42" s="80">
        <f t="shared" si="41"/>
        <v>0.06856466562</v>
      </c>
      <c r="BD42" s="80">
        <f t="shared" si="42"/>
        <v>0.06993140073</v>
      </c>
      <c r="BE42" s="81">
        <f t="shared" si="43"/>
        <v>-0.00000398140803</v>
      </c>
      <c r="BF42" s="81">
        <f t="shared" si="44"/>
        <v>-0.000007813643925</v>
      </c>
      <c r="BG42" s="81">
        <f t="shared" si="45"/>
        <v>-0.0001892874365</v>
      </c>
      <c r="BH42" s="81">
        <f t="shared" si="46"/>
        <v>0.009589646213</v>
      </c>
      <c r="BI42" s="81"/>
      <c r="BJ42" s="81"/>
    </row>
    <row r="43">
      <c r="A43" s="31">
        <v>207.0</v>
      </c>
      <c r="B43" s="32">
        <v>3769.0</v>
      </c>
      <c r="C43" s="33">
        <v>1146.0</v>
      </c>
      <c r="D43" s="55">
        <f t="shared" si="5"/>
        <v>907</v>
      </c>
      <c r="E43" s="35">
        <v>237.0</v>
      </c>
      <c r="F43" s="36">
        <v>158.0</v>
      </c>
      <c r="G43" s="37">
        <v>145.0</v>
      </c>
      <c r="H43" s="38">
        <v>289.0</v>
      </c>
      <c r="I43" s="39">
        <v>49.0</v>
      </c>
      <c r="J43" s="40">
        <v>29.0</v>
      </c>
      <c r="K43" s="56">
        <f t="shared" si="6"/>
        <v>0.3760907504</v>
      </c>
      <c r="L43" s="56">
        <f t="shared" si="7"/>
        <v>0.4973913043</v>
      </c>
      <c r="M43" s="56">
        <f t="shared" si="8"/>
        <v>0.436746988</v>
      </c>
      <c r="N43" s="56">
        <f t="shared" si="9"/>
        <v>0.1265270506</v>
      </c>
      <c r="O43" s="56">
        <f t="shared" si="10"/>
        <v>0.4751929438</v>
      </c>
      <c r="P43" s="57">
        <f t="shared" si="11"/>
        <v>0.02530541012</v>
      </c>
      <c r="Q43" s="58">
        <f t="shared" ref="Q43:V43" si="161">K43-Q$2</f>
        <v>0.02511306875</v>
      </c>
      <c r="R43" s="59">
        <f t="shared" si="161"/>
        <v>0.01783876406</v>
      </c>
      <c r="S43" s="60">
        <f t="shared" si="161"/>
        <v>0.02515942531</v>
      </c>
      <c r="T43" s="61">
        <f t="shared" si="161"/>
        <v>0.010792609</v>
      </c>
      <c r="U43" s="62">
        <f t="shared" si="161"/>
        <v>0.02136161468</v>
      </c>
      <c r="V43" s="63">
        <f t="shared" si="161"/>
        <v>-0.00695541839</v>
      </c>
      <c r="W43" s="64"/>
      <c r="X43" s="65">
        <f t="shared" si="13"/>
        <v>1</v>
      </c>
      <c r="Y43" s="66">
        <f t="shared" si="14"/>
        <v>0</v>
      </c>
      <c r="Z43" s="67">
        <f t="shared" ref="Z43:AA43" si="162">U43</f>
        <v>0.02136161468</v>
      </c>
      <c r="AA43" s="68">
        <f t="shared" si="162"/>
        <v>-0.00695541839</v>
      </c>
      <c r="AB43" s="69">
        <f t="shared" ref="AB43:AC43" si="163">S43</f>
        <v>0.02515942531</v>
      </c>
      <c r="AC43" s="70">
        <f t="shared" si="163"/>
        <v>0.010792609</v>
      </c>
      <c r="AD43" s="71">
        <f t="shared" si="17"/>
        <v>0.0004079407366</v>
      </c>
      <c r="AE43" s="72">
        <f t="shared" si="18"/>
        <v>-0.0002971579351</v>
      </c>
      <c r="AF43" s="73">
        <f t="shared" si="19"/>
        <v>0.00061251306</v>
      </c>
      <c r="AG43" s="74">
        <f t="shared" si="20"/>
        <v>0.00005555322545</v>
      </c>
      <c r="AH43" s="75">
        <f t="shared" si="21"/>
        <v>0.0005165162726</v>
      </c>
      <c r="AI43" s="76">
        <f t="shared" si="22"/>
        <v>0.0005430716802</v>
      </c>
      <c r="AJ43" s="77"/>
      <c r="AK43" s="65">
        <f t="shared" si="23"/>
        <v>-0.005693794321</v>
      </c>
      <c r="AL43" s="66">
        <f t="shared" si="24"/>
        <v>0.0007634399882</v>
      </c>
      <c r="AM43" s="67">
        <f t="shared" si="25"/>
        <v>0.02847925798</v>
      </c>
      <c r="AN43" s="68">
        <f t="shared" si="26"/>
        <v>0.02823722217</v>
      </c>
      <c r="AO43" s="69">
        <f t="shared" si="27"/>
        <v>0.001849616109</v>
      </c>
      <c r="AP43" s="70">
        <f t="shared" si="28"/>
        <v>-0.01405221334</v>
      </c>
      <c r="AQ43" s="71">
        <f t="shared" si="29"/>
        <v>0.00003644740434</v>
      </c>
      <c r="AR43" s="72">
        <f t="shared" si="30"/>
        <v>-0.0003905380529</v>
      </c>
      <c r="AS43" s="73">
        <f t="shared" si="31"/>
        <v>-0.000007448982359</v>
      </c>
      <c r="AT43" s="74">
        <f t="shared" si="32"/>
        <v>0.0002598829577</v>
      </c>
      <c r="AU43" s="75">
        <f t="shared" si="33"/>
        <v>0.00004964599731</v>
      </c>
      <c r="AV43" s="76">
        <f t="shared" si="34"/>
        <v>0.00007007869523</v>
      </c>
      <c r="AW43" s="78">
        <f t="shared" si="35"/>
        <v>0.02471372419</v>
      </c>
      <c r="AX43" s="79">
        <f t="shared" si="36"/>
        <v>0.02511306875</v>
      </c>
      <c r="AY43" s="78">
        <f t="shared" si="37"/>
        <v>0.01488787241</v>
      </c>
      <c r="AZ43" s="79">
        <f t="shared" si="38"/>
        <v>0.01783876406</v>
      </c>
      <c r="BA43" s="80">
        <f t="shared" si="39"/>
        <v>-0.0003993445613</v>
      </c>
      <c r="BB43" s="80">
        <f t="shared" si="40"/>
        <v>-0.002950891647</v>
      </c>
      <c r="BC43" s="80">
        <f t="shared" si="41"/>
        <v>0.02485165343</v>
      </c>
      <c r="BD43" s="80">
        <f t="shared" si="42"/>
        <v>0.0158478314</v>
      </c>
      <c r="BE43" s="81">
        <f t="shared" si="43"/>
        <v>-0.000008548285432</v>
      </c>
      <c r="BF43" s="81">
        <f t="shared" si="44"/>
        <v>0.00000235684506</v>
      </c>
      <c r="BG43" s="81">
        <f t="shared" si="45"/>
        <v>0.000366450918</v>
      </c>
      <c r="BH43" s="81">
        <f t="shared" si="46"/>
        <v>0.0007876896273</v>
      </c>
      <c r="BI43" s="81"/>
      <c r="BJ43" s="81"/>
    </row>
    <row r="44">
      <c r="A44" s="31">
        <v>844.0</v>
      </c>
      <c r="B44" s="32">
        <v>1618.0</v>
      </c>
      <c r="C44" s="33">
        <v>1713.0</v>
      </c>
      <c r="D44" s="55">
        <f t="shared" si="5"/>
        <v>1241</v>
      </c>
      <c r="E44" s="35">
        <v>253.0</v>
      </c>
      <c r="F44" s="36">
        <v>261.0</v>
      </c>
      <c r="G44" s="37">
        <v>166.0</v>
      </c>
      <c r="H44" s="38">
        <v>421.0</v>
      </c>
      <c r="I44" s="39">
        <v>66.0</v>
      </c>
      <c r="J44" s="40">
        <v>74.0</v>
      </c>
      <c r="K44" s="56">
        <f t="shared" si="6"/>
        <v>0.2831290134</v>
      </c>
      <c r="L44" s="56">
        <f t="shared" si="7"/>
        <v>0.4310810811</v>
      </c>
      <c r="M44" s="56">
        <f t="shared" si="8"/>
        <v>0.3313373253</v>
      </c>
      <c r="N44" s="56">
        <f t="shared" si="9"/>
        <v>0.09690601284</v>
      </c>
      <c r="O44" s="56">
        <f t="shared" si="10"/>
        <v>0.3908138598</v>
      </c>
      <c r="P44" s="57">
        <f t="shared" si="11"/>
        <v>0.04319906597</v>
      </c>
      <c r="Q44" s="58">
        <f t="shared" ref="Q44:V44" si="164">K44-Q$2</f>
        <v>-0.06784866826</v>
      </c>
      <c r="R44" s="59">
        <f t="shared" si="164"/>
        <v>-0.04847145921</v>
      </c>
      <c r="S44" s="60">
        <f t="shared" si="164"/>
        <v>-0.0802502373</v>
      </c>
      <c r="T44" s="61">
        <f t="shared" si="164"/>
        <v>-0.01882842876</v>
      </c>
      <c r="U44" s="62">
        <f t="shared" si="164"/>
        <v>-0.0630174693</v>
      </c>
      <c r="V44" s="63">
        <f t="shared" si="164"/>
        <v>0.01093823745</v>
      </c>
      <c r="W44" s="64"/>
      <c r="X44" s="65">
        <f t="shared" si="13"/>
        <v>1</v>
      </c>
      <c r="Y44" s="66">
        <f t="shared" si="14"/>
        <v>0</v>
      </c>
      <c r="Z44" s="67">
        <f t="shared" ref="Z44:AA44" si="165">U44</f>
        <v>-0.0630174693</v>
      </c>
      <c r="AA44" s="68">
        <f t="shared" si="165"/>
        <v>0.01093823745</v>
      </c>
      <c r="AB44" s="69">
        <f t="shared" ref="AB44:AC44" si="166">S44</f>
        <v>-0.0802502373</v>
      </c>
      <c r="AC44" s="70">
        <f t="shared" si="166"/>
        <v>-0.01882842876</v>
      </c>
      <c r="AD44" s="71">
        <f t="shared" si="17"/>
        <v>0.003851556399</v>
      </c>
      <c r="AE44" s="72">
        <f t="shared" si="18"/>
        <v>-0.001378600086</v>
      </c>
      <c r="AF44" s="73">
        <f t="shared" si="19"/>
        <v>0.00526311669</v>
      </c>
      <c r="AG44" s="74">
        <f t="shared" si="20"/>
        <v>0.0003087237804</v>
      </c>
      <c r="AH44" s="75">
        <f t="shared" si="21"/>
        <v>0.006085590856</v>
      </c>
      <c r="AI44" s="76">
        <f t="shared" si="22"/>
        <v>0.003021971753</v>
      </c>
      <c r="AJ44" s="77"/>
      <c r="AK44" s="65">
        <f t="shared" si="23"/>
        <v>-0.005693794321</v>
      </c>
      <c r="AL44" s="66">
        <f t="shared" si="24"/>
        <v>0.0007634399882</v>
      </c>
      <c r="AM44" s="67">
        <f t="shared" si="25"/>
        <v>-0.06880437431</v>
      </c>
      <c r="AN44" s="68">
        <f t="shared" si="26"/>
        <v>-0.09112085554</v>
      </c>
      <c r="AO44" s="69">
        <f t="shared" si="27"/>
        <v>0.00187293582</v>
      </c>
      <c r="AP44" s="70">
        <f t="shared" si="28"/>
        <v>0.04263428966</v>
      </c>
      <c r="AQ44" s="71">
        <f t="shared" si="29"/>
        <v>0.0011759758</v>
      </c>
      <c r="AR44" s="72">
        <f t="shared" si="30"/>
        <v>-0.002953799615</v>
      </c>
      <c r="AS44" s="73">
        <f t="shared" si="31"/>
        <v>0.00000714052491</v>
      </c>
      <c r="AT44" s="74">
        <f t="shared" si="32"/>
        <v>0.002228683867</v>
      </c>
      <c r="AU44" s="75">
        <f t="shared" si="33"/>
        <v>0.0006404434014</v>
      </c>
      <c r="AV44" s="76">
        <f t="shared" si="34"/>
        <v>0.0004427593215</v>
      </c>
      <c r="AW44" s="78">
        <f t="shared" si="35"/>
        <v>-0.07080167309</v>
      </c>
      <c r="AX44" s="79">
        <f t="shared" si="36"/>
        <v>-0.06784866826</v>
      </c>
      <c r="AY44" s="78">
        <f t="shared" si="37"/>
        <v>-0.04800548232</v>
      </c>
      <c r="AZ44" s="79">
        <f t="shared" si="38"/>
        <v>-0.04847145921</v>
      </c>
      <c r="BA44" s="80">
        <f t="shared" si="39"/>
        <v>-0.002953004823</v>
      </c>
      <c r="BB44" s="80">
        <f t="shared" si="40"/>
        <v>0.000465976891</v>
      </c>
      <c r="BC44" s="80">
        <f t="shared" si="41"/>
        <v>-0.07066374384</v>
      </c>
      <c r="BD44" s="80">
        <f t="shared" si="42"/>
        <v>-0.04704552333</v>
      </c>
      <c r="BE44" s="81">
        <f t="shared" si="43"/>
        <v>0.000008503103022</v>
      </c>
      <c r="BF44" s="81">
        <f t="shared" si="44"/>
        <v>-0.000002752064013</v>
      </c>
      <c r="BG44" s="81">
        <f t="shared" si="45"/>
        <v>0.002780083429</v>
      </c>
      <c r="BH44" s="81">
        <f t="shared" si="46"/>
        <v>0.006648825618</v>
      </c>
      <c r="BI44" s="81"/>
      <c r="BJ44" s="81"/>
    </row>
    <row r="45">
      <c r="A45" s="31">
        <v>460.0</v>
      </c>
      <c r="B45" s="32">
        <v>7414.0</v>
      </c>
      <c r="C45" s="33">
        <v>2515.0</v>
      </c>
      <c r="D45" s="55">
        <f t="shared" si="5"/>
        <v>1949</v>
      </c>
      <c r="E45" s="35">
        <v>404.0</v>
      </c>
      <c r="F45" s="36">
        <v>325.0</v>
      </c>
      <c r="G45" s="37">
        <v>313.0</v>
      </c>
      <c r="H45" s="38">
        <v>728.0</v>
      </c>
      <c r="I45" s="39">
        <v>112.0</v>
      </c>
      <c r="J45" s="40">
        <v>67.0</v>
      </c>
      <c r="K45" s="56">
        <f t="shared" si="6"/>
        <v>0.3296222664</v>
      </c>
      <c r="L45" s="56">
        <f t="shared" si="7"/>
        <v>0.4147909968</v>
      </c>
      <c r="M45" s="56">
        <f t="shared" si="8"/>
        <v>0.4439716312</v>
      </c>
      <c r="N45" s="56">
        <f t="shared" si="9"/>
        <v>0.1244532803</v>
      </c>
      <c r="O45" s="56">
        <f t="shared" si="10"/>
        <v>0.4253463315</v>
      </c>
      <c r="P45" s="57">
        <f t="shared" si="11"/>
        <v>0.02664015905</v>
      </c>
      <c r="Q45" s="58">
        <f t="shared" ref="Q45:V45" si="167">K45-Q$2</f>
        <v>-0.02135541529</v>
      </c>
      <c r="R45" s="59">
        <f t="shared" si="167"/>
        <v>-0.06476154351</v>
      </c>
      <c r="S45" s="60">
        <f t="shared" si="167"/>
        <v>0.03238406856</v>
      </c>
      <c r="T45" s="61">
        <f t="shared" si="167"/>
        <v>0.008718838711</v>
      </c>
      <c r="U45" s="62">
        <f t="shared" si="167"/>
        <v>-0.02848499764</v>
      </c>
      <c r="V45" s="63">
        <f t="shared" si="167"/>
        <v>-0.005620669466</v>
      </c>
      <c r="W45" s="64"/>
      <c r="X45" s="65">
        <f t="shared" si="13"/>
        <v>1</v>
      </c>
      <c r="Y45" s="66">
        <f t="shared" si="14"/>
        <v>0</v>
      </c>
      <c r="Z45" s="67">
        <f t="shared" ref="Z45:AA45" si="168">U45</f>
        <v>-0.02848499764</v>
      </c>
      <c r="AA45" s="68">
        <f t="shared" si="168"/>
        <v>-0.005620669466</v>
      </c>
      <c r="AB45" s="69">
        <f t="shared" ref="AB45:AC45" si="169">S45</f>
        <v>0.03238406856</v>
      </c>
      <c r="AC45" s="70">
        <f t="shared" si="169"/>
        <v>0.008718838711</v>
      </c>
      <c r="AD45" s="71">
        <f t="shared" si="17"/>
        <v>0.0007798031654</v>
      </c>
      <c r="AE45" s="72">
        <f t="shared" si="18"/>
        <v>0.000320209513</v>
      </c>
      <c r="AF45" s="73">
        <f t="shared" si="19"/>
        <v>-0.000873454406</v>
      </c>
      <c r="AG45" s="74">
        <f t="shared" si="20"/>
        <v>-0.0004303762455</v>
      </c>
      <c r="AH45" s="75">
        <f t="shared" si="21"/>
        <v>0.000972709748</v>
      </c>
      <c r="AI45" s="76">
        <f t="shared" si="22"/>
        <v>0.0005647029411</v>
      </c>
      <c r="AJ45" s="77"/>
      <c r="AK45" s="65">
        <f t="shared" si="23"/>
        <v>-0.005693794321</v>
      </c>
      <c r="AL45" s="66">
        <f t="shared" si="24"/>
        <v>0.0007634399882</v>
      </c>
      <c r="AM45" s="67">
        <f t="shared" si="25"/>
        <v>-0.01432741912</v>
      </c>
      <c r="AN45" s="68">
        <f t="shared" si="26"/>
        <v>-0.04981191324</v>
      </c>
      <c r="AO45" s="69">
        <f t="shared" si="27"/>
        <v>-0.0001972220396</v>
      </c>
      <c r="AP45" s="70">
        <f t="shared" si="28"/>
        <v>-0.01736179544</v>
      </c>
      <c r="AQ45" s="71">
        <f t="shared" si="29"/>
        <v>0.0005874653051</v>
      </c>
      <c r="AR45" s="72">
        <f t="shared" si="30"/>
        <v>-0.0002899980723</v>
      </c>
      <c r="AS45" s="73">
        <f t="shared" si="31"/>
        <v>0.0001587829548</v>
      </c>
      <c r="AT45" s="74">
        <f t="shared" si="32"/>
        <v>-0.0003797648897</v>
      </c>
      <c r="AU45" s="75">
        <f t="shared" si="33"/>
        <v>0.0001010244219</v>
      </c>
      <c r="AV45" s="76">
        <f t="shared" si="34"/>
        <v>0.00008003226682</v>
      </c>
      <c r="AW45" s="78">
        <f t="shared" si="35"/>
        <v>-0.0193711628</v>
      </c>
      <c r="AX45" s="79">
        <f t="shared" si="36"/>
        <v>-0.02135541529</v>
      </c>
      <c r="AY45" s="78">
        <f t="shared" si="37"/>
        <v>-0.06699999938</v>
      </c>
      <c r="AZ45" s="79">
        <f t="shared" si="38"/>
        <v>-0.06476154351</v>
      </c>
      <c r="BA45" s="80">
        <f t="shared" si="39"/>
        <v>0.001984252491</v>
      </c>
      <c r="BB45" s="80">
        <f t="shared" si="40"/>
        <v>-0.002238455876</v>
      </c>
      <c r="BC45" s="80">
        <f t="shared" si="41"/>
        <v>-0.01923323355</v>
      </c>
      <c r="BD45" s="80">
        <f t="shared" si="42"/>
        <v>-0.06604004039</v>
      </c>
      <c r="BE45" s="81">
        <f t="shared" si="43"/>
        <v>-0.000001073426758</v>
      </c>
      <c r="BF45" s="81">
        <f t="shared" si="44"/>
        <v>-0.000008883323296</v>
      </c>
      <c r="BG45" s="81">
        <f t="shared" si="45"/>
        <v>-0.003991369662</v>
      </c>
      <c r="BH45" s="81">
        <f t="shared" si="46"/>
        <v>0.002540327041</v>
      </c>
      <c r="BI45" s="81"/>
      <c r="BJ45" s="81"/>
    </row>
    <row r="46">
      <c r="A46" s="31">
        <v>880.0</v>
      </c>
      <c r="B46" s="32">
        <v>7675.0</v>
      </c>
      <c r="C46" s="33">
        <v>976.0</v>
      </c>
      <c r="D46" s="55">
        <f t="shared" si="5"/>
        <v>781</v>
      </c>
      <c r="E46" s="35">
        <v>275.0</v>
      </c>
      <c r="F46" s="36">
        <v>128.0</v>
      </c>
      <c r="G46" s="37">
        <v>112.0</v>
      </c>
      <c r="H46" s="38">
        <v>193.0</v>
      </c>
      <c r="I46" s="39">
        <v>52.0</v>
      </c>
      <c r="J46" s="40">
        <v>21.0</v>
      </c>
      <c r="K46" s="56">
        <f t="shared" si="6"/>
        <v>0.449795082</v>
      </c>
      <c r="L46" s="56">
        <f t="shared" si="7"/>
        <v>0.6288461538</v>
      </c>
      <c r="M46" s="56">
        <f t="shared" si="8"/>
        <v>0.4291187739</v>
      </c>
      <c r="N46" s="56">
        <f t="shared" si="9"/>
        <v>0.1147540984</v>
      </c>
      <c r="O46" s="56">
        <f t="shared" si="10"/>
        <v>0.562099872</v>
      </c>
      <c r="P46" s="57">
        <f t="shared" si="11"/>
        <v>0.02151639344</v>
      </c>
      <c r="Q46" s="58">
        <f t="shared" ref="Q46:V46" si="170">K46-Q$2</f>
        <v>0.09881740028</v>
      </c>
      <c r="R46" s="59">
        <f t="shared" si="170"/>
        <v>0.1492936136</v>
      </c>
      <c r="S46" s="60">
        <f t="shared" si="170"/>
        <v>0.0175312113</v>
      </c>
      <c r="T46" s="61">
        <f t="shared" si="170"/>
        <v>-0.0009803432467</v>
      </c>
      <c r="U46" s="62">
        <f t="shared" si="170"/>
        <v>0.1082685429</v>
      </c>
      <c r="V46" s="63">
        <f t="shared" si="170"/>
        <v>-0.01074443507</v>
      </c>
      <c r="W46" s="64"/>
      <c r="X46" s="65">
        <f t="shared" si="13"/>
        <v>1</v>
      </c>
      <c r="Y46" s="66">
        <f t="shared" si="14"/>
        <v>0</v>
      </c>
      <c r="Z46" s="67">
        <f t="shared" ref="Z46:AA46" si="171">U46</f>
        <v>0.1082685429</v>
      </c>
      <c r="AA46" s="68">
        <f t="shared" si="171"/>
        <v>-0.01074443507</v>
      </c>
      <c r="AB46" s="69">
        <f t="shared" ref="AB46:AC46" si="172">S46</f>
        <v>0.0175312113</v>
      </c>
      <c r="AC46" s="70">
        <f t="shared" si="172"/>
        <v>-0.0009803432467</v>
      </c>
      <c r="AD46" s="71">
        <f t="shared" si="17"/>
        <v>0.01160663449</v>
      </c>
      <c r="AE46" s="72">
        <f t="shared" si="18"/>
        <v>-0.002326568658</v>
      </c>
      <c r="AF46" s="73">
        <f t="shared" si="19"/>
        <v>0.001887545468</v>
      </c>
      <c r="AG46" s="74">
        <f t="shared" si="20"/>
        <v>-0.0002945032963</v>
      </c>
      <c r="AH46" s="75">
        <f t="shared" si="21"/>
        <v>0.0003063822968</v>
      </c>
      <c r="AI46" s="76">
        <f t="shared" si="22"/>
        <v>-0.00003437320921</v>
      </c>
      <c r="AJ46" s="77"/>
      <c r="AK46" s="65">
        <f t="shared" si="23"/>
        <v>-0.005693794321</v>
      </c>
      <c r="AL46" s="66">
        <f t="shared" si="24"/>
        <v>0.0007634399882</v>
      </c>
      <c r="AM46" s="67">
        <f t="shared" si="25"/>
        <v>0.1054331236</v>
      </c>
      <c r="AN46" s="68">
        <f t="shared" si="26"/>
        <v>0.1631216038</v>
      </c>
      <c r="AO46" s="69">
        <f t="shared" si="27"/>
        <v>-0.002947562182</v>
      </c>
      <c r="AP46" s="70">
        <f t="shared" si="28"/>
        <v>-0.008599309851</v>
      </c>
      <c r="AQ46" s="71">
        <f t="shared" si="29"/>
        <v>0.004609311009</v>
      </c>
      <c r="AR46" s="72">
        <f t="shared" si="30"/>
        <v>-0.007961785105</v>
      </c>
      <c r="AS46" s="73">
        <f t="shared" si="31"/>
        <v>0.0001735332815</v>
      </c>
      <c r="AT46" s="74">
        <f t="shared" si="32"/>
        <v>0.0007887085956</v>
      </c>
      <c r="AU46" s="75">
        <f t="shared" si="33"/>
        <v>0.00003531006463</v>
      </c>
      <c r="AV46" s="76">
        <f t="shared" si="34"/>
        <v>0.000001139331429</v>
      </c>
      <c r="AW46" s="78">
        <f t="shared" si="35"/>
        <v>0.1016099214</v>
      </c>
      <c r="AX46" s="79">
        <f t="shared" si="36"/>
        <v>0.09881740028</v>
      </c>
      <c r="AY46" s="78">
        <f t="shared" si="37"/>
        <v>0.1481137968</v>
      </c>
      <c r="AZ46" s="79">
        <f t="shared" si="38"/>
        <v>0.1492936136</v>
      </c>
      <c r="BA46" s="80">
        <f t="shared" si="39"/>
        <v>0.002792521153</v>
      </c>
      <c r="BB46" s="80">
        <f t="shared" si="40"/>
        <v>-0.001179816749</v>
      </c>
      <c r="BC46" s="80">
        <f t="shared" si="41"/>
        <v>0.1017478507</v>
      </c>
      <c r="BD46" s="80">
        <f t="shared" si="42"/>
        <v>0.1490737558</v>
      </c>
      <c r="BE46" s="81">
        <f t="shared" si="43"/>
        <v>0.000006406206826</v>
      </c>
      <c r="BF46" s="81">
        <f t="shared" si="44"/>
        <v>-0.000006589326455</v>
      </c>
      <c r="BG46" s="81">
        <f t="shared" si="45"/>
        <v>-0.01187035955</v>
      </c>
      <c r="BH46" s="81">
        <f t="shared" si="46"/>
        <v>0.03033586849</v>
      </c>
      <c r="BI46" s="81"/>
      <c r="BJ46" s="81"/>
    </row>
    <row r="47">
      <c r="A47" s="31">
        <v>235.0</v>
      </c>
      <c r="B47" s="32">
        <v>1727.0</v>
      </c>
      <c r="C47" s="33">
        <v>2513.0</v>
      </c>
      <c r="D47" s="55">
        <f t="shared" si="5"/>
        <v>2132</v>
      </c>
      <c r="E47" s="35">
        <v>584.0</v>
      </c>
      <c r="F47" s="36">
        <v>268.0</v>
      </c>
      <c r="G47" s="37">
        <v>472.0</v>
      </c>
      <c r="H47" s="38">
        <v>660.0</v>
      </c>
      <c r="I47" s="39">
        <v>117.0</v>
      </c>
      <c r="J47" s="40">
        <v>31.0</v>
      </c>
      <c r="K47" s="56">
        <f t="shared" si="6"/>
        <v>0.4667727815</v>
      </c>
      <c r="L47" s="56">
        <f t="shared" si="7"/>
        <v>0.5150624541</v>
      </c>
      <c r="M47" s="56">
        <f t="shared" si="8"/>
        <v>0.6121919585</v>
      </c>
      <c r="N47" s="56">
        <f t="shared" si="9"/>
        <v>0.1878233187</v>
      </c>
      <c r="O47" s="56">
        <f t="shared" si="10"/>
        <v>0.5501876173</v>
      </c>
      <c r="P47" s="57">
        <f t="shared" si="11"/>
        <v>0.01233585356</v>
      </c>
      <c r="Q47" s="58">
        <f t="shared" ref="Q47:V47" si="173">K47-Q$2</f>
        <v>0.1157950998</v>
      </c>
      <c r="R47" s="59">
        <f t="shared" si="173"/>
        <v>0.03550991379</v>
      </c>
      <c r="S47" s="60">
        <f t="shared" si="173"/>
        <v>0.2006043958</v>
      </c>
      <c r="T47" s="61">
        <f t="shared" si="173"/>
        <v>0.07208887714</v>
      </c>
      <c r="U47" s="62">
        <f t="shared" si="173"/>
        <v>0.09635628817</v>
      </c>
      <c r="V47" s="63">
        <f t="shared" si="173"/>
        <v>-0.01992497495</v>
      </c>
      <c r="W47" s="64"/>
      <c r="X47" s="65">
        <f t="shared" si="13"/>
        <v>1</v>
      </c>
      <c r="Y47" s="66">
        <f t="shared" si="14"/>
        <v>0</v>
      </c>
      <c r="Z47" s="67">
        <f t="shared" ref="Z47:AA47" si="174">U47</f>
        <v>0.09635628817</v>
      </c>
      <c r="AA47" s="68">
        <f t="shared" si="174"/>
        <v>-0.01992497495</v>
      </c>
      <c r="AB47" s="69">
        <f t="shared" ref="AB47:AC47" si="175">S47</f>
        <v>0.2006043958</v>
      </c>
      <c r="AC47" s="70">
        <f t="shared" si="175"/>
        <v>0.07208887714</v>
      </c>
      <c r="AD47" s="71">
        <f t="shared" si="17"/>
        <v>0.008887529643</v>
      </c>
      <c r="AE47" s="72">
        <f t="shared" si="18"/>
        <v>-0.003839793256</v>
      </c>
      <c r="AF47" s="73">
        <f t="shared" si="19"/>
        <v>0.02076586405</v>
      </c>
      <c r="AG47" s="74">
        <f t="shared" si="20"/>
        <v>0.002949179057</v>
      </c>
      <c r="AH47" s="75">
        <f t="shared" si="21"/>
        <v>0.03504531743</v>
      </c>
      <c r="AI47" s="76">
        <f t="shared" si="22"/>
        <v>0.02892269129</v>
      </c>
      <c r="AJ47" s="77"/>
      <c r="AK47" s="65">
        <f t="shared" si="23"/>
        <v>-0.005693794321</v>
      </c>
      <c r="AL47" s="66">
        <f t="shared" si="24"/>
        <v>0.0007634399882</v>
      </c>
      <c r="AM47" s="67">
        <f t="shared" si="25"/>
        <v>0.1102851011</v>
      </c>
      <c r="AN47" s="68">
        <f t="shared" si="26"/>
        <v>0.1367155282</v>
      </c>
      <c r="AO47" s="69">
        <f t="shared" si="27"/>
        <v>0.007788453436</v>
      </c>
      <c r="AP47" s="70">
        <f t="shared" si="28"/>
        <v>-0.1100842614</v>
      </c>
      <c r="AQ47" s="71">
        <f t="shared" si="29"/>
        <v>0.002329629111</v>
      </c>
      <c r="AR47" s="72">
        <f t="shared" si="30"/>
        <v>-0.00715447363</v>
      </c>
      <c r="AS47" s="73">
        <f t="shared" si="31"/>
        <v>-0.0007022138907</v>
      </c>
      <c r="AT47" s="74">
        <f t="shared" si="32"/>
        <v>0.008838564245</v>
      </c>
      <c r="AU47" s="75">
        <f t="shared" si="33"/>
        <v>0.003498739881</v>
      </c>
      <c r="AV47" s="76">
        <f t="shared" si="34"/>
        <v>0.003856140713</v>
      </c>
      <c r="AW47" s="78">
        <f t="shared" si="35"/>
        <v>0.1175059153</v>
      </c>
      <c r="AX47" s="79">
        <f t="shared" si="36"/>
        <v>0.1157950998</v>
      </c>
      <c r="AY47" s="78">
        <f t="shared" si="37"/>
        <v>0.03293493813</v>
      </c>
      <c r="AZ47" s="79">
        <f t="shared" si="38"/>
        <v>0.03550991379</v>
      </c>
      <c r="BA47" s="80">
        <f t="shared" si="39"/>
        <v>0.001710815438</v>
      </c>
      <c r="BB47" s="80">
        <f t="shared" si="40"/>
        <v>-0.002574975659</v>
      </c>
      <c r="BC47" s="80">
        <f t="shared" si="41"/>
        <v>0.1176438445</v>
      </c>
      <c r="BD47" s="80">
        <f t="shared" si="42"/>
        <v>0.03389489712</v>
      </c>
      <c r="BE47" s="81">
        <f t="shared" si="43"/>
        <v>-0.000003703610184</v>
      </c>
      <c r="BF47" s="81">
        <f t="shared" si="44"/>
        <v>-0.000008810616221</v>
      </c>
      <c r="BG47" s="81">
        <f t="shared" si="45"/>
        <v>0.0126912101</v>
      </c>
      <c r="BH47" s="81">
        <f t="shared" si="46"/>
        <v>0.007975052014</v>
      </c>
      <c r="BI47" s="81"/>
      <c r="BJ47" s="81"/>
    </row>
    <row r="48">
      <c r="A48" s="31">
        <v>262.0</v>
      </c>
      <c r="B48" s="32">
        <v>3709.0</v>
      </c>
      <c r="C48" s="33">
        <v>2552.0</v>
      </c>
      <c r="D48" s="55">
        <f t="shared" si="5"/>
        <v>1982</v>
      </c>
      <c r="E48" s="35">
        <v>549.0</v>
      </c>
      <c r="F48" s="36">
        <v>350.0</v>
      </c>
      <c r="G48" s="37">
        <v>255.0</v>
      </c>
      <c r="H48" s="38">
        <v>649.0</v>
      </c>
      <c r="I48" s="39">
        <v>110.0</v>
      </c>
      <c r="J48" s="40">
        <v>69.0</v>
      </c>
      <c r="K48" s="56">
        <f t="shared" si="6"/>
        <v>0.3581504702</v>
      </c>
      <c r="L48" s="56">
        <f t="shared" si="7"/>
        <v>0.50382263</v>
      </c>
      <c r="M48" s="56">
        <f t="shared" si="8"/>
        <v>0.3783382789</v>
      </c>
      <c r="N48" s="56">
        <f t="shared" si="9"/>
        <v>0.09992163009</v>
      </c>
      <c r="O48" s="56">
        <f t="shared" si="10"/>
        <v>0.4611503532</v>
      </c>
      <c r="P48" s="57">
        <f t="shared" si="11"/>
        <v>0.02703761755</v>
      </c>
      <c r="Q48" s="58">
        <f t="shared" ref="Q48:V48" si="176">K48-Q$2</f>
        <v>0.00717278853</v>
      </c>
      <c r="R48" s="59">
        <f t="shared" si="176"/>
        <v>0.02427008968</v>
      </c>
      <c r="S48" s="60">
        <f t="shared" si="176"/>
        <v>-0.03324928371</v>
      </c>
      <c r="T48" s="61">
        <f t="shared" si="176"/>
        <v>-0.01581281151</v>
      </c>
      <c r="U48" s="62">
        <f t="shared" si="176"/>
        <v>0.007319024085</v>
      </c>
      <c r="V48" s="63">
        <f t="shared" si="176"/>
        <v>-0.005223210957</v>
      </c>
      <c r="W48" s="64"/>
      <c r="X48" s="65">
        <f t="shared" si="13"/>
        <v>1</v>
      </c>
      <c r="Y48" s="66">
        <f t="shared" si="14"/>
        <v>0</v>
      </c>
      <c r="Z48" s="67">
        <f t="shared" ref="Z48:AA48" si="177">U48</f>
        <v>0.007319024085</v>
      </c>
      <c r="AA48" s="68">
        <f t="shared" si="177"/>
        <v>-0.005223210957</v>
      </c>
      <c r="AB48" s="69">
        <f t="shared" ref="AB48:AC48" si="178">S48</f>
        <v>-0.03324928371</v>
      </c>
      <c r="AC48" s="70">
        <f t="shared" si="178"/>
        <v>-0.01581281151</v>
      </c>
      <c r="AD48" s="71">
        <f t="shared" si="17"/>
        <v>0.00002628618086</v>
      </c>
      <c r="AE48" s="72">
        <f t="shared" si="18"/>
        <v>-0.00007645761359</v>
      </c>
      <c r="AF48" s="73">
        <f t="shared" si="19"/>
        <v>-0.0003259459587</v>
      </c>
      <c r="AG48" s="74">
        <f t="shared" si="20"/>
        <v>0.00005793367469</v>
      </c>
      <c r="AH48" s="75">
        <f t="shared" si="21"/>
        <v>0.0008554698596</v>
      </c>
      <c r="AI48" s="76">
        <f t="shared" si="22"/>
        <v>0.001051529313</v>
      </c>
      <c r="AJ48" s="77"/>
      <c r="AK48" s="65">
        <f t="shared" si="23"/>
        <v>-0.005693794321</v>
      </c>
      <c r="AL48" s="66">
        <f t="shared" si="24"/>
        <v>0.0007634399882</v>
      </c>
      <c r="AM48" s="67">
        <f t="shared" si="25"/>
        <v>0.01426678875</v>
      </c>
      <c r="AN48" s="68">
        <f t="shared" si="26"/>
        <v>0.007356523561</v>
      </c>
      <c r="AO48" s="69">
        <f t="shared" si="27"/>
        <v>-0.003216756364</v>
      </c>
      <c r="AP48" s="70">
        <f t="shared" si="28"/>
        <v>0.01878801226</v>
      </c>
      <c r="AQ48" s="71">
        <f t="shared" si="29"/>
        <v>-0.00003105971143</v>
      </c>
      <c r="AR48" s="72">
        <f t="shared" si="30"/>
        <v>-0.00005462086318</v>
      </c>
      <c r="AS48" s="73">
        <f t="shared" si="31"/>
        <v>-0.00003295256751</v>
      </c>
      <c r="AT48" s="74">
        <f t="shared" si="32"/>
        <v>-0.0001360113453</v>
      </c>
      <c r="AU48" s="75">
        <f t="shared" si="33"/>
        <v>0.00007972481765</v>
      </c>
      <c r="AV48" s="76">
        <f t="shared" si="34"/>
        <v>0.0001333126292</v>
      </c>
      <c r="AW48" s="78">
        <f t="shared" si="35"/>
        <v>0.005371950607</v>
      </c>
      <c r="AX48" s="79">
        <f t="shared" si="36"/>
        <v>0.00717278853</v>
      </c>
      <c r="AY48" s="78">
        <f t="shared" si="37"/>
        <v>0.02685065623</v>
      </c>
      <c r="AZ48" s="79">
        <f t="shared" si="38"/>
        <v>0.02427008968</v>
      </c>
      <c r="BA48" s="80">
        <f t="shared" si="39"/>
        <v>-0.001800837923</v>
      </c>
      <c r="BB48" s="80">
        <f t="shared" si="40"/>
        <v>0.002580566549</v>
      </c>
      <c r="BC48" s="80">
        <f t="shared" si="41"/>
        <v>0.005509879852</v>
      </c>
      <c r="BD48" s="80">
        <f t="shared" si="42"/>
        <v>0.02781061522</v>
      </c>
      <c r="BE48" s="81">
        <f t="shared" si="43"/>
        <v>-0.000003416306488</v>
      </c>
      <c r="BF48" s="81">
        <f t="shared" si="44"/>
        <v>-0.000009294364208</v>
      </c>
      <c r="BG48" s="81">
        <f t="shared" si="45"/>
        <v>-0.000743071543</v>
      </c>
      <c r="BH48" s="81">
        <f t="shared" si="46"/>
        <v>0.0003064662969</v>
      </c>
      <c r="BI48" s="81"/>
      <c r="BJ48" s="81"/>
    </row>
    <row r="49">
      <c r="A49" s="31">
        <v>74.0</v>
      </c>
      <c r="B49" s="32" t="s">
        <v>75</v>
      </c>
      <c r="C49" s="33">
        <v>1063.0</v>
      </c>
      <c r="D49" s="55">
        <f t="shared" si="5"/>
        <v>857</v>
      </c>
      <c r="E49" s="35">
        <v>233.0</v>
      </c>
      <c r="F49" s="36">
        <v>118.0</v>
      </c>
      <c r="G49" s="37">
        <v>171.0</v>
      </c>
      <c r="H49" s="38">
        <v>251.0</v>
      </c>
      <c r="I49" s="39">
        <v>57.0</v>
      </c>
      <c r="J49" s="40">
        <v>27.0</v>
      </c>
      <c r="K49" s="56">
        <f t="shared" si="6"/>
        <v>0.433678269</v>
      </c>
      <c r="L49" s="56">
        <f t="shared" si="7"/>
        <v>0.5360443623</v>
      </c>
      <c r="M49" s="56">
        <f t="shared" si="8"/>
        <v>0.5411392405</v>
      </c>
      <c r="N49" s="56">
        <f t="shared" si="9"/>
        <v>0.1608654751</v>
      </c>
      <c r="O49" s="56">
        <f t="shared" si="10"/>
        <v>0.5379229872</v>
      </c>
      <c r="P49" s="57">
        <f t="shared" si="11"/>
        <v>0.02539981185</v>
      </c>
      <c r="Q49" s="58">
        <f t="shared" ref="Q49:V49" si="179">K49-Q$2</f>
        <v>0.08270058736</v>
      </c>
      <c r="R49" s="59">
        <f t="shared" si="179"/>
        <v>0.056491822</v>
      </c>
      <c r="S49" s="60">
        <f t="shared" si="179"/>
        <v>0.1295516779</v>
      </c>
      <c r="T49" s="61">
        <f t="shared" si="179"/>
        <v>0.04513103346</v>
      </c>
      <c r="U49" s="62">
        <f t="shared" si="179"/>
        <v>0.08409165807</v>
      </c>
      <c r="V49" s="63">
        <f t="shared" si="179"/>
        <v>-0.006861016659</v>
      </c>
      <c r="W49" s="64"/>
      <c r="X49" s="65">
        <f t="shared" si="13"/>
        <v>1</v>
      </c>
      <c r="Y49" s="66">
        <f t="shared" si="14"/>
        <v>0</v>
      </c>
      <c r="Z49" s="67">
        <f t="shared" ref="Z49:AA49" si="180">U49</f>
        <v>0.08409165807</v>
      </c>
      <c r="AA49" s="68">
        <f t="shared" si="180"/>
        <v>-0.006861016659</v>
      </c>
      <c r="AB49" s="69">
        <f t="shared" ref="AB49:AC49" si="181">S49</f>
        <v>0.1295516779</v>
      </c>
      <c r="AC49" s="70">
        <f t="shared" si="181"/>
        <v>0.04513103346</v>
      </c>
      <c r="AD49" s="71">
        <f t="shared" si="17"/>
        <v>0.007024333408</v>
      </c>
      <c r="AE49" s="72">
        <f t="shared" si="18"/>
        <v>-0.001153908534</v>
      </c>
      <c r="AF49" s="73">
        <f t="shared" si="19"/>
        <v>0.01120386017</v>
      </c>
      <c r="AG49" s="74">
        <f t="shared" si="20"/>
        <v>0.002906287214</v>
      </c>
      <c r="AH49" s="75">
        <f t="shared" si="21"/>
        <v>0.01474682705</v>
      </c>
      <c r="AI49" s="76">
        <f t="shared" si="22"/>
        <v>0.01169360222</v>
      </c>
      <c r="AJ49" s="77"/>
      <c r="AK49" s="65">
        <f t="shared" si="23"/>
        <v>-0.005693794321</v>
      </c>
      <c r="AL49" s="66">
        <f t="shared" si="24"/>
        <v>0.0007634399882</v>
      </c>
      <c r="AM49" s="67">
        <f t="shared" si="25"/>
        <v>0.0795331255</v>
      </c>
      <c r="AN49" s="68">
        <f t="shared" si="26"/>
        <v>0.1279072005</v>
      </c>
      <c r="AO49" s="69">
        <f t="shared" si="27"/>
        <v>0.004319949266</v>
      </c>
      <c r="AP49" s="70">
        <f t="shared" si="28"/>
        <v>-0.07089336229</v>
      </c>
      <c r="AQ49" s="71">
        <f t="shared" si="29"/>
        <v>0.002937697277</v>
      </c>
      <c r="AR49" s="72">
        <f t="shared" si="30"/>
        <v>-0.00468785349</v>
      </c>
      <c r="AS49" s="73">
        <f t="shared" si="31"/>
        <v>-0.0009337406214</v>
      </c>
      <c r="AT49" s="74">
        <f t="shared" si="32"/>
        <v>0.004803025326</v>
      </c>
      <c r="AU49" s="75">
        <f t="shared" si="33"/>
        <v>0.001480085924</v>
      </c>
      <c r="AV49" s="76">
        <f t="shared" si="34"/>
        <v>0.001568558894</v>
      </c>
      <c r="AW49" s="78">
        <f t="shared" si="35"/>
        <v>0.08164332303</v>
      </c>
      <c r="AX49" s="79">
        <f t="shared" si="36"/>
        <v>0.08270058736</v>
      </c>
      <c r="AY49" s="78">
        <f t="shared" si="37"/>
        <v>0.05946100893</v>
      </c>
      <c r="AZ49" s="79">
        <f t="shared" si="38"/>
        <v>0.056491822</v>
      </c>
      <c r="BA49" s="80">
        <f t="shared" si="39"/>
        <v>-0.001057264331</v>
      </c>
      <c r="BB49" s="80">
        <f t="shared" si="40"/>
        <v>0.002969186933</v>
      </c>
      <c r="BC49" s="80">
        <f t="shared" si="41"/>
        <v>0.08178125227</v>
      </c>
      <c r="BD49" s="80">
        <f t="shared" si="42"/>
        <v>0.06042096793</v>
      </c>
      <c r="BE49" s="81">
        <f t="shared" si="43"/>
        <v>-0.000007698263178</v>
      </c>
      <c r="BF49" s="81">
        <f t="shared" si="44"/>
        <v>-0.000006278430873</v>
      </c>
      <c r="BG49" s="81">
        <f t="shared" si="45"/>
        <v>0.003037479858</v>
      </c>
      <c r="BH49" s="81">
        <f t="shared" si="46"/>
        <v>0.009882604842</v>
      </c>
      <c r="BI49" s="81"/>
      <c r="BJ49" s="81"/>
    </row>
    <row r="50">
      <c r="A50" s="31">
        <v>334.0</v>
      </c>
      <c r="B50" s="32" t="s">
        <v>76</v>
      </c>
      <c r="C50" s="33">
        <v>728.0</v>
      </c>
      <c r="D50" s="55">
        <f t="shared" si="5"/>
        <v>593</v>
      </c>
      <c r="E50" s="35">
        <v>133.0</v>
      </c>
      <c r="F50" s="36">
        <v>74.0</v>
      </c>
      <c r="G50" s="37">
        <v>114.0</v>
      </c>
      <c r="H50" s="38">
        <v>205.0</v>
      </c>
      <c r="I50" s="39">
        <v>54.0</v>
      </c>
      <c r="J50" s="40">
        <v>13.0</v>
      </c>
      <c r="K50" s="56">
        <f t="shared" si="6"/>
        <v>0.4134615385</v>
      </c>
      <c r="L50" s="56">
        <f t="shared" si="7"/>
        <v>0.4770408163</v>
      </c>
      <c r="M50" s="56">
        <f t="shared" si="8"/>
        <v>0.5671641791</v>
      </c>
      <c r="N50" s="56">
        <f t="shared" si="9"/>
        <v>0.1565934066</v>
      </c>
      <c r="O50" s="56">
        <f t="shared" si="10"/>
        <v>0.5075885329</v>
      </c>
      <c r="P50" s="57">
        <f t="shared" si="11"/>
        <v>0.01785714286</v>
      </c>
      <c r="Q50" s="58">
        <f t="shared" ref="Q50:V50" si="182">K50-Q$2</f>
        <v>0.06248385677</v>
      </c>
      <c r="R50" s="59">
        <f t="shared" si="182"/>
        <v>-0.002511723964</v>
      </c>
      <c r="S50" s="60">
        <f t="shared" si="182"/>
        <v>0.1555766165</v>
      </c>
      <c r="T50" s="61">
        <f t="shared" si="182"/>
        <v>0.04085896499</v>
      </c>
      <c r="U50" s="62">
        <f t="shared" si="182"/>
        <v>0.05375720379</v>
      </c>
      <c r="V50" s="63">
        <f t="shared" si="182"/>
        <v>-0.01440368565</v>
      </c>
      <c r="W50" s="64"/>
      <c r="X50" s="65">
        <f t="shared" si="13"/>
        <v>1</v>
      </c>
      <c r="Y50" s="66">
        <f t="shared" si="14"/>
        <v>0</v>
      </c>
      <c r="Z50" s="67">
        <f t="shared" ref="Z50:AA50" si="183">U50</f>
        <v>0.05375720379</v>
      </c>
      <c r="AA50" s="68">
        <f t="shared" si="183"/>
        <v>-0.01440368565</v>
      </c>
      <c r="AB50" s="69">
        <f t="shared" ref="AB50:AC50" si="184">S50</f>
        <v>0.1555766165</v>
      </c>
      <c r="AC50" s="70">
        <f t="shared" si="184"/>
        <v>0.04085896499</v>
      </c>
      <c r="AD50" s="71">
        <f t="shared" si="17"/>
        <v>0.002682370799</v>
      </c>
      <c r="AE50" s="72">
        <f t="shared" si="18"/>
        <v>-0.00154860373</v>
      </c>
      <c r="AF50" s="73">
        <f t="shared" si="19"/>
        <v>0.008951883564</v>
      </c>
      <c r="AG50" s="74">
        <f t="shared" si="20"/>
        <v>-0.00004441297129</v>
      </c>
      <c r="AH50" s="75">
        <f t="shared" si="21"/>
        <v>0.02253462857</v>
      </c>
      <c r="AI50" s="76">
        <f t="shared" si="22"/>
        <v>0.01271339905</v>
      </c>
      <c r="AJ50" s="77"/>
      <c r="AK50" s="65">
        <f t="shared" si="23"/>
        <v>-0.005693794321</v>
      </c>
      <c r="AL50" s="66">
        <f t="shared" si="24"/>
        <v>0.0007634399882</v>
      </c>
      <c r="AM50" s="67">
        <f t="shared" si="25"/>
        <v>0.06674752656</v>
      </c>
      <c r="AN50" s="68">
        <f t="shared" si="26"/>
        <v>0.07359016742</v>
      </c>
      <c r="AO50" s="69">
        <f t="shared" si="27"/>
        <v>-0.001459435467</v>
      </c>
      <c r="AP50" s="70">
        <f t="shared" si="28"/>
        <v>-0.08326387682</v>
      </c>
      <c r="AQ50" s="71">
        <f t="shared" si="29"/>
        <v>0.0004759373363</v>
      </c>
      <c r="AR50" s="72">
        <f t="shared" si="30"/>
        <v>-0.002359612102</v>
      </c>
      <c r="AS50" s="73">
        <f t="shared" si="31"/>
        <v>0.0002524348692</v>
      </c>
      <c r="AT50" s="74">
        <f t="shared" si="32"/>
        <v>0.003775836613</v>
      </c>
      <c r="AU50" s="75">
        <f t="shared" si="33"/>
        <v>0.002346485243</v>
      </c>
      <c r="AV50" s="76">
        <f t="shared" si="34"/>
        <v>0.00181225086</v>
      </c>
      <c r="AW50" s="78">
        <f t="shared" si="35"/>
        <v>0.06266915422</v>
      </c>
      <c r="AX50" s="79">
        <f t="shared" si="36"/>
        <v>0.06248385677</v>
      </c>
      <c r="AY50" s="78">
        <f t="shared" si="37"/>
        <v>-0.005681794037</v>
      </c>
      <c r="AZ50" s="79">
        <f t="shared" si="38"/>
        <v>-0.002511723964</v>
      </c>
      <c r="BA50" s="80">
        <f t="shared" si="39"/>
        <v>0.0001852974443</v>
      </c>
      <c r="BB50" s="80">
        <f t="shared" si="40"/>
        <v>-0.003170070074</v>
      </c>
      <c r="BC50" s="80">
        <f t="shared" si="41"/>
        <v>0.06280708346</v>
      </c>
      <c r="BD50" s="80">
        <f t="shared" si="42"/>
        <v>-0.004721835044</v>
      </c>
      <c r="BE50" s="81">
        <f t="shared" si="43"/>
        <v>-0.00001001500913</v>
      </c>
      <c r="BF50" s="81">
        <f t="shared" si="44"/>
        <v>-0.000001174811766</v>
      </c>
      <c r="BG50" s="81">
        <f t="shared" si="45"/>
        <v>0.003922434007</v>
      </c>
      <c r="BH50" s="81">
        <f t="shared" si="46"/>
        <v>-0.0005931293755</v>
      </c>
      <c r="BI50" s="81"/>
      <c r="BJ50" s="81"/>
    </row>
    <row r="51">
      <c r="A51" s="31">
        <v>1078.0</v>
      </c>
      <c r="B51" s="32">
        <v>7555.0</v>
      </c>
      <c r="C51" s="33">
        <v>1549.0</v>
      </c>
      <c r="D51" s="55">
        <f t="shared" si="5"/>
        <v>1256</v>
      </c>
      <c r="E51" s="35">
        <v>367.0</v>
      </c>
      <c r="F51" s="36">
        <v>156.0</v>
      </c>
      <c r="G51" s="37">
        <v>217.0</v>
      </c>
      <c r="H51" s="38">
        <v>248.0</v>
      </c>
      <c r="I51" s="39">
        <v>226.0</v>
      </c>
      <c r="J51" s="40">
        <v>42.0</v>
      </c>
      <c r="K51" s="56">
        <f t="shared" si="6"/>
        <v>0.5229180116</v>
      </c>
      <c r="L51" s="56">
        <f t="shared" si="7"/>
        <v>0.7051129608</v>
      </c>
      <c r="M51" s="56">
        <f t="shared" si="8"/>
        <v>0.5228915663</v>
      </c>
      <c r="N51" s="56">
        <f t="shared" si="9"/>
        <v>0.1400903809</v>
      </c>
      <c r="O51" s="56">
        <f t="shared" si="10"/>
        <v>0.6449044586</v>
      </c>
      <c r="P51" s="57">
        <f t="shared" si="11"/>
        <v>0.02711426727</v>
      </c>
      <c r="Q51" s="58">
        <f t="shared" ref="Q51:V51" si="185">K51-Q$2</f>
        <v>0.1719403299</v>
      </c>
      <c r="R51" s="59">
        <f t="shared" si="185"/>
        <v>0.2255604205</v>
      </c>
      <c r="S51" s="60">
        <f t="shared" si="185"/>
        <v>0.1113040036</v>
      </c>
      <c r="T51" s="61">
        <f t="shared" si="185"/>
        <v>0.02435593928</v>
      </c>
      <c r="U51" s="62">
        <f t="shared" si="185"/>
        <v>0.1910731295</v>
      </c>
      <c r="V51" s="63">
        <f t="shared" si="185"/>
        <v>-0.005146561243</v>
      </c>
      <c r="W51" s="64"/>
      <c r="X51" s="65">
        <f t="shared" si="13"/>
        <v>1</v>
      </c>
      <c r="Y51" s="66">
        <f t="shared" si="14"/>
        <v>0</v>
      </c>
      <c r="Z51" s="67">
        <f t="shared" ref="Z51:AA51" si="186">U51</f>
        <v>0.1910731295</v>
      </c>
      <c r="AA51" s="68">
        <f t="shared" si="186"/>
        <v>-0.005146561243</v>
      </c>
      <c r="AB51" s="69">
        <f t="shared" ref="AB51:AC51" si="187">S51</f>
        <v>0.1113040036</v>
      </c>
      <c r="AC51" s="70">
        <f t="shared" si="187"/>
        <v>0.02435593928</v>
      </c>
      <c r="AD51" s="71">
        <f t="shared" si="17"/>
        <v>0.03648245373</v>
      </c>
      <c r="AE51" s="72">
        <f t="shared" si="18"/>
        <v>-0.001966739126</v>
      </c>
      <c r="AF51" s="73">
        <f t="shared" si="19"/>
        <v>0.02139255363</v>
      </c>
      <c r="AG51" s="74">
        <f t="shared" si="20"/>
        <v>0.00408093267</v>
      </c>
      <c r="AH51" s="75">
        <f t="shared" si="21"/>
        <v>0.01179536944</v>
      </c>
      <c r="AI51" s="76">
        <f t="shared" si="22"/>
        <v>0.005421827108</v>
      </c>
      <c r="AJ51" s="77"/>
      <c r="AK51" s="65">
        <f t="shared" si="23"/>
        <v>-0.005693794321</v>
      </c>
      <c r="AL51" s="66">
        <f t="shared" si="24"/>
        <v>0.0007634399882</v>
      </c>
      <c r="AM51" s="67">
        <f t="shared" si="25"/>
        <v>0.1641353981</v>
      </c>
      <c r="AN51" s="68">
        <f t="shared" si="26"/>
        <v>0.2991550323</v>
      </c>
      <c r="AO51" s="69">
        <f t="shared" si="27"/>
        <v>-0.003473987622</v>
      </c>
      <c r="AP51" s="70">
        <f t="shared" si="28"/>
        <v>-0.0588854896</v>
      </c>
      <c r="AQ51" s="71">
        <f t="shared" si="29"/>
        <v>0.01760471027</v>
      </c>
      <c r="AR51" s="72">
        <f t="shared" si="30"/>
        <v>-0.02227796542</v>
      </c>
      <c r="AS51" s="73">
        <f t="shared" si="31"/>
        <v>-0.001163365335</v>
      </c>
      <c r="AT51" s="74">
        <f t="shared" si="32"/>
        <v>0.009132523659</v>
      </c>
      <c r="AU51" s="75">
        <f t="shared" si="33"/>
        <v>0.001248496788</v>
      </c>
      <c r="AV51" s="76">
        <f t="shared" si="34"/>
        <v>0.0008087893609</v>
      </c>
      <c r="AW51" s="78">
        <f t="shared" si="35"/>
        <v>0.1726574578</v>
      </c>
      <c r="AX51" s="79">
        <f t="shared" si="36"/>
        <v>0.1719403299</v>
      </c>
      <c r="AY51" s="78">
        <f t="shared" si="37"/>
        <v>0.2286963303</v>
      </c>
      <c r="AZ51" s="79">
        <f t="shared" si="38"/>
        <v>0.2255604205</v>
      </c>
      <c r="BA51" s="80">
        <f t="shared" si="39"/>
        <v>0.0007171279034</v>
      </c>
      <c r="BB51" s="80">
        <f t="shared" si="40"/>
        <v>0.003135909805</v>
      </c>
      <c r="BC51" s="80">
        <f t="shared" si="41"/>
        <v>0.1727953871</v>
      </c>
      <c r="BD51" s="80">
        <f t="shared" si="42"/>
        <v>0.2296562893</v>
      </c>
      <c r="BE51" s="81">
        <f t="shared" si="43"/>
        <v>-0.000009319657876</v>
      </c>
      <c r="BF51" s="81">
        <f t="shared" si="44"/>
        <v>0.000004497696848</v>
      </c>
      <c r="BG51" s="81">
        <f t="shared" si="45"/>
        <v>-0.0228837654</v>
      </c>
      <c r="BH51" s="81">
        <f t="shared" si="46"/>
        <v>0.0793670948</v>
      </c>
      <c r="BI51" s="81"/>
      <c r="BJ51" s="81"/>
    </row>
    <row r="52">
      <c r="A52" s="31">
        <v>1034.0</v>
      </c>
      <c r="B52" s="32">
        <v>2671.0</v>
      </c>
      <c r="C52" s="33">
        <v>2259.0</v>
      </c>
      <c r="D52" s="55">
        <f t="shared" si="5"/>
        <v>1867</v>
      </c>
      <c r="E52" s="35">
        <v>721.0</v>
      </c>
      <c r="F52" s="36">
        <v>248.0</v>
      </c>
      <c r="G52" s="37">
        <v>305.0</v>
      </c>
      <c r="H52" s="38">
        <v>372.0</v>
      </c>
      <c r="I52" s="39">
        <v>171.0</v>
      </c>
      <c r="J52" s="40">
        <v>50.0</v>
      </c>
      <c r="K52" s="56">
        <f t="shared" si="6"/>
        <v>0.5298804781</v>
      </c>
      <c r="L52" s="56">
        <f t="shared" si="7"/>
        <v>0.7056962025</v>
      </c>
      <c r="M52" s="56">
        <f t="shared" si="8"/>
        <v>0.5058043118</v>
      </c>
      <c r="N52" s="56">
        <f t="shared" si="9"/>
        <v>0.1350154936</v>
      </c>
      <c r="O52" s="56">
        <f t="shared" si="10"/>
        <v>0.6411355115</v>
      </c>
      <c r="P52" s="57">
        <f t="shared" si="11"/>
        <v>0.02213368747</v>
      </c>
      <c r="Q52" s="58">
        <f t="shared" ref="Q52:V52" si="188">K52-Q$2</f>
        <v>0.1789027964</v>
      </c>
      <c r="R52" s="59">
        <f t="shared" si="188"/>
        <v>0.2261436622</v>
      </c>
      <c r="S52" s="60">
        <f t="shared" si="188"/>
        <v>0.09421674913</v>
      </c>
      <c r="T52" s="61">
        <f t="shared" si="188"/>
        <v>0.01928105197</v>
      </c>
      <c r="U52" s="62">
        <f t="shared" si="188"/>
        <v>0.1873041824</v>
      </c>
      <c r="V52" s="63">
        <f t="shared" si="188"/>
        <v>-0.01012714104</v>
      </c>
      <c r="W52" s="64"/>
      <c r="X52" s="65">
        <f t="shared" si="13"/>
        <v>1</v>
      </c>
      <c r="Y52" s="66">
        <f t="shared" si="14"/>
        <v>0</v>
      </c>
      <c r="Z52" s="67">
        <f t="shared" ref="Z52:AA52" si="189">U52</f>
        <v>0.1873041824</v>
      </c>
      <c r="AA52" s="68">
        <f t="shared" si="189"/>
        <v>-0.01012714104</v>
      </c>
      <c r="AB52" s="69">
        <f t="shared" ref="AB52:AC52" si="190">S52</f>
        <v>0.09421674913</v>
      </c>
      <c r="AC52" s="70">
        <f t="shared" si="190"/>
        <v>0.01928105197</v>
      </c>
      <c r="AD52" s="71">
        <f t="shared" si="17"/>
        <v>0.03498029777</v>
      </c>
      <c r="AE52" s="72">
        <f t="shared" si="18"/>
        <v>-0.003793711745</v>
      </c>
      <c r="AF52" s="73">
        <f t="shared" si="19"/>
        <v>0.0178424531</v>
      </c>
      <c r="AG52" s="74">
        <f t="shared" si="20"/>
        <v>0.002657275369</v>
      </c>
      <c r="AH52" s="75">
        <f t="shared" si="21"/>
        <v>0.008505036851</v>
      </c>
      <c r="AI52" s="76">
        <f t="shared" si="22"/>
        <v>0.003633196074</v>
      </c>
      <c r="AJ52" s="77"/>
      <c r="AK52" s="65">
        <f t="shared" si="23"/>
        <v>-0.005693794321</v>
      </c>
      <c r="AL52" s="66">
        <f t="shared" si="24"/>
        <v>0.0007634399882</v>
      </c>
      <c r="AM52" s="67">
        <f t="shared" si="25"/>
        <v>0.1689663575</v>
      </c>
      <c r="AN52" s="68">
        <f t="shared" si="26"/>
        <v>0.2891058636</v>
      </c>
      <c r="AO52" s="69">
        <f t="shared" si="27"/>
        <v>-0.003606368377</v>
      </c>
      <c r="AP52" s="70">
        <f t="shared" si="28"/>
        <v>-0.04965809735</v>
      </c>
      <c r="AQ52" s="71">
        <f t="shared" si="29"/>
        <v>0.01576761766</v>
      </c>
      <c r="AR52" s="72">
        <f t="shared" si="30"/>
        <v>-0.02234132265</v>
      </c>
      <c r="AS52" s="73">
        <f t="shared" si="31"/>
        <v>-0.0006553712968</v>
      </c>
      <c r="AT52" s="74">
        <f t="shared" si="32"/>
        <v>0.007597492658</v>
      </c>
      <c r="AU52" s="75">
        <f t="shared" si="33"/>
        <v>0.0009047683341</v>
      </c>
      <c r="AV52" s="76">
        <f t="shared" si="34"/>
        <v>0.0005518538015</v>
      </c>
      <c r="AW52" s="78">
        <f t="shared" si="35"/>
        <v>0.1756832095</v>
      </c>
      <c r="AX52" s="79">
        <f t="shared" si="36"/>
        <v>0.1789027964</v>
      </c>
      <c r="AY52" s="78">
        <f t="shared" si="37"/>
        <v>0.2260192301</v>
      </c>
      <c r="AZ52" s="79">
        <f t="shared" si="38"/>
        <v>0.2261436622</v>
      </c>
      <c r="BA52" s="80">
        <f t="shared" si="39"/>
        <v>-0.003219586887</v>
      </c>
      <c r="BB52" s="80">
        <f t="shared" si="40"/>
        <v>-0.0001244321679</v>
      </c>
      <c r="BC52" s="80">
        <f t="shared" si="41"/>
        <v>0.1758211388</v>
      </c>
      <c r="BD52" s="80">
        <f t="shared" si="42"/>
        <v>0.2269791891</v>
      </c>
      <c r="BE52" s="81">
        <f t="shared" si="43"/>
        <v>0.00001035025636</v>
      </c>
      <c r="BF52" s="81">
        <f t="shared" si="44"/>
        <v>0.0000008012403518</v>
      </c>
      <c r="BG52" s="81">
        <f t="shared" si="45"/>
        <v>-0.02060647944</v>
      </c>
      <c r="BH52" s="81">
        <f t="shared" si="46"/>
        <v>0.07981547899</v>
      </c>
      <c r="BI52" s="81"/>
      <c r="BJ52" s="81"/>
    </row>
    <row r="53">
      <c r="A53" s="31">
        <v>1164.0</v>
      </c>
      <c r="B53" s="32" t="s">
        <v>77</v>
      </c>
      <c r="C53" s="33">
        <v>927.0</v>
      </c>
      <c r="D53" s="55">
        <f t="shared" si="5"/>
        <v>798</v>
      </c>
      <c r="E53" s="35">
        <v>166.0</v>
      </c>
      <c r="F53" s="36">
        <v>150.0</v>
      </c>
      <c r="G53" s="37">
        <v>183.0</v>
      </c>
      <c r="H53" s="38">
        <v>251.0</v>
      </c>
      <c r="I53" s="39">
        <v>29.0</v>
      </c>
      <c r="J53" s="40">
        <v>19.0</v>
      </c>
      <c r="K53" s="56">
        <f t="shared" si="6"/>
        <v>0.4077669903</v>
      </c>
      <c r="L53" s="56">
        <f t="shared" si="7"/>
        <v>0.4372197309</v>
      </c>
      <c r="M53" s="56">
        <f t="shared" si="8"/>
        <v>0.5198863636</v>
      </c>
      <c r="N53" s="56">
        <f t="shared" si="9"/>
        <v>0.1974110032</v>
      </c>
      <c r="O53" s="56">
        <f t="shared" si="10"/>
        <v>0.4736842105</v>
      </c>
      <c r="P53" s="57">
        <f t="shared" si="11"/>
        <v>0.02049622438</v>
      </c>
      <c r="Q53" s="58">
        <f t="shared" ref="Q53:V53" si="191">K53-Q$2</f>
        <v>0.0567893086</v>
      </c>
      <c r="R53" s="59">
        <f t="shared" si="191"/>
        <v>-0.04233280935</v>
      </c>
      <c r="S53" s="60">
        <f t="shared" si="191"/>
        <v>0.108298801</v>
      </c>
      <c r="T53" s="61">
        <f t="shared" si="191"/>
        <v>0.08167656163</v>
      </c>
      <c r="U53" s="62">
        <f t="shared" si="191"/>
        <v>0.01985288143</v>
      </c>
      <c r="V53" s="63">
        <f t="shared" si="191"/>
        <v>-0.01176460413</v>
      </c>
      <c r="W53" s="64"/>
      <c r="X53" s="65">
        <f t="shared" si="13"/>
        <v>1</v>
      </c>
      <c r="Y53" s="66">
        <f t="shared" si="14"/>
        <v>0</v>
      </c>
      <c r="Z53" s="67">
        <f t="shared" ref="Z53:AA53" si="192">U53</f>
        <v>0.01985288143</v>
      </c>
      <c r="AA53" s="68">
        <f t="shared" si="192"/>
        <v>-0.01176460413</v>
      </c>
      <c r="AB53" s="69">
        <f t="shared" ref="AB53:AC53" si="193">S53</f>
        <v>0.108298801</v>
      </c>
      <c r="AC53" s="70">
        <f t="shared" si="193"/>
        <v>0.08167656163</v>
      </c>
      <c r="AD53" s="71">
        <f t="shared" si="17"/>
        <v>0.0002557309908</v>
      </c>
      <c r="AE53" s="72">
        <f t="shared" si="18"/>
        <v>-0.0004671225819</v>
      </c>
      <c r="AF53" s="73">
        <f t="shared" si="19"/>
        <v>0.00311093567</v>
      </c>
      <c r="AG53" s="74">
        <f t="shared" si="20"/>
        <v>0.0003474225722</v>
      </c>
      <c r="AH53" s="75">
        <f t="shared" si="21"/>
        <v>0.005057569576</v>
      </c>
      <c r="AI53" s="76">
        <f t="shared" si="22"/>
        <v>0.01769094739</v>
      </c>
      <c r="AJ53" s="77"/>
      <c r="AK53" s="65">
        <f t="shared" si="23"/>
        <v>-0.005693794321</v>
      </c>
      <c r="AL53" s="66">
        <f t="shared" si="24"/>
        <v>0.0007634399882</v>
      </c>
      <c r="AM53" s="67">
        <f t="shared" si="25"/>
        <v>0.03488301685</v>
      </c>
      <c r="AN53" s="68">
        <f t="shared" si="26"/>
        <v>0.02191636782</v>
      </c>
      <c r="AO53" s="69">
        <f t="shared" si="27"/>
        <v>0.02551371697</v>
      </c>
      <c r="AP53" s="70">
        <f t="shared" si="28"/>
        <v>-0.06542785154</v>
      </c>
      <c r="AQ53" s="71">
        <f t="shared" si="29"/>
        <v>-0.0001408644489</v>
      </c>
      <c r="AR53" s="72">
        <f t="shared" si="30"/>
        <v>-0.0003891670121</v>
      </c>
      <c r="AS53" s="73">
        <f t="shared" si="31"/>
        <v>-0.00006537174687</v>
      </c>
      <c r="AT53" s="74">
        <f t="shared" si="32"/>
        <v>0.001321641746</v>
      </c>
      <c r="AU53" s="75">
        <f t="shared" si="33"/>
        <v>0.0002826819382</v>
      </c>
      <c r="AV53" s="76">
        <f t="shared" si="34"/>
        <v>0.002089374731</v>
      </c>
      <c r="AW53" s="78">
        <f t="shared" si="35"/>
        <v>0.05477938525</v>
      </c>
      <c r="AX53" s="79">
        <f t="shared" si="36"/>
        <v>0.0567893086</v>
      </c>
      <c r="AY53" s="78">
        <f t="shared" si="37"/>
        <v>-0.03972619427</v>
      </c>
      <c r="AZ53" s="79">
        <f t="shared" si="38"/>
        <v>-0.04233280935</v>
      </c>
      <c r="BA53" s="80">
        <f t="shared" si="39"/>
        <v>-0.002009923355</v>
      </c>
      <c r="BB53" s="80">
        <f t="shared" si="40"/>
        <v>0.00260661508</v>
      </c>
      <c r="BC53" s="80">
        <f t="shared" si="41"/>
        <v>0.05491731449</v>
      </c>
      <c r="BD53" s="80">
        <f t="shared" si="42"/>
        <v>-0.03876623528</v>
      </c>
      <c r="BE53" s="81">
        <f t="shared" si="43"/>
        <v>-0.000002754650279</v>
      </c>
      <c r="BF53" s="81">
        <f t="shared" si="44"/>
        <v>-0.00001047819305</v>
      </c>
      <c r="BG53" s="81">
        <f t="shared" si="45"/>
        <v>0.001513090433</v>
      </c>
      <c r="BH53" s="81">
        <f t="shared" si="46"/>
        <v>-0.004257875069</v>
      </c>
      <c r="BI53" s="81"/>
      <c r="BJ53" s="81"/>
    </row>
    <row r="54">
      <c r="A54" s="31">
        <v>197.0</v>
      </c>
      <c r="B54" s="32">
        <v>7643.0</v>
      </c>
      <c r="C54" s="33">
        <v>750.0</v>
      </c>
      <c r="D54" s="55">
        <f t="shared" si="5"/>
        <v>600</v>
      </c>
      <c r="E54" s="35">
        <v>162.0</v>
      </c>
      <c r="F54" s="36">
        <v>100.0</v>
      </c>
      <c r="G54" s="37">
        <v>96.0</v>
      </c>
      <c r="H54" s="38">
        <v>194.0</v>
      </c>
      <c r="I54" s="39">
        <v>31.0</v>
      </c>
      <c r="J54" s="40">
        <v>17.0</v>
      </c>
      <c r="K54" s="56">
        <f t="shared" si="6"/>
        <v>0.3853333333</v>
      </c>
      <c r="L54" s="56">
        <f t="shared" si="7"/>
        <v>0.4987080103</v>
      </c>
      <c r="M54" s="56">
        <f t="shared" si="8"/>
        <v>0.4507042254</v>
      </c>
      <c r="N54" s="56">
        <f t="shared" si="9"/>
        <v>0.128</v>
      </c>
      <c r="O54" s="56">
        <f t="shared" si="10"/>
        <v>0.4816666667</v>
      </c>
      <c r="P54" s="57">
        <f t="shared" si="11"/>
        <v>0.02266666667</v>
      </c>
      <c r="Q54" s="58">
        <f t="shared" ref="Q54:V54" si="194">K54-Q$2</f>
        <v>0.03435565164</v>
      </c>
      <c r="R54" s="59">
        <f t="shared" si="194"/>
        <v>0.01915547005</v>
      </c>
      <c r="S54" s="60">
        <f t="shared" si="194"/>
        <v>0.03911666271</v>
      </c>
      <c r="T54" s="61">
        <f t="shared" si="194"/>
        <v>0.01226555839</v>
      </c>
      <c r="U54" s="62">
        <f t="shared" si="194"/>
        <v>0.02783533757</v>
      </c>
      <c r="V54" s="63">
        <f t="shared" si="194"/>
        <v>-0.009594161845</v>
      </c>
      <c r="W54" s="64"/>
      <c r="X54" s="65">
        <f t="shared" si="13"/>
        <v>1</v>
      </c>
      <c r="Y54" s="66">
        <f t="shared" si="14"/>
        <v>0</v>
      </c>
      <c r="Z54" s="67">
        <f t="shared" ref="Z54:AA54" si="195">U54</f>
        <v>0.02783533757</v>
      </c>
      <c r="AA54" s="68">
        <f t="shared" si="195"/>
        <v>-0.009594161845</v>
      </c>
      <c r="AB54" s="69">
        <f t="shared" ref="AB54:AC54" si="196">S54</f>
        <v>0.03911666271</v>
      </c>
      <c r="AC54" s="70">
        <f t="shared" si="196"/>
        <v>0.01226555839</v>
      </c>
      <c r="AD54" s="71">
        <f t="shared" si="17"/>
        <v>0.0006827580763</v>
      </c>
      <c r="AE54" s="72">
        <f t="shared" si="18"/>
        <v>-0.0005341134674</v>
      </c>
      <c r="AF54" s="73">
        <f t="shared" si="19"/>
        <v>0.001206503264</v>
      </c>
      <c r="AG54" s="74">
        <f t="shared" si="20"/>
        <v>-0.00003387563446</v>
      </c>
      <c r="AH54" s="75">
        <f t="shared" si="21"/>
        <v>0.001379669379</v>
      </c>
      <c r="AI54" s="76">
        <f t="shared" si="22"/>
        <v>0.0009595754211</v>
      </c>
      <c r="AJ54" s="77"/>
      <c r="AK54" s="65">
        <f t="shared" si="23"/>
        <v>-0.005693794321</v>
      </c>
      <c r="AL54" s="66">
        <f t="shared" si="24"/>
        <v>0.0007634399882</v>
      </c>
      <c r="AM54" s="67">
        <f t="shared" si="25"/>
        <v>0.0379528529</v>
      </c>
      <c r="AN54" s="68">
        <f t="shared" si="26"/>
        <v>0.03636129495</v>
      </c>
      <c r="AO54" s="69">
        <f t="shared" si="27"/>
        <v>0.0006259719893</v>
      </c>
      <c r="AP54" s="70">
        <f t="shared" si="28"/>
        <v>-0.02121451423</v>
      </c>
      <c r="AQ54" s="71">
        <f t="shared" si="29"/>
        <v>0.00003956664954</v>
      </c>
      <c r="AR54" s="72">
        <f t="shared" si="30"/>
        <v>-0.0006725303229</v>
      </c>
      <c r="AS54" s="73">
        <f t="shared" si="31"/>
        <v>0.00004578960356</v>
      </c>
      <c r="AT54" s="74">
        <f t="shared" si="32"/>
        <v>0.000508165843</v>
      </c>
      <c r="AU54" s="75">
        <f t="shared" si="33"/>
        <v>0.0001406828963</v>
      </c>
      <c r="AV54" s="76">
        <f t="shared" si="34"/>
        <v>0.0001315033338</v>
      </c>
      <c r="AW54" s="78">
        <f t="shared" si="35"/>
        <v>0.03311106972</v>
      </c>
      <c r="AX54" s="79">
        <f t="shared" si="36"/>
        <v>0.03435565164</v>
      </c>
      <c r="AY54" s="78">
        <f t="shared" si="37"/>
        <v>0.01587735956</v>
      </c>
      <c r="AZ54" s="79">
        <f t="shared" si="38"/>
        <v>0.01915547005</v>
      </c>
      <c r="BA54" s="80">
        <f t="shared" si="39"/>
        <v>-0.001244581924</v>
      </c>
      <c r="BB54" s="80">
        <f t="shared" si="40"/>
        <v>-0.003278110484</v>
      </c>
      <c r="BC54" s="80">
        <f t="shared" si="41"/>
        <v>0.03324899897</v>
      </c>
      <c r="BD54" s="80">
        <f t="shared" si="42"/>
        <v>0.01683731855</v>
      </c>
      <c r="BE54" s="81">
        <f t="shared" si="43"/>
        <v>-0.000009197024183</v>
      </c>
      <c r="BF54" s="81">
        <f t="shared" si="44"/>
        <v>0.000008159754104</v>
      </c>
      <c r="BG54" s="81">
        <f t="shared" si="45"/>
        <v>0.0008220006361</v>
      </c>
      <c r="BH54" s="81">
        <f t="shared" si="46"/>
        <v>0.001119647974</v>
      </c>
      <c r="BI54" s="81"/>
      <c r="BJ54" s="81"/>
    </row>
    <row r="55">
      <c r="A55" s="31">
        <v>740.0</v>
      </c>
      <c r="B55" s="32" t="s">
        <v>78</v>
      </c>
      <c r="C55" s="33">
        <v>1250.0</v>
      </c>
      <c r="D55" s="55">
        <f t="shared" si="5"/>
        <v>1072</v>
      </c>
      <c r="E55" s="35">
        <v>476.0</v>
      </c>
      <c r="F55" s="36">
        <v>80.0</v>
      </c>
      <c r="G55" s="37">
        <v>220.0</v>
      </c>
      <c r="H55" s="38">
        <v>192.0</v>
      </c>
      <c r="I55" s="39">
        <v>87.0</v>
      </c>
      <c r="J55" s="40">
        <v>17.0</v>
      </c>
      <c r="K55" s="56">
        <f t="shared" si="6"/>
        <v>0.6264</v>
      </c>
      <c r="L55" s="56">
        <f t="shared" si="7"/>
        <v>0.7456953642</v>
      </c>
      <c r="M55" s="56">
        <f t="shared" si="8"/>
        <v>0.6940063091</v>
      </c>
      <c r="N55" s="56">
        <f t="shared" si="9"/>
        <v>0.176</v>
      </c>
      <c r="O55" s="56">
        <f t="shared" si="10"/>
        <v>0.7304104478</v>
      </c>
      <c r="P55" s="57">
        <f t="shared" si="11"/>
        <v>0.0136</v>
      </c>
      <c r="Q55" s="58">
        <f t="shared" ref="Q55:V55" si="197">K55-Q$2</f>
        <v>0.2754223183</v>
      </c>
      <c r="R55" s="59">
        <f t="shared" si="197"/>
        <v>0.2661428239</v>
      </c>
      <c r="S55" s="60">
        <f t="shared" si="197"/>
        <v>0.2824187465</v>
      </c>
      <c r="T55" s="61">
        <f t="shared" si="197"/>
        <v>0.06026555839</v>
      </c>
      <c r="U55" s="62">
        <f t="shared" si="197"/>
        <v>0.2765791187</v>
      </c>
      <c r="V55" s="63">
        <f t="shared" si="197"/>
        <v>-0.01866082851</v>
      </c>
      <c r="W55" s="64"/>
      <c r="X55" s="65">
        <f t="shared" si="13"/>
        <v>1</v>
      </c>
      <c r="Y55" s="66">
        <f t="shared" si="14"/>
        <v>0</v>
      </c>
      <c r="Z55" s="67">
        <f t="shared" ref="Z55:AA55" si="198">U55</f>
        <v>0.2765791187</v>
      </c>
      <c r="AA55" s="68">
        <f t="shared" si="198"/>
        <v>-0.01866082851</v>
      </c>
      <c r="AB55" s="69">
        <f t="shared" ref="AB55:AC55" si="199">S55</f>
        <v>0.2824187465</v>
      </c>
      <c r="AC55" s="70">
        <f t="shared" si="199"/>
        <v>0.06026555839</v>
      </c>
      <c r="AD55" s="71">
        <f t="shared" si="17"/>
        <v>0.07614778236</v>
      </c>
      <c r="AE55" s="72">
        <f t="shared" si="18"/>
        <v>-0.01032239101</v>
      </c>
      <c r="AF55" s="73">
        <f t="shared" si="19"/>
        <v>0.07923573325</v>
      </c>
      <c r="AG55" s="74">
        <f t="shared" si="20"/>
        <v>0.01139802723</v>
      </c>
      <c r="AH55" s="75">
        <f t="shared" si="21"/>
        <v>0.07612841085</v>
      </c>
      <c r="AI55" s="76">
        <f t="shared" si="22"/>
        <v>0.03404024692</v>
      </c>
      <c r="AJ55" s="77"/>
      <c r="AK55" s="65">
        <f t="shared" si="23"/>
        <v>-0.005693794321</v>
      </c>
      <c r="AL55" s="66">
        <f t="shared" si="24"/>
        <v>0.0007634399882</v>
      </c>
      <c r="AM55" s="67">
        <f t="shared" si="25"/>
        <v>0.2553859667</v>
      </c>
      <c r="AN55" s="68">
        <f t="shared" si="26"/>
        <v>0.4238769333</v>
      </c>
      <c r="AO55" s="69">
        <f t="shared" si="27"/>
        <v>-0.009579410556</v>
      </c>
      <c r="AP55" s="70">
        <f t="shared" si="28"/>
        <v>-0.149198698</v>
      </c>
      <c r="AQ55" s="71">
        <f t="shared" si="29"/>
        <v>0.03312099366</v>
      </c>
      <c r="AR55" s="72">
        <f t="shared" si="30"/>
        <v>-0.04969512262</v>
      </c>
      <c r="AS55" s="73">
        <f t="shared" si="31"/>
        <v>-0.00274056569</v>
      </c>
      <c r="AT55" s="74">
        <f t="shared" si="32"/>
        <v>0.03372884861</v>
      </c>
      <c r="AU55" s="75">
        <f t="shared" si="33"/>
        <v>0.008073578623</v>
      </c>
      <c r="AV55" s="76">
        <f t="shared" si="34"/>
        <v>0.0051119586</v>
      </c>
      <c r="AW55" s="78">
        <f t="shared" si="35"/>
        <v>0.2785667684</v>
      </c>
      <c r="AX55" s="79">
        <f t="shared" si="36"/>
        <v>0.2754223183</v>
      </c>
      <c r="AY55" s="78">
        <f t="shared" si="37"/>
        <v>0.2645873599</v>
      </c>
      <c r="AZ55" s="79">
        <f t="shared" si="38"/>
        <v>0.2661428239</v>
      </c>
      <c r="BA55" s="80">
        <f t="shared" si="39"/>
        <v>0.003144450131</v>
      </c>
      <c r="BB55" s="80">
        <f t="shared" si="40"/>
        <v>-0.001555464021</v>
      </c>
      <c r="BC55" s="80">
        <f t="shared" si="41"/>
        <v>0.2787046977</v>
      </c>
      <c r="BD55" s="80">
        <f t="shared" si="42"/>
        <v>0.2655473189</v>
      </c>
      <c r="BE55" s="81">
        <f t="shared" si="43"/>
        <v>0.00000746809831</v>
      </c>
      <c r="BF55" s="81">
        <f t="shared" si="44"/>
        <v>-0.000009782158088</v>
      </c>
      <c r="BG55" s="81">
        <f t="shared" si="45"/>
        <v>0.007160929927</v>
      </c>
      <c r="BH55" s="81">
        <f t="shared" si="46"/>
        <v>0.1480185705</v>
      </c>
      <c r="BI55" s="81"/>
      <c r="BJ55" s="81"/>
    </row>
    <row r="56">
      <c r="A56" s="31">
        <v>255.0</v>
      </c>
      <c r="B56" s="32">
        <v>3764.0</v>
      </c>
      <c r="C56" s="33">
        <v>1762.0</v>
      </c>
      <c r="D56" s="55">
        <f t="shared" si="5"/>
        <v>1295</v>
      </c>
      <c r="E56" s="35">
        <v>238.0</v>
      </c>
      <c r="F56" s="36">
        <v>278.0</v>
      </c>
      <c r="G56" s="37">
        <v>145.0</v>
      </c>
      <c r="H56" s="38">
        <v>499.0</v>
      </c>
      <c r="I56" s="39">
        <v>65.0</v>
      </c>
      <c r="J56" s="40">
        <v>70.0</v>
      </c>
      <c r="K56" s="56">
        <f t="shared" si="6"/>
        <v>0.2542565267</v>
      </c>
      <c r="L56" s="56">
        <f t="shared" si="7"/>
        <v>0.3778054863</v>
      </c>
      <c r="M56" s="56">
        <f t="shared" si="8"/>
        <v>0.2941176471</v>
      </c>
      <c r="N56" s="56">
        <f t="shared" si="9"/>
        <v>0.08229284904</v>
      </c>
      <c r="O56" s="56">
        <f t="shared" si="10"/>
        <v>0.3459459459</v>
      </c>
      <c r="P56" s="57">
        <f t="shared" si="11"/>
        <v>0.03972758229</v>
      </c>
      <c r="Q56" s="58">
        <f t="shared" ref="Q56:V56" si="200">K56-Q$2</f>
        <v>-0.09672115502</v>
      </c>
      <c r="R56" s="59">
        <f t="shared" si="200"/>
        <v>-0.101747054</v>
      </c>
      <c r="S56" s="60">
        <f t="shared" si="200"/>
        <v>-0.1174699156</v>
      </c>
      <c r="T56" s="61">
        <f t="shared" si="200"/>
        <v>-0.03344159257</v>
      </c>
      <c r="U56" s="62">
        <f t="shared" si="200"/>
        <v>-0.1078853831</v>
      </c>
      <c r="V56" s="63">
        <f t="shared" si="200"/>
        <v>0.007466753781</v>
      </c>
      <c r="W56" s="64"/>
      <c r="X56" s="65">
        <f t="shared" si="13"/>
        <v>1</v>
      </c>
      <c r="Y56" s="66">
        <f t="shared" si="14"/>
        <v>0</v>
      </c>
      <c r="Z56" s="67">
        <f t="shared" ref="Z56:AA56" si="201">U56</f>
        <v>-0.1078853831</v>
      </c>
      <c r="AA56" s="68">
        <f t="shared" si="201"/>
        <v>0.007466753781</v>
      </c>
      <c r="AB56" s="69">
        <f t="shared" ref="AB56:AC56" si="202">S56</f>
        <v>-0.1174699156</v>
      </c>
      <c r="AC56" s="70">
        <f t="shared" si="202"/>
        <v>-0.03344159257</v>
      </c>
      <c r="AD56" s="71">
        <f t="shared" si="17"/>
        <v>0.01158350348</v>
      </c>
      <c r="AE56" s="72">
        <f t="shared" si="18"/>
        <v>-0.001611107185</v>
      </c>
      <c r="AF56" s="73">
        <f t="shared" si="19"/>
        <v>0.01292298699</v>
      </c>
      <c r="AG56" s="74">
        <f t="shared" si="20"/>
        <v>0.002730740091</v>
      </c>
      <c r="AH56" s="75">
        <f t="shared" si="21"/>
        <v>0.01268084095</v>
      </c>
      <c r="AI56" s="76">
        <f t="shared" si="22"/>
        <v>0.007856762113</v>
      </c>
      <c r="AJ56" s="77"/>
      <c r="AK56" s="65">
        <f t="shared" si="23"/>
        <v>-0.005693794321</v>
      </c>
      <c r="AL56" s="66">
        <f t="shared" si="24"/>
        <v>0.0007634399882</v>
      </c>
      <c r="AM56" s="67">
        <f t="shared" si="25"/>
        <v>-0.09991657917</v>
      </c>
      <c r="AN56" s="68">
        <f t="shared" si="26"/>
        <v>-0.1651887084</v>
      </c>
      <c r="AO56" s="69">
        <f t="shared" si="27"/>
        <v>-0.0001890626723</v>
      </c>
      <c r="AP56" s="70">
        <f t="shared" si="28"/>
        <v>0.06323271168</v>
      </c>
      <c r="AQ56" s="71">
        <f t="shared" si="29"/>
        <v>0.005014493707</v>
      </c>
      <c r="AR56" s="72">
        <f t="shared" si="30"/>
        <v>-0.007580569181</v>
      </c>
      <c r="AS56" s="73">
        <f t="shared" si="31"/>
        <v>-0.0008147942621</v>
      </c>
      <c r="AT56" s="74">
        <f t="shared" si="32"/>
        <v>0.005523779845</v>
      </c>
      <c r="AU56" s="75">
        <f t="shared" si="33"/>
        <v>0.001308878644</v>
      </c>
      <c r="AV56" s="76">
        <f t="shared" si="34"/>
        <v>0.001099478729</v>
      </c>
      <c r="AW56" s="78">
        <f t="shared" si="35"/>
        <v>-0.1002908581</v>
      </c>
      <c r="AX56" s="79">
        <f t="shared" si="36"/>
        <v>-0.09672115502</v>
      </c>
      <c r="AY56" s="78">
        <f t="shared" si="37"/>
        <v>-0.1021498673</v>
      </c>
      <c r="AZ56" s="79">
        <f t="shared" si="38"/>
        <v>-0.101747054</v>
      </c>
      <c r="BA56" s="80">
        <f t="shared" si="39"/>
        <v>-0.003569703055</v>
      </c>
      <c r="BB56" s="80">
        <f t="shared" si="40"/>
        <v>-0.0004028133085</v>
      </c>
      <c r="BC56" s="80">
        <f t="shared" si="41"/>
        <v>-0.1001529288</v>
      </c>
      <c r="BD56" s="80">
        <f t="shared" si="42"/>
        <v>-0.1011899083</v>
      </c>
      <c r="BE56" s="81">
        <f t="shared" si="43"/>
        <v>0.00001258052134</v>
      </c>
      <c r="BF56" s="81">
        <f t="shared" si="44"/>
        <v>0.000002875847796</v>
      </c>
      <c r="BG56" s="81">
        <f t="shared" si="45"/>
        <v>-0.0002087883938</v>
      </c>
      <c r="BH56" s="81">
        <f t="shared" si="46"/>
        <v>0.02026893137</v>
      </c>
      <c r="BI56" s="81"/>
      <c r="BJ56" s="81"/>
    </row>
    <row r="57">
      <c r="A57" s="31">
        <v>554.0</v>
      </c>
      <c r="B57" s="32">
        <v>5601.0</v>
      </c>
      <c r="C57" s="33">
        <v>1410.0</v>
      </c>
      <c r="D57" s="55">
        <f t="shared" si="5"/>
        <v>1041</v>
      </c>
      <c r="E57" s="35">
        <v>217.0</v>
      </c>
      <c r="F57" s="36">
        <v>225.0</v>
      </c>
      <c r="G57" s="37">
        <v>129.0</v>
      </c>
      <c r="H57" s="38">
        <v>370.0</v>
      </c>
      <c r="I57" s="39">
        <v>49.0</v>
      </c>
      <c r="J57" s="40">
        <v>51.0</v>
      </c>
      <c r="K57" s="56">
        <f t="shared" si="6"/>
        <v>0.280141844</v>
      </c>
      <c r="L57" s="56">
        <f t="shared" si="7"/>
        <v>0.4182389937</v>
      </c>
      <c r="M57" s="56">
        <f t="shared" si="8"/>
        <v>0.3185185185</v>
      </c>
      <c r="N57" s="56">
        <f t="shared" si="9"/>
        <v>0.0914893617</v>
      </c>
      <c r="O57" s="56">
        <f t="shared" si="10"/>
        <v>0.3794428434</v>
      </c>
      <c r="P57" s="57">
        <f t="shared" si="11"/>
        <v>0.03617021277</v>
      </c>
      <c r="Q57" s="58">
        <f t="shared" ref="Q57:V57" si="203">K57-Q$2</f>
        <v>-0.07083583772</v>
      </c>
      <c r="R57" s="59">
        <f t="shared" si="203"/>
        <v>-0.06131354658</v>
      </c>
      <c r="S57" s="60">
        <f t="shared" si="203"/>
        <v>-0.09306904413</v>
      </c>
      <c r="T57" s="61">
        <f t="shared" si="203"/>
        <v>-0.02424507991</v>
      </c>
      <c r="U57" s="62">
        <f t="shared" si="203"/>
        <v>-0.07438848567</v>
      </c>
      <c r="V57" s="63">
        <f t="shared" si="203"/>
        <v>0.003909384254</v>
      </c>
      <c r="W57" s="64"/>
      <c r="X57" s="65">
        <f t="shared" si="13"/>
        <v>1</v>
      </c>
      <c r="Y57" s="66">
        <f t="shared" si="14"/>
        <v>0</v>
      </c>
      <c r="Z57" s="67">
        <f t="shared" ref="Z57:AA57" si="204">U57</f>
        <v>-0.07438848567</v>
      </c>
      <c r="AA57" s="68">
        <f t="shared" si="204"/>
        <v>0.003909384254</v>
      </c>
      <c r="AB57" s="69">
        <f t="shared" ref="AB57:AC57" si="205">S57</f>
        <v>-0.09306904413</v>
      </c>
      <c r="AC57" s="70">
        <f t="shared" si="205"/>
        <v>-0.02424507991</v>
      </c>
      <c r="AD57" s="71">
        <f t="shared" si="17"/>
        <v>0.005518363516</v>
      </c>
      <c r="AE57" s="72">
        <f t="shared" si="18"/>
        <v>-0.0005816263491</v>
      </c>
      <c r="AF57" s="73">
        <f t="shared" si="19"/>
        <v>0.007018048589</v>
      </c>
      <c r="AG57" s="74">
        <f t="shared" si="20"/>
        <v>0.001439712124</v>
      </c>
      <c r="AH57" s="75">
        <f t="shared" si="21"/>
        <v>0.008074023075</v>
      </c>
      <c r="AI57" s="76">
        <f t="shared" si="22"/>
        <v>0.004512932823</v>
      </c>
      <c r="AJ57" s="77"/>
      <c r="AK57" s="65">
        <f t="shared" si="23"/>
        <v>-0.005693794321</v>
      </c>
      <c r="AL57" s="66">
        <f t="shared" si="24"/>
        <v>0.0007634399882</v>
      </c>
      <c r="AM57" s="67">
        <f t="shared" si="25"/>
        <v>-0.06692671863</v>
      </c>
      <c r="AN57" s="68">
        <f t="shared" si="26"/>
        <v>-0.1149113117</v>
      </c>
      <c r="AO57" s="69">
        <f t="shared" si="27"/>
        <v>0.0009715241993</v>
      </c>
      <c r="AP57" s="70">
        <f t="shared" si="28"/>
        <v>0.0497824047</v>
      </c>
      <c r="AQ57" s="71">
        <f t="shared" si="29"/>
        <v>0.002497267423</v>
      </c>
      <c r="AR57" s="72">
        <f t="shared" si="30"/>
        <v>-0.003515821671</v>
      </c>
      <c r="AS57" s="73">
        <f t="shared" si="31"/>
        <v>-0.0004242343697</v>
      </c>
      <c r="AT57" s="74">
        <f t="shared" si="32"/>
        <v>0.002998653485</v>
      </c>
      <c r="AU57" s="75">
        <f t="shared" si="33"/>
        <v>0.0008414255424</v>
      </c>
      <c r="AV57" s="76">
        <f t="shared" si="34"/>
        <v>0.000644532782</v>
      </c>
      <c r="AW57" s="78">
        <f t="shared" si="35"/>
        <v>-0.06873453015</v>
      </c>
      <c r="AX57" s="79">
        <f t="shared" si="36"/>
        <v>-0.07083583772</v>
      </c>
      <c r="AY57" s="78">
        <f t="shared" si="37"/>
        <v>-0.06423810245</v>
      </c>
      <c r="AZ57" s="79">
        <f t="shared" si="38"/>
        <v>-0.06131354658</v>
      </c>
      <c r="BA57" s="80">
        <f t="shared" si="39"/>
        <v>0.002101307564</v>
      </c>
      <c r="BB57" s="80">
        <f t="shared" si="40"/>
        <v>-0.002924555872</v>
      </c>
      <c r="BC57" s="80">
        <f t="shared" si="41"/>
        <v>-0.06859660091</v>
      </c>
      <c r="BD57" s="80">
        <f t="shared" si="42"/>
        <v>-0.06327814346</v>
      </c>
      <c r="BE57" s="81">
        <f t="shared" si="43"/>
        <v>-0.000004137533572</v>
      </c>
      <c r="BF57" s="81">
        <f t="shared" si="44"/>
        <v>-0.00001229078275</v>
      </c>
      <c r="BG57" s="81">
        <f t="shared" si="45"/>
        <v>0.0007013702166</v>
      </c>
      <c r="BH57" s="81">
        <f t="shared" si="46"/>
        <v>0.008681331106</v>
      </c>
      <c r="BI57" s="81"/>
      <c r="BJ57" s="81"/>
    </row>
    <row r="58">
      <c r="A58" s="31">
        <v>513.0</v>
      </c>
      <c r="B58" s="32">
        <v>1717.0</v>
      </c>
      <c r="C58" s="33">
        <v>1255.0</v>
      </c>
      <c r="D58" s="55">
        <f t="shared" si="5"/>
        <v>1115</v>
      </c>
      <c r="E58" s="35">
        <v>285.0</v>
      </c>
      <c r="F58" s="36">
        <v>97.0</v>
      </c>
      <c r="G58" s="37">
        <v>283.0</v>
      </c>
      <c r="H58" s="38">
        <v>414.0</v>
      </c>
      <c r="I58" s="39">
        <v>31.0</v>
      </c>
      <c r="J58" s="40">
        <v>5.0</v>
      </c>
      <c r="K58" s="56">
        <f t="shared" si="6"/>
        <v>0.4772908367</v>
      </c>
      <c r="L58" s="56">
        <f t="shared" si="7"/>
        <v>0.4328767123</v>
      </c>
      <c r="M58" s="56">
        <f t="shared" si="8"/>
        <v>0.7350649351</v>
      </c>
      <c r="N58" s="56">
        <f t="shared" si="9"/>
        <v>0.225498008</v>
      </c>
      <c r="O58" s="56">
        <f t="shared" si="10"/>
        <v>0.5372197309</v>
      </c>
      <c r="P58" s="57">
        <f t="shared" si="11"/>
        <v>0.003984063745</v>
      </c>
      <c r="Q58" s="58">
        <f t="shared" ref="Q58:V58" si="206">K58-Q$2</f>
        <v>0.126313155</v>
      </c>
      <c r="R58" s="59">
        <f t="shared" si="206"/>
        <v>-0.04667582796</v>
      </c>
      <c r="S58" s="60">
        <f t="shared" si="206"/>
        <v>0.3234773724</v>
      </c>
      <c r="T58" s="61">
        <f t="shared" si="206"/>
        <v>0.1097635664</v>
      </c>
      <c r="U58" s="62">
        <f t="shared" si="206"/>
        <v>0.08338840185</v>
      </c>
      <c r="V58" s="63">
        <f t="shared" si="206"/>
        <v>-0.02827676477</v>
      </c>
      <c r="W58" s="64"/>
      <c r="X58" s="65">
        <f t="shared" si="13"/>
        <v>1</v>
      </c>
      <c r="Y58" s="66">
        <f t="shared" si="14"/>
        <v>0</v>
      </c>
      <c r="Z58" s="67">
        <f t="shared" ref="Z58:AA58" si="207">U58</f>
        <v>0.08338840185</v>
      </c>
      <c r="AA58" s="68">
        <f t="shared" si="207"/>
        <v>-0.02827676477</v>
      </c>
      <c r="AB58" s="69">
        <f t="shared" ref="AB58:AC58" si="208">S58</f>
        <v>0.3234773724</v>
      </c>
      <c r="AC58" s="70">
        <f t="shared" si="208"/>
        <v>0.1097635664</v>
      </c>
      <c r="AD58" s="71">
        <f t="shared" si="17"/>
        <v>0.006154050137</v>
      </c>
      <c r="AE58" s="72">
        <f t="shared" si="18"/>
        <v>-0.004715908447</v>
      </c>
      <c r="AF58" s="73">
        <f t="shared" si="19"/>
        <v>0.03007801967</v>
      </c>
      <c r="AG58" s="74">
        <f t="shared" si="20"/>
        <v>0.000006114812686</v>
      </c>
      <c r="AH58" s="75">
        <f t="shared" si="21"/>
        <v>0.09258956997</v>
      </c>
      <c r="AI58" s="76">
        <f t="shared" si="22"/>
        <v>0.07101206007</v>
      </c>
      <c r="AJ58" s="77"/>
      <c r="AK58" s="65">
        <f t="shared" si="23"/>
        <v>-0.005693794321</v>
      </c>
      <c r="AL58" s="66">
        <f t="shared" si="24"/>
        <v>0.0007634399882</v>
      </c>
      <c r="AM58" s="67">
        <f t="shared" si="25"/>
        <v>0.1129596541</v>
      </c>
      <c r="AN58" s="68">
        <f t="shared" si="26"/>
        <v>0.1093099581</v>
      </c>
      <c r="AO58" s="69">
        <f t="shared" si="27"/>
        <v>0.00932925733</v>
      </c>
      <c r="AP58" s="70">
        <f t="shared" si="28"/>
        <v>-0.1766033827</v>
      </c>
      <c r="AQ58" s="71">
        <f t="shared" si="29"/>
        <v>0.0004139558853</v>
      </c>
      <c r="AR58" s="72">
        <f t="shared" si="30"/>
        <v>-0.006011321948</v>
      </c>
      <c r="AS58" s="73">
        <f t="shared" si="31"/>
        <v>0.0007826307265</v>
      </c>
      <c r="AT58" s="74">
        <f t="shared" si="32"/>
        <v>0.01269073594</v>
      </c>
      <c r="AU58" s="75">
        <f t="shared" si="33"/>
        <v>0.009332464655</v>
      </c>
      <c r="AV58" s="76">
        <f t="shared" si="34"/>
        <v>0.00957534893</v>
      </c>
      <c r="AW58" s="78">
        <f t="shared" si="35"/>
        <v>0.1271241684</v>
      </c>
      <c r="AX58" s="79">
        <f t="shared" si="36"/>
        <v>0.126313155</v>
      </c>
      <c r="AY58" s="78">
        <f t="shared" si="37"/>
        <v>-0.05027522164</v>
      </c>
      <c r="AZ58" s="79">
        <f t="shared" si="38"/>
        <v>-0.04667582796</v>
      </c>
      <c r="BA58" s="80">
        <f t="shared" si="39"/>
        <v>0.0008110133932</v>
      </c>
      <c r="BB58" s="80">
        <f t="shared" si="40"/>
        <v>-0.003599393683</v>
      </c>
      <c r="BC58" s="80">
        <f t="shared" si="41"/>
        <v>0.1272620976</v>
      </c>
      <c r="BD58" s="80">
        <f t="shared" si="42"/>
        <v>-0.04931526265</v>
      </c>
      <c r="BE58" s="81">
        <f t="shared" si="43"/>
        <v>-0.00001229789216</v>
      </c>
      <c r="BF58" s="81">
        <f t="shared" si="44"/>
        <v>-0.000005838312969</v>
      </c>
      <c r="BG58" s="81">
        <f t="shared" si="45"/>
        <v>0.01376364636</v>
      </c>
      <c r="BH58" s="81">
        <f t="shared" si="46"/>
        <v>-0.01255192754</v>
      </c>
      <c r="BI58" s="81"/>
      <c r="BJ58" s="81"/>
    </row>
    <row r="59">
      <c r="A59" s="31">
        <v>581.0</v>
      </c>
      <c r="B59" s="32">
        <v>7047.0</v>
      </c>
      <c r="C59" s="33">
        <v>1217.0</v>
      </c>
      <c r="D59" s="55">
        <f t="shared" si="5"/>
        <v>924</v>
      </c>
      <c r="E59" s="35">
        <v>213.0</v>
      </c>
      <c r="F59" s="36">
        <v>198.0</v>
      </c>
      <c r="G59" s="37">
        <v>105.0</v>
      </c>
      <c r="H59" s="38">
        <v>299.0</v>
      </c>
      <c r="I59" s="39">
        <v>72.0</v>
      </c>
      <c r="J59" s="40">
        <v>37.0</v>
      </c>
      <c r="K59" s="56">
        <f t="shared" si="6"/>
        <v>0.3204601479</v>
      </c>
      <c r="L59" s="56">
        <f t="shared" si="7"/>
        <v>0.4880136986</v>
      </c>
      <c r="M59" s="56">
        <f t="shared" si="8"/>
        <v>0.3088235294</v>
      </c>
      <c r="N59" s="56">
        <f t="shared" si="9"/>
        <v>0.08627773213</v>
      </c>
      <c r="O59" s="56">
        <f t="shared" si="10"/>
        <v>0.4220779221</v>
      </c>
      <c r="P59" s="57">
        <f t="shared" si="11"/>
        <v>0.03040262942</v>
      </c>
      <c r="Q59" s="58">
        <f t="shared" ref="Q59:V59" si="209">K59-Q$2</f>
        <v>-0.03051753379</v>
      </c>
      <c r="R59" s="59">
        <f t="shared" si="209"/>
        <v>0.00846115834</v>
      </c>
      <c r="S59" s="60">
        <f t="shared" si="209"/>
        <v>-0.1027640332</v>
      </c>
      <c r="T59" s="61">
        <f t="shared" si="209"/>
        <v>-0.02945670948</v>
      </c>
      <c r="U59" s="62">
        <f t="shared" si="209"/>
        <v>-0.03175340702</v>
      </c>
      <c r="V59" s="63">
        <f t="shared" si="209"/>
        <v>-0.001858199095</v>
      </c>
      <c r="W59" s="64"/>
      <c r="X59" s="65">
        <f t="shared" si="13"/>
        <v>1</v>
      </c>
      <c r="Y59" s="66">
        <f t="shared" si="14"/>
        <v>0</v>
      </c>
      <c r="Z59" s="67">
        <f t="shared" ref="Z59:AA59" si="210">U59</f>
        <v>-0.03175340702</v>
      </c>
      <c r="AA59" s="68">
        <f t="shared" si="210"/>
        <v>-0.001858199095</v>
      </c>
      <c r="AB59" s="69">
        <f t="shared" ref="AB59:AC59" si="211">S59</f>
        <v>-0.1027640332</v>
      </c>
      <c r="AC59" s="70">
        <f t="shared" si="211"/>
        <v>-0.02945670948</v>
      </c>
      <c r="AD59" s="71">
        <f t="shared" si="17"/>
        <v>0.001004825953</v>
      </c>
      <c r="AE59" s="72">
        <f t="shared" si="18"/>
        <v>0.0001180083044</v>
      </c>
      <c r="AF59" s="73">
        <f t="shared" si="19"/>
        <v>0.003208371743</v>
      </c>
      <c r="AG59" s="74">
        <f t="shared" si="20"/>
        <v>0.001126306919</v>
      </c>
      <c r="AH59" s="75">
        <f t="shared" si="21"/>
        <v>0.009692748793</v>
      </c>
      <c r="AI59" s="76">
        <f t="shared" si="22"/>
        <v>0.006054180544</v>
      </c>
      <c r="AJ59" s="77"/>
      <c r="AK59" s="65">
        <f t="shared" si="23"/>
        <v>-0.005693794321</v>
      </c>
      <c r="AL59" s="66">
        <f t="shared" si="24"/>
        <v>0.0007634399882</v>
      </c>
      <c r="AM59" s="67">
        <f t="shared" si="25"/>
        <v>-0.02296873652</v>
      </c>
      <c r="AN59" s="68">
        <f t="shared" si="26"/>
        <v>-0.05192984374</v>
      </c>
      <c r="AO59" s="69">
        <f t="shared" si="27"/>
        <v>-0.000265872946</v>
      </c>
      <c r="AP59" s="70">
        <f t="shared" si="28"/>
        <v>0.05534498346</v>
      </c>
      <c r="AQ59" s="71">
        <f t="shared" si="29"/>
        <v>0.0005852509201</v>
      </c>
      <c r="AR59" s="72">
        <f t="shared" si="30"/>
        <v>-0.0005251000959</v>
      </c>
      <c r="AS59" s="73">
        <f t="shared" si="31"/>
        <v>-0.0003914564924</v>
      </c>
      <c r="AT59" s="74">
        <f t="shared" si="32"/>
        <v>0.00138308556</v>
      </c>
      <c r="AU59" s="75">
        <f t="shared" si="33"/>
        <v>0.0009996547724</v>
      </c>
      <c r="AV59" s="76">
        <f t="shared" si="34"/>
        <v>0.000845930411</v>
      </c>
      <c r="AW59" s="78">
        <f t="shared" si="35"/>
        <v>-0.02773495459</v>
      </c>
      <c r="AX59" s="79">
        <f t="shared" si="36"/>
        <v>-0.03051753379</v>
      </c>
      <c r="AY59" s="78">
        <f t="shared" si="37"/>
        <v>0.005882495582</v>
      </c>
      <c r="AZ59" s="79">
        <f t="shared" si="38"/>
        <v>0.00846115834</v>
      </c>
      <c r="BA59" s="80">
        <f t="shared" si="39"/>
        <v>0.002782579194</v>
      </c>
      <c r="BB59" s="80">
        <f t="shared" si="40"/>
        <v>-0.002578662758</v>
      </c>
      <c r="BC59" s="80">
        <f t="shared" si="41"/>
        <v>-0.02759702535</v>
      </c>
      <c r="BD59" s="80">
        <f t="shared" si="42"/>
        <v>0.006842454575</v>
      </c>
      <c r="BE59" s="81">
        <f t="shared" si="43"/>
        <v>0.000001093245353</v>
      </c>
      <c r="BF59" s="81">
        <f t="shared" si="44"/>
        <v>-0.00001435066667</v>
      </c>
      <c r="BG59" s="81">
        <f t="shared" si="45"/>
        <v>0.0007147766233</v>
      </c>
      <c r="BH59" s="81">
        <f t="shared" si="46"/>
        <v>-0.0003776627847</v>
      </c>
      <c r="BI59" s="81"/>
      <c r="BJ59" s="81"/>
    </row>
    <row r="60">
      <c r="A60" s="31">
        <v>349.0</v>
      </c>
      <c r="B60" s="32">
        <v>3382.0</v>
      </c>
      <c r="C60" s="33">
        <v>1427.0</v>
      </c>
      <c r="D60" s="55">
        <f t="shared" si="5"/>
        <v>1148</v>
      </c>
      <c r="E60" s="35">
        <v>351.0</v>
      </c>
      <c r="F60" s="36">
        <v>203.0</v>
      </c>
      <c r="G60" s="37">
        <v>160.0</v>
      </c>
      <c r="H60" s="38">
        <v>348.0</v>
      </c>
      <c r="I60" s="39">
        <v>56.0</v>
      </c>
      <c r="J60" s="40">
        <v>30.0</v>
      </c>
      <c r="K60" s="56">
        <f t="shared" si="6"/>
        <v>0.3973370708</v>
      </c>
      <c r="L60" s="56">
        <f t="shared" si="7"/>
        <v>0.5390728477</v>
      </c>
      <c r="M60" s="56">
        <f t="shared" si="8"/>
        <v>0.4071246819</v>
      </c>
      <c r="N60" s="56">
        <f t="shared" si="9"/>
        <v>0.1121233357</v>
      </c>
      <c r="O60" s="56">
        <f t="shared" si="10"/>
        <v>0.493902439</v>
      </c>
      <c r="P60" s="57">
        <f t="shared" si="11"/>
        <v>0.02102312544</v>
      </c>
      <c r="Q60" s="58">
        <f t="shared" ref="Q60:V60" si="212">K60-Q$2</f>
        <v>0.04635938909</v>
      </c>
      <c r="R60" s="59">
        <f t="shared" si="212"/>
        <v>0.05952030739</v>
      </c>
      <c r="S60" s="60">
        <f t="shared" si="212"/>
        <v>-0.004462880712</v>
      </c>
      <c r="T60" s="61">
        <f t="shared" si="212"/>
        <v>-0.003611105938</v>
      </c>
      <c r="U60" s="62">
        <f t="shared" si="212"/>
        <v>0.04007110993</v>
      </c>
      <c r="V60" s="63">
        <f t="shared" si="212"/>
        <v>-0.01123770307</v>
      </c>
      <c r="W60" s="64"/>
      <c r="X60" s="65">
        <f t="shared" si="13"/>
        <v>1</v>
      </c>
      <c r="Y60" s="66">
        <f t="shared" si="14"/>
        <v>0</v>
      </c>
      <c r="Z60" s="67">
        <f t="shared" ref="Z60:AA60" si="213">U60</f>
        <v>0.04007110993</v>
      </c>
      <c r="AA60" s="68">
        <f t="shared" si="213"/>
        <v>-0.01123770307</v>
      </c>
      <c r="AB60" s="69">
        <f t="shared" ref="AB60:AC60" si="214">S60</f>
        <v>-0.004462880712</v>
      </c>
      <c r="AC60" s="70">
        <f t="shared" si="214"/>
        <v>-0.003611105938</v>
      </c>
      <c r="AD60" s="71">
        <f t="shared" si="17"/>
        <v>0.001479407881</v>
      </c>
      <c r="AE60" s="72">
        <f t="shared" si="18"/>
        <v>-0.0009006144705</v>
      </c>
      <c r="AF60" s="73">
        <f t="shared" si="19"/>
        <v>-0.0002194131199</v>
      </c>
      <c r="AG60" s="74">
        <f t="shared" si="20"/>
        <v>-0.00009454849472</v>
      </c>
      <c r="AH60" s="75">
        <f t="shared" si="21"/>
        <v>0.000006877218156</v>
      </c>
      <c r="AI60" s="76">
        <f t="shared" si="22"/>
        <v>0.00003223187008</v>
      </c>
      <c r="AJ60" s="77"/>
      <c r="AK60" s="65">
        <f t="shared" si="23"/>
        <v>-0.005693794321</v>
      </c>
      <c r="AL60" s="66">
        <f t="shared" si="24"/>
        <v>0.0007634399882</v>
      </c>
      <c r="AM60" s="67">
        <f t="shared" si="25"/>
        <v>0.05054972649</v>
      </c>
      <c r="AN60" s="68">
        <f t="shared" si="26"/>
        <v>0.05444578528</v>
      </c>
      <c r="AO60" s="69">
        <f t="shared" si="27"/>
        <v>-0.001173640847</v>
      </c>
      <c r="AP60" s="70">
        <f t="shared" si="28"/>
        <v>0.002730620359</v>
      </c>
      <c r="AQ60" s="71">
        <f t="shared" si="29"/>
        <v>0.0002353793265</v>
      </c>
      <c r="AR60" s="72">
        <f t="shared" si="30"/>
        <v>-0.00132530353</v>
      </c>
      <c r="AS60" s="73">
        <f t="shared" si="31"/>
        <v>0.00003416412945</v>
      </c>
      <c r="AT60" s="74">
        <f t="shared" si="32"/>
        <v>-0.00009504347236</v>
      </c>
      <c r="AU60" s="75">
        <f t="shared" si="33"/>
        <v>0.0000002499624485</v>
      </c>
      <c r="AV60" s="76">
        <f t="shared" si="34"/>
        <v>0.00000376828841</v>
      </c>
      <c r="AW60" s="78">
        <f t="shared" si="35"/>
        <v>0.04395208474</v>
      </c>
      <c r="AX60" s="79">
        <f t="shared" si="36"/>
        <v>0.04635938909</v>
      </c>
      <c r="AY60" s="78">
        <f t="shared" si="37"/>
        <v>0.05652326691</v>
      </c>
      <c r="AZ60" s="79">
        <f t="shared" si="38"/>
        <v>0.05952030739</v>
      </c>
      <c r="BA60" s="80">
        <f t="shared" si="39"/>
        <v>-0.002407304346</v>
      </c>
      <c r="BB60" s="80">
        <f t="shared" si="40"/>
        <v>-0.002997040482</v>
      </c>
      <c r="BC60" s="80">
        <f t="shared" si="41"/>
        <v>0.04409001399</v>
      </c>
      <c r="BD60" s="80">
        <f t="shared" si="42"/>
        <v>0.0574832259</v>
      </c>
      <c r="BE60" s="81">
        <f t="shared" si="43"/>
        <v>-0.000003187137437</v>
      </c>
      <c r="BF60" s="81">
        <f t="shared" si="44"/>
        <v>0.00001442957716</v>
      </c>
      <c r="BG60" s="81">
        <f t="shared" si="45"/>
        <v>-0.001360391927</v>
      </c>
      <c r="BH60" s="81">
        <f t="shared" si="46"/>
        <v>0.005068872468</v>
      </c>
      <c r="BI60" s="81"/>
      <c r="BJ60" s="81"/>
    </row>
    <row r="61">
      <c r="A61" s="31">
        <v>432.0</v>
      </c>
      <c r="B61" s="32">
        <v>4555.0</v>
      </c>
      <c r="C61" s="33">
        <v>1191.0</v>
      </c>
      <c r="D61" s="55">
        <f t="shared" si="5"/>
        <v>705</v>
      </c>
      <c r="E61" s="35">
        <v>87.0</v>
      </c>
      <c r="F61" s="36">
        <v>181.0</v>
      </c>
      <c r="G61" s="37">
        <v>58.0</v>
      </c>
      <c r="H61" s="38">
        <v>285.0</v>
      </c>
      <c r="I61" s="39">
        <v>20.0</v>
      </c>
      <c r="J61" s="40">
        <v>74.0</v>
      </c>
      <c r="K61" s="56">
        <f t="shared" si="6"/>
        <v>0.1385390428</v>
      </c>
      <c r="L61" s="56">
        <f t="shared" si="7"/>
        <v>0.2729591837</v>
      </c>
      <c r="M61" s="56">
        <f t="shared" si="8"/>
        <v>0.1853035144</v>
      </c>
      <c r="N61" s="56">
        <f t="shared" si="9"/>
        <v>0.04869857263</v>
      </c>
      <c r="O61" s="56">
        <f t="shared" si="10"/>
        <v>0.2340425532</v>
      </c>
      <c r="P61" s="57">
        <f t="shared" si="11"/>
        <v>0.06213266163</v>
      </c>
      <c r="Q61" s="58">
        <f t="shared" ref="Q61:V61" si="215">K61-Q$2</f>
        <v>-0.2124386389</v>
      </c>
      <c r="R61" s="59">
        <f t="shared" si="215"/>
        <v>-0.2065933566</v>
      </c>
      <c r="S61" s="60">
        <f t="shared" si="215"/>
        <v>-0.2262840483</v>
      </c>
      <c r="T61" s="61">
        <f t="shared" si="215"/>
        <v>-0.06703586898</v>
      </c>
      <c r="U61" s="62">
        <f t="shared" si="215"/>
        <v>-0.2197887759</v>
      </c>
      <c r="V61" s="63">
        <f t="shared" si="215"/>
        <v>0.02987183312</v>
      </c>
      <c r="W61" s="64"/>
      <c r="X61" s="65">
        <f t="shared" si="13"/>
        <v>1</v>
      </c>
      <c r="Y61" s="66">
        <f t="shared" si="14"/>
        <v>0</v>
      </c>
      <c r="Z61" s="67">
        <f t="shared" ref="Z61:AA61" si="216">U61</f>
        <v>-0.2197887759</v>
      </c>
      <c r="AA61" s="68">
        <f t="shared" si="216"/>
        <v>0.02987183312</v>
      </c>
      <c r="AB61" s="69">
        <f t="shared" ref="AB61:AC61" si="217">S61</f>
        <v>-0.2262840483</v>
      </c>
      <c r="AC61" s="70">
        <f t="shared" si="217"/>
        <v>-0.06703586898</v>
      </c>
      <c r="AD61" s="71">
        <f t="shared" si="17"/>
        <v>0.0474147796</v>
      </c>
      <c r="AE61" s="72">
        <f t="shared" si="18"/>
        <v>-0.01313098727</v>
      </c>
      <c r="AF61" s="73">
        <f t="shared" si="19"/>
        <v>0.05173717827</v>
      </c>
      <c r="AG61" s="74">
        <f t="shared" si="20"/>
        <v>0.007974212258</v>
      </c>
      <c r="AH61" s="75">
        <f t="shared" si="21"/>
        <v>0.04671066277</v>
      </c>
      <c r="AI61" s="76">
        <f t="shared" si="22"/>
        <v>0.03033829562</v>
      </c>
      <c r="AJ61" s="77"/>
      <c r="AK61" s="65">
        <f t="shared" si="23"/>
        <v>-0.005693794321</v>
      </c>
      <c r="AL61" s="66">
        <f t="shared" si="24"/>
        <v>0.0007634399882</v>
      </c>
      <c r="AM61" s="67">
        <f t="shared" si="25"/>
        <v>-0.2268296108</v>
      </c>
      <c r="AN61" s="68">
        <f t="shared" si="26"/>
        <v>-0.3245630915</v>
      </c>
      <c r="AO61" s="69">
        <f t="shared" si="27"/>
        <v>-0.001668312551</v>
      </c>
      <c r="AP61" s="70">
        <f t="shared" si="28"/>
        <v>0.122173162</v>
      </c>
      <c r="AQ61" s="71">
        <f t="shared" si="29"/>
        <v>0.01671559886</v>
      </c>
      <c r="AR61" s="72">
        <f t="shared" si="30"/>
        <v>-0.03438904724</v>
      </c>
      <c r="AS61" s="73">
        <f t="shared" si="31"/>
        <v>-0.002013854763</v>
      </c>
      <c r="AT61" s="74">
        <f t="shared" si="32"/>
        <v>0.02203722362</v>
      </c>
      <c r="AU61" s="75">
        <f t="shared" si="33"/>
        <v>0.004798359748</v>
      </c>
      <c r="AV61" s="76">
        <f t="shared" si="34"/>
        <v>0.004208471385</v>
      </c>
      <c r="AW61" s="78">
        <f t="shared" si="35"/>
        <v>-0.2146916138</v>
      </c>
      <c r="AX61" s="79">
        <f t="shared" si="36"/>
        <v>-0.2124386389</v>
      </c>
      <c r="AY61" s="78">
        <f t="shared" si="37"/>
        <v>-0.2097698417</v>
      </c>
      <c r="AZ61" s="79">
        <f t="shared" si="38"/>
        <v>-0.2065933566</v>
      </c>
      <c r="BA61" s="80">
        <f t="shared" si="39"/>
        <v>-0.002252974923</v>
      </c>
      <c r="BB61" s="80">
        <f t="shared" si="40"/>
        <v>-0.003176485107</v>
      </c>
      <c r="BC61" s="80">
        <f t="shared" si="41"/>
        <v>-0.2145536845</v>
      </c>
      <c r="BD61" s="80">
        <f t="shared" si="42"/>
        <v>-0.2088098827</v>
      </c>
      <c r="BE61" s="81">
        <f t="shared" si="43"/>
        <v>-0.00000501416163</v>
      </c>
      <c r="BF61" s="81">
        <f t="shared" si="44"/>
        <v>0.00001431308257</v>
      </c>
      <c r="BG61" s="81">
        <f t="shared" si="45"/>
        <v>0.002431716426</v>
      </c>
      <c r="BH61" s="81">
        <f t="shared" si="46"/>
        <v>0.08960185942</v>
      </c>
      <c r="BI61" s="81"/>
      <c r="BJ61" s="81"/>
    </row>
    <row r="62">
      <c r="A62" s="31">
        <v>251.0</v>
      </c>
      <c r="B62" s="32">
        <v>5323.0</v>
      </c>
      <c r="C62" s="33">
        <v>1406.0</v>
      </c>
      <c r="D62" s="55">
        <f t="shared" si="5"/>
        <v>905</v>
      </c>
      <c r="E62" s="35">
        <v>163.0</v>
      </c>
      <c r="F62" s="36">
        <v>231.0</v>
      </c>
      <c r="G62" s="37">
        <v>68.0</v>
      </c>
      <c r="H62" s="38">
        <v>318.0</v>
      </c>
      <c r="I62" s="39">
        <v>44.0</v>
      </c>
      <c r="J62" s="40">
        <v>81.0</v>
      </c>
      <c r="K62" s="56">
        <f t="shared" si="6"/>
        <v>0.1955903272</v>
      </c>
      <c r="L62" s="56">
        <f t="shared" si="7"/>
        <v>0.3942857143</v>
      </c>
      <c r="M62" s="56">
        <f t="shared" si="8"/>
        <v>0.1789473684</v>
      </c>
      <c r="N62" s="56">
        <f t="shared" si="9"/>
        <v>0.04836415363</v>
      </c>
      <c r="O62" s="56">
        <f t="shared" si="10"/>
        <v>0.3038674033</v>
      </c>
      <c r="P62" s="57">
        <f t="shared" si="11"/>
        <v>0.05761024182</v>
      </c>
      <c r="Q62" s="58">
        <f t="shared" ref="Q62:V62" si="218">K62-Q$2</f>
        <v>-0.1553873545</v>
      </c>
      <c r="R62" s="59">
        <f t="shared" si="218"/>
        <v>-0.085266826</v>
      </c>
      <c r="S62" s="60">
        <f t="shared" si="218"/>
        <v>-0.2326401942</v>
      </c>
      <c r="T62" s="61">
        <f t="shared" si="218"/>
        <v>-0.06737028798</v>
      </c>
      <c r="U62" s="62">
        <f t="shared" si="218"/>
        <v>-0.1499639258</v>
      </c>
      <c r="V62" s="63">
        <f t="shared" si="218"/>
        <v>0.02534941331</v>
      </c>
      <c r="W62" s="64"/>
      <c r="X62" s="65">
        <f t="shared" si="13"/>
        <v>1</v>
      </c>
      <c r="Y62" s="66">
        <f t="shared" si="14"/>
        <v>0</v>
      </c>
      <c r="Z62" s="67">
        <f t="shared" ref="Z62:AA62" si="219">U62</f>
        <v>-0.1499639258</v>
      </c>
      <c r="AA62" s="68">
        <f t="shared" si="219"/>
        <v>0.02534941331</v>
      </c>
      <c r="AB62" s="69">
        <f t="shared" ref="AB62:AC62" si="220">S62</f>
        <v>-0.2326401942</v>
      </c>
      <c r="AC62" s="70">
        <f t="shared" si="220"/>
        <v>-0.06737028798</v>
      </c>
      <c r="AD62" s="71">
        <f t="shared" si="17"/>
        <v>0.02184658628</v>
      </c>
      <c r="AE62" s="72">
        <f t="shared" si="18"/>
        <v>-0.007602995072</v>
      </c>
      <c r="AF62" s="73">
        <f t="shared" si="19"/>
        <v>0.03659543409</v>
      </c>
      <c r="AG62" s="74">
        <f t="shared" si="20"/>
        <v>0.004205820431</v>
      </c>
      <c r="AH62" s="75">
        <f t="shared" si="21"/>
        <v>0.04958270427</v>
      </c>
      <c r="AI62" s="76">
        <f t="shared" si="22"/>
        <v>0.03134607376</v>
      </c>
      <c r="AJ62" s="77"/>
      <c r="AK62" s="65">
        <f t="shared" si="23"/>
        <v>-0.005693794321</v>
      </c>
      <c r="AL62" s="66">
        <f t="shared" si="24"/>
        <v>0.0007634399882</v>
      </c>
      <c r="AM62" s="67">
        <f t="shared" si="25"/>
        <v>-0.1626547031</v>
      </c>
      <c r="AN62" s="68">
        <f t="shared" si="26"/>
        <v>-0.217397598</v>
      </c>
      <c r="AO62" s="69">
        <f t="shared" si="27"/>
        <v>-0.0009434334874</v>
      </c>
      <c r="AP62" s="70">
        <f t="shared" si="28"/>
        <v>0.1253877043</v>
      </c>
      <c r="AQ62" s="71">
        <f t="shared" si="29"/>
        <v>0.006796584435</v>
      </c>
      <c r="AR62" s="72">
        <f t="shared" si="30"/>
        <v>-0.01664303929</v>
      </c>
      <c r="AS62" s="73">
        <f t="shared" si="31"/>
        <v>-0.0008191748975</v>
      </c>
      <c r="AT62" s="74">
        <f t="shared" si="32"/>
        <v>0.01555021272</v>
      </c>
      <c r="AU62" s="75">
        <f t="shared" si="33"/>
        <v>0.005107490792</v>
      </c>
      <c r="AV62" s="76">
        <f t="shared" si="34"/>
        <v>0.004369977924</v>
      </c>
      <c r="AW62" s="78">
        <f t="shared" si="35"/>
        <v>-0.1582070306</v>
      </c>
      <c r="AX62" s="79">
        <f t="shared" si="36"/>
        <v>-0.1553873545</v>
      </c>
      <c r="AY62" s="78">
        <f t="shared" si="37"/>
        <v>-0.08796930241</v>
      </c>
      <c r="AZ62" s="79">
        <f t="shared" si="38"/>
        <v>-0.085266826</v>
      </c>
      <c r="BA62" s="80">
        <f t="shared" si="39"/>
        <v>-0.002819676086</v>
      </c>
      <c r="BB62" s="80">
        <f t="shared" si="40"/>
        <v>-0.002702476406</v>
      </c>
      <c r="BC62" s="80">
        <f t="shared" si="41"/>
        <v>-0.1580691014</v>
      </c>
      <c r="BD62" s="80">
        <f t="shared" si="42"/>
        <v>-0.08700934342</v>
      </c>
      <c r="BE62" s="81">
        <f t="shared" si="43"/>
        <v>0.00000064719451</v>
      </c>
      <c r="BF62" s="81">
        <f t="shared" si="44"/>
        <v>0.00001524021619</v>
      </c>
      <c r="BG62" s="81">
        <f t="shared" si="45"/>
        <v>0.01741521496</v>
      </c>
      <c r="BH62" s="81">
        <f t="shared" si="46"/>
        <v>0.02750697745</v>
      </c>
      <c r="BI62" s="81"/>
      <c r="BJ62" s="81"/>
    </row>
    <row r="63">
      <c r="A63" s="31">
        <v>1047.0</v>
      </c>
      <c r="B63" s="32">
        <v>5567.0</v>
      </c>
      <c r="C63" s="33">
        <v>1267.0</v>
      </c>
      <c r="D63" s="55">
        <f t="shared" si="5"/>
        <v>888</v>
      </c>
      <c r="E63" s="35">
        <v>172.0</v>
      </c>
      <c r="F63" s="36">
        <v>179.0</v>
      </c>
      <c r="G63" s="37">
        <v>130.0</v>
      </c>
      <c r="H63" s="38">
        <v>294.0</v>
      </c>
      <c r="I63" s="39">
        <v>53.0</v>
      </c>
      <c r="J63" s="40">
        <v>60.0</v>
      </c>
      <c r="K63" s="56">
        <f t="shared" si="6"/>
        <v>0.2801894238</v>
      </c>
      <c r="L63" s="56">
        <f t="shared" si="7"/>
        <v>0.4335260116</v>
      </c>
      <c r="M63" s="56">
        <f t="shared" si="8"/>
        <v>0.352303523</v>
      </c>
      <c r="N63" s="56">
        <f t="shared" si="9"/>
        <v>0.1026045777</v>
      </c>
      <c r="O63" s="56">
        <f t="shared" si="10"/>
        <v>0.3997747748</v>
      </c>
      <c r="P63" s="57">
        <f t="shared" si="11"/>
        <v>0.04735595896</v>
      </c>
      <c r="Q63" s="58">
        <f t="shared" ref="Q63:V63" si="221">K63-Q$2</f>
        <v>-0.07078825785</v>
      </c>
      <c r="R63" s="59">
        <f t="shared" si="221"/>
        <v>-0.04602652873</v>
      </c>
      <c r="S63" s="60">
        <f t="shared" si="221"/>
        <v>-0.05928403961</v>
      </c>
      <c r="T63" s="61">
        <f t="shared" si="221"/>
        <v>-0.01312986386</v>
      </c>
      <c r="U63" s="62">
        <f t="shared" si="221"/>
        <v>-0.05405655432</v>
      </c>
      <c r="V63" s="63">
        <f t="shared" si="221"/>
        <v>0.01509513045</v>
      </c>
      <c r="W63" s="64"/>
      <c r="X63" s="65">
        <f t="shared" si="13"/>
        <v>1</v>
      </c>
      <c r="Y63" s="66">
        <f t="shared" si="14"/>
        <v>0</v>
      </c>
      <c r="Z63" s="67">
        <f t="shared" ref="Z63:AA63" si="222">U63</f>
        <v>-0.05405655432</v>
      </c>
      <c r="AA63" s="68">
        <f t="shared" si="222"/>
        <v>0.01509513045</v>
      </c>
      <c r="AB63" s="69">
        <f t="shared" ref="AB63:AC63" si="223">S63</f>
        <v>-0.05928403961</v>
      </c>
      <c r="AC63" s="70">
        <f t="shared" si="223"/>
        <v>-0.01312986386</v>
      </c>
      <c r="AD63" s="71">
        <f t="shared" si="17"/>
        <v>0.002694248102</v>
      </c>
      <c r="AE63" s="72">
        <f t="shared" si="18"/>
        <v>-0.001631981478</v>
      </c>
      <c r="AF63" s="73">
        <f t="shared" si="19"/>
        <v>0.003402887915</v>
      </c>
      <c r="AG63" s="74">
        <f t="shared" si="20"/>
        <v>-0.0001851451121</v>
      </c>
      <c r="AH63" s="75">
        <f t="shared" si="21"/>
        <v>0.003342204027</v>
      </c>
      <c r="AI63" s="76">
        <f t="shared" si="22"/>
        <v>0.001556782739</v>
      </c>
      <c r="AJ63" s="77"/>
      <c r="AK63" s="65">
        <f t="shared" si="23"/>
        <v>-0.005693794321</v>
      </c>
      <c r="AL63" s="66">
        <f t="shared" si="24"/>
        <v>0.0007634399882</v>
      </c>
      <c r="AM63" s="67">
        <f t="shared" si="25"/>
        <v>-0.06808964065</v>
      </c>
      <c r="AN63" s="68">
        <f t="shared" si="26"/>
        <v>-0.07350103361</v>
      </c>
      <c r="AO63" s="69">
        <f t="shared" si="27"/>
        <v>0.001772054537</v>
      </c>
      <c r="AP63" s="70">
        <f t="shared" si="28"/>
        <v>0.031386316</v>
      </c>
      <c r="AQ63" s="71">
        <f t="shared" si="29"/>
        <v>0.000433437742</v>
      </c>
      <c r="AR63" s="72">
        <f t="shared" si="30"/>
        <v>-0.002409390246</v>
      </c>
      <c r="AS63" s="73">
        <f t="shared" si="31"/>
        <v>0.0001669518882</v>
      </c>
      <c r="AT63" s="74">
        <f t="shared" si="32"/>
        <v>0.001430919698</v>
      </c>
      <c r="AU63" s="75">
        <f t="shared" si="33"/>
        <v>0.0003534228054</v>
      </c>
      <c r="AV63" s="76">
        <f t="shared" si="34"/>
        <v>0.0002314959252</v>
      </c>
      <c r="AW63" s="78">
        <f t="shared" si="35"/>
        <v>-0.071057568</v>
      </c>
      <c r="AX63" s="79">
        <f t="shared" si="36"/>
        <v>-0.07078825785</v>
      </c>
      <c r="AY63" s="78">
        <f t="shared" si="37"/>
        <v>-0.04209825225</v>
      </c>
      <c r="AZ63" s="79">
        <f t="shared" si="38"/>
        <v>-0.04602652873</v>
      </c>
      <c r="BA63" s="80">
        <f t="shared" si="39"/>
        <v>-0.0002693101426</v>
      </c>
      <c r="BB63" s="80">
        <f t="shared" si="40"/>
        <v>0.003928276484</v>
      </c>
      <c r="BC63" s="80">
        <f t="shared" si="41"/>
        <v>-0.07091963875</v>
      </c>
      <c r="BD63" s="80">
        <f t="shared" si="42"/>
        <v>-0.04113829325</v>
      </c>
      <c r="BE63" s="81">
        <f t="shared" si="43"/>
        <v>-0.00001535882819</v>
      </c>
      <c r="BF63" s="81">
        <f t="shared" si="44"/>
        <v>-0.0000021158494</v>
      </c>
      <c r="BG63" s="81">
        <f t="shared" si="45"/>
        <v>0.003337235989</v>
      </c>
      <c r="BH63" s="81">
        <f t="shared" si="46"/>
        <v>0.005835025793</v>
      </c>
      <c r="BI63" s="81"/>
      <c r="BJ63" s="81"/>
    </row>
    <row r="64">
      <c r="A64" s="31">
        <v>802.0</v>
      </c>
      <c r="B64" s="32">
        <v>6493.0</v>
      </c>
      <c r="C64" s="33">
        <v>1452.0</v>
      </c>
      <c r="D64" s="55">
        <f t="shared" si="5"/>
        <v>1147</v>
      </c>
      <c r="E64" s="35">
        <v>342.0</v>
      </c>
      <c r="F64" s="36">
        <v>203.0</v>
      </c>
      <c r="G64" s="37">
        <v>165.0</v>
      </c>
      <c r="H64" s="38">
        <v>318.0</v>
      </c>
      <c r="I64" s="39">
        <v>78.0</v>
      </c>
      <c r="J64" s="40">
        <v>41.0</v>
      </c>
      <c r="K64" s="56">
        <f t="shared" si="6"/>
        <v>0.402892562</v>
      </c>
      <c r="L64" s="56">
        <f t="shared" si="7"/>
        <v>0.5691056911</v>
      </c>
      <c r="M64" s="56">
        <f t="shared" si="8"/>
        <v>0.4034229829</v>
      </c>
      <c r="N64" s="56">
        <f t="shared" si="9"/>
        <v>0.1136363636</v>
      </c>
      <c r="O64" s="56">
        <f t="shared" si="10"/>
        <v>0.5100261552</v>
      </c>
      <c r="P64" s="57">
        <f t="shared" si="11"/>
        <v>0.0282369146</v>
      </c>
      <c r="Q64" s="58">
        <f t="shared" ref="Q64:V64" si="224">K64-Q$2</f>
        <v>0.05191488029</v>
      </c>
      <c r="R64" s="59">
        <f t="shared" si="224"/>
        <v>0.08955315077</v>
      </c>
      <c r="S64" s="60">
        <f t="shared" si="224"/>
        <v>-0.008164579761</v>
      </c>
      <c r="T64" s="61">
        <f t="shared" si="224"/>
        <v>-0.002098077971</v>
      </c>
      <c r="U64" s="62">
        <f t="shared" si="224"/>
        <v>0.05619482609</v>
      </c>
      <c r="V64" s="63">
        <f t="shared" si="224"/>
        <v>-0.004023913911</v>
      </c>
      <c r="W64" s="64"/>
      <c r="X64" s="65">
        <f t="shared" si="13"/>
        <v>1</v>
      </c>
      <c r="Y64" s="66">
        <f t="shared" si="14"/>
        <v>0</v>
      </c>
      <c r="Z64" s="67">
        <f t="shared" ref="Z64:AA64" si="225">U64</f>
        <v>0.05619482609</v>
      </c>
      <c r="AA64" s="68">
        <f t="shared" si="225"/>
        <v>-0.004023913911</v>
      </c>
      <c r="AB64" s="69">
        <f t="shared" ref="AB64:AC64" si="226">S64</f>
        <v>-0.008164579761</v>
      </c>
      <c r="AC64" s="70">
        <f t="shared" si="226"/>
        <v>-0.002098077971</v>
      </c>
      <c r="AD64" s="71">
        <f t="shared" si="17"/>
        <v>0.003141666597</v>
      </c>
      <c r="AE64" s="72">
        <f t="shared" si="18"/>
        <v>-0.0004522462849</v>
      </c>
      <c r="AF64" s="73">
        <f t="shared" si="19"/>
        <v>-0.0004672496249</v>
      </c>
      <c r="AG64" s="74">
        <f t="shared" si="20"/>
        <v>-0.00008504756063</v>
      </c>
      <c r="AH64" s="75">
        <f t="shared" si="21"/>
        <v>0.0000622584315</v>
      </c>
      <c r="AI64" s="76">
        <f t="shared" si="22"/>
        <v>0.00003425984988</v>
      </c>
      <c r="AJ64" s="77"/>
      <c r="AK64" s="65">
        <f t="shared" si="23"/>
        <v>-0.005693794321</v>
      </c>
      <c r="AL64" s="66">
        <f t="shared" si="24"/>
        <v>0.0007634399882</v>
      </c>
      <c r="AM64" s="67">
        <f t="shared" si="25"/>
        <v>0.05225787591</v>
      </c>
      <c r="AN64" s="68">
        <f t="shared" si="26"/>
        <v>0.08593278764</v>
      </c>
      <c r="AO64" s="69">
        <f t="shared" si="27"/>
        <v>0.00009960418983</v>
      </c>
      <c r="AP64" s="70">
        <f t="shared" si="28"/>
        <v>0.004363167578</v>
      </c>
      <c r="AQ64" s="71">
        <f t="shared" si="29"/>
        <v>0.001351116839</v>
      </c>
      <c r="AR64" s="72">
        <f t="shared" si="30"/>
        <v>-0.002063849949</v>
      </c>
      <c r="AS64" s="73">
        <f t="shared" si="31"/>
        <v>0.00002368550724</v>
      </c>
      <c r="AT64" s="74">
        <f t="shared" si="32"/>
        <v>-0.000199363101</v>
      </c>
      <c r="AU64" s="75">
        <f t="shared" si="33"/>
        <v>0.000006497059618</v>
      </c>
      <c r="AV64" s="76">
        <f t="shared" si="34"/>
        <v>0.000004908819166</v>
      </c>
      <c r="AW64" s="78">
        <f t="shared" si="35"/>
        <v>0.04804498518</v>
      </c>
      <c r="AX64" s="79">
        <f t="shared" si="36"/>
        <v>0.05191488029</v>
      </c>
      <c r="AY64" s="78">
        <f t="shared" si="37"/>
        <v>0.08880109098</v>
      </c>
      <c r="AZ64" s="79">
        <f t="shared" si="38"/>
        <v>0.08955315077</v>
      </c>
      <c r="BA64" s="80">
        <f t="shared" si="39"/>
        <v>-0.003869895111</v>
      </c>
      <c r="BB64" s="80">
        <f t="shared" si="40"/>
        <v>-0.0007520597907</v>
      </c>
      <c r="BC64" s="80">
        <f t="shared" si="41"/>
        <v>0.04818291443</v>
      </c>
      <c r="BD64" s="80">
        <f t="shared" si="42"/>
        <v>0.08976104997</v>
      </c>
      <c r="BE64" s="81">
        <f t="shared" si="43"/>
        <v>0.00001441049424</v>
      </c>
      <c r="BF64" s="81">
        <f t="shared" si="44"/>
        <v>0.000005820785015</v>
      </c>
      <c r="BG64" s="81">
        <f t="shared" si="45"/>
        <v>-0.005735452849</v>
      </c>
      <c r="BH64" s="81">
        <f t="shared" si="46"/>
        <v>0.008649897979</v>
      </c>
      <c r="BI64" s="81"/>
      <c r="BJ64" s="81"/>
    </row>
    <row r="65">
      <c r="A65" s="31">
        <v>484.0</v>
      </c>
      <c r="B65" s="32">
        <v>6531.0</v>
      </c>
      <c r="C65" s="33">
        <v>2987.0</v>
      </c>
      <c r="D65" s="55">
        <f t="shared" si="5"/>
        <v>2262</v>
      </c>
      <c r="E65" s="35">
        <v>546.0</v>
      </c>
      <c r="F65" s="36">
        <v>468.0</v>
      </c>
      <c r="G65" s="37">
        <v>287.0</v>
      </c>
      <c r="H65" s="38">
        <v>697.0</v>
      </c>
      <c r="I65" s="39">
        <v>156.0</v>
      </c>
      <c r="J65" s="40">
        <v>108.0</v>
      </c>
      <c r="K65" s="56">
        <f t="shared" si="6"/>
        <v>0.3311014396</v>
      </c>
      <c r="L65" s="56">
        <f t="shared" si="7"/>
        <v>0.5017869907</v>
      </c>
      <c r="M65" s="56">
        <f t="shared" si="8"/>
        <v>0.3325608343</v>
      </c>
      <c r="N65" s="56">
        <f t="shared" si="9"/>
        <v>0.09608302645</v>
      </c>
      <c r="O65" s="56">
        <f t="shared" si="10"/>
        <v>0.4372236958</v>
      </c>
      <c r="P65" s="57">
        <f t="shared" si="11"/>
        <v>0.03615667894</v>
      </c>
      <c r="Q65" s="58">
        <f t="shared" ref="Q65:V65" si="227">K65-Q$2</f>
        <v>-0.01987624212</v>
      </c>
      <c r="R65" s="59">
        <f t="shared" si="227"/>
        <v>0.02223445042</v>
      </c>
      <c r="S65" s="60">
        <f t="shared" si="227"/>
        <v>-0.07902672835</v>
      </c>
      <c r="T65" s="61">
        <f t="shared" si="227"/>
        <v>-0.01965141516</v>
      </c>
      <c r="U65" s="62">
        <f t="shared" si="227"/>
        <v>-0.01660763325</v>
      </c>
      <c r="V65" s="63">
        <f t="shared" si="227"/>
        <v>0.00389585043</v>
      </c>
      <c r="W65" s="64"/>
      <c r="X65" s="65">
        <f t="shared" si="13"/>
        <v>1</v>
      </c>
      <c r="Y65" s="66">
        <f t="shared" si="14"/>
        <v>0</v>
      </c>
      <c r="Z65" s="67">
        <f t="shared" ref="Z65:AA65" si="228">U65</f>
        <v>-0.01660763325</v>
      </c>
      <c r="AA65" s="68">
        <f t="shared" si="228"/>
        <v>0.00389585043</v>
      </c>
      <c r="AB65" s="69">
        <f t="shared" ref="AB65:AC65" si="229">S65</f>
        <v>-0.07902672835</v>
      </c>
      <c r="AC65" s="70">
        <f t="shared" si="229"/>
        <v>-0.01965141516</v>
      </c>
      <c r="AD65" s="71">
        <f t="shared" si="17"/>
        <v>0.0002606358316</v>
      </c>
      <c r="AE65" s="72">
        <f t="shared" si="18"/>
        <v>-0.0001294017103</v>
      </c>
      <c r="AF65" s="73">
        <f t="shared" si="19"/>
        <v>0.001389005895</v>
      </c>
      <c r="AG65" s="74">
        <f t="shared" si="20"/>
        <v>0.00001848718217</v>
      </c>
      <c r="AH65" s="75">
        <f t="shared" si="21"/>
        <v>0.005859045675</v>
      </c>
      <c r="AI65" s="76">
        <f t="shared" si="22"/>
        <v>0.003105974095</v>
      </c>
      <c r="AJ65" s="77"/>
      <c r="AK65" s="65">
        <f t="shared" si="23"/>
        <v>-0.005693794321</v>
      </c>
      <c r="AL65" s="66">
        <f t="shared" si="24"/>
        <v>0.0007634399882</v>
      </c>
      <c r="AM65" s="67">
        <f t="shared" si="25"/>
        <v>-0.01974129238</v>
      </c>
      <c r="AN65" s="68">
        <f t="shared" si="26"/>
        <v>-0.02318698543</v>
      </c>
      <c r="AO65" s="69">
        <f t="shared" si="27"/>
        <v>0.001291179645</v>
      </c>
      <c r="AP65" s="70">
        <f t="shared" si="28"/>
        <v>0.04213997985</v>
      </c>
      <c r="AQ65" s="71">
        <f t="shared" si="29"/>
        <v>0.00005852774243</v>
      </c>
      <c r="AR65" s="72">
        <f t="shared" si="30"/>
        <v>-0.0002184449248</v>
      </c>
      <c r="AS65" s="73">
        <f t="shared" si="31"/>
        <v>0.00002846095937</v>
      </c>
      <c r="AT65" s="74">
        <f t="shared" si="32"/>
        <v>0.00058653468</v>
      </c>
      <c r="AU65" s="75">
        <f t="shared" si="33"/>
        <v>0.000613371192</v>
      </c>
      <c r="AV65" s="76">
        <f t="shared" si="34"/>
        <v>0.0004485607643</v>
      </c>
      <c r="AW65" s="78">
        <f t="shared" si="35"/>
        <v>-0.02344354716</v>
      </c>
      <c r="AX65" s="79">
        <f t="shared" si="36"/>
        <v>-0.01987624212</v>
      </c>
      <c r="AY65" s="78">
        <f t="shared" si="37"/>
        <v>0.02053308493</v>
      </c>
      <c r="AZ65" s="79">
        <f t="shared" si="38"/>
        <v>0.02223445042</v>
      </c>
      <c r="BA65" s="80">
        <f t="shared" si="39"/>
        <v>-0.00356730504</v>
      </c>
      <c r="BB65" s="80">
        <f t="shared" si="40"/>
        <v>-0.001701365488</v>
      </c>
      <c r="BC65" s="80">
        <f t="shared" si="41"/>
        <v>-0.02330561791</v>
      </c>
      <c r="BD65" s="80">
        <f t="shared" si="42"/>
        <v>0.02149304392</v>
      </c>
      <c r="BE65" s="81">
        <f t="shared" si="43"/>
        <v>0.000009831020724</v>
      </c>
      <c r="BF65" s="81">
        <f t="shared" si="44"/>
        <v>0.00001213857936</v>
      </c>
      <c r="BG65" s="81">
        <f t="shared" si="45"/>
        <v>0.00008120088929</v>
      </c>
      <c r="BH65" s="81">
        <f t="shared" si="46"/>
        <v>-0.001001817339</v>
      </c>
      <c r="BI65" s="81"/>
      <c r="BJ65" s="81"/>
    </row>
    <row r="66">
      <c r="A66" s="31">
        <v>1139.0</v>
      </c>
      <c r="B66" s="32">
        <v>3564.0</v>
      </c>
      <c r="C66" s="33">
        <v>360.0</v>
      </c>
      <c r="D66" s="55">
        <f t="shared" si="5"/>
        <v>313</v>
      </c>
      <c r="E66" s="35">
        <v>140.0</v>
      </c>
      <c r="F66" s="36">
        <v>26.0</v>
      </c>
      <c r="G66" s="37">
        <v>73.0</v>
      </c>
      <c r="H66" s="38">
        <v>56.0</v>
      </c>
      <c r="I66" s="39">
        <v>13.0</v>
      </c>
      <c r="J66" s="40">
        <v>5.0</v>
      </c>
      <c r="K66" s="56">
        <f t="shared" si="6"/>
        <v>0.6277777778</v>
      </c>
      <c r="L66" s="56">
        <f t="shared" si="7"/>
        <v>0.7320574163</v>
      </c>
      <c r="M66" s="56">
        <f t="shared" si="8"/>
        <v>0.7019230769</v>
      </c>
      <c r="N66" s="56">
        <f t="shared" si="9"/>
        <v>0.2027777778</v>
      </c>
      <c r="O66" s="56">
        <f t="shared" si="10"/>
        <v>0.7220447284</v>
      </c>
      <c r="P66" s="57">
        <f t="shared" si="11"/>
        <v>0.01388888889</v>
      </c>
      <c r="Q66" s="58">
        <f t="shared" ref="Q66:V66" si="230">K66-Q$2</f>
        <v>0.2768000961</v>
      </c>
      <c r="R66" s="59">
        <f t="shared" si="230"/>
        <v>0.252504876</v>
      </c>
      <c r="S66" s="60">
        <f t="shared" si="230"/>
        <v>0.2903355143</v>
      </c>
      <c r="T66" s="61">
        <f t="shared" si="230"/>
        <v>0.08704333617</v>
      </c>
      <c r="U66" s="62">
        <f t="shared" si="230"/>
        <v>0.2682133993</v>
      </c>
      <c r="V66" s="63">
        <f t="shared" si="230"/>
        <v>-0.01837193962</v>
      </c>
      <c r="W66" s="64"/>
      <c r="X66" s="65">
        <f t="shared" si="13"/>
        <v>1</v>
      </c>
      <c r="Y66" s="66">
        <f t="shared" si="14"/>
        <v>0</v>
      </c>
      <c r="Z66" s="67">
        <f t="shared" ref="Z66:AA66" si="231">U66</f>
        <v>0.2682133993</v>
      </c>
      <c r="AA66" s="68">
        <f t="shared" si="231"/>
        <v>-0.01837193962</v>
      </c>
      <c r="AB66" s="69">
        <f t="shared" ref="AB66:AC66" si="232">S66</f>
        <v>0.2903355143</v>
      </c>
      <c r="AC66" s="70">
        <f t="shared" si="232"/>
        <v>0.08704333617</v>
      </c>
      <c r="AD66" s="71">
        <f t="shared" si="17"/>
        <v>0.07160089942</v>
      </c>
      <c r="AE66" s="72">
        <f t="shared" si="18"/>
        <v>-0.009855200758</v>
      </c>
      <c r="AF66" s="73">
        <f t="shared" si="19"/>
        <v>0.07947103015</v>
      </c>
      <c r="AG66" s="74">
        <f t="shared" si="20"/>
        <v>0.01801216255</v>
      </c>
      <c r="AH66" s="75">
        <f t="shared" si="21"/>
        <v>0.07671816848</v>
      </c>
      <c r="AI66" s="76">
        <f t="shared" si="22"/>
        <v>0.05054354354</v>
      </c>
      <c r="AJ66" s="77"/>
      <c r="AK66" s="65">
        <f t="shared" si="23"/>
        <v>-0.005693794321</v>
      </c>
      <c r="AL66" s="66">
        <f t="shared" si="24"/>
        <v>0.0007634399882</v>
      </c>
      <c r="AM66" s="67">
        <f t="shared" si="25"/>
        <v>0.2480987497</v>
      </c>
      <c r="AN66" s="68">
        <f t="shared" si="26"/>
        <v>0.4108309637</v>
      </c>
      <c r="AO66" s="69">
        <f t="shared" si="27"/>
        <v>0.002655066653</v>
      </c>
      <c r="AP66" s="70">
        <f t="shared" si="28"/>
        <v>-0.1569000436</v>
      </c>
      <c r="AQ66" s="71">
        <f t="shared" si="29"/>
        <v>0.03105633706</v>
      </c>
      <c r="AR66" s="72">
        <f t="shared" si="30"/>
        <v>-0.04680443413</v>
      </c>
      <c r="AS66" s="73">
        <f t="shared" si="31"/>
        <v>-0.005525071858</v>
      </c>
      <c r="AT66" s="74">
        <f t="shared" si="32"/>
        <v>0.03400079282</v>
      </c>
      <c r="AU66" s="75">
        <f t="shared" si="33"/>
        <v>0.007869120454</v>
      </c>
      <c r="AV66" s="76">
        <f t="shared" si="34"/>
        <v>0.006993191695</v>
      </c>
      <c r="AW66" s="78">
        <f t="shared" si="35"/>
        <v>0.2784604077</v>
      </c>
      <c r="AX66" s="79">
        <f t="shared" si="36"/>
        <v>0.2768000961</v>
      </c>
      <c r="AY66" s="78">
        <f t="shared" si="37"/>
        <v>0.2488839104</v>
      </c>
      <c r="AZ66" s="79">
        <f t="shared" si="38"/>
        <v>0.252504876</v>
      </c>
      <c r="BA66" s="80">
        <f t="shared" si="39"/>
        <v>0.001660311644</v>
      </c>
      <c r="BB66" s="80">
        <f t="shared" si="40"/>
        <v>-0.003620965532</v>
      </c>
      <c r="BC66" s="80">
        <f t="shared" si="41"/>
        <v>0.278598337</v>
      </c>
      <c r="BD66" s="80">
        <f t="shared" si="42"/>
        <v>0.2498438694</v>
      </c>
      <c r="BE66" s="81">
        <f t="shared" si="43"/>
        <v>-0.00001035475663</v>
      </c>
      <c r="BF66" s="81">
        <f t="shared" si="44"/>
        <v>-0.00001202386247</v>
      </c>
      <c r="BG66" s="81">
        <f t="shared" si="45"/>
        <v>0.01519507427</v>
      </c>
      <c r="BH66" s="81">
        <f t="shared" si="46"/>
        <v>0.1392121731</v>
      </c>
      <c r="BI66" s="81"/>
      <c r="BJ66" s="81"/>
    </row>
    <row r="67">
      <c r="A67" s="31">
        <v>477.0</v>
      </c>
      <c r="B67" s="32">
        <v>3771.0</v>
      </c>
      <c r="C67" s="33">
        <v>1055.0</v>
      </c>
      <c r="D67" s="55">
        <f t="shared" si="5"/>
        <v>773</v>
      </c>
      <c r="E67" s="35">
        <v>206.0</v>
      </c>
      <c r="F67" s="36">
        <v>156.0</v>
      </c>
      <c r="G67" s="37">
        <v>95.0</v>
      </c>
      <c r="H67" s="38">
        <v>235.0</v>
      </c>
      <c r="I67" s="39">
        <v>37.0</v>
      </c>
      <c r="J67" s="40">
        <v>44.0</v>
      </c>
      <c r="K67" s="56">
        <f t="shared" si="6"/>
        <v>0.3203791469</v>
      </c>
      <c r="L67" s="56">
        <f t="shared" si="7"/>
        <v>0.5083682008</v>
      </c>
      <c r="M67" s="56">
        <f t="shared" si="8"/>
        <v>0.3220338983</v>
      </c>
      <c r="N67" s="56">
        <f t="shared" si="9"/>
        <v>0.09004739336</v>
      </c>
      <c r="O67" s="56">
        <f t="shared" si="10"/>
        <v>0.4372574386</v>
      </c>
      <c r="P67" s="57">
        <f t="shared" si="11"/>
        <v>0.04170616114</v>
      </c>
      <c r="Q67" s="58">
        <f t="shared" ref="Q67:V67" si="233">K67-Q$2</f>
        <v>-0.03059853477</v>
      </c>
      <c r="R67" s="59">
        <f t="shared" si="233"/>
        <v>0.02881566055</v>
      </c>
      <c r="S67" s="60">
        <f t="shared" si="233"/>
        <v>-0.08955366434</v>
      </c>
      <c r="T67" s="61">
        <f t="shared" si="233"/>
        <v>-0.02568704824</v>
      </c>
      <c r="U67" s="62">
        <f t="shared" si="233"/>
        <v>-0.01657389054</v>
      </c>
      <c r="V67" s="63">
        <f t="shared" si="233"/>
        <v>0.009445332626</v>
      </c>
      <c r="W67" s="64"/>
      <c r="X67" s="65">
        <f t="shared" si="13"/>
        <v>1</v>
      </c>
      <c r="Y67" s="66">
        <f t="shared" si="14"/>
        <v>0</v>
      </c>
      <c r="Z67" s="67">
        <f t="shared" ref="Z67:AA67" si="234">U67</f>
        <v>-0.01657389054</v>
      </c>
      <c r="AA67" s="68">
        <f t="shared" si="234"/>
        <v>0.009445332626</v>
      </c>
      <c r="AB67" s="69">
        <f t="shared" ref="AB67:AC67" si="235">S67</f>
        <v>-0.08955366434</v>
      </c>
      <c r="AC67" s="70">
        <f t="shared" si="235"/>
        <v>-0.02568704824</v>
      </c>
      <c r="AD67" s="71">
        <f t="shared" si="17"/>
        <v>0.0001854795393</v>
      </c>
      <c r="AE67" s="72">
        <f t="shared" si="18"/>
        <v>-0.0003130918181</v>
      </c>
      <c r="AF67" s="73">
        <f t="shared" si="19"/>
        <v>0.001726875345</v>
      </c>
      <c r="AG67" s="74">
        <f t="shared" si="20"/>
        <v>-0.0004201298216</v>
      </c>
      <c r="AH67" s="75">
        <f t="shared" si="21"/>
        <v>0.007360034349</v>
      </c>
      <c r="AI67" s="76">
        <f t="shared" si="22"/>
        <v>0.004600738592</v>
      </c>
      <c r="AJ67" s="77"/>
      <c r="AK67" s="65">
        <f t="shared" si="23"/>
        <v>-0.005693794321</v>
      </c>
      <c r="AL67" s="66">
        <f t="shared" si="24"/>
        <v>0.0007634399882</v>
      </c>
      <c r="AM67" s="67">
        <f t="shared" si="25"/>
        <v>-0.02852434698</v>
      </c>
      <c r="AN67" s="68">
        <f t="shared" si="26"/>
        <v>-0.01860361861</v>
      </c>
      <c r="AO67" s="69">
        <f t="shared" si="27"/>
        <v>-0.0002401738006</v>
      </c>
      <c r="AP67" s="70">
        <f t="shared" si="28"/>
        <v>0.04823274403</v>
      </c>
      <c r="AQ67" s="71">
        <f t="shared" si="29"/>
        <v>-0.00008718140917</v>
      </c>
      <c r="AR67" s="72">
        <f t="shared" si="30"/>
        <v>-0.0002690460645</v>
      </c>
      <c r="AS67" s="73">
        <f t="shared" si="31"/>
        <v>0.0002223434466</v>
      </c>
      <c r="AT67" s="74">
        <f t="shared" si="32"/>
        <v>0.0007176387657</v>
      </c>
      <c r="AU67" s="75">
        <f t="shared" si="33"/>
        <v>0.0007590128473</v>
      </c>
      <c r="AV67" s="76">
        <f t="shared" si="34"/>
        <v>0.0006427512456</v>
      </c>
      <c r="AW67" s="78">
        <f t="shared" si="35"/>
        <v>-0.03356414022</v>
      </c>
      <c r="AX67" s="79">
        <f t="shared" si="36"/>
        <v>-0.03059853477</v>
      </c>
      <c r="AY67" s="78">
        <f t="shared" si="37"/>
        <v>0.03148390935</v>
      </c>
      <c r="AZ67" s="79">
        <f t="shared" si="38"/>
        <v>0.02881566055</v>
      </c>
      <c r="BA67" s="80">
        <f t="shared" si="39"/>
        <v>-0.002965605451</v>
      </c>
      <c r="BB67" s="80">
        <f t="shared" si="40"/>
        <v>0.002668248804</v>
      </c>
      <c r="BC67" s="80">
        <f t="shared" si="41"/>
        <v>-0.03342621098</v>
      </c>
      <c r="BD67" s="80">
        <f t="shared" si="42"/>
        <v>0.03244386834</v>
      </c>
      <c r="BE67" s="81">
        <f t="shared" si="43"/>
        <v>0.000001675264014</v>
      </c>
      <c r="BF67" s="81">
        <f t="shared" si="44"/>
        <v>-0.00001582594639</v>
      </c>
      <c r="BG67" s="81">
        <f t="shared" si="45"/>
        <v>0.00006470698717</v>
      </c>
      <c r="BH67" s="81">
        <f t="shared" si="46"/>
        <v>-0.002168951176</v>
      </c>
      <c r="BI67" s="81"/>
      <c r="BJ67" s="81"/>
    </row>
    <row r="68">
      <c r="A68" s="31">
        <v>753.0</v>
      </c>
      <c r="B68" s="32">
        <v>1682.0</v>
      </c>
      <c r="C68" s="33">
        <v>1581.0</v>
      </c>
      <c r="D68" s="55">
        <f t="shared" si="5"/>
        <v>1118</v>
      </c>
      <c r="E68" s="35">
        <v>274.0</v>
      </c>
      <c r="F68" s="36">
        <v>251.0</v>
      </c>
      <c r="G68" s="37">
        <v>118.0</v>
      </c>
      <c r="H68" s="38">
        <v>334.0</v>
      </c>
      <c r="I68" s="39">
        <v>72.0</v>
      </c>
      <c r="J68" s="40">
        <v>69.0</v>
      </c>
      <c r="K68" s="56">
        <f t="shared" si="6"/>
        <v>0.293485136</v>
      </c>
      <c r="L68" s="56">
        <f t="shared" si="7"/>
        <v>0.5088235294</v>
      </c>
      <c r="M68" s="56">
        <f t="shared" si="8"/>
        <v>0.2694063927</v>
      </c>
      <c r="N68" s="56">
        <f t="shared" si="9"/>
        <v>0.07463630614</v>
      </c>
      <c r="O68" s="56">
        <f t="shared" si="10"/>
        <v>0.4150268336</v>
      </c>
      <c r="P68" s="57">
        <f t="shared" si="11"/>
        <v>0.04364326376</v>
      </c>
      <c r="Q68" s="58">
        <f t="shared" ref="Q68:V68" si="236">K68-Q$2</f>
        <v>-0.0574925457</v>
      </c>
      <c r="R68" s="59">
        <f t="shared" si="236"/>
        <v>0.02927098912</v>
      </c>
      <c r="S68" s="60">
        <f t="shared" si="236"/>
        <v>-0.14218117</v>
      </c>
      <c r="T68" s="61">
        <f t="shared" si="236"/>
        <v>-0.04109813547</v>
      </c>
      <c r="U68" s="62">
        <f t="shared" si="236"/>
        <v>-0.03880449546</v>
      </c>
      <c r="V68" s="63">
        <f t="shared" si="236"/>
        <v>0.01138243525</v>
      </c>
      <c r="W68" s="64"/>
      <c r="X68" s="65">
        <f t="shared" si="13"/>
        <v>1</v>
      </c>
      <c r="Y68" s="66">
        <f t="shared" si="14"/>
        <v>0</v>
      </c>
      <c r="Z68" s="67">
        <f t="shared" ref="Z68:AA68" si="237">U68</f>
        <v>-0.03880449546</v>
      </c>
      <c r="AA68" s="68">
        <f t="shared" si="237"/>
        <v>0.01138243525</v>
      </c>
      <c r="AB68" s="69">
        <f t="shared" ref="AB68:AC68" si="238">S68</f>
        <v>-0.14218117</v>
      </c>
      <c r="AC68" s="70">
        <f t="shared" si="238"/>
        <v>-0.04109813547</v>
      </c>
      <c r="AD68" s="71">
        <f t="shared" si="17"/>
        <v>0.001376229036</v>
      </c>
      <c r="AE68" s="72">
        <f t="shared" si="18"/>
        <v>-0.0008833793136</v>
      </c>
      <c r="AF68" s="73">
        <f t="shared" si="19"/>
        <v>0.00598506543</v>
      </c>
      <c r="AG68" s="74">
        <f t="shared" si="20"/>
        <v>-0.00002357554865</v>
      </c>
      <c r="AH68" s="75">
        <f t="shared" si="21"/>
        <v>0.01852642835</v>
      </c>
      <c r="AI68" s="76">
        <f t="shared" si="22"/>
        <v>0.01168676197</v>
      </c>
      <c r="AJ68" s="77"/>
      <c r="AK68" s="65">
        <f t="shared" si="23"/>
        <v>-0.005693794321</v>
      </c>
      <c r="AL68" s="66">
        <f t="shared" si="24"/>
        <v>0.0007634399882</v>
      </c>
      <c r="AM68" s="67">
        <f t="shared" si="25"/>
        <v>-0.04974562849</v>
      </c>
      <c r="AN68" s="68">
        <f t="shared" si="26"/>
        <v>-0.05231671508</v>
      </c>
      <c r="AO68" s="69">
        <f t="shared" si="27"/>
        <v>-0.0005386579199</v>
      </c>
      <c r="AP68" s="70">
        <f t="shared" si="28"/>
        <v>0.07662169787</v>
      </c>
      <c r="AQ68" s="71">
        <f t="shared" si="29"/>
        <v>0.0001923946758</v>
      </c>
      <c r="AR68" s="72">
        <f t="shared" si="30"/>
        <v>-0.001256297889</v>
      </c>
      <c r="AS68" s="73">
        <f t="shared" si="31"/>
        <v>0.0001661919492</v>
      </c>
      <c r="AT68" s="74">
        <f t="shared" si="32"/>
        <v>0.002524614938</v>
      </c>
      <c r="AU68" s="75">
        <f t="shared" si="33"/>
        <v>0.001908819548</v>
      </c>
      <c r="AV68" s="76">
        <f t="shared" si="34"/>
        <v>0.001629925493</v>
      </c>
      <c r="AW68" s="78">
        <f t="shared" si="35"/>
        <v>-0.05371067455</v>
      </c>
      <c r="AX68" s="79">
        <f t="shared" si="36"/>
        <v>-0.0574925457</v>
      </c>
      <c r="AY68" s="78">
        <f t="shared" si="37"/>
        <v>0.02796666532</v>
      </c>
      <c r="AZ68" s="79">
        <f t="shared" si="38"/>
        <v>0.02927098912</v>
      </c>
      <c r="BA68" s="80">
        <f t="shared" si="39"/>
        <v>0.003781871146</v>
      </c>
      <c r="BB68" s="80">
        <f t="shared" si="40"/>
        <v>-0.001304323801</v>
      </c>
      <c r="BC68" s="80">
        <f t="shared" si="41"/>
        <v>-0.05357274531</v>
      </c>
      <c r="BD68" s="80">
        <f t="shared" si="42"/>
        <v>0.02892662431</v>
      </c>
      <c r="BE68" s="81">
        <f t="shared" si="43"/>
        <v>0.00001260128879</v>
      </c>
      <c r="BF68" s="81">
        <f t="shared" si="44"/>
        <v>-0.000009865569099</v>
      </c>
      <c r="BG68" s="81">
        <f t="shared" si="45"/>
        <v>0.002033289446</v>
      </c>
      <c r="BH68" s="81">
        <f t="shared" si="46"/>
        <v>-0.003099357354</v>
      </c>
      <c r="BI68" s="81"/>
      <c r="BJ68" s="81"/>
    </row>
    <row r="69">
      <c r="A69" s="31">
        <v>328.0</v>
      </c>
      <c r="B69" s="32">
        <v>6662.0</v>
      </c>
      <c r="C69" s="33">
        <v>901.0</v>
      </c>
      <c r="D69" s="55">
        <f t="shared" si="5"/>
        <v>738</v>
      </c>
      <c r="E69" s="35">
        <v>248.0</v>
      </c>
      <c r="F69" s="36">
        <v>109.0</v>
      </c>
      <c r="G69" s="37">
        <v>123.0</v>
      </c>
      <c r="H69" s="38">
        <v>199.0</v>
      </c>
      <c r="I69" s="39">
        <v>43.0</v>
      </c>
      <c r="J69" s="40">
        <v>16.0</v>
      </c>
      <c r="K69" s="56">
        <f t="shared" si="6"/>
        <v>0.4594894562</v>
      </c>
      <c r="L69" s="56">
        <f t="shared" si="7"/>
        <v>0.593877551</v>
      </c>
      <c r="M69" s="56">
        <f t="shared" si="8"/>
        <v>0.4959677419</v>
      </c>
      <c r="N69" s="56">
        <f t="shared" si="9"/>
        <v>0.1365149834</v>
      </c>
      <c r="O69" s="56">
        <f t="shared" si="10"/>
        <v>0.5609756098</v>
      </c>
      <c r="P69" s="57">
        <f t="shared" si="11"/>
        <v>0.01775804661</v>
      </c>
      <c r="Q69" s="58">
        <f t="shared" ref="Q69:V69" si="239">K69-Q$2</f>
        <v>0.1085117745</v>
      </c>
      <c r="R69" s="59">
        <f t="shared" si="239"/>
        <v>0.1143250107</v>
      </c>
      <c r="S69" s="60">
        <f t="shared" si="239"/>
        <v>0.08438017929</v>
      </c>
      <c r="T69" s="61">
        <f t="shared" si="239"/>
        <v>0.02078054174</v>
      </c>
      <c r="U69" s="62">
        <f t="shared" si="239"/>
        <v>0.1071442807</v>
      </c>
      <c r="V69" s="63">
        <f t="shared" si="239"/>
        <v>-0.0145027819</v>
      </c>
      <c r="W69" s="64"/>
      <c r="X69" s="65">
        <f t="shared" si="13"/>
        <v>1</v>
      </c>
      <c r="Y69" s="66">
        <f t="shared" si="14"/>
        <v>0</v>
      </c>
      <c r="Z69" s="67">
        <f t="shared" ref="Z69:AA69" si="240">U69</f>
        <v>0.1071442807</v>
      </c>
      <c r="AA69" s="68">
        <f t="shared" si="240"/>
        <v>-0.0145027819</v>
      </c>
      <c r="AB69" s="69">
        <f t="shared" ref="AB69:AC69" si="241">S69</f>
        <v>0.08438017929</v>
      </c>
      <c r="AC69" s="70">
        <f t="shared" si="241"/>
        <v>0.02078054174</v>
      </c>
      <c r="AD69" s="71">
        <f t="shared" si="17"/>
        <v>0.0112695662</v>
      </c>
      <c r="AE69" s="72">
        <f t="shared" si="18"/>
        <v>-0.003107780268</v>
      </c>
      <c r="AF69" s="73">
        <f t="shared" si="19"/>
        <v>0.009342229277</v>
      </c>
      <c r="AG69" s="74">
        <f t="shared" si="20"/>
        <v>0.00100276886</v>
      </c>
      <c r="AH69" s="75">
        <f t="shared" si="21"/>
        <v>0.006688183742</v>
      </c>
      <c r="AI69" s="76">
        <f t="shared" si="22"/>
        <v>0.003506931676</v>
      </c>
      <c r="AJ69" s="77"/>
      <c r="AK69" s="65">
        <f t="shared" si="23"/>
        <v>-0.005693794321</v>
      </c>
      <c r="AL69" s="66">
        <f t="shared" si="24"/>
        <v>0.0007634399882</v>
      </c>
      <c r="AM69" s="67">
        <f t="shared" si="25"/>
        <v>0.1104823519</v>
      </c>
      <c r="AN69" s="68">
        <f t="shared" si="26"/>
        <v>0.1582689054</v>
      </c>
      <c r="AO69" s="69">
        <f t="shared" si="27"/>
        <v>-0.001479367779</v>
      </c>
      <c r="AP69" s="70">
        <f t="shared" si="28"/>
        <v>-0.04496629016</v>
      </c>
      <c r="AQ69" s="71">
        <f t="shared" si="29"/>
        <v>0.003980665137</v>
      </c>
      <c r="AR69" s="72">
        <f t="shared" si="30"/>
        <v>-0.008166820401</v>
      </c>
      <c r="AS69" s="73">
        <f t="shared" si="31"/>
        <v>-0.0001792038308</v>
      </c>
      <c r="AT69" s="74">
        <f t="shared" si="32"/>
        <v>0.003967869549</v>
      </c>
      <c r="AU69" s="75">
        <f t="shared" si="33"/>
        <v>0.0007008062582</v>
      </c>
      <c r="AV69" s="76">
        <f t="shared" si="34"/>
        <v>0.000507663151</v>
      </c>
      <c r="AW69" s="78">
        <f t="shared" si="35"/>
        <v>0.1078114573</v>
      </c>
      <c r="AX69" s="79">
        <f t="shared" si="36"/>
        <v>0.1085117745</v>
      </c>
      <c r="AY69" s="78">
        <f t="shared" si="37"/>
        <v>0.1103747675</v>
      </c>
      <c r="AZ69" s="79">
        <f t="shared" si="38"/>
        <v>0.1143250107</v>
      </c>
      <c r="BA69" s="80">
        <f t="shared" si="39"/>
        <v>-0.0007003171312</v>
      </c>
      <c r="BB69" s="80">
        <f t="shared" si="40"/>
        <v>-0.003950243237</v>
      </c>
      <c r="BC69" s="80">
        <f t="shared" si="41"/>
        <v>0.1079493866</v>
      </c>
      <c r="BD69" s="80">
        <f t="shared" si="42"/>
        <v>0.1113347265</v>
      </c>
      <c r="BE69" s="81">
        <f t="shared" si="43"/>
        <v>-0.00001511397755</v>
      </c>
      <c r="BF69" s="81">
        <f t="shared" si="44"/>
        <v>0.000005532846022</v>
      </c>
      <c r="BG69" s="81">
        <f t="shared" si="45"/>
        <v>-0.0007423512579</v>
      </c>
      <c r="BH69" s="81">
        <f t="shared" si="46"/>
        <v>0.02403703086</v>
      </c>
      <c r="BI69" s="81"/>
      <c r="BJ69" s="81"/>
    </row>
    <row r="70">
      <c r="A70" s="31">
        <v>325.0</v>
      </c>
      <c r="B70" s="32">
        <v>6471.0</v>
      </c>
      <c r="C70" s="33">
        <v>1798.0</v>
      </c>
      <c r="D70" s="55">
        <f t="shared" si="5"/>
        <v>1363</v>
      </c>
      <c r="E70" s="35">
        <v>337.0</v>
      </c>
      <c r="F70" s="36">
        <v>248.0</v>
      </c>
      <c r="G70" s="37">
        <v>166.0</v>
      </c>
      <c r="H70" s="38">
        <v>465.0</v>
      </c>
      <c r="I70" s="39">
        <v>95.0</v>
      </c>
      <c r="J70" s="40">
        <v>52.0</v>
      </c>
      <c r="K70" s="56">
        <f t="shared" si="6"/>
        <v>0.3325917686</v>
      </c>
      <c r="L70" s="56">
        <f t="shared" si="7"/>
        <v>0.4816053512</v>
      </c>
      <c r="M70" s="56">
        <f t="shared" si="8"/>
        <v>0.356223176</v>
      </c>
      <c r="N70" s="56">
        <f t="shared" si="9"/>
        <v>0.09232480534</v>
      </c>
      <c r="O70" s="56">
        <f t="shared" si="10"/>
        <v>0.4387380778</v>
      </c>
      <c r="P70" s="57">
        <f t="shared" si="11"/>
        <v>0.02892102336</v>
      </c>
      <c r="Q70" s="58">
        <f t="shared" ref="Q70:V70" si="242">K70-Q$2</f>
        <v>-0.01838591306</v>
      </c>
      <c r="R70" s="59">
        <f t="shared" si="242"/>
        <v>0.00205281088</v>
      </c>
      <c r="S70" s="60">
        <f t="shared" si="242"/>
        <v>-0.05536438668</v>
      </c>
      <c r="T70" s="61">
        <f t="shared" si="242"/>
        <v>-0.02340963627</v>
      </c>
      <c r="U70" s="62">
        <f t="shared" si="242"/>
        <v>-0.01509325132</v>
      </c>
      <c r="V70" s="63">
        <f t="shared" si="242"/>
        <v>-0.003339805153</v>
      </c>
      <c r="W70" s="64"/>
      <c r="X70" s="65">
        <f t="shared" si="13"/>
        <v>1</v>
      </c>
      <c r="Y70" s="66">
        <f t="shared" si="14"/>
        <v>0</v>
      </c>
      <c r="Z70" s="67">
        <f t="shared" ref="Z70:AA70" si="243">U70</f>
        <v>-0.01509325132</v>
      </c>
      <c r="AA70" s="68">
        <f t="shared" si="243"/>
        <v>-0.003339805153</v>
      </c>
      <c r="AB70" s="69">
        <f t="shared" ref="AB70:AC70" si="244">S70</f>
        <v>-0.05536438668</v>
      </c>
      <c r="AC70" s="70">
        <f t="shared" si="244"/>
        <v>-0.02340963627</v>
      </c>
      <c r="AD70" s="71">
        <f t="shared" si="17"/>
        <v>0.0002166519371</v>
      </c>
      <c r="AE70" s="72">
        <f t="shared" si="18"/>
        <v>0.0001008170371</v>
      </c>
      <c r="AF70" s="73">
        <f t="shared" si="19"/>
        <v>0.0007574449787</v>
      </c>
      <c r="AG70" s="74">
        <f t="shared" si="20"/>
        <v>0.0005382337875</v>
      </c>
      <c r="AH70" s="75">
        <f t="shared" si="21"/>
        <v>0.002517204242</v>
      </c>
      <c r="AI70" s="76">
        <f t="shared" si="22"/>
        <v>0.002592120309</v>
      </c>
      <c r="AJ70" s="77"/>
      <c r="AK70" s="65">
        <f t="shared" si="23"/>
        <v>-0.005693794321</v>
      </c>
      <c r="AL70" s="66">
        <f t="shared" si="24"/>
        <v>0.0007634399882</v>
      </c>
      <c r="AM70" s="67">
        <f t="shared" si="25"/>
        <v>-0.007017530907</v>
      </c>
      <c r="AN70" s="68">
        <f t="shared" si="26"/>
        <v>-0.02668883114</v>
      </c>
      <c r="AO70" s="69">
        <f t="shared" si="27"/>
        <v>-0.00390073757</v>
      </c>
      <c r="AP70" s="70">
        <f t="shared" si="28"/>
        <v>0.03087480969</v>
      </c>
      <c r="AQ70" s="71">
        <f t="shared" si="29"/>
        <v>0.0001701248146</v>
      </c>
      <c r="AR70" s="72">
        <f t="shared" si="30"/>
        <v>-0.00007447740565</v>
      </c>
      <c r="AS70" s="73">
        <f t="shared" si="31"/>
        <v>-0.0002073189365</v>
      </c>
      <c r="AT70" s="74">
        <f t="shared" si="32"/>
        <v>0.0003336336747</v>
      </c>
      <c r="AU70" s="75">
        <f t="shared" si="33"/>
        <v>0.0002428421914</v>
      </c>
      <c r="AV70" s="76">
        <f t="shared" si="34"/>
        <v>0.00033534291</v>
      </c>
      <c r="AW70" s="78">
        <f t="shared" si="35"/>
        <v>-0.01640641473</v>
      </c>
      <c r="AX70" s="79">
        <f t="shared" si="36"/>
        <v>-0.01838591306</v>
      </c>
      <c r="AY70" s="78">
        <f t="shared" si="37"/>
        <v>0.005543917726</v>
      </c>
      <c r="AZ70" s="79">
        <f t="shared" si="38"/>
        <v>0.00205281088</v>
      </c>
      <c r="BA70" s="80">
        <f t="shared" si="39"/>
        <v>0.00197949833</v>
      </c>
      <c r="BB70" s="80">
        <f t="shared" si="40"/>
        <v>0.003491106846</v>
      </c>
      <c r="BC70" s="80">
        <f t="shared" si="41"/>
        <v>-0.01626848548</v>
      </c>
      <c r="BD70" s="80">
        <f t="shared" si="42"/>
        <v>0.006503876719</v>
      </c>
      <c r="BE70" s="81">
        <f t="shared" si="43"/>
        <v>-0.000008269413372</v>
      </c>
      <c r="BF70" s="81">
        <f t="shared" si="44"/>
        <v>0.00001382128034</v>
      </c>
      <c r="BG70" s="81">
        <f t="shared" si="45"/>
        <v>0.0002223632075</v>
      </c>
      <c r="BH70" s="81">
        <f t="shared" si="46"/>
        <v>-0.000211616448</v>
      </c>
      <c r="BI70" s="81"/>
      <c r="BJ70" s="81"/>
    </row>
    <row r="71">
      <c r="A71" s="31">
        <v>813.0</v>
      </c>
      <c r="B71" s="32">
        <v>1318.0</v>
      </c>
      <c r="C71" s="33">
        <v>1853.0</v>
      </c>
      <c r="D71" s="55">
        <f t="shared" si="5"/>
        <v>1310</v>
      </c>
      <c r="E71" s="35">
        <v>217.0</v>
      </c>
      <c r="F71" s="36">
        <v>308.0</v>
      </c>
      <c r="G71" s="37">
        <v>147.0</v>
      </c>
      <c r="H71" s="38">
        <v>462.0</v>
      </c>
      <c r="I71" s="39">
        <v>90.0</v>
      </c>
      <c r="J71" s="40">
        <v>86.0</v>
      </c>
      <c r="K71" s="56">
        <f t="shared" si="6"/>
        <v>0.245008095</v>
      </c>
      <c r="L71" s="56">
        <f t="shared" si="7"/>
        <v>0.3992197659</v>
      </c>
      <c r="M71" s="56">
        <f t="shared" si="8"/>
        <v>0.2717190388</v>
      </c>
      <c r="N71" s="56">
        <f t="shared" si="9"/>
        <v>0.07933081489</v>
      </c>
      <c r="O71" s="56">
        <f t="shared" si="10"/>
        <v>0.3465648855</v>
      </c>
      <c r="P71" s="57">
        <f t="shared" si="11"/>
        <v>0.04641122504</v>
      </c>
      <c r="Q71" s="58">
        <f t="shared" ref="Q71:V71" si="245">K71-Q$2</f>
        <v>-0.1059695867</v>
      </c>
      <c r="R71" s="59">
        <f t="shared" si="245"/>
        <v>-0.08033277436</v>
      </c>
      <c r="S71" s="60">
        <f t="shared" si="245"/>
        <v>-0.1398685238</v>
      </c>
      <c r="T71" s="61">
        <f t="shared" si="245"/>
        <v>-0.03640362671</v>
      </c>
      <c r="U71" s="62">
        <f t="shared" si="245"/>
        <v>-0.1072664436</v>
      </c>
      <c r="V71" s="63">
        <f t="shared" si="245"/>
        <v>0.01415039653</v>
      </c>
      <c r="W71" s="64"/>
      <c r="X71" s="65">
        <f t="shared" si="13"/>
        <v>1</v>
      </c>
      <c r="Y71" s="66">
        <f t="shared" si="14"/>
        <v>0</v>
      </c>
      <c r="Z71" s="67">
        <f t="shared" ref="Z71:AA71" si="246">U71</f>
        <v>-0.1072664436</v>
      </c>
      <c r="AA71" s="68">
        <f t="shared" si="246"/>
        <v>0.01415039653</v>
      </c>
      <c r="AB71" s="69">
        <f t="shared" ref="AB71:AC71" si="247">S71</f>
        <v>-0.1398685238</v>
      </c>
      <c r="AC71" s="70">
        <f t="shared" si="247"/>
        <v>-0.03640362671</v>
      </c>
      <c r="AD71" s="71">
        <f t="shared" si="17"/>
        <v>0.0113058562</v>
      </c>
      <c r="AE71" s="72">
        <f t="shared" si="18"/>
        <v>-0.003035725422</v>
      </c>
      <c r="AF71" s="73">
        <f t="shared" si="19"/>
        <v>0.01551832488</v>
      </c>
      <c r="AG71" s="74">
        <f t="shared" si="20"/>
        <v>0.001925692497</v>
      </c>
      <c r="AH71" s="75">
        <f t="shared" si="21"/>
        <v>0.01823797992</v>
      </c>
      <c r="AI71" s="76">
        <f t="shared" si="22"/>
        <v>0.01018344306</v>
      </c>
      <c r="AJ71" s="77"/>
      <c r="AK71" s="65">
        <f t="shared" si="23"/>
        <v>-0.005693794321</v>
      </c>
      <c r="AL71" s="66">
        <f t="shared" si="24"/>
        <v>0.0007634399882</v>
      </c>
      <c r="AM71" s="67">
        <f t="shared" si="25"/>
        <v>-0.1100226058</v>
      </c>
      <c r="AN71" s="68">
        <f t="shared" si="26"/>
        <v>-0.158750493</v>
      </c>
      <c r="AO71" s="69">
        <f t="shared" si="27"/>
        <v>0.001476506057</v>
      </c>
      <c r="AP71" s="70">
        <f t="shared" si="28"/>
        <v>0.07481070124</v>
      </c>
      <c r="AQ71" s="71">
        <f t="shared" si="29"/>
        <v>0.004041321119</v>
      </c>
      <c r="AR71" s="72">
        <f t="shared" si="30"/>
        <v>-0.008150940666</v>
      </c>
      <c r="AS71" s="73">
        <f t="shared" si="31"/>
        <v>-0.0004073736561</v>
      </c>
      <c r="AT71" s="74">
        <f t="shared" si="32"/>
        <v>0.006597793423</v>
      </c>
      <c r="AU71" s="75">
        <f t="shared" si="33"/>
        <v>0.001900825215</v>
      </c>
      <c r="AV71" s="76">
        <f t="shared" si="34"/>
        <v>0.001454700888</v>
      </c>
      <c r="AW71" s="78">
        <f t="shared" si="35"/>
        <v>-0.1087051214</v>
      </c>
      <c r="AX71" s="79">
        <f t="shared" si="36"/>
        <v>-0.1059695867</v>
      </c>
      <c r="AY71" s="78">
        <f t="shared" si="37"/>
        <v>-0.08327479814</v>
      </c>
      <c r="AZ71" s="79">
        <f t="shared" si="38"/>
        <v>-0.08033277436</v>
      </c>
      <c r="BA71" s="80">
        <f t="shared" si="39"/>
        <v>-0.002735534712</v>
      </c>
      <c r="BB71" s="80">
        <f t="shared" si="40"/>
        <v>-0.002942023777</v>
      </c>
      <c r="BC71" s="80">
        <f t="shared" si="41"/>
        <v>-0.1085671922</v>
      </c>
      <c r="BD71" s="80">
        <f t="shared" si="42"/>
        <v>-0.08231483914</v>
      </c>
      <c r="BE71" s="81">
        <f t="shared" si="43"/>
        <v>-0.000001172353743</v>
      </c>
      <c r="BF71" s="81">
        <f t="shared" si="44"/>
        <v>0.00001609601633</v>
      </c>
      <c r="BG71" s="81">
        <f t="shared" si="45"/>
        <v>0.005011102473</v>
      </c>
      <c r="BH71" s="81">
        <f t="shared" si="46"/>
        <v>0.01787338192</v>
      </c>
      <c r="BI71" s="81"/>
      <c r="BJ71" s="81"/>
    </row>
    <row r="72">
      <c r="A72" s="31">
        <v>394.0</v>
      </c>
      <c r="B72" s="32">
        <v>2354.0</v>
      </c>
      <c r="C72" s="33">
        <v>936.0</v>
      </c>
      <c r="D72" s="55">
        <f t="shared" si="5"/>
        <v>751</v>
      </c>
      <c r="E72" s="35">
        <v>203.0</v>
      </c>
      <c r="F72" s="36">
        <v>99.0</v>
      </c>
      <c r="G72" s="37">
        <v>141.0</v>
      </c>
      <c r="H72" s="38">
        <v>255.0</v>
      </c>
      <c r="I72" s="39">
        <v>35.0</v>
      </c>
      <c r="J72" s="40">
        <v>18.0</v>
      </c>
      <c r="K72" s="56">
        <f t="shared" si="6"/>
        <v>0.4049145299</v>
      </c>
      <c r="L72" s="56">
        <f t="shared" si="7"/>
        <v>0.4827586207</v>
      </c>
      <c r="M72" s="56">
        <f t="shared" si="8"/>
        <v>0.5465116279</v>
      </c>
      <c r="N72" s="56">
        <f t="shared" si="9"/>
        <v>0.1506410256</v>
      </c>
      <c r="O72" s="56">
        <f t="shared" si="10"/>
        <v>0.5046604527</v>
      </c>
      <c r="P72" s="57">
        <f t="shared" si="11"/>
        <v>0.01923076923</v>
      </c>
      <c r="Q72" s="58">
        <f t="shared" ref="Q72:V72" si="248">K72-Q$2</f>
        <v>0.05393684822</v>
      </c>
      <c r="R72" s="59">
        <f t="shared" si="248"/>
        <v>0.003206080399</v>
      </c>
      <c r="S72" s="60">
        <f t="shared" si="248"/>
        <v>0.1349240653</v>
      </c>
      <c r="T72" s="61">
        <f t="shared" si="248"/>
        <v>0.03490658403</v>
      </c>
      <c r="U72" s="62">
        <f t="shared" si="248"/>
        <v>0.05082912364</v>
      </c>
      <c r="V72" s="63">
        <f t="shared" si="248"/>
        <v>-0.01303005928</v>
      </c>
      <c r="W72" s="64"/>
      <c r="X72" s="65">
        <f t="shared" si="13"/>
        <v>1</v>
      </c>
      <c r="Y72" s="66">
        <f t="shared" si="14"/>
        <v>0</v>
      </c>
      <c r="Z72" s="67">
        <f t="shared" ref="Z72:AA72" si="249">U72</f>
        <v>0.05082912364</v>
      </c>
      <c r="AA72" s="68">
        <f t="shared" si="249"/>
        <v>-0.01303005928</v>
      </c>
      <c r="AB72" s="69">
        <f t="shared" ref="AB72:AC72" si="250">S72</f>
        <v>0.1349240653</v>
      </c>
      <c r="AC72" s="70">
        <f t="shared" si="250"/>
        <v>0.03490658403</v>
      </c>
      <c r="AD72" s="71">
        <f t="shared" si="17"/>
        <v>0.002413817365</v>
      </c>
      <c r="AE72" s="72">
        <f t="shared" si="18"/>
        <v>-0.001324612988</v>
      </c>
      <c r="AF72" s="73">
        <f t="shared" si="19"/>
        <v>0.007312906854</v>
      </c>
      <c r="AG72" s="74">
        <f t="shared" si="20"/>
        <v>0.00001620250676</v>
      </c>
      <c r="AH72" s="75">
        <f t="shared" si="21"/>
        <v>0.01698603378</v>
      </c>
      <c r="AI72" s="76">
        <f t="shared" si="22"/>
        <v>0.009419476444</v>
      </c>
      <c r="AJ72" s="77"/>
      <c r="AK72" s="65">
        <f t="shared" si="23"/>
        <v>-0.005693794321</v>
      </c>
      <c r="AL72" s="66">
        <f t="shared" si="24"/>
        <v>0.0007634399882</v>
      </c>
      <c r="AM72" s="67">
        <f t="shared" si="25"/>
        <v>0.06217663651</v>
      </c>
      <c r="AN72" s="68">
        <f t="shared" si="26"/>
        <v>0.07006265119</v>
      </c>
      <c r="AO72" s="69">
        <f t="shared" si="27"/>
        <v>-0.001529038766</v>
      </c>
      <c r="AP72" s="70">
        <f t="shared" si="28"/>
        <v>-0.07213661006</v>
      </c>
      <c r="AQ72" s="71">
        <f t="shared" si="29"/>
        <v>0.0004684799021</v>
      </c>
      <c r="AR72" s="72">
        <f t="shared" si="30"/>
        <v>-0.002087934942</v>
      </c>
      <c r="AS72" s="73">
        <f t="shared" si="31"/>
        <v>0.0001840730747</v>
      </c>
      <c r="AT72" s="74">
        <f t="shared" si="32"/>
        <v>0.003085898801</v>
      </c>
      <c r="AU72" s="75">
        <f t="shared" si="33"/>
        <v>0.001771410517</v>
      </c>
      <c r="AV72" s="76">
        <f t="shared" si="34"/>
        <v>0.001347480298</v>
      </c>
      <c r="AW72" s="78">
        <f t="shared" si="35"/>
        <v>0.05737776692</v>
      </c>
      <c r="AX72" s="79">
        <f t="shared" si="36"/>
        <v>0.05393684822</v>
      </c>
      <c r="AY72" s="78">
        <f t="shared" si="37"/>
        <v>0.001034925274</v>
      </c>
      <c r="AZ72" s="79">
        <f t="shared" si="38"/>
        <v>0.003206080399</v>
      </c>
      <c r="BA72" s="80">
        <f t="shared" si="39"/>
        <v>0.003440918694</v>
      </c>
      <c r="BB72" s="80">
        <f t="shared" si="40"/>
        <v>-0.002171155125</v>
      </c>
      <c r="BC72" s="80">
        <f t="shared" si="41"/>
        <v>0.05751569616</v>
      </c>
      <c r="BD72" s="80">
        <f t="shared" si="42"/>
        <v>0.001994884267</v>
      </c>
      <c r="BE72" s="81">
        <f t="shared" si="43"/>
        <v>0.000007126006882</v>
      </c>
      <c r="BF72" s="81">
        <f t="shared" si="44"/>
        <v>-0.00001494153652</v>
      </c>
      <c r="BG72" s="81">
        <f t="shared" si="45"/>
        <v>0.003304075742</v>
      </c>
      <c r="BH72" s="81">
        <f t="shared" si="46"/>
        <v>0.0002294743147</v>
      </c>
      <c r="BI72" s="81"/>
      <c r="BJ72" s="81"/>
    </row>
    <row r="73">
      <c r="A73" s="31">
        <v>443.0</v>
      </c>
      <c r="B73" s="32">
        <v>1327.0</v>
      </c>
      <c r="C73" s="33">
        <v>2298.0</v>
      </c>
      <c r="D73" s="55">
        <f t="shared" si="5"/>
        <v>1669</v>
      </c>
      <c r="E73" s="35">
        <v>356.0</v>
      </c>
      <c r="F73" s="36">
        <v>372.0</v>
      </c>
      <c r="G73" s="37">
        <v>165.0</v>
      </c>
      <c r="H73" s="38">
        <v>583.0</v>
      </c>
      <c r="I73" s="39">
        <v>97.0</v>
      </c>
      <c r="J73" s="40">
        <v>96.0</v>
      </c>
      <c r="K73" s="56">
        <f t="shared" si="6"/>
        <v>0.2689295039</v>
      </c>
      <c r="L73" s="56">
        <f t="shared" si="7"/>
        <v>0.4372586873</v>
      </c>
      <c r="M73" s="56">
        <f t="shared" si="8"/>
        <v>0.2606635071</v>
      </c>
      <c r="N73" s="56">
        <f t="shared" si="9"/>
        <v>0.07180156658</v>
      </c>
      <c r="O73" s="56">
        <f t="shared" si="10"/>
        <v>0.3702816058</v>
      </c>
      <c r="P73" s="57">
        <f t="shared" si="11"/>
        <v>0.04177545692</v>
      </c>
      <c r="Q73" s="58">
        <f t="shared" ref="Q73:V73" si="251">K73-Q$2</f>
        <v>-0.08204817777</v>
      </c>
      <c r="R73" s="59">
        <f t="shared" si="251"/>
        <v>-0.04229385303</v>
      </c>
      <c r="S73" s="60">
        <f t="shared" si="251"/>
        <v>-0.1509240555</v>
      </c>
      <c r="T73" s="61">
        <f t="shared" si="251"/>
        <v>-0.04393287503</v>
      </c>
      <c r="U73" s="62">
        <f t="shared" si="251"/>
        <v>-0.08354972334</v>
      </c>
      <c r="V73" s="63">
        <f t="shared" si="251"/>
        <v>0.009514628407</v>
      </c>
      <c r="W73" s="64"/>
      <c r="X73" s="65">
        <f t="shared" si="13"/>
        <v>1</v>
      </c>
      <c r="Y73" s="66">
        <f t="shared" si="14"/>
        <v>0</v>
      </c>
      <c r="Z73" s="67">
        <f t="shared" ref="Z73:AA73" si="252">U73</f>
        <v>-0.08354972334</v>
      </c>
      <c r="AA73" s="68">
        <f t="shared" si="252"/>
        <v>0.009514628407</v>
      </c>
      <c r="AB73" s="69">
        <f t="shared" ref="AB73:AC73" si="253">S73</f>
        <v>-0.1509240555</v>
      </c>
      <c r="AC73" s="70">
        <f t="shared" si="253"/>
        <v>-0.04393287503</v>
      </c>
      <c r="AD73" s="71">
        <f t="shared" si="17"/>
        <v>0.006890028117</v>
      </c>
      <c r="AE73" s="72">
        <f t="shared" si="18"/>
        <v>-0.001589889142</v>
      </c>
      <c r="AF73" s="73">
        <f t="shared" si="19"/>
        <v>0.01302766807</v>
      </c>
      <c r="AG73" s="74">
        <f t="shared" si="20"/>
        <v>0.002234593248</v>
      </c>
      <c r="AH73" s="75">
        <f t="shared" si="21"/>
        <v>0.02084797303</v>
      </c>
      <c r="AI73" s="76">
        <f t="shared" si="22"/>
        <v>0.01326105534</v>
      </c>
      <c r="AJ73" s="77"/>
      <c r="AK73" s="65">
        <f t="shared" si="23"/>
        <v>-0.005693794321</v>
      </c>
      <c r="AL73" s="66">
        <f t="shared" si="24"/>
        <v>0.0007634399882</v>
      </c>
      <c r="AM73" s="67">
        <f t="shared" si="25"/>
        <v>-0.08330375675</v>
      </c>
      <c r="AN73" s="68">
        <f t="shared" si="26"/>
        <v>-0.1248807763</v>
      </c>
      <c r="AO73" s="69">
        <f t="shared" si="27"/>
        <v>-0.0007250592434</v>
      </c>
      <c r="AP73" s="70">
        <f t="shared" si="28"/>
        <v>0.08137639591</v>
      </c>
      <c r="AQ73" s="71">
        <f t="shared" si="29"/>
        <v>0.002614516427</v>
      </c>
      <c r="AR73" s="72">
        <f t="shared" si="30"/>
        <v>-0.004833646208</v>
      </c>
      <c r="AS73" s="73">
        <f t="shared" si="31"/>
        <v>-0.0006027262421</v>
      </c>
      <c r="AT73" s="74">
        <f t="shared" si="32"/>
        <v>0.005554994779</v>
      </c>
      <c r="AU73" s="75">
        <f t="shared" si="33"/>
        <v>0.002146207801</v>
      </c>
      <c r="AV73" s="76">
        <f t="shared" si="34"/>
        <v>0.001846626022</v>
      </c>
      <c r="AW73" s="78">
        <f t="shared" si="35"/>
        <v>-0.08556461233</v>
      </c>
      <c r="AX73" s="79">
        <f t="shared" si="36"/>
        <v>-0.08204817777</v>
      </c>
      <c r="AY73" s="78">
        <f t="shared" si="37"/>
        <v>-0.04017296584</v>
      </c>
      <c r="AZ73" s="79">
        <f t="shared" si="38"/>
        <v>-0.04229385303</v>
      </c>
      <c r="BA73" s="80">
        <f t="shared" si="39"/>
        <v>-0.00351643456</v>
      </c>
      <c r="BB73" s="80">
        <f t="shared" si="40"/>
        <v>0.002120887193</v>
      </c>
      <c r="BC73" s="80">
        <f t="shared" si="41"/>
        <v>-0.08542668309</v>
      </c>
      <c r="BD73" s="80">
        <f t="shared" si="42"/>
        <v>-0.03921300685</v>
      </c>
      <c r="BE73" s="81">
        <f t="shared" si="43"/>
        <v>0.000007867149528</v>
      </c>
      <c r="BF73" s="81">
        <f t="shared" si="44"/>
        <v>-0.00001491592205</v>
      </c>
      <c r="BG73" s="81">
        <f t="shared" si="45"/>
        <v>0.005760058278</v>
      </c>
      <c r="BH73" s="81">
        <f t="shared" si="46"/>
        <v>0.006699674217</v>
      </c>
      <c r="BI73" s="81"/>
      <c r="BJ73" s="81"/>
    </row>
    <row r="74">
      <c r="A74" s="31">
        <v>746.0</v>
      </c>
      <c r="B74" s="32">
        <v>7645.0</v>
      </c>
      <c r="C74" s="33">
        <v>513.0</v>
      </c>
      <c r="D74" s="55">
        <f t="shared" si="5"/>
        <v>399</v>
      </c>
      <c r="E74" s="35">
        <v>98.0</v>
      </c>
      <c r="F74" s="36">
        <v>59.0</v>
      </c>
      <c r="G74" s="37">
        <v>45.0</v>
      </c>
      <c r="H74" s="38">
        <v>155.0</v>
      </c>
      <c r="I74" s="39">
        <v>31.0</v>
      </c>
      <c r="J74" s="40">
        <v>11.0</v>
      </c>
      <c r="K74" s="56">
        <f t="shared" si="6"/>
        <v>0.3391812865</v>
      </c>
      <c r="L74" s="56">
        <f t="shared" si="7"/>
        <v>0.4542253521</v>
      </c>
      <c r="M74" s="56">
        <f t="shared" si="8"/>
        <v>0.3913043478</v>
      </c>
      <c r="N74" s="56">
        <f t="shared" si="9"/>
        <v>0.08771929825</v>
      </c>
      <c r="O74" s="56">
        <f t="shared" si="10"/>
        <v>0.4360902256</v>
      </c>
      <c r="P74" s="57">
        <f t="shared" si="11"/>
        <v>0.02144249513</v>
      </c>
      <c r="Q74" s="58">
        <f t="shared" ref="Q74:V74" si="254">K74-Q$2</f>
        <v>-0.01179639514</v>
      </c>
      <c r="R74" s="59">
        <f t="shared" si="254"/>
        <v>-0.02532718818</v>
      </c>
      <c r="S74" s="60">
        <f t="shared" si="254"/>
        <v>-0.02028321482</v>
      </c>
      <c r="T74" s="61">
        <f t="shared" si="254"/>
        <v>-0.02801514336</v>
      </c>
      <c r="U74" s="62">
        <f t="shared" si="254"/>
        <v>-0.01774110353</v>
      </c>
      <c r="V74" s="63">
        <f t="shared" si="254"/>
        <v>-0.01081833339</v>
      </c>
      <c r="W74" s="64"/>
      <c r="X74" s="65">
        <f t="shared" si="13"/>
        <v>1</v>
      </c>
      <c r="Y74" s="66">
        <f t="shared" si="14"/>
        <v>0</v>
      </c>
      <c r="Z74" s="67">
        <f t="shared" ref="Z74:AA74" si="255">U74</f>
        <v>-0.01774110353</v>
      </c>
      <c r="AA74" s="68">
        <f t="shared" si="255"/>
        <v>-0.01081833339</v>
      </c>
      <c r="AB74" s="69">
        <f t="shared" ref="AB74:AC74" si="256">S74</f>
        <v>-0.02028321482</v>
      </c>
      <c r="AC74" s="70">
        <f t="shared" si="256"/>
        <v>-0.02801514336</v>
      </c>
      <c r="AD74" s="71">
        <f t="shared" si="17"/>
        <v>0.0001977104172</v>
      </c>
      <c r="AE74" s="72">
        <f t="shared" si="18"/>
        <v>0.0003838583452</v>
      </c>
      <c r="AF74" s="73">
        <f t="shared" si="19"/>
        <v>0.00005676945331</v>
      </c>
      <c r="AG74" s="74">
        <f t="shared" si="20"/>
        <v>0.0007164501388</v>
      </c>
      <c r="AH74" s="75">
        <f t="shared" si="21"/>
        <v>-0.0003734394541</v>
      </c>
      <c r="AI74" s="76">
        <f t="shared" si="22"/>
        <v>0.001136474342</v>
      </c>
      <c r="AJ74" s="77"/>
      <c r="AK74" s="65">
        <f t="shared" si="23"/>
        <v>-0.005693794321</v>
      </c>
      <c r="AL74" s="66">
        <f t="shared" si="24"/>
        <v>0.0007634399882</v>
      </c>
      <c r="AM74" s="67">
        <f t="shared" si="25"/>
        <v>0.002694379098</v>
      </c>
      <c r="AN74" s="68">
        <f t="shared" si="26"/>
        <v>-0.0369970654</v>
      </c>
      <c r="AO74" s="69">
        <f t="shared" si="27"/>
        <v>-0.0111165589</v>
      </c>
      <c r="AP74" s="70">
        <f t="shared" si="28"/>
        <v>0.01403781966</v>
      </c>
      <c r="AQ74" s="71">
        <f t="shared" si="29"/>
        <v>0.000325385548</v>
      </c>
      <c r="AR74" s="72">
        <f t="shared" si="30"/>
        <v>0.00008204156512</v>
      </c>
      <c r="AS74" s="73">
        <f t="shared" si="31"/>
        <v>-0.0003008040182</v>
      </c>
      <c r="AT74" s="74">
        <f t="shared" si="32"/>
        <v>0.00004265578015</v>
      </c>
      <c r="AU74" s="75">
        <f t="shared" si="33"/>
        <v>-0.00006103479538</v>
      </c>
      <c r="AV74" s="76">
        <f t="shared" si="34"/>
        <v>0.0001227406079</v>
      </c>
      <c r="AW74" s="78">
        <f t="shared" si="35"/>
        <v>-0.01415242739</v>
      </c>
      <c r="AX74" s="79">
        <f t="shared" si="36"/>
        <v>-0.01179639514</v>
      </c>
      <c r="AY74" s="78">
        <f t="shared" si="37"/>
        <v>-0.0219483678</v>
      </c>
      <c r="AZ74" s="79">
        <f t="shared" si="38"/>
        <v>-0.02532718818</v>
      </c>
      <c r="BA74" s="80">
        <f t="shared" si="39"/>
        <v>-0.002356032252</v>
      </c>
      <c r="BB74" s="80">
        <f t="shared" si="40"/>
        <v>0.003378820379</v>
      </c>
      <c r="BC74" s="80">
        <f t="shared" si="41"/>
        <v>-0.01401449815</v>
      </c>
      <c r="BD74" s="80">
        <f t="shared" si="42"/>
        <v>-0.02098840881</v>
      </c>
      <c r="BE74" s="81">
        <f t="shared" si="43"/>
        <v>-0.000005865539177</v>
      </c>
      <c r="BF74" s="81">
        <f t="shared" si="44"/>
        <v>-0.00001592121957</v>
      </c>
      <c r="BG74" s="81">
        <f t="shared" si="45"/>
        <v>-0.0002441071459</v>
      </c>
      <c r="BH74" s="81">
        <f t="shared" si="46"/>
        <v>0.0005882840326</v>
      </c>
      <c r="BI74" s="81"/>
      <c r="BJ74" s="81"/>
    </row>
    <row r="75">
      <c r="A75" s="31">
        <v>1178.0</v>
      </c>
      <c r="B75" s="32" t="s">
        <v>79</v>
      </c>
      <c r="C75" s="33">
        <v>548.0</v>
      </c>
      <c r="D75" s="55">
        <f t="shared" si="5"/>
        <v>475</v>
      </c>
      <c r="E75" s="35">
        <v>191.0</v>
      </c>
      <c r="F75" s="36">
        <v>40.0</v>
      </c>
      <c r="G75" s="37">
        <v>114.0</v>
      </c>
      <c r="H75" s="38">
        <v>87.0</v>
      </c>
      <c r="I75" s="39">
        <v>35.0</v>
      </c>
      <c r="J75" s="40">
        <v>8.0</v>
      </c>
      <c r="K75" s="56">
        <f t="shared" si="6"/>
        <v>0.6204379562</v>
      </c>
      <c r="L75" s="56">
        <f t="shared" si="7"/>
        <v>0.7220447284</v>
      </c>
      <c r="M75" s="56">
        <f t="shared" si="8"/>
        <v>0.7037037037</v>
      </c>
      <c r="N75" s="56">
        <f t="shared" si="9"/>
        <v>0.2080291971</v>
      </c>
      <c r="O75" s="56">
        <f t="shared" si="10"/>
        <v>0.7157894737</v>
      </c>
      <c r="P75" s="57">
        <f t="shared" si="11"/>
        <v>0.01459854015</v>
      </c>
      <c r="Q75" s="58">
        <f t="shared" ref="Q75:V75" si="257">K75-Q$2</f>
        <v>0.2694602745</v>
      </c>
      <c r="R75" s="59">
        <f t="shared" si="257"/>
        <v>0.2424921881</v>
      </c>
      <c r="S75" s="60">
        <f t="shared" si="257"/>
        <v>0.2921161411</v>
      </c>
      <c r="T75" s="61">
        <f t="shared" si="257"/>
        <v>0.09229475547</v>
      </c>
      <c r="U75" s="62">
        <f t="shared" si="257"/>
        <v>0.2619581446</v>
      </c>
      <c r="V75" s="63">
        <f t="shared" si="257"/>
        <v>-0.01766228837</v>
      </c>
      <c r="W75" s="64"/>
      <c r="X75" s="65">
        <f t="shared" si="13"/>
        <v>1</v>
      </c>
      <c r="Y75" s="66">
        <f t="shared" si="14"/>
        <v>0</v>
      </c>
      <c r="Z75" s="67">
        <f t="shared" ref="Z75:AA75" si="258">U75</f>
        <v>0.2619581446</v>
      </c>
      <c r="AA75" s="68">
        <f t="shared" si="258"/>
        <v>-0.01766228837</v>
      </c>
      <c r="AB75" s="69">
        <f t="shared" ref="AB75:AC75" si="259">S75</f>
        <v>0.2921161411</v>
      </c>
      <c r="AC75" s="70">
        <f t="shared" si="259"/>
        <v>0.09229475547</v>
      </c>
      <c r="AD75" s="71">
        <f t="shared" si="17"/>
        <v>0.06831011309</v>
      </c>
      <c r="AE75" s="72">
        <f t="shared" si="18"/>
        <v>-0.009253560579</v>
      </c>
      <c r="AF75" s="73">
        <f t="shared" si="19"/>
        <v>0.0781523389</v>
      </c>
      <c r="AG75" s="74">
        <f t="shared" si="20"/>
        <v>0.01901792338</v>
      </c>
      <c r="AH75" s="75">
        <f t="shared" si="21"/>
        <v>0.07681351798</v>
      </c>
      <c r="AI75" s="76">
        <f t="shared" si="22"/>
        <v>0.05392157562</v>
      </c>
      <c r="AJ75" s="77"/>
      <c r="AK75" s="65">
        <f t="shared" si="23"/>
        <v>-0.005693794321</v>
      </c>
      <c r="AL75" s="66">
        <f t="shared" si="24"/>
        <v>0.0007634399882</v>
      </c>
      <c r="AM75" s="67">
        <f t="shared" si="25"/>
        <v>0.2418661906</v>
      </c>
      <c r="AN75" s="68">
        <f t="shared" si="26"/>
        <v>0.4014791082</v>
      </c>
      <c r="AO75" s="69">
        <f t="shared" si="27"/>
        <v>0.005022394614</v>
      </c>
      <c r="AP75" s="70">
        <f t="shared" si="28"/>
        <v>-0.1585240188</v>
      </c>
      <c r="AQ75" s="71">
        <f t="shared" si="29"/>
        <v>0.02971566363</v>
      </c>
      <c r="AR75" s="72">
        <f t="shared" si="30"/>
        <v>-0.04457687096</v>
      </c>
      <c r="AS75" s="73">
        <f t="shared" si="31"/>
        <v>-0.005983849904</v>
      </c>
      <c r="AT75" s="74">
        <f t="shared" si="32"/>
        <v>0.03347066424</v>
      </c>
      <c r="AU75" s="75">
        <f t="shared" si="33"/>
        <v>0.007824393541</v>
      </c>
      <c r="AV75" s="76">
        <f t="shared" si="34"/>
        <v>0.007377841067</v>
      </c>
      <c r="AW75" s="78">
        <f t="shared" si="35"/>
        <v>0.2727509982</v>
      </c>
      <c r="AX75" s="79">
        <f t="shared" si="36"/>
        <v>0.2694602745</v>
      </c>
      <c r="AY75" s="78">
        <f t="shared" si="37"/>
        <v>0.2399901637</v>
      </c>
      <c r="AZ75" s="79">
        <f t="shared" si="38"/>
        <v>0.2424921881</v>
      </c>
      <c r="BA75" s="80">
        <f t="shared" si="39"/>
        <v>0.003290723664</v>
      </c>
      <c r="BB75" s="80">
        <f t="shared" si="40"/>
        <v>-0.002502024408</v>
      </c>
      <c r="BC75" s="80">
        <f t="shared" si="41"/>
        <v>0.2728889274</v>
      </c>
      <c r="BD75" s="80">
        <f t="shared" si="42"/>
        <v>0.2409501227</v>
      </c>
      <c r="BE75" s="81">
        <f t="shared" si="43"/>
        <v>0.000004568736091</v>
      </c>
      <c r="BF75" s="81">
        <f t="shared" si="44"/>
        <v>-0.00001646694186</v>
      </c>
      <c r="BG75" s="81">
        <f t="shared" si="45"/>
        <v>0.01641140507</v>
      </c>
      <c r="BH75" s="81">
        <f t="shared" si="46"/>
        <v>0.1315052411</v>
      </c>
      <c r="BI75" s="81"/>
      <c r="BJ75" s="81"/>
    </row>
    <row r="76">
      <c r="A76" s="31">
        <v>503.0</v>
      </c>
      <c r="B76" s="32" t="s">
        <v>80</v>
      </c>
      <c r="C76" s="33">
        <v>31.0</v>
      </c>
      <c r="D76" s="55">
        <f t="shared" si="5"/>
        <v>26</v>
      </c>
      <c r="E76" s="35">
        <v>9.0</v>
      </c>
      <c r="F76" s="36">
        <v>4.0</v>
      </c>
      <c r="G76" s="37">
        <v>2.0</v>
      </c>
      <c r="H76" s="38">
        <v>11.0</v>
      </c>
      <c r="I76" s="39">
        <v>0.0</v>
      </c>
      <c r="J76" s="40">
        <v>0.0</v>
      </c>
      <c r="K76" s="56">
        <f t="shared" si="6"/>
        <v>0.3548387097</v>
      </c>
      <c r="L76" s="56">
        <f t="shared" si="7"/>
        <v>0.45</v>
      </c>
      <c r="M76" s="56">
        <f t="shared" si="8"/>
        <v>0.3333333333</v>
      </c>
      <c r="N76" s="56">
        <f t="shared" si="9"/>
        <v>0.06451612903</v>
      </c>
      <c r="O76" s="56">
        <f t="shared" si="10"/>
        <v>0.4230769231</v>
      </c>
      <c r="P76" s="57">
        <f t="shared" si="11"/>
        <v>0</v>
      </c>
      <c r="Q76" s="58">
        <f t="shared" ref="Q76:V76" si="260">K76-Q$2</f>
        <v>0.003861027988</v>
      </c>
      <c r="R76" s="59">
        <f t="shared" si="260"/>
        <v>-0.02955254029</v>
      </c>
      <c r="S76" s="60">
        <f t="shared" si="260"/>
        <v>-0.07825422931</v>
      </c>
      <c r="T76" s="61">
        <f t="shared" si="260"/>
        <v>-0.05121831258</v>
      </c>
      <c r="U76" s="62">
        <f t="shared" si="260"/>
        <v>-0.03075440602</v>
      </c>
      <c r="V76" s="63">
        <f t="shared" si="260"/>
        <v>-0.03226082851</v>
      </c>
      <c r="W76" s="64"/>
      <c r="X76" s="65">
        <f t="shared" si="13"/>
        <v>1</v>
      </c>
      <c r="Y76" s="66">
        <f t="shared" si="14"/>
        <v>0</v>
      </c>
      <c r="Z76" s="67">
        <f t="shared" ref="Z76:AA76" si="261">U76</f>
        <v>-0.03075440602</v>
      </c>
      <c r="AA76" s="68">
        <f t="shared" si="261"/>
        <v>-0.03226082851</v>
      </c>
      <c r="AB76" s="69">
        <f t="shared" ref="AB76:AC76" si="262">S76</f>
        <v>-0.07825422931</v>
      </c>
      <c r="AC76" s="70">
        <f t="shared" si="262"/>
        <v>-0.05121831258</v>
      </c>
      <c r="AD76" s="71">
        <f t="shared" si="17"/>
        <v>-0.00009492756685</v>
      </c>
      <c r="AE76" s="72">
        <f t="shared" si="18"/>
        <v>0.001984325237</v>
      </c>
      <c r="AF76" s="73">
        <f t="shared" si="19"/>
        <v>0.0007543171421</v>
      </c>
      <c r="AG76" s="74">
        <f t="shared" si="20"/>
        <v>0.004099735053</v>
      </c>
      <c r="AH76" s="75">
        <f t="shared" si="21"/>
        <v>0.003500408862</v>
      </c>
      <c r="AI76" s="76">
        <f t="shared" si="22"/>
        <v>0.008016099155</v>
      </c>
      <c r="AJ76" s="77"/>
      <c r="AK76" s="65">
        <f t="shared" si="23"/>
        <v>-0.005693794321</v>
      </c>
      <c r="AL76" s="66">
        <f t="shared" si="24"/>
        <v>0.0007634399882</v>
      </c>
      <c r="AM76" s="67">
        <f t="shared" si="25"/>
        <v>0.02611522926</v>
      </c>
      <c r="AN76" s="68">
        <f t="shared" si="26"/>
        <v>-0.07516010056</v>
      </c>
      <c r="AO76" s="69">
        <f t="shared" si="27"/>
        <v>-0.01454878556</v>
      </c>
      <c r="AP76" s="70">
        <f t="shared" si="28"/>
        <v>0.04618270287</v>
      </c>
      <c r="AQ76" s="71">
        <f t="shared" si="29"/>
        <v>0.001107953003</v>
      </c>
      <c r="AR76" s="72">
        <f t="shared" si="30"/>
        <v>0.001075237942</v>
      </c>
      <c r="AS76" s="73">
        <f t="shared" si="31"/>
        <v>-0.001710076102</v>
      </c>
      <c r="AT76" s="74">
        <f t="shared" si="32"/>
        <v>0.0004252898038</v>
      </c>
      <c r="AU76" s="75">
        <f t="shared" si="33"/>
        <v>0.0002651629942</v>
      </c>
      <c r="AV76" s="76">
        <f t="shared" si="34"/>
        <v>0.0009666080947</v>
      </c>
      <c r="AW76" s="78">
        <f t="shared" si="35"/>
        <v>0.005535689269</v>
      </c>
      <c r="AX76" s="79">
        <f t="shared" si="36"/>
        <v>0.003861027988</v>
      </c>
      <c r="AY76" s="78">
        <f t="shared" si="37"/>
        <v>-0.02574682185</v>
      </c>
      <c r="AZ76" s="79">
        <f t="shared" si="38"/>
        <v>-0.02955254029</v>
      </c>
      <c r="BA76" s="80">
        <f t="shared" si="39"/>
        <v>0.001674661281</v>
      </c>
      <c r="BB76" s="80">
        <f t="shared" si="40"/>
        <v>0.003805718436</v>
      </c>
      <c r="BC76" s="80">
        <f t="shared" si="41"/>
        <v>0.005673618514</v>
      </c>
      <c r="BD76" s="80">
        <f t="shared" si="42"/>
        <v>-0.02478686286</v>
      </c>
      <c r="BE76" s="81">
        <f t="shared" si="43"/>
        <v>-0.00001167900241</v>
      </c>
      <c r="BF76" s="81">
        <f t="shared" si="44"/>
        <v>0.00001274657862</v>
      </c>
      <c r="BG76" s="81">
        <f t="shared" si="45"/>
        <v>-0.0005821986235</v>
      </c>
      <c r="BH76" s="81">
        <f t="shared" si="46"/>
        <v>-0.0002812624081</v>
      </c>
      <c r="BI76" s="81"/>
      <c r="BJ76" s="81"/>
    </row>
    <row r="77">
      <c r="A77" s="31">
        <v>804.0</v>
      </c>
      <c r="B77" s="32" t="s">
        <v>81</v>
      </c>
      <c r="C77" s="33">
        <v>316.0</v>
      </c>
      <c r="D77" s="55">
        <f t="shared" si="5"/>
        <v>270</v>
      </c>
      <c r="E77" s="35">
        <v>97.0</v>
      </c>
      <c r="F77" s="36">
        <v>22.0</v>
      </c>
      <c r="G77" s="37">
        <v>59.0</v>
      </c>
      <c r="H77" s="38">
        <v>70.0</v>
      </c>
      <c r="I77" s="39">
        <v>19.0</v>
      </c>
      <c r="J77" s="40">
        <v>3.0</v>
      </c>
      <c r="K77" s="56">
        <f t="shared" si="6"/>
        <v>0.5537974684</v>
      </c>
      <c r="L77" s="56">
        <f t="shared" si="7"/>
        <v>0.623655914</v>
      </c>
      <c r="M77" s="56">
        <f t="shared" si="8"/>
        <v>0.7023809524</v>
      </c>
      <c r="N77" s="56">
        <f t="shared" si="9"/>
        <v>0.1867088608</v>
      </c>
      <c r="O77" s="56">
        <f t="shared" si="10"/>
        <v>0.6481481481</v>
      </c>
      <c r="P77" s="57">
        <f t="shared" si="11"/>
        <v>0.009493670886</v>
      </c>
      <c r="Q77" s="58">
        <f t="shared" ref="Q77:V77" si="263">K77-Q$2</f>
        <v>0.2028197867</v>
      </c>
      <c r="R77" s="59">
        <f t="shared" si="263"/>
        <v>0.1441033737</v>
      </c>
      <c r="S77" s="60">
        <f t="shared" si="263"/>
        <v>0.2907933897</v>
      </c>
      <c r="T77" s="61">
        <f t="shared" si="263"/>
        <v>0.07097441915</v>
      </c>
      <c r="U77" s="62">
        <f t="shared" si="263"/>
        <v>0.1943168191</v>
      </c>
      <c r="V77" s="63">
        <f t="shared" si="263"/>
        <v>-0.02276715763</v>
      </c>
      <c r="W77" s="64"/>
      <c r="X77" s="65">
        <f t="shared" si="13"/>
        <v>1</v>
      </c>
      <c r="Y77" s="66">
        <f t="shared" si="14"/>
        <v>0</v>
      </c>
      <c r="Z77" s="67">
        <f t="shared" ref="Z77:AA77" si="264">U77</f>
        <v>0.1943168191</v>
      </c>
      <c r="AA77" s="68">
        <f t="shared" si="264"/>
        <v>-0.02276715763</v>
      </c>
      <c r="AB77" s="69">
        <f t="shared" ref="AB77:AC77" si="265">S77</f>
        <v>0.2907933897</v>
      </c>
      <c r="AC77" s="70">
        <f t="shared" si="265"/>
        <v>0.07097441915</v>
      </c>
      <c r="AD77" s="71">
        <f t="shared" si="17"/>
        <v>0.0372406827</v>
      </c>
      <c r="AE77" s="72">
        <f t="shared" si="18"/>
        <v>-0.008848083298</v>
      </c>
      <c r="AF77" s="73">
        <f t="shared" si="19"/>
        <v>0.05812193228</v>
      </c>
      <c r="AG77" s="74">
        <f t="shared" si="20"/>
        <v>0.007170984423</v>
      </c>
      <c r="AH77" s="75">
        <f t="shared" si="21"/>
        <v>0.07952342734</v>
      </c>
      <c r="AI77" s="76">
        <f t="shared" si="22"/>
        <v>0.04127778386</v>
      </c>
      <c r="AJ77" s="77"/>
      <c r="AK77" s="65">
        <f t="shared" si="23"/>
        <v>-0.005693794321</v>
      </c>
      <c r="AL77" s="66">
        <f t="shared" si="24"/>
        <v>0.0007634399882</v>
      </c>
      <c r="AM77" s="67">
        <f t="shared" si="25"/>
        <v>0.1947582963</v>
      </c>
      <c r="AN77" s="68">
        <f t="shared" si="26"/>
        <v>0.2899219448</v>
      </c>
      <c r="AO77" s="69">
        <f t="shared" si="27"/>
        <v>-0.005417227878</v>
      </c>
      <c r="AP77" s="70">
        <f t="shared" si="28"/>
        <v>-0.1548743365</v>
      </c>
      <c r="AQ77" s="71">
        <f t="shared" si="29"/>
        <v>0.01398300887</v>
      </c>
      <c r="AR77" s="72">
        <f t="shared" si="30"/>
        <v>-0.02625683187</v>
      </c>
      <c r="AS77" s="73">
        <f t="shared" si="31"/>
        <v>-0.001508276222</v>
      </c>
      <c r="AT77" s="74">
        <f t="shared" si="32"/>
        <v>0.0247101225</v>
      </c>
      <c r="AU77" s="75">
        <f t="shared" si="33"/>
        <v>0.008339590451</v>
      </c>
      <c r="AV77" s="76">
        <f t="shared" si="34"/>
        <v>0.00598854197</v>
      </c>
      <c r="AW77" s="78">
        <f t="shared" si="35"/>
        <v>0.2044615972</v>
      </c>
      <c r="AX77" s="79">
        <f t="shared" si="36"/>
        <v>0.2028197867</v>
      </c>
      <c r="AY77" s="78">
        <f t="shared" si="37"/>
        <v>0.1402528809</v>
      </c>
      <c r="AZ77" s="79">
        <f t="shared" si="38"/>
        <v>0.1441033737</v>
      </c>
      <c r="BA77" s="80">
        <f t="shared" si="39"/>
        <v>0.001641810551</v>
      </c>
      <c r="BB77" s="80">
        <f t="shared" si="40"/>
        <v>-0.003850492808</v>
      </c>
      <c r="BC77" s="80">
        <f t="shared" si="41"/>
        <v>0.2045995265</v>
      </c>
      <c r="BD77" s="80">
        <f t="shared" si="42"/>
        <v>0.1412128399</v>
      </c>
      <c r="BE77" s="81">
        <f t="shared" si="43"/>
        <v>-0.00001213075298</v>
      </c>
      <c r="BF77" s="81">
        <f t="shared" si="44"/>
        <v>-0.00001264355943</v>
      </c>
      <c r="BG77" s="81">
        <f t="shared" si="45"/>
        <v>0.02191990008</v>
      </c>
      <c r="BH77" s="81">
        <f t="shared" si="46"/>
        <v>0.05778416034</v>
      </c>
      <c r="BI77" s="81"/>
      <c r="BJ77" s="81"/>
    </row>
    <row r="78">
      <c r="A78" s="31">
        <v>168.0</v>
      </c>
      <c r="B78" s="32">
        <v>1410.0</v>
      </c>
      <c r="C78" s="33">
        <v>2060.0</v>
      </c>
      <c r="D78" s="55">
        <f t="shared" si="5"/>
        <v>1646</v>
      </c>
      <c r="E78" s="35">
        <v>480.0</v>
      </c>
      <c r="F78" s="36">
        <v>269.0</v>
      </c>
      <c r="G78" s="37">
        <v>230.0</v>
      </c>
      <c r="H78" s="38">
        <v>531.0</v>
      </c>
      <c r="I78" s="39">
        <v>101.0</v>
      </c>
      <c r="J78" s="40">
        <v>35.0</v>
      </c>
      <c r="K78" s="56">
        <f t="shared" si="6"/>
        <v>0.3936893204</v>
      </c>
      <c r="L78" s="56">
        <f t="shared" si="7"/>
        <v>0.5224820144</v>
      </c>
      <c r="M78" s="56">
        <f t="shared" si="8"/>
        <v>0.4307116105</v>
      </c>
      <c r="N78" s="56">
        <f t="shared" si="9"/>
        <v>0.1116504854</v>
      </c>
      <c r="O78" s="56">
        <f t="shared" si="10"/>
        <v>0.492709599</v>
      </c>
      <c r="P78" s="57">
        <f t="shared" si="11"/>
        <v>0.01699029126</v>
      </c>
      <c r="Q78" s="58">
        <f t="shared" ref="Q78:V78" si="266">K78-Q$2</f>
        <v>0.0427116387</v>
      </c>
      <c r="R78" s="59">
        <f t="shared" si="266"/>
        <v>0.0429294741</v>
      </c>
      <c r="S78" s="60">
        <f t="shared" si="266"/>
        <v>0.01912404784</v>
      </c>
      <c r="T78" s="61">
        <f t="shared" si="266"/>
        <v>-0.00408395617</v>
      </c>
      <c r="U78" s="62">
        <f t="shared" si="266"/>
        <v>0.03887826993</v>
      </c>
      <c r="V78" s="63">
        <f t="shared" si="266"/>
        <v>-0.01527053725</v>
      </c>
      <c r="W78" s="64"/>
      <c r="X78" s="65">
        <f t="shared" si="13"/>
        <v>1</v>
      </c>
      <c r="Y78" s="66">
        <f t="shared" si="14"/>
        <v>0</v>
      </c>
      <c r="Z78" s="67">
        <f t="shared" ref="Z78:AA78" si="267">U78</f>
        <v>0.03887826993</v>
      </c>
      <c r="AA78" s="68">
        <f t="shared" si="267"/>
        <v>-0.01527053725</v>
      </c>
      <c r="AB78" s="69">
        <f t="shared" ref="AB78:AC78" si="268">S78</f>
        <v>0.01912404784</v>
      </c>
      <c r="AC78" s="70">
        <f t="shared" si="268"/>
        <v>-0.00408395617</v>
      </c>
      <c r="AD78" s="71">
        <f t="shared" si="17"/>
        <v>0.001278330565</v>
      </c>
      <c r="AE78" s="72">
        <f t="shared" si="18"/>
        <v>-0.001187384138</v>
      </c>
      <c r="AF78" s="73">
        <f t="shared" si="19"/>
        <v>0.0006811456894</v>
      </c>
      <c r="AG78" s="74">
        <f t="shared" si="20"/>
        <v>-0.0004508116353</v>
      </c>
      <c r="AH78" s="75">
        <f t="shared" si="21"/>
        <v>0.0003490505078</v>
      </c>
      <c r="AI78" s="76">
        <f t="shared" si="22"/>
        <v>-0.0001562035464</v>
      </c>
      <c r="AJ78" s="77"/>
      <c r="AK78" s="65">
        <f t="shared" si="23"/>
        <v>-0.005693794321</v>
      </c>
      <c r="AL78" s="66">
        <f t="shared" si="24"/>
        <v>0.0007634399882</v>
      </c>
      <c r="AM78" s="67">
        <f t="shared" si="25"/>
        <v>0.05597876574</v>
      </c>
      <c r="AN78" s="68">
        <f t="shared" si="26"/>
        <v>0.04926015792</v>
      </c>
      <c r="AO78" s="69">
        <f t="shared" si="27"/>
        <v>-0.004717689922</v>
      </c>
      <c r="AP78" s="70">
        <f t="shared" si="28"/>
        <v>-0.008957786829</v>
      </c>
      <c r="AQ78" s="71">
        <f t="shared" si="29"/>
        <v>-0.00003513980348</v>
      </c>
      <c r="AR78" s="72">
        <f t="shared" si="30"/>
        <v>-0.001355480886</v>
      </c>
      <c r="AS78" s="73">
        <f t="shared" si="31"/>
        <v>0.0002079891699</v>
      </c>
      <c r="AT78" s="74">
        <f t="shared" si="32"/>
        <v>0.0002756215109</v>
      </c>
      <c r="AU78" s="75">
        <f t="shared" si="33"/>
        <v>0.00004215187532</v>
      </c>
      <c r="AV78" s="76">
        <f t="shared" si="34"/>
        <v>-0.00001197516277</v>
      </c>
      <c r="AW78" s="78">
        <f t="shared" si="35"/>
        <v>0.04578228274</v>
      </c>
      <c r="AX78" s="79">
        <f t="shared" si="36"/>
        <v>0.0427116387</v>
      </c>
      <c r="AY78" s="78">
        <f t="shared" si="37"/>
        <v>0.03997397654</v>
      </c>
      <c r="AZ78" s="79">
        <f t="shared" si="38"/>
        <v>0.0429294741</v>
      </c>
      <c r="BA78" s="80">
        <f t="shared" si="39"/>
        <v>0.003070644039</v>
      </c>
      <c r="BB78" s="80">
        <f t="shared" si="40"/>
        <v>-0.002955497557</v>
      </c>
      <c r="BC78" s="80">
        <f t="shared" si="41"/>
        <v>0.04592021198</v>
      </c>
      <c r="BD78" s="80">
        <f t="shared" si="42"/>
        <v>0.04093393553</v>
      </c>
      <c r="BE78" s="81">
        <f t="shared" si="43"/>
        <v>0.0000006938890045</v>
      </c>
      <c r="BF78" s="81">
        <f t="shared" si="44"/>
        <v>-0.00001815056191</v>
      </c>
      <c r="BG78" s="81">
        <f t="shared" si="45"/>
        <v>0.0004330787902</v>
      </c>
      <c r="BH78" s="81">
        <f t="shared" si="46"/>
        <v>0.003759389994</v>
      </c>
      <c r="BI78" s="81"/>
      <c r="BJ78" s="81"/>
    </row>
    <row r="79">
      <c r="A79" s="31">
        <v>418.0</v>
      </c>
      <c r="B79" s="32">
        <v>3383.0</v>
      </c>
      <c r="C79" s="33">
        <v>1160.0</v>
      </c>
      <c r="D79" s="55">
        <f t="shared" si="5"/>
        <v>1031</v>
      </c>
      <c r="E79" s="35">
        <v>315.0</v>
      </c>
      <c r="F79" s="36">
        <v>78.0</v>
      </c>
      <c r="G79" s="37">
        <v>276.0</v>
      </c>
      <c r="H79" s="38">
        <v>312.0</v>
      </c>
      <c r="I79" s="39">
        <v>45.0</v>
      </c>
      <c r="J79" s="40">
        <v>5.0</v>
      </c>
      <c r="K79" s="56">
        <f t="shared" si="6"/>
        <v>0.5482758621</v>
      </c>
      <c r="L79" s="56">
        <f t="shared" si="7"/>
        <v>0.5357142857</v>
      </c>
      <c r="M79" s="56">
        <f t="shared" si="8"/>
        <v>0.7688022284</v>
      </c>
      <c r="N79" s="56">
        <f t="shared" si="9"/>
        <v>0.2379310345</v>
      </c>
      <c r="O79" s="56">
        <f t="shared" si="10"/>
        <v>0.6168768186</v>
      </c>
      <c r="P79" s="57">
        <f t="shared" si="11"/>
        <v>0.004310344828</v>
      </c>
      <c r="Q79" s="58">
        <f t="shared" ref="Q79:V79" si="269">K79-Q$2</f>
        <v>0.1972981804</v>
      </c>
      <c r="R79" s="59">
        <f t="shared" si="269"/>
        <v>0.05616174542</v>
      </c>
      <c r="S79" s="60">
        <f t="shared" si="269"/>
        <v>0.3572146658</v>
      </c>
      <c r="T79" s="61">
        <f t="shared" si="269"/>
        <v>0.1221965929</v>
      </c>
      <c r="U79" s="62">
        <f t="shared" si="269"/>
        <v>0.1630454895</v>
      </c>
      <c r="V79" s="63">
        <f t="shared" si="269"/>
        <v>-0.02795048368</v>
      </c>
      <c r="W79" s="64"/>
      <c r="X79" s="65">
        <f t="shared" si="13"/>
        <v>1</v>
      </c>
      <c r="Y79" s="66">
        <f t="shared" si="14"/>
        <v>0</v>
      </c>
      <c r="Z79" s="67">
        <f t="shared" ref="Z79:AA79" si="270">U79</f>
        <v>0.1630454895</v>
      </c>
      <c r="AA79" s="68">
        <f t="shared" si="270"/>
        <v>-0.02795048368</v>
      </c>
      <c r="AB79" s="69">
        <f t="shared" ref="AB79:AC79" si="271">S79</f>
        <v>0.3572146658</v>
      </c>
      <c r="AC79" s="70">
        <f t="shared" si="271"/>
        <v>0.1221965929</v>
      </c>
      <c r="AD79" s="71">
        <f t="shared" si="17"/>
        <v>0.02580260212</v>
      </c>
      <c r="AE79" s="72">
        <f t="shared" si="18"/>
        <v>-0.00911440059</v>
      </c>
      <c r="AF79" s="73">
        <f t="shared" si="19"/>
        <v>0.06165769392</v>
      </c>
      <c r="AG79" s="74">
        <f t="shared" si="20"/>
        <v>0.009939280617</v>
      </c>
      <c r="AH79" s="75">
        <f t="shared" si="21"/>
        <v>0.1126703101</v>
      </c>
      <c r="AI79" s="76">
        <f t="shared" si="22"/>
        <v>0.08730083016</v>
      </c>
      <c r="AJ79" s="77"/>
      <c r="AK79" s="65">
        <f t="shared" si="23"/>
        <v>-0.005693794321</v>
      </c>
      <c r="AL79" s="66">
        <f t="shared" si="24"/>
        <v>0.0007634399882</v>
      </c>
      <c r="AM79" s="67">
        <f t="shared" si="25"/>
        <v>0.1774621732</v>
      </c>
      <c r="AN79" s="68">
        <f t="shared" si="26"/>
        <v>0.2360433148</v>
      </c>
      <c r="AO79" s="69">
        <f t="shared" si="27"/>
        <v>0.01079322104</v>
      </c>
      <c r="AP79" s="70">
        <f t="shared" si="28"/>
        <v>-0.1951605357</v>
      </c>
      <c r="AQ79" s="71">
        <f t="shared" si="29"/>
        <v>0.007948832478</v>
      </c>
      <c r="AR79" s="72">
        <f t="shared" si="30"/>
        <v>-0.01972599171</v>
      </c>
      <c r="AS79" s="73">
        <f t="shared" si="31"/>
        <v>-0.002583977235</v>
      </c>
      <c r="AT79" s="74">
        <f t="shared" si="32"/>
        <v>0.02627420647</v>
      </c>
      <c r="AU79" s="75">
        <f t="shared" si="33"/>
        <v>0.01134188516</v>
      </c>
      <c r="AV79" s="76">
        <f t="shared" si="34"/>
        <v>0.01175271486</v>
      </c>
      <c r="AW79" s="78">
        <f t="shared" si="35"/>
        <v>0.1992683403</v>
      </c>
      <c r="AX79" s="79">
        <f t="shared" si="36"/>
        <v>0.1972981804</v>
      </c>
      <c r="AY79" s="78">
        <f t="shared" si="37"/>
        <v>0.05994714874</v>
      </c>
      <c r="AZ79" s="79">
        <f t="shared" si="38"/>
        <v>0.05616174542</v>
      </c>
      <c r="BA79" s="80">
        <f t="shared" si="39"/>
        <v>0.001970159919</v>
      </c>
      <c r="BB79" s="80">
        <f t="shared" si="40"/>
        <v>0.003785403312</v>
      </c>
      <c r="BC79" s="80">
        <f t="shared" si="41"/>
        <v>0.1994062695</v>
      </c>
      <c r="BD79" s="80">
        <f t="shared" si="42"/>
        <v>0.06090710773</v>
      </c>
      <c r="BE79" s="81">
        <f t="shared" si="43"/>
        <v>-0.00001044774812</v>
      </c>
      <c r="BF79" s="81">
        <f t="shared" si="44"/>
        <v>0.00001491569976</v>
      </c>
      <c r="BG79" s="81">
        <f t="shared" si="45"/>
        <v>0.03605318456</v>
      </c>
      <c r="BH79" s="81">
        <f t="shared" si="46"/>
        <v>0.02429051828</v>
      </c>
      <c r="BI79" s="81"/>
      <c r="BJ79" s="81"/>
    </row>
    <row r="80">
      <c r="A80" s="31">
        <v>8.0</v>
      </c>
      <c r="B80" s="32">
        <v>6545.0</v>
      </c>
      <c r="C80" s="33">
        <v>1484.0</v>
      </c>
      <c r="D80" s="55">
        <f t="shared" si="5"/>
        <v>1092</v>
      </c>
      <c r="E80" s="35">
        <v>218.0</v>
      </c>
      <c r="F80" s="36">
        <v>188.0</v>
      </c>
      <c r="G80" s="37">
        <v>149.0</v>
      </c>
      <c r="H80" s="38">
        <v>406.0</v>
      </c>
      <c r="I80" s="39">
        <v>82.0</v>
      </c>
      <c r="J80" s="40">
        <v>49.0</v>
      </c>
      <c r="K80" s="56">
        <f t="shared" si="6"/>
        <v>0.3025606469</v>
      </c>
      <c r="L80" s="56">
        <f t="shared" si="7"/>
        <v>0.4249291785</v>
      </c>
      <c r="M80" s="56">
        <f t="shared" si="8"/>
        <v>0.3860103627</v>
      </c>
      <c r="N80" s="56">
        <f t="shared" si="9"/>
        <v>0.1004043127</v>
      </c>
      <c r="O80" s="56">
        <f t="shared" si="10"/>
        <v>0.4111721612</v>
      </c>
      <c r="P80" s="57">
        <f t="shared" si="11"/>
        <v>0.03301886792</v>
      </c>
      <c r="Q80" s="58">
        <f t="shared" ref="Q80:V80" si="272">K80-Q$2</f>
        <v>-0.04841703479</v>
      </c>
      <c r="R80" s="59">
        <f t="shared" si="272"/>
        <v>-0.05462336182</v>
      </c>
      <c r="S80" s="60">
        <f t="shared" si="272"/>
        <v>-0.02557719995</v>
      </c>
      <c r="T80" s="61">
        <f t="shared" si="272"/>
        <v>-0.01533012894</v>
      </c>
      <c r="U80" s="62">
        <f t="shared" si="272"/>
        <v>-0.04265916792</v>
      </c>
      <c r="V80" s="63">
        <f t="shared" si="272"/>
        <v>0.0007580394126</v>
      </c>
      <c r="W80" s="64"/>
      <c r="X80" s="65">
        <f t="shared" si="13"/>
        <v>1</v>
      </c>
      <c r="Y80" s="66">
        <f t="shared" si="14"/>
        <v>0</v>
      </c>
      <c r="Z80" s="67">
        <f t="shared" ref="Z80:AA80" si="273">U80</f>
        <v>-0.04265916792</v>
      </c>
      <c r="AA80" s="68">
        <f t="shared" si="273"/>
        <v>0.0007580394126</v>
      </c>
      <c r="AB80" s="69">
        <f t="shared" ref="AB80:AC80" si="274">S80</f>
        <v>-0.02557719995</v>
      </c>
      <c r="AC80" s="70">
        <f t="shared" si="274"/>
        <v>-0.01533012894</v>
      </c>
      <c r="AD80" s="71">
        <f t="shared" si="17"/>
        <v>0.001819229984</v>
      </c>
      <c r="AE80" s="72">
        <f t="shared" si="18"/>
        <v>-0.00006467466119</v>
      </c>
      <c r="AF80" s="73">
        <f t="shared" si="19"/>
        <v>0.00110272291</v>
      </c>
      <c r="AG80" s="74">
        <f t="shared" si="20"/>
        <v>0.000634582019</v>
      </c>
      <c r="AH80" s="75">
        <f t="shared" si="21"/>
        <v>0.0004191803041</v>
      </c>
      <c r="AI80" s="76">
        <f t="shared" si="22"/>
        <v>0.0007842035463</v>
      </c>
      <c r="AJ80" s="77"/>
      <c r="AK80" s="65">
        <f t="shared" si="23"/>
        <v>-0.005693794321</v>
      </c>
      <c r="AL80" s="66">
        <f t="shared" si="24"/>
        <v>0.0007634399882</v>
      </c>
      <c r="AM80" s="67">
        <f t="shared" si="25"/>
        <v>-0.03602427709</v>
      </c>
      <c r="AN80" s="68">
        <f t="shared" si="26"/>
        <v>-0.06710878101</v>
      </c>
      <c r="AO80" s="69">
        <f t="shared" si="27"/>
        <v>-0.004052326007</v>
      </c>
      <c r="AP80" s="70">
        <f t="shared" si="28"/>
        <v>0.01489686599</v>
      </c>
      <c r="AQ80" s="71">
        <f t="shared" si="29"/>
        <v>0.0008973438877</v>
      </c>
      <c r="AR80" s="72">
        <f t="shared" si="30"/>
        <v>-0.001093744415</v>
      </c>
      <c r="AS80" s="73">
        <f t="shared" si="31"/>
        <v>-0.0002389566131</v>
      </c>
      <c r="AT80" s="74">
        <f t="shared" si="32"/>
        <v>0.0004818292554</v>
      </c>
      <c r="AU80" s="75">
        <f t="shared" si="33"/>
        <v>0.00003464315912</v>
      </c>
      <c r="AV80" s="76">
        <f t="shared" si="34"/>
        <v>0.00009582361665</v>
      </c>
      <c r="AW80" s="78">
        <f t="shared" si="35"/>
        <v>-0.04507736698</v>
      </c>
      <c r="AX80" s="79">
        <f t="shared" si="36"/>
        <v>-0.04841703479</v>
      </c>
      <c r="AY80" s="78">
        <f t="shared" si="37"/>
        <v>-0.05196456657</v>
      </c>
      <c r="AZ80" s="79">
        <f t="shared" si="38"/>
        <v>-0.05462336182</v>
      </c>
      <c r="BA80" s="80">
        <f t="shared" si="39"/>
        <v>0.00333966781</v>
      </c>
      <c r="BB80" s="80">
        <f t="shared" si="40"/>
        <v>0.002658795247</v>
      </c>
      <c r="BC80" s="80">
        <f t="shared" si="41"/>
        <v>-0.04493943773</v>
      </c>
      <c r="BD80" s="80">
        <f t="shared" si="42"/>
        <v>-0.05100460758</v>
      </c>
      <c r="BE80" s="81">
        <f t="shared" si="43"/>
        <v>0.000004084188912</v>
      </c>
      <c r="BF80" s="81">
        <f t="shared" si="44"/>
        <v>0.0000177589858</v>
      </c>
      <c r="BG80" s="81">
        <f t="shared" si="45"/>
        <v>-0.0005819169305</v>
      </c>
      <c r="BH80" s="81">
        <f t="shared" si="46"/>
        <v>0.004584236773</v>
      </c>
      <c r="BI80" s="81"/>
      <c r="BJ80" s="81"/>
    </row>
    <row r="81">
      <c r="A81" s="31">
        <v>583.0</v>
      </c>
      <c r="B81" s="32">
        <v>6548.0</v>
      </c>
      <c r="C81" s="33">
        <v>1588.0</v>
      </c>
      <c r="D81" s="55">
        <f t="shared" si="5"/>
        <v>1203</v>
      </c>
      <c r="E81" s="35">
        <v>314.0</v>
      </c>
      <c r="F81" s="36">
        <v>217.0</v>
      </c>
      <c r="G81" s="37">
        <v>157.0</v>
      </c>
      <c r="H81" s="38">
        <v>354.0</v>
      </c>
      <c r="I81" s="39">
        <v>108.0</v>
      </c>
      <c r="J81" s="40">
        <v>53.0</v>
      </c>
      <c r="K81" s="56">
        <f t="shared" si="6"/>
        <v>0.3646095718</v>
      </c>
      <c r="L81" s="56">
        <f t="shared" si="7"/>
        <v>0.543814433</v>
      </c>
      <c r="M81" s="56">
        <f t="shared" si="8"/>
        <v>0.3676814988</v>
      </c>
      <c r="N81" s="56">
        <f t="shared" si="9"/>
        <v>0.09886649874</v>
      </c>
      <c r="O81" s="56">
        <f t="shared" si="10"/>
        <v>0.4812967581</v>
      </c>
      <c r="P81" s="57">
        <f t="shared" si="11"/>
        <v>0.03337531486</v>
      </c>
      <c r="Q81" s="58">
        <f t="shared" ref="Q81:V81" si="275">K81-Q$2</f>
        <v>0.0136318901</v>
      </c>
      <c r="R81" s="59">
        <f t="shared" si="275"/>
        <v>0.0642618927</v>
      </c>
      <c r="S81" s="60">
        <f t="shared" si="275"/>
        <v>-0.04390606382</v>
      </c>
      <c r="T81" s="61">
        <f t="shared" si="275"/>
        <v>-0.01686794287</v>
      </c>
      <c r="U81" s="62">
        <f t="shared" si="275"/>
        <v>0.02746542901</v>
      </c>
      <c r="V81" s="63">
        <f t="shared" si="275"/>
        <v>0.00111448635</v>
      </c>
      <c r="W81" s="64"/>
      <c r="X81" s="65">
        <f t="shared" si="13"/>
        <v>1</v>
      </c>
      <c r="Y81" s="66">
        <f t="shared" si="14"/>
        <v>0</v>
      </c>
      <c r="Z81" s="67">
        <f t="shared" ref="Z81:AA81" si="276">U81</f>
        <v>0.02746542901</v>
      </c>
      <c r="AA81" s="68">
        <f t="shared" si="276"/>
        <v>0.00111448635</v>
      </c>
      <c r="AB81" s="69">
        <f t="shared" ref="AB81:AC81" si="277">S81</f>
        <v>-0.04390606382</v>
      </c>
      <c r="AC81" s="70">
        <f t="shared" si="277"/>
        <v>-0.01686794287</v>
      </c>
      <c r="AD81" s="71">
        <f t="shared" si="17"/>
        <v>0.000753107711</v>
      </c>
      <c r="AE81" s="72">
        <f t="shared" si="18"/>
        <v>0.00006121969143</v>
      </c>
      <c r="AF81" s="73">
        <f t="shared" si="19"/>
        <v>-0.001187099787</v>
      </c>
      <c r="AG81" s="74">
        <f t="shared" si="20"/>
        <v>-0.0005122179962</v>
      </c>
      <c r="AH81" s="75">
        <f t="shared" si="21"/>
        <v>0.001643214943</v>
      </c>
      <c r="AI81" s="76">
        <f t="shared" si="22"/>
        <v>0.001481209952</v>
      </c>
      <c r="AJ81" s="77"/>
      <c r="AK81" s="65">
        <f t="shared" si="23"/>
        <v>-0.005693794321</v>
      </c>
      <c r="AL81" s="66">
        <f t="shared" si="24"/>
        <v>0.0007634399882</v>
      </c>
      <c r="AM81" s="67">
        <f t="shared" si="25"/>
        <v>0.02064940127</v>
      </c>
      <c r="AN81" s="68">
        <f t="shared" si="26"/>
        <v>0.04451500529</v>
      </c>
      <c r="AO81" s="69">
        <f t="shared" si="27"/>
        <v>-0.002247825176</v>
      </c>
      <c r="AP81" s="70">
        <f t="shared" si="28"/>
        <v>0.02424689943</v>
      </c>
      <c r="AQ81" s="71">
        <f t="shared" si="29"/>
        <v>0.0004227687293</v>
      </c>
      <c r="AR81" s="72">
        <f t="shared" si="30"/>
        <v>-0.0004075514472</v>
      </c>
      <c r="AS81" s="73">
        <f t="shared" si="31"/>
        <v>0.0001851258219</v>
      </c>
      <c r="AT81" s="74">
        <f t="shared" si="32"/>
        <v>-0.0005142353004</v>
      </c>
      <c r="AU81" s="75">
        <f t="shared" si="33"/>
        <v>0.0001619935122</v>
      </c>
      <c r="AV81" s="76">
        <f t="shared" si="34"/>
        <v>0.0001949917573</v>
      </c>
      <c r="AW81" s="78">
        <f t="shared" si="35"/>
        <v>0.01347766983</v>
      </c>
      <c r="AX81" s="79">
        <f t="shared" si="36"/>
        <v>0.0136318901</v>
      </c>
      <c r="AY81" s="78">
        <f t="shared" si="37"/>
        <v>0.06879854973</v>
      </c>
      <c r="AZ81" s="79">
        <f t="shared" si="38"/>
        <v>0.0642618927</v>
      </c>
      <c r="BA81" s="80">
        <f t="shared" si="39"/>
        <v>-0.0001542202652</v>
      </c>
      <c r="BB81" s="80">
        <f t="shared" si="40"/>
        <v>0.004536657027</v>
      </c>
      <c r="BC81" s="80">
        <f t="shared" si="41"/>
        <v>0.01361559908</v>
      </c>
      <c r="BD81" s="80">
        <f t="shared" si="42"/>
        <v>0.06975850872</v>
      </c>
      <c r="BE81" s="81">
        <f t="shared" si="43"/>
        <v>-0.00002055747309</v>
      </c>
      <c r="BF81" s="81">
        <f t="shared" si="44"/>
        <v>-0.0000013992889</v>
      </c>
      <c r="BG81" s="81">
        <f t="shared" si="45"/>
        <v>-0.004680865</v>
      </c>
      <c r="BH81" s="81">
        <f t="shared" si="46"/>
        <v>0.001899607774</v>
      </c>
      <c r="BI81" s="81"/>
      <c r="BJ81" s="81"/>
    </row>
    <row r="82">
      <c r="A82" s="31">
        <v>552.0</v>
      </c>
      <c r="B82" s="32">
        <v>7012.0</v>
      </c>
      <c r="C82" s="33">
        <v>1399.0</v>
      </c>
      <c r="D82" s="55">
        <f t="shared" si="5"/>
        <v>930</v>
      </c>
      <c r="E82" s="35">
        <v>146.0</v>
      </c>
      <c r="F82" s="36">
        <v>215.0</v>
      </c>
      <c r="G82" s="37">
        <v>76.0</v>
      </c>
      <c r="H82" s="38">
        <v>351.0</v>
      </c>
      <c r="I82" s="39">
        <v>70.0</v>
      </c>
      <c r="J82" s="40">
        <v>72.0</v>
      </c>
      <c r="K82" s="56">
        <f t="shared" si="6"/>
        <v>0.2087205147</v>
      </c>
      <c r="L82" s="56">
        <f t="shared" si="7"/>
        <v>0.380952381</v>
      </c>
      <c r="M82" s="56">
        <f t="shared" si="8"/>
        <v>0.2093663912</v>
      </c>
      <c r="N82" s="56">
        <f t="shared" si="9"/>
        <v>0.05432451751</v>
      </c>
      <c r="O82" s="56">
        <f t="shared" si="10"/>
        <v>0.3139784946</v>
      </c>
      <c r="P82" s="57">
        <f t="shared" si="11"/>
        <v>0.05146533238</v>
      </c>
      <c r="Q82" s="58">
        <f t="shared" ref="Q82:V82" si="278">K82-Q$2</f>
        <v>-0.142257167</v>
      </c>
      <c r="R82" s="59">
        <f t="shared" si="278"/>
        <v>-0.09860015934</v>
      </c>
      <c r="S82" s="60">
        <f t="shared" si="278"/>
        <v>-0.2022211715</v>
      </c>
      <c r="T82" s="61">
        <f t="shared" si="278"/>
        <v>-0.06140992409</v>
      </c>
      <c r="U82" s="62">
        <f t="shared" si="278"/>
        <v>-0.1398528345</v>
      </c>
      <c r="V82" s="63">
        <f t="shared" si="278"/>
        <v>0.01920450387</v>
      </c>
      <c r="W82" s="64"/>
      <c r="X82" s="65">
        <f t="shared" si="13"/>
        <v>1</v>
      </c>
      <c r="Y82" s="66">
        <f t="shared" si="14"/>
        <v>0</v>
      </c>
      <c r="Z82" s="67">
        <f t="shared" ref="Z82:AA82" si="279">U82</f>
        <v>-0.1398528345</v>
      </c>
      <c r="AA82" s="68">
        <f t="shared" si="279"/>
        <v>0.01920450387</v>
      </c>
      <c r="AB82" s="69">
        <f t="shared" ref="AB82:AC82" si="280">S82</f>
        <v>-0.2022211715</v>
      </c>
      <c r="AC82" s="70">
        <f t="shared" si="280"/>
        <v>-0.06140992409</v>
      </c>
      <c r="AD82" s="71">
        <f t="shared" si="17"/>
        <v>0.01919000234</v>
      </c>
      <c r="AE82" s="72">
        <f t="shared" si="18"/>
        <v>-0.005371608601</v>
      </c>
      <c r="AF82" s="73">
        <f t="shared" si="19"/>
        <v>0.02946055114</v>
      </c>
      <c r="AG82" s="74">
        <f t="shared" si="20"/>
        <v>0.00470479468</v>
      </c>
      <c r="AH82" s="75">
        <f t="shared" si="21"/>
        <v>0.03712222341</v>
      </c>
      <c r="AI82" s="76">
        <f t="shared" si="22"/>
        <v>0.02483677358</v>
      </c>
      <c r="AJ82" s="77"/>
      <c r="AK82" s="65">
        <f t="shared" si="23"/>
        <v>-0.005693794321</v>
      </c>
      <c r="AL82" s="66">
        <f t="shared" si="24"/>
        <v>0.0007634399882</v>
      </c>
      <c r="AM82" s="67">
        <f t="shared" si="25"/>
        <v>-0.1446455458</v>
      </c>
      <c r="AN82" s="68">
        <f t="shared" si="26"/>
        <v>-0.2063606096</v>
      </c>
      <c r="AO82" s="69">
        <f t="shared" si="27"/>
        <v>-0.002239737649</v>
      </c>
      <c r="AP82" s="70">
        <f t="shared" si="28"/>
        <v>0.10939212</v>
      </c>
      <c r="AQ82" s="71">
        <f t="shared" si="29"/>
        <v>0.006731922775</v>
      </c>
      <c r="AR82" s="72">
        <f t="shared" si="30"/>
        <v>-0.01394752364</v>
      </c>
      <c r="AS82" s="73">
        <f t="shared" si="31"/>
        <v>-0.001215964891</v>
      </c>
      <c r="AT82" s="74">
        <f t="shared" si="32"/>
        <v>0.01255287521</v>
      </c>
      <c r="AU82" s="75">
        <f t="shared" si="33"/>
        <v>0.003801447528</v>
      </c>
      <c r="AV82" s="76">
        <f t="shared" si="34"/>
        <v>0.003426929553</v>
      </c>
      <c r="AW82" s="78">
        <f t="shared" si="35"/>
        <v>-0.1432616724</v>
      </c>
      <c r="AX82" s="79">
        <f t="shared" si="36"/>
        <v>-0.142257167</v>
      </c>
      <c r="AY82" s="78">
        <f t="shared" si="37"/>
        <v>-0.09417276851</v>
      </c>
      <c r="AZ82" s="79">
        <f t="shared" si="38"/>
        <v>-0.09860015934</v>
      </c>
      <c r="BA82" s="80">
        <f t="shared" si="39"/>
        <v>-0.001004505367</v>
      </c>
      <c r="BB82" s="80">
        <f t="shared" si="40"/>
        <v>0.004427390823</v>
      </c>
      <c r="BC82" s="80">
        <f t="shared" si="41"/>
        <v>-0.1431237432</v>
      </c>
      <c r="BD82" s="80">
        <f t="shared" si="42"/>
        <v>-0.09321280952</v>
      </c>
      <c r="BE82" s="81">
        <f t="shared" si="43"/>
        <v>-0.00001859275847</v>
      </c>
      <c r="BF82" s="81">
        <f t="shared" si="44"/>
        <v>-0.000008894675689</v>
      </c>
      <c r="BG82" s="81">
        <f t="shared" si="45"/>
        <v>0.011795778</v>
      </c>
      <c r="BH82" s="81">
        <f t="shared" si="46"/>
        <v>0.02668193242</v>
      </c>
      <c r="BI82" s="81"/>
      <c r="BJ82" s="81"/>
    </row>
    <row r="83">
      <c r="A83" s="31">
        <v>95.0</v>
      </c>
      <c r="B83" s="32">
        <v>4512.0</v>
      </c>
      <c r="C83" s="33">
        <v>696.0</v>
      </c>
      <c r="D83" s="55">
        <f t="shared" si="5"/>
        <v>515</v>
      </c>
      <c r="E83" s="35">
        <v>121.0</v>
      </c>
      <c r="F83" s="36">
        <v>106.0</v>
      </c>
      <c r="G83" s="37">
        <v>61.0</v>
      </c>
      <c r="H83" s="38">
        <v>180.0</v>
      </c>
      <c r="I83" s="39">
        <v>24.0</v>
      </c>
      <c r="J83" s="40">
        <v>23.0</v>
      </c>
      <c r="K83" s="56">
        <f t="shared" si="6"/>
        <v>0.2959770115</v>
      </c>
      <c r="L83" s="56">
        <f t="shared" si="7"/>
        <v>0.4461538462</v>
      </c>
      <c r="M83" s="56">
        <f t="shared" si="8"/>
        <v>0.3210526316</v>
      </c>
      <c r="N83" s="56">
        <f t="shared" si="9"/>
        <v>0.08764367816</v>
      </c>
      <c r="O83" s="56">
        <f t="shared" si="10"/>
        <v>0.4</v>
      </c>
      <c r="P83" s="57">
        <f t="shared" si="11"/>
        <v>0.03304597701</v>
      </c>
      <c r="Q83" s="58">
        <f t="shared" ref="Q83:V83" si="281">K83-Q$2</f>
        <v>-0.0550006702</v>
      </c>
      <c r="R83" s="59">
        <f t="shared" si="281"/>
        <v>-0.03339869414</v>
      </c>
      <c r="S83" s="60">
        <f t="shared" si="281"/>
        <v>-0.09053493107</v>
      </c>
      <c r="T83" s="61">
        <f t="shared" si="281"/>
        <v>-0.02809076345</v>
      </c>
      <c r="U83" s="62">
        <f t="shared" si="281"/>
        <v>-0.05383132909</v>
      </c>
      <c r="V83" s="63">
        <f t="shared" si="281"/>
        <v>0.0007851484996</v>
      </c>
      <c r="W83" s="64"/>
      <c r="X83" s="65">
        <f t="shared" si="13"/>
        <v>1</v>
      </c>
      <c r="Y83" s="66">
        <f t="shared" si="14"/>
        <v>0</v>
      </c>
      <c r="Z83" s="67">
        <f t="shared" ref="Z83:AA83" si="282">U83</f>
        <v>-0.05383132909</v>
      </c>
      <c r="AA83" s="68">
        <f t="shared" si="282"/>
        <v>0.0007851484996</v>
      </c>
      <c r="AB83" s="69">
        <f t="shared" ref="AB83:AC83" si="283">S83</f>
        <v>-0.09053493107</v>
      </c>
      <c r="AC83" s="70">
        <f t="shared" si="283"/>
        <v>-0.02809076345</v>
      </c>
      <c r="AD83" s="71">
        <f t="shared" si="17"/>
        <v>0.002897195534</v>
      </c>
      <c r="AE83" s="72">
        <f t="shared" si="18"/>
        <v>-0.00008453117453</v>
      </c>
      <c r="AF83" s="73">
        <f t="shared" si="19"/>
        <v>0.00489567109</v>
      </c>
      <c r="AG83" s="74">
        <f t="shared" si="20"/>
        <v>0.001441079766</v>
      </c>
      <c r="AH83" s="75">
        <f t="shared" si="21"/>
        <v>0.007407482752</v>
      </c>
      <c r="AI83" s="76">
        <f t="shared" si="22"/>
        <v>0.005086390664</v>
      </c>
      <c r="AJ83" s="77"/>
      <c r="AK83" s="65">
        <f t="shared" si="23"/>
        <v>-0.005693794321</v>
      </c>
      <c r="AL83" s="66">
        <f t="shared" si="24"/>
        <v>0.0007634399882</v>
      </c>
      <c r="AM83" s="67">
        <f t="shared" si="25"/>
        <v>-0.0451866548</v>
      </c>
      <c r="AN83" s="68">
        <f t="shared" si="26"/>
        <v>-0.08482405799</v>
      </c>
      <c r="AO83" s="69">
        <f t="shared" si="27"/>
        <v>-0.001300447612</v>
      </c>
      <c r="AP83" s="70">
        <f t="shared" si="28"/>
        <v>0.04905892108</v>
      </c>
      <c r="AQ83" s="71">
        <f t="shared" si="29"/>
        <v>0.001439819999</v>
      </c>
      <c r="AR83" s="72">
        <f t="shared" si="30"/>
        <v>-0.001732340125</v>
      </c>
      <c r="AS83" s="73">
        <f t="shared" si="31"/>
        <v>-0.0004802177661</v>
      </c>
      <c r="AT83" s="74">
        <f t="shared" si="32"/>
        <v>0.002103211564</v>
      </c>
      <c r="AU83" s="75">
        <f t="shared" si="33"/>
        <v>0.0007564088288</v>
      </c>
      <c r="AV83" s="76">
        <f t="shared" si="34"/>
        <v>0.0006986061603</v>
      </c>
      <c r="AW83" s="78">
        <f t="shared" si="35"/>
        <v>-0.05046488567</v>
      </c>
      <c r="AX83" s="79">
        <f t="shared" si="36"/>
        <v>-0.0550006702</v>
      </c>
      <c r="AY83" s="78">
        <f t="shared" si="37"/>
        <v>-0.03393221933</v>
      </c>
      <c r="AZ83" s="79">
        <f t="shared" si="38"/>
        <v>-0.03339869414</v>
      </c>
      <c r="BA83" s="80">
        <f t="shared" si="39"/>
        <v>0.004535784528</v>
      </c>
      <c r="BB83" s="80">
        <f t="shared" si="40"/>
        <v>-0.0005335251905</v>
      </c>
      <c r="BC83" s="80">
        <f t="shared" si="41"/>
        <v>-0.05032695642</v>
      </c>
      <c r="BD83" s="80">
        <f t="shared" si="42"/>
        <v>-0.03297226033</v>
      </c>
      <c r="BE83" s="81">
        <f t="shared" si="43"/>
        <v>0.00002028869215</v>
      </c>
      <c r="BF83" s="81">
        <f t="shared" si="44"/>
        <v>-0.000004839910609</v>
      </c>
      <c r="BG83" s="81">
        <f t="shared" si="45"/>
        <v>0.001445632591</v>
      </c>
      <c r="BH83" s="81">
        <f t="shared" si="46"/>
        <v>0.003318787018</v>
      </c>
      <c r="BI83" s="81"/>
      <c r="BJ83" s="81"/>
    </row>
    <row r="84">
      <c r="A84" s="31">
        <v>186.0</v>
      </c>
      <c r="B84" s="32">
        <v>6704.0</v>
      </c>
      <c r="C84" s="33">
        <v>1302.0</v>
      </c>
      <c r="D84" s="55">
        <f t="shared" si="5"/>
        <v>917</v>
      </c>
      <c r="E84" s="35">
        <v>178.0</v>
      </c>
      <c r="F84" s="36">
        <v>181.0</v>
      </c>
      <c r="G84" s="37">
        <v>108.0</v>
      </c>
      <c r="H84" s="38">
        <v>347.0</v>
      </c>
      <c r="I84" s="39">
        <v>47.0</v>
      </c>
      <c r="J84" s="40">
        <v>56.0</v>
      </c>
      <c r="K84" s="56">
        <f t="shared" si="6"/>
        <v>0.2557603687</v>
      </c>
      <c r="L84" s="56">
        <f t="shared" si="7"/>
        <v>0.3933566434</v>
      </c>
      <c r="M84" s="56">
        <f t="shared" si="8"/>
        <v>0.3130434783</v>
      </c>
      <c r="N84" s="56">
        <f t="shared" si="9"/>
        <v>0.08294930876</v>
      </c>
      <c r="O84" s="56">
        <f t="shared" si="10"/>
        <v>0.3631406761</v>
      </c>
      <c r="P84" s="57">
        <f t="shared" si="11"/>
        <v>0.04301075269</v>
      </c>
      <c r="Q84" s="58">
        <f t="shared" ref="Q84:V84" si="284">K84-Q$2</f>
        <v>-0.09521731303</v>
      </c>
      <c r="R84" s="59">
        <f t="shared" si="284"/>
        <v>-0.08619589693</v>
      </c>
      <c r="S84" s="60">
        <f t="shared" si="284"/>
        <v>-0.09854408439</v>
      </c>
      <c r="T84" s="61">
        <f t="shared" si="284"/>
        <v>-0.03278513285</v>
      </c>
      <c r="U84" s="62">
        <f t="shared" si="284"/>
        <v>-0.09069065298</v>
      </c>
      <c r="V84" s="63">
        <f t="shared" si="284"/>
        <v>0.01074992418</v>
      </c>
      <c r="W84" s="64"/>
      <c r="X84" s="65">
        <f t="shared" si="13"/>
        <v>1</v>
      </c>
      <c r="Y84" s="66">
        <f t="shared" si="14"/>
        <v>0</v>
      </c>
      <c r="Z84" s="67">
        <f t="shared" ref="Z84:AA84" si="285">U84</f>
        <v>-0.09069065298</v>
      </c>
      <c r="AA84" s="68">
        <f t="shared" si="285"/>
        <v>0.01074992418</v>
      </c>
      <c r="AB84" s="69">
        <f t="shared" ref="AB84:AC84" si="286">S84</f>
        <v>-0.09854408439</v>
      </c>
      <c r="AC84" s="70">
        <f t="shared" si="286"/>
        <v>-0.03278513285</v>
      </c>
      <c r="AD84" s="71">
        <f t="shared" si="17"/>
        <v>0.008109233667</v>
      </c>
      <c r="AE84" s="72">
        <f t="shared" si="18"/>
        <v>-0.001949835286</v>
      </c>
      <c r="AF84" s="73">
        <f t="shared" si="19"/>
        <v>0.009289465052</v>
      </c>
      <c r="AG84" s="74">
        <f t="shared" si="20"/>
        <v>0.001913963671</v>
      </c>
      <c r="AH84" s="75">
        <f t="shared" si="21"/>
        <v>0.008636071631</v>
      </c>
      <c r="AI84" s="76">
        <f t="shared" si="22"/>
        <v>0.006461561797</v>
      </c>
      <c r="AJ84" s="77"/>
      <c r="AK84" s="65">
        <f t="shared" si="23"/>
        <v>-0.005693794321</v>
      </c>
      <c r="AL84" s="66">
        <f t="shared" si="24"/>
        <v>0.0007634399882</v>
      </c>
      <c r="AM84" s="67">
        <f t="shared" si="25"/>
        <v>-0.09109378878</v>
      </c>
      <c r="AN84" s="68">
        <f t="shared" si="26"/>
        <v>-0.1352097072</v>
      </c>
      <c r="AO84" s="69">
        <f t="shared" si="27"/>
        <v>-0.002516526411</v>
      </c>
      <c r="AP84" s="70">
        <f t="shared" si="28"/>
        <v>0.05370879727</v>
      </c>
      <c r="AQ84" s="71">
        <f t="shared" si="29"/>
        <v>0.00303133483</v>
      </c>
      <c r="AR84" s="72">
        <f t="shared" si="30"/>
        <v>-0.005729375258</v>
      </c>
      <c r="AS84" s="73">
        <f t="shared" si="31"/>
        <v>-0.0005650343622</v>
      </c>
      <c r="AT84" s="74">
        <f t="shared" si="32"/>
        <v>0.003969394633</v>
      </c>
      <c r="AU84" s="75">
        <f t="shared" si="33"/>
        <v>0.0008731256057</v>
      </c>
      <c r="AV84" s="76">
        <f t="shared" si="34"/>
        <v>0.0008747556383</v>
      </c>
      <c r="AW84" s="78">
        <f t="shared" si="35"/>
        <v>-0.09596468344</v>
      </c>
      <c r="AX84" s="79">
        <f t="shared" si="36"/>
        <v>-0.09521731303</v>
      </c>
      <c r="AY84" s="78">
        <f t="shared" si="37"/>
        <v>-0.08162269495</v>
      </c>
      <c r="AZ84" s="79">
        <f t="shared" si="38"/>
        <v>-0.08619589693</v>
      </c>
      <c r="BA84" s="80">
        <f t="shared" si="39"/>
        <v>-0.000747370413</v>
      </c>
      <c r="BB84" s="80">
        <f t="shared" si="40"/>
        <v>0.004573201988</v>
      </c>
      <c r="BC84" s="80">
        <f t="shared" si="41"/>
        <v>-0.09582675419</v>
      </c>
      <c r="BD84" s="80">
        <f t="shared" si="42"/>
        <v>-0.08066273595</v>
      </c>
      <c r="BE84" s="81">
        <f t="shared" si="43"/>
        <v>-0.00002035561388</v>
      </c>
      <c r="BF84" s="81">
        <f t="shared" si="44"/>
        <v>-0.000006835751717</v>
      </c>
      <c r="BG84" s="81">
        <f t="shared" si="45"/>
        <v>0.002676289848</v>
      </c>
      <c r="BH84" s="81">
        <f t="shared" si="46"/>
        <v>0.01545929634</v>
      </c>
      <c r="BI84" s="81"/>
      <c r="BJ84" s="81"/>
    </row>
    <row r="85">
      <c r="A85" s="31">
        <v>406.0</v>
      </c>
      <c r="B85" s="32" t="s">
        <v>82</v>
      </c>
      <c r="C85" s="33">
        <v>1905.0</v>
      </c>
      <c r="D85" s="55">
        <f t="shared" si="5"/>
        <v>1553</v>
      </c>
      <c r="E85" s="35">
        <v>423.0</v>
      </c>
      <c r="F85" s="36">
        <v>199.0</v>
      </c>
      <c r="G85" s="37">
        <v>314.0</v>
      </c>
      <c r="H85" s="38">
        <v>500.0</v>
      </c>
      <c r="I85" s="39">
        <v>84.0</v>
      </c>
      <c r="J85" s="40">
        <v>33.0</v>
      </c>
      <c r="K85" s="56">
        <f t="shared" si="6"/>
        <v>0.4309711286</v>
      </c>
      <c r="L85" s="56">
        <f t="shared" si="7"/>
        <v>0.5034756703</v>
      </c>
      <c r="M85" s="56">
        <f t="shared" si="8"/>
        <v>0.5750915751</v>
      </c>
      <c r="N85" s="56">
        <f t="shared" si="9"/>
        <v>0.1648293963</v>
      </c>
      <c r="O85" s="56">
        <f t="shared" si="10"/>
        <v>0.5286542176</v>
      </c>
      <c r="P85" s="57">
        <f t="shared" si="11"/>
        <v>0.01732283465</v>
      </c>
      <c r="Q85" s="58">
        <f t="shared" ref="Q85:V85" si="287">K85-Q$2</f>
        <v>0.07999344692</v>
      </c>
      <c r="R85" s="59">
        <f t="shared" si="287"/>
        <v>0.02392313002</v>
      </c>
      <c r="S85" s="60">
        <f t="shared" si="287"/>
        <v>0.1635040124</v>
      </c>
      <c r="T85" s="61">
        <f t="shared" si="287"/>
        <v>0.04909495472</v>
      </c>
      <c r="U85" s="62">
        <f t="shared" si="287"/>
        <v>0.07482288855</v>
      </c>
      <c r="V85" s="63">
        <f t="shared" si="287"/>
        <v>-0.01493799387</v>
      </c>
      <c r="W85" s="64"/>
      <c r="X85" s="65">
        <f t="shared" si="13"/>
        <v>1</v>
      </c>
      <c r="Y85" s="66">
        <f t="shared" si="14"/>
        <v>0</v>
      </c>
      <c r="Z85" s="67">
        <f t="shared" ref="Z85:AA85" si="288">U85</f>
        <v>0.07482288855</v>
      </c>
      <c r="AA85" s="68">
        <f t="shared" si="288"/>
        <v>-0.01493799387</v>
      </c>
      <c r="AB85" s="69">
        <f t="shared" ref="AB85:AC85" si="289">S85</f>
        <v>0.1635040124</v>
      </c>
      <c r="AC85" s="70">
        <f t="shared" si="289"/>
        <v>0.04909495472</v>
      </c>
      <c r="AD85" s="71">
        <f t="shared" si="17"/>
        <v>0.00537532099</v>
      </c>
      <c r="AE85" s="72">
        <f t="shared" si="18"/>
        <v>-0.0022354077</v>
      </c>
      <c r="AF85" s="73">
        <f t="shared" si="19"/>
        <v>0.01296722263</v>
      </c>
      <c r="AG85" s="74">
        <f t="shared" si="20"/>
        <v>0.00123100439</v>
      </c>
      <c r="AH85" s="75">
        <f t="shared" si="21"/>
        <v>0.02432324751</v>
      </c>
      <c r="AI85" s="76">
        <f t="shared" si="22"/>
        <v>0.01605444417</v>
      </c>
      <c r="AJ85" s="77"/>
      <c r="AK85" s="65">
        <f t="shared" si="23"/>
        <v>-0.005693794321</v>
      </c>
      <c r="AL85" s="66">
        <f t="shared" si="24"/>
        <v>0.0007634399882</v>
      </c>
      <c r="AM85" s="67">
        <f t="shared" si="25"/>
        <v>0.08479079865</v>
      </c>
      <c r="AN85" s="68">
        <f t="shared" si="26"/>
        <v>0.1065988251</v>
      </c>
      <c r="AO85" s="69">
        <f t="shared" si="27"/>
        <v>0.001533105263</v>
      </c>
      <c r="AP85" s="70">
        <f t="shared" si="28"/>
        <v>-0.08836977097</v>
      </c>
      <c r="AQ85" s="71">
        <f t="shared" si="29"/>
        <v>0.001459690324</v>
      </c>
      <c r="AR85" s="72">
        <f t="shared" si="30"/>
        <v>-0.004282444683</v>
      </c>
      <c r="AS85" s="73">
        <f t="shared" si="31"/>
        <v>-0.000180868064</v>
      </c>
      <c r="AT85" s="74">
        <f t="shared" si="32"/>
        <v>0.005503292037</v>
      </c>
      <c r="AU85" s="75">
        <f t="shared" si="33"/>
        <v>0.002494389644</v>
      </c>
      <c r="AV85" s="76">
        <f t="shared" si="34"/>
        <v>0.002220545658</v>
      </c>
      <c r="AW85" s="78">
        <f t="shared" si="35"/>
        <v>0.0844033215</v>
      </c>
      <c r="AX85" s="79">
        <f t="shared" si="36"/>
        <v>0.07999344692</v>
      </c>
      <c r="AY85" s="78">
        <f t="shared" si="37"/>
        <v>0.02243388711</v>
      </c>
      <c r="AZ85" s="79">
        <f t="shared" si="38"/>
        <v>0.02392313002</v>
      </c>
      <c r="BA85" s="80">
        <f t="shared" si="39"/>
        <v>0.004409874576</v>
      </c>
      <c r="BB85" s="80">
        <f t="shared" si="40"/>
        <v>-0.00148924291</v>
      </c>
      <c r="BC85" s="80">
        <f t="shared" si="41"/>
        <v>0.08454125074</v>
      </c>
      <c r="BD85" s="80">
        <f t="shared" si="42"/>
        <v>0.0233938461</v>
      </c>
      <c r="BE85" s="81">
        <f t="shared" si="43"/>
        <v>0.00001722914934</v>
      </c>
      <c r="BF85" s="81">
        <f t="shared" si="44"/>
        <v>-0.00001313474889</v>
      </c>
      <c r="BG85" s="81">
        <f t="shared" si="45"/>
        <v>0.006599951041</v>
      </c>
      <c r="BH85" s="81">
        <f t="shared" si="46"/>
        <v>0.003955490018</v>
      </c>
      <c r="BI85" s="81"/>
      <c r="BJ85" s="81"/>
    </row>
    <row r="86">
      <c r="A86" s="31">
        <v>18.0</v>
      </c>
      <c r="B86" s="32" t="s">
        <v>83</v>
      </c>
      <c r="C86" s="33">
        <v>313.0</v>
      </c>
      <c r="D86" s="55">
        <f t="shared" si="5"/>
        <v>245</v>
      </c>
      <c r="E86" s="35">
        <v>61.0</v>
      </c>
      <c r="F86" s="36">
        <v>39.0</v>
      </c>
      <c r="G86" s="37">
        <v>52.0</v>
      </c>
      <c r="H86" s="38">
        <v>65.0</v>
      </c>
      <c r="I86" s="39">
        <v>17.0</v>
      </c>
      <c r="J86" s="40">
        <v>11.0</v>
      </c>
      <c r="K86" s="56">
        <f t="shared" si="6"/>
        <v>0.4153354633</v>
      </c>
      <c r="L86" s="56">
        <f t="shared" si="7"/>
        <v>0.5454545455</v>
      </c>
      <c r="M86" s="56">
        <f t="shared" si="8"/>
        <v>0.5098039216</v>
      </c>
      <c r="N86" s="56">
        <f t="shared" si="9"/>
        <v>0.1661341853</v>
      </c>
      <c r="O86" s="56">
        <f t="shared" si="10"/>
        <v>0.5306122449</v>
      </c>
      <c r="P86" s="57">
        <f t="shared" si="11"/>
        <v>0.03514376997</v>
      </c>
      <c r="Q86" s="58">
        <f t="shared" ref="Q86:V86" si="290">K86-Q$2</f>
        <v>0.06435778157</v>
      </c>
      <c r="R86" s="59">
        <f t="shared" si="290"/>
        <v>0.06590200516</v>
      </c>
      <c r="S86" s="60">
        <f t="shared" si="290"/>
        <v>0.09821635892</v>
      </c>
      <c r="T86" s="61">
        <f t="shared" si="290"/>
        <v>0.0503997437</v>
      </c>
      <c r="U86" s="62">
        <f t="shared" si="290"/>
        <v>0.0767809158</v>
      </c>
      <c r="V86" s="63">
        <f t="shared" si="290"/>
        <v>0.002882941456</v>
      </c>
      <c r="W86" s="64"/>
      <c r="X86" s="65">
        <f t="shared" si="13"/>
        <v>1</v>
      </c>
      <c r="Y86" s="66">
        <f t="shared" si="14"/>
        <v>0</v>
      </c>
      <c r="Z86" s="67">
        <f t="shared" ref="Z86:AA86" si="291">U86</f>
        <v>0.0767809158</v>
      </c>
      <c r="AA86" s="68">
        <f t="shared" si="291"/>
        <v>0.002882941456</v>
      </c>
      <c r="AB86" s="69">
        <f t="shared" ref="AB86:AC86" si="292">S86</f>
        <v>0.09821635892</v>
      </c>
      <c r="AC86" s="70">
        <f t="shared" si="292"/>
        <v>0.0503997437</v>
      </c>
      <c r="AD86" s="71">
        <f t="shared" si="17"/>
        <v>0.00588699768</v>
      </c>
      <c r="AE86" s="72">
        <f t="shared" si="18"/>
        <v>0.0004427097704</v>
      </c>
      <c r="AF86" s="73">
        <f t="shared" si="19"/>
        <v>0.007395842475</v>
      </c>
      <c r="AG86" s="74">
        <f t="shared" si="20"/>
        <v>0.00415289049</v>
      </c>
      <c r="AH86" s="75">
        <f t="shared" si="21"/>
        <v>0.007106318995</v>
      </c>
      <c r="AI86" s="76">
        <f t="shared" si="22"/>
        <v>0.009900158633</v>
      </c>
      <c r="AJ86" s="77"/>
      <c r="AK86" s="65">
        <f t="shared" si="23"/>
        <v>-0.005693794321</v>
      </c>
      <c r="AL86" s="66">
        <f t="shared" si="24"/>
        <v>0.0007634399882</v>
      </c>
      <c r="AM86" s="67">
        <f t="shared" si="25"/>
        <v>0.05809576367</v>
      </c>
      <c r="AN86" s="68">
        <f t="shared" si="26"/>
        <v>0.1242539103</v>
      </c>
      <c r="AO86" s="69">
        <f t="shared" si="27"/>
        <v>0.01134087422</v>
      </c>
      <c r="AP86" s="70">
        <f t="shared" si="28"/>
        <v>-0.0560161711</v>
      </c>
      <c r="AQ86" s="71">
        <f t="shared" si="29"/>
        <v>0.003283864627</v>
      </c>
      <c r="AR86" s="72">
        <f t="shared" si="30"/>
        <v>-0.003204226595</v>
      </c>
      <c r="AS86" s="73">
        <f t="shared" si="31"/>
        <v>-0.00155912123</v>
      </c>
      <c r="AT86" s="74">
        <f t="shared" si="32"/>
        <v>0.003228882699</v>
      </c>
      <c r="AU86" s="75">
        <f t="shared" si="33"/>
        <v>0.0006431101548</v>
      </c>
      <c r="AV86" s="76">
        <f t="shared" si="34"/>
        <v>0.00123955417</v>
      </c>
      <c r="AW86" s="78">
        <f t="shared" si="35"/>
        <v>0.06611069712</v>
      </c>
      <c r="AX86" s="79">
        <f t="shared" si="36"/>
        <v>0.06435778157</v>
      </c>
      <c r="AY86" s="78">
        <f t="shared" si="37"/>
        <v>0.07026538947</v>
      </c>
      <c r="AZ86" s="79">
        <f t="shared" si="38"/>
        <v>0.06590200516</v>
      </c>
      <c r="BA86" s="80">
        <f t="shared" si="39"/>
        <v>0.001752915553</v>
      </c>
      <c r="BB86" s="80">
        <f t="shared" si="40"/>
        <v>0.004363384301</v>
      </c>
      <c r="BC86" s="80">
        <f t="shared" si="41"/>
        <v>0.06624862637</v>
      </c>
      <c r="BD86" s="80">
        <f t="shared" si="42"/>
        <v>0.07122534846</v>
      </c>
      <c r="BE86" s="81">
        <f t="shared" si="43"/>
        <v>-0.00001596640962</v>
      </c>
      <c r="BF86" s="81">
        <f t="shared" si="44"/>
        <v>0.00001529728841</v>
      </c>
      <c r="BG86" s="81">
        <f t="shared" si="45"/>
        <v>-0.0006841697675</v>
      </c>
      <c r="BH86" s="81">
        <f t="shared" si="46"/>
        <v>0.009437162996</v>
      </c>
      <c r="BI86" s="81"/>
      <c r="BJ86" s="81"/>
    </row>
    <row r="87">
      <c r="A87" s="31">
        <v>998.0</v>
      </c>
      <c r="B87" s="32">
        <v>3705.0</v>
      </c>
      <c r="C87" s="33">
        <v>1241.0</v>
      </c>
      <c r="D87" s="55">
        <f t="shared" si="5"/>
        <v>1005</v>
      </c>
      <c r="E87" s="35">
        <v>358.0</v>
      </c>
      <c r="F87" s="36">
        <v>167.0</v>
      </c>
      <c r="G87" s="37">
        <v>154.0</v>
      </c>
      <c r="H87" s="38">
        <v>248.0</v>
      </c>
      <c r="I87" s="39">
        <v>51.0</v>
      </c>
      <c r="J87" s="40">
        <v>27.0</v>
      </c>
      <c r="K87" s="56">
        <f t="shared" si="6"/>
        <v>0.4536663981</v>
      </c>
      <c r="L87" s="56">
        <f t="shared" si="7"/>
        <v>0.6225266362</v>
      </c>
      <c r="M87" s="56">
        <f t="shared" si="8"/>
        <v>0.4425287356</v>
      </c>
      <c r="N87" s="56">
        <f t="shared" si="9"/>
        <v>0.124093473</v>
      </c>
      <c r="O87" s="56">
        <f t="shared" si="10"/>
        <v>0.560199005</v>
      </c>
      <c r="P87" s="57">
        <f t="shared" si="11"/>
        <v>0.02175664786</v>
      </c>
      <c r="Q87" s="58">
        <f t="shared" ref="Q87:V87" si="293">K87-Q$2</f>
        <v>0.1026887164</v>
      </c>
      <c r="R87" s="59">
        <f t="shared" si="293"/>
        <v>0.1429740959</v>
      </c>
      <c r="S87" s="60">
        <f t="shared" si="293"/>
        <v>0.03094117299</v>
      </c>
      <c r="T87" s="61">
        <f t="shared" si="293"/>
        <v>0.008359031398</v>
      </c>
      <c r="U87" s="62">
        <f t="shared" si="293"/>
        <v>0.1063676759</v>
      </c>
      <c r="V87" s="63">
        <f t="shared" si="293"/>
        <v>-0.01050418065</v>
      </c>
      <c r="W87" s="64"/>
      <c r="X87" s="65">
        <f t="shared" si="13"/>
        <v>1</v>
      </c>
      <c r="Y87" s="66">
        <f t="shared" si="14"/>
        <v>0</v>
      </c>
      <c r="Z87" s="67">
        <f t="shared" ref="Z87:AA87" si="294">U87</f>
        <v>0.1063676759</v>
      </c>
      <c r="AA87" s="68">
        <f t="shared" si="294"/>
        <v>-0.01050418065</v>
      </c>
      <c r="AB87" s="69">
        <f t="shared" ref="AB87:AC87" si="295">S87</f>
        <v>0.03094117299</v>
      </c>
      <c r="AC87" s="70">
        <f t="shared" si="295"/>
        <v>0.008359031398</v>
      </c>
      <c r="AD87" s="71">
        <f t="shared" si="17"/>
        <v>0.01120374466</v>
      </c>
      <c r="AE87" s="72">
        <f t="shared" si="18"/>
        <v>-0.002234610565</v>
      </c>
      <c r="AF87" s="73">
        <f t="shared" si="19"/>
        <v>0.003378945435</v>
      </c>
      <c r="AG87" s="74">
        <f t="shared" si="20"/>
        <v>0.000564119072</v>
      </c>
      <c r="AH87" s="75">
        <f t="shared" si="21"/>
        <v>0.0008874827798</v>
      </c>
      <c r="AI87" s="76">
        <f t="shared" si="22"/>
        <v>0.000517276473</v>
      </c>
      <c r="AJ87" s="77"/>
      <c r="AK87" s="65">
        <f t="shared" si="23"/>
        <v>-0.005693794321</v>
      </c>
      <c r="AL87" s="66">
        <f t="shared" si="24"/>
        <v>0.0007634399882</v>
      </c>
      <c r="AM87" s="67">
        <f t="shared" si="25"/>
        <v>0.1035000921</v>
      </c>
      <c r="AN87" s="68">
        <f t="shared" si="26"/>
        <v>0.1602998144</v>
      </c>
      <c r="AO87" s="69">
        <f t="shared" si="27"/>
        <v>-0.0001741483212</v>
      </c>
      <c r="AP87" s="70">
        <f t="shared" si="28"/>
        <v>-0.01659224903</v>
      </c>
      <c r="AQ87" s="71">
        <f t="shared" si="29"/>
        <v>0.004455840345</v>
      </c>
      <c r="AR87" s="72">
        <f t="shared" si="30"/>
        <v>-0.00767965977</v>
      </c>
      <c r="AS87" s="73">
        <f t="shared" si="31"/>
        <v>-0.0001498041449</v>
      </c>
      <c r="AT87" s="74">
        <f t="shared" si="32"/>
        <v>0.00144037798</v>
      </c>
      <c r="AU87" s="75">
        <f t="shared" si="33"/>
        <v>0.0000921391218</v>
      </c>
      <c r="AV87" s="76">
        <f t="shared" si="34"/>
        <v>0.00007325266591</v>
      </c>
      <c r="AW87" s="78">
        <f t="shared" si="35"/>
        <v>0.1020303248</v>
      </c>
      <c r="AX87" s="79">
        <f t="shared" si="36"/>
        <v>0.1026887164</v>
      </c>
      <c r="AY87" s="78">
        <f t="shared" si="37"/>
        <v>0.1383049763</v>
      </c>
      <c r="AZ87" s="79">
        <f t="shared" si="38"/>
        <v>0.1429740959</v>
      </c>
      <c r="BA87" s="80">
        <f t="shared" si="39"/>
        <v>-0.0006583915583</v>
      </c>
      <c r="BB87" s="80">
        <f t="shared" si="40"/>
        <v>-0.004669119659</v>
      </c>
      <c r="BC87" s="80">
        <f t="shared" si="41"/>
        <v>0.1021682541</v>
      </c>
      <c r="BD87" s="80">
        <f t="shared" si="42"/>
        <v>0.1392649353</v>
      </c>
      <c r="BE87" s="81">
        <f t="shared" si="43"/>
        <v>-0.00002136719895</v>
      </c>
      <c r="BF87" s="81">
        <f t="shared" si="44"/>
        <v>0.000006148217937</v>
      </c>
      <c r="BG87" s="81">
        <f t="shared" si="45"/>
        <v>-0.008956370057</v>
      </c>
      <c r="BH87" s="81">
        <f t="shared" si="46"/>
        <v>0.02845691058</v>
      </c>
      <c r="BI87" s="81"/>
      <c r="BJ87" s="81"/>
    </row>
    <row r="88">
      <c r="A88" s="31">
        <v>361.0</v>
      </c>
      <c r="B88" s="32">
        <v>6675.0</v>
      </c>
      <c r="C88" s="33">
        <v>1253.0</v>
      </c>
      <c r="D88" s="55">
        <f t="shared" si="5"/>
        <v>966</v>
      </c>
      <c r="E88" s="35">
        <v>286.0</v>
      </c>
      <c r="F88" s="36">
        <v>139.0</v>
      </c>
      <c r="G88" s="37">
        <v>161.0</v>
      </c>
      <c r="H88" s="38">
        <v>310.0</v>
      </c>
      <c r="I88" s="39">
        <v>36.0</v>
      </c>
      <c r="J88" s="40">
        <v>34.0</v>
      </c>
      <c r="K88" s="56">
        <f t="shared" si="6"/>
        <v>0.3854748603</v>
      </c>
      <c r="L88" s="56">
        <f t="shared" si="7"/>
        <v>0.5094936709</v>
      </c>
      <c r="M88" s="56">
        <f t="shared" si="8"/>
        <v>0.4820359281</v>
      </c>
      <c r="N88" s="56">
        <f t="shared" si="9"/>
        <v>0.1284916201</v>
      </c>
      <c r="O88" s="56">
        <f t="shared" si="10"/>
        <v>0.5</v>
      </c>
      <c r="P88" s="57">
        <f t="shared" si="11"/>
        <v>0.0271348763</v>
      </c>
      <c r="Q88" s="58">
        <f t="shared" ref="Q88:V88" si="296">K88-Q$2</f>
        <v>0.03449717865</v>
      </c>
      <c r="R88" s="59">
        <f t="shared" si="296"/>
        <v>0.0299411306</v>
      </c>
      <c r="S88" s="60">
        <f t="shared" si="296"/>
        <v>0.0704483655</v>
      </c>
      <c r="T88" s="61">
        <f t="shared" si="296"/>
        <v>0.0127571785</v>
      </c>
      <c r="U88" s="62">
        <f t="shared" si="296"/>
        <v>0.04616867091</v>
      </c>
      <c r="V88" s="63">
        <f t="shared" si="296"/>
        <v>-0.005125952215</v>
      </c>
      <c r="W88" s="64"/>
      <c r="X88" s="65">
        <f t="shared" si="13"/>
        <v>1</v>
      </c>
      <c r="Y88" s="66">
        <f t="shared" si="14"/>
        <v>0</v>
      </c>
      <c r="Z88" s="67">
        <f t="shared" ref="Z88:AA88" si="297">U88</f>
        <v>0.04616867091</v>
      </c>
      <c r="AA88" s="68">
        <f t="shared" si="297"/>
        <v>-0.005125952215</v>
      </c>
      <c r="AB88" s="69">
        <f t="shared" ref="AB88:AC88" si="298">S88</f>
        <v>0.0704483655</v>
      </c>
      <c r="AC88" s="70">
        <f t="shared" si="298"/>
        <v>0.0127571785</v>
      </c>
      <c r="AD88" s="71">
        <f t="shared" si="17"/>
        <v>0.002105270787</v>
      </c>
      <c r="AE88" s="72">
        <f t="shared" si="18"/>
        <v>-0.0004733168018</v>
      </c>
      <c r="AF88" s="73">
        <f t="shared" si="19"/>
        <v>0.00331790009</v>
      </c>
      <c r="AG88" s="74">
        <f t="shared" si="20"/>
        <v>0.0002278670209</v>
      </c>
      <c r="AH88" s="75">
        <f t="shared" si="21"/>
        <v>0.004800226598</v>
      </c>
      <c r="AI88" s="76">
        <f t="shared" si="22"/>
        <v>0.001797444748</v>
      </c>
      <c r="AJ88" s="77"/>
      <c r="AK88" s="65">
        <f t="shared" si="23"/>
        <v>-0.005693794321</v>
      </c>
      <c r="AL88" s="66">
        <f t="shared" si="24"/>
        <v>0.0007634399882</v>
      </c>
      <c r="AM88" s="67">
        <f t="shared" si="25"/>
        <v>0.045823615</v>
      </c>
      <c r="AN88" s="68">
        <f t="shared" si="26"/>
        <v>0.0691152864</v>
      </c>
      <c r="AO88" s="69">
        <f t="shared" si="27"/>
        <v>-0.003523739877</v>
      </c>
      <c r="AP88" s="70">
        <f t="shared" si="28"/>
        <v>-0.03689787111</v>
      </c>
      <c r="AQ88" s="71">
        <f t="shared" si="29"/>
        <v>0.0008061486589</v>
      </c>
      <c r="AR88" s="72">
        <f t="shared" si="30"/>
        <v>-0.001470522549</v>
      </c>
      <c r="AS88" s="73">
        <f t="shared" si="31"/>
        <v>-0.000009525665817</v>
      </c>
      <c r="AT88" s="74">
        <f t="shared" si="32"/>
        <v>0.001405843482</v>
      </c>
      <c r="AU88" s="75">
        <f t="shared" si="33"/>
        <v>0.0005148112654</v>
      </c>
      <c r="AV88" s="76">
        <f t="shared" si="34"/>
        <v>0.000282759988</v>
      </c>
      <c r="AW88" s="78">
        <f t="shared" si="35"/>
        <v>0.03791751506</v>
      </c>
      <c r="AX88" s="79">
        <f t="shared" si="36"/>
        <v>0.03449717865</v>
      </c>
      <c r="AY88" s="78">
        <f t="shared" si="37"/>
        <v>0.0331989362</v>
      </c>
      <c r="AZ88" s="79">
        <f t="shared" si="38"/>
        <v>0.0299411306</v>
      </c>
      <c r="BA88" s="80">
        <f t="shared" si="39"/>
        <v>0.003420336413</v>
      </c>
      <c r="BB88" s="80">
        <f t="shared" si="40"/>
        <v>0.003257805607</v>
      </c>
      <c r="BC88" s="80">
        <f t="shared" si="41"/>
        <v>0.0380554443</v>
      </c>
      <c r="BD88" s="80">
        <f t="shared" si="42"/>
        <v>0.0341588952</v>
      </c>
      <c r="BE88" s="81">
        <f t="shared" si="43"/>
        <v>0.000001085403804</v>
      </c>
      <c r="BF88" s="81">
        <f t="shared" si="44"/>
        <v>0.00002228558228</v>
      </c>
      <c r="BG88" s="81">
        <f t="shared" si="45"/>
        <v>0.0002813867201</v>
      </c>
      <c r="BH88" s="81">
        <f t="shared" si="46"/>
        <v>0.002599863867</v>
      </c>
      <c r="BI88" s="81"/>
      <c r="BJ88" s="81"/>
    </row>
    <row r="89">
      <c r="A89" s="31">
        <v>51.0</v>
      </c>
      <c r="B89" s="32">
        <v>3361.0</v>
      </c>
      <c r="C89" s="33">
        <v>1596.0</v>
      </c>
      <c r="D89" s="55">
        <f t="shared" si="5"/>
        <v>1224</v>
      </c>
      <c r="E89" s="35">
        <v>301.0</v>
      </c>
      <c r="F89" s="36">
        <v>202.0</v>
      </c>
      <c r="G89" s="37">
        <v>171.0</v>
      </c>
      <c r="H89" s="38">
        <v>430.0</v>
      </c>
      <c r="I89" s="39">
        <v>81.0</v>
      </c>
      <c r="J89" s="40">
        <v>39.0</v>
      </c>
      <c r="K89" s="56">
        <f t="shared" si="6"/>
        <v>0.3464912281</v>
      </c>
      <c r="L89" s="56">
        <f t="shared" si="7"/>
        <v>0.4704433498</v>
      </c>
      <c r="M89" s="56">
        <f t="shared" si="8"/>
        <v>0.4150485437</v>
      </c>
      <c r="N89" s="56">
        <f t="shared" si="9"/>
        <v>0.1071428571</v>
      </c>
      <c r="O89" s="56">
        <f t="shared" si="10"/>
        <v>0.4517973856</v>
      </c>
      <c r="P89" s="57">
        <f t="shared" si="11"/>
        <v>0.02443609023</v>
      </c>
      <c r="Q89" s="58">
        <f t="shared" ref="Q89:V89" si="299">K89-Q$2</f>
        <v>-0.00448645362</v>
      </c>
      <c r="R89" s="59">
        <f t="shared" si="299"/>
        <v>-0.009109190537</v>
      </c>
      <c r="S89" s="60">
        <f t="shared" si="299"/>
        <v>0.003460981043</v>
      </c>
      <c r="T89" s="61">
        <f t="shared" si="299"/>
        <v>-0.008591584464</v>
      </c>
      <c r="U89" s="62">
        <f t="shared" si="299"/>
        <v>-0.002033943473</v>
      </c>
      <c r="V89" s="63">
        <f t="shared" si="299"/>
        <v>-0.007824738286</v>
      </c>
      <c r="W89" s="64"/>
      <c r="X89" s="65">
        <f t="shared" si="13"/>
        <v>1</v>
      </c>
      <c r="Y89" s="66">
        <f t="shared" si="14"/>
        <v>0</v>
      </c>
      <c r="Z89" s="67">
        <f t="shared" ref="Z89:AA89" si="300">U89</f>
        <v>-0.002033943473</v>
      </c>
      <c r="AA89" s="68">
        <f t="shared" si="300"/>
        <v>-0.007824738286</v>
      </c>
      <c r="AB89" s="69">
        <f t="shared" ref="AB89:AC89" si="301">S89</f>
        <v>0.003460981043</v>
      </c>
      <c r="AC89" s="70">
        <f t="shared" si="301"/>
        <v>-0.008591584464</v>
      </c>
      <c r="AD89" s="71">
        <f t="shared" si="17"/>
        <v>-0.0000570896032</v>
      </c>
      <c r="AE89" s="72">
        <f t="shared" si="18"/>
        <v>0.00003183015072</v>
      </c>
      <c r="AF89" s="73">
        <f t="shared" si="19"/>
        <v>-0.0000742663397</v>
      </c>
      <c r="AG89" s="74">
        <f t="shared" si="20"/>
        <v>-0.000009606473737</v>
      </c>
      <c r="AH89" s="75">
        <f t="shared" si="21"/>
        <v>-0.00006183693383</v>
      </c>
      <c r="AI89" s="76">
        <f t="shared" si="22"/>
        <v>-0.00005947062193</v>
      </c>
      <c r="AJ89" s="77"/>
      <c r="AK89" s="65">
        <f t="shared" si="23"/>
        <v>-0.005693794321</v>
      </c>
      <c r="AL89" s="66">
        <f t="shared" si="24"/>
        <v>0.0007634399882</v>
      </c>
      <c r="AM89" s="67">
        <f t="shared" si="25"/>
        <v>0.01076267441</v>
      </c>
      <c r="AN89" s="68">
        <f t="shared" si="26"/>
        <v>-0.009616162148</v>
      </c>
      <c r="AO89" s="69">
        <f t="shared" si="27"/>
        <v>-0.004767135165</v>
      </c>
      <c r="AP89" s="70">
        <f t="shared" si="28"/>
        <v>-0.0005197158109</v>
      </c>
      <c r="AQ89" s="71">
        <f t="shared" si="29"/>
        <v>-0.00001078775006</v>
      </c>
      <c r="AR89" s="72">
        <f t="shared" si="30"/>
        <v>0.00004963986554</v>
      </c>
      <c r="AS89" s="73">
        <f t="shared" si="31"/>
        <v>0.000002114399954</v>
      </c>
      <c r="AT89" s="74">
        <f t="shared" si="32"/>
        <v>-0.00003158538253</v>
      </c>
      <c r="AU89" s="75">
        <f t="shared" si="33"/>
        <v>-0.000006034757309</v>
      </c>
      <c r="AV89" s="76">
        <f t="shared" si="34"/>
        <v>-0.000007760886534</v>
      </c>
      <c r="AW89" s="78">
        <f t="shared" si="35"/>
        <v>0.0002870368127</v>
      </c>
      <c r="AX89" s="79">
        <f t="shared" si="36"/>
        <v>-0.00448645362</v>
      </c>
      <c r="AY89" s="78">
        <f t="shared" si="37"/>
        <v>-0.009362144375</v>
      </c>
      <c r="AZ89" s="79">
        <f t="shared" si="38"/>
        <v>-0.009109190537</v>
      </c>
      <c r="BA89" s="80">
        <f t="shared" si="39"/>
        <v>0.004773490432</v>
      </c>
      <c r="BB89" s="80">
        <f t="shared" si="40"/>
        <v>-0.000252953838</v>
      </c>
      <c r="BC89" s="80">
        <f t="shared" si="41"/>
        <v>0.000424966058</v>
      </c>
      <c r="BD89" s="80">
        <f t="shared" si="42"/>
        <v>-0.008402185382</v>
      </c>
      <c r="BE89" s="81">
        <f t="shared" si="43"/>
        <v>0.00002272222526</v>
      </c>
      <c r="BF89" s="81">
        <f t="shared" si="44"/>
        <v>-0.000002414945451</v>
      </c>
      <c r="BG89" s="81">
        <f t="shared" si="45"/>
        <v>-0.00007041612304</v>
      </c>
      <c r="BH89" s="81">
        <f t="shared" si="46"/>
        <v>-0.0000071412872</v>
      </c>
      <c r="BI89" s="81"/>
      <c r="BJ89" s="81"/>
    </row>
    <row r="90">
      <c r="A90" s="31">
        <v>578.0</v>
      </c>
      <c r="B90" s="32">
        <v>3365.0</v>
      </c>
      <c r="C90" s="33">
        <v>977.0</v>
      </c>
      <c r="D90" s="55">
        <f t="shared" si="5"/>
        <v>789</v>
      </c>
      <c r="E90" s="35">
        <v>196.0</v>
      </c>
      <c r="F90" s="36">
        <v>130.0</v>
      </c>
      <c r="G90" s="37">
        <v>142.0</v>
      </c>
      <c r="H90" s="38">
        <v>257.0</v>
      </c>
      <c r="I90" s="39">
        <v>39.0</v>
      </c>
      <c r="J90" s="40">
        <v>25.0</v>
      </c>
      <c r="K90" s="56">
        <f t="shared" si="6"/>
        <v>0.3858751279</v>
      </c>
      <c r="L90" s="56">
        <f t="shared" si="7"/>
        <v>0.4776422764</v>
      </c>
      <c r="M90" s="56">
        <f t="shared" si="8"/>
        <v>0.4781144781</v>
      </c>
      <c r="N90" s="56">
        <f t="shared" si="9"/>
        <v>0.1453428864</v>
      </c>
      <c r="O90" s="56">
        <f t="shared" si="10"/>
        <v>0.4778200253</v>
      </c>
      <c r="P90" s="57">
        <f t="shared" si="11"/>
        <v>0.02558853634</v>
      </c>
      <c r="Q90" s="58">
        <f t="shared" ref="Q90:V90" si="302">K90-Q$2</f>
        <v>0.03489744625</v>
      </c>
      <c r="R90" s="59">
        <f t="shared" si="302"/>
        <v>-0.001910263867</v>
      </c>
      <c r="S90" s="60">
        <f t="shared" si="302"/>
        <v>0.06652691547</v>
      </c>
      <c r="T90" s="61">
        <f t="shared" si="302"/>
        <v>0.02960844478</v>
      </c>
      <c r="U90" s="62">
        <f t="shared" si="302"/>
        <v>0.02398869626</v>
      </c>
      <c r="V90" s="63">
        <f t="shared" si="302"/>
        <v>-0.006672292176</v>
      </c>
      <c r="W90" s="64"/>
      <c r="X90" s="65">
        <f t="shared" si="13"/>
        <v>1</v>
      </c>
      <c r="Y90" s="66">
        <f t="shared" si="14"/>
        <v>0</v>
      </c>
      <c r="Z90" s="67">
        <f t="shared" ref="Z90:AA90" si="303">U90</f>
        <v>0.02398869626</v>
      </c>
      <c r="AA90" s="68">
        <f t="shared" si="303"/>
        <v>-0.006672292176</v>
      </c>
      <c r="AB90" s="69">
        <f t="shared" ref="AB90:AC90" si="304">S90</f>
        <v>0.06652691547</v>
      </c>
      <c r="AC90" s="70">
        <f t="shared" si="304"/>
        <v>0.02960844478</v>
      </c>
      <c r="AD90" s="71">
        <f t="shared" si="17"/>
        <v>0.0005309380651</v>
      </c>
      <c r="AE90" s="72">
        <f t="shared" si="18"/>
        <v>-0.0003201191807</v>
      </c>
      <c r="AF90" s="73">
        <f t="shared" si="19"/>
        <v>0.001793450162</v>
      </c>
      <c r="AG90" s="74">
        <f t="shared" si="20"/>
        <v>0.0002663809708</v>
      </c>
      <c r="AH90" s="75">
        <f t="shared" si="21"/>
        <v>0.003549170479</v>
      </c>
      <c r="AI90" s="76">
        <f t="shared" si="22"/>
        <v>0.003939517006</v>
      </c>
      <c r="AJ90" s="77"/>
      <c r="AK90" s="65">
        <f t="shared" si="23"/>
        <v>-0.005693794321</v>
      </c>
      <c r="AL90" s="66">
        <f t="shared" si="24"/>
        <v>0.0007634399882</v>
      </c>
      <c r="AM90" s="67">
        <f t="shared" si="25"/>
        <v>0.03017412441</v>
      </c>
      <c r="AN90" s="68">
        <f t="shared" si="26"/>
        <v>0.03263919352</v>
      </c>
      <c r="AO90" s="69">
        <f t="shared" si="27"/>
        <v>0.00542425989</v>
      </c>
      <c r="AP90" s="70">
        <f t="shared" si="28"/>
        <v>-0.0373072142</v>
      </c>
      <c r="AQ90" s="71">
        <f t="shared" si="29"/>
        <v>0.00008628036306</v>
      </c>
      <c r="AR90" s="72">
        <f t="shared" si="30"/>
        <v>-0.0004740397795</v>
      </c>
      <c r="AS90" s="73">
        <f t="shared" si="31"/>
        <v>-0.00006557252774</v>
      </c>
      <c r="AT90" s="74">
        <f t="shared" si="32"/>
        <v>0.0007636500534</v>
      </c>
      <c r="AU90" s="75">
        <f t="shared" si="33"/>
        <v>0.0003377178663</v>
      </c>
      <c r="AV90" s="76">
        <f t="shared" si="34"/>
        <v>0.0005051098907</v>
      </c>
      <c r="AW90" s="78">
        <f t="shared" si="35"/>
        <v>0.03026301568</v>
      </c>
      <c r="AX90" s="79">
        <f t="shared" si="36"/>
        <v>0.03489744625</v>
      </c>
      <c r="AY90" s="78">
        <f t="shared" si="37"/>
        <v>-0.003109860527</v>
      </c>
      <c r="AZ90" s="79">
        <f t="shared" si="38"/>
        <v>-0.001910263867</v>
      </c>
      <c r="BA90" s="80">
        <f t="shared" si="39"/>
        <v>-0.00463443057</v>
      </c>
      <c r="BB90" s="80">
        <f t="shared" si="40"/>
        <v>-0.001199596659</v>
      </c>
      <c r="BC90" s="80">
        <f t="shared" si="41"/>
        <v>0.03040094493</v>
      </c>
      <c r="BD90" s="80">
        <f t="shared" si="42"/>
        <v>-0.002149901534</v>
      </c>
      <c r="BE90" s="81">
        <f t="shared" si="43"/>
        <v>0.00002003891456</v>
      </c>
      <c r="BF90" s="81">
        <f t="shared" si="44"/>
        <v>0.00001111889486</v>
      </c>
      <c r="BG90" s="81">
        <f t="shared" si="45"/>
        <v>0.0009195953759</v>
      </c>
      <c r="BH90" s="81">
        <f t="shared" si="46"/>
        <v>-0.0001307180763</v>
      </c>
      <c r="BI90" s="81"/>
      <c r="BJ90" s="81"/>
    </row>
    <row r="91">
      <c r="A91" s="31">
        <v>1191.0</v>
      </c>
      <c r="B91" s="32">
        <v>4507.0</v>
      </c>
      <c r="C91" s="33">
        <v>1912.0</v>
      </c>
      <c r="D91" s="55">
        <f t="shared" si="5"/>
        <v>1201</v>
      </c>
      <c r="E91" s="35">
        <v>116.0</v>
      </c>
      <c r="F91" s="36">
        <v>302.0</v>
      </c>
      <c r="G91" s="37">
        <v>62.0</v>
      </c>
      <c r="H91" s="38">
        <v>567.0</v>
      </c>
      <c r="I91" s="39">
        <v>41.0</v>
      </c>
      <c r="J91" s="40">
        <v>113.0</v>
      </c>
      <c r="K91" s="56">
        <f t="shared" si="6"/>
        <v>0.114539749</v>
      </c>
      <c r="L91" s="56">
        <f t="shared" si="7"/>
        <v>0.2168508287</v>
      </c>
      <c r="M91" s="56">
        <f t="shared" si="8"/>
        <v>0.1299790356</v>
      </c>
      <c r="N91" s="56">
        <f t="shared" si="9"/>
        <v>0.03242677824</v>
      </c>
      <c r="O91" s="56">
        <f t="shared" si="10"/>
        <v>0.1823480433</v>
      </c>
      <c r="P91" s="57">
        <f t="shared" si="11"/>
        <v>0.05910041841</v>
      </c>
      <c r="Q91" s="58">
        <f t="shared" ref="Q91:V91" si="305">K91-Q$2</f>
        <v>-0.2364379327</v>
      </c>
      <c r="R91" s="59">
        <f t="shared" si="305"/>
        <v>-0.2627017116</v>
      </c>
      <c r="S91" s="60">
        <f t="shared" si="305"/>
        <v>-0.281608527</v>
      </c>
      <c r="T91" s="61">
        <f t="shared" si="305"/>
        <v>-0.08330766336</v>
      </c>
      <c r="U91" s="62">
        <f t="shared" si="305"/>
        <v>-0.2714832858</v>
      </c>
      <c r="V91" s="63">
        <f t="shared" si="305"/>
        <v>0.0268395899</v>
      </c>
      <c r="W91" s="64"/>
      <c r="X91" s="65">
        <f t="shared" si="13"/>
        <v>1</v>
      </c>
      <c r="Y91" s="66">
        <f t="shared" si="14"/>
        <v>0</v>
      </c>
      <c r="Z91" s="67">
        <f t="shared" ref="Z91:AA91" si="306">U91</f>
        <v>-0.2714832858</v>
      </c>
      <c r="AA91" s="68">
        <f t="shared" si="306"/>
        <v>0.0268395899</v>
      </c>
      <c r="AB91" s="69">
        <f t="shared" ref="AB91:AC91" si="307">S91</f>
        <v>-0.281608527</v>
      </c>
      <c r="AC91" s="70">
        <f t="shared" si="307"/>
        <v>-0.08330766336</v>
      </c>
      <c r="AD91" s="71">
        <f t="shared" si="17"/>
        <v>0.07298281088</v>
      </c>
      <c r="AE91" s="72">
        <f t="shared" si="18"/>
        <v>-0.01457300011</v>
      </c>
      <c r="AF91" s="73">
        <f t="shared" si="19"/>
        <v>0.07868795174</v>
      </c>
      <c r="AG91" s="74">
        <f t="shared" si="20"/>
        <v>0.01505838081</v>
      </c>
      <c r="AH91" s="75">
        <f t="shared" si="21"/>
        <v>0.07236319571</v>
      </c>
      <c r="AI91" s="76">
        <f t="shared" si="22"/>
        <v>0.04692029674</v>
      </c>
      <c r="AJ91" s="77"/>
      <c r="AK91" s="65">
        <f t="shared" si="23"/>
        <v>-0.005693794321</v>
      </c>
      <c r="AL91" s="66">
        <f t="shared" si="24"/>
        <v>0.0007634399882</v>
      </c>
      <c r="AM91" s="67">
        <f t="shared" si="25"/>
        <v>-0.2642114194</v>
      </c>
      <c r="AN91" s="68">
        <f t="shared" si="26"/>
        <v>-0.4091106102</v>
      </c>
      <c r="AO91" s="69">
        <f t="shared" si="27"/>
        <v>-0.002017448204</v>
      </c>
      <c r="AP91" s="70">
        <f t="shared" si="28"/>
        <v>0.1520269</v>
      </c>
      <c r="AQ91" s="71">
        <f t="shared" si="29"/>
        <v>0.02901641326</v>
      </c>
      <c r="AR91" s="72">
        <f t="shared" si="30"/>
        <v>-0.05003485458</v>
      </c>
      <c r="AS91" s="73">
        <f t="shared" si="31"/>
        <v>-0.004299249432</v>
      </c>
      <c r="AT91" s="74">
        <f t="shared" si="32"/>
        <v>0.03359328403</v>
      </c>
      <c r="AU91" s="75">
        <f t="shared" si="33"/>
        <v>0.007434821588</v>
      </c>
      <c r="AV91" s="76">
        <f t="shared" si="34"/>
        <v>0.00651069945</v>
      </c>
      <c r="AW91" s="78">
        <f t="shared" si="35"/>
        <v>-0.2397706765</v>
      </c>
      <c r="AX91" s="79">
        <f t="shared" si="36"/>
        <v>-0.2364379327</v>
      </c>
      <c r="AY91" s="78">
        <f t="shared" si="37"/>
        <v>-0.2662511414</v>
      </c>
      <c r="AZ91" s="79">
        <f t="shared" si="38"/>
        <v>-0.2627017116</v>
      </c>
      <c r="BA91" s="80">
        <f t="shared" si="39"/>
        <v>-0.003332743744</v>
      </c>
      <c r="BB91" s="80">
        <f t="shared" si="40"/>
        <v>-0.003549429789</v>
      </c>
      <c r="BC91" s="80">
        <f t="shared" si="41"/>
        <v>-0.2396327472</v>
      </c>
      <c r="BD91" s="80">
        <f t="shared" si="42"/>
        <v>-0.2652911824</v>
      </c>
      <c r="BE91" s="81">
        <f t="shared" si="43"/>
        <v>-0.000001491270963</v>
      </c>
      <c r="BF91" s="81">
        <f t="shared" si="44"/>
        <v>0.00002365867985</v>
      </c>
      <c r="BG91" s="81">
        <f t="shared" si="45"/>
        <v>-0.01295555789</v>
      </c>
      <c r="BH91" s="81">
        <f t="shared" si="46"/>
        <v>0.1271449097</v>
      </c>
      <c r="BI91" s="81"/>
      <c r="BJ91" s="81"/>
    </row>
    <row r="92">
      <c r="A92" s="31">
        <v>566.0</v>
      </c>
      <c r="B92" s="32">
        <v>1346.0</v>
      </c>
      <c r="C92" s="33">
        <v>1534.0</v>
      </c>
      <c r="D92" s="55">
        <f t="shared" si="5"/>
        <v>1210</v>
      </c>
      <c r="E92" s="35">
        <v>391.0</v>
      </c>
      <c r="F92" s="36">
        <v>183.0</v>
      </c>
      <c r="G92" s="37">
        <v>203.0</v>
      </c>
      <c r="H92" s="38">
        <v>322.0</v>
      </c>
      <c r="I92" s="39">
        <v>73.0</v>
      </c>
      <c r="J92" s="40">
        <v>38.0</v>
      </c>
      <c r="K92" s="56">
        <f t="shared" si="6"/>
        <v>0.4348109518</v>
      </c>
      <c r="L92" s="56">
        <f t="shared" si="7"/>
        <v>0.5903307888</v>
      </c>
      <c r="M92" s="56">
        <f t="shared" si="8"/>
        <v>0.4787735849</v>
      </c>
      <c r="N92" s="56">
        <f t="shared" si="9"/>
        <v>0.1323337679</v>
      </c>
      <c r="O92" s="56">
        <f t="shared" si="10"/>
        <v>0.5512396694</v>
      </c>
      <c r="P92" s="57">
        <f t="shared" si="11"/>
        <v>0.02477183833</v>
      </c>
      <c r="Q92" s="58">
        <f t="shared" ref="Q92:V92" si="308">K92-Q$2</f>
        <v>0.08383327007</v>
      </c>
      <c r="R92" s="59">
        <f t="shared" si="308"/>
        <v>0.1107782485</v>
      </c>
      <c r="S92" s="60">
        <f t="shared" si="308"/>
        <v>0.06718602226</v>
      </c>
      <c r="T92" s="61">
        <f t="shared" si="308"/>
        <v>0.01659932632</v>
      </c>
      <c r="U92" s="62">
        <f t="shared" si="308"/>
        <v>0.09740834033</v>
      </c>
      <c r="V92" s="63">
        <f t="shared" si="308"/>
        <v>-0.007488990181</v>
      </c>
      <c r="W92" s="64"/>
      <c r="X92" s="65">
        <f t="shared" si="13"/>
        <v>1</v>
      </c>
      <c r="Y92" s="66">
        <f t="shared" si="14"/>
        <v>0</v>
      </c>
      <c r="Z92" s="67">
        <f t="shared" ref="Z92:AA92" si="309">U92</f>
        <v>0.09740834033</v>
      </c>
      <c r="AA92" s="68">
        <f t="shared" si="309"/>
        <v>-0.007488990181</v>
      </c>
      <c r="AB92" s="69">
        <f t="shared" ref="AB92:AC92" si="310">S92</f>
        <v>0.06718602226</v>
      </c>
      <c r="AC92" s="70">
        <f t="shared" si="310"/>
        <v>0.01659932632</v>
      </c>
      <c r="AD92" s="71">
        <f t="shared" si="17"/>
        <v>0.009432299792</v>
      </c>
      <c r="AE92" s="72">
        <f t="shared" si="18"/>
        <v>-0.001458980208</v>
      </c>
      <c r="AF92" s="73">
        <f t="shared" si="19"/>
        <v>0.006668791113</v>
      </c>
      <c r="AG92" s="74">
        <f t="shared" si="20"/>
        <v>0.001113757366</v>
      </c>
      <c r="AH92" s="75">
        <f t="shared" si="21"/>
        <v>0.004238423953</v>
      </c>
      <c r="AI92" s="76">
        <f t="shared" si="22"/>
        <v>0.002230485415</v>
      </c>
      <c r="AJ92" s="77"/>
      <c r="AK92" s="65">
        <f t="shared" si="23"/>
        <v>-0.005693794321</v>
      </c>
      <c r="AL92" s="66">
        <f t="shared" si="24"/>
        <v>0.0007634399882</v>
      </c>
      <c r="AM92" s="67">
        <f t="shared" si="25"/>
        <v>0.09139993867</v>
      </c>
      <c r="AN92" s="68">
        <f t="shared" si="26"/>
        <v>0.1485367527</v>
      </c>
      <c r="AO92" s="69">
        <f t="shared" si="27"/>
        <v>-0.001151385536</v>
      </c>
      <c r="AP92" s="70">
        <f t="shared" si="28"/>
        <v>-0.03581097232</v>
      </c>
      <c r="AQ92" s="71">
        <f t="shared" si="29"/>
        <v>0.003997501926</v>
      </c>
      <c r="AR92" s="72">
        <f t="shared" si="30"/>
        <v>-0.006248355189</v>
      </c>
      <c r="AS92" s="73">
        <f t="shared" si="31"/>
        <v>-0.0002958245524</v>
      </c>
      <c r="AT92" s="74">
        <f t="shared" si="32"/>
        <v>0.002842784786</v>
      </c>
      <c r="AU92" s="75">
        <f t="shared" si="33"/>
        <v>0.0004439808715</v>
      </c>
      <c r="AV92" s="76">
        <f t="shared" si="34"/>
        <v>0.0003226315691</v>
      </c>
      <c r="AW92" s="78">
        <f t="shared" si="35"/>
        <v>0.08870041705</v>
      </c>
      <c r="AX92" s="79">
        <f t="shared" si="36"/>
        <v>0.08383327007</v>
      </c>
      <c r="AY92" s="78">
        <f t="shared" si="37"/>
        <v>0.1104062816</v>
      </c>
      <c r="AZ92" s="79">
        <f t="shared" si="38"/>
        <v>0.1107782485</v>
      </c>
      <c r="BA92" s="80">
        <f t="shared" si="39"/>
        <v>0.004867146984</v>
      </c>
      <c r="BB92" s="80">
        <f t="shared" si="40"/>
        <v>-0.0003719669353</v>
      </c>
      <c r="BC92" s="80">
        <f t="shared" si="41"/>
        <v>0.0888383463</v>
      </c>
      <c r="BD92" s="80">
        <f t="shared" si="42"/>
        <v>0.1113662406</v>
      </c>
      <c r="BE92" s="81">
        <f t="shared" si="43"/>
        <v>0.00002355076037</v>
      </c>
      <c r="BF92" s="81">
        <f t="shared" si="44"/>
        <v>-0.000003620835494</v>
      </c>
      <c r="BG92" s="81">
        <f t="shared" si="45"/>
        <v>-0.004510187766</v>
      </c>
      <c r="BH92" s="81">
        <f t="shared" si="46"/>
        <v>0.01978718529</v>
      </c>
      <c r="BI92" s="81"/>
      <c r="BJ92" s="81"/>
    </row>
    <row r="93">
      <c r="A93" s="31">
        <v>58.0</v>
      </c>
      <c r="B93" s="32">
        <v>3546.0</v>
      </c>
      <c r="C93" s="33">
        <v>3279.0</v>
      </c>
      <c r="D93" s="55">
        <f t="shared" si="5"/>
        <v>2506</v>
      </c>
      <c r="E93" s="35">
        <v>701.0</v>
      </c>
      <c r="F93" s="36">
        <v>411.0</v>
      </c>
      <c r="G93" s="37">
        <v>397.0</v>
      </c>
      <c r="H93" s="38">
        <v>756.0</v>
      </c>
      <c r="I93" s="39">
        <v>144.0</v>
      </c>
      <c r="J93" s="40">
        <v>97.0</v>
      </c>
      <c r="K93" s="56">
        <f t="shared" si="6"/>
        <v>0.3787740165</v>
      </c>
      <c r="L93" s="56">
        <f t="shared" si="7"/>
        <v>0.527795128</v>
      </c>
      <c r="M93" s="56">
        <f t="shared" si="8"/>
        <v>0.4386740331</v>
      </c>
      <c r="N93" s="56">
        <f t="shared" si="9"/>
        <v>0.121073498</v>
      </c>
      <c r="O93" s="56">
        <f t="shared" si="10"/>
        <v>0.4956105347</v>
      </c>
      <c r="P93" s="57">
        <f t="shared" si="11"/>
        <v>0.02958218969</v>
      </c>
      <c r="Q93" s="58">
        <f t="shared" ref="Q93:V93" si="311">K93-Q$2</f>
        <v>0.02779633478</v>
      </c>
      <c r="R93" s="59">
        <f t="shared" si="311"/>
        <v>0.04824258775</v>
      </c>
      <c r="S93" s="60">
        <f t="shared" si="311"/>
        <v>0.0270864705</v>
      </c>
      <c r="T93" s="61">
        <f t="shared" si="311"/>
        <v>0.00533905641</v>
      </c>
      <c r="U93" s="62">
        <f t="shared" si="311"/>
        <v>0.04177920562</v>
      </c>
      <c r="V93" s="63">
        <f t="shared" si="311"/>
        <v>-0.00267863882</v>
      </c>
      <c r="W93" s="64"/>
      <c r="X93" s="65">
        <f t="shared" si="13"/>
        <v>1</v>
      </c>
      <c r="Y93" s="66">
        <f t="shared" si="14"/>
        <v>0</v>
      </c>
      <c r="Z93" s="67">
        <f t="shared" ref="Z93:AA93" si="312">U93</f>
        <v>0.04177920562</v>
      </c>
      <c r="AA93" s="68">
        <f t="shared" si="312"/>
        <v>-0.00267863882</v>
      </c>
      <c r="AB93" s="69">
        <f t="shared" ref="AB93:AC93" si="313">S93</f>
        <v>0.0270864705</v>
      </c>
      <c r="AC93" s="70">
        <f t="shared" si="313"/>
        <v>0.00533905641</v>
      </c>
      <c r="AD93" s="71">
        <f t="shared" si="17"/>
        <v>0.001738326917</v>
      </c>
      <c r="AE93" s="72">
        <f t="shared" si="18"/>
        <v>-0.0002238228041</v>
      </c>
      <c r="AF93" s="73">
        <f t="shared" si="19"/>
        <v>0.001145952625</v>
      </c>
      <c r="AG93" s="74">
        <f t="shared" si="20"/>
        <v>0.0001505066642</v>
      </c>
      <c r="AH93" s="75">
        <f t="shared" si="21"/>
        <v>0.000705171361</v>
      </c>
      <c r="AI93" s="76">
        <f t="shared" si="22"/>
        <v>0.0002892323879</v>
      </c>
      <c r="AJ93" s="77"/>
      <c r="AK93" s="65">
        <f t="shared" si="23"/>
        <v>-0.005693794321</v>
      </c>
      <c r="AL93" s="66">
        <f t="shared" si="24"/>
        <v>0.0007634399882</v>
      </c>
      <c r="AM93" s="67">
        <f t="shared" si="25"/>
        <v>0.03835522946</v>
      </c>
      <c r="AN93" s="68">
        <f t="shared" si="26"/>
        <v>0.06414401505</v>
      </c>
      <c r="AO93" s="69">
        <f t="shared" si="27"/>
        <v>-0.001138500018</v>
      </c>
      <c r="AP93" s="70">
        <f t="shared" si="28"/>
        <v>-0.01424763354</v>
      </c>
      <c r="AQ93" s="71">
        <f t="shared" si="29"/>
        <v>0.0007629875241</v>
      </c>
      <c r="AR93" s="72">
        <f t="shared" si="30"/>
        <v>-0.00112838148</v>
      </c>
      <c r="AS93" s="73">
        <f t="shared" si="31"/>
        <v>-0.00003358605571</v>
      </c>
      <c r="AT93" s="74">
        <f t="shared" si="32"/>
        <v>0.0004874316471</v>
      </c>
      <c r="AU93" s="75">
        <f t="shared" si="33"/>
        <v>0.00007521370008</v>
      </c>
      <c r="AV93" s="76">
        <f t="shared" si="34"/>
        <v>0.00004439412654</v>
      </c>
      <c r="AW93" s="78">
        <f t="shared" si="35"/>
        <v>0.03232755029</v>
      </c>
      <c r="AX93" s="79">
        <f t="shared" si="36"/>
        <v>0.02779633478</v>
      </c>
      <c r="AY93" s="78">
        <f t="shared" si="37"/>
        <v>0.05006326579</v>
      </c>
      <c r="AZ93" s="79">
        <f t="shared" si="38"/>
        <v>0.04824258775</v>
      </c>
      <c r="BA93" s="80">
        <f t="shared" si="39"/>
        <v>0.004531215512</v>
      </c>
      <c r="BB93" s="80">
        <f t="shared" si="40"/>
        <v>0.001820678037</v>
      </c>
      <c r="BC93" s="80">
        <f t="shared" si="41"/>
        <v>0.03246547954</v>
      </c>
      <c r="BD93" s="80">
        <f t="shared" si="42"/>
        <v>0.05102322478</v>
      </c>
      <c r="BE93" s="81">
        <f t="shared" si="43"/>
        <v>0.0000172170455</v>
      </c>
      <c r="BF93" s="81">
        <f t="shared" si="44"/>
        <v>0.00001649976913</v>
      </c>
      <c r="BG93" s="81">
        <f t="shared" si="45"/>
        <v>-0.001549362106</v>
      </c>
      <c r="BH93" s="81">
        <f t="shared" si="46"/>
        <v>0.00331298692</v>
      </c>
      <c r="BI93" s="81"/>
      <c r="BJ93" s="81"/>
    </row>
    <row r="94">
      <c r="A94" s="31">
        <v>596.0</v>
      </c>
      <c r="B94" s="32" t="s">
        <v>84</v>
      </c>
      <c r="C94" s="33">
        <v>385.0</v>
      </c>
      <c r="D94" s="55">
        <f t="shared" si="5"/>
        <v>328</v>
      </c>
      <c r="E94" s="35">
        <v>121.0</v>
      </c>
      <c r="F94" s="36">
        <v>27.0</v>
      </c>
      <c r="G94" s="37">
        <v>72.0</v>
      </c>
      <c r="H94" s="38">
        <v>80.0</v>
      </c>
      <c r="I94" s="39">
        <v>24.0</v>
      </c>
      <c r="J94" s="40">
        <v>4.0</v>
      </c>
      <c r="K94" s="56">
        <f t="shared" si="6"/>
        <v>0.5636363636</v>
      </c>
      <c r="L94" s="56">
        <f t="shared" si="7"/>
        <v>0.6444444444</v>
      </c>
      <c r="M94" s="56">
        <f t="shared" si="8"/>
        <v>0.6990291262</v>
      </c>
      <c r="N94" s="56">
        <f t="shared" si="9"/>
        <v>0.187012987</v>
      </c>
      <c r="O94" s="56">
        <f t="shared" si="10"/>
        <v>0.6615853659</v>
      </c>
      <c r="P94" s="57">
        <f t="shared" si="11"/>
        <v>0.01038961039</v>
      </c>
      <c r="Q94" s="58">
        <f t="shared" ref="Q94:V94" si="314">K94-Q$2</f>
        <v>0.2126586819</v>
      </c>
      <c r="R94" s="59">
        <f t="shared" si="314"/>
        <v>0.1648919042</v>
      </c>
      <c r="S94" s="60">
        <f t="shared" si="314"/>
        <v>0.2874415636</v>
      </c>
      <c r="T94" s="61">
        <f t="shared" si="314"/>
        <v>0.07127854541</v>
      </c>
      <c r="U94" s="62">
        <f t="shared" si="314"/>
        <v>0.2077540368</v>
      </c>
      <c r="V94" s="63">
        <f t="shared" si="314"/>
        <v>-0.02187121812</v>
      </c>
      <c r="W94" s="64"/>
      <c r="X94" s="65">
        <f t="shared" si="13"/>
        <v>1</v>
      </c>
      <c r="Y94" s="66">
        <f t="shared" si="14"/>
        <v>0</v>
      </c>
      <c r="Z94" s="67">
        <f t="shared" ref="Z94:AA94" si="315">U94</f>
        <v>0.2077540368</v>
      </c>
      <c r="AA94" s="68">
        <f t="shared" si="315"/>
        <v>-0.02187121812</v>
      </c>
      <c r="AB94" s="69">
        <f t="shared" ref="AB94:AC94" si="316">S94</f>
        <v>0.2874415636</v>
      </c>
      <c r="AC94" s="70">
        <f t="shared" si="316"/>
        <v>0.07127854541</v>
      </c>
      <c r="AD94" s="71">
        <f t="shared" si="17"/>
        <v>0.04268338961</v>
      </c>
      <c r="AE94" s="72">
        <f t="shared" si="18"/>
        <v>-0.009087667708</v>
      </c>
      <c r="AF94" s="73">
        <f t="shared" si="19"/>
        <v>0.06127609378</v>
      </c>
      <c r="AG94" s="74">
        <f t="shared" si="20"/>
        <v>0.008521708408</v>
      </c>
      <c r="AH94" s="75">
        <f t="shared" si="21"/>
        <v>0.07754202143</v>
      </c>
      <c r="AI94" s="76">
        <f t="shared" si="22"/>
        <v>0.04097683308</v>
      </c>
      <c r="AJ94" s="77"/>
      <c r="AK94" s="65">
        <f t="shared" si="23"/>
        <v>-0.005693794321</v>
      </c>
      <c r="AL94" s="66">
        <f t="shared" si="24"/>
        <v>0.0007634399882</v>
      </c>
      <c r="AM94" s="67">
        <f t="shared" si="25"/>
        <v>0.2043040672</v>
      </c>
      <c r="AN94" s="68">
        <f t="shared" si="26"/>
        <v>0.3119867667</v>
      </c>
      <c r="AO94" s="69">
        <f t="shared" si="27"/>
        <v>-0.004795523128</v>
      </c>
      <c r="AP94" s="70">
        <f t="shared" si="28"/>
        <v>-0.1532465856</v>
      </c>
      <c r="AQ94" s="71">
        <f t="shared" si="29"/>
        <v>0.01664078055</v>
      </c>
      <c r="AR94" s="72">
        <f t="shared" si="30"/>
        <v>-0.02955274798</v>
      </c>
      <c r="AS94" s="73">
        <f t="shared" si="31"/>
        <v>-0.001995834399</v>
      </c>
      <c r="AT94" s="74">
        <f t="shared" si="32"/>
        <v>0.02607619415</v>
      </c>
      <c r="AU94" s="75">
        <f t="shared" si="33"/>
        <v>0.008119839567</v>
      </c>
      <c r="AV94" s="76">
        <f t="shared" si="34"/>
        <v>0.005921835725</v>
      </c>
      <c r="AW94" s="78">
        <f t="shared" si="35"/>
        <v>0.2165795354</v>
      </c>
      <c r="AX94" s="79">
        <f t="shared" si="36"/>
        <v>0.2126586819</v>
      </c>
      <c r="AY94" s="78">
        <f t="shared" si="37"/>
        <v>0.161948903</v>
      </c>
      <c r="AZ94" s="79">
        <f t="shared" si="38"/>
        <v>0.1648919042</v>
      </c>
      <c r="BA94" s="80">
        <f t="shared" si="39"/>
        <v>0.003920853476</v>
      </c>
      <c r="BB94" s="80">
        <f t="shared" si="40"/>
        <v>-0.002943001154</v>
      </c>
      <c r="BC94" s="80">
        <f t="shared" si="41"/>
        <v>0.2167174647</v>
      </c>
      <c r="BD94" s="80">
        <f t="shared" si="42"/>
        <v>0.162908862</v>
      </c>
      <c r="BE94" s="81">
        <f t="shared" si="43"/>
        <v>0.000006711836186</v>
      </c>
      <c r="BF94" s="81">
        <f t="shared" si="44"/>
        <v>-0.00002307815261</v>
      </c>
      <c r="BG94" s="81">
        <f t="shared" si="45"/>
        <v>0.02042716218</v>
      </c>
      <c r="BH94" s="81">
        <f t="shared" si="46"/>
        <v>0.07061039109</v>
      </c>
      <c r="BI94" s="81"/>
      <c r="BJ94" s="81"/>
    </row>
    <row r="95">
      <c r="A95" s="31">
        <v>1000.0</v>
      </c>
      <c r="B95" s="32">
        <v>2603.0</v>
      </c>
      <c r="C95" s="33">
        <v>1609.0</v>
      </c>
      <c r="D95" s="55">
        <f t="shared" si="5"/>
        <v>1260</v>
      </c>
      <c r="E95" s="35">
        <v>444.0</v>
      </c>
      <c r="F95" s="36">
        <v>210.0</v>
      </c>
      <c r="G95" s="37">
        <v>171.0</v>
      </c>
      <c r="H95" s="38">
        <v>302.0</v>
      </c>
      <c r="I95" s="39">
        <v>90.0</v>
      </c>
      <c r="J95" s="40">
        <v>43.0</v>
      </c>
      <c r="K95" s="56">
        <f t="shared" si="6"/>
        <v>0.438160348</v>
      </c>
      <c r="L95" s="56">
        <f t="shared" si="7"/>
        <v>0.6387559809</v>
      </c>
      <c r="M95" s="56">
        <f t="shared" si="8"/>
        <v>0.4033018868</v>
      </c>
      <c r="N95" s="56">
        <f t="shared" si="9"/>
        <v>0.1062771908</v>
      </c>
      <c r="O95" s="56">
        <f t="shared" si="10"/>
        <v>0.5595238095</v>
      </c>
      <c r="P95" s="57">
        <f t="shared" si="11"/>
        <v>0.02672467371</v>
      </c>
      <c r="Q95" s="58">
        <f t="shared" ref="Q95:V95" si="317">K95-Q$2</f>
        <v>0.08718266635</v>
      </c>
      <c r="R95" s="59">
        <f t="shared" si="317"/>
        <v>0.1592034406</v>
      </c>
      <c r="S95" s="60">
        <f t="shared" si="317"/>
        <v>-0.008285675854</v>
      </c>
      <c r="T95" s="61">
        <f t="shared" si="317"/>
        <v>-0.009457250806</v>
      </c>
      <c r="U95" s="62">
        <f t="shared" si="317"/>
        <v>0.1056924804</v>
      </c>
      <c r="V95" s="63">
        <f t="shared" si="317"/>
        <v>-0.005536154802</v>
      </c>
      <c r="W95" s="64"/>
      <c r="X95" s="65">
        <f t="shared" si="13"/>
        <v>1</v>
      </c>
      <c r="Y95" s="66">
        <f t="shared" si="14"/>
        <v>0</v>
      </c>
      <c r="Z95" s="67">
        <f t="shared" ref="Z95:AA95" si="318">U95</f>
        <v>0.1056924804</v>
      </c>
      <c r="AA95" s="68">
        <f t="shared" si="318"/>
        <v>-0.005536154802</v>
      </c>
      <c r="AB95" s="69">
        <f t="shared" ref="AB95:AC95" si="319">S95</f>
        <v>-0.008285675854</v>
      </c>
      <c r="AC95" s="70">
        <f t="shared" si="319"/>
        <v>-0.009457250806</v>
      </c>
      <c r="AD95" s="71">
        <f t="shared" si="17"/>
        <v>0.01114025141</v>
      </c>
      <c r="AE95" s="72">
        <f t="shared" si="18"/>
        <v>-0.001170259866</v>
      </c>
      <c r="AF95" s="73">
        <f t="shared" si="19"/>
        <v>-0.0009280904375</v>
      </c>
      <c r="AG95" s="74">
        <f t="shared" si="20"/>
        <v>-0.0009536895115</v>
      </c>
      <c r="AH95" s="75">
        <f t="shared" si="21"/>
        <v>-0.00002078716845</v>
      </c>
      <c r="AI95" s="76">
        <f t="shared" si="22"/>
        <v>0.0001567194293</v>
      </c>
      <c r="AJ95" s="77"/>
      <c r="AK95" s="65">
        <f t="shared" si="23"/>
        <v>-0.005693794321</v>
      </c>
      <c r="AL95" s="66">
        <f t="shared" si="24"/>
        <v>0.0007634399882</v>
      </c>
      <c r="AM95" s="67">
        <f t="shared" si="25"/>
        <v>0.09506150803</v>
      </c>
      <c r="AN95" s="68">
        <f t="shared" si="26"/>
        <v>0.1632830235</v>
      </c>
      <c r="AO95" s="69">
        <f t="shared" si="27"/>
        <v>-0.003550911959</v>
      </c>
      <c r="AP95" s="70">
        <f t="shared" si="28"/>
        <v>0.005455744878</v>
      </c>
      <c r="AQ95" s="71">
        <f t="shared" si="29"/>
        <v>0.005043659405</v>
      </c>
      <c r="AR95" s="72">
        <f t="shared" si="30"/>
        <v>-0.007095593439</v>
      </c>
      <c r="AS95" s="73">
        <f t="shared" si="31"/>
        <v>0.0003781539843</v>
      </c>
      <c r="AT95" s="74">
        <f t="shared" si="32"/>
        <v>-0.0004164785403</v>
      </c>
      <c r="AU95" s="75">
        <f t="shared" si="33"/>
        <v>-0.00000493404621</v>
      </c>
      <c r="AV95" s="76">
        <f t="shared" si="34"/>
        <v>0.00001743080705</v>
      </c>
      <c r="AW95" s="78">
        <f t="shared" si="35"/>
        <v>0.09123368109</v>
      </c>
      <c r="AX95" s="79">
        <f t="shared" si="36"/>
        <v>0.08718266635</v>
      </c>
      <c r="AY95" s="78">
        <f t="shared" si="37"/>
        <v>0.1620075672</v>
      </c>
      <c r="AZ95" s="79">
        <f t="shared" si="38"/>
        <v>0.1592034406</v>
      </c>
      <c r="BA95" s="80">
        <f t="shared" si="39"/>
        <v>0.004051014738</v>
      </c>
      <c r="BB95" s="80">
        <f t="shared" si="40"/>
        <v>0.002804126629</v>
      </c>
      <c r="BC95" s="80">
        <f t="shared" si="41"/>
        <v>0.09137161034</v>
      </c>
      <c r="BD95" s="80">
        <f t="shared" si="42"/>
        <v>0.1629675262</v>
      </c>
      <c r="BE95" s="81">
        <f t="shared" si="43"/>
        <v>0.000008547594256</v>
      </c>
      <c r="BF95" s="81">
        <f t="shared" si="44"/>
        <v>0.0000227191166</v>
      </c>
      <c r="BG95" s="81">
        <f t="shared" si="45"/>
        <v>-0.01820964342</v>
      </c>
      <c r="BH95" s="81">
        <f t="shared" si="46"/>
        <v>0.0297812106</v>
      </c>
      <c r="BI95" s="81"/>
      <c r="BJ95" s="81"/>
    </row>
    <row r="96">
      <c r="A96" s="31">
        <v>427.0</v>
      </c>
      <c r="B96" s="32">
        <v>2484.0</v>
      </c>
      <c r="C96" s="33">
        <v>1712.0</v>
      </c>
      <c r="D96" s="55">
        <f t="shared" si="5"/>
        <v>1339</v>
      </c>
      <c r="E96" s="35">
        <v>325.0</v>
      </c>
      <c r="F96" s="36">
        <v>292.0</v>
      </c>
      <c r="G96" s="37">
        <v>145.0</v>
      </c>
      <c r="H96" s="38">
        <v>472.0</v>
      </c>
      <c r="I96" s="39">
        <v>55.0</v>
      </c>
      <c r="J96" s="40">
        <v>50.0</v>
      </c>
      <c r="K96" s="56">
        <f t="shared" si="6"/>
        <v>0.3066588785</v>
      </c>
      <c r="L96" s="56">
        <f t="shared" si="7"/>
        <v>0.4460093897</v>
      </c>
      <c r="M96" s="56">
        <f t="shared" si="8"/>
        <v>0.2977412731</v>
      </c>
      <c r="N96" s="56">
        <f t="shared" si="9"/>
        <v>0.08469626168</v>
      </c>
      <c r="O96" s="56">
        <f t="shared" si="10"/>
        <v>0.3920836445</v>
      </c>
      <c r="P96" s="57">
        <f t="shared" si="11"/>
        <v>0.02920560748</v>
      </c>
      <c r="Q96" s="58">
        <f t="shared" ref="Q96:V96" si="320">K96-Q$2</f>
        <v>-0.04431880319</v>
      </c>
      <c r="R96" s="59">
        <f t="shared" si="320"/>
        <v>-0.03354315062</v>
      </c>
      <c r="S96" s="60">
        <f t="shared" si="320"/>
        <v>-0.1138462895</v>
      </c>
      <c r="T96" s="61">
        <f t="shared" si="320"/>
        <v>-0.03103817993</v>
      </c>
      <c r="U96" s="62">
        <f t="shared" si="320"/>
        <v>-0.06174768458</v>
      </c>
      <c r="V96" s="63">
        <f t="shared" si="320"/>
        <v>-0.003055221035</v>
      </c>
      <c r="W96" s="64"/>
      <c r="X96" s="65">
        <f t="shared" si="13"/>
        <v>1</v>
      </c>
      <c r="Y96" s="66">
        <f t="shared" si="14"/>
        <v>0</v>
      </c>
      <c r="Z96" s="67">
        <f t="shared" ref="Z96:AA96" si="321">U96</f>
        <v>-0.06174768458</v>
      </c>
      <c r="AA96" s="68">
        <f t="shared" si="321"/>
        <v>-0.003055221035</v>
      </c>
      <c r="AB96" s="69">
        <f t="shared" ref="AB96:AC96" si="322">S96</f>
        <v>-0.1138462895</v>
      </c>
      <c r="AC96" s="70">
        <f t="shared" si="322"/>
        <v>-0.03103817993</v>
      </c>
      <c r="AD96" s="71">
        <f t="shared" si="17"/>
        <v>0.003803442176</v>
      </c>
      <c r="AE96" s="72">
        <f t="shared" si="18"/>
        <v>0.0003773056496</v>
      </c>
      <c r="AF96" s="73">
        <f t="shared" si="19"/>
        <v>0.006934916278</v>
      </c>
      <c r="AG96" s="74">
        <f t="shared" si="20"/>
        <v>0.002264361323</v>
      </c>
      <c r="AH96" s="75">
        <f t="shared" si="21"/>
        <v>0.01199760903</v>
      </c>
      <c r="AI96" s="76">
        <f t="shared" si="22"/>
        <v>0.007067163237</v>
      </c>
      <c r="AJ96" s="77"/>
      <c r="AK96" s="65">
        <f t="shared" si="23"/>
        <v>-0.005693794321</v>
      </c>
      <c r="AL96" s="66">
        <f t="shared" si="24"/>
        <v>0.0007634399882</v>
      </c>
      <c r="AM96" s="67">
        <f t="shared" si="25"/>
        <v>-0.04555128731</v>
      </c>
      <c r="AN96" s="68">
        <f t="shared" si="26"/>
        <v>-0.1005271282</v>
      </c>
      <c r="AO96" s="69">
        <f t="shared" si="27"/>
        <v>0.0005004320786</v>
      </c>
      <c r="AP96" s="70">
        <f t="shared" si="28"/>
        <v>0.06108973655</v>
      </c>
      <c r="AQ96" s="71">
        <f t="shared" si="29"/>
        <v>0.002174834862</v>
      </c>
      <c r="AR96" s="72">
        <f t="shared" si="30"/>
        <v>-0.002023253819</v>
      </c>
      <c r="AS96" s="73">
        <f t="shared" si="31"/>
        <v>-0.0007743421921</v>
      </c>
      <c r="AT96" s="74">
        <f t="shared" si="32"/>
        <v>0.002985106265</v>
      </c>
      <c r="AU96" s="75">
        <f t="shared" si="33"/>
        <v>0.001244379735</v>
      </c>
      <c r="AV96" s="76">
        <f t="shared" si="34"/>
        <v>0.0009987018567</v>
      </c>
      <c r="AW96" s="78">
        <f t="shared" si="35"/>
        <v>-0.04809977714</v>
      </c>
      <c r="AX96" s="79">
        <f t="shared" si="36"/>
        <v>-0.04431880319</v>
      </c>
      <c r="AY96" s="78">
        <f t="shared" si="37"/>
        <v>-0.03671339736</v>
      </c>
      <c r="AZ96" s="79">
        <f t="shared" si="38"/>
        <v>-0.03354315062</v>
      </c>
      <c r="BA96" s="80">
        <f t="shared" si="39"/>
        <v>-0.003780973958</v>
      </c>
      <c r="BB96" s="80">
        <f t="shared" si="40"/>
        <v>-0.00317024674</v>
      </c>
      <c r="BC96" s="80">
        <f t="shared" si="41"/>
        <v>-0.0479618479</v>
      </c>
      <c r="BD96" s="80">
        <f t="shared" si="42"/>
        <v>-0.03575343837</v>
      </c>
      <c r="BE96" s="81">
        <f t="shared" si="43"/>
        <v>0.000004245299679</v>
      </c>
      <c r="BF96" s="81">
        <f t="shared" si="44"/>
        <v>0.00002397324073</v>
      </c>
      <c r="BG96" s="81">
        <f t="shared" si="45"/>
        <v>0.001022030499</v>
      </c>
      <c r="BH96" s="81">
        <f t="shared" si="46"/>
        <v>0.003429601945</v>
      </c>
      <c r="BI96" s="81"/>
      <c r="BJ96" s="81"/>
    </row>
    <row r="97">
      <c r="A97" s="31">
        <v>385.0</v>
      </c>
      <c r="B97" s="32">
        <v>1328.0</v>
      </c>
      <c r="C97" s="33">
        <v>2012.0</v>
      </c>
      <c r="D97" s="55">
        <f t="shared" si="5"/>
        <v>1477</v>
      </c>
      <c r="E97" s="35">
        <v>312.0</v>
      </c>
      <c r="F97" s="36">
        <v>246.0</v>
      </c>
      <c r="G97" s="37">
        <v>216.0</v>
      </c>
      <c r="H97" s="38">
        <v>541.0</v>
      </c>
      <c r="I97" s="39">
        <v>89.0</v>
      </c>
      <c r="J97" s="40">
        <v>73.0</v>
      </c>
      <c r="K97" s="56">
        <f t="shared" si="6"/>
        <v>0.3066600398</v>
      </c>
      <c r="L97" s="56">
        <f t="shared" si="7"/>
        <v>0.4256900212</v>
      </c>
      <c r="M97" s="56">
        <f t="shared" si="8"/>
        <v>0.4037383178</v>
      </c>
      <c r="N97" s="56">
        <f t="shared" si="9"/>
        <v>0.1073558648</v>
      </c>
      <c r="O97" s="56">
        <f t="shared" si="10"/>
        <v>0.4177386594</v>
      </c>
      <c r="P97" s="57">
        <f t="shared" si="11"/>
        <v>0.03628230616</v>
      </c>
      <c r="Q97" s="58">
        <f t="shared" ref="Q97:V97" si="323">K97-Q$2</f>
        <v>-0.04431764193</v>
      </c>
      <c r="R97" s="59">
        <f t="shared" si="323"/>
        <v>-0.05386251906</v>
      </c>
      <c r="S97" s="60">
        <f t="shared" si="323"/>
        <v>-0.007849244889</v>
      </c>
      <c r="T97" s="61">
        <f t="shared" si="323"/>
        <v>-0.008378576796</v>
      </c>
      <c r="U97" s="62">
        <f t="shared" si="323"/>
        <v>-0.03609266965</v>
      </c>
      <c r="V97" s="63">
        <f t="shared" si="323"/>
        <v>0.004021477651</v>
      </c>
      <c r="W97" s="64"/>
      <c r="X97" s="65">
        <f t="shared" si="13"/>
        <v>1</v>
      </c>
      <c r="Y97" s="66">
        <f t="shared" si="14"/>
        <v>0</v>
      </c>
      <c r="Z97" s="67">
        <f t="shared" ref="Z97:AA97" si="324">U97</f>
        <v>-0.03609266965</v>
      </c>
      <c r="AA97" s="68">
        <f t="shared" si="324"/>
        <v>0.004021477651</v>
      </c>
      <c r="AB97" s="69">
        <f t="shared" ref="AB97:AC97" si="325">S97</f>
        <v>-0.007849244889</v>
      </c>
      <c r="AC97" s="70">
        <f t="shared" si="325"/>
        <v>-0.008378576796</v>
      </c>
      <c r="AD97" s="71">
        <f t="shared" si="17"/>
        <v>0.00128650852</v>
      </c>
      <c r="AE97" s="72">
        <f t="shared" si="18"/>
        <v>-0.0002902917287</v>
      </c>
      <c r="AF97" s="73">
        <f t="shared" si="19"/>
        <v>0.0003169944621</v>
      </c>
      <c r="AG97" s="74">
        <f t="shared" si="20"/>
        <v>0.0002708396415</v>
      </c>
      <c r="AH97" s="75">
        <f t="shared" si="21"/>
        <v>-0.000008589903801</v>
      </c>
      <c r="AI97" s="76">
        <f t="shared" si="22"/>
        <v>0.0001315310022</v>
      </c>
      <c r="AJ97" s="77"/>
      <c r="AK97" s="65">
        <f t="shared" si="23"/>
        <v>-0.005693794321</v>
      </c>
      <c r="AL97" s="66">
        <f t="shared" si="24"/>
        <v>0.0007634399882</v>
      </c>
      <c r="AM97" s="67">
        <f t="shared" si="25"/>
        <v>-0.03584551196</v>
      </c>
      <c r="AN97" s="68">
        <f t="shared" si="26"/>
        <v>-0.05401972568</v>
      </c>
      <c r="AO97" s="69">
        <f t="shared" si="27"/>
        <v>-0.003074561911</v>
      </c>
      <c r="AP97" s="70">
        <f t="shared" si="28"/>
        <v>0.005086946787</v>
      </c>
      <c r="AQ97" s="71">
        <f t="shared" si="29"/>
        <v>0.0004920150791</v>
      </c>
      <c r="AR97" s="72">
        <f t="shared" si="30"/>
        <v>-0.0008991618009</v>
      </c>
      <c r="AS97" s="73">
        <f t="shared" si="31"/>
        <v>-0.0001059977927</v>
      </c>
      <c r="AT97" s="74">
        <f t="shared" si="32"/>
        <v>0.0001408174023</v>
      </c>
      <c r="AU97" s="75">
        <f t="shared" si="33"/>
        <v>-0.000003136694529</v>
      </c>
      <c r="AV97" s="76">
        <f t="shared" si="34"/>
        <v>0.00001477488494</v>
      </c>
      <c r="AW97" s="78">
        <f t="shared" si="35"/>
        <v>-0.0442309876</v>
      </c>
      <c r="AX97" s="79">
        <f t="shared" si="36"/>
        <v>-0.04431764193</v>
      </c>
      <c r="AY97" s="78">
        <f t="shared" si="37"/>
        <v>-0.04891290842</v>
      </c>
      <c r="AZ97" s="79">
        <f t="shared" si="38"/>
        <v>-0.05386251906</v>
      </c>
      <c r="BA97" s="80">
        <f t="shared" si="39"/>
        <v>0.00008665432482</v>
      </c>
      <c r="BB97" s="80">
        <f t="shared" si="40"/>
        <v>0.004949610635</v>
      </c>
      <c r="BC97" s="80">
        <f t="shared" si="41"/>
        <v>-0.04409305836</v>
      </c>
      <c r="BD97" s="80">
        <f t="shared" si="42"/>
        <v>-0.04795294943</v>
      </c>
      <c r="BE97" s="81">
        <f t="shared" si="43"/>
        <v>-0.00002449113647</v>
      </c>
      <c r="BF97" s="81">
        <f t="shared" si="44"/>
        <v>0.0000008578103354</v>
      </c>
      <c r="BG97" s="81">
        <f t="shared" si="45"/>
        <v>-0.0003552875637</v>
      </c>
      <c r="BH97" s="81">
        <f t="shared" si="46"/>
        <v>0.004228784395</v>
      </c>
      <c r="BI97" s="81"/>
      <c r="BJ97" s="81"/>
    </row>
    <row r="98">
      <c r="A98" s="31">
        <v>86.0</v>
      </c>
      <c r="B98" s="32">
        <v>5034.0</v>
      </c>
      <c r="C98" s="33">
        <v>1674.0</v>
      </c>
      <c r="D98" s="55">
        <f t="shared" si="5"/>
        <v>1039</v>
      </c>
      <c r="E98" s="35">
        <v>152.0</v>
      </c>
      <c r="F98" s="36">
        <v>228.0</v>
      </c>
      <c r="G98" s="37">
        <v>99.0</v>
      </c>
      <c r="H98" s="38">
        <v>408.0</v>
      </c>
      <c r="I98" s="39">
        <v>57.0</v>
      </c>
      <c r="J98" s="40">
        <v>95.0</v>
      </c>
      <c r="K98" s="56">
        <f t="shared" si="6"/>
        <v>0.1839904421</v>
      </c>
      <c r="L98" s="56">
        <f t="shared" si="7"/>
        <v>0.3387358185</v>
      </c>
      <c r="M98" s="56">
        <f t="shared" si="8"/>
        <v>0.2345971564</v>
      </c>
      <c r="N98" s="56">
        <f t="shared" si="9"/>
        <v>0.05913978495</v>
      </c>
      <c r="O98" s="56">
        <f t="shared" si="10"/>
        <v>0.2964388835</v>
      </c>
      <c r="P98" s="57">
        <f t="shared" si="11"/>
        <v>0.05675029869</v>
      </c>
      <c r="Q98" s="58">
        <f t="shared" ref="Q98:V98" si="326">K98-Q$2</f>
        <v>-0.1669872396</v>
      </c>
      <c r="R98" s="59">
        <f t="shared" si="326"/>
        <v>-0.1408167218</v>
      </c>
      <c r="S98" s="60">
        <f t="shared" si="326"/>
        <v>-0.1769904062</v>
      </c>
      <c r="T98" s="61">
        <f t="shared" si="326"/>
        <v>-0.05659465666</v>
      </c>
      <c r="U98" s="62">
        <f t="shared" si="326"/>
        <v>-0.1573924456</v>
      </c>
      <c r="V98" s="63">
        <f t="shared" si="326"/>
        <v>0.02448947017</v>
      </c>
      <c r="W98" s="64"/>
      <c r="X98" s="65">
        <f t="shared" si="13"/>
        <v>1</v>
      </c>
      <c r="Y98" s="66">
        <f t="shared" si="14"/>
        <v>0</v>
      </c>
      <c r="Z98" s="67">
        <f t="shared" ref="Z98:AA98" si="327">U98</f>
        <v>-0.1573924456</v>
      </c>
      <c r="AA98" s="68">
        <f t="shared" si="327"/>
        <v>0.02448947017</v>
      </c>
      <c r="AB98" s="69">
        <f t="shared" ref="AB98:AC98" si="328">S98</f>
        <v>-0.1769904062</v>
      </c>
      <c r="AC98" s="70">
        <f t="shared" si="328"/>
        <v>-0.05659465666</v>
      </c>
      <c r="AD98" s="71">
        <f t="shared" si="17"/>
        <v>0.02417264777</v>
      </c>
      <c r="AE98" s="72">
        <f t="shared" si="18"/>
        <v>-0.007708915202</v>
      </c>
      <c r="AF98" s="73">
        <f t="shared" si="19"/>
        <v>0.02924292603</v>
      </c>
      <c r="AG98" s="74">
        <f t="shared" si="20"/>
        <v>0.004573170142</v>
      </c>
      <c r="AH98" s="75">
        <f t="shared" si="21"/>
        <v>0.02812264874</v>
      </c>
      <c r="AI98" s="76">
        <f t="shared" si="22"/>
        <v>0.02003342255</v>
      </c>
      <c r="AJ98" s="77"/>
      <c r="AK98" s="65">
        <f t="shared" si="23"/>
        <v>-0.005693794321</v>
      </c>
      <c r="AL98" s="66">
        <f t="shared" si="24"/>
        <v>0.0007634399882</v>
      </c>
      <c r="AM98" s="67">
        <f t="shared" si="25"/>
        <v>-0.1673529905</v>
      </c>
      <c r="AN98" s="68">
        <f t="shared" si="26"/>
        <v>-0.2298933697</v>
      </c>
      <c r="AO98" s="69">
        <f t="shared" si="27"/>
        <v>-0.003378983096</v>
      </c>
      <c r="AP98" s="70">
        <f t="shared" si="28"/>
        <v>0.09614276056</v>
      </c>
      <c r="AQ98" s="71">
        <f t="shared" si="29"/>
        <v>0.007930385237</v>
      </c>
      <c r="AR98" s="72">
        <f t="shared" si="30"/>
        <v>-0.01805343565</v>
      </c>
      <c r="AS98" s="73">
        <f t="shared" si="31"/>
        <v>-0.001166110888</v>
      </c>
      <c r="AT98" s="74">
        <f t="shared" si="32"/>
        <v>0.01245761824</v>
      </c>
      <c r="AU98" s="75">
        <f t="shared" si="33"/>
        <v>0.002859835825</v>
      </c>
      <c r="AV98" s="76">
        <f t="shared" si="34"/>
        <v>0.002734244786</v>
      </c>
      <c r="AW98" s="78">
        <f t="shared" si="35"/>
        <v>-0.1668016578</v>
      </c>
      <c r="AX98" s="79">
        <f t="shared" si="36"/>
        <v>-0.1669872396</v>
      </c>
      <c r="AY98" s="78">
        <f t="shared" si="37"/>
        <v>-0.1358487418</v>
      </c>
      <c r="AZ98" s="79">
        <f t="shared" si="38"/>
        <v>-0.1408167218</v>
      </c>
      <c r="BA98" s="80">
        <f t="shared" si="39"/>
        <v>0.0001855818515</v>
      </c>
      <c r="BB98" s="80">
        <f t="shared" si="40"/>
        <v>0.004967979986</v>
      </c>
      <c r="BC98" s="80">
        <f t="shared" si="41"/>
        <v>-0.1666637285</v>
      </c>
      <c r="BD98" s="80">
        <f t="shared" si="42"/>
        <v>-0.1348887828</v>
      </c>
      <c r="BE98" s="81">
        <f t="shared" si="43"/>
        <v>-0.00002464638451</v>
      </c>
      <c r="BF98" s="81">
        <f t="shared" si="44"/>
        <v>0.000001843933848</v>
      </c>
      <c r="BG98" s="81">
        <f t="shared" si="45"/>
        <v>0.009581814675</v>
      </c>
      <c r="BH98" s="81">
        <f t="shared" si="46"/>
        <v>0.04496213497</v>
      </c>
      <c r="BI98" s="81"/>
      <c r="BJ98" s="81"/>
    </row>
    <row r="99">
      <c r="A99" s="31">
        <v>494.0</v>
      </c>
      <c r="B99" s="32">
        <v>6713.0</v>
      </c>
      <c r="C99" s="33">
        <v>609.0</v>
      </c>
      <c r="D99" s="55">
        <f t="shared" si="5"/>
        <v>452</v>
      </c>
      <c r="E99" s="35">
        <v>113.0</v>
      </c>
      <c r="F99" s="36">
        <v>97.0</v>
      </c>
      <c r="G99" s="37">
        <v>50.0</v>
      </c>
      <c r="H99" s="38">
        <v>150.0</v>
      </c>
      <c r="I99" s="39">
        <v>22.0</v>
      </c>
      <c r="J99" s="40">
        <v>20.0</v>
      </c>
      <c r="K99" s="56">
        <f t="shared" si="6"/>
        <v>0.3037766831</v>
      </c>
      <c r="L99" s="56">
        <f t="shared" si="7"/>
        <v>0.4736842105</v>
      </c>
      <c r="M99" s="56">
        <f t="shared" si="8"/>
        <v>0.2994011976</v>
      </c>
      <c r="N99" s="56">
        <f t="shared" si="9"/>
        <v>0.08210180624</v>
      </c>
      <c r="O99" s="56">
        <f t="shared" si="10"/>
        <v>0.4092920354</v>
      </c>
      <c r="P99" s="57">
        <f t="shared" si="11"/>
        <v>0.0328407225</v>
      </c>
      <c r="Q99" s="58">
        <f t="shared" ref="Q99:V99" si="329">K99-Q$2</f>
        <v>-0.0472009986</v>
      </c>
      <c r="R99" s="59">
        <f t="shared" si="329"/>
        <v>-0.005868329764</v>
      </c>
      <c r="S99" s="60">
        <f t="shared" si="329"/>
        <v>-0.112186365</v>
      </c>
      <c r="T99" s="61">
        <f t="shared" si="329"/>
        <v>-0.03363263537</v>
      </c>
      <c r="U99" s="62">
        <f t="shared" si="329"/>
        <v>-0.0445392937</v>
      </c>
      <c r="V99" s="63">
        <f t="shared" si="329"/>
        <v>0.000579893984</v>
      </c>
      <c r="W99" s="64"/>
      <c r="X99" s="65">
        <f t="shared" si="13"/>
        <v>1</v>
      </c>
      <c r="Y99" s="66">
        <f t="shared" si="14"/>
        <v>0</v>
      </c>
      <c r="Z99" s="67">
        <f t="shared" ref="Z99:AA99" si="330">U99</f>
        <v>-0.0445392937</v>
      </c>
      <c r="AA99" s="68">
        <f t="shared" si="330"/>
        <v>0.000579893984</v>
      </c>
      <c r="AB99" s="69">
        <f t="shared" ref="AB99:AC99" si="331">S99</f>
        <v>-0.112186365</v>
      </c>
      <c r="AC99" s="70">
        <f t="shared" si="331"/>
        <v>-0.03363263537</v>
      </c>
      <c r="AD99" s="71">
        <f t="shared" si="17"/>
        <v>0.001983412406</v>
      </c>
      <c r="AE99" s="72">
        <f t="shared" si="18"/>
        <v>-0.00005165613693</v>
      </c>
      <c r="AF99" s="73">
        <f t="shared" si="19"/>
        <v>0.005016204824</v>
      </c>
      <c r="AG99" s="74">
        <f t="shared" si="20"/>
        <v>0.001432917626</v>
      </c>
      <c r="AH99" s="75">
        <f t="shared" si="21"/>
        <v>0.01145462634</v>
      </c>
      <c r="AI99" s="76">
        <f t="shared" si="22"/>
        <v>0.007546246217</v>
      </c>
      <c r="AJ99" s="77"/>
      <c r="AK99" s="65">
        <f t="shared" si="23"/>
        <v>-0.005693794321</v>
      </c>
      <c r="AL99" s="66">
        <f t="shared" si="24"/>
        <v>0.0007634399882</v>
      </c>
      <c r="AM99" s="67">
        <f t="shared" si="25"/>
        <v>-0.03727610875</v>
      </c>
      <c r="AN99" s="68">
        <f t="shared" si="26"/>
        <v>-0.07023916196</v>
      </c>
      <c r="AO99" s="69">
        <f t="shared" si="27"/>
        <v>-0.001025363068</v>
      </c>
      <c r="AP99" s="70">
        <f t="shared" si="28"/>
        <v>0.06062640922</v>
      </c>
      <c r="AQ99" s="71">
        <f t="shared" si="29"/>
        <v>0.0009893191738</v>
      </c>
      <c r="AR99" s="72">
        <f t="shared" si="30"/>
        <v>-0.001182761771</v>
      </c>
      <c r="AS99" s="73">
        <f t="shared" si="31"/>
        <v>-0.0004736273509</v>
      </c>
      <c r="AT99" s="74">
        <f t="shared" si="32"/>
        <v>0.002153854311</v>
      </c>
      <c r="AU99" s="75">
        <f t="shared" si="33"/>
        <v>0.001174926591</v>
      </c>
      <c r="AV99" s="76">
        <f t="shared" si="34"/>
        <v>0.001044104239</v>
      </c>
      <c r="AW99" s="78">
        <f t="shared" si="35"/>
        <v>-0.04230464772</v>
      </c>
      <c r="AX99" s="79">
        <f t="shared" si="36"/>
        <v>-0.0472009986</v>
      </c>
      <c r="AY99" s="78">
        <f t="shared" si="37"/>
        <v>-0.006834115977</v>
      </c>
      <c r="AZ99" s="79">
        <f t="shared" si="38"/>
        <v>-0.005868329764</v>
      </c>
      <c r="BA99" s="80">
        <f t="shared" si="39"/>
        <v>0.004896350879</v>
      </c>
      <c r="BB99" s="80">
        <f t="shared" si="40"/>
        <v>-0.0009657862127</v>
      </c>
      <c r="BC99" s="80">
        <f t="shared" si="41"/>
        <v>-0.04216671848</v>
      </c>
      <c r="BD99" s="80">
        <f t="shared" si="42"/>
        <v>-0.005874156984</v>
      </c>
      <c r="BE99" s="81">
        <f t="shared" si="43"/>
        <v>0.00002304150892</v>
      </c>
      <c r="BF99" s="81">
        <f t="shared" si="44"/>
        <v>-0.000009457656342</v>
      </c>
      <c r="BG99" s="81">
        <f t="shared" si="45"/>
        <v>0.001743526427</v>
      </c>
      <c r="BH99" s="81">
        <f t="shared" si="46"/>
        <v>0.0004953878477</v>
      </c>
      <c r="BI99" s="81"/>
      <c r="BJ99" s="81"/>
    </row>
    <row r="100">
      <c r="A100" s="31">
        <v>261.0</v>
      </c>
      <c r="B100" s="32" t="s">
        <v>85</v>
      </c>
      <c r="C100" s="33">
        <v>1350.0</v>
      </c>
      <c r="D100" s="55">
        <f t="shared" si="5"/>
        <v>1170</v>
      </c>
      <c r="E100" s="35">
        <v>346.0</v>
      </c>
      <c r="F100" s="36">
        <v>109.0</v>
      </c>
      <c r="G100" s="37">
        <v>292.0</v>
      </c>
      <c r="H100" s="38">
        <v>347.0</v>
      </c>
      <c r="I100" s="39">
        <v>60.0</v>
      </c>
      <c r="J100" s="40">
        <v>16.0</v>
      </c>
      <c r="K100" s="56">
        <f t="shared" si="6"/>
        <v>0.517037037</v>
      </c>
      <c r="L100" s="56">
        <f t="shared" si="7"/>
        <v>0.5391766268</v>
      </c>
      <c r="M100" s="56">
        <f t="shared" si="8"/>
        <v>0.7002398082</v>
      </c>
      <c r="N100" s="56">
        <f t="shared" si="9"/>
        <v>0.2162962963</v>
      </c>
      <c r="O100" s="56">
        <f t="shared" si="10"/>
        <v>0.5965811966</v>
      </c>
      <c r="P100" s="57">
        <f t="shared" si="11"/>
        <v>0.01185185185</v>
      </c>
      <c r="Q100" s="58">
        <f t="shared" ref="Q100:V100" si="332">K100-Q$2</f>
        <v>0.1660593553</v>
      </c>
      <c r="R100" s="59">
        <f t="shared" si="332"/>
        <v>0.05962408654</v>
      </c>
      <c r="S100" s="60">
        <f t="shared" si="332"/>
        <v>0.2886522455</v>
      </c>
      <c r="T100" s="61">
        <f t="shared" si="332"/>
        <v>0.1005618547</v>
      </c>
      <c r="U100" s="62">
        <f t="shared" si="332"/>
        <v>0.1427498675</v>
      </c>
      <c r="V100" s="63">
        <f t="shared" si="332"/>
        <v>-0.02040897666</v>
      </c>
      <c r="W100" s="64"/>
      <c r="X100" s="65">
        <f t="shared" si="13"/>
        <v>1</v>
      </c>
      <c r="Y100" s="66">
        <f t="shared" si="14"/>
        <v>0</v>
      </c>
      <c r="Z100" s="67">
        <f t="shared" ref="Z100:AA100" si="333">U100</f>
        <v>0.1427498675</v>
      </c>
      <c r="AA100" s="68">
        <f t="shared" si="333"/>
        <v>-0.02040897666</v>
      </c>
      <c r="AB100" s="69">
        <f t="shared" ref="AB100:AC100" si="334">S100</f>
        <v>0.2886522455</v>
      </c>
      <c r="AC100" s="70">
        <f t="shared" si="334"/>
        <v>0.1005618547</v>
      </c>
      <c r="AD100" s="71">
        <f t="shared" si="17"/>
        <v>0.01996099834</v>
      </c>
      <c r="AE100" s="72">
        <f t="shared" si="18"/>
        <v>-0.005826757428</v>
      </c>
      <c r="AF100" s="73">
        <f t="shared" si="19"/>
        <v>0.04325743434</v>
      </c>
      <c r="AG100" s="74">
        <f t="shared" si="20"/>
        <v>0.00846409449</v>
      </c>
      <c r="AH100" s="75">
        <f t="shared" si="21"/>
        <v>0.07320743222</v>
      </c>
      <c r="AI100" s="76">
        <f t="shared" si="22"/>
        <v>0.05805481034</v>
      </c>
      <c r="AJ100" s="77"/>
      <c r="AK100" s="65">
        <f t="shared" si="23"/>
        <v>-0.005693794321</v>
      </c>
      <c r="AL100" s="66">
        <f t="shared" si="24"/>
        <v>0.0007634399882</v>
      </c>
      <c r="AM100" s="67">
        <f t="shared" si="25"/>
        <v>0.148922538</v>
      </c>
      <c r="AN100" s="68">
        <f t="shared" si="26"/>
        <v>0.2099769066</v>
      </c>
      <c r="AO100" s="69">
        <f t="shared" si="27"/>
        <v>0.009628228807</v>
      </c>
      <c r="AP100" s="70">
        <f t="shared" si="28"/>
        <v>-0.1579573369</v>
      </c>
      <c r="AQ100" s="71">
        <f t="shared" si="29"/>
        <v>0.006862873528</v>
      </c>
      <c r="AR100" s="72">
        <f t="shared" si="30"/>
        <v>-0.01463090529</v>
      </c>
      <c r="AS100" s="73">
        <f t="shared" si="31"/>
        <v>-0.002441917304</v>
      </c>
      <c r="AT100" s="74">
        <f t="shared" si="32"/>
        <v>0.01847222241</v>
      </c>
      <c r="AU100" s="75">
        <f t="shared" si="33"/>
        <v>0.00734749313</v>
      </c>
      <c r="AV100" s="76">
        <f t="shared" si="34"/>
        <v>0.007787276148</v>
      </c>
      <c r="AW100" s="78">
        <f t="shared" si="35"/>
        <v>0.1646254218</v>
      </c>
      <c r="AX100" s="79">
        <f t="shared" si="36"/>
        <v>0.1660593553</v>
      </c>
      <c r="AY100" s="78">
        <f t="shared" si="37"/>
        <v>0.064411603</v>
      </c>
      <c r="AZ100" s="79">
        <f t="shared" si="38"/>
        <v>0.05962408654</v>
      </c>
      <c r="BA100" s="80">
        <f t="shared" si="39"/>
        <v>-0.001433933535</v>
      </c>
      <c r="BB100" s="80">
        <f t="shared" si="40"/>
        <v>0.004787516467</v>
      </c>
      <c r="BC100" s="80">
        <f t="shared" si="41"/>
        <v>0.1647633511</v>
      </c>
      <c r="BD100" s="80">
        <f t="shared" si="42"/>
        <v>0.065371562</v>
      </c>
      <c r="BE100" s="81">
        <f t="shared" si="43"/>
        <v>-0.00002086414853</v>
      </c>
      <c r="BF100" s="81">
        <f t="shared" si="44"/>
        <v>-0.00001372996083</v>
      </c>
      <c r="BG100" s="81">
        <f t="shared" si="45"/>
        <v>0.02287352073</v>
      </c>
      <c r="BH100" s="81">
        <f t="shared" si="46"/>
        <v>0.02154167524</v>
      </c>
      <c r="BI100" s="81"/>
      <c r="BJ100" s="81"/>
    </row>
    <row r="101">
      <c r="A101" s="31">
        <v>278.0</v>
      </c>
      <c r="B101" s="32">
        <v>3788.0</v>
      </c>
      <c r="C101" s="33">
        <v>1378.0</v>
      </c>
      <c r="D101" s="55">
        <f t="shared" si="5"/>
        <v>1226</v>
      </c>
      <c r="E101" s="35">
        <v>341.0</v>
      </c>
      <c r="F101" s="36">
        <v>101.0</v>
      </c>
      <c r="G101" s="37">
        <v>326.0</v>
      </c>
      <c r="H101" s="38">
        <v>407.0</v>
      </c>
      <c r="I101" s="39">
        <v>43.0</v>
      </c>
      <c r="J101" s="40">
        <v>8.0</v>
      </c>
      <c r="K101" s="56">
        <f t="shared" si="6"/>
        <v>0.5152394775</v>
      </c>
      <c r="L101" s="56">
        <f t="shared" si="7"/>
        <v>0.4854614412</v>
      </c>
      <c r="M101" s="56">
        <f t="shared" si="8"/>
        <v>0.7494252874</v>
      </c>
      <c r="N101" s="56">
        <f t="shared" si="9"/>
        <v>0.236574746</v>
      </c>
      <c r="O101" s="56">
        <f t="shared" si="10"/>
        <v>0.5791190865</v>
      </c>
      <c r="P101" s="57">
        <f t="shared" si="11"/>
        <v>0.005805515239</v>
      </c>
      <c r="Q101" s="58">
        <f t="shared" ref="Q101:V101" si="335">K101-Q$2</f>
        <v>0.1642617958</v>
      </c>
      <c r="R101" s="59">
        <f t="shared" si="335"/>
        <v>0.005908900923</v>
      </c>
      <c r="S101" s="60">
        <f t="shared" si="335"/>
        <v>0.3378377247</v>
      </c>
      <c r="T101" s="61">
        <f t="shared" si="335"/>
        <v>0.1208403044</v>
      </c>
      <c r="U101" s="62">
        <f t="shared" si="335"/>
        <v>0.1252877574</v>
      </c>
      <c r="V101" s="63">
        <f t="shared" si="335"/>
        <v>-0.02645531327</v>
      </c>
      <c r="W101" s="64"/>
      <c r="X101" s="65">
        <f t="shared" si="13"/>
        <v>1</v>
      </c>
      <c r="Y101" s="66">
        <f t="shared" si="14"/>
        <v>0</v>
      </c>
      <c r="Z101" s="67">
        <f t="shared" ref="Z101:AA101" si="336">U101</f>
        <v>0.1252877574</v>
      </c>
      <c r="AA101" s="68">
        <f t="shared" si="336"/>
        <v>-0.02645531327</v>
      </c>
      <c r="AB101" s="69">
        <f t="shared" ref="AB101:AC101" si="337">S101</f>
        <v>0.3378377247</v>
      </c>
      <c r="AC101" s="70">
        <f t="shared" si="337"/>
        <v>0.1208403044</v>
      </c>
      <c r="AD101" s="71">
        <f t="shared" si="17"/>
        <v>0.01499713855</v>
      </c>
      <c r="AE101" s="72">
        <f t="shared" si="18"/>
        <v>-0.006629053741</v>
      </c>
      <c r="AF101" s="73">
        <f t="shared" si="19"/>
        <v>0.04552379899</v>
      </c>
      <c r="AG101" s="74">
        <f t="shared" si="20"/>
        <v>0.006202207895</v>
      </c>
      <c r="AH101" s="75">
        <f t="shared" si="21"/>
        <v>0.09953194907</v>
      </c>
      <c r="AI101" s="76">
        <f t="shared" si="22"/>
        <v>0.08164882698</v>
      </c>
      <c r="AJ101" s="77"/>
      <c r="AK101" s="65">
        <f t="shared" si="23"/>
        <v>-0.005693794321</v>
      </c>
      <c r="AL101" s="66">
        <f t="shared" si="24"/>
        <v>0.0007634399882</v>
      </c>
      <c r="AM101" s="67">
        <f t="shared" si="25"/>
        <v>0.1442684191</v>
      </c>
      <c r="AN101" s="68">
        <f t="shared" si="26"/>
        <v>0.1773179519</v>
      </c>
      <c r="AO101" s="69">
        <f t="shared" si="27"/>
        <v>0.01283519416</v>
      </c>
      <c r="AP101" s="70">
        <f t="shared" si="28"/>
        <v>-0.1853136463</v>
      </c>
      <c r="AQ101" s="71">
        <f t="shared" si="29"/>
        <v>0.003843864471</v>
      </c>
      <c r="AR101" s="72">
        <f t="shared" si="30"/>
        <v>-0.01214963306</v>
      </c>
      <c r="AS101" s="73">
        <f t="shared" si="31"/>
        <v>-0.001428412474</v>
      </c>
      <c r="AT101" s="74">
        <f t="shared" si="32"/>
        <v>0.01936940302</v>
      </c>
      <c r="AU101" s="75">
        <f t="shared" si="33"/>
        <v>0.009944872459</v>
      </c>
      <c r="AV101" s="76">
        <f t="shared" si="34"/>
        <v>0.01089574186</v>
      </c>
      <c r="AW101" s="78">
        <f t="shared" si="35"/>
        <v>0.1637701434</v>
      </c>
      <c r="AX101" s="79">
        <f t="shared" si="36"/>
        <v>0.1642617958</v>
      </c>
      <c r="AY101" s="78">
        <f t="shared" si="37"/>
        <v>0.0108832574</v>
      </c>
      <c r="AZ101" s="79">
        <f t="shared" si="38"/>
        <v>0.005908900923</v>
      </c>
      <c r="BA101" s="80">
        <f t="shared" si="39"/>
        <v>-0.0004916524352</v>
      </c>
      <c r="BB101" s="80">
        <f t="shared" si="40"/>
        <v>0.00497435648</v>
      </c>
      <c r="BC101" s="80">
        <f t="shared" si="41"/>
        <v>0.1639080726</v>
      </c>
      <c r="BD101" s="80">
        <f t="shared" si="42"/>
        <v>0.0118432164</v>
      </c>
      <c r="BE101" s="81">
        <f t="shared" si="43"/>
        <v>-0.00002450250027</v>
      </c>
      <c r="BF101" s="81">
        <f t="shared" si="44"/>
        <v>-0.000004891308954</v>
      </c>
      <c r="BG101" s="81">
        <f t="shared" si="45"/>
        <v>0.0267255945</v>
      </c>
      <c r="BH101" s="81">
        <f t="shared" si="46"/>
        <v>0.003882397546</v>
      </c>
      <c r="BI101" s="81"/>
      <c r="BJ101" s="81"/>
    </row>
    <row r="102">
      <c r="A102" s="31">
        <v>779.0</v>
      </c>
      <c r="B102" s="32">
        <v>3602.0</v>
      </c>
      <c r="C102" s="33">
        <v>2350.0</v>
      </c>
      <c r="D102" s="55">
        <f t="shared" si="5"/>
        <v>1846</v>
      </c>
      <c r="E102" s="35">
        <v>527.0</v>
      </c>
      <c r="F102" s="36">
        <v>341.0</v>
      </c>
      <c r="G102" s="37">
        <v>290.0</v>
      </c>
      <c r="H102" s="38">
        <v>509.0</v>
      </c>
      <c r="I102" s="39">
        <v>109.0</v>
      </c>
      <c r="J102" s="40">
        <v>70.0</v>
      </c>
      <c r="K102" s="56">
        <f t="shared" si="6"/>
        <v>0.3940425532</v>
      </c>
      <c r="L102" s="56">
        <f t="shared" si="7"/>
        <v>0.5554585153</v>
      </c>
      <c r="M102" s="56">
        <f t="shared" si="8"/>
        <v>0.4136947218</v>
      </c>
      <c r="N102" s="56">
        <f t="shared" si="9"/>
        <v>0.1234042553</v>
      </c>
      <c r="O102" s="56">
        <f t="shared" si="10"/>
        <v>0.5016251354</v>
      </c>
      <c r="P102" s="57">
        <f t="shared" si="11"/>
        <v>0.02978723404</v>
      </c>
      <c r="Q102" s="58">
        <f t="shared" ref="Q102:V102" si="338">K102-Q$2</f>
        <v>0.0430648715</v>
      </c>
      <c r="R102" s="59">
        <f t="shared" si="338"/>
        <v>0.07590597499</v>
      </c>
      <c r="S102" s="60">
        <f t="shared" si="338"/>
        <v>0.00210715918</v>
      </c>
      <c r="T102" s="61">
        <f t="shared" si="338"/>
        <v>0.007669813712</v>
      </c>
      <c r="U102" s="62">
        <f t="shared" si="338"/>
        <v>0.04779380633</v>
      </c>
      <c r="V102" s="63">
        <f t="shared" si="338"/>
        <v>-0.002473594469</v>
      </c>
      <c r="W102" s="64"/>
      <c r="X102" s="65">
        <f t="shared" si="13"/>
        <v>1</v>
      </c>
      <c r="Y102" s="66">
        <f t="shared" si="14"/>
        <v>0</v>
      </c>
      <c r="Z102" s="67">
        <f t="shared" ref="Z102:AA102" si="339">U102</f>
        <v>0.04779380633</v>
      </c>
      <c r="AA102" s="68">
        <f t="shared" si="339"/>
        <v>-0.002473594469</v>
      </c>
      <c r="AB102" s="69">
        <f t="shared" ref="AB102:AC102" si="340">S102</f>
        <v>0.00210715918</v>
      </c>
      <c r="AC102" s="70">
        <f t="shared" si="340"/>
        <v>0.007669813712</v>
      </c>
      <c r="AD102" s="71">
        <f t="shared" si="17"/>
        <v>0.002278129254</v>
      </c>
      <c r="AE102" s="72">
        <f t="shared" si="18"/>
        <v>-0.00023644499</v>
      </c>
      <c r="AF102" s="73">
        <f t="shared" si="19"/>
        <v>0.0001196811665</v>
      </c>
      <c r="AG102" s="74">
        <f t="shared" si="20"/>
        <v>0.0003613573339</v>
      </c>
      <c r="AH102" s="75">
        <f t="shared" si="21"/>
        <v>-0.00005438592256</v>
      </c>
      <c r="AI102" s="76">
        <f t="shared" si="22"/>
        <v>0.00003232303674</v>
      </c>
      <c r="AJ102" s="77"/>
      <c r="AK102" s="65">
        <f t="shared" si="23"/>
        <v>-0.005693794321</v>
      </c>
      <c r="AL102" s="66">
        <f t="shared" si="24"/>
        <v>0.0007634399882</v>
      </c>
      <c r="AM102" s="67">
        <f t="shared" si="25"/>
        <v>0.0429391432</v>
      </c>
      <c r="AN102" s="68">
        <f t="shared" si="26"/>
        <v>0.07386042313</v>
      </c>
      <c r="AO102" s="69">
        <f t="shared" si="27"/>
        <v>0.003526753023</v>
      </c>
      <c r="AP102" s="70">
        <f t="shared" si="28"/>
        <v>-0.002125919218</v>
      </c>
      <c r="AQ102" s="71">
        <f t="shared" si="29"/>
        <v>0.001033076417</v>
      </c>
      <c r="AR102" s="72">
        <f t="shared" si="30"/>
        <v>-0.001449541714</v>
      </c>
      <c r="AS102" s="73">
        <f t="shared" si="31"/>
        <v>-0.0001493402138</v>
      </c>
      <c r="AT102" s="74">
        <f t="shared" si="32"/>
        <v>0.00005992963105</v>
      </c>
      <c r="AU102" s="75">
        <f t="shared" si="33"/>
        <v>-0.000006699009597</v>
      </c>
      <c r="AV102" s="76">
        <f t="shared" si="34"/>
        <v>0.000002771369221</v>
      </c>
      <c r="AW102" s="78">
        <f t="shared" si="35"/>
        <v>0.04164913909</v>
      </c>
      <c r="AX102" s="79">
        <f t="shared" si="36"/>
        <v>0.0430648715</v>
      </c>
      <c r="AY102" s="78">
        <f t="shared" si="37"/>
        <v>0.07111110319</v>
      </c>
      <c r="AZ102" s="79">
        <f t="shared" si="38"/>
        <v>0.07590597499</v>
      </c>
      <c r="BA102" s="80">
        <f t="shared" si="39"/>
        <v>-0.001415732407</v>
      </c>
      <c r="BB102" s="80">
        <f t="shared" si="40"/>
        <v>-0.004794871805</v>
      </c>
      <c r="BC102" s="80">
        <f t="shared" si="41"/>
        <v>0.04178706834</v>
      </c>
      <c r="BD102" s="80">
        <f t="shared" si="42"/>
        <v>0.07207106218</v>
      </c>
      <c r="BE102" s="81">
        <f t="shared" si="43"/>
        <v>-0.00002098649738</v>
      </c>
      <c r="BF102" s="81">
        <f t="shared" si="44"/>
        <v>0.0000135765108</v>
      </c>
      <c r="BG102" s="81">
        <f t="shared" si="45"/>
        <v>-0.003448078924</v>
      </c>
      <c r="BH102" s="81">
        <f t="shared" si="46"/>
        <v>0.006023276801</v>
      </c>
      <c r="BI102" s="81"/>
      <c r="BJ102" s="81"/>
    </row>
    <row r="103">
      <c r="A103" s="31">
        <v>404.0</v>
      </c>
      <c r="B103" s="32">
        <v>4581.0</v>
      </c>
      <c r="C103" s="33">
        <v>2138.0</v>
      </c>
      <c r="D103" s="55">
        <f t="shared" si="5"/>
        <v>1281</v>
      </c>
      <c r="E103" s="35">
        <v>198.0</v>
      </c>
      <c r="F103" s="36">
        <v>297.0</v>
      </c>
      <c r="G103" s="37">
        <v>101.0</v>
      </c>
      <c r="H103" s="38">
        <v>497.0</v>
      </c>
      <c r="I103" s="39">
        <v>55.0</v>
      </c>
      <c r="J103" s="40">
        <v>133.0</v>
      </c>
      <c r="K103" s="56">
        <f t="shared" si="6"/>
        <v>0.165575304</v>
      </c>
      <c r="L103" s="56">
        <f t="shared" si="7"/>
        <v>0.3373333333</v>
      </c>
      <c r="M103" s="56">
        <f t="shared" si="8"/>
        <v>0.1902071563</v>
      </c>
      <c r="N103" s="56">
        <f t="shared" si="9"/>
        <v>0.0472404116</v>
      </c>
      <c r="O103" s="56">
        <f t="shared" si="10"/>
        <v>0.2763466042</v>
      </c>
      <c r="P103" s="57">
        <f t="shared" si="11"/>
        <v>0.06220767072</v>
      </c>
      <c r="Q103" s="58">
        <f t="shared" ref="Q103:V103" si="341">K103-Q$2</f>
        <v>-0.1854023777</v>
      </c>
      <c r="R103" s="59">
        <f t="shared" si="341"/>
        <v>-0.142219207</v>
      </c>
      <c r="S103" s="60">
        <f t="shared" si="341"/>
        <v>-0.2213804063</v>
      </c>
      <c r="T103" s="61">
        <f t="shared" si="341"/>
        <v>-0.06849403001</v>
      </c>
      <c r="U103" s="62">
        <f t="shared" si="341"/>
        <v>-0.1774847249</v>
      </c>
      <c r="V103" s="63">
        <f t="shared" si="341"/>
        <v>0.02994684221</v>
      </c>
      <c r="W103" s="64"/>
      <c r="X103" s="65">
        <f t="shared" si="13"/>
        <v>1</v>
      </c>
      <c r="Y103" s="66">
        <f t="shared" si="14"/>
        <v>0</v>
      </c>
      <c r="Z103" s="67">
        <f t="shared" ref="Z103:AA103" si="342">U103</f>
        <v>-0.1774847249</v>
      </c>
      <c r="AA103" s="68">
        <f t="shared" si="342"/>
        <v>0.02994684221</v>
      </c>
      <c r="AB103" s="69">
        <f t="shared" ref="AB103:AC103" si="343">S103</f>
        <v>-0.2213804063</v>
      </c>
      <c r="AC103" s="70">
        <f t="shared" si="343"/>
        <v>-0.06849403001</v>
      </c>
      <c r="AD103" s="71">
        <f t="shared" si="17"/>
        <v>0.03060401421</v>
      </c>
      <c r="AE103" s="72">
        <f t="shared" si="18"/>
        <v>-0.0106302141</v>
      </c>
      <c r="AF103" s="73">
        <f t="shared" si="19"/>
        <v>0.04134282042</v>
      </c>
      <c r="AG103" s="74">
        <f t="shared" si="20"/>
        <v>0.005526999975</v>
      </c>
      <c r="AH103" s="75">
        <f t="shared" si="21"/>
        <v>0.04431785216</v>
      </c>
      <c r="AI103" s="76">
        <f t="shared" si="22"/>
        <v>0.03032647239</v>
      </c>
      <c r="AJ103" s="77"/>
      <c r="AK103" s="65">
        <f t="shared" si="23"/>
        <v>-0.005693794321</v>
      </c>
      <c r="AL103" s="66">
        <f t="shared" si="24"/>
        <v>0.0007634399882</v>
      </c>
      <c r="AM103" s="67">
        <f t="shared" si="25"/>
        <v>-0.1924177835</v>
      </c>
      <c r="AN103" s="68">
        <f t="shared" si="26"/>
        <v>-0.257338129</v>
      </c>
      <c r="AO103" s="69">
        <f t="shared" si="27"/>
        <v>-0.003082803714</v>
      </c>
      <c r="AP103" s="70">
        <f t="shared" si="28"/>
        <v>0.1199339213</v>
      </c>
      <c r="AQ103" s="71">
        <f t="shared" si="29"/>
        <v>0.009533026549</v>
      </c>
      <c r="AR103" s="72">
        <f t="shared" si="30"/>
        <v>-0.02330402554</v>
      </c>
      <c r="AS103" s="73">
        <f t="shared" si="31"/>
        <v>-0.001252675222</v>
      </c>
      <c r="AT103" s="74">
        <f t="shared" si="32"/>
        <v>0.0175877296</v>
      </c>
      <c r="AU103" s="75">
        <f t="shared" si="33"/>
        <v>0.004527200317</v>
      </c>
      <c r="AV103" s="76">
        <f t="shared" si="34"/>
        <v>0.004167789193</v>
      </c>
      <c r="AW103" s="78">
        <f t="shared" si="35"/>
        <v>-0.1883868299</v>
      </c>
      <c r="AX103" s="79">
        <f t="shared" si="36"/>
        <v>-0.1854023777</v>
      </c>
      <c r="AY103" s="78">
        <f t="shared" si="37"/>
        <v>-0.1381892745</v>
      </c>
      <c r="AZ103" s="79">
        <f t="shared" si="38"/>
        <v>-0.142219207</v>
      </c>
      <c r="BA103" s="80">
        <f t="shared" si="39"/>
        <v>-0.002984452259</v>
      </c>
      <c r="BB103" s="80">
        <f t="shared" si="40"/>
        <v>0.004029932501</v>
      </c>
      <c r="BC103" s="80">
        <f t="shared" si="41"/>
        <v>-0.1882489007</v>
      </c>
      <c r="BD103" s="80">
        <f t="shared" si="42"/>
        <v>-0.1372293155</v>
      </c>
      <c r="BE103" s="81">
        <f t="shared" si="43"/>
        <v>-0.000007333400675</v>
      </c>
      <c r="BF103" s="81">
        <f t="shared" si="44"/>
        <v>-0.00002405428231</v>
      </c>
      <c r="BG103" s="81">
        <f t="shared" si="45"/>
        <v>0.01660576359</v>
      </c>
      <c r="BH103" s="81">
        <f t="shared" si="46"/>
        <v>0.05166653555</v>
      </c>
      <c r="BI103" s="81"/>
      <c r="BJ103" s="81"/>
    </row>
    <row r="104">
      <c r="A104" s="31">
        <v>1126.0</v>
      </c>
      <c r="B104" s="32" t="s">
        <v>86</v>
      </c>
      <c r="C104" s="33">
        <v>1172.0</v>
      </c>
      <c r="D104" s="55">
        <f t="shared" si="5"/>
        <v>795</v>
      </c>
      <c r="E104" s="35">
        <v>86.0</v>
      </c>
      <c r="F104" s="36">
        <v>174.0</v>
      </c>
      <c r="G104" s="37">
        <v>66.0</v>
      </c>
      <c r="H104" s="38">
        <v>363.0</v>
      </c>
      <c r="I104" s="39">
        <v>54.0</v>
      </c>
      <c r="J104" s="40">
        <v>52.0</v>
      </c>
      <c r="K104" s="56">
        <f t="shared" si="6"/>
        <v>0.1757679181</v>
      </c>
      <c r="L104" s="56">
        <f t="shared" si="7"/>
        <v>0.2783300199</v>
      </c>
      <c r="M104" s="56">
        <f t="shared" si="8"/>
        <v>0.2260273973</v>
      </c>
      <c r="N104" s="56">
        <f t="shared" si="9"/>
        <v>0.05631399317</v>
      </c>
      <c r="O104" s="56">
        <f t="shared" si="10"/>
        <v>0.2591194969</v>
      </c>
      <c r="P104" s="57">
        <f t="shared" si="11"/>
        <v>0.04436860068</v>
      </c>
      <c r="Q104" s="58">
        <f t="shared" ref="Q104:V104" si="344">K104-Q$2</f>
        <v>-0.1752097636</v>
      </c>
      <c r="R104" s="59">
        <f t="shared" si="344"/>
        <v>-0.2012225204</v>
      </c>
      <c r="S104" s="60">
        <f t="shared" si="344"/>
        <v>-0.1855601654</v>
      </c>
      <c r="T104" s="61">
        <f t="shared" si="344"/>
        <v>-0.05942044843</v>
      </c>
      <c r="U104" s="62">
        <f t="shared" si="344"/>
        <v>-0.1947118322</v>
      </c>
      <c r="V104" s="63">
        <f t="shared" si="344"/>
        <v>0.01210777217</v>
      </c>
      <c r="W104" s="64"/>
      <c r="X104" s="65">
        <f t="shared" si="13"/>
        <v>1</v>
      </c>
      <c r="Y104" s="66">
        <f t="shared" si="14"/>
        <v>0</v>
      </c>
      <c r="Z104" s="67">
        <f t="shared" ref="Z104:AA104" si="345">U104</f>
        <v>-0.1947118322</v>
      </c>
      <c r="AA104" s="68">
        <f t="shared" si="345"/>
        <v>0.01210777217</v>
      </c>
      <c r="AB104" s="69">
        <f t="shared" ref="AB104:AC104" si="346">S104</f>
        <v>-0.1855601654</v>
      </c>
      <c r="AC104" s="70">
        <f t="shared" si="346"/>
        <v>-0.05942044843</v>
      </c>
      <c r="AD104" s="71">
        <f t="shared" si="17"/>
        <v>0.03776609947</v>
      </c>
      <c r="AE104" s="72">
        <f t="shared" si="18"/>
        <v>-0.004715053007</v>
      </c>
      <c r="AF104" s="73">
        <f t="shared" si="19"/>
        <v>0.03685020904</v>
      </c>
      <c r="AG104" s="74">
        <f t="shared" si="20"/>
        <v>0.00932314418</v>
      </c>
      <c r="AH104" s="75">
        <f t="shared" si="21"/>
        <v>0.03090178529</v>
      </c>
      <c r="AI104" s="76">
        <f t="shared" si="22"/>
        <v>0.02205213648</v>
      </c>
      <c r="AJ104" s="77"/>
      <c r="AK104" s="65">
        <f t="shared" si="23"/>
        <v>-0.005693794321</v>
      </c>
      <c r="AL104" s="66">
        <f t="shared" si="24"/>
        <v>0.0007634399882</v>
      </c>
      <c r="AM104" s="67">
        <f t="shared" si="25"/>
        <v>-0.1781574279</v>
      </c>
      <c r="AN104" s="68">
        <f t="shared" si="26"/>
        <v>-0.2992498669</v>
      </c>
      <c r="AO104" s="69">
        <f t="shared" si="27"/>
        <v>-0.003585208655</v>
      </c>
      <c r="AP104" s="70">
        <f t="shared" si="28"/>
        <v>0.1008099246</v>
      </c>
      <c r="AQ104" s="71">
        <f t="shared" si="29"/>
        <v>0.01666237303</v>
      </c>
      <c r="AR104" s="72">
        <f t="shared" si="30"/>
        <v>-0.0244388293</v>
      </c>
      <c r="AS104" s="73">
        <f t="shared" si="31"/>
        <v>-0.002971634941</v>
      </c>
      <c r="AT104" s="74">
        <f t="shared" si="32"/>
        <v>0.01579129968</v>
      </c>
      <c r="AU104" s="75">
        <f t="shared" si="33"/>
        <v>0.003141809796</v>
      </c>
      <c r="AV104" s="76">
        <f t="shared" si="34"/>
        <v>0.003008867792</v>
      </c>
      <c r="AW104" s="78">
        <f t="shared" si="35"/>
        <v>-0.170603883</v>
      </c>
      <c r="AX104" s="79">
        <f t="shared" si="36"/>
        <v>-0.1752097636</v>
      </c>
      <c r="AY104" s="78">
        <f t="shared" si="37"/>
        <v>-0.2033151641</v>
      </c>
      <c r="AZ104" s="79">
        <f t="shared" si="38"/>
        <v>-0.2012225204</v>
      </c>
      <c r="BA104" s="80">
        <f t="shared" si="39"/>
        <v>0.004605880593</v>
      </c>
      <c r="BB104" s="80">
        <f t="shared" si="40"/>
        <v>-0.002092643691</v>
      </c>
      <c r="BC104" s="80">
        <f t="shared" si="41"/>
        <v>-0.1704659538</v>
      </c>
      <c r="BD104" s="80">
        <f t="shared" si="42"/>
        <v>-0.2023552051</v>
      </c>
      <c r="BE104" s="81">
        <f t="shared" si="43"/>
        <v>0.00001683497842</v>
      </c>
      <c r="BF104" s="81">
        <f t="shared" si="44"/>
        <v>-0.00001927693393</v>
      </c>
      <c r="BG104" s="81">
        <f t="shared" si="45"/>
        <v>-0.01188898764</v>
      </c>
      <c r="BH104" s="81">
        <f t="shared" si="46"/>
        <v>0.06898934608</v>
      </c>
      <c r="BI104" s="81"/>
      <c r="BJ104" s="81"/>
    </row>
    <row r="105">
      <c r="A105" s="31">
        <v>1188.0</v>
      </c>
      <c r="B105" s="32">
        <v>7545.0</v>
      </c>
      <c r="C105" s="33">
        <v>1333.0</v>
      </c>
      <c r="D105" s="55">
        <f t="shared" si="5"/>
        <v>1115</v>
      </c>
      <c r="E105" s="35">
        <v>357.0</v>
      </c>
      <c r="F105" s="36">
        <v>121.0</v>
      </c>
      <c r="G105" s="37">
        <v>257.0</v>
      </c>
      <c r="H105" s="38">
        <v>227.0</v>
      </c>
      <c r="I105" s="39">
        <v>124.0</v>
      </c>
      <c r="J105" s="40">
        <v>29.0</v>
      </c>
      <c r="K105" s="56">
        <f t="shared" si="6"/>
        <v>0.5536384096</v>
      </c>
      <c r="L105" s="56">
        <f t="shared" si="7"/>
        <v>0.6793785311</v>
      </c>
      <c r="M105" s="56">
        <f t="shared" si="8"/>
        <v>0.6314496314</v>
      </c>
      <c r="N105" s="56">
        <f t="shared" si="9"/>
        <v>0.1927981995</v>
      </c>
      <c r="O105" s="56">
        <f t="shared" si="10"/>
        <v>0.6618834081</v>
      </c>
      <c r="P105" s="57">
        <f t="shared" si="11"/>
        <v>0.02175543886</v>
      </c>
      <c r="Q105" s="58">
        <f t="shared" ref="Q105:V105" si="347">K105-Q$2</f>
        <v>0.2026607279</v>
      </c>
      <c r="R105" s="59">
        <f t="shared" si="347"/>
        <v>0.1998259908</v>
      </c>
      <c r="S105" s="60">
        <f t="shared" si="347"/>
        <v>0.2198620688</v>
      </c>
      <c r="T105" s="61">
        <f t="shared" si="347"/>
        <v>0.07706375794</v>
      </c>
      <c r="U105" s="62">
        <f t="shared" si="347"/>
        <v>0.208052079</v>
      </c>
      <c r="V105" s="63">
        <f t="shared" si="347"/>
        <v>-0.01050538965</v>
      </c>
      <c r="W105" s="64"/>
      <c r="X105" s="65">
        <f t="shared" si="13"/>
        <v>1</v>
      </c>
      <c r="Y105" s="66">
        <f t="shared" si="14"/>
        <v>0</v>
      </c>
      <c r="Z105" s="67">
        <f t="shared" ref="Z105:AA105" si="348">U105</f>
        <v>0.208052079</v>
      </c>
      <c r="AA105" s="68">
        <f t="shared" si="348"/>
        <v>-0.01050538965</v>
      </c>
      <c r="AB105" s="69">
        <f t="shared" ref="AB105:AC105" si="349">S105</f>
        <v>0.2198620688</v>
      </c>
      <c r="AC105" s="70">
        <f t="shared" si="349"/>
        <v>0.07706375794</v>
      </c>
      <c r="AD105" s="71">
        <f t="shared" si="17"/>
        <v>0.04317530436</v>
      </c>
      <c r="AE105" s="72">
        <f t="shared" si="18"/>
        <v>-0.004371336315</v>
      </c>
      <c r="AF105" s="73">
        <f t="shared" si="19"/>
        <v>0.04655234531</v>
      </c>
      <c r="AG105" s="74">
        <f t="shared" si="20"/>
        <v>0.01372353835</v>
      </c>
      <c r="AH105" s="75">
        <f t="shared" si="21"/>
        <v>0.04240050651</v>
      </c>
      <c r="AI105" s="76">
        <f t="shared" si="22"/>
        <v>0.0338867945</v>
      </c>
      <c r="AJ105" s="77"/>
      <c r="AK105" s="65">
        <f t="shared" si="23"/>
        <v>-0.005693794321</v>
      </c>
      <c r="AL105" s="66">
        <f t="shared" si="24"/>
        <v>0.0007634399882</v>
      </c>
      <c r="AM105" s="67">
        <f t="shared" si="25"/>
        <v>0.1865024663</v>
      </c>
      <c r="AN105" s="68">
        <f t="shared" si="26"/>
        <v>0.3217373715</v>
      </c>
      <c r="AO105" s="69">
        <f t="shared" si="27"/>
        <v>0.007566563268</v>
      </c>
      <c r="AP105" s="70">
        <f t="shared" si="28"/>
        <v>-0.1203792714</v>
      </c>
      <c r="AQ105" s="71">
        <f t="shared" si="29"/>
        <v>0.01964295528</v>
      </c>
      <c r="AR105" s="72">
        <f t="shared" si="30"/>
        <v>-0.02741541141</v>
      </c>
      <c r="AS105" s="73">
        <f t="shared" si="31"/>
        <v>-0.004574975763</v>
      </c>
      <c r="AT105" s="74">
        <f t="shared" si="32"/>
        <v>0.0199997196</v>
      </c>
      <c r="AU105" s="75">
        <f t="shared" si="33"/>
        <v>0.004251228998</v>
      </c>
      <c r="AV105" s="76">
        <f t="shared" si="34"/>
        <v>0.004540019224</v>
      </c>
      <c r="AW105" s="78">
        <f t="shared" si="35"/>
        <v>0.2076944437</v>
      </c>
      <c r="AX105" s="79">
        <f t="shared" si="36"/>
        <v>0.2026607279</v>
      </c>
      <c r="AY105" s="78">
        <f t="shared" si="37"/>
        <v>0.1992458675</v>
      </c>
      <c r="AZ105" s="79">
        <f t="shared" si="38"/>
        <v>0.1998259908</v>
      </c>
      <c r="BA105" s="80">
        <f t="shared" si="39"/>
        <v>0.00503371583</v>
      </c>
      <c r="BB105" s="80">
        <f t="shared" si="40"/>
        <v>-0.000580123274</v>
      </c>
      <c r="BC105" s="80">
        <f t="shared" si="41"/>
        <v>0.207832373</v>
      </c>
      <c r="BD105" s="80">
        <f t="shared" si="42"/>
        <v>0.2002058265</v>
      </c>
      <c r="BE105" s="81">
        <f t="shared" si="43"/>
        <v>0.00002500175204</v>
      </c>
      <c r="BF105" s="81">
        <f t="shared" si="44"/>
        <v>-0.000005840351415</v>
      </c>
      <c r="BG105" s="81">
        <f t="shared" si="45"/>
        <v>0.003111922296</v>
      </c>
      <c r="BH105" s="81">
        <f t="shared" si="46"/>
        <v>0.08321850402</v>
      </c>
      <c r="BI105" s="81"/>
      <c r="BJ105" s="81"/>
    </row>
    <row r="106">
      <c r="A106" s="31">
        <v>489.0</v>
      </c>
      <c r="B106" s="32">
        <v>3866.0</v>
      </c>
      <c r="C106" s="33">
        <v>416.0</v>
      </c>
      <c r="D106" s="55">
        <f t="shared" si="5"/>
        <v>340</v>
      </c>
      <c r="E106" s="35">
        <v>103.0</v>
      </c>
      <c r="F106" s="36">
        <v>56.0</v>
      </c>
      <c r="G106" s="37">
        <v>65.0</v>
      </c>
      <c r="H106" s="38">
        <v>95.0</v>
      </c>
      <c r="I106" s="39">
        <v>11.0</v>
      </c>
      <c r="J106" s="40">
        <v>10.0</v>
      </c>
      <c r="K106" s="56">
        <f t="shared" si="6"/>
        <v>0.4302884615</v>
      </c>
      <c r="L106" s="56">
        <f t="shared" si="7"/>
        <v>0.5454545455</v>
      </c>
      <c r="M106" s="56">
        <f t="shared" si="8"/>
        <v>0.4961832061</v>
      </c>
      <c r="N106" s="56">
        <f t="shared" si="9"/>
        <v>0.15625</v>
      </c>
      <c r="O106" s="56">
        <f t="shared" si="10"/>
        <v>0.5264705882</v>
      </c>
      <c r="P106" s="57">
        <f t="shared" si="11"/>
        <v>0.02403846154</v>
      </c>
      <c r="Q106" s="58">
        <f t="shared" ref="Q106:V106" si="350">K106-Q$2</f>
        <v>0.07931077985</v>
      </c>
      <c r="R106" s="59">
        <f t="shared" si="350"/>
        <v>0.06590200516</v>
      </c>
      <c r="S106" s="60">
        <f t="shared" si="350"/>
        <v>0.08459564346</v>
      </c>
      <c r="T106" s="61">
        <f t="shared" si="350"/>
        <v>0.04051555839</v>
      </c>
      <c r="U106" s="62">
        <f t="shared" si="350"/>
        <v>0.07263925914</v>
      </c>
      <c r="V106" s="63">
        <f t="shared" si="350"/>
        <v>-0.008222366973</v>
      </c>
      <c r="W106" s="64"/>
      <c r="X106" s="65">
        <f t="shared" si="13"/>
        <v>1</v>
      </c>
      <c r="Y106" s="66">
        <f t="shared" si="14"/>
        <v>0</v>
      </c>
      <c r="Z106" s="67">
        <f t="shared" ref="Z106:AA106" si="351">U106</f>
        <v>0.07263925914</v>
      </c>
      <c r="AA106" s="68">
        <f t="shared" si="351"/>
        <v>-0.008222366973</v>
      </c>
      <c r="AB106" s="69">
        <f t="shared" ref="AB106:AC106" si="352">S106</f>
        <v>0.08459564346</v>
      </c>
      <c r="AC106" s="70">
        <f t="shared" si="352"/>
        <v>0.04051555839</v>
      </c>
      <c r="AD106" s="71">
        <f t="shared" si="17"/>
        <v>0.00520885465</v>
      </c>
      <c r="AE106" s="72">
        <f t="shared" si="18"/>
        <v>-0.001194533291</v>
      </c>
      <c r="AF106" s="73">
        <f t="shared" si="19"/>
        <v>0.006478098657</v>
      </c>
      <c r="AG106" s="74">
        <f t="shared" si="20"/>
        <v>0.00224744372</v>
      </c>
      <c r="AH106" s="75">
        <f t="shared" si="21"/>
        <v>0.005514912421</v>
      </c>
      <c r="AI106" s="76">
        <f t="shared" si="22"/>
        <v>0.006854879465</v>
      </c>
      <c r="AJ106" s="77"/>
      <c r="AK106" s="65">
        <f t="shared" si="23"/>
        <v>-0.005693794321</v>
      </c>
      <c r="AL106" s="66">
        <f t="shared" si="24"/>
        <v>0.0007634399882</v>
      </c>
      <c r="AM106" s="67">
        <f t="shared" si="25"/>
        <v>0.07234638021</v>
      </c>
      <c r="AN106" s="68">
        <f t="shared" si="26"/>
        <v>0.1086136683</v>
      </c>
      <c r="AO106" s="69">
        <f t="shared" si="27"/>
        <v>0.008325510891</v>
      </c>
      <c r="AP106" s="70">
        <f t="shared" si="28"/>
        <v>-0.04784178373</v>
      </c>
      <c r="AQ106" s="71">
        <f t="shared" si="29"/>
        <v>0.001980898133</v>
      </c>
      <c r="AR106" s="72">
        <f t="shared" si="30"/>
        <v>-0.00365041747</v>
      </c>
      <c r="AS106" s="73">
        <f t="shared" si="31"/>
        <v>-0.0007791298731</v>
      </c>
      <c r="AT106" s="74">
        <f t="shared" si="32"/>
        <v>0.002791923242</v>
      </c>
      <c r="AU106" s="75">
        <f t="shared" si="33"/>
        <v>0.0005127075503</v>
      </c>
      <c r="AV106" s="76">
        <f t="shared" si="34"/>
        <v>0.0008680428232</v>
      </c>
      <c r="AW106" s="78">
        <f t="shared" si="35"/>
        <v>0.07669257259</v>
      </c>
      <c r="AX106" s="79">
        <f t="shared" si="36"/>
        <v>0.07931077985</v>
      </c>
      <c r="AY106" s="78">
        <f t="shared" si="37"/>
        <v>0.06154487318</v>
      </c>
      <c r="AZ106" s="79">
        <f t="shared" si="38"/>
        <v>0.06590200516</v>
      </c>
      <c r="BA106" s="80">
        <f t="shared" si="39"/>
        <v>-0.002618207259</v>
      </c>
      <c r="BB106" s="80">
        <f t="shared" si="40"/>
        <v>-0.004357131981</v>
      </c>
      <c r="BC106" s="80">
        <f t="shared" si="41"/>
        <v>0.07683050183</v>
      </c>
      <c r="BD106" s="80">
        <f t="shared" si="42"/>
        <v>0.06250483218</v>
      </c>
      <c r="BE106" s="81">
        <f t="shared" si="43"/>
        <v>-0.00001212958984</v>
      </c>
      <c r="BF106" s="81">
        <f t="shared" si="44"/>
        <v>0.00002281574916</v>
      </c>
      <c r="BG106" s="81">
        <f t="shared" si="45"/>
        <v>0.001996071967</v>
      </c>
      <c r="BH106" s="81">
        <f t="shared" si="46"/>
        <v>0.009604555246</v>
      </c>
      <c r="BI106" s="81"/>
      <c r="BJ106" s="81"/>
    </row>
    <row r="107">
      <c r="A107" s="31">
        <v>101.0</v>
      </c>
      <c r="B107" s="32">
        <v>4550.0</v>
      </c>
      <c r="C107" s="33">
        <v>662.0</v>
      </c>
      <c r="D107" s="55">
        <f t="shared" si="5"/>
        <v>347</v>
      </c>
      <c r="E107" s="35">
        <v>36.0</v>
      </c>
      <c r="F107" s="36">
        <v>87.0</v>
      </c>
      <c r="G107" s="37">
        <v>31.0</v>
      </c>
      <c r="H107" s="38">
        <v>139.0</v>
      </c>
      <c r="I107" s="39">
        <v>11.0</v>
      </c>
      <c r="J107" s="40">
        <v>43.0</v>
      </c>
      <c r="K107" s="56">
        <f t="shared" si="6"/>
        <v>0.1178247734</v>
      </c>
      <c r="L107" s="56">
        <f t="shared" si="7"/>
        <v>0.252688172</v>
      </c>
      <c r="M107" s="56">
        <f t="shared" si="8"/>
        <v>0.1925465839</v>
      </c>
      <c r="N107" s="56">
        <f t="shared" si="9"/>
        <v>0.04682779456</v>
      </c>
      <c r="O107" s="56">
        <f t="shared" si="10"/>
        <v>0.2247838617</v>
      </c>
      <c r="P107" s="57">
        <f t="shared" si="11"/>
        <v>0.06495468278</v>
      </c>
      <c r="Q107" s="58">
        <f t="shared" ref="Q107:V107" si="353">K107-Q$2</f>
        <v>-0.2331529083</v>
      </c>
      <c r="R107" s="59">
        <f t="shared" si="353"/>
        <v>-0.2268643682</v>
      </c>
      <c r="S107" s="60">
        <f t="shared" si="353"/>
        <v>-0.2190409788</v>
      </c>
      <c r="T107" s="61">
        <f t="shared" si="353"/>
        <v>-0.06890664705</v>
      </c>
      <c r="U107" s="62">
        <f t="shared" si="353"/>
        <v>-0.2290474674</v>
      </c>
      <c r="V107" s="63">
        <f t="shared" si="353"/>
        <v>0.03269385427</v>
      </c>
      <c r="W107" s="64"/>
      <c r="X107" s="65">
        <f t="shared" si="13"/>
        <v>1</v>
      </c>
      <c r="Y107" s="66">
        <f t="shared" si="14"/>
        <v>0</v>
      </c>
      <c r="Z107" s="67">
        <f t="shared" ref="Z107:AA107" si="354">U107</f>
        <v>-0.2290474674</v>
      </c>
      <c r="AA107" s="68">
        <f t="shared" si="354"/>
        <v>0.03269385427</v>
      </c>
      <c r="AB107" s="69">
        <f t="shared" ref="AB107:AC107" si="355">S107</f>
        <v>-0.2190409788</v>
      </c>
      <c r="AC107" s="70">
        <f t="shared" si="355"/>
        <v>-0.06890664705</v>
      </c>
      <c r="AD107" s="71">
        <f t="shared" si="17"/>
        <v>0.05139385423</v>
      </c>
      <c r="AE107" s="72">
        <f t="shared" si="18"/>
        <v>-0.01497688904</v>
      </c>
      <c r="AF107" s="73">
        <f t="shared" si="19"/>
        <v>0.05242360533</v>
      </c>
      <c r="AG107" s="74">
        <f t="shared" si="20"/>
        <v>0.008621599155</v>
      </c>
      <c r="AH107" s="75">
        <f t="shared" si="21"/>
        <v>0.04323082438</v>
      </c>
      <c r="AI107" s="76">
        <f t="shared" si="22"/>
        <v>0.03018675883</v>
      </c>
      <c r="AJ107" s="77"/>
      <c r="AK107" s="65">
        <f t="shared" si="23"/>
        <v>-0.005693794321</v>
      </c>
      <c r="AL107" s="66">
        <f t="shared" si="24"/>
        <v>0.0007634399882</v>
      </c>
      <c r="AM107" s="67">
        <f t="shared" si="25"/>
        <v>-0.2388674313</v>
      </c>
      <c r="AN107" s="68">
        <f t="shared" si="26"/>
        <v>-0.3369590992</v>
      </c>
      <c r="AO107" s="69">
        <f t="shared" si="27"/>
        <v>-0.003616572467</v>
      </c>
      <c r="AP107" s="70">
        <f t="shared" si="28"/>
        <v>0.1188259246</v>
      </c>
      <c r="AQ107" s="71">
        <f t="shared" si="29"/>
        <v>0.01768470718</v>
      </c>
      <c r="AR107" s="72">
        <f t="shared" si="30"/>
        <v>-0.0376573655</v>
      </c>
      <c r="AS107" s="73">
        <f t="shared" si="31"/>
        <v>-0.00226908177</v>
      </c>
      <c r="AT107" s="74">
        <f t="shared" si="32"/>
        <v>0.02234374281</v>
      </c>
      <c r="AU107" s="75">
        <f t="shared" si="33"/>
        <v>0.004406224334</v>
      </c>
      <c r="AV107" s="76">
        <f t="shared" si="34"/>
        <v>0.004134072779</v>
      </c>
      <c r="AW107" s="78">
        <f t="shared" si="35"/>
        <v>-0.2283559483</v>
      </c>
      <c r="AX107" s="79">
        <f t="shared" si="36"/>
        <v>-0.2331529083</v>
      </c>
      <c r="AY107" s="78">
        <f t="shared" si="37"/>
        <v>-0.2285492845</v>
      </c>
      <c r="AZ107" s="79">
        <f t="shared" si="38"/>
        <v>-0.2268643682</v>
      </c>
      <c r="BA107" s="80">
        <f t="shared" si="39"/>
        <v>0.004796959977</v>
      </c>
      <c r="BB107" s="80">
        <f t="shared" si="40"/>
        <v>-0.001684916282</v>
      </c>
      <c r="BC107" s="80">
        <f t="shared" si="41"/>
        <v>-0.2282180191</v>
      </c>
      <c r="BD107" s="80">
        <f t="shared" si="42"/>
        <v>-0.2275893255</v>
      </c>
      <c r="BE107" s="81">
        <f t="shared" si="43"/>
        <v>0.00002017188214</v>
      </c>
      <c r="BF107" s="81">
        <f t="shared" si="44"/>
        <v>-0.00001616495194</v>
      </c>
      <c r="BG107" s="81">
        <f t="shared" si="45"/>
        <v>0.0002865631225</v>
      </c>
      <c r="BH107" s="81">
        <f t="shared" si="46"/>
        <v>0.1038799701</v>
      </c>
      <c r="BI107" s="81"/>
      <c r="BJ107" s="81"/>
    </row>
    <row r="108">
      <c r="A108" s="31">
        <v>78.0</v>
      </c>
      <c r="B108" s="32">
        <v>6549.0</v>
      </c>
      <c r="C108" s="33">
        <v>1590.0</v>
      </c>
      <c r="D108" s="55">
        <f t="shared" si="5"/>
        <v>1178</v>
      </c>
      <c r="E108" s="35">
        <v>266.0</v>
      </c>
      <c r="F108" s="36">
        <v>256.0</v>
      </c>
      <c r="G108" s="37">
        <v>154.0</v>
      </c>
      <c r="H108" s="38">
        <v>366.0</v>
      </c>
      <c r="I108" s="39">
        <v>76.0</v>
      </c>
      <c r="J108" s="40">
        <v>60.0</v>
      </c>
      <c r="K108" s="56">
        <f t="shared" si="6"/>
        <v>0.3119496855</v>
      </c>
      <c r="L108" s="56">
        <f t="shared" si="7"/>
        <v>0.4830508475</v>
      </c>
      <c r="M108" s="56">
        <f t="shared" si="8"/>
        <v>0.3276595745</v>
      </c>
      <c r="N108" s="56">
        <f t="shared" si="9"/>
        <v>0.09685534591</v>
      </c>
      <c r="O108" s="56">
        <f t="shared" si="10"/>
        <v>0.4210526316</v>
      </c>
      <c r="P108" s="57">
        <f t="shared" si="11"/>
        <v>0.03773584906</v>
      </c>
      <c r="Q108" s="58">
        <f t="shared" ref="Q108:V108" si="356">K108-Q$2</f>
        <v>-0.03902799616</v>
      </c>
      <c r="R108" s="59">
        <f t="shared" si="356"/>
        <v>0.003498307167</v>
      </c>
      <c r="S108" s="60">
        <f t="shared" si="356"/>
        <v>-0.08392798818</v>
      </c>
      <c r="T108" s="61">
        <f t="shared" si="356"/>
        <v>-0.0188790957</v>
      </c>
      <c r="U108" s="62">
        <f t="shared" si="356"/>
        <v>-0.03277869751</v>
      </c>
      <c r="V108" s="63">
        <f t="shared" si="356"/>
        <v>0.005475020545</v>
      </c>
      <c r="W108" s="64"/>
      <c r="X108" s="65">
        <f t="shared" si="13"/>
        <v>1</v>
      </c>
      <c r="Y108" s="66">
        <f t="shared" si="14"/>
        <v>0</v>
      </c>
      <c r="Z108" s="67">
        <f t="shared" ref="Z108:AA108" si="357">U108</f>
        <v>-0.03277869751</v>
      </c>
      <c r="AA108" s="68">
        <f t="shared" si="357"/>
        <v>0.005475020545</v>
      </c>
      <c r="AB108" s="69">
        <f t="shared" ref="AB108:AC108" si="358">S108</f>
        <v>-0.08392798818</v>
      </c>
      <c r="AC108" s="70">
        <f t="shared" si="358"/>
        <v>-0.0188790957</v>
      </c>
      <c r="AD108" s="71">
        <f t="shared" si="17"/>
        <v>0.001044467161</v>
      </c>
      <c r="AE108" s="72">
        <f t="shared" si="18"/>
        <v>-0.0003589280846</v>
      </c>
      <c r="AF108" s="73">
        <f t="shared" si="19"/>
        <v>0.002854413574</v>
      </c>
      <c r="AG108" s="74">
        <f t="shared" si="20"/>
        <v>0.0001593247076</v>
      </c>
      <c r="AH108" s="75">
        <f t="shared" si="21"/>
        <v>0.006687486945</v>
      </c>
      <c r="AI108" s="76">
        <f t="shared" si="22"/>
        <v>0.003168969041</v>
      </c>
      <c r="AJ108" s="77"/>
      <c r="AK108" s="65">
        <f t="shared" si="23"/>
        <v>-0.005693794321</v>
      </c>
      <c r="AL108" s="66">
        <f t="shared" si="24"/>
        <v>0.0007634399882</v>
      </c>
      <c r="AM108" s="67">
        <f t="shared" si="25"/>
        <v>-0.03544817133</v>
      </c>
      <c r="AN108" s="68">
        <f t="shared" si="26"/>
        <v>-0.04757185819</v>
      </c>
      <c r="AO108" s="69">
        <f t="shared" si="27"/>
        <v>0.002363542152</v>
      </c>
      <c r="AP108" s="70">
        <f t="shared" si="28"/>
        <v>0.04447423246</v>
      </c>
      <c r="AQ108" s="71">
        <f t="shared" si="29"/>
        <v>0.0003276000692</v>
      </c>
      <c r="AR108" s="72">
        <f t="shared" si="30"/>
        <v>-0.0007933436872</v>
      </c>
      <c r="AS108" s="73">
        <f t="shared" si="31"/>
        <v>0.000007294154478</v>
      </c>
      <c r="AT108" s="74">
        <f t="shared" si="32"/>
        <v>0.001208499002</v>
      </c>
      <c r="AU108" s="75">
        <f t="shared" si="33"/>
        <v>0.000706283851</v>
      </c>
      <c r="AV108" s="76">
        <f t="shared" si="34"/>
        <v>0.0004693254466</v>
      </c>
      <c r="AW108" s="78">
        <f t="shared" si="35"/>
        <v>-0.03773724542</v>
      </c>
      <c r="AX108" s="79">
        <f t="shared" si="36"/>
        <v>-0.03902799616</v>
      </c>
      <c r="AY108" s="78">
        <f t="shared" si="37"/>
        <v>-0.001449704988</v>
      </c>
      <c r="AZ108" s="79">
        <f t="shared" si="38"/>
        <v>0.003498307167</v>
      </c>
      <c r="BA108" s="80">
        <f t="shared" si="39"/>
        <v>0.001290750736</v>
      </c>
      <c r="BB108" s="80">
        <f t="shared" si="40"/>
        <v>-0.004948012155</v>
      </c>
      <c r="BC108" s="80">
        <f t="shared" si="41"/>
        <v>-0.03759931617</v>
      </c>
      <c r="BD108" s="80">
        <f t="shared" si="42"/>
        <v>-0.0004897459953</v>
      </c>
      <c r="BE108" s="81">
        <f t="shared" si="43"/>
        <v>-0.00002281678683</v>
      </c>
      <c r="BF108" s="81">
        <f t="shared" si="44"/>
        <v>-0.00001277330067</v>
      </c>
      <c r="BG108" s="81">
        <f t="shared" si="45"/>
        <v>0.001413468726</v>
      </c>
      <c r="BH108" s="81">
        <f t="shared" si="46"/>
        <v>0.00003682822904</v>
      </c>
      <c r="BI108" s="81"/>
      <c r="BJ108" s="81"/>
    </row>
    <row r="109">
      <c r="A109" s="31">
        <v>174.0</v>
      </c>
      <c r="B109" s="32">
        <v>7706.0</v>
      </c>
      <c r="C109" s="33">
        <v>1254.0</v>
      </c>
      <c r="D109" s="55">
        <f t="shared" si="5"/>
        <v>982</v>
      </c>
      <c r="E109" s="35">
        <v>308.0</v>
      </c>
      <c r="F109" s="36">
        <v>158.0</v>
      </c>
      <c r="G109" s="37">
        <v>121.0</v>
      </c>
      <c r="H109" s="38">
        <v>319.0</v>
      </c>
      <c r="I109" s="39">
        <v>50.0</v>
      </c>
      <c r="J109" s="40">
        <v>26.0</v>
      </c>
      <c r="K109" s="56">
        <f t="shared" si="6"/>
        <v>0.3819776715</v>
      </c>
      <c r="L109" s="56">
        <f t="shared" si="7"/>
        <v>0.5288035451</v>
      </c>
      <c r="M109" s="56">
        <f t="shared" si="8"/>
        <v>0.3967213115</v>
      </c>
      <c r="N109" s="56">
        <f t="shared" si="9"/>
        <v>0.09649122807</v>
      </c>
      <c r="O109" s="56">
        <f t="shared" si="10"/>
        <v>0.4877800407</v>
      </c>
      <c r="P109" s="57">
        <f t="shared" si="11"/>
        <v>0.02073365231</v>
      </c>
      <c r="Q109" s="58">
        <f t="shared" ref="Q109:V109" si="359">K109-Q$2</f>
        <v>0.03099998976</v>
      </c>
      <c r="R109" s="59">
        <f t="shared" si="359"/>
        <v>0.04925100476</v>
      </c>
      <c r="S109" s="60">
        <f t="shared" si="359"/>
        <v>-0.01486625117</v>
      </c>
      <c r="T109" s="61">
        <f t="shared" si="359"/>
        <v>-0.01924321354</v>
      </c>
      <c r="U109" s="62">
        <f t="shared" si="359"/>
        <v>0.03394871164</v>
      </c>
      <c r="V109" s="63">
        <f t="shared" si="359"/>
        <v>-0.0115271762</v>
      </c>
      <c r="W109" s="64"/>
      <c r="X109" s="65">
        <f t="shared" si="13"/>
        <v>1</v>
      </c>
      <c r="Y109" s="66">
        <f t="shared" si="14"/>
        <v>0</v>
      </c>
      <c r="Z109" s="67">
        <f t="shared" ref="Z109:AA109" si="360">U109</f>
        <v>0.03394871164</v>
      </c>
      <c r="AA109" s="68">
        <f t="shared" si="360"/>
        <v>-0.0115271762</v>
      </c>
      <c r="AB109" s="69">
        <f t="shared" ref="AB109:AC109" si="361">S109</f>
        <v>-0.01486625117</v>
      </c>
      <c r="AC109" s="70">
        <f t="shared" si="361"/>
        <v>-0.01924321354</v>
      </c>
      <c r="AD109" s="71">
        <f t="shared" si="17"/>
        <v>0.001019639231</v>
      </c>
      <c r="AE109" s="72">
        <f t="shared" si="18"/>
        <v>-0.0007826655616</v>
      </c>
      <c r="AF109" s="73">
        <f t="shared" si="19"/>
        <v>-0.0007265099872</v>
      </c>
      <c r="AG109" s="74">
        <f t="shared" si="20"/>
        <v>-0.0004819164107</v>
      </c>
      <c r="AH109" s="75">
        <f t="shared" si="21"/>
        <v>-0.0001492958434</v>
      </c>
      <c r="AI109" s="76">
        <f t="shared" si="22"/>
        <v>0.0005721488916</v>
      </c>
      <c r="AJ109" s="77"/>
      <c r="AK109" s="65">
        <f t="shared" si="23"/>
        <v>-0.005693794321</v>
      </c>
      <c r="AL109" s="66">
        <f t="shared" si="24"/>
        <v>0.0007634399882</v>
      </c>
      <c r="AM109" s="67">
        <f t="shared" si="25"/>
        <v>0.04601186515</v>
      </c>
      <c r="AN109" s="68">
        <f t="shared" si="26"/>
        <v>0.04448931766</v>
      </c>
      <c r="AO109" s="69">
        <f t="shared" si="27"/>
        <v>-0.007504804564</v>
      </c>
      <c r="AP109" s="70">
        <f t="shared" si="28"/>
        <v>0.01010784601</v>
      </c>
      <c r="AQ109" s="71">
        <f t="shared" si="29"/>
        <v>0.00006782526382</v>
      </c>
      <c r="AR109" s="72">
        <f t="shared" si="30"/>
        <v>-0.0009966624958</v>
      </c>
      <c r="AS109" s="73">
        <f t="shared" si="31"/>
        <v>0.0001843649824</v>
      </c>
      <c r="AT109" s="74">
        <f t="shared" si="32"/>
        <v>-0.0003191113131</v>
      </c>
      <c r="AU109" s="75">
        <f t="shared" si="33"/>
        <v>-0.00002633770151</v>
      </c>
      <c r="AV109" s="76">
        <f t="shared" si="34"/>
        <v>0.00006242921268</v>
      </c>
      <c r="AW109" s="78">
        <f t="shared" si="35"/>
        <v>0.03303911881</v>
      </c>
      <c r="AX109" s="79">
        <f t="shared" si="36"/>
        <v>0.03099998976</v>
      </c>
      <c r="AY109" s="78">
        <f t="shared" si="37"/>
        <v>0.05410725906</v>
      </c>
      <c r="AZ109" s="79">
        <f t="shared" si="38"/>
        <v>0.04925100476</v>
      </c>
      <c r="BA109" s="80">
        <f t="shared" si="39"/>
        <v>0.002039129047</v>
      </c>
      <c r="BB109" s="80">
        <f t="shared" si="40"/>
        <v>0.004856254297</v>
      </c>
      <c r="BC109" s="80">
        <f t="shared" si="41"/>
        <v>0.03317704805</v>
      </c>
      <c r="BD109" s="80">
        <f t="shared" si="42"/>
        <v>0.05506721805</v>
      </c>
      <c r="BE109" s="81">
        <f t="shared" si="43"/>
        <v>-0.00001942515853</v>
      </c>
      <c r="BF109" s="81">
        <f t="shared" si="44"/>
        <v>0.00001980505839</v>
      </c>
      <c r="BG109" s="81">
        <f t="shared" si="45"/>
        <v>-0.001931681986</v>
      </c>
      <c r="BH109" s="81">
        <f t="shared" si="46"/>
        <v>0.003653935479</v>
      </c>
      <c r="BI109" s="81"/>
      <c r="BJ109" s="81"/>
    </row>
    <row r="110">
      <c r="A110" s="31">
        <v>335.0</v>
      </c>
      <c r="B110" s="32">
        <v>1307.0</v>
      </c>
      <c r="C110" s="33">
        <v>2077.0</v>
      </c>
      <c r="D110" s="55">
        <f t="shared" si="5"/>
        <v>1655</v>
      </c>
      <c r="E110" s="35">
        <v>467.0</v>
      </c>
      <c r="F110" s="36">
        <v>314.0</v>
      </c>
      <c r="G110" s="37">
        <v>230.0</v>
      </c>
      <c r="H110" s="38">
        <v>519.0</v>
      </c>
      <c r="I110" s="39">
        <v>78.0</v>
      </c>
      <c r="J110" s="40">
        <v>47.0</v>
      </c>
      <c r="K110" s="56">
        <f t="shared" si="6"/>
        <v>0.3731343284</v>
      </c>
      <c r="L110" s="56">
        <f t="shared" si="7"/>
        <v>0.5122180451</v>
      </c>
      <c r="M110" s="56">
        <f t="shared" si="8"/>
        <v>0.3891708968</v>
      </c>
      <c r="N110" s="56">
        <f t="shared" si="9"/>
        <v>0.1107366394</v>
      </c>
      <c r="O110" s="56">
        <f t="shared" si="10"/>
        <v>0.4682779456</v>
      </c>
      <c r="P110" s="57">
        <f t="shared" si="11"/>
        <v>0.02262879153</v>
      </c>
      <c r="Q110" s="58">
        <f t="shared" ref="Q110:V110" si="362">K110-Q$2</f>
        <v>0.02215664667</v>
      </c>
      <c r="R110" s="59">
        <f t="shared" si="362"/>
        <v>0.03266550482</v>
      </c>
      <c r="S110" s="60">
        <f t="shared" si="362"/>
        <v>-0.02241666586</v>
      </c>
      <c r="T110" s="61">
        <f t="shared" si="362"/>
        <v>-0.004997802224</v>
      </c>
      <c r="U110" s="62">
        <f t="shared" si="362"/>
        <v>0.01444661653</v>
      </c>
      <c r="V110" s="63">
        <f t="shared" si="362"/>
        <v>-0.009632036986</v>
      </c>
      <c r="W110" s="64"/>
      <c r="X110" s="65">
        <f t="shared" si="13"/>
        <v>1</v>
      </c>
      <c r="Y110" s="66">
        <f t="shared" si="14"/>
        <v>0</v>
      </c>
      <c r="Z110" s="67">
        <f t="shared" ref="Z110:AA110" si="363">U110</f>
        <v>0.01444661653</v>
      </c>
      <c r="AA110" s="68">
        <f t="shared" si="363"/>
        <v>-0.009632036986</v>
      </c>
      <c r="AB110" s="69">
        <f t="shared" ref="AB110:AC110" si="364">S110</f>
        <v>-0.02241666586</v>
      </c>
      <c r="AC110" s="70">
        <f t="shared" si="364"/>
        <v>-0.004997802224</v>
      </c>
      <c r="AD110" s="71">
        <f t="shared" si="17"/>
        <v>0.0001159285926</v>
      </c>
      <c r="AE110" s="72">
        <f t="shared" si="18"/>
        <v>-0.0002783006894</v>
      </c>
      <c r="AF110" s="73">
        <f t="shared" si="19"/>
        <v>-0.0003719839913</v>
      </c>
      <c r="AG110" s="74">
        <f t="shared" si="20"/>
        <v>0.0001437168225</v>
      </c>
      <c r="AH110" s="75">
        <f t="shared" si="21"/>
        <v>0.0004775288813</v>
      </c>
      <c r="AI110" s="76">
        <f t="shared" si="22"/>
        <v>0.000224068125</v>
      </c>
      <c r="AJ110" s="77"/>
      <c r="AK110" s="65">
        <f t="shared" si="23"/>
        <v>-0.005693794321</v>
      </c>
      <c r="AL110" s="66">
        <f t="shared" si="24"/>
        <v>0.0007634399882</v>
      </c>
      <c r="AM110" s="67">
        <f t="shared" si="25"/>
        <v>0.02708436773</v>
      </c>
      <c r="AN110" s="68">
        <f t="shared" si="26"/>
        <v>0.01507386817</v>
      </c>
      <c r="AO110" s="69">
        <f t="shared" si="27"/>
        <v>0.0006535605508</v>
      </c>
      <c r="AP110" s="70">
        <f t="shared" si="28"/>
        <v>0.01187253399</v>
      </c>
      <c r="AQ110" s="71">
        <f t="shared" si="29"/>
        <v>-0.0001026479495</v>
      </c>
      <c r="AR110" s="72">
        <f t="shared" si="30"/>
        <v>-0.0002106200964</v>
      </c>
      <c r="AS110" s="73">
        <f t="shared" si="31"/>
        <v>-0.00007034821892</v>
      </c>
      <c r="AT110" s="74">
        <f t="shared" si="32"/>
        <v>-0.0001531963637</v>
      </c>
      <c r="AU110" s="75">
        <f t="shared" si="33"/>
        <v>0.00005046957534</v>
      </c>
      <c r="AV110" s="76">
        <f t="shared" si="34"/>
        <v>0.00003326146783</v>
      </c>
      <c r="AW110" s="78">
        <f t="shared" si="35"/>
        <v>0.02192160737</v>
      </c>
      <c r="AX110" s="79">
        <f t="shared" si="36"/>
        <v>0.02215664667</v>
      </c>
      <c r="AY110" s="78">
        <f t="shared" si="37"/>
        <v>0.02737928716</v>
      </c>
      <c r="AZ110" s="79">
        <f t="shared" si="38"/>
        <v>0.03266550482</v>
      </c>
      <c r="BA110" s="80">
        <f t="shared" si="39"/>
        <v>-0.0002350392974</v>
      </c>
      <c r="BB110" s="80">
        <f t="shared" si="40"/>
        <v>-0.005286217661</v>
      </c>
      <c r="BC110" s="80">
        <f t="shared" si="41"/>
        <v>0.02205953662</v>
      </c>
      <c r="BD110" s="80">
        <f t="shared" si="42"/>
        <v>0.02833924615</v>
      </c>
      <c r="BE110" s="81">
        <f t="shared" si="43"/>
        <v>-0.00002788885369</v>
      </c>
      <c r="BF110" s="81">
        <f t="shared" si="44"/>
        <v>0.00000248493777</v>
      </c>
      <c r="BG110" s="81">
        <f t="shared" si="45"/>
        <v>-0.0003164897169</v>
      </c>
      <c r="BH110" s="81">
        <f t="shared" si="46"/>
        <v>0.001250301276</v>
      </c>
      <c r="BI110" s="81"/>
      <c r="BJ110" s="81"/>
    </row>
    <row r="111">
      <c r="A111" s="31">
        <v>869.0</v>
      </c>
      <c r="B111" s="32" t="s">
        <v>87</v>
      </c>
      <c r="C111" s="33">
        <v>1006.0</v>
      </c>
      <c r="D111" s="55">
        <f t="shared" si="5"/>
        <v>858</v>
      </c>
      <c r="E111" s="35">
        <v>181.0</v>
      </c>
      <c r="F111" s="36">
        <v>113.0</v>
      </c>
      <c r="G111" s="37">
        <v>203.0</v>
      </c>
      <c r="H111" s="38">
        <v>296.0</v>
      </c>
      <c r="I111" s="39">
        <v>50.0</v>
      </c>
      <c r="J111" s="40">
        <v>15.0</v>
      </c>
      <c r="K111" s="56">
        <f t="shared" si="6"/>
        <v>0.4314115308</v>
      </c>
      <c r="L111" s="56">
        <f t="shared" si="7"/>
        <v>0.4383301708</v>
      </c>
      <c r="M111" s="56">
        <f t="shared" si="8"/>
        <v>0.6132930514</v>
      </c>
      <c r="N111" s="56">
        <f t="shared" si="9"/>
        <v>0.2017892644</v>
      </c>
      <c r="O111" s="56">
        <f t="shared" si="10"/>
        <v>0.5058275058</v>
      </c>
      <c r="P111" s="57">
        <f t="shared" si="11"/>
        <v>0.01491053678</v>
      </c>
      <c r="Q111" s="58">
        <f t="shared" ref="Q111:V111" si="365">K111-Q$2</f>
        <v>0.08043384913</v>
      </c>
      <c r="R111" s="59">
        <f t="shared" si="365"/>
        <v>-0.04122236951</v>
      </c>
      <c r="S111" s="60">
        <f t="shared" si="365"/>
        <v>0.2017054887</v>
      </c>
      <c r="T111" s="61">
        <f t="shared" si="365"/>
        <v>0.08605482281</v>
      </c>
      <c r="U111" s="62">
        <f t="shared" si="365"/>
        <v>0.05199617673</v>
      </c>
      <c r="V111" s="63">
        <f t="shared" si="365"/>
        <v>-0.01735029173</v>
      </c>
      <c r="W111" s="64"/>
      <c r="X111" s="65">
        <f t="shared" si="13"/>
        <v>1</v>
      </c>
      <c r="Y111" s="66">
        <f t="shared" si="14"/>
        <v>0</v>
      </c>
      <c r="Z111" s="67">
        <f t="shared" ref="Z111:AA111" si="366">U111</f>
        <v>0.05199617673</v>
      </c>
      <c r="AA111" s="68">
        <f t="shared" si="366"/>
        <v>-0.01735029173</v>
      </c>
      <c r="AB111" s="69">
        <f t="shared" ref="AB111:AC111" si="367">S111</f>
        <v>0.2017054887</v>
      </c>
      <c r="AC111" s="70">
        <f t="shared" si="367"/>
        <v>0.08605482281</v>
      </c>
      <c r="AD111" s="71">
        <f t="shared" si="17"/>
        <v>0.002402569772</v>
      </c>
      <c r="AE111" s="72">
        <f t="shared" si="18"/>
        <v>-0.001804297671</v>
      </c>
      <c r="AF111" s="73">
        <f t="shared" si="19"/>
        <v>0.01198099052</v>
      </c>
      <c r="AG111" s="74">
        <f t="shared" si="20"/>
        <v>0.0009748727022</v>
      </c>
      <c r="AH111" s="75">
        <f t="shared" si="21"/>
        <v>0.03327967165</v>
      </c>
      <c r="AI111" s="76">
        <f t="shared" si="22"/>
        <v>0.03471546018</v>
      </c>
      <c r="AJ111" s="77"/>
      <c r="AK111" s="65">
        <f t="shared" si="23"/>
        <v>-0.005693794321</v>
      </c>
      <c r="AL111" s="66">
        <f t="shared" si="24"/>
        <v>0.0007634399882</v>
      </c>
      <c r="AM111" s="67">
        <f t="shared" si="25"/>
        <v>0.06998823741</v>
      </c>
      <c r="AN111" s="68">
        <f t="shared" si="26"/>
        <v>0.06838910146</v>
      </c>
      <c r="AO111" s="69">
        <f t="shared" si="27"/>
        <v>0.01459404831</v>
      </c>
      <c r="AP111" s="70">
        <f t="shared" si="28"/>
        <v>-0.1125919212</v>
      </c>
      <c r="AQ111" s="71">
        <f t="shared" si="29"/>
        <v>0.0001830712024</v>
      </c>
      <c r="AR111" s="72">
        <f t="shared" si="30"/>
        <v>-0.00232792595</v>
      </c>
      <c r="AS111" s="73">
        <f t="shared" si="31"/>
        <v>-0.00009854686228</v>
      </c>
      <c r="AT111" s="74">
        <f t="shared" si="32"/>
        <v>0.005080492552</v>
      </c>
      <c r="AU111" s="75">
        <f t="shared" si="33"/>
        <v>0.003203267135</v>
      </c>
      <c r="AV111" s="76">
        <f t="shared" si="34"/>
        <v>0.004484032871</v>
      </c>
      <c r="AW111" s="78">
        <f t="shared" si="35"/>
        <v>0.08217628287</v>
      </c>
      <c r="AX111" s="79">
        <f t="shared" si="36"/>
        <v>0.08043384913</v>
      </c>
      <c r="AY111" s="78">
        <f t="shared" si="37"/>
        <v>-0.03620278025</v>
      </c>
      <c r="AZ111" s="79">
        <f t="shared" si="38"/>
        <v>-0.04122236951</v>
      </c>
      <c r="BA111" s="80">
        <f t="shared" si="39"/>
        <v>0.001742433748</v>
      </c>
      <c r="BB111" s="80">
        <f t="shared" si="40"/>
        <v>0.005019589266</v>
      </c>
      <c r="BC111" s="80">
        <f t="shared" si="41"/>
        <v>0.08231421212</v>
      </c>
      <c r="BD111" s="80">
        <f t="shared" si="42"/>
        <v>-0.03524282125</v>
      </c>
      <c r="BE111" s="81">
        <f t="shared" si="43"/>
        <v>-0.00002216020104</v>
      </c>
      <c r="BF111" s="81">
        <f t="shared" si="44"/>
        <v>0.00001749260348</v>
      </c>
      <c r="BG111" s="81">
        <f t="shared" si="45"/>
        <v>0.005533573067</v>
      </c>
      <c r="BH111" s="81">
        <f t="shared" si="46"/>
        <v>-0.005801970129</v>
      </c>
      <c r="BI111" s="81"/>
      <c r="BJ111" s="81"/>
    </row>
    <row r="112">
      <c r="A112" s="31">
        <v>365.0</v>
      </c>
      <c r="B112" s="32">
        <v>7633.0</v>
      </c>
      <c r="C112" s="33">
        <v>1178.0</v>
      </c>
      <c r="D112" s="55">
        <f t="shared" si="5"/>
        <v>973</v>
      </c>
      <c r="E112" s="35">
        <v>280.0</v>
      </c>
      <c r="F112" s="36">
        <v>141.0</v>
      </c>
      <c r="G112" s="37">
        <v>181.0</v>
      </c>
      <c r="H112" s="38">
        <v>313.0</v>
      </c>
      <c r="I112" s="39">
        <v>36.0</v>
      </c>
      <c r="J112" s="40">
        <v>22.0</v>
      </c>
      <c r="K112" s="56">
        <f t="shared" si="6"/>
        <v>0.421901528</v>
      </c>
      <c r="L112" s="56">
        <f t="shared" si="7"/>
        <v>0.5023847377</v>
      </c>
      <c r="M112" s="56">
        <f t="shared" si="8"/>
        <v>0.5261627907</v>
      </c>
      <c r="N112" s="56">
        <f t="shared" si="9"/>
        <v>0.1536502547</v>
      </c>
      <c r="O112" s="56">
        <f t="shared" si="10"/>
        <v>0.5107913669</v>
      </c>
      <c r="P112" s="57">
        <f t="shared" si="11"/>
        <v>0.01867572156</v>
      </c>
      <c r="Q112" s="58">
        <f t="shared" ref="Q112:V112" si="368">K112-Q$2</f>
        <v>0.07092384632</v>
      </c>
      <c r="R112" s="59">
        <f t="shared" si="368"/>
        <v>0.02283219739</v>
      </c>
      <c r="S112" s="60">
        <f t="shared" si="368"/>
        <v>0.1145752281</v>
      </c>
      <c r="T112" s="61">
        <f t="shared" si="368"/>
        <v>0.03791581306</v>
      </c>
      <c r="U112" s="62">
        <f t="shared" si="368"/>
        <v>0.05696003781</v>
      </c>
      <c r="V112" s="63">
        <f t="shared" si="368"/>
        <v>-0.01358510695</v>
      </c>
      <c r="W112" s="64"/>
      <c r="X112" s="65">
        <f t="shared" si="13"/>
        <v>1</v>
      </c>
      <c r="Y112" s="66">
        <f t="shared" si="14"/>
        <v>0</v>
      </c>
      <c r="Z112" s="67">
        <f t="shared" ref="Z112:AA112" si="369">U112</f>
        <v>0.05696003781</v>
      </c>
      <c r="AA112" s="68">
        <f t="shared" si="369"/>
        <v>-0.01358510695</v>
      </c>
      <c r="AB112" s="69">
        <f t="shared" ref="AB112:AC112" si="370">S112</f>
        <v>0.1145752281</v>
      </c>
      <c r="AC112" s="70">
        <f t="shared" si="370"/>
        <v>0.03791581306</v>
      </c>
      <c r="AD112" s="71">
        <f t="shared" si="17"/>
        <v>0.003059890777</v>
      </c>
      <c r="AE112" s="72">
        <f t="shared" si="18"/>
        <v>-0.001547616411</v>
      </c>
      <c r="AF112" s="73">
        <f t="shared" si="19"/>
        <v>0.007041299698</v>
      </c>
      <c r="AG112" s="74">
        <f t="shared" si="20"/>
        <v>0.0006031694188</v>
      </c>
      <c r="AH112" s="75">
        <f t="shared" si="21"/>
        <v>0.011689874</v>
      </c>
      <c r="AI112" s="76">
        <f t="shared" si="22"/>
        <v>0.008688425857</v>
      </c>
      <c r="AJ112" s="77"/>
      <c r="AK112" s="65">
        <f t="shared" si="23"/>
        <v>-0.005693794321</v>
      </c>
      <c r="AL112" s="66">
        <f t="shared" si="24"/>
        <v>0.0007634399882</v>
      </c>
      <c r="AM112" s="67">
        <f t="shared" si="25"/>
        <v>0.06806224663</v>
      </c>
      <c r="AN112" s="68">
        <f t="shared" si="26"/>
        <v>0.07934329424</v>
      </c>
      <c r="AO112" s="69">
        <f t="shared" si="27"/>
        <v>0.002824846481</v>
      </c>
      <c r="AP112" s="70">
        <f t="shared" si="28"/>
        <v>-0.06241769414</v>
      </c>
      <c r="AQ112" s="71">
        <f t="shared" si="29"/>
        <v>0.0006705500937</v>
      </c>
      <c r="AR112" s="72">
        <f t="shared" si="30"/>
        <v>-0.002579176364</v>
      </c>
      <c r="AS112" s="73">
        <f t="shared" si="31"/>
        <v>-0.00007067166299</v>
      </c>
      <c r="AT112" s="74">
        <f t="shared" si="32"/>
        <v>0.002986625023</v>
      </c>
      <c r="AU112" s="75">
        <f t="shared" si="33"/>
        <v>0.001182825426</v>
      </c>
      <c r="AV112" s="76">
        <f t="shared" si="34"/>
        <v>0.001177499578</v>
      </c>
      <c r="AW112" s="78">
        <f t="shared" si="35"/>
        <v>0.06697600265</v>
      </c>
      <c r="AX112" s="79">
        <f t="shared" si="36"/>
        <v>0.07092384632</v>
      </c>
      <c r="AY112" s="78">
        <f t="shared" si="37"/>
        <v>0.01927398832</v>
      </c>
      <c r="AZ112" s="79">
        <f t="shared" si="38"/>
        <v>0.02283219739</v>
      </c>
      <c r="BA112" s="80">
        <f t="shared" si="39"/>
        <v>-0.003947843678</v>
      </c>
      <c r="BB112" s="80">
        <f t="shared" si="40"/>
        <v>-0.003558209064</v>
      </c>
      <c r="BC112" s="80">
        <f t="shared" si="41"/>
        <v>0.06711393189</v>
      </c>
      <c r="BD112" s="80">
        <f t="shared" si="42"/>
        <v>0.02023394732</v>
      </c>
      <c r="BE112" s="81">
        <f t="shared" si="43"/>
        <v>0.000002924617962</v>
      </c>
      <c r="BF112" s="81">
        <f t="shared" si="44"/>
        <v>0.00002809450632</v>
      </c>
      <c r="BG112" s="81">
        <f t="shared" si="45"/>
        <v>0.00409486723</v>
      </c>
      <c r="BH112" s="81">
        <f t="shared" si="46"/>
        <v>0.002715959524</v>
      </c>
      <c r="BI112" s="81"/>
      <c r="BJ112" s="81"/>
    </row>
    <row r="113">
      <c r="A113" s="31">
        <v>52.0</v>
      </c>
      <c r="B113" s="32">
        <v>7653.0</v>
      </c>
      <c r="C113" s="33">
        <v>1065.0</v>
      </c>
      <c r="D113" s="55">
        <f t="shared" si="5"/>
        <v>881</v>
      </c>
      <c r="E113" s="35">
        <v>330.0</v>
      </c>
      <c r="F113" s="36">
        <v>115.0</v>
      </c>
      <c r="G113" s="37">
        <v>151.0</v>
      </c>
      <c r="H113" s="38">
        <v>212.0</v>
      </c>
      <c r="I113" s="39">
        <v>58.0</v>
      </c>
      <c r="J113" s="40">
        <v>15.0</v>
      </c>
      <c r="K113" s="56">
        <f t="shared" si="6"/>
        <v>0.5061032864</v>
      </c>
      <c r="L113" s="56">
        <f t="shared" si="7"/>
        <v>0.6466666667</v>
      </c>
      <c r="M113" s="56">
        <f t="shared" si="8"/>
        <v>0.537366548</v>
      </c>
      <c r="N113" s="56">
        <f t="shared" si="9"/>
        <v>0.1417840376</v>
      </c>
      <c r="O113" s="56">
        <f t="shared" si="10"/>
        <v>0.6118047673</v>
      </c>
      <c r="P113" s="57">
        <f t="shared" si="11"/>
        <v>0.01408450704</v>
      </c>
      <c r="Q113" s="58">
        <f t="shared" ref="Q113:V113" si="371">K113-Q$2</f>
        <v>0.1551256047</v>
      </c>
      <c r="R113" s="59">
        <f t="shared" si="371"/>
        <v>0.1671141264</v>
      </c>
      <c r="S113" s="60">
        <f t="shared" si="371"/>
        <v>0.1257789854</v>
      </c>
      <c r="T113" s="61">
        <f t="shared" si="371"/>
        <v>0.02604959595</v>
      </c>
      <c r="U113" s="62">
        <f t="shared" si="371"/>
        <v>0.1579734382</v>
      </c>
      <c r="V113" s="63">
        <f t="shared" si="371"/>
        <v>-0.01817632147</v>
      </c>
      <c r="W113" s="64"/>
      <c r="X113" s="65">
        <f t="shared" si="13"/>
        <v>1</v>
      </c>
      <c r="Y113" s="66">
        <f t="shared" si="14"/>
        <v>0</v>
      </c>
      <c r="Z113" s="67">
        <f t="shared" ref="Z113:AA113" si="372">U113</f>
        <v>0.1579734382</v>
      </c>
      <c r="AA113" s="68">
        <f t="shared" si="372"/>
        <v>-0.01817632147</v>
      </c>
      <c r="AB113" s="69">
        <f t="shared" ref="AB113:AC113" si="373">S113</f>
        <v>0.1257789854</v>
      </c>
      <c r="AC113" s="70">
        <f t="shared" si="373"/>
        <v>0.02604959595</v>
      </c>
      <c r="AD113" s="71">
        <f t="shared" si="17"/>
        <v>0.02462522852</v>
      </c>
      <c r="AE113" s="72">
        <f t="shared" si="18"/>
        <v>-0.005742751993</v>
      </c>
      <c r="AF113" s="73">
        <f t="shared" si="19"/>
        <v>0.02034322461</v>
      </c>
      <c r="AG113" s="74">
        <f t="shared" si="20"/>
        <v>0.001828944964</v>
      </c>
      <c r="AH113" s="75">
        <f t="shared" si="21"/>
        <v>0.01514177172</v>
      </c>
      <c r="AI113" s="76">
        <f t="shared" si="22"/>
        <v>0.006552983497</v>
      </c>
      <c r="AJ113" s="77"/>
      <c r="AK113" s="65">
        <f t="shared" si="23"/>
        <v>-0.005693794321</v>
      </c>
      <c r="AL113" s="66">
        <f t="shared" si="24"/>
        <v>0.0007634399882</v>
      </c>
      <c r="AM113" s="67">
        <f t="shared" si="25"/>
        <v>0.1578042018</v>
      </c>
      <c r="AN113" s="68">
        <f t="shared" si="26"/>
        <v>0.2359689212</v>
      </c>
      <c r="AO113" s="69">
        <f t="shared" si="27"/>
        <v>-0.00466026151</v>
      </c>
      <c r="AP113" s="70">
        <f t="shared" si="28"/>
        <v>-0.06633676978</v>
      </c>
      <c r="AQ113" s="71">
        <f t="shared" si="29"/>
        <v>0.009309158444</v>
      </c>
      <c r="AR113" s="72">
        <f t="shared" si="30"/>
        <v>-0.01730669744</v>
      </c>
      <c r="AS113" s="73">
        <f t="shared" si="31"/>
        <v>-0.0002405958925</v>
      </c>
      <c r="AT113" s="74">
        <f t="shared" si="32"/>
        <v>0.00863099879</v>
      </c>
      <c r="AU113" s="75">
        <f t="shared" si="33"/>
        <v>0.001609393626</v>
      </c>
      <c r="AV113" s="76">
        <f t="shared" si="34"/>
        <v>0.000992086665</v>
      </c>
      <c r="AW113" s="78">
        <f t="shared" si="35"/>
        <v>0.1581281022</v>
      </c>
      <c r="AX113" s="79">
        <f t="shared" si="36"/>
        <v>0.1551256047</v>
      </c>
      <c r="AY113" s="78">
        <f t="shared" si="37"/>
        <v>0.1627119794</v>
      </c>
      <c r="AZ113" s="79">
        <f t="shared" si="38"/>
        <v>0.1671141264</v>
      </c>
      <c r="BA113" s="80">
        <f t="shared" si="39"/>
        <v>0.003002497492</v>
      </c>
      <c r="BB113" s="80">
        <f t="shared" si="40"/>
        <v>-0.004402146948</v>
      </c>
      <c r="BC113" s="80">
        <f t="shared" si="41"/>
        <v>0.1582660314</v>
      </c>
      <c r="BD113" s="80">
        <f t="shared" si="42"/>
        <v>0.1636719384</v>
      </c>
      <c r="BE113" s="81">
        <f t="shared" si="43"/>
        <v>-0.00001036390656</v>
      </c>
      <c r="BF113" s="81">
        <f t="shared" si="44"/>
        <v>-0.00002643487034</v>
      </c>
      <c r="BG113" s="81">
        <f t="shared" si="45"/>
        <v>-0.001740366721</v>
      </c>
      <c r="BH113" s="81">
        <f t="shared" si="46"/>
        <v>0.0518074163</v>
      </c>
      <c r="BI113" s="81"/>
      <c r="BJ113" s="81"/>
    </row>
    <row r="114">
      <c r="A114" s="31">
        <v>529.0</v>
      </c>
      <c r="B114" s="32">
        <v>7733.0</v>
      </c>
      <c r="C114" s="33">
        <v>1172.0</v>
      </c>
      <c r="D114" s="55">
        <f t="shared" si="5"/>
        <v>929</v>
      </c>
      <c r="E114" s="35">
        <v>277.0</v>
      </c>
      <c r="F114" s="36">
        <v>169.0</v>
      </c>
      <c r="G114" s="37">
        <v>130.0</v>
      </c>
      <c r="H114" s="38">
        <v>274.0</v>
      </c>
      <c r="I114" s="39">
        <v>54.0</v>
      </c>
      <c r="J114" s="40">
        <v>25.0</v>
      </c>
      <c r="K114" s="56">
        <f t="shared" si="6"/>
        <v>0.3933447099</v>
      </c>
      <c r="L114" s="56">
        <f t="shared" si="7"/>
        <v>0.547107438</v>
      </c>
      <c r="M114" s="56">
        <f t="shared" si="8"/>
        <v>0.4012345679</v>
      </c>
      <c r="N114" s="56">
        <f t="shared" si="9"/>
        <v>0.1109215017</v>
      </c>
      <c r="O114" s="56">
        <f t="shared" si="10"/>
        <v>0.4962325081</v>
      </c>
      <c r="P114" s="57">
        <f t="shared" si="11"/>
        <v>0.02133105802</v>
      </c>
      <c r="Q114" s="58">
        <f t="shared" ref="Q114:V114" si="374">K114-Q$2</f>
        <v>0.04236702821</v>
      </c>
      <c r="R114" s="59">
        <f t="shared" si="374"/>
        <v>0.06755489773</v>
      </c>
      <c r="S114" s="60">
        <f t="shared" si="374"/>
        <v>-0.01035299474</v>
      </c>
      <c r="T114" s="61">
        <f t="shared" si="374"/>
        <v>-0.004812939901</v>
      </c>
      <c r="U114" s="62">
        <f t="shared" si="374"/>
        <v>0.04240117898</v>
      </c>
      <c r="V114" s="63">
        <f t="shared" si="374"/>
        <v>-0.01092977049</v>
      </c>
      <c r="W114" s="64"/>
      <c r="X114" s="65">
        <f t="shared" si="13"/>
        <v>1</v>
      </c>
      <c r="Y114" s="66">
        <f t="shared" si="14"/>
        <v>0</v>
      </c>
      <c r="Z114" s="67">
        <f t="shared" ref="Z114:AA114" si="375">U114</f>
        <v>0.04240117898</v>
      </c>
      <c r="AA114" s="68">
        <f t="shared" si="375"/>
        <v>-0.01092977049</v>
      </c>
      <c r="AB114" s="69">
        <f t="shared" ref="AB114:AC114" si="376">S114</f>
        <v>-0.01035299474</v>
      </c>
      <c r="AC114" s="70">
        <f t="shared" si="376"/>
        <v>-0.004812939901</v>
      </c>
      <c r="AD114" s="71">
        <f t="shared" si="17"/>
        <v>0.001678400096</v>
      </c>
      <c r="AE114" s="72">
        <f t="shared" si="18"/>
        <v>-0.0009268703096</v>
      </c>
      <c r="AF114" s="73">
        <f t="shared" si="19"/>
        <v>-0.0004915835117</v>
      </c>
      <c r="AG114" s="74">
        <f t="shared" si="20"/>
        <v>-0.00009091846969</v>
      </c>
      <c r="AH114" s="75">
        <f t="shared" si="21"/>
        <v>0.0000840201097</v>
      </c>
      <c r="AI114" s="76">
        <f t="shared" si="22"/>
        <v>0.000099656683</v>
      </c>
      <c r="AJ114" s="77"/>
      <c r="AK114" s="65">
        <f t="shared" si="23"/>
        <v>-0.005693794321</v>
      </c>
      <c r="AL114" s="66">
        <f t="shared" si="24"/>
        <v>0.0007634399882</v>
      </c>
      <c r="AM114" s="67">
        <f t="shared" si="25"/>
        <v>0.05196277115</v>
      </c>
      <c r="AN114" s="68">
        <f t="shared" si="26"/>
        <v>0.05839645506</v>
      </c>
      <c r="AO114" s="69">
        <f t="shared" si="27"/>
        <v>-0.0009464124145</v>
      </c>
      <c r="AP114" s="70">
        <f t="shared" si="28"/>
        <v>0.005834579172</v>
      </c>
      <c r="AQ114" s="71">
        <f t="shared" si="29"/>
        <v>0.0003223514823</v>
      </c>
      <c r="AR114" s="72">
        <f t="shared" si="30"/>
        <v>-0.001454799112</v>
      </c>
      <c r="AS114" s="73">
        <f t="shared" si="31"/>
        <v>0.00002552731704</v>
      </c>
      <c r="AT114" s="74">
        <f t="shared" si="32"/>
        <v>-0.0002097833664</v>
      </c>
      <c r="AU114" s="75">
        <f t="shared" si="33"/>
        <v>0.000007889694748</v>
      </c>
      <c r="AV114" s="76">
        <f t="shared" si="34"/>
        <v>0.00001268286333</v>
      </c>
      <c r="AW114" s="78">
        <f t="shared" si="35"/>
        <v>0.04567833291</v>
      </c>
      <c r="AX114" s="79">
        <f t="shared" si="36"/>
        <v>0.04236702821</v>
      </c>
      <c r="AY114" s="78">
        <f t="shared" si="37"/>
        <v>0.06334257461</v>
      </c>
      <c r="AZ114" s="79">
        <f t="shared" si="38"/>
        <v>0.06755489773</v>
      </c>
      <c r="BA114" s="80">
        <f t="shared" si="39"/>
        <v>0.003311304702</v>
      </c>
      <c r="BB114" s="80">
        <f t="shared" si="40"/>
        <v>-0.00421232312</v>
      </c>
      <c r="BC114" s="80">
        <f t="shared" si="41"/>
        <v>0.04581626215</v>
      </c>
      <c r="BD114" s="80">
        <f t="shared" si="42"/>
        <v>0.0643025336</v>
      </c>
      <c r="BE114" s="81">
        <f t="shared" si="43"/>
        <v>-0.000006778927242</v>
      </c>
      <c r="BF114" s="81">
        <f t="shared" si="44"/>
        <v>-0.00002789657071</v>
      </c>
      <c r="BG114" s="81">
        <f t="shared" si="45"/>
        <v>-0.002035685949</v>
      </c>
      <c r="BH114" s="81">
        <f t="shared" si="46"/>
        <v>0.005892203473</v>
      </c>
      <c r="BI114" s="81"/>
      <c r="BJ114" s="81"/>
    </row>
    <row r="115">
      <c r="A115" s="31">
        <v>140.0</v>
      </c>
      <c r="B115" s="32" t="s">
        <v>88</v>
      </c>
      <c r="C115" s="33">
        <v>568.0</v>
      </c>
      <c r="D115" s="55">
        <f t="shared" si="5"/>
        <v>432</v>
      </c>
      <c r="E115" s="35">
        <v>77.0</v>
      </c>
      <c r="F115" s="36">
        <v>71.0</v>
      </c>
      <c r="G115" s="37">
        <v>64.0</v>
      </c>
      <c r="H115" s="38">
        <v>174.0</v>
      </c>
      <c r="I115" s="39">
        <v>27.0</v>
      </c>
      <c r="J115" s="40">
        <v>19.0</v>
      </c>
      <c r="K115" s="56">
        <f t="shared" si="6"/>
        <v>0.2957746479</v>
      </c>
      <c r="L115" s="56">
        <f t="shared" si="7"/>
        <v>0.3741007194</v>
      </c>
      <c r="M115" s="56">
        <f t="shared" si="8"/>
        <v>0.4155844156</v>
      </c>
      <c r="N115" s="56">
        <f t="shared" si="9"/>
        <v>0.1126760563</v>
      </c>
      <c r="O115" s="56">
        <f t="shared" si="10"/>
        <v>0.3888888889</v>
      </c>
      <c r="P115" s="57">
        <f t="shared" si="11"/>
        <v>0.03345070423</v>
      </c>
      <c r="Q115" s="58">
        <f t="shared" ref="Q115:V115" si="377">K115-Q$2</f>
        <v>-0.0552030338</v>
      </c>
      <c r="R115" s="59">
        <f t="shared" si="377"/>
        <v>-0.1054518209</v>
      </c>
      <c r="S115" s="60">
        <f t="shared" si="377"/>
        <v>0.003996852938</v>
      </c>
      <c r="T115" s="61">
        <f t="shared" si="377"/>
        <v>-0.003058385269</v>
      </c>
      <c r="U115" s="62">
        <f t="shared" si="377"/>
        <v>-0.0649424402</v>
      </c>
      <c r="V115" s="63">
        <f t="shared" si="377"/>
        <v>0.001189875713</v>
      </c>
      <c r="W115" s="64"/>
      <c r="X115" s="65">
        <f t="shared" si="13"/>
        <v>1</v>
      </c>
      <c r="Y115" s="66">
        <f t="shared" si="14"/>
        <v>0</v>
      </c>
      <c r="Z115" s="67">
        <f t="shared" ref="Z115:AA115" si="378">U115</f>
        <v>-0.0649424402</v>
      </c>
      <c r="AA115" s="68">
        <f t="shared" si="378"/>
        <v>0.001189875713</v>
      </c>
      <c r="AB115" s="69">
        <f t="shared" ref="AB115:AC115" si="379">S115</f>
        <v>0.003996852938</v>
      </c>
      <c r="AC115" s="70">
        <f t="shared" si="379"/>
        <v>-0.003058385269</v>
      </c>
      <c r="AD115" s="71">
        <f t="shared" si="17"/>
        <v>0.004216104736</v>
      </c>
      <c r="AE115" s="72">
        <f t="shared" si="18"/>
        <v>-0.0001545468647</v>
      </c>
      <c r="AF115" s="73">
        <f t="shared" si="19"/>
        <v>-0.0002559262846</v>
      </c>
      <c r="AG115" s="74">
        <f t="shared" si="20"/>
        <v>0.0002033747607</v>
      </c>
      <c r="AH115" s="75">
        <f t="shared" si="21"/>
        <v>0.000006621112955</v>
      </c>
      <c r="AI115" s="76">
        <f t="shared" si="22"/>
        <v>-0.0000244478323</v>
      </c>
      <c r="AJ115" s="77"/>
      <c r="AK115" s="65">
        <f t="shared" si="23"/>
        <v>-0.005693794321</v>
      </c>
      <c r="AL115" s="66">
        <f t="shared" si="24"/>
        <v>0.0007634399882</v>
      </c>
      <c r="AM115" s="67">
        <f t="shared" si="25"/>
        <v>-0.05489872288</v>
      </c>
      <c r="AN115" s="68">
        <f t="shared" si="26"/>
        <v>-0.1021341764</v>
      </c>
      <c r="AO115" s="69">
        <f t="shared" si="27"/>
        <v>-0.002084785497</v>
      </c>
      <c r="AP115" s="70">
        <f t="shared" si="28"/>
        <v>-0.001562881252</v>
      </c>
      <c r="AQ115" s="71">
        <f t="shared" si="29"/>
        <v>0.002076896183</v>
      </c>
      <c r="AR115" s="72">
        <f t="shared" si="30"/>
        <v>-0.002537172417</v>
      </c>
      <c r="AS115" s="73">
        <f t="shared" si="31"/>
        <v>-0.00009248943273</v>
      </c>
      <c r="AT115" s="74">
        <f t="shared" si="32"/>
        <v>-0.0001026716532</v>
      </c>
      <c r="AU115" s="75">
        <f t="shared" si="33"/>
        <v>0.000001152818385</v>
      </c>
      <c r="AV115" s="76">
        <f t="shared" si="34"/>
        <v>-0.000002663616134</v>
      </c>
      <c r="AW115" s="78">
        <f t="shared" si="35"/>
        <v>-0.06069174313</v>
      </c>
      <c r="AX115" s="79">
        <f t="shared" si="36"/>
        <v>-0.0552030338</v>
      </c>
      <c r="AY115" s="78">
        <f t="shared" si="37"/>
        <v>-0.1055761253</v>
      </c>
      <c r="AZ115" s="79">
        <f t="shared" si="38"/>
        <v>-0.1054518209</v>
      </c>
      <c r="BA115" s="80">
        <f t="shared" si="39"/>
        <v>-0.005488709329</v>
      </c>
      <c r="BB115" s="80">
        <f t="shared" si="40"/>
        <v>-0.0001243044724</v>
      </c>
      <c r="BC115" s="80">
        <f t="shared" si="41"/>
        <v>-0.06055381389</v>
      </c>
      <c r="BD115" s="80">
        <f t="shared" si="42"/>
        <v>-0.1046161663</v>
      </c>
      <c r="BE115" s="81">
        <f t="shared" si="43"/>
        <v>0.0000301104785</v>
      </c>
      <c r="BF115" s="81">
        <f t="shared" si="44"/>
        <v>0.000001364542234</v>
      </c>
      <c r="BG115" s="81">
        <f t="shared" si="45"/>
        <v>-0.007277777885</v>
      </c>
      <c r="BH115" s="81">
        <f t="shared" si="46"/>
        <v>0.01266981573</v>
      </c>
      <c r="BI115" s="81"/>
      <c r="BJ115" s="81"/>
    </row>
    <row r="116">
      <c r="A116" s="31">
        <v>781.0</v>
      </c>
      <c r="B116" s="32">
        <v>6703.0</v>
      </c>
      <c r="C116" s="33">
        <v>1840.0</v>
      </c>
      <c r="D116" s="55">
        <f t="shared" si="5"/>
        <v>1292</v>
      </c>
      <c r="E116" s="35">
        <v>241.0</v>
      </c>
      <c r="F116" s="36">
        <v>241.0</v>
      </c>
      <c r="G116" s="37">
        <v>179.0</v>
      </c>
      <c r="H116" s="38">
        <v>482.0</v>
      </c>
      <c r="I116" s="39">
        <v>70.0</v>
      </c>
      <c r="J116" s="40">
        <v>79.0</v>
      </c>
      <c r="K116" s="56">
        <f t="shared" si="6"/>
        <v>0.2663043478</v>
      </c>
      <c r="L116" s="56">
        <f t="shared" si="7"/>
        <v>0.3921815889</v>
      </c>
      <c r="M116" s="56">
        <f t="shared" si="8"/>
        <v>0.3587174349</v>
      </c>
      <c r="N116" s="56">
        <f t="shared" si="9"/>
        <v>0.0972826087</v>
      </c>
      <c r="O116" s="56">
        <f t="shared" si="10"/>
        <v>0.3792569659</v>
      </c>
      <c r="P116" s="57">
        <f t="shared" si="11"/>
        <v>0.04293478261</v>
      </c>
      <c r="Q116" s="58">
        <f t="shared" ref="Q116:V116" si="380">K116-Q$2</f>
        <v>-0.08467333386</v>
      </c>
      <c r="R116" s="59">
        <f t="shared" si="380"/>
        <v>-0.08737095139</v>
      </c>
      <c r="S116" s="60">
        <f t="shared" si="380"/>
        <v>-0.05287012778</v>
      </c>
      <c r="T116" s="61">
        <f t="shared" si="380"/>
        <v>-0.01845183291</v>
      </c>
      <c r="U116" s="62">
        <f t="shared" si="380"/>
        <v>-0.07457436315</v>
      </c>
      <c r="V116" s="63">
        <f t="shared" si="380"/>
        <v>0.0106739541</v>
      </c>
      <c r="W116" s="64"/>
      <c r="X116" s="65">
        <f t="shared" si="13"/>
        <v>1</v>
      </c>
      <c r="Y116" s="66">
        <f t="shared" si="14"/>
        <v>0</v>
      </c>
      <c r="Z116" s="67">
        <f t="shared" ref="Z116:AA116" si="381">U116</f>
        <v>-0.07457436315</v>
      </c>
      <c r="AA116" s="68">
        <f t="shared" si="381"/>
        <v>0.0106739541</v>
      </c>
      <c r="AB116" s="69">
        <f t="shared" ref="AB116:AC116" si="382">S116</f>
        <v>-0.05287012778</v>
      </c>
      <c r="AC116" s="70">
        <f t="shared" si="382"/>
        <v>-0.01845183291</v>
      </c>
      <c r="AD116" s="71">
        <f t="shared" si="17"/>
        <v>0.005447402343</v>
      </c>
      <c r="AE116" s="72">
        <f t="shared" si="18"/>
        <v>-0.001592006658</v>
      </c>
      <c r="AF116" s="73">
        <f t="shared" si="19"/>
        <v>0.004139710126</v>
      </c>
      <c r="AG116" s="74">
        <f t="shared" si="20"/>
        <v>0.0008117003713</v>
      </c>
      <c r="AH116" s="75">
        <f t="shared" si="21"/>
        <v>0.002454780273</v>
      </c>
      <c r="AI116" s="76">
        <f t="shared" si="22"/>
        <v>0.001951101528</v>
      </c>
      <c r="AJ116" s="77"/>
      <c r="AK116" s="65">
        <f t="shared" si="23"/>
        <v>-0.005693794321</v>
      </c>
      <c r="AL116" s="66">
        <f t="shared" si="24"/>
        <v>0.0007634399882</v>
      </c>
      <c r="AM116" s="67">
        <f t="shared" si="25"/>
        <v>-0.07781816498</v>
      </c>
      <c r="AN116" s="68">
        <f t="shared" si="26"/>
        <v>-0.1096848014</v>
      </c>
      <c r="AO116" s="69">
        <f t="shared" si="27"/>
        <v>-0.001779832424</v>
      </c>
      <c r="AP116" s="70">
        <f t="shared" si="28"/>
        <v>0.02893637411</v>
      </c>
      <c r="AQ116" s="71">
        <f t="shared" si="29"/>
        <v>0.001871803191</v>
      </c>
      <c r="AR116" s="72">
        <f t="shared" si="30"/>
        <v>-0.00399376943</v>
      </c>
      <c r="AS116" s="73">
        <f t="shared" si="31"/>
        <v>-0.000234403757</v>
      </c>
      <c r="AT116" s="74">
        <f t="shared" si="32"/>
        <v>0.001767824599</v>
      </c>
      <c r="AU116" s="75">
        <f t="shared" si="33"/>
        <v>0.0002463023852</v>
      </c>
      <c r="AV116" s="76">
        <f t="shared" si="34"/>
        <v>0.000261622599</v>
      </c>
      <c r="AW116" s="78">
        <f t="shared" si="35"/>
        <v>-0.0834080899</v>
      </c>
      <c r="AX116" s="79">
        <f t="shared" si="36"/>
        <v>-0.08467333386</v>
      </c>
      <c r="AY116" s="78">
        <f t="shared" si="37"/>
        <v>-0.08194930954</v>
      </c>
      <c r="AZ116" s="79">
        <f t="shared" si="38"/>
        <v>-0.08737095139</v>
      </c>
      <c r="BA116" s="80">
        <f t="shared" si="39"/>
        <v>0.001265243961</v>
      </c>
      <c r="BB116" s="80">
        <f t="shared" si="40"/>
        <v>0.005421641852</v>
      </c>
      <c r="BC116" s="80">
        <f t="shared" si="41"/>
        <v>-0.08327016066</v>
      </c>
      <c r="BD116" s="80">
        <f t="shared" si="42"/>
        <v>-0.08098935054</v>
      </c>
      <c r="BE116" s="81">
        <f t="shared" si="43"/>
        <v>-0.00002779335809</v>
      </c>
      <c r="BF116" s="81">
        <f t="shared" si="44"/>
        <v>0.00001371939922</v>
      </c>
      <c r="BG116" s="81">
        <f t="shared" si="45"/>
        <v>0.0003746447546</v>
      </c>
      <c r="BH116" s="81">
        <f t="shared" si="46"/>
        <v>0.01348799246</v>
      </c>
      <c r="BI116" s="81"/>
      <c r="BJ116" s="81"/>
    </row>
    <row r="117">
      <c r="A117" s="31">
        <v>1019.0</v>
      </c>
      <c r="B117" s="32">
        <v>3734.0</v>
      </c>
      <c r="C117" s="33">
        <v>1680.0</v>
      </c>
      <c r="D117" s="55">
        <f t="shared" si="5"/>
        <v>1352</v>
      </c>
      <c r="E117" s="35">
        <v>424.0</v>
      </c>
      <c r="F117" s="36">
        <v>234.0</v>
      </c>
      <c r="G117" s="37">
        <v>189.0</v>
      </c>
      <c r="H117" s="38">
        <v>339.0</v>
      </c>
      <c r="I117" s="39">
        <v>123.0</v>
      </c>
      <c r="J117" s="40">
        <v>43.0</v>
      </c>
      <c r="K117" s="56">
        <f t="shared" si="6"/>
        <v>0.4380952381</v>
      </c>
      <c r="L117" s="56">
        <f t="shared" si="7"/>
        <v>0.6173814898</v>
      </c>
      <c r="M117" s="56">
        <f t="shared" si="8"/>
        <v>0.4055793991</v>
      </c>
      <c r="N117" s="56">
        <f t="shared" si="9"/>
        <v>0.1125</v>
      </c>
      <c r="O117" s="56">
        <f t="shared" si="10"/>
        <v>0.5443786982</v>
      </c>
      <c r="P117" s="57">
        <f t="shared" si="11"/>
        <v>0.0255952381</v>
      </c>
      <c r="Q117" s="58">
        <f t="shared" ref="Q117:V117" si="383">K117-Q$2</f>
        <v>0.08711755641</v>
      </c>
      <c r="R117" s="59">
        <f t="shared" si="383"/>
        <v>0.1378289496</v>
      </c>
      <c r="S117" s="60">
        <f t="shared" si="383"/>
        <v>-0.006008163504</v>
      </c>
      <c r="T117" s="61">
        <f t="shared" si="383"/>
        <v>-0.003234441607</v>
      </c>
      <c r="U117" s="62">
        <f t="shared" si="383"/>
        <v>0.09054736913</v>
      </c>
      <c r="V117" s="63">
        <f t="shared" si="383"/>
        <v>-0.006665590417</v>
      </c>
      <c r="W117" s="64"/>
      <c r="X117" s="65">
        <f t="shared" si="13"/>
        <v>1</v>
      </c>
      <c r="Y117" s="66">
        <f t="shared" si="14"/>
        <v>0</v>
      </c>
      <c r="Z117" s="67">
        <f t="shared" ref="Z117:AA117" si="384">U117</f>
        <v>0.09054736913</v>
      </c>
      <c r="AA117" s="68">
        <f t="shared" si="384"/>
        <v>-0.006665590417</v>
      </c>
      <c r="AB117" s="69">
        <f t="shared" ref="AB117:AC117" si="385">S117</f>
        <v>-0.006008163504</v>
      </c>
      <c r="AC117" s="70">
        <f t="shared" si="385"/>
        <v>-0.003234441607</v>
      </c>
      <c r="AD117" s="71">
        <f t="shared" si="17"/>
        <v>0.008154395961</v>
      </c>
      <c r="AE117" s="72">
        <f t="shared" si="18"/>
        <v>-0.001207103352</v>
      </c>
      <c r="AF117" s="73">
        <f t="shared" si="19"/>
        <v>-0.0005655828616</v>
      </c>
      <c r="AG117" s="74">
        <f t="shared" si="20"/>
        <v>-0.0002528222211</v>
      </c>
      <c r="AH117" s="75">
        <f t="shared" si="21"/>
        <v>0.00002563641619</v>
      </c>
      <c r="AI117" s="76">
        <f t="shared" si="22"/>
        <v>0.00003886610805</v>
      </c>
      <c r="AJ117" s="77"/>
      <c r="AK117" s="65">
        <f t="shared" si="23"/>
        <v>-0.005693794321</v>
      </c>
      <c r="AL117" s="66">
        <f t="shared" si="24"/>
        <v>0.0007634399882</v>
      </c>
      <c r="AM117" s="67">
        <f t="shared" si="25"/>
        <v>0.08449236812</v>
      </c>
      <c r="AN117" s="68">
        <f t="shared" si="26"/>
        <v>0.1383160836</v>
      </c>
      <c r="AO117" s="69">
        <f t="shared" si="27"/>
        <v>-0.0007691794445</v>
      </c>
      <c r="AP117" s="70">
        <f t="shared" si="28"/>
        <v>0.003447891675</v>
      </c>
      <c r="AQ117" s="71">
        <f t="shared" si="29"/>
        <v>0.003487515885</v>
      </c>
      <c r="AR117" s="72">
        <f t="shared" si="30"/>
        <v>-0.005373953835</v>
      </c>
      <c r="AS117" s="73">
        <f t="shared" si="31"/>
        <v>0.00009190624929</v>
      </c>
      <c r="AT117" s="74">
        <f t="shared" si="32"/>
        <v>-0.0002452319421</v>
      </c>
      <c r="AU117" s="75">
        <f t="shared" si="33"/>
        <v>0.000002268250029</v>
      </c>
      <c r="AV117" s="76">
        <f t="shared" si="34"/>
        <v>0.00000482906555</v>
      </c>
      <c r="AW117" s="78">
        <f t="shared" si="35"/>
        <v>0.08161108474</v>
      </c>
      <c r="AX117" s="79">
        <f t="shared" si="36"/>
        <v>0.08711755641</v>
      </c>
      <c r="AY117" s="78">
        <f t="shared" si="37"/>
        <v>0.1369130585</v>
      </c>
      <c r="AZ117" s="79">
        <f t="shared" si="38"/>
        <v>0.1378289496</v>
      </c>
      <c r="BA117" s="80">
        <f t="shared" si="39"/>
        <v>-0.005506471666</v>
      </c>
      <c r="BB117" s="80">
        <f t="shared" si="40"/>
        <v>-0.0009158910393</v>
      </c>
      <c r="BC117" s="80">
        <f t="shared" si="41"/>
        <v>0.08174901398</v>
      </c>
      <c r="BD117" s="80">
        <f t="shared" si="42"/>
        <v>0.1378730175</v>
      </c>
      <c r="BE117" s="81">
        <f t="shared" si="43"/>
        <v>0.00002948237381</v>
      </c>
      <c r="BF117" s="81">
        <f t="shared" si="44"/>
        <v>0.00001008665611</v>
      </c>
      <c r="BG117" s="81">
        <f t="shared" si="45"/>
        <v>-0.01232606767</v>
      </c>
      <c r="BH117" s="81">
        <f t="shared" si="46"/>
        <v>0.02254196647</v>
      </c>
      <c r="BI117" s="81"/>
      <c r="BJ117" s="81"/>
    </row>
    <row r="118">
      <c r="A118" s="31">
        <v>639.0</v>
      </c>
      <c r="B118" s="32">
        <v>7405.0</v>
      </c>
      <c r="C118" s="33">
        <v>1651.0</v>
      </c>
      <c r="D118" s="55">
        <f t="shared" si="5"/>
        <v>1303</v>
      </c>
      <c r="E118" s="35">
        <v>380.0</v>
      </c>
      <c r="F118" s="36">
        <v>242.0</v>
      </c>
      <c r="G118" s="37">
        <v>176.0</v>
      </c>
      <c r="H118" s="38">
        <v>379.0</v>
      </c>
      <c r="I118" s="39">
        <v>90.0</v>
      </c>
      <c r="J118" s="40">
        <v>36.0</v>
      </c>
      <c r="K118" s="56">
        <f t="shared" si="6"/>
        <v>0.3912780133</v>
      </c>
      <c r="L118" s="56">
        <f t="shared" si="7"/>
        <v>0.5535924617</v>
      </c>
      <c r="M118" s="56">
        <f t="shared" si="8"/>
        <v>0.3876651982</v>
      </c>
      <c r="N118" s="56">
        <f t="shared" si="9"/>
        <v>0.1066020594</v>
      </c>
      <c r="O118" s="56">
        <f t="shared" si="10"/>
        <v>0.4957789716</v>
      </c>
      <c r="P118" s="57">
        <f t="shared" si="11"/>
        <v>0.02180496669</v>
      </c>
      <c r="Q118" s="58">
        <f t="shared" ref="Q118:V118" si="386">K118-Q$2</f>
        <v>0.04030033164</v>
      </c>
      <c r="R118" s="59">
        <f t="shared" si="386"/>
        <v>0.07403992143</v>
      </c>
      <c r="S118" s="60">
        <f t="shared" si="386"/>
        <v>-0.02392236441</v>
      </c>
      <c r="T118" s="61">
        <f t="shared" si="386"/>
        <v>-0.009132382249</v>
      </c>
      <c r="U118" s="62">
        <f t="shared" si="386"/>
        <v>0.04194764251</v>
      </c>
      <c r="V118" s="63">
        <f t="shared" si="386"/>
        <v>-0.01045586183</v>
      </c>
      <c r="W118" s="64"/>
      <c r="X118" s="65">
        <f t="shared" si="13"/>
        <v>1</v>
      </c>
      <c r="Y118" s="66">
        <f t="shared" si="14"/>
        <v>0</v>
      </c>
      <c r="Z118" s="67">
        <f t="shared" ref="Z118:AA118" si="387">U118</f>
        <v>0.04194764251</v>
      </c>
      <c r="AA118" s="68">
        <f t="shared" si="387"/>
        <v>-0.01045586183</v>
      </c>
      <c r="AB118" s="69">
        <f t="shared" ref="AB118:AC118" si="388">S118</f>
        <v>-0.02392236441</v>
      </c>
      <c r="AC118" s="70">
        <f t="shared" si="388"/>
        <v>-0.009132382249</v>
      </c>
      <c r="AD118" s="71">
        <f t="shared" si="17"/>
        <v>0.001650279666</v>
      </c>
      <c r="AE118" s="72">
        <f t="shared" si="18"/>
        <v>-0.000877197508</v>
      </c>
      <c r="AF118" s="73">
        <f t="shared" si="19"/>
        <v>-0.001098973717</v>
      </c>
      <c r="AG118" s="74">
        <f t="shared" si="20"/>
        <v>-0.0001329529691</v>
      </c>
      <c r="AH118" s="75">
        <f t="shared" si="21"/>
        <v>0.0004888791133</v>
      </c>
      <c r="AI118" s="76">
        <f t="shared" si="22"/>
        <v>0.0004369363522</v>
      </c>
      <c r="AJ118" s="77"/>
      <c r="AK118" s="65">
        <f t="shared" si="23"/>
        <v>-0.005693794321</v>
      </c>
      <c r="AL118" s="66">
        <f t="shared" si="24"/>
        <v>0.0007634399882</v>
      </c>
      <c r="AM118" s="67">
        <f t="shared" si="25"/>
        <v>0.05084017167</v>
      </c>
      <c r="AN118" s="68">
        <f t="shared" si="26"/>
        <v>0.05806323156</v>
      </c>
      <c r="AO118" s="69">
        <f t="shared" si="27"/>
        <v>-0.001195744358</v>
      </c>
      <c r="AP118" s="70">
        <f t="shared" si="28"/>
        <v>0.01320284404</v>
      </c>
      <c r="AQ118" s="71">
        <f t="shared" si="29"/>
        <v>0.0003368544743</v>
      </c>
      <c r="AR118" s="72">
        <f t="shared" si="30"/>
        <v>-0.001412875812</v>
      </c>
      <c r="AS118" s="73">
        <f t="shared" si="31"/>
        <v>0.00002740618853</v>
      </c>
      <c r="AT118" s="74">
        <f t="shared" si="32"/>
        <v>-0.0004671519623</v>
      </c>
      <c r="AU118" s="75">
        <f t="shared" si="33"/>
        <v>0.00004825686219</v>
      </c>
      <c r="AV118" s="76">
        <f t="shared" si="34"/>
        <v>0.00005758814911</v>
      </c>
      <c r="AW118" s="78">
        <f t="shared" si="35"/>
        <v>0.04436315051</v>
      </c>
      <c r="AX118" s="79">
        <f t="shared" si="36"/>
        <v>0.04030033164</v>
      </c>
      <c r="AY118" s="78">
        <f t="shared" si="37"/>
        <v>0.07020707596</v>
      </c>
      <c r="AZ118" s="79">
        <f t="shared" si="38"/>
        <v>0.07403992143</v>
      </c>
      <c r="BA118" s="80">
        <f t="shared" si="39"/>
        <v>0.004062818879</v>
      </c>
      <c r="BB118" s="80">
        <f t="shared" si="40"/>
        <v>-0.003832845467</v>
      </c>
      <c r="BC118" s="80">
        <f t="shared" si="41"/>
        <v>0.04450107976</v>
      </c>
      <c r="BD118" s="80">
        <f t="shared" si="42"/>
        <v>0.07116703496</v>
      </c>
      <c r="BE118" s="81">
        <f t="shared" si="43"/>
        <v>0.000001815792874</v>
      </c>
      <c r="BF118" s="81">
        <f t="shared" si="44"/>
        <v>-0.00003114431385</v>
      </c>
      <c r="BG118" s="81">
        <f t="shared" si="45"/>
        <v>-0.003084400765</v>
      </c>
      <c r="BH118" s="81">
        <f t="shared" si="46"/>
        <v>0.006334019798</v>
      </c>
      <c r="BI118" s="81"/>
      <c r="BJ118" s="81"/>
    </row>
    <row r="119">
      <c r="A119" s="31">
        <v>401.0</v>
      </c>
      <c r="B119" s="32">
        <v>6644.0</v>
      </c>
      <c r="C119" s="33">
        <v>1732.0</v>
      </c>
      <c r="D119" s="55">
        <f t="shared" si="5"/>
        <v>1304</v>
      </c>
      <c r="E119" s="35">
        <v>331.0</v>
      </c>
      <c r="F119" s="36">
        <v>205.0</v>
      </c>
      <c r="G119" s="37">
        <v>203.0</v>
      </c>
      <c r="H119" s="38">
        <v>434.0</v>
      </c>
      <c r="I119" s="39">
        <v>73.0</v>
      </c>
      <c r="J119" s="40">
        <v>58.0</v>
      </c>
      <c r="K119" s="56">
        <f t="shared" si="6"/>
        <v>0.3504618938</v>
      </c>
      <c r="L119" s="56">
        <f t="shared" si="7"/>
        <v>0.4821002387</v>
      </c>
      <c r="M119" s="56">
        <f t="shared" si="8"/>
        <v>0.4356223176</v>
      </c>
      <c r="N119" s="56">
        <f t="shared" si="9"/>
        <v>0.1172055427</v>
      </c>
      <c r="O119" s="56">
        <f t="shared" si="10"/>
        <v>0.4654907975</v>
      </c>
      <c r="P119" s="57">
        <f t="shared" si="11"/>
        <v>0.03348729792</v>
      </c>
      <c r="Q119" s="58">
        <f t="shared" ref="Q119:V119" si="389">K119-Q$2</f>
        <v>-0.0005157879254</v>
      </c>
      <c r="R119" s="59">
        <f t="shared" si="389"/>
        <v>0.002547698373</v>
      </c>
      <c r="S119" s="60">
        <f t="shared" si="389"/>
        <v>0.02403475495</v>
      </c>
      <c r="T119" s="61">
        <f t="shared" si="389"/>
        <v>0.001471101118</v>
      </c>
      <c r="U119" s="62">
        <f t="shared" si="389"/>
        <v>0.01165946845</v>
      </c>
      <c r="V119" s="63">
        <f t="shared" si="389"/>
        <v>0.00122646941</v>
      </c>
      <c r="W119" s="64"/>
      <c r="X119" s="65">
        <f t="shared" si="13"/>
        <v>1</v>
      </c>
      <c r="Y119" s="66">
        <f t="shared" si="14"/>
        <v>0</v>
      </c>
      <c r="Z119" s="67">
        <f t="shared" ref="Z119:AA119" si="390">U119</f>
        <v>0.01165946845</v>
      </c>
      <c r="AA119" s="68">
        <f t="shared" si="390"/>
        <v>0.00122646941</v>
      </c>
      <c r="AB119" s="69">
        <f t="shared" ref="AB119:AC119" si="391">S119</f>
        <v>0.02403475495</v>
      </c>
      <c r="AC119" s="70">
        <f t="shared" si="391"/>
        <v>0.001471101118</v>
      </c>
      <c r="AD119" s="71">
        <f t="shared" si="17"/>
        <v>0.0001344389774</v>
      </c>
      <c r="AE119" s="72">
        <f t="shared" si="18"/>
        <v>0.00002859996278</v>
      </c>
      <c r="AF119" s="73">
        <f t="shared" si="19"/>
        <v>0.0002784282066</v>
      </c>
      <c r="AG119" s="74">
        <f t="shared" si="20"/>
        <v>0.00004663014879</v>
      </c>
      <c r="AH119" s="75">
        <f t="shared" si="21"/>
        <v>0.000575505307</v>
      </c>
      <c r="AI119" s="76">
        <f t="shared" si="22"/>
        <v>0.00007071510975</v>
      </c>
      <c r="AJ119" s="77"/>
      <c r="AK119" s="65">
        <f t="shared" si="23"/>
        <v>-0.005693794321</v>
      </c>
      <c r="AL119" s="66">
        <f t="shared" si="24"/>
        <v>0.0007634399882</v>
      </c>
      <c r="AM119" s="67">
        <f t="shared" si="25"/>
        <v>0.007569909678</v>
      </c>
      <c r="AN119" s="68">
        <f t="shared" si="26"/>
        <v>0.0195121874</v>
      </c>
      <c r="AO119" s="69">
        <f t="shared" si="27"/>
        <v>-0.002638079638</v>
      </c>
      <c r="AP119" s="70">
        <f t="shared" si="28"/>
        <v>-0.01218425167</v>
      </c>
      <c r="AQ119" s="71">
        <f t="shared" si="29"/>
        <v>0.00008577084376</v>
      </c>
      <c r="AR119" s="72">
        <f t="shared" si="30"/>
        <v>-0.00006367016797</v>
      </c>
      <c r="AS119" s="73">
        <f t="shared" si="31"/>
        <v>-0.00001240569221</v>
      </c>
      <c r="AT119" s="74">
        <f t="shared" si="32"/>
        <v>0.0001186922854</v>
      </c>
      <c r="AU119" s="75">
        <f t="shared" si="33"/>
        <v>0.00006410182797</v>
      </c>
      <c r="AV119" s="76">
        <f t="shared" si="34"/>
        <v>0.00001748153199</v>
      </c>
      <c r="AW119" s="78">
        <f t="shared" si="35"/>
        <v>-0.0006244973013</v>
      </c>
      <c r="AX119" s="79">
        <f t="shared" si="36"/>
        <v>-0.0005157879254</v>
      </c>
      <c r="AY119" s="78">
        <f t="shared" si="37"/>
        <v>0.008163879365</v>
      </c>
      <c r="AZ119" s="79">
        <f t="shared" si="38"/>
        <v>0.002547698373</v>
      </c>
      <c r="BA119" s="80">
        <f t="shared" si="39"/>
        <v>-0.0001087093759</v>
      </c>
      <c r="BB119" s="80">
        <f t="shared" si="40"/>
        <v>0.005616180992</v>
      </c>
      <c r="BC119" s="80">
        <f t="shared" si="41"/>
        <v>-0.0004865680561</v>
      </c>
      <c r="BD119" s="80">
        <f t="shared" si="42"/>
        <v>0.009123838358</v>
      </c>
      <c r="BE119" s="81">
        <f t="shared" si="43"/>
        <v>-0.0000315296712</v>
      </c>
      <c r="BF119" s="81">
        <f t="shared" si="44"/>
        <v>-0.000001221063061</v>
      </c>
      <c r="BG119" s="81">
        <f t="shared" si="45"/>
        <v>-0.00008300767791</v>
      </c>
      <c r="BH119" s="81">
        <f t="shared" si="46"/>
        <v>-0.000008878736587</v>
      </c>
      <c r="BI119" s="81"/>
      <c r="BJ119" s="81"/>
    </row>
    <row r="120">
      <c r="A120" s="31">
        <v>655.0</v>
      </c>
      <c r="B120" s="32" t="s">
        <v>89</v>
      </c>
      <c r="C120" s="33">
        <v>1035.0</v>
      </c>
      <c r="D120" s="55">
        <f t="shared" si="5"/>
        <v>780</v>
      </c>
      <c r="E120" s="35">
        <v>122.0</v>
      </c>
      <c r="F120" s="36">
        <v>132.0</v>
      </c>
      <c r="G120" s="37">
        <v>124.0</v>
      </c>
      <c r="H120" s="38">
        <v>318.0</v>
      </c>
      <c r="I120" s="39">
        <v>46.0</v>
      </c>
      <c r="J120" s="40">
        <v>38.0</v>
      </c>
      <c r="K120" s="56">
        <f t="shared" si="6"/>
        <v>0.2821256039</v>
      </c>
      <c r="L120" s="56">
        <f t="shared" si="7"/>
        <v>0.3456790123</v>
      </c>
      <c r="M120" s="56">
        <f t="shared" si="8"/>
        <v>0.4217687075</v>
      </c>
      <c r="N120" s="56">
        <f t="shared" si="9"/>
        <v>0.1198067633</v>
      </c>
      <c r="O120" s="56">
        <f t="shared" si="10"/>
        <v>0.3743589744</v>
      </c>
      <c r="P120" s="57">
        <f t="shared" si="11"/>
        <v>0.03671497585</v>
      </c>
      <c r="Q120" s="58">
        <f t="shared" ref="Q120:V120" si="392">K120-Q$2</f>
        <v>-0.06885207783</v>
      </c>
      <c r="R120" s="59">
        <f t="shared" si="392"/>
        <v>-0.1338735279</v>
      </c>
      <c r="S120" s="60">
        <f t="shared" si="392"/>
        <v>0.01018114484</v>
      </c>
      <c r="T120" s="61">
        <f t="shared" si="392"/>
        <v>0.004072321678</v>
      </c>
      <c r="U120" s="62">
        <f t="shared" si="392"/>
        <v>-0.07947235473</v>
      </c>
      <c r="V120" s="63">
        <f t="shared" si="392"/>
        <v>0.004454147333</v>
      </c>
      <c r="W120" s="64"/>
      <c r="X120" s="65">
        <f t="shared" si="13"/>
        <v>1</v>
      </c>
      <c r="Y120" s="66">
        <f t="shared" si="14"/>
        <v>0</v>
      </c>
      <c r="Z120" s="67">
        <f t="shared" ref="Z120:AA120" si="393">U120</f>
        <v>-0.07947235473</v>
      </c>
      <c r="AA120" s="68">
        <f t="shared" si="393"/>
        <v>0.004454147333</v>
      </c>
      <c r="AB120" s="69">
        <f t="shared" ref="AB120:AC120" si="394">S120</f>
        <v>0.01018114484</v>
      </c>
      <c r="AC120" s="70">
        <f t="shared" si="394"/>
        <v>0.004072321678</v>
      </c>
      <c r="AD120" s="71">
        <f t="shared" si="17"/>
        <v>0.006296015739</v>
      </c>
      <c r="AE120" s="72">
        <f t="shared" si="18"/>
        <v>-0.0007079631539</v>
      </c>
      <c r="AF120" s="73">
        <f t="shared" si="19"/>
        <v>-0.0008272582748</v>
      </c>
      <c r="AG120" s="74">
        <f t="shared" si="20"/>
        <v>-0.0002782886738</v>
      </c>
      <c r="AH120" s="75">
        <f t="shared" si="21"/>
        <v>0.00008707190634</v>
      </c>
      <c r="AI120" s="76">
        <f t="shared" si="22"/>
        <v>0.00008292179365</v>
      </c>
      <c r="AJ120" s="77"/>
      <c r="AK120" s="65">
        <f t="shared" si="23"/>
        <v>-0.005693794321</v>
      </c>
      <c r="AL120" s="66">
        <f t="shared" si="24"/>
        <v>0.0007634399882</v>
      </c>
      <c r="AM120" s="67">
        <f t="shared" si="25"/>
        <v>-0.07194134414</v>
      </c>
      <c r="AN120" s="68">
        <f t="shared" si="26"/>
        <v>-0.1225380157</v>
      </c>
      <c r="AO120" s="69">
        <f t="shared" si="27"/>
        <v>0.0006014238863</v>
      </c>
      <c r="AP120" s="70">
        <f t="shared" si="28"/>
        <v>-0.005645054236</v>
      </c>
      <c r="AQ120" s="71">
        <f t="shared" si="29"/>
        <v>0.002823317211</v>
      </c>
      <c r="AR120" s="72">
        <f t="shared" si="30"/>
        <v>-0.004034081145</v>
      </c>
      <c r="AS120" s="73">
        <f t="shared" si="31"/>
        <v>0.00009581985893</v>
      </c>
      <c r="AT120" s="74">
        <f t="shared" si="32"/>
        <v>-0.0003563033612</v>
      </c>
      <c r="AU120" s="75">
        <f t="shared" si="33"/>
        <v>0.000008510926751</v>
      </c>
      <c r="AV120" s="76">
        <f t="shared" si="34"/>
        <v>0.00001083523935</v>
      </c>
      <c r="AW120" s="78">
        <f t="shared" si="35"/>
        <v>-0.07410606658</v>
      </c>
      <c r="AX120" s="79">
        <f t="shared" si="36"/>
        <v>-0.06885207783</v>
      </c>
      <c r="AY120" s="78">
        <f t="shared" si="37"/>
        <v>-0.1317991792</v>
      </c>
      <c r="AZ120" s="79">
        <f t="shared" si="38"/>
        <v>-0.1338735279</v>
      </c>
      <c r="BA120" s="80">
        <f t="shared" si="39"/>
        <v>-0.005253988752</v>
      </c>
      <c r="BB120" s="80">
        <f t="shared" si="40"/>
        <v>0.002074348775</v>
      </c>
      <c r="BC120" s="80">
        <f t="shared" si="41"/>
        <v>-0.07396813733</v>
      </c>
      <c r="BD120" s="80">
        <f t="shared" si="42"/>
        <v>-0.1308392202</v>
      </c>
      <c r="BE120" s="81">
        <f t="shared" si="43"/>
        <v>0.00002330147497</v>
      </c>
      <c r="BF120" s="81">
        <f t="shared" si="44"/>
        <v>-0.00002179721027</v>
      </c>
      <c r="BG120" s="81">
        <f t="shared" si="45"/>
        <v>-0.0116476162</v>
      </c>
      <c r="BH120" s="81">
        <f t="shared" si="46"/>
        <v>0.01935586681</v>
      </c>
      <c r="BI120" s="81"/>
      <c r="BJ120" s="81"/>
    </row>
    <row r="121">
      <c r="A121" s="31">
        <v>800.0</v>
      </c>
      <c r="B121" s="32">
        <v>4387.0</v>
      </c>
      <c r="C121" s="33">
        <v>2013.0</v>
      </c>
      <c r="D121" s="55">
        <f t="shared" si="5"/>
        <v>1091</v>
      </c>
      <c r="E121" s="35">
        <v>119.0</v>
      </c>
      <c r="F121" s="36">
        <v>264.0</v>
      </c>
      <c r="G121" s="37">
        <v>76.0</v>
      </c>
      <c r="H121" s="38">
        <v>432.0</v>
      </c>
      <c r="I121" s="39">
        <v>59.0</v>
      </c>
      <c r="J121" s="40">
        <v>141.0</v>
      </c>
      <c r="K121" s="56">
        <f t="shared" si="6"/>
        <v>0.1261798311</v>
      </c>
      <c r="L121" s="56">
        <f t="shared" si="7"/>
        <v>0.2918032787</v>
      </c>
      <c r="M121" s="56">
        <f t="shared" si="8"/>
        <v>0.158004158</v>
      </c>
      <c r="N121" s="56">
        <f t="shared" si="9"/>
        <v>0.03775459513</v>
      </c>
      <c r="O121" s="56">
        <f t="shared" si="10"/>
        <v>0.2328139322</v>
      </c>
      <c r="P121" s="57">
        <f t="shared" si="11"/>
        <v>0.07004470939</v>
      </c>
      <c r="Q121" s="58">
        <f t="shared" ref="Q121:V121" si="395">K121-Q$2</f>
        <v>-0.2247978506</v>
      </c>
      <c r="R121" s="59">
        <f t="shared" si="395"/>
        <v>-0.1877492616</v>
      </c>
      <c r="S121" s="60">
        <f t="shared" si="395"/>
        <v>-0.2535834046</v>
      </c>
      <c r="T121" s="61">
        <f t="shared" si="395"/>
        <v>-0.07797984648</v>
      </c>
      <c r="U121" s="62">
        <f t="shared" si="395"/>
        <v>-0.2210173969</v>
      </c>
      <c r="V121" s="63">
        <f t="shared" si="395"/>
        <v>0.03778388088</v>
      </c>
      <c r="W121" s="64"/>
      <c r="X121" s="65">
        <f t="shared" si="13"/>
        <v>1</v>
      </c>
      <c r="Y121" s="66">
        <f t="shared" si="14"/>
        <v>0</v>
      </c>
      <c r="Z121" s="67">
        <f t="shared" ref="Z121:AA121" si="396">U121</f>
        <v>-0.2210173969</v>
      </c>
      <c r="AA121" s="68">
        <f t="shared" si="396"/>
        <v>0.03778388088</v>
      </c>
      <c r="AB121" s="69">
        <f t="shared" ref="AB121:AC121" si="397">S121</f>
        <v>-0.2535834046</v>
      </c>
      <c r="AC121" s="70">
        <f t="shared" si="397"/>
        <v>-0.07797984648</v>
      </c>
      <c r="AD121" s="71">
        <f t="shared" si="17"/>
        <v>0.04742106809</v>
      </c>
      <c r="AE121" s="72">
        <f t="shared" si="18"/>
        <v>-0.01670178999</v>
      </c>
      <c r="AF121" s="73">
        <f t="shared" si="19"/>
        <v>0.05899272523</v>
      </c>
      <c r="AG121" s="74">
        <f t="shared" si="20"/>
        <v>0.007653537527</v>
      </c>
      <c r="AH121" s="75">
        <f t="shared" si="21"/>
        <v>0.05822368665</v>
      </c>
      <c r="AI121" s="76">
        <f t="shared" si="22"/>
        <v>0.03954878993</v>
      </c>
      <c r="AJ121" s="77"/>
      <c r="AK121" s="65">
        <f t="shared" si="23"/>
        <v>-0.005693794321</v>
      </c>
      <c r="AL121" s="66">
        <f t="shared" si="24"/>
        <v>0.0007634399882</v>
      </c>
      <c r="AM121" s="67">
        <f t="shared" si="25"/>
        <v>-0.2403939877</v>
      </c>
      <c r="AN121" s="68">
        <f t="shared" si="26"/>
        <v>-0.3200554506</v>
      </c>
      <c r="AO121" s="69">
        <f t="shared" si="27"/>
        <v>-0.003293208729</v>
      </c>
      <c r="AP121" s="70">
        <f t="shared" si="28"/>
        <v>0.1373130584</v>
      </c>
      <c r="AQ121" s="71">
        <f t="shared" si="29"/>
        <v>0.01463726512</v>
      </c>
      <c r="AR121" s="72">
        <f t="shared" si="30"/>
        <v>-0.03622802942</v>
      </c>
      <c r="AS121" s="73">
        <f t="shared" si="31"/>
        <v>-0.001689143218</v>
      </c>
      <c r="AT121" s="74">
        <f t="shared" si="32"/>
        <v>0.02509012657</v>
      </c>
      <c r="AU121" s="75">
        <f t="shared" si="33"/>
        <v>0.005952546109</v>
      </c>
      <c r="AV121" s="76">
        <f t="shared" si="34"/>
        <v>0.005442267829</v>
      </c>
      <c r="AW121" s="78">
        <f t="shared" si="35"/>
        <v>-0.2304803227</v>
      </c>
      <c r="AX121" s="79">
        <f t="shared" si="36"/>
        <v>-0.2247978506</v>
      </c>
      <c r="AY121" s="78">
        <f t="shared" si="37"/>
        <v>-0.1876745872</v>
      </c>
      <c r="AZ121" s="79">
        <f t="shared" si="38"/>
        <v>-0.1877492616</v>
      </c>
      <c r="BA121" s="80">
        <f t="shared" si="39"/>
        <v>-0.005682472154</v>
      </c>
      <c r="BB121" s="80">
        <f t="shared" si="40"/>
        <v>0.00007467435422</v>
      </c>
      <c r="BC121" s="80">
        <f t="shared" si="41"/>
        <v>-0.2303423935</v>
      </c>
      <c r="BD121" s="80">
        <f t="shared" si="42"/>
        <v>-0.1867146283</v>
      </c>
      <c r="BE121" s="81">
        <f t="shared" si="43"/>
        <v>0.00003228491352</v>
      </c>
      <c r="BF121" s="81">
        <f t="shared" si="44"/>
        <v>-0.000000848669877</v>
      </c>
      <c r="BG121" s="81">
        <f t="shared" si="45"/>
        <v>0.01819526584</v>
      </c>
      <c r="BH121" s="81">
        <f t="shared" si="46"/>
        <v>0.08601658875</v>
      </c>
      <c r="BI121" s="81"/>
      <c r="BJ121" s="81"/>
    </row>
    <row r="122">
      <c r="A122" s="31">
        <v>1025.0</v>
      </c>
      <c r="B122" s="32">
        <v>4547.0</v>
      </c>
      <c r="C122" s="33">
        <v>744.0</v>
      </c>
      <c r="D122" s="55">
        <f t="shared" si="5"/>
        <v>391</v>
      </c>
      <c r="E122" s="35">
        <v>42.0</v>
      </c>
      <c r="F122" s="36">
        <v>102.0</v>
      </c>
      <c r="G122" s="37">
        <v>36.0</v>
      </c>
      <c r="H122" s="38">
        <v>141.0</v>
      </c>
      <c r="I122" s="39">
        <v>18.0</v>
      </c>
      <c r="J122" s="40">
        <v>52.0</v>
      </c>
      <c r="K122" s="56">
        <f t="shared" si="6"/>
        <v>0.1290322581</v>
      </c>
      <c r="L122" s="56">
        <f t="shared" si="7"/>
        <v>0.2985074627</v>
      </c>
      <c r="M122" s="56">
        <f t="shared" si="8"/>
        <v>0.1894736842</v>
      </c>
      <c r="N122" s="56">
        <f t="shared" si="9"/>
        <v>0.04838709677</v>
      </c>
      <c r="O122" s="56">
        <f t="shared" si="10"/>
        <v>0.2455242967</v>
      </c>
      <c r="P122" s="57">
        <f t="shared" si="11"/>
        <v>0.06989247312</v>
      </c>
      <c r="Q122" s="58">
        <f t="shared" ref="Q122:V122" si="398">K122-Q$2</f>
        <v>-0.2219454236</v>
      </c>
      <c r="R122" s="59">
        <f t="shared" si="398"/>
        <v>-0.1810450776</v>
      </c>
      <c r="S122" s="60">
        <f t="shared" si="398"/>
        <v>-0.2221138784</v>
      </c>
      <c r="T122" s="61">
        <f t="shared" si="398"/>
        <v>-0.06734734483</v>
      </c>
      <c r="U122" s="62">
        <f t="shared" si="398"/>
        <v>-0.2083070324</v>
      </c>
      <c r="V122" s="63">
        <f t="shared" si="398"/>
        <v>0.03763164461</v>
      </c>
      <c r="W122" s="64"/>
      <c r="X122" s="65">
        <f t="shared" si="13"/>
        <v>1</v>
      </c>
      <c r="Y122" s="66">
        <f t="shared" si="14"/>
        <v>0</v>
      </c>
      <c r="Z122" s="67">
        <f t="shared" ref="Z122:AA122" si="399">U122</f>
        <v>-0.2083070324</v>
      </c>
      <c r="AA122" s="68">
        <f t="shared" si="399"/>
        <v>0.03763164461</v>
      </c>
      <c r="AB122" s="69">
        <f t="shared" ref="AB122:AC122" si="400">S122</f>
        <v>-0.2221138784</v>
      </c>
      <c r="AC122" s="70">
        <f t="shared" si="400"/>
        <v>-0.06734734483</v>
      </c>
      <c r="AD122" s="71">
        <f t="shared" si="17"/>
        <v>0.04197567908</v>
      </c>
      <c r="AE122" s="72">
        <f t="shared" si="18"/>
        <v>-0.01567787243</v>
      </c>
      <c r="AF122" s="73">
        <f t="shared" si="19"/>
        <v>0.04880227422</v>
      </c>
      <c r="AG122" s="74">
        <f t="shared" si="20"/>
        <v>0.005670415008</v>
      </c>
      <c r="AH122" s="75">
        <f t="shared" si="21"/>
        <v>0.04479891014</v>
      </c>
      <c r="AI122" s="76">
        <f t="shared" si="22"/>
        <v>0.02991755993</v>
      </c>
      <c r="AJ122" s="77"/>
      <c r="AK122" s="65">
        <f t="shared" si="23"/>
        <v>-0.005693794321</v>
      </c>
      <c r="AL122" s="66">
        <f t="shared" si="24"/>
        <v>0.0007634399882</v>
      </c>
      <c r="AM122" s="67">
        <f t="shared" si="25"/>
        <v>-0.2297773857</v>
      </c>
      <c r="AN122" s="68">
        <f t="shared" si="26"/>
        <v>-0.3000001914</v>
      </c>
      <c r="AO122" s="69">
        <f t="shared" si="27"/>
        <v>-0.00240846431</v>
      </c>
      <c r="AP122" s="70">
        <f t="shared" si="28"/>
        <v>0.120138614</v>
      </c>
      <c r="AQ122" s="71">
        <f t="shared" si="29"/>
        <v>0.01243533455</v>
      </c>
      <c r="AR122" s="72">
        <f t="shared" si="30"/>
        <v>-0.03252741931</v>
      </c>
      <c r="AS122" s="73">
        <f t="shared" si="31"/>
        <v>-0.001118450178</v>
      </c>
      <c r="AT122" s="74">
        <f t="shared" si="32"/>
        <v>0.02073878076</v>
      </c>
      <c r="AU122" s="75">
        <f t="shared" si="33"/>
        <v>0.004588477254</v>
      </c>
      <c r="AV122" s="76">
        <f t="shared" si="34"/>
        <v>0.004129326279</v>
      </c>
      <c r="AW122" s="78">
        <f t="shared" si="35"/>
        <v>-0.2219742827</v>
      </c>
      <c r="AX122" s="79">
        <f t="shared" si="36"/>
        <v>-0.2219454236</v>
      </c>
      <c r="AY122" s="78">
        <f t="shared" si="37"/>
        <v>-0.1867574497</v>
      </c>
      <c r="AZ122" s="79">
        <f t="shared" si="38"/>
        <v>-0.1810450776</v>
      </c>
      <c r="BA122" s="80">
        <f t="shared" si="39"/>
        <v>-0.00002885911854</v>
      </c>
      <c r="BB122" s="80">
        <f t="shared" si="40"/>
        <v>-0.005712372091</v>
      </c>
      <c r="BC122" s="80">
        <f t="shared" si="41"/>
        <v>-0.2218363535</v>
      </c>
      <c r="BD122" s="80">
        <f t="shared" si="42"/>
        <v>-0.1857974907</v>
      </c>
      <c r="BE122" s="81">
        <f t="shared" si="43"/>
        <v>-0.00003263036206</v>
      </c>
      <c r="BF122" s="81">
        <f t="shared" si="44"/>
        <v>0.0000003297080466</v>
      </c>
      <c r="BG122" s="81">
        <f t="shared" si="45"/>
        <v>0.01469066018</v>
      </c>
      <c r="BH122" s="81">
        <f t="shared" si="46"/>
        <v>0.08243327565</v>
      </c>
      <c r="BI122" s="81"/>
      <c r="BJ122" s="81"/>
    </row>
    <row r="123">
      <c r="A123" s="31">
        <v>425.0</v>
      </c>
      <c r="B123" s="32">
        <v>5537.0</v>
      </c>
      <c r="C123" s="33">
        <v>1447.0</v>
      </c>
      <c r="D123" s="55">
        <f t="shared" si="5"/>
        <v>894</v>
      </c>
      <c r="E123" s="35">
        <v>147.0</v>
      </c>
      <c r="F123" s="36">
        <v>213.0</v>
      </c>
      <c r="G123" s="37">
        <v>76.0</v>
      </c>
      <c r="H123" s="38">
        <v>316.0</v>
      </c>
      <c r="I123" s="39">
        <v>51.0</v>
      </c>
      <c r="J123" s="40">
        <v>91.0</v>
      </c>
      <c r="K123" s="56">
        <f t="shared" si="6"/>
        <v>0.1893572909</v>
      </c>
      <c r="L123" s="56">
        <f t="shared" si="7"/>
        <v>0.3852140078</v>
      </c>
      <c r="M123" s="56">
        <f t="shared" si="8"/>
        <v>0.2</v>
      </c>
      <c r="N123" s="56">
        <f t="shared" si="9"/>
        <v>0.05252246026</v>
      </c>
      <c r="O123" s="56">
        <f t="shared" si="10"/>
        <v>0.3064876957</v>
      </c>
      <c r="P123" s="57">
        <f t="shared" si="11"/>
        <v>0.06288873531</v>
      </c>
      <c r="Q123" s="58">
        <f t="shared" ref="Q123:V123" si="401">K123-Q$2</f>
        <v>-0.1616203907</v>
      </c>
      <c r="R123" s="59">
        <f t="shared" si="401"/>
        <v>-0.09433853251</v>
      </c>
      <c r="S123" s="60">
        <f t="shared" si="401"/>
        <v>-0.2115875626</v>
      </c>
      <c r="T123" s="61">
        <f t="shared" si="401"/>
        <v>-0.06321198134</v>
      </c>
      <c r="U123" s="62">
        <f t="shared" si="401"/>
        <v>-0.1473436333</v>
      </c>
      <c r="V123" s="63">
        <f t="shared" si="401"/>
        <v>0.0306279068</v>
      </c>
      <c r="W123" s="64"/>
      <c r="X123" s="65">
        <f t="shared" si="13"/>
        <v>1</v>
      </c>
      <c r="Y123" s="66">
        <f t="shared" si="14"/>
        <v>0</v>
      </c>
      <c r="Z123" s="67">
        <f t="shared" ref="Z123:AA123" si="402">U123</f>
        <v>-0.1473436333</v>
      </c>
      <c r="AA123" s="68">
        <f t="shared" si="402"/>
        <v>0.0306279068</v>
      </c>
      <c r="AB123" s="69">
        <f t="shared" ref="AB123:AC123" si="403">S123</f>
        <v>-0.2115875626</v>
      </c>
      <c r="AC123" s="70">
        <f t="shared" si="403"/>
        <v>-0.06321198134</v>
      </c>
      <c r="AD123" s="71">
        <f t="shared" si="17"/>
        <v>0.02077207761</v>
      </c>
      <c r="AE123" s="72">
        <f t="shared" si="18"/>
        <v>-0.00902565414</v>
      </c>
      <c r="AF123" s="73">
        <f t="shared" si="19"/>
        <v>0.03311213092</v>
      </c>
      <c r="AG123" s="74">
        <f t="shared" si="20"/>
        <v>0.002833398853</v>
      </c>
      <c r="AH123" s="75">
        <f t="shared" si="21"/>
        <v>0.04077354208</v>
      </c>
      <c r="AI123" s="76">
        <f t="shared" si="22"/>
        <v>0.02674973813</v>
      </c>
      <c r="AJ123" s="77"/>
      <c r="AK123" s="65">
        <f t="shared" si="23"/>
        <v>-0.005693794321</v>
      </c>
      <c r="AL123" s="66">
        <f t="shared" si="24"/>
        <v>0.0007634399882</v>
      </c>
      <c r="AM123" s="67">
        <f t="shared" si="25"/>
        <v>-0.1688962389</v>
      </c>
      <c r="AN123" s="68">
        <f t="shared" si="26"/>
        <v>-0.2089289093</v>
      </c>
      <c r="AO123" s="69">
        <f t="shared" si="27"/>
        <v>-0.001824038152</v>
      </c>
      <c r="AP123" s="70">
        <f t="shared" si="28"/>
        <v>0.1143126986</v>
      </c>
      <c r="AQ123" s="71">
        <f t="shared" si="29"/>
        <v>0.005414984187</v>
      </c>
      <c r="AR123" s="72">
        <f t="shared" si="30"/>
        <v>-0.01674788095</v>
      </c>
      <c r="AS123" s="73">
        <f t="shared" si="31"/>
        <v>-0.000331054536</v>
      </c>
      <c r="AT123" s="74">
        <f t="shared" si="32"/>
        <v>0.01404470254</v>
      </c>
      <c r="AU123" s="75">
        <f t="shared" si="33"/>
        <v>0.004184068946</v>
      </c>
      <c r="AV123" s="76">
        <f t="shared" si="34"/>
        <v>0.003703900157</v>
      </c>
      <c r="AW123" s="78">
        <f t="shared" si="35"/>
        <v>-0.1671460728</v>
      </c>
      <c r="AX123" s="79">
        <f t="shared" si="36"/>
        <v>-0.1616203907</v>
      </c>
      <c r="AY123" s="78">
        <f t="shared" si="37"/>
        <v>-0.09285204898</v>
      </c>
      <c r="AZ123" s="79">
        <f t="shared" si="38"/>
        <v>-0.09433853251</v>
      </c>
      <c r="BA123" s="80">
        <f t="shared" si="39"/>
        <v>-0.005525682043</v>
      </c>
      <c r="BB123" s="80">
        <f t="shared" si="40"/>
        <v>0.001486483531</v>
      </c>
      <c r="BC123" s="80">
        <f t="shared" si="41"/>
        <v>-0.1670081435</v>
      </c>
      <c r="BD123" s="80">
        <f t="shared" si="42"/>
        <v>-0.09189208998</v>
      </c>
      <c r="BE123" s="81">
        <f t="shared" si="43"/>
        <v>0.00002832352875</v>
      </c>
      <c r="BF123" s="81">
        <f t="shared" si="44"/>
        <v>-0.00001642767071</v>
      </c>
      <c r="BG123" s="81">
        <f t="shared" si="45"/>
        <v>0.01944756381</v>
      </c>
      <c r="BH123" s="81">
        <f t="shared" si="46"/>
        <v>0.03069345471</v>
      </c>
      <c r="BI123" s="81"/>
      <c r="BJ123" s="81"/>
    </row>
    <row r="124">
      <c r="A124" s="31">
        <v>376.0</v>
      </c>
      <c r="B124" s="32">
        <v>1617.0</v>
      </c>
      <c r="C124" s="33">
        <v>1609.0</v>
      </c>
      <c r="D124" s="55">
        <f t="shared" si="5"/>
        <v>1162</v>
      </c>
      <c r="E124" s="35">
        <v>230.0</v>
      </c>
      <c r="F124" s="36">
        <v>203.0</v>
      </c>
      <c r="G124" s="37">
        <v>161.0</v>
      </c>
      <c r="H124" s="38">
        <v>438.0</v>
      </c>
      <c r="I124" s="39">
        <v>66.0</v>
      </c>
      <c r="J124" s="40">
        <v>64.0</v>
      </c>
      <c r="K124" s="56">
        <f t="shared" si="6"/>
        <v>0.2840273462</v>
      </c>
      <c r="L124" s="56">
        <f t="shared" si="7"/>
        <v>0.4032697548</v>
      </c>
      <c r="M124" s="56">
        <f t="shared" si="8"/>
        <v>0.3761682243</v>
      </c>
      <c r="N124" s="56">
        <f t="shared" si="9"/>
        <v>0.1000621504</v>
      </c>
      <c r="O124" s="56">
        <f t="shared" si="10"/>
        <v>0.3932874355</v>
      </c>
      <c r="P124" s="57">
        <f t="shared" si="11"/>
        <v>0.03977625855</v>
      </c>
      <c r="Q124" s="58">
        <f t="shared" ref="Q124:V124" si="404">K124-Q$2</f>
        <v>-0.06695033551</v>
      </c>
      <c r="R124" s="59">
        <f t="shared" si="404"/>
        <v>-0.07628278552</v>
      </c>
      <c r="S124" s="60">
        <f t="shared" si="404"/>
        <v>-0.03541933835</v>
      </c>
      <c r="T124" s="61">
        <f t="shared" si="404"/>
        <v>-0.0156722912</v>
      </c>
      <c r="U124" s="62">
        <f t="shared" si="404"/>
        <v>-0.06054389364</v>
      </c>
      <c r="V124" s="63">
        <f t="shared" si="404"/>
        <v>0.007515430034</v>
      </c>
      <c r="W124" s="64"/>
      <c r="X124" s="65">
        <f t="shared" si="13"/>
        <v>1</v>
      </c>
      <c r="Y124" s="66">
        <f t="shared" si="14"/>
        <v>0</v>
      </c>
      <c r="Z124" s="67">
        <f t="shared" ref="Z124:AA124" si="405">U124</f>
        <v>-0.06054389364</v>
      </c>
      <c r="AA124" s="68">
        <f t="shared" si="405"/>
        <v>0.007515430034</v>
      </c>
      <c r="AB124" s="69">
        <f t="shared" ref="AB124:AC124" si="406">S124</f>
        <v>-0.03541933835</v>
      </c>
      <c r="AC124" s="70">
        <f t="shared" si="406"/>
        <v>-0.0156722912</v>
      </c>
      <c r="AD124" s="71">
        <f t="shared" si="17"/>
        <v>0.003609081368</v>
      </c>
      <c r="AE124" s="72">
        <f t="shared" si="18"/>
        <v>-0.0009100267932</v>
      </c>
      <c r="AF124" s="73">
        <f t="shared" si="19"/>
        <v>0.002262208662</v>
      </c>
      <c r="AG124" s="74">
        <f t="shared" si="20"/>
        <v>0.0006826699725</v>
      </c>
      <c r="AH124" s="75">
        <f t="shared" si="21"/>
        <v>0.001008908817</v>
      </c>
      <c r="AI124" s="76">
        <f t="shared" si="22"/>
        <v>0.00111020437</v>
      </c>
      <c r="AJ124" s="77"/>
      <c r="AK124" s="65">
        <f t="shared" si="23"/>
        <v>-0.005693794321</v>
      </c>
      <c r="AL124" s="66">
        <f t="shared" si="24"/>
        <v>0.0007634399882</v>
      </c>
      <c r="AM124" s="67">
        <f t="shared" si="25"/>
        <v>-0.06135110785</v>
      </c>
      <c r="AN124" s="68">
        <f t="shared" si="26"/>
        <v>-0.08998758556</v>
      </c>
      <c r="AO124" s="69">
        <f t="shared" si="27"/>
        <v>-0.002842346099</v>
      </c>
      <c r="AP124" s="70">
        <f t="shared" si="28"/>
        <v>0.01984976607</v>
      </c>
      <c r="AQ124" s="71">
        <f t="shared" si="29"/>
        <v>0.001324499208</v>
      </c>
      <c r="AR124" s="72">
        <f t="shared" si="30"/>
        <v>-0.002571614405</v>
      </c>
      <c r="AS124" s="73">
        <f t="shared" si="31"/>
        <v>-0.0002289766749</v>
      </c>
      <c r="AT124" s="74">
        <f t="shared" si="32"/>
        <v>0.0009722971037</v>
      </c>
      <c r="AU124" s="75">
        <f t="shared" si="33"/>
        <v>0.0000961606731</v>
      </c>
      <c r="AV124" s="76">
        <f t="shared" si="34"/>
        <v>0.0001424893702</v>
      </c>
      <c r="AW124" s="78">
        <f t="shared" si="35"/>
        <v>-0.06869556507</v>
      </c>
      <c r="AX124" s="79">
        <f t="shared" si="36"/>
        <v>-0.06695033551</v>
      </c>
      <c r="AY124" s="78">
        <f t="shared" si="37"/>
        <v>-0.07083120743</v>
      </c>
      <c r="AZ124" s="79">
        <f t="shared" si="38"/>
        <v>-0.07628278552</v>
      </c>
      <c r="BA124" s="80">
        <f t="shared" si="39"/>
        <v>-0.001745229553</v>
      </c>
      <c r="BB124" s="80">
        <f t="shared" si="40"/>
        <v>0.005451578088</v>
      </c>
      <c r="BC124" s="80">
        <f t="shared" si="41"/>
        <v>-0.06855763582</v>
      </c>
      <c r="BD124" s="80">
        <f t="shared" si="42"/>
        <v>-0.06987124844</v>
      </c>
      <c r="BE124" s="81">
        <f t="shared" si="43"/>
        <v>-0.00002667387745</v>
      </c>
      <c r="BF124" s="81">
        <f t="shared" si="44"/>
        <v>-0.00001902851038</v>
      </c>
      <c r="BG124" s="81">
        <f t="shared" si="45"/>
        <v>-0.0001818419295</v>
      </c>
      <c r="BH124" s="81">
        <f t="shared" si="46"/>
        <v>0.00958041521</v>
      </c>
      <c r="BI124" s="81"/>
      <c r="BJ124" s="81"/>
    </row>
    <row r="125">
      <c r="A125" s="31">
        <v>200.0</v>
      </c>
      <c r="B125" s="32">
        <v>2652.0</v>
      </c>
      <c r="C125" s="33">
        <v>2307.0</v>
      </c>
      <c r="D125" s="55">
        <f t="shared" si="5"/>
        <v>1772</v>
      </c>
      <c r="E125" s="35">
        <v>465.0</v>
      </c>
      <c r="F125" s="36">
        <v>298.0</v>
      </c>
      <c r="G125" s="37">
        <v>259.0</v>
      </c>
      <c r="H125" s="38">
        <v>540.0</v>
      </c>
      <c r="I125" s="39">
        <v>134.0</v>
      </c>
      <c r="J125" s="40">
        <v>76.0</v>
      </c>
      <c r="K125" s="56">
        <f t="shared" si="6"/>
        <v>0.3719115735</v>
      </c>
      <c r="L125" s="56">
        <f t="shared" si="7"/>
        <v>0.5258999122</v>
      </c>
      <c r="M125" s="56">
        <f t="shared" si="8"/>
        <v>0.4091627172</v>
      </c>
      <c r="N125" s="56">
        <f t="shared" si="9"/>
        <v>0.1122670134</v>
      </c>
      <c r="O125" s="56">
        <f t="shared" si="10"/>
        <v>0.4841986456</v>
      </c>
      <c r="P125" s="57">
        <f t="shared" si="11"/>
        <v>0.0329432163</v>
      </c>
      <c r="Q125" s="58">
        <f t="shared" ref="Q125:V125" si="407">K125-Q$2</f>
        <v>0.02093389178</v>
      </c>
      <c r="R125" s="59">
        <f t="shared" si="407"/>
        <v>0.04634737191</v>
      </c>
      <c r="S125" s="60">
        <f t="shared" si="407"/>
        <v>-0.002424845427</v>
      </c>
      <c r="T125" s="61">
        <f t="shared" si="407"/>
        <v>-0.00346742817</v>
      </c>
      <c r="U125" s="62">
        <f t="shared" si="407"/>
        <v>0.0303673165</v>
      </c>
      <c r="V125" s="63">
        <f t="shared" si="407"/>
        <v>0.0006823877863</v>
      </c>
      <c r="W125" s="64"/>
      <c r="X125" s="65">
        <f t="shared" si="13"/>
        <v>1</v>
      </c>
      <c r="Y125" s="66">
        <f t="shared" si="14"/>
        <v>0</v>
      </c>
      <c r="Z125" s="67">
        <f t="shared" ref="Z125:AA125" si="408">U125</f>
        <v>0.0303673165</v>
      </c>
      <c r="AA125" s="68">
        <f t="shared" si="408"/>
        <v>0.0006823877863</v>
      </c>
      <c r="AB125" s="69">
        <f t="shared" ref="AB125:AC125" si="409">S125</f>
        <v>-0.002424845427</v>
      </c>
      <c r="AC125" s="70">
        <f t="shared" si="409"/>
        <v>-0.00346742817</v>
      </c>
      <c r="AD125" s="71">
        <f t="shared" si="17"/>
        <v>0.0009217082586</v>
      </c>
      <c r="AE125" s="72">
        <f t="shared" si="18"/>
        <v>0.00004144457177</v>
      </c>
      <c r="AF125" s="73">
        <f t="shared" si="19"/>
        <v>-0.00007126991791</v>
      </c>
      <c r="AG125" s="74">
        <f t="shared" si="20"/>
        <v>-0.0001069511736</v>
      </c>
      <c r="AH125" s="75">
        <f t="shared" si="21"/>
        <v>-0.000006143182771</v>
      </c>
      <c r="AI125" s="76">
        <f t="shared" si="22"/>
        <v>0.00001681595468</v>
      </c>
      <c r="AJ125" s="77"/>
      <c r="AK125" s="65">
        <f t="shared" si="23"/>
        <v>-0.005693794321</v>
      </c>
      <c r="AL125" s="66">
        <f t="shared" si="24"/>
        <v>0.0007634399882</v>
      </c>
      <c r="AM125" s="67">
        <f t="shared" si="25"/>
        <v>0.02370410125</v>
      </c>
      <c r="AN125" s="68">
        <f t="shared" si="26"/>
        <v>0.0487694642</v>
      </c>
      <c r="AO125" s="69">
        <f t="shared" si="27"/>
        <v>-0.001387901187</v>
      </c>
      <c r="AP125" s="70">
        <f t="shared" si="28"/>
        <v>0.001694796625</v>
      </c>
      <c r="AQ125" s="71">
        <f t="shared" si="29"/>
        <v>0.0004978980912</v>
      </c>
      <c r="AR125" s="72">
        <f t="shared" si="30"/>
        <v>-0.0005159995411</v>
      </c>
      <c r="AS125" s="73">
        <f t="shared" si="31"/>
        <v>0.00004326448822</v>
      </c>
      <c r="AT125" s="74">
        <f t="shared" si="32"/>
        <v>-0.0000328623875</v>
      </c>
      <c r="AU125" s="75">
        <f t="shared" si="33"/>
        <v>-0.0000009731397809</v>
      </c>
      <c r="AV125" s="76">
        <f t="shared" si="34"/>
        <v>0.000001805990078</v>
      </c>
      <c r="AW125" s="78">
        <f t="shared" si="35"/>
        <v>0.01716259518</v>
      </c>
      <c r="AX125" s="79">
        <f t="shared" si="36"/>
        <v>0.02093389178</v>
      </c>
      <c r="AY125" s="78">
        <f t="shared" si="37"/>
        <v>0.05068064488</v>
      </c>
      <c r="AZ125" s="79">
        <f t="shared" si="38"/>
        <v>0.04634737191</v>
      </c>
      <c r="BA125" s="80">
        <f t="shared" si="39"/>
        <v>-0.003771296602</v>
      </c>
      <c r="BB125" s="80">
        <f t="shared" si="40"/>
        <v>0.004333272962</v>
      </c>
      <c r="BC125" s="80">
        <f t="shared" si="41"/>
        <v>0.01730052443</v>
      </c>
      <c r="BD125" s="80">
        <f t="shared" si="42"/>
        <v>0.05164060387</v>
      </c>
      <c r="BE125" s="81">
        <f t="shared" si="43"/>
        <v>-0.000004554576508</v>
      </c>
      <c r="BF125" s="81">
        <f t="shared" si="44"/>
        <v>-0.0000326841152</v>
      </c>
      <c r="BG125" s="81">
        <f t="shared" si="45"/>
        <v>-0.002367443823</v>
      </c>
      <c r="BH125" s="81">
        <f t="shared" si="46"/>
        <v>0.001786819057</v>
      </c>
      <c r="BI125" s="81"/>
      <c r="BJ125" s="81"/>
    </row>
    <row r="126">
      <c r="A126" s="31">
        <v>256.0</v>
      </c>
      <c r="B126" s="32">
        <v>1552.0</v>
      </c>
      <c r="C126" s="33">
        <v>999.0</v>
      </c>
      <c r="D126" s="55">
        <f t="shared" si="5"/>
        <v>821</v>
      </c>
      <c r="E126" s="35">
        <v>244.0</v>
      </c>
      <c r="F126" s="36">
        <v>110.0</v>
      </c>
      <c r="G126" s="37">
        <v>149.0</v>
      </c>
      <c r="H126" s="38">
        <v>248.0</v>
      </c>
      <c r="I126" s="39">
        <v>50.0</v>
      </c>
      <c r="J126" s="40">
        <v>20.0</v>
      </c>
      <c r="K126" s="56">
        <f t="shared" si="6"/>
        <v>0.4434434434</v>
      </c>
      <c r="L126" s="56">
        <f t="shared" si="7"/>
        <v>0.5424354244</v>
      </c>
      <c r="M126" s="56">
        <f t="shared" si="8"/>
        <v>0.5340501792</v>
      </c>
      <c r="N126" s="56">
        <f t="shared" si="9"/>
        <v>0.1491491491</v>
      </c>
      <c r="O126" s="56">
        <f t="shared" si="10"/>
        <v>0.5395858709</v>
      </c>
      <c r="P126" s="57">
        <f t="shared" si="11"/>
        <v>0.02002002002</v>
      </c>
      <c r="Q126" s="58">
        <f t="shared" ref="Q126:V126" si="410">K126-Q$2</f>
        <v>0.09246576175</v>
      </c>
      <c r="R126" s="59">
        <f t="shared" si="410"/>
        <v>0.06288288406</v>
      </c>
      <c r="S126" s="60">
        <f t="shared" si="410"/>
        <v>0.1224626166</v>
      </c>
      <c r="T126" s="61">
        <f t="shared" si="410"/>
        <v>0.03341470754</v>
      </c>
      <c r="U126" s="62">
        <f t="shared" si="410"/>
        <v>0.0857545418</v>
      </c>
      <c r="V126" s="63">
        <f t="shared" si="410"/>
        <v>-0.01224080849</v>
      </c>
      <c r="W126" s="64"/>
      <c r="X126" s="65">
        <f t="shared" si="13"/>
        <v>1</v>
      </c>
      <c r="Y126" s="66">
        <f t="shared" si="14"/>
        <v>0</v>
      </c>
      <c r="Z126" s="67">
        <f t="shared" ref="Z126:AA126" si="411">U126</f>
        <v>0.0857545418</v>
      </c>
      <c r="AA126" s="68">
        <f t="shared" si="411"/>
        <v>-0.01224080849</v>
      </c>
      <c r="AB126" s="69">
        <f t="shared" ref="AB126:AC126" si="412">S126</f>
        <v>0.1224626166</v>
      </c>
      <c r="AC126" s="70">
        <f t="shared" si="412"/>
        <v>0.03341470754</v>
      </c>
      <c r="AD126" s="71">
        <f t="shared" si="17"/>
        <v>0.007204004046</v>
      </c>
      <c r="AE126" s="72">
        <f t="shared" si="18"/>
        <v>-0.002099409847</v>
      </c>
      <c r="AF126" s="73">
        <f t="shared" si="19"/>
        <v>0.01091074861</v>
      </c>
      <c r="AG126" s="74">
        <f t="shared" si="20"/>
        <v>0.001366421498</v>
      </c>
      <c r="AH126" s="75">
        <f t="shared" si="21"/>
        <v>0.01388054978</v>
      </c>
      <c r="AI126" s="76">
        <f t="shared" si="22"/>
        <v>0.008184105035</v>
      </c>
      <c r="AJ126" s="77"/>
      <c r="AK126" s="65">
        <f t="shared" si="23"/>
        <v>-0.005693794321</v>
      </c>
      <c r="AL126" s="66">
        <f t="shared" si="24"/>
        <v>0.0007634399882</v>
      </c>
      <c r="AM126" s="67">
        <f t="shared" si="25"/>
        <v>0.08943165306</v>
      </c>
      <c r="AN126" s="68">
        <f t="shared" si="26"/>
        <v>0.1261559817</v>
      </c>
      <c r="AO126" s="69">
        <f t="shared" si="27"/>
        <v>-0.0005246326448</v>
      </c>
      <c r="AP126" s="70">
        <f t="shared" si="28"/>
        <v>-0.06571709243</v>
      </c>
      <c r="AQ126" s="71">
        <f t="shared" si="29"/>
        <v>0.002478873046</v>
      </c>
      <c r="AR126" s="72">
        <f t="shared" si="30"/>
        <v>-0.005278558289</v>
      </c>
      <c r="AS126" s="73">
        <f t="shared" si="31"/>
        <v>-0.0002916894073</v>
      </c>
      <c r="AT126" s="74">
        <f t="shared" si="32"/>
        <v>0.004639155705</v>
      </c>
      <c r="AU126" s="75">
        <f t="shared" si="33"/>
        <v>0.001439548179</v>
      </c>
      <c r="AV126" s="76">
        <f t="shared" si="34"/>
        <v>0.001156325671</v>
      </c>
      <c r="AW126" s="78">
        <f t="shared" si="35"/>
        <v>0.08683995791</v>
      </c>
      <c r="AX126" s="79">
        <f t="shared" si="36"/>
        <v>0.09246576175</v>
      </c>
      <c r="AY126" s="78">
        <f t="shared" si="37"/>
        <v>0.06171925233</v>
      </c>
      <c r="AZ126" s="79">
        <f t="shared" si="38"/>
        <v>0.06288288406</v>
      </c>
      <c r="BA126" s="80">
        <f t="shared" si="39"/>
        <v>-0.005625803847</v>
      </c>
      <c r="BB126" s="80">
        <f t="shared" si="40"/>
        <v>-0.001163631738</v>
      </c>
      <c r="BC126" s="80">
        <f t="shared" si="41"/>
        <v>0.08697788715</v>
      </c>
      <c r="BD126" s="80">
        <f t="shared" si="42"/>
        <v>0.06267921132</v>
      </c>
      <c r="BE126" s="81">
        <f t="shared" si="43"/>
        <v>0.00003029563011</v>
      </c>
      <c r="BF126" s="81">
        <f t="shared" si="44"/>
        <v>0.00001309272782</v>
      </c>
      <c r="BG126" s="81">
        <f t="shared" si="45"/>
        <v>0.003636469322</v>
      </c>
      <c r="BH126" s="81">
        <f t="shared" si="46"/>
        <v>0.01090341074</v>
      </c>
      <c r="BI126" s="81"/>
      <c r="BJ126" s="81"/>
    </row>
    <row r="127">
      <c r="A127" s="31">
        <v>689.0</v>
      </c>
      <c r="B127" s="32">
        <v>5555.0</v>
      </c>
      <c r="C127" s="33">
        <v>709.0</v>
      </c>
      <c r="D127" s="55">
        <f t="shared" si="5"/>
        <v>527</v>
      </c>
      <c r="E127" s="35">
        <v>148.0</v>
      </c>
      <c r="F127" s="36">
        <v>111.0</v>
      </c>
      <c r="G127" s="37">
        <v>59.0</v>
      </c>
      <c r="H127" s="38">
        <v>165.0</v>
      </c>
      <c r="I127" s="39">
        <v>21.0</v>
      </c>
      <c r="J127" s="40">
        <v>23.0</v>
      </c>
      <c r="K127" s="56">
        <f t="shared" si="6"/>
        <v>0.3215796897</v>
      </c>
      <c r="L127" s="56">
        <f t="shared" si="7"/>
        <v>0.505988024</v>
      </c>
      <c r="M127" s="56">
        <f t="shared" si="8"/>
        <v>0.3056994819</v>
      </c>
      <c r="N127" s="56">
        <f t="shared" si="9"/>
        <v>0.0832157969</v>
      </c>
      <c r="O127" s="56">
        <f t="shared" si="10"/>
        <v>0.4326375712</v>
      </c>
      <c r="P127" s="57">
        <f t="shared" si="11"/>
        <v>0.03244005642</v>
      </c>
      <c r="Q127" s="58">
        <f t="shared" ref="Q127:V127" si="413">K127-Q$2</f>
        <v>-0.02939799199</v>
      </c>
      <c r="R127" s="59">
        <f t="shared" si="413"/>
        <v>0.02643548366</v>
      </c>
      <c r="S127" s="60">
        <f t="shared" si="413"/>
        <v>-0.1058880808</v>
      </c>
      <c r="T127" s="61">
        <f t="shared" si="413"/>
        <v>-0.03251864471</v>
      </c>
      <c r="U127" s="62">
        <f t="shared" si="413"/>
        <v>-0.02119375794</v>
      </c>
      <c r="V127" s="63">
        <f t="shared" si="413"/>
        <v>0.0001792279056</v>
      </c>
      <c r="W127" s="64"/>
      <c r="X127" s="65">
        <f t="shared" si="13"/>
        <v>1</v>
      </c>
      <c r="Y127" s="66">
        <f t="shared" si="14"/>
        <v>0</v>
      </c>
      <c r="Z127" s="67">
        <f t="shared" ref="Z127:AA127" si="414">U127</f>
        <v>-0.02119375794</v>
      </c>
      <c r="AA127" s="68">
        <f t="shared" si="414"/>
        <v>0.0001792279056</v>
      </c>
      <c r="AB127" s="69">
        <f t="shared" ref="AB127:AC127" si="415">S127</f>
        <v>-0.1058880808</v>
      </c>
      <c r="AC127" s="70">
        <f t="shared" si="415"/>
        <v>-0.03251864471</v>
      </c>
      <c r="AD127" s="71">
        <f t="shared" si="17"/>
        <v>0.0004491432528</v>
      </c>
      <c r="AE127" s="72">
        <f t="shared" si="18"/>
        <v>-0.000007597025692</v>
      </c>
      <c r="AF127" s="73">
        <f t="shared" si="19"/>
        <v>0.002249994601</v>
      </c>
      <c r="AG127" s="74">
        <f t="shared" si="20"/>
        <v>0.0006702141855</v>
      </c>
      <c r="AH127" s="75">
        <f t="shared" si="21"/>
        <v>0.0101548234</v>
      </c>
      <c r="AI127" s="76">
        <f t="shared" si="22"/>
        <v>0.006886673756</v>
      </c>
      <c r="AJ127" s="77"/>
      <c r="AK127" s="65">
        <f t="shared" si="23"/>
        <v>-0.005693794321</v>
      </c>
      <c r="AL127" s="66">
        <f t="shared" si="24"/>
        <v>0.0007634399882</v>
      </c>
      <c r="AM127" s="67">
        <f t="shared" si="25"/>
        <v>-0.01758407172</v>
      </c>
      <c r="AN127" s="68">
        <f t="shared" si="26"/>
        <v>-0.03350182841</v>
      </c>
      <c r="AO127" s="69">
        <f t="shared" si="27"/>
        <v>-0.001353620552</v>
      </c>
      <c r="AP127" s="70">
        <f t="shared" si="28"/>
        <v>0.05733135683</v>
      </c>
      <c r="AQ127" s="71">
        <f t="shared" si="29"/>
        <v>0.0002264214286</v>
      </c>
      <c r="AR127" s="72">
        <f t="shared" si="30"/>
        <v>-0.0002657285467</v>
      </c>
      <c r="AS127" s="73">
        <f t="shared" si="31"/>
        <v>-0.0002240401629</v>
      </c>
      <c r="AT127" s="74">
        <f t="shared" si="32"/>
        <v>0.0009668185553</v>
      </c>
      <c r="AU127" s="75">
        <f t="shared" si="33"/>
        <v>0.001038368354</v>
      </c>
      <c r="AV127" s="76">
        <f t="shared" si="34"/>
        <v>0.000947935506</v>
      </c>
      <c r="AW127" s="78">
        <f t="shared" si="35"/>
        <v>-0.02359073697</v>
      </c>
      <c r="AX127" s="79">
        <f t="shared" si="36"/>
        <v>-0.02939799199</v>
      </c>
      <c r="AY127" s="78">
        <f t="shared" si="37"/>
        <v>0.02624199393</v>
      </c>
      <c r="AZ127" s="79">
        <f t="shared" si="38"/>
        <v>0.02643548366</v>
      </c>
      <c r="BA127" s="80">
        <f t="shared" si="39"/>
        <v>0.005807255011</v>
      </c>
      <c r="BB127" s="80">
        <f t="shared" si="40"/>
        <v>-0.0001934897341</v>
      </c>
      <c r="BC127" s="80">
        <f t="shared" si="41"/>
        <v>-0.02345280773</v>
      </c>
      <c r="BD127" s="80">
        <f t="shared" si="42"/>
        <v>0.02720195292</v>
      </c>
      <c r="BE127" s="81">
        <f t="shared" si="43"/>
        <v>0.00003368677249</v>
      </c>
      <c r="BF127" s="81">
        <f t="shared" si="44"/>
        <v>-0.000002247288456</v>
      </c>
      <c r="BG127" s="81">
        <f t="shared" si="45"/>
        <v>-0.0001899120523</v>
      </c>
      <c r="BH127" s="81">
        <f t="shared" si="46"/>
        <v>-0.001275924343</v>
      </c>
      <c r="BI127" s="81"/>
      <c r="BJ127" s="81"/>
    </row>
    <row r="128">
      <c r="A128" s="31">
        <v>1090.0</v>
      </c>
      <c r="B128" s="32" t="s">
        <v>90</v>
      </c>
      <c r="C128" s="33">
        <v>875.0</v>
      </c>
      <c r="D128" s="55">
        <f t="shared" si="5"/>
        <v>654</v>
      </c>
      <c r="E128" s="35">
        <v>128.0</v>
      </c>
      <c r="F128" s="36">
        <v>93.0</v>
      </c>
      <c r="G128" s="37">
        <v>90.0</v>
      </c>
      <c r="H128" s="38">
        <v>282.0</v>
      </c>
      <c r="I128" s="39">
        <v>33.0</v>
      </c>
      <c r="J128" s="40">
        <v>28.0</v>
      </c>
      <c r="K128" s="56">
        <f t="shared" si="6"/>
        <v>0.2868571429</v>
      </c>
      <c r="L128" s="56">
        <f t="shared" si="7"/>
        <v>0.3634311512</v>
      </c>
      <c r="M128" s="56">
        <f t="shared" si="8"/>
        <v>0.4265402844</v>
      </c>
      <c r="N128" s="56">
        <f t="shared" si="9"/>
        <v>0.1028571429</v>
      </c>
      <c r="O128" s="56">
        <f t="shared" si="10"/>
        <v>0.3837920489</v>
      </c>
      <c r="P128" s="57">
        <f t="shared" si="11"/>
        <v>0.032</v>
      </c>
      <c r="Q128" s="58">
        <f t="shared" ref="Q128:V128" si="416">K128-Q$2</f>
        <v>-0.06412053883</v>
      </c>
      <c r="R128" s="59">
        <f t="shared" si="416"/>
        <v>-0.116121389</v>
      </c>
      <c r="S128" s="60">
        <f t="shared" si="416"/>
        <v>0.01495272171</v>
      </c>
      <c r="T128" s="61">
        <f t="shared" si="416"/>
        <v>-0.01287729875</v>
      </c>
      <c r="U128" s="62">
        <f t="shared" si="416"/>
        <v>-0.07003928016</v>
      </c>
      <c r="V128" s="63">
        <f t="shared" si="416"/>
        <v>-0.0002608285119</v>
      </c>
      <c r="W128" s="64"/>
      <c r="X128" s="65">
        <f t="shared" si="13"/>
        <v>1</v>
      </c>
      <c r="Y128" s="66">
        <f t="shared" si="14"/>
        <v>0</v>
      </c>
      <c r="Z128" s="67">
        <f t="shared" ref="Z128:AA128" si="417">U128</f>
        <v>-0.07003928016</v>
      </c>
      <c r="AA128" s="68">
        <f t="shared" si="417"/>
        <v>-0.0002608285119</v>
      </c>
      <c r="AB128" s="69">
        <f t="shared" ref="AB128:AC128" si="418">S128</f>
        <v>0.01495272171</v>
      </c>
      <c r="AC128" s="70">
        <f t="shared" si="418"/>
        <v>-0.01287729875</v>
      </c>
      <c r="AD128" s="71">
        <f t="shared" si="17"/>
        <v>0.004905432734</v>
      </c>
      <c r="AE128" s="72">
        <f t="shared" si="18"/>
        <v>0.00003653648244</v>
      </c>
      <c r="AF128" s="73">
        <f t="shared" si="19"/>
        <v>-0.001050636632</v>
      </c>
      <c r="AG128" s="74">
        <f t="shared" si="20"/>
        <v>0.0008980166388</v>
      </c>
      <c r="AH128" s="75">
        <f t="shared" si="21"/>
        <v>0.00005775906356</v>
      </c>
      <c r="AI128" s="76">
        <f t="shared" si="22"/>
        <v>-0.0003851013293</v>
      </c>
      <c r="AJ128" s="77"/>
      <c r="AK128" s="65">
        <f t="shared" si="23"/>
        <v>-0.005693794321</v>
      </c>
      <c r="AL128" s="66">
        <f t="shared" si="24"/>
        <v>0.0007634399882</v>
      </c>
      <c r="AM128" s="67">
        <f t="shared" si="25"/>
        <v>-0.05675584601</v>
      </c>
      <c r="AN128" s="68">
        <f t="shared" si="26"/>
        <v>-0.1114102847</v>
      </c>
      <c r="AO128" s="69">
        <f t="shared" si="27"/>
        <v>-0.008514833763</v>
      </c>
      <c r="AP128" s="70">
        <f t="shared" si="28"/>
        <v>-0.005645582979</v>
      </c>
      <c r="AQ128" s="71">
        <f t="shared" si="29"/>
        <v>0.0025425863</v>
      </c>
      <c r="AR128" s="72">
        <f t="shared" si="30"/>
        <v>-0.002840796934</v>
      </c>
      <c r="AS128" s="73">
        <f t="shared" si="31"/>
        <v>-0.0004063206268</v>
      </c>
      <c r="AT128" s="74">
        <f t="shared" si="32"/>
        <v>-0.0004198432016</v>
      </c>
      <c r="AU128" s="75">
        <f t="shared" si="33"/>
        <v>0.00001288174037</v>
      </c>
      <c r="AV128" s="76">
        <f t="shared" si="34"/>
        <v>-0.00004272230964</v>
      </c>
      <c r="AW128" s="78">
        <f t="shared" si="35"/>
        <v>-0.06881532668</v>
      </c>
      <c r="AX128" s="79">
        <f t="shared" si="36"/>
        <v>-0.06412053883</v>
      </c>
      <c r="AY128" s="78">
        <f t="shared" si="37"/>
        <v>-0.1195957901</v>
      </c>
      <c r="AZ128" s="79">
        <f t="shared" si="38"/>
        <v>-0.116121389</v>
      </c>
      <c r="BA128" s="80">
        <f t="shared" si="39"/>
        <v>-0.004694787843</v>
      </c>
      <c r="BB128" s="80">
        <f t="shared" si="40"/>
        <v>-0.00347440104</v>
      </c>
      <c r="BC128" s="80">
        <f t="shared" si="41"/>
        <v>-0.06867739743</v>
      </c>
      <c r="BD128" s="80">
        <f t="shared" si="42"/>
        <v>-0.1186358311</v>
      </c>
      <c r="BE128" s="81">
        <f t="shared" si="43"/>
        <v>0.000009969570306</v>
      </c>
      <c r="BF128" s="81">
        <f t="shared" si="44"/>
        <v>0.00003262315154</v>
      </c>
      <c r="BG128" s="81">
        <f t="shared" si="45"/>
        <v>-0.009357875502</v>
      </c>
      <c r="BH128" s="81">
        <f t="shared" si="46"/>
        <v>0.01629520024</v>
      </c>
      <c r="BI128" s="81"/>
      <c r="BJ128" s="81"/>
    </row>
    <row r="129">
      <c r="A129" s="31">
        <v>686.0</v>
      </c>
      <c r="B129" s="32" t="s">
        <v>91</v>
      </c>
      <c r="C129" s="33">
        <v>1060.0</v>
      </c>
      <c r="D129" s="55">
        <f t="shared" si="5"/>
        <v>787</v>
      </c>
      <c r="E129" s="35">
        <v>148.0</v>
      </c>
      <c r="F129" s="36">
        <v>144.0</v>
      </c>
      <c r="G129" s="37">
        <v>113.0</v>
      </c>
      <c r="H129" s="38">
        <v>300.0</v>
      </c>
      <c r="I129" s="39">
        <v>41.0</v>
      </c>
      <c r="J129" s="40">
        <v>41.0</v>
      </c>
      <c r="K129" s="56">
        <f t="shared" si="6"/>
        <v>0.2849056604</v>
      </c>
      <c r="L129" s="56">
        <f t="shared" si="7"/>
        <v>0.3865030675</v>
      </c>
      <c r="M129" s="56">
        <f t="shared" si="8"/>
        <v>0.3791946309</v>
      </c>
      <c r="N129" s="56">
        <f t="shared" si="9"/>
        <v>0.1066037736</v>
      </c>
      <c r="O129" s="56">
        <f t="shared" si="10"/>
        <v>0.3837357052</v>
      </c>
      <c r="P129" s="57">
        <f t="shared" si="11"/>
        <v>0.03867924528</v>
      </c>
      <c r="Q129" s="58">
        <f t="shared" ref="Q129:V129" si="419">K129-Q$2</f>
        <v>-0.06607202131</v>
      </c>
      <c r="R129" s="59">
        <f t="shared" si="419"/>
        <v>-0.09304947281</v>
      </c>
      <c r="S129" s="60">
        <f t="shared" si="419"/>
        <v>-0.03239293177</v>
      </c>
      <c r="T129" s="61">
        <f t="shared" si="419"/>
        <v>-0.009130668022</v>
      </c>
      <c r="U129" s="62">
        <f t="shared" si="419"/>
        <v>-0.07009562388</v>
      </c>
      <c r="V129" s="63">
        <f t="shared" si="419"/>
        <v>0.006418416771</v>
      </c>
      <c r="W129" s="64"/>
      <c r="X129" s="65">
        <f t="shared" si="13"/>
        <v>1</v>
      </c>
      <c r="Y129" s="66">
        <f t="shared" si="14"/>
        <v>0</v>
      </c>
      <c r="Z129" s="67">
        <f t="shared" ref="Z129:AA129" si="420">U129</f>
        <v>-0.07009562388</v>
      </c>
      <c r="AA129" s="68">
        <f t="shared" si="420"/>
        <v>0.006418416771</v>
      </c>
      <c r="AB129" s="69">
        <f t="shared" ref="AB129:AC129" si="421">S129</f>
        <v>-0.03239293177</v>
      </c>
      <c r="AC129" s="70">
        <f t="shared" si="421"/>
        <v>-0.009130668022</v>
      </c>
      <c r="AD129" s="71">
        <f t="shared" si="17"/>
        <v>0.004872200414</v>
      </c>
      <c r="AE129" s="72">
        <f t="shared" si="18"/>
        <v>-0.0008998058558</v>
      </c>
      <c r="AF129" s="73">
        <f t="shared" si="19"/>
        <v>0.002329207195</v>
      </c>
      <c r="AG129" s="74">
        <f t="shared" si="20"/>
        <v>0.0004321085349</v>
      </c>
      <c r="AH129" s="75">
        <f t="shared" si="21"/>
        <v>0.0009659329304</v>
      </c>
      <c r="AI129" s="76">
        <f t="shared" si="22"/>
        <v>0.0005915382126</v>
      </c>
      <c r="AJ129" s="77"/>
      <c r="AK129" s="65">
        <f t="shared" si="23"/>
        <v>-0.005693794321</v>
      </c>
      <c r="AL129" s="66">
        <f t="shared" si="24"/>
        <v>0.0007634399882</v>
      </c>
      <c r="AM129" s="67">
        <f t="shared" si="25"/>
        <v>-0.06740609476</v>
      </c>
      <c r="AN129" s="68">
        <f t="shared" si="26"/>
        <v>-0.1060477676</v>
      </c>
      <c r="AO129" s="69">
        <f t="shared" si="27"/>
        <v>-0.000006773141711</v>
      </c>
      <c r="AP129" s="70">
        <f t="shared" si="28"/>
        <v>0.01742397738</v>
      </c>
      <c r="AQ129" s="71">
        <f t="shared" si="29"/>
        <v>0.001979673631</v>
      </c>
      <c r="AR129" s="72">
        <f t="shared" si="30"/>
        <v>-0.003302684437</v>
      </c>
      <c r="AS129" s="73">
        <f t="shared" si="31"/>
        <v>-0.0001215102578</v>
      </c>
      <c r="AT129" s="74">
        <f t="shared" si="32"/>
        <v>0.0009940241484</v>
      </c>
      <c r="AU129" s="75">
        <f t="shared" si="33"/>
        <v>0.00009981469292</v>
      </c>
      <c r="AV129" s="76">
        <f t="shared" si="34"/>
        <v>0.00008296406761</v>
      </c>
      <c r="AW129" s="78">
        <f t="shared" si="35"/>
        <v>-0.07114868416</v>
      </c>
      <c r="AX129" s="79">
        <f t="shared" si="36"/>
        <v>-0.06607202131</v>
      </c>
      <c r="AY129" s="78">
        <f t="shared" si="37"/>
        <v>-0.09008604644</v>
      </c>
      <c r="AZ129" s="79">
        <f t="shared" si="38"/>
        <v>-0.09304947281</v>
      </c>
      <c r="BA129" s="80">
        <f t="shared" si="39"/>
        <v>-0.005076662845</v>
      </c>
      <c r="BB129" s="80">
        <f t="shared" si="40"/>
        <v>0.002963426364</v>
      </c>
      <c r="BC129" s="80">
        <f t="shared" si="41"/>
        <v>-0.07101075491</v>
      </c>
      <c r="BD129" s="80">
        <f t="shared" si="42"/>
        <v>-0.08912608745</v>
      </c>
      <c r="BE129" s="81">
        <f t="shared" si="43"/>
        <v>0.00001699060983</v>
      </c>
      <c r="BF129" s="81">
        <f t="shared" si="44"/>
        <v>-0.00003008863303</v>
      </c>
      <c r="BG129" s="81">
        <f t="shared" si="45"/>
        <v>-0.002900932151</v>
      </c>
      <c r="BH129" s="81">
        <f t="shared" si="46"/>
        <v>0.0126578215</v>
      </c>
      <c r="BI129" s="81"/>
      <c r="BJ129" s="81"/>
    </row>
    <row r="130">
      <c r="A130" s="31">
        <v>512.0</v>
      </c>
      <c r="B130" s="32">
        <v>1603.0</v>
      </c>
      <c r="C130" s="33">
        <v>1175.0</v>
      </c>
      <c r="D130" s="55">
        <f t="shared" si="5"/>
        <v>842</v>
      </c>
      <c r="E130" s="35">
        <v>159.0</v>
      </c>
      <c r="F130" s="36">
        <v>169.0</v>
      </c>
      <c r="G130" s="37">
        <v>93.0</v>
      </c>
      <c r="H130" s="38">
        <v>331.0</v>
      </c>
      <c r="I130" s="39">
        <v>48.0</v>
      </c>
      <c r="J130" s="40">
        <v>42.0</v>
      </c>
      <c r="K130" s="56">
        <f t="shared" si="6"/>
        <v>0.2553191489</v>
      </c>
      <c r="L130" s="56">
        <f t="shared" si="7"/>
        <v>0.3847583643</v>
      </c>
      <c r="M130" s="56">
        <f t="shared" si="8"/>
        <v>0.3059210526</v>
      </c>
      <c r="N130" s="56">
        <f t="shared" si="9"/>
        <v>0.07914893617</v>
      </c>
      <c r="O130" s="56">
        <f t="shared" si="10"/>
        <v>0.3562945368</v>
      </c>
      <c r="P130" s="57">
        <f t="shared" si="11"/>
        <v>0.03574468085</v>
      </c>
      <c r="Q130" s="58">
        <f t="shared" ref="Q130:V130" si="422">K130-Q$2</f>
        <v>-0.09565853275</v>
      </c>
      <c r="R130" s="59">
        <f t="shared" si="422"/>
        <v>-0.09479417598</v>
      </c>
      <c r="S130" s="60">
        <f t="shared" si="422"/>
        <v>-0.10566651</v>
      </c>
      <c r="T130" s="61">
        <f t="shared" si="422"/>
        <v>-0.03658550544</v>
      </c>
      <c r="U130" s="62">
        <f t="shared" si="422"/>
        <v>-0.09753679228</v>
      </c>
      <c r="V130" s="63">
        <f t="shared" si="422"/>
        <v>0.003483852339</v>
      </c>
      <c r="W130" s="64"/>
      <c r="X130" s="65">
        <f t="shared" si="13"/>
        <v>1</v>
      </c>
      <c r="Y130" s="66">
        <f t="shared" si="14"/>
        <v>0</v>
      </c>
      <c r="Z130" s="67">
        <f t="shared" ref="Z130:AA130" si="423">U130</f>
        <v>-0.09753679228</v>
      </c>
      <c r="AA130" s="68">
        <f t="shared" si="423"/>
        <v>0.003483852339</v>
      </c>
      <c r="AB130" s="69">
        <f t="shared" ref="AB130:AC130" si="424">S130</f>
        <v>-0.10566651</v>
      </c>
      <c r="AC130" s="70">
        <f t="shared" si="424"/>
        <v>-0.03658550544</v>
      </c>
      <c r="AD130" s="71">
        <f t="shared" si="17"/>
        <v>0.00950128862</v>
      </c>
      <c r="AE130" s="72">
        <f t="shared" si="18"/>
        <v>-0.0006796075638</v>
      </c>
      <c r="AF130" s="73">
        <f t="shared" si="19"/>
        <v>0.01043383094</v>
      </c>
      <c r="AG130" s="74">
        <f t="shared" si="20"/>
        <v>0.003200306326</v>
      </c>
      <c r="AH130" s="75">
        <f t="shared" si="21"/>
        <v>0.009826912131</v>
      </c>
      <c r="AI130" s="76">
        <f t="shared" si="22"/>
        <v>0.007731725353</v>
      </c>
      <c r="AJ130" s="77"/>
      <c r="AK130" s="65">
        <f t="shared" si="23"/>
        <v>-0.005693794321</v>
      </c>
      <c r="AL130" s="66">
        <f t="shared" si="24"/>
        <v>0.0007634399882</v>
      </c>
      <c r="AM130" s="67">
        <f t="shared" si="25"/>
        <v>-0.0851460587</v>
      </c>
      <c r="AN130" s="68">
        <f t="shared" si="26"/>
        <v>-0.1520099044</v>
      </c>
      <c r="AO130" s="69">
        <f t="shared" si="27"/>
        <v>-0.003411450976</v>
      </c>
      <c r="AP130" s="70">
        <f t="shared" si="28"/>
        <v>0.05779137006</v>
      </c>
      <c r="AQ130" s="71">
        <f t="shared" si="29"/>
        <v>0.004487288669</v>
      </c>
      <c r="AR130" s="72">
        <f t="shared" si="30"/>
        <v>-0.005887990677</v>
      </c>
      <c r="AS130" s="73">
        <f t="shared" si="31"/>
        <v>-0.001077895962</v>
      </c>
      <c r="AT130" s="74">
        <f t="shared" si="32"/>
        <v>0.004485808705</v>
      </c>
      <c r="AU130" s="75">
        <f t="shared" si="33"/>
        <v>0.0009872880546</v>
      </c>
      <c r="AV130" s="76">
        <f t="shared" si="34"/>
        <v>0.001038376218</v>
      </c>
      <c r="AW130" s="78">
        <f t="shared" si="35"/>
        <v>-0.08985462324</v>
      </c>
      <c r="AX130" s="79">
        <f t="shared" si="36"/>
        <v>-0.09565853275</v>
      </c>
      <c r="AY130" s="78">
        <f t="shared" si="37"/>
        <v>-0.09381890015</v>
      </c>
      <c r="AZ130" s="79">
        <f t="shared" si="38"/>
        <v>-0.09479417598</v>
      </c>
      <c r="BA130" s="80">
        <f t="shared" si="39"/>
        <v>0.005803909517</v>
      </c>
      <c r="BB130" s="80">
        <f t="shared" si="40"/>
        <v>0.0009752758253</v>
      </c>
      <c r="BC130" s="80">
        <f t="shared" si="41"/>
        <v>-0.08971669399</v>
      </c>
      <c r="BD130" s="80">
        <f t="shared" si="42"/>
        <v>-0.09285894116</v>
      </c>
      <c r="BE130" s="81">
        <f t="shared" si="43"/>
        <v>0.00003273420275</v>
      </c>
      <c r="BF130" s="81">
        <f t="shared" si="44"/>
        <v>0.00001132082529</v>
      </c>
      <c r="BG130" s="81">
        <f t="shared" si="45"/>
        <v>-0.0005736977726</v>
      </c>
      <c r="BH130" s="81">
        <f t="shared" si="46"/>
        <v>0.01666199442</v>
      </c>
      <c r="BI130" s="81"/>
      <c r="BJ130" s="81"/>
    </row>
    <row r="131">
      <c r="A131" s="31">
        <v>1093.0</v>
      </c>
      <c r="B131" s="32">
        <v>2464.0</v>
      </c>
      <c r="C131" s="33">
        <v>2591.0</v>
      </c>
      <c r="D131" s="55">
        <f t="shared" si="5"/>
        <v>2162</v>
      </c>
      <c r="E131" s="35">
        <v>469.0</v>
      </c>
      <c r="F131" s="36">
        <v>409.0</v>
      </c>
      <c r="G131" s="37">
        <v>400.0</v>
      </c>
      <c r="H131" s="38">
        <v>772.0</v>
      </c>
      <c r="I131" s="39">
        <v>54.0</v>
      </c>
      <c r="J131" s="40">
        <v>58.0</v>
      </c>
      <c r="K131" s="56">
        <f t="shared" si="6"/>
        <v>0.3562331146</v>
      </c>
      <c r="L131" s="56">
        <f t="shared" si="7"/>
        <v>0.4038610039</v>
      </c>
      <c r="M131" s="56">
        <f t="shared" si="8"/>
        <v>0.461361015</v>
      </c>
      <c r="N131" s="56">
        <f t="shared" si="9"/>
        <v>0.1543805481</v>
      </c>
      <c r="O131" s="56">
        <f t="shared" si="10"/>
        <v>0.426919519</v>
      </c>
      <c r="P131" s="57">
        <f t="shared" si="11"/>
        <v>0.02238517947</v>
      </c>
      <c r="Q131" s="58">
        <f t="shared" ref="Q131:V131" si="425">K131-Q$2</f>
        <v>0.005255432938</v>
      </c>
      <c r="R131" s="59">
        <f t="shared" si="425"/>
        <v>-0.07569153643</v>
      </c>
      <c r="S131" s="60">
        <f t="shared" si="425"/>
        <v>0.04977345235</v>
      </c>
      <c r="T131" s="61">
        <f t="shared" si="425"/>
        <v>0.03864610644</v>
      </c>
      <c r="U131" s="62">
        <f t="shared" si="425"/>
        <v>-0.02691181013</v>
      </c>
      <c r="V131" s="63">
        <f t="shared" si="425"/>
        <v>-0.009875649045</v>
      </c>
      <c r="W131" s="64"/>
      <c r="X131" s="65">
        <f t="shared" si="13"/>
        <v>1</v>
      </c>
      <c r="Y131" s="66">
        <f t="shared" si="14"/>
        <v>0</v>
      </c>
      <c r="Z131" s="67">
        <f t="shared" ref="Z131:AA131" si="426">U131</f>
        <v>-0.02691181013</v>
      </c>
      <c r="AA131" s="68">
        <f t="shared" si="426"/>
        <v>-0.009875649045</v>
      </c>
      <c r="AB131" s="69">
        <f t="shared" ref="AB131:AC131" si="427">S131</f>
        <v>0.04977345235</v>
      </c>
      <c r="AC131" s="70">
        <f t="shared" si="427"/>
        <v>0.03864610644</v>
      </c>
      <c r="AD131" s="71">
        <f t="shared" si="17"/>
        <v>0.0006267170804</v>
      </c>
      <c r="AE131" s="72">
        <f t="shared" si="18"/>
        <v>0.000531543184</v>
      </c>
      <c r="AF131" s="73">
        <f t="shared" si="19"/>
        <v>-0.0009578383149</v>
      </c>
      <c r="AG131" s="74">
        <f t="shared" si="20"/>
        <v>-0.001531581826</v>
      </c>
      <c r="AH131" s="75">
        <f t="shared" si="21"/>
        <v>0.0009838750154</v>
      </c>
      <c r="AI131" s="76">
        <f t="shared" si="22"/>
        <v>0.003847100275</v>
      </c>
      <c r="AJ131" s="77"/>
      <c r="AK131" s="65">
        <f t="shared" si="23"/>
        <v>-0.005693794321</v>
      </c>
      <c r="AL131" s="66">
        <f t="shared" si="24"/>
        <v>0.0007634399882</v>
      </c>
      <c r="AM131" s="67">
        <f t="shared" si="25"/>
        <v>-0.006287907044</v>
      </c>
      <c r="AN131" s="68">
        <f t="shared" si="26"/>
        <v>-0.05078740344</v>
      </c>
      <c r="AO131" s="69">
        <f t="shared" si="27"/>
        <v>0.01227815981</v>
      </c>
      <c r="AP131" s="70">
        <f t="shared" si="28"/>
        <v>-0.03022565417</v>
      </c>
      <c r="AQ131" s="71">
        <f t="shared" si="29"/>
        <v>0.0006319773028</v>
      </c>
      <c r="AR131" s="72">
        <f t="shared" si="30"/>
        <v>-0.00009213698268</v>
      </c>
      <c r="AS131" s="73">
        <f t="shared" si="31"/>
        <v>0.0006212028366</v>
      </c>
      <c r="AT131" s="74">
        <f t="shared" si="32"/>
        <v>-0.0004441161622</v>
      </c>
      <c r="AU131" s="75">
        <f t="shared" si="33"/>
        <v>0.00004832307489</v>
      </c>
      <c r="AV131" s="76">
        <f t="shared" si="34"/>
        <v>0.0004524521805</v>
      </c>
      <c r="AW131" s="78">
        <f t="shared" si="35"/>
        <v>0.001597961659</v>
      </c>
      <c r="AX131" s="79">
        <f t="shared" si="36"/>
        <v>0.005255432938</v>
      </c>
      <c r="AY131" s="78">
        <f t="shared" si="37"/>
        <v>-0.08033341858</v>
      </c>
      <c r="AZ131" s="79">
        <f t="shared" si="38"/>
        <v>-0.07569153643</v>
      </c>
      <c r="BA131" s="80">
        <f t="shared" si="39"/>
        <v>-0.003657471279</v>
      </c>
      <c r="BB131" s="80">
        <f t="shared" si="40"/>
        <v>-0.004641882148</v>
      </c>
      <c r="BC131" s="80">
        <f t="shared" si="41"/>
        <v>0.001735890904</v>
      </c>
      <c r="BD131" s="80">
        <f t="shared" si="42"/>
        <v>-0.07937345958</v>
      </c>
      <c r="BE131" s="81">
        <f t="shared" si="43"/>
        <v>-0.000008169973722</v>
      </c>
      <c r="BF131" s="81">
        <f t="shared" si="44"/>
        <v>0.00003395510127</v>
      </c>
      <c r="BG131" s="81">
        <f t="shared" si="45"/>
        <v>-0.006297132769</v>
      </c>
      <c r="BH131" s="81">
        <f t="shared" si="46"/>
        <v>-0.000275567333</v>
      </c>
      <c r="BI131" s="81"/>
      <c r="BJ131" s="81"/>
    </row>
    <row r="132">
      <c r="A132" s="31">
        <v>366.0</v>
      </c>
      <c r="B132" s="32" t="s">
        <v>92</v>
      </c>
      <c r="C132" s="33">
        <v>371.0</v>
      </c>
      <c r="D132" s="55">
        <f t="shared" si="5"/>
        <v>298</v>
      </c>
      <c r="E132" s="35">
        <v>85.0</v>
      </c>
      <c r="F132" s="36">
        <v>41.0</v>
      </c>
      <c r="G132" s="37">
        <v>49.0</v>
      </c>
      <c r="H132" s="38">
        <v>101.0</v>
      </c>
      <c r="I132" s="39">
        <v>16.0</v>
      </c>
      <c r="J132" s="40">
        <v>6.0</v>
      </c>
      <c r="K132" s="56">
        <f t="shared" si="6"/>
        <v>0.4043126685</v>
      </c>
      <c r="L132" s="56">
        <f t="shared" si="7"/>
        <v>0.5</v>
      </c>
      <c r="M132" s="56">
        <f t="shared" si="8"/>
        <v>0.5104166667</v>
      </c>
      <c r="N132" s="56">
        <f t="shared" si="9"/>
        <v>0.1320754717</v>
      </c>
      <c r="O132" s="56">
        <f t="shared" si="10"/>
        <v>0.5033557047</v>
      </c>
      <c r="P132" s="57">
        <f t="shared" si="11"/>
        <v>0.01617250674</v>
      </c>
      <c r="Q132" s="58">
        <f t="shared" ref="Q132:V132" si="428">K132-Q$2</f>
        <v>0.05333498677</v>
      </c>
      <c r="R132" s="59">
        <f t="shared" si="428"/>
        <v>0.02044745971</v>
      </c>
      <c r="S132" s="60">
        <f t="shared" si="428"/>
        <v>0.09882910402</v>
      </c>
      <c r="T132" s="61">
        <f t="shared" si="428"/>
        <v>0.01634103009</v>
      </c>
      <c r="U132" s="62">
        <f t="shared" si="428"/>
        <v>0.0495243756</v>
      </c>
      <c r="V132" s="63">
        <f t="shared" si="428"/>
        <v>-0.01608832177</v>
      </c>
      <c r="W132" s="64"/>
      <c r="X132" s="65">
        <f t="shared" si="13"/>
        <v>1</v>
      </c>
      <c r="Y132" s="66">
        <f t="shared" si="14"/>
        <v>0</v>
      </c>
      <c r="Z132" s="67">
        <f t="shared" ref="Z132:AA132" si="429">U132</f>
        <v>0.0495243756</v>
      </c>
      <c r="AA132" s="68">
        <f t="shared" si="429"/>
        <v>-0.01608832177</v>
      </c>
      <c r="AB132" s="69">
        <f t="shared" ref="AB132:AC132" si="430">S132</f>
        <v>0.09882910402</v>
      </c>
      <c r="AC132" s="70">
        <f t="shared" si="430"/>
        <v>0.01634103009</v>
      </c>
      <c r="AD132" s="71">
        <f t="shared" si="17"/>
        <v>0.002193829682</v>
      </c>
      <c r="AE132" s="72">
        <f t="shared" si="18"/>
        <v>-0.001593528181</v>
      </c>
      <c r="AF132" s="73">
        <f t="shared" si="19"/>
        <v>0.005157349418</v>
      </c>
      <c r="AG132" s="74">
        <f t="shared" si="20"/>
        <v>-0.0007807151141</v>
      </c>
      <c r="AH132" s="75">
        <f t="shared" si="21"/>
        <v>0.009500162537</v>
      </c>
      <c r="AI132" s="76">
        <f t="shared" si="22"/>
        <v>0.003229938725</v>
      </c>
      <c r="AJ132" s="77"/>
      <c r="AK132" s="65">
        <f t="shared" si="23"/>
        <v>-0.005693794321</v>
      </c>
      <c r="AL132" s="66">
        <f t="shared" si="24"/>
        <v>0.0007634399882</v>
      </c>
      <c r="AM132" s="67">
        <f t="shared" si="25"/>
        <v>0.06596705817</v>
      </c>
      <c r="AN132" s="68">
        <f t="shared" si="26"/>
        <v>0.06549485332</v>
      </c>
      <c r="AO132" s="69">
        <f t="shared" si="27"/>
        <v>-0.005718499408</v>
      </c>
      <c r="AP132" s="70">
        <f t="shared" si="28"/>
        <v>-0.05154432098</v>
      </c>
      <c r="AQ132" s="71">
        <f t="shared" si="29"/>
        <v>0.0001986493455</v>
      </c>
      <c r="AR132" s="72">
        <f t="shared" si="30"/>
        <v>-0.002097911858</v>
      </c>
      <c r="AS132" s="73">
        <f t="shared" si="31"/>
        <v>0.000464037554</v>
      </c>
      <c r="AT132" s="74">
        <f t="shared" si="32"/>
        <v>0.002155617663</v>
      </c>
      <c r="AU132" s="75">
        <f t="shared" si="33"/>
        <v>0.001024249526</v>
      </c>
      <c r="AV132" s="76">
        <f t="shared" si="34"/>
        <v>0.0005224842422</v>
      </c>
      <c r="AW132" s="78">
        <f t="shared" si="35"/>
        <v>0.05624170087</v>
      </c>
      <c r="AX132" s="79">
        <f t="shared" si="36"/>
        <v>0.05333498677</v>
      </c>
      <c r="AY132" s="78">
        <f t="shared" si="37"/>
        <v>0.01529416238</v>
      </c>
      <c r="AZ132" s="79">
        <f t="shared" si="38"/>
        <v>0.02044745971</v>
      </c>
      <c r="BA132" s="80">
        <f t="shared" si="39"/>
        <v>0.002906714094</v>
      </c>
      <c r="BB132" s="80">
        <f t="shared" si="40"/>
        <v>-0.005153297335</v>
      </c>
      <c r="BC132" s="80">
        <f t="shared" si="41"/>
        <v>0.05637963011</v>
      </c>
      <c r="BD132" s="80">
        <f t="shared" si="42"/>
        <v>0.01625412137</v>
      </c>
      <c r="BE132" s="81">
        <f t="shared" si="43"/>
        <v>-0.0000181074866</v>
      </c>
      <c r="BF132" s="81">
        <f t="shared" si="44"/>
        <v>-0.00002995832399</v>
      </c>
      <c r="BG132" s="81">
        <f t="shared" si="45"/>
        <v>0.00291446623</v>
      </c>
      <c r="BH132" s="81">
        <f t="shared" si="46"/>
        <v>0.001832802701</v>
      </c>
      <c r="BI132" s="81"/>
      <c r="BJ132" s="81"/>
    </row>
    <row r="133">
      <c r="A133" s="31">
        <v>866.0</v>
      </c>
      <c r="B133" s="32">
        <v>2710.0</v>
      </c>
      <c r="C133" s="33">
        <v>1082.0</v>
      </c>
      <c r="D133" s="55">
        <f t="shared" si="5"/>
        <v>815</v>
      </c>
      <c r="E133" s="35">
        <v>232.0</v>
      </c>
      <c r="F133" s="36">
        <v>159.0</v>
      </c>
      <c r="G133" s="37">
        <v>94.0</v>
      </c>
      <c r="H133" s="38">
        <v>239.0</v>
      </c>
      <c r="I133" s="39">
        <v>52.0</v>
      </c>
      <c r="J133" s="40">
        <v>39.0</v>
      </c>
      <c r="K133" s="56">
        <f t="shared" si="6"/>
        <v>0.3493530499</v>
      </c>
      <c r="L133" s="56">
        <f t="shared" si="7"/>
        <v>0.5430210325</v>
      </c>
      <c r="M133" s="56">
        <f t="shared" si="8"/>
        <v>0.3219178082</v>
      </c>
      <c r="N133" s="56">
        <f t="shared" si="9"/>
        <v>0.08687615527</v>
      </c>
      <c r="O133" s="56">
        <f t="shared" si="10"/>
        <v>0.463803681</v>
      </c>
      <c r="P133" s="57">
        <f t="shared" si="11"/>
        <v>0.03604436229</v>
      </c>
      <c r="Q133" s="58">
        <f t="shared" ref="Q133:V133" si="431">K133-Q$2</f>
        <v>-0.001624631782</v>
      </c>
      <c r="R133" s="59">
        <f t="shared" si="431"/>
        <v>0.06346849221</v>
      </c>
      <c r="S133" s="60">
        <f t="shared" si="431"/>
        <v>-0.08966975443</v>
      </c>
      <c r="T133" s="61">
        <f t="shared" si="431"/>
        <v>-0.02885828634</v>
      </c>
      <c r="U133" s="62">
        <f t="shared" si="431"/>
        <v>0.009972351888</v>
      </c>
      <c r="V133" s="63">
        <f t="shared" si="431"/>
        <v>0.00378353378</v>
      </c>
      <c r="W133" s="64"/>
      <c r="X133" s="65">
        <f t="shared" si="13"/>
        <v>1</v>
      </c>
      <c r="Y133" s="66">
        <f t="shared" si="14"/>
        <v>0</v>
      </c>
      <c r="Z133" s="67">
        <f t="shared" ref="Z133:AA133" si="432">U133</f>
        <v>0.009972351888</v>
      </c>
      <c r="AA133" s="68">
        <f t="shared" si="432"/>
        <v>0.00378353378</v>
      </c>
      <c r="AB133" s="69">
        <f t="shared" ref="AB133:AC133" si="433">S133</f>
        <v>-0.08966975443</v>
      </c>
      <c r="AC133" s="70">
        <f t="shared" si="433"/>
        <v>-0.02885828634</v>
      </c>
      <c r="AD133" s="71">
        <f t="shared" si="17"/>
        <v>0.00008513267432</v>
      </c>
      <c r="AE133" s="72">
        <f t="shared" si="18"/>
        <v>0.00007546146047</v>
      </c>
      <c r="AF133" s="73">
        <f t="shared" si="19"/>
        <v>-0.0007850320437</v>
      </c>
      <c r="AG133" s="74">
        <f t="shared" si="20"/>
        <v>-0.0006270535312</v>
      </c>
      <c r="AH133" s="75">
        <f t="shared" si="21"/>
        <v>0.007207864169</v>
      </c>
      <c r="AI133" s="76">
        <f t="shared" si="22"/>
        <v>0.005175430898</v>
      </c>
      <c r="AJ133" s="77"/>
      <c r="AK133" s="65">
        <f t="shared" si="23"/>
        <v>-0.005693794321</v>
      </c>
      <c r="AL133" s="66">
        <f t="shared" si="24"/>
        <v>0.0007634399882</v>
      </c>
      <c r="AM133" s="67">
        <f t="shared" si="25"/>
        <v>0.002133085801</v>
      </c>
      <c r="AN133" s="68">
        <f t="shared" si="26"/>
        <v>0.01892086627</v>
      </c>
      <c r="AO133" s="69">
        <f t="shared" si="27"/>
        <v>-0.00180430194</v>
      </c>
      <c r="AP133" s="70">
        <f t="shared" si="28"/>
        <v>0.04873540945</v>
      </c>
      <c r="AQ133" s="71">
        <f t="shared" si="29"/>
        <v>0.00008774592624</v>
      </c>
      <c r="AR133" s="72">
        <f t="shared" si="30"/>
        <v>-0.00001084171265</v>
      </c>
      <c r="AS133" s="73">
        <f t="shared" si="31"/>
        <v>0.0002440737524</v>
      </c>
      <c r="AT133" s="74">
        <f t="shared" si="32"/>
        <v>-0.0003475919728</v>
      </c>
      <c r="AU133" s="75">
        <f t="shared" si="33"/>
        <v>0.0007323073675</v>
      </c>
      <c r="AV133" s="76">
        <f t="shared" si="34"/>
        <v>0.0007054216327</v>
      </c>
      <c r="AW133" s="78">
        <f t="shared" si="35"/>
        <v>-0.004300883414</v>
      </c>
      <c r="AX133" s="79">
        <f t="shared" si="36"/>
        <v>-0.001624631782</v>
      </c>
      <c r="AY133" s="78">
        <f t="shared" si="37"/>
        <v>0.06876670365</v>
      </c>
      <c r="AZ133" s="79">
        <f t="shared" si="38"/>
        <v>0.06346849221</v>
      </c>
      <c r="BA133" s="80">
        <f t="shared" si="39"/>
        <v>-0.002676251631</v>
      </c>
      <c r="BB133" s="80">
        <f t="shared" si="40"/>
        <v>0.005298211436</v>
      </c>
      <c r="BC133" s="80">
        <f t="shared" si="41"/>
        <v>-0.004162954169</v>
      </c>
      <c r="BD133" s="80">
        <f t="shared" si="42"/>
        <v>0.06972666264</v>
      </c>
      <c r="BE133" s="81">
        <f t="shared" si="43"/>
        <v>-0.00002090872163</v>
      </c>
      <c r="BF133" s="81">
        <f t="shared" si="44"/>
        <v>-0.000028358694</v>
      </c>
      <c r="BG133" s="81">
        <f t="shared" si="45"/>
        <v>-0.004844477296</v>
      </c>
      <c r="BH133" s="81">
        <f t="shared" si="46"/>
        <v>-0.0005805378018</v>
      </c>
      <c r="BI133" s="81"/>
      <c r="BJ133" s="81"/>
    </row>
    <row r="134">
      <c r="A134" s="31">
        <v>181.0</v>
      </c>
      <c r="B134" s="32">
        <v>6701.0</v>
      </c>
      <c r="C134" s="33">
        <v>779.0</v>
      </c>
      <c r="D134" s="55">
        <f t="shared" si="5"/>
        <v>610</v>
      </c>
      <c r="E134" s="35">
        <v>178.0</v>
      </c>
      <c r="F134" s="36">
        <v>96.0</v>
      </c>
      <c r="G134" s="37">
        <v>78.0</v>
      </c>
      <c r="H134" s="38">
        <v>193.0</v>
      </c>
      <c r="I134" s="39">
        <v>47.0</v>
      </c>
      <c r="J134" s="40">
        <v>18.0</v>
      </c>
      <c r="K134" s="56">
        <f t="shared" si="6"/>
        <v>0.3889602054</v>
      </c>
      <c r="L134" s="56">
        <f t="shared" si="7"/>
        <v>0.538277512</v>
      </c>
      <c r="M134" s="56">
        <f t="shared" si="8"/>
        <v>0.40625</v>
      </c>
      <c r="N134" s="56">
        <f t="shared" si="9"/>
        <v>0.1001283697</v>
      </c>
      <c r="O134" s="56">
        <f t="shared" si="10"/>
        <v>0.4967213115</v>
      </c>
      <c r="P134" s="57">
        <f t="shared" si="11"/>
        <v>0.02310654685</v>
      </c>
      <c r="Q134" s="58">
        <f t="shared" ref="Q134:V134" si="434">K134-Q$2</f>
        <v>0.0379825237</v>
      </c>
      <c r="R134" s="59">
        <f t="shared" si="434"/>
        <v>0.05872497167</v>
      </c>
      <c r="S134" s="60">
        <f t="shared" si="434"/>
        <v>-0.005337562646</v>
      </c>
      <c r="T134" s="61">
        <f t="shared" si="434"/>
        <v>-0.0156060719</v>
      </c>
      <c r="U134" s="62">
        <f t="shared" si="434"/>
        <v>0.04288998238</v>
      </c>
      <c r="V134" s="63">
        <f t="shared" si="434"/>
        <v>-0.009154281657</v>
      </c>
      <c r="W134" s="64"/>
      <c r="X134" s="65">
        <f t="shared" si="13"/>
        <v>1</v>
      </c>
      <c r="Y134" s="66">
        <f t="shared" si="14"/>
        <v>0</v>
      </c>
      <c r="Z134" s="67">
        <f t="shared" ref="Z134:AA134" si="435">U134</f>
        <v>0.04288998238</v>
      </c>
      <c r="AA134" s="68">
        <f t="shared" si="435"/>
        <v>-0.009154281657</v>
      </c>
      <c r="AB134" s="69">
        <f t="shared" ref="AB134:AC134" si="436">S134</f>
        <v>-0.005337562646</v>
      </c>
      <c r="AC134" s="70">
        <f t="shared" si="436"/>
        <v>-0.0156060719</v>
      </c>
      <c r="AD134" s="71">
        <f t="shared" si="17"/>
        <v>0.001755749716</v>
      </c>
      <c r="AE134" s="72">
        <f t="shared" si="18"/>
        <v>-0.000785253958</v>
      </c>
      <c r="AF134" s="73">
        <f t="shared" si="19"/>
        <v>-0.0003717903456</v>
      </c>
      <c r="AG134" s="74">
        <f t="shared" si="20"/>
        <v>-0.0006204825971</v>
      </c>
      <c r="AH134" s="75">
        <f t="shared" si="21"/>
        <v>-0.0002150599052</v>
      </c>
      <c r="AI134" s="76">
        <f t="shared" si="22"/>
        <v>0.0001665967729</v>
      </c>
      <c r="AJ134" s="77"/>
      <c r="AK134" s="65">
        <f t="shared" si="23"/>
        <v>-0.005693794321</v>
      </c>
      <c r="AL134" s="66">
        <f t="shared" si="24"/>
        <v>0.0007634399882</v>
      </c>
      <c r="AM134" s="67">
        <f t="shared" si="25"/>
        <v>0.04954291697</v>
      </c>
      <c r="AN134" s="68">
        <f t="shared" si="26"/>
        <v>0.06062175297</v>
      </c>
      <c r="AO134" s="69">
        <f t="shared" si="27"/>
        <v>-0.007028739842</v>
      </c>
      <c r="AP134" s="70">
        <f t="shared" si="28"/>
        <v>0.004848988658</v>
      </c>
      <c r="AQ134" s="71">
        <f t="shared" si="29"/>
        <v>0.0004446614569</v>
      </c>
      <c r="AR134" s="72">
        <f t="shared" si="30"/>
        <v>-0.001427101565</v>
      </c>
      <c r="AS134" s="73">
        <f t="shared" si="31"/>
        <v>0.0002520893354</v>
      </c>
      <c r="AT134" s="74">
        <f t="shared" si="32"/>
        <v>-0.0001730646958</v>
      </c>
      <c r="AU134" s="75">
        <f t="shared" si="33"/>
        <v>-0.00002712771167</v>
      </c>
      <c r="AV134" s="76">
        <f t="shared" si="34"/>
        <v>0.00001535680047</v>
      </c>
      <c r="AW134" s="78">
        <f t="shared" si="35"/>
        <v>0.03749000589</v>
      </c>
      <c r="AX134" s="79">
        <f t="shared" si="36"/>
        <v>0.0379825237</v>
      </c>
      <c r="AY134" s="78">
        <f t="shared" si="37"/>
        <v>0.06464937216</v>
      </c>
      <c r="AZ134" s="79">
        <f t="shared" si="38"/>
        <v>0.05872497167</v>
      </c>
      <c r="BA134" s="80">
        <f t="shared" si="39"/>
        <v>-0.0004925178101</v>
      </c>
      <c r="BB134" s="80">
        <f t="shared" si="40"/>
        <v>0.005924400489</v>
      </c>
      <c r="BC134" s="80">
        <f t="shared" si="41"/>
        <v>0.03762793514</v>
      </c>
      <c r="BD134" s="80">
        <f t="shared" si="42"/>
        <v>0.06560933115</v>
      </c>
      <c r="BE134" s="81">
        <f t="shared" si="43"/>
        <v>-0.00003485594736</v>
      </c>
      <c r="BF134" s="81">
        <f t="shared" si="44"/>
        <v>-0.00000583574551</v>
      </c>
      <c r="BG134" s="81">
        <f t="shared" si="45"/>
        <v>-0.002888722832</v>
      </c>
      <c r="BH134" s="81">
        <f t="shared" si="46"/>
        <v>0.004937487314</v>
      </c>
      <c r="BI134" s="81"/>
      <c r="BJ134" s="81"/>
    </row>
    <row r="135">
      <c r="A135" s="31">
        <v>30.0</v>
      </c>
      <c r="B135" s="32" t="s">
        <v>93</v>
      </c>
      <c r="C135" s="33">
        <v>937.0</v>
      </c>
      <c r="D135" s="55">
        <f t="shared" si="5"/>
        <v>696</v>
      </c>
      <c r="E135" s="35">
        <v>141.0</v>
      </c>
      <c r="F135" s="36">
        <v>105.0</v>
      </c>
      <c r="G135" s="37">
        <v>101.0</v>
      </c>
      <c r="H135" s="38">
        <v>249.0</v>
      </c>
      <c r="I135" s="39">
        <v>71.0</v>
      </c>
      <c r="J135" s="40">
        <v>29.0</v>
      </c>
      <c r="K135" s="56">
        <f t="shared" si="6"/>
        <v>0.3340448239</v>
      </c>
      <c r="L135" s="56">
        <f t="shared" si="7"/>
        <v>0.4598698482</v>
      </c>
      <c r="M135" s="56">
        <f t="shared" si="8"/>
        <v>0.429787234</v>
      </c>
      <c r="N135" s="56">
        <f t="shared" si="9"/>
        <v>0.1077908218</v>
      </c>
      <c r="O135" s="56">
        <f t="shared" si="10"/>
        <v>0.4497126437</v>
      </c>
      <c r="P135" s="57">
        <f t="shared" si="11"/>
        <v>0.03094983991</v>
      </c>
      <c r="Q135" s="58">
        <f t="shared" ref="Q135:V135" si="437">K135-Q$2</f>
        <v>-0.01693285778</v>
      </c>
      <c r="R135" s="59">
        <f t="shared" si="437"/>
        <v>-0.01968269213</v>
      </c>
      <c r="S135" s="60">
        <f t="shared" si="437"/>
        <v>0.0181996714</v>
      </c>
      <c r="T135" s="61">
        <f t="shared" si="437"/>
        <v>-0.007943619836</v>
      </c>
      <c r="U135" s="62">
        <f t="shared" si="437"/>
        <v>-0.004118685415</v>
      </c>
      <c r="V135" s="63">
        <f t="shared" si="437"/>
        <v>-0.001310988597</v>
      </c>
      <c r="W135" s="64"/>
      <c r="X135" s="65">
        <f t="shared" si="13"/>
        <v>1</v>
      </c>
      <c r="Y135" s="66">
        <f t="shared" si="14"/>
        <v>0</v>
      </c>
      <c r="Z135" s="67">
        <f t="shared" ref="Z135:AA135" si="438">U135</f>
        <v>-0.004118685415</v>
      </c>
      <c r="AA135" s="68">
        <f t="shared" si="438"/>
        <v>-0.001310988597</v>
      </c>
      <c r="AB135" s="69">
        <f t="shared" ref="AB135:AC135" si="439">S135</f>
        <v>0.0181996714</v>
      </c>
      <c r="AC135" s="70">
        <f t="shared" si="439"/>
        <v>-0.007943619836</v>
      </c>
      <c r="AD135" s="71">
        <f t="shared" si="17"/>
        <v>0.00001524487845</v>
      </c>
      <c r="AE135" s="72">
        <f t="shared" si="18"/>
        <v>0.00001079909923</v>
      </c>
      <c r="AF135" s="73">
        <f t="shared" si="19"/>
        <v>-0.00008537271617</v>
      </c>
      <c r="AG135" s="74">
        <f t="shared" si="20"/>
        <v>0.000008857709487</v>
      </c>
      <c r="AH135" s="75">
        <f t="shared" si="21"/>
        <v>0.0002681269428</v>
      </c>
      <c r="AI135" s="76">
        <f t="shared" si="22"/>
        <v>-0.0002891425414</v>
      </c>
      <c r="AJ135" s="77"/>
      <c r="AK135" s="65">
        <f t="shared" si="23"/>
        <v>-0.005693794321</v>
      </c>
      <c r="AL135" s="66">
        <f t="shared" si="24"/>
        <v>0.0007634399882</v>
      </c>
      <c r="AM135" s="67">
        <f t="shared" si="25"/>
        <v>-0.00128051764</v>
      </c>
      <c r="AN135" s="68">
        <f t="shared" si="26"/>
        <v>-0.007609104273</v>
      </c>
      <c r="AO135" s="69">
        <f t="shared" si="27"/>
        <v>-0.006511526753</v>
      </c>
      <c r="AP135" s="70">
        <f t="shared" si="28"/>
        <v>-0.00795574413</v>
      </c>
      <c r="AQ135" s="71">
        <f t="shared" si="29"/>
        <v>0.00001413077546</v>
      </c>
      <c r="AR135" s="72">
        <f t="shared" si="30"/>
        <v>-0.000003336352146</v>
      </c>
      <c r="AS135" s="73">
        <f t="shared" si="31"/>
        <v>-0.000005965984807</v>
      </c>
      <c r="AT135" s="74">
        <f t="shared" si="32"/>
        <v>-0.00003578938416</v>
      </c>
      <c r="AU135" s="75">
        <f t="shared" si="33"/>
        <v>0.0000351605516</v>
      </c>
      <c r="AV135" s="76">
        <f t="shared" si="34"/>
        <v>-0.00002838145502</v>
      </c>
      <c r="AW135" s="78">
        <f t="shared" si="35"/>
        <v>-0.01344251337</v>
      </c>
      <c r="AX135" s="79">
        <f t="shared" si="36"/>
        <v>-0.01693285778</v>
      </c>
      <c r="AY135" s="78">
        <f t="shared" si="37"/>
        <v>-0.01486891561</v>
      </c>
      <c r="AZ135" s="79">
        <f t="shared" si="38"/>
        <v>-0.01968269213</v>
      </c>
      <c r="BA135" s="80">
        <f t="shared" si="39"/>
        <v>0.003490344412</v>
      </c>
      <c r="BB135" s="80">
        <f t="shared" si="40"/>
        <v>0.004813776528</v>
      </c>
      <c r="BC135" s="80">
        <f t="shared" si="41"/>
        <v>-0.01330458413</v>
      </c>
      <c r="BD135" s="80">
        <f t="shared" si="42"/>
        <v>-0.01390895661</v>
      </c>
      <c r="BE135" s="81">
        <f t="shared" si="43"/>
        <v>-0.00001098994035</v>
      </c>
      <c r="BF135" s="81">
        <f t="shared" si="44"/>
        <v>0.00003360347601</v>
      </c>
      <c r="BG135" s="81">
        <f t="shared" si="45"/>
        <v>-0.00001644711527</v>
      </c>
      <c r="BH135" s="81">
        <f t="shared" si="46"/>
        <v>0.0003701057667</v>
      </c>
      <c r="BI135" s="81"/>
      <c r="BJ135" s="81"/>
    </row>
    <row r="136">
      <c r="A136" s="31">
        <v>706.0</v>
      </c>
      <c r="B136" s="32">
        <v>3790.0</v>
      </c>
      <c r="C136" s="33">
        <v>1096.0</v>
      </c>
      <c r="D136" s="55">
        <f t="shared" si="5"/>
        <v>983</v>
      </c>
      <c r="E136" s="35">
        <v>229.0</v>
      </c>
      <c r="F136" s="36">
        <v>122.0</v>
      </c>
      <c r="G136" s="37">
        <v>236.0</v>
      </c>
      <c r="H136" s="38">
        <v>358.0</v>
      </c>
      <c r="I136" s="39">
        <v>29.0</v>
      </c>
      <c r="J136" s="40">
        <v>9.0</v>
      </c>
      <c r="K136" s="56">
        <f t="shared" si="6"/>
        <v>0.450729927</v>
      </c>
      <c r="L136" s="56">
        <f t="shared" si="7"/>
        <v>0.4188311688</v>
      </c>
      <c r="M136" s="56">
        <f t="shared" si="8"/>
        <v>0.6430517711</v>
      </c>
      <c r="N136" s="56">
        <f t="shared" si="9"/>
        <v>0.2153284672</v>
      </c>
      <c r="O136" s="56">
        <f t="shared" si="10"/>
        <v>0.502543235</v>
      </c>
      <c r="P136" s="57">
        <f t="shared" si="11"/>
        <v>0.008211678832</v>
      </c>
      <c r="Q136" s="58">
        <f t="shared" ref="Q136:V136" si="440">K136-Q$2</f>
        <v>0.09975224532</v>
      </c>
      <c r="R136" s="59">
        <f t="shared" si="440"/>
        <v>-0.06072137146</v>
      </c>
      <c r="S136" s="60">
        <f t="shared" si="440"/>
        <v>0.2314642085</v>
      </c>
      <c r="T136" s="61">
        <f t="shared" si="440"/>
        <v>0.09959402555</v>
      </c>
      <c r="U136" s="62">
        <f t="shared" si="440"/>
        <v>0.0487119059</v>
      </c>
      <c r="V136" s="63">
        <f t="shared" si="440"/>
        <v>-0.02404914968</v>
      </c>
      <c r="W136" s="64"/>
      <c r="X136" s="65">
        <f t="shared" si="13"/>
        <v>1</v>
      </c>
      <c r="Y136" s="66">
        <f t="shared" si="14"/>
        <v>0</v>
      </c>
      <c r="Z136" s="67">
        <f t="shared" ref="Z136:AA136" si="441">U136</f>
        <v>0.0487119059</v>
      </c>
      <c r="AA136" s="68">
        <f t="shared" si="441"/>
        <v>-0.02404914968</v>
      </c>
      <c r="AB136" s="69">
        <f t="shared" ref="AB136:AC136" si="442">S136</f>
        <v>0.2314642085</v>
      </c>
      <c r="AC136" s="70">
        <f t="shared" si="442"/>
        <v>0.09959402555</v>
      </c>
      <c r="AD136" s="71">
        <f t="shared" si="17"/>
        <v>0.001794488176</v>
      </c>
      <c r="AE136" s="72">
        <f t="shared" si="18"/>
        <v>-0.002342959832</v>
      </c>
      <c r="AF136" s="73">
        <f t="shared" si="19"/>
        <v>0.01367021437</v>
      </c>
      <c r="AG136" s="74">
        <f t="shared" si="20"/>
        <v>-0.0007151025943</v>
      </c>
      <c r="AH136" s="75">
        <f t="shared" si="21"/>
        <v>0.04365670988</v>
      </c>
      <c r="AI136" s="76">
        <f t="shared" si="22"/>
        <v>0.04610490458</v>
      </c>
      <c r="AJ136" s="77"/>
      <c r="AK136" s="65">
        <f t="shared" si="23"/>
        <v>-0.005693794321</v>
      </c>
      <c r="AL136" s="66">
        <f t="shared" si="24"/>
        <v>0.0007634399882</v>
      </c>
      <c r="AM136" s="67">
        <f t="shared" si="25"/>
        <v>0.07794282903</v>
      </c>
      <c r="AN136" s="68">
        <f t="shared" si="26"/>
        <v>0.0577068717</v>
      </c>
      <c r="AO136" s="69">
        <f t="shared" si="27"/>
        <v>0.01716733487</v>
      </c>
      <c r="AP136" s="70">
        <f t="shared" si="28"/>
        <v>-0.1293214777</v>
      </c>
      <c r="AQ136" s="71">
        <f t="shared" si="29"/>
        <v>-0.0004434778002</v>
      </c>
      <c r="AR136" s="72">
        <f t="shared" si="30"/>
        <v>-0.002250311351</v>
      </c>
      <c r="AS136" s="73">
        <f t="shared" si="31"/>
        <v>0.0006585893239</v>
      </c>
      <c r="AT136" s="74">
        <f t="shared" si="32"/>
        <v>0.005749094997</v>
      </c>
      <c r="AU136" s="75">
        <f t="shared" si="33"/>
        <v>0.004192803199</v>
      </c>
      <c r="AV136" s="76">
        <f t="shared" si="34"/>
        <v>0.005946253236</v>
      </c>
      <c r="AW136" s="78">
        <f t="shared" si="35"/>
        <v>0.09382428429</v>
      </c>
      <c r="AX136" s="79">
        <f t="shared" si="36"/>
        <v>0.09975224532</v>
      </c>
      <c r="AY136" s="78">
        <f t="shared" si="37"/>
        <v>-0.06140612909</v>
      </c>
      <c r="AZ136" s="79">
        <f t="shared" si="38"/>
        <v>-0.06072137146</v>
      </c>
      <c r="BA136" s="80">
        <f t="shared" si="39"/>
        <v>-0.005927961024</v>
      </c>
      <c r="BB136" s="80">
        <f t="shared" si="40"/>
        <v>-0.0006847576274</v>
      </c>
      <c r="BC136" s="80">
        <f t="shared" si="41"/>
        <v>0.09396221354</v>
      </c>
      <c r="BD136" s="80">
        <f t="shared" si="42"/>
        <v>-0.06044617009</v>
      </c>
      <c r="BE136" s="81">
        <f t="shared" si="43"/>
        <v>0.00003467182889</v>
      </c>
      <c r="BF136" s="81">
        <f t="shared" si="44"/>
        <v>0.000008118433052</v>
      </c>
      <c r="BG136" s="81">
        <f t="shared" si="45"/>
        <v>0.005175158094</v>
      </c>
      <c r="BH136" s="81">
        <f t="shared" si="46"/>
        <v>-0.01135931188</v>
      </c>
      <c r="BI136" s="81"/>
      <c r="BJ136" s="81"/>
    </row>
    <row r="137">
      <c r="A137" s="31">
        <v>903.0</v>
      </c>
      <c r="B137" s="32">
        <v>3588.0</v>
      </c>
      <c r="C137" s="33">
        <v>1319.0</v>
      </c>
      <c r="D137" s="55">
        <f t="shared" si="5"/>
        <v>1070</v>
      </c>
      <c r="E137" s="35">
        <v>343.0</v>
      </c>
      <c r="F137" s="36">
        <v>195.0</v>
      </c>
      <c r="G137" s="37">
        <v>149.0</v>
      </c>
      <c r="H137" s="38">
        <v>286.0</v>
      </c>
      <c r="I137" s="39">
        <v>71.0</v>
      </c>
      <c r="J137" s="40">
        <v>26.0</v>
      </c>
      <c r="K137" s="56">
        <f t="shared" si="6"/>
        <v>0.426838514</v>
      </c>
      <c r="L137" s="56">
        <f t="shared" si="7"/>
        <v>0.5914285714</v>
      </c>
      <c r="M137" s="56">
        <f t="shared" si="8"/>
        <v>0.4027027027</v>
      </c>
      <c r="N137" s="56">
        <f t="shared" si="9"/>
        <v>0.1129643669</v>
      </c>
      <c r="O137" s="56">
        <f t="shared" si="10"/>
        <v>0.5261682243</v>
      </c>
      <c r="P137" s="57">
        <f t="shared" si="11"/>
        <v>0.01971190296</v>
      </c>
      <c r="Q137" s="58">
        <f t="shared" ref="Q137:V137" si="443">K137-Q$2</f>
        <v>0.07586083234</v>
      </c>
      <c r="R137" s="59">
        <f t="shared" si="443"/>
        <v>0.1118760311</v>
      </c>
      <c r="S137" s="60">
        <f t="shared" si="443"/>
        <v>-0.008884859943</v>
      </c>
      <c r="T137" s="61">
        <f t="shared" si="443"/>
        <v>-0.002770074663</v>
      </c>
      <c r="U137" s="62">
        <f t="shared" si="443"/>
        <v>0.07233689521</v>
      </c>
      <c r="V137" s="63">
        <f t="shared" si="443"/>
        <v>-0.01254892556</v>
      </c>
      <c r="W137" s="64"/>
      <c r="X137" s="65">
        <f t="shared" si="13"/>
        <v>1</v>
      </c>
      <c r="Y137" s="66">
        <f t="shared" si="14"/>
        <v>0</v>
      </c>
      <c r="Z137" s="67">
        <f t="shared" ref="Z137:AA137" si="444">U137</f>
        <v>0.07233689521</v>
      </c>
      <c r="AA137" s="68">
        <f t="shared" si="444"/>
        <v>-0.01254892556</v>
      </c>
      <c r="AB137" s="69">
        <f t="shared" ref="AB137:AC137" si="445">S137</f>
        <v>-0.008884859943</v>
      </c>
      <c r="AC137" s="70">
        <f t="shared" si="445"/>
        <v>-0.002770074663</v>
      </c>
      <c r="AD137" s="71">
        <f t="shared" si="17"/>
        <v>0.005075150875</v>
      </c>
      <c r="AE137" s="72">
        <f t="shared" si="18"/>
        <v>-0.001815500626</v>
      </c>
      <c r="AF137" s="73">
        <f t="shared" si="19"/>
        <v>-0.0006774646434</v>
      </c>
      <c r="AG137" s="74">
        <f t="shared" si="20"/>
        <v>-0.00008888315459</v>
      </c>
      <c r="AH137" s="75">
        <f t="shared" si="21"/>
        <v>0.00007126742258</v>
      </c>
      <c r="AI137" s="76">
        <f t="shared" si="22"/>
        <v>0.00004922345082</v>
      </c>
      <c r="AJ137" s="77"/>
      <c r="AK137" s="65">
        <f t="shared" si="23"/>
        <v>-0.005693794321</v>
      </c>
      <c r="AL137" s="66">
        <f t="shared" si="24"/>
        <v>0.0007634399882</v>
      </c>
      <c r="AM137" s="67">
        <f t="shared" si="25"/>
        <v>0.07896860499</v>
      </c>
      <c r="AN137" s="68">
        <f t="shared" si="26"/>
        <v>0.104602045</v>
      </c>
      <c r="AO137" s="69">
        <f t="shared" si="27"/>
        <v>-0.0001342611537</v>
      </c>
      <c r="AP137" s="70">
        <f t="shared" si="28"/>
        <v>0.004816381908</v>
      </c>
      <c r="AQ137" s="71">
        <f t="shared" si="29"/>
        <v>0.001550190176</v>
      </c>
      <c r="AR137" s="72">
        <f t="shared" si="30"/>
        <v>-0.003891640064</v>
      </c>
      <c r="AS137" s="73">
        <f t="shared" si="31"/>
        <v>0.00001981599771</v>
      </c>
      <c r="AT137" s="74">
        <f t="shared" si="32"/>
        <v>-0.00028815756</v>
      </c>
      <c r="AU137" s="75">
        <f t="shared" si="33"/>
        <v>0.000007272689443</v>
      </c>
      <c r="AV137" s="76">
        <f t="shared" si="34"/>
        <v>0.00000675386973</v>
      </c>
      <c r="AW137" s="78">
        <f t="shared" si="35"/>
        <v>0.07471782837</v>
      </c>
      <c r="AX137" s="79">
        <f t="shared" si="36"/>
        <v>0.07586083234</v>
      </c>
      <c r="AY137" s="78">
        <f t="shared" si="37"/>
        <v>0.1060088231</v>
      </c>
      <c r="AZ137" s="79">
        <f t="shared" si="38"/>
        <v>0.1118760311</v>
      </c>
      <c r="BA137" s="80">
        <f t="shared" si="39"/>
        <v>-0.001143003962</v>
      </c>
      <c r="BB137" s="80">
        <f t="shared" si="40"/>
        <v>-0.005867207993</v>
      </c>
      <c r="BC137" s="80">
        <f t="shared" si="41"/>
        <v>0.07485575762</v>
      </c>
      <c r="BD137" s="80">
        <f t="shared" si="42"/>
        <v>0.1069687821</v>
      </c>
      <c r="BE137" s="81">
        <f t="shared" si="43"/>
        <v>-0.00003311767157</v>
      </c>
      <c r="BF137" s="81">
        <f t="shared" si="44"/>
        <v>0.00001341248396</v>
      </c>
      <c r="BG137" s="81">
        <f t="shared" si="45"/>
        <v>-0.005838935903</v>
      </c>
      <c r="BH137" s="81">
        <f t="shared" si="46"/>
        <v>0.01601445846</v>
      </c>
      <c r="BI137" s="81"/>
      <c r="BJ137" s="81"/>
    </row>
    <row r="138">
      <c r="A138" s="31">
        <v>380.0</v>
      </c>
      <c r="B138" s="32">
        <v>6724.0</v>
      </c>
      <c r="C138" s="33">
        <v>1894.0</v>
      </c>
      <c r="D138" s="55">
        <f t="shared" si="5"/>
        <v>1416</v>
      </c>
      <c r="E138" s="35">
        <v>293.0</v>
      </c>
      <c r="F138" s="36">
        <v>305.0</v>
      </c>
      <c r="G138" s="37">
        <v>155.0</v>
      </c>
      <c r="H138" s="38">
        <v>498.0</v>
      </c>
      <c r="I138" s="39">
        <v>107.0</v>
      </c>
      <c r="J138" s="40">
        <v>58.0</v>
      </c>
      <c r="K138" s="56">
        <f t="shared" si="6"/>
        <v>0.293030623</v>
      </c>
      <c r="L138" s="56">
        <f t="shared" si="7"/>
        <v>0.4454342984</v>
      </c>
      <c r="M138" s="56">
        <f t="shared" si="8"/>
        <v>0.2992277992</v>
      </c>
      <c r="N138" s="56">
        <f t="shared" si="9"/>
        <v>0.0818373812</v>
      </c>
      <c r="O138" s="56">
        <f t="shared" si="10"/>
        <v>0.3919491525</v>
      </c>
      <c r="P138" s="57">
        <f t="shared" si="11"/>
        <v>0.03062302006</v>
      </c>
      <c r="Q138" s="58">
        <f t="shared" ref="Q138:V138" si="446">K138-Q$2</f>
        <v>-0.05794705867</v>
      </c>
      <c r="R138" s="59">
        <f t="shared" si="446"/>
        <v>-0.03411824185</v>
      </c>
      <c r="S138" s="60">
        <f t="shared" si="446"/>
        <v>-0.1123597634</v>
      </c>
      <c r="T138" s="61">
        <f t="shared" si="446"/>
        <v>-0.0338970604</v>
      </c>
      <c r="U138" s="62">
        <f t="shared" si="446"/>
        <v>-0.06188217655</v>
      </c>
      <c r="V138" s="63">
        <f t="shared" si="446"/>
        <v>-0.001637808449</v>
      </c>
      <c r="W138" s="64"/>
      <c r="X138" s="65">
        <f t="shared" si="13"/>
        <v>1</v>
      </c>
      <c r="Y138" s="66">
        <f t="shared" si="14"/>
        <v>0</v>
      </c>
      <c r="Z138" s="67">
        <f t="shared" ref="Z138:AA138" si="447">U138</f>
        <v>-0.06188217655</v>
      </c>
      <c r="AA138" s="68">
        <f t="shared" si="447"/>
        <v>-0.001637808449</v>
      </c>
      <c r="AB138" s="69">
        <f t="shared" ref="AB138:AC138" si="448">S138</f>
        <v>-0.1123597634</v>
      </c>
      <c r="AC138" s="70">
        <f t="shared" si="448"/>
        <v>-0.0338970604</v>
      </c>
      <c r="AD138" s="71">
        <f t="shared" si="17"/>
        <v>0.003826721358</v>
      </c>
      <c r="AE138" s="72">
        <f t="shared" si="18"/>
        <v>0.0002027023031</v>
      </c>
      <c r="AF138" s="73">
        <f t="shared" si="19"/>
        <v>0.006897549825</v>
      </c>
      <c r="AG138" s="74">
        <f t="shared" si="20"/>
        <v>0.002281647646</v>
      </c>
      <c r="AH138" s="75">
        <f t="shared" si="21"/>
        <v>0.01147570573</v>
      </c>
      <c r="AI138" s="76">
        <f t="shared" si="22"/>
        <v>0.007617331375</v>
      </c>
      <c r="AJ138" s="77"/>
      <c r="AK138" s="65">
        <f t="shared" si="23"/>
        <v>-0.005693794321</v>
      </c>
      <c r="AL138" s="66">
        <f t="shared" si="24"/>
        <v>0.0007634399882</v>
      </c>
      <c r="AM138" s="67">
        <f t="shared" si="25"/>
        <v>-0.04791141247</v>
      </c>
      <c r="AN138" s="68">
        <f t="shared" si="26"/>
        <v>-0.09958368261</v>
      </c>
      <c r="AO138" s="69">
        <f t="shared" si="27"/>
        <v>-0.001132819786</v>
      </c>
      <c r="AP138" s="70">
        <f t="shared" si="28"/>
        <v>0.06074991301</v>
      </c>
      <c r="AQ138" s="71">
        <f t="shared" si="29"/>
        <v>0.002085016485</v>
      </c>
      <c r="AR138" s="72">
        <f t="shared" si="30"/>
        <v>-0.002126566592</v>
      </c>
      <c r="AS138" s="73">
        <f t="shared" si="31"/>
        <v>-0.0007826111523</v>
      </c>
      <c r="AT138" s="74">
        <f t="shared" si="32"/>
        <v>0.002969791812</v>
      </c>
      <c r="AU138" s="75">
        <f t="shared" si="33"/>
        <v>0.001176148327</v>
      </c>
      <c r="AV138" s="76">
        <f t="shared" si="34"/>
        <v>0.001052512143</v>
      </c>
      <c r="AW138" s="78">
        <f t="shared" si="35"/>
        <v>-0.05225947292</v>
      </c>
      <c r="AX138" s="79">
        <f t="shared" si="36"/>
        <v>-0.05794705867</v>
      </c>
      <c r="AY138" s="78">
        <f t="shared" si="37"/>
        <v>-0.03617459225</v>
      </c>
      <c r="AZ138" s="79">
        <f t="shared" si="38"/>
        <v>-0.03411824185</v>
      </c>
      <c r="BA138" s="80">
        <f t="shared" si="39"/>
        <v>0.005687585752</v>
      </c>
      <c r="BB138" s="80">
        <f t="shared" si="40"/>
        <v>-0.002056350396</v>
      </c>
      <c r="BC138" s="80">
        <f t="shared" si="41"/>
        <v>-0.05212154367</v>
      </c>
      <c r="BD138" s="80">
        <f t="shared" si="42"/>
        <v>-0.03521463325</v>
      </c>
      <c r="BE138" s="81">
        <f t="shared" si="43"/>
        <v>0.00002812005473</v>
      </c>
      <c r="BF138" s="81">
        <f t="shared" si="44"/>
        <v>-0.00002339133843</v>
      </c>
      <c r="BG138" s="81">
        <f t="shared" si="45"/>
        <v>0.00147658492</v>
      </c>
      <c r="BH138" s="81">
        <f t="shared" si="46"/>
        <v>0.00367088209</v>
      </c>
      <c r="BI138" s="81"/>
      <c r="BJ138" s="81"/>
    </row>
    <row r="139">
      <c r="A139" s="31">
        <v>1177.0</v>
      </c>
      <c r="B139" s="32">
        <v>6667.0</v>
      </c>
      <c r="C139" s="33">
        <v>1381.0</v>
      </c>
      <c r="D139" s="55">
        <f t="shared" si="5"/>
        <v>1105</v>
      </c>
      <c r="E139" s="35">
        <v>415.0</v>
      </c>
      <c r="F139" s="36">
        <v>221.0</v>
      </c>
      <c r="G139" s="37">
        <v>134.0</v>
      </c>
      <c r="H139" s="38">
        <v>261.0</v>
      </c>
      <c r="I139" s="39">
        <v>41.0</v>
      </c>
      <c r="J139" s="40">
        <v>33.0</v>
      </c>
      <c r="K139" s="56">
        <f t="shared" si="6"/>
        <v>0.4272266474</v>
      </c>
      <c r="L139" s="56">
        <f t="shared" si="7"/>
        <v>0.6359832636</v>
      </c>
      <c r="M139" s="56">
        <f t="shared" si="8"/>
        <v>0.3453608247</v>
      </c>
      <c r="N139" s="56">
        <f t="shared" si="9"/>
        <v>0.09703113686</v>
      </c>
      <c r="O139" s="56">
        <f t="shared" si="10"/>
        <v>0.5339366516</v>
      </c>
      <c r="P139" s="57">
        <f t="shared" si="11"/>
        <v>0.02389572773</v>
      </c>
      <c r="Q139" s="58">
        <f t="shared" ref="Q139:V139" si="449">K139-Q$2</f>
        <v>0.07624896567</v>
      </c>
      <c r="R139" s="59">
        <f t="shared" si="449"/>
        <v>0.1564307233</v>
      </c>
      <c r="S139" s="60">
        <f t="shared" si="449"/>
        <v>-0.0662267379</v>
      </c>
      <c r="T139" s="61">
        <f t="shared" si="449"/>
        <v>-0.01870330475</v>
      </c>
      <c r="U139" s="62">
        <f t="shared" si="449"/>
        <v>0.08010532249</v>
      </c>
      <c r="V139" s="63">
        <f t="shared" si="449"/>
        <v>-0.008365100778</v>
      </c>
      <c r="W139" s="64"/>
      <c r="X139" s="65">
        <f t="shared" si="13"/>
        <v>1</v>
      </c>
      <c r="Y139" s="66">
        <f t="shared" si="14"/>
        <v>0</v>
      </c>
      <c r="Z139" s="67">
        <f t="shared" ref="Z139:AA139" si="450">U139</f>
        <v>0.08010532249</v>
      </c>
      <c r="AA139" s="68">
        <f t="shared" si="450"/>
        <v>-0.008365100778</v>
      </c>
      <c r="AB139" s="69">
        <f t="shared" ref="AB139:AC139" si="451">S139</f>
        <v>-0.0662267379</v>
      </c>
      <c r="AC139" s="70">
        <f t="shared" si="451"/>
        <v>-0.01870330475</v>
      </c>
      <c r="AD139" s="71">
        <f t="shared" si="17"/>
        <v>0.00634688778</v>
      </c>
      <c r="AE139" s="72">
        <f t="shared" si="18"/>
        <v>-0.001340178191</v>
      </c>
      <c r="AF139" s="73">
        <f t="shared" si="19"/>
        <v>-0.005461569226</v>
      </c>
      <c r="AG139" s="74">
        <f t="shared" si="20"/>
        <v>-0.0009442409218</v>
      </c>
      <c r="AH139" s="75">
        <f t="shared" si="21"/>
        <v>0.004036167205</v>
      </c>
      <c r="AI139" s="76">
        <f t="shared" si="22"/>
        <v>0.002477317723</v>
      </c>
      <c r="AJ139" s="77"/>
      <c r="AK139" s="65">
        <f t="shared" si="23"/>
        <v>-0.005693794321</v>
      </c>
      <c r="AL139" s="66">
        <f t="shared" si="24"/>
        <v>0.0007634399882</v>
      </c>
      <c r="AM139" s="67">
        <f t="shared" si="25"/>
        <v>0.07866720593</v>
      </c>
      <c r="AN139" s="68">
        <f t="shared" si="26"/>
        <v>0.1203506053</v>
      </c>
      <c r="AO139" s="69">
        <f t="shared" si="27"/>
        <v>-0.00003170184474</v>
      </c>
      <c r="AP139" s="70">
        <f t="shared" si="28"/>
        <v>0.03562801817</v>
      </c>
      <c r="AQ139" s="71">
        <f t="shared" si="29"/>
        <v>0.002480920541</v>
      </c>
      <c r="AR139" s="72">
        <f t="shared" si="30"/>
        <v>-0.004388681556</v>
      </c>
      <c r="AS139" s="73">
        <f t="shared" si="31"/>
        <v>0.0002558173364</v>
      </c>
      <c r="AT139" s="74">
        <f t="shared" si="32"/>
        <v>-0.002329006027</v>
      </c>
      <c r="AU139" s="75">
        <f t="shared" si="33"/>
        <v>0.0004169858941</v>
      </c>
      <c r="AV139" s="76">
        <f t="shared" si="34"/>
        <v>0.0003472978875</v>
      </c>
      <c r="AW139" s="78">
        <f t="shared" si="35"/>
        <v>0.07609543353</v>
      </c>
      <c r="AX139" s="79">
        <f t="shared" si="36"/>
        <v>0.07624896567</v>
      </c>
      <c r="AY139" s="78">
        <f t="shared" si="37"/>
        <v>0.1503716737</v>
      </c>
      <c r="AZ139" s="79">
        <f t="shared" si="38"/>
        <v>0.1564307233</v>
      </c>
      <c r="BA139" s="80">
        <f t="shared" si="39"/>
        <v>-0.0001535321349</v>
      </c>
      <c r="BB139" s="80">
        <f t="shared" si="40"/>
        <v>-0.006059049596</v>
      </c>
      <c r="BC139" s="80">
        <f t="shared" si="41"/>
        <v>0.07623336278</v>
      </c>
      <c r="BD139" s="80">
        <f t="shared" si="42"/>
        <v>0.1513316327</v>
      </c>
      <c r="BE139" s="81">
        <f t="shared" si="43"/>
        <v>-0.00003668850989</v>
      </c>
      <c r="BF139" s="81">
        <f t="shared" si="44"/>
        <v>0.00000186051764</v>
      </c>
      <c r="BG139" s="81">
        <f t="shared" si="45"/>
        <v>-0.01708973746</v>
      </c>
      <c r="BH139" s="81">
        <f t="shared" si="46"/>
        <v>0.02307303851</v>
      </c>
      <c r="BI139" s="81"/>
      <c r="BJ139" s="81"/>
    </row>
    <row r="140">
      <c r="A140" s="31">
        <v>931.0</v>
      </c>
      <c r="B140" s="32">
        <v>7552.0</v>
      </c>
      <c r="C140" s="33">
        <v>1190.0</v>
      </c>
      <c r="D140" s="55">
        <f t="shared" si="5"/>
        <v>977</v>
      </c>
      <c r="E140" s="35">
        <v>319.0</v>
      </c>
      <c r="F140" s="36">
        <v>113.0</v>
      </c>
      <c r="G140" s="37">
        <v>179.0</v>
      </c>
      <c r="H140" s="38">
        <v>209.0</v>
      </c>
      <c r="I140" s="39">
        <v>126.0</v>
      </c>
      <c r="J140" s="40">
        <v>31.0</v>
      </c>
      <c r="K140" s="56">
        <f t="shared" si="6"/>
        <v>0.5243697479</v>
      </c>
      <c r="L140" s="56">
        <f t="shared" si="7"/>
        <v>0.6804281346</v>
      </c>
      <c r="M140" s="56">
        <f t="shared" si="8"/>
        <v>0.5541795666</v>
      </c>
      <c r="N140" s="56">
        <f t="shared" si="9"/>
        <v>0.1504201681</v>
      </c>
      <c r="O140" s="56">
        <f t="shared" si="10"/>
        <v>0.6386898669</v>
      </c>
      <c r="P140" s="57">
        <f t="shared" si="11"/>
        <v>0.02605042017</v>
      </c>
      <c r="Q140" s="58">
        <f t="shared" ref="Q140:V140" si="452">K140-Q$2</f>
        <v>0.1733920662</v>
      </c>
      <c r="R140" s="59">
        <f t="shared" si="452"/>
        <v>0.2008755943</v>
      </c>
      <c r="S140" s="60">
        <f t="shared" si="452"/>
        <v>0.1425920039</v>
      </c>
      <c r="T140" s="61">
        <f t="shared" si="452"/>
        <v>0.03468572646</v>
      </c>
      <c r="U140" s="62">
        <f t="shared" si="452"/>
        <v>0.1848585378</v>
      </c>
      <c r="V140" s="63">
        <f t="shared" si="452"/>
        <v>-0.006210408344</v>
      </c>
      <c r="W140" s="64"/>
      <c r="X140" s="65">
        <f t="shared" si="13"/>
        <v>1</v>
      </c>
      <c r="Y140" s="66">
        <f t="shared" si="14"/>
        <v>0</v>
      </c>
      <c r="Z140" s="67">
        <f t="shared" ref="Z140:AA140" si="453">U140</f>
        <v>0.1848585378</v>
      </c>
      <c r="AA140" s="68">
        <f t="shared" si="453"/>
        <v>-0.006210408344</v>
      </c>
      <c r="AB140" s="69">
        <f t="shared" ref="AB140:AC140" si="454">S140</f>
        <v>0.1425920039</v>
      </c>
      <c r="AC140" s="70">
        <f t="shared" si="454"/>
        <v>0.03468572646</v>
      </c>
      <c r="AD140" s="71">
        <f t="shared" si="17"/>
        <v>0.03413410984</v>
      </c>
      <c r="AE140" s="72">
        <f t="shared" si="18"/>
        <v>-0.002296094012</v>
      </c>
      <c r="AF140" s="73">
        <f t="shared" si="19"/>
        <v>0.02657476188</v>
      </c>
      <c r="AG140" s="74">
        <f t="shared" si="20"/>
        <v>0.005526398107</v>
      </c>
      <c r="AH140" s="75">
        <f t="shared" si="21"/>
        <v>0.01912937996</v>
      </c>
      <c r="AI140" s="76">
        <f t="shared" si="22"/>
        <v>0.009891814486</v>
      </c>
      <c r="AJ140" s="77"/>
      <c r="AK140" s="65">
        <f t="shared" si="23"/>
        <v>-0.005693794321</v>
      </c>
      <c r="AL140" s="66">
        <f t="shared" si="24"/>
        <v>0.0007634399882</v>
      </c>
      <c r="AM140" s="67">
        <f t="shared" si="25"/>
        <v>0.1607517129</v>
      </c>
      <c r="AN140" s="68">
        <f t="shared" si="26"/>
        <v>0.2884201075</v>
      </c>
      <c r="AO140" s="69">
        <f t="shared" si="27"/>
        <v>-0.002714641758</v>
      </c>
      <c r="AP140" s="70">
        <f t="shared" si="28"/>
        <v>-0.07592700912</v>
      </c>
      <c r="AQ140" s="71">
        <f t="shared" si="29"/>
        <v>0.01620571732</v>
      </c>
      <c r="AR140" s="72">
        <f t="shared" si="30"/>
        <v>-0.02107830181</v>
      </c>
      <c r="AS140" s="73">
        <f t="shared" si="31"/>
        <v>-0.001637953231</v>
      </c>
      <c r="AT140" s="74">
        <f t="shared" si="32"/>
        <v>0.01135674603</v>
      </c>
      <c r="AU140" s="75">
        <f t="shared" si="33"/>
        <v>0.00200670818</v>
      </c>
      <c r="AV140" s="76">
        <f t="shared" si="34"/>
        <v>0.001436285051</v>
      </c>
      <c r="AW140" s="78">
        <f t="shared" si="35"/>
        <v>0.1689177491</v>
      </c>
      <c r="AX140" s="79">
        <f t="shared" si="36"/>
        <v>0.1733920662</v>
      </c>
      <c r="AY140" s="78">
        <f t="shared" si="37"/>
        <v>0.2049712676</v>
      </c>
      <c r="AZ140" s="79">
        <f t="shared" si="38"/>
        <v>0.2008755943</v>
      </c>
      <c r="BA140" s="80">
        <f t="shared" si="39"/>
        <v>-0.004474317138</v>
      </c>
      <c r="BB140" s="80">
        <f t="shared" si="40"/>
        <v>0.004095673347</v>
      </c>
      <c r="BC140" s="80">
        <f t="shared" si="41"/>
        <v>0.1690556783</v>
      </c>
      <c r="BD140" s="80">
        <f t="shared" si="42"/>
        <v>0.2059312266</v>
      </c>
      <c r="BE140" s="81">
        <f t="shared" si="43"/>
        <v>0.000003244973683</v>
      </c>
      <c r="BF140" s="81">
        <f t="shared" si="44"/>
        <v>-0.0000366506829</v>
      </c>
      <c r="BG140" s="81">
        <f t="shared" si="45"/>
        <v>-0.01382784772</v>
      </c>
      <c r="BH140" s="81">
        <f t="shared" si="46"/>
        <v>0.0696276864</v>
      </c>
      <c r="BI140" s="81"/>
      <c r="BJ140" s="81"/>
    </row>
    <row r="141">
      <c r="A141" s="31">
        <v>216.0</v>
      </c>
      <c r="B141" s="32">
        <v>6643.0</v>
      </c>
      <c r="C141" s="33">
        <v>1340.0</v>
      </c>
      <c r="D141" s="55">
        <f t="shared" si="5"/>
        <v>1003</v>
      </c>
      <c r="E141" s="35">
        <v>257.0</v>
      </c>
      <c r="F141" s="36">
        <v>157.0</v>
      </c>
      <c r="G141" s="37">
        <v>147.0</v>
      </c>
      <c r="H141" s="38">
        <v>348.0</v>
      </c>
      <c r="I141" s="39">
        <v>49.0</v>
      </c>
      <c r="J141" s="40">
        <v>45.0</v>
      </c>
      <c r="K141" s="56">
        <f t="shared" si="6"/>
        <v>0.3380597015</v>
      </c>
      <c r="L141" s="56">
        <f t="shared" si="7"/>
        <v>0.4678899083</v>
      </c>
      <c r="M141" s="56">
        <f t="shared" si="8"/>
        <v>0.4212034384</v>
      </c>
      <c r="N141" s="56">
        <f t="shared" si="9"/>
        <v>0.1097014925</v>
      </c>
      <c r="O141" s="56">
        <f t="shared" si="10"/>
        <v>0.4516450648</v>
      </c>
      <c r="P141" s="57">
        <f t="shared" si="11"/>
        <v>0.03358208955</v>
      </c>
      <c r="Q141" s="58">
        <f t="shared" ref="Q141:V141" si="455">K141-Q$2</f>
        <v>-0.0129179802</v>
      </c>
      <c r="R141" s="59">
        <f t="shared" si="455"/>
        <v>-0.01166263203</v>
      </c>
      <c r="S141" s="60">
        <f t="shared" si="455"/>
        <v>0.009615875749</v>
      </c>
      <c r="T141" s="61">
        <f t="shared" si="455"/>
        <v>-0.00603294907</v>
      </c>
      <c r="U141" s="62">
        <f t="shared" si="455"/>
        <v>-0.002186264288</v>
      </c>
      <c r="V141" s="63">
        <f t="shared" si="455"/>
        <v>0.00132126104</v>
      </c>
      <c r="W141" s="64"/>
      <c r="X141" s="65">
        <f t="shared" si="13"/>
        <v>1</v>
      </c>
      <c r="Y141" s="66">
        <f t="shared" si="14"/>
        <v>0</v>
      </c>
      <c r="Z141" s="67">
        <f t="shared" ref="Z141:AA141" si="456">U141</f>
        <v>-0.002186264288</v>
      </c>
      <c r="AA141" s="68">
        <f t="shared" si="456"/>
        <v>0.00132126104</v>
      </c>
      <c r="AB141" s="69">
        <f t="shared" ref="AB141:AC141" si="457">S141</f>
        <v>0.009615875749</v>
      </c>
      <c r="AC141" s="70">
        <f t="shared" si="457"/>
        <v>-0.00603294907</v>
      </c>
      <c r="AD141" s="71">
        <f t="shared" si="17"/>
        <v>0.0000030340208</v>
      </c>
      <c r="AE141" s="72">
        <f t="shared" si="18"/>
        <v>-0.000005777251655</v>
      </c>
      <c r="AF141" s="73">
        <f t="shared" si="19"/>
        <v>-0.00001305174518</v>
      </c>
      <c r="AG141" s="74">
        <f t="shared" si="20"/>
        <v>0.0000258947031</v>
      </c>
      <c r="AH141" s="75">
        <f t="shared" si="21"/>
        <v>0.00005606859194</v>
      </c>
      <c r="AI141" s="76">
        <f t="shared" si="22"/>
        <v>-0.0001160241773</v>
      </c>
      <c r="AJ141" s="77"/>
      <c r="AK141" s="65">
        <f t="shared" si="23"/>
        <v>-0.005693794321</v>
      </c>
      <c r="AL141" s="66">
        <f t="shared" si="24"/>
        <v>0.0007634399882</v>
      </c>
      <c r="AM141" s="67">
        <f t="shared" si="25"/>
        <v>-0.003882241292</v>
      </c>
      <c r="AN141" s="68">
        <f t="shared" si="26"/>
        <v>-0.002392520867</v>
      </c>
      <c r="AO141" s="69">
        <f t="shared" si="27"/>
        <v>-0.004355330182</v>
      </c>
      <c r="AP141" s="70">
        <f t="shared" si="28"/>
        <v>-0.00394594075</v>
      </c>
      <c r="AQ141" s="71">
        <f t="shared" si="29"/>
        <v>-0.000001808372633</v>
      </c>
      <c r="AR141" s="72">
        <f t="shared" si="30"/>
        <v>-0.000004738037922</v>
      </c>
      <c r="AS141" s="73">
        <f t="shared" si="31"/>
        <v>-0.0000112662695</v>
      </c>
      <c r="AT141" s="74">
        <f t="shared" si="32"/>
        <v>-0.00000483081572</v>
      </c>
      <c r="AU141" s="75">
        <f t="shared" si="33"/>
        <v>0.000008266002879</v>
      </c>
      <c r="AV141" s="76">
        <f t="shared" si="34"/>
        <v>-0.00001223573125</v>
      </c>
      <c r="AW141" s="78">
        <f t="shared" si="35"/>
        <v>-0.01393617443</v>
      </c>
      <c r="AX141" s="79">
        <f t="shared" si="36"/>
        <v>-0.0129179802</v>
      </c>
      <c r="AY141" s="78">
        <f t="shared" si="37"/>
        <v>-0.005596826213</v>
      </c>
      <c r="AZ141" s="79">
        <f t="shared" si="38"/>
        <v>-0.01166263203</v>
      </c>
      <c r="BA141" s="80">
        <f t="shared" si="39"/>
        <v>-0.001018194237</v>
      </c>
      <c r="BB141" s="80">
        <f t="shared" si="40"/>
        <v>0.00606580582</v>
      </c>
      <c r="BC141" s="80">
        <f t="shared" si="41"/>
        <v>-0.01379824519</v>
      </c>
      <c r="BD141" s="80">
        <f t="shared" si="42"/>
        <v>-0.004636867221</v>
      </c>
      <c r="BE141" s="81">
        <f t="shared" si="43"/>
        <v>-0.00003575728074</v>
      </c>
      <c r="BF141" s="81">
        <f t="shared" si="44"/>
        <v>-0.00001235233706</v>
      </c>
      <c r="BG141" s="81">
        <f t="shared" si="45"/>
        <v>0.0001688910327</v>
      </c>
      <c r="BH141" s="81">
        <f t="shared" si="46"/>
        <v>0.0001279612616</v>
      </c>
      <c r="BI141" s="81"/>
      <c r="BJ141" s="81"/>
    </row>
    <row r="142">
      <c r="A142" s="31">
        <v>822.0</v>
      </c>
      <c r="B142" s="32">
        <v>3755.0</v>
      </c>
      <c r="C142" s="33">
        <v>973.0</v>
      </c>
      <c r="D142" s="55">
        <f t="shared" si="5"/>
        <v>773</v>
      </c>
      <c r="E142" s="35">
        <v>172.0</v>
      </c>
      <c r="F142" s="36">
        <v>150.0</v>
      </c>
      <c r="G142" s="37">
        <v>120.0</v>
      </c>
      <c r="H142" s="38">
        <v>272.0</v>
      </c>
      <c r="I142" s="39">
        <v>31.0</v>
      </c>
      <c r="J142" s="40">
        <v>28.0</v>
      </c>
      <c r="K142" s="56">
        <f t="shared" si="6"/>
        <v>0.331963001</v>
      </c>
      <c r="L142" s="56">
        <f t="shared" si="7"/>
        <v>0.4273684211</v>
      </c>
      <c r="M142" s="56">
        <f t="shared" si="8"/>
        <v>0.4026845638</v>
      </c>
      <c r="N142" s="56">
        <f t="shared" si="9"/>
        <v>0.1233299075</v>
      </c>
      <c r="O142" s="56">
        <f t="shared" si="10"/>
        <v>0.4178525226</v>
      </c>
      <c r="P142" s="57">
        <f t="shared" si="11"/>
        <v>0.02877697842</v>
      </c>
      <c r="Q142" s="58">
        <f t="shared" ref="Q142:V142" si="458">K142-Q$2</f>
        <v>-0.01901468066</v>
      </c>
      <c r="R142" s="59">
        <f t="shared" si="458"/>
        <v>-0.05218411924</v>
      </c>
      <c r="S142" s="60">
        <f t="shared" si="458"/>
        <v>-0.008902998888</v>
      </c>
      <c r="T142" s="61">
        <f t="shared" si="458"/>
        <v>0.007595465895</v>
      </c>
      <c r="U142" s="62">
        <f t="shared" si="458"/>
        <v>-0.03597880645</v>
      </c>
      <c r="V142" s="63">
        <f t="shared" si="458"/>
        <v>-0.003483850095</v>
      </c>
      <c r="W142" s="64"/>
      <c r="X142" s="65">
        <f t="shared" si="13"/>
        <v>1</v>
      </c>
      <c r="Y142" s="66">
        <f t="shared" si="14"/>
        <v>0</v>
      </c>
      <c r="Z142" s="67">
        <f t="shared" ref="Z142:AA142" si="459">U142</f>
        <v>-0.03597880645</v>
      </c>
      <c r="AA142" s="68">
        <f t="shared" si="459"/>
        <v>-0.003483850095</v>
      </c>
      <c r="AB142" s="69">
        <f t="shared" ref="AB142:AC142" si="460">S142</f>
        <v>-0.008902998888</v>
      </c>
      <c r="AC142" s="70">
        <f t="shared" si="460"/>
        <v>0.007595465895</v>
      </c>
      <c r="AD142" s="71">
        <f t="shared" si="17"/>
        <v>0.001282337302</v>
      </c>
      <c r="AE142" s="72">
        <f t="shared" si="18"/>
        <v>0.0002506895365</v>
      </c>
      <c r="AF142" s="73">
        <f t="shared" si="19"/>
        <v>0.0003467807384</v>
      </c>
      <c r="AG142" s="74">
        <f t="shared" si="20"/>
        <v>-0.0002422590839</v>
      </c>
      <c r="AH142" s="75">
        <f t="shared" si="21"/>
        <v>0.00002157228703</v>
      </c>
      <c r="AI142" s="76">
        <f t="shared" si="22"/>
        <v>-0.0001352448488</v>
      </c>
      <c r="AJ142" s="77"/>
      <c r="AK142" s="65">
        <f t="shared" si="23"/>
        <v>-0.005693794321</v>
      </c>
      <c r="AL142" s="66">
        <f t="shared" si="24"/>
        <v>0.0007634399882</v>
      </c>
      <c r="AM142" s="67">
        <f t="shared" si="25"/>
        <v>-0.02383678847</v>
      </c>
      <c r="AN142" s="68">
        <f t="shared" si="26"/>
        <v>-0.05996521672</v>
      </c>
      <c r="AO142" s="69">
        <f t="shared" si="27"/>
        <v>0.00503403165</v>
      </c>
      <c r="AP142" s="70">
        <f t="shared" si="28"/>
        <v>0.003371507874</v>
      </c>
      <c r="AQ142" s="71">
        <f t="shared" si="29"/>
        <v>0.0008052311062</v>
      </c>
      <c r="AR142" s="72">
        <f t="shared" si="30"/>
        <v>-0.0006186774078</v>
      </c>
      <c r="AS142" s="73">
        <f t="shared" si="31"/>
        <v>0.0001112674097</v>
      </c>
      <c r="AT142" s="74">
        <f t="shared" si="32"/>
        <v>0.0001399900341</v>
      </c>
      <c r="AU142" s="75">
        <f t="shared" si="33"/>
        <v>0.000004670007361</v>
      </c>
      <c r="AV142" s="76">
        <f t="shared" si="34"/>
        <v>-0.00001498259944</v>
      </c>
      <c r="AW142" s="78">
        <f t="shared" si="35"/>
        <v>-0.02357538262</v>
      </c>
      <c r="AX142" s="79">
        <f t="shared" si="36"/>
        <v>-0.01901468066</v>
      </c>
      <c r="AY142" s="78">
        <f t="shared" si="37"/>
        <v>-0.05632393883</v>
      </c>
      <c r="AZ142" s="79">
        <f t="shared" si="38"/>
        <v>-0.05218411924</v>
      </c>
      <c r="BA142" s="80">
        <f t="shared" si="39"/>
        <v>-0.004560701959</v>
      </c>
      <c r="BB142" s="80">
        <f t="shared" si="40"/>
        <v>-0.004139819593</v>
      </c>
      <c r="BC142" s="80">
        <f t="shared" si="41"/>
        <v>-0.02343745338</v>
      </c>
      <c r="BD142" s="80">
        <f t="shared" si="42"/>
        <v>-0.05536397984</v>
      </c>
      <c r="BE142" s="81">
        <f t="shared" si="43"/>
        <v>0.000003661896096</v>
      </c>
      <c r="BF142" s="81">
        <f t="shared" si="44"/>
        <v>0.00003776096666</v>
      </c>
      <c r="BG142" s="81">
        <f t="shared" si="45"/>
        <v>-0.002515856043</v>
      </c>
      <c r="BH142" s="81">
        <f t="shared" si="46"/>
        <v>0.002595181392</v>
      </c>
      <c r="BI142" s="81"/>
      <c r="BJ142" s="81"/>
    </row>
    <row r="143">
      <c r="A143" s="31">
        <v>475.0</v>
      </c>
      <c r="B143" s="32">
        <v>7654.0</v>
      </c>
      <c r="C143" s="33">
        <v>1218.0</v>
      </c>
      <c r="D143" s="55">
        <f t="shared" si="5"/>
        <v>980</v>
      </c>
      <c r="E143" s="35">
        <v>281.0</v>
      </c>
      <c r="F143" s="36">
        <v>177.0</v>
      </c>
      <c r="G143" s="37">
        <v>150.0</v>
      </c>
      <c r="H143" s="38">
        <v>289.0</v>
      </c>
      <c r="I143" s="39">
        <v>56.0</v>
      </c>
      <c r="J143" s="40">
        <v>27.0</v>
      </c>
      <c r="K143" s="56">
        <f t="shared" si="6"/>
        <v>0.3998357964</v>
      </c>
      <c r="L143" s="56">
        <f t="shared" si="7"/>
        <v>0.5383386581</v>
      </c>
      <c r="M143" s="56">
        <f t="shared" si="8"/>
        <v>0.4237288136</v>
      </c>
      <c r="N143" s="56">
        <f t="shared" si="9"/>
        <v>0.1231527094</v>
      </c>
      <c r="O143" s="56">
        <f t="shared" si="10"/>
        <v>0.4969387755</v>
      </c>
      <c r="P143" s="57">
        <f t="shared" si="11"/>
        <v>0.02216748768</v>
      </c>
      <c r="Q143" s="58">
        <f t="shared" ref="Q143:V143" si="461">K143-Q$2</f>
        <v>0.0488581147</v>
      </c>
      <c r="R143" s="59">
        <f t="shared" si="461"/>
        <v>0.05878611786</v>
      </c>
      <c r="S143" s="60">
        <f t="shared" si="461"/>
        <v>0.01214125091</v>
      </c>
      <c r="T143" s="61">
        <f t="shared" si="461"/>
        <v>0.007418267752</v>
      </c>
      <c r="U143" s="62">
        <f t="shared" si="461"/>
        <v>0.04310744642</v>
      </c>
      <c r="V143" s="63">
        <f t="shared" si="461"/>
        <v>-0.01009334083</v>
      </c>
      <c r="W143" s="64"/>
      <c r="X143" s="65">
        <f t="shared" si="13"/>
        <v>1</v>
      </c>
      <c r="Y143" s="66">
        <f t="shared" si="14"/>
        <v>0</v>
      </c>
      <c r="Z143" s="67">
        <f t="shared" ref="Z143:AA143" si="462">U143</f>
        <v>0.04310744642</v>
      </c>
      <c r="AA143" s="68">
        <f t="shared" si="462"/>
        <v>-0.01009334083</v>
      </c>
      <c r="AB143" s="69">
        <f t="shared" ref="AB143:AC143" si="463">S143</f>
        <v>0.01214125091</v>
      </c>
      <c r="AC143" s="70">
        <f t="shared" si="463"/>
        <v>0.007418267752</v>
      </c>
      <c r="AD143" s="71">
        <f t="shared" si="17"/>
        <v>0.001756376408</v>
      </c>
      <c r="AE143" s="72">
        <f t="shared" si="18"/>
        <v>-0.0008701962977</v>
      </c>
      <c r="AF143" s="73">
        <f t="shared" si="19"/>
        <v>0.0005982534279</v>
      </c>
      <c r="AG143" s="74">
        <f t="shared" si="20"/>
        <v>0.0001972367961</v>
      </c>
      <c r="AH143" s="75">
        <f t="shared" si="21"/>
        <v>0.00009237927729</v>
      </c>
      <c r="AI143" s="76">
        <f t="shared" si="22"/>
        <v>0.0001801341002</v>
      </c>
      <c r="AJ143" s="77"/>
      <c r="AK143" s="65">
        <f t="shared" si="23"/>
        <v>-0.005693794321</v>
      </c>
      <c r="AL143" s="66">
        <f t="shared" si="24"/>
        <v>0.0007634399882</v>
      </c>
      <c r="AM143" s="67">
        <f t="shared" si="25"/>
        <v>0.05121131403</v>
      </c>
      <c r="AN143" s="68">
        <f t="shared" si="26"/>
        <v>0.06020049603</v>
      </c>
      <c r="AO143" s="69">
        <f t="shared" si="27"/>
        <v>0.001993969786</v>
      </c>
      <c r="AP143" s="70">
        <f t="shared" si="28"/>
        <v>-0.007091204773</v>
      </c>
      <c r="AQ143" s="71">
        <f t="shared" si="29"/>
        <v>0.0003954672243</v>
      </c>
      <c r="AR143" s="72">
        <f t="shared" si="30"/>
        <v>-0.001471125438</v>
      </c>
      <c r="AS143" s="73">
        <f t="shared" si="31"/>
        <v>-0.00006760064794</v>
      </c>
      <c r="AT143" s="74">
        <f t="shared" si="32"/>
        <v>0.0002575652688</v>
      </c>
      <c r="AU143" s="75">
        <f t="shared" si="33"/>
        <v>0.000007514486808</v>
      </c>
      <c r="AV143" s="76">
        <f t="shared" si="34"/>
        <v>0.00002194674573</v>
      </c>
      <c r="AW143" s="78">
        <f t="shared" si="35"/>
        <v>0.04784687056</v>
      </c>
      <c r="AX143" s="79">
        <f t="shared" si="36"/>
        <v>0.0488581147</v>
      </c>
      <c r="AY143" s="78">
        <f t="shared" si="37"/>
        <v>0.05268111782</v>
      </c>
      <c r="AZ143" s="79">
        <f t="shared" si="38"/>
        <v>0.05878611786</v>
      </c>
      <c r="BA143" s="80">
        <f t="shared" si="39"/>
        <v>-0.001011244139</v>
      </c>
      <c r="BB143" s="80">
        <f t="shared" si="40"/>
        <v>-0.006105000035</v>
      </c>
      <c r="BC143" s="80">
        <f t="shared" si="41"/>
        <v>0.0479847998</v>
      </c>
      <c r="BD143" s="80">
        <f t="shared" si="42"/>
        <v>0.05364107681</v>
      </c>
      <c r="BE143" s="81">
        <f t="shared" si="43"/>
        <v>-0.00003624841072</v>
      </c>
      <c r="BF143" s="81">
        <f t="shared" si="44"/>
        <v>0.00001234729101</v>
      </c>
      <c r="BG143" s="81">
        <f t="shared" si="45"/>
        <v>-0.0005748241096</v>
      </c>
      <c r="BH143" s="81">
        <f t="shared" si="46"/>
        <v>0.005147912664</v>
      </c>
      <c r="BI143" s="81"/>
      <c r="BJ143" s="81"/>
    </row>
    <row r="144">
      <c r="A144" s="31">
        <v>511.0</v>
      </c>
      <c r="B144" s="32">
        <v>7563.0</v>
      </c>
      <c r="C144" s="33">
        <v>799.0</v>
      </c>
      <c r="D144" s="55">
        <f t="shared" si="5"/>
        <v>685</v>
      </c>
      <c r="E144" s="35">
        <v>249.0</v>
      </c>
      <c r="F144" s="36">
        <v>57.0</v>
      </c>
      <c r="G144" s="37">
        <v>140.0</v>
      </c>
      <c r="H144" s="38">
        <v>142.0</v>
      </c>
      <c r="I144" s="39">
        <v>84.0</v>
      </c>
      <c r="J144" s="40">
        <v>13.0</v>
      </c>
      <c r="K144" s="56">
        <f t="shared" si="6"/>
        <v>0.5919899875</v>
      </c>
      <c r="L144" s="56">
        <f t="shared" si="7"/>
        <v>0.7010526316</v>
      </c>
      <c r="M144" s="56">
        <f t="shared" si="8"/>
        <v>0.6666666667</v>
      </c>
      <c r="N144" s="56">
        <f t="shared" si="9"/>
        <v>0.1752190238</v>
      </c>
      <c r="O144" s="56">
        <f t="shared" si="10"/>
        <v>0.6905109489</v>
      </c>
      <c r="P144" s="57">
        <f t="shared" si="11"/>
        <v>0.01627033792</v>
      </c>
      <c r="Q144" s="58">
        <f t="shared" ref="Q144:V144" si="464">K144-Q$2</f>
        <v>0.2410123058</v>
      </c>
      <c r="R144" s="59">
        <f t="shared" si="464"/>
        <v>0.2215000913</v>
      </c>
      <c r="S144" s="60">
        <f t="shared" si="464"/>
        <v>0.255079104</v>
      </c>
      <c r="T144" s="61">
        <f t="shared" si="464"/>
        <v>0.05948458217</v>
      </c>
      <c r="U144" s="62">
        <f t="shared" si="464"/>
        <v>0.2366796198</v>
      </c>
      <c r="V144" s="63">
        <f t="shared" si="464"/>
        <v>-0.01599049059</v>
      </c>
      <c r="W144" s="64"/>
      <c r="X144" s="65">
        <f t="shared" si="13"/>
        <v>1</v>
      </c>
      <c r="Y144" s="66">
        <f t="shared" si="14"/>
        <v>0</v>
      </c>
      <c r="Z144" s="67">
        <f t="shared" ref="Z144:AA144" si="465">U144</f>
        <v>0.2366796198</v>
      </c>
      <c r="AA144" s="68">
        <f t="shared" si="465"/>
        <v>-0.01599049059</v>
      </c>
      <c r="AB144" s="69">
        <f t="shared" ref="AB144:AC144" si="466">S144</f>
        <v>0.255079104</v>
      </c>
      <c r="AC144" s="70">
        <f t="shared" si="466"/>
        <v>0.05948458217</v>
      </c>
      <c r="AD144" s="71">
        <f t="shared" si="17"/>
        <v>0.05576154664</v>
      </c>
      <c r="AE144" s="72">
        <f t="shared" si="18"/>
        <v>-0.007569246467</v>
      </c>
      <c r="AF144" s="73">
        <f t="shared" si="19"/>
        <v>0.06132321301</v>
      </c>
      <c r="AG144" s="74">
        <f t="shared" si="20"/>
        <v>0.009999948281</v>
      </c>
      <c r="AH144" s="75">
        <f t="shared" si="21"/>
        <v>0.06152693379</v>
      </c>
      <c r="AI144" s="76">
        <f t="shared" si="22"/>
        <v>0.03034654785</v>
      </c>
      <c r="AJ144" s="77"/>
      <c r="AK144" s="65">
        <f t="shared" si="23"/>
        <v>-0.005693794321</v>
      </c>
      <c r="AL144" s="66">
        <f t="shared" si="24"/>
        <v>0.0007634399882</v>
      </c>
      <c r="AM144" s="67">
        <f t="shared" si="25"/>
        <v>0.2185782371</v>
      </c>
      <c r="AN144" s="68">
        <f t="shared" si="26"/>
        <v>0.3627104462</v>
      </c>
      <c r="AO144" s="69">
        <f t="shared" si="27"/>
        <v>-0.006133844519</v>
      </c>
      <c r="AP144" s="70">
        <f t="shared" si="28"/>
        <v>-0.1354642294</v>
      </c>
      <c r="AQ144" s="71">
        <f t="shared" si="29"/>
        <v>0.02424782345</v>
      </c>
      <c r="AR144" s="72">
        <f t="shared" si="30"/>
        <v>-0.0363961006</v>
      </c>
      <c r="AS144" s="73">
        <f t="shared" si="31"/>
        <v>-0.002618306144</v>
      </c>
      <c r="AT144" s="74">
        <f t="shared" si="32"/>
        <v>0.02613466542</v>
      </c>
      <c r="AU144" s="75">
        <f t="shared" si="33"/>
        <v>0.006478445546</v>
      </c>
      <c r="AV144" s="76">
        <f t="shared" si="34"/>
        <v>0.004453008916</v>
      </c>
      <c r="AW144" s="78">
        <f t="shared" si="35"/>
        <v>0.2348585612</v>
      </c>
      <c r="AX144" s="79">
        <f t="shared" si="36"/>
        <v>0.2410123058</v>
      </c>
      <c r="AY144" s="78">
        <f t="shared" si="37"/>
        <v>0.2222012304</v>
      </c>
      <c r="AZ144" s="79">
        <f t="shared" si="38"/>
        <v>0.2215000913</v>
      </c>
      <c r="BA144" s="80">
        <f t="shared" si="39"/>
        <v>-0.006153744639</v>
      </c>
      <c r="BB144" s="80">
        <f t="shared" si="40"/>
        <v>0.0007011391563</v>
      </c>
      <c r="BC144" s="80">
        <f t="shared" si="41"/>
        <v>0.2349964904</v>
      </c>
      <c r="BD144" s="80">
        <f t="shared" si="42"/>
        <v>0.2231611894</v>
      </c>
      <c r="BE144" s="81">
        <f t="shared" si="43"/>
        <v>0.00003737697696</v>
      </c>
      <c r="BF144" s="81">
        <f t="shared" si="44"/>
        <v>-0.000008629262648</v>
      </c>
      <c r="BG144" s="81">
        <f t="shared" si="45"/>
        <v>0.005422434029</v>
      </c>
      <c r="BH144" s="81">
        <f t="shared" si="46"/>
        <v>0.1048841926</v>
      </c>
      <c r="BI144" s="81"/>
      <c r="BJ144" s="81"/>
    </row>
    <row r="145">
      <c r="A145" s="31">
        <v>858.0</v>
      </c>
      <c r="B145" s="32">
        <v>1605.0</v>
      </c>
      <c r="C145" s="33">
        <v>1384.0</v>
      </c>
      <c r="D145" s="55">
        <f t="shared" si="5"/>
        <v>983</v>
      </c>
      <c r="E145" s="35">
        <v>174.0</v>
      </c>
      <c r="F145" s="36">
        <v>178.0</v>
      </c>
      <c r="G145" s="37">
        <v>143.0</v>
      </c>
      <c r="H145" s="38">
        <v>365.0</v>
      </c>
      <c r="I145" s="39">
        <v>64.0</v>
      </c>
      <c r="J145" s="40">
        <v>59.0</v>
      </c>
      <c r="K145" s="56">
        <f t="shared" si="6"/>
        <v>0.2752890173</v>
      </c>
      <c r="L145" s="56">
        <f t="shared" si="7"/>
        <v>0.3946932007</v>
      </c>
      <c r="M145" s="56">
        <f t="shared" si="8"/>
        <v>0.3763157895</v>
      </c>
      <c r="N145" s="56">
        <f t="shared" si="9"/>
        <v>0.1033236994</v>
      </c>
      <c r="O145" s="56">
        <f t="shared" si="10"/>
        <v>0.3875890132</v>
      </c>
      <c r="P145" s="57">
        <f t="shared" si="11"/>
        <v>0.0426300578</v>
      </c>
      <c r="Q145" s="58">
        <f t="shared" ref="Q145:V145" si="467">K145-Q$2</f>
        <v>-0.07568866435</v>
      </c>
      <c r="R145" s="59">
        <f t="shared" si="467"/>
        <v>-0.08485933963</v>
      </c>
      <c r="S145" s="60">
        <f t="shared" si="467"/>
        <v>-0.03527177317</v>
      </c>
      <c r="T145" s="61">
        <f t="shared" si="467"/>
        <v>-0.01241074219</v>
      </c>
      <c r="U145" s="62">
        <f t="shared" si="467"/>
        <v>-0.06624231587</v>
      </c>
      <c r="V145" s="63">
        <f t="shared" si="467"/>
        <v>0.01036922929</v>
      </c>
      <c r="W145" s="64"/>
      <c r="X145" s="65">
        <f t="shared" si="13"/>
        <v>1</v>
      </c>
      <c r="Y145" s="66">
        <f t="shared" si="14"/>
        <v>0</v>
      </c>
      <c r="Z145" s="67">
        <f t="shared" ref="Z145:AA145" si="468">U145</f>
        <v>-0.06624231587</v>
      </c>
      <c r="AA145" s="68">
        <f t="shared" si="468"/>
        <v>0.01036922929</v>
      </c>
      <c r="AB145" s="69">
        <f t="shared" ref="AB145:AC145" si="469">S145</f>
        <v>-0.03527177317</v>
      </c>
      <c r="AC145" s="70">
        <f t="shared" si="469"/>
        <v>-0.01241074219</v>
      </c>
      <c r="AD145" s="71">
        <f t="shared" si="17"/>
        <v>0.004280523496</v>
      </c>
      <c r="AE145" s="72">
        <f t="shared" si="18"/>
        <v>-0.001373763524</v>
      </c>
      <c r="AF145" s="73">
        <f t="shared" si="19"/>
        <v>0.002465173771</v>
      </c>
      <c r="AG145" s="74">
        <f t="shared" si="20"/>
        <v>0.0004563752005</v>
      </c>
      <c r="AH145" s="75">
        <f t="shared" si="21"/>
        <v>0.001090071461</v>
      </c>
      <c r="AI145" s="76">
        <f t="shared" si="22"/>
        <v>0.0008754977665</v>
      </c>
      <c r="AJ145" s="77"/>
      <c r="AK145" s="65">
        <f t="shared" si="23"/>
        <v>-0.005693794321</v>
      </c>
      <c r="AL145" s="66">
        <f t="shared" si="24"/>
        <v>0.0007634399882</v>
      </c>
      <c r="AM145" s="67">
        <f t="shared" si="25"/>
        <v>-0.0705332912</v>
      </c>
      <c r="AN145" s="68">
        <f t="shared" si="26"/>
        <v>-0.09670521709</v>
      </c>
      <c r="AO145" s="69">
        <f t="shared" si="27"/>
        <v>-0.001237625629</v>
      </c>
      <c r="AP145" s="70">
        <f t="shared" si="28"/>
        <v>0.01931874741</v>
      </c>
      <c r="AQ145" s="71">
        <f t="shared" si="29"/>
        <v>0.001399275159</v>
      </c>
      <c r="AR145" s="72">
        <f t="shared" si="30"/>
        <v>-0.003201376062</v>
      </c>
      <c r="AS145" s="73">
        <f t="shared" si="31"/>
        <v>-0.0001281993803</v>
      </c>
      <c r="AT145" s="74">
        <f t="shared" si="32"/>
        <v>0.00105202493</v>
      </c>
      <c r="AU145" s="75">
        <f t="shared" si="33"/>
        <v>0.0001092237538</v>
      </c>
      <c r="AV145" s="76">
        <f t="shared" si="34"/>
        <v>0.0001172071843</v>
      </c>
      <c r="AW145" s="78">
        <f t="shared" si="35"/>
        <v>-0.07608441162</v>
      </c>
      <c r="AX145" s="79">
        <f t="shared" si="36"/>
        <v>-0.07568866435</v>
      </c>
      <c r="AY145" s="78">
        <f t="shared" si="37"/>
        <v>-0.07865517364</v>
      </c>
      <c r="AZ145" s="79">
        <f t="shared" si="38"/>
        <v>-0.08485933963</v>
      </c>
      <c r="BA145" s="80">
        <f t="shared" si="39"/>
        <v>-0.0003957472707</v>
      </c>
      <c r="BB145" s="80">
        <f t="shared" si="40"/>
        <v>0.006204165992</v>
      </c>
      <c r="BC145" s="80">
        <f t="shared" si="41"/>
        <v>-0.07594648237</v>
      </c>
      <c r="BD145" s="80">
        <f t="shared" si="42"/>
        <v>-0.07769521464</v>
      </c>
      <c r="BE145" s="81">
        <f t="shared" si="43"/>
        <v>-0.00003833505975</v>
      </c>
      <c r="BF145" s="81">
        <f t="shared" si="44"/>
        <v>-0.000004910563517</v>
      </c>
      <c r="BG145" s="81">
        <f t="shared" si="45"/>
        <v>-0.0002686781933</v>
      </c>
      <c r="BH145" s="81">
        <f t="shared" si="46"/>
        <v>0.0118013565</v>
      </c>
      <c r="BI145" s="81"/>
      <c r="BJ145" s="81"/>
    </row>
    <row r="146">
      <c r="A146" s="31">
        <v>778.0</v>
      </c>
      <c r="B146" s="32">
        <v>7050.0</v>
      </c>
      <c r="C146" s="33">
        <v>1074.0</v>
      </c>
      <c r="D146" s="55">
        <f t="shared" si="5"/>
        <v>780</v>
      </c>
      <c r="E146" s="35">
        <v>226.0</v>
      </c>
      <c r="F146" s="36">
        <v>135.0</v>
      </c>
      <c r="G146" s="37">
        <v>114.0</v>
      </c>
      <c r="H146" s="38">
        <v>200.0</v>
      </c>
      <c r="I146" s="39">
        <v>56.0</v>
      </c>
      <c r="J146" s="40">
        <v>49.0</v>
      </c>
      <c r="K146" s="56">
        <f t="shared" si="6"/>
        <v>0.3687150838</v>
      </c>
      <c r="L146" s="56">
        <f t="shared" si="7"/>
        <v>0.5850622407</v>
      </c>
      <c r="M146" s="56">
        <f t="shared" si="8"/>
        <v>0.3825503356</v>
      </c>
      <c r="N146" s="56">
        <f t="shared" si="9"/>
        <v>0.1061452514</v>
      </c>
      <c r="O146" s="56">
        <f t="shared" si="10"/>
        <v>0.5076923077</v>
      </c>
      <c r="P146" s="57">
        <f t="shared" si="11"/>
        <v>0.04562383613</v>
      </c>
      <c r="Q146" s="58">
        <f t="shared" ref="Q146:V146" si="470">K146-Q$2</f>
        <v>0.01773740211</v>
      </c>
      <c r="R146" s="59">
        <f t="shared" si="470"/>
        <v>0.1055097004</v>
      </c>
      <c r="S146" s="60">
        <f t="shared" si="470"/>
        <v>-0.02903722708</v>
      </c>
      <c r="T146" s="61">
        <f t="shared" si="470"/>
        <v>-0.009589190211</v>
      </c>
      <c r="U146" s="62">
        <f t="shared" si="470"/>
        <v>0.0538609786</v>
      </c>
      <c r="V146" s="63">
        <f t="shared" si="470"/>
        <v>0.01336300761</v>
      </c>
      <c r="W146" s="64"/>
      <c r="X146" s="65">
        <f t="shared" si="13"/>
        <v>1</v>
      </c>
      <c r="Y146" s="66">
        <f t="shared" si="14"/>
        <v>0</v>
      </c>
      <c r="Z146" s="67">
        <f t="shared" ref="Z146:AA146" si="471">U146</f>
        <v>0.0538609786</v>
      </c>
      <c r="AA146" s="68">
        <f t="shared" si="471"/>
        <v>0.01336300761</v>
      </c>
      <c r="AB146" s="69">
        <f t="shared" ref="AB146:AC146" si="472">S146</f>
        <v>-0.02903722708</v>
      </c>
      <c r="AC146" s="70">
        <f t="shared" si="472"/>
        <v>-0.009589190211</v>
      </c>
      <c r="AD146" s="71">
        <f t="shared" si="17"/>
        <v>0.002722435043</v>
      </c>
      <c r="AE146" s="72">
        <f t="shared" si="18"/>
        <v>0.001439489334</v>
      </c>
      <c r="AF146" s="73">
        <f t="shared" si="19"/>
        <v>-0.001435833044</v>
      </c>
      <c r="AG146" s="74">
        <f t="shared" si="20"/>
        <v>-0.0009045078552</v>
      </c>
      <c r="AH146" s="75">
        <f t="shared" si="21"/>
        <v>0.0007512079873</v>
      </c>
      <c r="AI146" s="76">
        <f t="shared" si="22"/>
        <v>0.0005568869872</v>
      </c>
      <c r="AJ146" s="77"/>
      <c r="AK146" s="65">
        <f t="shared" si="23"/>
        <v>-0.005693794321</v>
      </c>
      <c r="AL146" s="66">
        <f t="shared" si="24"/>
        <v>0.0007634399882</v>
      </c>
      <c r="AM146" s="67">
        <f t="shared" si="25"/>
        <v>0.02274863352</v>
      </c>
      <c r="AN146" s="68">
        <f t="shared" si="26"/>
        <v>0.09641964126</v>
      </c>
      <c r="AO146" s="69">
        <f t="shared" si="27"/>
        <v>-0.0007059663378</v>
      </c>
      <c r="AP146" s="70">
        <f t="shared" si="28"/>
        <v>0.0158159498</v>
      </c>
      <c r="AQ146" s="71">
        <f t="shared" si="29"/>
        <v>0.002238410269</v>
      </c>
      <c r="AR146" s="72">
        <f t="shared" si="30"/>
        <v>-0.0008471511335</v>
      </c>
      <c r="AS146" s="73">
        <f t="shared" si="31"/>
        <v>0.0003441481388</v>
      </c>
      <c r="AT146" s="74">
        <f t="shared" si="32"/>
        <v>-0.0006294223578</v>
      </c>
      <c r="AU146" s="75">
        <f t="shared" si="33"/>
        <v>0.0000760337859</v>
      </c>
      <c r="AV146" s="76">
        <f t="shared" si="34"/>
        <v>0.00007550408706</v>
      </c>
      <c r="AW146" s="78">
        <f t="shared" si="35"/>
        <v>0.01900746505</v>
      </c>
      <c r="AX146" s="79">
        <f t="shared" si="36"/>
        <v>0.01773740211</v>
      </c>
      <c r="AY146" s="78">
        <f t="shared" si="37"/>
        <v>0.1115979616</v>
      </c>
      <c r="AZ146" s="79">
        <f t="shared" si="38"/>
        <v>0.1055097004</v>
      </c>
      <c r="BA146" s="80">
        <f t="shared" si="39"/>
        <v>0.001270062946</v>
      </c>
      <c r="BB146" s="80">
        <f t="shared" si="40"/>
        <v>0.006088261274</v>
      </c>
      <c r="BC146" s="80">
        <f t="shared" si="41"/>
        <v>0.0191453943</v>
      </c>
      <c r="BD146" s="80">
        <f t="shared" si="42"/>
        <v>0.1125579206</v>
      </c>
      <c r="BE146" s="81">
        <f t="shared" si="43"/>
        <v>-0.00003545386546</v>
      </c>
      <c r="BF146" s="81">
        <f t="shared" si="44"/>
        <v>0.00001546495009</v>
      </c>
      <c r="BG146" s="81">
        <f t="shared" si="45"/>
        <v>-0.01230273938</v>
      </c>
      <c r="BH146" s="81">
        <f t="shared" si="46"/>
        <v>0.004309931544</v>
      </c>
      <c r="BI146" s="81"/>
      <c r="BJ146" s="81"/>
    </row>
    <row r="147">
      <c r="A147" s="31">
        <v>230.0</v>
      </c>
      <c r="B147" s="32">
        <v>4522.0</v>
      </c>
      <c r="C147" s="33">
        <v>759.0</v>
      </c>
      <c r="D147" s="55">
        <f t="shared" si="5"/>
        <v>493</v>
      </c>
      <c r="E147" s="35">
        <v>104.0</v>
      </c>
      <c r="F147" s="36">
        <v>115.0</v>
      </c>
      <c r="G147" s="37">
        <v>43.0</v>
      </c>
      <c r="H147" s="38">
        <v>170.0</v>
      </c>
      <c r="I147" s="39">
        <v>22.0</v>
      </c>
      <c r="J147" s="40">
        <v>39.0</v>
      </c>
      <c r="K147" s="56">
        <f t="shared" si="6"/>
        <v>0.2226613966</v>
      </c>
      <c r="L147" s="56">
        <f t="shared" si="7"/>
        <v>0.4256756757</v>
      </c>
      <c r="M147" s="56">
        <f t="shared" si="8"/>
        <v>0.2182741117</v>
      </c>
      <c r="N147" s="56">
        <f t="shared" si="9"/>
        <v>0.05665349144</v>
      </c>
      <c r="O147" s="56">
        <f t="shared" si="10"/>
        <v>0.3427991886</v>
      </c>
      <c r="P147" s="57">
        <f t="shared" si="11"/>
        <v>0.05138339921</v>
      </c>
      <c r="Q147" s="58">
        <f t="shared" ref="Q147:V147" si="473">K147-Q$2</f>
        <v>-0.1283162851</v>
      </c>
      <c r="R147" s="59">
        <f t="shared" si="473"/>
        <v>-0.05387686461</v>
      </c>
      <c r="S147" s="60">
        <f t="shared" si="473"/>
        <v>-0.193313451</v>
      </c>
      <c r="T147" s="61">
        <f t="shared" si="473"/>
        <v>-0.05908095017</v>
      </c>
      <c r="U147" s="62">
        <f t="shared" si="473"/>
        <v>-0.1110321405</v>
      </c>
      <c r="V147" s="63">
        <f t="shared" si="473"/>
        <v>0.0191225707</v>
      </c>
      <c r="W147" s="64"/>
      <c r="X147" s="65">
        <f t="shared" si="13"/>
        <v>1</v>
      </c>
      <c r="Y147" s="66">
        <f t="shared" si="14"/>
        <v>0</v>
      </c>
      <c r="Z147" s="67">
        <f t="shared" ref="Z147:AA147" si="474">U147</f>
        <v>-0.1110321405</v>
      </c>
      <c r="AA147" s="68">
        <f t="shared" si="474"/>
        <v>0.0191225707</v>
      </c>
      <c r="AB147" s="69">
        <f t="shared" ref="AB147:AC147" si="475">S147</f>
        <v>-0.193313451</v>
      </c>
      <c r="AC147" s="70">
        <f t="shared" si="475"/>
        <v>-0.05908095017</v>
      </c>
      <c r="AD147" s="71">
        <f t="shared" si="17"/>
        <v>0.0119624635</v>
      </c>
      <c r="AE147" s="72">
        <f t="shared" si="18"/>
        <v>-0.004246439911</v>
      </c>
      <c r="AF147" s="73">
        <f t="shared" si="19"/>
        <v>0.02259378589</v>
      </c>
      <c r="AG147" s="74">
        <f t="shared" si="20"/>
        <v>0.002863234224</v>
      </c>
      <c r="AH147" s="75">
        <f t="shared" si="21"/>
        <v>0.03387953165</v>
      </c>
      <c r="AI147" s="76">
        <f t="shared" si="22"/>
        <v>0.02284228473</v>
      </c>
      <c r="AJ147" s="77"/>
      <c r="AK147" s="65">
        <f t="shared" si="23"/>
        <v>-0.005693794321</v>
      </c>
      <c r="AL147" s="66">
        <f t="shared" si="24"/>
        <v>0.0007634399882</v>
      </c>
      <c r="AM147" s="67">
        <f t="shared" si="25"/>
        <v>-0.1209904148</v>
      </c>
      <c r="AN147" s="68">
        <f t="shared" si="26"/>
        <v>-0.1606705112</v>
      </c>
      <c r="AO147" s="69">
        <f t="shared" si="27"/>
        <v>-0.002328509029</v>
      </c>
      <c r="AP147" s="70">
        <f t="shared" si="28"/>
        <v>0.104626216</v>
      </c>
      <c r="AQ147" s="71">
        <f t="shared" si="29"/>
        <v>0.003673028624</v>
      </c>
      <c r="AR147" s="72">
        <f t="shared" si="30"/>
        <v>-0.009155985122</v>
      </c>
      <c r="AS147" s="73">
        <f t="shared" si="31"/>
        <v>-0.0006182325226</v>
      </c>
      <c r="AT147" s="74">
        <f t="shared" si="32"/>
        <v>0.009607560909</v>
      </c>
      <c r="AU147" s="75">
        <f t="shared" si="33"/>
        <v>0.003466506337</v>
      </c>
      <c r="AV147" s="76">
        <f t="shared" si="34"/>
        <v>0.003147432221</v>
      </c>
      <c r="AW147" s="78">
        <f t="shared" si="35"/>
        <v>-0.1224914157</v>
      </c>
      <c r="AX147" s="79">
        <f t="shared" si="36"/>
        <v>-0.1283162851</v>
      </c>
      <c r="AY147" s="78">
        <f t="shared" si="37"/>
        <v>-0.05168184721</v>
      </c>
      <c r="AZ147" s="79">
        <f t="shared" si="38"/>
        <v>-0.05387686461</v>
      </c>
      <c r="BA147" s="80">
        <f t="shared" si="39"/>
        <v>0.00582486939</v>
      </c>
      <c r="BB147" s="80">
        <f t="shared" si="40"/>
        <v>0.002195017404</v>
      </c>
      <c r="BC147" s="80">
        <f t="shared" si="41"/>
        <v>-0.1223534865</v>
      </c>
      <c r="BD147" s="80">
        <f t="shared" si="42"/>
        <v>-0.05072188822</v>
      </c>
      <c r="BE147" s="81">
        <f t="shared" si="43"/>
        <v>0.00002911100201</v>
      </c>
      <c r="BF147" s="81">
        <f t="shared" si="44"/>
        <v>0.00002557137938</v>
      </c>
      <c r="BG147" s="81">
        <f t="shared" si="45"/>
        <v>0.01239766571</v>
      </c>
      <c r="BH147" s="81">
        <f t="shared" si="46"/>
        <v>0.01241199973</v>
      </c>
      <c r="BI147" s="81"/>
      <c r="BJ147" s="81"/>
    </row>
    <row r="148">
      <c r="A148" s="31">
        <v>304.0</v>
      </c>
      <c r="B148" s="32">
        <v>6611.0</v>
      </c>
      <c r="C148" s="33">
        <v>1012.0</v>
      </c>
      <c r="D148" s="55">
        <f t="shared" si="5"/>
        <v>787</v>
      </c>
      <c r="E148" s="35">
        <v>205.0</v>
      </c>
      <c r="F148" s="36">
        <v>126.0</v>
      </c>
      <c r="G148" s="37">
        <v>132.0</v>
      </c>
      <c r="H148" s="38">
        <v>248.0</v>
      </c>
      <c r="I148" s="39">
        <v>51.0</v>
      </c>
      <c r="J148" s="40">
        <v>25.0</v>
      </c>
      <c r="K148" s="56">
        <f t="shared" si="6"/>
        <v>0.3833992095</v>
      </c>
      <c r="L148" s="56">
        <f t="shared" si="7"/>
        <v>0.5079365079</v>
      </c>
      <c r="M148" s="56">
        <f t="shared" si="8"/>
        <v>0.4664310954</v>
      </c>
      <c r="N148" s="56">
        <f t="shared" si="9"/>
        <v>0.1304347826</v>
      </c>
      <c r="O148" s="56">
        <f t="shared" si="10"/>
        <v>0.4930114358</v>
      </c>
      <c r="P148" s="57">
        <f t="shared" si="11"/>
        <v>0.02470355731</v>
      </c>
      <c r="Q148" s="58">
        <f t="shared" ref="Q148:V148" si="476">K148-Q$2</f>
        <v>0.0324215278</v>
      </c>
      <c r="R148" s="59">
        <f t="shared" si="476"/>
        <v>0.02838396765</v>
      </c>
      <c r="S148" s="60">
        <f t="shared" si="476"/>
        <v>0.05484353276</v>
      </c>
      <c r="T148" s="61">
        <f t="shared" si="476"/>
        <v>0.014700341</v>
      </c>
      <c r="U148" s="62">
        <f t="shared" si="476"/>
        <v>0.03918010674</v>
      </c>
      <c r="V148" s="63">
        <f t="shared" si="476"/>
        <v>-0.0075572712</v>
      </c>
      <c r="W148" s="64"/>
      <c r="X148" s="65">
        <f t="shared" si="13"/>
        <v>1</v>
      </c>
      <c r="Y148" s="66">
        <f t="shared" si="14"/>
        <v>0</v>
      </c>
      <c r="Z148" s="67">
        <f t="shared" ref="Z148:AA148" si="477">U148</f>
        <v>0.03918010674</v>
      </c>
      <c r="AA148" s="68">
        <f t="shared" si="477"/>
        <v>-0.0075572712</v>
      </c>
      <c r="AB148" s="69">
        <f t="shared" ref="AB148:AC148" si="478">S148</f>
        <v>0.05484353276</v>
      </c>
      <c r="AC148" s="70">
        <f t="shared" si="478"/>
        <v>0.014700341</v>
      </c>
      <c r="AD148" s="71">
        <f t="shared" si="17"/>
        <v>0.001477968416</v>
      </c>
      <c r="AE148" s="72">
        <f t="shared" si="18"/>
        <v>-0.0005921893845</v>
      </c>
      <c r="AF148" s="73">
        <f t="shared" si="19"/>
        <v>0.002259869931</v>
      </c>
      <c r="AG148" s="74">
        <f t="shared" si="20"/>
        <v>0.0001614934789</v>
      </c>
      <c r="AH148" s="75">
        <f t="shared" si="21"/>
        <v>0.00279171306</v>
      </c>
      <c r="AI148" s="76">
        <f t="shared" si="22"/>
        <v>0.001612437267</v>
      </c>
      <c r="AJ148" s="77"/>
      <c r="AK148" s="65">
        <f t="shared" si="23"/>
        <v>-0.005693794321</v>
      </c>
      <c r="AL148" s="66">
        <f t="shared" si="24"/>
        <v>0.0007634399882</v>
      </c>
      <c r="AM148" s="67">
        <f t="shared" si="25"/>
        <v>0.04397922785</v>
      </c>
      <c r="AN148" s="68">
        <f t="shared" si="26"/>
        <v>0.05603536299</v>
      </c>
      <c r="AO148" s="69">
        <f t="shared" si="27"/>
        <v>-0.0003665510075</v>
      </c>
      <c r="AP148" s="70">
        <f t="shared" si="28"/>
        <v>-0.02939363617</v>
      </c>
      <c r="AQ148" s="71">
        <f t="shared" si="29"/>
        <v>0.0004144329774</v>
      </c>
      <c r="AR148" s="72">
        <f t="shared" si="30"/>
        <v>-0.001165940498</v>
      </c>
      <c r="AS148" s="73">
        <f t="shared" si="31"/>
        <v>-0.000009141933855</v>
      </c>
      <c r="AT148" s="74">
        <f t="shared" si="32"/>
        <v>0.0009577046139</v>
      </c>
      <c r="AU148" s="75">
        <f t="shared" si="33"/>
        <v>0.0002900799924</v>
      </c>
      <c r="AV148" s="76">
        <f t="shared" si="34"/>
        <v>0.0002287564638</v>
      </c>
      <c r="AW148" s="78">
        <f t="shared" si="35"/>
        <v>0.03861425355</v>
      </c>
      <c r="AX148" s="79">
        <f t="shared" si="36"/>
        <v>0.0324215278</v>
      </c>
      <c r="AY148" s="78">
        <f t="shared" si="37"/>
        <v>0.02742568739</v>
      </c>
      <c r="AZ148" s="79">
        <f t="shared" si="38"/>
        <v>0.02838396765</v>
      </c>
      <c r="BA148" s="80">
        <f t="shared" si="39"/>
        <v>0.006192725756</v>
      </c>
      <c r="BB148" s="80">
        <f t="shared" si="40"/>
        <v>-0.000958280256</v>
      </c>
      <c r="BC148" s="80">
        <f t="shared" si="41"/>
        <v>0.0387521828</v>
      </c>
      <c r="BD148" s="80">
        <f t="shared" si="42"/>
        <v>0.02838564638</v>
      </c>
      <c r="BE148" s="81">
        <f t="shared" si="43"/>
        <v>0.00003743155124</v>
      </c>
      <c r="BF148" s="81">
        <f t="shared" si="44"/>
        <v>-0.00001186873365</v>
      </c>
      <c r="BG148" s="81">
        <f t="shared" si="45"/>
        <v>0.000695986751</v>
      </c>
      <c r="BH148" s="81">
        <f t="shared" si="46"/>
        <v>0.002200011515</v>
      </c>
      <c r="BI148" s="81"/>
      <c r="BJ148" s="81"/>
    </row>
    <row r="149">
      <c r="A149" s="31">
        <v>642.0</v>
      </c>
      <c r="B149" s="32">
        <v>7513.0</v>
      </c>
      <c r="C149" s="33">
        <v>2190.0</v>
      </c>
      <c r="D149" s="55">
        <f t="shared" si="5"/>
        <v>1394</v>
      </c>
      <c r="E149" s="35">
        <v>190.0</v>
      </c>
      <c r="F149" s="36">
        <v>294.0</v>
      </c>
      <c r="G149" s="37">
        <v>151.0</v>
      </c>
      <c r="H149" s="38">
        <v>530.0</v>
      </c>
      <c r="I149" s="39">
        <v>108.0</v>
      </c>
      <c r="J149" s="40">
        <v>121.0</v>
      </c>
      <c r="K149" s="56">
        <f t="shared" si="6"/>
        <v>0.2050228311</v>
      </c>
      <c r="L149" s="56">
        <f t="shared" si="7"/>
        <v>0.3599033816</v>
      </c>
      <c r="M149" s="56">
        <f t="shared" si="8"/>
        <v>0.2667844523</v>
      </c>
      <c r="N149" s="56">
        <f t="shared" si="9"/>
        <v>0.06894977169</v>
      </c>
      <c r="O149" s="56">
        <f t="shared" si="10"/>
        <v>0.3220946915</v>
      </c>
      <c r="P149" s="57">
        <f t="shared" si="11"/>
        <v>0.05525114155</v>
      </c>
      <c r="Q149" s="58">
        <f t="shared" ref="Q149:V149" si="479">K149-Q$2</f>
        <v>-0.1459548506</v>
      </c>
      <c r="R149" s="59">
        <f t="shared" si="479"/>
        <v>-0.1196491586</v>
      </c>
      <c r="S149" s="60">
        <f t="shared" si="479"/>
        <v>-0.1448031103</v>
      </c>
      <c r="T149" s="61">
        <f t="shared" si="479"/>
        <v>-0.04678466992</v>
      </c>
      <c r="U149" s="62">
        <f t="shared" si="479"/>
        <v>-0.1317366376</v>
      </c>
      <c r="V149" s="63">
        <f t="shared" si="479"/>
        <v>0.02299031304</v>
      </c>
      <c r="W149" s="64"/>
      <c r="X149" s="65">
        <f t="shared" si="13"/>
        <v>1</v>
      </c>
      <c r="Y149" s="66">
        <f t="shared" si="14"/>
        <v>0</v>
      </c>
      <c r="Z149" s="67">
        <f t="shared" ref="Z149:AA149" si="480">U149</f>
        <v>-0.1317366376</v>
      </c>
      <c r="AA149" s="68">
        <f t="shared" si="480"/>
        <v>0.02299031304</v>
      </c>
      <c r="AB149" s="69">
        <f t="shared" ref="AB149:AC149" si="481">S149</f>
        <v>-0.1448031103</v>
      </c>
      <c r="AC149" s="70">
        <f t="shared" si="481"/>
        <v>-0.04678466992</v>
      </c>
      <c r="AD149" s="71">
        <f t="shared" si="17"/>
        <v>0.01682598718</v>
      </c>
      <c r="AE149" s="72">
        <f t="shared" si="18"/>
        <v>-0.006057333073</v>
      </c>
      <c r="AF149" s="73">
        <f t="shared" si="19"/>
        <v>0.02015146907</v>
      </c>
      <c r="AG149" s="74">
        <f t="shared" si="20"/>
        <v>0.002834186268</v>
      </c>
      <c r="AH149" s="75">
        <f t="shared" si="21"/>
        <v>0.01877913543</v>
      </c>
      <c r="AI149" s="76">
        <f t="shared" si="22"/>
        <v>0.01354913144</v>
      </c>
      <c r="AJ149" s="77"/>
      <c r="AK149" s="65">
        <f t="shared" si="23"/>
        <v>-0.005693794321</v>
      </c>
      <c r="AL149" s="66">
        <f t="shared" si="24"/>
        <v>0.0007634399882</v>
      </c>
      <c r="AM149" s="67">
        <f t="shared" si="25"/>
        <v>-0.1440311693</v>
      </c>
      <c r="AN149" s="68">
        <f t="shared" si="26"/>
        <v>-0.1903847977</v>
      </c>
      <c r="AO149" s="69">
        <f t="shared" si="27"/>
        <v>-0.003004822793</v>
      </c>
      <c r="AP149" s="70">
        <f t="shared" si="28"/>
        <v>0.07872597938</v>
      </c>
      <c r="AQ149" s="71">
        <f t="shared" si="29"/>
        <v>0.005117132816</v>
      </c>
      <c r="AR149" s="72">
        <f t="shared" si="30"/>
        <v>-0.01292189096</v>
      </c>
      <c r="AS149" s="73">
        <f t="shared" si="31"/>
        <v>-0.0006697351815</v>
      </c>
      <c r="AT149" s="74">
        <f t="shared" si="32"/>
        <v>0.008576335549</v>
      </c>
      <c r="AU149" s="75">
        <f t="shared" si="33"/>
        <v>0.001906857347</v>
      </c>
      <c r="AV149" s="76">
        <f t="shared" si="34"/>
        <v>0.001845280157</v>
      </c>
      <c r="AW149" s="78">
        <f t="shared" si="35"/>
        <v>-0.1463755314</v>
      </c>
      <c r="AX149" s="79">
        <f t="shared" si="36"/>
        <v>-0.1459548506</v>
      </c>
      <c r="AY149" s="78">
        <f t="shared" si="37"/>
        <v>-0.1133956536</v>
      </c>
      <c r="AZ149" s="79">
        <f t="shared" si="38"/>
        <v>-0.1196491586</v>
      </c>
      <c r="BA149" s="80">
        <f t="shared" si="39"/>
        <v>-0.0004206807811</v>
      </c>
      <c r="BB149" s="80">
        <f t="shared" si="40"/>
        <v>0.006253505023</v>
      </c>
      <c r="BC149" s="80">
        <f t="shared" si="41"/>
        <v>-0.1462376022</v>
      </c>
      <c r="BD149" s="80">
        <f t="shared" si="42"/>
        <v>-0.1124356946</v>
      </c>
      <c r="BE149" s="81">
        <f t="shared" si="43"/>
        <v>-0.00003892935276</v>
      </c>
      <c r="BF149" s="81">
        <f t="shared" si="44"/>
        <v>-0.000005261458755</v>
      </c>
      <c r="BG149" s="81">
        <f t="shared" si="45"/>
        <v>0.008743650863</v>
      </c>
      <c r="BH149" s="81">
        <f t="shared" si="46"/>
        <v>0.03288465276</v>
      </c>
      <c r="BI149" s="81"/>
      <c r="BJ149" s="81"/>
    </row>
    <row r="150">
      <c r="A150" s="31">
        <v>260.0</v>
      </c>
      <c r="B150" s="32" t="s">
        <v>94</v>
      </c>
      <c r="C150" s="33">
        <v>348.0</v>
      </c>
      <c r="D150" s="55">
        <f t="shared" si="5"/>
        <v>294</v>
      </c>
      <c r="E150" s="35">
        <v>82.0</v>
      </c>
      <c r="F150" s="36">
        <v>45.0</v>
      </c>
      <c r="G150" s="37">
        <v>60.0</v>
      </c>
      <c r="H150" s="38">
        <v>90.0</v>
      </c>
      <c r="I150" s="39">
        <v>12.0</v>
      </c>
      <c r="J150" s="40">
        <v>5.0</v>
      </c>
      <c r="K150" s="56">
        <f t="shared" si="6"/>
        <v>0.4425287356</v>
      </c>
      <c r="L150" s="56">
        <f t="shared" si="7"/>
        <v>0.5108695652</v>
      </c>
      <c r="M150" s="56">
        <f t="shared" si="8"/>
        <v>0.5454545455</v>
      </c>
      <c r="N150" s="56">
        <f t="shared" si="9"/>
        <v>0.1724137931</v>
      </c>
      <c r="O150" s="56">
        <f t="shared" si="10"/>
        <v>0.5238095238</v>
      </c>
      <c r="P150" s="57">
        <f t="shared" si="11"/>
        <v>0.01436781609</v>
      </c>
      <c r="Q150" s="58">
        <f t="shared" ref="Q150:V150" si="482">K150-Q$2</f>
        <v>0.09155105394</v>
      </c>
      <c r="R150" s="59">
        <f t="shared" si="482"/>
        <v>0.03131702493</v>
      </c>
      <c r="S150" s="60">
        <f t="shared" si="482"/>
        <v>0.1338669828</v>
      </c>
      <c r="T150" s="61">
        <f t="shared" si="482"/>
        <v>0.0566793515</v>
      </c>
      <c r="U150" s="62">
        <f t="shared" si="482"/>
        <v>0.06997819472</v>
      </c>
      <c r="V150" s="63">
        <f t="shared" si="482"/>
        <v>-0.01789301242</v>
      </c>
      <c r="W150" s="64"/>
      <c r="X150" s="65">
        <f t="shared" si="13"/>
        <v>1</v>
      </c>
      <c r="Y150" s="66">
        <f t="shared" si="14"/>
        <v>0</v>
      </c>
      <c r="Z150" s="67">
        <f t="shared" ref="Z150:AA150" si="483">U150</f>
        <v>0.06997819472</v>
      </c>
      <c r="AA150" s="68">
        <f t="shared" si="483"/>
        <v>-0.01789301242</v>
      </c>
      <c r="AB150" s="69">
        <f t="shared" ref="AB150:AC150" si="484">S150</f>
        <v>0.1338669828</v>
      </c>
      <c r="AC150" s="70">
        <f t="shared" si="484"/>
        <v>0.0566793515</v>
      </c>
      <c r="AD150" s="71">
        <f t="shared" si="17"/>
        <v>0.004576787842</v>
      </c>
      <c r="AE150" s="72">
        <f t="shared" si="18"/>
        <v>-0.002504241414</v>
      </c>
      <c r="AF150" s="73">
        <f t="shared" si="19"/>
        <v>0.01038193413</v>
      </c>
      <c r="AG150" s="74">
        <f t="shared" si="20"/>
        <v>0.001571035109</v>
      </c>
      <c r="AH150" s="75">
        <f t="shared" si="21"/>
        <v>0.0147078202</v>
      </c>
      <c r="AI150" s="76">
        <f t="shared" si="22"/>
        <v>0.01517498754</v>
      </c>
      <c r="AJ150" s="77"/>
      <c r="AK150" s="65">
        <f t="shared" si="23"/>
        <v>-0.005693794321</v>
      </c>
      <c r="AL150" s="66">
        <f t="shared" si="24"/>
        <v>0.0007634399882</v>
      </c>
      <c r="AM150" s="67">
        <f t="shared" si="25"/>
        <v>0.0855278055</v>
      </c>
      <c r="AN150" s="68">
        <f t="shared" si="26"/>
        <v>0.09649513001</v>
      </c>
      <c r="AO150" s="69">
        <f t="shared" si="27"/>
        <v>0.009469861698</v>
      </c>
      <c r="AP150" s="70">
        <f t="shared" si="28"/>
        <v>-0.0746637434</v>
      </c>
      <c r="AQ150" s="71">
        <f t="shared" si="29"/>
        <v>0.0008925472473</v>
      </c>
      <c r="AR150" s="72">
        <f t="shared" si="30"/>
        <v>-0.00395512208</v>
      </c>
      <c r="AS150" s="73">
        <f t="shared" si="31"/>
        <v>-0.0003918255025</v>
      </c>
      <c r="AT150" s="74">
        <f t="shared" si="32"/>
        <v>0.004421378878</v>
      </c>
      <c r="AU150" s="75">
        <f t="shared" si="33"/>
        <v>0.001418423207</v>
      </c>
      <c r="AV150" s="76">
        <f t="shared" si="34"/>
        <v>0.001962719898</v>
      </c>
      <c r="AW150" s="78">
        <f t="shared" si="35"/>
        <v>0.09122301783</v>
      </c>
      <c r="AX150" s="79">
        <f t="shared" si="36"/>
        <v>0.09155105394</v>
      </c>
      <c r="AY150" s="78">
        <f t="shared" si="37"/>
        <v>0.02502380329</v>
      </c>
      <c r="AZ150" s="79">
        <f t="shared" si="38"/>
        <v>0.03131702493</v>
      </c>
      <c r="BA150" s="80">
        <f t="shared" si="39"/>
        <v>-0.0003280361141</v>
      </c>
      <c r="BB150" s="80">
        <f t="shared" si="40"/>
        <v>-0.006293221633</v>
      </c>
      <c r="BC150" s="80">
        <f t="shared" si="41"/>
        <v>0.09136094707</v>
      </c>
      <c r="BD150" s="80">
        <f t="shared" si="42"/>
        <v>0.02598376229</v>
      </c>
      <c r="BE150" s="81">
        <f t="shared" si="43"/>
        <v>-0.00003949703083</v>
      </c>
      <c r="BF150" s="81">
        <f t="shared" si="44"/>
        <v>0.000004128807939</v>
      </c>
      <c r="BG150" s="81">
        <f t="shared" si="45"/>
        <v>0.007671666748</v>
      </c>
      <c r="BH150" s="81">
        <f t="shared" si="46"/>
        <v>0.004747802262</v>
      </c>
      <c r="BI150" s="81"/>
      <c r="BJ150" s="81"/>
    </row>
    <row r="151">
      <c r="A151" s="31">
        <v>973.0</v>
      </c>
      <c r="B151" s="32">
        <v>5324.0</v>
      </c>
      <c r="C151" s="33">
        <v>1183.0</v>
      </c>
      <c r="D151" s="55">
        <f t="shared" si="5"/>
        <v>872</v>
      </c>
      <c r="E151" s="35">
        <v>216.0</v>
      </c>
      <c r="F151" s="36">
        <v>185.0</v>
      </c>
      <c r="G151" s="37">
        <v>88.0</v>
      </c>
      <c r="H151" s="38">
        <v>261.0</v>
      </c>
      <c r="I151" s="39">
        <v>74.0</v>
      </c>
      <c r="J151" s="40">
        <v>48.0</v>
      </c>
      <c r="K151" s="56">
        <f t="shared" si="6"/>
        <v>0.3195266272</v>
      </c>
      <c r="L151" s="56">
        <f t="shared" si="7"/>
        <v>0.5263157895</v>
      </c>
      <c r="M151" s="56">
        <f t="shared" si="8"/>
        <v>0.2741433022</v>
      </c>
      <c r="N151" s="56">
        <f t="shared" si="9"/>
        <v>0.07438715131</v>
      </c>
      <c r="O151" s="56">
        <f t="shared" si="10"/>
        <v>0.4334862385</v>
      </c>
      <c r="P151" s="57">
        <f t="shared" si="11"/>
        <v>0.04057480981</v>
      </c>
      <c r="Q151" s="58">
        <f t="shared" ref="Q151:V151" si="485">K151-Q$2</f>
        <v>-0.03145105447</v>
      </c>
      <c r="R151" s="59">
        <f t="shared" si="485"/>
        <v>0.04676324918</v>
      </c>
      <c r="S151" s="60">
        <f t="shared" si="485"/>
        <v>-0.1374442605</v>
      </c>
      <c r="T151" s="61">
        <f t="shared" si="485"/>
        <v>-0.0413472903</v>
      </c>
      <c r="U151" s="62">
        <f t="shared" si="485"/>
        <v>-0.02034509056</v>
      </c>
      <c r="V151" s="63">
        <f t="shared" si="485"/>
        <v>0.008313981294</v>
      </c>
      <c r="W151" s="64"/>
      <c r="X151" s="65">
        <f t="shared" si="13"/>
        <v>1</v>
      </c>
      <c r="Y151" s="66">
        <f t="shared" si="14"/>
        <v>0</v>
      </c>
      <c r="Z151" s="67">
        <f t="shared" ref="Z151:AA151" si="486">U151</f>
        <v>-0.02034509056</v>
      </c>
      <c r="AA151" s="68">
        <f t="shared" si="486"/>
        <v>0.008313981294</v>
      </c>
      <c r="AB151" s="69">
        <f t="shared" ref="AB151:AC151" si="487">S151</f>
        <v>-0.1374442605</v>
      </c>
      <c r="AC151" s="70">
        <f t="shared" si="487"/>
        <v>-0.0413472903</v>
      </c>
      <c r="AD151" s="71">
        <f t="shared" si="17"/>
        <v>0.000344800425</v>
      </c>
      <c r="AE151" s="72">
        <f t="shared" si="18"/>
        <v>-0.0003382974047</v>
      </c>
      <c r="AF151" s="73">
        <f t="shared" si="19"/>
        <v>0.003140076524</v>
      </c>
      <c r="AG151" s="74">
        <f t="shared" si="20"/>
        <v>-0.0003014946449</v>
      </c>
      <c r="AH151" s="75">
        <f t="shared" si="21"/>
        <v>0.01718132632</v>
      </c>
      <c r="AI151" s="76">
        <f t="shared" si="22"/>
        <v>0.01136589547</v>
      </c>
      <c r="AJ151" s="77"/>
      <c r="AK151" s="65">
        <f t="shared" si="23"/>
        <v>-0.005693794321</v>
      </c>
      <c r="AL151" s="66">
        <f t="shared" si="24"/>
        <v>0.0007634399882</v>
      </c>
      <c r="AM151" s="67">
        <f t="shared" si="25"/>
        <v>-0.02980642762</v>
      </c>
      <c r="AN151" s="68">
        <f t="shared" si="26"/>
        <v>-0.02551441018</v>
      </c>
      <c r="AO151" s="69">
        <f t="shared" si="27"/>
        <v>-0.001327244759</v>
      </c>
      <c r="AP151" s="70">
        <f t="shared" si="28"/>
        <v>0.07429596931</v>
      </c>
      <c r="AQ151" s="71">
        <f t="shared" si="29"/>
        <v>-0.000019987235</v>
      </c>
      <c r="AR151" s="72">
        <f t="shared" si="30"/>
        <v>-0.0003748758107</v>
      </c>
      <c r="AS151" s="73">
        <f t="shared" si="31"/>
        <v>0.0002091814073</v>
      </c>
      <c r="AT151" s="74">
        <f t="shared" si="32"/>
        <v>0.00131699641</v>
      </c>
      <c r="AU151" s="75">
        <f t="shared" si="33"/>
        <v>0.001761555388</v>
      </c>
      <c r="AV151" s="76">
        <f t="shared" si="34"/>
        <v>0.00157142252</v>
      </c>
      <c r="AW151" s="78">
        <f t="shared" si="35"/>
        <v>-0.03487671714</v>
      </c>
      <c r="AX151" s="79">
        <f t="shared" si="36"/>
        <v>-0.03145105447</v>
      </c>
      <c r="AY151" s="78">
        <f t="shared" si="37"/>
        <v>0.05205854224</v>
      </c>
      <c r="AZ151" s="79">
        <f t="shared" si="38"/>
        <v>0.04676324918</v>
      </c>
      <c r="BA151" s="80">
        <f t="shared" si="39"/>
        <v>-0.003425662673</v>
      </c>
      <c r="BB151" s="80">
        <f t="shared" si="40"/>
        <v>0.005295293059</v>
      </c>
      <c r="BC151" s="80">
        <f t="shared" si="41"/>
        <v>-0.0347387879</v>
      </c>
      <c r="BD151" s="80">
        <f t="shared" si="42"/>
        <v>0.05301850124</v>
      </c>
      <c r="BE151" s="81">
        <f t="shared" si="43"/>
        <v>-0.00001630496383</v>
      </c>
      <c r="BF151" s="81">
        <f t="shared" si="44"/>
        <v>-0.00003627977555</v>
      </c>
      <c r="BG151" s="81">
        <f t="shared" si="45"/>
        <v>-0.001604178089</v>
      </c>
      <c r="BH151" s="81">
        <f t="shared" si="46"/>
        <v>-0.003683596938</v>
      </c>
      <c r="BI151" s="81"/>
      <c r="BJ151" s="81"/>
    </row>
    <row r="152">
      <c r="A152" s="31">
        <v>294.0</v>
      </c>
      <c r="B152" s="32">
        <v>6499.0</v>
      </c>
      <c r="C152" s="33">
        <v>2290.0</v>
      </c>
      <c r="D152" s="55">
        <f t="shared" si="5"/>
        <v>1681</v>
      </c>
      <c r="E152" s="35">
        <v>404.0</v>
      </c>
      <c r="F152" s="36">
        <v>314.0</v>
      </c>
      <c r="G152" s="37">
        <v>208.0</v>
      </c>
      <c r="H152" s="38">
        <v>536.0</v>
      </c>
      <c r="I152" s="39">
        <v>137.0</v>
      </c>
      <c r="J152" s="40">
        <v>82.0</v>
      </c>
      <c r="K152" s="56">
        <f t="shared" si="6"/>
        <v>0.3270742358</v>
      </c>
      <c r="L152" s="56">
        <f t="shared" si="7"/>
        <v>0.5023212628</v>
      </c>
      <c r="M152" s="56">
        <f t="shared" si="8"/>
        <v>0.3443708609</v>
      </c>
      <c r="N152" s="56">
        <f t="shared" si="9"/>
        <v>0.09082969432</v>
      </c>
      <c r="O152" s="56">
        <f t="shared" si="10"/>
        <v>0.4455681142</v>
      </c>
      <c r="P152" s="57">
        <f t="shared" si="11"/>
        <v>0.03580786026</v>
      </c>
      <c r="Q152" s="58">
        <f t="shared" ref="Q152:V152" si="488">K152-Q$2</f>
        <v>-0.02390344588</v>
      </c>
      <c r="R152" s="59">
        <f t="shared" si="488"/>
        <v>0.02276872248</v>
      </c>
      <c r="S152" s="60">
        <f t="shared" si="488"/>
        <v>-0.06721670172</v>
      </c>
      <c r="T152" s="61">
        <f t="shared" si="488"/>
        <v>-0.02490474728</v>
      </c>
      <c r="U152" s="62">
        <f t="shared" si="488"/>
        <v>-0.008263214876</v>
      </c>
      <c r="V152" s="63">
        <f t="shared" si="488"/>
        <v>0.00354703175</v>
      </c>
      <c r="W152" s="64"/>
      <c r="X152" s="65">
        <f t="shared" si="13"/>
        <v>1</v>
      </c>
      <c r="Y152" s="66">
        <f t="shared" si="14"/>
        <v>0</v>
      </c>
      <c r="Z152" s="67">
        <f t="shared" ref="Z152:AA152" si="489">U152</f>
        <v>-0.008263214876</v>
      </c>
      <c r="AA152" s="68">
        <f t="shared" si="489"/>
        <v>0.00354703175</v>
      </c>
      <c r="AB152" s="69">
        <f t="shared" ref="AB152:AC152" si="490">S152</f>
        <v>-0.06721670172</v>
      </c>
      <c r="AC152" s="70">
        <f t="shared" si="490"/>
        <v>-0.02490474728</v>
      </c>
      <c r="AD152" s="71">
        <f t="shared" si="17"/>
        <v>0.00005569928585</v>
      </c>
      <c r="AE152" s="72">
        <f t="shared" si="18"/>
        <v>-0.00005861977104</v>
      </c>
      <c r="AF152" s="73">
        <f t="shared" si="19"/>
        <v>0.0006437639789</v>
      </c>
      <c r="AG152" s="74">
        <f t="shared" si="20"/>
        <v>-0.0000326264969</v>
      </c>
      <c r="AH152" s="75">
        <f t="shared" si="21"/>
        <v>0.003897838553</v>
      </c>
      <c r="AI152" s="76">
        <f t="shared" si="22"/>
        <v>0.003348029939</v>
      </c>
      <c r="AJ152" s="77"/>
      <c r="AK152" s="65">
        <f t="shared" si="23"/>
        <v>-0.005693794321</v>
      </c>
      <c r="AL152" s="66">
        <f t="shared" si="24"/>
        <v>0.0007634399882</v>
      </c>
      <c r="AM152" s="67">
        <f t="shared" si="25"/>
        <v>-0.01237631529</v>
      </c>
      <c r="AN152" s="68">
        <f t="shared" si="26"/>
        <v>-0.0102237521</v>
      </c>
      <c r="AO152" s="69">
        <f t="shared" si="27"/>
        <v>-0.002983383013</v>
      </c>
      <c r="AP152" s="70">
        <f t="shared" si="28"/>
        <v>0.03699121447</v>
      </c>
      <c r="AQ152" s="71">
        <f t="shared" si="29"/>
        <v>-0.000005543600745</v>
      </c>
      <c r="AR152" s="72">
        <f t="shared" si="30"/>
        <v>-0.00006259868602</v>
      </c>
      <c r="AS152" s="73">
        <f t="shared" si="31"/>
        <v>0.00003057180703</v>
      </c>
      <c r="AT152" s="74">
        <f t="shared" si="32"/>
        <v>0.0002707664039</v>
      </c>
      <c r="AU152" s="75">
        <f t="shared" si="33"/>
        <v>0.0003869830854</v>
      </c>
      <c r="AV152" s="76">
        <f t="shared" si="34"/>
        <v>0.0004437656336</v>
      </c>
      <c r="AW152" s="78">
        <f t="shared" si="35"/>
        <v>-0.02064148133</v>
      </c>
      <c r="AX152" s="79">
        <f t="shared" si="36"/>
        <v>-0.02390344588</v>
      </c>
      <c r="AY152" s="78">
        <f t="shared" si="37"/>
        <v>0.02818283571</v>
      </c>
      <c r="AZ152" s="79">
        <f t="shared" si="38"/>
        <v>0.02276872248</v>
      </c>
      <c r="BA152" s="80">
        <f t="shared" si="39"/>
        <v>0.003261964549</v>
      </c>
      <c r="BB152" s="80">
        <f t="shared" si="40"/>
        <v>0.00541411323</v>
      </c>
      <c r="BC152" s="80">
        <f t="shared" si="41"/>
        <v>-0.02050355209</v>
      </c>
      <c r="BD152" s="80">
        <f t="shared" si="42"/>
        <v>0.0291427947</v>
      </c>
      <c r="BE152" s="81">
        <f t="shared" si="43"/>
        <v>-0.00001867220935</v>
      </c>
      <c r="BF152" s="81">
        <f t="shared" si="44"/>
        <v>0.00003532129084</v>
      </c>
      <c r="BG152" s="81">
        <f t="shared" si="45"/>
        <v>-0.0004289068347</v>
      </c>
      <c r="BH152" s="81">
        <f t="shared" si="46"/>
        <v>-0.001195061618</v>
      </c>
      <c r="BI152" s="81"/>
      <c r="BJ152" s="81"/>
    </row>
    <row r="153">
      <c r="A153" s="31">
        <v>665.0</v>
      </c>
      <c r="B153" s="32">
        <v>6632.0</v>
      </c>
      <c r="C153" s="33">
        <v>912.0</v>
      </c>
      <c r="D153" s="55">
        <f t="shared" si="5"/>
        <v>682</v>
      </c>
      <c r="E153" s="35">
        <v>173.0</v>
      </c>
      <c r="F153" s="36">
        <v>108.0</v>
      </c>
      <c r="G153" s="37">
        <v>114.0</v>
      </c>
      <c r="H153" s="38">
        <v>224.0</v>
      </c>
      <c r="I153" s="39">
        <v>31.0</v>
      </c>
      <c r="J153" s="40">
        <v>32.0</v>
      </c>
      <c r="K153" s="56">
        <f t="shared" si="6"/>
        <v>0.3486842105</v>
      </c>
      <c r="L153" s="56">
        <f t="shared" si="7"/>
        <v>0.476635514</v>
      </c>
      <c r="M153" s="56">
        <f t="shared" si="8"/>
        <v>0.4488188976</v>
      </c>
      <c r="N153" s="56">
        <f t="shared" si="9"/>
        <v>0.125</v>
      </c>
      <c r="O153" s="56">
        <f t="shared" si="10"/>
        <v>0.4662756598</v>
      </c>
      <c r="P153" s="57">
        <f t="shared" si="11"/>
        <v>0.0350877193</v>
      </c>
      <c r="Q153" s="58">
        <f t="shared" ref="Q153:V153" si="491">K153-Q$2</f>
        <v>-0.002293471164</v>
      </c>
      <c r="R153" s="59">
        <f t="shared" si="491"/>
        <v>-0.002917026272</v>
      </c>
      <c r="S153" s="60">
        <f t="shared" si="491"/>
        <v>0.03723133499</v>
      </c>
      <c r="T153" s="61">
        <f t="shared" si="491"/>
        <v>0.009265558393</v>
      </c>
      <c r="U153" s="62">
        <f t="shared" si="491"/>
        <v>0.01244433073</v>
      </c>
      <c r="V153" s="63">
        <f t="shared" si="491"/>
        <v>0.002826890786</v>
      </c>
      <c r="W153" s="64"/>
      <c r="X153" s="65">
        <f t="shared" si="13"/>
        <v>1</v>
      </c>
      <c r="Y153" s="66">
        <f t="shared" si="14"/>
        <v>0</v>
      </c>
      <c r="Z153" s="67">
        <f t="shared" ref="Z153:AA153" si="492">U153</f>
        <v>0.01244433073</v>
      </c>
      <c r="AA153" s="68">
        <f t="shared" si="492"/>
        <v>0.002826890786</v>
      </c>
      <c r="AB153" s="69">
        <f t="shared" ref="AB153:AC153" si="493">S153</f>
        <v>0.03723133499</v>
      </c>
      <c r="AC153" s="70">
        <f t="shared" si="493"/>
        <v>0.009265558393</v>
      </c>
      <c r="AD153" s="71">
        <f t="shared" si="17"/>
        <v>0.0001468700558</v>
      </c>
      <c r="AE153" s="72">
        <f t="shared" si="18"/>
        <v>0.00007035752777</v>
      </c>
      <c r="AF153" s="73">
        <f t="shared" si="19"/>
        <v>0.0004371263245</v>
      </c>
      <c r="AG153" s="74">
        <f t="shared" si="20"/>
        <v>0.0002205525909</v>
      </c>
      <c r="AH153" s="75">
        <f t="shared" si="21"/>
        <v>0.001300321733</v>
      </c>
      <c r="AI153" s="76">
        <f t="shared" si="22"/>
        <v>0.0006899382168</v>
      </c>
      <c r="AJ153" s="77"/>
      <c r="AK153" s="65">
        <f t="shared" si="23"/>
        <v>-0.005693794321</v>
      </c>
      <c r="AL153" s="66">
        <f t="shared" si="24"/>
        <v>0.0007634399882</v>
      </c>
      <c r="AM153" s="67">
        <f t="shared" si="25"/>
        <v>0.005669659837</v>
      </c>
      <c r="AN153" s="68">
        <f t="shared" si="26"/>
        <v>0.02206462138</v>
      </c>
      <c r="AO153" s="69">
        <f t="shared" si="27"/>
        <v>-0.0006046576898</v>
      </c>
      <c r="AP153" s="70">
        <f t="shared" si="28"/>
        <v>-0.01985415391</v>
      </c>
      <c r="AQ153" s="71">
        <f t="shared" si="29"/>
        <v>0.0001165023327</v>
      </c>
      <c r="AR153" s="72">
        <f t="shared" si="30"/>
        <v>-0.00004945425137</v>
      </c>
      <c r="AS153" s="73">
        <f t="shared" si="31"/>
        <v>-0.00008164444482</v>
      </c>
      <c r="AT153" s="74">
        <f t="shared" si="32"/>
        <v>0.0001901908867</v>
      </c>
      <c r="AU153" s="75">
        <f t="shared" si="33"/>
        <v>0.0001361178112</v>
      </c>
      <c r="AV153" s="76">
        <f t="shared" si="34"/>
        <v>0.00009962085527</v>
      </c>
      <c r="AW153" s="78">
        <f t="shared" si="35"/>
        <v>-0.0004578164748</v>
      </c>
      <c r="AX153" s="79">
        <f t="shared" si="36"/>
        <v>-0.002293471164</v>
      </c>
      <c r="AY153" s="78">
        <f t="shared" si="37"/>
        <v>0.003214264946</v>
      </c>
      <c r="AZ153" s="79">
        <f t="shared" si="38"/>
        <v>-0.002917026272</v>
      </c>
      <c r="BA153" s="80">
        <f t="shared" si="39"/>
        <v>0.001835654689</v>
      </c>
      <c r="BB153" s="80">
        <f t="shared" si="40"/>
        <v>0.006131291217</v>
      </c>
      <c r="BC153" s="80">
        <f t="shared" si="41"/>
        <v>-0.0003198872296</v>
      </c>
      <c r="BD153" s="80">
        <f t="shared" si="42"/>
        <v>0.004174223938</v>
      </c>
      <c r="BE153" s="81">
        <f t="shared" si="43"/>
        <v>-0.00003422310385</v>
      </c>
      <c r="BF153" s="81">
        <f t="shared" si="44"/>
        <v>0.00002250986694</v>
      </c>
      <c r="BG153" s="81">
        <f t="shared" si="45"/>
        <v>-0.00001732181765</v>
      </c>
      <c r="BH153" s="81">
        <f t="shared" si="46"/>
        <v>-0.000002670561863</v>
      </c>
      <c r="BI153" s="81"/>
      <c r="BJ153" s="81"/>
    </row>
    <row r="154">
      <c r="A154" s="31">
        <v>472.0</v>
      </c>
      <c r="B154" s="32">
        <v>6463.0</v>
      </c>
      <c r="C154" s="33">
        <v>1291.0</v>
      </c>
      <c r="D154" s="55">
        <f t="shared" si="5"/>
        <v>903</v>
      </c>
      <c r="E154" s="35">
        <v>158.0</v>
      </c>
      <c r="F154" s="36">
        <v>154.0</v>
      </c>
      <c r="G154" s="37">
        <v>114.0</v>
      </c>
      <c r="H154" s="38">
        <v>357.0</v>
      </c>
      <c r="I154" s="39">
        <v>68.0</v>
      </c>
      <c r="J154" s="40">
        <v>52.0</v>
      </c>
      <c r="K154" s="56">
        <f t="shared" si="6"/>
        <v>0.2633617351</v>
      </c>
      <c r="L154" s="56">
        <f t="shared" si="7"/>
        <v>0.3876500858</v>
      </c>
      <c r="M154" s="56">
        <f t="shared" si="8"/>
        <v>0.35625</v>
      </c>
      <c r="N154" s="56">
        <f t="shared" si="9"/>
        <v>0.08830364059</v>
      </c>
      <c r="O154" s="56">
        <f t="shared" si="10"/>
        <v>0.3765227021</v>
      </c>
      <c r="P154" s="57">
        <f t="shared" si="11"/>
        <v>0.0402788536</v>
      </c>
      <c r="Q154" s="58">
        <f t="shared" ref="Q154:V154" si="494">K154-Q$2</f>
        <v>-0.0876159466</v>
      </c>
      <c r="R154" s="59">
        <f t="shared" si="494"/>
        <v>-0.09190245453</v>
      </c>
      <c r="S154" s="60">
        <f t="shared" si="494"/>
        <v>-0.05533756265</v>
      </c>
      <c r="T154" s="61">
        <f t="shared" si="494"/>
        <v>-0.02743080102</v>
      </c>
      <c r="U154" s="62">
        <f t="shared" si="494"/>
        <v>-0.07730862699</v>
      </c>
      <c r="V154" s="63">
        <f t="shared" si="494"/>
        <v>0.00801802509</v>
      </c>
      <c r="W154" s="64"/>
      <c r="X154" s="65">
        <f t="shared" si="13"/>
        <v>1</v>
      </c>
      <c r="Y154" s="66">
        <f t="shared" si="14"/>
        <v>0</v>
      </c>
      <c r="Z154" s="67">
        <f t="shared" ref="Z154:AA154" si="495">U154</f>
        <v>-0.07730862699</v>
      </c>
      <c r="AA154" s="68">
        <f t="shared" si="495"/>
        <v>0.00801802509</v>
      </c>
      <c r="AB154" s="69">
        <f t="shared" ref="AB154:AC154" si="496">S154</f>
        <v>-0.05533756265</v>
      </c>
      <c r="AC154" s="70">
        <f t="shared" si="496"/>
        <v>-0.02743080102</v>
      </c>
      <c r="AD154" s="71">
        <f t="shared" si="17"/>
        <v>0.005912335081</v>
      </c>
      <c r="AE154" s="72">
        <f t="shared" si="18"/>
        <v>-0.001239725022</v>
      </c>
      <c r="AF154" s="73">
        <f t="shared" si="19"/>
        <v>0.00449801184</v>
      </c>
      <c r="AG154" s="74">
        <f t="shared" si="20"/>
        <v>0.001676939598</v>
      </c>
      <c r="AH154" s="75">
        <f t="shared" si="21"/>
        <v>0.002309796995</v>
      </c>
      <c r="AI154" s="76">
        <f t="shared" si="22"/>
        <v>0.00303590734</v>
      </c>
      <c r="AJ154" s="77"/>
      <c r="AK154" s="65">
        <f t="shared" si="23"/>
        <v>-0.005693794321</v>
      </c>
      <c r="AL154" s="66">
        <f t="shared" si="24"/>
        <v>0.0007634399882</v>
      </c>
      <c r="AM154" s="67">
        <f t="shared" si="25"/>
        <v>-0.07583335547</v>
      </c>
      <c r="AN154" s="68">
        <f t="shared" si="26"/>
        <v>-0.1161937533</v>
      </c>
      <c r="AO154" s="69">
        <f t="shared" si="27"/>
        <v>-0.005908479061</v>
      </c>
      <c r="AP154" s="70">
        <f t="shared" si="28"/>
        <v>0.03142546698</v>
      </c>
      <c r="AQ154" s="71">
        <f t="shared" si="29"/>
        <v>0.002316127961</v>
      </c>
      <c r="AR154" s="72">
        <f t="shared" si="30"/>
        <v>-0.00408373236</v>
      </c>
      <c r="AS154" s="73">
        <f t="shared" si="31"/>
        <v>-0.0005901134151</v>
      </c>
      <c r="AT154" s="74">
        <f t="shared" si="32"/>
        <v>0.001941587712</v>
      </c>
      <c r="AU154" s="75">
        <f t="shared" si="33"/>
        <v>0.000212024897</v>
      </c>
      <c r="AV154" s="76">
        <f t="shared" si="34"/>
        <v>0.000382259961</v>
      </c>
      <c r="AW154" s="78">
        <f t="shared" si="35"/>
        <v>-0.08549758941</v>
      </c>
      <c r="AX154" s="79">
        <f t="shared" si="36"/>
        <v>-0.0876159466</v>
      </c>
      <c r="AY154" s="78">
        <f t="shared" si="37"/>
        <v>-0.08576473102</v>
      </c>
      <c r="AZ154" s="79">
        <f t="shared" si="38"/>
        <v>-0.09190245453</v>
      </c>
      <c r="BA154" s="80">
        <f t="shared" si="39"/>
        <v>0.00211835719</v>
      </c>
      <c r="BB154" s="80">
        <f t="shared" si="40"/>
        <v>0.006137723507</v>
      </c>
      <c r="BC154" s="80">
        <f t="shared" si="41"/>
        <v>-0.08535966017</v>
      </c>
      <c r="BD154" s="80">
        <f t="shared" si="42"/>
        <v>-0.08480477203</v>
      </c>
      <c r="BE154" s="81">
        <f t="shared" si="43"/>
        <v>-0.00003318421266</v>
      </c>
      <c r="BF154" s="81">
        <f t="shared" si="44"/>
        <v>0.00002600378144</v>
      </c>
      <c r="BG154" s="81">
        <f t="shared" si="45"/>
        <v>0.00009442222493</v>
      </c>
      <c r="BH154" s="81">
        <f t="shared" si="46"/>
        <v>0.01447781304</v>
      </c>
      <c r="BI154" s="81"/>
      <c r="BJ154" s="81"/>
    </row>
    <row r="155">
      <c r="A155" s="31">
        <v>107.0</v>
      </c>
      <c r="B155" s="32">
        <v>5573.0</v>
      </c>
      <c r="C155" s="33">
        <v>994.0</v>
      </c>
      <c r="D155" s="55">
        <f t="shared" si="5"/>
        <v>771</v>
      </c>
      <c r="E155" s="35">
        <v>175.0</v>
      </c>
      <c r="F155" s="36">
        <v>138.0</v>
      </c>
      <c r="G155" s="37">
        <v>107.0</v>
      </c>
      <c r="H155" s="38">
        <v>296.0</v>
      </c>
      <c r="I155" s="39">
        <v>24.0</v>
      </c>
      <c r="J155" s="40">
        <v>31.0</v>
      </c>
      <c r="K155" s="56">
        <f t="shared" si="6"/>
        <v>0.3078470825</v>
      </c>
      <c r="L155" s="56">
        <f t="shared" si="7"/>
        <v>0.402020202</v>
      </c>
      <c r="M155" s="56">
        <f t="shared" si="8"/>
        <v>0.3876811594</v>
      </c>
      <c r="N155" s="56">
        <f t="shared" si="9"/>
        <v>0.1076458753</v>
      </c>
      <c r="O155" s="56">
        <f t="shared" si="10"/>
        <v>0.3968871595</v>
      </c>
      <c r="P155" s="57">
        <f t="shared" si="11"/>
        <v>0.03118712274</v>
      </c>
      <c r="Q155" s="58">
        <f t="shared" ref="Q155:V155" si="497">K155-Q$2</f>
        <v>-0.04313059919</v>
      </c>
      <c r="R155" s="59">
        <f t="shared" si="497"/>
        <v>-0.07753233827</v>
      </c>
      <c r="S155" s="60">
        <f t="shared" si="497"/>
        <v>-0.02390640323</v>
      </c>
      <c r="T155" s="61">
        <f t="shared" si="497"/>
        <v>-0.008088566356</v>
      </c>
      <c r="U155" s="62">
        <f t="shared" si="497"/>
        <v>-0.05694416956</v>
      </c>
      <c r="V155" s="63">
        <f t="shared" si="497"/>
        <v>-0.001073705776</v>
      </c>
      <c r="W155" s="64"/>
      <c r="X155" s="65">
        <f t="shared" si="13"/>
        <v>1</v>
      </c>
      <c r="Y155" s="66">
        <f t="shared" si="14"/>
        <v>0</v>
      </c>
      <c r="Z155" s="67">
        <f t="shared" ref="Z155:AA155" si="498">U155</f>
        <v>-0.05694416956</v>
      </c>
      <c r="AA155" s="68">
        <f t="shared" si="498"/>
        <v>-0.001073705776</v>
      </c>
      <c r="AB155" s="69">
        <f t="shared" ref="AB155:AC155" si="499">S155</f>
        <v>-0.02390640323</v>
      </c>
      <c r="AC155" s="70">
        <f t="shared" si="499"/>
        <v>-0.008088566356</v>
      </c>
      <c r="AD155" s="71">
        <f t="shared" si="17"/>
        <v>0.003241485603</v>
      </c>
      <c r="AE155" s="72">
        <f t="shared" si="18"/>
        <v>0.0001222825675</v>
      </c>
      <c r="AF155" s="73">
        <f t="shared" si="19"/>
        <v>0.001352645538</v>
      </c>
      <c r="AG155" s="74">
        <f t="shared" si="20"/>
        <v>0.0004862651373</v>
      </c>
      <c r="AH155" s="75">
        <f t="shared" si="21"/>
        <v>0.0005060912095</v>
      </c>
      <c r="AI155" s="76">
        <f t="shared" si="22"/>
        <v>0.0003867370576</v>
      </c>
      <c r="AJ155" s="77"/>
      <c r="AK155" s="65">
        <f t="shared" si="23"/>
        <v>-0.005693794321</v>
      </c>
      <c r="AL155" s="66">
        <f t="shared" si="24"/>
        <v>0.0007634399882</v>
      </c>
      <c r="AM155" s="67">
        <f t="shared" si="25"/>
        <v>-0.04477633077</v>
      </c>
      <c r="AN155" s="68">
        <f t="shared" si="26"/>
        <v>-0.09128343782</v>
      </c>
      <c r="AO155" s="69">
        <f t="shared" si="27"/>
        <v>-0.0006777892901</v>
      </c>
      <c r="AP155" s="70">
        <f t="shared" si="28"/>
        <v>0.01304847971</v>
      </c>
      <c r="AQ155" s="71">
        <f t="shared" si="29"/>
        <v>0.001737337872</v>
      </c>
      <c r="AR155" s="72">
        <f t="shared" si="30"/>
        <v>-0.001826742936</v>
      </c>
      <c r="AS155" s="73">
        <f t="shared" si="31"/>
        <v>-0.0001698540375</v>
      </c>
      <c r="AT155" s="74">
        <f t="shared" si="32"/>
        <v>0.0005834051644</v>
      </c>
      <c r="AU155" s="75">
        <f t="shared" si="33"/>
        <v>0.00005103413097</v>
      </c>
      <c r="AV155" s="76">
        <f t="shared" si="34"/>
        <v>0.00005217835087</v>
      </c>
      <c r="AW155" s="78">
        <f t="shared" si="35"/>
        <v>-0.04952939642</v>
      </c>
      <c r="AX155" s="79">
        <f t="shared" si="36"/>
        <v>-0.04313059919</v>
      </c>
      <c r="AY155" s="78">
        <f t="shared" si="37"/>
        <v>-0.07866267755</v>
      </c>
      <c r="AZ155" s="79">
        <f t="shared" si="38"/>
        <v>-0.07753233827</v>
      </c>
      <c r="BA155" s="80">
        <f t="shared" si="39"/>
        <v>-0.006398797223</v>
      </c>
      <c r="BB155" s="80">
        <f t="shared" si="40"/>
        <v>-0.001130339277</v>
      </c>
      <c r="BC155" s="80">
        <f t="shared" si="41"/>
        <v>-0.04939146717</v>
      </c>
      <c r="BD155" s="80">
        <f t="shared" si="42"/>
        <v>-0.07770271855</v>
      </c>
      <c r="BE155" s="81">
        <f t="shared" si="43"/>
        <v>0.00003966693902</v>
      </c>
      <c r="BF155" s="81">
        <f t="shared" si="44"/>
        <v>0.00001446562366</v>
      </c>
      <c r="BG155" s="81">
        <f t="shared" si="45"/>
        <v>-0.003598195441</v>
      </c>
      <c r="BH155" s="81">
        <f t="shared" si="46"/>
        <v>0.007675702545</v>
      </c>
      <c r="BI155" s="81"/>
      <c r="BJ155" s="81"/>
    </row>
    <row r="156">
      <c r="A156" s="31">
        <v>35.0</v>
      </c>
      <c r="B156" s="32">
        <v>7685.0</v>
      </c>
      <c r="C156" s="33">
        <v>1186.0</v>
      </c>
      <c r="D156" s="55">
        <f t="shared" si="5"/>
        <v>946</v>
      </c>
      <c r="E156" s="35">
        <v>223.0</v>
      </c>
      <c r="F156" s="36">
        <v>175.0</v>
      </c>
      <c r="G156" s="37">
        <v>135.0</v>
      </c>
      <c r="H156" s="38">
        <v>313.0</v>
      </c>
      <c r="I156" s="39">
        <v>69.0</v>
      </c>
      <c r="J156" s="40">
        <v>31.0</v>
      </c>
      <c r="K156" s="56">
        <f t="shared" si="6"/>
        <v>0.3600337268</v>
      </c>
      <c r="L156" s="56">
        <f t="shared" si="7"/>
        <v>0.4826446281</v>
      </c>
      <c r="M156" s="56">
        <f t="shared" si="8"/>
        <v>0.3958944282</v>
      </c>
      <c r="N156" s="56">
        <f t="shared" si="9"/>
        <v>0.1138279933</v>
      </c>
      <c r="O156" s="56">
        <f t="shared" si="10"/>
        <v>0.4513742072</v>
      </c>
      <c r="P156" s="57">
        <f t="shared" si="11"/>
        <v>0.02613827993</v>
      </c>
      <c r="Q156" s="58">
        <f t="shared" ref="Q156:V156" si="500">K156-Q$2</f>
        <v>0.009056045123</v>
      </c>
      <c r="R156" s="59">
        <f t="shared" si="500"/>
        <v>0.003092087809</v>
      </c>
      <c r="S156" s="60">
        <f t="shared" si="500"/>
        <v>-0.01569313449</v>
      </c>
      <c r="T156" s="61">
        <f t="shared" si="500"/>
        <v>-0.001906448353</v>
      </c>
      <c r="U156" s="62">
        <f t="shared" si="500"/>
        <v>-0.002457121905</v>
      </c>
      <c r="V156" s="63">
        <f t="shared" si="500"/>
        <v>-0.006122548579</v>
      </c>
      <c r="W156" s="64"/>
      <c r="X156" s="65">
        <f t="shared" si="13"/>
        <v>1</v>
      </c>
      <c r="Y156" s="66">
        <f t="shared" si="14"/>
        <v>0</v>
      </c>
      <c r="Z156" s="67">
        <f t="shared" ref="Z156:AA156" si="501">U156</f>
        <v>-0.002457121905</v>
      </c>
      <c r="AA156" s="68">
        <f t="shared" si="501"/>
        <v>-0.006122548579</v>
      </c>
      <c r="AB156" s="69">
        <f t="shared" ref="AB156:AC156" si="502">S156</f>
        <v>-0.01569313449</v>
      </c>
      <c r="AC156" s="70">
        <f t="shared" si="502"/>
        <v>-0.001906448353</v>
      </c>
      <c r="AD156" s="71">
        <f t="shared" si="17"/>
        <v>-0.00003144815305</v>
      </c>
      <c r="AE156" s="72">
        <f t="shared" si="18"/>
        <v>0.00003008769646</v>
      </c>
      <c r="AF156" s="73">
        <f t="shared" si="19"/>
        <v>0.00002688762187</v>
      </c>
      <c r="AG156" s="74">
        <f t="shared" si="20"/>
        <v>0.0001007663543</v>
      </c>
      <c r="AH156" s="75">
        <f t="shared" si="21"/>
        <v>0.0002426399249</v>
      </c>
      <c r="AI156" s="76">
        <f t="shared" si="22"/>
        <v>0.00005983630081</v>
      </c>
      <c r="AJ156" s="77"/>
      <c r="AK156" s="65">
        <f t="shared" si="23"/>
        <v>-0.005693794321</v>
      </c>
      <c r="AL156" s="66">
        <f t="shared" si="24"/>
        <v>0.0007634399882</v>
      </c>
      <c r="AM156" s="67">
        <f t="shared" si="25"/>
        <v>0.007714782884</v>
      </c>
      <c r="AN156" s="68">
        <f t="shared" si="26"/>
        <v>-0.008898596746</v>
      </c>
      <c r="AO156" s="69">
        <f t="shared" si="27"/>
        <v>0.001251090634</v>
      </c>
      <c r="AP156" s="70">
        <f t="shared" si="28"/>
        <v>0.008088203202</v>
      </c>
      <c r="AQ156" s="71">
        <f t="shared" si="29"/>
        <v>0.000001375660567</v>
      </c>
      <c r="AR156" s="72">
        <f t="shared" si="30"/>
        <v>0.00003379683888</v>
      </c>
      <c r="AS156" s="73">
        <f t="shared" si="31"/>
        <v>-0.00004181361253</v>
      </c>
      <c r="AT156" s="74">
        <f t="shared" si="32"/>
        <v>0.00001397506356</v>
      </c>
      <c r="AU156" s="75">
        <f t="shared" si="33"/>
        <v>0.00002653249175</v>
      </c>
      <c r="AV156" s="76">
        <f t="shared" si="34"/>
        <v>0.00001077502801</v>
      </c>
      <c r="AW156" s="78">
        <f t="shared" si="35"/>
        <v>0.003258173736</v>
      </c>
      <c r="AX156" s="79">
        <f t="shared" si="36"/>
        <v>0.009056045123</v>
      </c>
      <c r="AY156" s="78">
        <f t="shared" si="37"/>
        <v>0.00001159337419</v>
      </c>
      <c r="AZ156" s="79">
        <f t="shared" si="38"/>
        <v>0.003092087809</v>
      </c>
      <c r="BA156" s="80">
        <f t="shared" si="39"/>
        <v>-0.005797871387</v>
      </c>
      <c r="BB156" s="80">
        <f t="shared" si="40"/>
        <v>-0.003080494435</v>
      </c>
      <c r="BC156" s="80">
        <f t="shared" si="41"/>
        <v>0.003396102982</v>
      </c>
      <c r="BD156" s="80">
        <f t="shared" si="42"/>
        <v>0.000971552367</v>
      </c>
      <c r="BE156" s="81">
        <f t="shared" si="43"/>
        <v>0.00002412586665</v>
      </c>
      <c r="BF156" s="81">
        <f t="shared" si="44"/>
        <v>0.00003572062108</v>
      </c>
      <c r="BG156" s="81">
        <f t="shared" si="45"/>
        <v>0.00001058960146</v>
      </c>
      <c r="BH156" s="81">
        <f t="shared" si="46"/>
        <v>0.000006598983781</v>
      </c>
      <c r="BI156" s="81"/>
      <c r="BJ156" s="81"/>
    </row>
    <row r="157">
      <c r="A157" s="31">
        <v>226.0</v>
      </c>
      <c r="B157" s="32">
        <v>1389.0</v>
      </c>
      <c r="C157" s="33">
        <v>1299.0</v>
      </c>
      <c r="D157" s="55">
        <f t="shared" si="5"/>
        <v>1024</v>
      </c>
      <c r="E157" s="35">
        <v>272.0</v>
      </c>
      <c r="F157" s="36">
        <v>156.0</v>
      </c>
      <c r="G157" s="37">
        <v>161.0</v>
      </c>
      <c r="H157" s="38">
        <v>337.0</v>
      </c>
      <c r="I157" s="39">
        <v>62.0</v>
      </c>
      <c r="J157" s="40">
        <v>36.0</v>
      </c>
      <c r="K157" s="56">
        <f t="shared" si="6"/>
        <v>0.3810623557</v>
      </c>
      <c r="L157" s="56">
        <f t="shared" si="7"/>
        <v>0.4977645306</v>
      </c>
      <c r="M157" s="56">
        <f t="shared" si="8"/>
        <v>0.4560906516</v>
      </c>
      <c r="N157" s="56">
        <f t="shared" si="9"/>
        <v>0.1239414935</v>
      </c>
      <c r="O157" s="56">
        <f t="shared" si="10"/>
        <v>0.4833984375</v>
      </c>
      <c r="P157" s="57">
        <f t="shared" si="11"/>
        <v>0.02771362587</v>
      </c>
      <c r="Q157" s="58">
        <f t="shared" ref="Q157:V157" si="503">K157-Q$2</f>
        <v>0.03008467397</v>
      </c>
      <c r="R157" s="59">
        <f t="shared" si="503"/>
        <v>0.01821199026</v>
      </c>
      <c r="S157" s="60">
        <f t="shared" si="503"/>
        <v>0.04450308891</v>
      </c>
      <c r="T157" s="61">
        <f t="shared" si="503"/>
        <v>0.008207051849</v>
      </c>
      <c r="U157" s="62">
        <f t="shared" si="503"/>
        <v>0.02956710841</v>
      </c>
      <c r="V157" s="63">
        <f t="shared" si="503"/>
        <v>-0.004547202646</v>
      </c>
      <c r="W157" s="64"/>
      <c r="X157" s="65">
        <f t="shared" si="13"/>
        <v>1</v>
      </c>
      <c r="Y157" s="66">
        <f t="shared" si="14"/>
        <v>0</v>
      </c>
      <c r="Z157" s="67">
        <f t="shared" ref="Z157:AA157" si="504">U157</f>
        <v>0.02956710841</v>
      </c>
      <c r="AA157" s="68">
        <f t="shared" si="504"/>
        <v>-0.004547202646</v>
      </c>
      <c r="AB157" s="69">
        <f t="shared" ref="AB157:AC157" si="505">S157</f>
        <v>0.04450308891</v>
      </c>
      <c r="AC157" s="70">
        <f t="shared" si="505"/>
        <v>0.008207051849</v>
      </c>
      <c r="AD157" s="71">
        <f t="shared" si="17"/>
        <v>0.0008535368476</v>
      </c>
      <c r="AE157" s="72">
        <f t="shared" si="18"/>
        <v>-0.0002688952672</v>
      </c>
      <c r="AF157" s="73">
        <f t="shared" si="19"/>
        <v>0.001353146782</v>
      </c>
      <c r="AG157" s="74">
        <f t="shared" si="20"/>
        <v>0.00004029422807</v>
      </c>
      <c r="AH157" s="75">
        <f t="shared" si="21"/>
        <v>0.001913169223</v>
      </c>
      <c r="AI157" s="76">
        <f t="shared" si="22"/>
        <v>0.0007304783163</v>
      </c>
      <c r="AJ157" s="77"/>
      <c r="AK157" s="65">
        <f t="shared" si="23"/>
        <v>-0.005693794321</v>
      </c>
      <c r="AL157" s="66">
        <f t="shared" si="24"/>
        <v>0.0007634399882</v>
      </c>
      <c r="AM157" s="67">
        <f t="shared" si="25"/>
        <v>0.0313536503</v>
      </c>
      <c r="AN157" s="68">
        <f t="shared" si="26"/>
        <v>0.04323033729</v>
      </c>
      <c r="AO157" s="69">
        <f t="shared" si="27"/>
        <v>-0.002152139112</v>
      </c>
      <c r="AP157" s="70">
        <f t="shared" si="28"/>
        <v>-0.02332961908</v>
      </c>
      <c r="AQ157" s="71">
        <f t="shared" si="29"/>
        <v>0.0002819497491</v>
      </c>
      <c r="AR157" s="72">
        <f t="shared" si="30"/>
        <v>-0.0006357677096</v>
      </c>
      <c r="AS157" s="73">
        <f t="shared" si="31"/>
        <v>0.00001832395757</v>
      </c>
      <c r="AT157" s="74">
        <f t="shared" si="32"/>
        <v>0.0005719742238</v>
      </c>
      <c r="AU157" s="75">
        <f t="shared" si="33"/>
        <v>0.0002049505071</v>
      </c>
      <c r="AV157" s="76">
        <f t="shared" si="34"/>
        <v>0.0001142943878</v>
      </c>
      <c r="AW157" s="78">
        <f t="shared" si="35"/>
        <v>0.02401294108</v>
      </c>
      <c r="AX157" s="79">
        <f t="shared" si="36"/>
        <v>0.03008467397</v>
      </c>
      <c r="AY157" s="78">
        <f t="shared" si="37"/>
        <v>0.0207146591</v>
      </c>
      <c r="AZ157" s="79">
        <f t="shared" si="38"/>
        <v>0.01821199026</v>
      </c>
      <c r="BA157" s="80">
        <f t="shared" si="39"/>
        <v>-0.006071732891</v>
      </c>
      <c r="BB157" s="80">
        <f t="shared" si="40"/>
        <v>0.00250266884</v>
      </c>
      <c r="BC157" s="80">
        <f t="shared" si="41"/>
        <v>0.02415087032</v>
      </c>
      <c r="BD157" s="80">
        <f t="shared" si="42"/>
        <v>0.02167461809</v>
      </c>
      <c r="BE157" s="81">
        <f t="shared" si="43"/>
        <v>0.00003060258898</v>
      </c>
      <c r="BF157" s="81">
        <f t="shared" si="44"/>
        <v>-0.00003039107342</v>
      </c>
      <c r="BG157" s="81">
        <f t="shared" si="45"/>
        <v>0.0001134754678</v>
      </c>
      <c r="BH157" s="81">
        <f t="shared" si="46"/>
        <v>0.001046921782</v>
      </c>
      <c r="BI157" s="81"/>
      <c r="BJ157" s="81"/>
    </row>
    <row r="158">
      <c r="A158" s="31">
        <v>92.0</v>
      </c>
      <c r="B158" s="32">
        <v>3430.0</v>
      </c>
      <c r="C158" s="33">
        <v>1331.0</v>
      </c>
      <c r="D158" s="55">
        <f t="shared" si="5"/>
        <v>1028</v>
      </c>
      <c r="E158" s="35">
        <v>247.0</v>
      </c>
      <c r="F158" s="36">
        <v>178.0</v>
      </c>
      <c r="G158" s="37">
        <v>144.0</v>
      </c>
      <c r="H158" s="38">
        <v>354.0</v>
      </c>
      <c r="I158" s="39">
        <v>63.0</v>
      </c>
      <c r="J158" s="40">
        <v>42.0</v>
      </c>
      <c r="K158" s="56">
        <f t="shared" si="6"/>
        <v>0.3410969196</v>
      </c>
      <c r="L158" s="56">
        <f t="shared" si="7"/>
        <v>0.4668674699</v>
      </c>
      <c r="M158" s="56">
        <f t="shared" si="8"/>
        <v>0.3956043956</v>
      </c>
      <c r="N158" s="56">
        <f t="shared" si="9"/>
        <v>0.1081893313</v>
      </c>
      <c r="O158" s="56">
        <f t="shared" si="10"/>
        <v>0.4416342412</v>
      </c>
      <c r="P158" s="57">
        <f t="shared" si="11"/>
        <v>0.03155522164</v>
      </c>
      <c r="Q158" s="58">
        <f t="shared" ref="Q158:V158" si="506">K158-Q$2</f>
        <v>-0.009880762081</v>
      </c>
      <c r="R158" s="59">
        <f t="shared" si="506"/>
        <v>-0.01268507041</v>
      </c>
      <c r="S158" s="60">
        <f t="shared" si="506"/>
        <v>-0.01598316704</v>
      </c>
      <c r="T158" s="61">
        <f t="shared" si="506"/>
        <v>-0.007545110278</v>
      </c>
      <c r="U158" s="62">
        <f t="shared" si="506"/>
        <v>-0.01219708785</v>
      </c>
      <c r="V158" s="63">
        <f t="shared" si="506"/>
        <v>-0.0007056068741</v>
      </c>
      <c r="W158" s="64"/>
      <c r="X158" s="65">
        <f t="shared" si="13"/>
        <v>1</v>
      </c>
      <c r="Y158" s="66">
        <f t="shared" si="14"/>
        <v>0</v>
      </c>
      <c r="Z158" s="67">
        <f t="shared" ref="Z158:AA158" si="507">U158</f>
        <v>-0.01219708785</v>
      </c>
      <c r="AA158" s="68">
        <f t="shared" si="507"/>
        <v>-0.0007056068741</v>
      </c>
      <c r="AB158" s="69">
        <f t="shared" ref="AB158:AC158" si="508">S158</f>
        <v>-0.01598316704</v>
      </c>
      <c r="AC158" s="70">
        <f t="shared" si="508"/>
        <v>-0.007545110278</v>
      </c>
      <c r="AD158" s="71">
        <f t="shared" si="17"/>
        <v>0.0001482710709</v>
      </c>
      <c r="AE158" s="72">
        <f t="shared" si="18"/>
        <v>0.00001721269806</v>
      </c>
      <c r="AF158" s="73">
        <f t="shared" si="19"/>
        <v>0.0001896242108</v>
      </c>
      <c r="AG158" s="74">
        <f t="shared" si="20"/>
        <v>0.0001033062054</v>
      </c>
      <c r="AH158" s="75">
        <f t="shared" si="21"/>
        <v>0.0001985329396</v>
      </c>
      <c r="AI158" s="76">
        <f t="shared" si="22"/>
        <v>0.0002411895158</v>
      </c>
      <c r="AJ158" s="77"/>
      <c r="AK158" s="65">
        <f t="shared" si="23"/>
        <v>-0.005693794321</v>
      </c>
      <c r="AL158" s="66">
        <f t="shared" si="24"/>
        <v>0.0007634399882</v>
      </c>
      <c r="AM158" s="67">
        <f t="shared" si="25"/>
        <v>-0.0088356883</v>
      </c>
      <c r="AN158" s="68">
        <f t="shared" si="26"/>
        <v>-0.01994057822</v>
      </c>
      <c r="AO158" s="69">
        <f t="shared" si="27"/>
        <v>-0.001518299661</v>
      </c>
      <c r="AP158" s="70">
        <f t="shared" si="28"/>
        <v>0.009023645313</v>
      </c>
      <c r="AQ158" s="71">
        <f t="shared" si="29"/>
        <v>0.0000862421456</v>
      </c>
      <c r="AR158" s="72">
        <f t="shared" si="30"/>
        <v>-0.00007758626785</v>
      </c>
      <c r="AS158" s="73">
        <f t="shared" si="31"/>
        <v>-0.00003863686294</v>
      </c>
      <c r="AT158" s="74">
        <f t="shared" si="32"/>
        <v>0.00008270350516</v>
      </c>
      <c r="AU158" s="75">
        <f t="shared" si="33"/>
        <v>0.00001854887327</v>
      </c>
      <c r="AV158" s="76">
        <f t="shared" si="34"/>
        <v>0.00003061598731</v>
      </c>
      <c r="AW158" s="78">
        <f t="shared" si="35"/>
        <v>-0.01598162813</v>
      </c>
      <c r="AX158" s="79">
        <f t="shared" si="36"/>
        <v>-0.009880762081</v>
      </c>
      <c r="AY158" s="78">
        <f t="shared" si="37"/>
        <v>-0.0101177597</v>
      </c>
      <c r="AZ158" s="79">
        <f t="shared" si="38"/>
        <v>-0.01268507041</v>
      </c>
      <c r="BA158" s="80">
        <f t="shared" si="39"/>
        <v>-0.006100866045</v>
      </c>
      <c r="BB158" s="80">
        <f t="shared" si="40"/>
        <v>0.002567310714</v>
      </c>
      <c r="BC158" s="80">
        <f t="shared" si="41"/>
        <v>-0.01584369888</v>
      </c>
      <c r="BD158" s="80">
        <f t="shared" si="42"/>
        <v>-0.009157800704</v>
      </c>
      <c r="BE158" s="81">
        <f t="shared" si="43"/>
        <v>0.0000306294822</v>
      </c>
      <c r="BF158" s="81">
        <f t="shared" si="44"/>
        <v>-0.00003132563753</v>
      </c>
      <c r="BG158" s="81">
        <f t="shared" si="45"/>
        <v>0.0001671574805</v>
      </c>
      <c r="BH158" s="81">
        <f t="shared" si="46"/>
        <v>0.0002901868735</v>
      </c>
      <c r="BI158" s="81"/>
      <c r="BJ158" s="81"/>
    </row>
    <row r="159">
      <c r="A159" s="31">
        <v>833.0</v>
      </c>
      <c r="B159" s="32">
        <v>1661.0</v>
      </c>
      <c r="C159" s="33">
        <v>1798.0</v>
      </c>
      <c r="D159" s="55">
        <f t="shared" si="5"/>
        <v>1281</v>
      </c>
      <c r="E159" s="35">
        <v>203.0</v>
      </c>
      <c r="F159" s="36">
        <v>237.0</v>
      </c>
      <c r="G159" s="37">
        <v>182.0</v>
      </c>
      <c r="H159" s="38">
        <v>503.0</v>
      </c>
      <c r="I159" s="39">
        <v>77.0</v>
      </c>
      <c r="J159" s="40">
        <v>79.0</v>
      </c>
      <c r="K159" s="56">
        <f t="shared" si="6"/>
        <v>0.2569521691</v>
      </c>
      <c r="L159" s="56">
        <f t="shared" si="7"/>
        <v>0.3575989783</v>
      </c>
      <c r="M159" s="56">
        <f t="shared" si="8"/>
        <v>0.3654618474</v>
      </c>
      <c r="N159" s="56">
        <f t="shared" si="9"/>
        <v>0.1012235818</v>
      </c>
      <c r="O159" s="56">
        <f t="shared" si="10"/>
        <v>0.3606557377</v>
      </c>
      <c r="P159" s="57">
        <f t="shared" si="11"/>
        <v>0.04393770857</v>
      </c>
      <c r="Q159" s="58">
        <f t="shared" ref="Q159:V159" si="509">K159-Q$2</f>
        <v>-0.09402551261</v>
      </c>
      <c r="R159" s="59">
        <f t="shared" si="509"/>
        <v>-0.121953562</v>
      </c>
      <c r="S159" s="60">
        <f t="shared" si="509"/>
        <v>-0.04612571526</v>
      </c>
      <c r="T159" s="61">
        <f t="shared" si="509"/>
        <v>-0.01451085985</v>
      </c>
      <c r="U159" s="62">
        <f t="shared" si="509"/>
        <v>-0.09317559139</v>
      </c>
      <c r="V159" s="63">
        <f t="shared" si="509"/>
        <v>0.01167688005</v>
      </c>
      <c r="W159" s="64"/>
      <c r="X159" s="65">
        <f t="shared" si="13"/>
        <v>1</v>
      </c>
      <c r="Y159" s="66">
        <f t="shared" si="14"/>
        <v>0</v>
      </c>
      <c r="Z159" s="67">
        <f t="shared" ref="Z159:AA159" si="510">U159</f>
        <v>-0.09317559139</v>
      </c>
      <c r="AA159" s="68">
        <f t="shared" si="510"/>
        <v>0.01167688005</v>
      </c>
      <c r="AB159" s="69">
        <f t="shared" ref="AB159:AC159" si="511">S159</f>
        <v>-0.04612571526</v>
      </c>
      <c r="AC159" s="70">
        <f t="shared" si="511"/>
        <v>-0.01451085985</v>
      </c>
      <c r="AD159" s="71">
        <f t="shared" si="17"/>
        <v>0.008545341303</v>
      </c>
      <c r="AE159" s="72">
        <f t="shared" si="18"/>
        <v>-0.002176000409</v>
      </c>
      <c r="AF159" s="73">
        <f t="shared" si="19"/>
        <v>0.004467232367</v>
      </c>
      <c r="AG159" s="74">
        <f t="shared" si="20"/>
        <v>0.0008134535036</v>
      </c>
      <c r="AH159" s="75">
        <f t="shared" si="21"/>
        <v>0.001917016554</v>
      </c>
      <c r="AI159" s="76">
        <f t="shared" si="22"/>
        <v>0.001338647579</v>
      </c>
      <c r="AJ159" s="77"/>
      <c r="AK159" s="65">
        <f t="shared" si="23"/>
        <v>-0.005693794321</v>
      </c>
      <c r="AL159" s="66">
        <f t="shared" si="24"/>
        <v>0.0007634399882</v>
      </c>
      <c r="AM159" s="67">
        <f t="shared" si="25"/>
        <v>-0.09459380859</v>
      </c>
      <c r="AN159" s="68">
        <f t="shared" si="26"/>
        <v>-0.1383982698</v>
      </c>
      <c r="AO159" s="69">
        <f t="shared" si="27"/>
        <v>-0.0007618168205</v>
      </c>
      <c r="AP159" s="70">
        <f t="shared" si="28"/>
        <v>0.02502246592</v>
      </c>
      <c r="AQ159" s="71">
        <f t="shared" si="29"/>
        <v>0.003123644011</v>
      </c>
      <c r="AR159" s="72">
        <f t="shared" si="30"/>
        <v>-0.00609984415</v>
      </c>
      <c r="AS159" s="73">
        <f t="shared" si="31"/>
        <v>-0.0002265932126</v>
      </c>
      <c r="AT159" s="74">
        <f t="shared" si="32"/>
        <v>0.001906059184</v>
      </c>
      <c r="AU159" s="75">
        <f t="shared" si="33"/>
        <v>0.0001953875951</v>
      </c>
      <c r="AV159" s="76">
        <f t="shared" si="34"/>
        <v>0.0001833263508</v>
      </c>
      <c r="AW159" s="78">
        <f t="shared" si="35"/>
        <v>-0.09795698134</v>
      </c>
      <c r="AX159" s="79">
        <f t="shared" si="36"/>
        <v>-0.09402551261</v>
      </c>
      <c r="AY159" s="78">
        <f t="shared" si="37"/>
        <v>-0.1166228225</v>
      </c>
      <c r="AZ159" s="79">
        <f t="shared" si="38"/>
        <v>-0.121953562</v>
      </c>
      <c r="BA159" s="80">
        <f t="shared" si="39"/>
        <v>-0.003931468725</v>
      </c>
      <c r="BB159" s="80">
        <f t="shared" si="40"/>
        <v>0.005330739524</v>
      </c>
      <c r="BC159" s="80">
        <f t="shared" si="41"/>
        <v>-0.09781905209</v>
      </c>
      <c r="BD159" s="80">
        <f t="shared" si="42"/>
        <v>-0.1156628635</v>
      </c>
      <c r="BE159" s="81">
        <f t="shared" si="43"/>
        <v>-0.00001296033754</v>
      </c>
      <c r="BF159" s="81">
        <f t="shared" si="44"/>
        <v>-0.00004191527144</v>
      </c>
      <c r="BG159" s="81">
        <f t="shared" si="45"/>
        <v>-0.003809331037</v>
      </c>
      <c r="BH159" s="81">
        <f t="shared" si="46"/>
        <v>0.02262806334</v>
      </c>
      <c r="BI159" s="81"/>
      <c r="BJ159" s="81"/>
    </row>
    <row r="160">
      <c r="A160" s="31">
        <v>1252.0</v>
      </c>
      <c r="B160" s="32">
        <v>5614.0</v>
      </c>
      <c r="C160" s="33">
        <v>1265.0</v>
      </c>
      <c r="D160" s="55">
        <f t="shared" si="5"/>
        <v>546</v>
      </c>
      <c r="E160" s="35">
        <v>48.0</v>
      </c>
      <c r="F160" s="36">
        <v>115.0</v>
      </c>
      <c r="G160" s="37">
        <v>32.0</v>
      </c>
      <c r="H160" s="38">
        <v>232.0</v>
      </c>
      <c r="I160" s="39">
        <v>28.0</v>
      </c>
      <c r="J160" s="40">
        <v>91.0</v>
      </c>
      <c r="K160" s="56">
        <f t="shared" si="6"/>
        <v>0.08537549407</v>
      </c>
      <c r="L160" s="56">
        <f t="shared" si="7"/>
        <v>0.2467532468</v>
      </c>
      <c r="M160" s="56">
        <f t="shared" si="8"/>
        <v>0.1344537815</v>
      </c>
      <c r="N160" s="56">
        <f t="shared" si="9"/>
        <v>0.02529644269</v>
      </c>
      <c r="O160" s="56">
        <f t="shared" si="10"/>
        <v>0.1978021978</v>
      </c>
      <c r="P160" s="57">
        <f t="shared" si="11"/>
        <v>0.07193675889</v>
      </c>
      <c r="Q160" s="58">
        <f t="shared" ref="Q160:V160" si="512">K160-Q$2</f>
        <v>-0.2656021876</v>
      </c>
      <c r="R160" s="59">
        <f t="shared" si="512"/>
        <v>-0.2327992935</v>
      </c>
      <c r="S160" s="60">
        <f t="shared" si="512"/>
        <v>-0.2771337811</v>
      </c>
      <c r="T160" s="61">
        <f t="shared" si="512"/>
        <v>-0.09043799892</v>
      </c>
      <c r="U160" s="62">
        <f t="shared" si="512"/>
        <v>-0.2560291313</v>
      </c>
      <c r="V160" s="63">
        <f t="shared" si="512"/>
        <v>0.03967593038</v>
      </c>
      <c r="W160" s="64"/>
      <c r="X160" s="65">
        <f t="shared" si="13"/>
        <v>1</v>
      </c>
      <c r="Y160" s="66">
        <f t="shared" si="14"/>
        <v>0</v>
      </c>
      <c r="Z160" s="67">
        <f t="shared" ref="Z160:AA160" si="513">U160</f>
        <v>-0.2560291313</v>
      </c>
      <c r="AA160" s="68">
        <f t="shared" si="513"/>
        <v>0.03967593038</v>
      </c>
      <c r="AB160" s="69">
        <f t="shared" ref="AB160:AC160" si="514">S160</f>
        <v>-0.2771337811</v>
      </c>
      <c r="AC160" s="70">
        <f t="shared" si="514"/>
        <v>-0.09043799892</v>
      </c>
      <c r="AD160" s="71">
        <f t="shared" si="17"/>
        <v>0.06397673662</v>
      </c>
      <c r="AE160" s="72">
        <f t="shared" si="18"/>
        <v>-0.02031638798</v>
      </c>
      <c r="AF160" s="73">
        <f t="shared" si="19"/>
        <v>0.07454253298</v>
      </c>
      <c r="AG160" s="74">
        <f t="shared" si="20"/>
        <v>0.01215922169</v>
      </c>
      <c r="AH160" s="75">
        <f t="shared" si="21"/>
        <v>0.068624101</v>
      </c>
      <c r="AI160" s="76">
        <f t="shared" si="22"/>
        <v>0.0501268492</v>
      </c>
      <c r="AJ160" s="77"/>
      <c r="AK160" s="65">
        <f t="shared" si="23"/>
        <v>-0.005693794321</v>
      </c>
      <c r="AL160" s="66">
        <f t="shared" si="24"/>
        <v>0.0007634399882</v>
      </c>
      <c r="AM160" s="67">
        <f t="shared" si="25"/>
        <v>-0.2719764083</v>
      </c>
      <c r="AN160" s="68">
        <f t="shared" si="26"/>
        <v>-0.3740971943</v>
      </c>
      <c r="AO160" s="69">
        <f t="shared" si="27"/>
        <v>-0.006198553357</v>
      </c>
      <c r="AP160" s="70">
        <f t="shared" si="28"/>
        <v>0.1507970057</v>
      </c>
      <c r="AQ160" s="71">
        <f t="shared" si="29"/>
        <v>0.02103942938</v>
      </c>
      <c r="AR160" s="72">
        <f t="shared" si="30"/>
        <v>-0.04773682698</v>
      </c>
      <c r="AS160" s="73">
        <f t="shared" si="31"/>
        <v>-0.003184250069</v>
      </c>
      <c r="AT160" s="74">
        <f t="shared" si="32"/>
        <v>0.03176855606</v>
      </c>
      <c r="AU160" s="75">
        <f t="shared" si="33"/>
        <v>0.006958073501</v>
      </c>
      <c r="AV160" s="76">
        <f t="shared" si="34"/>
        <v>0.006812858373</v>
      </c>
      <c r="AW160" s="78">
        <f t="shared" si="35"/>
        <v>-0.2590555032</v>
      </c>
      <c r="AX160" s="79">
        <f t="shared" si="36"/>
        <v>-0.2656021876</v>
      </c>
      <c r="AY160" s="78">
        <f t="shared" si="37"/>
        <v>-0.2316921612</v>
      </c>
      <c r="AZ160" s="79">
        <f t="shared" si="38"/>
        <v>-0.2327992935</v>
      </c>
      <c r="BA160" s="80">
        <f t="shared" si="39"/>
        <v>0.006546684432</v>
      </c>
      <c r="BB160" s="80">
        <f t="shared" si="40"/>
        <v>0.001107132335</v>
      </c>
      <c r="BC160" s="80">
        <f t="shared" si="41"/>
        <v>-0.2589175739</v>
      </c>
      <c r="BD160" s="80">
        <f t="shared" si="42"/>
        <v>-0.2307322022</v>
      </c>
      <c r="BE160" s="81">
        <f t="shared" si="43"/>
        <v>0.00004163333504</v>
      </c>
      <c r="BF160" s="81">
        <f t="shared" si="44"/>
        <v>0.00001449609204</v>
      </c>
      <c r="BG160" s="81">
        <f t="shared" si="45"/>
        <v>0.01380096096</v>
      </c>
      <c r="BH160" s="81">
        <f t="shared" si="46"/>
        <v>0.1194812441</v>
      </c>
      <c r="BI160" s="81"/>
      <c r="BJ160" s="81"/>
    </row>
    <row r="161">
      <c r="A161" s="31">
        <v>525.0</v>
      </c>
      <c r="B161" s="32">
        <v>4553.0</v>
      </c>
      <c r="C161" s="33">
        <v>2230.0</v>
      </c>
      <c r="D161" s="55">
        <f t="shared" si="5"/>
        <v>1241</v>
      </c>
      <c r="E161" s="35">
        <v>141.0</v>
      </c>
      <c r="F161" s="36">
        <v>283.0</v>
      </c>
      <c r="G161" s="37">
        <v>114.0</v>
      </c>
      <c r="H161" s="38">
        <v>478.0</v>
      </c>
      <c r="I161" s="39">
        <v>72.0</v>
      </c>
      <c r="J161" s="40">
        <v>153.0</v>
      </c>
      <c r="K161" s="56">
        <f t="shared" si="6"/>
        <v>0.1466367713</v>
      </c>
      <c r="L161" s="56">
        <f t="shared" si="7"/>
        <v>0.3082489146</v>
      </c>
      <c r="M161" s="56">
        <f t="shared" si="8"/>
        <v>0.2072727273</v>
      </c>
      <c r="N161" s="56">
        <f t="shared" si="9"/>
        <v>0.05112107623</v>
      </c>
      <c r="O161" s="56">
        <f t="shared" si="10"/>
        <v>0.2634971797</v>
      </c>
      <c r="P161" s="57">
        <f t="shared" si="11"/>
        <v>0.06860986547</v>
      </c>
      <c r="Q161" s="58">
        <f t="shared" ref="Q161:V161" si="515">K161-Q$2</f>
        <v>-0.2043409104</v>
      </c>
      <c r="R161" s="59">
        <f t="shared" si="515"/>
        <v>-0.1713036257</v>
      </c>
      <c r="S161" s="60">
        <f t="shared" si="515"/>
        <v>-0.2043148354</v>
      </c>
      <c r="T161" s="61">
        <f t="shared" si="515"/>
        <v>-0.06461336537</v>
      </c>
      <c r="U161" s="62">
        <f t="shared" si="515"/>
        <v>-0.1903341494</v>
      </c>
      <c r="V161" s="63">
        <f t="shared" si="515"/>
        <v>0.03634903696</v>
      </c>
      <c r="W161" s="64"/>
      <c r="X161" s="65">
        <f t="shared" si="13"/>
        <v>1</v>
      </c>
      <c r="Y161" s="66">
        <f t="shared" si="14"/>
        <v>0</v>
      </c>
      <c r="Z161" s="67">
        <f t="shared" ref="Z161:AA161" si="516">U161</f>
        <v>-0.1903341494</v>
      </c>
      <c r="AA161" s="68">
        <f t="shared" si="516"/>
        <v>0.03634903696</v>
      </c>
      <c r="AB161" s="69">
        <f t="shared" ref="AB161:AC161" si="517">S161</f>
        <v>-0.2043148354</v>
      </c>
      <c r="AC161" s="70">
        <f t="shared" si="517"/>
        <v>-0.06461336537</v>
      </c>
      <c r="AD161" s="71">
        <f t="shared" si="17"/>
        <v>0.03490583594</v>
      </c>
      <c r="AE161" s="72">
        <f t="shared" si="18"/>
        <v>-0.01383692606</v>
      </c>
      <c r="AF161" s="73">
        <f t="shared" si="19"/>
        <v>0.04123672401</v>
      </c>
      <c r="AG161" s="74">
        <f t="shared" si="20"/>
        <v>0.004871482436</v>
      </c>
      <c r="AH161" s="75">
        <f t="shared" si="21"/>
        <v>0.03756966497</v>
      </c>
      <c r="AI161" s="76">
        <f t="shared" si="22"/>
        <v>0.02640293822</v>
      </c>
      <c r="AJ161" s="77"/>
      <c r="AK161" s="65">
        <f t="shared" si="23"/>
        <v>-0.005693794321</v>
      </c>
      <c r="AL161" s="66">
        <f t="shared" si="24"/>
        <v>0.0007634399882</v>
      </c>
      <c r="AM161" s="67">
        <f t="shared" si="25"/>
        <v>-0.2130705977</v>
      </c>
      <c r="AN161" s="68">
        <f t="shared" si="26"/>
        <v>-0.2725126028</v>
      </c>
      <c r="AO161" s="69">
        <f t="shared" si="27"/>
        <v>-0.003542531789</v>
      </c>
      <c r="AP161" s="70">
        <f t="shared" si="28"/>
        <v>0.1108848418</v>
      </c>
      <c r="AQ161" s="71">
        <f t="shared" si="29"/>
        <v>0.009874748484</v>
      </c>
      <c r="AR161" s="72">
        <f t="shared" si="30"/>
        <v>-0.02745991357</v>
      </c>
      <c r="AS161" s="73">
        <f t="shared" si="31"/>
        <v>-0.0009788677239</v>
      </c>
      <c r="AT161" s="74">
        <f t="shared" si="32"/>
        <v>0.01752585239</v>
      </c>
      <c r="AU161" s="75">
        <f t="shared" si="33"/>
        <v>0.003826439008</v>
      </c>
      <c r="AV161" s="76">
        <f t="shared" si="34"/>
        <v>0.003611895188</v>
      </c>
      <c r="AW161" s="78">
        <f t="shared" si="35"/>
        <v>-0.209584604</v>
      </c>
      <c r="AX161" s="79">
        <f t="shared" si="36"/>
        <v>-0.2043409104</v>
      </c>
      <c r="AY161" s="78">
        <f t="shared" si="37"/>
        <v>-0.167186487</v>
      </c>
      <c r="AZ161" s="79">
        <f t="shared" si="38"/>
        <v>-0.1713036257</v>
      </c>
      <c r="BA161" s="80">
        <f t="shared" si="39"/>
        <v>-0.005243693609</v>
      </c>
      <c r="BB161" s="80">
        <f t="shared" si="40"/>
        <v>0.004117138707</v>
      </c>
      <c r="BC161" s="80">
        <f t="shared" si="41"/>
        <v>-0.2094466748</v>
      </c>
      <c r="BD161" s="80">
        <f t="shared" si="42"/>
        <v>-0.166226528</v>
      </c>
      <c r="BE161" s="81">
        <f t="shared" si="43"/>
        <v>0.00001054549154</v>
      </c>
      <c r="BF161" s="81">
        <f t="shared" si="44"/>
        <v>-0.00004317802785</v>
      </c>
      <c r="BG161" s="81">
        <f t="shared" si="45"/>
        <v>0.01623665096</v>
      </c>
      <c r="BH161" s="81">
        <f t="shared" si="46"/>
        <v>0.06963118708</v>
      </c>
      <c r="BI161" s="81"/>
      <c r="BJ161" s="81"/>
    </row>
    <row r="162">
      <c r="A162" s="31">
        <v>716.0</v>
      </c>
      <c r="B162" s="32">
        <v>5403.0</v>
      </c>
      <c r="C162" s="33">
        <v>817.0</v>
      </c>
      <c r="D162" s="55">
        <f t="shared" si="5"/>
        <v>530</v>
      </c>
      <c r="E162" s="35">
        <v>97.0</v>
      </c>
      <c r="F162" s="36">
        <v>112.0</v>
      </c>
      <c r="G162" s="37">
        <v>58.0</v>
      </c>
      <c r="H162" s="38">
        <v>194.0</v>
      </c>
      <c r="I162" s="39">
        <v>24.0</v>
      </c>
      <c r="J162" s="40">
        <v>45.0</v>
      </c>
      <c r="K162" s="56">
        <f t="shared" si="6"/>
        <v>0.2190942472</v>
      </c>
      <c r="L162" s="56">
        <f t="shared" si="7"/>
        <v>0.3841269841</v>
      </c>
      <c r="M162" s="56">
        <f t="shared" si="8"/>
        <v>0.2697674419</v>
      </c>
      <c r="N162" s="56">
        <f t="shared" si="9"/>
        <v>0.07099143207</v>
      </c>
      <c r="O162" s="56">
        <f t="shared" si="10"/>
        <v>0.3377358491</v>
      </c>
      <c r="P162" s="57">
        <f t="shared" si="11"/>
        <v>0.05507955936</v>
      </c>
      <c r="Q162" s="58">
        <f t="shared" ref="Q162:V162" si="518">K162-Q$2</f>
        <v>-0.1318834344</v>
      </c>
      <c r="R162" s="59">
        <f t="shared" si="518"/>
        <v>-0.09542555616</v>
      </c>
      <c r="S162" s="60">
        <f t="shared" si="518"/>
        <v>-0.1418201208</v>
      </c>
      <c r="T162" s="61">
        <f t="shared" si="518"/>
        <v>-0.04474300954</v>
      </c>
      <c r="U162" s="62">
        <f t="shared" si="518"/>
        <v>-0.11609548</v>
      </c>
      <c r="V162" s="63">
        <f t="shared" si="518"/>
        <v>0.02281873085</v>
      </c>
      <c r="W162" s="64"/>
      <c r="X162" s="65">
        <f t="shared" si="13"/>
        <v>1</v>
      </c>
      <c r="Y162" s="66">
        <f t="shared" si="14"/>
        <v>0</v>
      </c>
      <c r="Z162" s="67">
        <f t="shared" ref="Z162:AA162" si="519">U162</f>
        <v>-0.11609548</v>
      </c>
      <c r="AA162" s="68">
        <f t="shared" si="519"/>
        <v>0.02281873085</v>
      </c>
      <c r="AB162" s="69">
        <f t="shared" ref="AB162:AC162" si="520">S162</f>
        <v>-0.1418201208</v>
      </c>
      <c r="AC162" s="70">
        <f t="shared" si="520"/>
        <v>-0.04474300954</v>
      </c>
      <c r="AD162" s="71">
        <f t="shared" si="17"/>
        <v>0.01295746601</v>
      </c>
      <c r="AE162" s="72">
        <f t="shared" si="18"/>
        <v>-0.005298303024</v>
      </c>
      <c r="AF162" s="73">
        <f t="shared" si="19"/>
        <v>0.01748565369</v>
      </c>
      <c r="AG162" s="74">
        <f t="shared" si="20"/>
        <v>0.001958306005</v>
      </c>
      <c r="AH162" s="75">
        <f t="shared" si="21"/>
        <v>0.01811100976</v>
      </c>
      <c r="AI162" s="76">
        <f t="shared" si="22"/>
        <v>0.01269091803</v>
      </c>
      <c r="AJ162" s="77"/>
      <c r="AK162" s="65">
        <f t="shared" si="23"/>
        <v>-0.005693794321</v>
      </c>
      <c r="AL162" s="66">
        <f t="shared" si="24"/>
        <v>0.0007634399882</v>
      </c>
      <c r="AM162" s="67">
        <f t="shared" si="25"/>
        <v>-0.1309915769</v>
      </c>
      <c r="AN162" s="68">
        <f t="shared" si="26"/>
        <v>-0.1656922764</v>
      </c>
      <c r="AO162" s="69">
        <f t="shared" si="27"/>
        <v>-0.002405751796</v>
      </c>
      <c r="AP162" s="70">
        <f t="shared" si="28"/>
        <v>0.07695301134</v>
      </c>
      <c r="AQ162" s="71">
        <f t="shared" si="29"/>
        <v>0.003571264953</v>
      </c>
      <c r="AR162" s="72">
        <f t="shared" si="30"/>
        <v>-0.01027664766</v>
      </c>
      <c r="AS162" s="73">
        <f t="shared" si="31"/>
        <v>-0.0003697753221</v>
      </c>
      <c r="AT162" s="74">
        <f t="shared" si="32"/>
        <v>0.007428704009</v>
      </c>
      <c r="AU162" s="75">
        <f t="shared" si="33"/>
        <v>0.001845199669</v>
      </c>
      <c r="AV162" s="76">
        <f t="shared" si="34"/>
        <v>0.001736970505</v>
      </c>
      <c r="AW162" s="78">
        <f t="shared" si="35"/>
        <v>-0.1340444338</v>
      </c>
      <c r="AX162" s="79">
        <f t="shared" si="36"/>
        <v>-0.1318834344</v>
      </c>
      <c r="AY162" s="78">
        <f t="shared" si="37"/>
        <v>-0.08908679818</v>
      </c>
      <c r="AZ162" s="79">
        <f t="shared" si="38"/>
        <v>-0.09542555616</v>
      </c>
      <c r="BA162" s="80">
        <f t="shared" si="39"/>
        <v>-0.002160999312</v>
      </c>
      <c r="BB162" s="80">
        <f t="shared" si="40"/>
        <v>0.006338757978</v>
      </c>
      <c r="BC162" s="80">
        <f t="shared" si="41"/>
        <v>-0.1339065045</v>
      </c>
      <c r="BD162" s="80">
        <f t="shared" si="42"/>
        <v>-0.08812683919</v>
      </c>
      <c r="BE162" s="81">
        <f t="shared" si="43"/>
        <v>-0.00003550993468</v>
      </c>
      <c r="BF162" s="81">
        <f t="shared" si="44"/>
        <v>-0.00002739610326</v>
      </c>
      <c r="BG162" s="81">
        <f t="shared" si="45"/>
        <v>0.01016461216</v>
      </c>
      <c r="BH162" s="81">
        <f t="shared" si="46"/>
        <v>0.02360151398</v>
      </c>
      <c r="BI162" s="81"/>
      <c r="BJ162" s="81"/>
    </row>
    <row r="163">
      <c r="A163" s="31">
        <v>604.0</v>
      </c>
      <c r="B163" s="32">
        <v>3759.0</v>
      </c>
      <c r="C163" s="33">
        <v>1616.0</v>
      </c>
      <c r="D163" s="55">
        <f t="shared" si="5"/>
        <v>1301</v>
      </c>
      <c r="E163" s="35">
        <v>405.0</v>
      </c>
      <c r="F163" s="36">
        <v>211.0</v>
      </c>
      <c r="G163" s="37">
        <v>215.0</v>
      </c>
      <c r="H163" s="38">
        <v>355.0</v>
      </c>
      <c r="I163" s="39">
        <v>83.0</v>
      </c>
      <c r="J163" s="40">
        <v>32.0</v>
      </c>
      <c r="K163" s="56">
        <f t="shared" si="6"/>
        <v>0.4350247525</v>
      </c>
      <c r="L163" s="56">
        <f t="shared" si="7"/>
        <v>0.5788849348</v>
      </c>
      <c r="M163" s="56">
        <f t="shared" si="8"/>
        <v>0.4694323144</v>
      </c>
      <c r="N163" s="56">
        <f t="shared" si="9"/>
        <v>0.1330445545</v>
      </c>
      <c r="O163" s="56">
        <f t="shared" si="10"/>
        <v>0.5403535742</v>
      </c>
      <c r="P163" s="57">
        <f t="shared" si="11"/>
        <v>0.0198019802</v>
      </c>
      <c r="Q163" s="58">
        <f t="shared" ref="Q163:V163" si="521">K163-Q$2</f>
        <v>0.08404707079</v>
      </c>
      <c r="R163" s="59">
        <f t="shared" si="521"/>
        <v>0.09933239447</v>
      </c>
      <c r="S163" s="60">
        <f t="shared" si="521"/>
        <v>0.05784475176</v>
      </c>
      <c r="T163" s="61">
        <f t="shared" si="521"/>
        <v>0.01731011285</v>
      </c>
      <c r="U163" s="62">
        <f t="shared" si="521"/>
        <v>0.08652224508</v>
      </c>
      <c r="V163" s="63">
        <f t="shared" si="521"/>
        <v>-0.01245884831</v>
      </c>
      <c r="W163" s="64"/>
      <c r="X163" s="65">
        <f t="shared" si="13"/>
        <v>1</v>
      </c>
      <c r="Y163" s="66">
        <f t="shared" si="14"/>
        <v>0</v>
      </c>
      <c r="Z163" s="67">
        <f t="shared" ref="Z163:AA163" si="522">U163</f>
        <v>0.08652224508</v>
      </c>
      <c r="AA163" s="68">
        <f t="shared" si="522"/>
        <v>-0.01245884831</v>
      </c>
      <c r="AB163" s="69">
        <f t="shared" ref="AB163:AC163" si="523">S163</f>
        <v>0.05784475176</v>
      </c>
      <c r="AC163" s="70">
        <f t="shared" si="523"/>
        <v>0.01731011285</v>
      </c>
      <c r="AD163" s="71">
        <f t="shared" si="17"/>
        <v>0.007330875992</v>
      </c>
      <c r="AE163" s="72">
        <f t="shared" si="18"/>
        <v>-0.002155935054</v>
      </c>
      <c r="AF163" s="73">
        <f t="shared" si="19"/>
        <v>0.005220521859</v>
      </c>
      <c r="AG163" s="74">
        <f t="shared" si="20"/>
        <v>0.0007770308382</v>
      </c>
      <c r="AH163" s="75">
        <f t="shared" si="21"/>
        <v>0.0030463753</v>
      </c>
      <c r="AI163" s="76">
        <f t="shared" si="22"/>
        <v>0.002002598361</v>
      </c>
      <c r="AJ163" s="77"/>
      <c r="AK163" s="65">
        <f t="shared" si="23"/>
        <v>-0.005693794321</v>
      </c>
      <c r="AL163" s="66">
        <f t="shared" si="24"/>
        <v>0.0007634399882</v>
      </c>
      <c r="AM163" s="67">
        <f t="shared" si="25"/>
        <v>0.09040446452</v>
      </c>
      <c r="AN163" s="68">
        <f t="shared" si="26"/>
        <v>0.1271968443</v>
      </c>
      <c r="AO163" s="69">
        <f t="shared" si="27"/>
        <v>0.0005130858646</v>
      </c>
      <c r="AP163" s="70">
        <f t="shared" si="28"/>
        <v>-0.03125537466</v>
      </c>
      <c r="AQ163" s="71">
        <f t="shared" si="29"/>
        <v>0.002511131679</v>
      </c>
      <c r="AR163" s="72">
        <f t="shared" si="30"/>
        <v>-0.005381569848</v>
      </c>
      <c r="AS163" s="73">
        <f t="shared" si="31"/>
        <v>-0.0001915604679</v>
      </c>
      <c r="AT163" s="74">
        <f t="shared" si="32"/>
        <v>0.002222937703</v>
      </c>
      <c r="AU163" s="75">
        <f t="shared" si="33"/>
        <v>0.0003125448258</v>
      </c>
      <c r="AV163" s="76">
        <f t="shared" si="34"/>
        <v>0.0002771892445</v>
      </c>
      <c r="AW163" s="78">
        <f t="shared" si="35"/>
        <v>0.0878558721</v>
      </c>
      <c r="AX163" s="79">
        <f t="shared" si="36"/>
        <v>0.08404707079</v>
      </c>
      <c r="AY163" s="78">
        <f t="shared" si="37"/>
        <v>0.09382346674</v>
      </c>
      <c r="AZ163" s="79">
        <f t="shared" si="38"/>
        <v>0.09933239447</v>
      </c>
      <c r="BA163" s="80">
        <f t="shared" si="39"/>
        <v>0.003808801314</v>
      </c>
      <c r="BB163" s="80">
        <f t="shared" si="40"/>
        <v>-0.005508927723</v>
      </c>
      <c r="BC163" s="80">
        <f t="shared" si="41"/>
        <v>0.08799380134</v>
      </c>
      <c r="BD163" s="80">
        <f t="shared" si="42"/>
        <v>0.09478342574</v>
      </c>
      <c r="BE163" s="81">
        <f t="shared" si="43"/>
        <v>-0.00001584131721</v>
      </c>
      <c r="BF163" s="81">
        <f t="shared" si="44"/>
        <v>-0.0000419648223</v>
      </c>
      <c r="BG163" s="81">
        <f t="shared" si="45"/>
        <v>-0.001240988719</v>
      </c>
      <c r="BH163" s="81">
        <f t="shared" si="46"/>
        <v>0.01668070787</v>
      </c>
      <c r="BI163" s="81"/>
      <c r="BJ163" s="81"/>
    </row>
    <row r="164">
      <c r="A164" s="31">
        <v>480.0</v>
      </c>
      <c r="B164" s="32">
        <v>3785.0</v>
      </c>
      <c r="C164" s="33">
        <v>1091.0</v>
      </c>
      <c r="D164" s="55">
        <f t="shared" si="5"/>
        <v>729</v>
      </c>
      <c r="E164" s="35">
        <v>115.0</v>
      </c>
      <c r="F164" s="36">
        <v>171.0</v>
      </c>
      <c r="G164" s="37">
        <v>73.0</v>
      </c>
      <c r="H164" s="38">
        <v>267.0</v>
      </c>
      <c r="I164" s="39">
        <v>52.0</v>
      </c>
      <c r="J164" s="40">
        <v>51.0</v>
      </c>
      <c r="K164" s="56">
        <f t="shared" si="6"/>
        <v>0.2199816682</v>
      </c>
      <c r="L164" s="56">
        <f t="shared" si="7"/>
        <v>0.3847926267</v>
      </c>
      <c r="M164" s="56">
        <f t="shared" si="8"/>
        <v>0.2474576271</v>
      </c>
      <c r="N164" s="56">
        <f t="shared" si="9"/>
        <v>0.06691109074</v>
      </c>
      <c r="O164" s="56">
        <f t="shared" si="10"/>
        <v>0.329218107</v>
      </c>
      <c r="P164" s="57">
        <f t="shared" si="11"/>
        <v>0.04674610449</v>
      </c>
      <c r="Q164" s="58">
        <f t="shared" ref="Q164:V164" si="524">K164-Q$2</f>
        <v>-0.1309960135</v>
      </c>
      <c r="R164" s="59">
        <f t="shared" si="524"/>
        <v>-0.09475991356</v>
      </c>
      <c r="S164" s="60">
        <f t="shared" si="524"/>
        <v>-0.1641299355</v>
      </c>
      <c r="T164" s="61">
        <f t="shared" si="524"/>
        <v>-0.04882335086</v>
      </c>
      <c r="U164" s="62">
        <f t="shared" si="524"/>
        <v>-0.1246132221</v>
      </c>
      <c r="V164" s="63">
        <f t="shared" si="524"/>
        <v>0.01448527598</v>
      </c>
      <c r="W164" s="64"/>
      <c r="X164" s="65">
        <f t="shared" si="13"/>
        <v>1</v>
      </c>
      <c r="Y164" s="66">
        <f t="shared" si="14"/>
        <v>0</v>
      </c>
      <c r="Z164" s="67">
        <f t="shared" ref="Z164:AA164" si="525">U164</f>
        <v>-0.1246132221</v>
      </c>
      <c r="AA164" s="68">
        <f t="shared" si="525"/>
        <v>0.01448527598</v>
      </c>
      <c r="AB164" s="69">
        <f t="shared" ref="AB164:AC164" si="526">S164</f>
        <v>-0.1641299355</v>
      </c>
      <c r="AC164" s="70">
        <f t="shared" si="526"/>
        <v>-0.04882335086</v>
      </c>
      <c r="AD164" s="71">
        <f t="shared" si="17"/>
        <v>0.0153186319</v>
      </c>
      <c r="AE164" s="72">
        <f t="shared" si="18"/>
        <v>-0.003610113826</v>
      </c>
      <c r="AF164" s="73">
        <f t="shared" si="19"/>
        <v>0.02115997982</v>
      </c>
      <c r="AG164" s="74">
        <f t="shared" si="20"/>
        <v>0.003706567652</v>
      </c>
      <c r="AH164" s="75">
        <f t="shared" si="21"/>
        <v>0.02455491615</v>
      </c>
      <c r="AI164" s="76">
        <f t="shared" si="22"/>
        <v>0.01602674686</v>
      </c>
      <c r="AJ164" s="77"/>
      <c r="AK164" s="65">
        <f t="shared" si="23"/>
        <v>-0.005693794321</v>
      </c>
      <c r="AL164" s="66">
        <f t="shared" si="24"/>
        <v>0.0007634399882</v>
      </c>
      <c r="AM164" s="67">
        <f t="shared" si="25"/>
        <v>-0.1247136785</v>
      </c>
      <c r="AN164" s="68">
        <f t="shared" si="26"/>
        <v>-0.1860176395</v>
      </c>
      <c r="AO164" s="69">
        <f t="shared" si="27"/>
        <v>-0.001309954781</v>
      </c>
      <c r="AP164" s="70">
        <f t="shared" si="28"/>
        <v>0.08864360837</v>
      </c>
      <c r="AQ164" s="71">
        <f t="shared" si="29"/>
        <v>0.005768967841</v>
      </c>
      <c r="AR164" s="72">
        <f t="shared" si="30"/>
        <v>-0.01078537392</v>
      </c>
      <c r="AS164" s="73">
        <f t="shared" si="31"/>
        <v>-0.001011484047</v>
      </c>
      <c r="AT164" s="74">
        <f t="shared" si="32"/>
        <v>0.009024622569</v>
      </c>
      <c r="AU164" s="75">
        <f t="shared" si="33"/>
        <v>0.002521117134</v>
      </c>
      <c r="AV164" s="76">
        <f t="shared" si="34"/>
        <v>0.002221213657</v>
      </c>
      <c r="AW164" s="78">
        <f t="shared" si="35"/>
        <v>-0.1244388267</v>
      </c>
      <c r="AX164" s="79">
        <f t="shared" si="36"/>
        <v>-0.1309960135</v>
      </c>
      <c r="AY164" s="78">
        <f t="shared" si="37"/>
        <v>-0.09615012885</v>
      </c>
      <c r="AZ164" s="79">
        <f t="shared" si="38"/>
        <v>-0.09475991356</v>
      </c>
      <c r="BA164" s="80">
        <f t="shared" si="39"/>
        <v>0.006557186834</v>
      </c>
      <c r="BB164" s="80">
        <f t="shared" si="40"/>
        <v>-0.001390215292</v>
      </c>
      <c r="BC164" s="80">
        <f t="shared" si="41"/>
        <v>-0.1243008974</v>
      </c>
      <c r="BD164" s="80">
        <f t="shared" si="42"/>
        <v>-0.09519016986</v>
      </c>
      <c r="BE164" s="81">
        <f t="shared" si="43"/>
        <v>0.00004106400062</v>
      </c>
      <c r="BF164" s="81">
        <f t="shared" si="44"/>
        <v>-0.00001823180281</v>
      </c>
      <c r="BG164" s="81">
        <f t="shared" si="45"/>
        <v>0.00638954466</v>
      </c>
      <c r="BH164" s="81">
        <f t="shared" si="46"/>
        <v>0.02366444708</v>
      </c>
      <c r="BI164" s="81"/>
      <c r="BJ164" s="81"/>
    </row>
    <row r="165">
      <c r="A165" s="31">
        <v>158.0</v>
      </c>
      <c r="B165" s="32" t="s">
        <v>95</v>
      </c>
      <c r="C165" s="33">
        <v>1313.0</v>
      </c>
      <c r="D165" s="55">
        <f t="shared" si="5"/>
        <v>935</v>
      </c>
      <c r="E165" s="35">
        <v>132.0</v>
      </c>
      <c r="F165" s="36">
        <v>154.0</v>
      </c>
      <c r="G165" s="37">
        <v>143.0</v>
      </c>
      <c r="H165" s="38">
        <v>402.0</v>
      </c>
      <c r="I165" s="39">
        <v>47.0</v>
      </c>
      <c r="J165" s="40">
        <v>57.0</v>
      </c>
      <c r="K165" s="56">
        <f t="shared" si="6"/>
        <v>0.2452399086</v>
      </c>
      <c r="L165" s="56">
        <f t="shared" si="7"/>
        <v>0.3080895009</v>
      </c>
      <c r="M165" s="56">
        <f t="shared" si="8"/>
        <v>0.4039548023</v>
      </c>
      <c r="N165" s="56">
        <f t="shared" si="9"/>
        <v>0.1089108911</v>
      </c>
      <c r="O165" s="56">
        <f t="shared" si="10"/>
        <v>0.3443850267</v>
      </c>
      <c r="P165" s="57">
        <f t="shared" si="11"/>
        <v>0.04341203351</v>
      </c>
      <c r="Q165" s="58">
        <f t="shared" ref="Q165:V165" si="527">K165-Q$2</f>
        <v>-0.1057377731</v>
      </c>
      <c r="R165" s="59">
        <f t="shared" si="527"/>
        <v>-0.1714630394</v>
      </c>
      <c r="S165" s="60">
        <f t="shared" si="527"/>
        <v>-0.007632760386</v>
      </c>
      <c r="T165" s="61">
        <f t="shared" si="527"/>
        <v>-0.006823550518</v>
      </c>
      <c r="U165" s="62">
        <f t="shared" si="527"/>
        <v>-0.1094463024</v>
      </c>
      <c r="V165" s="63">
        <f t="shared" si="527"/>
        <v>0.011151205</v>
      </c>
      <c r="W165" s="64"/>
      <c r="X165" s="65">
        <f t="shared" si="13"/>
        <v>1</v>
      </c>
      <c r="Y165" s="66">
        <f t="shared" si="14"/>
        <v>0</v>
      </c>
      <c r="Z165" s="67">
        <f t="shared" ref="Z165:AA165" si="528">U165</f>
        <v>-0.1094463024</v>
      </c>
      <c r="AA165" s="68">
        <f t="shared" si="528"/>
        <v>0.011151205</v>
      </c>
      <c r="AB165" s="69">
        <f t="shared" ref="AB165:AC165" si="529">S165</f>
        <v>-0.007632760386</v>
      </c>
      <c r="AC165" s="70">
        <f t="shared" si="529"/>
        <v>-0.006823550518</v>
      </c>
      <c r="AD165" s="71">
        <f t="shared" si="17"/>
        <v>0.01185414373</v>
      </c>
      <c r="AE165" s="72">
        <f t="shared" si="18"/>
        <v>-0.002440916308</v>
      </c>
      <c r="AF165" s="73">
        <f t="shared" si="19"/>
        <v>0.0009114682117</v>
      </c>
      <c r="AG165" s="74">
        <f t="shared" si="20"/>
        <v>0.0006616978974</v>
      </c>
      <c r="AH165" s="75">
        <f t="shared" si="21"/>
        <v>0.00001169818944</v>
      </c>
      <c r="AI165" s="76">
        <f t="shared" si="22"/>
        <v>0.0001041650522</v>
      </c>
      <c r="AJ165" s="77"/>
      <c r="AK165" s="65">
        <f t="shared" si="23"/>
        <v>-0.005693794321</v>
      </c>
      <c r="AL165" s="66">
        <f t="shared" si="24"/>
        <v>0.0007634399882</v>
      </c>
      <c r="AM165" s="67">
        <f t="shared" si="25"/>
        <v>-0.1070402817</v>
      </c>
      <c r="AN165" s="68">
        <f t="shared" si="26"/>
        <v>-0.1646594374</v>
      </c>
      <c r="AO165" s="69">
        <f t="shared" si="27"/>
        <v>-0.002329967365</v>
      </c>
      <c r="AP165" s="70">
        <f t="shared" si="28"/>
        <v>0.004760945598</v>
      </c>
      <c r="AQ165" s="71">
        <f t="shared" si="29"/>
        <v>0.004669867585</v>
      </c>
      <c r="AR165" s="72">
        <f t="shared" si="30"/>
        <v>-0.00816484054</v>
      </c>
      <c r="AS165" s="73">
        <f t="shared" si="31"/>
        <v>-0.0002553902534</v>
      </c>
      <c r="AT165" s="74">
        <f t="shared" si="32"/>
        <v>0.0004018425845</v>
      </c>
      <c r="AU165" s="75">
        <f t="shared" si="33"/>
        <v>-0.0000003860103791</v>
      </c>
      <c r="AV165" s="76">
        <f t="shared" si="34"/>
        <v>0.0000120050488</v>
      </c>
      <c r="AW165" s="78">
        <f t="shared" si="35"/>
        <v>-0.1106499521</v>
      </c>
      <c r="AX165" s="79">
        <f t="shared" si="36"/>
        <v>-0.1057377731</v>
      </c>
      <c r="AY165" s="78">
        <f t="shared" si="37"/>
        <v>-0.1668860447</v>
      </c>
      <c r="AZ165" s="79">
        <f t="shared" si="38"/>
        <v>-0.1714630394</v>
      </c>
      <c r="BA165" s="80">
        <f t="shared" si="39"/>
        <v>-0.004912179021</v>
      </c>
      <c r="BB165" s="80">
        <f t="shared" si="40"/>
        <v>0.004576994697</v>
      </c>
      <c r="BC165" s="80">
        <f t="shared" si="41"/>
        <v>-0.1105120229</v>
      </c>
      <c r="BD165" s="80">
        <f t="shared" si="42"/>
        <v>-0.1659260857</v>
      </c>
      <c r="BE165" s="81">
        <f t="shared" si="43"/>
        <v>0.000003180622272</v>
      </c>
      <c r="BF165" s="81">
        <f t="shared" si="44"/>
        <v>-0.00004496603466</v>
      </c>
      <c r="BG165" s="81">
        <f t="shared" si="45"/>
        <v>-0.01531855873</v>
      </c>
      <c r="BH165" s="81">
        <f t="shared" si="46"/>
        <v>0.03667365476</v>
      </c>
      <c r="BI165" s="81"/>
      <c r="BJ165" s="81"/>
    </row>
    <row r="166">
      <c r="A166" s="31">
        <v>899.0</v>
      </c>
      <c r="B166" s="32">
        <v>5512.0</v>
      </c>
      <c r="C166" s="33">
        <v>1378.0</v>
      </c>
      <c r="D166" s="55">
        <f t="shared" si="5"/>
        <v>960</v>
      </c>
      <c r="E166" s="35">
        <v>210.0</v>
      </c>
      <c r="F166" s="36">
        <v>227.0</v>
      </c>
      <c r="G166" s="37">
        <v>75.0</v>
      </c>
      <c r="H166" s="38">
        <v>322.0</v>
      </c>
      <c r="I166" s="39">
        <v>58.0</v>
      </c>
      <c r="J166" s="40">
        <v>68.0</v>
      </c>
      <c r="K166" s="56">
        <f t="shared" si="6"/>
        <v>0.2489114659</v>
      </c>
      <c r="L166" s="56">
        <f t="shared" si="7"/>
        <v>0.4542372881</v>
      </c>
      <c r="M166" s="56">
        <f t="shared" si="8"/>
        <v>0.2027027027</v>
      </c>
      <c r="N166" s="56">
        <f t="shared" si="9"/>
        <v>0.05442670537</v>
      </c>
      <c r="O166" s="56">
        <f t="shared" si="10"/>
        <v>0.3572916667</v>
      </c>
      <c r="P166" s="57">
        <f t="shared" si="11"/>
        <v>0.04934687954</v>
      </c>
      <c r="Q166" s="58">
        <f t="shared" ref="Q166:V166" si="530">K166-Q$2</f>
        <v>-0.1020662158</v>
      </c>
      <c r="R166" s="59">
        <f t="shared" si="530"/>
        <v>-0.02531525215</v>
      </c>
      <c r="S166" s="60">
        <f t="shared" si="530"/>
        <v>-0.2088848599</v>
      </c>
      <c r="T166" s="61">
        <f t="shared" si="530"/>
        <v>-0.06130773624</v>
      </c>
      <c r="U166" s="62">
        <f t="shared" si="530"/>
        <v>-0.09653966243</v>
      </c>
      <c r="V166" s="63">
        <f t="shared" si="530"/>
        <v>0.01708605102</v>
      </c>
      <c r="W166" s="64"/>
      <c r="X166" s="65">
        <f t="shared" si="13"/>
        <v>1</v>
      </c>
      <c r="Y166" s="66">
        <f t="shared" si="14"/>
        <v>0</v>
      </c>
      <c r="Z166" s="67">
        <f t="shared" ref="Z166:AA166" si="531">U166</f>
        <v>-0.09653966243</v>
      </c>
      <c r="AA166" s="68">
        <f t="shared" si="531"/>
        <v>0.01708605102</v>
      </c>
      <c r="AB166" s="69">
        <f t="shared" ref="AB166:AC166" si="532">S166</f>
        <v>-0.2088848599</v>
      </c>
      <c r="AC166" s="70">
        <f t="shared" si="532"/>
        <v>-0.06130773624</v>
      </c>
      <c r="AD166" s="71">
        <f t="shared" si="17"/>
        <v>0.009027973282</v>
      </c>
      <c r="AE166" s="72">
        <f t="shared" si="18"/>
        <v>-0.003298963196</v>
      </c>
      <c r="AF166" s="73">
        <f t="shared" si="19"/>
        <v>0.02121318097</v>
      </c>
      <c r="AG166" s="74">
        <f t="shared" si="20"/>
        <v>0.002349610785</v>
      </c>
      <c r="AH166" s="75">
        <f t="shared" si="21"/>
        <v>0.03987424619</v>
      </c>
      <c r="AI166" s="76">
        <f t="shared" si="22"/>
        <v>0.02561251579</v>
      </c>
      <c r="AJ166" s="77"/>
      <c r="AK166" s="65">
        <f t="shared" si="23"/>
        <v>-0.005693794321</v>
      </c>
      <c r="AL166" s="66">
        <f t="shared" si="24"/>
        <v>0.0007634399882</v>
      </c>
      <c r="AM166" s="67">
        <f t="shared" si="25"/>
        <v>-0.1059275833</v>
      </c>
      <c r="AN166" s="68">
        <f t="shared" si="26"/>
        <v>-0.1393239484</v>
      </c>
      <c r="AO166" s="69">
        <f t="shared" si="27"/>
        <v>-0.001254134938</v>
      </c>
      <c r="AP166" s="70">
        <f t="shared" si="28"/>
        <v>0.1126986882</v>
      </c>
      <c r="AQ166" s="71">
        <f t="shared" si="29"/>
        <v>0.002717085943</v>
      </c>
      <c r="AR166" s="72">
        <f t="shared" si="30"/>
        <v>-0.006958368825</v>
      </c>
      <c r="AS166" s="73">
        <f t="shared" si="31"/>
        <v>-0.0004375653192</v>
      </c>
      <c r="AT166" s="74">
        <f t="shared" si="32"/>
        <v>0.009011644862</v>
      </c>
      <c r="AU166" s="75">
        <f t="shared" si="33"/>
        <v>0.004100783012</v>
      </c>
      <c r="AV166" s="76">
        <f t="shared" si="34"/>
        <v>0.003560149048</v>
      </c>
      <c r="AW166" s="78">
        <f t="shared" si="35"/>
        <v>-0.1064952089</v>
      </c>
      <c r="AX166" s="79">
        <f t="shared" si="36"/>
        <v>-0.1020662158</v>
      </c>
      <c r="AY166" s="78">
        <f t="shared" si="37"/>
        <v>-0.02024839515</v>
      </c>
      <c r="AZ166" s="79">
        <f t="shared" si="38"/>
        <v>-0.02531525215</v>
      </c>
      <c r="BA166" s="80">
        <f t="shared" si="39"/>
        <v>-0.004428993076</v>
      </c>
      <c r="BB166" s="80">
        <f t="shared" si="40"/>
        <v>0.005066857004</v>
      </c>
      <c r="BC166" s="80">
        <f t="shared" si="41"/>
        <v>-0.1063572796</v>
      </c>
      <c r="BD166" s="80">
        <f t="shared" si="42"/>
        <v>-0.01928843616</v>
      </c>
      <c r="BE166" s="81">
        <f t="shared" si="43"/>
        <v>-0.000006057060224</v>
      </c>
      <c r="BF166" s="81">
        <f t="shared" si="44"/>
        <v>-0.00004488214917</v>
      </c>
      <c r="BG166" s="81">
        <f t="shared" si="45"/>
        <v>0.01093982716</v>
      </c>
      <c r="BH166" s="81">
        <f t="shared" si="46"/>
        <v>0.004102931196</v>
      </c>
      <c r="BI166" s="81"/>
      <c r="BJ166" s="81"/>
    </row>
    <row r="167">
      <c r="A167" s="31">
        <v>88.0</v>
      </c>
      <c r="B167" s="32">
        <v>1611.0</v>
      </c>
      <c r="C167" s="33">
        <v>1767.0</v>
      </c>
      <c r="D167" s="55">
        <f t="shared" si="5"/>
        <v>1206</v>
      </c>
      <c r="E167" s="35">
        <v>215.0</v>
      </c>
      <c r="F167" s="36">
        <v>226.0</v>
      </c>
      <c r="G167" s="37">
        <v>144.0</v>
      </c>
      <c r="H167" s="38">
        <v>471.0</v>
      </c>
      <c r="I167" s="39">
        <v>72.0</v>
      </c>
      <c r="J167" s="40">
        <v>78.0</v>
      </c>
      <c r="K167" s="56">
        <f t="shared" si="6"/>
        <v>0.2439162422</v>
      </c>
      <c r="L167" s="56">
        <f t="shared" si="7"/>
        <v>0.3786279683</v>
      </c>
      <c r="M167" s="56">
        <f t="shared" si="8"/>
        <v>0.3214285714</v>
      </c>
      <c r="N167" s="56">
        <f t="shared" si="9"/>
        <v>0.08149405772</v>
      </c>
      <c r="O167" s="56">
        <f t="shared" si="10"/>
        <v>0.3573797678</v>
      </c>
      <c r="P167" s="57">
        <f t="shared" si="11"/>
        <v>0.0441426146</v>
      </c>
      <c r="Q167" s="58">
        <f t="shared" ref="Q167:V167" si="533">K167-Q$2</f>
        <v>-0.1070614395</v>
      </c>
      <c r="R167" s="59">
        <f t="shared" si="533"/>
        <v>-0.100924572</v>
      </c>
      <c r="S167" s="60">
        <f t="shared" si="533"/>
        <v>-0.09015899122</v>
      </c>
      <c r="T167" s="61">
        <f t="shared" si="533"/>
        <v>-0.03424038388</v>
      </c>
      <c r="U167" s="62">
        <f t="shared" si="533"/>
        <v>-0.09645156127</v>
      </c>
      <c r="V167" s="63">
        <f t="shared" si="533"/>
        <v>0.01188178609</v>
      </c>
      <c r="W167" s="64"/>
      <c r="X167" s="65">
        <f t="shared" si="13"/>
        <v>1</v>
      </c>
      <c r="Y167" s="66">
        <f t="shared" si="14"/>
        <v>0</v>
      </c>
      <c r="Z167" s="67">
        <f t="shared" ref="Z167:AA167" si="534">U167</f>
        <v>-0.09645156127</v>
      </c>
      <c r="AA167" s="68">
        <f t="shared" si="534"/>
        <v>0.01188178609</v>
      </c>
      <c r="AB167" s="69">
        <f t="shared" ref="AB167:AC167" si="535">S167</f>
        <v>-0.09015899122</v>
      </c>
      <c r="AC167" s="70">
        <f t="shared" si="535"/>
        <v>-0.03424038388</v>
      </c>
      <c r="AD167" s="71">
        <f t="shared" si="17"/>
        <v>0.00916172683</v>
      </c>
      <c r="AE167" s="72">
        <f t="shared" si="18"/>
        <v>-0.002292033638</v>
      </c>
      <c r="AF167" s="73">
        <f t="shared" si="19"/>
        <v>0.009102812382</v>
      </c>
      <c r="AG167" s="74">
        <f t="shared" si="20"/>
        <v>0.002231288636</v>
      </c>
      <c r="AH167" s="75">
        <f t="shared" si="21"/>
        <v>0.006956239809</v>
      </c>
      <c r="AI167" s="76">
        <f t="shared" si="22"/>
        <v>0.006174156939</v>
      </c>
      <c r="AJ167" s="77"/>
      <c r="AK167" s="65">
        <f t="shared" si="23"/>
        <v>-0.005693794321</v>
      </c>
      <c r="AL167" s="66">
        <f t="shared" si="24"/>
        <v>0.0007634399882</v>
      </c>
      <c r="AM167" s="67">
        <f t="shared" si="25"/>
        <v>-0.09759315473</v>
      </c>
      <c r="AN167" s="68">
        <f t="shared" si="26"/>
        <v>-0.1434320852</v>
      </c>
      <c r="AO167" s="69">
        <f t="shared" si="27"/>
        <v>-0.004417890146</v>
      </c>
      <c r="AP167" s="70">
        <f t="shared" si="28"/>
        <v>0.04973413977</v>
      </c>
      <c r="AQ167" s="71">
        <f t="shared" si="29"/>
        <v>0.003372812533</v>
      </c>
      <c r="AR167" s="72">
        <f t="shared" si="30"/>
        <v>-0.006518798902</v>
      </c>
      <c r="AS167" s="73">
        <f t="shared" si="31"/>
        <v>-0.0007037934428</v>
      </c>
      <c r="AT167" s="74">
        <f t="shared" si="32"/>
        <v>0.003898925798</v>
      </c>
      <c r="AU167" s="75">
        <f t="shared" si="33"/>
        <v>0.0006873516555</v>
      </c>
      <c r="AV167" s="76">
        <f t="shared" si="34"/>
        <v>0.0008145438822</v>
      </c>
      <c r="AW167" s="78">
        <f t="shared" si="35"/>
        <v>-0.1043484684</v>
      </c>
      <c r="AX167" s="79">
        <f t="shared" si="36"/>
        <v>-0.1070614395</v>
      </c>
      <c r="AY167" s="78">
        <f t="shared" si="37"/>
        <v>-0.09473983462</v>
      </c>
      <c r="AZ167" s="79">
        <f t="shared" si="38"/>
        <v>-0.100924572</v>
      </c>
      <c r="BA167" s="80">
        <f t="shared" si="39"/>
        <v>0.002712971025</v>
      </c>
      <c r="BB167" s="80">
        <f t="shared" si="40"/>
        <v>0.006184737333</v>
      </c>
      <c r="BC167" s="80">
        <f t="shared" si="41"/>
        <v>-0.1042105392</v>
      </c>
      <c r="BD167" s="80">
        <f t="shared" si="42"/>
        <v>-0.09377987563</v>
      </c>
      <c r="BE167" s="81">
        <f t="shared" si="43"/>
        <v>-0.00003089076409</v>
      </c>
      <c r="BF167" s="81">
        <f t="shared" si="44"/>
        <v>0.00003355802636</v>
      </c>
      <c r="BG167" s="81">
        <f t="shared" si="45"/>
        <v>0.002065171408</v>
      </c>
      <c r="BH167" s="81">
        <f t="shared" si="46"/>
        <v>0.01954570281</v>
      </c>
      <c r="BI167" s="81"/>
      <c r="BJ167" s="81"/>
    </row>
    <row r="168">
      <c r="A168" s="31">
        <v>765.0</v>
      </c>
      <c r="B168" s="32">
        <v>6613.0</v>
      </c>
      <c r="C168" s="33">
        <v>987.0</v>
      </c>
      <c r="D168" s="55">
        <f t="shared" si="5"/>
        <v>751</v>
      </c>
      <c r="E168" s="35">
        <v>221.0</v>
      </c>
      <c r="F168" s="36">
        <v>135.0</v>
      </c>
      <c r="G168" s="37">
        <v>95.0</v>
      </c>
      <c r="H168" s="38">
        <v>209.0</v>
      </c>
      <c r="I168" s="39">
        <v>62.0</v>
      </c>
      <c r="J168" s="40">
        <v>29.0</v>
      </c>
      <c r="K168" s="56">
        <f t="shared" si="6"/>
        <v>0.3829787234</v>
      </c>
      <c r="L168" s="56">
        <f t="shared" si="7"/>
        <v>0.575203252</v>
      </c>
      <c r="M168" s="56">
        <f t="shared" si="8"/>
        <v>0.3667953668</v>
      </c>
      <c r="N168" s="56">
        <f t="shared" si="9"/>
        <v>0.09625126646</v>
      </c>
      <c r="O168" s="56">
        <f t="shared" si="10"/>
        <v>0.5033288948</v>
      </c>
      <c r="P168" s="57">
        <f t="shared" si="11"/>
        <v>0.02938196555</v>
      </c>
      <c r="Q168" s="58">
        <f t="shared" ref="Q168:V168" si="536">K168-Q$2</f>
        <v>0.03200104171</v>
      </c>
      <c r="R168" s="59">
        <f t="shared" si="536"/>
        <v>0.09565071174</v>
      </c>
      <c r="S168" s="60">
        <f t="shared" si="536"/>
        <v>-0.04479219585</v>
      </c>
      <c r="T168" s="61">
        <f t="shared" si="536"/>
        <v>-0.01948317514</v>
      </c>
      <c r="U168" s="62">
        <f t="shared" si="536"/>
        <v>0.04949756571</v>
      </c>
      <c r="V168" s="63">
        <f t="shared" si="536"/>
        <v>-0.00287886296</v>
      </c>
      <c r="W168" s="64"/>
      <c r="X168" s="65">
        <f t="shared" si="13"/>
        <v>1</v>
      </c>
      <c r="Y168" s="66">
        <f t="shared" si="14"/>
        <v>0</v>
      </c>
      <c r="Z168" s="67">
        <f t="shared" ref="Z168:AA168" si="537">U168</f>
        <v>0.04949756571</v>
      </c>
      <c r="AA168" s="68">
        <f t="shared" si="537"/>
        <v>-0.00287886296</v>
      </c>
      <c r="AB168" s="69">
        <f t="shared" ref="AB168:AC168" si="538">S168</f>
        <v>-0.04479219585</v>
      </c>
      <c r="AC168" s="70">
        <f t="shared" si="538"/>
        <v>-0.01948317514</v>
      </c>
      <c r="AD168" s="71">
        <f t="shared" si="17"/>
        <v>0.00244172116</v>
      </c>
      <c r="AE168" s="72">
        <f t="shared" si="18"/>
        <v>-0.0002849934171</v>
      </c>
      <c r="AF168" s="73">
        <f t="shared" si="19"/>
        <v>-0.002273194049</v>
      </c>
      <c r="AG168" s="74">
        <f t="shared" si="20"/>
        <v>-0.0008354191484</v>
      </c>
      <c r="AH168" s="75">
        <f t="shared" si="21"/>
        <v>0.001626746695</v>
      </c>
      <c r="AI168" s="76">
        <f t="shared" si="22"/>
        <v>0.001745388394</v>
      </c>
      <c r="AJ168" s="77"/>
      <c r="AK168" s="65">
        <f t="shared" si="23"/>
        <v>-0.005693794321</v>
      </c>
      <c r="AL168" s="66">
        <f t="shared" si="24"/>
        <v>0.0007634399882</v>
      </c>
      <c r="AM168" s="67">
        <f t="shared" si="25"/>
        <v>0.04497326792</v>
      </c>
      <c r="AN168" s="68">
        <f t="shared" si="26"/>
        <v>0.07623458236</v>
      </c>
      <c r="AO168" s="69">
        <f t="shared" si="27"/>
        <v>-0.003426854169</v>
      </c>
      <c r="AP168" s="70">
        <f t="shared" si="28"/>
        <v>0.02505533362</v>
      </c>
      <c r="AQ168" s="71">
        <f t="shared" si="29"/>
        <v>0.001088858315</v>
      </c>
      <c r="AR168" s="72">
        <f t="shared" si="30"/>
        <v>-0.001569858932</v>
      </c>
      <c r="AS168" s="73">
        <f t="shared" si="31"/>
        <v>0.0002931381207</v>
      </c>
      <c r="AT168" s="74">
        <f t="shared" si="32"/>
        <v>-0.0009809197187</v>
      </c>
      <c r="AU168" s="75">
        <f t="shared" si="33"/>
        <v>0.0001557824608</v>
      </c>
      <c r="AV168" s="76">
        <f t="shared" si="34"/>
        <v>0.0002246798345</v>
      </c>
      <c r="AW168" s="78">
        <f t="shared" si="35"/>
        <v>0.03739039833</v>
      </c>
      <c r="AX168" s="79">
        <f t="shared" si="36"/>
        <v>0.03200104171</v>
      </c>
      <c r="AY168" s="78">
        <f t="shared" si="37"/>
        <v>0.09972725716</v>
      </c>
      <c r="AZ168" s="79">
        <f t="shared" si="38"/>
        <v>0.09565071174</v>
      </c>
      <c r="BA168" s="80">
        <f t="shared" si="39"/>
        <v>0.005389356612</v>
      </c>
      <c r="BB168" s="80">
        <f t="shared" si="40"/>
        <v>0.004076545416</v>
      </c>
      <c r="BC168" s="80">
        <f t="shared" si="41"/>
        <v>0.03752832757</v>
      </c>
      <c r="BD168" s="80">
        <f t="shared" si="42"/>
        <v>0.1006872162</v>
      </c>
      <c r="BE168" s="81">
        <f t="shared" si="43"/>
        <v>0.00001242694216</v>
      </c>
      <c r="BF168" s="81">
        <f t="shared" si="44"/>
        <v>0.00004393991398</v>
      </c>
      <c r="BG168" s="81">
        <f t="shared" si="45"/>
        <v>-0.008729540126</v>
      </c>
      <c r="BH168" s="81">
        <f t="shared" si="46"/>
        <v>0.00755724566</v>
      </c>
      <c r="BI168" s="81"/>
      <c r="BJ168" s="81"/>
    </row>
    <row r="169">
      <c r="A169" s="31">
        <v>156.0</v>
      </c>
      <c r="B169" s="32">
        <v>6521.0</v>
      </c>
      <c r="C169" s="33">
        <v>1478.0</v>
      </c>
      <c r="D169" s="55">
        <f t="shared" si="5"/>
        <v>1209</v>
      </c>
      <c r="E169" s="35">
        <v>339.0</v>
      </c>
      <c r="F169" s="36">
        <v>195.0</v>
      </c>
      <c r="G169" s="37">
        <v>187.0</v>
      </c>
      <c r="H169" s="38">
        <v>386.0</v>
      </c>
      <c r="I169" s="39">
        <v>74.0</v>
      </c>
      <c r="J169" s="40">
        <v>28.0</v>
      </c>
      <c r="K169" s="56">
        <f t="shared" si="6"/>
        <v>0.4059539919</v>
      </c>
      <c r="L169" s="56">
        <f t="shared" si="7"/>
        <v>0.5168961202</v>
      </c>
      <c r="M169" s="56">
        <f t="shared" si="8"/>
        <v>0.456097561</v>
      </c>
      <c r="N169" s="56">
        <f t="shared" si="9"/>
        <v>0.1265223275</v>
      </c>
      <c r="O169" s="56">
        <f t="shared" si="10"/>
        <v>0.4962779156</v>
      </c>
      <c r="P169" s="57">
        <f t="shared" si="11"/>
        <v>0.01894451962</v>
      </c>
      <c r="Q169" s="58">
        <f t="shared" ref="Q169:V169" si="539">K169-Q$2</f>
        <v>0.05497631019</v>
      </c>
      <c r="R169" s="59">
        <f t="shared" si="539"/>
        <v>0.03734357986</v>
      </c>
      <c r="S169" s="60">
        <f t="shared" si="539"/>
        <v>0.04450999833</v>
      </c>
      <c r="T169" s="61">
        <f t="shared" si="539"/>
        <v>0.01078788586</v>
      </c>
      <c r="U169" s="62">
        <f t="shared" si="539"/>
        <v>0.04244658654</v>
      </c>
      <c r="V169" s="63">
        <f t="shared" si="539"/>
        <v>-0.01331630889</v>
      </c>
      <c r="W169" s="64"/>
      <c r="X169" s="65">
        <f t="shared" si="13"/>
        <v>1</v>
      </c>
      <c r="Y169" s="66">
        <f t="shared" si="14"/>
        <v>0</v>
      </c>
      <c r="Z169" s="67">
        <f t="shared" ref="Z169:AA169" si="540">U169</f>
        <v>0.04244658654</v>
      </c>
      <c r="AA169" s="68">
        <f t="shared" si="540"/>
        <v>-0.01331630889</v>
      </c>
      <c r="AB169" s="69">
        <f t="shared" ref="AB169:AC169" si="541">S169</f>
        <v>0.04450999833</v>
      </c>
      <c r="AC169" s="70">
        <f t="shared" si="541"/>
        <v>0.01078788586</v>
      </c>
      <c r="AD169" s="71">
        <f t="shared" si="17"/>
        <v>0.001624388626</v>
      </c>
      <c r="AE169" s="72">
        <f t="shared" si="18"/>
        <v>-0.001130463715</v>
      </c>
      <c r="AF169" s="73">
        <f t="shared" si="19"/>
        <v>0.002032952316</v>
      </c>
      <c r="AG169" s="74">
        <f t="shared" si="20"/>
        <v>-0.0001347999557</v>
      </c>
      <c r="AH169" s="75">
        <f t="shared" si="21"/>
        <v>0.00186476147</v>
      </c>
      <c r="AI169" s="76">
        <f t="shared" si="22"/>
        <v>0.0009603375634</v>
      </c>
      <c r="AJ169" s="77"/>
      <c r="AK169" s="65">
        <f t="shared" si="23"/>
        <v>-0.005693794321</v>
      </c>
      <c r="AL169" s="66">
        <f t="shared" si="24"/>
        <v>0.0007634399882</v>
      </c>
      <c r="AM169" s="67">
        <f t="shared" si="25"/>
        <v>0.05578880661</v>
      </c>
      <c r="AN169" s="68">
        <f t="shared" si="26"/>
        <v>0.05652052093</v>
      </c>
      <c r="AO169" s="69">
        <f t="shared" si="27"/>
        <v>-0.000866929352</v>
      </c>
      <c r="AP169" s="70">
        <f t="shared" si="28"/>
        <v>-0.02369506092</v>
      </c>
      <c r="AQ169" s="71">
        <f t="shared" si="29"/>
        <v>0.0001759078777</v>
      </c>
      <c r="AR169" s="72">
        <f t="shared" si="30"/>
        <v>-0.001527956298</v>
      </c>
      <c r="AS169" s="73">
        <f t="shared" si="31"/>
        <v>0.0001099469005</v>
      </c>
      <c r="AT169" s="74">
        <f t="shared" si="32"/>
        <v>0.0008542281179</v>
      </c>
      <c r="AU169" s="75">
        <f t="shared" si="33"/>
        <v>0.0001956816534</v>
      </c>
      <c r="AV169" s="76">
        <f t="shared" si="34"/>
        <v>0.0001395654045</v>
      </c>
      <c r="AW169" s="78">
        <f t="shared" si="35"/>
        <v>0.04970961937</v>
      </c>
      <c r="AX169" s="79">
        <f t="shared" si="36"/>
        <v>0.05497631019</v>
      </c>
      <c r="AY169" s="78">
        <f t="shared" si="37"/>
        <v>0.03305473722</v>
      </c>
      <c r="AZ169" s="79">
        <f t="shared" si="38"/>
        <v>0.03734357986</v>
      </c>
      <c r="BA169" s="80">
        <f t="shared" si="39"/>
        <v>-0.005266690818</v>
      </c>
      <c r="BB169" s="80">
        <f t="shared" si="40"/>
        <v>-0.004288842637</v>
      </c>
      <c r="BC169" s="80">
        <f t="shared" si="41"/>
        <v>0.04984754862</v>
      </c>
      <c r="BD169" s="80">
        <f t="shared" si="42"/>
        <v>0.03401469622</v>
      </c>
      <c r="BE169" s="81">
        <f t="shared" si="43"/>
        <v>0.000009343861006</v>
      </c>
      <c r="BF169" s="81">
        <f t="shared" si="44"/>
        <v>0.00004517601627</v>
      </c>
      <c r="BG169" s="81">
        <f t="shared" si="45"/>
        <v>0.001327778545</v>
      </c>
      <c r="BH169" s="81">
        <f t="shared" si="46"/>
        <v>0.003391098447</v>
      </c>
      <c r="BI169" s="81"/>
      <c r="BJ169" s="81"/>
    </row>
    <row r="170">
      <c r="A170" s="31">
        <v>177.0</v>
      </c>
      <c r="B170" s="32">
        <v>1344.0</v>
      </c>
      <c r="C170" s="33">
        <v>820.0</v>
      </c>
      <c r="D170" s="55">
        <f t="shared" si="5"/>
        <v>604</v>
      </c>
      <c r="E170" s="35">
        <v>131.0</v>
      </c>
      <c r="F170" s="36">
        <v>101.0</v>
      </c>
      <c r="G170" s="37">
        <v>85.0</v>
      </c>
      <c r="H170" s="38">
        <v>227.0</v>
      </c>
      <c r="I170" s="39">
        <v>29.0</v>
      </c>
      <c r="J170" s="40">
        <v>31.0</v>
      </c>
      <c r="K170" s="56">
        <f t="shared" si="6"/>
        <v>0.2987804878</v>
      </c>
      <c r="L170" s="56">
        <f t="shared" si="7"/>
        <v>0.4134366925</v>
      </c>
      <c r="M170" s="56">
        <f t="shared" si="8"/>
        <v>0.3917050691</v>
      </c>
      <c r="N170" s="56">
        <f t="shared" si="9"/>
        <v>0.1036585366</v>
      </c>
      <c r="O170" s="56">
        <f t="shared" si="10"/>
        <v>0.4056291391</v>
      </c>
      <c r="P170" s="57">
        <f t="shared" si="11"/>
        <v>0.03780487805</v>
      </c>
      <c r="Q170" s="58">
        <f t="shared" ref="Q170:V170" si="542">K170-Q$2</f>
        <v>-0.05219719388</v>
      </c>
      <c r="R170" s="59">
        <f t="shared" si="542"/>
        <v>-0.06611584778</v>
      </c>
      <c r="S170" s="60">
        <f t="shared" si="542"/>
        <v>-0.01988249352</v>
      </c>
      <c r="T170" s="61">
        <f t="shared" si="542"/>
        <v>-0.01207590502</v>
      </c>
      <c r="U170" s="62">
        <f t="shared" si="542"/>
        <v>-0.04820219002</v>
      </c>
      <c r="V170" s="63">
        <f t="shared" si="542"/>
        <v>0.005544049537</v>
      </c>
      <c r="W170" s="64"/>
      <c r="X170" s="65">
        <f t="shared" si="13"/>
        <v>1</v>
      </c>
      <c r="Y170" s="66">
        <f t="shared" si="14"/>
        <v>0</v>
      </c>
      <c r="Z170" s="67">
        <f t="shared" ref="Z170:AA170" si="543">U170</f>
        <v>-0.04820219002</v>
      </c>
      <c r="AA170" s="68">
        <f t="shared" si="543"/>
        <v>0.005544049537</v>
      </c>
      <c r="AB170" s="69">
        <f t="shared" ref="AB170:AC170" si="544">S170</f>
        <v>-0.01988249352</v>
      </c>
      <c r="AC170" s="70">
        <f t="shared" si="544"/>
        <v>-0.01207590502</v>
      </c>
      <c r="AD170" s="71">
        <f t="shared" si="17"/>
        <v>0.002292714638</v>
      </c>
      <c r="AE170" s="72">
        <f t="shared" si="18"/>
        <v>-0.0005344706585</v>
      </c>
      <c r="AF170" s="73">
        <f t="shared" si="19"/>
        <v>0.001025329146</v>
      </c>
      <c r="AG170" s="74">
        <f t="shared" si="20"/>
        <v>0.0004718555395</v>
      </c>
      <c r="AH170" s="75">
        <f t="shared" si="21"/>
        <v>0.0002494860665</v>
      </c>
      <c r="AI170" s="76">
        <f t="shared" si="22"/>
        <v>0.0004801982067</v>
      </c>
      <c r="AJ170" s="77"/>
      <c r="AK170" s="65">
        <f t="shared" si="23"/>
        <v>-0.005693794321</v>
      </c>
      <c r="AL170" s="66">
        <f t="shared" si="24"/>
        <v>0.0007634399882</v>
      </c>
      <c r="AM170" s="67">
        <f t="shared" si="25"/>
        <v>-0.04814727553</v>
      </c>
      <c r="AN170" s="68">
        <f t="shared" si="26"/>
        <v>-0.07200251481</v>
      </c>
      <c r="AO170" s="69">
        <f t="shared" si="27"/>
        <v>-0.003229321104</v>
      </c>
      <c r="AP170" s="70">
        <f t="shared" si="28"/>
        <v>0.01160241336</v>
      </c>
      <c r="AQ170" s="71">
        <f t="shared" si="29"/>
        <v>0.0008668417303</v>
      </c>
      <c r="AR170" s="72">
        <f t="shared" si="30"/>
        <v>-0.001611222957</v>
      </c>
      <c r="AS170" s="73">
        <f t="shared" si="31"/>
        <v>-0.0001723191676</v>
      </c>
      <c r="AT170" s="74">
        <f t="shared" si="32"/>
        <v>0.0004449270244</v>
      </c>
      <c r="AU170" s="75">
        <f t="shared" si="33"/>
        <v>0.0000203974906</v>
      </c>
      <c r="AV170" s="76">
        <f t="shared" si="34"/>
        <v>0.00005855822752</v>
      </c>
      <c r="AW170" s="78">
        <f t="shared" si="35"/>
        <v>-0.0563554709</v>
      </c>
      <c r="AX170" s="79">
        <f t="shared" si="36"/>
        <v>-0.05219719388</v>
      </c>
      <c r="AY170" s="78">
        <f t="shared" si="37"/>
        <v>-0.06074439916</v>
      </c>
      <c r="AZ170" s="79">
        <f t="shared" si="38"/>
        <v>-0.06611584778</v>
      </c>
      <c r="BA170" s="80">
        <f t="shared" si="39"/>
        <v>-0.004158277013</v>
      </c>
      <c r="BB170" s="80">
        <f t="shared" si="40"/>
        <v>0.005371448621</v>
      </c>
      <c r="BC170" s="80">
        <f t="shared" si="41"/>
        <v>-0.05621754165</v>
      </c>
      <c r="BD170" s="80">
        <f t="shared" si="42"/>
        <v>-0.05978444017</v>
      </c>
      <c r="BE170" s="81">
        <f t="shared" si="43"/>
        <v>-0.00001156119256</v>
      </c>
      <c r="BF170" s="81">
        <f t="shared" si="44"/>
        <v>-0.00004467194265</v>
      </c>
      <c r="BG170" s="81">
        <f t="shared" si="45"/>
        <v>-0.000413767297</v>
      </c>
      <c r="BH170" s="81">
        <f t="shared" si="46"/>
        <v>0.006721868511</v>
      </c>
      <c r="BI170" s="81"/>
      <c r="BJ170" s="81"/>
    </row>
    <row r="171">
      <c r="A171" s="31">
        <v>1236.0</v>
      </c>
      <c r="B171" s="32" t="s">
        <v>96</v>
      </c>
      <c r="C171" s="33">
        <v>564.0</v>
      </c>
      <c r="D171" s="55">
        <f t="shared" si="5"/>
        <v>474</v>
      </c>
      <c r="E171" s="35">
        <v>64.0</v>
      </c>
      <c r="F171" s="36">
        <v>103.0</v>
      </c>
      <c r="G171" s="37">
        <v>30.0</v>
      </c>
      <c r="H171" s="38">
        <v>234.0</v>
      </c>
      <c r="I171" s="39">
        <v>28.0</v>
      </c>
      <c r="J171" s="40">
        <v>15.0</v>
      </c>
      <c r="K171" s="56">
        <f t="shared" si="6"/>
        <v>0.2163120567</v>
      </c>
      <c r="L171" s="56">
        <f t="shared" si="7"/>
        <v>0.282208589</v>
      </c>
      <c r="M171" s="56">
        <f t="shared" si="8"/>
        <v>0.2027027027</v>
      </c>
      <c r="N171" s="56">
        <f t="shared" si="9"/>
        <v>0.05319148936</v>
      </c>
      <c r="O171" s="56">
        <f t="shared" si="10"/>
        <v>0.2573839662</v>
      </c>
      <c r="P171" s="57">
        <f t="shared" si="11"/>
        <v>0.02659574468</v>
      </c>
      <c r="Q171" s="58">
        <f t="shared" ref="Q171:V171" si="545">K171-Q$2</f>
        <v>-0.134665625</v>
      </c>
      <c r="R171" s="59">
        <f t="shared" si="545"/>
        <v>-0.1973439513</v>
      </c>
      <c r="S171" s="60">
        <f t="shared" si="545"/>
        <v>-0.2088848599</v>
      </c>
      <c r="T171" s="61">
        <f t="shared" si="545"/>
        <v>-0.06254295225</v>
      </c>
      <c r="U171" s="62">
        <f t="shared" si="545"/>
        <v>-0.1964473628</v>
      </c>
      <c r="V171" s="63">
        <f t="shared" si="545"/>
        <v>-0.005665083831</v>
      </c>
      <c r="W171" s="64"/>
      <c r="X171" s="65">
        <f t="shared" si="13"/>
        <v>1</v>
      </c>
      <c r="Y171" s="66">
        <f t="shared" si="14"/>
        <v>0</v>
      </c>
      <c r="Z171" s="67">
        <f t="shared" ref="Z171:AA171" si="546">U171</f>
        <v>-0.1964473628</v>
      </c>
      <c r="AA171" s="68">
        <f t="shared" si="546"/>
        <v>-0.005665083831</v>
      </c>
      <c r="AB171" s="69">
        <f t="shared" ref="AB171:AC171" si="547">S171</f>
        <v>-0.2088848599</v>
      </c>
      <c r="AC171" s="70">
        <f t="shared" si="547"/>
        <v>-0.06254295225</v>
      </c>
      <c r="AD171" s="71">
        <f t="shared" si="17"/>
        <v>0.0385594732</v>
      </c>
      <c r="AE171" s="72">
        <f t="shared" si="18"/>
        <v>0.002225781558</v>
      </c>
      <c r="AF171" s="73">
        <f t="shared" si="19"/>
        <v>0.04068056881</v>
      </c>
      <c r="AG171" s="74">
        <f t="shared" si="20"/>
        <v>0.01346974828</v>
      </c>
      <c r="AH171" s="75">
        <f t="shared" si="21"/>
        <v>0.03972126384</v>
      </c>
      <c r="AI171" s="76">
        <f t="shared" si="22"/>
        <v>0.02612855164</v>
      </c>
      <c r="AJ171" s="77"/>
      <c r="AK171" s="65">
        <f t="shared" si="23"/>
        <v>-0.005693794321</v>
      </c>
      <c r="AL171" s="66">
        <f t="shared" si="24"/>
        <v>0.0007634399882</v>
      </c>
      <c r="AM171" s="67">
        <f t="shared" si="25"/>
        <v>-0.1513571116</v>
      </c>
      <c r="AN171" s="68">
        <f t="shared" si="26"/>
        <v>-0.3165124618</v>
      </c>
      <c r="AO171" s="69">
        <f t="shared" si="27"/>
        <v>-0.001869714538</v>
      </c>
      <c r="AP171" s="70">
        <f t="shared" si="28"/>
        <v>0.1128719447</v>
      </c>
      <c r="AQ171" s="71">
        <f t="shared" si="29"/>
        <v>0.02111624447</v>
      </c>
      <c r="AR171" s="72">
        <f t="shared" si="30"/>
        <v>-0.02133387827</v>
      </c>
      <c r="AS171" s="73">
        <f t="shared" si="31"/>
        <v>-0.004621183573</v>
      </c>
      <c r="AT171" s="74">
        <f t="shared" si="32"/>
        <v>0.0175156629</v>
      </c>
      <c r="AU171" s="75">
        <f t="shared" si="33"/>
        <v>0.004074949829</v>
      </c>
      <c r="AV171" s="76">
        <f t="shared" si="34"/>
        <v>0.003616154217</v>
      </c>
      <c r="AW171" s="78">
        <f t="shared" si="35"/>
        <v>-0.1383506098</v>
      </c>
      <c r="AX171" s="79">
        <f t="shared" si="36"/>
        <v>-0.134665625</v>
      </c>
      <c r="AY171" s="78">
        <f t="shared" si="37"/>
        <v>-0.2030791383</v>
      </c>
      <c r="AZ171" s="79">
        <f t="shared" si="38"/>
        <v>-0.1973439513</v>
      </c>
      <c r="BA171" s="80">
        <f t="shared" si="39"/>
        <v>-0.003684984815</v>
      </c>
      <c r="BB171" s="80">
        <f t="shared" si="40"/>
        <v>-0.005735186959</v>
      </c>
      <c r="BC171" s="80">
        <f t="shared" si="41"/>
        <v>-0.1382126805</v>
      </c>
      <c r="BD171" s="80">
        <f t="shared" si="42"/>
        <v>-0.2021191793</v>
      </c>
      <c r="BE171" s="81">
        <f t="shared" si="43"/>
        <v>-0.00001931325637</v>
      </c>
      <c r="BF171" s="81">
        <f t="shared" si="44"/>
        <v>0.00004226815372</v>
      </c>
      <c r="BG171" s="81">
        <f t="shared" si="45"/>
        <v>-0.02174941758</v>
      </c>
      <c r="BH171" s="81">
        <f t="shared" si="46"/>
        <v>0.05587086711</v>
      </c>
      <c r="BI171" s="81"/>
      <c r="BJ171" s="81"/>
    </row>
    <row r="172">
      <c r="A172" s="31">
        <v>389.0</v>
      </c>
      <c r="B172" s="32">
        <v>1712.0</v>
      </c>
      <c r="C172" s="33">
        <v>2722.0</v>
      </c>
      <c r="D172" s="55">
        <f t="shared" si="5"/>
        <v>2246</v>
      </c>
      <c r="E172" s="35">
        <v>594.0</v>
      </c>
      <c r="F172" s="36">
        <v>334.0</v>
      </c>
      <c r="G172" s="37">
        <v>423.0</v>
      </c>
      <c r="H172" s="38">
        <v>717.0</v>
      </c>
      <c r="I172" s="39">
        <v>119.0</v>
      </c>
      <c r="J172" s="40">
        <v>59.0</v>
      </c>
      <c r="K172" s="56">
        <f t="shared" si="6"/>
        <v>0.417340191</v>
      </c>
      <c r="L172" s="56">
        <f t="shared" si="7"/>
        <v>0.4986013986</v>
      </c>
      <c r="M172" s="56">
        <f t="shared" si="8"/>
        <v>0.5183823529</v>
      </c>
      <c r="N172" s="56">
        <f t="shared" si="9"/>
        <v>0.1554004409</v>
      </c>
      <c r="O172" s="56">
        <f t="shared" si="10"/>
        <v>0.5057880677</v>
      </c>
      <c r="P172" s="57">
        <f t="shared" si="11"/>
        <v>0.0216752388</v>
      </c>
      <c r="Q172" s="58">
        <f t="shared" ref="Q172:V172" si="548">K172-Q$2</f>
        <v>0.06636250935</v>
      </c>
      <c r="R172" s="59">
        <f t="shared" si="548"/>
        <v>0.01904885831</v>
      </c>
      <c r="S172" s="60">
        <f t="shared" si="548"/>
        <v>0.1067947903</v>
      </c>
      <c r="T172" s="61">
        <f t="shared" si="548"/>
        <v>0.03966599924</v>
      </c>
      <c r="U172" s="62">
        <f t="shared" si="548"/>
        <v>0.05195673858</v>
      </c>
      <c r="V172" s="63">
        <f t="shared" si="548"/>
        <v>-0.01058558972</v>
      </c>
      <c r="W172" s="64"/>
      <c r="X172" s="65">
        <f t="shared" si="13"/>
        <v>1</v>
      </c>
      <c r="Y172" s="66">
        <f t="shared" si="14"/>
        <v>0</v>
      </c>
      <c r="Z172" s="67">
        <f t="shared" ref="Z172:AA172" si="549">U172</f>
        <v>0.05195673858</v>
      </c>
      <c r="AA172" s="68">
        <f t="shared" si="549"/>
        <v>-0.01058558972</v>
      </c>
      <c r="AB172" s="69">
        <f t="shared" ref="AB172:AC172" si="550">S172</f>
        <v>0.1067947903</v>
      </c>
      <c r="AC172" s="70">
        <f t="shared" si="550"/>
        <v>0.03966599924</v>
      </c>
      <c r="AD172" s="71">
        <f t="shared" si="17"/>
        <v>0.002587447974</v>
      </c>
      <c r="AE172" s="72">
        <f t="shared" si="18"/>
        <v>-0.001099985435</v>
      </c>
      <c r="AF172" s="73">
        <f t="shared" si="19"/>
        <v>0.005968596995</v>
      </c>
      <c r="AG172" s="74">
        <f t="shared" si="20"/>
        <v>0.0009304301194</v>
      </c>
      <c r="AH172" s="75">
        <f t="shared" si="21"/>
        <v>0.009831735738</v>
      </c>
      <c r="AI172" s="76">
        <f t="shared" si="22"/>
        <v>0.008472244142</v>
      </c>
      <c r="AJ172" s="77"/>
      <c r="AK172" s="65">
        <f t="shared" si="23"/>
        <v>-0.005693794321</v>
      </c>
      <c r="AL172" s="66">
        <f t="shared" si="24"/>
        <v>0.0007634399882</v>
      </c>
      <c r="AM172" s="67">
        <f t="shared" si="25"/>
        <v>0.05921611312</v>
      </c>
      <c r="AN172" s="68">
        <f t="shared" si="26"/>
        <v>0.07384821307</v>
      </c>
      <c r="AO172" s="69">
        <f t="shared" si="27"/>
        <v>0.00478838199</v>
      </c>
      <c r="AP172" s="70">
        <f t="shared" si="28"/>
        <v>-0.05878574024</v>
      </c>
      <c r="AQ172" s="71">
        <f t="shared" si="29"/>
        <v>0.0006886668494</v>
      </c>
      <c r="AR172" s="72">
        <f t="shared" si="30"/>
        <v>-0.002073697508</v>
      </c>
      <c r="AS172" s="73">
        <f t="shared" si="31"/>
        <v>-0.0002367538914</v>
      </c>
      <c r="AT172" s="74">
        <f t="shared" si="32"/>
        <v>0.002542571623</v>
      </c>
      <c r="AU172" s="75">
        <f t="shared" si="33"/>
        <v>0.0009756598315</v>
      </c>
      <c r="AV172" s="76">
        <f t="shared" si="34"/>
        <v>0.001122433172</v>
      </c>
      <c r="AW172" s="78">
        <f t="shared" si="35"/>
        <v>0.05973827358</v>
      </c>
      <c r="AX172" s="79">
        <f t="shared" si="36"/>
        <v>0.06636250935</v>
      </c>
      <c r="AY172" s="78">
        <f t="shared" si="37"/>
        <v>0.0174172201</v>
      </c>
      <c r="AZ172" s="79">
        <f t="shared" si="38"/>
        <v>0.01904885831</v>
      </c>
      <c r="BA172" s="80">
        <f t="shared" si="39"/>
        <v>-0.006624235768</v>
      </c>
      <c r="BB172" s="80">
        <f t="shared" si="40"/>
        <v>-0.001631638207</v>
      </c>
      <c r="BC172" s="80">
        <f t="shared" si="41"/>
        <v>0.05987620282</v>
      </c>
      <c r="BD172" s="80">
        <f t="shared" si="42"/>
        <v>0.0183771791</v>
      </c>
      <c r="BE172" s="81">
        <f t="shared" si="43"/>
        <v>0.00004121825627</v>
      </c>
      <c r="BF172" s="81">
        <f t="shared" si="44"/>
        <v>0.00002161671234</v>
      </c>
      <c r="BG172" s="81">
        <f t="shared" si="45"/>
        <v>0.003247438953</v>
      </c>
      <c r="BH172" s="81">
        <f t="shared" si="46"/>
        <v>0.002200711406</v>
      </c>
      <c r="BI172" s="81"/>
      <c r="BJ172" s="81"/>
    </row>
    <row r="173">
      <c r="A173" s="31">
        <v>405.0</v>
      </c>
      <c r="B173" s="32">
        <v>6733.0</v>
      </c>
      <c r="C173" s="33">
        <v>2376.0</v>
      </c>
      <c r="D173" s="55">
        <f t="shared" si="5"/>
        <v>1790</v>
      </c>
      <c r="E173" s="35">
        <v>405.0</v>
      </c>
      <c r="F173" s="36">
        <v>339.0</v>
      </c>
      <c r="G173" s="37">
        <v>244.0</v>
      </c>
      <c r="H173" s="38">
        <v>619.0</v>
      </c>
      <c r="I173" s="39">
        <v>94.0</v>
      </c>
      <c r="J173" s="40">
        <v>89.0</v>
      </c>
      <c r="K173" s="56">
        <f t="shared" si="6"/>
        <v>0.3127104377</v>
      </c>
      <c r="L173" s="56">
        <f t="shared" si="7"/>
        <v>0.446332737</v>
      </c>
      <c r="M173" s="56">
        <f t="shared" si="8"/>
        <v>0.3630952381</v>
      </c>
      <c r="N173" s="56">
        <f t="shared" si="9"/>
        <v>0.1026936027</v>
      </c>
      <c r="O173" s="56">
        <f t="shared" si="10"/>
        <v>0.4150837989</v>
      </c>
      <c r="P173" s="57">
        <f t="shared" si="11"/>
        <v>0.03745791246</v>
      </c>
      <c r="Q173" s="58">
        <f t="shared" ref="Q173:V173" si="551">K173-Q$2</f>
        <v>-0.03826724398</v>
      </c>
      <c r="R173" s="59">
        <f t="shared" si="551"/>
        <v>-0.03321980326</v>
      </c>
      <c r="S173" s="60">
        <f t="shared" si="551"/>
        <v>-0.04849232455</v>
      </c>
      <c r="T173" s="61">
        <f t="shared" si="551"/>
        <v>-0.01304083891</v>
      </c>
      <c r="U173" s="62">
        <f t="shared" si="551"/>
        <v>-0.03874753021</v>
      </c>
      <c r="V173" s="63">
        <f t="shared" si="551"/>
        <v>0.005197083946</v>
      </c>
      <c r="W173" s="64"/>
      <c r="X173" s="65">
        <f t="shared" si="13"/>
        <v>1</v>
      </c>
      <c r="Y173" s="66">
        <f t="shared" si="14"/>
        <v>0</v>
      </c>
      <c r="Z173" s="67">
        <f t="shared" ref="Z173:AA173" si="552">U173</f>
        <v>-0.03874753021</v>
      </c>
      <c r="AA173" s="68">
        <f t="shared" si="552"/>
        <v>0.005197083946</v>
      </c>
      <c r="AB173" s="69">
        <f t="shared" ref="AB173:AC173" si="553">S173</f>
        <v>-0.04849232455</v>
      </c>
      <c r="AC173" s="70">
        <f t="shared" si="553"/>
        <v>-0.01304083891</v>
      </c>
      <c r="AD173" s="71">
        <f t="shared" si="17"/>
        <v>0.001474361416</v>
      </c>
      <c r="AE173" s="72">
        <f t="shared" si="18"/>
        <v>-0.0004027483344</v>
      </c>
      <c r="AF173" s="73">
        <f t="shared" si="19"/>
        <v>0.001946732145</v>
      </c>
      <c r="AG173" s="74">
        <f t="shared" si="20"/>
        <v>0.0002532816184</v>
      </c>
      <c r="AH173" s="75">
        <f t="shared" si="21"/>
        <v>0.002181442061</v>
      </c>
      <c r="AI173" s="76">
        <f t="shared" si="22"/>
        <v>0.001264761186</v>
      </c>
      <c r="AJ173" s="77"/>
      <c r="AK173" s="65">
        <f t="shared" si="23"/>
        <v>-0.005693794321</v>
      </c>
      <c r="AL173" s="66">
        <f t="shared" si="24"/>
        <v>0.0007634399882</v>
      </c>
      <c r="AM173" s="67">
        <f t="shared" si="25"/>
        <v>-0.03987899979</v>
      </c>
      <c r="AN173" s="68">
        <f t="shared" si="26"/>
        <v>-0.0572751017</v>
      </c>
      <c r="AO173" s="69">
        <f t="shared" si="27"/>
        <v>0.0003027300976</v>
      </c>
      <c r="AP173" s="70">
        <f t="shared" si="28"/>
        <v>0.02599569302</v>
      </c>
      <c r="AQ173" s="71">
        <f t="shared" si="29"/>
        <v>0.0005230119359</v>
      </c>
      <c r="AR173" s="72">
        <f t="shared" si="30"/>
        <v>-0.001066469176</v>
      </c>
      <c r="AS173" s="73">
        <f t="shared" si="31"/>
        <v>-0.00005604407514</v>
      </c>
      <c r="AT173" s="74">
        <f t="shared" si="32"/>
        <v>0.0008279811154</v>
      </c>
      <c r="AU173" s="75">
        <f t="shared" si="33"/>
        <v>0.0002265892561</v>
      </c>
      <c r="AV173" s="76">
        <f t="shared" si="34"/>
        <v>0.0001792949044</v>
      </c>
      <c r="AW173" s="78">
        <f t="shared" si="35"/>
        <v>-0.0445765069</v>
      </c>
      <c r="AX173" s="79">
        <f t="shared" si="36"/>
        <v>-0.03826724398</v>
      </c>
      <c r="AY173" s="78">
        <f t="shared" si="37"/>
        <v>-0.03057516184</v>
      </c>
      <c r="AZ173" s="79">
        <f t="shared" si="38"/>
        <v>-0.03321980326</v>
      </c>
      <c r="BA173" s="80">
        <f t="shared" si="39"/>
        <v>-0.006309262919</v>
      </c>
      <c r="BB173" s="80">
        <f t="shared" si="40"/>
        <v>0.002644641416</v>
      </c>
      <c r="BC173" s="80">
        <f t="shared" si="41"/>
        <v>-0.04443857765</v>
      </c>
      <c r="BD173" s="80">
        <f t="shared" si="42"/>
        <v>-0.02961520285</v>
      </c>
      <c r="BE173" s="81">
        <f t="shared" si="43"/>
        <v>0.00003281267036</v>
      </c>
      <c r="BF173" s="81">
        <f t="shared" si="44"/>
        <v>-0.00003337147604</v>
      </c>
      <c r="BG173" s="81">
        <f t="shared" si="45"/>
        <v>0.001097726944</v>
      </c>
      <c r="BH173" s="81">
        <f t="shared" si="46"/>
        <v>0.002632114983</v>
      </c>
      <c r="BI173" s="81"/>
      <c r="BJ173" s="81"/>
    </row>
    <row r="174">
      <c r="A174" s="31">
        <v>4.0</v>
      </c>
      <c r="B174" s="32">
        <v>1349.0</v>
      </c>
      <c r="C174" s="33">
        <v>1805.0</v>
      </c>
      <c r="D174" s="55">
        <f t="shared" si="5"/>
        <v>1299</v>
      </c>
      <c r="E174" s="35">
        <v>282.0</v>
      </c>
      <c r="F174" s="36">
        <v>250.0</v>
      </c>
      <c r="G174" s="37">
        <v>161.0</v>
      </c>
      <c r="H174" s="38">
        <v>427.0</v>
      </c>
      <c r="I174" s="39">
        <v>111.0</v>
      </c>
      <c r="J174" s="40">
        <v>68.0</v>
      </c>
      <c r="K174" s="56">
        <f t="shared" si="6"/>
        <v>0.3069252078</v>
      </c>
      <c r="L174" s="56">
        <f t="shared" si="7"/>
        <v>0.4792682927</v>
      </c>
      <c r="M174" s="56">
        <f t="shared" si="8"/>
        <v>0.3361169102</v>
      </c>
      <c r="N174" s="56">
        <f t="shared" si="9"/>
        <v>0.0891966759</v>
      </c>
      <c r="O174" s="56">
        <f t="shared" si="10"/>
        <v>0.4264819092</v>
      </c>
      <c r="P174" s="57">
        <f t="shared" si="11"/>
        <v>0.03767313019</v>
      </c>
      <c r="Q174" s="58">
        <f t="shared" ref="Q174:V174" si="554">K174-Q$2</f>
        <v>-0.04405247393</v>
      </c>
      <c r="R174" s="59">
        <f t="shared" si="554"/>
        <v>-0.0002842476073</v>
      </c>
      <c r="S174" s="60">
        <f t="shared" si="554"/>
        <v>-0.07547065242</v>
      </c>
      <c r="T174" s="61">
        <f t="shared" si="554"/>
        <v>-0.02653776571</v>
      </c>
      <c r="U174" s="62">
        <f t="shared" si="554"/>
        <v>-0.02734941993</v>
      </c>
      <c r="V174" s="63">
        <f t="shared" si="554"/>
        <v>0.005412301682</v>
      </c>
      <c r="W174" s="64"/>
      <c r="X174" s="65">
        <f t="shared" si="13"/>
        <v>1</v>
      </c>
      <c r="Y174" s="66">
        <f t="shared" si="14"/>
        <v>0</v>
      </c>
      <c r="Z174" s="67">
        <f t="shared" ref="Z174:AA174" si="555">U174</f>
        <v>-0.02734941993</v>
      </c>
      <c r="AA174" s="68">
        <f t="shared" si="555"/>
        <v>0.005412301682</v>
      </c>
      <c r="AB174" s="69">
        <f t="shared" ref="AB174:AC174" si="556">S174</f>
        <v>-0.07547065242</v>
      </c>
      <c r="AC174" s="70">
        <f t="shared" si="556"/>
        <v>-0.02653776571</v>
      </c>
      <c r="AD174" s="71">
        <f t="shared" si="17"/>
        <v>0.0007186977612</v>
      </c>
      <c r="AE174" s="72">
        <f t="shared" si="18"/>
        <v>-0.000296046623</v>
      </c>
      <c r="AF174" s="73">
        <f t="shared" si="19"/>
        <v>0.002207708959</v>
      </c>
      <c r="AG174" s="74">
        <f t="shared" si="20"/>
        <v>0.0003173225594</v>
      </c>
      <c r="AH174" s="75">
        <f t="shared" si="21"/>
        <v>0.004991566367</v>
      </c>
      <c r="AI174" s="76">
        <f t="shared" si="22"/>
        <v>0.004005644983</v>
      </c>
      <c r="AJ174" s="77"/>
      <c r="AK174" s="65">
        <f t="shared" si="23"/>
        <v>-0.005693794321</v>
      </c>
      <c r="AL174" s="66">
        <f t="shared" si="24"/>
        <v>0.0007634399882</v>
      </c>
      <c r="AM174" s="67">
        <f t="shared" si="25"/>
        <v>-0.03091691839</v>
      </c>
      <c r="AN174" s="68">
        <f t="shared" si="26"/>
        <v>-0.03900329756</v>
      </c>
      <c r="AO174" s="69">
        <f t="shared" si="27"/>
        <v>-0.002639477206</v>
      </c>
      <c r="AP174" s="70">
        <f t="shared" si="28"/>
        <v>0.04133368957</v>
      </c>
      <c r="AQ174" s="71">
        <f t="shared" si="29"/>
        <v>0.0001968177096</v>
      </c>
      <c r="AR174" s="72">
        <f t="shared" si="30"/>
        <v>-0.0005711197488</v>
      </c>
      <c r="AS174" s="73">
        <f t="shared" si="31"/>
        <v>-0.00007625134504</v>
      </c>
      <c r="AT174" s="74">
        <f t="shared" si="32"/>
        <v>0.0009397647982</v>
      </c>
      <c r="AU174" s="75">
        <f t="shared" si="33"/>
        <v>0.000500203802</v>
      </c>
      <c r="AV174" s="76">
        <f t="shared" si="34"/>
        <v>0.0005363242046</v>
      </c>
      <c r="AW174" s="78">
        <f t="shared" si="35"/>
        <v>-0.03862941975</v>
      </c>
      <c r="AX174" s="79">
        <f t="shared" si="36"/>
        <v>-0.04405247393</v>
      </c>
      <c r="AY174" s="78">
        <f t="shared" si="37"/>
        <v>0.003998801255</v>
      </c>
      <c r="AZ174" s="79">
        <f t="shared" si="38"/>
        <v>-0.0002842476073</v>
      </c>
      <c r="BA174" s="80">
        <f t="shared" si="39"/>
        <v>0.00542305418</v>
      </c>
      <c r="BB174" s="80">
        <f t="shared" si="40"/>
        <v>0.004283048862</v>
      </c>
      <c r="BC174" s="80">
        <f t="shared" si="41"/>
        <v>-0.03849149051</v>
      </c>
      <c r="BD174" s="80">
        <f t="shared" si="42"/>
        <v>0.004958760248</v>
      </c>
      <c r="BE174" s="81">
        <f t="shared" si="43"/>
        <v>0.00001106500908</v>
      </c>
      <c r="BF174" s="81">
        <f t="shared" si="44"/>
        <v>0.00004645441207</v>
      </c>
      <c r="BG174" s="81">
        <f t="shared" si="45"/>
        <v>0.001457005538</v>
      </c>
      <c r="BH174" s="81">
        <f t="shared" si="46"/>
        <v>-0.000381740146</v>
      </c>
      <c r="BI174" s="81"/>
      <c r="BJ174" s="81"/>
    </row>
    <row r="175">
      <c r="A175" s="31">
        <v>942.0</v>
      </c>
      <c r="B175" s="32" t="s">
        <v>97</v>
      </c>
      <c r="C175" s="33">
        <v>1388.0</v>
      </c>
      <c r="D175" s="55">
        <f t="shared" si="5"/>
        <v>989</v>
      </c>
      <c r="E175" s="35">
        <v>182.0</v>
      </c>
      <c r="F175" s="36">
        <v>178.0</v>
      </c>
      <c r="G175" s="37">
        <v>152.0</v>
      </c>
      <c r="H175" s="38">
        <v>363.0</v>
      </c>
      <c r="I175" s="39">
        <v>59.0</v>
      </c>
      <c r="J175" s="40">
        <v>55.0</v>
      </c>
      <c r="K175" s="56">
        <f t="shared" si="6"/>
        <v>0.2831412104</v>
      </c>
      <c r="L175" s="56">
        <f t="shared" si="7"/>
        <v>0.3990066225</v>
      </c>
      <c r="M175" s="56">
        <f t="shared" si="8"/>
        <v>0.3948051948</v>
      </c>
      <c r="N175" s="56">
        <f t="shared" si="9"/>
        <v>0.1095100865</v>
      </c>
      <c r="O175" s="56">
        <f t="shared" si="10"/>
        <v>0.3973710819</v>
      </c>
      <c r="P175" s="57">
        <f t="shared" si="11"/>
        <v>0.03962536023</v>
      </c>
      <c r="Q175" s="58">
        <f t="shared" ref="Q175:V175" si="557">K175-Q$2</f>
        <v>-0.06783647132</v>
      </c>
      <c r="R175" s="59">
        <f t="shared" si="557"/>
        <v>-0.08054591777</v>
      </c>
      <c r="S175" s="60">
        <f t="shared" si="557"/>
        <v>-0.01678236784</v>
      </c>
      <c r="T175" s="61">
        <f t="shared" si="557"/>
        <v>-0.006224355152</v>
      </c>
      <c r="U175" s="62">
        <f t="shared" si="557"/>
        <v>-0.05646024719</v>
      </c>
      <c r="V175" s="63">
        <f t="shared" si="557"/>
        <v>0.007364531719</v>
      </c>
      <c r="W175" s="64"/>
      <c r="X175" s="65">
        <f t="shared" si="13"/>
        <v>1</v>
      </c>
      <c r="Y175" s="66">
        <f t="shared" si="14"/>
        <v>0</v>
      </c>
      <c r="Z175" s="67">
        <f t="shared" ref="Z175:AA175" si="558">U175</f>
        <v>-0.05646024719</v>
      </c>
      <c r="AA175" s="68">
        <f t="shared" si="558"/>
        <v>0.007364531719</v>
      </c>
      <c r="AB175" s="69">
        <f t="shared" ref="AB175:AC175" si="559">S175</f>
        <v>-0.01678236784</v>
      </c>
      <c r="AC175" s="70">
        <f t="shared" si="559"/>
        <v>-0.006224355152</v>
      </c>
      <c r="AD175" s="71">
        <f t="shared" si="17"/>
        <v>0.003133523186</v>
      </c>
      <c r="AE175" s="72">
        <f t="shared" si="18"/>
        <v>-0.0008316065626</v>
      </c>
      <c r="AF175" s="73">
        <f t="shared" si="19"/>
        <v>0.0009933760977</v>
      </c>
      <c r="AG175" s="74">
        <f t="shared" si="20"/>
        <v>0.0002278343502</v>
      </c>
      <c r="AH175" s="75">
        <f t="shared" si="21"/>
        <v>0.0002429052733</v>
      </c>
      <c r="AI175" s="76">
        <f t="shared" si="22"/>
        <v>0.0002089188355</v>
      </c>
      <c r="AJ175" s="77"/>
      <c r="AK175" s="65">
        <f t="shared" si="23"/>
        <v>-0.005693794321</v>
      </c>
      <c r="AL175" s="66">
        <f t="shared" si="24"/>
        <v>0.0007634399882</v>
      </c>
      <c r="AM175" s="67">
        <f t="shared" si="25"/>
        <v>-0.05777823625</v>
      </c>
      <c r="AN175" s="68">
        <f t="shared" si="26"/>
        <v>-0.08362738392</v>
      </c>
      <c r="AO175" s="69">
        <f t="shared" si="27"/>
        <v>-0.0007479917496</v>
      </c>
      <c r="AP175" s="70">
        <f t="shared" si="28"/>
        <v>0.009236678717</v>
      </c>
      <c r="AQ175" s="71">
        <f t="shared" si="29"/>
        <v>0.001125786791</v>
      </c>
      <c r="AR175" s="72">
        <f t="shared" si="30"/>
        <v>-0.002254085908</v>
      </c>
      <c r="AS175" s="73">
        <f t="shared" si="31"/>
        <v>-0.0000701954347</v>
      </c>
      <c r="AT175" s="74">
        <f t="shared" si="32"/>
        <v>0.0004250749644</v>
      </c>
      <c r="AU175" s="75">
        <f t="shared" si="33"/>
        <v>0.00002411144299</v>
      </c>
      <c r="AV175" s="76">
        <f t="shared" si="34"/>
        <v>0.0000276859171</v>
      </c>
      <c r="AW175" s="78">
        <f t="shared" si="35"/>
        <v>-0.06314031952</v>
      </c>
      <c r="AX175" s="79">
        <f t="shared" si="36"/>
        <v>-0.06783647132</v>
      </c>
      <c r="AY175" s="78">
        <f t="shared" si="37"/>
        <v>-0.07542859024</v>
      </c>
      <c r="AZ175" s="79">
        <f t="shared" si="38"/>
        <v>-0.08054591777</v>
      </c>
      <c r="BA175" s="80">
        <f t="shared" si="39"/>
        <v>0.004696151791</v>
      </c>
      <c r="BB175" s="80">
        <f t="shared" si="40"/>
        <v>0.005117327531</v>
      </c>
      <c r="BC175" s="80">
        <f t="shared" si="41"/>
        <v>-0.06300239028</v>
      </c>
      <c r="BD175" s="80">
        <f t="shared" si="42"/>
        <v>-0.07446863125</v>
      </c>
      <c r="BE175" s="81">
        <f t="shared" si="43"/>
        <v>-0.000004133199412</v>
      </c>
      <c r="BF175" s="81">
        <f t="shared" si="44"/>
        <v>0.0000480634937</v>
      </c>
      <c r="BG175" s="81">
        <f t="shared" si="45"/>
        <v>-0.001576275859</v>
      </c>
      <c r="BH175" s="81">
        <f t="shared" si="46"/>
        <v>0.009383403539</v>
      </c>
      <c r="BI175" s="81"/>
      <c r="BJ175" s="81"/>
    </row>
    <row r="176">
      <c r="A176" s="31">
        <v>211.0</v>
      </c>
      <c r="B176" s="32">
        <v>3613.0</v>
      </c>
      <c r="C176" s="33">
        <v>1445.0</v>
      </c>
      <c r="D176" s="55">
        <f t="shared" si="5"/>
        <v>1047</v>
      </c>
      <c r="E176" s="35">
        <v>226.0</v>
      </c>
      <c r="F176" s="36">
        <v>199.0</v>
      </c>
      <c r="G176" s="37">
        <v>122.0</v>
      </c>
      <c r="H176" s="38">
        <v>384.0</v>
      </c>
      <c r="I176" s="39">
        <v>58.0</v>
      </c>
      <c r="J176" s="40">
        <v>58.0</v>
      </c>
      <c r="K176" s="56">
        <f t="shared" si="6"/>
        <v>0.2809688581</v>
      </c>
      <c r="L176" s="56">
        <f t="shared" si="7"/>
        <v>0.4251497006</v>
      </c>
      <c r="M176" s="56">
        <f t="shared" si="8"/>
        <v>0.3218997361</v>
      </c>
      <c r="N176" s="56">
        <f t="shared" si="9"/>
        <v>0.08442906574</v>
      </c>
      <c r="O176" s="56">
        <f t="shared" si="10"/>
        <v>0.3877745941</v>
      </c>
      <c r="P176" s="57">
        <f t="shared" si="11"/>
        <v>0.0401384083</v>
      </c>
      <c r="Q176" s="58">
        <f t="shared" ref="Q176:V176" si="560">K176-Q$2</f>
        <v>-0.07000882356</v>
      </c>
      <c r="R176" s="59">
        <f t="shared" si="560"/>
        <v>-0.05440283969</v>
      </c>
      <c r="S176" s="60">
        <f t="shared" si="560"/>
        <v>-0.0896878265</v>
      </c>
      <c r="T176" s="61">
        <f t="shared" si="560"/>
        <v>-0.03130537586</v>
      </c>
      <c r="U176" s="62">
        <f t="shared" si="560"/>
        <v>-0.06605673502</v>
      </c>
      <c r="V176" s="63">
        <f t="shared" si="560"/>
        <v>0.007877579793</v>
      </c>
      <c r="W176" s="64"/>
      <c r="X176" s="65">
        <f t="shared" si="13"/>
        <v>1</v>
      </c>
      <c r="Y176" s="66">
        <f t="shared" si="14"/>
        <v>0</v>
      </c>
      <c r="Z176" s="67">
        <f t="shared" ref="Z176:AA176" si="561">U176</f>
        <v>-0.06605673502</v>
      </c>
      <c r="AA176" s="68">
        <f t="shared" si="561"/>
        <v>0.007877579793</v>
      </c>
      <c r="AB176" s="69">
        <f t="shared" ref="AB176:AC176" si="562">S176</f>
        <v>-0.0896878265</v>
      </c>
      <c r="AC176" s="70">
        <f t="shared" si="562"/>
        <v>-0.03130537586</v>
      </c>
      <c r="AD176" s="71">
        <f t="shared" si="17"/>
        <v>0.004301435977</v>
      </c>
      <c r="AE176" s="72">
        <f t="shared" si="18"/>
        <v>-0.001040734402</v>
      </c>
      <c r="AF176" s="73">
        <f t="shared" si="19"/>
        <v>0.006171095585</v>
      </c>
      <c r="AG176" s="74">
        <f t="shared" si="20"/>
        <v>0.001361407908</v>
      </c>
      <c r="AH176" s="75">
        <f t="shared" si="21"/>
        <v>0.007063879664</v>
      </c>
      <c r="AI176" s="76">
        <f t="shared" si="22"/>
        <v>0.005615422238</v>
      </c>
      <c r="AJ176" s="77"/>
      <c r="AK176" s="65">
        <f t="shared" si="23"/>
        <v>-0.005693794321</v>
      </c>
      <c r="AL176" s="66">
        <f t="shared" si="24"/>
        <v>0.0007634399882</v>
      </c>
      <c r="AM176" s="67">
        <f t="shared" si="25"/>
        <v>-0.0664259596</v>
      </c>
      <c r="AN176" s="68">
        <f t="shared" si="26"/>
        <v>-0.09844440356</v>
      </c>
      <c r="AO176" s="69">
        <f t="shared" si="27"/>
        <v>-0.003021293363</v>
      </c>
      <c r="AP176" s="70">
        <f t="shared" si="28"/>
        <v>0.04908765473</v>
      </c>
      <c r="AQ176" s="71">
        <f t="shared" si="29"/>
        <v>0.001604159925</v>
      </c>
      <c r="AR176" s="72">
        <f t="shared" si="30"/>
        <v>-0.003042396938</v>
      </c>
      <c r="AS176" s="73">
        <f t="shared" si="31"/>
        <v>-0.0004133064875</v>
      </c>
      <c r="AT176" s="74">
        <f t="shared" si="32"/>
        <v>0.00263926124</v>
      </c>
      <c r="AU176" s="75">
        <f t="shared" si="33"/>
        <v>0.0007087448602</v>
      </c>
      <c r="AV176" s="76">
        <f t="shared" si="34"/>
        <v>0.0007529510028</v>
      </c>
      <c r="AW176" s="78">
        <f t="shared" si="35"/>
        <v>-0.07324144899</v>
      </c>
      <c r="AX176" s="79">
        <f t="shared" si="36"/>
        <v>-0.07000882356</v>
      </c>
      <c r="AY176" s="78">
        <f t="shared" si="37"/>
        <v>-0.04824349353</v>
      </c>
      <c r="AZ176" s="79">
        <f t="shared" si="38"/>
        <v>-0.05440283969</v>
      </c>
      <c r="BA176" s="80">
        <f t="shared" si="39"/>
        <v>-0.003232625427</v>
      </c>
      <c r="BB176" s="80">
        <f t="shared" si="40"/>
        <v>0.006159346158</v>
      </c>
      <c r="BC176" s="80">
        <f t="shared" si="41"/>
        <v>-0.07310351974</v>
      </c>
      <c r="BD176" s="80">
        <f t="shared" si="42"/>
        <v>-0.04728353454</v>
      </c>
      <c r="BE176" s="81">
        <f t="shared" si="43"/>
        <v>-0.00002748767795</v>
      </c>
      <c r="BF176" s="81">
        <f t="shared" si="44"/>
        <v>-0.00003982171801</v>
      </c>
      <c r="BG176" s="81">
        <f t="shared" si="45"/>
        <v>0.00310839196</v>
      </c>
      <c r="BH176" s="81">
        <f t="shared" si="46"/>
        <v>0.006913185601</v>
      </c>
      <c r="BI176" s="81"/>
      <c r="BJ176" s="81"/>
    </row>
    <row r="177">
      <c r="A177" s="31">
        <v>468.0</v>
      </c>
      <c r="B177" s="32" t="s">
        <v>98</v>
      </c>
      <c r="C177" s="33">
        <v>1631.0</v>
      </c>
      <c r="D177" s="55">
        <f t="shared" si="5"/>
        <v>1402</v>
      </c>
      <c r="E177" s="35">
        <v>410.0</v>
      </c>
      <c r="F177" s="36">
        <v>155.0</v>
      </c>
      <c r="G177" s="37">
        <v>337.0</v>
      </c>
      <c r="H177" s="38">
        <v>396.0</v>
      </c>
      <c r="I177" s="39">
        <v>77.0</v>
      </c>
      <c r="J177" s="40">
        <v>27.0</v>
      </c>
      <c r="K177" s="56">
        <f t="shared" si="6"/>
        <v>0.5052115267</v>
      </c>
      <c r="L177" s="56">
        <f t="shared" si="7"/>
        <v>0.5515288788</v>
      </c>
      <c r="M177" s="56">
        <f t="shared" si="8"/>
        <v>0.6493256262</v>
      </c>
      <c r="N177" s="56">
        <f t="shared" si="9"/>
        <v>0.2066217045</v>
      </c>
      <c r="O177" s="56">
        <f t="shared" si="10"/>
        <v>0.5877318117</v>
      </c>
      <c r="P177" s="57">
        <f t="shared" si="11"/>
        <v>0.01655426119</v>
      </c>
      <c r="Q177" s="58">
        <f t="shared" ref="Q177:V177" si="563">K177-Q$2</f>
        <v>0.154233845</v>
      </c>
      <c r="R177" s="59">
        <f t="shared" si="563"/>
        <v>0.07197633853</v>
      </c>
      <c r="S177" s="60">
        <f t="shared" si="563"/>
        <v>0.2377380636</v>
      </c>
      <c r="T177" s="61">
        <f t="shared" si="563"/>
        <v>0.09088726287</v>
      </c>
      <c r="U177" s="62">
        <f t="shared" si="563"/>
        <v>0.1339004826</v>
      </c>
      <c r="V177" s="63">
        <f t="shared" si="563"/>
        <v>-0.01570656732</v>
      </c>
      <c r="W177" s="64"/>
      <c r="X177" s="65">
        <f t="shared" si="13"/>
        <v>1</v>
      </c>
      <c r="Y177" s="66">
        <f t="shared" si="14"/>
        <v>0</v>
      </c>
      <c r="Z177" s="67">
        <f t="shared" ref="Z177:AA177" si="564">U177</f>
        <v>0.1339004826</v>
      </c>
      <c r="AA177" s="68">
        <f t="shared" si="564"/>
        <v>-0.01570656732</v>
      </c>
      <c r="AB177" s="69">
        <f t="shared" ref="AB177:AC177" si="565">S177</f>
        <v>0.2377380636</v>
      </c>
      <c r="AC177" s="70">
        <f t="shared" si="565"/>
        <v>0.09088726287</v>
      </c>
      <c r="AD177" s="71">
        <f t="shared" si="17"/>
        <v>0.01768264298</v>
      </c>
      <c r="AE177" s="72">
        <f t="shared" si="18"/>
        <v>-0.004206233889</v>
      </c>
      <c r="AF177" s="73">
        <f t="shared" si="19"/>
        <v>0.03326076836</v>
      </c>
      <c r="AG177" s="74">
        <f t="shared" si="20"/>
        <v>0.00843579946</v>
      </c>
      <c r="AH177" s="75">
        <f t="shared" si="21"/>
        <v>0.04825889231</v>
      </c>
      <c r="AI177" s="76">
        <f t="shared" si="22"/>
        <v>0.04321472375</v>
      </c>
      <c r="AJ177" s="77"/>
      <c r="AK177" s="65">
        <f t="shared" si="23"/>
        <v>-0.005693794321</v>
      </c>
      <c r="AL177" s="66">
        <f t="shared" si="24"/>
        <v>0.0007634399882</v>
      </c>
      <c r="AM177" s="67">
        <f t="shared" si="25"/>
        <v>0.1342334309</v>
      </c>
      <c r="AN177" s="68">
        <f t="shared" si="26"/>
        <v>0.1997656091</v>
      </c>
      <c r="AO177" s="69">
        <f t="shared" si="27"/>
        <v>0.01194825435</v>
      </c>
      <c r="AP177" s="70">
        <f t="shared" si="28"/>
        <v>-0.131226856</v>
      </c>
      <c r="AQ177" s="71">
        <f t="shared" si="29"/>
        <v>0.006636516481</v>
      </c>
      <c r="AR177" s="72">
        <f t="shared" si="30"/>
        <v>-0.01246984495</v>
      </c>
      <c r="AS177" s="73">
        <f t="shared" si="31"/>
        <v>-0.002690949951</v>
      </c>
      <c r="AT177" s="74">
        <f t="shared" si="32"/>
        <v>0.01425367107</v>
      </c>
      <c r="AU177" s="75">
        <f t="shared" si="33"/>
        <v>0.004762227092</v>
      </c>
      <c r="AV177" s="76">
        <f t="shared" si="34"/>
        <v>0.005694162515</v>
      </c>
      <c r="AW177" s="78">
        <f t="shared" si="35"/>
        <v>0.1491956845</v>
      </c>
      <c r="AX177" s="79">
        <f t="shared" si="36"/>
        <v>0.154233845</v>
      </c>
      <c r="AY177" s="78">
        <f t="shared" si="37"/>
        <v>0.07678018171</v>
      </c>
      <c r="AZ177" s="79">
        <f t="shared" si="38"/>
        <v>0.07197633853</v>
      </c>
      <c r="BA177" s="80">
        <f t="shared" si="39"/>
        <v>-0.005038160437</v>
      </c>
      <c r="BB177" s="80">
        <f t="shared" si="40"/>
        <v>0.004803843179</v>
      </c>
      <c r="BC177" s="80">
        <f t="shared" si="41"/>
        <v>0.1493336138</v>
      </c>
      <c r="BD177" s="80">
        <f t="shared" si="42"/>
        <v>0.0777401407</v>
      </c>
      <c r="BE177" s="81">
        <f t="shared" si="43"/>
        <v>0.000002306151302</v>
      </c>
      <c r="BF177" s="81">
        <f t="shared" si="44"/>
        <v>-0.0000484050653</v>
      </c>
      <c r="BG177" s="81">
        <f t="shared" si="45"/>
        <v>0.01625699873</v>
      </c>
      <c r="BH177" s="81">
        <f t="shared" si="46"/>
        <v>0.0232184323</v>
      </c>
      <c r="BI177" s="81"/>
      <c r="BJ177" s="81"/>
    </row>
    <row r="178">
      <c r="A178" s="31">
        <v>1278.0</v>
      </c>
      <c r="B178" s="32">
        <v>4568.0</v>
      </c>
      <c r="C178" s="33">
        <v>173.0</v>
      </c>
      <c r="D178" s="55">
        <f t="shared" si="5"/>
        <v>102</v>
      </c>
      <c r="E178" s="35">
        <v>8.0</v>
      </c>
      <c r="F178" s="36">
        <v>18.0</v>
      </c>
      <c r="G178" s="37">
        <v>5.0</v>
      </c>
      <c r="H178" s="38">
        <v>54.0</v>
      </c>
      <c r="I178" s="39">
        <v>7.0</v>
      </c>
      <c r="J178" s="40">
        <v>10.0</v>
      </c>
      <c r="K178" s="56">
        <f t="shared" si="6"/>
        <v>0.1156069364</v>
      </c>
      <c r="L178" s="56">
        <f t="shared" si="7"/>
        <v>0.2173913043</v>
      </c>
      <c r="M178" s="56">
        <f t="shared" si="8"/>
        <v>0.1515151515</v>
      </c>
      <c r="N178" s="56">
        <f t="shared" si="9"/>
        <v>0.0289017341</v>
      </c>
      <c r="O178" s="56">
        <f t="shared" si="10"/>
        <v>0.1960784314</v>
      </c>
      <c r="P178" s="57">
        <f t="shared" si="11"/>
        <v>0.05780346821</v>
      </c>
      <c r="Q178" s="58">
        <f t="shared" ref="Q178:V178" si="566">K178-Q$2</f>
        <v>-0.2353707453</v>
      </c>
      <c r="R178" s="59">
        <f t="shared" si="566"/>
        <v>-0.2621612359</v>
      </c>
      <c r="S178" s="60">
        <f t="shared" si="566"/>
        <v>-0.2600724111</v>
      </c>
      <c r="T178" s="61">
        <f t="shared" si="566"/>
        <v>-0.0868327075</v>
      </c>
      <c r="U178" s="62">
        <f t="shared" si="566"/>
        <v>-0.2577528977</v>
      </c>
      <c r="V178" s="63">
        <f t="shared" si="566"/>
        <v>0.0255426397</v>
      </c>
      <c r="W178" s="64"/>
      <c r="X178" s="65">
        <f t="shared" si="13"/>
        <v>1</v>
      </c>
      <c r="Y178" s="66">
        <f t="shared" si="14"/>
        <v>0</v>
      </c>
      <c r="Z178" s="67">
        <f t="shared" ref="Z178:AA178" si="567">U178</f>
        <v>-0.2577528977</v>
      </c>
      <c r="AA178" s="68">
        <f t="shared" si="567"/>
        <v>0.0255426397</v>
      </c>
      <c r="AB178" s="69">
        <f t="shared" ref="AB178:AC178" si="568">S178</f>
        <v>-0.2600724111</v>
      </c>
      <c r="AC178" s="70">
        <f t="shared" si="568"/>
        <v>-0.0868327075</v>
      </c>
      <c r="AD178" s="71">
        <f t="shared" si="17"/>
        <v>0.06578412984</v>
      </c>
      <c r="AE178" s="72">
        <f t="shared" si="18"/>
        <v>-0.01316737879</v>
      </c>
      <c r="AF178" s="73">
        <f t="shared" si="19"/>
        <v>0.06925235415</v>
      </c>
      <c r="AG178" s="74">
        <f t="shared" si="20"/>
        <v>0.01573844608</v>
      </c>
      <c r="AH178" s="75">
        <f t="shared" si="21"/>
        <v>0.06009773994</v>
      </c>
      <c r="AI178" s="76">
        <f t="shared" si="22"/>
        <v>0.04516558321</v>
      </c>
      <c r="AJ178" s="77"/>
      <c r="AK178" s="65">
        <f t="shared" si="23"/>
        <v>-0.005693794321</v>
      </c>
      <c r="AL178" s="66">
        <f t="shared" si="24"/>
        <v>0.0007634399882</v>
      </c>
      <c r="AM178" s="67">
        <f t="shared" si="25"/>
        <v>-0.2509448203</v>
      </c>
      <c r="AN178" s="68">
        <f t="shared" si="26"/>
        <v>-0.3883702967</v>
      </c>
      <c r="AO178" s="69">
        <f t="shared" si="27"/>
        <v>-0.006794926594</v>
      </c>
      <c r="AP178" s="70">
        <f t="shared" si="28"/>
        <v>0.1417886448</v>
      </c>
      <c r="AQ178" s="71">
        <f t="shared" si="29"/>
        <v>0.02613583862</v>
      </c>
      <c r="AR178" s="72">
        <f t="shared" si="30"/>
        <v>-0.04511599178</v>
      </c>
      <c r="AS178" s="73">
        <f t="shared" si="31"/>
        <v>-0.004832507695</v>
      </c>
      <c r="AT178" s="74">
        <f t="shared" si="32"/>
        <v>0.02962995207</v>
      </c>
      <c r="AU178" s="75">
        <f t="shared" si="33"/>
        <v>0.00607272238</v>
      </c>
      <c r="AV178" s="76">
        <f t="shared" si="34"/>
        <v>0.006110045791</v>
      </c>
      <c r="AW178" s="78">
        <f t="shared" si="35"/>
        <v>-0.2360574879</v>
      </c>
      <c r="AX178" s="79">
        <f t="shared" si="36"/>
        <v>-0.2353707453</v>
      </c>
      <c r="AY178" s="78">
        <f t="shared" si="37"/>
        <v>-0.2551942058</v>
      </c>
      <c r="AZ178" s="79">
        <f t="shared" si="38"/>
        <v>-0.2621612359</v>
      </c>
      <c r="BA178" s="80">
        <f t="shared" si="39"/>
        <v>-0.000686742656</v>
      </c>
      <c r="BB178" s="80">
        <f t="shared" si="40"/>
        <v>0.006967030108</v>
      </c>
      <c r="BC178" s="80">
        <f t="shared" si="41"/>
        <v>-0.2359195587</v>
      </c>
      <c r="BD178" s="80">
        <f t="shared" si="42"/>
        <v>-0.2542342468</v>
      </c>
      <c r="BE178" s="81">
        <f t="shared" si="43"/>
        <v>-0.00004806789304</v>
      </c>
      <c r="BF178" s="81">
        <f t="shared" si="44"/>
        <v>-0.000009569113521</v>
      </c>
      <c r="BG178" s="81">
        <f t="shared" si="45"/>
        <v>-0.008977014098</v>
      </c>
      <c r="BH178" s="81">
        <f t="shared" si="46"/>
        <v>0.1199576626</v>
      </c>
      <c r="BI178" s="81"/>
      <c r="BJ178" s="81"/>
    </row>
    <row r="179">
      <c r="A179" s="31">
        <v>752.0</v>
      </c>
      <c r="B179" s="32">
        <v>7683.0</v>
      </c>
      <c r="C179" s="33">
        <v>1330.0</v>
      </c>
      <c r="D179" s="55">
        <f t="shared" si="5"/>
        <v>1091</v>
      </c>
      <c r="E179" s="35">
        <v>373.0</v>
      </c>
      <c r="F179" s="36">
        <v>202.0</v>
      </c>
      <c r="G179" s="37">
        <v>142.0</v>
      </c>
      <c r="H179" s="38">
        <v>305.0</v>
      </c>
      <c r="I179" s="39">
        <v>44.0</v>
      </c>
      <c r="J179" s="40">
        <v>25.0</v>
      </c>
      <c r="K179" s="56">
        <f t="shared" si="6"/>
        <v>0.4203007519</v>
      </c>
      <c r="L179" s="56">
        <f t="shared" si="7"/>
        <v>0.5775623269</v>
      </c>
      <c r="M179" s="56">
        <f t="shared" si="8"/>
        <v>0.3848238482</v>
      </c>
      <c r="N179" s="56">
        <f t="shared" si="9"/>
        <v>0.1067669173</v>
      </c>
      <c r="O179" s="56">
        <f t="shared" si="10"/>
        <v>0.5123739688</v>
      </c>
      <c r="P179" s="57">
        <f t="shared" si="11"/>
        <v>0.01879699248</v>
      </c>
      <c r="Q179" s="58">
        <f t="shared" ref="Q179:V179" si="569">K179-Q$2</f>
        <v>0.06932307019</v>
      </c>
      <c r="R179" s="59">
        <f t="shared" si="569"/>
        <v>0.09800978658</v>
      </c>
      <c r="S179" s="60">
        <f t="shared" si="569"/>
        <v>-0.02676371441</v>
      </c>
      <c r="T179" s="61">
        <f t="shared" si="569"/>
        <v>-0.008967524314</v>
      </c>
      <c r="U179" s="62">
        <f t="shared" si="569"/>
        <v>0.05854263974</v>
      </c>
      <c r="V179" s="63">
        <f t="shared" si="569"/>
        <v>-0.01346383603</v>
      </c>
      <c r="W179" s="64"/>
      <c r="X179" s="65">
        <f t="shared" si="13"/>
        <v>1</v>
      </c>
      <c r="Y179" s="66">
        <f t="shared" si="14"/>
        <v>0</v>
      </c>
      <c r="Z179" s="67">
        <f t="shared" ref="Z179:AA179" si="570">U179</f>
        <v>0.05854263974</v>
      </c>
      <c r="AA179" s="68">
        <f t="shared" si="570"/>
        <v>-0.01346383603</v>
      </c>
      <c r="AB179" s="69">
        <f t="shared" ref="AB179:AC179" si="571">S179</f>
        <v>-0.02676371441</v>
      </c>
      <c r="AC179" s="70">
        <f t="shared" si="571"/>
        <v>-0.008967524314</v>
      </c>
      <c r="AD179" s="71">
        <f t="shared" si="17"/>
        <v>0.003245965787</v>
      </c>
      <c r="AE179" s="72">
        <f t="shared" si="18"/>
        <v>-0.001576417005</v>
      </c>
      <c r="AF179" s="73">
        <f t="shared" si="19"/>
        <v>-0.001687555768</v>
      </c>
      <c r="AG179" s="74">
        <f t="shared" si="20"/>
        <v>-0.0001646402829</v>
      </c>
      <c r="AH179" s="75">
        <f t="shared" si="21"/>
        <v>0.0006358799166</v>
      </c>
      <c r="AI179" s="76">
        <f t="shared" si="22"/>
        <v>0.0004800085194</v>
      </c>
      <c r="AJ179" s="77"/>
      <c r="AK179" s="65">
        <f t="shared" si="23"/>
        <v>-0.005693794321</v>
      </c>
      <c r="AL179" s="66">
        <f t="shared" si="24"/>
        <v>0.0007634399882</v>
      </c>
      <c r="AM179" s="67">
        <f t="shared" si="25"/>
        <v>0.06916151924</v>
      </c>
      <c r="AN179" s="68">
        <f t="shared" si="26"/>
        <v>0.08195488937</v>
      </c>
      <c r="AO179" s="69">
        <f t="shared" si="27"/>
        <v>-0.0007150465733</v>
      </c>
      <c r="AP179" s="70">
        <f t="shared" si="28"/>
        <v>0.01459572947</v>
      </c>
      <c r="AQ179" s="71">
        <f t="shared" si="29"/>
        <v>0.0007493996414</v>
      </c>
      <c r="AR179" s="72">
        <f t="shared" si="30"/>
        <v>-0.002702449933</v>
      </c>
      <c r="AS179" s="73">
        <f t="shared" si="31"/>
        <v>0.00002541035734</v>
      </c>
      <c r="AT179" s="74">
        <f t="shared" si="32"/>
        <v>-0.0007163148635</v>
      </c>
      <c r="AU179" s="75">
        <f t="shared" si="33"/>
        <v>0.00006421914131</v>
      </c>
      <c r="AV179" s="76">
        <f t="shared" si="34"/>
        <v>0.00006488961015</v>
      </c>
      <c r="AW179" s="78">
        <f t="shared" si="35"/>
        <v>0.06359170748</v>
      </c>
      <c r="AX179" s="79">
        <f t="shared" si="36"/>
        <v>0.06932307019</v>
      </c>
      <c r="AY179" s="78">
        <f t="shared" si="37"/>
        <v>0.09396018364</v>
      </c>
      <c r="AZ179" s="79">
        <f t="shared" si="38"/>
        <v>0.09800978658</v>
      </c>
      <c r="BA179" s="80">
        <f t="shared" si="39"/>
        <v>-0.005731362706</v>
      </c>
      <c r="BB179" s="80">
        <f t="shared" si="40"/>
        <v>-0.004049602936</v>
      </c>
      <c r="BC179" s="80">
        <f t="shared" si="41"/>
        <v>0.06372963673</v>
      </c>
      <c r="BD179" s="80">
        <f t="shared" si="42"/>
        <v>0.09492014264</v>
      </c>
      <c r="BE179" s="81">
        <f t="shared" si="43"/>
        <v>0.00001644923452</v>
      </c>
      <c r="BF179" s="81">
        <f t="shared" si="44"/>
        <v>0.00004641948648</v>
      </c>
      <c r="BG179" s="81">
        <f t="shared" si="45"/>
        <v>-0.00494836688</v>
      </c>
      <c r="BH179" s="81">
        <f t="shared" si="46"/>
        <v>0.01209845242</v>
      </c>
      <c r="BI179" s="81"/>
      <c r="BJ179" s="81"/>
    </row>
    <row r="180">
      <c r="A180" s="31">
        <v>1099.0</v>
      </c>
      <c r="B180" s="32">
        <v>4552.0</v>
      </c>
      <c r="C180" s="33">
        <v>1416.0</v>
      </c>
      <c r="D180" s="55">
        <f t="shared" si="5"/>
        <v>773</v>
      </c>
      <c r="E180" s="35">
        <v>63.0</v>
      </c>
      <c r="F180" s="36">
        <v>167.0</v>
      </c>
      <c r="G180" s="37">
        <v>69.0</v>
      </c>
      <c r="H180" s="38">
        <v>342.0</v>
      </c>
      <c r="I180" s="39">
        <v>38.0</v>
      </c>
      <c r="J180" s="40">
        <v>94.0</v>
      </c>
      <c r="K180" s="56">
        <f t="shared" si="6"/>
        <v>0.1200564972</v>
      </c>
      <c r="L180" s="56">
        <f t="shared" si="7"/>
        <v>0.2279909707</v>
      </c>
      <c r="M180" s="56">
        <f t="shared" si="8"/>
        <v>0.2090909091</v>
      </c>
      <c r="N180" s="56">
        <f t="shared" si="9"/>
        <v>0.04872881356</v>
      </c>
      <c r="O180" s="56">
        <f t="shared" si="10"/>
        <v>0.2199223803</v>
      </c>
      <c r="P180" s="57">
        <f t="shared" si="11"/>
        <v>0.06638418079</v>
      </c>
      <c r="Q180" s="58">
        <f t="shared" ref="Q180:V180" si="572">K180-Q$2</f>
        <v>-0.2309211845</v>
      </c>
      <c r="R180" s="59">
        <f t="shared" si="572"/>
        <v>-0.2515615696</v>
      </c>
      <c r="S180" s="60">
        <f t="shared" si="572"/>
        <v>-0.2024966536</v>
      </c>
      <c r="T180" s="61">
        <f t="shared" si="572"/>
        <v>-0.06700562805</v>
      </c>
      <c r="U180" s="62">
        <f t="shared" si="572"/>
        <v>-0.2339089488</v>
      </c>
      <c r="V180" s="63">
        <f t="shared" si="572"/>
        <v>0.03412335228</v>
      </c>
      <c r="W180" s="64"/>
      <c r="X180" s="65">
        <f t="shared" si="13"/>
        <v>1</v>
      </c>
      <c r="Y180" s="66">
        <f t="shared" si="14"/>
        <v>0</v>
      </c>
      <c r="Z180" s="67">
        <f t="shared" ref="Z180:AA180" si="573">U180</f>
        <v>-0.2339089488</v>
      </c>
      <c r="AA180" s="68">
        <f t="shared" si="573"/>
        <v>0.03412335228</v>
      </c>
      <c r="AB180" s="69">
        <f t="shared" ref="AB180:AC180" si="574">S180</f>
        <v>-0.2024966536</v>
      </c>
      <c r="AC180" s="70">
        <f t="shared" si="574"/>
        <v>-0.06700562805</v>
      </c>
      <c r="AD180" s="71">
        <f t="shared" si="17"/>
        <v>0.05354899314</v>
      </c>
      <c r="AE180" s="72">
        <f t="shared" si="18"/>
        <v>-0.01596351492</v>
      </c>
      <c r="AF180" s="73">
        <f t="shared" si="19"/>
        <v>0.04965223601</v>
      </c>
      <c r="AG180" s="74">
        <f t="shared" si="20"/>
        <v>0.008763351373</v>
      </c>
      <c r="AH180" s="75">
        <f t="shared" si="21"/>
        <v>0.03651514051</v>
      </c>
      <c r="AI180" s="76">
        <f t="shared" si="22"/>
        <v>0.0271368309</v>
      </c>
      <c r="AJ180" s="77"/>
      <c r="AK180" s="65">
        <f t="shared" si="23"/>
        <v>-0.005693794321</v>
      </c>
      <c r="AL180" s="66">
        <f t="shared" si="24"/>
        <v>0.0007634399882</v>
      </c>
      <c r="AM180" s="67">
        <f t="shared" si="25"/>
        <v>-0.2451051749</v>
      </c>
      <c r="AN180" s="68">
        <f t="shared" si="26"/>
        <v>-0.343510561</v>
      </c>
      <c r="AO180" s="69">
        <f t="shared" si="27"/>
        <v>-0.004989760408</v>
      </c>
      <c r="AP180" s="70">
        <f t="shared" si="28"/>
        <v>0.1103142853</v>
      </c>
      <c r="AQ180" s="71">
        <f t="shared" si="29"/>
        <v>0.01821725829</v>
      </c>
      <c r="AR180" s="72">
        <f t="shared" si="30"/>
        <v>-0.03942078811</v>
      </c>
      <c r="AS180" s="73">
        <f t="shared" si="31"/>
        <v>-0.002401238948</v>
      </c>
      <c r="AT180" s="74">
        <f t="shared" si="32"/>
        <v>0.02117814185</v>
      </c>
      <c r="AU180" s="75">
        <f t="shared" si="33"/>
        <v>0.003694785629</v>
      </c>
      <c r="AV180" s="76">
        <f t="shared" si="34"/>
        <v>0.003677783447</v>
      </c>
      <c r="AW180" s="78">
        <f t="shared" si="35"/>
        <v>-0.2362779247</v>
      </c>
      <c r="AX180" s="79">
        <f t="shared" si="36"/>
        <v>-0.2309211845</v>
      </c>
      <c r="AY180" s="78">
        <f t="shared" si="37"/>
        <v>-0.2469976985</v>
      </c>
      <c r="AZ180" s="79">
        <f t="shared" si="38"/>
        <v>-0.2515615696</v>
      </c>
      <c r="BA180" s="80">
        <f t="shared" si="39"/>
        <v>-0.005356740139</v>
      </c>
      <c r="BB180" s="80">
        <f t="shared" si="40"/>
        <v>0.004563871147</v>
      </c>
      <c r="BC180" s="80">
        <f t="shared" si="41"/>
        <v>-0.2361399954</v>
      </c>
      <c r="BD180" s="80">
        <f t="shared" si="42"/>
        <v>-0.2460377395</v>
      </c>
      <c r="BE180" s="81">
        <f t="shared" si="43"/>
        <v>0.000007865745061</v>
      </c>
      <c r="BF180" s="81">
        <f t="shared" si="44"/>
        <v>-0.00004889494353</v>
      </c>
      <c r="BG180" s="81">
        <f t="shared" si="45"/>
        <v>-0.004772471825</v>
      </c>
      <c r="BH180" s="81">
        <f t="shared" si="46"/>
        <v>0.1161987013</v>
      </c>
      <c r="BI180" s="81"/>
      <c r="BJ180" s="81"/>
    </row>
    <row r="181">
      <c r="A181" s="31">
        <v>355.0</v>
      </c>
      <c r="B181" s="32">
        <v>2607.0</v>
      </c>
      <c r="C181" s="33">
        <v>1675.0</v>
      </c>
      <c r="D181" s="55">
        <f t="shared" si="5"/>
        <v>1299</v>
      </c>
      <c r="E181" s="35">
        <v>241.0</v>
      </c>
      <c r="F181" s="36">
        <v>291.0</v>
      </c>
      <c r="G181" s="37">
        <v>145.0</v>
      </c>
      <c r="H181" s="38">
        <v>514.0</v>
      </c>
      <c r="I181" s="39">
        <v>53.0</v>
      </c>
      <c r="J181" s="40">
        <v>55.0</v>
      </c>
      <c r="K181" s="56">
        <f t="shared" si="6"/>
        <v>0.2620895522</v>
      </c>
      <c r="L181" s="56">
        <f t="shared" si="7"/>
        <v>0.3638613861</v>
      </c>
      <c r="M181" s="56">
        <f t="shared" si="8"/>
        <v>0.2953156823</v>
      </c>
      <c r="N181" s="56">
        <f t="shared" si="9"/>
        <v>0.08656716418</v>
      </c>
      <c r="O181" s="56">
        <f t="shared" si="10"/>
        <v>0.337952271</v>
      </c>
      <c r="P181" s="57">
        <f t="shared" si="11"/>
        <v>0.0328358209</v>
      </c>
      <c r="Q181" s="58">
        <f t="shared" ref="Q181:V181" si="575">K181-Q$2</f>
        <v>-0.08888812945</v>
      </c>
      <c r="R181" s="59">
        <f t="shared" si="575"/>
        <v>-0.1156911542</v>
      </c>
      <c r="S181" s="60">
        <f t="shared" si="575"/>
        <v>-0.1162718804</v>
      </c>
      <c r="T181" s="61">
        <f t="shared" si="575"/>
        <v>-0.02916727743</v>
      </c>
      <c r="U181" s="62">
        <f t="shared" si="575"/>
        <v>-0.1158790581</v>
      </c>
      <c r="V181" s="63">
        <f t="shared" si="575"/>
        <v>0.0005749923836</v>
      </c>
      <c r="W181" s="64"/>
      <c r="X181" s="65">
        <f t="shared" si="13"/>
        <v>1</v>
      </c>
      <c r="Y181" s="66">
        <f t="shared" si="14"/>
        <v>0</v>
      </c>
      <c r="Z181" s="67">
        <f t="shared" ref="Z181:AA181" si="576">U181</f>
        <v>-0.1158790581</v>
      </c>
      <c r="AA181" s="68">
        <f t="shared" si="576"/>
        <v>0.0005749923836</v>
      </c>
      <c r="AB181" s="69">
        <f t="shared" ref="AB181:AC181" si="577">S181</f>
        <v>-0.1162718804</v>
      </c>
      <c r="AC181" s="70">
        <f t="shared" si="577"/>
        <v>-0.02916727743</v>
      </c>
      <c r="AD181" s="71">
        <f t="shared" si="17"/>
        <v>0.01342762549</v>
      </c>
      <c r="AE181" s="72">
        <f t="shared" si="18"/>
        <v>-0.0001332591517</v>
      </c>
      <c r="AF181" s="73">
        <f t="shared" si="19"/>
        <v>0.01349024694</v>
      </c>
      <c r="AG181" s="74">
        <f t="shared" si="20"/>
        <v>0.003313021191</v>
      </c>
      <c r="AH181" s="75">
        <f t="shared" si="21"/>
        <v>0.01266842009</v>
      </c>
      <c r="AI181" s="76">
        <f t="shared" si="22"/>
        <v>0.006782668383</v>
      </c>
      <c r="AJ181" s="77"/>
      <c r="AK181" s="65">
        <f t="shared" si="23"/>
        <v>-0.005693794321</v>
      </c>
      <c r="AL181" s="66">
        <f t="shared" si="24"/>
        <v>0.0007634399882</v>
      </c>
      <c r="AM181" s="67">
        <f t="shared" si="25"/>
        <v>-0.0954998028</v>
      </c>
      <c r="AN181" s="68">
        <f t="shared" si="26"/>
        <v>-0.1835052498</v>
      </c>
      <c r="AO181" s="69">
        <f t="shared" si="27"/>
        <v>0.001773034465</v>
      </c>
      <c r="AP181" s="70">
        <f t="shared" si="28"/>
        <v>0.06203612824</v>
      </c>
      <c r="AQ181" s="71">
        <f t="shared" si="29"/>
        <v>0.006823830671</v>
      </c>
      <c r="AR181" s="72">
        <f t="shared" si="30"/>
        <v>-0.007896000434</v>
      </c>
      <c r="AS181" s="73">
        <f t="shared" si="31"/>
        <v>-0.001045662657</v>
      </c>
      <c r="AT181" s="74">
        <f t="shared" si="32"/>
        <v>0.005778320177</v>
      </c>
      <c r="AU181" s="75">
        <f t="shared" si="33"/>
        <v>0.001325129782</v>
      </c>
      <c r="AV181" s="76">
        <f t="shared" si="34"/>
        <v>0.0009774681974</v>
      </c>
      <c r="AW181" s="78">
        <f t="shared" si="35"/>
        <v>-0.09231726486</v>
      </c>
      <c r="AX181" s="79">
        <f t="shared" si="36"/>
        <v>-0.08888812945</v>
      </c>
      <c r="AY181" s="78">
        <f t="shared" si="37"/>
        <v>-0.1218458936</v>
      </c>
      <c r="AZ181" s="79">
        <f t="shared" si="38"/>
        <v>-0.1156911542</v>
      </c>
      <c r="BA181" s="80">
        <f t="shared" si="39"/>
        <v>-0.003429135411</v>
      </c>
      <c r="BB181" s="80">
        <f t="shared" si="40"/>
        <v>-0.006154739434</v>
      </c>
      <c r="BC181" s="80">
        <f t="shared" si="41"/>
        <v>-0.09217933562</v>
      </c>
      <c r="BD181" s="80">
        <f t="shared" si="42"/>
        <v>-0.1208859346</v>
      </c>
      <c r="BE181" s="81">
        <f t="shared" si="43"/>
        <v>-0.00002612184783</v>
      </c>
      <c r="BF181" s="81">
        <f t="shared" si="44"/>
        <v>0.00004221086988</v>
      </c>
      <c r="BG181" s="81">
        <f t="shared" si="45"/>
        <v>-0.006116379268</v>
      </c>
      <c r="BH181" s="81">
        <f t="shared" si="46"/>
        <v>0.02228637027</v>
      </c>
      <c r="BI181" s="81"/>
      <c r="BJ181" s="81"/>
    </row>
    <row r="182">
      <c r="A182" s="31">
        <v>237.0</v>
      </c>
      <c r="B182" s="32">
        <v>2655.0</v>
      </c>
      <c r="C182" s="33">
        <v>1259.0</v>
      </c>
      <c r="D182" s="55">
        <f t="shared" si="5"/>
        <v>1058</v>
      </c>
      <c r="E182" s="35">
        <v>418.0</v>
      </c>
      <c r="F182" s="36">
        <v>142.0</v>
      </c>
      <c r="G182" s="37">
        <v>161.0</v>
      </c>
      <c r="H182" s="38">
        <v>221.0</v>
      </c>
      <c r="I182" s="39">
        <v>95.0</v>
      </c>
      <c r="J182" s="40">
        <v>21.0</v>
      </c>
      <c r="K182" s="56">
        <f t="shared" si="6"/>
        <v>0.5353455123</v>
      </c>
      <c r="L182" s="56">
        <f t="shared" si="7"/>
        <v>0.6989100817</v>
      </c>
      <c r="M182" s="56">
        <f t="shared" si="8"/>
        <v>0.4969135802</v>
      </c>
      <c r="N182" s="56">
        <f t="shared" si="9"/>
        <v>0.1278792693</v>
      </c>
      <c r="O182" s="56">
        <f t="shared" si="10"/>
        <v>0.6370510397</v>
      </c>
      <c r="P182" s="57">
        <f t="shared" si="11"/>
        <v>0.01667990469</v>
      </c>
      <c r="Q182" s="58">
        <f t="shared" ref="Q182:V182" si="578">K182-Q$2</f>
        <v>0.1843678306</v>
      </c>
      <c r="R182" s="59">
        <f t="shared" si="578"/>
        <v>0.2193575415</v>
      </c>
      <c r="S182" s="60">
        <f t="shared" si="578"/>
        <v>0.0853260176</v>
      </c>
      <c r="T182" s="61">
        <f t="shared" si="578"/>
        <v>0.01214482765</v>
      </c>
      <c r="U182" s="62">
        <f t="shared" si="578"/>
        <v>0.1832197106</v>
      </c>
      <c r="V182" s="63">
        <f t="shared" si="578"/>
        <v>-0.01558092383</v>
      </c>
      <c r="W182" s="64"/>
      <c r="X182" s="65">
        <f t="shared" si="13"/>
        <v>1</v>
      </c>
      <c r="Y182" s="66">
        <f t="shared" si="14"/>
        <v>0</v>
      </c>
      <c r="Z182" s="67">
        <f t="shared" ref="Z182:AA182" si="579">U182</f>
        <v>0.1832197106</v>
      </c>
      <c r="AA182" s="68">
        <f t="shared" si="579"/>
        <v>-0.01558092383</v>
      </c>
      <c r="AB182" s="69">
        <f t="shared" ref="AB182:AC182" si="580">S182</f>
        <v>0.0853260176</v>
      </c>
      <c r="AC182" s="70">
        <f t="shared" si="580"/>
        <v>0.01214482765</v>
      </c>
      <c r="AD182" s="71">
        <f t="shared" si="17"/>
        <v>0.03332669717</v>
      </c>
      <c r="AE182" s="72">
        <f t="shared" si="18"/>
        <v>-0.005709464709</v>
      </c>
      <c r="AF182" s="73">
        <f t="shared" si="19"/>
        <v>0.01582263589</v>
      </c>
      <c r="AG182" s="74">
        <f t="shared" si="20"/>
        <v>0.0008957136275</v>
      </c>
      <c r="AH182" s="75">
        <f t="shared" si="21"/>
        <v>0.007133032441</v>
      </c>
      <c r="AI182" s="76">
        <f t="shared" si="22"/>
        <v>0.002072539556</v>
      </c>
      <c r="AJ182" s="77"/>
      <c r="AK182" s="65">
        <f t="shared" si="23"/>
        <v>-0.005693794321</v>
      </c>
      <c r="AL182" s="66">
        <f t="shared" si="24"/>
        <v>0.0007634399882</v>
      </c>
      <c r="AM182" s="67">
        <f t="shared" si="25"/>
        <v>0.1742910456</v>
      </c>
      <c r="AN182" s="68">
        <f t="shared" si="26"/>
        <v>0.2781694997</v>
      </c>
      <c r="AO182" s="69">
        <f t="shared" si="27"/>
        <v>-0.005915710936</v>
      </c>
      <c r="AP182" s="70">
        <f t="shared" si="28"/>
        <v>-0.04422637503</v>
      </c>
      <c r="AQ182" s="71">
        <f t="shared" si="29"/>
        <v>0.01380093207</v>
      </c>
      <c r="AR182" s="72">
        <f t="shared" si="30"/>
        <v>-0.02236202784</v>
      </c>
      <c r="AS182" s="73">
        <f t="shared" si="31"/>
        <v>0.00003514130502</v>
      </c>
      <c r="AT182" s="74">
        <f t="shared" si="32"/>
        <v>0.006699300494</v>
      </c>
      <c r="AU182" s="75">
        <f t="shared" si="33"/>
        <v>0.0007748373483</v>
      </c>
      <c r="AV182" s="76">
        <f t="shared" si="34"/>
        <v>0.0003523116092</v>
      </c>
      <c r="AW182" s="78">
        <f t="shared" si="35"/>
        <v>0.1772924511</v>
      </c>
      <c r="AX182" s="79">
        <f t="shared" si="36"/>
        <v>0.1843678306</v>
      </c>
      <c r="AY182" s="78">
        <f t="shared" si="37"/>
        <v>0.219396149</v>
      </c>
      <c r="AZ182" s="79">
        <f t="shared" si="38"/>
        <v>0.2193575415</v>
      </c>
      <c r="BA182" s="80">
        <f t="shared" si="39"/>
        <v>-0.007075379516</v>
      </c>
      <c r="BB182" s="80">
        <f t="shared" si="40"/>
        <v>0.00003860750038</v>
      </c>
      <c r="BC182" s="80">
        <f t="shared" si="41"/>
        <v>0.1774303804</v>
      </c>
      <c r="BD182" s="80">
        <f t="shared" si="42"/>
        <v>0.2203561079</v>
      </c>
      <c r="BE182" s="81">
        <f t="shared" si="43"/>
        <v>0.00005005950475</v>
      </c>
      <c r="BF182" s="81">
        <f t="shared" si="44"/>
        <v>-0.0000005463254347</v>
      </c>
      <c r="BG182" s="81">
        <f t="shared" si="45"/>
        <v>-0.01707527444</v>
      </c>
      <c r="BH182" s="81">
        <f t="shared" si="46"/>
        <v>0.07819573609</v>
      </c>
      <c r="BI182" s="81"/>
      <c r="BJ182" s="81"/>
    </row>
    <row r="183">
      <c r="A183" s="31">
        <v>281.0</v>
      </c>
      <c r="B183" s="32">
        <v>2352.0</v>
      </c>
      <c r="C183" s="33">
        <v>1132.0</v>
      </c>
      <c r="D183" s="55">
        <f t="shared" si="5"/>
        <v>911</v>
      </c>
      <c r="E183" s="35">
        <v>292.0</v>
      </c>
      <c r="F183" s="36">
        <v>119.0</v>
      </c>
      <c r="G183" s="37">
        <v>169.0</v>
      </c>
      <c r="H183" s="38">
        <v>268.0</v>
      </c>
      <c r="I183" s="39">
        <v>43.0</v>
      </c>
      <c r="J183" s="40">
        <v>20.0</v>
      </c>
      <c r="K183" s="56">
        <f t="shared" si="6"/>
        <v>0.445229682</v>
      </c>
      <c r="L183" s="56">
        <f t="shared" si="7"/>
        <v>0.5555555556</v>
      </c>
      <c r="M183" s="56">
        <f t="shared" si="8"/>
        <v>0.5487012987</v>
      </c>
      <c r="N183" s="56">
        <f t="shared" si="9"/>
        <v>0.1492932862</v>
      </c>
      <c r="O183" s="56">
        <f t="shared" si="10"/>
        <v>0.5532381998</v>
      </c>
      <c r="P183" s="57">
        <f t="shared" si="11"/>
        <v>0.01766784452</v>
      </c>
      <c r="Q183" s="58">
        <f t="shared" ref="Q183:V183" si="581">K183-Q$2</f>
        <v>0.09425200029</v>
      </c>
      <c r="R183" s="59">
        <f t="shared" si="581"/>
        <v>0.07600301527</v>
      </c>
      <c r="S183" s="60">
        <f t="shared" si="581"/>
        <v>0.1371137361</v>
      </c>
      <c r="T183" s="61">
        <f t="shared" si="581"/>
        <v>0.03355884461</v>
      </c>
      <c r="U183" s="62">
        <f t="shared" si="581"/>
        <v>0.09940687069</v>
      </c>
      <c r="V183" s="63">
        <f t="shared" si="581"/>
        <v>-0.01459298399</v>
      </c>
      <c r="W183" s="64"/>
      <c r="X183" s="65">
        <f t="shared" si="13"/>
        <v>1</v>
      </c>
      <c r="Y183" s="66">
        <f t="shared" si="14"/>
        <v>0</v>
      </c>
      <c r="Z183" s="67">
        <f t="shared" ref="Z183:AA183" si="582">U183</f>
        <v>0.09940687069</v>
      </c>
      <c r="AA183" s="68">
        <f t="shared" si="582"/>
        <v>-0.01459298399</v>
      </c>
      <c r="AB183" s="69">
        <f t="shared" ref="AB183:AC183" si="583">S183</f>
        <v>0.1371137361</v>
      </c>
      <c r="AC183" s="70">
        <f t="shared" si="583"/>
        <v>0.03355884461</v>
      </c>
      <c r="AD183" s="71">
        <f t="shared" si="17"/>
        <v>0.009668770758</v>
      </c>
      <c r="AE183" s="72">
        <f t="shared" si="18"/>
        <v>-0.002901285745</v>
      </c>
      <c r="AF183" s="73">
        <f t="shared" si="19"/>
        <v>0.01411977111</v>
      </c>
      <c r="AG183" s="74">
        <f t="shared" si="20"/>
        <v>0.001335081172</v>
      </c>
      <c r="AH183" s="75">
        <f t="shared" si="21"/>
        <v>0.01767398056</v>
      </c>
      <c r="AI183" s="76">
        <f t="shared" si="22"/>
        <v>0.009202757125</v>
      </c>
      <c r="AJ183" s="77"/>
      <c r="AK183" s="65">
        <f t="shared" si="23"/>
        <v>-0.005693794321</v>
      </c>
      <c r="AL183" s="66">
        <f t="shared" si="24"/>
        <v>0.0007634399882</v>
      </c>
      <c r="AM183" s="67">
        <f t="shared" si="25"/>
        <v>0.1043098571</v>
      </c>
      <c r="AN183" s="68">
        <f t="shared" si="26"/>
        <v>0.1459110316</v>
      </c>
      <c r="AO183" s="69">
        <f t="shared" si="27"/>
        <v>-0.002507827602</v>
      </c>
      <c r="AP183" s="70">
        <f t="shared" si="28"/>
        <v>-0.07303881017</v>
      </c>
      <c r="AQ183" s="71">
        <f t="shared" si="29"/>
        <v>0.003278264498</v>
      </c>
      <c r="AR183" s="72">
        <f t="shared" si="30"/>
        <v>-0.00712751797</v>
      </c>
      <c r="AS183" s="73">
        <f t="shared" si="31"/>
        <v>-0.0001946921437</v>
      </c>
      <c r="AT183" s="74">
        <f t="shared" si="32"/>
        <v>0.00599229453</v>
      </c>
      <c r="AU183" s="75">
        <f t="shared" si="33"/>
        <v>0.001852989489</v>
      </c>
      <c r="AV183" s="76">
        <f t="shared" si="34"/>
        <v>0.001334214379</v>
      </c>
      <c r="AW183" s="78">
        <f t="shared" si="35"/>
        <v>0.101044797</v>
      </c>
      <c r="AX183" s="79">
        <f t="shared" si="36"/>
        <v>0.09425200029</v>
      </c>
      <c r="AY183" s="78">
        <f t="shared" si="37"/>
        <v>0.07383465238</v>
      </c>
      <c r="AZ183" s="79">
        <f t="shared" si="38"/>
        <v>0.07600301527</v>
      </c>
      <c r="BA183" s="80">
        <f t="shared" si="39"/>
        <v>0.006792796684</v>
      </c>
      <c r="BB183" s="80">
        <f t="shared" si="40"/>
        <v>-0.002168362889</v>
      </c>
      <c r="BC183" s="80">
        <f t="shared" si="41"/>
        <v>0.1011827262</v>
      </c>
      <c r="BD183" s="80">
        <f t="shared" si="42"/>
        <v>0.07479461137</v>
      </c>
      <c r="BE183" s="81">
        <f t="shared" si="43"/>
        <v>0.00004144028917</v>
      </c>
      <c r="BF183" s="81">
        <f t="shared" si="44"/>
        <v>-0.00002945849648</v>
      </c>
      <c r="BG183" s="81">
        <f t="shared" si="45"/>
        <v>0.004643710195</v>
      </c>
      <c r="BH183" s="81">
        <f t="shared" si="46"/>
        <v>0.01513584537</v>
      </c>
      <c r="BI183" s="81"/>
      <c r="BJ183" s="81"/>
    </row>
    <row r="184">
      <c r="A184" s="31">
        <v>159.0</v>
      </c>
      <c r="B184" s="32">
        <v>6740.0</v>
      </c>
      <c r="C184" s="33">
        <v>1751.0</v>
      </c>
      <c r="D184" s="55">
        <f t="shared" si="5"/>
        <v>1328</v>
      </c>
      <c r="E184" s="35">
        <v>306.0</v>
      </c>
      <c r="F184" s="36">
        <v>276.0</v>
      </c>
      <c r="G184" s="37">
        <v>179.0</v>
      </c>
      <c r="H184" s="38">
        <v>432.0</v>
      </c>
      <c r="I184" s="39">
        <v>82.0</v>
      </c>
      <c r="J184" s="40">
        <v>53.0</v>
      </c>
      <c r="K184" s="56">
        <f t="shared" si="6"/>
        <v>0.3238149629</v>
      </c>
      <c r="L184" s="56">
        <f t="shared" si="7"/>
        <v>0.4731707317</v>
      </c>
      <c r="M184" s="56">
        <f t="shared" si="8"/>
        <v>0.3523622047</v>
      </c>
      <c r="N184" s="56">
        <f t="shared" si="9"/>
        <v>0.1022272987</v>
      </c>
      <c r="O184" s="56">
        <f t="shared" si="10"/>
        <v>0.4269578313</v>
      </c>
      <c r="P184" s="57">
        <f t="shared" si="11"/>
        <v>0.03026841805</v>
      </c>
      <c r="Q184" s="58">
        <f t="shared" ref="Q184:V184" si="584">K184-Q$2</f>
        <v>-0.02716271881</v>
      </c>
      <c r="R184" s="59">
        <f t="shared" si="584"/>
        <v>-0.006381808583</v>
      </c>
      <c r="S184" s="60">
        <f t="shared" si="584"/>
        <v>-0.05922535792</v>
      </c>
      <c r="T184" s="61">
        <f t="shared" si="584"/>
        <v>-0.01350714292</v>
      </c>
      <c r="U184" s="62">
        <f t="shared" si="584"/>
        <v>-0.02687349777</v>
      </c>
      <c r="V184" s="63">
        <f t="shared" si="584"/>
        <v>-0.001992410465</v>
      </c>
      <c r="W184" s="64"/>
      <c r="X184" s="65">
        <f t="shared" si="13"/>
        <v>1</v>
      </c>
      <c r="Y184" s="66">
        <f t="shared" si="14"/>
        <v>0</v>
      </c>
      <c r="Z184" s="67">
        <f t="shared" ref="Z184:AA184" si="585">U184</f>
        <v>-0.02687349777</v>
      </c>
      <c r="AA184" s="68">
        <f t="shared" si="585"/>
        <v>-0.001992410465</v>
      </c>
      <c r="AB184" s="69">
        <f t="shared" ref="AB184:AC184" si="586">S184</f>
        <v>-0.05922535792</v>
      </c>
      <c r="AC184" s="70">
        <f t="shared" si="586"/>
        <v>-0.01350714292</v>
      </c>
      <c r="AD184" s="71">
        <f t="shared" si="17"/>
        <v>0.0007182151828</v>
      </c>
      <c r="AE184" s="72">
        <f t="shared" si="18"/>
        <v>0.0001070860764</v>
      </c>
      <c r="AF184" s="73">
        <f t="shared" si="19"/>
        <v>0.001564680751</v>
      </c>
      <c r="AG184" s="74">
        <f t="shared" si="20"/>
        <v>0.0004809853981</v>
      </c>
      <c r="AH184" s="75">
        <f t="shared" si="21"/>
        <v>0.003325200111</v>
      </c>
      <c r="AI184" s="76">
        <f t="shared" si="22"/>
        <v>0.001599930748</v>
      </c>
      <c r="AJ184" s="77"/>
      <c r="AK184" s="65">
        <f t="shared" si="23"/>
        <v>-0.005693794321</v>
      </c>
      <c r="AL184" s="66">
        <f t="shared" si="24"/>
        <v>0.0007634399882</v>
      </c>
      <c r="AM184" s="67">
        <f t="shared" si="25"/>
        <v>-0.01877240394</v>
      </c>
      <c r="AN184" s="68">
        <f t="shared" si="26"/>
        <v>-0.04429184012</v>
      </c>
      <c r="AO184" s="69">
        <f t="shared" si="27"/>
        <v>0.001575803618</v>
      </c>
      <c r="AP184" s="70">
        <f t="shared" si="28"/>
        <v>0.03140999024</v>
      </c>
      <c r="AQ184" s="71">
        <f t="shared" si="29"/>
        <v>0.0004315720927</v>
      </c>
      <c r="AR184" s="72">
        <f t="shared" si="30"/>
        <v>-0.0003636368332</v>
      </c>
      <c r="AS184" s="73">
        <f t="shared" si="31"/>
        <v>-0.0001620910513</v>
      </c>
      <c r="AT184" s="74">
        <f t="shared" si="32"/>
        <v>0.0006727296401</v>
      </c>
      <c r="AU184" s="75">
        <f t="shared" si="33"/>
        <v>0.0003507850787</v>
      </c>
      <c r="AV184" s="76">
        <f t="shared" si="34"/>
        <v>0.0002361095036</v>
      </c>
      <c r="AW184" s="78">
        <f t="shared" si="35"/>
        <v>-0.02227012852</v>
      </c>
      <c r="AX184" s="79">
        <f t="shared" si="36"/>
        <v>-0.02716271881</v>
      </c>
      <c r="AY184" s="78">
        <f t="shared" si="37"/>
        <v>-0.01157320758</v>
      </c>
      <c r="AZ184" s="79">
        <f t="shared" si="38"/>
        <v>-0.006381808583</v>
      </c>
      <c r="BA184" s="80">
        <f t="shared" si="39"/>
        <v>0.004892590293</v>
      </c>
      <c r="BB184" s="80">
        <f t="shared" si="40"/>
        <v>-0.005191398997</v>
      </c>
      <c r="BC184" s="80">
        <f t="shared" si="41"/>
        <v>-0.02213219927</v>
      </c>
      <c r="BD184" s="80">
        <f t="shared" si="42"/>
        <v>-0.01061324859</v>
      </c>
      <c r="BE184" s="81">
        <f t="shared" si="43"/>
        <v>-0.000003013183772</v>
      </c>
      <c r="BF184" s="81">
        <f t="shared" si="44"/>
        <v>-0.00005079877668</v>
      </c>
      <c r="BG184" s="81">
        <f t="shared" si="45"/>
        <v>0.0003771931991</v>
      </c>
      <c r="BH184" s="81">
        <f t="shared" si="46"/>
        <v>0.0004697890653</v>
      </c>
      <c r="BI184" s="81"/>
      <c r="BJ184" s="81"/>
    </row>
    <row r="185">
      <c r="A185" s="31">
        <v>352.0</v>
      </c>
      <c r="B185" s="32">
        <v>3708.0</v>
      </c>
      <c r="C185" s="33">
        <v>1226.0</v>
      </c>
      <c r="D185" s="55">
        <f t="shared" si="5"/>
        <v>978</v>
      </c>
      <c r="E185" s="35">
        <v>342.0</v>
      </c>
      <c r="F185" s="36">
        <v>131.0</v>
      </c>
      <c r="G185" s="37">
        <v>150.0</v>
      </c>
      <c r="H185" s="38">
        <v>271.0</v>
      </c>
      <c r="I185" s="39">
        <v>54.0</v>
      </c>
      <c r="J185" s="40">
        <v>30.0</v>
      </c>
      <c r="K185" s="56">
        <f t="shared" si="6"/>
        <v>0.4453507341</v>
      </c>
      <c r="L185" s="56">
        <f t="shared" si="7"/>
        <v>0.5937031484</v>
      </c>
      <c r="M185" s="56">
        <f t="shared" si="8"/>
        <v>0.4823151125</v>
      </c>
      <c r="N185" s="56">
        <f t="shared" si="9"/>
        <v>0.1223491028</v>
      </c>
      <c r="O185" s="56">
        <f t="shared" si="10"/>
        <v>0.5582822086</v>
      </c>
      <c r="P185" s="57">
        <f t="shared" si="11"/>
        <v>0.02446982055</v>
      </c>
      <c r="Q185" s="58">
        <f t="shared" ref="Q185:V185" si="587">K185-Q$2</f>
        <v>0.0943730524</v>
      </c>
      <c r="R185" s="59">
        <f t="shared" si="587"/>
        <v>0.1141506081</v>
      </c>
      <c r="S185" s="60">
        <f t="shared" si="587"/>
        <v>0.07072754989</v>
      </c>
      <c r="T185" s="61">
        <f t="shared" si="587"/>
        <v>0.006614661166</v>
      </c>
      <c r="U185" s="62">
        <f t="shared" si="587"/>
        <v>0.1044508795</v>
      </c>
      <c r="V185" s="63">
        <f t="shared" si="587"/>
        <v>-0.007791007957</v>
      </c>
      <c r="W185" s="64"/>
      <c r="X185" s="65">
        <f t="shared" si="13"/>
        <v>1</v>
      </c>
      <c r="Y185" s="66">
        <f t="shared" si="14"/>
        <v>0</v>
      </c>
      <c r="Z185" s="67">
        <f t="shared" ref="Z185:AA185" si="588">U185</f>
        <v>0.1044508795</v>
      </c>
      <c r="AA185" s="68">
        <f t="shared" si="588"/>
        <v>-0.007791007957</v>
      </c>
      <c r="AB185" s="69">
        <f t="shared" ref="AB185:AC185" si="589">S185</f>
        <v>0.07072754989</v>
      </c>
      <c r="AC185" s="70">
        <f t="shared" si="589"/>
        <v>0.006614661166</v>
      </c>
      <c r="AD185" s="71">
        <f t="shared" si="17"/>
        <v>0.01084928642</v>
      </c>
      <c r="AE185" s="72">
        <f t="shared" si="18"/>
        <v>-0.001627555267</v>
      </c>
      <c r="AF185" s="73">
        <f t="shared" si="19"/>
        <v>0.007439089669</v>
      </c>
      <c r="AG185" s="74">
        <f t="shared" si="20"/>
        <v>0.0001398682723</v>
      </c>
      <c r="AH185" s="75">
        <f t="shared" si="21"/>
        <v>0.004958632572</v>
      </c>
      <c r="AI185" s="76">
        <f t="shared" si="22"/>
        <v>0.0009356775553</v>
      </c>
      <c r="AJ185" s="77"/>
      <c r="AK185" s="65">
        <f t="shared" si="23"/>
        <v>-0.005693794321</v>
      </c>
      <c r="AL185" s="66">
        <f t="shared" si="24"/>
        <v>0.0007634399882</v>
      </c>
      <c r="AM185" s="67">
        <f t="shared" si="25"/>
        <v>0.09762794654</v>
      </c>
      <c r="AN185" s="68">
        <f t="shared" si="26"/>
        <v>0.159471268</v>
      </c>
      <c r="AO185" s="69">
        <f t="shared" si="27"/>
        <v>-0.006624071205</v>
      </c>
      <c r="AP185" s="70">
        <f t="shared" si="28"/>
        <v>-0.03617542988</v>
      </c>
      <c r="AQ185" s="71">
        <f t="shared" si="29"/>
        <v>0.004627533557</v>
      </c>
      <c r="AR185" s="72">
        <f t="shared" si="30"/>
        <v>-0.007161018208</v>
      </c>
      <c r="AS185" s="73">
        <f t="shared" si="31"/>
        <v>0.0001351898785</v>
      </c>
      <c r="AT185" s="74">
        <f t="shared" si="32"/>
        <v>0.003142366492</v>
      </c>
      <c r="AU185" s="75">
        <f t="shared" si="33"/>
        <v>0.0005469438492</v>
      </c>
      <c r="AV185" s="76">
        <f t="shared" si="34"/>
        <v>0.0001876367429</v>
      </c>
      <c r="AW185" s="78">
        <f t="shared" si="35"/>
        <v>0.0906197483</v>
      </c>
      <c r="AX185" s="79">
        <f t="shared" si="36"/>
        <v>0.0943730524</v>
      </c>
      <c r="AY185" s="78">
        <f t="shared" si="37"/>
        <v>0.1202282631</v>
      </c>
      <c r="AZ185" s="79">
        <f t="shared" si="38"/>
        <v>0.1141506081</v>
      </c>
      <c r="BA185" s="80">
        <f t="shared" si="39"/>
        <v>-0.003753304105</v>
      </c>
      <c r="BB185" s="80">
        <f t="shared" si="40"/>
        <v>0.006077654991</v>
      </c>
      <c r="BC185" s="80">
        <f t="shared" si="41"/>
        <v>0.09075767754</v>
      </c>
      <c r="BD185" s="80">
        <f t="shared" si="42"/>
        <v>0.1211882221</v>
      </c>
      <c r="BE185" s="81">
        <f t="shared" si="43"/>
        <v>-0.00002285059848</v>
      </c>
      <c r="BF185" s="81">
        <f t="shared" si="44"/>
        <v>-0.00004562257486</v>
      </c>
      <c r="BG185" s="81">
        <f t="shared" si="45"/>
        <v>-0.006449629147</v>
      </c>
      <c r="BH185" s="81">
        <f t="shared" si="46"/>
        <v>0.02199752317</v>
      </c>
      <c r="BI185" s="81"/>
      <c r="BJ185" s="81"/>
    </row>
    <row r="186">
      <c r="A186" s="31">
        <v>957.0</v>
      </c>
      <c r="B186" s="32">
        <v>7395.0</v>
      </c>
      <c r="C186" s="33">
        <v>1299.0</v>
      </c>
      <c r="D186" s="55">
        <f t="shared" si="5"/>
        <v>927</v>
      </c>
      <c r="E186" s="35">
        <v>181.0</v>
      </c>
      <c r="F186" s="36">
        <v>162.0</v>
      </c>
      <c r="G186" s="37">
        <v>145.0</v>
      </c>
      <c r="H186" s="38">
        <v>343.0</v>
      </c>
      <c r="I186" s="39">
        <v>42.0</v>
      </c>
      <c r="J186" s="40">
        <v>54.0</v>
      </c>
      <c r="K186" s="56">
        <f t="shared" si="6"/>
        <v>0.2832948422</v>
      </c>
      <c r="L186" s="56">
        <f t="shared" si="7"/>
        <v>0.3939929329</v>
      </c>
      <c r="M186" s="56">
        <f t="shared" si="8"/>
        <v>0.4016620499</v>
      </c>
      <c r="N186" s="56">
        <f t="shared" si="9"/>
        <v>0.1116243264</v>
      </c>
      <c r="O186" s="56">
        <f t="shared" si="10"/>
        <v>0.3969795038</v>
      </c>
      <c r="P186" s="57">
        <f t="shared" si="11"/>
        <v>0.0415704388</v>
      </c>
      <c r="Q186" s="58">
        <f t="shared" ref="Q186:V186" si="590">K186-Q$2</f>
        <v>-0.0676828395</v>
      </c>
      <c r="R186" s="59">
        <f t="shared" si="590"/>
        <v>-0.08555960743</v>
      </c>
      <c r="S186" s="60">
        <f t="shared" si="590"/>
        <v>-0.009925512785</v>
      </c>
      <c r="T186" s="61">
        <f t="shared" si="590"/>
        <v>-0.004110115202</v>
      </c>
      <c r="U186" s="62">
        <f t="shared" si="590"/>
        <v>-0.05685182532</v>
      </c>
      <c r="V186" s="63">
        <f t="shared" si="590"/>
        <v>0.009309610287</v>
      </c>
      <c r="W186" s="64"/>
      <c r="X186" s="65">
        <f t="shared" si="13"/>
        <v>1</v>
      </c>
      <c r="Y186" s="66">
        <f t="shared" si="14"/>
        <v>0</v>
      </c>
      <c r="Z186" s="67">
        <f t="shared" ref="Z186:AA186" si="591">U186</f>
        <v>-0.05685182532</v>
      </c>
      <c r="AA186" s="68">
        <f t="shared" si="591"/>
        <v>0.009309610287</v>
      </c>
      <c r="AB186" s="69">
        <f t="shared" ref="AB186:AC186" si="592">S186</f>
        <v>-0.009925512785</v>
      </c>
      <c r="AC186" s="70">
        <f t="shared" si="592"/>
        <v>-0.004110115202</v>
      </c>
      <c r="AD186" s="71">
        <f t="shared" si="17"/>
        <v>0.003145461198</v>
      </c>
      <c r="AE186" s="72">
        <f t="shared" si="18"/>
        <v>-0.001058536676</v>
      </c>
      <c r="AF186" s="73">
        <f t="shared" si="19"/>
        <v>0.0006025470898</v>
      </c>
      <c r="AG186" s="74">
        <f t="shared" si="20"/>
        <v>0.0001412648956</v>
      </c>
      <c r="AH186" s="75">
        <f t="shared" si="21"/>
        <v>0.00008162275706</v>
      </c>
      <c r="AI186" s="76">
        <f t="shared" si="22"/>
        <v>0.00008159000198</v>
      </c>
      <c r="AJ186" s="77"/>
      <c r="AK186" s="65">
        <f t="shared" si="23"/>
        <v>-0.005693794321</v>
      </c>
      <c r="AL186" s="66">
        <f t="shared" si="24"/>
        <v>0.0007634399882</v>
      </c>
      <c r="AM186" s="67">
        <f t="shared" si="25"/>
        <v>-0.06118595468</v>
      </c>
      <c r="AN186" s="68">
        <f t="shared" si="26"/>
        <v>-0.08266138914</v>
      </c>
      <c r="AO186" s="69">
        <f t="shared" si="27"/>
        <v>-0.0006561145983</v>
      </c>
      <c r="AP186" s="70">
        <f t="shared" si="28"/>
        <v>0.005522959071</v>
      </c>
      <c r="AQ186" s="71">
        <f t="shared" si="29"/>
        <v>0.0009996358985</v>
      </c>
      <c r="AR186" s="72">
        <f t="shared" si="30"/>
        <v>-0.002377682294</v>
      </c>
      <c r="AS186" s="73">
        <f t="shared" si="31"/>
        <v>-0.00004387278582</v>
      </c>
      <c r="AT186" s="74">
        <f t="shared" si="32"/>
        <v>0.0002579156678</v>
      </c>
      <c r="AU186" s="75">
        <f t="shared" si="33"/>
        <v>0.000007914869151</v>
      </c>
      <c r="AV186" s="76">
        <f t="shared" si="34"/>
        <v>0.00001059461693</v>
      </c>
      <c r="AW186" s="78">
        <f t="shared" si="35"/>
        <v>-0.06657218562</v>
      </c>
      <c r="AX186" s="79">
        <f t="shared" si="36"/>
        <v>-0.0676828395</v>
      </c>
      <c r="AY186" s="78">
        <f t="shared" si="37"/>
        <v>-0.07848416208</v>
      </c>
      <c r="AZ186" s="79">
        <f t="shared" si="38"/>
        <v>-0.08555960743</v>
      </c>
      <c r="BA186" s="80">
        <f t="shared" si="39"/>
        <v>0.001110653884</v>
      </c>
      <c r="BB186" s="80">
        <f t="shared" si="40"/>
        <v>0.007075445343</v>
      </c>
      <c r="BC186" s="80">
        <f t="shared" si="41"/>
        <v>-0.06643425637</v>
      </c>
      <c r="BD186" s="80">
        <f t="shared" si="42"/>
        <v>-0.07752420309</v>
      </c>
      <c r="BE186" s="81">
        <f t="shared" si="43"/>
        <v>-0.00004882837476</v>
      </c>
      <c r="BF186" s="81">
        <f t="shared" si="44"/>
        <v>0.0000157167417</v>
      </c>
      <c r="BG186" s="81">
        <f t="shared" si="45"/>
        <v>-0.001596491645</v>
      </c>
      <c r="BH186" s="81">
        <f t="shared" si="46"/>
        <v>0.01030052557</v>
      </c>
      <c r="BI186" s="81"/>
      <c r="BJ186" s="81"/>
    </row>
    <row r="187">
      <c r="A187" s="31">
        <v>969.0</v>
      </c>
      <c r="B187" s="32">
        <v>5326.0</v>
      </c>
      <c r="C187" s="33">
        <v>1109.0</v>
      </c>
      <c r="D187" s="55">
        <f t="shared" si="5"/>
        <v>867</v>
      </c>
      <c r="E187" s="35">
        <v>280.0</v>
      </c>
      <c r="F187" s="36">
        <v>151.0</v>
      </c>
      <c r="G187" s="37">
        <v>137.0</v>
      </c>
      <c r="H187" s="38">
        <v>222.0</v>
      </c>
      <c r="I187" s="39">
        <v>47.0</v>
      </c>
      <c r="J187" s="40">
        <v>30.0</v>
      </c>
      <c r="K187" s="56">
        <f t="shared" si="6"/>
        <v>0.4183949504</v>
      </c>
      <c r="L187" s="56">
        <f t="shared" si="7"/>
        <v>0.5956284153</v>
      </c>
      <c r="M187" s="56">
        <f t="shared" si="8"/>
        <v>0.4308176101</v>
      </c>
      <c r="N187" s="56">
        <f t="shared" si="9"/>
        <v>0.123534716</v>
      </c>
      <c r="O187" s="56">
        <f t="shared" si="10"/>
        <v>0.5351787774</v>
      </c>
      <c r="P187" s="57">
        <f t="shared" si="11"/>
        <v>0.02705139766</v>
      </c>
      <c r="Q187" s="58">
        <f t="shared" ref="Q187:V187" si="593">K187-Q$2</f>
        <v>0.06741726872</v>
      </c>
      <c r="R187" s="59">
        <f t="shared" si="593"/>
        <v>0.116075875</v>
      </c>
      <c r="S187" s="60">
        <f t="shared" si="593"/>
        <v>0.01923004742</v>
      </c>
      <c r="T187" s="61">
        <f t="shared" si="593"/>
        <v>0.007800274353</v>
      </c>
      <c r="U187" s="62">
        <f t="shared" si="593"/>
        <v>0.0813474483</v>
      </c>
      <c r="V187" s="63">
        <f t="shared" si="593"/>
        <v>-0.005209430856</v>
      </c>
      <c r="W187" s="64"/>
      <c r="X187" s="65">
        <f t="shared" si="13"/>
        <v>1</v>
      </c>
      <c r="Y187" s="66">
        <f t="shared" si="14"/>
        <v>0</v>
      </c>
      <c r="Z187" s="67">
        <f t="shared" ref="Z187:AA187" si="594">U187</f>
        <v>0.0813474483</v>
      </c>
      <c r="AA187" s="68">
        <f t="shared" si="594"/>
        <v>-0.005209430856</v>
      </c>
      <c r="AB187" s="69">
        <f t="shared" ref="AB187:AC187" si="595">S187</f>
        <v>0.01923004742</v>
      </c>
      <c r="AC187" s="70">
        <f t="shared" si="595"/>
        <v>0.007800274353</v>
      </c>
      <c r="AD187" s="71">
        <f t="shared" si="17"/>
        <v>0.006590269175</v>
      </c>
      <c r="AE187" s="72">
        <f t="shared" si="18"/>
        <v>-0.0008475478145</v>
      </c>
      <c r="AF187" s="73">
        <f t="shared" si="19"/>
        <v>0.001604950278</v>
      </c>
      <c r="AG187" s="74">
        <f t="shared" si="20"/>
        <v>0.0005343548123</v>
      </c>
      <c r="AH187" s="75">
        <f t="shared" si="21"/>
        <v>0.0003089504437</v>
      </c>
      <c r="AI187" s="76">
        <f t="shared" si="22"/>
        <v>0.0002999992913</v>
      </c>
      <c r="AJ187" s="77"/>
      <c r="AK187" s="65">
        <f t="shared" si="23"/>
        <v>-0.005693794321</v>
      </c>
      <c r="AL187" s="66">
        <f t="shared" si="24"/>
        <v>0.0007634399882</v>
      </c>
      <c r="AM187" s="67">
        <f t="shared" si="25"/>
        <v>0.0746710203</v>
      </c>
      <c r="AN187" s="68">
        <f t="shared" si="26"/>
        <v>0.1248984907</v>
      </c>
      <c r="AO187" s="69">
        <f t="shared" si="27"/>
        <v>0.001190041771</v>
      </c>
      <c r="AP187" s="70">
        <f t="shared" si="28"/>
        <v>-0.01067754402</v>
      </c>
      <c r="AQ187" s="71">
        <f t="shared" si="29"/>
        <v>0.00289318763</v>
      </c>
      <c r="AR187" s="72">
        <f t="shared" si="30"/>
        <v>-0.004277356956</v>
      </c>
      <c r="AS187" s="73">
        <f t="shared" si="31"/>
        <v>-0.0001835575097</v>
      </c>
      <c r="AT187" s="74">
        <f t="shared" si="32"/>
        <v>0.0006911134881</v>
      </c>
      <c r="AU187" s="75">
        <f t="shared" si="33"/>
        <v>0.00003010371729</v>
      </c>
      <c r="AV187" s="76">
        <f t="shared" si="34"/>
        <v>0.00003910066872</v>
      </c>
      <c r="AW187" s="78">
        <f t="shared" si="35"/>
        <v>0.07290700158</v>
      </c>
      <c r="AX187" s="79">
        <f t="shared" si="36"/>
        <v>0.06741726872</v>
      </c>
      <c r="AY187" s="78">
        <f t="shared" si="37"/>
        <v>0.1114372439</v>
      </c>
      <c r="AZ187" s="79">
        <f t="shared" si="38"/>
        <v>0.116075875</v>
      </c>
      <c r="BA187" s="80">
        <f t="shared" si="39"/>
        <v>0.005489732868</v>
      </c>
      <c r="BB187" s="80">
        <f t="shared" si="40"/>
        <v>-0.004638631116</v>
      </c>
      <c r="BC187" s="80">
        <f t="shared" si="41"/>
        <v>0.07304493083</v>
      </c>
      <c r="BD187" s="80">
        <f t="shared" si="42"/>
        <v>0.1123972029</v>
      </c>
      <c r="BE187" s="81">
        <f t="shared" si="43"/>
        <v>0.000008620268339</v>
      </c>
      <c r="BF187" s="81">
        <f t="shared" si="44"/>
        <v>-0.0000509296914</v>
      </c>
      <c r="BG187" s="81">
        <f t="shared" si="45"/>
        <v>-0.007297569297</v>
      </c>
      <c r="BH187" s="81">
        <f t="shared" si="46"/>
        <v>0.01642009182</v>
      </c>
      <c r="BI187" s="81"/>
      <c r="BJ187" s="81"/>
    </row>
    <row r="188">
      <c r="A188" s="31">
        <v>13.0</v>
      </c>
      <c r="B188" s="32">
        <v>7641.0</v>
      </c>
      <c r="C188" s="33">
        <v>978.0</v>
      </c>
      <c r="D188" s="55">
        <f t="shared" si="5"/>
        <v>859</v>
      </c>
      <c r="E188" s="35">
        <v>244.0</v>
      </c>
      <c r="F188" s="36">
        <v>85.0</v>
      </c>
      <c r="G188" s="37">
        <v>224.0</v>
      </c>
      <c r="H188" s="38">
        <v>283.0</v>
      </c>
      <c r="I188" s="39">
        <v>18.0</v>
      </c>
      <c r="J188" s="40">
        <v>5.0</v>
      </c>
      <c r="K188" s="56">
        <f t="shared" si="6"/>
        <v>0.4969325153</v>
      </c>
      <c r="L188" s="56">
        <f t="shared" si="7"/>
        <v>0.480733945</v>
      </c>
      <c r="M188" s="56">
        <f t="shared" si="8"/>
        <v>0.7133757962</v>
      </c>
      <c r="N188" s="56">
        <f t="shared" si="9"/>
        <v>0.2290388548</v>
      </c>
      <c r="O188" s="56">
        <f t="shared" si="10"/>
        <v>0.565774156</v>
      </c>
      <c r="P188" s="57">
        <f t="shared" si="11"/>
        <v>0.005112474438</v>
      </c>
      <c r="Q188" s="58">
        <f t="shared" ref="Q188:V188" si="596">K188-Q$2</f>
        <v>0.1459548336</v>
      </c>
      <c r="R188" s="59">
        <f t="shared" si="596"/>
        <v>0.001181404664</v>
      </c>
      <c r="S188" s="60">
        <f t="shared" si="596"/>
        <v>0.3017882335</v>
      </c>
      <c r="T188" s="61">
        <f t="shared" si="596"/>
        <v>0.1133044132</v>
      </c>
      <c r="U188" s="62">
        <f t="shared" si="596"/>
        <v>0.1119428269</v>
      </c>
      <c r="V188" s="63">
        <f t="shared" si="596"/>
        <v>-0.02714835407</v>
      </c>
      <c r="W188" s="64"/>
      <c r="X188" s="65">
        <f t="shared" si="13"/>
        <v>1</v>
      </c>
      <c r="Y188" s="66">
        <f t="shared" si="14"/>
        <v>0</v>
      </c>
      <c r="Z188" s="67">
        <f t="shared" ref="Z188:AA188" si="597">U188</f>
        <v>0.1119428269</v>
      </c>
      <c r="AA188" s="68">
        <f t="shared" si="597"/>
        <v>-0.02714835407</v>
      </c>
      <c r="AB188" s="69">
        <f t="shared" ref="AB188:AC188" si="598">S188</f>
        <v>0.3017882335</v>
      </c>
      <c r="AC188" s="70">
        <f t="shared" si="598"/>
        <v>0.1133044132</v>
      </c>
      <c r="AD188" s="71">
        <f t="shared" si="17"/>
        <v>0.01179416337</v>
      </c>
      <c r="AE188" s="72">
        <f t="shared" si="18"/>
        <v>-0.006078127002</v>
      </c>
      <c r="AF188" s="73">
        <f t="shared" si="19"/>
        <v>0.03685905632</v>
      </c>
      <c r="AG188" s="74">
        <f t="shared" si="20"/>
        <v>0.004490562494</v>
      </c>
      <c r="AH188" s="75">
        <f t="shared" si="21"/>
        <v>0.07823824785</v>
      </c>
      <c r="AI188" s="76">
        <f t="shared" si="22"/>
        <v>0.06838787742</v>
      </c>
      <c r="AJ188" s="77"/>
      <c r="AK188" s="65">
        <f t="shared" si="23"/>
        <v>-0.005693794321</v>
      </c>
      <c r="AL188" s="66">
        <f t="shared" si="24"/>
        <v>0.0007634399882</v>
      </c>
      <c r="AM188" s="67">
        <f t="shared" si="25"/>
        <v>0.1344758475</v>
      </c>
      <c r="AN188" s="68">
        <f t="shared" si="26"/>
        <v>0.1555652663</v>
      </c>
      <c r="AO188" s="69">
        <f t="shared" si="27"/>
        <v>0.01413607476</v>
      </c>
      <c r="AP188" s="70">
        <f t="shared" si="28"/>
        <v>-0.1662910838</v>
      </c>
      <c r="AQ188" s="71">
        <f t="shared" si="29"/>
        <v>0.002518761173</v>
      </c>
      <c r="AR188" s="72">
        <f t="shared" si="30"/>
        <v>-0.009999324199</v>
      </c>
      <c r="AS188" s="73">
        <f t="shared" si="31"/>
        <v>-0.0009324317521</v>
      </c>
      <c r="AT188" s="74">
        <f t="shared" si="32"/>
        <v>0.01566887414</v>
      </c>
      <c r="AU188" s="75">
        <f t="shared" si="33"/>
        <v>0.007748115647</v>
      </c>
      <c r="AV188" s="76">
        <f t="shared" si="34"/>
        <v>0.009041799398</v>
      </c>
      <c r="AW188" s="78">
        <f t="shared" si="35"/>
        <v>0.152252573</v>
      </c>
      <c r="AX188" s="79">
        <f t="shared" si="36"/>
        <v>0.1459548336</v>
      </c>
      <c r="AY188" s="78">
        <f t="shared" si="37"/>
        <v>0.004748971842</v>
      </c>
      <c r="AZ188" s="79">
        <f t="shared" si="38"/>
        <v>0.001181404664</v>
      </c>
      <c r="BA188" s="80">
        <f t="shared" si="39"/>
        <v>0.006297739344</v>
      </c>
      <c r="BB188" s="80">
        <f t="shared" si="40"/>
        <v>0.003567567178</v>
      </c>
      <c r="BC188" s="80">
        <f t="shared" si="41"/>
        <v>0.1523905022</v>
      </c>
      <c r="BD188" s="80">
        <f t="shared" si="42"/>
        <v>0.005708930835</v>
      </c>
      <c r="BE188" s="81">
        <f t="shared" si="43"/>
        <v>0.00002693398528</v>
      </c>
      <c r="BF188" s="81">
        <f t="shared" si="44"/>
        <v>0.00004493521636</v>
      </c>
      <c r="BG188" s="81">
        <f t="shared" si="45"/>
        <v>0.02319027328</v>
      </c>
      <c r="BH188" s="81">
        <f t="shared" si="46"/>
        <v>0.001739973674</v>
      </c>
      <c r="BI188" s="81"/>
      <c r="BJ188" s="81"/>
    </row>
    <row r="189">
      <c r="A189" s="31">
        <v>424.0</v>
      </c>
      <c r="B189" s="32">
        <v>5524.0</v>
      </c>
      <c r="C189" s="33">
        <v>534.0</v>
      </c>
      <c r="D189" s="55">
        <f t="shared" si="5"/>
        <v>432</v>
      </c>
      <c r="E189" s="35">
        <v>143.0</v>
      </c>
      <c r="F189" s="36">
        <v>48.0</v>
      </c>
      <c r="G189" s="37">
        <v>81.0</v>
      </c>
      <c r="H189" s="38">
        <v>124.0</v>
      </c>
      <c r="I189" s="39">
        <v>23.0</v>
      </c>
      <c r="J189" s="40">
        <v>13.0</v>
      </c>
      <c r="K189" s="56">
        <f t="shared" si="6"/>
        <v>0.4625468165</v>
      </c>
      <c r="L189" s="56">
        <f t="shared" si="7"/>
        <v>0.5724137931</v>
      </c>
      <c r="M189" s="56">
        <f t="shared" si="8"/>
        <v>0.5704225352</v>
      </c>
      <c r="N189" s="56">
        <f t="shared" si="9"/>
        <v>0.1516853933</v>
      </c>
      <c r="O189" s="56">
        <f t="shared" si="10"/>
        <v>0.5717592593</v>
      </c>
      <c r="P189" s="57">
        <f t="shared" si="11"/>
        <v>0.02434456929</v>
      </c>
      <c r="Q189" s="58">
        <f t="shared" ref="Q189:V189" si="599">K189-Q$2</f>
        <v>0.1115691348</v>
      </c>
      <c r="R189" s="59">
        <f t="shared" si="599"/>
        <v>0.09286125281</v>
      </c>
      <c r="S189" s="60">
        <f t="shared" si="599"/>
        <v>0.1588349726</v>
      </c>
      <c r="T189" s="61">
        <f t="shared" si="599"/>
        <v>0.03595095165</v>
      </c>
      <c r="U189" s="62">
        <f t="shared" si="599"/>
        <v>0.1179279302</v>
      </c>
      <c r="V189" s="63">
        <f t="shared" si="599"/>
        <v>-0.007916259224</v>
      </c>
      <c r="W189" s="64"/>
      <c r="X189" s="65">
        <f t="shared" si="13"/>
        <v>1</v>
      </c>
      <c r="Y189" s="66">
        <f t="shared" si="14"/>
        <v>0</v>
      </c>
      <c r="Z189" s="67">
        <f t="shared" ref="Z189:AA189" si="600">U189</f>
        <v>0.1179279302</v>
      </c>
      <c r="AA189" s="68">
        <f t="shared" si="600"/>
        <v>-0.007916259224</v>
      </c>
      <c r="AB189" s="69">
        <f t="shared" ref="AB189:AC189" si="601">S189</f>
        <v>0.1588349726</v>
      </c>
      <c r="AC189" s="70">
        <f t="shared" si="601"/>
        <v>0.03595095165</v>
      </c>
      <c r="AD189" s="71">
        <f t="shared" si="17"/>
        <v>0.01384432955</v>
      </c>
      <c r="AE189" s="72">
        <f t="shared" si="18"/>
        <v>-0.00186709613</v>
      </c>
      <c r="AF189" s="73">
        <f t="shared" si="19"/>
        <v>0.01901567661</v>
      </c>
      <c r="AG189" s="74">
        <f t="shared" si="20"/>
        <v>0.002982242499</v>
      </c>
      <c r="AH189" s="75">
        <f t="shared" si="21"/>
        <v>0.02393607759</v>
      </c>
      <c r="AI189" s="76">
        <f t="shared" si="22"/>
        <v>0.01142053684</v>
      </c>
      <c r="AJ189" s="77"/>
      <c r="AK189" s="65">
        <f t="shared" si="23"/>
        <v>-0.005693794321</v>
      </c>
      <c r="AL189" s="66">
        <f t="shared" si="24"/>
        <v>0.0007634399882</v>
      </c>
      <c r="AM189" s="67">
        <f t="shared" si="25"/>
        <v>0.1088275178</v>
      </c>
      <c r="AN189" s="68">
        <f t="shared" si="26"/>
        <v>0.1807657779</v>
      </c>
      <c r="AO189" s="69">
        <f t="shared" si="27"/>
        <v>-0.004362413011</v>
      </c>
      <c r="AP189" s="70">
        <f t="shared" si="28"/>
        <v>-0.08419928587</v>
      </c>
      <c r="AQ189" s="71">
        <f t="shared" si="29"/>
        <v>0.006027283691</v>
      </c>
      <c r="AR189" s="72">
        <f t="shared" si="30"/>
        <v>-0.00903006934</v>
      </c>
      <c r="AS189" s="73">
        <f t="shared" si="31"/>
        <v>-0.0007618541218</v>
      </c>
      <c r="AT189" s="74">
        <f t="shared" si="32"/>
        <v>0.008100984918</v>
      </c>
      <c r="AU189" s="75">
        <f t="shared" si="33"/>
        <v>0.002526671483</v>
      </c>
      <c r="AV189" s="76">
        <f t="shared" si="34"/>
        <v>0.001688677291</v>
      </c>
      <c r="AW189" s="78">
        <f t="shared" si="35"/>
        <v>0.1065634115</v>
      </c>
      <c r="AX189" s="79">
        <f t="shared" si="36"/>
        <v>0.1115691348</v>
      </c>
      <c r="AY189" s="78">
        <f t="shared" si="37"/>
        <v>0.09808952484</v>
      </c>
      <c r="AZ189" s="79">
        <f t="shared" si="38"/>
        <v>0.09286125281</v>
      </c>
      <c r="BA189" s="80">
        <f t="shared" si="39"/>
        <v>-0.0050057233</v>
      </c>
      <c r="BB189" s="80">
        <f t="shared" si="40"/>
        <v>0.005228272031</v>
      </c>
      <c r="BC189" s="80">
        <f t="shared" si="41"/>
        <v>0.1067013407</v>
      </c>
      <c r="BD189" s="80">
        <f t="shared" si="42"/>
        <v>0.09904948384</v>
      </c>
      <c r="BE189" s="81">
        <f t="shared" si="43"/>
        <v>-0.000002277562675</v>
      </c>
      <c r="BF189" s="81">
        <f t="shared" si="44"/>
        <v>-0.00005234256625</v>
      </c>
      <c r="BG189" s="81">
        <f t="shared" si="45"/>
        <v>0.001574375866</v>
      </c>
      <c r="BH189" s="81">
        <f t="shared" si="46"/>
        <v>0.02113742545</v>
      </c>
      <c r="BI189" s="81"/>
      <c r="BJ189" s="81"/>
    </row>
    <row r="190">
      <c r="A190" s="31">
        <v>923.0</v>
      </c>
      <c r="B190" s="32" t="s">
        <v>99</v>
      </c>
      <c r="C190" s="33">
        <v>1423.0</v>
      </c>
      <c r="D190" s="55">
        <f t="shared" si="5"/>
        <v>1145</v>
      </c>
      <c r="E190" s="35">
        <v>244.0</v>
      </c>
      <c r="F190" s="36">
        <v>222.0</v>
      </c>
      <c r="G190" s="37">
        <v>192.0</v>
      </c>
      <c r="H190" s="38">
        <v>386.0</v>
      </c>
      <c r="I190" s="39">
        <v>60.0</v>
      </c>
      <c r="J190" s="40">
        <v>41.0</v>
      </c>
      <c r="K190" s="56">
        <f t="shared" si="6"/>
        <v>0.3485593816</v>
      </c>
      <c r="L190" s="56">
        <f t="shared" si="7"/>
        <v>0.4405797101</v>
      </c>
      <c r="M190" s="56">
        <f t="shared" si="8"/>
        <v>0.421978022</v>
      </c>
      <c r="N190" s="56">
        <f t="shared" si="9"/>
        <v>0.1349262122</v>
      </c>
      <c r="O190" s="56">
        <f t="shared" si="10"/>
        <v>0.4331877729</v>
      </c>
      <c r="P190" s="57">
        <f t="shared" si="11"/>
        <v>0.02881236824</v>
      </c>
      <c r="Q190" s="58">
        <f t="shared" ref="Q190:V190" si="602">K190-Q$2</f>
        <v>-0.002418300102</v>
      </c>
      <c r="R190" s="59">
        <f t="shared" si="602"/>
        <v>-0.03897283015</v>
      </c>
      <c r="S190" s="60">
        <f t="shared" si="602"/>
        <v>0.01039045933</v>
      </c>
      <c r="T190" s="61">
        <f t="shared" si="602"/>
        <v>0.01919177062</v>
      </c>
      <c r="U190" s="62">
        <f t="shared" si="602"/>
        <v>-0.02064355617</v>
      </c>
      <c r="V190" s="63">
        <f t="shared" si="602"/>
        <v>-0.003448460276</v>
      </c>
      <c r="W190" s="64"/>
      <c r="X190" s="65">
        <f t="shared" si="13"/>
        <v>1</v>
      </c>
      <c r="Y190" s="66">
        <f t="shared" si="14"/>
        <v>0</v>
      </c>
      <c r="Z190" s="67">
        <f t="shared" ref="Z190:AA190" si="603">U190</f>
        <v>-0.02064355617</v>
      </c>
      <c r="AA190" s="68">
        <f t="shared" si="603"/>
        <v>-0.003448460276</v>
      </c>
      <c r="AB190" s="69">
        <f t="shared" ref="AB190:AC190" si="604">S190</f>
        <v>0.01039045933</v>
      </c>
      <c r="AC190" s="70">
        <f t="shared" si="604"/>
        <v>0.01919177062</v>
      </c>
      <c r="AD190" s="71">
        <f t="shared" si="17"/>
        <v>0.000414264533</v>
      </c>
      <c r="AE190" s="72">
        <f t="shared" si="18"/>
        <v>0.0001423769668</v>
      </c>
      <c r="AF190" s="73">
        <f t="shared" si="19"/>
        <v>-0.0001483139722</v>
      </c>
      <c r="AG190" s="74">
        <f t="shared" si="20"/>
        <v>-0.000432017481</v>
      </c>
      <c r="AH190" s="75">
        <f t="shared" si="21"/>
        <v>-0.0002603624144</v>
      </c>
      <c r="AI190" s="76">
        <f t="shared" si="22"/>
        <v>0.0003988226243</v>
      </c>
      <c r="AJ190" s="77"/>
      <c r="AK190" s="65">
        <f t="shared" si="23"/>
        <v>-0.005693794321</v>
      </c>
      <c r="AL190" s="66">
        <f t="shared" si="24"/>
        <v>0.0007634399882</v>
      </c>
      <c r="AM190" s="67">
        <f t="shared" si="25"/>
        <v>-0.01137549228</v>
      </c>
      <c r="AN190" s="68">
        <f t="shared" si="26"/>
        <v>-0.03558942483</v>
      </c>
      <c r="AO190" s="69">
        <f t="shared" si="27"/>
        <v>0.008106960713</v>
      </c>
      <c r="AP190" s="70">
        <f t="shared" si="28"/>
        <v>-0.007870084389</v>
      </c>
      <c r="AQ190" s="71">
        <f t="shared" si="29"/>
        <v>0.0002959204405</v>
      </c>
      <c r="AR190" s="72">
        <f t="shared" si="30"/>
        <v>-0.0001683128944</v>
      </c>
      <c r="AS190" s="73">
        <f t="shared" si="31"/>
        <v>0.0001784057976</v>
      </c>
      <c r="AT190" s="74">
        <f t="shared" si="32"/>
        <v>-0.00007385507939</v>
      </c>
      <c r="AU190" s="75">
        <f t="shared" si="33"/>
        <v>-0.00003608332947</v>
      </c>
      <c r="AV190" s="76">
        <f t="shared" si="34"/>
        <v>0.00004094725399</v>
      </c>
      <c r="AW190" s="78">
        <f t="shared" si="35"/>
        <v>-0.008524082977</v>
      </c>
      <c r="AX190" s="79">
        <f t="shared" si="36"/>
        <v>-0.002418300102</v>
      </c>
      <c r="AY190" s="78">
        <f t="shared" si="37"/>
        <v>-0.04289728995</v>
      </c>
      <c r="AZ190" s="79">
        <f t="shared" si="38"/>
        <v>-0.03897283015</v>
      </c>
      <c r="BA190" s="80">
        <f t="shared" si="39"/>
        <v>-0.006105782875</v>
      </c>
      <c r="BB190" s="80">
        <f t="shared" si="40"/>
        <v>-0.003924459806</v>
      </c>
      <c r="BC190" s="80">
        <f t="shared" si="41"/>
        <v>-0.008386153732</v>
      </c>
      <c r="BD190" s="80">
        <f t="shared" si="42"/>
        <v>-0.04193733096</v>
      </c>
      <c r="BE190" s="81">
        <f t="shared" si="43"/>
        <v>0.00002187919975</v>
      </c>
      <c r="BF190" s="81">
        <f t="shared" si="44"/>
        <v>0.00004792379895</v>
      </c>
      <c r="BG190" s="81">
        <f t="shared" si="45"/>
        <v>-0.001688412153</v>
      </c>
      <c r="BH190" s="81">
        <f t="shared" si="46"/>
        <v>0.000703385809</v>
      </c>
      <c r="BI190" s="81"/>
      <c r="BJ190" s="81"/>
    </row>
    <row r="191">
      <c r="A191" s="31">
        <v>891.0</v>
      </c>
      <c r="B191" s="32">
        <v>3814.0</v>
      </c>
      <c r="C191" s="33">
        <v>999.0</v>
      </c>
      <c r="D191" s="55">
        <f t="shared" si="5"/>
        <v>714</v>
      </c>
      <c r="E191" s="35">
        <v>131.0</v>
      </c>
      <c r="F191" s="36">
        <v>126.0</v>
      </c>
      <c r="G191" s="37">
        <v>108.0</v>
      </c>
      <c r="H191" s="38">
        <v>276.0</v>
      </c>
      <c r="I191" s="39">
        <v>30.0</v>
      </c>
      <c r="J191" s="40">
        <v>43.0</v>
      </c>
      <c r="K191" s="56">
        <f t="shared" si="6"/>
        <v>0.2692692693</v>
      </c>
      <c r="L191" s="56">
        <f t="shared" si="7"/>
        <v>0.3684210526</v>
      </c>
      <c r="M191" s="56">
        <f t="shared" si="8"/>
        <v>0.3898916968</v>
      </c>
      <c r="N191" s="56">
        <f t="shared" si="9"/>
        <v>0.1081081081</v>
      </c>
      <c r="O191" s="56">
        <f t="shared" si="10"/>
        <v>0.3767507003</v>
      </c>
      <c r="P191" s="57">
        <f t="shared" si="11"/>
        <v>0.04304304304</v>
      </c>
      <c r="Q191" s="58">
        <f t="shared" ref="Q191:V191" si="605">K191-Q$2</f>
        <v>-0.08170841242</v>
      </c>
      <c r="R191" s="59">
        <f t="shared" si="605"/>
        <v>-0.1111314877</v>
      </c>
      <c r="S191" s="60">
        <f t="shared" si="605"/>
        <v>-0.0216958659</v>
      </c>
      <c r="T191" s="61">
        <f t="shared" si="605"/>
        <v>-0.007626333499</v>
      </c>
      <c r="U191" s="62">
        <f t="shared" si="605"/>
        <v>-0.07708062881</v>
      </c>
      <c r="V191" s="63">
        <f t="shared" si="605"/>
        <v>0.01078221453</v>
      </c>
      <c r="W191" s="64"/>
      <c r="X191" s="65">
        <f t="shared" si="13"/>
        <v>1</v>
      </c>
      <c r="Y191" s="66">
        <f t="shared" si="14"/>
        <v>0</v>
      </c>
      <c r="Z191" s="67">
        <f t="shared" ref="Z191:AA191" si="606">U191</f>
        <v>-0.07708062881</v>
      </c>
      <c r="AA191" s="68">
        <f t="shared" si="606"/>
        <v>0.01078221453</v>
      </c>
      <c r="AB191" s="69">
        <f t="shared" ref="AB191:AC191" si="607">S191</f>
        <v>-0.0216958659</v>
      </c>
      <c r="AC191" s="70">
        <f t="shared" si="607"/>
        <v>-0.007626333499</v>
      </c>
      <c r="AD191" s="71">
        <f t="shared" si="17"/>
        <v>0.005825167188</v>
      </c>
      <c r="AE191" s="72">
        <f t="shared" si="18"/>
        <v>-0.001662199752</v>
      </c>
      <c r="AF191" s="73">
        <f t="shared" si="19"/>
        <v>0.00175455975</v>
      </c>
      <c r="AG191" s="74">
        <f t="shared" si="20"/>
        <v>0.0003539131011</v>
      </c>
      <c r="AH191" s="75">
        <f t="shared" si="21"/>
        <v>0.0004125496343</v>
      </c>
      <c r="AI191" s="76">
        <f t="shared" si="22"/>
        <v>0.0003309198177</v>
      </c>
      <c r="AJ191" s="77"/>
      <c r="AK191" s="65">
        <f t="shared" si="23"/>
        <v>-0.005693794321</v>
      </c>
      <c r="AL191" s="66">
        <f t="shared" si="24"/>
        <v>0.0007634399882</v>
      </c>
      <c r="AM191" s="67">
        <f t="shared" si="25"/>
        <v>-0.08003579708</v>
      </c>
      <c r="AN191" s="68">
        <f t="shared" si="26"/>
        <v>-0.1135754887</v>
      </c>
      <c r="AO191" s="69">
        <f t="shared" si="27"/>
        <v>-0.0007574910513</v>
      </c>
      <c r="AP191" s="70">
        <f t="shared" si="28"/>
        <v>0.01188200637</v>
      </c>
      <c r="AQ191" s="71">
        <f t="shared" si="29"/>
        <v>0.002025047852</v>
      </c>
      <c r="AR191" s="72">
        <f t="shared" si="30"/>
        <v>-0.004250061648</v>
      </c>
      <c r="AS191" s="73">
        <f t="shared" si="31"/>
        <v>-0.0001035195189</v>
      </c>
      <c r="AT191" s="74">
        <f t="shared" si="32"/>
        <v>0.0007495264313</v>
      </c>
      <c r="AU191" s="75">
        <f t="shared" si="33"/>
        <v>0.00004134387969</v>
      </c>
      <c r="AV191" s="76">
        <f t="shared" si="34"/>
        <v>0.00004431049994</v>
      </c>
      <c r="AW191" s="78">
        <f t="shared" si="35"/>
        <v>-0.08452421024</v>
      </c>
      <c r="AX191" s="79">
        <f t="shared" si="36"/>
        <v>-0.08170841242</v>
      </c>
      <c r="AY191" s="78">
        <f t="shared" si="37"/>
        <v>-0.104386267</v>
      </c>
      <c r="AZ191" s="79">
        <f t="shared" si="38"/>
        <v>-0.1111314877</v>
      </c>
      <c r="BA191" s="80">
        <f t="shared" si="39"/>
        <v>-0.002815797817</v>
      </c>
      <c r="BB191" s="80">
        <f t="shared" si="40"/>
        <v>0.006745220609</v>
      </c>
      <c r="BC191" s="80">
        <f t="shared" si="41"/>
        <v>-0.08438628099</v>
      </c>
      <c r="BD191" s="80">
        <f t="shared" si="42"/>
        <v>-0.1034263081</v>
      </c>
      <c r="BE191" s="81">
        <f t="shared" si="43"/>
        <v>-0.00003756928372</v>
      </c>
      <c r="BF191" s="81">
        <f t="shared" si="44"/>
        <v>-0.00003798635494</v>
      </c>
      <c r="BG191" s="81">
        <f t="shared" si="45"/>
        <v>-0.003575956778</v>
      </c>
      <c r="BH191" s="81">
        <f t="shared" si="46"/>
        <v>0.01745552299</v>
      </c>
      <c r="BI191" s="81"/>
      <c r="BJ191" s="81"/>
    </row>
    <row r="192">
      <c r="A192" s="31">
        <v>794.0</v>
      </c>
      <c r="B192" s="32">
        <v>7528.0</v>
      </c>
      <c r="C192" s="33">
        <v>1895.0</v>
      </c>
      <c r="D192" s="55">
        <f t="shared" si="5"/>
        <v>1302</v>
      </c>
      <c r="E192" s="35">
        <v>236.0</v>
      </c>
      <c r="F192" s="36">
        <v>308.0</v>
      </c>
      <c r="G192" s="37">
        <v>146.0</v>
      </c>
      <c r="H192" s="38">
        <v>450.0</v>
      </c>
      <c r="I192" s="39">
        <v>77.0</v>
      </c>
      <c r="J192" s="40">
        <v>85.0</v>
      </c>
      <c r="K192" s="56">
        <f t="shared" si="6"/>
        <v>0.2422163588</v>
      </c>
      <c r="L192" s="56">
        <f t="shared" si="7"/>
        <v>0.4102228047</v>
      </c>
      <c r="M192" s="56">
        <f t="shared" si="8"/>
        <v>0.2708719852</v>
      </c>
      <c r="N192" s="56">
        <f t="shared" si="9"/>
        <v>0.07704485488</v>
      </c>
      <c r="O192" s="56">
        <f t="shared" si="10"/>
        <v>0.3525345622</v>
      </c>
      <c r="P192" s="57">
        <f t="shared" si="11"/>
        <v>0.04485488127</v>
      </c>
      <c r="Q192" s="58">
        <f t="shared" ref="Q192:V192" si="608">K192-Q$2</f>
        <v>-0.1087613229</v>
      </c>
      <c r="R192" s="59">
        <f t="shared" si="608"/>
        <v>-0.06932973557</v>
      </c>
      <c r="S192" s="60">
        <f t="shared" si="608"/>
        <v>-0.1407155775</v>
      </c>
      <c r="T192" s="61">
        <f t="shared" si="608"/>
        <v>-0.03868958673</v>
      </c>
      <c r="U192" s="62">
        <f t="shared" si="608"/>
        <v>-0.1012967669</v>
      </c>
      <c r="V192" s="63">
        <f t="shared" si="608"/>
        <v>0.01259405275</v>
      </c>
      <c r="W192" s="64"/>
      <c r="X192" s="65">
        <f t="shared" si="13"/>
        <v>1</v>
      </c>
      <c r="Y192" s="66">
        <f t="shared" si="14"/>
        <v>0</v>
      </c>
      <c r="Z192" s="67">
        <f t="shared" ref="Z192:AA192" si="609">U192</f>
        <v>-0.1012967669</v>
      </c>
      <c r="AA192" s="68">
        <f t="shared" si="609"/>
        <v>0.01259405275</v>
      </c>
      <c r="AB192" s="69">
        <f t="shared" ref="AB192:AC192" si="610">S192</f>
        <v>-0.1407155775</v>
      </c>
      <c r="AC192" s="70">
        <f t="shared" si="610"/>
        <v>-0.03868958673</v>
      </c>
      <c r="AD192" s="71">
        <f t="shared" si="17"/>
        <v>0.01010242482</v>
      </c>
      <c r="AE192" s="72">
        <f t="shared" si="18"/>
        <v>-0.002551473652</v>
      </c>
      <c r="AF192" s="73">
        <f t="shared" si="19"/>
        <v>0.01474129175</v>
      </c>
      <c r="AG192" s="74">
        <f t="shared" si="20"/>
        <v>0.002146950641</v>
      </c>
      <c r="AH192" s="75">
        <f t="shared" si="21"/>
        <v>0.01830398963</v>
      </c>
      <c r="AI192" s="76">
        <f t="shared" si="22"/>
        <v>0.01088845508</v>
      </c>
      <c r="AJ192" s="77"/>
      <c r="AK192" s="65">
        <f t="shared" si="23"/>
        <v>-0.005693794321</v>
      </c>
      <c r="AL192" s="66">
        <f t="shared" si="24"/>
        <v>0.0007634399882</v>
      </c>
      <c r="AM192" s="67">
        <f t="shared" si="25"/>
        <v>-0.1026789058</v>
      </c>
      <c r="AN192" s="68">
        <f t="shared" si="26"/>
        <v>-0.150543151</v>
      </c>
      <c r="AO192" s="69">
        <f t="shared" si="27"/>
        <v>0.0004560911883</v>
      </c>
      <c r="AP192" s="70">
        <f t="shared" si="28"/>
        <v>0.07555347532</v>
      </c>
      <c r="AQ192" s="71">
        <f t="shared" si="29"/>
        <v>0.003705073097</v>
      </c>
      <c r="AR192" s="72">
        <f t="shared" si="30"/>
        <v>-0.00720051658</v>
      </c>
      <c r="AS192" s="73">
        <f t="shared" si="31"/>
        <v>-0.0005210123903</v>
      </c>
      <c r="AT192" s="74">
        <f t="shared" si="32"/>
        <v>0.00627572222</v>
      </c>
      <c r="AU192" s="75">
        <f t="shared" si="33"/>
        <v>0.001896719512</v>
      </c>
      <c r="AV192" s="76">
        <f t="shared" si="34"/>
        <v>0.00153573723</v>
      </c>
      <c r="AW192" s="78">
        <f t="shared" si="35"/>
        <v>-0.1028358287</v>
      </c>
      <c r="AX192" s="79">
        <f t="shared" si="36"/>
        <v>-0.1087613229</v>
      </c>
      <c r="AY192" s="78">
        <f t="shared" si="37"/>
        <v>-0.0736152928</v>
      </c>
      <c r="AZ192" s="79">
        <f t="shared" si="38"/>
        <v>-0.06932973557</v>
      </c>
      <c r="BA192" s="80">
        <f t="shared" si="39"/>
        <v>0.005925494136</v>
      </c>
      <c r="BB192" s="80">
        <f t="shared" si="40"/>
        <v>-0.004285557223</v>
      </c>
      <c r="BC192" s="80">
        <f t="shared" si="41"/>
        <v>-0.1026978995</v>
      </c>
      <c r="BD192" s="80">
        <f t="shared" si="42"/>
        <v>-0.0726553338</v>
      </c>
      <c r="BE192" s="81">
        <f t="shared" si="43"/>
        <v>0.00001674548004</v>
      </c>
      <c r="BF192" s="81">
        <f t="shared" si="44"/>
        <v>-0.0000507880884</v>
      </c>
      <c r="BG192" s="81">
        <f t="shared" si="45"/>
        <v>0.005268061025</v>
      </c>
      <c r="BH192" s="81">
        <f t="shared" si="46"/>
        <v>0.01492310033</v>
      </c>
      <c r="BI192" s="81"/>
      <c r="BJ192" s="81"/>
    </row>
    <row r="193">
      <c r="A193" s="31">
        <v>1088.0</v>
      </c>
      <c r="B193" s="32">
        <v>2633.0</v>
      </c>
      <c r="C193" s="33">
        <v>1172.0</v>
      </c>
      <c r="D193" s="55">
        <f t="shared" si="5"/>
        <v>997</v>
      </c>
      <c r="E193" s="35">
        <v>454.0</v>
      </c>
      <c r="F193" s="36">
        <v>101.0</v>
      </c>
      <c r="G193" s="37">
        <v>157.0</v>
      </c>
      <c r="H193" s="38">
        <v>171.0</v>
      </c>
      <c r="I193" s="39">
        <v>95.0</v>
      </c>
      <c r="J193" s="40">
        <v>19.0</v>
      </c>
      <c r="K193" s="56">
        <f t="shared" si="6"/>
        <v>0.6023890785</v>
      </c>
      <c r="L193" s="56">
        <f t="shared" si="7"/>
        <v>0.7625</v>
      </c>
      <c r="M193" s="56">
        <f t="shared" si="8"/>
        <v>0.5667870036</v>
      </c>
      <c r="N193" s="56">
        <f t="shared" si="9"/>
        <v>0.1339590444</v>
      </c>
      <c r="O193" s="56">
        <f t="shared" si="10"/>
        <v>0.7081243731</v>
      </c>
      <c r="P193" s="57">
        <f t="shared" si="11"/>
        <v>0.0162116041</v>
      </c>
      <c r="Q193" s="58">
        <f t="shared" ref="Q193:V193" si="611">K193-Q$2</f>
        <v>0.2514113968</v>
      </c>
      <c r="R193" s="59">
        <f t="shared" si="611"/>
        <v>0.2829474597</v>
      </c>
      <c r="S193" s="60">
        <f t="shared" si="611"/>
        <v>0.155199441</v>
      </c>
      <c r="T193" s="61">
        <f t="shared" si="611"/>
        <v>0.01822460276</v>
      </c>
      <c r="U193" s="62">
        <f t="shared" si="611"/>
        <v>0.254293044</v>
      </c>
      <c r="V193" s="63">
        <f t="shared" si="611"/>
        <v>-0.01604922442</v>
      </c>
      <c r="W193" s="64"/>
      <c r="X193" s="65">
        <f t="shared" si="13"/>
        <v>1</v>
      </c>
      <c r="Y193" s="66">
        <f t="shared" si="14"/>
        <v>0</v>
      </c>
      <c r="Z193" s="67">
        <f t="shared" ref="Z193:AA193" si="612">U193</f>
        <v>0.254293044</v>
      </c>
      <c r="AA193" s="68">
        <f t="shared" si="612"/>
        <v>-0.01604922442</v>
      </c>
      <c r="AB193" s="69">
        <f t="shared" ref="AB193:AC193" si="613">S193</f>
        <v>0.155199441</v>
      </c>
      <c r="AC193" s="70">
        <f t="shared" si="613"/>
        <v>0.01822460276</v>
      </c>
      <c r="AD193" s="71">
        <f t="shared" si="17"/>
        <v>0.06440737464</v>
      </c>
      <c r="AE193" s="72">
        <f t="shared" si="18"/>
        <v>-0.008162412262</v>
      </c>
      <c r="AF193" s="73">
        <f t="shared" si="19"/>
        <v>0.03975862901</v>
      </c>
      <c r="AG193" s="74">
        <f t="shared" si="20"/>
        <v>0.002143559055</v>
      </c>
      <c r="AH193" s="75">
        <f t="shared" si="21"/>
        <v>0.02375473033</v>
      </c>
      <c r="AI193" s="76">
        <f t="shared" si="22"/>
        <v>0.005656896321</v>
      </c>
      <c r="AJ193" s="77"/>
      <c r="AK193" s="65">
        <f t="shared" si="23"/>
        <v>-0.005693794321</v>
      </c>
      <c r="AL193" s="66">
        <f t="shared" si="24"/>
        <v>0.0007634399882</v>
      </c>
      <c r="AM193" s="67">
        <f t="shared" si="25"/>
        <v>0.2330485401</v>
      </c>
      <c r="AN193" s="68">
        <f t="shared" si="26"/>
        <v>0.3906263363</v>
      </c>
      <c r="AO193" s="69">
        <f t="shared" si="27"/>
        <v>-0.01268654348</v>
      </c>
      <c r="AP193" s="70">
        <f t="shared" si="28"/>
        <v>-0.07990111891</v>
      </c>
      <c r="AQ193" s="71">
        <f t="shared" si="29"/>
        <v>0.02834581404</v>
      </c>
      <c r="AR193" s="72">
        <f t="shared" si="30"/>
        <v>-0.04174097932</v>
      </c>
      <c r="AS193" s="73">
        <f t="shared" si="31"/>
        <v>0.0001335161428</v>
      </c>
      <c r="AT193" s="74">
        <f t="shared" si="32"/>
        <v>0.01683099707</v>
      </c>
      <c r="AU193" s="75">
        <f t="shared" si="33"/>
        <v>0.002600868901</v>
      </c>
      <c r="AV193" s="76">
        <f t="shared" si="34"/>
        <v>0.001032076917</v>
      </c>
      <c r="AW193" s="78">
        <f t="shared" si="35"/>
        <v>0.2457484014</v>
      </c>
      <c r="AX193" s="79">
        <f t="shared" si="36"/>
        <v>0.2514113968</v>
      </c>
      <c r="AY193" s="78">
        <f t="shared" si="37"/>
        <v>0.287610752</v>
      </c>
      <c r="AZ193" s="79">
        <f t="shared" si="38"/>
        <v>0.2829474597</v>
      </c>
      <c r="BA193" s="80">
        <f t="shared" si="39"/>
        <v>-0.005662995401</v>
      </c>
      <c r="BB193" s="80">
        <f t="shared" si="40"/>
        <v>0.004663292325</v>
      </c>
      <c r="BC193" s="80">
        <f t="shared" si="41"/>
        <v>0.2458863307</v>
      </c>
      <c r="BD193" s="80">
        <f t="shared" si="42"/>
        <v>0.288570711</v>
      </c>
      <c r="BE193" s="81">
        <f t="shared" si="43"/>
        <v>0.0000103232216</v>
      </c>
      <c r="BF193" s="81">
        <f t="shared" si="44"/>
        <v>-0.00005281640599</v>
      </c>
      <c r="BG193" s="81">
        <f t="shared" si="45"/>
        <v>-0.02281296766</v>
      </c>
      <c r="BH193" s="81">
        <f t="shared" si="46"/>
        <v>0.1419111865</v>
      </c>
      <c r="BI193" s="81"/>
      <c r="BJ193" s="81"/>
    </row>
    <row r="194">
      <c r="A194" s="31">
        <v>66.0</v>
      </c>
      <c r="B194" s="32">
        <v>3719.0</v>
      </c>
      <c r="C194" s="33">
        <v>1742.0</v>
      </c>
      <c r="D194" s="55">
        <f t="shared" si="5"/>
        <v>1387</v>
      </c>
      <c r="E194" s="35">
        <v>358.0</v>
      </c>
      <c r="F194" s="36">
        <v>253.0</v>
      </c>
      <c r="G194" s="37">
        <v>204.0</v>
      </c>
      <c r="H194" s="38">
        <v>444.0</v>
      </c>
      <c r="I194" s="39">
        <v>93.0</v>
      </c>
      <c r="J194" s="40">
        <v>35.0</v>
      </c>
      <c r="K194" s="56">
        <f t="shared" si="6"/>
        <v>0.3760045924</v>
      </c>
      <c r="L194" s="56">
        <f t="shared" si="7"/>
        <v>0.5039106145</v>
      </c>
      <c r="M194" s="56">
        <f t="shared" si="8"/>
        <v>0.4146341463</v>
      </c>
      <c r="N194" s="56">
        <f t="shared" si="9"/>
        <v>0.1171067738</v>
      </c>
      <c r="O194" s="56">
        <f t="shared" si="10"/>
        <v>0.4722422495</v>
      </c>
      <c r="P194" s="57">
        <f t="shared" si="11"/>
        <v>0.02009184845</v>
      </c>
      <c r="Q194" s="58">
        <f t="shared" ref="Q194:V194" si="614">K194-Q$2</f>
        <v>0.02502691073</v>
      </c>
      <c r="R194" s="59">
        <f t="shared" si="614"/>
        <v>0.02435807423</v>
      </c>
      <c r="S194" s="60">
        <f t="shared" si="614"/>
        <v>0.003046583695</v>
      </c>
      <c r="T194" s="61">
        <f t="shared" si="614"/>
        <v>0.001372332216</v>
      </c>
      <c r="U194" s="62">
        <f t="shared" si="614"/>
        <v>0.01841092037</v>
      </c>
      <c r="V194" s="63">
        <f t="shared" si="614"/>
        <v>-0.01216898006</v>
      </c>
      <c r="W194" s="64"/>
      <c r="X194" s="65">
        <f t="shared" si="13"/>
        <v>1</v>
      </c>
      <c r="Y194" s="66">
        <f t="shared" si="14"/>
        <v>0</v>
      </c>
      <c r="Z194" s="67">
        <f t="shared" ref="Z194:AA194" si="615">U194</f>
        <v>0.01841092037</v>
      </c>
      <c r="AA194" s="68">
        <f t="shared" si="615"/>
        <v>-0.01216898006</v>
      </c>
      <c r="AB194" s="69">
        <f t="shared" ref="AB194:AC194" si="616">S194</f>
        <v>0.003046583695</v>
      </c>
      <c r="AC194" s="70">
        <f t="shared" si="616"/>
        <v>0.001372332216</v>
      </c>
      <c r="AD194" s="71">
        <f t="shared" si="17"/>
        <v>0.000190877913</v>
      </c>
      <c r="AE194" s="72">
        <f t="shared" si="18"/>
        <v>-0.0004480842457</v>
      </c>
      <c r="AF194" s="73">
        <f t="shared" si="19"/>
        <v>0.00007279029318</v>
      </c>
      <c r="AG194" s="74">
        <f t="shared" si="20"/>
        <v>-0.0000118079171</v>
      </c>
      <c r="AH194" s="75">
        <f t="shared" si="21"/>
        <v>0.000007398376502</v>
      </c>
      <c r="AI194" s="76">
        <f t="shared" si="22"/>
        <v>0.000008361849907</v>
      </c>
      <c r="AJ194" s="77"/>
      <c r="AK194" s="65">
        <f t="shared" si="23"/>
        <v>-0.005693794321</v>
      </c>
      <c r="AL194" s="66">
        <f t="shared" si="24"/>
        <v>0.0007634399882</v>
      </c>
      <c r="AM194" s="67">
        <f t="shared" si="25"/>
        <v>0.03434801285</v>
      </c>
      <c r="AN194" s="68">
        <f t="shared" si="26"/>
        <v>0.01929697416</v>
      </c>
      <c r="AO194" s="69">
        <f t="shared" si="27"/>
        <v>0.000256586072</v>
      </c>
      <c r="AP194" s="70">
        <f t="shared" si="28"/>
        <v>-0.001710777926</v>
      </c>
      <c r="AQ194" s="71">
        <f t="shared" si="29"/>
        <v>-0.0001630993272</v>
      </c>
      <c r="AR194" s="72">
        <f t="shared" si="30"/>
        <v>-0.0003415762216</v>
      </c>
      <c r="AS194" s="73">
        <f t="shared" si="31"/>
        <v>0.000006882267928</v>
      </c>
      <c r="AT194" s="74">
        <f t="shared" si="32"/>
        <v>0.00003040356636</v>
      </c>
      <c r="AU194" s="75">
        <f t="shared" si="33"/>
        <v>0.0000007015226873</v>
      </c>
      <c r="AV194" s="76">
        <f t="shared" si="34"/>
        <v>0.000001069905974</v>
      </c>
      <c r="AW194" s="78">
        <f t="shared" si="35"/>
        <v>0.02875528906</v>
      </c>
      <c r="AX194" s="79">
        <f t="shared" si="36"/>
        <v>0.02502691073</v>
      </c>
      <c r="AY194" s="78">
        <f t="shared" si="37"/>
        <v>0.01803953347</v>
      </c>
      <c r="AZ194" s="79">
        <f t="shared" si="38"/>
        <v>0.02435807423</v>
      </c>
      <c r="BA194" s="80">
        <f t="shared" si="39"/>
        <v>0.003728378327</v>
      </c>
      <c r="BB194" s="80">
        <f t="shared" si="40"/>
        <v>-0.006318540766</v>
      </c>
      <c r="BC194" s="80">
        <f t="shared" si="41"/>
        <v>0.02889321831</v>
      </c>
      <c r="BD194" s="80">
        <f t="shared" si="42"/>
        <v>0.01899949246</v>
      </c>
      <c r="BE194" s="81">
        <f t="shared" si="43"/>
        <v>-0.00002602315246</v>
      </c>
      <c r="BF194" s="81">
        <f t="shared" si="44"/>
        <v>-0.00004711582091</v>
      </c>
      <c r="BG194" s="81">
        <f t="shared" si="45"/>
        <v>0.0004738373502</v>
      </c>
      <c r="BH194" s="81">
        <f t="shared" si="46"/>
        <v>0.001097912967</v>
      </c>
      <c r="BI194" s="81"/>
      <c r="BJ194" s="81"/>
    </row>
    <row r="195">
      <c r="A195" s="31">
        <v>930.0</v>
      </c>
      <c r="B195" s="32">
        <v>7581.0</v>
      </c>
      <c r="C195" s="33">
        <v>1636.0</v>
      </c>
      <c r="D195" s="55">
        <f t="shared" si="5"/>
        <v>1382</v>
      </c>
      <c r="E195" s="35">
        <v>535.0</v>
      </c>
      <c r="F195" s="36">
        <v>169.0</v>
      </c>
      <c r="G195" s="37">
        <v>261.0</v>
      </c>
      <c r="H195" s="38">
        <v>303.0</v>
      </c>
      <c r="I195" s="39">
        <v>84.0</v>
      </c>
      <c r="J195" s="40">
        <v>30.0</v>
      </c>
      <c r="K195" s="56">
        <f t="shared" si="6"/>
        <v>0.5378973105</v>
      </c>
      <c r="L195" s="56">
        <f t="shared" si="7"/>
        <v>0.6713665944</v>
      </c>
      <c r="M195" s="56">
        <f t="shared" si="8"/>
        <v>0.5673913043</v>
      </c>
      <c r="N195" s="56">
        <f t="shared" si="9"/>
        <v>0.1595354523</v>
      </c>
      <c r="O195" s="56">
        <f t="shared" si="10"/>
        <v>0.6367583213</v>
      </c>
      <c r="P195" s="57">
        <f t="shared" si="11"/>
        <v>0.01833740831</v>
      </c>
      <c r="Q195" s="58">
        <f t="shared" ref="Q195:V195" si="617">K195-Q$2</f>
        <v>0.1869196288</v>
      </c>
      <c r="R195" s="59">
        <f t="shared" si="617"/>
        <v>0.1918140541</v>
      </c>
      <c r="S195" s="60">
        <f t="shared" si="617"/>
        <v>0.1558037417</v>
      </c>
      <c r="T195" s="61">
        <f t="shared" si="617"/>
        <v>0.04380101072</v>
      </c>
      <c r="U195" s="62">
        <f t="shared" si="617"/>
        <v>0.1829269922</v>
      </c>
      <c r="V195" s="63">
        <f t="shared" si="617"/>
        <v>-0.0139234202</v>
      </c>
      <c r="W195" s="64"/>
      <c r="X195" s="65">
        <f t="shared" si="13"/>
        <v>1</v>
      </c>
      <c r="Y195" s="66">
        <f t="shared" si="14"/>
        <v>0</v>
      </c>
      <c r="Z195" s="67">
        <f t="shared" ref="Z195:AA195" si="618">U195</f>
        <v>0.1829269922</v>
      </c>
      <c r="AA195" s="68">
        <f t="shared" si="618"/>
        <v>-0.0139234202</v>
      </c>
      <c r="AB195" s="69">
        <f t="shared" ref="AB195:AC195" si="619">S195</f>
        <v>0.1558037417</v>
      </c>
      <c r="AC195" s="70">
        <f t="shared" si="619"/>
        <v>0.04380101072</v>
      </c>
      <c r="AD195" s="71">
        <f t="shared" si="17"/>
        <v>0.03326842284</v>
      </c>
      <c r="AE195" s="72">
        <f t="shared" si="18"/>
        <v>-0.005093938756</v>
      </c>
      <c r="AF195" s="73">
        <f t="shared" si="19"/>
        <v>0.02911056972</v>
      </c>
      <c r="AG195" s="74">
        <f t="shared" si="20"/>
        <v>0.00584306618</v>
      </c>
      <c r="AH195" s="75">
        <f t="shared" si="21"/>
        <v>0.02235627739</v>
      </c>
      <c r="AI195" s="76">
        <f t="shared" si="22"/>
        <v>0.01364872272</v>
      </c>
      <c r="AJ195" s="77"/>
      <c r="AK195" s="65">
        <f t="shared" si="23"/>
        <v>-0.005693794321</v>
      </c>
      <c r="AL195" s="66">
        <f t="shared" si="24"/>
        <v>0.0007634399882</v>
      </c>
      <c r="AM195" s="67">
        <f t="shared" si="25"/>
        <v>0.1714205884</v>
      </c>
      <c r="AN195" s="68">
        <f t="shared" si="26"/>
        <v>0.2790577138</v>
      </c>
      <c r="AO195" s="69">
        <f t="shared" si="27"/>
        <v>-0.00002510139686</v>
      </c>
      <c r="AP195" s="70">
        <f t="shared" si="28"/>
        <v>-0.08378973001</v>
      </c>
      <c r="AQ195" s="71">
        <f t="shared" si="29"/>
        <v>0.01412979538</v>
      </c>
      <c r="AR195" s="72">
        <f t="shared" si="30"/>
        <v>-0.02201169017</v>
      </c>
      <c r="AS195" s="73">
        <f t="shared" si="31"/>
        <v>-0.001705363151</v>
      </c>
      <c r="AT195" s="74">
        <f t="shared" si="32"/>
        <v>0.01243492585</v>
      </c>
      <c r="AU195" s="75">
        <f t="shared" si="33"/>
        <v>0.002310881418</v>
      </c>
      <c r="AV195" s="76">
        <f t="shared" si="34"/>
        <v>0.00191538776</v>
      </c>
      <c r="AW195" s="78">
        <f t="shared" si="35"/>
        <v>0.1804370063</v>
      </c>
      <c r="AX195" s="79">
        <f t="shared" si="36"/>
        <v>0.1869196288</v>
      </c>
      <c r="AY195" s="78">
        <f t="shared" si="37"/>
        <v>0.1883700472</v>
      </c>
      <c r="AZ195" s="79">
        <f t="shared" si="38"/>
        <v>0.1918140541</v>
      </c>
      <c r="BA195" s="80">
        <f t="shared" si="39"/>
        <v>-0.006482622529</v>
      </c>
      <c r="BB195" s="80">
        <f t="shared" si="40"/>
        <v>-0.003444006832</v>
      </c>
      <c r="BC195" s="80">
        <f t="shared" si="41"/>
        <v>0.1805749355</v>
      </c>
      <c r="BD195" s="80">
        <f t="shared" si="42"/>
        <v>0.1893300062</v>
      </c>
      <c r="BE195" s="81">
        <f t="shared" si="43"/>
        <v>0.00003016321179</v>
      </c>
      <c r="BF195" s="81">
        <f t="shared" si="44"/>
        <v>0.00004465239256</v>
      </c>
      <c r="BG195" s="81">
        <f t="shared" si="45"/>
        <v>-0.003238543914</v>
      </c>
      <c r="BH195" s="81">
        <f t="shared" si="46"/>
        <v>0.06837650734</v>
      </c>
      <c r="BI195" s="81"/>
      <c r="BJ195" s="81"/>
    </row>
    <row r="196">
      <c r="A196" s="31">
        <v>133.0</v>
      </c>
      <c r="B196" s="32">
        <v>3370.0</v>
      </c>
      <c r="C196" s="33">
        <v>1145.0</v>
      </c>
      <c r="D196" s="55">
        <f t="shared" si="5"/>
        <v>923</v>
      </c>
      <c r="E196" s="35">
        <v>244.0</v>
      </c>
      <c r="F196" s="36">
        <v>166.0</v>
      </c>
      <c r="G196" s="37">
        <v>141.0</v>
      </c>
      <c r="H196" s="38">
        <v>302.0</v>
      </c>
      <c r="I196" s="39">
        <v>48.0</v>
      </c>
      <c r="J196" s="40">
        <v>22.0</v>
      </c>
      <c r="K196" s="56">
        <f t="shared" si="6"/>
        <v>0.3781659389</v>
      </c>
      <c r="L196" s="56">
        <f t="shared" si="7"/>
        <v>0.4915824916</v>
      </c>
      <c r="M196" s="56">
        <f t="shared" si="8"/>
        <v>0.4285714286</v>
      </c>
      <c r="N196" s="56">
        <f t="shared" si="9"/>
        <v>0.1231441048</v>
      </c>
      <c r="O196" s="56">
        <f t="shared" si="10"/>
        <v>0.4691224269</v>
      </c>
      <c r="P196" s="57">
        <f t="shared" si="11"/>
        <v>0.0192139738</v>
      </c>
      <c r="Q196" s="58">
        <f t="shared" ref="Q196:V196" si="620">K196-Q$2</f>
        <v>0.02718825717</v>
      </c>
      <c r="R196" s="59">
        <f t="shared" si="620"/>
        <v>0.01202995129</v>
      </c>
      <c r="S196" s="60">
        <f t="shared" si="620"/>
        <v>0.01698386593</v>
      </c>
      <c r="T196" s="61">
        <f t="shared" si="620"/>
        <v>0.007409663196</v>
      </c>
      <c r="U196" s="62">
        <f t="shared" si="620"/>
        <v>0.01529109778</v>
      </c>
      <c r="V196" s="63">
        <f t="shared" si="620"/>
        <v>-0.01304685471</v>
      </c>
      <c r="W196" s="64"/>
      <c r="X196" s="65">
        <f t="shared" si="13"/>
        <v>1</v>
      </c>
      <c r="Y196" s="66">
        <f t="shared" si="14"/>
        <v>0</v>
      </c>
      <c r="Z196" s="67">
        <f t="shared" ref="Z196:AA196" si="621">U196</f>
        <v>0.01529109778</v>
      </c>
      <c r="AA196" s="68">
        <f t="shared" si="621"/>
        <v>-0.01304685471</v>
      </c>
      <c r="AB196" s="69">
        <f t="shared" ref="AB196:AC196" si="622">S196</f>
        <v>0.01698386593</v>
      </c>
      <c r="AC196" s="70">
        <f t="shared" si="622"/>
        <v>0.007409663196</v>
      </c>
      <c r="AD196" s="71">
        <f t="shared" si="17"/>
        <v>0.00006359725328</v>
      </c>
      <c r="AE196" s="72">
        <f t="shared" si="18"/>
        <v>-0.0003990014622</v>
      </c>
      <c r="AF196" s="73">
        <f t="shared" si="19"/>
        <v>0.0003563747537</v>
      </c>
      <c r="AG196" s="74">
        <f t="shared" si="20"/>
        <v>-0.0001082841468</v>
      </c>
      <c r="AH196" s="75">
        <f t="shared" si="21"/>
        <v>0.0002335485931</v>
      </c>
      <c r="AI196" s="76">
        <f t="shared" si="22"/>
        <v>0.0002516894525</v>
      </c>
      <c r="AJ196" s="77"/>
      <c r="AK196" s="65">
        <f t="shared" si="23"/>
        <v>-0.005693794321</v>
      </c>
      <c r="AL196" s="66">
        <f t="shared" si="24"/>
        <v>0.0007634399882</v>
      </c>
      <c r="AM196" s="67">
        <f t="shared" si="25"/>
        <v>0.03319519211</v>
      </c>
      <c r="AN196" s="68">
        <f t="shared" si="26"/>
        <v>0.01362723923</v>
      </c>
      <c r="AO196" s="69">
        <f t="shared" si="27"/>
        <v>0.001310436367</v>
      </c>
      <c r="AP196" s="70">
        <f t="shared" si="28"/>
        <v>-0.009503353093</v>
      </c>
      <c r="AQ196" s="71">
        <f t="shared" si="29"/>
        <v>-0.0001999065217</v>
      </c>
      <c r="AR196" s="72">
        <f t="shared" si="30"/>
        <v>-0.0002421516544</v>
      </c>
      <c r="AS196" s="73">
        <f t="shared" si="31"/>
        <v>0.00005499090417</v>
      </c>
      <c r="AT196" s="74">
        <f t="shared" si="32"/>
        <v>0.0001475354822</v>
      </c>
      <c r="AU196" s="75">
        <f t="shared" si="33"/>
        <v>0.00002234714684</v>
      </c>
      <c r="AV196" s="76">
        <f t="shared" si="34"/>
        <v>0.00003238242988</v>
      </c>
      <c r="AW196" s="78">
        <f t="shared" si="35"/>
        <v>0.02868926569</v>
      </c>
      <c r="AX196" s="79">
        <f t="shared" si="36"/>
        <v>0.02718825717</v>
      </c>
      <c r="AY196" s="78">
        <f t="shared" si="37"/>
        <v>0.004825092383</v>
      </c>
      <c r="AZ196" s="79">
        <f t="shared" si="38"/>
        <v>0.01202995129</v>
      </c>
      <c r="BA196" s="80">
        <f t="shared" si="39"/>
        <v>0.001501008513</v>
      </c>
      <c r="BB196" s="80">
        <f t="shared" si="40"/>
        <v>-0.007204858909</v>
      </c>
      <c r="BC196" s="80">
        <f t="shared" si="41"/>
        <v>0.02882719493</v>
      </c>
      <c r="BD196" s="80">
        <f t="shared" si="42"/>
        <v>0.005785051376</v>
      </c>
      <c r="BE196" s="81">
        <f t="shared" si="43"/>
        <v>-0.00004965696534</v>
      </c>
      <c r="BF196" s="81">
        <f t="shared" si="44"/>
        <v>-0.00002162910912</v>
      </c>
      <c r="BG196" s="81">
        <f t="shared" si="45"/>
        <v>0.0007975403483</v>
      </c>
      <c r="BH196" s="81">
        <f t="shared" si="46"/>
        <v>0.0003335336074</v>
      </c>
      <c r="BI196" s="81"/>
      <c r="BJ196" s="81"/>
    </row>
    <row r="197">
      <c r="A197" s="31">
        <v>521.0</v>
      </c>
      <c r="B197" s="32">
        <v>4584.0</v>
      </c>
      <c r="C197" s="33">
        <v>1514.0</v>
      </c>
      <c r="D197" s="55">
        <f t="shared" si="5"/>
        <v>950</v>
      </c>
      <c r="E197" s="35">
        <v>135.0</v>
      </c>
      <c r="F197" s="36">
        <v>226.0</v>
      </c>
      <c r="G197" s="37">
        <v>79.0</v>
      </c>
      <c r="H197" s="38">
        <v>383.0</v>
      </c>
      <c r="I197" s="39">
        <v>49.0</v>
      </c>
      <c r="J197" s="40">
        <v>78.0</v>
      </c>
      <c r="K197" s="56">
        <f t="shared" si="6"/>
        <v>0.1737120211</v>
      </c>
      <c r="L197" s="56">
        <f t="shared" si="7"/>
        <v>0.3245149912</v>
      </c>
      <c r="M197" s="56">
        <f t="shared" si="8"/>
        <v>0.2062663185</v>
      </c>
      <c r="N197" s="56">
        <f t="shared" si="9"/>
        <v>0.05217965654</v>
      </c>
      <c r="O197" s="56">
        <f t="shared" si="10"/>
        <v>0.2768421053</v>
      </c>
      <c r="P197" s="57">
        <f t="shared" si="11"/>
        <v>0.05151915456</v>
      </c>
      <c r="Q197" s="58">
        <f t="shared" ref="Q197:V197" si="623">K197-Q$2</f>
        <v>-0.1772656606</v>
      </c>
      <c r="R197" s="59">
        <f t="shared" si="623"/>
        <v>-0.1550375491</v>
      </c>
      <c r="S197" s="60">
        <f t="shared" si="623"/>
        <v>-0.2053212441</v>
      </c>
      <c r="T197" s="61">
        <f t="shared" si="623"/>
        <v>-0.06355478507</v>
      </c>
      <c r="U197" s="62">
        <f t="shared" si="623"/>
        <v>-0.1769892238</v>
      </c>
      <c r="V197" s="63">
        <f t="shared" si="623"/>
        <v>0.01925832605</v>
      </c>
      <c r="W197" s="64"/>
      <c r="X197" s="65">
        <f t="shared" si="13"/>
        <v>1</v>
      </c>
      <c r="Y197" s="66">
        <f t="shared" si="14"/>
        <v>0</v>
      </c>
      <c r="Z197" s="67">
        <f t="shared" ref="Z197:AA197" si="624">U197</f>
        <v>-0.1769892238</v>
      </c>
      <c r="AA197" s="68">
        <f t="shared" si="624"/>
        <v>0.01925832605</v>
      </c>
      <c r="AB197" s="69">
        <f t="shared" ref="AB197:AC197" si="625">S197</f>
        <v>-0.2053212441</v>
      </c>
      <c r="AC197" s="70">
        <f t="shared" si="625"/>
        <v>-0.06355478507</v>
      </c>
      <c r="AD197" s="71">
        <f t="shared" si="17"/>
        <v>0.03095430223</v>
      </c>
      <c r="AE197" s="72">
        <f t="shared" si="18"/>
        <v>-0.006817032358</v>
      </c>
      <c r="AF197" s="73">
        <f t="shared" si="19"/>
        <v>0.0375636064</v>
      </c>
      <c r="AG197" s="74">
        <f t="shared" si="20"/>
        <v>0.007294368617</v>
      </c>
      <c r="AH197" s="75">
        <f t="shared" si="21"/>
        <v>0.03811760258</v>
      </c>
      <c r="AI197" s="76">
        <f t="shared" si="22"/>
        <v>0.02609829508</v>
      </c>
      <c r="AJ197" s="77"/>
      <c r="AK197" s="65">
        <f t="shared" si="23"/>
        <v>-0.005693794321</v>
      </c>
      <c r="AL197" s="66">
        <f t="shared" si="24"/>
        <v>0.0007634399882</v>
      </c>
      <c r="AM197" s="67">
        <f t="shared" si="25"/>
        <v>-0.1750437788</v>
      </c>
      <c r="AN197" s="68">
        <f t="shared" si="26"/>
        <v>-0.2652760104</v>
      </c>
      <c r="AO197" s="69">
        <f t="shared" si="27"/>
        <v>-0.002873816914</v>
      </c>
      <c r="AP197" s="70">
        <f t="shared" si="28"/>
        <v>0.1112379126</v>
      </c>
      <c r="AQ197" s="71">
        <f t="shared" si="29"/>
        <v>0.01193592557</v>
      </c>
      <c r="AR197" s="72">
        <f t="shared" si="30"/>
        <v>-0.02154832864</v>
      </c>
      <c r="AS197" s="73">
        <f t="shared" si="31"/>
        <v>-0.002097026219</v>
      </c>
      <c r="AT197" s="74">
        <f t="shared" si="32"/>
        <v>0.01603933487</v>
      </c>
      <c r="AU197" s="75">
        <f t="shared" si="33"/>
        <v>0.003893586007</v>
      </c>
      <c r="AV197" s="76">
        <f t="shared" si="34"/>
        <v>0.003586356413</v>
      </c>
      <c r="AW197" s="78">
        <f t="shared" si="35"/>
        <v>-0.1698789047</v>
      </c>
      <c r="AX197" s="79">
        <f t="shared" si="36"/>
        <v>-0.1772656606</v>
      </c>
      <c r="AY197" s="78">
        <f t="shared" si="37"/>
        <v>-0.1551972951</v>
      </c>
      <c r="AZ197" s="79">
        <f t="shared" si="38"/>
        <v>-0.1550375491</v>
      </c>
      <c r="BA197" s="80">
        <f t="shared" si="39"/>
        <v>0.007386755854</v>
      </c>
      <c r="BB197" s="80">
        <f t="shared" si="40"/>
        <v>-0.0001597460032</v>
      </c>
      <c r="BC197" s="80">
        <f t="shared" si="41"/>
        <v>-0.1697409755</v>
      </c>
      <c r="BD197" s="80">
        <f t="shared" si="42"/>
        <v>-0.1542373361</v>
      </c>
      <c r="BE197" s="81">
        <f t="shared" si="43"/>
        <v>0.00005453864326</v>
      </c>
      <c r="BF197" s="81">
        <f t="shared" si="44"/>
        <v>-0.000002360009448</v>
      </c>
      <c r="BG197" s="81">
        <f t="shared" si="45"/>
        <v>0.005022842895</v>
      </c>
      <c r="BH197" s="81">
        <f t="shared" si="46"/>
        <v>0.05236079177</v>
      </c>
      <c r="BI197" s="81"/>
      <c r="BJ197" s="81"/>
    </row>
    <row r="198">
      <c r="A198" s="31">
        <v>68.0</v>
      </c>
      <c r="B198" s="32">
        <v>3772.0</v>
      </c>
      <c r="C198" s="33">
        <v>1549.0</v>
      </c>
      <c r="D198" s="55">
        <f t="shared" si="5"/>
        <v>1111</v>
      </c>
      <c r="E198" s="35">
        <v>256.0</v>
      </c>
      <c r="F198" s="36">
        <v>219.0</v>
      </c>
      <c r="G198" s="37">
        <v>129.0</v>
      </c>
      <c r="H198" s="38">
        <v>378.0</v>
      </c>
      <c r="I198" s="39">
        <v>62.0</v>
      </c>
      <c r="J198" s="40">
        <v>67.0</v>
      </c>
      <c r="K198" s="56">
        <f t="shared" si="6"/>
        <v>0.2885732731</v>
      </c>
      <c r="L198" s="56">
        <f t="shared" si="7"/>
        <v>0.4568965517</v>
      </c>
      <c r="M198" s="56">
        <f t="shared" si="8"/>
        <v>0.3108433735</v>
      </c>
      <c r="N198" s="56">
        <f t="shared" si="9"/>
        <v>0.08327953518</v>
      </c>
      <c r="O198" s="56">
        <f t="shared" si="10"/>
        <v>0.402340234</v>
      </c>
      <c r="P198" s="57">
        <f t="shared" si="11"/>
        <v>0.04325371207</v>
      </c>
      <c r="Q198" s="58">
        <f t="shared" ref="Q198:V198" si="626">K198-Q$2</f>
        <v>-0.06240440861</v>
      </c>
      <c r="R198" s="59">
        <f t="shared" si="626"/>
        <v>-0.02265598857</v>
      </c>
      <c r="S198" s="60">
        <f t="shared" si="626"/>
        <v>-0.1007441892</v>
      </c>
      <c r="T198" s="61">
        <f t="shared" si="626"/>
        <v>-0.03245490642</v>
      </c>
      <c r="U198" s="62">
        <f t="shared" si="626"/>
        <v>-0.05149109507</v>
      </c>
      <c r="V198" s="63">
        <f t="shared" si="626"/>
        <v>0.01099288356</v>
      </c>
      <c r="W198" s="64"/>
      <c r="X198" s="65">
        <f t="shared" si="13"/>
        <v>1</v>
      </c>
      <c r="Y198" s="66">
        <f t="shared" si="14"/>
        <v>0</v>
      </c>
      <c r="Z198" s="67">
        <f t="shared" ref="Z198:AA198" si="627">U198</f>
        <v>-0.05149109507</v>
      </c>
      <c r="AA198" s="68">
        <f t="shared" si="627"/>
        <v>0.01099288356</v>
      </c>
      <c r="AB198" s="69">
        <f t="shared" ref="AB198:AC198" si="628">S198</f>
        <v>-0.1007441892</v>
      </c>
      <c r="AC198" s="70">
        <f t="shared" si="628"/>
        <v>-0.03245490642</v>
      </c>
      <c r="AD198" s="71">
        <f t="shared" si="17"/>
        <v>0.002530489383</v>
      </c>
      <c r="AE198" s="72">
        <f t="shared" si="18"/>
        <v>-0.001132071225</v>
      </c>
      <c r="AF198" s="73">
        <f t="shared" si="19"/>
        <v>0.005544201629</v>
      </c>
      <c r="AG198" s="74">
        <f t="shared" si="20"/>
        <v>0.0005636695314</v>
      </c>
      <c r="AH198" s="75">
        <f t="shared" si="21"/>
        <v>0.009096070697</v>
      </c>
      <c r="AI198" s="76">
        <f t="shared" si="22"/>
        <v>0.006539286463</v>
      </c>
      <c r="AJ198" s="77"/>
      <c r="AK198" s="65">
        <f t="shared" si="23"/>
        <v>-0.005693794321</v>
      </c>
      <c r="AL198" s="66">
        <f t="shared" si="24"/>
        <v>0.0007634399882</v>
      </c>
      <c r="AM198" s="67">
        <f t="shared" si="25"/>
        <v>-0.05948266631</v>
      </c>
      <c r="AN198" s="68">
        <f t="shared" si="26"/>
        <v>-0.0727764815</v>
      </c>
      <c r="AO198" s="69">
        <f t="shared" si="27"/>
        <v>-0.002043359655</v>
      </c>
      <c r="AP198" s="70">
        <f t="shared" si="28"/>
        <v>0.05475891784</v>
      </c>
      <c r="AQ198" s="71">
        <f t="shared" si="29"/>
        <v>0.0006406872397</v>
      </c>
      <c r="AR198" s="72">
        <f t="shared" si="30"/>
        <v>-0.002056985443</v>
      </c>
      <c r="AS198" s="73">
        <f t="shared" si="31"/>
        <v>-0.00009308873351</v>
      </c>
      <c r="AT198" s="74">
        <f t="shared" si="32"/>
        <v>0.002353935331</v>
      </c>
      <c r="AU198" s="75">
        <f t="shared" si="33"/>
        <v>0.000924013339</v>
      </c>
      <c r="AV198" s="76">
        <f t="shared" si="34"/>
        <v>0.000891132985</v>
      </c>
      <c r="AW198" s="78">
        <f t="shared" si="35"/>
        <v>-0.06574820844</v>
      </c>
      <c r="AX198" s="79">
        <f t="shared" si="36"/>
        <v>-0.06240440861</v>
      </c>
      <c r="AY198" s="78">
        <f t="shared" si="37"/>
        <v>-0.0160660408</v>
      </c>
      <c r="AZ198" s="79">
        <f t="shared" si="38"/>
        <v>-0.02265598857</v>
      </c>
      <c r="BA198" s="80">
        <f t="shared" si="39"/>
        <v>-0.003343799828</v>
      </c>
      <c r="BB198" s="80">
        <f t="shared" si="40"/>
        <v>0.006589947766</v>
      </c>
      <c r="BC198" s="80">
        <f t="shared" si="41"/>
        <v>-0.06561027919</v>
      </c>
      <c r="BD198" s="80">
        <f t="shared" si="42"/>
        <v>-0.01510608181</v>
      </c>
      <c r="BE198" s="81">
        <f t="shared" si="43"/>
        <v>-0.00003224641427</v>
      </c>
      <c r="BF198" s="81">
        <f t="shared" si="44"/>
        <v>-0.00004407093241</v>
      </c>
      <c r="BG198" s="81">
        <f t="shared" si="45"/>
        <v>0.004076515028</v>
      </c>
      <c r="BH198" s="81">
        <f t="shared" si="46"/>
        <v>0.00198222849</v>
      </c>
      <c r="BI198" s="81"/>
      <c r="BJ198" s="81"/>
    </row>
    <row r="199">
      <c r="A199" s="31">
        <v>220.0</v>
      </c>
      <c r="B199" s="32">
        <v>2622.0</v>
      </c>
      <c r="C199" s="33">
        <v>1213.0</v>
      </c>
      <c r="D199" s="55">
        <f t="shared" si="5"/>
        <v>956</v>
      </c>
      <c r="E199" s="35">
        <v>325.0</v>
      </c>
      <c r="F199" s="36">
        <v>147.0</v>
      </c>
      <c r="G199" s="37">
        <v>126.0</v>
      </c>
      <c r="H199" s="38">
        <v>263.0</v>
      </c>
      <c r="I199" s="39">
        <v>70.0</v>
      </c>
      <c r="J199" s="40">
        <v>25.0</v>
      </c>
      <c r="K199" s="56">
        <f t="shared" si="6"/>
        <v>0.4295136026</v>
      </c>
      <c r="L199" s="56">
        <f t="shared" si="7"/>
        <v>0.6003039514</v>
      </c>
      <c r="M199" s="56">
        <f t="shared" si="8"/>
        <v>0.4228187919</v>
      </c>
      <c r="N199" s="56">
        <f t="shared" si="9"/>
        <v>0.1038746908</v>
      </c>
      <c r="O199" s="56">
        <f t="shared" si="10"/>
        <v>0.5449790795</v>
      </c>
      <c r="P199" s="57">
        <f t="shared" si="11"/>
        <v>0.02061005771</v>
      </c>
      <c r="Q199" s="58">
        <f t="shared" ref="Q199:V199" si="629">K199-Q$2</f>
        <v>0.07853592095</v>
      </c>
      <c r="R199" s="59">
        <f t="shared" si="629"/>
        <v>0.1207514111</v>
      </c>
      <c r="S199" s="60">
        <f t="shared" si="629"/>
        <v>0.0112312293</v>
      </c>
      <c r="T199" s="61">
        <f t="shared" si="629"/>
        <v>-0.01185975076</v>
      </c>
      <c r="U199" s="62">
        <f t="shared" si="629"/>
        <v>0.0911477504</v>
      </c>
      <c r="V199" s="63">
        <f t="shared" si="629"/>
        <v>-0.0116507708</v>
      </c>
      <c r="W199" s="64"/>
      <c r="X199" s="65">
        <f t="shared" si="13"/>
        <v>1</v>
      </c>
      <c r="Y199" s="66">
        <f t="shared" si="14"/>
        <v>0</v>
      </c>
      <c r="Z199" s="67">
        <f t="shared" ref="Z199:AA199" si="630">U199</f>
        <v>0.0911477504</v>
      </c>
      <c r="AA199" s="68">
        <f t="shared" si="630"/>
        <v>-0.0116507708</v>
      </c>
      <c r="AB199" s="69">
        <f t="shared" ref="AB199:AC199" si="631">S199</f>
        <v>0.0112312293</v>
      </c>
      <c r="AC199" s="70">
        <f t="shared" si="631"/>
        <v>-0.01185975076</v>
      </c>
      <c r="AD199" s="71">
        <f t="shared" si="17"/>
        <v>0.008172171943</v>
      </c>
      <c r="AE199" s="72">
        <f t="shared" si="18"/>
        <v>-0.002123883098</v>
      </c>
      <c r="AF199" s="73">
        <f t="shared" si="19"/>
        <v>0.0008855260471</v>
      </c>
      <c r="AG199" s="74">
        <f t="shared" si="20"/>
        <v>-0.00121184208</v>
      </c>
      <c r="AH199" s="75">
        <f t="shared" si="21"/>
        <v>-0.00001451317645</v>
      </c>
      <c r="AI199" s="76">
        <f t="shared" si="22"/>
        <v>-0.0002663991604</v>
      </c>
      <c r="AJ199" s="77"/>
      <c r="AK199" s="65">
        <f t="shared" si="23"/>
        <v>-0.005693794321</v>
      </c>
      <c r="AL199" s="66">
        <f t="shared" si="24"/>
        <v>0.0007634399882</v>
      </c>
      <c r="AM199" s="67">
        <f t="shared" si="25"/>
        <v>0.09289712004</v>
      </c>
      <c r="AN199" s="68">
        <f t="shared" si="26"/>
        <v>0.1352000938</v>
      </c>
      <c r="AO199" s="69">
        <f t="shared" si="27"/>
        <v>-0.007485738764</v>
      </c>
      <c r="AP199" s="70">
        <f t="shared" si="28"/>
        <v>-0.003933673504</v>
      </c>
      <c r="AQ199" s="71">
        <f t="shared" si="29"/>
        <v>0.002962224224</v>
      </c>
      <c r="AR199" s="72">
        <f t="shared" si="30"/>
        <v>-0.005855521394</v>
      </c>
      <c r="AS199" s="73">
        <f t="shared" si="31"/>
        <v>0.0005344201213</v>
      </c>
      <c r="AT199" s="74">
        <f t="shared" si="32"/>
        <v>0.0003419867603</v>
      </c>
      <c r="AU199" s="75">
        <f t="shared" si="33"/>
        <v>0.000002734151991</v>
      </c>
      <c r="AV199" s="76">
        <f t="shared" si="34"/>
        <v>-0.00003044929622</v>
      </c>
      <c r="AW199" s="78">
        <f t="shared" si="35"/>
        <v>0.08321696545</v>
      </c>
      <c r="AX199" s="79">
        <f t="shared" si="36"/>
        <v>0.07853592095</v>
      </c>
      <c r="AY199" s="78">
        <f t="shared" si="37"/>
        <v>0.1264858763</v>
      </c>
      <c r="AZ199" s="79">
        <f t="shared" si="38"/>
        <v>0.1207514111</v>
      </c>
      <c r="BA199" s="80">
        <f t="shared" si="39"/>
        <v>0.0046810445</v>
      </c>
      <c r="BB199" s="80">
        <f t="shared" si="40"/>
        <v>0.005734465263</v>
      </c>
      <c r="BC199" s="80">
        <f t="shared" si="41"/>
        <v>0.08335489469</v>
      </c>
      <c r="BD199" s="80">
        <f t="shared" si="42"/>
        <v>0.1274458353</v>
      </c>
      <c r="BE199" s="81">
        <f t="shared" si="43"/>
        <v>-0.00001097191424</v>
      </c>
      <c r="BF199" s="81">
        <f t="shared" si="44"/>
        <v>0.00005368657415</v>
      </c>
      <c r="BG199" s="81">
        <f t="shared" si="45"/>
        <v>-0.009294402474</v>
      </c>
      <c r="BH199" s="81">
        <f t="shared" si="46"/>
        <v>0.02124646837</v>
      </c>
      <c r="BI199" s="81"/>
      <c r="BJ199" s="81"/>
    </row>
    <row r="200">
      <c r="A200" s="31">
        <v>867.0</v>
      </c>
      <c r="B200" s="32">
        <v>2457.0</v>
      </c>
      <c r="C200" s="33">
        <v>2713.0</v>
      </c>
      <c r="D200" s="55">
        <f t="shared" si="5"/>
        <v>2100</v>
      </c>
      <c r="E200" s="35">
        <v>677.0</v>
      </c>
      <c r="F200" s="36">
        <v>366.0</v>
      </c>
      <c r="G200" s="37">
        <v>306.0</v>
      </c>
      <c r="H200" s="38">
        <v>553.0</v>
      </c>
      <c r="I200" s="39">
        <v>126.0</v>
      </c>
      <c r="J200" s="40">
        <v>72.0</v>
      </c>
      <c r="K200" s="56">
        <f t="shared" si="6"/>
        <v>0.4087725765</v>
      </c>
      <c r="L200" s="56">
        <f t="shared" si="7"/>
        <v>0.5921828909</v>
      </c>
      <c r="M200" s="56">
        <f t="shared" si="8"/>
        <v>0.4112903226</v>
      </c>
      <c r="N200" s="56">
        <f t="shared" si="9"/>
        <v>0.1127902691</v>
      </c>
      <c r="O200" s="56">
        <f t="shared" si="10"/>
        <v>0.5280952381</v>
      </c>
      <c r="P200" s="57">
        <f t="shared" si="11"/>
        <v>0.02653888684</v>
      </c>
      <c r="Q200" s="58">
        <f t="shared" ref="Q200:V200" si="632">K200-Q$2</f>
        <v>0.05779489479</v>
      </c>
      <c r="R200" s="59">
        <f t="shared" si="632"/>
        <v>0.1126303506</v>
      </c>
      <c r="S200" s="60">
        <f t="shared" si="632"/>
        <v>-0.0002972400655</v>
      </c>
      <c r="T200" s="61">
        <f t="shared" si="632"/>
        <v>-0.002944172533</v>
      </c>
      <c r="U200" s="62">
        <f t="shared" si="632"/>
        <v>0.074263909</v>
      </c>
      <c r="V200" s="63">
        <f t="shared" si="632"/>
        <v>-0.005721941671</v>
      </c>
      <c r="W200" s="64"/>
      <c r="X200" s="65">
        <f t="shared" si="13"/>
        <v>1</v>
      </c>
      <c r="Y200" s="66">
        <f t="shared" si="14"/>
        <v>0</v>
      </c>
      <c r="Z200" s="67">
        <f t="shared" ref="Z200:AA200" si="633">U200</f>
        <v>0.074263909</v>
      </c>
      <c r="AA200" s="68">
        <f t="shared" si="633"/>
        <v>-0.005721941671</v>
      </c>
      <c r="AB200" s="69">
        <f t="shared" ref="AB200:AC200" si="634">S200</f>
        <v>-0.0002972400655</v>
      </c>
      <c r="AC200" s="70">
        <f t="shared" si="634"/>
        <v>-0.002944172533</v>
      </c>
      <c r="AD200" s="71">
        <f t="shared" si="17"/>
        <v>0.005482387564</v>
      </c>
      <c r="AE200" s="72">
        <f t="shared" si="18"/>
        <v>-0.0008498675111</v>
      </c>
      <c r="AF200" s="73">
        <f t="shared" si="19"/>
        <v>-0.00003892059267</v>
      </c>
      <c r="AG200" s="74">
        <f t="shared" si="20"/>
        <v>-0.0002169449707</v>
      </c>
      <c r="AH200" s="75">
        <f t="shared" si="21"/>
        <v>-0.000008579800245</v>
      </c>
      <c r="AI200" s="76">
        <f t="shared" si="22"/>
        <v>0.000001750252073</v>
      </c>
      <c r="AJ200" s="77"/>
      <c r="AK200" s="65">
        <f t="shared" si="23"/>
        <v>-0.005693794321</v>
      </c>
      <c r="AL200" s="66">
        <f t="shared" si="24"/>
        <v>0.0007634399882</v>
      </c>
      <c r="AM200" s="67">
        <f t="shared" si="25"/>
        <v>0.06970272656</v>
      </c>
      <c r="AN200" s="68">
        <f t="shared" si="26"/>
        <v>0.1132340185</v>
      </c>
      <c r="AO200" s="69">
        <f t="shared" si="27"/>
        <v>-0.001425559384</v>
      </c>
      <c r="AP200" s="70">
        <f t="shared" si="28"/>
        <v>0.0005610937746</v>
      </c>
      <c r="AQ200" s="71">
        <f t="shared" si="29"/>
        <v>0.002322407888</v>
      </c>
      <c r="AR200" s="72">
        <f t="shared" si="30"/>
        <v>-0.003632720058</v>
      </c>
      <c r="AS200" s="73">
        <f t="shared" si="31"/>
        <v>0.00009051778905</v>
      </c>
      <c r="AT200" s="74">
        <f t="shared" si="32"/>
        <v>-0.00002208497338</v>
      </c>
      <c r="AU200" s="75">
        <f t="shared" si="33"/>
        <v>-0.000001001758742</v>
      </c>
      <c r="AV200" s="76">
        <f t="shared" si="34"/>
        <v>0.00000005742046819</v>
      </c>
      <c r="AW200" s="78">
        <f t="shared" si="35"/>
        <v>0.06499529678</v>
      </c>
      <c r="AX200" s="79">
        <f t="shared" si="36"/>
        <v>0.05779489479</v>
      </c>
      <c r="AY200" s="78">
        <f t="shared" si="37"/>
        <v>0.1109038046</v>
      </c>
      <c r="AZ200" s="79">
        <f t="shared" si="38"/>
        <v>0.1126303506</v>
      </c>
      <c r="BA200" s="80">
        <f t="shared" si="39"/>
        <v>0.007200401982</v>
      </c>
      <c r="BB200" s="80">
        <f t="shared" si="40"/>
        <v>-0.00172654596</v>
      </c>
      <c r="BC200" s="80">
        <f t="shared" si="41"/>
        <v>0.06513322602</v>
      </c>
      <c r="BD200" s="80">
        <f t="shared" si="42"/>
        <v>0.1118637636</v>
      </c>
      <c r="BE200" s="81">
        <f t="shared" si="43"/>
        <v>0.00004886482775</v>
      </c>
      <c r="BF200" s="81">
        <f t="shared" si="44"/>
        <v>-0.0000248636499</v>
      </c>
      <c r="BG200" s="81">
        <f t="shared" si="45"/>
        <v>-0.008271164474</v>
      </c>
      <c r="BH200" s="81">
        <f t="shared" si="46"/>
        <v>0.0145720956</v>
      </c>
      <c r="BI200" s="81"/>
      <c r="BJ200" s="81"/>
    </row>
    <row r="201">
      <c r="A201" s="31">
        <v>517.0</v>
      </c>
      <c r="B201" s="32">
        <v>2634.0</v>
      </c>
      <c r="C201" s="33">
        <v>1035.0</v>
      </c>
      <c r="D201" s="55">
        <f t="shared" si="5"/>
        <v>832</v>
      </c>
      <c r="E201" s="35">
        <v>214.0</v>
      </c>
      <c r="F201" s="36">
        <v>148.0</v>
      </c>
      <c r="G201" s="37">
        <v>149.0</v>
      </c>
      <c r="H201" s="38">
        <v>233.0</v>
      </c>
      <c r="I201" s="39">
        <v>63.0</v>
      </c>
      <c r="J201" s="40">
        <v>25.0</v>
      </c>
      <c r="K201" s="56">
        <f t="shared" si="6"/>
        <v>0.4115942029</v>
      </c>
      <c r="L201" s="56">
        <f t="shared" si="7"/>
        <v>0.5431372549</v>
      </c>
      <c r="M201" s="56">
        <f t="shared" si="8"/>
        <v>0.4627329193</v>
      </c>
      <c r="N201" s="56">
        <f t="shared" si="9"/>
        <v>0.1439613527</v>
      </c>
      <c r="O201" s="56">
        <f t="shared" si="10"/>
        <v>0.5120192308</v>
      </c>
      <c r="P201" s="57">
        <f t="shared" si="11"/>
        <v>0.02415458937</v>
      </c>
      <c r="Q201" s="58">
        <f t="shared" ref="Q201:V201" si="635">K201-Q$2</f>
        <v>0.06061652121</v>
      </c>
      <c r="R201" s="59">
        <f t="shared" si="635"/>
        <v>0.06358471461</v>
      </c>
      <c r="S201" s="60">
        <f t="shared" si="635"/>
        <v>0.05114535661</v>
      </c>
      <c r="T201" s="61">
        <f t="shared" si="635"/>
        <v>0.02822691105</v>
      </c>
      <c r="U201" s="62">
        <f t="shared" si="635"/>
        <v>0.05818790168</v>
      </c>
      <c r="V201" s="63">
        <f t="shared" si="635"/>
        <v>-0.00810623914</v>
      </c>
      <c r="W201" s="64"/>
      <c r="X201" s="65">
        <f t="shared" si="13"/>
        <v>1</v>
      </c>
      <c r="Y201" s="66">
        <f t="shared" si="14"/>
        <v>0</v>
      </c>
      <c r="Z201" s="67">
        <f t="shared" ref="Z201:AA201" si="636">U201</f>
        <v>0.05818790168</v>
      </c>
      <c r="AA201" s="68">
        <f t="shared" si="636"/>
        <v>-0.00810623914</v>
      </c>
      <c r="AB201" s="69">
        <f t="shared" ref="AB201:AC201" si="637">S201</f>
        <v>0.05114535661</v>
      </c>
      <c r="AC201" s="70">
        <f t="shared" si="637"/>
        <v>0.02822691105</v>
      </c>
      <c r="AD201" s="71">
        <f t="shared" si="17"/>
        <v>0.003320120788</v>
      </c>
      <c r="AE201" s="72">
        <f t="shared" si="18"/>
        <v>-0.0009433700921</v>
      </c>
      <c r="AF201" s="73">
        <f t="shared" si="19"/>
        <v>0.003204855073</v>
      </c>
      <c r="AG201" s="74">
        <f t="shared" si="20"/>
        <v>0.001227868233</v>
      </c>
      <c r="AH201" s="75">
        <f t="shared" si="21"/>
        <v>0.001819088995</v>
      </c>
      <c r="AI201" s="76">
        <f t="shared" si="22"/>
        <v>0.002887350863</v>
      </c>
      <c r="AJ201" s="77"/>
      <c r="AK201" s="65">
        <f t="shared" si="23"/>
        <v>-0.005693794321</v>
      </c>
      <c r="AL201" s="66">
        <f t="shared" si="24"/>
        <v>0.0007634399882</v>
      </c>
      <c r="AM201" s="67">
        <f t="shared" si="25"/>
        <v>0.06036601044</v>
      </c>
      <c r="AN201" s="68">
        <f t="shared" si="26"/>
        <v>0.08576485992</v>
      </c>
      <c r="AO201" s="69">
        <f t="shared" si="27"/>
        <v>0.006893242958</v>
      </c>
      <c r="AP201" s="70">
        <f t="shared" si="28"/>
        <v>-0.02944791386</v>
      </c>
      <c r="AQ201" s="71">
        <f t="shared" si="29"/>
        <v>0.001156542476</v>
      </c>
      <c r="AR201" s="72">
        <f t="shared" si="30"/>
        <v>-0.002420305295</v>
      </c>
      <c r="AS201" s="73">
        <f t="shared" si="31"/>
        <v>-0.0004343992443</v>
      </c>
      <c r="AT201" s="74">
        <f t="shared" si="32"/>
        <v>0.001384253139</v>
      </c>
      <c r="AU201" s="75">
        <f t="shared" si="33"/>
        <v>0.0001588192348</v>
      </c>
      <c r="AV201" s="76">
        <f t="shared" si="34"/>
        <v>0.0003573451168</v>
      </c>
      <c r="AW201" s="78">
        <f t="shared" si="35"/>
        <v>0.06244642155</v>
      </c>
      <c r="AX201" s="79">
        <f t="shared" si="36"/>
        <v>0.06061652121</v>
      </c>
      <c r="AY201" s="78">
        <f t="shared" si="37"/>
        <v>0.05640167901</v>
      </c>
      <c r="AZ201" s="79">
        <f t="shared" si="38"/>
        <v>0.06358471461</v>
      </c>
      <c r="BA201" s="80">
        <f t="shared" si="39"/>
        <v>0.001829900337</v>
      </c>
      <c r="BB201" s="80">
        <f t="shared" si="40"/>
        <v>-0.007183035606</v>
      </c>
      <c r="BC201" s="80">
        <f t="shared" si="41"/>
        <v>0.06258435079</v>
      </c>
      <c r="BD201" s="80">
        <f t="shared" si="42"/>
        <v>0.057361638</v>
      </c>
      <c r="BE201" s="81">
        <f t="shared" si="43"/>
        <v>-0.00004824746527</v>
      </c>
      <c r="BF201" s="81">
        <f t="shared" si="44"/>
        <v>-0.00002628847855</v>
      </c>
      <c r="BG201" s="81">
        <f t="shared" si="45"/>
        <v>0.0006264434501</v>
      </c>
      <c r="BH201" s="81">
        <f t="shared" si="46"/>
        <v>0.007179881749</v>
      </c>
      <c r="BI201" s="81"/>
      <c r="BJ201" s="81"/>
    </row>
    <row r="202">
      <c r="A202" s="31">
        <v>1214.0</v>
      </c>
      <c r="B202" s="32">
        <v>3609.0</v>
      </c>
      <c r="C202" s="33">
        <v>1611.0</v>
      </c>
      <c r="D202" s="55">
        <f t="shared" si="5"/>
        <v>1309</v>
      </c>
      <c r="E202" s="35">
        <v>561.0</v>
      </c>
      <c r="F202" s="36">
        <v>186.0</v>
      </c>
      <c r="G202" s="37">
        <v>208.0</v>
      </c>
      <c r="H202" s="38">
        <v>223.0</v>
      </c>
      <c r="I202" s="39">
        <v>92.0</v>
      </c>
      <c r="J202" s="40">
        <v>39.0</v>
      </c>
      <c r="K202" s="56">
        <f t="shared" si="6"/>
        <v>0.5344506518</v>
      </c>
      <c r="L202" s="56">
        <f t="shared" si="7"/>
        <v>0.74543379</v>
      </c>
      <c r="M202" s="56">
        <f t="shared" si="8"/>
        <v>0.480369515</v>
      </c>
      <c r="N202" s="56">
        <f t="shared" si="9"/>
        <v>0.1291123526</v>
      </c>
      <c r="O202" s="56">
        <f t="shared" si="10"/>
        <v>0.6577540107</v>
      </c>
      <c r="P202" s="57">
        <f t="shared" si="11"/>
        <v>0.02420856611</v>
      </c>
      <c r="Q202" s="58">
        <f t="shared" ref="Q202:V202" si="638">K202-Q$2</f>
        <v>0.1834729701</v>
      </c>
      <c r="R202" s="59">
        <f t="shared" si="638"/>
        <v>0.2658812497</v>
      </c>
      <c r="S202" s="60">
        <f t="shared" si="638"/>
        <v>0.06878195237</v>
      </c>
      <c r="T202" s="61">
        <f t="shared" si="638"/>
        <v>0.01337791097</v>
      </c>
      <c r="U202" s="62">
        <f t="shared" si="638"/>
        <v>0.2039226816</v>
      </c>
      <c r="V202" s="63">
        <f t="shared" si="638"/>
        <v>-0.008052262404</v>
      </c>
      <c r="W202" s="64"/>
      <c r="X202" s="65">
        <f t="shared" si="13"/>
        <v>1</v>
      </c>
      <c r="Y202" s="66">
        <f t="shared" si="14"/>
        <v>0</v>
      </c>
      <c r="Z202" s="67">
        <f t="shared" ref="Z202:AA202" si="639">U202</f>
        <v>0.2039226816</v>
      </c>
      <c r="AA202" s="68">
        <f t="shared" si="639"/>
        <v>-0.008052262404</v>
      </c>
      <c r="AB202" s="69">
        <f t="shared" ref="AB202:AC202" si="640">S202</f>
        <v>0.06878195237</v>
      </c>
      <c r="AC202" s="70">
        <f t="shared" si="640"/>
        <v>0.01337791097</v>
      </c>
      <c r="AD202" s="71">
        <f t="shared" si="17"/>
        <v>0.04151962114</v>
      </c>
      <c r="AE202" s="72">
        <f t="shared" si="18"/>
        <v>-0.003284077885</v>
      </c>
      <c r="AF202" s="73">
        <f t="shared" si="19"/>
        <v>0.01413392262</v>
      </c>
      <c r="AG202" s="74">
        <f t="shared" si="20"/>
        <v>0.00217420915</v>
      </c>
      <c r="AH202" s="75">
        <f t="shared" si="21"/>
        <v>0.004551988469</v>
      </c>
      <c r="AI202" s="76">
        <f t="shared" si="22"/>
        <v>0.00184031767</v>
      </c>
      <c r="AJ202" s="77"/>
      <c r="AK202" s="65">
        <f t="shared" si="23"/>
        <v>-0.005693794321</v>
      </c>
      <c r="AL202" s="66">
        <f t="shared" si="24"/>
        <v>0.0007634399882</v>
      </c>
      <c r="AM202" s="67">
        <f t="shared" si="25"/>
        <v>0.1792371323</v>
      </c>
      <c r="AN202" s="68">
        <f t="shared" si="26"/>
        <v>0.3171837408</v>
      </c>
      <c r="AO202" s="69">
        <f t="shared" si="27"/>
        <v>-0.002980654958</v>
      </c>
      <c r="AP202" s="70">
        <f t="shared" si="28"/>
        <v>-0.03615446754</v>
      </c>
      <c r="AQ202" s="71">
        <f t="shared" si="29"/>
        <v>0.01942577654</v>
      </c>
      <c r="AR202" s="72">
        <f t="shared" si="30"/>
        <v>-0.02589141882</v>
      </c>
      <c r="AS202" s="73">
        <f t="shared" si="31"/>
        <v>-0.0005483692087</v>
      </c>
      <c r="AT202" s="74">
        <f t="shared" si="32"/>
        <v>0.006020171468</v>
      </c>
      <c r="AU202" s="75">
        <f t="shared" si="33"/>
        <v>0.0004859552225</v>
      </c>
      <c r="AV202" s="76">
        <f t="shared" si="34"/>
        <v>0.0002835405336</v>
      </c>
      <c r="AW202" s="78">
        <f t="shared" si="35"/>
        <v>0.1899260456</v>
      </c>
      <c r="AX202" s="79">
        <f t="shared" si="36"/>
        <v>0.1834729701</v>
      </c>
      <c r="AY202" s="78">
        <f t="shared" si="37"/>
        <v>0.2622050064</v>
      </c>
      <c r="AZ202" s="79">
        <f t="shared" si="38"/>
        <v>0.2658812497</v>
      </c>
      <c r="BA202" s="80">
        <f t="shared" si="39"/>
        <v>0.006453075476</v>
      </c>
      <c r="BB202" s="80">
        <f t="shared" si="40"/>
        <v>-0.003676243245</v>
      </c>
      <c r="BC202" s="80">
        <f t="shared" si="41"/>
        <v>0.1900639748</v>
      </c>
      <c r="BD202" s="80">
        <f t="shared" si="42"/>
        <v>0.2631649654</v>
      </c>
      <c r="BE202" s="81">
        <f t="shared" si="43"/>
        <v>0.00002812741871</v>
      </c>
      <c r="BF202" s="81">
        <f t="shared" si="44"/>
        <v>-0.00004744615025</v>
      </c>
      <c r="BG202" s="81">
        <f t="shared" si="45"/>
        <v>-0.0331314845</v>
      </c>
      <c r="BH202" s="81">
        <f t="shared" si="46"/>
        <v>0.1000363587</v>
      </c>
      <c r="BI202" s="81"/>
      <c r="BJ202" s="81"/>
    </row>
    <row r="203">
      <c r="A203" s="31">
        <v>218.0</v>
      </c>
      <c r="B203" s="32" t="s">
        <v>100</v>
      </c>
      <c r="C203" s="33">
        <v>717.0</v>
      </c>
      <c r="D203" s="55">
        <f t="shared" si="5"/>
        <v>544</v>
      </c>
      <c r="E203" s="35">
        <v>125.0</v>
      </c>
      <c r="F203" s="36">
        <v>103.0</v>
      </c>
      <c r="G203" s="37">
        <v>72.0</v>
      </c>
      <c r="H203" s="38">
        <v>189.0</v>
      </c>
      <c r="I203" s="39">
        <v>29.0</v>
      </c>
      <c r="J203" s="40">
        <v>26.0</v>
      </c>
      <c r="K203" s="56">
        <f t="shared" si="6"/>
        <v>0.3152022315</v>
      </c>
      <c r="L203" s="56">
        <f t="shared" si="7"/>
        <v>0.4489795918</v>
      </c>
      <c r="M203" s="56">
        <f t="shared" si="8"/>
        <v>0.3582089552</v>
      </c>
      <c r="N203" s="56">
        <f t="shared" si="9"/>
        <v>0.10041841</v>
      </c>
      <c r="O203" s="56">
        <f t="shared" si="10"/>
        <v>0.4154411765</v>
      </c>
      <c r="P203" s="57">
        <f t="shared" si="11"/>
        <v>0.03626220363</v>
      </c>
      <c r="Q203" s="58">
        <f t="shared" ref="Q203:V203" si="641">K203-Q$2</f>
        <v>-0.03577545017</v>
      </c>
      <c r="R203" s="59">
        <f t="shared" si="641"/>
        <v>-0.03057294845</v>
      </c>
      <c r="S203" s="60">
        <f t="shared" si="641"/>
        <v>-0.05337860742</v>
      </c>
      <c r="T203" s="61">
        <f t="shared" si="641"/>
        <v>-0.01531603157</v>
      </c>
      <c r="U203" s="62">
        <f t="shared" si="641"/>
        <v>-0.03839015262</v>
      </c>
      <c r="V203" s="63">
        <f t="shared" si="641"/>
        <v>0.004001375114</v>
      </c>
      <c r="W203" s="64"/>
      <c r="X203" s="65">
        <f t="shared" si="13"/>
        <v>1</v>
      </c>
      <c r="Y203" s="66">
        <f t="shared" si="14"/>
        <v>0</v>
      </c>
      <c r="Z203" s="67">
        <f t="shared" ref="Z203:AA203" si="642">U203</f>
        <v>-0.03839015262</v>
      </c>
      <c r="AA203" s="68">
        <f t="shared" si="642"/>
        <v>0.004001375114</v>
      </c>
      <c r="AB203" s="69">
        <f t="shared" ref="AB203:AC203" si="643">S203</f>
        <v>-0.05337860742</v>
      </c>
      <c r="AC203" s="70">
        <f t="shared" si="643"/>
        <v>-0.01531603157</v>
      </c>
      <c r="AD203" s="71">
        <f t="shared" si="17"/>
        <v>0.001457792816</v>
      </c>
      <c r="AE203" s="72">
        <f t="shared" si="18"/>
        <v>-0.0003072268027</v>
      </c>
      <c r="AF203" s="73">
        <f t="shared" si="19"/>
        <v>0.002110498073</v>
      </c>
      <c r="AG203" s="74">
        <f t="shared" si="20"/>
        <v>0.000374396958</v>
      </c>
      <c r="AH203" s="75">
        <f t="shared" si="21"/>
        <v>0.002614694907</v>
      </c>
      <c r="AI203" s="76">
        <f t="shared" si="22"/>
        <v>0.001635096872</v>
      </c>
      <c r="AJ203" s="77"/>
      <c r="AK203" s="65">
        <f t="shared" si="23"/>
        <v>-0.005693794321</v>
      </c>
      <c r="AL203" s="66">
        <f t="shared" si="24"/>
        <v>0.0007634399882</v>
      </c>
      <c r="AM203" s="67">
        <f t="shared" si="25"/>
        <v>-0.03768892945</v>
      </c>
      <c r="AN203" s="68">
        <f t="shared" si="26"/>
        <v>-0.05768371755</v>
      </c>
      <c r="AO203" s="69">
        <f t="shared" si="27"/>
        <v>-0.0001457597265</v>
      </c>
      <c r="AP203" s="70">
        <f t="shared" si="28"/>
        <v>0.02874993843</v>
      </c>
      <c r="AQ203" s="71">
        <f t="shared" si="29"/>
        <v>0.0005701794082</v>
      </c>
      <c r="AR203" s="72">
        <f t="shared" si="30"/>
        <v>-0.001007714638</v>
      </c>
      <c r="AS203" s="73">
        <f t="shared" si="31"/>
        <v>-0.0001028700536</v>
      </c>
      <c r="AT203" s="74">
        <f t="shared" si="32"/>
        <v>0.0009002393655</v>
      </c>
      <c r="AU203" s="75">
        <f t="shared" si="33"/>
        <v>0.0002696329029</v>
      </c>
      <c r="AV203" s="76">
        <f t="shared" si="34"/>
        <v>0.0002284157056</v>
      </c>
      <c r="AW203" s="78">
        <f t="shared" si="35"/>
        <v>-0.04279154124</v>
      </c>
      <c r="AX203" s="79">
        <f t="shared" si="36"/>
        <v>-0.03577545017</v>
      </c>
      <c r="AY203" s="78">
        <f t="shared" si="37"/>
        <v>-0.0280493987</v>
      </c>
      <c r="AZ203" s="79">
        <f t="shared" si="38"/>
        <v>-0.03057294845</v>
      </c>
      <c r="BA203" s="80">
        <f t="shared" si="39"/>
        <v>-0.007016091074</v>
      </c>
      <c r="BB203" s="80">
        <f t="shared" si="40"/>
        <v>0.002523549756</v>
      </c>
      <c r="BC203" s="80">
        <f t="shared" si="41"/>
        <v>-0.042653612</v>
      </c>
      <c r="BD203" s="80">
        <f t="shared" si="42"/>
        <v>-0.02708943971</v>
      </c>
      <c r="BE203" s="81">
        <f t="shared" si="43"/>
        <v>0.00004285723059</v>
      </c>
      <c r="BF203" s="81">
        <f t="shared" si="44"/>
        <v>-0.00003541090983</v>
      </c>
      <c r="BG203" s="81">
        <f t="shared" si="45"/>
        <v>0.001085492873</v>
      </c>
      <c r="BH203" s="81">
        <f t="shared" si="46"/>
        <v>0.002310924901</v>
      </c>
      <c r="BI203" s="81"/>
      <c r="BJ203" s="81"/>
    </row>
    <row r="204">
      <c r="A204" s="31">
        <v>104.0</v>
      </c>
      <c r="B204" s="32">
        <v>1335.0</v>
      </c>
      <c r="C204" s="33">
        <v>1693.0</v>
      </c>
      <c r="D204" s="55">
        <f t="shared" si="5"/>
        <v>1303</v>
      </c>
      <c r="E204" s="35">
        <v>379.0</v>
      </c>
      <c r="F204" s="36">
        <v>199.0</v>
      </c>
      <c r="G204" s="37">
        <v>207.0</v>
      </c>
      <c r="H204" s="38">
        <v>383.0</v>
      </c>
      <c r="I204" s="39">
        <v>78.0</v>
      </c>
      <c r="J204" s="40">
        <v>57.0</v>
      </c>
      <c r="K204" s="56">
        <f t="shared" si="6"/>
        <v>0.3922031896</v>
      </c>
      <c r="L204" s="56">
        <f t="shared" si="7"/>
        <v>0.544047619</v>
      </c>
      <c r="M204" s="56">
        <f t="shared" si="8"/>
        <v>0.4470842333</v>
      </c>
      <c r="N204" s="56">
        <f t="shared" si="9"/>
        <v>0.122268163</v>
      </c>
      <c r="O204" s="56">
        <f t="shared" si="10"/>
        <v>0.5095932464</v>
      </c>
      <c r="P204" s="57">
        <f t="shared" si="11"/>
        <v>0.03366804489</v>
      </c>
      <c r="Q204" s="58">
        <f t="shared" ref="Q204:V204" si="644">K204-Q$2</f>
        <v>0.04122550791</v>
      </c>
      <c r="R204" s="59">
        <f t="shared" si="644"/>
        <v>0.06449507876</v>
      </c>
      <c r="S204" s="60">
        <f t="shared" si="644"/>
        <v>0.03549667062</v>
      </c>
      <c r="T204" s="61">
        <f t="shared" si="644"/>
        <v>0.006533721417</v>
      </c>
      <c r="U204" s="62">
        <f t="shared" si="644"/>
        <v>0.05576191726</v>
      </c>
      <c r="V204" s="63">
        <f t="shared" si="644"/>
        <v>0.001407216379</v>
      </c>
      <c r="W204" s="64"/>
      <c r="X204" s="65">
        <f t="shared" si="13"/>
        <v>1</v>
      </c>
      <c r="Y204" s="66">
        <f t="shared" si="14"/>
        <v>0</v>
      </c>
      <c r="Z204" s="67">
        <f t="shared" ref="Z204:AA204" si="645">U204</f>
        <v>0.05576191726</v>
      </c>
      <c r="AA204" s="68">
        <f t="shared" si="645"/>
        <v>0.001407216379</v>
      </c>
      <c r="AB204" s="69">
        <f t="shared" ref="AB204:AC204" si="646">S204</f>
        <v>0.03549667062</v>
      </c>
      <c r="AC204" s="70">
        <f t="shared" si="646"/>
        <v>0.006533721417</v>
      </c>
      <c r="AD204" s="71">
        <f t="shared" si="17"/>
        <v>0.003107411159</v>
      </c>
      <c r="AE204" s="72">
        <f t="shared" si="18"/>
        <v>0.0001569381666</v>
      </c>
      <c r="AF204" s="73">
        <f t="shared" si="19"/>
        <v>0.00197016805</v>
      </c>
      <c r="AG204" s="74">
        <f t="shared" si="20"/>
        <v>0.0004142843293</v>
      </c>
      <c r="AH204" s="75">
        <f t="shared" si="21"/>
        <v>0.001217324109</v>
      </c>
      <c r="AI204" s="76">
        <f t="shared" si="22"/>
        <v>0.0004638507141</v>
      </c>
      <c r="AJ204" s="77"/>
      <c r="AK204" s="65">
        <f t="shared" si="23"/>
        <v>-0.005693794321</v>
      </c>
      <c r="AL204" s="66">
        <f t="shared" si="24"/>
        <v>0.0007634399882</v>
      </c>
      <c r="AM204" s="67">
        <f t="shared" si="25"/>
        <v>0.043281815</v>
      </c>
      <c r="AN204" s="68">
        <f t="shared" si="26"/>
        <v>0.08967867295</v>
      </c>
      <c r="AO204" s="69">
        <f t="shared" si="27"/>
        <v>-0.001722778884</v>
      </c>
      <c r="AP204" s="70">
        <f t="shared" si="28"/>
        <v>-0.0186064915</v>
      </c>
      <c r="AQ204" s="71">
        <f t="shared" si="29"/>
        <v>0.001688628625</v>
      </c>
      <c r="AR204" s="72">
        <f t="shared" si="30"/>
        <v>-0.001730773261</v>
      </c>
      <c r="AS204" s="73">
        <f t="shared" si="31"/>
        <v>-0.0001233628377</v>
      </c>
      <c r="AT204" s="74">
        <f t="shared" si="32"/>
        <v>0.000842072342</v>
      </c>
      <c r="AU204" s="75">
        <f t="shared" si="33"/>
        <v>0.0001304227824</v>
      </c>
      <c r="AV204" s="76">
        <f t="shared" si="34"/>
        <v>0.00007261706739</v>
      </c>
      <c r="AW204" s="78">
        <f t="shared" si="35"/>
        <v>0.03756093036</v>
      </c>
      <c r="AX204" s="79">
        <f t="shared" si="36"/>
        <v>0.04122550791</v>
      </c>
      <c r="AY204" s="78">
        <f t="shared" si="37"/>
        <v>0.07101953758</v>
      </c>
      <c r="AZ204" s="79">
        <f t="shared" si="38"/>
        <v>0.06449507876</v>
      </c>
      <c r="BA204" s="80">
        <f t="shared" si="39"/>
        <v>-0.003664577553</v>
      </c>
      <c r="BB204" s="80">
        <f t="shared" si="40"/>
        <v>0.006524458827</v>
      </c>
      <c r="BC204" s="80">
        <f t="shared" si="41"/>
        <v>0.03769885961</v>
      </c>
      <c r="BD204" s="80">
        <f t="shared" si="42"/>
        <v>0.07197949658</v>
      </c>
      <c r="BE204" s="81">
        <f t="shared" si="43"/>
        <v>-0.00002913943434</v>
      </c>
      <c r="BF204" s="81">
        <f t="shared" si="44"/>
        <v>-0.00004781877073</v>
      </c>
      <c r="BG204" s="81">
        <f t="shared" si="45"/>
        <v>-0.003759843912</v>
      </c>
      <c r="BH204" s="81">
        <f t="shared" si="46"/>
        <v>0.005427089872</v>
      </c>
      <c r="BI204" s="81"/>
      <c r="BJ204" s="81"/>
    </row>
    <row r="205">
      <c r="A205" s="31">
        <v>6.0</v>
      </c>
      <c r="B205" s="32">
        <v>6737.0</v>
      </c>
      <c r="C205" s="33">
        <v>3084.0</v>
      </c>
      <c r="D205" s="55">
        <f t="shared" si="5"/>
        <v>2309</v>
      </c>
      <c r="E205" s="35">
        <v>545.0</v>
      </c>
      <c r="F205" s="36">
        <v>420.0</v>
      </c>
      <c r="G205" s="37">
        <v>300.0</v>
      </c>
      <c r="H205" s="38">
        <v>786.0</v>
      </c>
      <c r="I205" s="39">
        <v>144.0</v>
      </c>
      <c r="J205" s="40">
        <v>114.0</v>
      </c>
      <c r="K205" s="56">
        <f t="shared" si="6"/>
        <v>0.3206874189</v>
      </c>
      <c r="L205" s="56">
        <f t="shared" si="7"/>
        <v>0.4671186441</v>
      </c>
      <c r="M205" s="56">
        <f t="shared" si="8"/>
        <v>0.3597122302</v>
      </c>
      <c r="N205" s="56">
        <f t="shared" si="9"/>
        <v>0.09727626459</v>
      </c>
      <c r="O205" s="56">
        <f t="shared" si="10"/>
        <v>0.4283239498</v>
      </c>
      <c r="P205" s="57">
        <f t="shared" si="11"/>
        <v>0.03696498054</v>
      </c>
      <c r="Q205" s="58">
        <f t="shared" ref="Q205:V205" si="647">K205-Q$2</f>
        <v>-0.03029026275</v>
      </c>
      <c r="R205" s="59">
        <f t="shared" si="647"/>
        <v>-0.01243389622</v>
      </c>
      <c r="S205" s="60">
        <f t="shared" si="647"/>
        <v>-0.05187533243</v>
      </c>
      <c r="T205" s="61">
        <f t="shared" si="647"/>
        <v>-0.01845817702</v>
      </c>
      <c r="U205" s="62">
        <f t="shared" si="647"/>
        <v>-0.02550737933</v>
      </c>
      <c r="V205" s="63">
        <f t="shared" si="647"/>
        <v>0.004704152033</v>
      </c>
      <c r="W205" s="64"/>
      <c r="X205" s="65">
        <f t="shared" si="13"/>
        <v>1</v>
      </c>
      <c r="Y205" s="66">
        <f t="shared" si="14"/>
        <v>0</v>
      </c>
      <c r="Z205" s="67">
        <f t="shared" ref="Z205:AA205" si="648">U205</f>
        <v>-0.02550737933</v>
      </c>
      <c r="AA205" s="68">
        <f t="shared" si="648"/>
        <v>0.004704152033</v>
      </c>
      <c r="AB205" s="69">
        <f t="shared" ref="AB205:AC205" si="649">S205</f>
        <v>-0.05187533243</v>
      </c>
      <c r="AC205" s="70">
        <f t="shared" si="649"/>
        <v>-0.01845817702</v>
      </c>
      <c r="AD205" s="71">
        <f t="shared" si="17"/>
        <v>0.000628497354</v>
      </c>
      <c r="AE205" s="72">
        <f t="shared" si="18"/>
        <v>-0.0002399811807</v>
      </c>
      <c r="AF205" s="73">
        <f t="shared" si="19"/>
        <v>0.001410033853</v>
      </c>
      <c r="AG205" s="74">
        <f t="shared" si="20"/>
        <v>0.0002267902724</v>
      </c>
      <c r="AH205" s="75">
        <f t="shared" si="21"/>
        <v>0.002350345816</v>
      </c>
      <c r="AI205" s="76">
        <f t="shared" si="22"/>
        <v>0.001915048138</v>
      </c>
      <c r="AJ205" s="77"/>
      <c r="AK205" s="65">
        <f t="shared" si="23"/>
        <v>-0.005693794321</v>
      </c>
      <c r="AL205" s="66">
        <f t="shared" si="24"/>
        <v>0.0007634399882</v>
      </c>
      <c r="AM205" s="67">
        <f t="shared" si="25"/>
        <v>-0.02828905367</v>
      </c>
      <c r="AN205" s="68">
        <f t="shared" si="26"/>
        <v>-0.03665682551</v>
      </c>
      <c r="AO205" s="69">
        <f t="shared" si="27"/>
        <v>-0.00192252818</v>
      </c>
      <c r="AP205" s="70">
        <f t="shared" si="28"/>
        <v>0.02844149989</v>
      </c>
      <c r="AQ205" s="71">
        <f t="shared" si="29"/>
        <v>0.0001831394487</v>
      </c>
      <c r="AR205" s="72">
        <f t="shared" si="30"/>
        <v>-0.0004897218288</v>
      </c>
      <c r="AS205" s="73">
        <f t="shared" si="31"/>
        <v>-0.00005887773225</v>
      </c>
      <c r="AT205" s="74">
        <f t="shared" si="32"/>
        <v>0.000600844755</v>
      </c>
      <c r="AU205" s="75">
        <f t="shared" si="33"/>
        <v>0.0002350518924</v>
      </c>
      <c r="AV205" s="76">
        <f t="shared" si="34"/>
        <v>0.0002558169485</v>
      </c>
      <c r="AW205" s="78">
        <f t="shared" si="35"/>
        <v>-0.03554606256</v>
      </c>
      <c r="AX205" s="79">
        <f t="shared" si="36"/>
        <v>-0.03029026275</v>
      </c>
      <c r="AY205" s="78">
        <f t="shared" si="37"/>
        <v>-0.007084945763</v>
      </c>
      <c r="AZ205" s="79">
        <f t="shared" si="38"/>
        <v>-0.01243389622</v>
      </c>
      <c r="BA205" s="80">
        <f t="shared" si="39"/>
        <v>-0.00525579981</v>
      </c>
      <c r="BB205" s="80">
        <f t="shared" si="40"/>
        <v>0.005348950459</v>
      </c>
      <c r="BC205" s="80">
        <f t="shared" si="41"/>
        <v>-0.03540813332</v>
      </c>
      <c r="BD205" s="80">
        <f t="shared" si="42"/>
        <v>-0.00612498677</v>
      </c>
      <c r="BE205" s="81">
        <f t="shared" si="43"/>
        <v>-0.0000009878393711</v>
      </c>
      <c r="BF205" s="81">
        <f t="shared" si="44"/>
        <v>-0.00005622602562</v>
      </c>
      <c r="BG205" s="81">
        <f t="shared" si="45"/>
        <v>0.001216220442</v>
      </c>
      <c r="BH205" s="81">
        <f t="shared" si="46"/>
        <v>0.0004337486963</v>
      </c>
      <c r="BI205" s="81"/>
      <c r="BJ205" s="81"/>
    </row>
    <row r="206">
      <c r="A206" s="31">
        <v>1100.0</v>
      </c>
      <c r="B206" s="32" t="s">
        <v>101</v>
      </c>
      <c r="C206" s="33">
        <v>1448.0</v>
      </c>
      <c r="D206" s="55">
        <f t="shared" si="5"/>
        <v>1223</v>
      </c>
      <c r="E206" s="35">
        <v>472.0</v>
      </c>
      <c r="F206" s="36">
        <v>111.0</v>
      </c>
      <c r="G206" s="37">
        <v>281.0</v>
      </c>
      <c r="H206" s="38">
        <v>244.0</v>
      </c>
      <c r="I206" s="39">
        <v>90.0</v>
      </c>
      <c r="J206" s="40">
        <v>25.0</v>
      </c>
      <c r="K206" s="56">
        <f t="shared" si="6"/>
        <v>0.5821823204</v>
      </c>
      <c r="L206" s="56">
        <f t="shared" si="7"/>
        <v>0.6972704715</v>
      </c>
      <c r="M206" s="56">
        <f t="shared" si="8"/>
        <v>0.6738609113</v>
      </c>
      <c r="N206" s="56">
        <f t="shared" si="9"/>
        <v>0.1940607735</v>
      </c>
      <c r="O206" s="56">
        <f t="shared" si="10"/>
        <v>0.6892886345</v>
      </c>
      <c r="P206" s="57">
        <f t="shared" si="11"/>
        <v>0.01726519337</v>
      </c>
      <c r="Q206" s="58">
        <f t="shared" ref="Q206:V206" si="650">K206-Q$2</f>
        <v>0.2312046388</v>
      </c>
      <c r="R206" s="59">
        <f t="shared" si="650"/>
        <v>0.2177179312</v>
      </c>
      <c r="S206" s="60">
        <f t="shared" si="650"/>
        <v>0.2622733486</v>
      </c>
      <c r="T206" s="61">
        <f t="shared" si="650"/>
        <v>0.07832633187</v>
      </c>
      <c r="U206" s="62">
        <f t="shared" si="650"/>
        <v>0.2354573054</v>
      </c>
      <c r="V206" s="63">
        <f t="shared" si="650"/>
        <v>-0.01499563514</v>
      </c>
      <c r="W206" s="64"/>
      <c r="X206" s="65">
        <f t="shared" si="13"/>
        <v>1</v>
      </c>
      <c r="Y206" s="66">
        <f t="shared" si="14"/>
        <v>0</v>
      </c>
      <c r="Z206" s="67">
        <f t="shared" ref="Z206:AA206" si="651">U206</f>
        <v>0.2354573054</v>
      </c>
      <c r="AA206" s="68">
        <f t="shared" si="651"/>
        <v>-0.01499563514</v>
      </c>
      <c r="AB206" s="69">
        <f t="shared" ref="AB206:AC206" si="652">S206</f>
        <v>0.2622733486</v>
      </c>
      <c r="AC206" s="70">
        <f t="shared" si="652"/>
        <v>0.07832633187</v>
      </c>
      <c r="AD206" s="71">
        <f t="shared" si="17"/>
        <v>0.0552152736</v>
      </c>
      <c r="AE206" s="72">
        <f t="shared" si="18"/>
        <v>-0.007061663687</v>
      </c>
      <c r="AF206" s="73">
        <f t="shared" si="19"/>
        <v>0.06292872904</v>
      </c>
      <c r="AG206" s="74">
        <f t="shared" si="20"/>
        <v>0.0145095516</v>
      </c>
      <c r="AH206" s="75">
        <f t="shared" si="21"/>
        <v>0.06265229513</v>
      </c>
      <c r="AI206" s="76">
        <f t="shared" si="22"/>
        <v>0.04108581869</v>
      </c>
      <c r="AJ206" s="77"/>
      <c r="AK206" s="65">
        <f t="shared" si="23"/>
        <v>-0.005693794321</v>
      </c>
      <c r="AL206" s="66">
        <f t="shared" si="24"/>
        <v>0.0007634399882</v>
      </c>
      <c r="AM206" s="67">
        <f t="shared" si="25"/>
        <v>0.2160010409</v>
      </c>
      <c r="AN206" s="68">
        <f t="shared" si="26"/>
        <v>0.3615819033</v>
      </c>
      <c r="AO206" s="69">
        <f t="shared" si="27"/>
        <v>0.002246994856</v>
      </c>
      <c r="AP206" s="70">
        <f t="shared" si="28"/>
        <v>-0.1416923597</v>
      </c>
      <c r="AQ206" s="71">
        <f t="shared" si="29"/>
        <v>0.02426294138</v>
      </c>
      <c r="AR206" s="72">
        <f t="shared" si="30"/>
        <v>-0.03581676915</v>
      </c>
      <c r="AS206" s="73">
        <f t="shared" si="31"/>
        <v>-0.004479093434</v>
      </c>
      <c r="AT206" s="74">
        <f t="shared" si="32"/>
        <v>0.02692979464</v>
      </c>
      <c r="AU206" s="75">
        <f t="shared" si="33"/>
        <v>0.006429496096</v>
      </c>
      <c r="AV206" s="76">
        <f t="shared" si="34"/>
        <v>0.005689385696</v>
      </c>
      <c r="AW206" s="78">
        <f t="shared" si="35"/>
        <v>0.2387675854</v>
      </c>
      <c r="AX206" s="79">
        <f t="shared" si="36"/>
        <v>0.2312046388</v>
      </c>
      <c r="AY206" s="78">
        <f t="shared" si="37"/>
        <v>0.2174553948</v>
      </c>
      <c r="AZ206" s="79">
        <f t="shared" si="38"/>
        <v>0.2177179312</v>
      </c>
      <c r="BA206" s="80">
        <f t="shared" si="39"/>
        <v>0.007562946682</v>
      </c>
      <c r="BB206" s="80">
        <f t="shared" si="40"/>
        <v>-0.0002625363746</v>
      </c>
      <c r="BC206" s="80">
        <f t="shared" si="41"/>
        <v>0.2389055147</v>
      </c>
      <c r="BD206" s="80">
        <f t="shared" si="42"/>
        <v>0.2184153538</v>
      </c>
      <c r="BE206" s="81">
        <f t="shared" si="43"/>
        <v>0.00005712923717</v>
      </c>
      <c r="BF206" s="81">
        <f t="shared" si="44"/>
        <v>-0.000003971097206</v>
      </c>
      <c r="BG206" s="81">
        <f t="shared" si="45"/>
        <v>0.009370578172</v>
      </c>
      <c r="BH206" s="81">
        <f t="shared" si="46"/>
        <v>0.104361265</v>
      </c>
      <c r="BI206" s="81"/>
      <c r="BJ206" s="81"/>
    </row>
    <row r="207">
      <c r="A207" s="31">
        <v>906.0</v>
      </c>
      <c r="B207" s="32">
        <v>5430.0</v>
      </c>
      <c r="C207" s="33">
        <v>1507.0</v>
      </c>
      <c r="D207" s="55">
        <f t="shared" si="5"/>
        <v>1000</v>
      </c>
      <c r="E207" s="35">
        <v>150.0</v>
      </c>
      <c r="F207" s="36">
        <v>200.0</v>
      </c>
      <c r="G207" s="37">
        <v>129.0</v>
      </c>
      <c r="H207" s="38">
        <v>374.0</v>
      </c>
      <c r="I207" s="39">
        <v>75.0</v>
      </c>
      <c r="J207" s="40">
        <v>72.0</v>
      </c>
      <c r="K207" s="56">
        <f t="shared" si="6"/>
        <v>0.2349037823</v>
      </c>
      <c r="L207" s="56">
        <f t="shared" si="7"/>
        <v>0.3756260434</v>
      </c>
      <c r="M207" s="56">
        <f t="shared" si="8"/>
        <v>0.3216957606</v>
      </c>
      <c r="N207" s="56">
        <f t="shared" si="9"/>
        <v>0.08560053086</v>
      </c>
      <c r="O207" s="56">
        <f t="shared" si="10"/>
        <v>0.354</v>
      </c>
      <c r="P207" s="57">
        <f t="shared" si="11"/>
        <v>0.04777704048</v>
      </c>
      <c r="Q207" s="58">
        <f t="shared" ref="Q207:V207" si="653">K207-Q$2</f>
        <v>-0.1160738993</v>
      </c>
      <c r="R207" s="59">
        <f t="shared" si="653"/>
        <v>-0.1039264969</v>
      </c>
      <c r="S207" s="60">
        <f t="shared" si="653"/>
        <v>-0.08989180205</v>
      </c>
      <c r="T207" s="61">
        <f t="shared" si="653"/>
        <v>-0.03013391075</v>
      </c>
      <c r="U207" s="62">
        <f t="shared" si="653"/>
        <v>-0.09983132909</v>
      </c>
      <c r="V207" s="63">
        <f t="shared" si="653"/>
        <v>0.01551621197</v>
      </c>
      <c r="W207" s="64"/>
      <c r="X207" s="65">
        <f t="shared" si="13"/>
        <v>1</v>
      </c>
      <c r="Y207" s="66">
        <f t="shared" si="14"/>
        <v>0</v>
      </c>
      <c r="Z207" s="67">
        <f t="shared" ref="Z207:AA207" si="654">U207</f>
        <v>-0.09983132909</v>
      </c>
      <c r="AA207" s="68">
        <f t="shared" si="654"/>
        <v>0.01551621197</v>
      </c>
      <c r="AB207" s="69">
        <f t="shared" ref="AB207:AC207" si="655">S207</f>
        <v>-0.08989180205</v>
      </c>
      <c r="AC207" s="70">
        <f t="shared" si="655"/>
        <v>-0.03013391075</v>
      </c>
      <c r="AD207" s="71">
        <f t="shared" si="17"/>
        <v>0.009725541435</v>
      </c>
      <c r="AE207" s="72">
        <f t="shared" si="18"/>
        <v>-0.003098008126</v>
      </c>
      <c r="AF207" s="73">
        <f t="shared" si="19"/>
        <v>0.00944158222</v>
      </c>
      <c r="AG207" s="74">
        <f t="shared" si="20"/>
        <v>0.001613528107</v>
      </c>
      <c r="AH207" s="75">
        <f t="shared" si="21"/>
        <v>0.007172483498</v>
      </c>
      <c r="AI207" s="76">
        <f t="shared" si="22"/>
        <v>0.00541758308</v>
      </c>
      <c r="AJ207" s="77"/>
      <c r="AK207" s="65">
        <f t="shared" si="23"/>
        <v>-0.005693794321</v>
      </c>
      <c r="AL207" s="66">
        <f t="shared" si="24"/>
        <v>0.0007634399882</v>
      </c>
      <c r="AM207" s="67">
        <f t="shared" si="25"/>
        <v>-0.1061220801</v>
      </c>
      <c r="AN207" s="68">
        <f t="shared" si="26"/>
        <v>-0.1458313302</v>
      </c>
      <c r="AO207" s="69">
        <f t="shared" si="27"/>
        <v>-0.002408874065</v>
      </c>
      <c r="AP207" s="70">
        <f t="shared" si="28"/>
        <v>0.04902499299</v>
      </c>
      <c r="AQ207" s="71">
        <f t="shared" si="29"/>
        <v>0.003192765951</v>
      </c>
      <c r="AR207" s="72">
        <f t="shared" si="30"/>
        <v>-0.007261723007</v>
      </c>
      <c r="AS207" s="73">
        <f t="shared" si="31"/>
        <v>-0.0004343028669</v>
      </c>
      <c r="AT207" s="74">
        <f t="shared" si="32"/>
        <v>0.004025733093</v>
      </c>
      <c r="AU207" s="75">
        <f t="shared" si="33"/>
        <v>0.0007243137202</v>
      </c>
      <c r="AV207" s="76">
        <f t="shared" si="34"/>
        <v>0.0007323008998</v>
      </c>
      <c r="AW207" s="78">
        <f t="shared" si="35"/>
        <v>-0.1107419717</v>
      </c>
      <c r="AX207" s="79">
        <f t="shared" si="36"/>
        <v>-0.1160738993</v>
      </c>
      <c r="AY207" s="78">
        <f t="shared" si="37"/>
        <v>-0.0985465862</v>
      </c>
      <c r="AZ207" s="79">
        <f t="shared" si="38"/>
        <v>-0.1039264969</v>
      </c>
      <c r="BA207" s="80">
        <f t="shared" si="39"/>
        <v>0.005331927637</v>
      </c>
      <c r="BB207" s="80">
        <f t="shared" si="40"/>
        <v>0.005379910683</v>
      </c>
      <c r="BC207" s="80">
        <f t="shared" si="41"/>
        <v>-0.1106040425</v>
      </c>
      <c r="BD207" s="80">
        <f t="shared" si="42"/>
        <v>-0.09758662721</v>
      </c>
      <c r="BE207" s="81">
        <f t="shared" si="43"/>
        <v>-0.000000513986639</v>
      </c>
      <c r="BF207" s="81">
        <f t="shared" si="44"/>
        <v>0.00005737058891</v>
      </c>
      <c r="BG207" s="81">
        <f t="shared" si="45"/>
        <v>0.002710104398</v>
      </c>
      <c r="BH207" s="81">
        <f t="shared" si="46"/>
        <v>0.02158695092</v>
      </c>
      <c r="BI207" s="81"/>
      <c r="BJ207" s="81"/>
    </row>
    <row r="208">
      <c r="A208" s="31">
        <v>912.0</v>
      </c>
      <c r="B208" s="32">
        <v>2479.0</v>
      </c>
      <c r="C208" s="33">
        <v>2477.0</v>
      </c>
      <c r="D208" s="55">
        <f t="shared" si="5"/>
        <v>1741</v>
      </c>
      <c r="E208" s="35">
        <v>347.0</v>
      </c>
      <c r="F208" s="36">
        <v>371.0</v>
      </c>
      <c r="G208" s="37">
        <v>234.0</v>
      </c>
      <c r="H208" s="38">
        <v>589.0</v>
      </c>
      <c r="I208" s="39">
        <v>98.0</v>
      </c>
      <c r="J208" s="40">
        <v>102.0</v>
      </c>
      <c r="K208" s="56">
        <f t="shared" si="6"/>
        <v>0.2741219217</v>
      </c>
      <c r="L208" s="56">
        <f t="shared" si="7"/>
        <v>0.4303675048</v>
      </c>
      <c r="M208" s="56">
        <f t="shared" si="8"/>
        <v>0.3309759547</v>
      </c>
      <c r="N208" s="56">
        <f t="shared" si="9"/>
        <v>0.09446911587</v>
      </c>
      <c r="O208" s="56">
        <f t="shared" si="10"/>
        <v>0.3900057438</v>
      </c>
      <c r="P208" s="57">
        <f t="shared" si="11"/>
        <v>0.04117884538</v>
      </c>
      <c r="Q208" s="58">
        <f t="shared" ref="Q208:V208" si="656">K208-Q$2</f>
        <v>-0.07685576001</v>
      </c>
      <c r="R208" s="59">
        <f t="shared" si="656"/>
        <v>-0.04918503545</v>
      </c>
      <c r="S208" s="60">
        <f t="shared" si="656"/>
        <v>-0.08061160791</v>
      </c>
      <c r="T208" s="61">
        <f t="shared" si="656"/>
        <v>-0.02126532574</v>
      </c>
      <c r="U208" s="62">
        <f t="shared" si="656"/>
        <v>-0.06382558527</v>
      </c>
      <c r="V208" s="63">
        <f t="shared" si="656"/>
        <v>0.008918016866</v>
      </c>
      <c r="W208" s="64"/>
      <c r="X208" s="65">
        <f t="shared" si="13"/>
        <v>1</v>
      </c>
      <c r="Y208" s="66">
        <f t="shared" si="14"/>
        <v>0</v>
      </c>
      <c r="Z208" s="67">
        <f t="shared" ref="Z208:AA208" si="657">U208</f>
        <v>-0.06382558527</v>
      </c>
      <c r="AA208" s="68">
        <f t="shared" si="657"/>
        <v>0.008918016866</v>
      </c>
      <c r="AB208" s="69">
        <f t="shared" ref="AB208:AC208" si="658">S208</f>
        <v>-0.08061160791</v>
      </c>
      <c r="AC208" s="70">
        <f t="shared" si="658"/>
        <v>-0.02126532574</v>
      </c>
      <c r="AD208" s="71">
        <f t="shared" si="17"/>
        <v>0.00399417431</v>
      </c>
      <c r="AE208" s="72">
        <f t="shared" si="18"/>
        <v>-0.001138395292</v>
      </c>
      <c r="AF208" s="73">
        <f t="shared" si="19"/>
        <v>0.005334727588</v>
      </c>
      <c r="AG208" s="74">
        <f t="shared" si="20"/>
        <v>0.0006383761825</v>
      </c>
      <c r="AH208" s="75">
        <f t="shared" si="21"/>
        <v>0.006046017251</v>
      </c>
      <c r="AI208" s="76">
        <f t="shared" si="22"/>
        <v>0.003428464201</v>
      </c>
      <c r="AJ208" s="77"/>
      <c r="AK208" s="65">
        <f t="shared" si="23"/>
        <v>-0.005693794321</v>
      </c>
      <c r="AL208" s="66">
        <f t="shared" si="24"/>
        <v>0.0007634399882</v>
      </c>
      <c r="AM208" s="67">
        <f t="shared" si="25"/>
        <v>-0.06625661409</v>
      </c>
      <c r="AN208" s="68">
        <f t="shared" si="26"/>
        <v>-0.0940528715</v>
      </c>
      <c r="AO208" s="69">
        <f t="shared" si="27"/>
        <v>0.0007091764104</v>
      </c>
      <c r="AP208" s="70">
        <f t="shared" si="28"/>
        <v>0.04315619082</v>
      </c>
      <c r="AQ208" s="71">
        <f t="shared" si="29"/>
        <v>0.001389303489</v>
      </c>
      <c r="AR208" s="72">
        <f t="shared" si="30"/>
        <v>-0.002913477249</v>
      </c>
      <c r="AS208" s="73">
        <f t="shared" si="31"/>
        <v>-0.0001300775954</v>
      </c>
      <c r="AT208" s="74">
        <f t="shared" si="32"/>
        <v>0.002267503914</v>
      </c>
      <c r="AU208" s="75">
        <f t="shared" si="33"/>
        <v>0.000629272259</v>
      </c>
      <c r="AV208" s="76">
        <f t="shared" si="34"/>
        <v>0.0004882064616</v>
      </c>
      <c r="AW208" s="78">
        <f t="shared" si="35"/>
        <v>-0.06935273384</v>
      </c>
      <c r="AX208" s="79">
        <f t="shared" si="36"/>
        <v>-0.07685576001</v>
      </c>
      <c r="AY208" s="78">
        <f t="shared" si="37"/>
        <v>-0.05029100756</v>
      </c>
      <c r="AZ208" s="79">
        <f t="shared" si="38"/>
        <v>-0.04918503545</v>
      </c>
      <c r="BA208" s="80">
        <f t="shared" si="39"/>
        <v>0.007503026166</v>
      </c>
      <c r="BB208" s="80">
        <f t="shared" si="40"/>
        <v>-0.001105972103</v>
      </c>
      <c r="BC208" s="80">
        <f t="shared" si="41"/>
        <v>-0.0692148046</v>
      </c>
      <c r="BD208" s="80">
        <f t="shared" si="42"/>
        <v>-0.04933104856</v>
      </c>
      <c r="BE208" s="81">
        <f t="shared" si="43"/>
        <v>0.00005507222736</v>
      </c>
      <c r="BF208" s="81">
        <f t="shared" si="44"/>
        <v>-0.00001659627525</v>
      </c>
      <c r="BG208" s="81">
        <f t="shared" si="45"/>
        <v>0.002357136823</v>
      </c>
      <c r="BH208" s="81">
        <f t="shared" si="46"/>
        <v>0.006828877774</v>
      </c>
      <c r="BI208" s="81"/>
      <c r="BJ208" s="81"/>
    </row>
    <row r="209">
      <c r="A209" s="31">
        <v>123.0</v>
      </c>
      <c r="B209" s="32">
        <v>6725.0</v>
      </c>
      <c r="C209" s="33">
        <v>2110.0</v>
      </c>
      <c r="D209" s="55">
        <f t="shared" si="5"/>
        <v>1600</v>
      </c>
      <c r="E209" s="35">
        <v>435.0</v>
      </c>
      <c r="F209" s="36">
        <v>282.0</v>
      </c>
      <c r="G209" s="37">
        <v>234.0</v>
      </c>
      <c r="H209" s="38">
        <v>514.0</v>
      </c>
      <c r="I209" s="39">
        <v>77.0</v>
      </c>
      <c r="J209" s="40">
        <v>58.0</v>
      </c>
      <c r="K209" s="56">
        <f t="shared" si="6"/>
        <v>0.3535545024</v>
      </c>
      <c r="L209" s="56">
        <f t="shared" si="7"/>
        <v>0.4990253411</v>
      </c>
      <c r="M209" s="56">
        <f t="shared" si="8"/>
        <v>0.4076655052</v>
      </c>
      <c r="N209" s="56">
        <f t="shared" si="9"/>
        <v>0.1109004739</v>
      </c>
      <c r="O209" s="56">
        <f t="shared" si="10"/>
        <v>0.46625</v>
      </c>
      <c r="P209" s="57">
        <f t="shared" si="11"/>
        <v>0.02748815166</v>
      </c>
      <c r="Q209" s="58">
        <f t="shared" ref="Q209:V209" si="659">K209-Q$2</f>
        <v>0.00257682068</v>
      </c>
      <c r="R209" s="59">
        <f t="shared" si="659"/>
        <v>0.01947280084</v>
      </c>
      <c r="S209" s="60">
        <f t="shared" si="659"/>
        <v>-0.00392205742</v>
      </c>
      <c r="T209" s="61">
        <f t="shared" si="659"/>
        <v>-0.004833967674</v>
      </c>
      <c r="U209" s="62">
        <f t="shared" si="659"/>
        <v>0.01241867091</v>
      </c>
      <c r="V209" s="63">
        <f t="shared" si="659"/>
        <v>-0.004772676853</v>
      </c>
      <c r="W209" s="64"/>
      <c r="X209" s="65">
        <f t="shared" si="13"/>
        <v>1</v>
      </c>
      <c r="Y209" s="66">
        <f t="shared" si="14"/>
        <v>0</v>
      </c>
      <c r="Z209" s="67">
        <f t="shared" ref="Z209:AA209" si="660">U209</f>
        <v>0.01241867091</v>
      </c>
      <c r="AA209" s="68">
        <f t="shared" si="660"/>
        <v>-0.004772676853</v>
      </c>
      <c r="AB209" s="69">
        <f t="shared" ref="AB209:AC209" si="661">S209</f>
        <v>-0.00392205742</v>
      </c>
      <c r="AC209" s="70">
        <f t="shared" si="661"/>
        <v>-0.004833967674</v>
      </c>
      <c r="AD209" s="71">
        <f t="shared" si="17"/>
        <v>0.0001314449427</v>
      </c>
      <c r="AE209" s="72">
        <f t="shared" si="18"/>
        <v>-0.0001185406064</v>
      </c>
      <c r="AF209" s="73">
        <f t="shared" si="19"/>
        <v>-0.000071777706</v>
      </c>
      <c r="AG209" s="74">
        <f t="shared" si="20"/>
        <v>-0.00004131274105</v>
      </c>
      <c r="AH209" s="75">
        <f t="shared" si="21"/>
        <v>-0.000007984709067</v>
      </c>
      <c r="AI209" s="76">
        <f t="shared" si="22"/>
        <v>0.00003791819756</v>
      </c>
      <c r="AJ209" s="77"/>
      <c r="AK209" s="65">
        <f t="shared" si="23"/>
        <v>-0.005693794321</v>
      </c>
      <c r="AL209" s="66">
        <f t="shared" si="24"/>
        <v>0.0007634399882</v>
      </c>
      <c r="AM209" s="67">
        <f t="shared" si="25"/>
        <v>0.01771411621</v>
      </c>
      <c r="AN209" s="68">
        <f t="shared" si="26"/>
        <v>0.01582069375</v>
      </c>
      <c r="AO209" s="69">
        <f t="shared" si="27"/>
        <v>-0.001858921718</v>
      </c>
      <c r="AP209" s="70">
        <f t="shared" si="28"/>
        <v>0.002632620483</v>
      </c>
      <c r="AQ209" s="71">
        <f t="shared" si="29"/>
        <v>-0.000001542237927</v>
      </c>
      <c r="AR209" s="72">
        <f t="shared" si="30"/>
        <v>-0.0001375519349</v>
      </c>
      <c r="AS209" s="73">
        <f t="shared" si="31"/>
        <v>0.00001555693743</v>
      </c>
      <c r="AT209" s="74">
        <f t="shared" si="32"/>
        <v>-0.00003136309078</v>
      </c>
      <c r="AU209" s="75">
        <f t="shared" si="33"/>
        <v>-0.00000152892836</v>
      </c>
      <c r="AV209" s="76">
        <f t="shared" si="34"/>
        <v>0.000004168787216</v>
      </c>
      <c r="AW209" s="78">
        <f t="shared" si="35"/>
        <v>0.01017388595</v>
      </c>
      <c r="AX209" s="79">
        <f t="shared" si="36"/>
        <v>0.00257682068</v>
      </c>
      <c r="AY209" s="78">
        <f t="shared" si="37"/>
        <v>0.01905200798</v>
      </c>
      <c r="AZ209" s="79">
        <f t="shared" si="38"/>
        <v>0.01947280084</v>
      </c>
      <c r="BA209" s="80">
        <f t="shared" si="39"/>
        <v>0.007597065266</v>
      </c>
      <c r="BB209" s="80">
        <f t="shared" si="40"/>
        <v>-0.0004207928624</v>
      </c>
      <c r="BC209" s="80">
        <f t="shared" si="41"/>
        <v>0.01031181519</v>
      </c>
      <c r="BD209" s="80">
        <f t="shared" si="42"/>
        <v>0.02001196697</v>
      </c>
      <c r="BE209" s="81">
        <f t="shared" si="43"/>
        <v>0.00005753833402</v>
      </c>
      <c r="BF209" s="81">
        <f t="shared" si="44"/>
        <v>-0.000006393581678</v>
      </c>
      <c r="BG209" s="81">
        <f t="shared" si="45"/>
        <v>-0.0002941452895</v>
      </c>
      <c r="BH209" s="81">
        <f t="shared" si="46"/>
        <v>0.00041271941</v>
      </c>
      <c r="BI209" s="81"/>
      <c r="BJ209" s="81"/>
    </row>
    <row r="210">
      <c r="A210" s="31">
        <v>87.0</v>
      </c>
      <c r="B210" s="32">
        <v>4573.0</v>
      </c>
      <c r="C210" s="33">
        <v>400.0</v>
      </c>
      <c r="D210" s="55">
        <f t="shared" si="5"/>
        <v>191</v>
      </c>
      <c r="E210" s="35">
        <v>14.0</v>
      </c>
      <c r="F210" s="36">
        <v>43.0</v>
      </c>
      <c r="G210" s="37">
        <v>20.0</v>
      </c>
      <c r="H210" s="38">
        <v>75.0</v>
      </c>
      <c r="I210" s="39">
        <v>10.0</v>
      </c>
      <c r="J210" s="40">
        <v>29.0</v>
      </c>
      <c r="K210" s="56">
        <f t="shared" si="6"/>
        <v>0.11</v>
      </c>
      <c r="L210" s="56">
        <f t="shared" si="7"/>
        <v>0.2424242424</v>
      </c>
      <c r="M210" s="56">
        <f t="shared" si="8"/>
        <v>0.2173913043</v>
      </c>
      <c r="N210" s="56">
        <f t="shared" si="9"/>
        <v>0.05</v>
      </c>
      <c r="O210" s="56">
        <f t="shared" si="10"/>
        <v>0.2303664921</v>
      </c>
      <c r="P210" s="57">
        <f t="shared" si="11"/>
        <v>0.0725</v>
      </c>
      <c r="Q210" s="58">
        <f t="shared" ref="Q210:V210" si="662">K210-Q$2</f>
        <v>-0.2409776817</v>
      </c>
      <c r="R210" s="59">
        <f t="shared" si="662"/>
        <v>-0.2371282979</v>
      </c>
      <c r="S210" s="60">
        <f t="shared" si="662"/>
        <v>-0.1941962583</v>
      </c>
      <c r="T210" s="61">
        <f t="shared" si="662"/>
        <v>-0.06573444161</v>
      </c>
      <c r="U210" s="62">
        <f t="shared" si="662"/>
        <v>-0.2234648369</v>
      </c>
      <c r="V210" s="63">
        <f t="shared" si="662"/>
        <v>0.04023917149</v>
      </c>
      <c r="W210" s="64"/>
      <c r="X210" s="65">
        <f t="shared" si="13"/>
        <v>1</v>
      </c>
      <c r="Y210" s="66">
        <f t="shared" si="14"/>
        <v>0</v>
      </c>
      <c r="Z210" s="67">
        <f t="shared" ref="Z210:AA210" si="663">U210</f>
        <v>-0.2234648369</v>
      </c>
      <c r="AA210" s="68">
        <f t="shared" si="663"/>
        <v>0.04023917149</v>
      </c>
      <c r="AB210" s="69">
        <f t="shared" ref="AB210:AC210" si="664">S210</f>
        <v>-0.1941962583</v>
      </c>
      <c r="AC210" s="70">
        <f t="shared" si="664"/>
        <v>-0.06573444161</v>
      </c>
      <c r="AD210" s="71">
        <f t="shared" si="17"/>
        <v>0.04831734243</v>
      </c>
      <c r="AE210" s="72">
        <f t="shared" si="18"/>
        <v>-0.01798407979</v>
      </c>
      <c r="AF210" s="73">
        <f t="shared" si="19"/>
        <v>0.04604113466</v>
      </c>
      <c r="AG210" s="74">
        <f t="shared" si="20"/>
        <v>0.006875039736</v>
      </c>
      <c r="AH210" s="75">
        <f t="shared" si="21"/>
        <v>0.03339116992</v>
      </c>
      <c r="AI210" s="76">
        <f t="shared" si="22"/>
        <v>0.0255307652</v>
      </c>
      <c r="AJ210" s="77"/>
      <c r="AK210" s="65">
        <f t="shared" si="23"/>
        <v>-0.005693794321</v>
      </c>
      <c r="AL210" s="66">
        <f t="shared" si="24"/>
        <v>0.0007634399882</v>
      </c>
      <c r="AM210" s="67">
        <f t="shared" si="25"/>
        <v>-0.2462898494</v>
      </c>
      <c r="AN210" s="68">
        <f t="shared" si="26"/>
        <v>-0.3219369675</v>
      </c>
      <c r="AO210" s="69">
        <f t="shared" si="27"/>
        <v>-0.005520502533</v>
      </c>
      <c r="AP210" s="70">
        <f t="shared" si="28"/>
        <v>0.1059994162</v>
      </c>
      <c r="AQ210" s="71">
        <f t="shared" si="29"/>
        <v>0.01435043221</v>
      </c>
      <c r="AR210" s="72">
        <f t="shared" si="30"/>
        <v>-0.03740957371</v>
      </c>
      <c r="AS210" s="73">
        <f t="shared" si="31"/>
        <v>-0.001698789526</v>
      </c>
      <c r="AT210" s="74">
        <f t="shared" si="32"/>
        <v>0.0196052431</v>
      </c>
      <c r="AU210" s="75">
        <f t="shared" si="33"/>
        <v>0.003366921612</v>
      </c>
      <c r="AV210" s="76">
        <f t="shared" si="34"/>
        <v>0.003444286732</v>
      </c>
      <c r="AW210" s="78">
        <f t="shared" si="35"/>
        <v>-0.2414855819</v>
      </c>
      <c r="AX210" s="79">
        <f t="shared" si="36"/>
        <v>-0.2409776817</v>
      </c>
      <c r="AY210" s="78">
        <f t="shared" si="37"/>
        <v>-0.2295341551</v>
      </c>
      <c r="AZ210" s="79">
        <f t="shared" si="38"/>
        <v>-0.2371282979</v>
      </c>
      <c r="BA210" s="80">
        <f t="shared" si="39"/>
        <v>-0.0005079002582</v>
      </c>
      <c r="BB210" s="80">
        <f t="shared" si="40"/>
        <v>0.007594142756</v>
      </c>
      <c r="BC210" s="80">
        <f t="shared" si="41"/>
        <v>-0.2413476527</v>
      </c>
      <c r="BD210" s="80">
        <f t="shared" si="42"/>
        <v>-0.2285741961</v>
      </c>
      <c r="BE210" s="81">
        <f t="shared" si="43"/>
        <v>-0.00005741304152</v>
      </c>
      <c r="BF210" s="81">
        <f t="shared" si="44"/>
        <v>-0.000007714134132</v>
      </c>
      <c r="BG210" s="81">
        <f t="shared" si="45"/>
        <v>0.006002526334</v>
      </c>
      <c r="BH210" s="81">
        <f t="shared" si="46"/>
        <v>0.1103316914</v>
      </c>
      <c r="BI210" s="81"/>
      <c r="BJ210" s="81"/>
    </row>
    <row r="211">
      <c r="A211" s="31">
        <v>126.0</v>
      </c>
      <c r="B211" s="32">
        <v>2600.0</v>
      </c>
      <c r="C211" s="33">
        <v>1573.0</v>
      </c>
      <c r="D211" s="55">
        <f t="shared" si="5"/>
        <v>1256</v>
      </c>
      <c r="E211" s="35">
        <v>433.0</v>
      </c>
      <c r="F211" s="36">
        <v>180.0</v>
      </c>
      <c r="G211" s="37">
        <v>176.0</v>
      </c>
      <c r="H211" s="38">
        <v>326.0</v>
      </c>
      <c r="I211" s="39">
        <v>104.0</v>
      </c>
      <c r="J211" s="40">
        <v>37.0</v>
      </c>
      <c r="K211" s="56">
        <f t="shared" si="6"/>
        <v>0.4532739987</v>
      </c>
      <c r="L211" s="56">
        <f t="shared" si="7"/>
        <v>0.6222479722</v>
      </c>
      <c r="M211" s="56">
        <f t="shared" si="8"/>
        <v>0.4478371501</v>
      </c>
      <c r="N211" s="56">
        <f t="shared" si="9"/>
        <v>0.1118881119</v>
      </c>
      <c r="O211" s="56">
        <f t="shared" si="10"/>
        <v>0.5676751592</v>
      </c>
      <c r="P211" s="57">
        <f t="shared" si="11"/>
        <v>0.02352193261</v>
      </c>
      <c r="Q211" s="58">
        <f t="shared" ref="Q211:V211" si="665">K211-Q$2</f>
        <v>0.102296317</v>
      </c>
      <c r="R211" s="59">
        <f t="shared" si="665"/>
        <v>0.1426954319</v>
      </c>
      <c r="S211" s="60">
        <f t="shared" si="665"/>
        <v>0.03624958748</v>
      </c>
      <c r="T211" s="61">
        <f t="shared" si="665"/>
        <v>-0.003846329719</v>
      </c>
      <c r="U211" s="62">
        <f t="shared" si="665"/>
        <v>0.1138438301</v>
      </c>
      <c r="V211" s="63">
        <f t="shared" si="665"/>
        <v>-0.008738895899</v>
      </c>
      <c r="W211" s="64"/>
      <c r="X211" s="65">
        <f t="shared" si="13"/>
        <v>1</v>
      </c>
      <c r="Y211" s="66">
        <f t="shared" si="14"/>
        <v>0</v>
      </c>
      <c r="Z211" s="67">
        <f t="shared" ref="Z211:AA211" si="666">U211</f>
        <v>0.1138438301</v>
      </c>
      <c r="AA211" s="68">
        <f t="shared" si="666"/>
        <v>-0.008738895899</v>
      </c>
      <c r="AB211" s="69">
        <f t="shared" ref="AB211:AC211" si="667">S211</f>
        <v>0.03624958748</v>
      </c>
      <c r="AC211" s="70">
        <f t="shared" si="667"/>
        <v>-0.003846329719</v>
      </c>
      <c r="AD211" s="71">
        <f t="shared" si="17"/>
        <v>0.01288404936</v>
      </c>
      <c r="AE211" s="72">
        <f t="shared" si="18"/>
        <v>-0.001989738761</v>
      </c>
      <c r="AF211" s="73">
        <f t="shared" si="19"/>
        <v>0.004093179205</v>
      </c>
      <c r="AG211" s="74">
        <f t="shared" si="20"/>
        <v>-0.0007546622786</v>
      </c>
      <c r="AH211" s="75">
        <f t="shared" si="21"/>
        <v>0.00129923834</v>
      </c>
      <c r="AI211" s="76">
        <f t="shared" si="22"/>
        <v>-0.0002788557313</v>
      </c>
      <c r="AJ211" s="77"/>
      <c r="AK211" s="65">
        <f t="shared" si="23"/>
        <v>-0.005693794321</v>
      </c>
      <c r="AL211" s="66">
        <f t="shared" si="24"/>
        <v>0.0007634399882</v>
      </c>
      <c r="AM211" s="67">
        <f t="shared" si="25"/>
        <v>0.1067999021</v>
      </c>
      <c r="AN211" s="68">
        <f t="shared" si="26"/>
        <v>0.1736102028</v>
      </c>
      <c r="AO211" s="69">
        <f t="shared" si="27"/>
        <v>-0.007001366148</v>
      </c>
      <c r="AP211" s="70">
        <f t="shared" si="28"/>
        <v>-0.0175257645</v>
      </c>
      <c r="AQ211" s="71">
        <f t="shared" si="29"/>
        <v>0.005462226804</v>
      </c>
      <c r="AR211" s="72">
        <f t="shared" si="30"/>
        <v>-0.008533318721</v>
      </c>
      <c r="AS211" s="73">
        <f t="shared" si="31"/>
        <v>0.0004252642788</v>
      </c>
      <c r="AT211" s="74">
        <f t="shared" si="32"/>
        <v>0.001707301036</v>
      </c>
      <c r="AU211" s="75">
        <f t="shared" si="33"/>
        <v>0.0001519233746</v>
      </c>
      <c r="AV211" s="76">
        <f t="shared" si="34"/>
        <v>-0.00001026187516</v>
      </c>
      <c r="AW211" s="78">
        <f t="shared" si="35"/>
        <v>0.1001441561</v>
      </c>
      <c r="AX211" s="79">
        <f t="shared" si="36"/>
        <v>0.102296317</v>
      </c>
      <c r="AY211" s="78">
        <f t="shared" si="37"/>
        <v>0.1500115987</v>
      </c>
      <c r="AZ211" s="79">
        <f t="shared" si="38"/>
        <v>0.1426954319</v>
      </c>
      <c r="BA211" s="80">
        <f t="shared" si="39"/>
        <v>-0.002152160978</v>
      </c>
      <c r="BB211" s="80">
        <f t="shared" si="40"/>
        <v>0.007316166816</v>
      </c>
      <c r="BC211" s="80">
        <f t="shared" si="41"/>
        <v>0.1002820853</v>
      </c>
      <c r="BD211" s="80">
        <f t="shared" si="42"/>
        <v>0.1509715577</v>
      </c>
      <c r="BE211" s="81">
        <f t="shared" si="43"/>
        <v>-0.0000488945</v>
      </c>
      <c r="BF211" s="81">
        <f t="shared" si="44"/>
        <v>-0.00003149113746</v>
      </c>
      <c r="BG211" s="81">
        <f t="shared" si="45"/>
        <v>-0.0127359146</v>
      </c>
      <c r="BH211" s="81">
        <f t="shared" si="46"/>
        <v>0.03027948526</v>
      </c>
      <c r="BI211" s="81"/>
      <c r="BJ211" s="81"/>
    </row>
    <row r="212">
      <c r="A212" s="31">
        <v>784.0</v>
      </c>
      <c r="B212" s="32">
        <v>1601.0</v>
      </c>
      <c r="C212" s="33">
        <v>1208.0</v>
      </c>
      <c r="D212" s="55">
        <f t="shared" si="5"/>
        <v>881</v>
      </c>
      <c r="E212" s="35">
        <v>165.0</v>
      </c>
      <c r="F212" s="36">
        <v>161.0</v>
      </c>
      <c r="G212" s="37">
        <v>133.0</v>
      </c>
      <c r="H212" s="38">
        <v>325.0</v>
      </c>
      <c r="I212" s="39">
        <v>56.0</v>
      </c>
      <c r="J212" s="40">
        <v>41.0</v>
      </c>
      <c r="K212" s="56">
        <f t="shared" si="6"/>
        <v>0.2930463576</v>
      </c>
      <c r="L212" s="56">
        <f t="shared" si="7"/>
        <v>0.4047619048</v>
      </c>
      <c r="M212" s="56">
        <f t="shared" si="8"/>
        <v>0.3970149254</v>
      </c>
      <c r="N212" s="56">
        <f t="shared" si="9"/>
        <v>0.1100993377</v>
      </c>
      <c r="O212" s="56">
        <f t="shared" si="10"/>
        <v>0.401816118</v>
      </c>
      <c r="P212" s="57">
        <f t="shared" si="11"/>
        <v>0.03394039735</v>
      </c>
      <c r="Q212" s="58">
        <f t="shared" ref="Q212:V212" si="668">K212-Q$2</f>
        <v>-0.05793132407</v>
      </c>
      <c r="R212" s="59">
        <f t="shared" si="668"/>
        <v>-0.07479063553</v>
      </c>
      <c r="S212" s="60">
        <f t="shared" si="668"/>
        <v>-0.01457263727</v>
      </c>
      <c r="T212" s="61">
        <f t="shared" si="668"/>
        <v>-0.005635103859</v>
      </c>
      <c r="U212" s="62">
        <f t="shared" si="668"/>
        <v>-0.05201521105</v>
      </c>
      <c r="V212" s="63">
        <f t="shared" si="668"/>
        <v>0.001679568839</v>
      </c>
      <c r="W212" s="64"/>
      <c r="X212" s="65">
        <f t="shared" si="13"/>
        <v>1</v>
      </c>
      <c r="Y212" s="66">
        <f t="shared" si="14"/>
        <v>0</v>
      </c>
      <c r="Z212" s="67">
        <f t="shared" ref="Z212:AA212" si="669">U212</f>
        <v>-0.05201521105</v>
      </c>
      <c r="AA212" s="68">
        <f t="shared" si="669"/>
        <v>0.001679568839</v>
      </c>
      <c r="AB212" s="69">
        <f t="shared" ref="AB212:AC212" si="670">S212</f>
        <v>-0.01457263727</v>
      </c>
      <c r="AC212" s="70">
        <f t="shared" si="670"/>
        <v>-0.005635103859</v>
      </c>
      <c r="AD212" s="71">
        <f t="shared" si="17"/>
        <v>0.002702761229</v>
      </c>
      <c r="AE212" s="72">
        <f t="shared" si="18"/>
        <v>-0.0001747262553</v>
      </c>
      <c r="AF212" s="73">
        <f t="shared" si="19"/>
        <v>0.0007674633481</v>
      </c>
      <c r="AG212" s="74">
        <f t="shared" si="20"/>
        <v>0.000268635369</v>
      </c>
      <c r="AH212" s="75">
        <f t="shared" si="21"/>
        <v>0.0001806073616</v>
      </c>
      <c r="AI212" s="76">
        <f t="shared" si="22"/>
        <v>0.0001642366491</v>
      </c>
      <c r="AJ212" s="77"/>
      <c r="AK212" s="65">
        <f t="shared" si="23"/>
        <v>-0.005693794321</v>
      </c>
      <c r="AL212" s="66">
        <f t="shared" si="24"/>
        <v>0.0007634399882</v>
      </c>
      <c r="AM212" s="67">
        <f t="shared" si="25"/>
        <v>-0.04512425873</v>
      </c>
      <c r="AN212" s="68">
        <f t="shared" si="26"/>
        <v>-0.08121063512</v>
      </c>
      <c r="AO212" s="69">
        <f t="shared" si="27"/>
        <v>-0.0007642797154</v>
      </c>
      <c r="AP212" s="70">
        <f t="shared" si="28"/>
        <v>0.008052791299</v>
      </c>
      <c r="AQ212" s="71">
        <f t="shared" si="29"/>
        <v>0.001287306543</v>
      </c>
      <c r="AR212" s="72">
        <f t="shared" si="30"/>
        <v>-0.00166535482</v>
      </c>
      <c r="AS212" s="73">
        <f t="shared" si="31"/>
        <v>-0.00009330791213</v>
      </c>
      <c r="AT212" s="74">
        <f t="shared" si="32"/>
        <v>0.0003308225627</v>
      </c>
      <c r="AU212" s="75">
        <f t="shared" si="33"/>
        <v>0.000017781265</v>
      </c>
      <c r="AV212" s="76">
        <f t="shared" si="34"/>
        <v>0.00002159451622</v>
      </c>
      <c r="AW212" s="78">
        <f t="shared" si="35"/>
        <v>-0.05037055287</v>
      </c>
      <c r="AX212" s="79">
        <f t="shared" si="36"/>
        <v>-0.05793132407</v>
      </c>
      <c r="AY212" s="78">
        <f t="shared" si="37"/>
        <v>-0.07370734157</v>
      </c>
      <c r="AZ212" s="79">
        <f t="shared" si="38"/>
        <v>-0.07479063553</v>
      </c>
      <c r="BA212" s="80">
        <f t="shared" si="39"/>
        <v>0.0075607712</v>
      </c>
      <c r="BB212" s="80">
        <f t="shared" si="40"/>
        <v>0.001083293958</v>
      </c>
      <c r="BC212" s="80">
        <f t="shared" si="41"/>
        <v>-0.05023262363</v>
      </c>
      <c r="BD212" s="80">
        <f t="shared" si="42"/>
        <v>-0.07274738258</v>
      </c>
      <c r="BE212" s="81">
        <f t="shared" si="43"/>
        <v>0.00005599173534</v>
      </c>
      <c r="BF212" s="81">
        <f t="shared" si="44"/>
        <v>0.00001638107551</v>
      </c>
      <c r="BG212" s="81">
        <f t="shared" si="45"/>
        <v>-0.002768865195</v>
      </c>
      <c r="BH212" s="81">
        <f t="shared" si="46"/>
        <v>0.007308583778</v>
      </c>
      <c r="BI212" s="81"/>
      <c r="BJ212" s="81"/>
    </row>
    <row r="213">
      <c r="A213" s="31">
        <v>84.0</v>
      </c>
      <c r="B213" s="32">
        <v>7652.0</v>
      </c>
      <c r="C213" s="33">
        <v>1185.0</v>
      </c>
      <c r="D213" s="55">
        <f t="shared" si="5"/>
        <v>955</v>
      </c>
      <c r="E213" s="35">
        <v>319.0</v>
      </c>
      <c r="F213" s="36">
        <v>137.0</v>
      </c>
      <c r="G213" s="37">
        <v>161.0</v>
      </c>
      <c r="H213" s="38">
        <v>261.0</v>
      </c>
      <c r="I213" s="39">
        <v>57.0</v>
      </c>
      <c r="J213" s="40">
        <v>20.0</v>
      </c>
      <c r="K213" s="56">
        <f t="shared" si="6"/>
        <v>0.453164557</v>
      </c>
      <c r="L213" s="56">
        <f t="shared" si="7"/>
        <v>0.590266876</v>
      </c>
      <c r="M213" s="56">
        <f t="shared" si="8"/>
        <v>0.5062893082</v>
      </c>
      <c r="N213" s="56">
        <f t="shared" si="9"/>
        <v>0.1358649789</v>
      </c>
      <c r="O213" s="56">
        <f t="shared" si="10"/>
        <v>0.5623036649</v>
      </c>
      <c r="P213" s="57">
        <f t="shared" si="11"/>
        <v>0.01687763713</v>
      </c>
      <c r="Q213" s="58">
        <f t="shared" ref="Q213:V213" si="671">K213-Q$2</f>
        <v>0.1021868753</v>
      </c>
      <c r="R213" s="59">
        <f t="shared" si="671"/>
        <v>0.1107143357</v>
      </c>
      <c r="S213" s="60">
        <f t="shared" si="671"/>
        <v>0.09470174553</v>
      </c>
      <c r="T213" s="61">
        <f t="shared" si="671"/>
        <v>0.0201305373</v>
      </c>
      <c r="U213" s="62">
        <f t="shared" si="671"/>
        <v>0.1084723358</v>
      </c>
      <c r="V213" s="63">
        <f t="shared" si="671"/>
        <v>-0.01538319138</v>
      </c>
      <c r="W213" s="64"/>
      <c r="X213" s="65">
        <f t="shared" si="13"/>
        <v>1</v>
      </c>
      <c r="Y213" s="66">
        <f t="shared" si="14"/>
        <v>0</v>
      </c>
      <c r="Z213" s="67">
        <f t="shared" ref="Z213:AA213" si="672">U213</f>
        <v>0.1084723358</v>
      </c>
      <c r="AA213" s="68">
        <f t="shared" si="672"/>
        <v>-0.01538319138</v>
      </c>
      <c r="AB213" s="69">
        <f t="shared" ref="AB213:AC213" si="673">S213</f>
        <v>0.09470174553</v>
      </c>
      <c r="AC213" s="70">
        <f t="shared" si="673"/>
        <v>0.0201305373</v>
      </c>
      <c r="AD213" s="71">
        <f t="shared" si="17"/>
        <v>0.01152960506</v>
      </c>
      <c r="AE213" s="72">
        <f t="shared" si="18"/>
        <v>-0.003337301403</v>
      </c>
      <c r="AF213" s="73">
        <f t="shared" si="19"/>
        <v>0.01058219145</v>
      </c>
      <c r="AG213" s="74">
        <f t="shared" si="20"/>
        <v>0.0007267913263</v>
      </c>
      <c r="AH213" s="75">
        <f t="shared" si="21"/>
        <v>0.008563182075</v>
      </c>
      <c r="AI213" s="76">
        <f t="shared" si="22"/>
        <v>0.003812794041</v>
      </c>
      <c r="AJ213" s="77"/>
      <c r="AK213" s="65">
        <f t="shared" si="23"/>
        <v>-0.005693794321</v>
      </c>
      <c r="AL213" s="66">
        <f t="shared" si="24"/>
        <v>0.0007634399882</v>
      </c>
      <c r="AM213" s="67">
        <f t="shared" si="25"/>
        <v>0.1129641603</v>
      </c>
      <c r="AN213" s="68">
        <f t="shared" si="26"/>
        <v>0.1596587439</v>
      </c>
      <c r="AO213" s="69">
        <f t="shared" si="27"/>
        <v>-0.003251048301</v>
      </c>
      <c r="AP213" s="70">
        <f t="shared" si="28"/>
        <v>-0.05001895145</v>
      </c>
      <c r="AQ213" s="71">
        <f t="shared" si="29"/>
        <v>0.003980522374</v>
      </c>
      <c r="AR213" s="72">
        <f t="shared" si="30"/>
        <v>-0.008436376578</v>
      </c>
      <c r="AS213" s="73">
        <f t="shared" si="31"/>
        <v>-0.00003039265338</v>
      </c>
      <c r="AT213" s="74">
        <f t="shared" si="32"/>
        <v>0.004483832178</v>
      </c>
      <c r="AU213" s="75">
        <f t="shared" si="33"/>
        <v>0.0009084093638</v>
      </c>
      <c r="AV213" s="76">
        <f t="shared" si="34"/>
        <v>0.0005731768886</v>
      </c>
      <c r="AW213" s="78">
        <f t="shared" si="35"/>
        <v>0.1088778568</v>
      </c>
      <c r="AX213" s="79">
        <f t="shared" si="36"/>
        <v>0.1021868753</v>
      </c>
      <c r="AY213" s="78">
        <f t="shared" si="37"/>
        <v>0.107023865</v>
      </c>
      <c r="AZ213" s="79">
        <f t="shared" si="38"/>
        <v>0.1107143357</v>
      </c>
      <c r="BA213" s="80">
        <f t="shared" si="39"/>
        <v>0.006690981485</v>
      </c>
      <c r="BB213" s="80">
        <f t="shared" si="40"/>
        <v>-0.003690470738</v>
      </c>
      <c r="BC213" s="80">
        <f t="shared" si="41"/>
        <v>0.109015786</v>
      </c>
      <c r="BD213" s="80">
        <f t="shared" si="42"/>
        <v>0.1079838239</v>
      </c>
      <c r="BE213" s="81">
        <f t="shared" si="43"/>
        <v>0.00003114965896</v>
      </c>
      <c r="BF213" s="81">
        <f t="shared" si="44"/>
        <v>-0.00004938574276</v>
      </c>
      <c r="BG213" s="81">
        <f t="shared" si="45"/>
        <v>0.0002239353637</v>
      </c>
      <c r="BH213" s="81">
        <f t="shared" si="46"/>
        <v>0.02354388289</v>
      </c>
      <c r="BI213" s="81"/>
      <c r="BJ213" s="81"/>
    </row>
    <row r="214">
      <c r="A214" s="31">
        <v>454.0</v>
      </c>
      <c r="B214" s="32">
        <v>6469.0</v>
      </c>
      <c r="C214" s="33">
        <v>1718.0</v>
      </c>
      <c r="D214" s="55">
        <f t="shared" si="5"/>
        <v>1351</v>
      </c>
      <c r="E214" s="35">
        <v>351.0</v>
      </c>
      <c r="F214" s="36">
        <v>256.0</v>
      </c>
      <c r="G214" s="37">
        <v>186.0</v>
      </c>
      <c r="H214" s="38">
        <v>415.0</v>
      </c>
      <c r="I214" s="39">
        <v>90.0</v>
      </c>
      <c r="J214" s="40">
        <v>53.0</v>
      </c>
      <c r="K214" s="56">
        <f t="shared" si="6"/>
        <v>0.3649592549</v>
      </c>
      <c r="L214" s="56">
        <f t="shared" si="7"/>
        <v>0.5151869159</v>
      </c>
      <c r="M214" s="56">
        <f t="shared" si="8"/>
        <v>0.3757575758</v>
      </c>
      <c r="N214" s="56">
        <f t="shared" si="9"/>
        <v>0.1082654249</v>
      </c>
      <c r="O214" s="56">
        <f t="shared" si="10"/>
        <v>0.4641006662</v>
      </c>
      <c r="P214" s="57">
        <f t="shared" si="11"/>
        <v>0.03084982538</v>
      </c>
      <c r="Q214" s="58">
        <f t="shared" ref="Q214:V214" si="674">K214-Q$2</f>
        <v>0.01398157326</v>
      </c>
      <c r="R214" s="59">
        <f t="shared" si="674"/>
        <v>0.0356343756</v>
      </c>
      <c r="S214" s="60">
        <f t="shared" si="674"/>
        <v>-0.03582998689</v>
      </c>
      <c r="T214" s="61">
        <f t="shared" si="674"/>
        <v>-0.007469016695</v>
      </c>
      <c r="U214" s="62">
        <f t="shared" si="674"/>
        <v>0.01026933708</v>
      </c>
      <c r="V214" s="63">
        <f t="shared" si="674"/>
        <v>-0.001411003134</v>
      </c>
      <c r="W214" s="64"/>
      <c r="X214" s="65">
        <f t="shared" si="13"/>
        <v>1</v>
      </c>
      <c r="Y214" s="66">
        <f t="shared" si="14"/>
        <v>0</v>
      </c>
      <c r="Z214" s="67">
        <f t="shared" ref="Z214:AA214" si="675">U214</f>
        <v>0.01026933708</v>
      </c>
      <c r="AA214" s="68">
        <f t="shared" si="675"/>
        <v>-0.001411003134</v>
      </c>
      <c r="AB214" s="69">
        <f t="shared" ref="AB214:AC214" si="676">S214</f>
        <v>-0.03582998689</v>
      </c>
      <c r="AC214" s="70">
        <f t="shared" si="676"/>
        <v>-0.007469016695</v>
      </c>
      <c r="AD214" s="71">
        <f t="shared" si="17"/>
        <v>0.0001034683542</v>
      </c>
      <c r="AE214" s="72">
        <f t="shared" si="18"/>
        <v>-0.0000289801336</v>
      </c>
      <c r="AF214" s="73">
        <f t="shared" si="19"/>
        <v>-0.0003784890189</v>
      </c>
      <c r="AG214" s="74">
        <f t="shared" si="20"/>
        <v>-0.00002614562632</v>
      </c>
      <c r="AH214" s="75">
        <f t="shared" si="21"/>
        <v>0.00122800175</v>
      </c>
      <c r="AI214" s="76">
        <f t="shared" si="22"/>
        <v>0.0005352295405</v>
      </c>
      <c r="AJ214" s="77"/>
      <c r="AK214" s="65">
        <f t="shared" si="23"/>
        <v>-0.005693794321</v>
      </c>
      <c r="AL214" s="66">
        <f t="shared" si="24"/>
        <v>0.0007634399882</v>
      </c>
      <c r="AM214" s="67">
        <f t="shared" si="25"/>
        <v>0.01062257244</v>
      </c>
      <c r="AN214" s="68">
        <f t="shared" si="26"/>
        <v>0.01515230337</v>
      </c>
      <c r="AO214" s="69">
        <f t="shared" si="27"/>
        <v>0.001303419459</v>
      </c>
      <c r="AP214" s="70">
        <f t="shared" si="28"/>
        <v>0.01890379068</v>
      </c>
      <c r="AQ214" s="71">
        <f t="shared" si="29"/>
        <v>0.00003628682865</v>
      </c>
      <c r="AR214" s="72">
        <f t="shared" si="30"/>
        <v>-0.00007521107457</v>
      </c>
      <c r="AS214" s="73">
        <f t="shared" si="31"/>
        <v>0.000001150655486</v>
      </c>
      <c r="AT214" s="74">
        <f t="shared" si="32"/>
        <v>-0.0001603753723</v>
      </c>
      <c r="AU214" s="75">
        <f t="shared" si="33"/>
        <v>0.0001304600926</v>
      </c>
      <c r="AV214" s="76">
        <f t="shared" si="34"/>
        <v>0.00008088725417</v>
      </c>
      <c r="AW214" s="78">
        <f t="shared" si="35"/>
        <v>0.006400095157</v>
      </c>
      <c r="AX214" s="79">
        <f t="shared" si="36"/>
        <v>0.01398157326</v>
      </c>
      <c r="AY214" s="78">
        <f t="shared" si="37"/>
        <v>0.03466483485</v>
      </c>
      <c r="AZ214" s="79">
        <f t="shared" si="38"/>
        <v>0.0356343756</v>
      </c>
      <c r="BA214" s="80">
        <f t="shared" si="39"/>
        <v>-0.007581478101</v>
      </c>
      <c r="BB214" s="80">
        <f t="shared" si="40"/>
        <v>-0.0009695407488</v>
      </c>
      <c r="BC214" s="80">
        <f t="shared" si="41"/>
        <v>0.006538024402</v>
      </c>
      <c r="BD214" s="80">
        <f t="shared" si="42"/>
        <v>0.03562479384</v>
      </c>
      <c r="BE214" s="81">
        <f t="shared" si="43"/>
        <v>0.00005653880093</v>
      </c>
      <c r="BF214" s="81">
        <f t="shared" si="44"/>
        <v>0.00001470110391</v>
      </c>
      <c r="BG214" s="81">
        <f t="shared" si="45"/>
        <v>-0.001226380173</v>
      </c>
      <c r="BH214" s="81">
        <f t="shared" si="46"/>
        <v>0.0004658315429</v>
      </c>
      <c r="BI214" s="81"/>
      <c r="BJ214" s="81"/>
    </row>
    <row r="215">
      <c r="A215" s="31">
        <v>201.0</v>
      </c>
      <c r="B215" s="32">
        <v>2480.0</v>
      </c>
      <c r="C215" s="33">
        <v>2014.0</v>
      </c>
      <c r="D215" s="55">
        <f t="shared" si="5"/>
        <v>1592</v>
      </c>
      <c r="E215" s="35">
        <v>379.0</v>
      </c>
      <c r="F215" s="36">
        <v>332.0</v>
      </c>
      <c r="G215" s="37">
        <v>221.0</v>
      </c>
      <c r="H215" s="38">
        <v>523.0</v>
      </c>
      <c r="I215" s="39">
        <v>82.0</v>
      </c>
      <c r="J215" s="40">
        <v>55.0</v>
      </c>
      <c r="K215" s="56">
        <f t="shared" si="6"/>
        <v>0.3386295929</v>
      </c>
      <c r="L215" s="56">
        <f t="shared" si="7"/>
        <v>0.468495935</v>
      </c>
      <c r="M215" s="56">
        <f t="shared" si="8"/>
        <v>0.3634868421</v>
      </c>
      <c r="N215" s="56">
        <f t="shared" si="9"/>
        <v>0.1097318769</v>
      </c>
      <c r="O215" s="56">
        <f t="shared" si="10"/>
        <v>0.4283919598</v>
      </c>
      <c r="P215" s="57">
        <f t="shared" si="11"/>
        <v>0.02730883813</v>
      </c>
      <c r="Q215" s="58">
        <f t="shared" ref="Q215:V215" si="677">K215-Q$2</f>
        <v>-0.01234808884</v>
      </c>
      <c r="R215" s="59">
        <f t="shared" si="677"/>
        <v>-0.01105660533</v>
      </c>
      <c r="S215" s="60">
        <f t="shared" si="677"/>
        <v>-0.04810072054</v>
      </c>
      <c r="T215" s="61">
        <f t="shared" si="677"/>
        <v>-0.006002564745</v>
      </c>
      <c r="U215" s="62">
        <f t="shared" si="677"/>
        <v>-0.02543936929</v>
      </c>
      <c r="V215" s="63">
        <f t="shared" si="677"/>
        <v>-0.004951990379</v>
      </c>
      <c r="W215" s="64"/>
      <c r="X215" s="65">
        <f t="shared" si="13"/>
        <v>1</v>
      </c>
      <c r="Y215" s="66">
        <f t="shared" si="14"/>
        <v>0</v>
      </c>
      <c r="Z215" s="67">
        <f t="shared" ref="Z215:AA215" si="678">U215</f>
        <v>-0.02543936929</v>
      </c>
      <c r="AA215" s="68">
        <f t="shared" si="678"/>
        <v>-0.004951990379</v>
      </c>
      <c r="AB215" s="69">
        <f t="shared" ref="AB215:AC215" si="679">S215</f>
        <v>-0.04810072054</v>
      </c>
      <c r="AC215" s="70">
        <f t="shared" si="679"/>
        <v>-0.006002564745</v>
      </c>
      <c r="AD215" s="71">
        <f t="shared" si="17"/>
        <v>0.0006226393014</v>
      </c>
      <c r="AE215" s="72">
        <f t="shared" si="18"/>
        <v>0.000251951024</v>
      </c>
      <c r="AF215" s="73">
        <f t="shared" si="19"/>
        <v>0.00119392735</v>
      </c>
      <c r="AG215" s="74">
        <f t="shared" si="20"/>
        <v>0.0003908957666</v>
      </c>
      <c r="AH215" s="75">
        <f t="shared" si="21"/>
        <v>0.002277648533</v>
      </c>
      <c r="AI215" s="76">
        <f t="shared" si="22"/>
        <v>0.0005774553787</v>
      </c>
      <c r="AJ215" s="77"/>
      <c r="AK215" s="65">
        <f t="shared" si="23"/>
        <v>-0.005693794321</v>
      </c>
      <c r="AL215" s="66">
        <f t="shared" si="24"/>
        <v>0.0007634399882</v>
      </c>
      <c r="AM215" s="67">
        <f t="shared" si="25"/>
        <v>-0.01290303195</v>
      </c>
      <c r="AN215" s="68">
        <f t="shared" si="26"/>
        <v>-0.04443072933</v>
      </c>
      <c r="AO215" s="69">
        <f t="shared" si="27"/>
        <v>0.003755381313</v>
      </c>
      <c r="AP215" s="70">
        <f t="shared" si="28"/>
        <v>0.02481331655</v>
      </c>
      <c r="AQ215" s="71">
        <f t="shared" si="29"/>
        <v>0.0004668957897</v>
      </c>
      <c r="AR215" s="72">
        <f t="shared" si="30"/>
        <v>-0.000233464281</v>
      </c>
      <c r="AS215" s="73">
        <f t="shared" si="31"/>
        <v>-0.0001337590728</v>
      </c>
      <c r="AT215" s="74">
        <f t="shared" si="32"/>
        <v>0.0005139487856</v>
      </c>
      <c r="AU215" s="75">
        <f t="shared" si="33"/>
        <v>0.0002487997733</v>
      </c>
      <c r="AV215" s="76">
        <f t="shared" si="34"/>
        <v>0.0001029335908</v>
      </c>
      <c r="AW215" s="78">
        <f t="shared" si="35"/>
        <v>-0.01425950846</v>
      </c>
      <c r="AX215" s="79">
        <f t="shared" si="36"/>
        <v>-0.01234808884</v>
      </c>
      <c r="AY215" s="78">
        <f t="shared" si="37"/>
        <v>-0.01847055469</v>
      </c>
      <c r="AZ215" s="79">
        <f t="shared" si="38"/>
        <v>-0.01105660533</v>
      </c>
      <c r="BA215" s="80">
        <f t="shared" si="39"/>
        <v>-0.001911419624</v>
      </c>
      <c r="BB215" s="80">
        <f t="shared" si="40"/>
        <v>-0.00741394936</v>
      </c>
      <c r="BC215" s="80">
        <f t="shared" si="41"/>
        <v>-0.01412157922</v>
      </c>
      <c r="BD215" s="80">
        <f t="shared" si="42"/>
        <v>-0.0175105957</v>
      </c>
      <c r="BE215" s="81">
        <f t="shared" si="43"/>
        <v>-0.00005131312013</v>
      </c>
      <c r="BF215" s="81">
        <f t="shared" si="44"/>
        <v>0.0000283423366</v>
      </c>
      <c r="BG215" s="81">
        <f t="shared" si="45"/>
        <v>-0.0001072019621</v>
      </c>
      <c r="BH215" s="81">
        <f t="shared" si="46"/>
        <v>0.0004945545286</v>
      </c>
      <c r="BI215" s="81"/>
      <c r="BJ215" s="81"/>
    </row>
    <row r="216">
      <c r="A216" s="31">
        <v>1095.0</v>
      </c>
      <c r="B216" s="32">
        <v>5651.0</v>
      </c>
      <c r="C216" s="33">
        <v>332.0</v>
      </c>
      <c r="D216" s="55">
        <f t="shared" si="5"/>
        <v>274</v>
      </c>
      <c r="E216" s="35">
        <v>77.0</v>
      </c>
      <c r="F216" s="36">
        <v>44.0</v>
      </c>
      <c r="G216" s="37">
        <v>57.0</v>
      </c>
      <c r="H216" s="38">
        <v>66.0</v>
      </c>
      <c r="I216" s="39">
        <v>22.0</v>
      </c>
      <c r="J216" s="40">
        <v>8.0</v>
      </c>
      <c r="K216" s="56">
        <f t="shared" si="6"/>
        <v>0.4698795181</v>
      </c>
      <c r="L216" s="56">
        <f t="shared" si="7"/>
        <v>0.6</v>
      </c>
      <c r="M216" s="56">
        <f t="shared" si="8"/>
        <v>0.5229357798</v>
      </c>
      <c r="N216" s="56">
        <f t="shared" si="9"/>
        <v>0.171686747</v>
      </c>
      <c r="O216" s="56">
        <f t="shared" si="10"/>
        <v>0.5693430657</v>
      </c>
      <c r="P216" s="57">
        <f t="shared" si="11"/>
        <v>0.02409638554</v>
      </c>
      <c r="Q216" s="58">
        <f t="shared" ref="Q216:V216" si="680">K216-Q$2</f>
        <v>0.1189018364</v>
      </c>
      <c r="R216" s="59">
        <f t="shared" si="680"/>
        <v>0.1204474597</v>
      </c>
      <c r="S216" s="60">
        <f t="shared" si="680"/>
        <v>0.1113482172</v>
      </c>
      <c r="T216" s="61">
        <f t="shared" si="680"/>
        <v>0.05595230538</v>
      </c>
      <c r="U216" s="62">
        <f t="shared" si="680"/>
        <v>0.1155117366</v>
      </c>
      <c r="V216" s="63">
        <f t="shared" si="680"/>
        <v>-0.00816444297</v>
      </c>
      <c r="W216" s="64"/>
      <c r="X216" s="65">
        <f t="shared" si="13"/>
        <v>1</v>
      </c>
      <c r="Y216" s="66">
        <f t="shared" si="14"/>
        <v>0</v>
      </c>
      <c r="Z216" s="67">
        <f t="shared" ref="Z216:AA216" si="681">U216</f>
        <v>0.1155117366</v>
      </c>
      <c r="AA216" s="68">
        <f t="shared" si="681"/>
        <v>-0.00816444297</v>
      </c>
      <c r="AB216" s="69">
        <f t="shared" ref="AB216:AC216" si="682">S216</f>
        <v>0.1113482172</v>
      </c>
      <c r="AC216" s="70">
        <f t="shared" si="682"/>
        <v>0.05595230538</v>
      </c>
      <c r="AD216" s="71">
        <f t="shared" si="17"/>
        <v>0.01327630316</v>
      </c>
      <c r="AE216" s="72">
        <f t="shared" si="18"/>
        <v>-0.001886177972</v>
      </c>
      <c r="AF216" s="73">
        <f t="shared" si="19"/>
        <v>0.01331884534</v>
      </c>
      <c r="AG216" s="74">
        <f t="shared" si="20"/>
        <v>0.005554051792</v>
      </c>
      <c r="AH216" s="75">
        <f t="shared" si="21"/>
        <v>0.00926776499</v>
      </c>
      <c r="AI216" s="76">
        <f t="shared" si="22"/>
        <v>0.0124603789</v>
      </c>
      <c r="AJ216" s="77"/>
      <c r="AK216" s="65">
        <f t="shared" si="23"/>
        <v>-0.005693794321</v>
      </c>
      <c r="AL216" s="66">
        <f t="shared" si="24"/>
        <v>0.0007634399882</v>
      </c>
      <c r="AM216" s="67">
        <f t="shared" si="25"/>
        <v>0.1072493137</v>
      </c>
      <c r="AN216" s="68">
        <f t="shared" si="26"/>
        <v>0.1767271434</v>
      </c>
      <c r="AO216" s="69">
        <f t="shared" si="27"/>
        <v>0.01226610804</v>
      </c>
      <c r="AP216" s="70">
        <f t="shared" si="28"/>
        <v>-0.06333936115</v>
      </c>
      <c r="AQ216" s="71">
        <f t="shared" si="29"/>
        <v>0.005724206673</v>
      </c>
      <c r="AR216" s="72">
        <f t="shared" si="30"/>
        <v>-0.008708751354</v>
      </c>
      <c r="AS216" s="73">
        <f t="shared" si="31"/>
        <v>-0.001995677205</v>
      </c>
      <c r="AT216" s="74">
        <f t="shared" si="32"/>
        <v>0.005764505971</v>
      </c>
      <c r="AU216" s="75">
        <f t="shared" si="33"/>
        <v>0.0008461324924</v>
      </c>
      <c r="AV216" s="76">
        <f t="shared" si="34"/>
        <v>0.001565430296</v>
      </c>
      <c r="AW216" s="78">
        <f t="shared" si="35"/>
        <v>0.1183962893</v>
      </c>
      <c r="AX216" s="79">
        <f t="shared" si="36"/>
        <v>0.1189018364</v>
      </c>
      <c r="AY216" s="78">
        <f t="shared" si="37"/>
        <v>0.1127724071</v>
      </c>
      <c r="AZ216" s="79">
        <f t="shared" si="38"/>
        <v>0.1204474597</v>
      </c>
      <c r="BA216" s="80">
        <f t="shared" si="39"/>
        <v>-0.0005055470332</v>
      </c>
      <c r="BB216" s="80">
        <f t="shared" si="40"/>
        <v>-0.007675052568</v>
      </c>
      <c r="BC216" s="80">
        <f t="shared" si="41"/>
        <v>0.1185342186</v>
      </c>
      <c r="BD216" s="80">
        <f t="shared" si="42"/>
        <v>0.1137323661</v>
      </c>
      <c r="BE216" s="81">
        <f t="shared" si="43"/>
        <v>-0.00005865085412</v>
      </c>
      <c r="BF216" s="81">
        <f t="shared" si="44"/>
        <v>0.000007760200111</v>
      </c>
      <c r="BG216" s="81">
        <f t="shared" si="45"/>
        <v>0.001115309871</v>
      </c>
      <c r="BH216" s="81">
        <f t="shared" si="46"/>
        <v>0.0269623543</v>
      </c>
      <c r="BI216" s="81"/>
      <c r="BJ216" s="81"/>
    </row>
    <row r="217">
      <c r="A217" s="31">
        <v>96.0</v>
      </c>
      <c r="B217" s="32">
        <v>2390.0</v>
      </c>
      <c r="C217" s="33">
        <v>1682.0</v>
      </c>
      <c r="D217" s="55">
        <f t="shared" si="5"/>
        <v>1240</v>
      </c>
      <c r="E217" s="35">
        <v>288.0</v>
      </c>
      <c r="F217" s="36">
        <v>279.0</v>
      </c>
      <c r="G217" s="37">
        <v>160.0</v>
      </c>
      <c r="H217" s="38">
        <v>382.0</v>
      </c>
      <c r="I217" s="39">
        <v>67.0</v>
      </c>
      <c r="J217" s="40">
        <v>64.0</v>
      </c>
      <c r="K217" s="56">
        <f t="shared" si="6"/>
        <v>0.3061831153</v>
      </c>
      <c r="L217" s="56">
        <f t="shared" si="7"/>
        <v>0.4816824966</v>
      </c>
      <c r="M217" s="56">
        <f t="shared" si="8"/>
        <v>0.3180914513</v>
      </c>
      <c r="N217" s="56">
        <f t="shared" si="9"/>
        <v>0.09512485137</v>
      </c>
      <c r="O217" s="56">
        <f t="shared" si="10"/>
        <v>0.4153225806</v>
      </c>
      <c r="P217" s="57">
        <f t="shared" si="11"/>
        <v>0.03804994055</v>
      </c>
      <c r="Q217" s="58">
        <f t="shared" ref="Q217:V217" si="683">K217-Q$2</f>
        <v>-0.04479456635</v>
      </c>
      <c r="R217" s="59">
        <f t="shared" si="683"/>
        <v>0.002129956318</v>
      </c>
      <c r="S217" s="60">
        <f t="shared" si="683"/>
        <v>-0.09349611135</v>
      </c>
      <c r="T217" s="61">
        <f t="shared" si="683"/>
        <v>-0.02060959024</v>
      </c>
      <c r="U217" s="62">
        <f t="shared" si="683"/>
        <v>-0.03850874845</v>
      </c>
      <c r="V217" s="63">
        <f t="shared" si="683"/>
        <v>0.005789112035</v>
      </c>
      <c r="W217" s="64"/>
      <c r="X217" s="65">
        <f t="shared" si="13"/>
        <v>1</v>
      </c>
      <c r="Y217" s="66">
        <f t="shared" si="14"/>
        <v>0</v>
      </c>
      <c r="Z217" s="67">
        <f t="shared" ref="Z217:AA217" si="684">U217</f>
        <v>-0.03850874845</v>
      </c>
      <c r="AA217" s="68">
        <f t="shared" si="684"/>
        <v>0.005789112035</v>
      </c>
      <c r="AB217" s="69">
        <f t="shared" ref="AB217:AC217" si="685">S217</f>
        <v>-0.09349611135</v>
      </c>
      <c r="AC217" s="70">
        <f t="shared" si="685"/>
        <v>-0.02060959024</v>
      </c>
      <c r="AD217" s="71">
        <f t="shared" si="17"/>
        <v>0.001449409889</v>
      </c>
      <c r="AE217" s="72">
        <f t="shared" si="18"/>
        <v>-0.0004458629182</v>
      </c>
      <c r="AF217" s="73">
        <f t="shared" si="19"/>
        <v>0.00371972946</v>
      </c>
      <c r="AG217" s="74">
        <f t="shared" si="20"/>
        <v>0.0002523900627</v>
      </c>
      <c r="AH217" s="75">
        <f t="shared" si="21"/>
        <v>0.008316767628</v>
      </c>
      <c r="AI217" s="76">
        <f t="shared" si="22"/>
        <v>0.003853833088</v>
      </c>
      <c r="AJ217" s="77"/>
      <c r="AK217" s="65">
        <f t="shared" si="23"/>
        <v>-0.005693794321</v>
      </c>
      <c r="AL217" s="66">
        <f t="shared" si="24"/>
        <v>0.0007634399882</v>
      </c>
      <c r="AM217" s="67">
        <f t="shared" si="25"/>
        <v>-0.04062402219</v>
      </c>
      <c r="AN217" s="68">
        <f t="shared" si="26"/>
        <v>-0.05641275528</v>
      </c>
      <c r="AO217" s="69">
        <f t="shared" si="27"/>
        <v>0.002843201252</v>
      </c>
      <c r="AP217" s="70">
        <f t="shared" si="28"/>
        <v>0.04948530814</v>
      </c>
      <c r="AQ217" s="71">
        <f t="shared" si="29"/>
        <v>0.0004850541424</v>
      </c>
      <c r="AR217" s="72">
        <f t="shared" si="30"/>
        <v>-0.001074083893</v>
      </c>
      <c r="AS217" s="73">
        <f t="shared" si="31"/>
        <v>-0.000009382398819</v>
      </c>
      <c r="AT217" s="74">
        <f t="shared" si="32"/>
        <v>0.001576024301</v>
      </c>
      <c r="AU217" s="75">
        <f t="shared" si="33"/>
        <v>0.0008797902851</v>
      </c>
      <c r="AV217" s="76">
        <f t="shared" si="34"/>
        <v>0.0005737794498</v>
      </c>
      <c r="AW217" s="78">
        <f t="shared" si="35"/>
        <v>-0.04211915323</v>
      </c>
      <c r="AX217" s="79">
        <f t="shared" si="36"/>
        <v>-0.04479456635</v>
      </c>
      <c r="AY217" s="78">
        <f t="shared" si="37"/>
        <v>-0.005088287289</v>
      </c>
      <c r="AZ217" s="79">
        <f t="shared" si="38"/>
        <v>0.002129956318</v>
      </c>
      <c r="BA217" s="80">
        <f t="shared" si="39"/>
        <v>0.002675413121</v>
      </c>
      <c r="BB217" s="80">
        <f t="shared" si="40"/>
        <v>-0.007218243607</v>
      </c>
      <c r="BC217" s="80">
        <f t="shared" si="41"/>
        <v>-0.04198122398</v>
      </c>
      <c r="BD217" s="80">
        <f t="shared" si="42"/>
        <v>-0.004128328296</v>
      </c>
      <c r="BE217" s="81">
        <f t="shared" si="43"/>
        <v>-0.0000449452054</v>
      </c>
      <c r="BF217" s="81">
        <f t="shared" si="44"/>
        <v>-0.00003862356731</v>
      </c>
      <c r="BG217" s="81">
        <f t="shared" si="45"/>
        <v>0.001745380073</v>
      </c>
      <c r="BH217" s="81">
        <f t="shared" si="46"/>
        <v>0.0003466245498</v>
      </c>
      <c r="BI217" s="81"/>
      <c r="BJ217" s="81"/>
    </row>
    <row r="218">
      <c r="A218" s="31">
        <v>852.0</v>
      </c>
      <c r="B218" s="32">
        <v>4306.0</v>
      </c>
      <c r="C218" s="33">
        <v>1898.0</v>
      </c>
      <c r="D218" s="55">
        <f t="shared" si="5"/>
        <v>1280</v>
      </c>
      <c r="E218" s="35">
        <v>133.0</v>
      </c>
      <c r="F218" s="36">
        <v>326.0</v>
      </c>
      <c r="G218" s="37">
        <v>113.0</v>
      </c>
      <c r="H218" s="38">
        <v>558.0</v>
      </c>
      <c r="I218" s="39">
        <v>46.0</v>
      </c>
      <c r="J218" s="40">
        <v>104.0</v>
      </c>
      <c r="K218" s="56">
        <f t="shared" si="6"/>
        <v>0.1538461538</v>
      </c>
      <c r="L218" s="56">
        <f t="shared" si="7"/>
        <v>0.2428765265</v>
      </c>
      <c r="M218" s="56">
        <f t="shared" si="8"/>
        <v>0.2081031308</v>
      </c>
      <c r="N218" s="56">
        <f t="shared" si="9"/>
        <v>0.05953635406</v>
      </c>
      <c r="O218" s="56">
        <f t="shared" si="10"/>
        <v>0.228125</v>
      </c>
      <c r="P218" s="57">
        <f t="shared" si="11"/>
        <v>0.05479452055</v>
      </c>
      <c r="Q218" s="58">
        <f t="shared" ref="Q218:V218" si="686">K218-Q$2</f>
        <v>-0.1971315278</v>
      </c>
      <c r="R218" s="59">
        <f t="shared" si="686"/>
        <v>-0.2366760138</v>
      </c>
      <c r="S218" s="60">
        <f t="shared" si="686"/>
        <v>-0.2034844319</v>
      </c>
      <c r="T218" s="61">
        <f t="shared" si="686"/>
        <v>-0.05619808755</v>
      </c>
      <c r="U218" s="62">
        <f t="shared" si="686"/>
        <v>-0.2257063291</v>
      </c>
      <c r="V218" s="63">
        <f t="shared" si="686"/>
        <v>0.02253369204</v>
      </c>
      <c r="W218" s="64"/>
      <c r="X218" s="65">
        <f t="shared" si="13"/>
        <v>1</v>
      </c>
      <c r="Y218" s="66">
        <f t="shared" si="14"/>
        <v>0</v>
      </c>
      <c r="Z218" s="67">
        <f t="shared" ref="Z218:AA218" si="687">U218</f>
        <v>-0.2257063291</v>
      </c>
      <c r="AA218" s="68">
        <f t="shared" si="687"/>
        <v>0.02253369204</v>
      </c>
      <c r="AB218" s="69">
        <f t="shared" ref="AB218:AC218" si="688">S218</f>
        <v>-0.2034844319</v>
      </c>
      <c r="AC218" s="70">
        <f t="shared" si="688"/>
        <v>-0.05619808755</v>
      </c>
      <c r="AD218" s="71">
        <f t="shared" si="17"/>
        <v>0.05043557972</v>
      </c>
      <c r="AE218" s="72">
        <f t="shared" si="18"/>
        <v>-0.01017199382</v>
      </c>
      <c r="AF218" s="73">
        <f t="shared" si="19"/>
        <v>0.04719407455</v>
      </c>
      <c r="AG218" s="74">
        <f t="shared" si="20"/>
        <v>0.008099008521</v>
      </c>
      <c r="AH218" s="75">
        <f t="shared" si="21"/>
        <v>0.03824768898</v>
      </c>
      <c r="AI218" s="76">
        <f t="shared" si="22"/>
        <v>0.02287087184</v>
      </c>
      <c r="AJ218" s="77"/>
      <c r="AK218" s="65">
        <f t="shared" si="23"/>
        <v>-0.005693794321</v>
      </c>
      <c r="AL218" s="66">
        <f t="shared" si="24"/>
        <v>0.0007634399882</v>
      </c>
      <c r="AM218" s="67">
        <f t="shared" si="25"/>
        <v>-0.2200094969</v>
      </c>
      <c r="AN218" s="68">
        <f t="shared" si="26"/>
        <v>-0.3399478523</v>
      </c>
      <c r="AO218" s="69">
        <f t="shared" si="27"/>
        <v>0.0005348121807</v>
      </c>
      <c r="AP218" s="70">
        <f t="shared" si="28"/>
        <v>0.1092906419</v>
      </c>
      <c r="AQ218" s="71">
        <f t="shared" si="29"/>
        <v>0.01999314305</v>
      </c>
      <c r="AR218" s="72">
        <f t="shared" si="30"/>
        <v>-0.03462913481</v>
      </c>
      <c r="AS218" s="73">
        <f t="shared" si="31"/>
        <v>-0.002185110391</v>
      </c>
      <c r="AT218" s="74">
        <f t="shared" si="32"/>
        <v>0.02012364641</v>
      </c>
      <c r="AU218" s="75">
        <f t="shared" si="33"/>
        <v>0.003961401973</v>
      </c>
      <c r="AV218" s="76">
        <f t="shared" si="34"/>
        <v>0.00322249316</v>
      </c>
      <c r="AW218" s="78">
        <f t="shared" si="35"/>
        <v>-0.2033990444</v>
      </c>
      <c r="AX218" s="79">
        <f t="shared" si="36"/>
        <v>-0.1971315278</v>
      </c>
      <c r="AY218" s="78">
        <f t="shared" si="37"/>
        <v>-0.2411767656</v>
      </c>
      <c r="AZ218" s="79">
        <f t="shared" si="38"/>
        <v>-0.2366760138</v>
      </c>
      <c r="BA218" s="80">
        <f t="shared" si="39"/>
        <v>-0.006267516578</v>
      </c>
      <c r="BB218" s="80">
        <f t="shared" si="40"/>
        <v>-0.004500751787</v>
      </c>
      <c r="BC218" s="80">
        <f t="shared" si="41"/>
        <v>-0.2032611152</v>
      </c>
      <c r="BD218" s="80">
        <f t="shared" si="42"/>
        <v>-0.2402168066</v>
      </c>
      <c r="BE218" s="81">
        <f t="shared" si="43"/>
        <v>0.00001902499741</v>
      </c>
      <c r="BF218" s="81">
        <f t="shared" si="44"/>
        <v>0.00005641707289</v>
      </c>
      <c r="BG218" s="81">
        <f t="shared" si="45"/>
        <v>-0.01638903324</v>
      </c>
      <c r="BH218" s="81">
        <f t="shared" si="46"/>
        <v>0.097653472</v>
      </c>
      <c r="BI218" s="81"/>
      <c r="BJ218" s="81"/>
    </row>
    <row r="219">
      <c r="A219" s="31">
        <v>194.0</v>
      </c>
      <c r="B219" s="32">
        <v>1394.0</v>
      </c>
      <c r="C219" s="33">
        <v>1498.0</v>
      </c>
      <c r="D219" s="55">
        <f t="shared" si="5"/>
        <v>1263</v>
      </c>
      <c r="E219" s="35">
        <v>382.0</v>
      </c>
      <c r="F219" s="36">
        <v>167.0</v>
      </c>
      <c r="G219" s="37">
        <v>247.0</v>
      </c>
      <c r="H219" s="38">
        <v>355.0</v>
      </c>
      <c r="I219" s="39">
        <v>87.0</v>
      </c>
      <c r="J219" s="40">
        <v>25.0</v>
      </c>
      <c r="K219" s="56">
        <f t="shared" si="6"/>
        <v>0.4779706275</v>
      </c>
      <c r="L219" s="56">
        <f t="shared" si="7"/>
        <v>0.5691747573</v>
      </c>
      <c r="M219" s="56">
        <f t="shared" si="8"/>
        <v>0.562642369</v>
      </c>
      <c r="N219" s="56">
        <f t="shared" si="9"/>
        <v>0.1648865154</v>
      </c>
      <c r="O219" s="56">
        <f t="shared" si="10"/>
        <v>0.5669041964</v>
      </c>
      <c r="P219" s="57">
        <f t="shared" si="11"/>
        <v>0.01668891856</v>
      </c>
      <c r="Q219" s="58">
        <f t="shared" ref="Q219:V219" si="689">K219-Q$2</f>
        <v>0.1269929458</v>
      </c>
      <c r="R219" s="59">
        <f t="shared" si="689"/>
        <v>0.08962221699</v>
      </c>
      <c r="S219" s="60">
        <f t="shared" si="689"/>
        <v>0.1510548064</v>
      </c>
      <c r="T219" s="61">
        <f t="shared" si="689"/>
        <v>0.04915207375</v>
      </c>
      <c r="U219" s="62">
        <f t="shared" si="689"/>
        <v>0.1130728673</v>
      </c>
      <c r="V219" s="63">
        <f t="shared" si="689"/>
        <v>-0.01557190995</v>
      </c>
      <c r="W219" s="64"/>
      <c r="X219" s="65">
        <f t="shared" si="13"/>
        <v>1</v>
      </c>
      <c r="Y219" s="66">
        <f t="shared" si="14"/>
        <v>0</v>
      </c>
      <c r="Z219" s="67">
        <f t="shared" ref="Z219:AA219" si="690">U219</f>
        <v>0.1130728673</v>
      </c>
      <c r="AA219" s="68">
        <f t="shared" si="690"/>
        <v>-0.01557190995</v>
      </c>
      <c r="AB219" s="69">
        <f t="shared" ref="AB219:AC219" si="691">S219</f>
        <v>0.1510548064</v>
      </c>
      <c r="AC219" s="70">
        <f t="shared" si="691"/>
        <v>0.04915207375</v>
      </c>
      <c r="AD219" s="71">
        <f t="shared" si="17"/>
        <v>0.01254298893</v>
      </c>
      <c r="AE219" s="72">
        <f t="shared" si="18"/>
        <v>-0.003521521015</v>
      </c>
      <c r="AF219" s="73">
        <f t="shared" si="19"/>
        <v>0.01784559174</v>
      </c>
      <c r="AG219" s="74">
        <f t="shared" si="20"/>
        <v>0.003205554068</v>
      </c>
      <c r="AH219" s="75">
        <f t="shared" si="21"/>
        <v>0.02040162818</v>
      </c>
      <c r="AI219" s="76">
        <f t="shared" si="22"/>
        <v>0.01484931397</v>
      </c>
      <c r="AJ219" s="77"/>
      <c r="AK219" s="65">
        <f t="shared" si="23"/>
        <v>-0.005693794321</v>
      </c>
      <c r="AL219" s="66">
        <f t="shared" si="24"/>
        <v>0.0007634399882</v>
      </c>
      <c r="AM219" s="67">
        <f t="shared" si="25"/>
        <v>0.1170189872</v>
      </c>
      <c r="AN219" s="68">
        <f t="shared" si="26"/>
        <v>0.1668087035</v>
      </c>
      <c r="AO219" s="69">
        <f t="shared" si="27"/>
        <v>0.003307748268</v>
      </c>
      <c r="AP219" s="70">
        <f t="shared" si="28"/>
        <v>-0.08217362308</v>
      </c>
      <c r="AQ219" s="71">
        <f t="shared" si="29"/>
        <v>0.004393990958</v>
      </c>
      <c r="AR219" s="72">
        <f t="shared" si="30"/>
        <v>-0.009121804127</v>
      </c>
      <c r="AS219" s="73">
        <f t="shared" si="31"/>
        <v>-0.0008866201702</v>
      </c>
      <c r="AT219" s="74">
        <f t="shared" si="32"/>
        <v>0.007613130171</v>
      </c>
      <c r="AU219" s="75">
        <f t="shared" si="33"/>
        <v>0.002069477245</v>
      </c>
      <c r="AV219" s="76">
        <f t="shared" si="34"/>
        <v>0.002019402011</v>
      </c>
      <c r="AW219" s="78">
        <f t="shared" si="35"/>
        <v>0.1202097892</v>
      </c>
      <c r="AX219" s="79">
        <f t="shared" si="36"/>
        <v>0.1269929458</v>
      </c>
      <c r="AY219" s="78">
        <f t="shared" si="37"/>
        <v>0.08590924844</v>
      </c>
      <c r="AZ219" s="79">
        <f t="shared" si="38"/>
        <v>0.08962221699</v>
      </c>
      <c r="BA219" s="80">
        <f t="shared" si="39"/>
        <v>-0.006783156644</v>
      </c>
      <c r="BB219" s="80">
        <f t="shared" si="40"/>
        <v>-0.00371296855</v>
      </c>
      <c r="BC219" s="80">
        <f t="shared" si="41"/>
        <v>0.1203477184</v>
      </c>
      <c r="BD219" s="80">
        <f t="shared" si="42"/>
        <v>0.08686920743</v>
      </c>
      <c r="BE219" s="81">
        <f t="shared" si="43"/>
        <v>0.00003222507861</v>
      </c>
      <c r="BF219" s="81">
        <f t="shared" si="44"/>
        <v>0.00005037129459</v>
      </c>
      <c r="BG219" s="81">
        <f t="shared" si="45"/>
        <v>0.006937314127</v>
      </c>
      <c r="BH219" s="81">
        <f t="shared" si="46"/>
        <v>0.02090902183</v>
      </c>
      <c r="BI219" s="81"/>
      <c r="BJ219" s="81"/>
    </row>
    <row r="220">
      <c r="A220" s="31">
        <v>924.0</v>
      </c>
      <c r="B220" s="32">
        <v>1718.0</v>
      </c>
      <c r="C220" s="33">
        <v>1604.0</v>
      </c>
      <c r="D220" s="55">
        <f t="shared" si="5"/>
        <v>1426</v>
      </c>
      <c r="E220" s="35">
        <v>357.0</v>
      </c>
      <c r="F220" s="36">
        <v>100.0</v>
      </c>
      <c r="G220" s="37">
        <v>383.0</v>
      </c>
      <c r="H220" s="38">
        <v>542.0</v>
      </c>
      <c r="I220" s="39">
        <v>42.0</v>
      </c>
      <c r="J220" s="40">
        <v>2.0</v>
      </c>
      <c r="K220" s="56">
        <f t="shared" si="6"/>
        <v>0.4875311721</v>
      </c>
      <c r="L220" s="56">
        <f t="shared" si="7"/>
        <v>0.4240170032</v>
      </c>
      <c r="M220" s="56">
        <f t="shared" si="8"/>
        <v>0.7896907216</v>
      </c>
      <c r="N220" s="56">
        <f t="shared" si="9"/>
        <v>0.2387780549</v>
      </c>
      <c r="O220" s="56">
        <f t="shared" si="10"/>
        <v>0.5483870968</v>
      </c>
      <c r="P220" s="57">
        <f t="shared" si="11"/>
        <v>0.001246882793</v>
      </c>
      <c r="Q220" s="58">
        <f t="shared" ref="Q220:V220" si="692">K220-Q$2</f>
        <v>0.1365534904</v>
      </c>
      <c r="R220" s="59">
        <f t="shared" si="692"/>
        <v>-0.0555355371</v>
      </c>
      <c r="S220" s="60">
        <f t="shared" si="692"/>
        <v>0.378103159</v>
      </c>
      <c r="T220" s="61">
        <f t="shared" si="692"/>
        <v>0.1230436133</v>
      </c>
      <c r="U220" s="62">
        <f t="shared" si="692"/>
        <v>0.09455576768</v>
      </c>
      <c r="V220" s="63">
        <f t="shared" si="692"/>
        <v>-0.03101394572</v>
      </c>
      <c r="W220" s="64"/>
      <c r="X220" s="65">
        <f t="shared" si="13"/>
        <v>1</v>
      </c>
      <c r="Y220" s="66">
        <f t="shared" si="14"/>
        <v>0</v>
      </c>
      <c r="Z220" s="67">
        <f t="shared" ref="Z220:AA220" si="693">U220</f>
        <v>0.09455576768</v>
      </c>
      <c r="AA220" s="68">
        <f t="shared" si="693"/>
        <v>-0.03101394572</v>
      </c>
      <c r="AB220" s="69">
        <f t="shared" ref="AB220:AC220" si="694">S220</f>
        <v>0.378103159</v>
      </c>
      <c r="AC220" s="70">
        <f t="shared" si="694"/>
        <v>0.1230436133</v>
      </c>
      <c r="AD220" s="71">
        <f t="shared" si="17"/>
        <v>0.007978928373</v>
      </c>
      <c r="AE220" s="72">
        <f t="shared" si="18"/>
        <v>-0.005865094893</v>
      </c>
      <c r="AF220" s="73">
        <f t="shared" si="19"/>
        <v>0.0395679024</v>
      </c>
      <c r="AG220" s="74">
        <f t="shared" si="20"/>
        <v>-0.00009198753989</v>
      </c>
      <c r="AH220" s="75">
        <f t="shared" si="21"/>
        <v>0.1278222681</v>
      </c>
      <c r="AI220" s="76">
        <f t="shared" si="22"/>
        <v>0.09304635773</v>
      </c>
      <c r="AJ220" s="77"/>
      <c r="AK220" s="65">
        <f t="shared" si="23"/>
        <v>-0.005693794321</v>
      </c>
      <c r="AL220" s="66">
        <f t="shared" si="24"/>
        <v>0.0007634399882</v>
      </c>
      <c r="AM220" s="67">
        <f t="shared" si="25"/>
        <v>0.1264207445</v>
      </c>
      <c r="AN220" s="68">
        <f t="shared" si="26"/>
        <v>0.1248055107</v>
      </c>
      <c r="AO220" s="69">
        <f t="shared" si="27"/>
        <v>0.00828543358</v>
      </c>
      <c r="AP220" s="70">
        <f t="shared" si="28"/>
        <v>-0.205689287</v>
      </c>
      <c r="AQ220" s="71">
        <f t="shared" si="29"/>
        <v>0.0006819969022</v>
      </c>
      <c r="AR220" s="72">
        <f t="shared" si="30"/>
        <v>-0.007665774863</v>
      </c>
      <c r="AS220" s="73">
        <f t="shared" si="31"/>
        <v>0.001071763221</v>
      </c>
      <c r="AT220" s="74">
        <f t="shared" si="32"/>
        <v>0.0166921646</v>
      </c>
      <c r="AU220" s="75">
        <f t="shared" si="33"/>
        <v>0.01296570973</v>
      </c>
      <c r="AV220" s="76">
        <f t="shared" si="34"/>
        <v>0.01265340043</v>
      </c>
      <c r="AW220" s="78">
        <f t="shared" si="35"/>
        <v>0.1437318537</v>
      </c>
      <c r="AX220" s="79">
        <f t="shared" si="36"/>
        <v>0.1365534904</v>
      </c>
      <c r="AY220" s="78">
        <f t="shared" si="37"/>
        <v>-0.05844054611</v>
      </c>
      <c r="AZ220" s="79">
        <f t="shared" si="38"/>
        <v>-0.0555355371</v>
      </c>
      <c r="BA220" s="80">
        <f t="shared" si="39"/>
        <v>0.007178363281</v>
      </c>
      <c r="BB220" s="80">
        <f t="shared" si="40"/>
        <v>-0.002905009008</v>
      </c>
      <c r="BC220" s="80">
        <f t="shared" si="41"/>
        <v>0.1438697829</v>
      </c>
      <c r="BD220" s="80">
        <f t="shared" si="42"/>
        <v>-0.05748058712</v>
      </c>
      <c r="BE220" s="81">
        <f t="shared" si="43"/>
        <v>0.00004308982206</v>
      </c>
      <c r="BF220" s="81">
        <f t="shared" si="44"/>
        <v>-0.00004170641998</v>
      </c>
      <c r="BG220" s="81">
        <f t="shared" si="45"/>
        <v>0.01739449654</v>
      </c>
      <c r="BH220" s="81">
        <f t="shared" si="46"/>
        <v>-0.01653943918</v>
      </c>
      <c r="BI220" s="81"/>
      <c r="BJ220" s="81"/>
    </row>
    <row r="221">
      <c r="A221" s="31">
        <v>343.0</v>
      </c>
      <c r="B221" s="32">
        <v>6672.0</v>
      </c>
      <c r="C221" s="33">
        <v>1026.0</v>
      </c>
      <c r="D221" s="55">
        <f t="shared" si="5"/>
        <v>804</v>
      </c>
      <c r="E221" s="35">
        <v>197.0</v>
      </c>
      <c r="F221" s="36">
        <v>126.0</v>
      </c>
      <c r="G221" s="37">
        <v>118.0</v>
      </c>
      <c r="H221" s="38">
        <v>304.0</v>
      </c>
      <c r="I221" s="39">
        <v>39.0</v>
      </c>
      <c r="J221" s="40">
        <v>20.0</v>
      </c>
      <c r="K221" s="56">
        <f t="shared" si="6"/>
        <v>0.3450292398</v>
      </c>
      <c r="L221" s="56">
        <f t="shared" si="7"/>
        <v>0.437037037</v>
      </c>
      <c r="M221" s="56">
        <f t="shared" si="8"/>
        <v>0.446969697</v>
      </c>
      <c r="N221" s="56">
        <f t="shared" si="9"/>
        <v>0.1150097466</v>
      </c>
      <c r="O221" s="56">
        <f t="shared" si="10"/>
        <v>0.4402985075</v>
      </c>
      <c r="P221" s="57">
        <f t="shared" si="11"/>
        <v>0.01949317739</v>
      </c>
      <c r="Q221" s="58">
        <f t="shared" ref="Q221:V221" si="695">K221-Q$2</f>
        <v>-0.005948441924</v>
      </c>
      <c r="R221" s="59">
        <f t="shared" si="695"/>
        <v>-0.04251550325</v>
      </c>
      <c r="S221" s="60">
        <f t="shared" si="695"/>
        <v>0.03538213432</v>
      </c>
      <c r="T221" s="61">
        <f t="shared" si="695"/>
        <v>-0.0007246950187</v>
      </c>
      <c r="U221" s="62">
        <f t="shared" si="695"/>
        <v>-0.01353282163</v>
      </c>
      <c r="V221" s="63">
        <f t="shared" si="695"/>
        <v>-0.01276765112</v>
      </c>
      <c r="W221" s="64"/>
      <c r="X221" s="65">
        <f t="shared" si="13"/>
        <v>1</v>
      </c>
      <c r="Y221" s="66">
        <f t="shared" si="14"/>
        <v>0</v>
      </c>
      <c r="Z221" s="67">
        <f t="shared" ref="Z221:AA221" si="696">U221</f>
        <v>-0.01353282163</v>
      </c>
      <c r="AA221" s="68">
        <f t="shared" si="696"/>
        <v>-0.01276765112</v>
      </c>
      <c r="AB221" s="69">
        <f t="shared" ref="AB221:AC221" si="697">S221</f>
        <v>0.03538213432</v>
      </c>
      <c r="AC221" s="70">
        <f t="shared" si="697"/>
        <v>-0.0007246950187</v>
      </c>
      <c r="AD221" s="71">
        <f t="shared" si="17"/>
        <v>0.00002012434607</v>
      </c>
      <c r="AE221" s="72">
        <f t="shared" si="18"/>
        <v>0.0003455646906</v>
      </c>
      <c r="AF221" s="73">
        <f t="shared" si="19"/>
        <v>-0.0004880727659</v>
      </c>
      <c r="AG221" s="74">
        <f t="shared" si="20"/>
        <v>-0.0004419395786</v>
      </c>
      <c r="AH221" s="75">
        <f t="shared" si="21"/>
        <v>0.001251370246</v>
      </c>
      <c r="AI221" s="76">
        <f t="shared" si="22"/>
        <v>-0.00005128251299</v>
      </c>
      <c r="AJ221" s="77"/>
      <c r="AK221" s="65">
        <f t="shared" si="23"/>
        <v>-0.005693794321</v>
      </c>
      <c r="AL221" s="66">
        <f t="shared" si="24"/>
        <v>0.0007634399882</v>
      </c>
      <c r="AM221" s="67">
        <f t="shared" si="25"/>
        <v>0.009224233316</v>
      </c>
      <c r="AN221" s="68">
        <f t="shared" si="26"/>
        <v>-0.03190695691</v>
      </c>
      <c r="AO221" s="69">
        <f t="shared" si="27"/>
        <v>-0.005324002395</v>
      </c>
      <c r="AP221" s="70">
        <f t="shared" si="28"/>
        <v>-0.01753131584</v>
      </c>
      <c r="AQ221" s="71">
        <f t="shared" si="29"/>
        <v>0.0002117871727</v>
      </c>
      <c r="AR221" s="72">
        <f t="shared" si="30"/>
        <v>0.0001658815752</v>
      </c>
      <c r="AS221" s="73">
        <f t="shared" si="31"/>
        <v>0.0001737224739</v>
      </c>
      <c r="AT221" s="74">
        <f t="shared" si="32"/>
        <v>-0.0002174657919</v>
      </c>
      <c r="AU221" s="75">
        <f t="shared" si="33"/>
        <v>0.000142753306</v>
      </c>
      <c r="AV221" s="76">
        <f t="shared" si="34"/>
        <v>0.00001475877002</v>
      </c>
      <c r="AW221" s="78">
        <f t="shared" si="35"/>
        <v>-0.001265300448</v>
      </c>
      <c r="AX221" s="79">
        <f t="shared" si="36"/>
        <v>-0.005948441924</v>
      </c>
      <c r="AY221" s="78">
        <f t="shared" si="37"/>
        <v>-0.04871165821</v>
      </c>
      <c r="AZ221" s="79">
        <f t="shared" si="38"/>
        <v>-0.04251550325</v>
      </c>
      <c r="BA221" s="80">
        <f t="shared" si="39"/>
        <v>0.004683141476</v>
      </c>
      <c r="BB221" s="80">
        <f t="shared" si="40"/>
        <v>-0.006196154957</v>
      </c>
      <c r="BC221" s="80">
        <f t="shared" si="41"/>
        <v>-0.001127371203</v>
      </c>
      <c r="BD221" s="80">
        <f t="shared" si="42"/>
        <v>-0.04775169922</v>
      </c>
      <c r="BE221" s="81">
        <f t="shared" si="43"/>
        <v>-0.00001646052217</v>
      </c>
      <c r="BF221" s="81">
        <f t="shared" si="44"/>
        <v>-0.00005803494054</v>
      </c>
      <c r="BG221" s="81">
        <f t="shared" si="45"/>
        <v>-0.002278953812</v>
      </c>
      <c r="BH221" s="81">
        <f t="shared" si="46"/>
        <v>0.0001076677812</v>
      </c>
      <c r="BI221" s="81"/>
      <c r="BJ221" s="81"/>
    </row>
    <row r="222">
      <c r="A222" s="31">
        <v>915.0</v>
      </c>
      <c r="B222" s="32" t="s">
        <v>102</v>
      </c>
      <c r="C222" s="33">
        <v>866.0</v>
      </c>
      <c r="D222" s="55">
        <f t="shared" si="5"/>
        <v>666</v>
      </c>
      <c r="E222" s="35">
        <v>123.0</v>
      </c>
      <c r="F222" s="36">
        <v>119.0</v>
      </c>
      <c r="G222" s="37">
        <v>107.0</v>
      </c>
      <c r="H222" s="38">
        <v>243.0</v>
      </c>
      <c r="I222" s="39">
        <v>43.0</v>
      </c>
      <c r="J222" s="40">
        <v>31.0</v>
      </c>
      <c r="K222" s="56">
        <f t="shared" si="6"/>
        <v>0.3152424942</v>
      </c>
      <c r="L222" s="56">
        <f t="shared" si="7"/>
        <v>0.4058679707</v>
      </c>
      <c r="M222" s="56">
        <f t="shared" si="8"/>
        <v>0.4163424125</v>
      </c>
      <c r="N222" s="56">
        <f t="shared" si="9"/>
        <v>0.123556582</v>
      </c>
      <c r="O222" s="56">
        <f t="shared" si="10"/>
        <v>0.4099099099</v>
      </c>
      <c r="P222" s="57">
        <f t="shared" si="11"/>
        <v>0.03579676674</v>
      </c>
      <c r="Q222" s="58">
        <f t="shared" ref="Q222:V222" si="698">K222-Q$2</f>
        <v>-0.03573518746</v>
      </c>
      <c r="R222" s="59">
        <f t="shared" si="698"/>
        <v>-0.07368456963</v>
      </c>
      <c r="S222" s="60">
        <f t="shared" si="698"/>
        <v>0.004754849805</v>
      </c>
      <c r="T222" s="61">
        <f t="shared" si="698"/>
        <v>0.007822140379</v>
      </c>
      <c r="U222" s="62">
        <f t="shared" si="698"/>
        <v>-0.04392141918</v>
      </c>
      <c r="V222" s="63">
        <f t="shared" si="698"/>
        <v>0.003535938232</v>
      </c>
      <c r="W222" s="64"/>
      <c r="X222" s="65">
        <f t="shared" si="13"/>
        <v>1</v>
      </c>
      <c r="Y222" s="66">
        <f t="shared" si="14"/>
        <v>0</v>
      </c>
      <c r="Z222" s="67">
        <f t="shared" ref="Z222:AA222" si="699">U222</f>
        <v>-0.04392141918</v>
      </c>
      <c r="AA222" s="68">
        <f t="shared" si="699"/>
        <v>0.003535938232</v>
      </c>
      <c r="AB222" s="69">
        <f t="shared" ref="AB222:AC222" si="700">S222</f>
        <v>0.004754849805</v>
      </c>
      <c r="AC222" s="70">
        <f t="shared" si="700"/>
        <v>0.007822140379</v>
      </c>
      <c r="AD222" s="71">
        <f t="shared" si="17"/>
        <v>0.001916588204</v>
      </c>
      <c r="AE222" s="72">
        <f t="shared" si="18"/>
        <v>-0.0003106068506</v>
      </c>
      <c r="AF222" s="73">
        <f t="shared" si="19"/>
        <v>-0.0002364983567</v>
      </c>
      <c r="AG222" s="74">
        <f t="shared" si="20"/>
        <v>-0.0003267466513</v>
      </c>
      <c r="AH222" s="75">
        <f t="shared" si="21"/>
        <v>-0.00003857728344</v>
      </c>
      <c r="AI222" s="76">
        <f t="shared" si="22"/>
        <v>0.00007438620531</v>
      </c>
      <c r="AJ222" s="77"/>
      <c r="AK222" s="65">
        <f t="shared" si="23"/>
        <v>-0.005693794321</v>
      </c>
      <c r="AL222" s="66">
        <f t="shared" si="24"/>
        <v>0.0007634399882</v>
      </c>
      <c r="AM222" s="67">
        <f t="shared" si="25"/>
        <v>-0.04146490861</v>
      </c>
      <c r="AN222" s="68">
        <f t="shared" si="26"/>
        <v>-0.06684531032</v>
      </c>
      <c r="AO222" s="69">
        <f t="shared" si="27"/>
        <v>0.003231290143</v>
      </c>
      <c r="AP222" s="70">
        <f t="shared" si="28"/>
        <v>-0.00346678261</v>
      </c>
      <c r="AQ222" s="71">
        <f t="shared" si="29"/>
        <v>0.000804020076</v>
      </c>
      <c r="AR222" s="72">
        <f t="shared" si="30"/>
        <v>-0.00127690237</v>
      </c>
      <c r="AS222" s="73">
        <f t="shared" si="31"/>
        <v>0.0001316876016</v>
      </c>
      <c r="AT222" s="74">
        <f t="shared" si="32"/>
        <v>-0.0001083138267</v>
      </c>
      <c r="AU222" s="75">
        <f t="shared" si="33"/>
        <v>-0.000005597831325</v>
      </c>
      <c r="AV222" s="76">
        <f t="shared" si="34"/>
        <v>0.000007801410211</v>
      </c>
      <c r="AW222" s="78">
        <f t="shared" si="35"/>
        <v>-0.04299730294</v>
      </c>
      <c r="AX222" s="79">
        <f t="shared" si="36"/>
        <v>-0.03573518746</v>
      </c>
      <c r="AY222" s="78">
        <f t="shared" si="37"/>
        <v>-0.07092606773</v>
      </c>
      <c r="AZ222" s="79">
        <f t="shared" si="38"/>
        <v>-0.07368456963</v>
      </c>
      <c r="BA222" s="80">
        <f t="shared" si="39"/>
        <v>-0.00726211548</v>
      </c>
      <c r="BB222" s="80">
        <f t="shared" si="40"/>
        <v>0.002758501899</v>
      </c>
      <c r="BC222" s="80">
        <f t="shared" si="41"/>
        <v>-0.0428593737</v>
      </c>
      <c r="BD222" s="80">
        <f t="shared" si="42"/>
        <v>-0.06996610874</v>
      </c>
      <c r="BE222" s="81">
        <f t="shared" si="43"/>
        <v>0.00004512898852</v>
      </c>
      <c r="BF222" s="81">
        <f t="shared" si="44"/>
        <v>-0.00004006511868</v>
      </c>
      <c r="BG222" s="81">
        <f t="shared" si="45"/>
        <v>-0.003058330458</v>
      </c>
      <c r="BH222" s="81">
        <f t="shared" si="46"/>
        <v>0.005997407201</v>
      </c>
      <c r="BI222" s="81"/>
      <c r="BJ222" s="81"/>
    </row>
    <row r="223">
      <c r="A223" s="31">
        <v>450.0</v>
      </c>
      <c r="B223" s="32" t="s">
        <v>103</v>
      </c>
      <c r="C223" s="33">
        <v>802.0</v>
      </c>
      <c r="D223" s="55">
        <f t="shared" si="5"/>
        <v>692</v>
      </c>
      <c r="E223" s="35">
        <v>243.0</v>
      </c>
      <c r="F223" s="36">
        <v>60.0</v>
      </c>
      <c r="G223" s="37">
        <v>151.0</v>
      </c>
      <c r="H223" s="38">
        <v>152.0</v>
      </c>
      <c r="I223" s="39">
        <v>73.0</v>
      </c>
      <c r="J223" s="40">
        <v>13.0</v>
      </c>
      <c r="K223" s="56">
        <f t="shared" si="6"/>
        <v>0.5822942643</v>
      </c>
      <c r="L223" s="56">
        <f t="shared" si="7"/>
        <v>0.6752136752</v>
      </c>
      <c r="M223" s="56">
        <f t="shared" si="8"/>
        <v>0.6741071429</v>
      </c>
      <c r="N223" s="56">
        <f t="shared" si="9"/>
        <v>0.1882793017</v>
      </c>
      <c r="O223" s="56">
        <f t="shared" si="10"/>
        <v>0.6748554913</v>
      </c>
      <c r="P223" s="57">
        <f t="shared" si="11"/>
        <v>0.01620947631</v>
      </c>
      <c r="Q223" s="58">
        <f t="shared" ref="Q223:V223" si="701">K223-Q$2</f>
        <v>0.2313165826</v>
      </c>
      <c r="R223" s="59">
        <f t="shared" si="701"/>
        <v>0.1956611349</v>
      </c>
      <c r="S223" s="60">
        <f t="shared" si="701"/>
        <v>0.2625195802</v>
      </c>
      <c r="T223" s="61">
        <f t="shared" si="701"/>
        <v>0.07254486014</v>
      </c>
      <c r="U223" s="62">
        <f t="shared" si="701"/>
        <v>0.2210241622</v>
      </c>
      <c r="V223" s="63">
        <f t="shared" si="701"/>
        <v>-0.0160513522</v>
      </c>
      <c r="W223" s="64"/>
      <c r="X223" s="65">
        <f t="shared" si="13"/>
        <v>1</v>
      </c>
      <c r="Y223" s="66">
        <f t="shared" si="14"/>
        <v>0</v>
      </c>
      <c r="Z223" s="67">
        <f t="shared" ref="Z223:AA223" si="702">U223</f>
        <v>0.2210241622</v>
      </c>
      <c r="AA223" s="68">
        <f t="shared" si="702"/>
        <v>-0.0160513522</v>
      </c>
      <c r="AB223" s="69">
        <f t="shared" ref="AB223:AC223" si="703">S223</f>
        <v>0.2625195802</v>
      </c>
      <c r="AC223" s="70">
        <f t="shared" si="703"/>
        <v>0.07254486014</v>
      </c>
      <c r="AD223" s="71">
        <f t="shared" si="17"/>
        <v>0.04859403438</v>
      </c>
      <c r="AE223" s="72">
        <f t="shared" si="18"/>
        <v>-0.007095473347</v>
      </c>
      <c r="AF223" s="73">
        <f t="shared" si="19"/>
        <v>0.05918761339</v>
      </c>
      <c r="AG223" s="74">
        <f t="shared" si="20"/>
        <v>0.01182037269</v>
      </c>
      <c r="AH223" s="75">
        <f t="shared" si="21"/>
        <v>0.06365377326</v>
      </c>
      <c r="AI223" s="76">
        <f t="shared" si="22"/>
        <v>0.03808889246</v>
      </c>
      <c r="AJ223" s="77"/>
      <c r="AK223" s="65">
        <f t="shared" si="23"/>
        <v>-0.005693794321</v>
      </c>
      <c r="AL223" s="66">
        <f t="shared" si="24"/>
        <v>0.0007634399882</v>
      </c>
      <c r="AM223" s="67">
        <f t="shared" si="25"/>
        <v>0.2058960101</v>
      </c>
      <c r="AN223" s="68">
        <f t="shared" si="26"/>
        <v>0.3378054879</v>
      </c>
      <c r="AO223" s="69">
        <f t="shared" si="27"/>
        <v>-0.0006687844611</v>
      </c>
      <c r="AP223" s="70">
        <f t="shared" si="28"/>
        <v>-0.141004138</v>
      </c>
      <c r="AQ223" s="71">
        <f t="shared" si="29"/>
        <v>0.02084005676</v>
      </c>
      <c r="AR223" s="72">
        <f t="shared" si="30"/>
        <v>-0.03197435743</v>
      </c>
      <c r="AS223" s="73">
        <f t="shared" si="31"/>
        <v>-0.00344213467</v>
      </c>
      <c r="AT223" s="74">
        <f t="shared" si="32"/>
        <v>0.02528113272</v>
      </c>
      <c r="AU223" s="75">
        <f t="shared" si="33"/>
        <v>0.006592341482</v>
      </c>
      <c r="AV223" s="76">
        <f t="shared" si="34"/>
        <v>0.005365988665</v>
      </c>
      <c r="AW223" s="78">
        <f t="shared" si="35"/>
        <v>0.2235236949</v>
      </c>
      <c r="AX223" s="79">
        <f t="shared" si="36"/>
        <v>0.2313165826</v>
      </c>
      <c r="AY223" s="78">
        <f t="shared" si="37"/>
        <v>0.1962375539</v>
      </c>
      <c r="AZ223" s="79">
        <f t="shared" si="38"/>
        <v>0.1956611349</v>
      </c>
      <c r="BA223" s="80">
        <f t="shared" si="39"/>
        <v>-0.007792887764</v>
      </c>
      <c r="BB223" s="80">
        <f t="shared" si="40"/>
        <v>0.0005764189387</v>
      </c>
      <c r="BC223" s="80">
        <f t="shared" si="41"/>
        <v>0.2236616241</v>
      </c>
      <c r="BD223" s="80">
        <f t="shared" si="42"/>
        <v>0.1971975129</v>
      </c>
      <c r="BE223" s="81">
        <f t="shared" si="43"/>
        <v>0.0000603968409</v>
      </c>
      <c r="BF223" s="81">
        <f t="shared" si="44"/>
        <v>-0.000008983936188</v>
      </c>
      <c r="BG223" s="81">
        <f t="shared" si="45"/>
        <v>0.01113766303</v>
      </c>
      <c r="BH223" s="81">
        <f t="shared" si="46"/>
        <v>0.088211032</v>
      </c>
      <c r="BI223" s="81"/>
      <c r="BJ223" s="81"/>
    </row>
    <row r="224">
      <c r="A224" s="31">
        <v>767.0</v>
      </c>
      <c r="B224" s="32" t="s">
        <v>104</v>
      </c>
      <c r="C224" s="33">
        <v>1452.0</v>
      </c>
      <c r="D224" s="55">
        <f t="shared" si="5"/>
        <v>1167</v>
      </c>
      <c r="E224" s="35">
        <v>376.0</v>
      </c>
      <c r="F224" s="36">
        <v>114.0</v>
      </c>
      <c r="G224" s="37">
        <v>211.0</v>
      </c>
      <c r="H224" s="38">
        <v>289.0</v>
      </c>
      <c r="I224" s="39">
        <v>143.0</v>
      </c>
      <c r="J224" s="40">
        <v>34.0</v>
      </c>
      <c r="K224" s="56">
        <f t="shared" si="6"/>
        <v>0.5027548209</v>
      </c>
      <c r="L224" s="56">
        <f t="shared" si="7"/>
        <v>0.6423267327</v>
      </c>
      <c r="M224" s="56">
        <f t="shared" si="8"/>
        <v>0.5877437326</v>
      </c>
      <c r="N224" s="56">
        <f t="shared" si="9"/>
        <v>0.1453168044</v>
      </c>
      <c r="O224" s="56">
        <f t="shared" si="10"/>
        <v>0.6255355613</v>
      </c>
      <c r="P224" s="57">
        <f t="shared" si="11"/>
        <v>0.02341597796</v>
      </c>
      <c r="Q224" s="58">
        <f t="shared" ref="Q224:V224" si="704">K224-Q$2</f>
        <v>0.1517771392</v>
      </c>
      <c r="R224" s="59">
        <f t="shared" si="704"/>
        <v>0.1627741924</v>
      </c>
      <c r="S224" s="60">
        <f t="shared" si="704"/>
        <v>0.1761561699</v>
      </c>
      <c r="T224" s="61">
        <f t="shared" si="704"/>
        <v>0.0295823628</v>
      </c>
      <c r="U224" s="62">
        <f t="shared" si="704"/>
        <v>0.1717042322</v>
      </c>
      <c r="V224" s="63">
        <f t="shared" si="704"/>
        <v>-0.00884485055</v>
      </c>
      <c r="W224" s="64"/>
      <c r="X224" s="65">
        <f t="shared" si="13"/>
        <v>1</v>
      </c>
      <c r="Y224" s="66">
        <f t="shared" si="14"/>
        <v>0</v>
      </c>
      <c r="Z224" s="67">
        <f t="shared" ref="Z224:AA224" si="705">U224</f>
        <v>0.1717042322</v>
      </c>
      <c r="AA224" s="68">
        <f t="shared" si="705"/>
        <v>-0.00884485055</v>
      </c>
      <c r="AB224" s="69">
        <f t="shared" ref="AB224:AC224" si="706">S224</f>
        <v>0.1761561699</v>
      </c>
      <c r="AC224" s="70">
        <f t="shared" si="706"/>
        <v>0.0295823628</v>
      </c>
      <c r="AD224" s="71">
        <f t="shared" si="17"/>
        <v>0.02940411197</v>
      </c>
      <c r="AE224" s="72">
        <f t="shared" si="18"/>
        <v>-0.003037396545</v>
      </c>
      <c r="AF224" s="73">
        <f t="shared" si="19"/>
        <v>0.03050841148</v>
      </c>
      <c r="AG224" s="74">
        <f t="shared" si="20"/>
        <v>0.003521341894</v>
      </c>
      <c r="AH224" s="75">
        <f t="shared" si="21"/>
        <v>0.03015588002</v>
      </c>
      <c r="AI224" s="76">
        <f t="shared" si="22"/>
        <v>0.01042223146</v>
      </c>
      <c r="AJ224" s="77"/>
      <c r="AK224" s="65">
        <f t="shared" si="23"/>
        <v>-0.005693794321</v>
      </c>
      <c r="AL224" s="66">
        <f t="shared" si="24"/>
        <v>0.0007634399882</v>
      </c>
      <c r="AM224" s="67">
        <f t="shared" si="25"/>
        <v>0.1541969924</v>
      </c>
      <c r="AN224" s="68">
        <f t="shared" si="26"/>
        <v>0.2653853865</v>
      </c>
      <c r="AO224" s="69">
        <f t="shared" si="27"/>
        <v>-0.009965792291</v>
      </c>
      <c r="AP224" s="70">
        <f t="shared" si="28"/>
        <v>-0.09193815595</v>
      </c>
      <c r="AQ224" s="71">
        <f t="shared" si="29"/>
        <v>0.01334246404</v>
      </c>
      <c r="AR224" s="72">
        <f t="shared" si="30"/>
        <v>-0.01870200768</v>
      </c>
      <c r="AS224" s="73">
        <f t="shared" si="31"/>
        <v>-0.0006892849694</v>
      </c>
      <c r="AT224" s="74">
        <f t="shared" si="32"/>
        <v>0.01296409549</v>
      </c>
      <c r="AU224" s="75">
        <f t="shared" si="33"/>
        <v>0.003248434368</v>
      </c>
      <c r="AV224" s="76">
        <f t="shared" si="34"/>
        <v>0.001677728536</v>
      </c>
      <c r="AW224" s="78">
        <f t="shared" si="35"/>
        <v>0.1544390193</v>
      </c>
      <c r="AX224" s="79">
        <f t="shared" si="36"/>
        <v>0.1517771392</v>
      </c>
      <c r="AY224" s="78">
        <f t="shared" si="37"/>
        <v>0.1701504869</v>
      </c>
      <c r="AZ224" s="79">
        <f t="shared" si="38"/>
        <v>0.1627741924</v>
      </c>
      <c r="BA224" s="80">
        <f t="shared" si="39"/>
        <v>0.002661880006</v>
      </c>
      <c r="BB224" s="80">
        <f t="shared" si="40"/>
        <v>0.00737629448</v>
      </c>
      <c r="BC224" s="80">
        <f t="shared" si="41"/>
        <v>0.1545769485</v>
      </c>
      <c r="BD224" s="80">
        <f t="shared" si="42"/>
        <v>0.1711104459</v>
      </c>
      <c r="BE224" s="81">
        <f t="shared" si="43"/>
        <v>-0.00004732411509</v>
      </c>
      <c r="BF224" s="81">
        <f t="shared" si="44"/>
        <v>0.00003926962158</v>
      </c>
      <c r="BG224" s="81">
        <f t="shared" si="45"/>
        <v>-0.005384751674</v>
      </c>
      <c r="BH224" s="81">
        <f t="shared" si="46"/>
        <v>0.05289946115</v>
      </c>
      <c r="BI224" s="81"/>
      <c r="BJ224" s="81"/>
    </row>
    <row r="225">
      <c r="A225" s="31">
        <v>32.0</v>
      </c>
      <c r="B225" s="32">
        <v>7573.0</v>
      </c>
      <c r="C225" s="33">
        <v>1456.0</v>
      </c>
      <c r="D225" s="55">
        <f t="shared" si="5"/>
        <v>1164</v>
      </c>
      <c r="E225" s="35">
        <v>439.0</v>
      </c>
      <c r="F225" s="36">
        <v>167.0</v>
      </c>
      <c r="G225" s="37">
        <v>169.0</v>
      </c>
      <c r="H225" s="38">
        <v>281.0</v>
      </c>
      <c r="I225" s="39">
        <v>81.0</v>
      </c>
      <c r="J225" s="40">
        <v>27.0</v>
      </c>
      <c r="K225" s="56">
        <f t="shared" si="6"/>
        <v>0.4732142857</v>
      </c>
      <c r="L225" s="56">
        <f t="shared" si="7"/>
        <v>0.6491885144</v>
      </c>
      <c r="M225" s="56">
        <f t="shared" si="8"/>
        <v>0.4655647383</v>
      </c>
      <c r="N225" s="56">
        <f t="shared" si="9"/>
        <v>0.1160714286</v>
      </c>
      <c r="O225" s="56">
        <f t="shared" si="10"/>
        <v>0.5919243986</v>
      </c>
      <c r="P225" s="57">
        <f t="shared" si="11"/>
        <v>0.01854395604</v>
      </c>
      <c r="Q225" s="58">
        <f t="shared" ref="Q225:V225" si="707">K225-Q$2</f>
        <v>0.122236604</v>
      </c>
      <c r="R225" s="59">
        <f t="shared" si="707"/>
        <v>0.1696359741</v>
      </c>
      <c r="S225" s="60">
        <f t="shared" si="707"/>
        <v>0.05397717565</v>
      </c>
      <c r="T225" s="61">
        <f t="shared" si="707"/>
        <v>0.0003369869641</v>
      </c>
      <c r="U225" s="62">
        <f t="shared" si="707"/>
        <v>0.1380930695</v>
      </c>
      <c r="V225" s="63">
        <f t="shared" si="707"/>
        <v>-0.01371687247</v>
      </c>
      <c r="W225" s="64"/>
      <c r="X225" s="65">
        <f t="shared" si="13"/>
        <v>1</v>
      </c>
      <c r="Y225" s="66">
        <f t="shared" si="14"/>
        <v>0</v>
      </c>
      <c r="Z225" s="67">
        <f t="shared" ref="Z225:AA225" si="708">U225</f>
        <v>0.1380930695</v>
      </c>
      <c r="AA225" s="68">
        <f t="shared" si="708"/>
        <v>-0.01371687247</v>
      </c>
      <c r="AB225" s="69">
        <f t="shared" ref="AB225:AC225" si="709">S225</f>
        <v>0.05397717565</v>
      </c>
      <c r="AC225" s="70">
        <f t="shared" si="709"/>
        <v>0.0003369869641</v>
      </c>
      <c r="AD225" s="71">
        <f t="shared" si="17"/>
        <v>0.01888154326</v>
      </c>
      <c r="AE225" s="72">
        <f t="shared" si="18"/>
        <v>-0.003788410047</v>
      </c>
      <c r="AF225" s="73">
        <f t="shared" si="19"/>
        <v>0.007458496277</v>
      </c>
      <c r="AG225" s="74">
        <f t="shared" si="20"/>
        <v>-0.0006938624703</v>
      </c>
      <c r="AH225" s="75">
        <f t="shared" si="21"/>
        <v>0.00291342193</v>
      </c>
      <c r="AI225" s="76">
        <f t="shared" si="22"/>
        <v>0.0000363792091</v>
      </c>
      <c r="AJ225" s="77"/>
      <c r="AK225" s="65">
        <f t="shared" si="23"/>
        <v>-0.005693794321</v>
      </c>
      <c r="AL225" s="66">
        <f t="shared" si="24"/>
        <v>0.0007634399882</v>
      </c>
      <c r="AM225" s="67">
        <f t="shared" si="25"/>
        <v>0.1344967277</v>
      </c>
      <c r="AN225" s="68">
        <f t="shared" si="26"/>
        <v>0.2080460403</v>
      </c>
      <c r="AO225" s="69">
        <f t="shared" si="27"/>
        <v>-0.007403122476</v>
      </c>
      <c r="AP225" s="70">
        <f t="shared" si="28"/>
        <v>-0.02694721667</v>
      </c>
      <c r="AQ225" s="71">
        <f t="shared" si="29"/>
        <v>0.00749629211</v>
      </c>
      <c r="AR225" s="72">
        <f t="shared" si="30"/>
        <v>-0.01295398006</v>
      </c>
      <c r="AS225" s="73">
        <f t="shared" si="31"/>
        <v>0.000487465793</v>
      </c>
      <c r="AT225" s="74">
        <f t="shared" si="32"/>
        <v>0.00312878936</v>
      </c>
      <c r="AU225" s="75">
        <f t="shared" si="33"/>
        <v>0.0003297949973</v>
      </c>
      <c r="AV225" s="76">
        <f t="shared" si="34"/>
        <v>0.0000520265629</v>
      </c>
      <c r="AW225" s="78">
        <f t="shared" si="35"/>
        <v>0.1297133638</v>
      </c>
      <c r="AX225" s="79">
        <f t="shared" si="36"/>
        <v>0.122236604</v>
      </c>
      <c r="AY225" s="78">
        <f t="shared" si="37"/>
        <v>0.1720890995</v>
      </c>
      <c r="AZ225" s="79">
        <f t="shared" si="38"/>
        <v>0.1696359741</v>
      </c>
      <c r="BA225" s="80">
        <f t="shared" si="39"/>
        <v>0.007476759802</v>
      </c>
      <c r="BB225" s="80">
        <f t="shared" si="40"/>
        <v>0.002453125392</v>
      </c>
      <c r="BC225" s="80">
        <f t="shared" si="41"/>
        <v>0.1298512931</v>
      </c>
      <c r="BD225" s="80">
        <f t="shared" si="42"/>
        <v>0.1730490585</v>
      </c>
      <c r="BE225" s="81">
        <f t="shared" si="43"/>
        <v>0.00004988411294</v>
      </c>
      <c r="BF225" s="81">
        <f t="shared" si="44"/>
        <v>0.00003668285864</v>
      </c>
      <c r="BG225" s="81">
        <f t="shared" si="45"/>
        <v>-0.01308461832</v>
      </c>
      <c r="BH225" s="81">
        <f t="shared" si="46"/>
        <v>0.04494128801</v>
      </c>
      <c r="BI225" s="81"/>
      <c r="BJ225" s="81"/>
    </row>
    <row r="226">
      <c r="A226" s="31">
        <v>407.0</v>
      </c>
      <c r="B226" s="32">
        <v>4562.0</v>
      </c>
      <c r="C226" s="33">
        <v>693.0</v>
      </c>
      <c r="D226" s="55">
        <f t="shared" si="5"/>
        <v>408</v>
      </c>
      <c r="E226" s="35">
        <v>72.0</v>
      </c>
      <c r="F226" s="36">
        <v>96.0</v>
      </c>
      <c r="G226" s="37">
        <v>35.0</v>
      </c>
      <c r="H226" s="38">
        <v>146.0</v>
      </c>
      <c r="I226" s="39">
        <v>18.0</v>
      </c>
      <c r="J226" s="40">
        <v>41.0</v>
      </c>
      <c r="K226" s="56">
        <f t="shared" si="6"/>
        <v>0.1803751804</v>
      </c>
      <c r="L226" s="56">
        <f t="shared" si="7"/>
        <v>0.3813559322</v>
      </c>
      <c r="M226" s="56">
        <f t="shared" si="8"/>
        <v>0.2034883721</v>
      </c>
      <c r="N226" s="56">
        <f t="shared" si="9"/>
        <v>0.05050505051</v>
      </c>
      <c r="O226" s="56">
        <f t="shared" si="10"/>
        <v>0.306372549</v>
      </c>
      <c r="P226" s="57">
        <f t="shared" si="11"/>
        <v>0.05916305916</v>
      </c>
      <c r="Q226" s="58">
        <f t="shared" ref="Q226:V226" si="710">K226-Q$2</f>
        <v>-0.1706025013</v>
      </c>
      <c r="R226" s="59">
        <f t="shared" si="710"/>
        <v>-0.09819660809</v>
      </c>
      <c r="S226" s="60">
        <f t="shared" si="710"/>
        <v>-0.2080991906</v>
      </c>
      <c r="T226" s="61">
        <f t="shared" si="710"/>
        <v>-0.0652293911</v>
      </c>
      <c r="U226" s="62">
        <f t="shared" si="710"/>
        <v>-0.1474587801</v>
      </c>
      <c r="V226" s="63">
        <f t="shared" si="710"/>
        <v>0.02690223065</v>
      </c>
      <c r="W226" s="64"/>
      <c r="X226" s="65">
        <f t="shared" si="13"/>
        <v>1</v>
      </c>
      <c r="Y226" s="66">
        <f t="shared" si="14"/>
        <v>0</v>
      </c>
      <c r="Z226" s="67">
        <f t="shared" ref="Z226:AA226" si="711">U226</f>
        <v>-0.1474587801</v>
      </c>
      <c r="AA226" s="68">
        <f t="shared" si="711"/>
        <v>0.02690223065</v>
      </c>
      <c r="AB226" s="69">
        <f t="shared" ref="AB226:AC226" si="712">S226</f>
        <v>-0.2080991906</v>
      </c>
      <c r="AC226" s="70">
        <f t="shared" si="712"/>
        <v>-0.0652293911</v>
      </c>
      <c r="AD226" s="71">
        <f t="shared" si="17"/>
        <v>0.02102036181</v>
      </c>
      <c r="AE226" s="72">
        <f t="shared" si="18"/>
        <v>-0.007933940226</v>
      </c>
      <c r="AF226" s="73">
        <f t="shared" si="19"/>
        <v>0.0324408689</v>
      </c>
      <c r="AG226" s="74">
        <f t="shared" si="20"/>
        <v>0.004020314014</v>
      </c>
      <c r="AH226" s="75">
        <f t="shared" si="21"/>
        <v>0.03905039965</v>
      </c>
      <c r="AI226" s="76">
        <f t="shared" si="22"/>
        <v>0.02714836698</v>
      </c>
      <c r="AJ226" s="77"/>
      <c r="AK226" s="65">
        <f t="shared" si="23"/>
        <v>-0.005693794321</v>
      </c>
      <c r="AL226" s="66">
        <f t="shared" si="24"/>
        <v>0.0007634399882</v>
      </c>
      <c r="AM226" s="67">
        <f t="shared" si="25"/>
        <v>-0.1630751839</v>
      </c>
      <c r="AN226" s="68">
        <f t="shared" si="26"/>
        <v>-0.212152825</v>
      </c>
      <c r="AO226" s="69">
        <f t="shared" si="27"/>
        <v>-0.003318723693</v>
      </c>
      <c r="AP226" s="70">
        <f t="shared" si="28"/>
        <v>0.1128572113</v>
      </c>
      <c r="AQ226" s="71">
        <f t="shared" si="29"/>
        <v>0.006179001327</v>
      </c>
      <c r="AR226" s="72">
        <f t="shared" si="30"/>
        <v>-0.01633149824</v>
      </c>
      <c r="AS226" s="73">
        <f t="shared" si="31"/>
        <v>-0.0008493639101</v>
      </c>
      <c r="AT226" s="74">
        <f t="shared" si="32"/>
        <v>0.01379246773</v>
      </c>
      <c r="AU226" s="75">
        <f t="shared" si="33"/>
        <v>0.003982103986</v>
      </c>
      <c r="AV226" s="76">
        <f t="shared" si="34"/>
        <v>0.003720775141</v>
      </c>
      <c r="AW226" s="78">
        <f t="shared" si="35"/>
        <v>-0.1627759605</v>
      </c>
      <c r="AX226" s="79">
        <f t="shared" si="36"/>
        <v>-0.1706025013</v>
      </c>
      <c r="AY226" s="78">
        <f t="shared" si="37"/>
        <v>-0.09735042908</v>
      </c>
      <c r="AZ226" s="79">
        <f t="shared" si="38"/>
        <v>-0.09819660809</v>
      </c>
      <c r="BA226" s="80">
        <f t="shared" si="39"/>
        <v>0.007826540785</v>
      </c>
      <c r="BB226" s="80">
        <f t="shared" si="40"/>
        <v>0.0008461790071</v>
      </c>
      <c r="BC226" s="80">
        <f t="shared" si="41"/>
        <v>-0.1626380313</v>
      </c>
      <c r="BD226" s="80">
        <f t="shared" si="42"/>
        <v>-0.09639047009</v>
      </c>
      <c r="BE226" s="81">
        <f t="shared" si="43"/>
        <v>0.00006053872174</v>
      </c>
      <c r="BF226" s="81">
        <f t="shared" si="44"/>
        <v>0.00001324530902</v>
      </c>
      <c r="BG226" s="81">
        <f t="shared" si="45"/>
        <v>0.0171600065</v>
      </c>
      <c r="BH226" s="81">
        <f t="shared" si="46"/>
        <v>0.03135351258</v>
      </c>
      <c r="BI226" s="81"/>
      <c r="BJ226" s="81"/>
    </row>
    <row r="227">
      <c r="A227" s="31">
        <v>153.0</v>
      </c>
      <c r="B227" s="32">
        <v>5560.0</v>
      </c>
      <c r="C227" s="33">
        <v>1094.0</v>
      </c>
      <c r="D227" s="55">
        <f t="shared" si="5"/>
        <v>820</v>
      </c>
      <c r="E227" s="35">
        <v>195.0</v>
      </c>
      <c r="F227" s="36">
        <v>155.0</v>
      </c>
      <c r="G227" s="37">
        <v>110.0</v>
      </c>
      <c r="H227" s="38">
        <v>291.0</v>
      </c>
      <c r="I227" s="39">
        <v>38.0</v>
      </c>
      <c r="J227" s="40">
        <v>31.0</v>
      </c>
      <c r="K227" s="56">
        <f t="shared" si="6"/>
        <v>0.3135283364</v>
      </c>
      <c r="L227" s="56">
        <f t="shared" si="7"/>
        <v>0.4446564885</v>
      </c>
      <c r="M227" s="56">
        <f t="shared" si="8"/>
        <v>0.3716216216</v>
      </c>
      <c r="N227" s="56">
        <f t="shared" si="9"/>
        <v>0.1005484461</v>
      </c>
      <c r="O227" s="56">
        <f t="shared" si="10"/>
        <v>0.4182926829</v>
      </c>
      <c r="P227" s="57">
        <f t="shared" si="11"/>
        <v>0.02833638026</v>
      </c>
      <c r="Q227" s="58">
        <f t="shared" ref="Q227:V227" si="713">K227-Q$2</f>
        <v>-0.03744934531</v>
      </c>
      <c r="R227" s="59">
        <f t="shared" si="713"/>
        <v>-0.03489605174</v>
      </c>
      <c r="S227" s="60">
        <f t="shared" si="713"/>
        <v>-0.03996594102</v>
      </c>
      <c r="T227" s="61">
        <f t="shared" si="713"/>
        <v>-0.01518599554</v>
      </c>
      <c r="U227" s="62">
        <f t="shared" si="713"/>
        <v>-0.03553864617</v>
      </c>
      <c r="V227" s="63">
        <f t="shared" si="713"/>
        <v>-0.003924448256</v>
      </c>
      <c r="W227" s="64"/>
      <c r="X227" s="65">
        <f t="shared" si="13"/>
        <v>1</v>
      </c>
      <c r="Y227" s="66">
        <f t="shared" si="14"/>
        <v>0</v>
      </c>
      <c r="Z227" s="67">
        <f t="shared" ref="Z227:AA227" si="714">U227</f>
        <v>-0.03553864617</v>
      </c>
      <c r="AA227" s="68">
        <f t="shared" si="714"/>
        <v>-0.003924448256</v>
      </c>
      <c r="AB227" s="69">
        <f t="shared" ref="AB227:AC227" si="715">S227</f>
        <v>-0.03996594102</v>
      </c>
      <c r="AC227" s="70">
        <f t="shared" si="715"/>
        <v>-0.01518599554</v>
      </c>
      <c r="AD227" s="71">
        <f t="shared" si="17"/>
        <v>0.001247594077</v>
      </c>
      <c r="AE227" s="72">
        <f t="shared" si="18"/>
        <v>0.0002789391559</v>
      </c>
      <c r="AF227" s="73">
        <f t="shared" si="19"/>
        <v>0.001360738783</v>
      </c>
      <c r="AG227" s="74">
        <f t="shared" si="20"/>
        <v>0.0006965339897</v>
      </c>
      <c r="AH227" s="75">
        <f t="shared" si="21"/>
        <v>0.001366661981</v>
      </c>
      <c r="AI227" s="76">
        <f t="shared" si="22"/>
        <v>0.001213845204</v>
      </c>
      <c r="AJ227" s="77"/>
      <c r="AK227" s="65">
        <f t="shared" si="23"/>
        <v>-0.005693794321</v>
      </c>
      <c r="AL227" s="66">
        <f t="shared" si="24"/>
        <v>0.0007634399882</v>
      </c>
      <c r="AM227" s="67">
        <f t="shared" si="25"/>
        <v>-0.02277799257</v>
      </c>
      <c r="AN227" s="68">
        <f t="shared" si="26"/>
        <v>-0.05962603994</v>
      </c>
      <c r="AO227" s="69">
        <f t="shared" si="27"/>
        <v>-0.001962271481</v>
      </c>
      <c r="AP227" s="70">
        <f t="shared" si="28"/>
        <v>0.02204739138</v>
      </c>
      <c r="AQ227" s="71">
        <f t="shared" si="29"/>
        <v>0.0008038416803</v>
      </c>
      <c r="AR227" s="72">
        <f t="shared" si="30"/>
        <v>-0.00058390447</v>
      </c>
      <c r="AS227" s="73">
        <f t="shared" si="31"/>
        <v>-0.0002583597983</v>
      </c>
      <c r="AT227" s="74">
        <f t="shared" si="32"/>
        <v>0.000592309118</v>
      </c>
      <c r="AU227" s="75">
        <f t="shared" si="33"/>
        <v>0.0001350272318</v>
      </c>
      <c r="AV227" s="76">
        <f t="shared" si="34"/>
        <v>0.000160124633</v>
      </c>
      <c r="AW227" s="78">
        <f t="shared" si="35"/>
        <v>-0.02975354926</v>
      </c>
      <c r="AX227" s="79">
        <f t="shared" si="36"/>
        <v>-0.03744934531</v>
      </c>
      <c r="AY227" s="78">
        <f t="shared" si="37"/>
        <v>-0.03664667929</v>
      </c>
      <c r="AZ227" s="79">
        <f t="shared" si="38"/>
        <v>-0.03489605174</v>
      </c>
      <c r="BA227" s="80">
        <f t="shared" si="39"/>
        <v>0.007695796053</v>
      </c>
      <c r="BB227" s="80">
        <f t="shared" si="40"/>
        <v>-0.001750627552</v>
      </c>
      <c r="BC227" s="80">
        <f t="shared" si="41"/>
        <v>-0.02961562001</v>
      </c>
      <c r="BD227" s="80">
        <f t="shared" si="42"/>
        <v>-0.0356867203</v>
      </c>
      <c r="BE227" s="81">
        <f t="shared" si="43"/>
        <v>0.00005616058007</v>
      </c>
      <c r="BF227" s="81">
        <f t="shared" si="44"/>
        <v>-0.00002694494521</v>
      </c>
      <c r="BG227" s="81">
        <f t="shared" si="45"/>
        <v>-0.0003964570571</v>
      </c>
      <c r="BH227" s="81">
        <f t="shared" si="46"/>
        <v>0.002113768696</v>
      </c>
      <c r="BI227" s="81"/>
      <c r="BJ227" s="81"/>
    </row>
    <row r="228">
      <c r="A228" s="31">
        <v>300.0</v>
      </c>
      <c r="B228" s="32" t="s">
        <v>105</v>
      </c>
      <c r="C228" s="33">
        <v>400.0</v>
      </c>
      <c r="D228" s="55">
        <f t="shared" si="5"/>
        <v>345</v>
      </c>
      <c r="E228" s="35">
        <v>70.0</v>
      </c>
      <c r="F228" s="36">
        <v>39.0</v>
      </c>
      <c r="G228" s="37">
        <v>77.0</v>
      </c>
      <c r="H228" s="38">
        <v>135.0</v>
      </c>
      <c r="I228" s="39">
        <v>20.0</v>
      </c>
      <c r="J228" s="40">
        <v>4.0</v>
      </c>
      <c r="K228" s="56">
        <f t="shared" si="6"/>
        <v>0.4175</v>
      </c>
      <c r="L228" s="56">
        <f t="shared" si="7"/>
        <v>0.4</v>
      </c>
      <c r="M228" s="56">
        <f t="shared" si="8"/>
        <v>0.6416666667</v>
      </c>
      <c r="N228" s="56">
        <f t="shared" si="9"/>
        <v>0.1925</v>
      </c>
      <c r="O228" s="56">
        <f t="shared" si="10"/>
        <v>0.484057971</v>
      </c>
      <c r="P228" s="57">
        <f t="shared" si="11"/>
        <v>0.01</v>
      </c>
      <c r="Q228" s="58">
        <f t="shared" ref="Q228:V228" si="716">K228-Q$2</f>
        <v>0.06652231831</v>
      </c>
      <c r="R228" s="59">
        <f t="shared" si="716"/>
        <v>-0.07955254029</v>
      </c>
      <c r="S228" s="60">
        <f t="shared" si="716"/>
        <v>0.230079104</v>
      </c>
      <c r="T228" s="61">
        <f t="shared" si="716"/>
        <v>0.07676555839</v>
      </c>
      <c r="U228" s="62">
        <f t="shared" si="716"/>
        <v>0.03022664192</v>
      </c>
      <c r="V228" s="63">
        <f t="shared" si="716"/>
        <v>-0.02226082851</v>
      </c>
      <c r="W228" s="64"/>
      <c r="X228" s="65">
        <f t="shared" si="13"/>
        <v>1</v>
      </c>
      <c r="Y228" s="66">
        <f t="shared" si="14"/>
        <v>0</v>
      </c>
      <c r="Z228" s="67">
        <f t="shared" ref="Z228:AA228" si="717">U228</f>
        <v>0.03022664192</v>
      </c>
      <c r="AA228" s="68">
        <f t="shared" si="717"/>
        <v>-0.02226082851</v>
      </c>
      <c r="AB228" s="69">
        <f t="shared" ref="AB228:AC228" si="718">S228</f>
        <v>0.230079104</v>
      </c>
      <c r="AC228" s="70">
        <f t="shared" si="718"/>
        <v>0.07676555839</v>
      </c>
      <c r="AD228" s="71">
        <f t="shared" si="17"/>
        <v>0.0004181053958</v>
      </c>
      <c r="AE228" s="72">
        <f t="shared" si="18"/>
        <v>-0.001345740185</v>
      </c>
      <c r="AF228" s="73">
        <f t="shared" si="19"/>
        <v>0.008663383622</v>
      </c>
      <c r="AG228" s="74">
        <f t="shared" si="20"/>
        <v>-0.002801386433</v>
      </c>
      <c r="AH228" s="75">
        <f t="shared" si="21"/>
        <v>0.04704344315</v>
      </c>
      <c r="AI228" s="76">
        <f t="shared" si="22"/>
        <v>0.03532430179</v>
      </c>
      <c r="AJ228" s="77"/>
      <c r="AK228" s="65">
        <f t="shared" si="23"/>
        <v>-0.005693794321</v>
      </c>
      <c r="AL228" s="66">
        <f t="shared" si="24"/>
        <v>0.0007634399882</v>
      </c>
      <c r="AM228" s="67">
        <f t="shared" si="25"/>
        <v>0.06001491457</v>
      </c>
      <c r="AN228" s="68">
        <f t="shared" si="26"/>
        <v>0.02981859636</v>
      </c>
      <c r="AO228" s="69">
        <f t="shared" si="27"/>
        <v>0.005984869435</v>
      </c>
      <c r="AP228" s="70">
        <f t="shared" si="28"/>
        <v>-0.1254291845</v>
      </c>
      <c r="AQ228" s="71">
        <f t="shared" si="29"/>
        <v>-0.0005695893445</v>
      </c>
      <c r="AR228" s="72">
        <f t="shared" si="30"/>
        <v>-0.0009354123357</v>
      </c>
      <c r="AS228" s="73">
        <f t="shared" si="31"/>
        <v>0.00140813093</v>
      </c>
      <c r="AT228" s="74">
        <f t="shared" si="32"/>
        <v>0.003582139167</v>
      </c>
      <c r="AU228" s="75">
        <f t="shared" si="33"/>
        <v>0.004754120896</v>
      </c>
      <c r="AV228" s="76">
        <f t="shared" si="34"/>
        <v>0.004779374853</v>
      </c>
      <c r="AW228" s="78">
        <f t="shared" si="35"/>
        <v>0.06589865216</v>
      </c>
      <c r="AX228" s="79">
        <f t="shared" si="36"/>
        <v>0.06652231831</v>
      </c>
      <c r="AY228" s="78">
        <f t="shared" si="37"/>
        <v>-0.08742104644</v>
      </c>
      <c r="AZ228" s="79">
        <f t="shared" si="38"/>
        <v>-0.07955254029</v>
      </c>
      <c r="BA228" s="80">
        <f t="shared" si="39"/>
        <v>-0.0006236661476</v>
      </c>
      <c r="BB228" s="80">
        <f t="shared" si="40"/>
        <v>-0.007868506147</v>
      </c>
      <c r="BC228" s="80">
        <f t="shared" si="41"/>
        <v>0.06603658141</v>
      </c>
      <c r="BD228" s="80">
        <f t="shared" si="42"/>
        <v>-0.08646108744</v>
      </c>
      <c r="BE228" s="81">
        <f t="shared" si="43"/>
        <v>-0.00006152442952</v>
      </c>
      <c r="BF228" s="81">
        <f t="shared" si="44"/>
        <v>0.000009814641832</v>
      </c>
      <c r="BG228" s="81">
        <f t="shared" si="45"/>
        <v>-0.003114689558</v>
      </c>
      <c r="BH228" s="81">
        <f t="shared" si="46"/>
        <v>-0.01141918928</v>
      </c>
      <c r="BI228" s="81"/>
      <c r="BJ228" s="81"/>
    </row>
    <row r="229">
      <c r="A229" s="31">
        <v>73.0</v>
      </c>
      <c r="B229" s="32">
        <v>6648.0</v>
      </c>
      <c r="C229" s="33">
        <v>1729.0</v>
      </c>
      <c r="D229" s="55">
        <f t="shared" si="5"/>
        <v>1286</v>
      </c>
      <c r="E229" s="35">
        <v>283.0</v>
      </c>
      <c r="F229" s="36">
        <v>280.0</v>
      </c>
      <c r="G229" s="37">
        <v>156.0</v>
      </c>
      <c r="H229" s="38">
        <v>424.0</v>
      </c>
      <c r="I229" s="39">
        <v>87.0</v>
      </c>
      <c r="J229" s="40">
        <v>56.0</v>
      </c>
      <c r="K229" s="56">
        <f t="shared" si="6"/>
        <v>0.3042220937</v>
      </c>
      <c r="L229" s="56">
        <f t="shared" si="7"/>
        <v>0.4659949622</v>
      </c>
      <c r="M229" s="56">
        <f t="shared" si="8"/>
        <v>0.3170731707</v>
      </c>
      <c r="N229" s="56">
        <f t="shared" si="9"/>
        <v>0.09022556391</v>
      </c>
      <c r="O229" s="56">
        <f t="shared" si="10"/>
        <v>0.4090202177</v>
      </c>
      <c r="P229" s="57">
        <f t="shared" si="11"/>
        <v>0.03238866397</v>
      </c>
      <c r="Q229" s="58">
        <f t="shared" ref="Q229:V229" si="719">K229-Q$2</f>
        <v>-0.04675558799</v>
      </c>
      <c r="R229" s="59">
        <f t="shared" si="719"/>
        <v>-0.01355757807</v>
      </c>
      <c r="S229" s="60">
        <f t="shared" si="719"/>
        <v>-0.09451439191</v>
      </c>
      <c r="T229" s="61">
        <f t="shared" si="719"/>
        <v>-0.0255088777</v>
      </c>
      <c r="U229" s="62">
        <f t="shared" si="719"/>
        <v>-0.04481111136</v>
      </c>
      <c r="V229" s="63">
        <f t="shared" si="719"/>
        <v>0.0001278354557</v>
      </c>
      <c r="W229" s="64"/>
      <c r="X229" s="65">
        <f t="shared" si="13"/>
        <v>1</v>
      </c>
      <c r="Y229" s="66">
        <f t="shared" si="14"/>
        <v>0</v>
      </c>
      <c r="Z229" s="67">
        <f t="shared" ref="Z229:AA229" si="720">U229</f>
        <v>-0.04481111136</v>
      </c>
      <c r="AA229" s="68">
        <f t="shared" si="720"/>
        <v>0.0001278354557</v>
      </c>
      <c r="AB229" s="69">
        <f t="shared" ref="AB229:AC229" si="721">S229</f>
        <v>-0.09451439191</v>
      </c>
      <c r="AC229" s="70">
        <f t="shared" si="721"/>
        <v>-0.0255088777</v>
      </c>
      <c r="AD229" s="71">
        <f t="shared" si="17"/>
        <v>0.00200801936</v>
      </c>
      <c r="AE229" s="72">
        <f t="shared" si="18"/>
        <v>-0.00001145689768</v>
      </c>
      <c r="AF229" s="73">
        <f t="shared" si="19"/>
        <v>0.004238555881</v>
      </c>
      <c r="AG229" s="74">
        <f t="shared" si="20"/>
        <v>0.001130998869</v>
      </c>
      <c r="AH229" s="75">
        <f t="shared" si="21"/>
        <v>0.008282267438</v>
      </c>
      <c r="AI229" s="76">
        <f t="shared" si="22"/>
        <v>0.004821912128</v>
      </c>
      <c r="AJ229" s="77"/>
      <c r="AK229" s="65">
        <f t="shared" si="23"/>
        <v>-0.005693794321</v>
      </c>
      <c r="AL229" s="66">
        <f t="shared" si="24"/>
        <v>0.0007634399882</v>
      </c>
      <c r="AM229" s="67">
        <f t="shared" si="25"/>
        <v>-0.0367802738</v>
      </c>
      <c r="AN229" s="68">
        <f t="shared" si="26"/>
        <v>-0.07103970668</v>
      </c>
      <c r="AO229" s="69">
        <f t="shared" si="27"/>
        <v>0.0005444311186</v>
      </c>
      <c r="AP229" s="70">
        <f t="shared" si="28"/>
        <v>0.05067997064</v>
      </c>
      <c r="AQ229" s="71">
        <f t="shared" si="29"/>
        <v>0.001025400391</v>
      </c>
      <c r="AR229" s="72">
        <f t="shared" si="30"/>
        <v>-0.001176444613</v>
      </c>
      <c r="AS229" s="73">
        <f t="shared" si="31"/>
        <v>-0.0003665423502</v>
      </c>
      <c r="AT229" s="74">
        <f t="shared" si="32"/>
        <v>0.001817865333</v>
      </c>
      <c r="AU229" s="75">
        <f t="shared" si="33"/>
        <v>0.0008599611622</v>
      </c>
      <c r="AV229" s="76">
        <f t="shared" si="34"/>
        <v>0.0006829960595</v>
      </c>
      <c r="AW229" s="78">
        <f t="shared" si="35"/>
        <v>-0.0404108178</v>
      </c>
      <c r="AX229" s="79">
        <f t="shared" si="36"/>
        <v>-0.04675558799</v>
      </c>
      <c r="AY229" s="78">
        <f t="shared" si="37"/>
        <v>-0.01827187927</v>
      </c>
      <c r="AZ229" s="79">
        <f t="shared" si="38"/>
        <v>-0.01355757807</v>
      </c>
      <c r="BA229" s="80">
        <f t="shared" si="39"/>
        <v>0.006344770192</v>
      </c>
      <c r="BB229" s="80">
        <f t="shared" si="40"/>
        <v>-0.004714301199</v>
      </c>
      <c r="BC229" s="80">
        <f t="shared" si="41"/>
        <v>-0.04027288856</v>
      </c>
      <c r="BD229" s="80">
        <f t="shared" si="42"/>
        <v>-0.01731192028</v>
      </c>
      <c r="BE229" s="81">
        <f t="shared" si="43"/>
        <v>0.000018031473</v>
      </c>
      <c r="BF229" s="81">
        <f t="shared" si="44"/>
        <v>-0.00005982231545</v>
      </c>
      <c r="BG229" s="81">
        <f t="shared" si="45"/>
        <v>0.001322202969</v>
      </c>
      <c r="BH229" s="81">
        <f t="shared" si="46"/>
        <v>0.001394402072</v>
      </c>
      <c r="BI229" s="81"/>
      <c r="BJ229" s="81"/>
    </row>
    <row r="230">
      <c r="A230" s="31">
        <v>840.0</v>
      </c>
      <c r="B230" s="32">
        <v>3802.0</v>
      </c>
      <c r="C230" s="33">
        <v>1219.0</v>
      </c>
      <c r="D230" s="55">
        <f t="shared" si="5"/>
        <v>772</v>
      </c>
      <c r="E230" s="35">
        <v>121.0</v>
      </c>
      <c r="F230" s="36">
        <v>171.0</v>
      </c>
      <c r="G230" s="37">
        <v>85.0</v>
      </c>
      <c r="H230" s="38">
        <v>286.0</v>
      </c>
      <c r="I230" s="39">
        <v>46.0</v>
      </c>
      <c r="J230" s="40">
        <v>63.0</v>
      </c>
      <c r="K230" s="56">
        <f t="shared" si="6"/>
        <v>0.2067268253</v>
      </c>
      <c r="L230" s="56">
        <f t="shared" si="7"/>
        <v>0.3686534216</v>
      </c>
      <c r="M230" s="56">
        <f t="shared" si="8"/>
        <v>0.2664576803</v>
      </c>
      <c r="N230" s="56">
        <f t="shared" si="9"/>
        <v>0.0697292863</v>
      </c>
      <c r="O230" s="56">
        <f t="shared" si="10"/>
        <v>0.3264248705</v>
      </c>
      <c r="P230" s="57">
        <f t="shared" si="11"/>
        <v>0.05168170632</v>
      </c>
      <c r="Q230" s="58">
        <f t="shared" ref="Q230:V230" si="722">K230-Q$2</f>
        <v>-0.1442508564</v>
      </c>
      <c r="R230" s="59">
        <f t="shared" si="722"/>
        <v>-0.1108991187</v>
      </c>
      <c r="S230" s="60">
        <f t="shared" si="722"/>
        <v>-0.1451298824</v>
      </c>
      <c r="T230" s="61">
        <f t="shared" si="722"/>
        <v>-0.04600515531</v>
      </c>
      <c r="U230" s="62">
        <f t="shared" si="722"/>
        <v>-0.1274064586</v>
      </c>
      <c r="V230" s="63">
        <f t="shared" si="722"/>
        <v>0.0194208778</v>
      </c>
      <c r="W230" s="64"/>
      <c r="X230" s="65">
        <f t="shared" si="13"/>
        <v>1</v>
      </c>
      <c r="Y230" s="66">
        <f t="shared" si="14"/>
        <v>0</v>
      </c>
      <c r="Z230" s="67">
        <f t="shared" ref="Z230:AA230" si="723">U230</f>
        <v>-0.1274064586</v>
      </c>
      <c r="AA230" s="68">
        <f t="shared" si="723"/>
        <v>0.0194208778</v>
      </c>
      <c r="AB230" s="69">
        <f t="shared" ref="AB230:AC230" si="724">S230</f>
        <v>-0.1451298824</v>
      </c>
      <c r="AC230" s="70">
        <f t="shared" si="724"/>
        <v>-0.04600515531</v>
      </c>
      <c r="AD230" s="71">
        <f t="shared" si="17"/>
        <v>0.01585523521</v>
      </c>
      <c r="AE230" s="72">
        <f t="shared" si="18"/>
        <v>-0.004948690529</v>
      </c>
      <c r="AF230" s="73">
        <f t="shared" si="19"/>
        <v>0.01938394486</v>
      </c>
      <c r="AG230" s="74">
        <f t="shared" si="20"/>
        <v>0.003042804204</v>
      </c>
      <c r="AH230" s="75">
        <f t="shared" si="21"/>
        <v>0.01894620845</v>
      </c>
      <c r="AI230" s="76">
        <f t="shared" si="22"/>
        <v>0.01335344556</v>
      </c>
      <c r="AJ230" s="77"/>
      <c r="AK230" s="65">
        <f t="shared" si="23"/>
        <v>-0.005693794321</v>
      </c>
      <c r="AL230" s="66">
        <f t="shared" si="24"/>
        <v>0.0007634399882</v>
      </c>
      <c r="AM230" s="67">
        <f t="shared" si="25"/>
        <v>-0.1348296475</v>
      </c>
      <c r="AN230" s="68">
        <f t="shared" si="26"/>
        <v>-0.1864235901</v>
      </c>
      <c r="AO230" s="69">
        <f t="shared" si="27"/>
        <v>-0.00257051116</v>
      </c>
      <c r="AP230" s="70">
        <f t="shared" si="28"/>
        <v>0.07877949084</v>
      </c>
      <c r="AQ230" s="71">
        <f t="shared" si="29"/>
        <v>0.005264459775</v>
      </c>
      <c r="AR230" s="72">
        <f t="shared" si="30"/>
        <v>-0.01178618162</v>
      </c>
      <c r="AS230" s="73">
        <f t="shared" si="31"/>
        <v>-0.0007777924973</v>
      </c>
      <c r="AT230" s="74">
        <f t="shared" si="32"/>
        <v>0.008257946384</v>
      </c>
      <c r="AU230" s="75">
        <f t="shared" si="33"/>
        <v>0.001929021432</v>
      </c>
      <c r="AV230" s="76">
        <f t="shared" si="34"/>
        <v>0.001825835564</v>
      </c>
      <c r="AW230" s="78">
        <f t="shared" si="35"/>
        <v>-0.1366782643</v>
      </c>
      <c r="AX230" s="79">
        <f t="shared" si="36"/>
        <v>-0.1442508564</v>
      </c>
      <c r="AY230" s="78">
        <f t="shared" si="37"/>
        <v>-0.1085830589</v>
      </c>
      <c r="AZ230" s="79">
        <f t="shared" si="38"/>
        <v>-0.1108991187</v>
      </c>
      <c r="BA230" s="80">
        <f t="shared" si="39"/>
        <v>0.007572592119</v>
      </c>
      <c r="BB230" s="80">
        <f t="shared" si="40"/>
        <v>0.002316059714</v>
      </c>
      <c r="BC230" s="80">
        <f t="shared" si="41"/>
        <v>-0.1365403351</v>
      </c>
      <c r="BD230" s="80">
        <f t="shared" si="42"/>
        <v>-0.1076230999</v>
      </c>
      <c r="BE230" s="81">
        <f t="shared" si="43"/>
        <v>0.0000519800188</v>
      </c>
      <c r="BF230" s="81">
        <f t="shared" si="44"/>
        <v>0.00003507715108</v>
      </c>
      <c r="BG230" s="81">
        <f t="shared" si="45"/>
        <v>0.007060531455</v>
      </c>
      <c r="BH230" s="81">
        <f t="shared" si="46"/>
        <v>0.02938978825</v>
      </c>
      <c r="BI230" s="81"/>
      <c r="BJ230" s="81"/>
    </row>
    <row r="231">
      <c r="A231" s="31">
        <v>620.0</v>
      </c>
      <c r="B231" s="32">
        <v>4504.0</v>
      </c>
      <c r="C231" s="33">
        <v>2440.0</v>
      </c>
      <c r="D231" s="55">
        <f t="shared" si="5"/>
        <v>1577</v>
      </c>
      <c r="E231" s="35">
        <v>216.0</v>
      </c>
      <c r="F231" s="36">
        <v>425.0</v>
      </c>
      <c r="G231" s="37">
        <v>123.0</v>
      </c>
      <c r="H231" s="38">
        <v>591.0</v>
      </c>
      <c r="I231" s="39">
        <v>83.0</v>
      </c>
      <c r="J231" s="40">
        <v>139.0</v>
      </c>
      <c r="K231" s="56">
        <f t="shared" si="6"/>
        <v>0.1729508197</v>
      </c>
      <c r="L231" s="56">
        <f t="shared" si="7"/>
        <v>0.3359550562</v>
      </c>
      <c r="M231" s="56">
        <f t="shared" si="8"/>
        <v>0.1790393013</v>
      </c>
      <c r="N231" s="56">
        <f t="shared" si="9"/>
        <v>0.05040983607</v>
      </c>
      <c r="O231" s="56">
        <f t="shared" si="10"/>
        <v>0.2675967026</v>
      </c>
      <c r="P231" s="57">
        <f t="shared" si="11"/>
        <v>0.05696721311</v>
      </c>
      <c r="Q231" s="58">
        <f t="shared" ref="Q231:V231" si="725">K231-Q$2</f>
        <v>-0.178026862</v>
      </c>
      <c r="R231" s="59">
        <f t="shared" si="725"/>
        <v>-0.1435974841</v>
      </c>
      <c r="S231" s="60">
        <f t="shared" si="725"/>
        <v>-0.2325482613</v>
      </c>
      <c r="T231" s="61">
        <f t="shared" si="725"/>
        <v>-0.06532460554</v>
      </c>
      <c r="U231" s="62">
        <f t="shared" si="725"/>
        <v>-0.1862346265</v>
      </c>
      <c r="V231" s="63">
        <f t="shared" si="725"/>
        <v>0.0247063846</v>
      </c>
      <c r="W231" s="64"/>
      <c r="X231" s="65">
        <f t="shared" si="13"/>
        <v>1</v>
      </c>
      <c r="Y231" s="66">
        <f t="shared" si="14"/>
        <v>0</v>
      </c>
      <c r="Z231" s="67">
        <f t="shared" ref="Z231:AA231" si="726">U231</f>
        <v>-0.1862346265</v>
      </c>
      <c r="AA231" s="68">
        <f t="shared" si="726"/>
        <v>0.0247063846</v>
      </c>
      <c r="AB231" s="69">
        <f t="shared" ref="AB231:AC231" si="727">S231</f>
        <v>-0.2325482613</v>
      </c>
      <c r="AC231" s="70">
        <f t="shared" si="727"/>
        <v>-0.06532460554</v>
      </c>
      <c r="AD231" s="71">
        <f t="shared" si="17"/>
        <v>0.03407293067</v>
      </c>
      <c r="AE231" s="72">
        <f t="shared" si="18"/>
        <v>-0.009202368617</v>
      </c>
      <c r="AF231" s="73">
        <f t="shared" si="19"/>
        <v>0.04492247342</v>
      </c>
      <c r="AG231" s="74">
        <f t="shared" si="20"/>
        <v>0.006420276731</v>
      </c>
      <c r="AH231" s="75">
        <f t="shared" si="21"/>
        <v>0.04981138976</v>
      </c>
      <c r="AI231" s="76">
        <f t="shared" si="22"/>
        <v>0.03038224688</v>
      </c>
      <c r="AJ231" s="77"/>
      <c r="AK231" s="65">
        <f t="shared" si="23"/>
        <v>-0.005693794321</v>
      </c>
      <c r="AL231" s="66">
        <f t="shared" si="24"/>
        <v>0.0007634399882</v>
      </c>
      <c r="AM231" s="67">
        <f t="shared" si="25"/>
        <v>-0.1912399625</v>
      </c>
      <c r="AN231" s="68">
        <f t="shared" si="26"/>
        <v>-0.2755074026</v>
      </c>
      <c r="AO231" s="69">
        <f t="shared" si="27"/>
        <v>0.00006315353644</v>
      </c>
      <c r="AP231" s="70">
        <f t="shared" si="28"/>
        <v>0.1250549529</v>
      </c>
      <c r="AQ231" s="71">
        <f t="shared" si="29"/>
        <v>0.01214832466</v>
      </c>
      <c r="AR231" s="72">
        <f t="shared" si="30"/>
        <v>-0.02459231569</v>
      </c>
      <c r="AS231" s="73">
        <f t="shared" si="31"/>
        <v>-0.001536118583</v>
      </c>
      <c r="AT231" s="74">
        <f t="shared" si="32"/>
        <v>0.01912138343</v>
      </c>
      <c r="AU231" s="75">
        <f t="shared" si="33"/>
        <v>0.005149271355</v>
      </c>
      <c r="AV231" s="76">
        <f t="shared" si="34"/>
        <v>0.004264436223</v>
      </c>
      <c r="AW231" s="78">
        <f t="shared" si="35"/>
        <v>-0.1811091258</v>
      </c>
      <c r="AX231" s="79">
        <f t="shared" si="36"/>
        <v>-0.178026862</v>
      </c>
      <c r="AY231" s="78">
        <f t="shared" si="37"/>
        <v>-0.1508955057</v>
      </c>
      <c r="AZ231" s="79">
        <f t="shared" si="38"/>
        <v>-0.1435974841</v>
      </c>
      <c r="BA231" s="80">
        <f t="shared" si="39"/>
        <v>-0.003082263799</v>
      </c>
      <c r="BB231" s="80">
        <f t="shared" si="40"/>
        <v>-0.007298021594</v>
      </c>
      <c r="BC231" s="80">
        <f t="shared" si="41"/>
        <v>-0.1809711966</v>
      </c>
      <c r="BD231" s="80">
        <f t="shared" si="42"/>
        <v>-0.1499355467</v>
      </c>
      <c r="BE231" s="81">
        <f t="shared" si="43"/>
        <v>-0.00004376076906</v>
      </c>
      <c r="BF231" s="81">
        <f t="shared" si="44"/>
        <v>0.00004498885553</v>
      </c>
      <c r="BG231" s="81">
        <f t="shared" si="45"/>
        <v>0.01026990582</v>
      </c>
      <c r="BH231" s="81">
        <f t="shared" si="46"/>
        <v>0.05426803059</v>
      </c>
      <c r="BI231" s="81"/>
      <c r="BJ231" s="81"/>
    </row>
    <row r="232">
      <c r="A232" s="31">
        <v>553.0</v>
      </c>
      <c r="B232" s="32">
        <v>2360.0</v>
      </c>
      <c r="C232" s="33">
        <v>2250.0</v>
      </c>
      <c r="D232" s="55">
        <f t="shared" si="5"/>
        <v>1600</v>
      </c>
      <c r="E232" s="35">
        <v>264.0</v>
      </c>
      <c r="F232" s="36">
        <v>353.0</v>
      </c>
      <c r="G232" s="37">
        <v>148.0</v>
      </c>
      <c r="H232" s="38">
        <v>673.0</v>
      </c>
      <c r="I232" s="39">
        <v>56.0</v>
      </c>
      <c r="J232" s="40">
        <v>106.0</v>
      </c>
      <c r="K232" s="56">
        <f t="shared" si="6"/>
        <v>0.208</v>
      </c>
      <c r="L232" s="56">
        <f t="shared" si="7"/>
        <v>0.3222557905</v>
      </c>
      <c r="M232" s="56">
        <f t="shared" si="8"/>
        <v>0.2438220758</v>
      </c>
      <c r="N232" s="56">
        <f t="shared" si="9"/>
        <v>0.06577777778</v>
      </c>
      <c r="O232" s="56">
        <f t="shared" si="10"/>
        <v>0.2925</v>
      </c>
      <c r="P232" s="57">
        <f t="shared" si="11"/>
        <v>0.04711111111</v>
      </c>
      <c r="Q232" s="58">
        <f t="shared" ref="Q232:V232" si="728">K232-Q$2</f>
        <v>-0.1429776817</v>
      </c>
      <c r="R232" s="59">
        <f t="shared" si="728"/>
        <v>-0.1572967498</v>
      </c>
      <c r="S232" s="60">
        <f t="shared" si="728"/>
        <v>-0.1677654869</v>
      </c>
      <c r="T232" s="61">
        <f t="shared" si="728"/>
        <v>-0.04995666383</v>
      </c>
      <c r="U232" s="62">
        <f t="shared" si="728"/>
        <v>-0.1613313291</v>
      </c>
      <c r="V232" s="63">
        <f t="shared" si="728"/>
        <v>0.0148502826</v>
      </c>
      <c r="W232" s="64"/>
      <c r="X232" s="65">
        <f t="shared" si="13"/>
        <v>1</v>
      </c>
      <c r="Y232" s="66">
        <f t="shared" si="14"/>
        <v>0</v>
      </c>
      <c r="Z232" s="67">
        <f t="shared" ref="Z232:AA232" si="729">U232</f>
        <v>-0.1613313291</v>
      </c>
      <c r="AA232" s="68">
        <f t="shared" si="729"/>
        <v>0.0148502826</v>
      </c>
      <c r="AB232" s="69">
        <f t="shared" ref="AB232:AC232" si="730">S232</f>
        <v>-0.1677654869</v>
      </c>
      <c r="AC232" s="70">
        <f t="shared" si="730"/>
        <v>-0.04995666383</v>
      </c>
      <c r="AD232" s="71">
        <f t="shared" si="17"/>
        <v>0.02580726685</v>
      </c>
      <c r="AE232" s="72">
        <f t="shared" si="18"/>
        <v>-0.004791631658</v>
      </c>
      <c r="AF232" s="73">
        <f t="shared" si="19"/>
        <v>0.02780769955</v>
      </c>
      <c r="AG232" s="74">
        <f t="shared" si="20"/>
        <v>0.005568210082</v>
      </c>
      <c r="AH232" s="75">
        <f t="shared" si="21"/>
        <v>0.02564959032</v>
      </c>
      <c r="AI232" s="76">
        <f t="shared" si="22"/>
        <v>0.01676200806</v>
      </c>
      <c r="AJ232" s="77"/>
      <c r="AK232" s="65">
        <f t="shared" si="23"/>
        <v>-0.005693794321</v>
      </c>
      <c r="AL232" s="66">
        <f t="shared" si="24"/>
        <v>0.0007634399882</v>
      </c>
      <c r="AM232" s="67">
        <f t="shared" si="25"/>
        <v>-0.155264536</v>
      </c>
      <c r="AN232" s="68">
        <f t="shared" si="26"/>
        <v>-0.2440149511</v>
      </c>
      <c r="AO232" s="69">
        <f t="shared" si="27"/>
        <v>-0.001364812687</v>
      </c>
      <c r="AP232" s="70">
        <f t="shared" si="28"/>
        <v>0.09061437711</v>
      </c>
      <c r="AQ232" s="71">
        <f t="shared" si="29"/>
        <v>0.01047114757</v>
      </c>
      <c r="AR232" s="72">
        <f t="shared" si="30"/>
        <v>-0.01750690003</v>
      </c>
      <c r="AS232" s="73">
        <f t="shared" si="31"/>
        <v>-0.001623407799</v>
      </c>
      <c r="AT232" s="74">
        <f t="shared" si="32"/>
        <v>0.01187804101</v>
      </c>
      <c r="AU232" s="75">
        <f t="shared" si="33"/>
        <v>0.002633168552</v>
      </c>
      <c r="AV232" s="76">
        <f t="shared" si="34"/>
        <v>0.002322593157</v>
      </c>
      <c r="AW232" s="78">
        <f t="shared" si="35"/>
        <v>-0.1508422347</v>
      </c>
      <c r="AX232" s="79">
        <f t="shared" si="36"/>
        <v>-0.1429776817</v>
      </c>
      <c r="AY232" s="78">
        <f t="shared" si="37"/>
        <v>-0.1559433999</v>
      </c>
      <c r="AZ232" s="79">
        <f t="shared" si="38"/>
        <v>-0.1572967498</v>
      </c>
      <c r="BA232" s="80">
        <f t="shared" si="39"/>
        <v>-0.007864553016</v>
      </c>
      <c r="BB232" s="80">
        <f t="shared" si="40"/>
        <v>0.001353349852</v>
      </c>
      <c r="BC232" s="80">
        <f t="shared" si="41"/>
        <v>-0.1507043055</v>
      </c>
      <c r="BD232" s="80">
        <f t="shared" si="42"/>
        <v>-0.1549834409</v>
      </c>
      <c r="BE232" s="81">
        <f t="shared" si="43"/>
        <v>0.00006001963832</v>
      </c>
      <c r="BF232" s="81">
        <f t="shared" si="44"/>
        <v>-0.00002128698333</v>
      </c>
      <c r="BG232" s="81">
        <f t="shared" si="45"/>
        <v>-0.001308079272</v>
      </c>
      <c r="BH232" s="81">
        <f t="shared" si="46"/>
        <v>0.04671334364</v>
      </c>
      <c r="BI232" s="81"/>
      <c r="BJ232" s="81"/>
    </row>
    <row r="233">
      <c r="A233" s="31">
        <v>20.0</v>
      </c>
      <c r="B233" s="32">
        <v>7631.0</v>
      </c>
      <c r="C233" s="33">
        <v>1915.0</v>
      </c>
      <c r="D233" s="55">
        <f t="shared" si="5"/>
        <v>1600</v>
      </c>
      <c r="E233" s="35">
        <v>558.0</v>
      </c>
      <c r="F233" s="36">
        <v>246.0</v>
      </c>
      <c r="G233" s="37">
        <v>252.0</v>
      </c>
      <c r="H233" s="38">
        <v>429.0</v>
      </c>
      <c r="I233" s="39">
        <v>93.0</v>
      </c>
      <c r="J233" s="40">
        <v>22.0</v>
      </c>
      <c r="K233" s="56">
        <f t="shared" si="6"/>
        <v>0.47154047</v>
      </c>
      <c r="L233" s="56">
        <f t="shared" si="7"/>
        <v>0.6027777778</v>
      </c>
      <c r="M233" s="56">
        <f t="shared" si="8"/>
        <v>0.4846153846</v>
      </c>
      <c r="N233" s="56">
        <f t="shared" si="9"/>
        <v>0.1315926893</v>
      </c>
      <c r="O233" s="56">
        <f t="shared" si="10"/>
        <v>0.564375</v>
      </c>
      <c r="P233" s="57">
        <f t="shared" si="11"/>
        <v>0.01148825065</v>
      </c>
      <c r="Q233" s="58">
        <f t="shared" ref="Q233:V233" si="731">K233-Q$2</f>
        <v>0.1205627883</v>
      </c>
      <c r="R233" s="59">
        <f t="shared" si="731"/>
        <v>0.1232252375</v>
      </c>
      <c r="S233" s="60">
        <f t="shared" si="731"/>
        <v>0.07302782197</v>
      </c>
      <c r="T233" s="61">
        <f t="shared" si="731"/>
        <v>0.01585824769</v>
      </c>
      <c r="U233" s="62">
        <f t="shared" si="731"/>
        <v>0.1105436709</v>
      </c>
      <c r="V233" s="63">
        <f t="shared" si="731"/>
        <v>-0.02077257786</v>
      </c>
      <c r="W233" s="64"/>
      <c r="X233" s="65">
        <f t="shared" si="13"/>
        <v>1</v>
      </c>
      <c r="Y233" s="66">
        <f t="shared" si="14"/>
        <v>0</v>
      </c>
      <c r="Z233" s="67">
        <f t="shared" ref="Z233:AA233" si="732">U233</f>
        <v>0.1105436709</v>
      </c>
      <c r="AA233" s="68">
        <f t="shared" si="732"/>
        <v>-0.02077257786</v>
      </c>
      <c r="AB233" s="69">
        <f t="shared" ref="AB233:AC233" si="733">S233</f>
        <v>0.07302782197</v>
      </c>
      <c r="AC233" s="70">
        <f t="shared" si="733"/>
        <v>0.01585824769</v>
      </c>
      <c r="AD233" s="71">
        <f t="shared" si="17"/>
        <v>0.01178840319</v>
      </c>
      <c r="AE233" s="72">
        <f t="shared" si="18"/>
        <v>-0.004592554021</v>
      </c>
      <c r="AF233" s="73">
        <f t="shared" si="19"/>
        <v>0.008402180204</v>
      </c>
      <c r="AG233" s="74">
        <f t="shared" si="20"/>
        <v>0.0002360527958</v>
      </c>
      <c r="AH233" s="75">
        <f t="shared" si="21"/>
        <v>0.005081578762</v>
      </c>
      <c r="AI233" s="76">
        <f t="shared" si="22"/>
        <v>0.002316186578</v>
      </c>
      <c r="AJ233" s="77"/>
      <c r="AK233" s="65">
        <f t="shared" si="23"/>
        <v>-0.005693794321</v>
      </c>
      <c r="AL233" s="66">
        <f t="shared" si="24"/>
        <v>0.0007634399882</v>
      </c>
      <c r="AM233" s="67">
        <f t="shared" si="25"/>
        <v>0.1232113214</v>
      </c>
      <c r="AN233" s="68">
        <f t="shared" si="26"/>
        <v>0.1585481684</v>
      </c>
      <c r="AO233" s="69">
        <f t="shared" si="27"/>
        <v>-0.002340102955</v>
      </c>
      <c r="AP233" s="70">
        <f t="shared" si="28"/>
        <v>-0.03861833233</v>
      </c>
      <c r="AQ233" s="71">
        <f t="shared" si="29"/>
        <v>0.003381801369</v>
      </c>
      <c r="AR233" s="72">
        <f t="shared" si="30"/>
        <v>-0.00923241356</v>
      </c>
      <c r="AS233" s="73">
        <f t="shared" si="31"/>
        <v>0.0001197497649</v>
      </c>
      <c r="AT233" s="74">
        <f t="shared" si="32"/>
        <v>0.003551226489</v>
      </c>
      <c r="AU233" s="75">
        <f t="shared" si="33"/>
        <v>0.0005381887777</v>
      </c>
      <c r="AV233" s="76">
        <f t="shared" si="34"/>
        <v>0.0003462131354</v>
      </c>
      <c r="AW233" s="78">
        <f t="shared" si="35"/>
        <v>0.119217164</v>
      </c>
      <c r="AX233" s="79">
        <f t="shared" si="36"/>
        <v>0.1205627883</v>
      </c>
      <c r="AY233" s="78">
        <f t="shared" si="37"/>
        <v>0.1153583021</v>
      </c>
      <c r="AZ233" s="79">
        <f t="shared" si="38"/>
        <v>0.1232252375</v>
      </c>
      <c r="BA233" s="80">
        <f t="shared" si="39"/>
        <v>-0.001345624263</v>
      </c>
      <c r="BB233" s="80">
        <f t="shared" si="40"/>
        <v>-0.007866935357</v>
      </c>
      <c r="BC233" s="80">
        <f t="shared" si="41"/>
        <v>0.1193550933</v>
      </c>
      <c r="BD233" s="80">
        <f t="shared" si="42"/>
        <v>0.1163182611</v>
      </c>
      <c r="BE233" s="81">
        <f t="shared" si="43"/>
        <v>-0.00006007796726</v>
      </c>
      <c r="BF233" s="81">
        <f t="shared" si="44"/>
        <v>0.00002117187818</v>
      </c>
      <c r="BG233" s="81">
        <f t="shared" si="45"/>
        <v>0.000715700418</v>
      </c>
      <c r="BH233" s="81">
        <f t="shared" si="46"/>
        <v>0.02776635381</v>
      </c>
      <c r="BI233" s="81"/>
      <c r="BJ233" s="81"/>
    </row>
    <row r="234">
      <c r="A234" s="31">
        <v>167.0</v>
      </c>
      <c r="B234" s="32">
        <v>3727.0</v>
      </c>
      <c r="C234" s="33">
        <v>1455.0</v>
      </c>
      <c r="D234" s="55">
        <f t="shared" si="5"/>
        <v>1290</v>
      </c>
      <c r="E234" s="35">
        <v>372.0</v>
      </c>
      <c r="F234" s="36">
        <v>125.0</v>
      </c>
      <c r="G234" s="37">
        <v>313.0</v>
      </c>
      <c r="H234" s="38">
        <v>423.0</v>
      </c>
      <c r="I234" s="39">
        <v>45.0</v>
      </c>
      <c r="J234" s="40">
        <v>12.0</v>
      </c>
      <c r="K234" s="56">
        <f t="shared" si="6"/>
        <v>0.5017182131</v>
      </c>
      <c r="L234" s="56">
        <f t="shared" si="7"/>
        <v>0.4964285714</v>
      </c>
      <c r="M234" s="56">
        <f t="shared" si="8"/>
        <v>0.6955555556</v>
      </c>
      <c r="N234" s="56">
        <f t="shared" si="9"/>
        <v>0.2151202749</v>
      </c>
      <c r="O234" s="56">
        <f t="shared" si="10"/>
        <v>0.5658914729</v>
      </c>
      <c r="P234" s="57">
        <f t="shared" si="11"/>
        <v>0.00824742268</v>
      </c>
      <c r="Q234" s="58">
        <f t="shared" ref="Q234:V234" si="734">K234-Q$2</f>
        <v>0.1507405314</v>
      </c>
      <c r="R234" s="59">
        <f t="shared" si="734"/>
        <v>0.01687603114</v>
      </c>
      <c r="S234" s="60">
        <f t="shared" si="734"/>
        <v>0.2839679929</v>
      </c>
      <c r="T234" s="61">
        <f t="shared" si="734"/>
        <v>0.09938583331</v>
      </c>
      <c r="U234" s="62">
        <f t="shared" si="734"/>
        <v>0.1120601438</v>
      </c>
      <c r="V234" s="63">
        <f t="shared" si="734"/>
        <v>-0.02401340583</v>
      </c>
      <c r="W234" s="64"/>
      <c r="X234" s="65">
        <f t="shared" si="13"/>
        <v>1</v>
      </c>
      <c r="Y234" s="66">
        <f t="shared" si="14"/>
        <v>0</v>
      </c>
      <c r="Z234" s="67">
        <f t="shared" ref="Z234:AA234" si="735">U234</f>
        <v>0.1120601438</v>
      </c>
      <c r="AA234" s="68">
        <f t="shared" si="735"/>
        <v>-0.02401340583</v>
      </c>
      <c r="AB234" s="69">
        <f t="shared" ref="AB234:AC234" si="736">S234</f>
        <v>0.2839679929</v>
      </c>
      <c r="AC234" s="70">
        <f t="shared" si="736"/>
        <v>0.09938583331</v>
      </c>
      <c r="AD234" s="71">
        <f t="shared" si="17"/>
        <v>0.01198083216</v>
      </c>
      <c r="AE234" s="72">
        <f t="shared" si="18"/>
        <v>-0.00538189142</v>
      </c>
      <c r="AF234" s="73">
        <f t="shared" si="19"/>
        <v>0.03420808646</v>
      </c>
      <c r="AG234" s="74">
        <f t="shared" si="20"/>
        <v>0.004318152113</v>
      </c>
      <c r="AH234" s="75">
        <f t="shared" si="21"/>
        <v>0.07076027713</v>
      </c>
      <c r="AI234" s="76">
        <f t="shared" si="22"/>
        <v>0.05644479122</v>
      </c>
      <c r="AJ234" s="77"/>
      <c r="AK234" s="65">
        <f t="shared" si="23"/>
        <v>-0.005693794321</v>
      </c>
      <c r="AL234" s="66">
        <f t="shared" si="24"/>
        <v>0.0007634399882</v>
      </c>
      <c r="AM234" s="67">
        <f t="shared" si="25"/>
        <v>0.129594429</v>
      </c>
      <c r="AN234" s="68">
        <f t="shared" si="26"/>
        <v>0.1583104424</v>
      </c>
      <c r="AO234" s="69">
        <f t="shared" si="27"/>
        <v>0.009699182015</v>
      </c>
      <c r="AP234" s="70">
        <f t="shared" si="28"/>
        <v>-0.1554579492</v>
      </c>
      <c r="AQ234" s="71">
        <f t="shared" si="29"/>
        <v>0.003020568938</v>
      </c>
      <c r="AR234" s="72">
        <f t="shared" si="30"/>
        <v>-0.009750290795</v>
      </c>
      <c r="AS234" s="73">
        <f t="shared" si="31"/>
        <v>-0.0009288937129</v>
      </c>
      <c r="AT234" s="74">
        <f t="shared" si="32"/>
        <v>0.01454587089</v>
      </c>
      <c r="AU234" s="75">
        <f t="shared" si="33"/>
        <v>0.007096447565</v>
      </c>
      <c r="AV234" s="76">
        <f t="shared" si="34"/>
        <v>0.007564458961</v>
      </c>
      <c r="AW234" s="78">
        <f t="shared" si="35"/>
        <v>0.1427879395</v>
      </c>
      <c r="AX234" s="79">
        <f t="shared" si="36"/>
        <v>0.1507405314</v>
      </c>
      <c r="AY234" s="78">
        <f t="shared" si="37"/>
        <v>0.01597597233</v>
      </c>
      <c r="AZ234" s="79">
        <f t="shared" si="38"/>
        <v>0.01687603114</v>
      </c>
      <c r="BA234" s="80">
        <f t="shared" si="39"/>
        <v>-0.007952591895</v>
      </c>
      <c r="BB234" s="80">
        <f t="shared" si="40"/>
        <v>-0.0009000588078</v>
      </c>
      <c r="BC234" s="80">
        <f t="shared" si="41"/>
        <v>0.1429258687</v>
      </c>
      <c r="BD234" s="80">
        <f t="shared" si="42"/>
        <v>0.01693593132</v>
      </c>
      <c r="BE234" s="81">
        <f t="shared" si="43"/>
        <v>0.00006243361199</v>
      </c>
      <c r="BF234" s="81">
        <f t="shared" si="44"/>
        <v>0.00001431560076</v>
      </c>
      <c r="BG234" s="81">
        <f t="shared" si="45"/>
        <v>0.02014097818</v>
      </c>
      <c r="BH234" s="81">
        <f t="shared" si="46"/>
        <v>0.004841165394</v>
      </c>
      <c r="BI234" s="81"/>
      <c r="BJ234" s="81"/>
    </row>
    <row r="235">
      <c r="A235" s="31">
        <v>247.0</v>
      </c>
      <c r="B235" s="32">
        <v>5594.0</v>
      </c>
      <c r="C235" s="33">
        <v>1037.0</v>
      </c>
      <c r="D235" s="55">
        <f t="shared" si="5"/>
        <v>804</v>
      </c>
      <c r="E235" s="35">
        <v>209.0</v>
      </c>
      <c r="F235" s="36">
        <v>157.0</v>
      </c>
      <c r="G235" s="37">
        <v>106.0</v>
      </c>
      <c r="H235" s="38">
        <v>259.0</v>
      </c>
      <c r="I235" s="39">
        <v>38.0</v>
      </c>
      <c r="J235" s="40">
        <v>35.0</v>
      </c>
      <c r="K235" s="56">
        <f t="shared" si="6"/>
        <v>0.3404050145</v>
      </c>
      <c r="L235" s="56">
        <f t="shared" si="7"/>
        <v>0.4881422925</v>
      </c>
      <c r="M235" s="56">
        <f t="shared" si="8"/>
        <v>0.355704698</v>
      </c>
      <c r="N235" s="56">
        <f t="shared" si="9"/>
        <v>0.1022179364</v>
      </c>
      <c r="O235" s="56">
        <f t="shared" si="10"/>
        <v>0.4390547264</v>
      </c>
      <c r="P235" s="57">
        <f t="shared" si="11"/>
        <v>0.0337512054</v>
      </c>
      <c r="Q235" s="58">
        <f t="shared" ref="Q235:V235" si="737">K235-Q$2</f>
        <v>-0.01057266723</v>
      </c>
      <c r="R235" s="59">
        <f t="shared" si="737"/>
        <v>0.0085897522</v>
      </c>
      <c r="S235" s="60">
        <f t="shared" si="737"/>
        <v>-0.05588286466</v>
      </c>
      <c r="T235" s="61">
        <f t="shared" si="737"/>
        <v>-0.01351650525</v>
      </c>
      <c r="U235" s="62">
        <f t="shared" si="737"/>
        <v>-0.01477660273</v>
      </c>
      <c r="V235" s="63">
        <f t="shared" si="737"/>
        <v>0.001490376888</v>
      </c>
      <c r="W235" s="64"/>
      <c r="X235" s="65">
        <f t="shared" si="13"/>
        <v>1</v>
      </c>
      <c r="Y235" s="66">
        <f t="shared" si="14"/>
        <v>0</v>
      </c>
      <c r="Z235" s="67">
        <f t="shared" ref="Z235:AA235" si="738">U235</f>
        <v>-0.01477660273</v>
      </c>
      <c r="AA235" s="68">
        <f t="shared" si="738"/>
        <v>0.001490376888</v>
      </c>
      <c r="AB235" s="69">
        <f t="shared" ref="AB235:AC235" si="739">S235</f>
        <v>-0.05588286466</v>
      </c>
      <c r="AC235" s="70">
        <f t="shared" si="739"/>
        <v>-0.01351650525</v>
      </c>
      <c r="AD235" s="71">
        <f t="shared" si="17"/>
        <v>0.0002161267648</v>
      </c>
      <c r="AE235" s="72">
        <f t="shared" si="18"/>
        <v>-0.00004404541438</v>
      </c>
      <c r="AF235" s="73">
        <f t="shared" si="19"/>
        <v>0.0008459035773</v>
      </c>
      <c r="AG235" s="74">
        <f t="shared" si="20"/>
        <v>0.0001164414984</v>
      </c>
      <c r="AH235" s="75">
        <f t="shared" si="21"/>
        <v>0.002940198648</v>
      </c>
      <c r="AI235" s="76">
        <f t="shared" si="22"/>
        <v>0.001510682067</v>
      </c>
      <c r="AJ235" s="77"/>
      <c r="AK235" s="65">
        <f t="shared" si="23"/>
        <v>-0.005693794321</v>
      </c>
      <c r="AL235" s="66">
        <f t="shared" si="24"/>
        <v>0.0007634399882</v>
      </c>
      <c r="AM235" s="67">
        <f t="shared" si="25"/>
        <v>-0.01442767007</v>
      </c>
      <c r="AN235" s="68">
        <f t="shared" si="26"/>
        <v>-0.02224344344</v>
      </c>
      <c r="AO235" s="69">
        <f t="shared" si="27"/>
        <v>0.001102305856</v>
      </c>
      <c r="AP235" s="70">
        <f t="shared" si="28"/>
        <v>0.02974554567</v>
      </c>
      <c r="AQ235" s="71">
        <f t="shared" si="29"/>
        <v>0.00008540868276</v>
      </c>
      <c r="AR235" s="72">
        <f t="shared" si="30"/>
        <v>-0.0001486274689</v>
      </c>
      <c r="AS235" s="73">
        <f t="shared" si="31"/>
        <v>-0.00002704623475</v>
      </c>
      <c r="AT235" s="74">
        <f t="shared" si="32"/>
        <v>0.0003599450737</v>
      </c>
      <c r="AU235" s="75">
        <f t="shared" si="33"/>
        <v>0.0003085918308</v>
      </c>
      <c r="AV235" s="76">
        <f t="shared" si="34"/>
        <v>0.0002196583629</v>
      </c>
      <c r="AW235" s="78">
        <f t="shared" si="35"/>
        <v>-0.01865220426</v>
      </c>
      <c r="AX235" s="79">
        <f t="shared" si="36"/>
        <v>-0.01057266723</v>
      </c>
      <c r="AY235" s="78">
        <f t="shared" si="37"/>
        <v>0.008696518186</v>
      </c>
      <c r="AZ235" s="79">
        <f t="shared" si="38"/>
        <v>0.0085897522</v>
      </c>
      <c r="BA235" s="80">
        <f t="shared" si="39"/>
        <v>-0.008079537035</v>
      </c>
      <c r="BB235" s="80">
        <f t="shared" si="40"/>
        <v>0.0001067659859</v>
      </c>
      <c r="BC235" s="80">
        <f t="shared" si="41"/>
        <v>-0.01851427501</v>
      </c>
      <c r="BD235" s="80">
        <f t="shared" si="42"/>
        <v>0.009656477179</v>
      </c>
      <c r="BE235" s="81">
        <f t="shared" si="43"/>
        <v>0.00006526751972</v>
      </c>
      <c r="BF235" s="81">
        <f t="shared" si="44"/>
        <v>-0.000001725239474</v>
      </c>
      <c r="BG235" s="81">
        <f t="shared" si="45"/>
        <v>0.0002495308278</v>
      </c>
      <c r="BH235" s="81">
        <f t="shared" si="46"/>
        <v>-0.0003575653483</v>
      </c>
      <c r="BI235" s="81"/>
      <c r="BJ235" s="81"/>
    </row>
    <row r="236">
      <c r="A236" s="31">
        <v>680.0</v>
      </c>
      <c r="B236" s="32">
        <v>1689.0</v>
      </c>
      <c r="C236" s="33">
        <v>1221.0</v>
      </c>
      <c r="D236" s="55">
        <f t="shared" si="5"/>
        <v>956</v>
      </c>
      <c r="E236" s="35">
        <v>241.0</v>
      </c>
      <c r="F236" s="36">
        <v>167.0</v>
      </c>
      <c r="G236" s="37">
        <v>165.0</v>
      </c>
      <c r="H236" s="38">
        <v>318.0</v>
      </c>
      <c r="I236" s="39">
        <v>36.0</v>
      </c>
      <c r="J236" s="40">
        <v>29.0</v>
      </c>
      <c r="K236" s="56">
        <f t="shared" si="6"/>
        <v>0.361998362</v>
      </c>
      <c r="L236" s="56">
        <f t="shared" si="7"/>
        <v>0.4655462185</v>
      </c>
      <c r="M236" s="56">
        <f t="shared" si="8"/>
        <v>0.4570637119</v>
      </c>
      <c r="N236" s="56">
        <f t="shared" si="9"/>
        <v>0.1351351351</v>
      </c>
      <c r="O236" s="56">
        <f t="shared" si="10"/>
        <v>0.4623430962</v>
      </c>
      <c r="P236" s="57">
        <f t="shared" si="11"/>
        <v>0.02375102375</v>
      </c>
      <c r="Q236" s="58">
        <f t="shared" ref="Q236:V236" si="740">K236-Q$2</f>
        <v>0.01102068031</v>
      </c>
      <c r="R236" s="59">
        <f t="shared" si="740"/>
        <v>-0.0140063218</v>
      </c>
      <c r="S236" s="60">
        <f t="shared" si="740"/>
        <v>0.04547614927</v>
      </c>
      <c r="T236" s="61">
        <f t="shared" si="740"/>
        <v>0.01940069353</v>
      </c>
      <c r="U236" s="62">
        <f t="shared" si="740"/>
        <v>0.008511767141</v>
      </c>
      <c r="V236" s="63">
        <f t="shared" si="740"/>
        <v>-0.008509804761</v>
      </c>
      <c r="W236" s="64"/>
      <c r="X236" s="65">
        <f t="shared" si="13"/>
        <v>1</v>
      </c>
      <c r="Y236" s="66">
        <f t="shared" si="14"/>
        <v>0</v>
      </c>
      <c r="Z236" s="67">
        <f t="shared" ref="Z236:AA236" si="741">U236</f>
        <v>0.008511767141</v>
      </c>
      <c r="AA236" s="68">
        <f t="shared" si="741"/>
        <v>-0.008509804761</v>
      </c>
      <c r="AB236" s="69">
        <f t="shared" ref="AB236:AC236" si="742">S236</f>
        <v>0.04547614927</v>
      </c>
      <c r="AC236" s="70">
        <f t="shared" si="742"/>
        <v>0.01940069353</v>
      </c>
      <c r="AD236" s="71">
        <f t="shared" si="17"/>
        <v>0.00000003340279167</v>
      </c>
      <c r="AE236" s="72">
        <f t="shared" si="18"/>
        <v>-0.0001448669531</v>
      </c>
      <c r="AF236" s="73">
        <f t="shared" si="19"/>
        <v>0.0005521785072</v>
      </c>
      <c r="AG236" s="74">
        <f t="shared" si="20"/>
        <v>-0.0002218589658</v>
      </c>
      <c r="AH236" s="75">
        <f t="shared" si="21"/>
        <v>0.001691693243</v>
      </c>
      <c r="AI236" s="76">
        <f t="shared" si="22"/>
        <v>0.001764537669</v>
      </c>
      <c r="AJ236" s="77"/>
      <c r="AK236" s="65">
        <f t="shared" si="23"/>
        <v>-0.005693794321</v>
      </c>
      <c r="AL236" s="66">
        <f t="shared" si="24"/>
        <v>0.0007634399882</v>
      </c>
      <c r="AM236" s="67">
        <f t="shared" si="25"/>
        <v>0.02045830992</v>
      </c>
      <c r="AN236" s="68">
        <f t="shared" si="26"/>
        <v>0.006567473565</v>
      </c>
      <c r="AO236" s="69">
        <f t="shared" si="27"/>
        <v>0.003289814665</v>
      </c>
      <c r="AP236" s="70">
        <f t="shared" si="28"/>
        <v>-0.02538461797</v>
      </c>
      <c r="AQ236" s="71">
        <f t="shared" si="29"/>
        <v>-0.00008443166036</v>
      </c>
      <c r="AR236" s="72">
        <f t="shared" si="30"/>
        <v>-0.000074477993</v>
      </c>
      <c r="AS236" s="73">
        <f t="shared" si="31"/>
        <v>0.000108022225</v>
      </c>
      <c r="AT236" s="74">
        <f t="shared" si="32"/>
        <v>0.0002271844198</v>
      </c>
      <c r="AU236" s="75">
        <f t="shared" si="33"/>
        <v>0.0001628328035</v>
      </c>
      <c r="AV236" s="76">
        <f t="shared" si="34"/>
        <v>0.0002279192538</v>
      </c>
      <c r="AW236" s="78">
        <f t="shared" si="35"/>
        <v>0.01824075363</v>
      </c>
      <c r="AX236" s="79">
        <f t="shared" si="36"/>
        <v>0.01102068031</v>
      </c>
      <c r="AY236" s="78">
        <f t="shared" si="37"/>
        <v>-0.01767307873</v>
      </c>
      <c r="AZ236" s="79">
        <f t="shared" si="38"/>
        <v>-0.0140063218</v>
      </c>
      <c r="BA236" s="80">
        <f t="shared" si="39"/>
        <v>0.007220073324</v>
      </c>
      <c r="BB236" s="80">
        <f t="shared" si="40"/>
        <v>-0.003666756928</v>
      </c>
      <c r="BC236" s="80">
        <f t="shared" si="41"/>
        <v>0.01837868288</v>
      </c>
      <c r="BD236" s="80">
        <f t="shared" si="42"/>
        <v>-0.01671311974</v>
      </c>
      <c r="BE236" s="81">
        <f t="shared" si="43"/>
        <v>0.00003868435243</v>
      </c>
      <c r="BF236" s="81">
        <f t="shared" si="44"/>
        <v>-0.00005294850777</v>
      </c>
      <c r="BG236" s="81">
        <f t="shared" si="45"/>
        <v>0.00005844761291</v>
      </c>
      <c r="BH236" s="81">
        <f t="shared" si="46"/>
        <v>-0.0006143302551</v>
      </c>
      <c r="BI236" s="81"/>
      <c r="BJ236" s="81"/>
    </row>
    <row r="237">
      <c r="A237" s="31">
        <v>49.0</v>
      </c>
      <c r="B237" s="32">
        <v>7671.0</v>
      </c>
      <c r="C237" s="33">
        <v>1022.0</v>
      </c>
      <c r="D237" s="55">
        <f t="shared" si="5"/>
        <v>836</v>
      </c>
      <c r="E237" s="35">
        <v>237.0</v>
      </c>
      <c r="F237" s="36">
        <v>136.0</v>
      </c>
      <c r="G237" s="37">
        <v>156.0</v>
      </c>
      <c r="H237" s="38">
        <v>248.0</v>
      </c>
      <c r="I237" s="39">
        <v>41.0</v>
      </c>
      <c r="J237" s="40">
        <v>18.0</v>
      </c>
      <c r="K237" s="56">
        <f t="shared" si="6"/>
        <v>0.4246575342</v>
      </c>
      <c r="L237" s="56">
        <f t="shared" si="7"/>
        <v>0.5285171103</v>
      </c>
      <c r="M237" s="56">
        <f t="shared" si="8"/>
        <v>0.5032258065</v>
      </c>
      <c r="N237" s="56">
        <f t="shared" si="9"/>
        <v>0.1526418787</v>
      </c>
      <c r="O237" s="56">
        <f t="shared" si="10"/>
        <v>0.519138756</v>
      </c>
      <c r="P237" s="57">
        <f t="shared" si="11"/>
        <v>0.01761252446</v>
      </c>
      <c r="Q237" s="58">
        <f t="shared" ref="Q237:V237" si="743">K237-Q$2</f>
        <v>0.07367985256</v>
      </c>
      <c r="R237" s="59">
        <f t="shared" si="743"/>
        <v>0.04896456998</v>
      </c>
      <c r="S237" s="60">
        <f t="shared" si="743"/>
        <v>0.09163824381</v>
      </c>
      <c r="T237" s="61">
        <f t="shared" si="743"/>
        <v>0.03690743706</v>
      </c>
      <c r="U237" s="62">
        <f t="shared" si="743"/>
        <v>0.06530742689</v>
      </c>
      <c r="V237" s="63">
        <f t="shared" si="743"/>
        <v>-0.01464830405</v>
      </c>
      <c r="W237" s="64"/>
      <c r="X237" s="65">
        <f t="shared" si="13"/>
        <v>1</v>
      </c>
      <c r="Y237" s="66">
        <f t="shared" si="14"/>
        <v>0</v>
      </c>
      <c r="Z237" s="67">
        <f t="shared" ref="Z237:AA237" si="744">U237</f>
        <v>0.06530742689</v>
      </c>
      <c r="AA237" s="68">
        <f t="shared" si="744"/>
        <v>-0.01464830405</v>
      </c>
      <c r="AB237" s="69">
        <f t="shared" ref="AB237:AC237" si="745">S237</f>
        <v>0.09163824381</v>
      </c>
      <c r="AC237" s="70">
        <f t="shared" si="745"/>
        <v>0.03690743706</v>
      </c>
      <c r="AD237" s="71">
        <f t="shared" si="17"/>
        <v>0.004050487195</v>
      </c>
      <c r="AE237" s="72">
        <f t="shared" si="18"/>
        <v>-0.001913286092</v>
      </c>
      <c r="AF237" s="73">
        <f t="shared" si="19"/>
        <v>0.006525289267</v>
      </c>
      <c r="AG237" s="74">
        <f t="shared" si="20"/>
        <v>0.00106798489</v>
      </c>
      <c r="AH237" s="75">
        <f t="shared" si="21"/>
        <v>0.007035408817</v>
      </c>
      <c r="AI237" s="76">
        <f t="shared" si="22"/>
        <v>0.006764265431</v>
      </c>
      <c r="AJ237" s="77"/>
      <c r="AK237" s="65">
        <f t="shared" si="23"/>
        <v>-0.005693794321</v>
      </c>
      <c r="AL237" s="66">
        <f t="shared" si="24"/>
        <v>0.0007634399882</v>
      </c>
      <c r="AM237" s="67">
        <f t="shared" si="25"/>
        <v>0.07656382656</v>
      </c>
      <c r="AN237" s="68">
        <f t="shared" si="26"/>
        <v>0.09172812865</v>
      </c>
      <c r="AO237" s="69">
        <f t="shared" si="27"/>
        <v>0.005539550943</v>
      </c>
      <c r="AP237" s="70">
        <f t="shared" si="28"/>
        <v>-0.05084542886</v>
      </c>
      <c r="AQ237" s="71">
        <f t="shared" si="29"/>
        <v>0.0009665318015</v>
      </c>
      <c r="AR237" s="72">
        <f t="shared" si="30"/>
        <v>-0.003344581645</v>
      </c>
      <c r="AS237" s="73">
        <f t="shared" si="31"/>
        <v>-0.0002802583706</v>
      </c>
      <c r="AT237" s="74">
        <f t="shared" si="32"/>
        <v>0.002781043282</v>
      </c>
      <c r="AU237" s="75">
        <f t="shared" si="33"/>
        <v>0.0006866274542</v>
      </c>
      <c r="AV237" s="76">
        <f t="shared" si="34"/>
        <v>0.0008827660864</v>
      </c>
      <c r="AW237" s="78">
        <f t="shared" si="35"/>
        <v>0.07778248406</v>
      </c>
      <c r="AX237" s="79">
        <f t="shared" si="36"/>
        <v>0.07367985256</v>
      </c>
      <c r="AY237" s="78">
        <f t="shared" si="37"/>
        <v>0.0419653675</v>
      </c>
      <c r="AZ237" s="79">
        <f t="shared" si="38"/>
        <v>0.04896456998</v>
      </c>
      <c r="BA237" s="80">
        <f t="shared" si="39"/>
        <v>0.004102631507</v>
      </c>
      <c r="BB237" s="80">
        <f t="shared" si="40"/>
        <v>-0.006999202474</v>
      </c>
      <c r="BC237" s="80">
        <f t="shared" si="41"/>
        <v>0.07792041331</v>
      </c>
      <c r="BD237" s="80">
        <f t="shared" si="42"/>
        <v>0.04292532649</v>
      </c>
      <c r="BE237" s="81">
        <f t="shared" si="43"/>
        <v>-0.00003215724999</v>
      </c>
      <c r="BF237" s="81">
        <f t="shared" si="44"/>
        <v>-0.00005743029719</v>
      </c>
      <c r="BG237" s="81">
        <f t="shared" si="45"/>
        <v>0.004229007156</v>
      </c>
      <c r="BH237" s="81">
        <f t="shared" si="46"/>
        <v>0.006689518364</v>
      </c>
      <c r="BI237" s="81"/>
      <c r="BJ237" s="81"/>
    </row>
    <row r="238">
      <c r="A238" s="31">
        <v>491.0</v>
      </c>
      <c r="B238" s="32">
        <v>1341.0</v>
      </c>
      <c r="C238" s="33">
        <v>1775.0</v>
      </c>
      <c r="D238" s="55">
        <f t="shared" si="5"/>
        <v>1302</v>
      </c>
      <c r="E238" s="35">
        <v>335.0</v>
      </c>
      <c r="F238" s="36">
        <v>250.0</v>
      </c>
      <c r="G238" s="37">
        <v>148.0</v>
      </c>
      <c r="H238" s="38">
        <v>422.0</v>
      </c>
      <c r="I238" s="39">
        <v>87.0</v>
      </c>
      <c r="J238" s="40">
        <v>60.0</v>
      </c>
      <c r="K238" s="56">
        <f t="shared" si="6"/>
        <v>0.3211267606</v>
      </c>
      <c r="L238" s="56">
        <f t="shared" si="7"/>
        <v>0.5</v>
      </c>
      <c r="M238" s="56">
        <f t="shared" si="8"/>
        <v>0.3231441048</v>
      </c>
      <c r="N238" s="56">
        <f t="shared" si="9"/>
        <v>0.08338028169</v>
      </c>
      <c r="O238" s="56">
        <f t="shared" si="10"/>
        <v>0.4377880184</v>
      </c>
      <c r="P238" s="57">
        <f t="shared" si="11"/>
        <v>0.0338028169</v>
      </c>
      <c r="Q238" s="58">
        <f t="shared" ref="Q238:V238" si="746">K238-Q$2</f>
        <v>-0.02985092113</v>
      </c>
      <c r="R238" s="59">
        <f t="shared" si="746"/>
        <v>0.02044745971</v>
      </c>
      <c r="S238" s="60">
        <f t="shared" si="746"/>
        <v>-0.08844345784</v>
      </c>
      <c r="T238" s="61">
        <f t="shared" si="746"/>
        <v>-0.03235415992</v>
      </c>
      <c r="U238" s="62">
        <f t="shared" si="746"/>
        <v>-0.01604331066</v>
      </c>
      <c r="V238" s="63">
        <f t="shared" si="746"/>
        <v>0.001541988389</v>
      </c>
      <c r="W238" s="64"/>
      <c r="X238" s="65">
        <f t="shared" si="13"/>
        <v>1</v>
      </c>
      <c r="Y238" s="66">
        <f t="shared" si="14"/>
        <v>0</v>
      </c>
      <c r="Z238" s="67">
        <f t="shared" ref="Z238:AA238" si="747">U238</f>
        <v>-0.01604331066</v>
      </c>
      <c r="AA238" s="68">
        <f t="shared" si="747"/>
        <v>0.001541988389</v>
      </c>
      <c r="AB238" s="69">
        <f t="shared" ref="AB238:AC238" si="748">S238</f>
        <v>-0.08844345784</v>
      </c>
      <c r="AC238" s="70">
        <f t="shared" si="748"/>
        <v>-0.03235415992</v>
      </c>
      <c r="AD238" s="71">
        <f t="shared" si="17"/>
        <v>0.0002550100887</v>
      </c>
      <c r="AE238" s="72">
        <f t="shared" si="18"/>
        <v>-0.00004947719753</v>
      </c>
      <c r="AF238" s="73">
        <f t="shared" si="19"/>
        <v>0.001468815609</v>
      </c>
      <c r="AG238" s="74">
        <f t="shared" si="20"/>
        <v>0.0003826890536</v>
      </c>
      <c r="AH238" s="75">
        <f t="shared" si="21"/>
        <v>0.006775453571</v>
      </c>
      <c r="AI238" s="76">
        <f t="shared" si="22"/>
        <v>0.005723027557</v>
      </c>
      <c r="AJ238" s="77"/>
      <c r="AK238" s="65">
        <f t="shared" si="23"/>
        <v>-0.005693794321</v>
      </c>
      <c r="AL238" s="66">
        <f t="shared" si="24"/>
        <v>0.0007634399882</v>
      </c>
      <c r="AM238" s="67">
        <f t="shared" si="25"/>
        <v>-0.01554356805</v>
      </c>
      <c r="AN238" s="68">
        <f t="shared" si="26"/>
        <v>-0.02421239542</v>
      </c>
      <c r="AO238" s="69">
        <f t="shared" si="27"/>
        <v>-0.003718503444</v>
      </c>
      <c r="AP238" s="70">
        <f t="shared" si="28"/>
        <v>0.04861462064</v>
      </c>
      <c r="AQ238" s="71">
        <f t="shared" si="29"/>
        <v>0.0001022274742</v>
      </c>
      <c r="AR238" s="72">
        <f t="shared" si="30"/>
        <v>-0.0001740859576</v>
      </c>
      <c r="AS238" s="73">
        <f t="shared" si="31"/>
        <v>-0.0001231203033</v>
      </c>
      <c r="AT238" s="74">
        <f t="shared" si="32"/>
        <v>0.0006297159293</v>
      </c>
      <c r="AU238" s="75">
        <f t="shared" si="33"/>
        <v>0.0006742670517</v>
      </c>
      <c r="AV238" s="76">
        <f t="shared" si="34"/>
        <v>0.0007604116981</v>
      </c>
      <c r="AW238" s="78">
        <f t="shared" si="35"/>
        <v>-0.0243024916</v>
      </c>
      <c r="AX238" s="79">
        <f t="shared" si="36"/>
        <v>-0.02985092113</v>
      </c>
      <c r="AY238" s="78">
        <f t="shared" si="37"/>
        <v>0.02638170688</v>
      </c>
      <c r="AZ238" s="79">
        <f t="shared" si="38"/>
        <v>0.02044745971</v>
      </c>
      <c r="BA238" s="80">
        <f t="shared" si="39"/>
        <v>0.005548429529</v>
      </c>
      <c r="BB238" s="80">
        <f t="shared" si="40"/>
        <v>0.005934247172</v>
      </c>
      <c r="BC238" s="80">
        <f t="shared" si="41"/>
        <v>-0.02416456235</v>
      </c>
      <c r="BD238" s="80">
        <f t="shared" si="42"/>
        <v>0.02734166587</v>
      </c>
      <c r="BE238" s="81">
        <f t="shared" si="43"/>
        <v>-0.000004430219251</v>
      </c>
      <c r="BF238" s="81">
        <f t="shared" si="44"/>
        <v>0.00006585150448</v>
      </c>
      <c r="BG238" s="81">
        <f t="shared" si="45"/>
        <v>-0.0001636406191</v>
      </c>
      <c r="BH238" s="81">
        <f t="shared" si="46"/>
        <v>-0.00132139878</v>
      </c>
      <c r="BI238" s="81"/>
      <c r="BJ238" s="81"/>
    </row>
    <row r="239">
      <c r="A239" s="31">
        <v>178.0</v>
      </c>
      <c r="B239" s="32">
        <v>2611.0</v>
      </c>
      <c r="C239" s="33">
        <v>2024.0</v>
      </c>
      <c r="D239" s="55">
        <f t="shared" si="5"/>
        <v>1537</v>
      </c>
      <c r="E239" s="35">
        <v>384.0</v>
      </c>
      <c r="F239" s="36">
        <v>248.0</v>
      </c>
      <c r="G239" s="37">
        <v>228.0</v>
      </c>
      <c r="H239" s="38">
        <v>495.0</v>
      </c>
      <c r="I239" s="39">
        <v>129.0</v>
      </c>
      <c r="J239" s="40">
        <v>53.0</v>
      </c>
      <c r="K239" s="56">
        <f t="shared" si="6"/>
        <v>0.3661067194</v>
      </c>
      <c r="L239" s="56">
        <f t="shared" si="7"/>
        <v>0.5089285714</v>
      </c>
      <c r="M239" s="56">
        <f t="shared" si="8"/>
        <v>0.4310018904</v>
      </c>
      <c r="N239" s="56">
        <f t="shared" si="9"/>
        <v>0.1126482213</v>
      </c>
      <c r="O239" s="56">
        <f t="shared" si="10"/>
        <v>0.4821080026</v>
      </c>
      <c r="P239" s="57">
        <f t="shared" si="11"/>
        <v>0.02618577075</v>
      </c>
      <c r="Q239" s="58">
        <f t="shared" ref="Q239:V239" si="749">K239-Q$2</f>
        <v>0.01512903768</v>
      </c>
      <c r="R239" s="59">
        <f t="shared" si="749"/>
        <v>0.02937603114</v>
      </c>
      <c r="S239" s="60">
        <f t="shared" si="749"/>
        <v>0.01941432771</v>
      </c>
      <c r="T239" s="61">
        <f t="shared" si="749"/>
        <v>-0.003086220263</v>
      </c>
      <c r="U239" s="62">
        <f t="shared" si="749"/>
        <v>0.02827667351</v>
      </c>
      <c r="V239" s="63">
        <f t="shared" si="749"/>
        <v>-0.006075057761</v>
      </c>
      <c r="W239" s="64"/>
      <c r="X239" s="65">
        <f t="shared" si="13"/>
        <v>1</v>
      </c>
      <c r="Y239" s="66">
        <f t="shared" si="14"/>
        <v>0</v>
      </c>
      <c r="Z239" s="67">
        <f t="shared" ref="Z239:AA239" si="750">U239</f>
        <v>0.02827667351</v>
      </c>
      <c r="AA239" s="68">
        <f t="shared" si="750"/>
        <v>-0.006075057761</v>
      </c>
      <c r="AB239" s="69">
        <f t="shared" ref="AB239:AC239" si="751">S239</f>
        <v>0.01941432771</v>
      </c>
      <c r="AC239" s="70">
        <f t="shared" si="751"/>
        <v>-0.003086220263</v>
      </c>
      <c r="AD239" s="71">
        <f t="shared" si="17"/>
        <v>0.0007626639379</v>
      </c>
      <c r="AE239" s="72">
        <f t="shared" si="18"/>
        <v>-0.0003435648497</v>
      </c>
      <c r="AF239" s="73">
        <f t="shared" si="19"/>
        <v>0.0005302236398</v>
      </c>
      <c r="AG239" s="74">
        <f t="shared" si="20"/>
        <v>-0.000205211205</v>
      </c>
      <c r="AH239" s="75">
        <f t="shared" si="21"/>
        <v>0.000367391365</v>
      </c>
      <c r="AI239" s="76">
        <f t="shared" si="22"/>
        <v>-0.0001198337832</v>
      </c>
      <c r="AJ239" s="77"/>
      <c r="AK239" s="65">
        <f t="shared" si="23"/>
        <v>-0.005693794321</v>
      </c>
      <c r="AL239" s="66">
        <f t="shared" si="24"/>
        <v>0.0007634399882</v>
      </c>
      <c r="AM239" s="67">
        <f t="shared" si="25"/>
        <v>0.03272601437</v>
      </c>
      <c r="AN239" s="68">
        <f t="shared" si="26"/>
        <v>0.03993446703</v>
      </c>
      <c r="AO239" s="69">
        <f t="shared" si="27"/>
        <v>-0.004261176255</v>
      </c>
      <c r="AP239" s="70">
        <f t="shared" si="28"/>
        <v>-0.009242396661</v>
      </c>
      <c r="AQ239" s="71">
        <f t="shared" si="29"/>
        <v>0.0001917150822</v>
      </c>
      <c r="AR239" s="72">
        <f t="shared" si="30"/>
        <v>-0.0006211727724</v>
      </c>
      <c r="AS239" s="73">
        <f t="shared" si="31"/>
        <v>0.0001004250202</v>
      </c>
      <c r="AT239" s="74">
        <f t="shared" si="32"/>
        <v>0.0002183557827</v>
      </c>
      <c r="AU239" s="75">
        <f t="shared" si="33"/>
        <v>0.00004363382487</v>
      </c>
      <c r="AV239" s="76">
        <f t="shared" si="34"/>
        <v>-0.000007549142145</v>
      </c>
      <c r="AW239" s="78">
        <f t="shared" si="35"/>
        <v>0.02310681772</v>
      </c>
      <c r="AX239" s="79">
        <f t="shared" si="36"/>
        <v>0.01512903768</v>
      </c>
      <c r="AY239" s="78">
        <f t="shared" si="37"/>
        <v>0.03104514422</v>
      </c>
      <c r="AZ239" s="79">
        <f t="shared" si="38"/>
        <v>0.02937603114</v>
      </c>
      <c r="BA239" s="80">
        <f t="shared" si="39"/>
        <v>0.007977780046</v>
      </c>
      <c r="BB239" s="80">
        <f t="shared" si="40"/>
        <v>0.001669113084</v>
      </c>
      <c r="BC239" s="80">
        <f t="shared" si="41"/>
        <v>0.02324474697</v>
      </c>
      <c r="BD239" s="80">
        <f t="shared" si="42"/>
        <v>0.03200510321</v>
      </c>
      <c r="BE239" s="81">
        <f t="shared" si="43"/>
        <v>0.00006085903597</v>
      </c>
      <c r="BF239" s="81">
        <f t="shared" si="44"/>
        <v>0.00002663163411</v>
      </c>
      <c r="BG239" s="81">
        <f t="shared" si="45"/>
        <v>-0.0004840083702</v>
      </c>
      <c r="BH239" s="81">
        <f t="shared" si="46"/>
        <v>0.001487901052</v>
      </c>
      <c r="BI239" s="81"/>
      <c r="BJ239" s="81"/>
    </row>
    <row r="240">
      <c r="A240" s="31">
        <v>114.0</v>
      </c>
      <c r="B240" s="32">
        <v>7500.0</v>
      </c>
      <c r="C240" s="33">
        <v>2130.0</v>
      </c>
      <c r="D240" s="55">
        <f t="shared" si="5"/>
        <v>1553</v>
      </c>
      <c r="E240" s="35">
        <v>408.0</v>
      </c>
      <c r="F240" s="36">
        <v>274.0</v>
      </c>
      <c r="G240" s="37">
        <v>209.0</v>
      </c>
      <c r="H240" s="38">
        <v>503.0</v>
      </c>
      <c r="I240" s="39">
        <v>84.0</v>
      </c>
      <c r="J240" s="40">
        <v>75.0</v>
      </c>
      <c r="K240" s="56">
        <f t="shared" si="6"/>
        <v>0.3291079812</v>
      </c>
      <c r="L240" s="56">
        <f t="shared" si="7"/>
        <v>0.4944723618</v>
      </c>
      <c r="M240" s="56">
        <f t="shared" si="8"/>
        <v>0.3745519713</v>
      </c>
      <c r="N240" s="56">
        <f t="shared" si="9"/>
        <v>0.09812206573</v>
      </c>
      <c r="O240" s="56">
        <f t="shared" si="10"/>
        <v>0.4513844173</v>
      </c>
      <c r="P240" s="57">
        <f t="shared" si="11"/>
        <v>0.03521126761</v>
      </c>
      <c r="Q240" s="58">
        <f t="shared" ref="Q240:V240" si="752">K240-Q$2</f>
        <v>-0.02186970047</v>
      </c>
      <c r="R240" s="59">
        <f t="shared" si="752"/>
        <v>0.01491982152</v>
      </c>
      <c r="S240" s="60">
        <f t="shared" si="752"/>
        <v>-0.03703559132</v>
      </c>
      <c r="T240" s="61">
        <f t="shared" si="752"/>
        <v>-0.01761237588</v>
      </c>
      <c r="U240" s="62">
        <f t="shared" si="752"/>
        <v>-0.002446911837</v>
      </c>
      <c r="V240" s="63">
        <f t="shared" si="752"/>
        <v>0.002950439094</v>
      </c>
      <c r="W240" s="64"/>
      <c r="X240" s="65">
        <f t="shared" si="13"/>
        <v>1</v>
      </c>
      <c r="Y240" s="66">
        <f t="shared" si="14"/>
        <v>0</v>
      </c>
      <c r="Z240" s="67">
        <f t="shared" ref="Z240:AA240" si="753">U240</f>
        <v>-0.002446911837</v>
      </c>
      <c r="AA240" s="68">
        <f t="shared" si="753"/>
        <v>0.002950439094</v>
      </c>
      <c r="AB240" s="69">
        <f t="shared" ref="AB240:AC240" si="754">S240</f>
        <v>-0.03703559132</v>
      </c>
      <c r="AC240" s="70">
        <f t="shared" si="754"/>
        <v>-0.01761237588</v>
      </c>
      <c r="AD240" s="71">
        <f t="shared" si="17"/>
        <v>-0.00000271771331</v>
      </c>
      <c r="AE240" s="72">
        <f t="shared" si="18"/>
        <v>-0.00001443892868</v>
      </c>
      <c r="AF240" s="73">
        <f t="shared" si="19"/>
        <v>0.0001425870691</v>
      </c>
      <c r="AG240" s="74">
        <f t="shared" si="20"/>
        <v>-0.00006617532548</v>
      </c>
      <c r="AH240" s="75">
        <f t="shared" si="21"/>
        <v>0.00106143924</v>
      </c>
      <c r="AI240" s="76">
        <f t="shared" si="22"/>
        <v>0.001304569511</v>
      </c>
      <c r="AJ240" s="77"/>
      <c r="AK240" s="65">
        <f t="shared" si="23"/>
        <v>-0.005693794321</v>
      </c>
      <c r="AL240" s="66">
        <f t="shared" si="24"/>
        <v>0.0007634399882</v>
      </c>
      <c r="AM240" s="67">
        <f t="shared" si="25"/>
        <v>-0.006681549634</v>
      </c>
      <c r="AN240" s="68">
        <f t="shared" si="26"/>
        <v>-0.001476510588</v>
      </c>
      <c r="AO240" s="69">
        <f t="shared" si="27"/>
        <v>-0.00358250019</v>
      </c>
      <c r="AP240" s="70">
        <f t="shared" si="28"/>
        <v>0.02092736276</v>
      </c>
      <c r="AQ240" s="71">
        <f t="shared" si="29"/>
        <v>-0.000009813884385</v>
      </c>
      <c r="AR240" s="72">
        <f t="shared" si="30"/>
        <v>-0.00000583703566</v>
      </c>
      <c r="AS240" s="73">
        <f t="shared" si="31"/>
        <v>0.00003164317068</v>
      </c>
      <c r="AT240" s="74">
        <f t="shared" si="32"/>
        <v>0.00005843305266</v>
      </c>
      <c r="AU240" s="75">
        <f t="shared" si="33"/>
        <v>0.00009892216865</v>
      </c>
      <c r="AV240" s="76">
        <f t="shared" si="34"/>
        <v>0.0001653947952</v>
      </c>
      <c r="AW240" s="78">
        <f t="shared" si="35"/>
        <v>-0.01583709269</v>
      </c>
      <c r="AX240" s="79">
        <f t="shared" si="36"/>
        <v>-0.02186970047</v>
      </c>
      <c r="AY240" s="78">
        <f t="shared" si="37"/>
        <v>0.02043228297</v>
      </c>
      <c r="AZ240" s="79">
        <f t="shared" si="38"/>
        <v>0.01491982152</v>
      </c>
      <c r="BA240" s="80">
        <f t="shared" si="39"/>
        <v>0.006032607779</v>
      </c>
      <c r="BB240" s="80">
        <f t="shared" si="40"/>
        <v>0.005512461453</v>
      </c>
      <c r="BC240" s="80">
        <f t="shared" si="41"/>
        <v>-0.01569916344</v>
      </c>
      <c r="BD240" s="80">
        <f t="shared" si="42"/>
        <v>0.02139224196</v>
      </c>
      <c r="BE240" s="81">
        <f t="shared" si="43"/>
        <v>0.000006005125353</v>
      </c>
      <c r="BF240" s="81">
        <f t="shared" si="44"/>
        <v>0.00006650903569</v>
      </c>
      <c r="BG240" s="81">
        <f t="shared" si="45"/>
        <v>-0.0002111642834</v>
      </c>
      <c r="BH240" s="81">
        <f t="shared" si="46"/>
        <v>-0.0006716806061</v>
      </c>
      <c r="BI240" s="81"/>
      <c r="BJ240" s="81"/>
    </row>
    <row r="241">
      <c r="A241" s="31">
        <v>630.0</v>
      </c>
      <c r="B241" s="32" t="s">
        <v>106</v>
      </c>
      <c r="C241" s="33">
        <v>683.0</v>
      </c>
      <c r="D241" s="55">
        <f t="shared" si="5"/>
        <v>581</v>
      </c>
      <c r="E241" s="35">
        <v>198.0</v>
      </c>
      <c r="F241" s="36">
        <v>75.0</v>
      </c>
      <c r="G241" s="37">
        <v>115.0</v>
      </c>
      <c r="H241" s="38">
        <v>148.0</v>
      </c>
      <c r="I241" s="39">
        <v>35.0</v>
      </c>
      <c r="J241" s="40">
        <v>10.0</v>
      </c>
      <c r="K241" s="56">
        <f t="shared" si="6"/>
        <v>0.5095168375</v>
      </c>
      <c r="L241" s="56">
        <f t="shared" si="7"/>
        <v>0.6115485564</v>
      </c>
      <c r="M241" s="56">
        <f t="shared" si="8"/>
        <v>0.575</v>
      </c>
      <c r="N241" s="56">
        <f t="shared" si="9"/>
        <v>0.168374817</v>
      </c>
      <c r="O241" s="56">
        <f t="shared" si="10"/>
        <v>0.5989672978</v>
      </c>
      <c r="P241" s="57">
        <f t="shared" si="11"/>
        <v>0.01464128843</v>
      </c>
      <c r="Q241" s="58">
        <f t="shared" ref="Q241:V241" si="755">K241-Q$2</f>
        <v>0.1585391558</v>
      </c>
      <c r="R241" s="59">
        <f t="shared" si="755"/>
        <v>0.1319960161</v>
      </c>
      <c r="S241" s="60">
        <f t="shared" si="755"/>
        <v>0.1634124374</v>
      </c>
      <c r="T241" s="61">
        <f t="shared" si="755"/>
        <v>0.05264037538</v>
      </c>
      <c r="U241" s="62">
        <f t="shared" si="755"/>
        <v>0.1451359687</v>
      </c>
      <c r="V241" s="63">
        <f t="shared" si="755"/>
        <v>-0.01761954008</v>
      </c>
      <c r="W241" s="64"/>
      <c r="X241" s="65">
        <f t="shared" si="13"/>
        <v>1</v>
      </c>
      <c r="Y241" s="66">
        <f t="shared" si="14"/>
        <v>0</v>
      </c>
      <c r="Z241" s="67">
        <f t="shared" ref="Z241:AA241" si="756">U241</f>
        <v>0.1451359687</v>
      </c>
      <c r="AA241" s="68">
        <f t="shared" si="756"/>
        <v>-0.01761954008</v>
      </c>
      <c r="AB241" s="69">
        <f t="shared" ref="AB241:AC241" si="757">S241</f>
        <v>0.1634124374</v>
      </c>
      <c r="AC241" s="70">
        <f t="shared" si="757"/>
        <v>0.05264037538</v>
      </c>
      <c r="AD241" s="71">
        <f t="shared" si="17"/>
        <v>0.02075400121</v>
      </c>
      <c r="AE241" s="72">
        <f t="shared" si="18"/>
        <v>-0.005114458034</v>
      </c>
      <c r="AF241" s="73">
        <f t="shared" si="19"/>
        <v>0.02464452159</v>
      </c>
      <c r="AG241" s="74">
        <f t="shared" si="20"/>
        <v>0.004760759882</v>
      </c>
      <c r="AH241" s="75">
        <f t="shared" si="21"/>
        <v>0.02393261556</v>
      </c>
      <c r="AI241" s="76">
        <f t="shared" si="22"/>
        <v>0.01720418409</v>
      </c>
      <c r="AJ241" s="77"/>
      <c r="AK241" s="65">
        <f t="shared" si="23"/>
        <v>-0.005693794321</v>
      </c>
      <c r="AL241" s="66">
        <f t="shared" si="24"/>
        <v>0.0007634399882</v>
      </c>
      <c r="AM241" s="67">
        <f t="shared" si="25"/>
        <v>0.1464415764</v>
      </c>
      <c r="AN241" s="68">
        <f t="shared" si="26"/>
        <v>0.2160420768</v>
      </c>
      <c r="AO241" s="69">
        <f t="shared" si="27"/>
        <v>0.0033128382</v>
      </c>
      <c r="AP241" s="70">
        <f t="shared" si="28"/>
        <v>-0.08882142921</v>
      </c>
      <c r="AQ241" s="71">
        <f t="shared" si="29"/>
        <v>0.00768568831</v>
      </c>
      <c r="AR241" s="72">
        <f t="shared" si="30"/>
        <v>-0.01472707218</v>
      </c>
      <c r="AS241" s="73">
        <f t="shared" si="31"/>
        <v>-0.001365304131</v>
      </c>
      <c r="AT241" s="74">
        <f t="shared" si="32"/>
        <v>0.01052234771</v>
      </c>
      <c r="AU241" s="75">
        <f t="shared" si="33"/>
        <v>0.002431187049</v>
      </c>
      <c r="AV241" s="76">
        <f t="shared" si="34"/>
        <v>0.002344507962</v>
      </c>
      <c r="AW241" s="78">
        <f t="shared" si="35"/>
        <v>0.1528121915</v>
      </c>
      <c r="AX241" s="79">
        <f t="shared" si="36"/>
        <v>0.1585391558</v>
      </c>
      <c r="AY241" s="78">
        <f t="shared" si="37"/>
        <v>0.126123871</v>
      </c>
      <c r="AZ241" s="79">
        <f t="shared" si="38"/>
        <v>0.1319960161</v>
      </c>
      <c r="BA241" s="80">
        <f t="shared" si="39"/>
        <v>-0.005726964292</v>
      </c>
      <c r="BB241" s="80">
        <f t="shared" si="40"/>
        <v>-0.005872145115</v>
      </c>
      <c r="BC241" s="80">
        <f t="shared" si="41"/>
        <v>0.1529501207</v>
      </c>
      <c r="BD241" s="80">
        <f t="shared" si="42"/>
        <v>0.12708383</v>
      </c>
      <c r="BE241" s="81">
        <f t="shared" si="43"/>
        <v>-0.000001683968243</v>
      </c>
      <c r="BF241" s="81">
        <f t="shared" si="44"/>
        <v>0.00006725913078</v>
      </c>
      <c r="BG241" s="81">
        <f t="shared" si="45"/>
        <v>0.007243439584</v>
      </c>
      <c r="BH241" s="81">
        <f t="shared" si="46"/>
        <v>0.03887497429</v>
      </c>
      <c r="BI241" s="81"/>
      <c r="BJ241" s="81"/>
    </row>
    <row r="242">
      <c r="A242" s="31">
        <v>672.0</v>
      </c>
      <c r="B242" s="32" t="s">
        <v>107</v>
      </c>
      <c r="C242" s="33">
        <v>1474.0</v>
      </c>
      <c r="D242" s="55">
        <f t="shared" si="5"/>
        <v>1183</v>
      </c>
      <c r="E242" s="35">
        <v>240.0</v>
      </c>
      <c r="F242" s="36">
        <v>151.0</v>
      </c>
      <c r="G242" s="37">
        <v>215.0</v>
      </c>
      <c r="H242" s="38">
        <v>485.0</v>
      </c>
      <c r="I242" s="39">
        <v>57.0</v>
      </c>
      <c r="J242" s="40">
        <v>35.0</v>
      </c>
      <c r="K242" s="56">
        <f t="shared" si="6"/>
        <v>0.3473541384</v>
      </c>
      <c r="L242" s="56">
        <f t="shared" si="7"/>
        <v>0.3797953964</v>
      </c>
      <c r="M242" s="56">
        <f t="shared" si="8"/>
        <v>0.536159601</v>
      </c>
      <c r="N242" s="56">
        <f t="shared" si="9"/>
        <v>0.1458616011</v>
      </c>
      <c r="O242" s="56">
        <f t="shared" si="10"/>
        <v>0.4327979713</v>
      </c>
      <c r="P242" s="57">
        <f t="shared" si="11"/>
        <v>0.0237449118</v>
      </c>
      <c r="Q242" s="58">
        <f t="shared" ref="Q242:V242" si="758">K242-Q$2</f>
        <v>-0.003623543291</v>
      </c>
      <c r="R242" s="59">
        <f t="shared" si="758"/>
        <v>-0.09975714387</v>
      </c>
      <c r="S242" s="60">
        <f t="shared" si="758"/>
        <v>0.1245720384</v>
      </c>
      <c r="T242" s="61">
        <f t="shared" si="758"/>
        <v>0.03012715948</v>
      </c>
      <c r="U242" s="62">
        <f t="shared" si="758"/>
        <v>-0.02103335783</v>
      </c>
      <c r="V242" s="63">
        <f t="shared" si="758"/>
        <v>-0.008515916707</v>
      </c>
      <c r="W242" s="64"/>
      <c r="X242" s="65">
        <f t="shared" si="13"/>
        <v>1</v>
      </c>
      <c r="Y242" s="66">
        <f t="shared" si="14"/>
        <v>0</v>
      </c>
      <c r="Z242" s="67">
        <f t="shared" ref="Z242:AA242" si="759">U242</f>
        <v>-0.02103335783</v>
      </c>
      <c r="AA242" s="68">
        <f t="shared" si="759"/>
        <v>-0.008515916707</v>
      </c>
      <c r="AB242" s="69">
        <f t="shared" ref="AB242:AC242" si="760">S242</f>
        <v>0.1245720384</v>
      </c>
      <c r="AC242" s="70">
        <f t="shared" si="760"/>
        <v>0.03012715948</v>
      </c>
      <c r="AD242" s="71">
        <f t="shared" si="17"/>
        <v>0.0003698813044</v>
      </c>
      <c r="AE242" s="72">
        <f t="shared" si="18"/>
        <v>0.0003582366468</v>
      </c>
      <c r="AF242" s="73">
        <f t="shared" si="19"/>
        <v>-0.002363607878</v>
      </c>
      <c r="AG242" s="74">
        <f t="shared" si="20"/>
        <v>-0.001694520428</v>
      </c>
      <c r="AH242" s="75">
        <f t="shared" si="21"/>
        <v>0.014610547</v>
      </c>
      <c r="AI242" s="76">
        <f t="shared" si="22"/>
        <v>0.007506003332</v>
      </c>
      <c r="AJ242" s="77"/>
      <c r="AK242" s="65">
        <f t="shared" si="23"/>
        <v>-0.005693794321</v>
      </c>
      <c r="AL242" s="66">
        <f t="shared" si="24"/>
        <v>0.0007634399882</v>
      </c>
      <c r="AM242" s="67">
        <f t="shared" si="25"/>
        <v>-0.00364835765</v>
      </c>
      <c r="AN242" s="68">
        <f t="shared" si="26"/>
        <v>-0.04034463002</v>
      </c>
      <c r="AO242" s="69">
        <f t="shared" si="27"/>
        <v>-0.002458884297</v>
      </c>
      <c r="AP242" s="70">
        <f t="shared" si="28"/>
        <v>-0.06630721421</v>
      </c>
      <c r="AQ242" s="71">
        <f t="shared" si="29"/>
        <v>0.0003989417801</v>
      </c>
      <c r="AR242" s="72">
        <f t="shared" si="30"/>
        <v>-0.00003149284133</v>
      </c>
      <c r="AS242" s="73">
        <f t="shared" si="31"/>
        <v>0.0006532514714</v>
      </c>
      <c r="AT242" s="74">
        <f t="shared" si="32"/>
        <v>-0.001041494821</v>
      </c>
      <c r="AU242" s="75">
        <f t="shared" si="33"/>
        <v>0.001533481648</v>
      </c>
      <c r="AV242" s="76">
        <f t="shared" si="34"/>
        <v>0.001091428608</v>
      </c>
      <c r="AW242" s="78">
        <f t="shared" si="35"/>
        <v>-0.009215361368</v>
      </c>
      <c r="AX242" s="79">
        <f t="shared" si="36"/>
        <v>-0.003623543291</v>
      </c>
      <c r="AY242" s="78">
        <f t="shared" si="37"/>
        <v>-0.1058699633</v>
      </c>
      <c r="AZ242" s="79">
        <f t="shared" si="38"/>
        <v>-0.09975714387</v>
      </c>
      <c r="BA242" s="80">
        <f t="shared" si="39"/>
        <v>-0.005591818077</v>
      </c>
      <c r="BB242" s="80">
        <f t="shared" si="40"/>
        <v>-0.006112819428</v>
      </c>
      <c r="BC242" s="80">
        <f t="shared" si="41"/>
        <v>-0.009077432123</v>
      </c>
      <c r="BD242" s="80">
        <f t="shared" si="42"/>
        <v>-0.1049100043</v>
      </c>
      <c r="BE242" s="81">
        <f t="shared" si="43"/>
        <v>-0.000006098131955</v>
      </c>
      <c r="BF242" s="81">
        <f t="shared" si="44"/>
        <v>0.00006836354836</v>
      </c>
      <c r="BG242" s="81">
        <f t="shared" si="45"/>
        <v>-0.01092370923</v>
      </c>
      <c r="BH242" s="81">
        <f t="shared" si="46"/>
        <v>0.001904626886</v>
      </c>
      <c r="BI242" s="81"/>
      <c r="BJ242" s="81"/>
    </row>
    <row r="243">
      <c r="A243" s="31">
        <v>707.0</v>
      </c>
      <c r="B243" s="32">
        <v>7411.0</v>
      </c>
      <c r="C243" s="33">
        <v>1641.0</v>
      </c>
      <c r="D243" s="55">
        <f t="shared" si="5"/>
        <v>1279</v>
      </c>
      <c r="E243" s="35">
        <v>309.0</v>
      </c>
      <c r="F243" s="36">
        <v>231.0</v>
      </c>
      <c r="G243" s="37">
        <v>213.0</v>
      </c>
      <c r="H243" s="38">
        <v>434.0</v>
      </c>
      <c r="I243" s="39">
        <v>52.0</v>
      </c>
      <c r="J243" s="40">
        <v>40.0</v>
      </c>
      <c r="K243" s="56">
        <f t="shared" si="6"/>
        <v>0.3497867154</v>
      </c>
      <c r="L243" s="56">
        <f t="shared" si="7"/>
        <v>0.4540880503</v>
      </c>
      <c r="M243" s="56">
        <f t="shared" si="8"/>
        <v>0.4400826446</v>
      </c>
      <c r="N243" s="56">
        <f t="shared" si="9"/>
        <v>0.1297989031</v>
      </c>
      <c r="O243" s="56">
        <f t="shared" si="10"/>
        <v>0.4487881157</v>
      </c>
      <c r="P243" s="57">
        <f t="shared" si="11"/>
        <v>0.02437538087</v>
      </c>
      <c r="Q243" s="58">
        <f t="shared" ref="Q243:V243" si="761">K243-Q$2</f>
        <v>-0.001190966272</v>
      </c>
      <c r="R243" s="59">
        <f t="shared" si="761"/>
        <v>-0.02546448998</v>
      </c>
      <c r="S243" s="60">
        <f t="shared" si="761"/>
        <v>0.02849508198</v>
      </c>
      <c r="T243" s="61">
        <f t="shared" si="761"/>
        <v>0.0140644615</v>
      </c>
      <c r="U243" s="62">
        <f t="shared" si="761"/>
        <v>-0.005043213378</v>
      </c>
      <c r="V243" s="63">
        <f t="shared" si="761"/>
        <v>-0.007885447647</v>
      </c>
      <c r="W243" s="64"/>
      <c r="X243" s="65">
        <f t="shared" si="13"/>
        <v>1</v>
      </c>
      <c r="Y243" s="66">
        <f t="shared" si="14"/>
        <v>0</v>
      </c>
      <c r="Z243" s="67">
        <f t="shared" ref="Z243:AA243" si="762">U243</f>
        <v>-0.005043213378</v>
      </c>
      <c r="AA243" s="68">
        <f t="shared" si="762"/>
        <v>-0.007885447647</v>
      </c>
      <c r="AB243" s="69">
        <f t="shared" ref="AB243:AC243" si="763">S243</f>
        <v>0.02849508198</v>
      </c>
      <c r="AC243" s="70">
        <f t="shared" si="763"/>
        <v>0.0140644615</v>
      </c>
      <c r="AD243" s="71">
        <f t="shared" si="17"/>
        <v>-0.00003674628341</v>
      </c>
      <c r="AE243" s="72">
        <f t="shared" si="18"/>
        <v>0.00007953599013</v>
      </c>
      <c r="AF243" s="73">
        <f t="shared" si="19"/>
        <v>-0.00003280220382</v>
      </c>
      <c r="AG243" s="74">
        <f t="shared" si="20"/>
        <v>-0.0002956265575</v>
      </c>
      <c r="AH243" s="75">
        <f t="shared" si="21"/>
        <v>0.0006141606199</v>
      </c>
      <c r="AI243" s="76">
        <f t="shared" si="22"/>
        <v>0.000801535967</v>
      </c>
      <c r="AJ243" s="77"/>
      <c r="AK243" s="65">
        <f t="shared" si="23"/>
        <v>-0.005693794321</v>
      </c>
      <c r="AL243" s="66">
        <f t="shared" si="24"/>
        <v>0.0007634399882</v>
      </c>
      <c r="AM243" s="67">
        <f t="shared" si="25"/>
        <v>0.008402726053</v>
      </c>
      <c r="AN243" s="68">
        <f t="shared" si="26"/>
        <v>-0.01444336319</v>
      </c>
      <c r="AO243" s="69">
        <f t="shared" si="27"/>
        <v>0.003012296459</v>
      </c>
      <c r="AP243" s="70">
        <f t="shared" si="28"/>
        <v>-0.01617348765</v>
      </c>
      <c r="AQ243" s="71">
        <f t="shared" si="29"/>
        <v>0.0000274779527</v>
      </c>
      <c r="AR243" s="72">
        <f t="shared" si="30"/>
        <v>0.00006230070147</v>
      </c>
      <c r="AS243" s="73">
        <f t="shared" si="31"/>
        <v>0.000123875002</v>
      </c>
      <c r="AT243" s="74">
        <f t="shared" si="32"/>
        <v>-0.0000215575365</v>
      </c>
      <c r="AU243" s="75">
        <f t="shared" si="33"/>
        <v>0.00005646969743</v>
      </c>
      <c r="AV243" s="76">
        <f t="shared" si="34"/>
        <v>0.0001009949476</v>
      </c>
      <c r="AW243" s="78">
        <f t="shared" si="35"/>
        <v>0.005929050842</v>
      </c>
      <c r="AX243" s="79">
        <f t="shared" si="36"/>
        <v>-0.001190966272</v>
      </c>
      <c r="AY243" s="78">
        <f t="shared" si="37"/>
        <v>-0.02971167274</v>
      </c>
      <c r="AZ243" s="79">
        <f t="shared" si="38"/>
        <v>-0.02546448998</v>
      </c>
      <c r="BA243" s="80">
        <f t="shared" si="39"/>
        <v>0.007120017115</v>
      </c>
      <c r="BB243" s="80">
        <f t="shared" si="40"/>
        <v>-0.004247182766</v>
      </c>
      <c r="BC243" s="80">
        <f t="shared" si="41"/>
        <v>0.006066980088</v>
      </c>
      <c r="BD243" s="80">
        <f t="shared" si="42"/>
        <v>-0.02875171375</v>
      </c>
      <c r="BE243" s="81">
        <f t="shared" si="43"/>
        <v>0.00003265608227</v>
      </c>
      <c r="BF243" s="81">
        <f t="shared" si="44"/>
        <v>-0.00006048002797</v>
      </c>
      <c r="BG243" s="81">
        <f t="shared" si="45"/>
        <v>-0.0007898527961</v>
      </c>
      <c r="BH243" s="81">
        <f t="shared" si="46"/>
        <v>-0.0003488721496</v>
      </c>
      <c r="BI243" s="81"/>
      <c r="BJ243" s="81"/>
    </row>
    <row r="244">
      <c r="A244" s="31">
        <v>1127.0</v>
      </c>
      <c r="B244" s="32">
        <v>2644.0</v>
      </c>
      <c r="C244" s="33">
        <v>1422.0</v>
      </c>
      <c r="D244" s="55">
        <f t="shared" si="5"/>
        <v>1209</v>
      </c>
      <c r="E244" s="35">
        <v>530.0</v>
      </c>
      <c r="F244" s="36">
        <v>156.0</v>
      </c>
      <c r="G244" s="37">
        <v>197.0</v>
      </c>
      <c r="H244" s="38">
        <v>200.0</v>
      </c>
      <c r="I244" s="39">
        <v>99.0</v>
      </c>
      <c r="J244" s="40">
        <v>27.0</v>
      </c>
      <c r="K244" s="56">
        <f t="shared" si="6"/>
        <v>0.5808720113</v>
      </c>
      <c r="L244" s="56">
        <f t="shared" si="7"/>
        <v>0.7587454765</v>
      </c>
      <c r="M244" s="56">
        <f t="shared" si="8"/>
        <v>0.5184210526</v>
      </c>
      <c r="N244" s="56">
        <f t="shared" si="9"/>
        <v>0.1385372714</v>
      </c>
      <c r="O244" s="56">
        <f t="shared" si="10"/>
        <v>0.6832092639</v>
      </c>
      <c r="P244" s="57">
        <f t="shared" si="11"/>
        <v>0.01898734177</v>
      </c>
      <c r="Q244" s="58">
        <f t="shared" ref="Q244:V244" si="764">K244-Q$2</f>
        <v>0.2298943296</v>
      </c>
      <c r="R244" s="59">
        <f t="shared" si="764"/>
        <v>0.2791929362</v>
      </c>
      <c r="S244" s="60">
        <f t="shared" si="764"/>
        <v>0.10683349</v>
      </c>
      <c r="T244" s="61">
        <f t="shared" si="764"/>
        <v>0.02280282984</v>
      </c>
      <c r="U244" s="62">
        <f t="shared" si="764"/>
        <v>0.2293779348</v>
      </c>
      <c r="V244" s="63">
        <f t="shared" si="764"/>
        <v>-0.01327348674</v>
      </c>
      <c r="W244" s="64"/>
      <c r="X244" s="65">
        <f t="shared" si="13"/>
        <v>1</v>
      </c>
      <c r="Y244" s="66">
        <f t="shared" si="14"/>
        <v>0</v>
      </c>
      <c r="Z244" s="67">
        <f t="shared" ref="Z244:AA244" si="765">U244</f>
        <v>0.2293779348</v>
      </c>
      <c r="AA244" s="68">
        <f t="shared" si="765"/>
        <v>-0.01327348674</v>
      </c>
      <c r="AB244" s="69">
        <f t="shared" ref="AB244:AC244" si="766">S244</f>
        <v>0.10683349</v>
      </c>
      <c r="AC244" s="70">
        <f t="shared" si="766"/>
        <v>0.02280282984</v>
      </c>
      <c r="AD244" s="71">
        <f t="shared" si="17"/>
        <v>0.0524380515</v>
      </c>
      <c r="AE244" s="72">
        <f t="shared" si="18"/>
        <v>-0.006089289951</v>
      </c>
      <c r="AF244" s="73">
        <f t="shared" si="19"/>
        <v>0.02480791836</v>
      </c>
      <c r="AG244" s="74">
        <f t="shared" si="20"/>
        <v>0.003812413103</v>
      </c>
      <c r="AH244" s="75">
        <f t="shared" si="21"/>
        <v>0.01089342553</v>
      </c>
      <c r="AI244" s="76">
        <f t="shared" si="22"/>
        <v>0.004872211787</v>
      </c>
      <c r="AJ244" s="77"/>
      <c r="AK244" s="65">
        <f t="shared" si="23"/>
        <v>-0.005693794321</v>
      </c>
      <c r="AL244" s="66">
        <f t="shared" si="24"/>
        <v>0.0007634399882</v>
      </c>
      <c r="AM244" s="67">
        <f t="shared" si="25"/>
        <v>0.208304564</v>
      </c>
      <c r="AN244" s="68">
        <f t="shared" si="26"/>
        <v>0.3533357454</v>
      </c>
      <c r="AO244" s="69">
        <f t="shared" si="27"/>
        <v>-0.003620939124</v>
      </c>
      <c r="AP244" s="70">
        <f t="shared" si="28"/>
        <v>-0.05643972844</v>
      </c>
      <c r="AQ244" s="71">
        <f t="shared" si="29"/>
        <v>0.02340234464</v>
      </c>
      <c r="AR244" s="72">
        <f t="shared" si="30"/>
        <v>-0.03369803429</v>
      </c>
      <c r="AS244" s="73">
        <f t="shared" si="31"/>
        <v>-0.0009609102186</v>
      </c>
      <c r="AT244" s="74">
        <f t="shared" si="32"/>
        <v>0.01056653104</v>
      </c>
      <c r="AU244" s="75">
        <f t="shared" si="33"/>
        <v>0.001155249418</v>
      </c>
      <c r="AV244" s="76">
        <f t="shared" si="34"/>
        <v>0.000731631584</v>
      </c>
      <c r="AW244" s="78">
        <f t="shared" si="35"/>
        <v>0.2225865144</v>
      </c>
      <c r="AX244" s="79">
        <f t="shared" si="36"/>
        <v>0.2298943296</v>
      </c>
      <c r="AY244" s="78">
        <f t="shared" si="37"/>
        <v>0.2752595853</v>
      </c>
      <c r="AZ244" s="79">
        <f t="shared" si="38"/>
        <v>0.2791929362</v>
      </c>
      <c r="BA244" s="80">
        <f t="shared" si="39"/>
        <v>-0.007307815198</v>
      </c>
      <c r="BB244" s="80">
        <f t="shared" si="40"/>
        <v>-0.003933350876</v>
      </c>
      <c r="BC244" s="80">
        <f t="shared" si="41"/>
        <v>0.2227244436</v>
      </c>
      <c r="BD244" s="80">
        <f t="shared" si="42"/>
        <v>0.2762195443</v>
      </c>
      <c r="BE244" s="81">
        <f t="shared" si="43"/>
        <v>0.00003793291385</v>
      </c>
      <c r="BF244" s="81">
        <f t="shared" si="44"/>
        <v>0.00005748840262</v>
      </c>
      <c r="BG244" s="81">
        <f t="shared" si="45"/>
        <v>-0.02669105887</v>
      </c>
      <c r="BH244" s="81">
        <f t="shared" si="46"/>
        <v>0.1230416886</v>
      </c>
      <c r="BI244" s="81"/>
      <c r="BJ244" s="81"/>
    </row>
    <row r="245">
      <c r="A245" s="31">
        <v>890.0</v>
      </c>
      <c r="B245" s="32">
        <v>3775.0</v>
      </c>
      <c r="C245" s="33">
        <v>924.0</v>
      </c>
      <c r="D245" s="55">
        <f t="shared" si="5"/>
        <v>678</v>
      </c>
      <c r="E245" s="35">
        <v>148.0</v>
      </c>
      <c r="F245" s="36">
        <v>115.0</v>
      </c>
      <c r="G245" s="37">
        <v>117.0</v>
      </c>
      <c r="H245" s="38">
        <v>208.0</v>
      </c>
      <c r="I245" s="39">
        <v>50.0</v>
      </c>
      <c r="J245" s="40">
        <v>40.0</v>
      </c>
      <c r="K245" s="56">
        <f t="shared" si="6"/>
        <v>0.3409090909</v>
      </c>
      <c r="L245" s="56">
        <f t="shared" si="7"/>
        <v>0.4876847291</v>
      </c>
      <c r="M245" s="56">
        <f t="shared" si="8"/>
        <v>0.4301470588</v>
      </c>
      <c r="N245" s="56">
        <f t="shared" si="9"/>
        <v>0.1266233766</v>
      </c>
      <c r="O245" s="56">
        <f t="shared" si="10"/>
        <v>0.4646017699</v>
      </c>
      <c r="P245" s="57">
        <f t="shared" si="11"/>
        <v>0.04329004329</v>
      </c>
      <c r="Q245" s="58">
        <f t="shared" ref="Q245:V245" si="767">K245-Q$2</f>
        <v>-0.01006859078</v>
      </c>
      <c r="R245" s="59">
        <f t="shared" si="767"/>
        <v>0.008132188774</v>
      </c>
      <c r="S245" s="60">
        <f t="shared" si="767"/>
        <v>0.01855949618</v>
      </c>
      <c r="T245" s="61">
        <f t="shared" si="767"/>
        <v>0.01088893502</v>
      </c>
      <c r="U245" s="62">
        <f t="shared" si="767"/>
        <v>0.01077044082</v>
      </c>
      <c r="V245" s="63">
        <f t="shared" si="767"/>
        <v>0.01102921478</v>
      </c>
      <c r="W245" s="64"/>
      <c r="X245" s="65">
        <f t="shared" si="13"/>
        <v>1</v>
      </c>
      <c r="Y245" s="66">
        <f t="shared" si="14"/>
        <v>0</v>
      </c>
      <c r="Z245" s="67">
        <f t="shared" ref="Z245:AA245" si="768">U245</f>
        <v>0.01077044082</v>
      </c>
      <c r="AA245" s="68">
        <f t="shared" si="768"/>
        <v>0.01102921478</v>
      </c>
      <c r="AB245" s="69">
        <f t="shared" ref="AB245:AC245" si="769">S245</f>
        <v>0.01855949618</v>
      </c>
      <c r="AC245" s="70">
        <f t="shared" si="769"/>
        <v>0.01088893502</v>
      </c>
      <c r="AD245" s="71">
        <f t="shared" si="17"/>
        <v>-0.000005641183206</v>
      </c>
      <c r="AE245" s="72">
        <f t="shared" si="18"/>
        <v>0.0002375790101</v>
      </c>
      <c r="AF245" s="73">
        <f t="shared" si="19"/>
        <v>0.0000797975522</v>
      </c>
      <c r="AG245" s="74">
        <f t="shared" si="20"/>
        <v>0.0003219752997</v>
      </c>
      <c r="AH245" s="75">
        <f t="shared" si="21"/>
        <v>0.0002258859926</v>
      </c>
      <c r="AI245" s="76">
        <f t="shared" si="22"/>
        <v>0.0004041862956</v>
      </c>
      <c r="AJ245" s="77"/>
      <c r="AK245" s="65">
        <f t="shared" si="23"/>
        <v>-0.005693794321</v>
      </c>
      <c r="AL245" s="66">
        <f t="shared" si="24"/>
        <v>0.0007634399882</v>
      </c>
      <c r="AM245" s="67">
        <f t="shared" si="25"/>
        <v>-0.008719025364</v>
      </c>
      <c r="AN245" s="68">
        <f t="shared" si="26"/>
        <v>0.02610227374</v>
      </c>
      <c r="AO245" s="69">
        <f t="shared" si="27"/>
        <v>0.002823354373</v>
      </c>
      <c r="AP245" s="70">
        <f t="shared" si="28"/>
        <v>-0.0107765979</v>
      </c>
      <c r="AQ245" s="71">
        <f t="shared" si="29"/>
        <v>0.0001355950032</v>
      </c>
      <c r="AR245" s="72">
        <f t="shared" si="30"/>
        <v>0.0001253990139</v>
      </c>
      <c r="AS245" s="73">
        <f t="shared" si="31"/>
        <v>-0.0001337652632</v>
      </c>
      <c r="AT245" s="74">
        <f t="shared" si="32"/>
        <v>0.00004207375983</v>
      </c>
      <c r="AU245" s="75">
        <f t="shared" si="33"/>
        <v>0.00001897090219</v>
      </c>
      <c r="AV245" s="76">
        <f t="shared" si="34"/>
        <v>0.00004955016716</v>
      </c>
      <c r="AW245" s="78">
        <f t="shared" si="35"/>
        <v>-0.01156866467</v>
      </c>
      <c r="AX245" s="79">
        <f t="shared" si="36"/>
        <v>-0.01006859078</v>
      </c>
      <c r="AY245" s="78">
        <f t="shared" si="37"/>
        <v>0.01630613876</v>
      </c>
      <c r="AZ245" s="79">
        <f t="shared" si="38"/>
        <v>0.008132188774</v>
      </c>
      <c r="BA245" s="80">
        <f t="shared" si="39"/>
        <v>-0.001500073889</v>
      </c>
      <c r="BB245" s="80">
        <f t="shared" si="40"/>
        <v>0.008173949989</v>
      </c>
      <c r="BC245" s="80">
        <f t="shared" si="41"/>
        <v>-0.01143073542</v>
      </c>
      <c r="BD245" s="80">
        <f t="shared" si="42"/>
        <v>0.01726609776</v>
      </c>
      <c r="BE245" s="81">
        <f t="shared" si="43"/>
        <v>-0.00006456323675</v>
      </c>
      <c r="BF245" s="81">
        <f t="shared" si="44"/>
        <v>-0.0000245230579</v>
      </c>
      <c r="BG245" s="81">
        <f t="shared" si="45"/>
        <v>-0.0001674564194</v>
      </c>
      <c r="BH245" s="81">
        <f t="shared" si="46"/>
        <v>-0.0003947283905</v>
      </c>
      <c r="BI245" s="81"/>
      <c r="BJ245" s="81"/>
    </row>
    <row r="246">
      <c r="A246" s="31">
        <v>1004.0</v>
      </c>
      <c r="B246" s="32" t="s">
        <v>108</v>
      </c>
      <c r="C246" s="33">
        <v>1108.0</v>
      </c>
      <c r="D246" s="55">
        <f t="shared" si="5"/>
        <v>871</v>
      </c>
      <c r="E246" s="35">
        <v>141.0</v>
      </c>
      <c r="F246" s="36">
        <v>187.0</v>
      </c>
      <c r="G246" s="37">
        <v>125.0</v>
      </c>
      <c r="H246" s="38">
        <v>333.0</v>
      </c>
      <c r="I246" s="39">
        <v>54.0</v>
      </c>
      <c r="J246" s="40">
        <v>31.0</v>
      </c>
      <c r="K246" s="56">
        <f t="shared" si="6"/>
        <v>0.2888086643</v>
      </c>
      <c r="L246" s="56">
        <f t="shared" si="7"/>
        <v>0.3693181818</v>
      </c>
      <c r="M246" s="56">
        <f t="shared" si="8"/>
        <v>0.3644314869</v>
      </c>
      <c r="N246" s="56">
        <f t="shared" si="9"/>
        <v>0.1128158845</v>
      </c>
      <c r="O246" s="56">
        <f t="shared" si="10"/>
        <v>0.3673938002</v>
      </c>
      <c r="P246" s="57">
        <f t="shared" si="11"/>
        <v>0.02797833935</v>
      </c>
      <c r="Q246" s="58">
        <f t="shared" ref="Q246:V246" si="770">K246-Q$2</f>
        <v>-0.06216901743</v>
      </c>
      <c r="R246" s="59">
        <f t="shared" si="770"/>
        <v>-0.1102343585</v>
      </c>
      <c r="S246" s="60">
        <f t="shared" si="770"/>
        <v>-0.04715607577</v>
      </c>
      <c r="T246" s="61">
        <f t="shared" si="770"/>
        <v>-0.002918557131</v>
      </c>
      <c r="U246" s="62">
        <f t="shared" si="770"/>
        <v>-0.08643752886</v>
      </c>
      <c r="V246" s="63">
        <f t="shared" si="770"/>
        <v>-0.004282489162</v>
      </c>
      <c r="W246" s="64"/>
      <c r="X246" s="65">
        <f t="shared" si="13"/>
        <v>1</v>
      </c>
      <c r="Y246" s="66">
        <f t="shared" si="14"/>
        <v>0</v>
      </c>
      <c r="Z246" s="67">
        <f t="shared" ref="Z246:AA246" si="771">U246</f>
        <v>-0.08643752886</v>
      </c>
      <c r="AA246" s="68">
        <f t="shared" si="771"/>
        <v>-0.004282489162</v>
      </c>
      <c r="AB246" s="69">
        <f t="shared" ref="AB246:AC246" si="772">S246</f>
        <v>-0.04715607577</v>
      </c>
      <c r="AC246" s="70">
        <f t="shared" si="772"/>
        <v>-0.002918557131</v>
      </c>
      <c r="AD246" s="71">
        <f t="shared" si="17"/>
        <v>0.007453106683</v>
      </c>
      <c r="AE246" s="72">
        <f t="shared" si="18"/>
        <v>0.0007403355611</v>
      </c>
      <c r="AF246" s="73">
        <f t="shared" si="19"/>
        <v>0.004063555971</v>
      </c>
      <c r="AG246" s="74">
        <f t="shared" si="20"/>
        <v>0.0004542182496</v>
      </c>
      <c r="AH246" s="75">
        <f t="shared" si="21"/>
        <v>0.002215177506</v>
      </c>
      <c r="AI246" s="76">
        <f t="shared" si="22"/>
        <v>0.0002752554024</v>
      </c>
      <c r="AJ246" s="77"/>
      <c r="AK246" s="65">
        <f t="shared" si="23"/>
        <v>-0.005693794321</v>
      </c>
      <c r="AL246" s="66">
        <f t="shared" si="24"/>
        <v>0.0007634399882</v>
      </c>
      <c r="AM246" s="67">
        <f t="shared" si="25"/>
        <v>-0.06375604502</v>
      </c>
      <c r="AN246" s="68">
        <f t="shared" si="26"/>
        <v>-0.1407275542</v>
      </c>
      <c r="AO246" s="69">
        <f t="shared" si="27"/>
        <v>0.005159820938</v>
      </c>
      <c r="AP246" s="70">
        <f t="shared" si="28"/>
        <v>0.02390996971</v>
      </c>
      <c r="AQ246" s="71">
        <f t="shared" si="29"/>
        <v>0.004262309377</v>
      </c>
      <c r="AR246" s="72">
        <f t="shared" si="30"/>
        <v>-0.003964201815</v>
      </c>
      <c r="AS246" s="73">
        <f t="shared" si="31"/>
        <v>-0.00008556227292</v>
      </c>
      <c r="AT246" s="74">
        <f t="shared" si="32"/>
        <v>0.001726361134</v>
      </c>
      <c r="AU246" s="75">
        <f t="shared" si="33"/>
        <v>0.0002466839417</v>
      </c>
      <c r="AV246" s="76">
        <f t="shared" si="34"/>
        <v>0.00006763584697</v>
      </c>
      <c r="AW246" s="78">
        <f t="shared" si="35"/>
        <v>-0.05986658736</v>
      </c>
      <c r="AX246" s="79">
        <f t="shared" si="36"/>
        <v>-0.06216901743</v>
      </c>
      <c r="AY246" s="78">
        <f t="shared" si="37"/>
        <v>-0.1182243494</v>
      </c>
      <c r="AZ246" s="79">
        <f t="shared" si="38"/>
        <v>-0.1102343585</v>
      </c>
      <c r="BA246" s="80">
        <f t="shared" si="39"/>
        <v>0.002302430073</v>
      </c>
      <c r="BB246" s="80">
        <f t="shared" si="40"/>
        <v>-0.007989990882</v>
      </c>
      <c r="BC246" s="80">
        <f t="shared" si="41"/>
        <v>-0.05972865811</v>
      </c>
      <c r="BD246" s="80">
        <f t="shared" si="42"/>
        <v>-0.1172643904</v>
      </c>
      <c r="BE246" s="81">
        <f t="shared" si="43"/>
        <v>-0.00005853877006</v>
      </c>
      <c r="BF246" s="81">
        <f t="shared" si="44"/>
        <v>-0.00003679279059</v>
      </c>
      <c r="BG246" s="81">
        <f t="shared" si="45"/>
        <v>-0.01018342465</v>
      </c>
      <c r="BH246" s="81">
        <f t="shared" si="46"/>
        <v>0.01400808936</v>
      </c>
      <c r="BI246" s="81"/>
      <c r="BJ246" s="81"/>
    </row>
    <row r="247">
      <c r="A247" s="31">
        <v>280.0</v>
      </c>
      <c r="B247" s="32">
        <v>4304.0</v>
      </c>
      <c r="C247" s="33">
        <v>1545.0</v>
      </c>
      <c r="D247" s="55">
        <f t="shared" si="5"/>
        <v>1055</v>
      </c>
      <c r="E247" s="35">
        <v>116.0</v>
      </c>
      <c r="F247" s="36">
        <v>244.0</v>
      </c>
      <c r="G247" s="37">
        <v>101.0</v>
      </c>
      <c r="H247" s="38">
        <v>462.0</v>
      </c>
      <c r="I247" s="39">
        <v>50.0</v>
      </c>
      <c r="J247" s="40">
        <v>82.0</v>
      </c>
      <c r="K247" s="56">
        <f t="shared" si="6"/>
        <v>0.172815534</v>
      </c>
      <c r="L247" s="56">
        <f t="shared" si="7"/>
        <v>0.2643312102</v>
      </c>
      <c r="M247" s="56">
        <f t="shared" si="8"/>
        <v>0.2365339578</v>
      </c>
      <c r="N247" s="56">
        <f t="shared" si="9"/>
        <v>0.06537216828</v>
      </c>
      <c r="O247" s="56">
        <f t="shared" si="10"/>
        <v>0.2530805687</v>
      </c>
      <c r="P247" s="57">
        <f t="shared" si="11"/>
        <v>0.05307443366</v>
      </c>
      <c r="Q247" s="58">
        <f t="shared" ref="Q247:V247" si="773">K247-Q$2</f>
        <v>-0.1781621477</v>
      </c>
      <c r="R247" s="59">
        <f t="shared" si="773"/>
        <v>-0.2152213301</v>
      </c>
      <c r="S247" s="60">
        <f t="shared" si="773"/>
        <v>-0.1750536048</v>
      </c>
      <c r="T247" s="61">
        <f t="shared" si="773"/>
        <v>-0.05036227332</v>
      </c>
      <c r="U247" s="62">
        <f t="shared" si="773"/>
        <v>-0.2007507604</v>
      </c>
      <c r="V247" s="63">
        <f t="shared" si="773"/>
        <v>0.02081360515</v>
      </c>
      <c r="W247" s="64"/>
      <c r="X247" s="65">
        <f t="shared" si="13"/>
        <v>1</v>
      </c>
      <c r="Y247" s="66">
        <f t="shared" si="14"/>
        <v>0</v>
      </c>
      <c r="Z247" s="67">
        <f t="shared" ref="Z247:AA247" si="774">U247</f>
        <v>-0.2007507604</v>
      </c>
      <c r="AA247" s="68">
        <f t="shared" si="774"/>
        <v>0.02081360515</v>
      </c>
      <c r="AB247" s="69">
        <f t="shared" ref="AB247:AC247" si="775">S247</f>
        <v>-0.1750536048</v>
      </c>
      <c r="AC247" s="70">
        <f t="shared" si="775"/>
        <v>-0.05036227332</v>
      </c>
      <c r="AD247" s="71">
        <f t="shared" si="17"/>
        <v>0.03986766163</v>
      </c>
      <c r="AE247" s="72">
        <f t="shared" si="18"/>
        <v>-0.008356694118</v>
      </c>
      <c r="AF247" s="73">
        <f t="shared" si="19"/>
        <v>0.03619036474</v>
      </c>
      <c r="AG247" s="74">
        <f t="shared" si="20"/>
        <v>0.006466768054</v>
      </c>
      <c r="AH247" s="75">
        <f t="shared" si="21"/>
        <v>0.02810740598</v>
      </c>
      <c r="AI247" s="76">
        <f t="shared" si="22"/>
        <v>0.01763219498</v>
      </c>
      <c r="AJ247" s="77"/>
      <c r="AK247" s="65">
        <f t="shared" si="23"/>
        <v>-0.005693794321</v>
      </c>
      <c r="AL247" s="66">
        <f t="shared" si="24"/>
        <v>0.0007634399882</v>
      </c>
      <c r="AM247" s="67">
        <f t="shared" si="25"/>
        <v>-0.1969084922</v>
      </c>
      <c r="AN247" s="68">
        <f t="shared" si="26"/>
        <v>-0.3017313455</v>
      </c>
      <c r="AO247" s="69">
        <f t="shared" si="27"/>
        <v>-0.0005446897084</v>
      </c>
      <c r="AP247" s="70">
        <f t="shared" si="28"/>
        <v>0.09430336041</v>
      </c>
      <c r="AQ247" s="71">
        <f t="shared" si="29"/>
        <v>0.01561967066</v>
      </c>
      <c r="AR247" s="72">
        <f t="shared" si="30"/>
        <v>-0.027535641</v>
      </c>
      <c r="AS247" s="73">
        <f t="shared" si="31"/>
        <v>-0.001783692956</v>
      </c>
      <c r="AT247" s="74">
        <f t="shared" si="32"/>
        <v>0.01543832892</v>
      </c>
      <c r="AU247" s="75">
        <f t="shared" si="33"/>
        <v>0.002897587018</v>
      </c>
      <c r="AV247" s="76">
        <f t="shared" si="34"/>
        <v>0.002461685835</v>
      </c>
      <c r="AW247" s="78">
        <f t="shared" si="35"/>
        <v>-0.1864134115</v>
      </c>
      <c r="AX247" s="79">
        <f t="shared" si="36"/>
        <v>-0.1781621477</v>
      </c>
      <c r="AY247" s="78">
        <f t="shared" si="37"/>
        <v>-0.2163001713</v>
      </c>
      <c r="AZ247" s="79">
        <f t="shared" si="38"/>
        <v>-0.2152213301</v>
      </c>
      <c r="BA247" s="80">
        <f t="shared" si="39"/>
        <v>-0.00825126381</v>
      </c>
      <c r="BB247" s="80">
        <f t="shared" si="40"/>
        <v>-0.001078841234</v>
      </c>
      <c r="BC247" s="80">
        <f t="shared" si="41"/>
        <v>-0.1862754823</v>
      </c>
      <c r="BD247" s="80">
        <f t="shared" si="42"/>
        <v>-0.2153402123</v>
      </c>
      <c r="BE247" s="81">
        <f t="shared" si="43"/>
        <v>0.00006691945605</v>
      </c>
      <c r="BF247" s="81">
        <f t="shared" si="44"/>
        <v>0.00001780360726</v>
      </c>
      <c r="BG247" s="81">
        <f t="shared" si="45"/>
        <v>-0.01167285175</v>
      </c>
      <c r="BH247" s="81">
        <f t="shared" si="46"/>
        <v>0.08022520381</v>
      </c>
      <c r="BI247" s="81"/>
      <c r="BJ247" s="81"/>
    </row>
    <row r="248">
      <c r="A248" s="31">
        <v>1030.0</v>
      </c>
      <c r="B248" s="32">
        <v>1679.0</v>
      </c>
      <c r="C248" s="33">
        <v>1372.0</v>
      </c>
      <c r="D248" s="55">
        <f t="shared" si="5"/>
        <v>1066</v>
      </c>
      <c r="E248" s="35">
        <v>363.0</v>
      </c>
      <c r="F248" s="36">
        <v>189.0</v>
      </c>
      <c r="G248" s="37">
        <v>129.0</v>
      </c>
      <c r="H248" s="38">
        <v>270.0</v>
      </c>
      <c r="I248" s="39">
        <v>71.0</v>
      </c>
      <c r="J248" s="40">
        <v>44.0</v>
      </c>
      <c r="K248" s="56">
        <f t="shared" si="6"/>
        <v>0.4103498542</v>
      </c>
      <c r="L248" s="56">
        <f t="shared" si="7"/>
        <v>0.6164772727</v>
      </c>
      <c r="M248" s="56">
        <f t="shared" si="8"/>
        <v>0.3563535912</v>
      </c>
      <c r="N248" s="56">
        <f t="shared" si="9"/>
        <v>0.09402332362</v>
      </c>
      <c r="O248" s="56">
        <f t="shared" si="10"/>
        <v>0.5281425891</v>
      </c>
      <c r="P248" s="57">
        <f t="shared" si="11"/>
        <v>0.03206997085</v>
      </c>
      <c r="Q248" s="58">
        <f t="shared" ref="Q248:V248" si="776">K248-Q$2</f>
        <v>0.05937217254</v>
      </c>
      <c r="R248" s="59">
        <f t="shared" si="776"/>
        <v>0.1369247324</v>
      </c>
      <c r="S248" s="60">
        <f t="shared" si="776"/>
        <v>-0.05523397149</v>
      </c>
      <c r="T248" s="61">
        <f t="shared" si="776"/>
        <v>-0.02171111799</v>
      </c>
      <c r="U248" s="62">
        <f t="shared" si="776"/>
        <v>0.07431126002</v>
      </c>
      <c r="V248" s="63">
        <f t="shared" si="776"/>
        <v>-0.0001908576664</v>
      </c>
      <c r="W248" s="64"/>
      <c r="X248" s="65">
        <f t="shared" si="13"/>
        <v>1</v>
      </c>
      <c r="Y248" s="66">
        <f t="shared" si="14"/>
        <v>0</v>
      </c>
      <c r="Z248" s="67">
        <f t="shared" ref="Z248:AA248" si="777">U248</f>
        <v>0.07431126002</v>
      </c>
      <c r="AA248" s="68">
        <f t="shared" si="777"/>
        <v>-0.0001908576664</v>
      </c>
      <c r="AB248" s="69">
        <f t="shared" ref="AB248:AC248" si="778">S248</f>
        <v>-0.05523397149</v>
      </c>
      <c r="AC248" s="70">
        <f t="shared" si="778"/>
        <v>-0.02171111799</v>
      </c>
      <c r="AD248" s="71">
        <f t="shared" si="17"/>
        <v>0.00552212694</v>
      </c>
      <c r="AE248" s="72">
        <f t="shared" si="18"/>
        <v>-0.00002836574736</v>
      </c>
      <c r="AF248" s="73">
        <f t="shared" si="19"/>
        <v>-0.004108649751</v>
      </c>
      <c r="AG248" s="74">
        <f t="shared" si="20"/>
        <v>-0.001602838708</v>
      </c>
      <c r="AH248" s="75">
        <f t="shared" si="21"/>
        <v>0.002579418962</v>
      </c>
      <c r="AI248" s="76">
        <f t="shared" si="22"/>
        <v>0.002398382544</v>
      </c>
      <c r="AJ248" s="77"/>
      <c r="AK248" s="65">
        <f t="shared" si="23"/>
        <v>-0.005693794321</v>
      </c>
      <c r="AL248" s="66">
        <f t="shared" si="24"/>
        <v>0.0007634399882</v>
      </c>
      <c r="AM248" s="67">
        <f t="shared" si="25"/>
        <v>0.06095998958</v>
      </c>
      <c r="AN248" s="68">
        <f t="shared" si="26"/>
        <v>0.1178239728</v>
      </c>
      <c r="AO248" s="69">
        <f t="shared" si="27"/>
        <v>-0.003072560221</v>
      </c>
      <c r="AP248" s="70">
        <f t="shared" si="28"/>
        <v>0.03057157504</v>
      </c>
      <c r="AQ248" s="71">
        <f t="shared" si="29"/>
        <v>0.002821719811</v>
      </c>
      <c r="AR248" s="72">
        <f t="shared" si="30"/>
        <v>-0.003233651385</v>
      </c>
      <c r="AS248" s="73">
        <f t="shared" si="31"/>
        <v>0.0005690132319</v>
      </c>
      <c r="AT248" s="74">
        <f t="shared" si="32"/>
        <v>-0.001775372843</v>
      </c>
      <c r="AU248" s="75">
        <f t="shared" si="33"/>
        <v>0.0002530829163</v>
      </c>
      <c r="AV248" s="76">
        <f t="shared" si="34"/>
        <v>0.000314395214</v>
      </c>
      <c r="AW248" s="78">
        <f t="shared" si="35"/>
        <v>0.05583745099</v>
      </c>
      <c r="AX248" s="79">
        <f t="shared" si="36"/>
        <v>0.05937217254</v>
      </c>
      <c r="AY248" s="78">
        <f t="shared" si="37"/>
        <v>0.1444643588</v>
      </c>
      <c r="AZ248" s="79">
        <f t="shared" si="38"/>
        <v>0.1369247324</v>
      </c>
      <c r="BA248" s="80">
        <f t="shared" si="39"/>
        <v>-0.003534721543</v>
      </c>
      <c r="BB248" s="80">
        <f t="shared" si="40"/>
        <v>0.00753962637</v>
      </c>
      <c r="BC248" s="80">
        <f t="shared" si="41"/>
        <v>0.05597538024</v>
      </c>
      <c r="BD248" s="80">
        <f t="shared" si="42"/>
        <v>0.1454243178</v>
      </c>
      <c r="BE248" s="81">
        <f t="shared" si="43"/>
        <v>-0.00004435170941</v>
      </c>
      <c r="BF248" s="81">
        <f t="shared" si="44"/>
        <v>-0.0000533009595</v>
      </c>
      <c r="BG248" s="81">
        <f t="shared" si="45"/>
        <v>-0.01801498901</v>
      </c>
      <c r="BH248" s="81">
        <f t="shared" si="46"/>
        <v>0.01628036297</v>
      </c>
      <c r="BI248" s="81"/>
      <c r="BJ248" s="81"/>
    </row>
    <row r="249">
      <c r="A249" s="31">
        <v>1187.0</v>
      </c>
      <c r="B249" s="32">
        <v>4583.0</v>
      </c>
      <c r="C249" s="33">
        <v>1610.0</v>
      </c>
      <c r="D249" s="55">
        <f t="shared" si="5"/>
        <v>1045</v>
      </c>
      <c r="E249" s="35">
        <v>132.0</v>
      </c>
      <c r="F249" s="36">
        <v>232.0</v>
      </c>
      <c r="G249" s="37">
        <v>74.0</v>
      </c>
      <c r="H249" s="38">
        <v>475.0</v>
      </c>
      <c r="I249" s="39">
        <v>57.0</v>
      </c>
      <c r="J249" s="40">
        <v>75.0</v>
      </c>
      <c r="K249" s="56">
        <f t="shared" si="6"/>
        <v>0.1633540373</v>
      </c>
      <c r="L249" s="56">
        <f t="shared" si="7"/>
        <v>0.2846385542</v>
      </c>
      <c r="M249" s="56">
        <f t="shared" si="8"/>
        <v>0.1942257218</v>
      </c>
      <c r="N249" s="56">
        <f t="shared" si="9"/>
        <v>0.04596273292</v>
      </c>
      <c r="O249" s="56">
        <f t="shared" si="10"/>
        <v>0.2516746411</v>
      </c>
      <c r="P249" s="57">
        <f t="shared" si="11"/>
        <v>0.04658385093</v>
      </c>
      <c r="Q249" s="58">
        <f t="shared" ref="Q249:V249" si="779">K249-Q$2</f>
        <v>-0.1876236444</v>
      </c>
      <c r="R249" s="59">
        <f t="shared" si="779"/>
        <v>-0.1949139861</v>
      </c>
      <c r="S249" s="60">
        <f t="shared" si="779"/>
        <v>-0.2173618409</v>
      </c>
      <c r="T249" s="61">
        <f t="shared" si="779"/>
        <v>-0.06977170869</v>
      </c>
      <c r="U249" s="62">
        <f t="shared" si="779"/>
        <v>-0.2021566879</v>
      </c>
      <c r="V249" s="63">
        <f t="shared" si="779"/>
        <v>0.01432302242</v>
      </c>
      <c r="W249" s="64"/>
      <c r="X249" s="65">
        <f t="shared" si="13"/>
        <v>1</v>
      </c>
      <c r="Y249" s="66">
        <f t="shared" si="14"/>
        <v>0</v>
      </c>
      <c r="Z249" s="67">
        <f t="shared" ref="Z249:AA249" si="780">U249</f>
        <v>-0.2021566879</v>
      </c>
      <c r="AA249" s="68">
        <f t="shared" si="780"/>
        <v>0.01432302242</v>
      </c>
      <c r="AB249" s="69">
        <f t="shared" ref="AB249:AC249" si="781">S249</f>
        <v>-0.2173618409</v>
      </c>
      <c r="AC249" s="70">
        <f t="shared" si="781"/>
        <v>-0.06977170869</v>
      </c>
      <c r="AD249" s="71">
        <f t="shared" si="17"/>
        <v>0.04066217751</v>
      </c>
      <c r="AE249" s="72">
        <f t="shared" si="18"/>
        <v>-0.005790989547</v>
      </c>
      <c r="AF249" s="73">
        <f t="shared" si="19"/>
        <v>0.04494049158</v>
      </c>
      <c r="AG249" s="74">
        <f t="shared" si="20"/>
        <v>0.01099153902</v>
      </c>
      <c r="AH249" s="75">
        <f t="shared" si="21"/>
        <v>0.04237807853</v>
      </c>
      <c r="AI249" s="76">
        <f t="shared" si="22"/>
        <v>0.03033141408</v>
      </c>
      <c r="AJ249" s="77"/>
      <c r="AK249" s="65">
        <f t="shared" si="23"/>
        <v>-0.005693794321</v>
      </c>
      <c r="AL249" s="66">
        <f t="shared" si="24"/>
        <v>0.0007634399882</v>
      </c>
      <c r="AM249" s="67">
        <f t="shared" si="25"/>
        <v>-0.1877513593</v>
      </c>
      <c r="AN249" s="68">
        <f t="shared" si="26"/>
        <v>-0.3092614307</v>
      </c>
      <c r="AO249" s="69">
        <f t="shared" si="27"/>
        <v>-0.004283205585</v>
      </c>
      <c r="AP249" s="70">
        <f t="shared" si="28"/>
        <v>0.1181104501</v>
      </c>
      <c r="AQ249" s="71">
        <f t="shared" si="29"/>
        <v>0.01752368823</v>
      </c>
      <c r="AR249" s="72">
        <f t="shared" si="30"/>
        <v>-0.02668007919</v>
      </c>
      <c r="AS249" s="73">
        <f t="shared" si="31"/>
        <v>-0.003464364043</v>
      </c>
      <c r="AT249" s="74">
        <f t="shared" si="32"/>
        <v>0.01924832213</v>
      </c>
      <c r="AU249" s="75">
        <f t="shared" si="33"/>
        <v>0.004307141362</v>
      </c>
      <c r="AV249" s="76">
        <f t="shared" si="34"/>
        <v>0.004136456815</v>
      </c>
      <c r="AW249" s="78">
        <f t="shared" si="35"/>
        <v>-0.1793618936</v>
      </c>
      <c r="AX249" s="79">
        <f t="shared" si="36"/>
        <v>-0.1876236444</v>
      </c>
      <c r="AY249" s="78">
        <f t="shared" si="37"/>
        <v>-0.1936828408</v>
      </c>
      <c r="AZ249" s="79">
        <f t="shared" si="38"/>
        <v>-0.1949139861</v>
      </c>
      <c r="BA249" s="80">
        <f t="shared" si="39"/>
        <v>0.008261750786</v>
      </c>
      <c r="BB249" s="80">
        <f t="shared" si="40"/>
        <v>0.001231145264</v>
      </c>
      <c r="BC249" s="80">
        <f t="shared" si="41"/>
        <v>-0.1792239644</v>
      </c>
      <c r="BD249" s="80">
        <f t="shared" si="42"/>
        <v>-0.1927228818</v>
      </c>
      <c r="BE249" s="81">
        <f t="shared" si="43"/>
        <v>0.00006674080739</v>
      </c>
      <c r="BF249" s="81">
        <f t="shared" si="44"/>
        <v>0.00002034283071</v>
      </c>
      <c r="BG249" s="81">
        <f t="shared" si="45"/>
        <v>-0.005020879763</v>
      </c>
      <c r="BH249" s="81">
        <f t="shared" si="46"/>
        <v>0.06908111782</v>
      </c>
      <c r="BI249" s="81"/>
      <c r="BJ249" s="81"/>
    </row>
    <row r="250">
      <c r="A250" s="31">
        <v>862.0</v>
      </c>
      <c r="B250" s="32">
        <v>3557.0</v>
      </c>
      <c r="C250" s="33">
        <v>2182.0</v>
      </c>
      <c r="D250" s="55">
        <f t="shared" si="5"/>
        <v>1770</v>
      </c>
      <c r="E250" s="35">
        <v>525.0</v>
      </c>
      <c r="F250" s="36">
        <v>347.0</v>
      </c>
      <c r="G250" s="37">
        <v>240.0</v>
      </c>
      <c r="H250" s="38">
        <v>506.0</v>
      </c>
      <c r="I250" s="39">
        <v>105.0</v>
      </c>
      <c r="J250" s="40">
        <v>47.0</v>
      </c>
      <c r="K250" s="56">
        <f t="shared" si="6"/>
        <v>0.3987167736</v>
      </c>
      <c r="L250" s="56">
        <f t="shared" si="7"/>
        <v>0.5545774648</v>
      </c>
      <c r="M250" s="56">
        <f t="shared" si="8"/>
        <v>0.3785488959</v>
      </c>
      <c r="N250" s="56">
        <f t="shared" si="9"/>
        <v>0.1099908341</v>
      </c>
      <c r="O250" s="56">
        <f t="shared" si="10"/>
        <v>0.4915254237</v>
      </c>
      <c r="P250" s="57">
        <f t="shared" si="11"/>
        <v>0.02153987168</v>
      </c>
      <c r="Q250" s="58">
        <f t="shared" ref="Q250:V250" si="782">K250-Q$2</f>
        <v>0.04773909191</v>
      </c>
      <c r="R250" s="59">
        <f t="shared" si="782"/>
        <v>0.0750249245</v>
      </c>
      <c r="S250" s="60">
        <f t="shared" si="782"/>
        <v>-0.03303866675</v>
      </c>
      <c r="T250" s="61">
        <f t="shared" si="782"/>
        <v>-0.00574360751</v>
      </c>
      <c r="U250" s="62">
        <f t="shared" si="782"/>
        <v>0.03769409464</v>
      </c>
      <c r="V250" s="63">
        <f t="shared" si="782"/>
        <v>-0.01072095683</v>
      </c>
      <c r="W250" s="64"/>
      <c r="X250" s="65">
        <f t="shared" si="13"/>
        <v>1</v>
      </c>
      <c r="Y250" s="66">
        <f t="shared" si="14"/>
        <v>0</v>
      </c>
      <c r="Z250" s="67">
        <f t="shared" ref="Z250:AA250" si="783">U250</f>
        <v>0.03769409464</v>
      </c>
      <c r="AA250" s="68">
        <f t="shared" si="783"/>
        <v>-0.01072095683</v>
      </c>
      <c r="AB250" s="69">
        <f t="shared" ref="AB250:AC250" si="784">S250</f>
        <v>-0.03303866675</v>
      </c>
      <c r="AC250" s="70">
        <f t="shared" si="784"/>
        <v>-0.00574360751</v>
      </c>
      <c r="AD250" s="71">
        <f t="shared" si="17"/>
        <v>0.001305905855</v>
      </c>
      <c r="AE250" s="72">
        <f t="shared" si="18"/>
        <v>-0.000808233523</v>
      </c>
      <c r="AF250" s="73">
        <f t="shared" si="19"/>
        <v>-0.001306939599</v>
      </c>
      <c r="AG250" s="74">
        <f t="shared" si="20"/>
        <v>0.000137706035</v>
      </c>
      <c r="AH250" s="75">
        <f t="shared" si="21"/>
        <v>0.001058564473</v>
      </c>
      <c r="AI250" s="76">
        <f t="shared" si="22"/>
        <v>0.0003795222689</v>
      </c>
      <c r="AJ250" s="77"/>
      <c r="AK250" s="65">
        <f t="shared" si="23"/>
        <v>-0.005693794321</v>
      </c>
      <c r="AL250" s="66">
        <f t="shared" si="24"/>
        <v>0.0007634399882</v>
      </c>
      <c r="AM250" s="67">
        <f t="shared" si="25"/>
        <v>0.04778906603</v>
      </c>
      <c r="AN250" s="68">
        <f t="shared" si="26"/>
        <v>0.05109373024</v>
      </c>
      <c r="AO250" s="69">
        <f t="shared" si="27"/>
        <v>0.001771768537</v>
      </c>
      <c r="AP250" s="70">
        <f t="shared" si="28"/>
        <v>0.01727070131</v>
      </c>
      <c r="AQ250" s="71">
        <f t="shared" si="29"/>
        <v>0.0002000555944</v>
      </c>
      <c r="AR250" s="72">
        <f t="shared" si="30"/>
        <v>-0.00117668032</v>
      </c>
      <c r="AS250" s="73">
        <f t="shared" si="31"/>
        <v>-0.00009221989791</v>
      </c>
      <c r="AT250" s="74">
        <f t="shared" si="32"/>
        <v>-0.0005478315608</v>
      </c>
      <c r="AU250" s="75">
        <f t="shared" si="33"/>
        <v>0.000113805322</v>
      </c>
      <c r="AV250" s="76">
        <f t="shared" si="34"/>
        <v>0.00006044365472</v>
      </c>
      <c r="AW250" s="78">
        <f t="shared" si="35"/>
        <v>0.04408868127</v>
      </c>
      <c r="AX250" s="79">
        <f t="shared" si="36"/>
        <v>0.04773909191</v>
      </c>
      <c r="AY250" s="78">
        <f t="shared" si="37"/>
        <v>0.06746380332</v>
      </c>
      <c r="AZ250" s="79">
        <f t="shared" si="38"/>
        <v>0.0750249245</v>
      </c>
      <c r="BA250" s="80">
        <f t="shared" si="39"/>
        <v>-0.003650410644</v>
      </c>
      <c r="BB250" s="80">
        <f t="shared" si="40"/>
        <v>-0.007561121182</v>
      </c>
      <c r="BC250" s="80">
        <f t="shared" si="41"/>
        <v>0.04422661051</v>
      </c>
      <c r="BD250" s="80">
        <f t="shared" si="42"/>
        <v>0.06842376231</v>
      </c>
      <c r="BE250" s="81">
        <f t="shared" si="43"/>
        <v>-0.00004384505566</v>
      </c>
      <c r="BF250" s="81">
        <f t="shared" si="44"/>
        <v>0.00005520239449</v>
      </c>
      <c r="BG250" s="81">
        <f t="shared" si="45"/>
        <v>-0.002725818171</v>
      </c>
      <c r="BH250" s="81">
        <f t="shared" si="46"/>
        <v>0.006052302171</v>
      </c>
      <c r="BI250" s="81"/>
      <c r="BJ250" s="81"/>
    </row>
    <row r="251">
      <c r="A251" s="31">
        <v>917.0</v>
      </c>
      <c r="B251" s="32">
        <v>1354.0</v>
      </c>
      <c r="C251" s="33">
        <v>1094.0</v>
      </c>
      <c r="D251" s="55">
        <f t="shared" si="5"/>
        <v>795</v>
      </c>
      <c r="E251" s="35">
        <v>153.0</v>
      </c>
      <c r="F251" s="36">
        <v>179.0</v>
      </c>
      <c r="G251" s="37">
        <v>106.0</v>
      </c>
      <c r="H251" s="38">
        <v>270.0</v>
      </c>
      <c r="I251" s="39">
        <v>46.0</v>
      </c>
      <c r="J251" s="40">
        <v>41.0</v>
      </c>
      <c r="K251" s="56">
        <f t="shared" si="6"/>
        <v>0.2787934186</v>
      </c>
      <c r="L251" s="56">
        <f t="shared" si="7"/>
        <v>0.4243070362</v>
      </c>
      <c r="M251" s="56">
        <f t="shared" si="8"/>
        <v>0.3251533742</v>
      </c>
      <c r="N251" s="56">
        <f t="shared" si="9"/>
        <v>0.09689213894</v>
      </c>
      <c r="O251" s="56">
        <f t="shared" si="10"/>
        <v>0.3836477987</v>
      </c>
      <c r="P251" s="57">
        <f t="shared" si="11"/>
        <v>0.03747714808</v>
      </c>
      <c r="Q251" s="58">
        <f t="shared" ref="Q251:V251" si="785">K251-Q$2</f>
        <v>-0.07218426304</v>
      </c>
      <c r="R251" s="59">
        <f t="shared" si="785"/>
        <v>-0.05524550404</v>
      </c>
      <c r="S251" s="60">
        <f t="shared" si="785"/>
        <v>-0.08643418841</v>
      </c>
      <c r="T251" s="61">
        <f t="shared" si="785"/>
        <v>-0.01884230267</v>
      </c>
      <c r="U251" s="62">
        <f t="shared" si="785"/>
        <v>-0.07018353035</v>
      </c>
      <c r="V251" s="63">
        <f t="shared" si="785"/>
        <v>0.005216319569</v>
      </c>
      <c r="W251" s="64"/>
      <c r="X251" s="65">
        <f t="shared" si="13"/>
        <v>1</v>
      </c>
      <c r="Y251" s="66">
        <f t="shared" si="14"/>
        <v>0</v>
      </c>
      <c r="Z251" s="67">
        <f t="shared" ref="Z251:AA251" si="786">U251</f>
        <v>-0.07018353035</v>
      </c>
      <c r="AA251" s="68">
        <f t="shared" si="786"/>
        <v>0.005216319569</v>
      </c>
      <c r="AB251" s="69">
        <f t="shared" ref="AB251:AC251" si="787">S251</f>
        <v>-0.08643418841</v>
      </c>
      <c r="AC251" s="70">
        <f t="shared" si="787"/>
        <v>-0.01884230267</v>
      </c>
      <c r="AD251" s="71">
        <f t="shared" si="17"/>
        <v>0.004898517943</v>
      </c>
      <c r="AE251" s="72">
        <f t="shared" si="18"/>
        <v>-0.0007321994455</v>
      </c>
      <c r="AF251" s="73">
        <f t="shared" si="19"/>
        <v>0.006164543958</v>
      </c>
      <c r="AG251" s="74">
        <f t="shared" si="20"/>
        <v>0.0008715509728</v>
      </c>
      <c r="AH251" s="75">
        <f t="shared" si="21"/>
        <v>0.007115836557</v>
      </c>
      <c r="AI251" s="76">
        <f t="shared" si="22"/>
        <v>0.003257238278</v>
      </c>
      <c r="AJ251" s="77"/>
      <c r="AK251" s="65">
        <f t="shared" si="23"/>
        <v>-0.005693794321</v>
      </c>
      <c r="AL251" s="66">
        <f t="shared" si="24"/>
        <v>0.0007634399882</v>
      </c>
      <c r="AM251" s="67">
        <f t="shared" si="25"/>
        <v>-0.06556934753</v>
      </c>
      <c r="AN251" s="68">
        <f t="shared" si="26"/>
        <v>-0.1071685502</v>
      </c>
      <c r="AO251" s="69">
        <f t="shared" si="27"/>
        <v>0.002733408289</v>
      </c>
      <c r="AP251" s="70">
        <f t="shared" si="28"/>
        <v>0.04571805629</v>
      </c>
      <c r="AQ251" s="71">
        <f t="shared" si="29"/>
        <v>0.002090904861</v>
      </c>
      <c r="AR251" s="72">
        <f t="shared" si="30"/>
        <v>-0.003231879877</v>
      </c>
      <c r="AS251" s="73">
        <f t="shared" si="31"/>
        <v>-0.0002067961361</v>
      </c>
      <c r="AT251" s="74">
        <f t="shared" si="32"/>
        <v>0.002623708858</v>
      </c>
      <c r="AU251" s="75">
        <f t="shared" si="33"/>
        <v>0.0007534090474</v>
      </c>
      <c r="AV251" s="76">
        <f t="shared" si="34"/>
        <v>0.0004863782232</v>
      </c>
      <c r="AW251" s="78">
        <f t="shared" si="35"/>
        <v>-0.0658922158</v>
      </c>
      <c r="AX251" s="79">
        <f t="shared" si="36"/>
        <v>-0.07218426304</v>
      </c>
      <c r="AY251" s="78">
        <f t="shared" si="37"/>
        <v>-0.06080884667</v>
      </c>
      <c r="AZ251" s="79">
        <f t="shared" si="38"/>
        <v>-0.05524550404</v>
      </c>
      <c r="BA251" s="80">
        <f t="shared" si="39"/>
        <v>0.006292047247</v>
      </c>
      <c r="BB251" s="80">
        <f t="shared" si="40"/>
        <v>-0.005563342629</v>
      </c>
      <c r="BC251" s="80">
        <f t="shared" si="41"/>
        <v>-0.06575428655</v>
      </c>
      <c r="BD251" s="80">
        <f t="shared" si="42"/>
        <v>-0.05984888768</v>
      </c>
      <c r="BE251" s="81">
        <f t="shared" si="43"/>
        <v>0.000008639077351</v>
      </c>
      <c r="BF251" s="81">
        <f t="shared" si="44"/>
        <v>-0.00007000962935</v>
      </c>
      <c r="BG251" s="81">
        <f t="shared" si="45"/>
        <v>0.0007417368433</v>
      </c>
      <c r="BH251" s="81">
        <f t="shared" si="46"/>
        <v>0.00787064182</v>
      </c>
      <c r="BI251" s="81"/>
      <c r="BJ251" s="81"/>
    </row>
    <row r="252">
      <c r="A252" s="31">
        <v>269.0</v>
      </c>
      <c r="B252" s="32">
        <v>5554.0</v>
      </c>
      <c r="C252" s="33">
        <v>1089.0</v>
      </c>
      <c r="D252" s="55">
        <f t="shared" si="5"/>
        <v>813</v>
      </c>
      <c r="E252" s="35">
        <v>197.0</v>
      </c>
      <c r="F252" s="36">
        <v>157.0</v>
      </c>
      <c r="G252" s="37">
        <v>117.0</v>
      </c>
      <c r="H252" s="38">
        <v>258.0</v>
      </c>
      <c r="I252" s="39">
        <v>50.0</v>
      </c>
      <c r="J252" s="40">
        <v>34.0</v>
      </c>
      <c r="K252" s="56">
        <f t="shared" si="6"/>
        <v>0.334251607</v>
      </c>
      <c r="L252" s="56">
        <f t="shared" si="7"/>
        <v>0.4891089109</v>
      </c>
      <c r="M252" s="56">
        <f t="shared" si="8"/>
        <v>0.3798701299</v>
      </c>
      <c r="N252" s="56">
        <f t="shared" si="9"/>
        <v>0.1074380165</v>
      </c>
      <c r="O252" s="56">
        <f t="shared" si="10"/>
        <v>0.4477244772</v>
      </c>
      <c r="P252" s="57">
        <f t="shared" si="11"/>
        <v>0.03122130395</v>
      </c>
      <c r="Q252" s="58">
        <f t="shared" ref="Q252:V252" si="788">K252-Q$2</f>
        <v>-0.01672607471</v>
      </c>
      <c r="R252" s="59">
        <f t="shared" si="788"/>
        <v>0.009556370601</v>
      </c>
      <c r="S252" s="60">
        <f t="shared" si="788"/>
        <v>-0.03171743278</v>
      </c>
      <c r="T252" s="61">
        <f t="shared" si="788"/>
        <v>-0.008296425078</v>
      </c>
      <c r="U252" s="62">
        <f t="shared" si="788"/>
        <v>-0.006106851849</v>
      </c>
      <c r="V252" s="63">
        <f t="shared" si="788"/>
        <v>-0.001039524563</v>
      </c>
      <c r="W252" s="64"/>
      <c r="X252" s="65">
        <f t="shared" si="13"/>
        <v>1</v>
      </c>
      <c r="Y252" s="66">
        <f t="shared" si="14"/>
        <v>0</v>
      </c>
      <c r="Z252" s="67">
        <f t="shared" ref="Z252:AA252" si="789">U252</f>
        <v>-0.006106851849</v>
      </c>
      <c r="AA252" s="68">
        <f t="shared" si="789"/>
        <v>-0.001039524563</v>
      </c>
      <c r="AB252" s="69">
        <f t="shared" ref="AB252:AC252" si="790">S252</f>
        <v>-0.03171743278</v>
      </c>
      <c r="AC252" s="70">
        <f t="shared" si="790"/>
        <v>-0.008296425078</v>
      </c>
      <c r="AD252" s="71">
        <f t="shared" si="17"/>
        <v>0.00003621302818</v>
      </c>
      <c r="AE252" s="72">
        <f t="shared" si="18"/>
        <v>0.000012696445</v>
      </c>
      <c r="AF252" s="73">
        <f t="shared" si="19"/>
        <v>0.0001850693253</v>
      </c>
      <c r="AG252" s="74">
        <f t="shared" si="20"/>
        <v>0.00008363608928</v>
      </c>
      <c r="AH252" s="75">
        <f t="shared" si="21"/>
        <v>0.0009371648728</v>
      </c>
      <c r="AI252" s="76">
        <f t="shared" si="22"/>
        <v>0.0005262826094</v>
      </c>
      <c r="AJ252" s="77"/>
      <c r="AK252" s="65">
        <f t="shared" si="23"/>
        <v>-0.005693794321</v>
      </c>
      <c r="AL252" s="66">
        <f t="shared" si="24"/>
        <v>0.0007634399882</v>
      </c>
      <c r="AM252" s="67">
        <f t="shared" si="25"/>
        <v>-0.003334357461</v>
      </c>
      <c r="AN252" s="68">
        <f t="shared" si="26"/>
        <v>-0.01054401904</v>
      </c>
      <c r="AO252" s="69">
        <f t="shared" si="27"/>
        <v>0.0003142300909</v>
      </c>
      <c r="AP252" s="70">
        <f t="shared" si="28"/>
        <v>0.01697032277</v>
      </c>
      <c r="AQ252" s="71">
        <f t="shared" si="29"/>
        <v>0.00002601399666</v>
      </c>
      <c r="AR252" s="72">
        <f t="shared" si="30"/>
        <v>-0.00001458434273</v>
      </c>
      <c r="AS252" s="73">
        <f t="shared" si="31"/>
        <v>-0.00003045651837</v>
      </c>
      <c r="AT252" s="74">
        <f t="shared" si="32"/>
        <v>0.00008026819498</v>
      </c>
      <c r="AU252" s="75">
        <f t="shared" si="33"/>
        <v>0.0000976251857</v>
      </c>
      <c r="AV252" s="76">
        <f t="shared" si="34"/>
        <v>0.00007509084408</v>
      </c>
      <c r="AW252" s="78">
        <f t="shared" si="35"/>
        <v>-0.008620739027</v>
      </c>
      <c r="AX252" s="79">
        <f t="shared" si="36"/>
        <v>-0.01672607471</v>
      </c>
      <c r="AY252" s="78">
        <f t="shared" si="37"/>
        <v>0.007330518416</v>
      </c>
      <c r="AZ252" s="79">
        <f t="shared" si="38"/>
        <v>0.009556370601</v>
      </c>
      <c r="BA252" s="80">
        <f t="shared" si="39"/>
        <v>0.008105335684</v>
      </c>
      <c r="BB252" s="80">
        <f t="shared" si="40"/>
        <v>-0.002225852185</v>
      </c>
      <c r="BC252" s="80">
        <f t="shared" si="41"/>
        <v>-0.008482809782</v>
      </c>
      <c r="BD252" s="80">
        <f t="shared" si="42"/>
        <v>0.008290477409</v>
      </c>
      <c r="BE252" s="81">
        <f t="shared" si="43"/>
        <v>0.00006074204859</v>
      </c>
      <c r="BF252" s="81">
        <f t="shared" si="44"/>
        <v>-0.00003608255828</v>
      </c>
      <c r="BG252" s="81">
        <f t="shared" si="45"/>
        <v>0.000003226046133</v>
      </c>
      <c r="BH252" s="81">
        <f t="shared" si="46"/>
        <v>-0.0001406530857</v>
      </c>
      <c r="BI252" s="81"/>
      <c r="BJ252" s="81"/>
    </row>
    <row r="253">
      <c r="A253" s="31">
        <v>515.0</v>
      </c>
      <c r="B253" s="32">
        <v>6645.0</v>
      </c>
      <c r="C253" s="33">
        <v>1705.0</v>
      </c>
      <c r="D253" s="55">
        <f t="shared" si="5"/>
        <v>1283</v>
      </c>
      <c r="E253" s="35">
        <v>338.0</v>
      </c>
      <c r="F253" s="36">
        <v>253.0</v>
      </c>
      <c r="G253" s="37">
        <v>152.0</v>
      </c>
      <c r="H253" s="38">
        <v>410.0</v>
      </c>
      <c r="I253" s="39">
        <v>83.0</v>
      </c>
      <c r="J253" s="40">
        <v>47.0</v>
      </c>
      <c r="K253" s="56">
        <f t="shared" si="6"/>
        <v>0.3360703812</v>
      </c>
      <c r="L253" s="56">
        <f t="shared" si="7"/>
        <v>0.5066185319</v>
      </c>
      <c r="M253" s="56">
        <f t="shared" si="8"/>
        <v>0.3362831858</v>
      </c>
      <c r="N253" s="56">
        <f t="shared" si="9"/>
        <v>0.08914956012</v>
      </c>
      <c r="O253" s="56">
        <f t="shared" si="10"/>
        <v>0.446609509</v>
      </c>
      <c r="P253" s="57">
        <f t="shared" si="11"/>
        <v>0.0275659824</v>
      </c>
      <c r="Q253" s="58">
        <f t="shared" ref="Q253:V253" si="791">K253-Q$2</f>
        <v>-0.01490730046</v>
      </c>
      <c r="R253" s="59">
        <f t="shared" si="791"/>
        <v>0.0270659916</v>
      </c>
      <c r="S253" s="60">
        <f t="shared" si="791"/>
        <v>-0.07530437681</v>
      </c>
      <c r="T253" s="61">
        <f t="shared" si="791"/>
        <v>-0.02658488149</v>
      </c>
      <c r="U253" s="62">
        <f t="shared" si="791"/>
        <v>-0.00722182013</v>
      </c>
      <c r="V253" s="63">
        <f t="shared" si="791"/>
        <v>-0.004694846107</v>
      </c>
      <c r="W253" s="64"/>
      <c r="X253" s="65">
        <f t="shared" si="13"/>
        <v>1</v>
      </c>
      <c r="Y253" s="66">
        <f t="shared" si="14"/>
        <v>0</v>
      </c>
      <c r="Z253" s="67">
        <f t="shared" ref="Z253:AA253" si="792">U253</f>
        <v>-0.00722182013</v>
      </c>
      <c r="AA253" s="68">
        <f t="shared" si="792"/>
        <v>-0.004694846107</v>
      </c>
      <c r="AB253" s="69">
        <f t="shared" ref="AB253:AC253" si="793">S253</f>
        <v>-0.07530437681</v>
      </c>
      <c r="AC253" s="70">
        <f t="shared" si="793"/>
        <v>-0.02658488149</v>
      </c>
      <c r="AD253" s="71">
        <f t="shared" si="17"/>
        <v>0.00003011310602</v>
      </c>
      <c r="AE253" s="72">
        <f t="shared" si="18"/>
        <v>0.00006781066825</v>
      </c>
      <c r="AF253" s="73">
        <f t="shared" si="19"/>
        <v>0.0004190227369</v>
      </c>
      <c r="AG253" s="74">
        <f t="shared" si="20"/>
        <v>0.0005455336926</v>
      </c>
      <c r="AH253" s="75">
        <f t="shared" si="21"/>
        <v>0.004963993242</v>
      </c>
      <c r="AI253" s="76">
        <f t="shared" si="22"/>
        <v>0.004003915866</v>
      </c>
      <c r="AJ253" s="77"/>
      <c r="AK253" s="65">
        <f t="shared" si="23"/>
        <v>-0.005693794321</v>
      </c>
      <c r="AL253" s="66">
        <f t="shared" si="24"/>
        <v>0.0007634399882</v>
      </c>
      <c r="AM253" s="67">
        <f t="shared" si="25"/>
        <v>0.001558889667</v>
      </c>
      <c r="AN253" s="68">
        <f t="shared" si="26"/>
        <v>-0.01529786713</v>
      </c>
      <c r="AO253" s="69">
        <f t="shared" si="27"/>
        <v>-0.002686280234</v>
      </c>
      <c r="AP253" s="70">
        <f t="shared" si="28"/>
        <v>0.04125743347</v>
      </c>
      <c r="AQ253" s="71">
        <f t="shared" si="29"/>
        <v>0.00005500708532</v>
      </c>
      <c r="AR253" s="72">
        <f t="shared" si="30"/>
        <v>0.00001729908369</v>
      </c>
      <c r="AS253" s="73">
        <f t="shared" si="31"/>
        <v>-0.0002192337092</v>
      </c>
      <c r="AT253" s="74">
        <f t="shared" si="32"/>
        <v>0.0001910364769</v>
      </c>
      <c r="AU253" s="75">
        <f t="shared" si="33"/>
        <v>0.0004971053341</v>
      </c>
      <c r="AV253" s="76">
        <f t="shared" si="34"/>
        <v>0.0005356747726</v>
      </c>
      <c r="AW253" s="78">
        <f t="shared" si="35"/>
        <v>-0.006488306178</v>
      </c>
      <c r="AX253" s="79">
        <f t="shared" si="36"/>
        <v>-0.01490730046</v>
      </c>
      <c r="AY253" s="78">
        <f t="shared" si="37"/>
        <v>0.02746701666</v>
      </c>
      <c r="AZ253" s="79">
        <f t="shared" si="38"/>
        <v>0.0270659916</v>
      </c>
      <c r="BA253" s="80">
        <f t="shared" si="39"/>
        <v>0.00841899428</v>
      </c>
      <c r="BB253" s="80">
        <f t="shared" si="40"/>
        <v>0.0004010250622</v>
      </c>
      <c r="BC253" s="80">
        <f t="shared" si="41"/>
        <v>-0.006350376933</v>
      </c>
      <c r="BD253" s="80">
        <f t="shared" si="42"/>
        <v>0.02842697565</v>
      </c>
      <c r="BE253" s="81">
        <f t="shared" si="43"/>
        <v>0.00007071864359</v>
      </c>
      <c r="BF253" s="81">
        <f t="shared" si="44"/>
        <v>0.00000675245541</v>
      </c>
      <c r="BG253" s="81">
        <f t="shared" si="45"/>
        <v>-0.0007677656576</v>
      </c>
      <c r="BH253" s="81">
        <f t="shared" si="46"/>
        <v>-0.0003610440209</v>
      </c>
      <c r="BI253" s="81"/>
      <c r="BJ253" s="81"/>
    </row>
    <row r="254">
      <c r="A254" s="31">
        <v>50.0</v>
      </c>
      <c r="B254" s="32">
        <v>7663.0</v>
      </c>
      <c r="C254" s="33">
        <v>1504.0</v>
      </c>
      <c r="D254" s="55">
        <f t="shared" si="5"/>
        <v>1172</v>
      </c>
      <c r="E254" s="35">
        <v>312.0</v>
      </c>
      <c r="F254" s="36">
        <v>185.0</v>
      </c>
      <c r="G254" s="37">
        <v>157.0</v>
      </c>
      <c r="H254" s="38">
        <v>413.0</v>
      </c>
      <c r="I254" s="39">
        <v>79.0</v>
      </c>
      <c r="J254" s="40">
        <v>26.0</v>
      </c>
      <c r="K254" s="56">
        <f t="shared" si="6"/>
        <v>0.3643617021</v>
      </c>
      <c r="L254" s="56">
        <f t="shared" si="7"/>
        <v>0.486318408</v>
      </c>
      <c r="M254" s="56">
        <f t="shared" si="8"/>
        <v>0.4266304348</v>
      </c>
      <c r="N254" s="56">
        <f t="shared" si="9"/>
        <v>0.1043882979</v>
      </c>
      <c r="O254" s="56">
        <f t="shared" si="10"/>
        <v>0.4675767918</v>
      </c>
      <c r="P254" s="57">
        <f t="shared" si="11"/>
        <v>0.01728723404</v>
      </c>
      <c r="Q254" s="58">
        <f t="shared" ref="Q254:V254" si="794">K254-Q$2</f>
        <v>0.01338402044</v>
      </c>
      <c r="R254" s="59">
        <f t="shared" si="794"/>
        <v>0.00676586767</v>
      </c>
      <c r="S254" s="60">
        <f t="shared" si="794"/>
        <v>0.01504287214</v>
      </c>
      <c r="T254" s="61">
        <f t="shared" si="794"/>
        <v>-0.01134614374</v>
      </c>
      <c r="U254" s="62">
        <f t="shared" si="794"/>
        <v>0.01374546272</v>
      </c>
      <c r="V254" s="63">
        <f t="shared" si="794"/>
        <v>-0.01497359447</v>
      </c>
      <c r="W254" s="64"/>
      <c r="X254" s="65">
        <f t="shared" si="13"/>
        <v>1</v>
      </c>
      <c r="Y254" s="66">
        <f t="shared" si="14"/>
        <v>0</v>
      </c>
      <c r="Z254" s="67">
        <f t="shared" ref="Z254:AA254" si="795">U254</f>
        <v>0.01374546272</v>
      </c>
      <c r="AA254" s="68">
        <f t="shared" si="795"/>
        <v>-0.01497359447</v>
      </c>
      <c r="AB254" s="69">
        <f t="shared" ref="AB254:AC254" si="796">S254</f>
        <v>0.01504287214</v>
      </c>
      <c r="AC254" s="70">
        <f t="shared" si="796"/>
        <v>-0.01134614374</v>
      </c>
      <c r="AD254" s="71">
        <f t="shared" si="17"/>
        <v>-0.00003527078607</v>
      </c>
      <c r="AE254" s="72">
        <f t="shared" si="18"/>
        <v>-0.000411637969</v>
      </c>
      <c r="AF254" s="73">
        <f t="shared" si="19"/>
        <v>0.00003687868301</v>
      </c>
      <c r="AG254" s="74">
        <f t="shared" si="20"/>
        <v>-0.0003812038627</v>
      </c>
      <c r="AH254" s="75">
        <f t="shared" si="21"/>
        <v>0.00009755302446</v>
      </c>
      <c r="AI254" s="76">
        <f t="shared" si="22"/>
        <v>-0.0003413571789</v>
      </c>
      <c r="AJ254" s="77"/>
      <c r="AK254" s="65">
        <f t="shared" si="23"/>
        <v>-0.005693794321</v>
      </c>
      <c r="AL254" s="66">
        <f t="shared" si="24"/>
        <v>0.0007634399882</v>
      </c>
      <c r="AM254" s="67">
        <f t="shared" si="25"/>
        <v>0.03499253411</v>
      </c>
      <c r="AN254" s="68">
        <f t="shared" si="26"/>
        <v>0.009600610397</v>
      </c>
      <c r="AO254" s="69">
        <f t="shared" si="27"/>
        <v>-0.007764415506</v>
      </c>
      <c r="AP254" s="70">
        <f t="shared" si="28"/>
        <v>-0.005905276304</v>
      </c>
      <c r="AQ254" s="71">
        <f t="shared" si="29"/>
        <v>-0.0002580889161</v>
      </c>
      <c r="AR254" s="72">
        <f t="shared" si="30"/>
        <v>-0.0001910123549</v>
      </c>
      <c r="AS254" s="73">
        <f t="shared" si="31"/>
        <v>0.0001618010194</v>
      </c>
      <c r="AT254" s="74">
        <f t="shared" si="32"/>
        <v>0.000005608294386</v>
      </c>
      <c r="AU254" s="75">
        <f t="shared" si="33"/>
        <v>0.00001667530749</v>
      </c>
      <c r="AV254" s="76">
        <f t="shared" si="34"/>
        <v>-0.00003710728429</v>
      </c>
      <c r="AW254" s="78">
        <f t="shared" si="35"/>
        <v>0.02145471169</v>
      </c>
      <c r="AX254" s="79">
        <f t="shared" si="36"/>
        <v>0.01338402044</v>
      </c>
      <c r="AY254" s="78">
        <f t="shared" si="37"/>
        <v>0.004236262736</v>
      </c>
      <c r="AZ254" s="79">
        <f t="shared" si="38"/>
        <v>0.00676586767</v>
      </c>
      <c r="BA254" s="80">
        <f t="shared" si="39"/>
        <v>0.008070691256</v>
      </c>
      <c r="BB254" s="80">
        <f t="shared" si="40"/>
        <v>-0.002529604934</v>
      </c>
      <c r="BC254" s="80">
        <f t="shared" si="41"/>
        <v>0.02159264094</v>
      </c>
      <c r="BD254" s="80">
        <f t="shared" si="42"/>
        <v>0.005196221729</v>
      </c>
      <c r="BE254" s="81">
        <f t="shared" si="43"/>
        <v>0.00005873715623</v>
      </c>
      <c r="BF254" s="81">
        <f t="shared" si="44"/>
        <v>-0.00004083132084</v>
      </c>
      <c r="BG254" s="81">
        <f t="shared" si="45"/>
        <v>0.0004392414225</v>
      </c>
      <c r="BH254" s="81">
        <f t="shared" si="46"/>
        <v>0.0002244003001</v>
      </c>
      <c r="BI254" s="81"/>
      <c r="BJ254" s="81"/>
    </row>
    <row r="255">
      <c r="A255" s="31">
        <v>845.0</v>
      </c>
      <c r="B255" s="32">
        <v>1721.0</v>
      </c>
      <c r="C255" s="33">
        <v>1274.0</v>
      </c>
      <c r="D255" s="55">
        <f t="shared" si="5"/>
        <v>1131</v>
      </c>
      <c r="E255" s="35">
        <v>314.0</v>
      </c>
      <c r="F255" s="36">
        <v>64.0</v>
      </c>
      <c r="G255" s="37">
        <v>318.0</v>
      </c>
      <c r="H255" s="38">
        <v>400.0</v>
      </c>
      <c r="I255" s="39">
        <v>30.0</v>
      </c>
      <c r="J255" s="40">
        <v>5.0</v>
      </c>
      <c r="K255" s="56">
        <f t="shared" si="6"/>
        <v>0.5196232339</v>
      </c>
      <c r="L255" s="56">
        <f t="shared" si="7"/>
        <v>0.4623655914</v>
      </c>
      <c r="M255" s="56">
        <f t="shared" si="8"/>
        <v>0.8217054264</v>
      </c>
      <c r="N255" s="56">
        <f t="shared" si="9"/>
        <v>0.2496075353</v>
      </c>
      <c r="O255" s="56">
        <f t="shared" si="10"/>
        <v>0.5853227233</v>
      </c>
      <c r="P255" s="57">
        <f t="shared" si="11"/>
        <v>0.003924646782</v>
      </c>
      <c r="Q255" s="58">
        <f t="shared" ref="Q255:V255" si="797">K255-Q$2</f>
        <v>0.1686455522</v>
      </c>
      <c r="R255" s="59">
        <f t="shared" si="797"/>
        <v>-0.01718694889</v>
      </c>
      <c r="S255" s="60">
        <f t="shared" si="797"/>
        <v>0.4101178637</v>
      </c>
      <c r="T255" s="61">
        <f t="shared" si="797"/>
        <v>0.1338730937</v>
      </c>
      <c r="U255" s="62">
        <f t="shared" si="797"/>
        <v>0.1314913942</v>
      </c>
      <c r="V255" s="63">
        <f t="shared" si="797"/>
        <v>-0.02833618173</v>
      </c>
      <c r="W255" s="64"/>
      <c r="X255" s="65">
        <f t="shared" si="13"/>
        <v>1</v>
      </c>
      <c r="Y255" s="66">
        <f t="shared" si="14"/>
        <v>0</v>
      </c>
      <c r="Z255" s="67">
        <f t="shared" ref="Z255:AA255" si="798">U255</f>
        <v>0.1314913942</v>
      </c>
      <c r="AA255" s="68">
        <f t="shared" si="798"/>
        <v>-0.02833618173</v>
      </c>
      <c r="AB255" s="69">
        <f t="shared" ref="AB255:AC255" si="799">S255</f>
        <v>0.4101178637</v>
      </c>
      <c r="AC255" s="70">
        <f t="shared" si="799"/>
        <v>0.1338730937</v>
      </c>
      <c r="AD255" s="71">
        <f t="shared" si="17"/>
        <v>0.01648704754</v>
      </c>
      <c r="AE255" s="72">
        <f t="shared" si="18"/>
        <v>-0.007451928082</v>
      </c>
      <c r="AF255" s="73">
        <f t="shared" si="19"/>
        <v>0.05772042198</v>
      </c>
      <c r="AG255" s="74">
        <f t="shared" si="20"/>
        <v>0.005981985416</v>
      </c>
      <c r="AH255" s="75">
        <f t="shared" si="21"/>
        <v>0.1502746569</v>
      </c>
      <c r="AI255" s="76">
        <f t="shared" si="22"/>
        <v>0.1098074944</v>
      </c>
      <c r="AJ255" s="77"/>
      <c r="AK255" s="65">
        <f t="shared" si="23"/>
        <v>-0.005693794321</v>
      </c>
      <c r="AL255" s="66">
        <f t="shared" si="24"/>
        <v>0.0007634399882</v>
      </c>
      <c r="AM255" s="67">
        <f t="shared" si="25"/>
        <v>0.1523183197</v>
      </c>
      <c r="AN255" s="68">
        <f t="shared" si="26"/>
        <v>0.1856318439</v>
      </c>
      <c r="AO255" s="69">
        <f t="shared" si="27"/>
        <v>0.009191874941</v>
      </c>
      <c r="AP255" s="70">
        <f t="shared" si="28"/>
        <v>-0.2231630544</v>
      </c>
      <c r="AQ255" s="71">
        <f t="shared" si="29"/>
        <v>0.004129959025</v>
      </c>
      <c r="AR255" s="72">
        <f t="shared" si="30"/>
        <v>-0.01344110135</v>
      </c>
      <c r="AS255" s="73">
        <f t="shared" si="31"/>
        <v>-0.001017093205</v>
      </c>
      <c r="AT255" s="74">
        <f t="shared" si="32"/>
        <v>0.02450967672</v>
      </c>
      <c r="AU255" s="75">
        <f t="shared" si="33"/>
        <v>0.0152363178</v>
      </c>
      <c r="AV255" s="76">
        <f t="shared" si="34"/>
        <v>0.01492332798</v>
      </c>
      <c r="AW255" s="78">
        <f t="shared" si="35"/>
        <v>0.174165584</v>
      </c>
      <c r="AX255" s="79">
        <f t="shared" si="36"/>
        <v>0.1686455522</v>
      </c>
      <c r="AY255" s="78">
        <f t="shared" si="37"/>
        <v>-0.01077586711</v>
      </c>
      <c r="AZ255" s="79">
        <f t="shared" si="38"/>
        <v>-0.01718694889</v>
      </c>
      <c r="BA255" s="80">
        <f t="shared" si="39"/>
        <v>0.005520031734</v>
      </c>
      <c r="BB255" s="80">
        <f t="shared" si="40"/>
        <v>0.006411081781</v>
      </c>
      <c r="BC255" s="80">
        <f t="shared" si="41"/>
        <v>0.1743035132</v>
      </c>
      <c r="BD255" s="80">
        <f t="shared" si="42"/>
        <v>-0.009815908118</v>
      </c>
      <c r="BE255" s="81">
        <f t="shared" si="43"/>
        <v>-0.00001063121927</v>
      </c>
      <c r="BF255" s="81">
        <f t="shared" si="44"/>
        <v>0.00007077874976</v>
      </c>
      <c r="BG255" s="81">
        <f t="shared" si="45"/>
        <v>0.03028536266</v>
      </c>
      <c r="BH255" s="81">
        <f t="shared" si="46"/>
        <v>-0.003421894541</v>
      </c>
      <c r="BI255" s="81"/>
      <c r="BJ255" s="81"/>
    </row>
    <row r="256">
      <c r="A256" s="31">
        <v>225.0</v>
      </c>
      <c r="B256" s="32" t="s">
        <v>109</v>
      </c>
      <c r="C256" s="33">
        <v>549.0</v>
      </c>
      <c r="D256" s="55">
        <f t="shared" si="5"/>
        <v>476</v>
      </c>
      <c r="E256" s="35">
        <v>118.0</v>
      </c>
      <c r="F256" s="36">
        <v>64.0</v>
      </c>
      <c r="G256" s="37">
        <v>122.0</v>
      </c>
      <c r="H256" s="38">
        <v>138.0</v>
      </c>
      <c r="I256" s="39">
        <v>25.0</v>
      </c>
      <c r="J256" s="40">
        <v>9.0</v>
      </c>
      <c r="K256" s="56">
        <f t="shared" si="6"/>
        <v>0.4826958106</v>
      </c>
      <c r="L256" s="56">
        <f t="shared" si="7"/>
        <v>0.5088967972</v>
      </c>
      <c r="M256" s="56">
        <f t="shared" si="8"/>
        <v>0.6256410256</v>
      </c>
      <c r="N256" s="56">
        <f t="shared" si="9"/>
        <v>0.2222222222</v>
      </c>
      <c r="O256" s="56">
        <f t="shared" si="10"/>
        <v>0.5567226891</v>
      </c>
      <c r="P256" s="57">
        <f t="shared" si="11"/>
        <v>0.01639344262</v>
      </c>
      <c r="Q256" s="58">
        <f t="shared" ref="Q256:V256" si="800">K256-Q$2</f>
        <v>0.1317181289</v>
      </c>
      <c r="R256" s="59">
        <f t="shared" si="800"/>
        <v>0.02934425686</v>
      </c>
      <c r="S256" s="60">
        <f t="shared" si="800"/>
        <v>0.214053463</v>
      </c>
      <c r="T256" s="61">
        <f t="shared" si="800"/>
        <v>0.1064877806</v>
      </c>
      <c r="U256" s="62">
        <f t="shared" si="800"/>
        <v>0.10289136</v>
      </c>
      <c r="V256" s="63">
        <f t="shared" si="800"/>
        <v>-0.01586738589</v>
      </c>
      <c r="W256" s="64"/>
      <c r="X256" s="65">
        <f t="shared" si="13"/>
        <v>1</v>
      </c>
      <c r="Y256" s="66">
        <f t="shared" si="14"/>
        <v>0</v>
      </c>
      <c r="Z256" s="67">
        <f t="shared" ref="Z256:AA256" si="801">U256</f>
        <v>0.10289136</v>
      </c>
      <c r="AA256" s="68">
        <f t="shared" si="801"/>
        <v>-0.01586738589</v>
      </c>
      <c r="AB256" s="69">
        <f t="shared" ref="AB256:AC256" si="802">S256</f>
        <v>0.214053463</v>
      </c>
      <c r="AC256" s="70">
        <f t="shared" si="802"/>
        <v>0.1064877806</v>
      </c>
      <c r="AD256" s="71">
        <f t="shared" si="17"/>
        <v>0.01033485802</v>
      </c>
      <c r="AE256" s="72">
        <f t="shared" si="18"/>
        <v>-0.003265233827</v>
      </c>
      <c r="AF256" s="73">
        <f t="shared" si="19"/>
        <v>0.02371393462</v>
      </c>
      <c r="AG256" s="74">
        <f t="shared" si="20"/>
        <v>0.007560203671</v>
      </c>
      <c r="AH256" s="75">
        <f t="shared" si="21"/>
        <v>0.0344792376</v>
      </c>
      <c r="AI256" s="76">
        <f t="shared" si="22"/>
        <v>0.04558815641</v>
      </c>
      <c r="AJ256" s="77"/>
      <c r="AK256" s="65">
        <f t="shared" si="23"/>
        <v>-0.005693794321</v>
      </c>
      <c r="AL256" s="66">
        <f t="shared" si="24"/>
        <v>0.0007634399882</v>
      </c>
      <c r="AM256" s="67">
        <f t="shared" si="25"/>
        <v>0.1091773861</v>
      </c>
      <c r="AN256" s="68">
        <f t="shared" si="26"/>
        <v>0.1504029195</v>
      </c>
      <c r="AO256" s="69">
        <f t="shared" si="27"/>
        <v>0.02304499524</v>
      </c>
      <c r="AP256" s="70">
        <f t="shared" si="28"/>
        <v>-0.1216116426</v>
      </c>
      <c r="AQ256" s="71">
        <f t="shared" si="29"/>
        <v>0.003408459019</v>
      </c>
      <c r="AR256" s="72">
        <f t="shared" si="30"/>
        <v>-0.007702868826</v>
      </c>
      <c r="AS256" s="73">
        <f t="shared" si="31"/>
        <v>-0.002570744591</v>
      </c>
      <c r="AT256" s="74">
        <f t="shared" si="32"/>
        <v>0.01020279437</v>
      </c>
      <c r="AU256" s="75">
        <f t="shared" si="33"/>
        <v>0.003160539057</v>
      </c>
      <c r="AV256" s="76">
        <f t="shared" si="34"/>
        <v>0.005736760632</v>
      </c>
      <c r="AW256" s="78">
        <f t="shared" si="35"/>
        <v>0.1305268405</v>
      </c>
      <c r="AX256" s="79">
        <f t="shared" si="36"/>
        <v>0.1317181289</v>
      </c>
      <c r="AY256" s="78">
        <f t="shared" si="37"/>
        <v>0.03779140313</v>
      </c>
      <c r="AZ256" s="79">
        <f t="shared" si="38"/>
        <v>0.02934425686</v>
      </c>
      <c r="BA256" s="80">
        <f t="shared" si="39"/>
        <v>-0.001191288395</v>
      </c>
      <c r="BB256" s="80">
        <f t="shared" si="40"/>
        <v>0.008447146264</v>
      </c>
      <c r="BC256" s="80">
        <f t="shared" si="41"/>
        <v>0.1306647697</v>
      </c>
      <c r="BD256" s="80">
        <f t="shared" si="42"/>
        <v>0.03875136212</v>
      </c>
      <c r="BE256" s="81">
        <f t="shared" si="43"/>
        <v>-0.00006993511196</v>
      </c>
      <c r="BF256" s="81">
        <f t="shared" si="44"/>
        <v>-0.00002012597463</v>
      </c>
      <c r="BG256" s="81">
        <f t="shared" si="45"/>
        <v>0.01557161398</v>
      </c>
      <c r="BH256" s="81">
        <f t="shared" si="46"/>
        <v>0.01012687562</v>
      </c>
      <c r="BI256" s="81"/>
      <c r="BJ256" s="81"/>
    </row>
    <row r="257">
      <c r="A257" s="31">
        <v>377.0</v>
      </c>
      <c r="B257" s="32">
        <v>7615.0</v>
      </c>
      <c r="C257" s="33">
        <v>2093.0</v>
      </c>
      <c r="D257" s="55">
        <f t="shared" si="5"/>
        <v>1678</v>
      </c>
      <c r="E257" s="35">
        <v>537.0</v>
      </c>
      <c r="F257" s="36">
        <v>276.0</v>
      </c>
      <c r="G257" s="37">
        <v>259.0</v>
      </c>
      <c r="H257" s="38">
        <v>472.0</v>
      </c>
      <c r="I257" s="39">
        <v>98.0</v>
      </c>
      <c r="J257" s="40">
        <v>36.0</v>
      </c>
      <c r="K257" s="56">
        <f t="shared" si="6"/>
        <v>0.4271380793</v>
      </c>
      <c r="L257" s="56">
        <f t="shared" si="7"/>
        <v>0.5736224029</v>
      </c>
      <c r="M257" s="56">
        <f t="shared" si="8"/>
        <v>0.4535901926</v>
      </c>
      <c r="N257" s="56">
        <f t="shared" si="9"/>
        <v>0.1237458194</v>
      </c>
      <c r="O257" s="56">
        <f t="shared" si="10"/>
        <v>0.5327771156</v>
      </c>
      <c r="P257" s="57">
        <f t="shared" si="11"/>
        <v>0.01720019111</v>
      </c>
      <c r="Q257" s="58">
        <f t="shared" ref="Q257:V257" si="803">K257-Q$2</f>
        <v>0.07616039762</v>
      </c>
      <c r="R257" s="59">
        <f t="shared" si="803"/>
        <v>0.0940698626</v>
      </c>
      <c r="S257" s="60">
        <f t="shared" si="803"/>
        <v>0.04200263</v>
      </c>
      <c r="T257" s="61">
        <f t="shared" si="803"/>
        <v>0.008011377791</v>
      </c>
      <c r="U257" s="62">
        <f t="shared" si="803"/>
        <v>0.07894578652</v>
      </c>
      <c r="V257" s="63">
        <f t="shared" si="803"/>
        <v>-0.0150606374</v>
      </c>
      <c r="W257" s="64"/>
      <c r="X257" s="65">
        <f t="shared" si="13"/>
        <v>1</v>
      </c>
      <c r="Y257" s="66">
        <f t="shared" si="14"/>
        <v>0</v>
      </c>
      <c r="Z257" s="67">
        <f t="shared" ref="Z257:AA257" si="804">U257</f>
        <v>0.07894578652</v>
      </c>
      <c r="AA257" s="68">
        <f t="shared" si="804"/>
        <v>-0.0150606374</v>
      </c>
      <c r="AB257" s="69">
        <f t="shared" ref="AB257:AC257" si="805">S257</f>
        <v>0.04200263</v>
      </c>
      <c r="AC257" s="70">
        <f t="shared" si="805"/>
        <v>0.008011377791</v>
      </c>
      <c r="AD257" s="71">
        <f t="shared" si="17"/>
        <v>0.00600561441</v>
      </c>
      <c r="AE257" s="72">
        <f t="shared" si="18"/>
        <v>-0.00237794773</v>
      </c>
      <c r="AF257" s="73">
        <f t="shared" si="19"/>
        <v>0.003436587117</v>
      </c>
      <c r="AG257" s="74">
        <f t="shared" si="20"/>
        <v>-0.000000121859403</v>
      </c>
      <c r="AH257" s="75">
        <f t="shared" si="21"/>
        <v>0.001700038753</v>
      </c>
      <c r="AI257" s="76">
        <f t="shared" si="22"/>
        <v>0.0006729978742</v>
      </c>
      <c r="AJ257" s="77"/>
      <c r="AK257" s="65">
        <f t="shared" si="23"/>
        <v>-0.005693794321</v>
      </c>
      <c r="AL257" s="66">
        <f t="shared" si="24"/>
        <v>0.0007634399882</v>
      </c>
      <c r="AM257" s="67">
        <f t="shared" si="25"/>
        <v>0.08835085101</v>
      </c>
      <c r="AN257" s="68">
        <f t="shared" si="26"/>
        <v>0.1130444073</v>
      </c>
      <c r="AO257" s="69">
        <f t="shared" si="27"/>
        <v>-0.001898930076</v>
      </c>
      <c r="AP257" s="70">
        <f t="shared" si="28"/>
        <v>-0.02205604968</v>
      </c>
      <c r="AQ257" s="71">
        <f t="shared" si="29"/>
        <v>0.001700555316</v>
      </c>
      <c r="AR257" s="72">
        <f t="shared" si="30"/>
        <v>-0.004723130841</v>
      </c>
      <c r="AS257" s="73">
        <f t="shared" si="31"/>
        <v>0.00008976626361</v>
      </c>
      <c r="AT257" s="74">
        <f t="shared" si="32"/>
        <v>0.00144996831</v>
      </c>
      <c r="AU257" s="75">
        <f t="shared" si="33"/>
        <v>0.0001817257659</v>
      </c>
      <c r="AV257" s="76">
        <f t="shared" si="34"/>
        <v>0.0001042717028</v>
      </c>
      <c r="AW257" s="78">
        <f t="shared" si="35"/>
        <v>0.08273017396</v>
      </c>
      <c r="AX257" s="79">
        <f t="shared" si="36"/>
        <v>0.07616039762</v>
      </c>
      <c r="AY257" s="78">
        <f t="shared" si="37"/>
        <v>0.08858290673</v>
      </c>
      <c r="AZ257" s="79">
        <f t="shared" si="38"/>
        <v>0.0940698626</v>
      </c>
      <c r="BA257" s="80">
        <f t="shared" si="39"/>
        <v>0.006569776338</v>
      </c>
      <c r="BB257" s="80">
        <f t="shared" si="40"/>
        <v>-0.005486955868</v>
      </c>
      <c r="BC257" s="80">
        <f t="shared" si="41"/>
        <v>0.08286810321</v>
      </c>
      <c r="BD257" s="80">
        <f t="shared" si="42"/>
        <v>0.08954286572</v>
      </c>
      <c r="BE257" s="81">
        <f t="shared" si="43"/>
        <v>0.00001305527643</v>
      </c>
      <c r="BF257" s="81">
        <f t="shared" si="44"/>
        <v>-0.00007209614566</v>
      </c>
      <c r="BG257" s="81">
        <f t="shared" si="45"/>
        <v>-0.001150802273</v>
      </c>
      <c r="BH257" s="81">
        <f t="shared" si="46"/>
        <v>0.01484049488</v>
      </c>
      <c r="BI257" s="81"/>
      <c r="BJ257" s="81"/>
    </row>
    <row r="258">
      <c r="A258" s="31">
        <v>482.0</v>
      </c>
      <c r="B258" s="32" t="s">
        <v>110</v>
      </c>
      <c r="C258" s="33">
        <v>936.0</v>
      </c>
      <c r="D258" s="55">
        <f t="shared" si="5"/>
        <v>788</v>
      </c>
      <c r="E258" s="35">
        <v>240.0</v>
      </c>
      <c r="F258" s="36">
        <v>82.0</v>
      </c>
      <c r="G258" s="37">
        <v>162.0</v>
      </c>
      <c r="H258" s="38">
        <v>242.0</v>
      </c>
      <c r="I258" s="39">
        <v>46.0</v>
      </c>
      <c r="J258" s="40">
        <v>16.0</v>
      </c>
      <c r="K258" s="56">
        <f t="shared" si="6"/>
        <v>0.4786324786</v>
      </c>
      <c r="L258" s="56">
        <f t="shared" si="7"/>
        <v>0.5416666667</v>
      </c>
      <c r="M258" s="56">
        <f t="shared" si="8"/>
        <v>0.6230769231</v>
      </c>
      <c r="N258" s="56">
        <f t="shared" si="9"/>
        <v>0.1730769231</v>
      </c>
      <c r="O258" s="56">
        <f t="shared" si="10"/>
        <v>0.5685279188</v>
      </c>
      <c r="P258" s="57">
        <f t="shared" si="11"/>
        <v>0.01709401709</v>
      </c>
      <c r="Q258" s="58">
        <f t="shared" ref="Q258:V258" si="806">K258-Q$2</f>
        <v>0.1276547969</v>
      </c>
      <c r="R258" s="59">
        <f t="shared" si="806"/>
        <v>0.06211412638</v>
      </c>
      <c r="S258" s="60">
        <f t="shared" si="806"/>
        <v>0.2114893604</v>
      </c>
      <c r="T258" s="61">
        <f t="shared" si="806"/>
        <v>0.05734248147</v>
      </c>
      <c r="U258" s="62">
        <f t="shared" si="806"/>
        <v>0.1146965897</v>
      </c>
      <c r="V258" s="63">
        <f t="shared" si="806"/>
        <v>-0.01516681142</v>
      </c>
      <c r="W258" s="64"/>
      <c r="X258" s="65">
        <f t="shared" si="13"/>
        <v>1</v>
      </c>
      <c r="Y258" s="66">
        <f t="shared" si="14"/>
        <v>0</v>
      </c>
      <c r="Z258" s="67">
        <f t="shared" ref="Z258:AA258" si="807">U258</f>
        <v>0.1146965897</v>
      </c>
      <c r="AA258" s="68">
        <f t="shared" si="807"/>
        <v>-0.01516681142</v>
      </c>
      <c r="AB258" s="69">
        <f t="shared" ref="AB258:AC258" si="808">S258</f>
        <v>0.2114893604</v>
      </c>
      <c r="AC258" s="70">
        <f t="shared" si="808"/>
        <v>0.05734248147</v>
      </c>
      <c r="AD258" s="71">
        <f t="shared" si="17"/>
        <v>0.01292527552</v>
      </c>
      <c r="AE258" s="72">
        <f t="shared" si="18"/>
        <v>-0.003479163092</v>
      </c>
      <c r="AF258" s="73">
        <f t="shared" si="19"/>
        <v>0.025126811</v>
      </c>
      <c r="AG258" s="74">
        <f t="shared" si="20"/>
        <v>0.003369367822</v>
      </c>
      <c r="AH258" s="75">
        <f t="shared" si="21"/>
        <v>0.04143958939</v>
      </c>
      <c r="AI258" s="76">
        <f t="shared" si="22"/>
        <v>0.02425464946</v>
      </c>
      <c r="AJ258" s="77"/>
      <c r="AK258" s="65">
        <f t="shared" si="23"/>
        <v>-0.005693794321</v>
      </c>
      <c r="AL258" s="66">
        <f t="shared" si="24"/>
        <v>0.0007634399882</v>
      </c>
      <c r="AM258" s="67">
        <f t="shared" si="25"/>
        <v>0.1177012077</v>
      </c>
      <c r="AN258" s="68">
        <f t="shared" si="26"/>
        <v>0.1697172591</v>
      </c>
      <c r="AO258" s="69">
        <f t="shared" si="27"/>
        <v>-0.001087298966</v>
      </c>
      <c r="AP258" s="70">
        <f t="shared" si="28"/>
        <v>-0.1134404784</v>
      </c>
      <c r="AQ258" s="71">
        <f t="shared" si="29"/>
        <v>0.004615170254</v>
      </c>
      <c r="AR258" s="72">
        <f t="shared" si="30"/>
        <v>-0.009322883431</v>
      </c>
      <c r="AS258" s="73">
        <f t="shared" si="31"/>
        <v>-0.0007656547489</v>
      </c>
      <c r="AT258" s="74">
        <f t="shared" si="32"/>
        <v>0.01068951279</v>
      </c>
      <c r="AU258" s="75">
        <f t="shared" si="33"/>
        <v>0.004300624241</v>
      </c>
      <c r="AV258" s="76">
        <f t="shared" si="34"/>
        <v>0.003431898431</v>
      </c>
      <c r="AW258" s="78">
        <f t="shared" si="35"/>
        <v>0.1190702541</v>
      </c>
      <c r="AX258" s="79">
        <f t="shared" si="36"/>
        <v>0.1276547969</v>
      </c>
      <c r="AY258" s="78">
        <f t="shared" si="37"/>
        <v>0.06183874854</v>
      </c>
      <c r="AZ258" s="79">
        <f t="shared" si="38"/>
        <v>0.06211412638</v>
      </c>
      <c r="BA258" s="80">
        <f t="shared" si="39"/>
        <v>-0.008584542821</v>
      </c>
      <c r="BB258" s="80">
        <f t="shared" si="40"/>
        <v>-0.0002753778374</v>
      </c>
      <c r="BC258" s="80">
        <f t="shared" si="41"/>
        <v>0.1192081834</v>
      </c>
      <c r="BD258" s="80">
        <f t="shared" si="42"/>
        <v>0.06279870753</v>
      </c>
      <c r="BE258" s="81">
        <f t="shared" si="43"/>
        <v>0.00007361854248</v>
      </c>
      <c r="BF258" s="81">
        <f t="shared" si="44"/>
        <v>0.000004727985673</v>
      </c>
      <c r="BG258" s="81">
        <f t="shared" si="45"/>
        <v>0.01026691331</v>
      </c>
      <c r="BH258" s="81">
        <f t="shared" si="46"/>
        <v>0.01497223969</v>
      </c>
      <c r="BI258" s="81"/>
      <c r="BJ258" s="81"/>
    </row>
    <row r="259">
      <c r="A259" s="31">
        <v>677.0</v>
      </c>
      <c r="B259" s="32">
        <v>5333.0</v>
      </c>
      <c r="C259" s="33">
        <v>1318.0</v>
      </c>
      <c r="D259" s="55">
        <f t="shared" si="5"/>
        <v>844</v>
      </c>
      <c r="E259" s="35">
        <v>150.0</v>
      </c>
      <c r="F259" s="36">
        <v>192.0</v>
      </c>
      <c r="G259" s="37">
        <v>82.0</v>
      </c>
      <c r="H259" s="38">
        <v>308.0</v>
      </c>
      <c r="I259" s="39">
        <v>33.0</v>
      </c>
      <c r="J259" s="40">
        <v>79.0</v>
      </c>
      <c r="K259" s="56">
        <f t="shared" si="6"/>
        <v>0.2010622155</v>
      </c>
      <c r="L259" s="56">
        <f t="shared" si="7"/>
        <v>0.3727087576</v>
      </c>
      <c r="M259" s="56">
        <f t="shared" si="8"/>
        <v>0.2322946176</v>
      </c>
      <c r="N259" s="56">
        <f t="shared" si="9"/>
        <v>0.062215478</v>
      </c>
      <c r="O259" s="56">
        <f t="shared" si="10"/>
        <v>0.3139810427</v>
      </c>
      <c r="P259" s="57">
        <f t="shared" si="11"/>
        <v>0.05993930197</v>
      </c>
      <c r="Q259" s="58">
        <f t="shared" ref="Q259:V259" si="809">K259-Q$2</f>
        <v>-0.1499154662</v>
      </c>
      <c r="R259" s="59">
        <f t="shared" si="809"/>
        <v>-0.1068437827</v>
      </c>
      <c r="S259" s="60">
        <f t="shared" si="809"/>
        <v>-0.1792929451</v>
      </c>
      <c r="T259" s="61">
        <f t="shared" si="809"/>
        <v>-0.05351896361</v>
      </c>
      <c r="U259" s="62">
        <f t="shared" si="809"/>
        <v>-0.1398502864</v>
      </c>
      <c r="V259" s="63">
        <f t="shared" si="809"/>
        <v>0.02767847346</v>
      </c>
      <c r="W259" s="64"/>
      <c r="X259" s="65">
        <f t="shared" si="13"/>
        <v>1</v>
      </c>
      <c r="Y259" s="66">
        <f t="shared" si="14"/>
        <v>0</v>
      </c>
      <c r="Z259" s="67">
        <f t="shared" ref="Z259:AA259" si="810">U259</f>
        <v>-0.1398502864</v>
      </c>
      <c r="AA259" s="68">
        <f t="shared" si="810"/>
        <v>0.02767847346</v>
      </c>
      <c r="AB259" s="69">
        <f t="shared" ref="AB259:AC259" si="811">S259</f>
        <v>-0.1792929451</v>
      </c>
      <c r="AC259" s="70">
        <f t="shared" si="811"/>
        <v>-0.05351896361</v>
      </c>
      <c r="AD259" s="71">
        <f t="shared" si="17"/>
        <v>0.01879200472</v>
      </c>
      <c r="AE259" s="72">
        <f t="shared" si="18"/>
        <v>-0.007741684883</v>
      </c>
      <c r="AF259" s="73">
        <f t="shared" si="19"/>
        <v>0.02655549294</v>
      </c>
      <c r="AG259" s="74">
        <f t="shared" si="20"/>
        <v>0.002522087369</v>
      </c>
      <c r="AH259" s="75">
        <f t="shared" si="21"/>
        <v>0.02928168069</v>
      </c>
      <c r="AI259" s="76">
        <f t="shared" si="22"/>
        <v>0.01919114521</v>
      </c>
      <c r="AJ259" s="77"/>
      <c r="AK259" s="65">
        <f t="shared" si="23"/>
        <v>-0.005693794321</v>
      </c>
      <c r="AL259" s="66">
        <f t="shared" si="24"/>
        <v>0.0007634399882</v>
      </c>
      <c r="AM259" s="67">
        <f t="shared" si="25"/>
        <v>-0.1580971056</v>
      </c>
      <c r="AN259" s="68">
        <f t="shared" si="26"/>
        <v>-0.1994396398</v>
      </c>
      <c r="AO259" s="69">
        <f t="shared" si="27"/>
        <v>-0.001523223655</v>
      </c>
      <c r="AP259" s="70">
        <f t="shared" si="28"/>
        <v>0.09685883941</v>
      </c>
      <c r="AQ259" s="71">
        <f t="shared" si="29"/>
        <v>0.005145746804</v>
      </c>
      <c r="AR259" s="72">
        <f t="shared" si="30"/>
        <v>-0.01493368328</v>
      </c>
      <c r="AS259" s="73">
        <f t="shared" si="31"/>
        <v>-0.0003708716572</v>
      </c>
      <c r="AT259" s="74">
        <f t="shared" si="32"/>
        <v>0.01127018611</v>
      </c>
      <c r="AU259" s="75">
        <f t="shared" si="33"/>
        <v>0.003005122758</v>
      </c>
      <c r="AV259" s="76">
        <f t="shared" si="34"/>
        <v>0.002657783555</v>
      </c>
      <c r="AW259" s="78">
        <f t="shared" si="35"/>
        <v>-0.1575341257</v>
      </c>
      <c r="AX259" s="79">
        <f t="shared" si="36"/>
        <v>-0.1499154662</v>
      </c>
      <c r="AY259" s="78">
        <f t="shared" si="37"/>
        <v>-0.1028230741</v>
      </c>
      <c r="AZ259" s="79">
        <f t="shared" si="38"/>
        <v>-0.1068437827</v>
      </c>
      <c r="BA259" s="80">
        <f t="shared" si="39"/>
        <v>-0.007618659463</v>
      </c>
      <c r="BB259" s="80">
        <f t="shared" si="40"/>
        <v>0.004020708592</v>
      </c>
      <c r="BC259" s="80">
        <f t="shared" si="41"/>
        <v>-0.1573961964</v>
      </c>
      <c r="BD259" s="80">
        <f t="shared" si="42"/>
        <v>-0.1018631151</v>
      </c>
      <c r="BE259" s="81">
        <f t="shared" si="43"/>
        <v>0.00004187787443</v>
      </c>
      <c r="BF259" s="81">
        <f t="shared" si="44"/>
        <v>-0.00006126481912</v>
      </c>
      <c r="BG259" s="81">
        <f t="shared" si="45"/>
        <v>0.01439746844</v>
      </c>
      <c r="BH259" s="81">
        <f t="shared" si="46"/>
        <v>0.03206573374</v>
      </c>
      <c r="BI259" s="81"/>
      <c r="BJ259" s="81"/>
    </row>
    <row r="260">
      <c r="A260" s="31">
        <v>398.0</v>
      </c>
      <c r="B260" s="32">
        <v>7601.0</v>
      </c>
      <c r="C260" s="33">
        <v>1716.0</v>
      </c>
      <c r="D260" s="55">
        <f t="shared" si="5"/>
        <v>1450</v>
      </c>
      <c r="E260" s="35">
        <v>609.0</v>
      </c>
      <c r="F260" s="36">
        <v>190.0</v>
      </c>
      <c r="G260" s="37">
        <v>218.0</v>
      </c>
      <c r="H260" s="38">
        <v>277.0</v>
      </c>
      <c r="I260" s="39">
        <v>126.0</v>
      </c>
      <c r="J260" s="40">
        <v>30.0</v>
      </c>
      <c r="K260" s="56">
        <f t="shared" si="6"/>
        <v>0.5553613054</v>
      </c>
      <c r="L260" s="56">
        <f t="shared" si="7"/>
        <v>0.726284585</v>
      </c>
      <c r="M260" s="56">
        <f t="shared" si="8"/>
        <v>0.497716895</v>
      </c>
      <c r="N260" s="56">
        <f t="shared" si="9"/>
        <v>0.127039627</v>
      </c>
      <c r="O260" s="56">
        <f t="shared" si="10"/>
        <v>0.6572413793</v>
      </c>
      <c r="P260" s="57">
        <f t="shared" si="11"/>
        <v>0.01748251748</v>
      </c>
      <c r="Q260" s="58">
        <f t="shared" ref="Q260:V260" si="812">K260-Q$2</f>
        <v>0.2043836237</v>
      </c>
      <c r="R260" s="59">
        <f t="shared" si="812"/>
        <v>0.2467320447</v>
      </c>
      <c r="S260" s="60">
        <f t="shared" si="812"/>
        <v>0.08612933233</v>
      </c>
      <c r="T260" s="61">
        <f t="shared" si="812"/>
        <v>0.01130518543</v>
      </c>
      <c r="U260" s="62">
        <f t="shared" si="812"/>
        <v>0.2034100502</v>
      </c>
      <c r="V260" s="63">
        <f t="shared" si="812"/>
        <v>-0.01477831103</v>
      </c>
      <c r="W260" s="64"/>
      <c r="X260" s="65">
        <f t="shared" si="13"/>
        <v>1</v>
      </c>
      <c r="Y260" s="66">
        <f t="shared" si="14"/>
        <v>0</v>
      </c>
      <c r="Z260" s="67">
        <f t="shared" ref="Z260:AA260" si="813">U260</f>
        <v>0.2034100502</v>
      </c>
      <c r="AA260" s="68">
        <f t="shared" si="813"/>
        <v>-0.01477831103</v>
      </c>
      <c r="AB260" s="69">
        <f t="shared" ref="AB260:AC260" si="814">S260</f>
        <v>0.08612933233</v>
      </c>
      <c r="AC260" s="70">
        <f t="shared" si="814"/>
        <v>0.01130518543</v>
      </c>
      <c r="AD260" s="71">
        <f t="shared" si="17"/>
        <v>0.04115725005</v>
      </c>
      <c r="AE260" s="72">
        <f t="shared" si="18"/>
        <v>-0.006012113977</v>
      </c>
      <c r="AF260" s="73">
        <f t="shared" si="19"/>
        <v>0.01768664336</v>
      </c>
      <c r="AG260" s="74">
        <f t="shared" si="20"/>
        <v>0.001026742275</v>
      </c>
      <c r="AH260" s="75">
        <f t="shared" si="21"/>
        <v>0.00729045467</v>
      </c>
      <c r="AI260" s="76">
        <f t="shared" si="22"/>
        <v>0.001947416146</v>
      </c>
      <c r="AJ260" s="77"/>
      <c r="AK260" s="65">
        <f t="shared" si="23"/>
        <v>-0.005693794321</v>
      </c>
      <c r="AL260" s="66">
        <f t="shared" si="24"/>
        <v>0.0007634399882</v>
      </c>
      <c r="AM260" s="67">
        <f t="shared" si="25"/>
        <v>0.189497259</v>
      </c>
      <c r="AN260" s="68">
        <f t="shared" si="26"/>
        <v>0.3108796908</v>
      </c>
      <c r="AO260" s="69">
        <f t="shared" si="27"/>
        <v>-0.006446829489</v>
      </c>
      <c r="AP260" s="70">
        <f t="shared" si="28"/>
        <v>-0.04450894153</v>
      </c>
      <c r="AQ260" s="71">
        <f t="shared" si="29"/>
        <v>0.01764924254</v>
      </c>
      <c r="AR260" s="72">
        <f t="shared" si="30"/>
        <v>-0.02708233031</v>
      </c>
      <c r="AS260" s="73">
        <f t="shared" si="31"/>
        <v>0.00002851884678</v>
      </c>
      <c r="AT260" s="74">
        <f t="shared" si="32"/>
        <v>0.007489186745</v>
      </c>
      <c r="AU260" s="75">
        <f t="shared" si="33"/>
        <v>0.0007947468441</v>
      </c>
      <c r="AV260" s="76">
        <f t="shared" si="34"/>
        <v>0.000340710396</v>
      </c>
      <c r="AW260" s="78">
        <f t="shared" si="35"/>
        <v>0.1958291434</v>
      </c>
      <c r="AX260" s="79">
        <f t="shared" si="36"/>
        <v>0.2043836237</v>
      </c>
      <c r="AY260" s="78">
        <f t="shared" si="37"/>
        <v>0.2478817561</v>
      </c>
      <c r="AZ260" s="79">
        <f t="shared" si="38"/>
        <v>0.2467320447</v>
      </c>
      <c r="BA260" s="80">
        <f t="shared" si="39"/>
        <v>-0.008554480279</v>
      </c>
      <c r="BB260" s="80">
        <f t="shared" si="40"/>
        <v>0.001149711416</v>
      </c>
      <c r="BC260" s="80">
        <f t="shared" si="41"/>
        <v>0.1959670726</v>
      </c>
      <c r="BD260" s="80">
        <f t="shared" si="42"/>
        <v>0.2488417151</v>
      </c>
      <c r="BE260" s="81">
        <f t="shared" si="43"/>
        <v>0.0000718572965</v>
      </c>
      <c r="BF260" s="81">
        <f t="shared" si="44"/>
        <v>-0.00001967036727</v>
      </c>
      <c r="BG260" s="81">
        <f t="shared" si="45"/>
        <v>-0.02351910562</v>
      </c>
      <c r="BH260" s="81">
        <f t="shared" si="46"/>
        <v>0.09752956492</v>
      </c>
      <c r="BI260" s="81"/>
      <c r="BJ260" s="81"/>
    </row>
    <row r="261">
      <c r="A261" s="31">
        <v>118.0</v>
      </c>
      <c r="B261" s="32" t="s">
        <v>111</v>
      </c>
      <c r="C261" s="33">
        <v>163.0</v>
      </c>
      <c r="D261" s="55">
        <f t="shared" si="5"/>
        <v>130</v>
      </c>
      <c r="E261" s="35">
        <v>30.0</v>
      </c>
      <c r="F261" s="36">
        <v>17.0</v>
      </c>
      <c r="G261" s="37">
        <v>28.0</v>
      </c>
      <c r="H261" s="38">
        <v>36.0</v>
      </c>
      <c r="I261" s="39">
        <v>14.0</v>
      </c>
      <c r="J261" s="40">
        <v>5.0</v>
      </c>
      <c r="K261" s="56">
        <f t="shared" si="6"/>
        <v>0.4417177914</v>
      </c>
      <c r="L261" s="56">
        <f t="shared" si="7"/>
        <v>0.55</v>
      </c>
      <c r="M261" s="56">
        <f t="shared" si="8"/>
        <v>0.56</v>
      </c>
      <c r="N261" s="56">
        <f t="shared" si="9"/>
        <v>0.1717791411</v>
      </c>
      <c r="O261" s="56">
        <f t="shared" si="10"/>
        <v>0.5538461538</v>
      </c>
      <c r="P261" s="57">
        <f t="shared" si="11"/>
        <v>0.03067484663</v>
      </c>
      <c r="Q261" s="58">
        <f t="shared" ref="Q261:V261" si="815">K261-Q$2</f>
        <v>0.09074010972</v>
      </c>
      <c r="R261" s="59">
        <f t="shared" si="815"/>
        <v>0.07044745971</v>
      </c>
      <c r="S261" s="60">
        <f t="shared" si="815"/>
        <v>0.1484124374</v>
      </c>
      <c r="T261" s="61">
        <f t="shared" si="815"/>
        <v>0.0560446995</v>
      </c>
      <c r="U261" s="62">
        <f t="shared" si="815"/>
        <v>0.1000148248</v>
      </c>
      <c r="V261" s="63">
        <f t="shared" si="815"/>
        <v>-0.001585981886</v>
      </c>
      <c r="W261" s="64"/>
      <c r="X261" s="65">
        <f t="shared" si="13"/>
        <v>1</v>
      </c>
      <c r="Y261" s="66">
        <f t="shared" si="14"/>
        <v>0</v>
      </c>
      <c r="Z261" s="67">
        <f t="shared" ref="Z261:AA261" si="816">U261</f>
        <v>0.1000148248</v>
      </c>
      <c r="AA261" s="68">
        <f t="shared" si="816"/>
        <v>-0.001585981886</v>
      </c>
      <c r="AB261" s="69">
        <f t="shared" ref="AB261:AC261" si="817">S261</f>
        <v>0.1484124374</v>
      </c>
      <c r="AC261" s="70">
        <f t="shared" si="817"/>
        <v>0.0560446995</v>
      </c>
      <c r="AD261" s="71">
        <f t="shared" si="17"/>
        <v>0.01000044983</v>
      </c>
      <c r="AE261" s="72">
        <f t="shared" si="18"/>
        <v>-0.0003172434008</v>
      </c>
      <c r="AF261" s="73">
        <f t="shared" si="19"/>
        <v>0.01493232979</v>
      </c>
      <c r="AG261" s="74">
        <f t="shared" si="20"/>
        <v>0.005369921361</v>
      </c>
      <c r="AH261" s="75">
        <f t="shared" si="21"/>
        <v>0.01888524322</v>
      </c>
      <c r="AI261" s="76">
        <f t="shared" si="22"/>
        <v>0.01663546091</v>
      </c>
      <c r="AJ261" s="77"/>
      <c r="AK261" s="65">
        <f t="shared" si="23"/>
        <v>-0.005693794321</v>
      </c>
      <c r="AL261" s="66">
        <f t="shared" si="24"/>
        <v>0.0007634399882</v>
      </c>
      <c r="AM261" s="67">
        <f t="shared" si="25"/>
        <v>0.08415562539</v>
      </c>
      <c r="AN261" s="68">
        <f t="shared" si="26"/>
        <v>0.1574932829</v>
      </c>
      <c r="AO261" s="69">
        <f t="shared" si="27"/>
        <v>0.007113372094</v>
      </c>
      <c r="AP261" s="70">
        <f t="shared" si="28"/>
        <v>-0.08182356601</v>
      </c>
      <c r="AQ261" s="71">
        <f t="shared" si="29"/>
        <v>0.004955083658</v>
      </c>
      <c r="AR261" s="72">
        <f t="shared" si="30"/>
        <v>-0.00599272457</v>
      </c>
      <c r="AS261" s="73">
        <f t="shared" si="31"/>
        <v>-0.001875867238</v>
      </c>
      <c r="AT261" s="74">
        <f t="shared" si="32"/>
        <v>0.006440463584</v>
      </c>
      <c r="AU261" s="75">
        <f t="shared" si="33"/>
        <v>0.001868146493</v>
      </c>
      <c r="AV261" s="76">
        <f t="shared" si="34"/>
        <v>0.002197026226</v>
      </c>
      <c r="AW261" s="78">
        <f t="shared" si="35"/>
        <v>0.09052256607</v>
      </c>
      <c r="AX261" s="79">
        <f t="shared" si="36"/>
        <v>0.09074010972</v>
      </c>
      <c r="AY261" s="78">
        <f t="shared" si="37"/>
        <v>0.07907792212</v>
      </c>
      <c r="AZ261" s="79">
        <f t="shared" si="38"/>
        <v>0.07044745971</v>
      </c>
      <c r="BA261" s="80">
        <f t="shared" si="39"/>
        <v>-0.0002175436479</v>
      </c>
      <c r="BB261" s="80">
        <f t="shared" si="40"/>
        <v>0.008630462412</v>
      </c>
      <c r="BC261" s="80">
        <f t="shared" si="41"/>
        <v>0.09066049532</v>
      </c>
      <c r="BD261" s="80">
        <f t="shared" si="42"/>
        <v>0.08003788111</v>
      </c>
      <c r="BE261" s="81">
        <f t="shared" si="43"/>
        <v>-0.00007443755621</v>
      </c>
      <c r="BF261" s="81">
        <f t="shared" si="44"/>
        <v>-0.000003755004552</v>
      </c>
      <c r="BG261" s="81">
        <f t="shared" si="45"/>
        <v>0.001813262998</v>
      </c>
      <c r="BH261" s="81">
        <f t="shared" si="46"/>
        <v>0.01451254789</v>
      </c>
      <c r="BI261" s="81"/>
      <c r="BJ261" s="81"/>
    </row>
    <row r="262">
      <c r="A262" s="31">
        <v>293.0</v>
      </c>
      <c r="B262" s="32">
        <v>3864.0</v>
      </c>
      <c r="C262" s="33">
        <v>1770.0</v>
      </c>
      <c r="D262" s="55">
        <f t="shared" si="5"/>
        <v>1278</v>
      </c>
      <c r="E262" s="35">
        <v>281.0</v>
      </c>
      <c r="F262" s="36">
        <v>224.0</v>
      </c>
      <c r="G262" s="37">
        <v>170.0</v>
      </c>
      <c r="H262" s="38">
        <v>445.0</v>
      </c>
      <c r="I262" s="39">
        <v>85.0</v>
      </c>
      <c r="J262" s="40">
        <v>73.0</v>
      </c>
      <c r="K262" s="56">
        <f t="shared" si="6"/>
        <v>0.3028248588</v>
      </c>
      <c r="L262" s="56">
        <f t="shared" si="7"/>
        <v>0.4512946979</v>
      </c>
      <c r="M262" s="56">
        <f t="shared" si="8"/>
        <v>0.3640256959</v>
      </c>
      <c r="N262" s="56">
        <f t="shared" si="9"/>
        <v>0.09604519774</v>
      </c>
      <c r="O262" s="56">
        <f t="shared" si="10"/>
        <v>0.4194053208</v>
      </c>
      <c r="P262" s="57">
        <f t="shared" si="11"/>
        <v>0.04124293785</v>
      </c>
      <c r="Q262" s="58">
        <f t="shared" ref="Q262:V262" si="818">K262-Q$2</f>
        <v>-0.04815282293</v>
      </c>
      <c r="R262" s="59">
        <f t="shared" si="818"/>
        <v>-0.02825784239</v>
      </c>
      <c r="S262" s="60">
        <f t="shared" si="818"/>
        <v>-0.04756186671</v>
      </c>
      <c r="T262" s="61">
        <f t="shared" si="818"/>
        <v>-0.01968924387</v>
      </c>
      <c r="U262" s="62">
        <f t="shared" si="818"/>
        <v>-0.03442600828</v>
      </c>
      <c r="V262" s="63">
        <f t="shared" si="818"/>
        <v>0.008982109341</v>
      </c>
      <c r="W262" s="64"/>
      <c r="X262" s="65">
        <f t="shared" si="13"/>
        <v>1</v>
      </c>
      <c r="Y262" s="66">
        <f t="shared" si="14"/>
        <v>0</v>
      </c>
      <c r="Z262" s="67">
        <f t="shared" ref="Z262:AA262" si="819">U262</f>
        <v>-0.03442600828</v>
      </c>
      <c r="AA262" s="68">
        <f t="shared" si="819"/>
        <v>0.008982109341</v>
      </c>
      <c r="AB262" s="69">
        <f t="shared" ref="AB262:AC262" si="820">S262</f>
        <v>-0.04756186671</v>
      </c>
      <c r="AC262" s="70">
        <f t="shared" si="820"/>
        <v>-0.01968924387</v>
      </c>
      <c r="AD262" s="71">
        <f t="shared" si="17"/>
        <v>0.001104471758</v>
      </c>
      <c r="AE262" s="72">
        <f t="shared" si="18"/>
        <v>-0.0006184363411</v>
      </c>
      <c r="AF262" s="73">
        <f t="shared" si="19"/>
        <v>0.001814216159</v>
      </c>
      <c r="AG262" s="74">
        <f t="shared" si="20"/>
        <v>0.0002506161851</v>
      </c>
      <c r="AH262" s="75">
        <f t="shared" si="21"/>
        <v>0.001874464841</v>
      </c>
      <c r="AI262" s="76">
        <f t="shared" si="22"/>
        <v>0.001872914385</v>
      </c>
      <c r="AJ262" s="77"/>
      <c r="AK262" s="65">
        <f t="shared" si="23"/>
        <v>-0.005693794321</v>
      </c>
      <c r="AL262" s="66">
        <f t="shared" si="24"/>
        <v>0.0007634399882</v>
      </c>
      <c r="AM262" s="67">
        <f t="shared" si="25"/>
        <v>-0.04236080325</v>
      </c>
      <c r="AN262" s="68">
        <f t="shared" si="26"/>
        <v>-0.04732451925</v>
      </c>
      <c r="AO262" s="69">
        <f t="shared" si="27"/>
        <v>-0.003141064611</v>
      </c>
      <c r="AP262" s="70">
        <f t="shared" si="28"/>
        <v>0.02646452491</v>
      </c>
      <c r="AQ262" s="71">
        <f t="shared" si="29"/>
        <v>0.0002071632521</v>
      </c>
      <c r="AR262" s="72">
        <f t="shared" si="30"/>
        <v>-0.0009617045068</v>
      </c>
      <c r="AS262" s="73">
        <f t="shared" si="31"/>
        <v>-0.00005837890592</v>
      </c>
      <c r="AT262" s="74">
        <f t="shared" si="32"/>
        <v>0.0007720001304</v>
      </c>
      <c r="AU262" s="75">
        <f t="shared" si="33"/>
        <v>0.0001817779222</v>
      </c>
      <c r="AV262" s="76">
        <f t="shared" si="34"/>
        <v>0.0002432146244</v>
      </c>
      <c r="AW262" s="78">
        <f t="shared" si="35"/>
        <v>-0.05086509992</v>
      </c>
      <c r="AX262" s="79">
        <f t="shared" si="36"/>
        <v>-0.04815282293</v>
      </c>
      <c r="AY262" s="78">
        <f t="shared" si="37"/>
        <v>-0.0200430441</v>
      </c>
      <c r="AZ262" s="79">
        <f t="shared" si="38"/>
        <v>-0.02825784239</v>
      </c>
      <c r="BA262" s="80">
        <f t="shared" si="39"/>
        <v>-0.002712276983</v>
      </c>
      <c r="BB262" s="80">
        <f t="shared" si="40"/>
        <v>0.008214798284</v>
      </c>
      <c r="BC262" s="80">
        <f t="shared" si="41"/>
        <v>-0.05072717067</v>
      </c>
      <c r="BD262" s="80">
        <f t="shared" si="42"/>
        <v>-0.01908308511</v>
      </c>
      <c r="BE262" s="81">
        <f t="shared" si="43"/>
        <v>-0.00006012646442</v>
      </c>
      <c r="BF262" s="81">
        <f t="shared" si="44"/>
        <v>-0.00004456161661</v>
      </c>
      <c r="BG262" s="81">
        <f t="shared" si="45"/>
        <v>0.002209081707</v>
      </c>
      <c r="BH262" s="81">
        <f t="shared" si="46"/>
        <v>0.001936061831</v>
      </c>
      <c r="BI262" s="81"/>
      <c r="BJ262" s="81"/>
    </row>
    <row r="263">
      <c r="A263" s="31">
        <v>623.0</v>
      </c>
      <c r="B263" s="32">
        <v>4530.0</v>
      </c>
      <c r="C263" s="33">
        <v>1265.0</v>
      </c>
      <c r="D263" s="55">
        <f t="shared" si="5"/>
        <v>797</v>
      </c>
      <c r="E263" s="35">
        <v>111.0</v>
      </c>
      <c r="F263" s="36">
        <v>200.0</v>
      </c>
      <c r="G263" s="37">
        <v>67.0</v>
      </c>
      <c r="H263" s="38">
        <v>288.0</v>
      </c>
      <c r="I263" s="39">
        <v>52.0</v>
      </c>
      <c r="J263" s="40">
        <v>79.0</v>
      </c>
      <c r="K263" s="56">
        <f t="shared" si="6"/>
        <v>0.1818181818</v>
      </c>
      <c r="L263" s="56">
        <f t="shared" si="7"/>
        <v>0.3614190687</v>
      </c>
      <c r="M263" s="56">
        <f t="shared" si="8"/>
        <v>0.1936416185</v>
      </c>
      <c r="N263" s="56">
        <f t="shared" si="9"/>
        <v>0.05296442688</v>
      </c>
      <c r="O263" s="56">
        <f t="shared" si="10"/>
        <v>0.2885821832</v>
      </c>
      <c r="P263" s="57">
        <f t="shared" si="11"/>
        <v>0.06245059289</v>
      </c>
      <c r="Q263" s="58">
        <f t="shared" ref="Q263:V263" si="821">K263-Q$2</f>
        <v>-0.1691594999</v>
      </c>
      <c r="R263" s="59">
        <f t="shared" si="821"/>
        <v>-0.1181334716</v>
      </c>
      <c r="S263" s="60">
        <f t="shared" si="821"/>
        <v>-0.2179459441</v>
      </c>
      <c r="T263" s="61">
        <f t="shared" si="821"/>
        <v>-0.06277001473</v>
      </c>
      <c r="U263" s="62">
        <f t="shared" si="821"/>
        <v>-0.1652491459</v>
      </c>
      <c r="V263" s="63">
        <f t="shared" si="821"/>
        <v>0.03018976437</v>
      </c>
      <c r="W263" s="64"/>
      <c r="X263" s="65">
        <f t="shared" si="13"/>
        <v>1</v>
      </c>
      <c r="Y263" s="66">
        <f t="shared" si="14"/>
        <v>0</v>
      </c>
      <c r="Z263" s="67">
        <f t="shared" ref="Z263:AA263" si="822">U263</f>
        <v>-0.1652491459</v>
      </c>
      <c r="AA263" s="68">
        <f t="shared" si="822"/>
        <v>0.03018976437</v>
      </c>
      <c r="AB263" s="69">
        <f t="shared" ref="AB263:AC263" si="823">S263</f>
        <v>-0.2179459441</v>
      </c>
      <c r="AC263" s="70">
        <f t="shared" si="823"/>
        <v>-0.06277001473</v>
      </c>
      <c r="AD263" s="71">
        <f t="shared" si="17"/>
        <v>0.02639585835</v>
      </c>
      <c r="AE263" s="72">
        <f t="shared" si="18"/>
        <v>-0.009977665556</v>
      </c>
      <c r="AF263" s="73">
        <f t="shared" si="19"/>
        <v>0.03791039308</v>
      </c>
      <c r="AG263" s="74">
        <f t="shared" si="20"/>
        <v>0.003792954623</v>
      </c>
      <c r="AH263" s="75">
        <f t="shared" si="21"/>
        <v>0.04356035982</v>
      </c>
      <c r="AI263" s="76">
        <f t="shared" si="22"/>
        <v>0.02736094025</v>
      </c>
      <c r="AJ263" s="77"/>
      <c r="AK263" s="65">
        <f t="shared" si="23"/>
        <v>-0.005693794321</v>
      </c>
      <c r="AL263" s="66">
        <f t="shared" si="24"/>
        <v>0.0007634399882</v>
      </c>
      <c r="AM263" s="67">
        <f t="shared" si="25"/>
        <v>-0.1828160984</v>
      </c>
      <c r="AN263" s="68">
        <f t="shared" si="26"/>
        <v>-0.2377141095</v>
      </c>
      <c r="AO263" s="69">
        <f t="shared" si="27"/>
        <v>-0.000711927651</v>
      </c>
      <c r="AP263" s="70">
        <f t="shared" si="28"/>
        <v>0.1174194559</v>
      </c>
      <c r="AQ263" s="71">
        <f t="shared" si="29"/>
        <v>0.007750521319</v>
      </c>
      <c r="AR263" s="72">
        <f t="shared" si="30"/>
        <v>-0.02051552461</v>
      </c>
      <c r="AS263" s="73">
        <f t="shared" si="31"/>
        <v>-0.0006106497029</v>
      </c>
      <c r="AT263" s="74">
        <f t="shared" si="32"/>
        <v>0.01609424457</v>
      </c>
      <c r="AU263" s="75">
        <f t="shared" si="33"/>
        <v>0.004490055597</v>
      </c>
      <c r="AV263" s="76">
        <f t="shared" si="34"/>
        <v>0.003819032262</v>
      </c>
      <c r="AW263" s="78">
        <f t="shared" si="35"/>
        <v>-0.1775918932</v>
      </c>
      <c r="AX263" s="79">
        <f t="shared" si="36"/>
        <v>-0.1691594999</v>
      </c>
      <c r="AY263" s="78">
        <f t="shared" si="37"/>
        <v>-0.1201334614</v>
      </c>
      <c r="AZ263" s="79">
        <f t="shared" si="38"/>
        <v>-0.1181334716</v>
      </c>
      <c r="BA263" s="80">
        <f t="shared" si="39"/>
        <v>-0.008432393333</v>
      </c>
      <c r="BB263" s="80">
        <f t="shared" si="40"/>
        <v>-0.00199998983</v>
      </c>
      <c r="BC263" s="80">
        <f t="shared" si="41"/>
        <v>-0.177453964</v>
      </c>
      <c r="BD263" s="80">
        <f t="shared" si="42"/>
        <v>-0.1191735024</v>
      </c>
      <c r="BE263" s="81">
        <f t="shared" si="43"/>
        <v>0.000067105298</v>
      </c>
      <c r="BF263" s="81">
        <f t="shared" si="44"/>
        <v>0.00003372940181</v>
      </c>
      <c r="BG263" s="81">
        <f t="shared" si="45"/>
        <v>0.01728758565</v>
      </c>
      <c r="BH263" s="81">
        <f t="shared" si="46"/>
        <v>0.0422956208</v>
      </c>
      <c r="BI263" s="81"/>
      <c r="BJ263" s="81"/>
    </row>
    <row r="264">
      <c r="A264" s="31">
        <v>61.0</v>
      </c>
      <c r="B264" s="32" t="s">
        <v>112</v>
      </c>
      <c r="C264" s="33">
        <v>942.0</v>
      </c>
      <c r="D264" s="55">
        <f t="shared" si="5"/>
        <v>762</v>
      </c>
      <c r="E264" s="35">
        <v>202.0</v>
      </c>
      <c r="F264" s="36">
        <v>90.0</v>
      </c>
      <c r="G264" s="37">
        <v>129.0</v>
      </c>
      <c r="H264" s="38">
        <v>277.0</v>
      </c>
      <c r="I264" s="39">
        <v>45.0</v>
      </c>
      <c r="J264" s="40">
        <v>19.0</v>
      </c>
      <c r="K264" s="56">
        <f t="shared" si="6"/>
        <v>0.3991507431</v>
      </c>
      <c r="L264" s="56">
        <f t="shared" si="7"/>
        <v>0.4713740458</v>
      </c>
      <c r="M264" s="56">
        <f t="shared" si="8"/>
        <v>0.5420168067</v>
      </c>
      <c r="N264" s="56">
        <f t="shared" si="9"/>
        <v>0.1369426752</v>
      </c>
      <c r="O264" s="56">
        <f t="shared" si="10"/>
        <v>0.4934383202</v>
      </c>
      <c r="P264" s="57">
        <f t="shared" si="11"/>
        <v>0.02016985138</v>
      </c>
      <c r="Q264" s="58">
        <f t="shared" ref="Q264:V264" si="824">K264-Q$2</f>
        <v>0.04817306141</v>
      </c>
      <c r="R264" s="59">
        <f t="shared" si="824"/>
        <v>-0.008178494489</v>
      </c>
      <c r="S264" s="60">
        <f t="shared" si="824"/>
        <v>0.1304292441</v>
      </c>
      <c r="T264" s="61">
        <f t="shared" si="824"/>
        <v>0.02120823355</v>
      </c>
      <c r="U264" s="62">
        <f t="shared" si="824"/>
        <v>0.03960699112</v>
      </c>
      <c r="V264" s="63">
        <f t="shared" si="824"/>
        <v>-0.01209097713</v>
      </c>
      <c r="W264" s="64"/>
      <c r="X264" s="65">
        <f t="shared" si="13"/>
        <v>1</v>
      </c>
      <c r="Y264" s="66">
        <f t="shared" si="14"/>
        <v>0</v>
      </c>
      <c r="Z264" s="67">
        <f t="shared" ref="Z264:AA264" si="825">U264</f>
        <v>0.03960699112</v>
      </c>
      <c r="AA264" s="68">
        <f t="shared" si="825"/>
        <v>-0.01209097713</v>
      </c>
      <c r="AB264" s="69">
        <f t="shared" ref="AB264:AC264" si="826">S264</f>
        <v>0.1304292441</v>
      </c>
      <c r="AC264" s="70">
        <f t="shared" si="826"/>
        <v>0.02120823355</v>
      </c>
      <c r="AD264" s="71">
        <f t="shared" si="17"/>
        <v>0.001422522017</v>
      </c>
      <c r="AE264" s="72">
        <f t="shared" si="18"/>
        <v>-0.0009577744477</v>
      </c>
      <c r="AF264" s="73">
        <f t="shared" si="19"/>
        <v>0.005422338178</v>
      </c>
      <c r="AG264" s="74">
        <f t="shared" si="20"/>
        <v>-0.0007370226896</v>
      </c>
      <c r="AH264" s="75">
        <f t="shared" si="21"/>
        <v>0.01656199854</v>
      </c>
      <c r="AI264" s="76">
        <f t="shared" si="22"/>
        <v>0.005532347741</v>
      </c>
      <c r="AJ264" s="77"/>
      <c r="AK264" s="65">
        <f t="shared" si="23"/>
        <v>-0.005693794321</v>
      </c>
      <c r="AL264" s="66">
        <f t="shared" si="24"/>
        <v>0.0007634399882</v>
      </c>
      <c r="AM264" s="67">
        <f t="shared" si="25"/>
        <v>0.05152558165</v>
      </c>
      <c r="AN264" s="68">
        <f t="shared" si="26"/>
        <v>0.05301244058</v>
      </c>
      <c r="AO264" s="69">
        <f t="shared" si="27"/>
        <v>-0.007725257065</v>
      </c>
      <c r="AP264" s="70">
        <f t="shared" si="28"/>
        <v>-0.06797519315</v>
      </c>
      <c r="AQ264" s="71">
        <f t="shared" si="29"/>
        <v>0.0001728203357</v>
      </c>
      <c r="AR264" s="72">
        <f t="shared" si="30"/>
        <v>-0.001321521458</v>
      </c>
      <c r="AS264" s="73">
        <f t="shared" si="31"/>
        <v>0.0004525205047</v>
      </c>
      <c r="AT264" s="74">
        <f t="shared" si="32"/>
        <v>0.00226856286</v>
      </c>
      <c r="AU264" s="75">
        <f t="shared" si="33"/>
        <v>0.001787233529</v>
      </c>
      <c r="AV264" s="76">
        <f t="shared" si="34"/>
        <v>0.000899693346</v>
      </c>
      <c r="AW264" s="78">
        <f t="shared" si="35"/>
        <v>0.04051910463</v>
      </c>
      <c r="AX264" s="79">
        <f t="shared" si="36"/>
        <v>0.04817306141</v>
      </c>
      <c r="AY264" s="78">
        <f t="shared" si="37"/>
        <v>-0.01235257784</v>
      </c>
      <c r="AZ264" s="79">
        <f t="shared" si="38"/>
        <v>-0.008178494489</v>
      </c>
      <c r="BA264" s="80">
        <f t="shared" si="39"/>
        <v>-0.00765395678</v>
      </c>
      <c r="BB264" s="80">
        <f t="shared" si="40"/>
        <v>-0.004174083347</v>
      </c>
      <c r="BC264" s="80">
        <f t="shared" si="41"/>
        <v>0.04065703387</v>
      </c>
      <c r="BD264" s="80">
        <f t="shared" si="42"/>
        <v>-0.01139261884</v>
      </c>
      <c r="BE264" s="81">
        <f t="shared" si="43"/>
        <v>0.00004116008261</v>
      </c>
      <c r="BF264" s="81">
        <f t="shared" si="44"/>
        <v>0.00006389650707</v>
      </c>
      <c r="BG264" s="81">
        <f t="shared" si="45"/>
        <v>0.001523202639</v>
      </c>
      <c r="BH264" s="81">
        <f t="shared" si="46"/>
        <v>-0.0009263801804</v>
      </c>
      <c r="BI264" s="81"/>
      <c r="BJ264" s="81"/>
    </row>
    <row r="265">
      <c r="A265" s="31">
        <v>103.0</v>
      </c>
      <c r="B265" s="32" t="s">
        <v>113</v>
      </c>
      <c r="C265" s="33">
        <v>1731.0</v>
      </c>
      <c r="D265" s="55">
        <f t="shared" si="5"/>
        <v>1438</v>
      </c>
      <c r="E265" s="35">
        <v>506.0</v>
      </c>
      <c r="F265" s="36">
        <v>108.0</v>
      </c>
      <c r="G265" s="37">
        <v>325.0</v>
      </c>
      <c r="H265" s="38">
        <v>338.0</v>
      </c>
      <c r="I265" s="39">
        <v>127.0</v>
      </c>
      <c r="J265" s="40">
        <v>34.0</v>
      </c>
      <c r="K265" s="56">
        <f t="shared" si="6"/>
        <v>0.5534373195</v>
      </c>
      <c r="L265" s="56">
        <f t="shared" si="7"/>
        <v>0.6519052523</v>
      </c>
      <c r="M265" s="56">
        <f t="shared" si="8"/>
        <v>0.6959314775</v>
      </c>
      <c r="N265" s="56">
        <f t="shared" si="9"/>
        <v>0.1877527441</v>
      </c>
      <c r="O265" s="56">
        <f t="shared" si="10"/>
        <v>0.6662030598</v>
      </c>
      <c r="P265" s="57">
        <f t="shared" si="11"/>
        <v>0.01964182553</v>
      </c>
      <c r="Q265" s="58">
        <f t="shared" ref="Q265:V265" si="827">K265-Q$2</f>
        <v>0.2024596378</v>
      </c>
      <c r="R265" s="59">
        <f t="shared" si="827"/>
        <v>0.172352712</v>
      </c>
      <c r="S265" s="60">
        <f t="shared" si="827"/>
        <v>0.2843439149</v>
      </c>
      <c r="T265" s="61">
        <f t="shared" si="827"/>
        <v>0.07201830247</v>
      </c>
      <c r="U265" s="62">
        <f t="shared" si="827"/>
        <v>0.2123717307</v>
      </c>
      <c r="V265" s="63">
        <f t="shared" si="827"/>
        <v>-0.01261900298</v>
      </c>
      <c r="W265" s="64"/>
      <c r="X265" s="65">
        <f t="shared" si="13"/>
        <v>1</v>
      </c>
      <c r="Y265" s="66">
        <f t="shared" si="14"/>
        <v>0</v>
      </c>
      <c r="Z265" s="67">
        <f t="shared" ref="Z265:AA265" si="828">U265</f>
        <v>0.2123717307</v>
      </c>
      <c r="AA265" s="68">
        <f t="shared" si="828"/>
        <v>-0.01261900298</v>
      </c>
      <c r="AB265" s="69">
        <f t="shared" ref="AB265:AC265" si="829">S265</f>
        <v>0.2843439149</v>
      </c>
      <c r="AC265" s="70">
        <f t="shared" si="829"/>
        <v>0.07201830247</v>
      </c>
      <c r="AD265" s="71">
        <f t="shared" si="17"/>
        <v>0.04494251277</v>
      </c>
      <c r="AE265" s="72">
        <f t="shared" si="18"/>
        <v>-0.005359839004</v>
      </c>
      <c r="AF265" s="73">
        <f t="shared" si="19"/>
        <v>0.06129540849</v>
      </c>
      <c r="AG265" s="74">
        <f t="shared" si="20"/>
        <v>0.01170651483</v>
      </c>
      <c r="AH265" s="75">
        <f t="shared" si="21"/>
        <v>0.07566482603</v>
      </c>
      <c r="AI265" s="76">
        <f t="shared" si="22"/>
        <v>0.04095593213</v>
      </c>
      <c r="AJ265" s="77"/>
      <c r="AK265" s="65">
        <f t="shared" si="23"/>
        <v>-0.005693794321</v>
      </c>
      <c r="AL265" s="66">
        <f t="shared" si="24"/>
        <v>0.0007634399882</v>
      </c>
      <c r="AM265" s="67">
        <f t="shared" si="25"/>
        <v>0.1933840695</v>
      </c>
      <c r="AN265" s="68">
        <f t="shared" si="26"/>
        <v>0.3268701884</v>
      </c>
      <c r="AO265" s="69">
        <f t="shared" si="27"/>
        <v>-0.003992370326</v>
      </c>
      <c r="AP265" s="70">
        <f t="shared" si="28"/>
        <v>-0.1518066094</v>
      </c>
      <c r="AQ265" s="71">
        <f t="shared" si="29"/>
        <v>0.01997502433</v>
      </c>
      <c r="AR265" s="72">
        <f t="shared" si="30"/>
        <v>-0.02895365822</v>
      </c>
      <c r="AS265" s="73">
        <f t="shared" si="31"/>
        <v>-0.003339069867</v>
      </c>
      <c r="AT265" s="74">
        <f t="shared" si="32"/>
        <v>0.02616748536</v>
      </c>
      <c r="AU265" s="75">
        <f t="shared" si="33"/>
        <v>0.007907302114</v>
      </c>
      <c r="AV265" s="76">
        <f t="shared" si="34"/>
        <v>0.005888601573</v>
      </c>
      <c r="AW265" s="78">
        <f t="shared" si="35"/>
        <v>0.2082411614</v>
      </c>
      <c r="AX265" s="79">
        <f t="shared" si="36"/>
        <v>0.2024596378</v>
      </c>
      <c r="AY265" s="78">
        <f t="shared" si="37"/>
        <v>0.1789294477</v>
      </c>
      <c r="AZ265" s="79">
        <f t="shared" si="38"/>
        <v>0.172352712</v>
      </c>
      <c r="BA265" s="80">
        <f t="shared" si="39"/>
        <v>0.005781523646</v>
      </c>
      <c r="BB265" s="80">
        <f t="shared" si="40"/>
        <v>0.006576735657</v>
      </c>
      <c r="BC265" s="80">
        <f t="shared" si="41"/>
        <v>0.2083790907</v>
      </c>
      <c r="BD265" s="80">
        <f t="shared" si="42"/>
        <v>0.1798894067</v>
      </c>
      <c r="BE265" s="81">
        <f t="shared" si="43"/>
        <v>-0.000009827436241</v>
      </c>
      <c r="BF265" s="81">
        <f t="shared" si="44"/>
        <v>0.00007604710542</v>
      </c>
      <c r="BG265" s="81">
        <f t="shared" si="45"/>
        <v>0.01106164679</v>
      </c>
      <c r="BH265" s="81">
        <f t="shared" si="46"/>
        <v>0.07497038197</v>
      </c>
      <c r="BI265" s="81"/>
      <c r="BJ265" s="81"/>
    </row>
    <row r="266">
      <c r="A266" s="31">
        <v>1246.0</v>
      </c>
      <c r="B266" s="32">
        <v>7585.0</v>
      </c>
      <c r="C266" s="33">
        <v>1270.0</v>
      </c>
      <c r="D266" s="55">
        <f t="shared" si="5"/>
        <v>1068</v>
      </c>
      <c r="E266" s="35">
        <v>486.0</v>
      </c>
      <c r="F266" s="36">
        <v>94.0</v>
      </c>
      <c r="G266" s="37">
        <v>157.0</v>
      </c>
      <c r="H266" s="38">
        <v>195.0</v>
      </c>
      <c r="I266" s="39">
        <v>119.0</v>
      </c>
      <c r="J266" s="40">
        <v>17.0</v>
      </c>
      <c r="K266" s="56">
        <f t="shared" si="6"/>
        <v>0.6</v>
      </c>
      <c r="L266" s="56">
        <f t="shared" si="7"/>
        <v>0.75625</v>
      </c>
      <c r="M266" s="56">
        <f t="shared" si="8"/>
        <v>0.5858208955</v>
      </c>
      <c r="N266" s="56">
        <f t="shared" si="9"/>
        <v>0.1236220472</v>
      </c>
      <c r="O266" s="56">
        <f t="shared" si="10"/>
        <v>0.7134831461</v>
      </c>
      <c r="P266" s="57">
        <f t="shared" si="11"/>
        <v>0.01338582677</v>
      </c>
      <c r="Q266" s="58">
        <f t="shared" ref="Q266:V266" si="830">K266-Q$2</f>
        <v>0.2490223183</v>
      </c>
      <c r="R266" s="59">
        <f t="shared" si="830"/>
        <v>0.2766974597</v>
      </c>
      <c r="S266" s="60">
        <f t="shared" si="830"/>
        <v>0.1742333329</v>
      </c>
      <c r="T266" s="61">
        <f t="shared" si="830"/>
        <v>0.007887605637</v>
      </c>
      <c r="U266" s="62">
        <f t="shared" si="830"/>
        <v>0.259651817</v>
      </c>
      <c r="V266" s="63">
        <f t="shared" si="830"/>
        <v>-0.01887500174</v>
      </c>
      <c r="W266" s="64"/>
      <c r="X266" s="65">
        <f t="shared" si="13"/>
        <v>1</v>
      </c>
      <c r="Y266" s="66">
        <f t="shared" si="14"/>
        <v>0</v>
      </c>
      <c r="Z266" s="67">
        <f t="shared" ref="Z266:AA266" si="831">U266</f>
        <v>0.259651817</v>
      </c>
      <c r="AA266" s="68">
        <f t="shared" si="831"/>
        <v>-0.01887500174</v>
      </c>
      <c r="AB266" s="69">
        <f t="shared" ref="AB266:AC266" si="832">S266</f>
        <v>0.1742333329</v>
      </c>
      <c r="AC266" s="70">
        <f t="shared" si="832"/>
        <v>0.007887605637</v>
      </c>
      <c r="AD266" s="71">
        <f t="shared" si="17"/>
        <v>0.06706280037</v>
      </c>
      <c r="AE266" s="72">
        <f t="shared" si="18"/>
        <v>-0.009801856994</v>
      </c>
      <c r="AF266" s="73">
        <f t="shared" si="19"/>
        <v>0.04538888003</v>
      </c>
      <c r="AG266" s="74">
        <f t="shared" si="20"/>
        <v>-0.001240623326</v>
      </c>
      <c r="AH266" s="75">
        <f t="shared" si="21"/>
        <v>0.03029503996</v>
      </c>
      <c r="AI266" s="76">
        <f t="shared" si="22"/>
        <v>0.002748567637</v>
      </c>
      <c r="AJ266" s="77"/>
      <c r="AK266" s="65">
        <f t="shared" si="23"/>
        <v>-0.005693794321</v>
      </c>
      <c r="AL266" s="66">
        <f t="shared" si="24"/>
        <v>0.0007634399882</v>
      </c>
      <c r="AM266" s="67">
        <f t="shared" si="25"/>
        <v>0.241908994</v>
      </c>
      <c r="AN266" s="68">
        <f t="shared" si="26"/>
        <v>0.396827599</v>
      </c>
      <c r="AO266" s="69">
        <f t="shared" si="27"/>
        <v>-0.02050783984</v>
      </c>
      <c r="AP266" s="70">
        <f t="shared" si="28"/>
        <v>-0.08793689836</v>
      </c>
      <c r="AQ266" s="71">
        <f t="shared" si="29"/>
        <v>0.02875494728</v>
      </c>
      <c r="AR266" s="72">
        <f t="shared" si="30"/>
        <v>-0.04413157439</v>
      </c>
      <c r="AS266" s="73">
        <f t="shared" si="31"/>
        <v>0.001708359121</v>
      </c>
      <c r="AT266" s="74">
        <f t="shared" si="32"/>
        <v>0.0191181767</v>
      </c>
      <c r="AU266" s="75">
        <f t="shared" si="33"/>
        <v>0.003390382167</v>
      </c>
      <c r="AV266" s="76">
        <f t="shared" si="34"/>
        <v>0.0008097938758</v>
      </c>
      <c r="AW266" s="78">
        <f t="shared" si="35"/>
        <v>0.2495610485</v>
      </c>
      <c r="AX266" s="79">
        <f t="shared" si="36"/>
        <v>0.2490223183</v>
      </c>
      <c r="AY266" s="78">
        <f t="shared" si="37"/>
        <v>0.2854505368</v>
      </c>
      <c r="AZ266" s="79">
        <f t="shared" si="38"/>
        <v>0.2766974597</v>
      </c>
      <c r="BA266" s="80">
        <f t="shared" si="39"/>
        <v>0.0005387301421</v>
      </c>
      <c r="BB266" s="80">
        <f t="shared" si="40"/>
        <v>0.008753077133</v>
      </c>
      <c r="BC266" s="80">
        <f t="shared" si="41"/>
        <v>0.2496989777</v>
      </c>
      <c r="BD266" s="80">
        <f t="shared" si="42"/>
        <v>0.2864104958</v>
      </c>
      <c r="BE266" s="81">
        <f t="shared" si="43"/>
        <v>-0.00007632612913</v>
      </c>
      <c r="BF266" s="81">
        <f t="shared" si="44"/>
        <v>0.000009431092975</v>
      </c>
      <c r="BG266" s="81">
        <f t="shared" si="45"/>
        <v>-0.01968139266</v>
      </c>
      <c r="BH266" s="81">
        <f t="shared" si="46"/>
        <v>0.143032816</v>
      </c>
      <c r="BI266" s="81"/>
      <c r="BJ266" s="81"/>
    </row>
    <row r="267">
      <c r="A267" s="31">
        <v>224.0</v>
      </c>
      <c r="B267" s="32">
        <v>6538.0</v>
      </c>
      <c r="C267" s="33">
        <v>1134.0</v>
      </c>
      <c r="D267" s="55">
        <f t="shared" si="5"/>
        <v>884</v>
      </c>
      <c r="E267" s="35">
        <v>217.0</v>
      </c>
      <c r="F267" s="36">
        <v>187.0</v>
      </c>
      <c r="G267" s="37">
        <v>109.0</v>
      </c>
      <c r="H267" s="38">
        <v>300.0</v>
      </c>
      <c r="I267" s="39">
        <v>44.0</v>
      </c>
      <c r="J267" s="40">
        <v>27.0</v>
      </c>
      <c r="K267" s="56">
        <f t="shared" si="6"/>
        <v>0.3262786596</v>
      </c>
      <c r="L267" s="56">
        <f t="shared" si="7"/>
        <v>0.4652406417</v>
      </c>
      <c r="M267" s="56">
        <f t="shared" si="8"/>
        <v>0.3374613003</v>
      </c>
      <c r="N267" s="56">
        <f t="shared" si="9"/>
        <v>0.09611992945</v>
      </c>
      <c r="O267" s="56">
        <f t="shared" si="10"/>
        <v>0.4185520362</v>
      </c>
      <c r="P267" s="57">
        <f t="shared" si="11"/>
        <v>0.02380952381</v>
      </c>
      <c r="Q267" s="58">
        <f t="shared" ref="Q267:V267" si="833">K267-Q$2</f>
        <v>-0.02469902208</v>
      </c>
      <c r="R267" s="59">
        <f t="shared" si="833"/>
        <v>-0.01431189858</v>
      </c>
      <c r="S267" s="60">
        <f t="shared" si="833"/>
        <v>-0.07412626234</v>
      </c>
      <c r="T267" s="61">
        <f t="shared" si="833"/>
        <v>-0.01961451215</v>
      </c>
      <c r="U267" s="62">
        <f t="shared" si="833"/>
        <v>-0.03527929289</v>
      </c>
      <c r="V267" s="63">
        <f t="shared" si="833"/>
        <v>-0.008451304702</v>
      </c>
      <c r="W267" s="64"/>
      <c r="X267" s="65">
        <f t="shared" si="13"/>
        <v>1</v>
      </c>
      <c r="Y267" s="66">
        <f t="shared" si="14"/>
        <v>0</v>
      </c>
      <c r="Z267" s="67">
        <f t="shared" ref="Z267:AA267" si="834">U267</f>
        <v>-0.03527929289</v>
      </c>
      <c r="AA267" s="68">
        <f t="shared" si="834"/>
        <v>-0.008451304702</v>
      </c>
      <c r="AB267" s="69">
        <f t="shared" ref="AB267:AC267" si="835">S267</f>
        <v>-0.07412626234</v>
      </c>
      <c r="AC267" s="70">
        <f t="shared" si="835"/>
        <v>-0.01961451215</v>
      </c>
      <c r="AD267" s="71">
        <f t="shared" si="17"/>
        <v>0.001173203956</v>
      </c>
      <c r="AE267" s="72">
        <f t="shared" si="18"/>
        <v>0.0005963121079</v>
      </c>
      <c r="AF267" s="73">
        <f t="shared" si="19"/>
        <v>0.002449353901</v>
      </c>
      <c r="AG267" s="74">
        <f t="shared" si="20"/>
        <v>0.001318449749</v>
      </c>
      <c r="AH267" s="75">
        <f t="shared" si="21"/>
        <v>0.005109973681</v>
      </c>
      <c r="AI267" s="76">
        <f t="shared" si="22"/>
        <v>0.002907900947</v>
      </c>
      <c r="AJ267" s="77"/>
      <c r="AK267" s="65">
        <f t="shared" si="23"/>
        <v>-0.005693794321</v>
      </c>
      <c r="AL267" s="66">
        <f t="shared" si="24"/>
        <v>0.0007634399882</v>
      </c>
      <c r="AM267" s="67">
        <f t="shared" si="25"/>
        <v>-0.01537926149</v>
      </c>
      <c r="AN267" s="68">
        <f t="shared" si="26"/>
        <v>-0.06290935103</v>
      </c>
      <c r="AO267" s="69">
        <f t="shared" si="27"/>
        <v>0.0006222108552</v>
      </c>
      <c r="AP267" s="70">
        <f t="shared" si="28"/>
        <v>0.03969261795</v>
      </c>
      <c r="AQ267" s="71">
        <f t="shared" si="29"/>
        <v>0.0009506163255</v>
      </c>
      <c r="AR267" s="72">
        <f t="shared" si="30"/>
        <v>-0.0003774165262</v>
      </c>
      <c r="AS267" s="73">
        <f t="shared" si="31"/>
        <v>-0.0004923405335</v>
      </c>
      <c r="AT267" s="74">
        <f t="shared" si="32"/>
        <v>0.001067855324</v>
      </c>
      <c r="AU267" s="75">
        <f t="shared" si="33"/>
        <v>0.0005316801986</v>
      </c>
      <c r="AV267" s="76">
        <f t="shared" si="34"/>
        <v>0.0004137826501</v>
      </c>
      <c r="AW267" s="78">
        <f t="shared" si="35"/>
        <v>-0.01946088897</v>
      </c>
      <c r="AX267" s="79">
        <f t="shared" si="36"/>
        <v>-0.02469902208</v>
      </c>
      <c r="AY267" s="78">
        <f t="shared" si="37"/>
        <v>-0.02134907165</v>
      </c>
      <c r="AZ267" s="79">
        <f t="shared" si="38"/>
        <v>-0.01431189858</v>
      </c>
      <c r="BA267" s="80">
        <f t="shared" si="39"/>
        <v>0.005238133108</v>
      </c>
      <c r="BB267" s="80">
        <f t="shared" si="40"/>
        <v>-0.007037173067</v>
      </c>
      <c r="BC267" s="80">
        <f t="shared" si="41"/>
        <v>-0.01932295972</v>
      </c>
      <c r="BD267" s="80">
        <f t="shared" si="42"/>
        <v>-0.02038911265</v>
      </c>
      <c r="BE267" s="81">
        <f t="shared" si="43"/>
        <v>-0.00002208376632</v>
      </c>
      <c r="BF267" s="81">
        <f t="shared" si="44"/>
        <v>-0.00007372329846</v>
      </c>
      <c r="BG267" s="81">
        <f t="shared" si="45"/>
        <v>-0.00004233914227</v>
      </c>
      <c r="BH267" s="81">
        <f t="shared" si="46"/>
        <v>0.0007879560052</v>
      </c>
      <c r="BI267" s="81"/>
      <c r="BJ267" s="81"/>
    </row>
    <row r="268">
      <c r="A268" s="31">
        <v>59.0</v>
      </c>
      <c r="B268" s="32">
        <v>5564.0</v>
      </c>
      <c r="C268" s="33">
        <v>1113.0</v>
      </c>
      <c r="D268" s="55">
        <f t="shared" si="5"/>
        <v>780</v>
      </c>
      <c r="E268" s="35">
        <v>135.0</v>
      </c>
      <c r="F268" s="36">
        <v>199.0</v>
      </c>
      <c r="G268" s="37">
        <v>63.0</v>
      </c>
      <c r="H268" s="38">
        <v>286.0</v>
      </c>
      <c r="I268" s="39">
        <v>40.0</v>
      </c>
      <c r="J268" s="40">
        <v>57.0</v>
      </c>
      <c r="K268" s="56">
        <f t="shared" si="6"/>
        <v>0.213836478</v>
      </c>
      <c r="L268" s="56">
        <f t="shared" si="7"/>
        <v>0.3796095445</v>
      </c>
      <c r="M268" s="56">
        <f t="shared" si="8"/>
        <v>0.197492163</v>
      </c>
      <c r="N268" s="56">
        <f t="shared" si="9"/>
        <v>0.05660377358</v>
      </c>
      <c r="O268" s="56">
        <f t="shared" si="10"/>
        <v>0.3051282051</v>
      </c>
      <c r="P268" s="57">
        <f t="shared" si="11"/>
        <v>0.05121293801</v>
      </c>
      <c r="Q268" s="58">
        <f t="shared" ref="Q268:V268" si="836">K268-Q$2</f>
        <v>-0.1371412037</v>
      </c>
      <c r="R268" s="59">
        <f t="shared" si="836"/>
        <v>-0.09994299582</v>
      </c>
      <c r="S268" s="60">
        <f t="shared" si="836"/>
        <v>-0.2140953996</v>
      </c>
      <c r="T268" s="61">
        <f t="shared" si="836"/>
        <v>-0.05913066802</v>
      </c>
      <c r="U268" s="62">
        <f t="shared" si="836"/>
        <v>-0.148703124</v>
      </c>
      <c r="V268" s="63">
        <f t="shared" si="836"/>
        <v>0.01895210949</v>
      </c>
      <c r="W268" s="64"/>
      <c r="X268" s="65">
        <f t="shared" si="13"/>
        <v>1</v>
      </c>
      <c r="Y268" s="66">
        <f t="shared" si="14"/>
        <v>0</v>
      </c>
      <c r="Z268" s="67">
        <f t="shared" ref="Z268:AA268" si="837">U268</f>
        <v>-0.148703124</v>
      </c>
      <c r="AA268" s="68">
        <f t="shared" si="837"/>
        <v>0.01895210949</v>
      </c>
      <c r="AB268" s="69">
        <f t="shared" ref="AB268:AC268" si="838">S268</f>
        <v>-0.2140953996</v>
      </c>
      <c r="AC268" s="70">
        <f t="shared" si="838"/>
        <v>-0.05913066802</v>
      </c>
      <c r="AD268" s="71">
        <f t="shared" si="17"/>
        <v>0.02175343662</v>
      </c>
      <c r="AE268" s="72">
        <f t="shared" si="18"/>
        <v>-0.005636475775</v>
      </c>
      <c r="AF268" s="73">
        <f t="shared" si="19"/>
        <v>0.03295730565</v>
      </c>
      <c r="AG268" s="74">
        <f t="shared" si="20"/>
        <v>0.004735355601</v>
      </c>
      <c r="AH268" s="75">
        <f t="shared" si="21"/>
        <v>0.04234040424</v>
      </c>
      <c r="AI268" s="76">
        <f t="shared" si="22"/>
        <v>0.025319208</v>
      </c>
      <c r="AJ268" s="77"/>
      <c r="AK268" s="65">
        <f t="shared" si="23"/>
        <v>-0.005693794321</v>
      </c>
      <c r="AL268" s="66">
        <f t="shared" si="24"/>
        <v>0.0007634399882</v>
      </c>
      <c r="AM268" s="67">
        <f t="shared" si="25"/>
        <v>-0.1514689312</v>
      </c>
      <c r="AN268" s="68">
        <f t="shared" si="26"/>
        <v>-0.2206177292</v>
      </c>
      <c r="AO268" s="69">
        <f t="shared" si="27"/>
        <v>0.0005616760214</v>
      </c>
      <c r="AP268" s="70">
        <f t="shared" si="28"/>
        <v>0.114990037</v>
      </c>
      <c r="AQ268" s="71">
        <f t="shared" si="29"/>
        <v>0.00789507144</v>
      </c>
      <c r="AR268" s="72">
        <f t="shared" si="30"/>
        <v>-0.01557798963</v>
      </c>
      <c r="AS268" s="73">
        <f t="shared" si="31"/>
        <v>-0.001137573648</v>
      </c>
      <c r="AT268" s="74">
        <f t="shared" si="32"/>
        <v>0.01402903046</v>
      </c>
      <c r="AU268" s="75">
        <f t="shared" si="33"/>
        <v>0.004385277133</v>
      </c>
      <c r="AV268" s="76">
        <f t="shared" si="34"/>
        <v>0.003567434163</v>
      </c>
      <c r="AW268" s="78">
        <f t="shared" si="35"/>
        <v>-0.1454582746</v>
      </c>
      <c r="AX268" s="79">
        <f t="shared" si="36"/>
        <v>-0.1371412037</v>
      </c>
      <c r="AY268" s="78">
        <f t="shared" si="37"/>
        <v>-0.1028457773</v>
      </c>
      <c r="AZ268" s="79">
        <f t="shared" si="38"/>
        <v>-0.09994299582</v>
      </c>
      <c r="BA268" s="80">
        <f t="shared" si="39"/>
        <v>-0.008317070919</v>
      </c>
      <c r="BB268" s="80">
        <f t="shared" si="40"/>
        <v>-0.002902781465</v>
      </c>
      <c r="BC268" s="80">
        <f t="shared" si="41"/>
        <v>-0.1453203454</v>
      </c>
      <c r="BD268" s="80">
        <f t="shared" si="42"/>
        <v>-0.1018858183</v>
      </c>
      <c r="BE268" s="81">
        <f t="shared" si="43"/>
        <v>0.00006074752843</v>
      </c>
      <c r="BF268" s="81">
        <f t="shared" si="44"/>
        <v>0.00004828527861</v>
      </c>
      <c r="BG268" s="81">
        <f t="shared" si="45"/>
        <v>0.01073728281</v>
      </c>
      <c r="BH268" s="81">
        <f t="shared" si="46"/>
        <v>0.02961216461</v>
      </c>
      <c r="BI268" s="81"/>
      <c r="BJ268" s="81"/>
    </row>
    <row r="269">
      <c r="A269" s="31">
        <v>417.0</v>
      </c>
      <c r="B269" s="32">
        <v>6600.0</v>
      </c>
      <c r="C269" s="33">
        <v>1565.0</v>
      </c>
      <c r="D269" s="55">
        <f t="shared" si="5"/>
        <v>1326</v>
      </c>
      <c r="E269" s="35">
        <v>360.0</v>
      </c>
      <c r="F269" s="36">
        <v>193.0</v>
      </c>
      <c r="G269" s="37">
        <v>266.0</v>
      </c>
      <c r="H269" s="38">
        <v>421.0</v>
      </c>
      <c r="I269" s="39">
        <v>58.0</v>
      </c>
      <c r="J269" s="40">
        <v>28.0</v>
      </c>
      <c r="K269" s="56">
        <f t="shared" si="6"/>
        <v>0.4370607029</v>
      </c>
      <c r="L269" s="56">
        <f t="shared" si="7"/>
        <v>0.4982121573</v>
      </c>
      <c r="M269" s="56">
        <f t="shared" si="8"/>
        <v>0.546201232</v>
      </c>
      <c r="N269" s="56">
        <f t="shared" si="9"/>
        <v>0.1699680511</v>
      </c>
      <c r="O269" s="56">
        <f t="shared" si="10"/>
        <v>0.5158371041</v>
      </c>
      <c r="P269" s="57">
        <f t="shared" si="11"/>
        <v>0.0178913738</v>
      </c>
      <c r="Q269" s="58">
        <f t="shared" ref="Q269:V269" si="839">K269-Q$2</f>
        <v>0.08608302119</v>
      </c>
      <c r="R269" s="59">
        <f t="shared" si="839"/>
        <v>0.01865961704</v>
      </c>
      <c r="S269" s="60">
        <f t="shared" si="839"/>
        <v>0.1346136694</v>
      </c>
      <c r="T269" s="61">
        <f t="shared" si="839"/>
        <v>0.05423360951</v>
      </c>
      <c r="U269" s="62">
        <f t="shared" si="839"/>
        <v>0.06200577498</v>
      </c>
      <c r="V269" s="63">
        <f t="shared" si="839"/>
        <v>-0.01436945471</v>
      </c>
      <c r="W269" s="64"/>
      <c r="X269" s="65">
        <f t="shared" si="13"/>
        <v>1</v>
      </c>
      <c r="Y269" s="66">
        <f t="shared" si="14"/>
        <v>0</v>
      </c>
      <c r="Z269" s="67">
        <f t="shared" ref="Z269:AA269" si="840">U269</f>
        <v>0.06200577498</v>
      </c>
      <c r="AA269" s="68">
        <f t="shared" si="840"/>
        <v>-0.01436945471</v>
      </c>
      <c r="AB269" s="69">
        <f t="shared" ref="AB269:AC269" si="841">S269</f>
        <v>0.1346136694</v>
      </c>
      <c r="AC269" s="70">
        <f t="shared" si="841"/>
        <v>0.05423360951</v>
      </c>
      <c r="AD269" s="71">
        <f t="shared" si="17"/>
        <v>0.003638234902</v>
      </c>
      <c r="AE269" s="72">
        <f t="shared" si="18"/>
        <v>-0.001781978351</v>
      </c>
      <c r="AF269" s="73">
        <f t="shared" si="19"/>
        <v>0.009126132289</v>
      </c>
      <c r="AG269" s="74">
        <f t="shared" si="20"/>
        <v>0.001428471962</v>
      </c>
      <c r="AH269" s="75">
        <f t="shared" si="21"/>
        <v>0.01517955559</v>
      </c>
      <c r="AI269" s="76">
        <f t="shared" si="22"/>
        <v>0.01460117036</v>
      </c>
      <c r="AJ269" s="77"/>
      <c r="AK269" s="65">
        <f t="shared" si="23"/>
        <v>-0.005693794321</v>
      </c>
      <c r="AL269" s="66">
        <f t="shared" si="24"/>
        <v>0.0007634399882</v>
      </c>
      <c r="AM269" s="67">
        <f t="shared" si="25"/>
        <v>0.07342612174</v>
      </c>
      <c r="AN269" s="68">
        <f t="shared" si="26"/>
        <v>0.086713896</v>
      </c>
      <c r="AO269" s="69">
        <f t="shared" si="27"/>
        <v>0.008146273611</v>
      </c>
      <c r="AP269" s="70">
        <f t="shared" si="28"/>
        <v>-0.0746928106</v>
      </c>
      <c r="AQ269" s="71">
        <f t="shared" si="29"/>
        <v>0.0008311875374</v>
      </c>
      <c r="AR269" s="72">
        <f t="shared" si="30"/>
        <v>-0.00303677367</v>
      </c>
      <c r="AS269" s="73">
        <f t="shared" si="31"/>
        <v>-0.0003644586922</v>
      </c>
      <c r="AT269" s="74">
        <f t="shared" si="32"/>
        <v>0.003887806809</v>
      </c>
      <c r="AU269" s="75">
        <f t="shared" si="33"/>
        <v>0.001481354208</v>
      </c>
      <c r="AV269" s="76">
        <f t="shared" si="34"/>
        <v>0.001905402884</v>
      </c>
      <c r="AW269" s="78">
        <f t="shared" si="35"/>
        <v>0.07782668409</v>
      </c>
      <c r="AX269" s="79">
        <f t="shared" si="36"/>
        <v>0.08608302119</v>
      </c>
      <c r="AY269" s="78">
        <f t="shared" si="37"/>
        <v>0.0155409614</v>
      </c>
      <c r="AZ269" s="79">
        <f t="shared" si="38"/>
        <v>0.01865961704</v>
      </c>
      <c r="BA269" s="80">
        <f t="shared" si="39"/>
        <v>-0.008256337099</v>
      </c>
      <c r="BB269" s="80">
        <f t="shared" si="40"/>
        <v>-0.003118655636</v>
      </c>
      <c r="BC269" s="80">
        <f t="shared" si="41"/>
        <v>0.07796461333</v>
      </c>
      <c r="BD269" s="80">
        <f t="shared" si="42"/>
        <v>0.0165009204</v>
      </c>
      <c r="BE269" s="81">
        <f t="shared" si="43"/>
        <v>0.00005844108932</v>
      </c>
      <c r="BF269" s="81">
        <f t="shared" si="44"/>
        <v>0.00005149734446</v>
      </c>
      <c r="BG269" s="81">
        <f t="shared" si="45"/>
        <v>0.005806200558</v>
      </c>
      <c r="BH269" s="81">
        <f t="shared" si="46"/>
        <v>0.002572975757</v>
      </c>
      <c r="BI269" s="81"/>
      <c r="BJ269" s="81"/>
    </row>
    <row r="270">
      <c r="A270" s="31">
        <v>143.0</v>
      </c>
      <c r="B270" s="32">
        <v>5505.0</v>
      </c>
      <c r="C270" s="33">
        <v>1589.0</v>
      </c>
      <c r="D270" s="55">
        <f t="shared" si="5"/>
        <v>1076</v>
      </c>
      <c r="E270" s="35">
        <v>253.0</v>
      </c>
      <c r="F270" s="36">
        <v>244.0</v>
      </c>
      <c r="G270" s="37">
        <v>129.0</v>
      </c>
      <c r="H270" s="38">
        <v>301.0</v>
      </c>
      <c r="I270" s="39">
        <v>55.0</v>
      </c>
      <c r="J270" s="40">
        <v>94.0</v>
      </c>
      <c r="K270" s="56">
        <f t="shared" si="6"/>
        <v>0.2750157332</v>
      </c>
      <c r="L270" s="56">
        <f t="shared" si="7"/>
        <v>0.5057471264</v>
      </c>
      <c r="M270" s="56">
        <f t="shared" si="8"/>
        <v>0.2762312634</v>
      </c>
      <c r="N270" s="56">
        <f t="shared" si="9"/>
        <v>0.08118313405</v>
      </c>
      <c r="O270" s="56">
        <f t="shared" si="10"/>
        <v>0.406133829</v>
      </c>
      <c r="P270" s="57">
        <f t="shared" si="11"/>
        <v>0.05915670233</v>
      </c>
      <c r="Q270" s="58">
        <f t="shared" ref="Q270:V270" si="842">K270-Q$2</f>
        <v>-0.07596194852</v>
      </c>
      <c r="R270" s="59">
        <f t="shared" si="842"/>
        <v>0.02619458615</v>
      </c>
      <c r="S270" s="60">
        <f t="shared" si="842"/>
        <v>-0.1353562993</v>
      </c>
      <c r="T270" s="61">
        <f t="shared" si="842"/>
        <v>-0.03455130756</v>
      </c>
      <c r="U270" s="62">
        <f t="shared" si="842"/>
        <v>-0.0476975001</v>
      </c>
      <c r="V270" s="63">
        <f t="shared" si="842"/>
        <v>0.02689587382</v>
      </c>
      <c r="W270" s="64"/>
      <c r="X270" s="65">
        <f t="shared" si="13"/>
        <v>1</v>
      </c>
      <c r="Y270" s="66">
        <f t="shared" si="14"/>
        <v>0</v>
      </c>
      <c r="Z270" s="67">
        <f t="shared" ref="Z270:AA270" si="843">U270</f>
        <v>-0.0476975001</v>
      </c>
      <c r="AA270" s="68">
        <f t="shared" si="843"/>
        <v>0.02689587382</v>
      </c>
      <c r="AB270" s="69">
        <f t="shared" ref="AB270:AC270" si="844">S270</f>
        <v>-0.1353562993</v>
      </c>
      <c r="AC270" s="70">
        <f t="shared" si="844"/>
        <v>-0.03455130756</v>
      </c>
      <c r="AD270" s="71">
        <f t="shared" si="17"/>
        <v>0.001551663487</v>
      </c>
      <c r="AE270" s="72">
        <f t="shared" si="18"/>
        <v>-0.002565731888</v>
      </c>
      <c r="AF270" s="73">
        <f t="shared" si="19"/>
        <v>0.007385444706</v>
      </c>
      <c r="AG270" s="74">
        <f t="shared" si="20"/>
        <v>-0.00199251495</v>
      </c>
      <c r="AH270" s="75">
        <f t="shared" si="21"/>
        <v>0.0171275349</v>
      </c>
      <c r="AI270" s="76">
        <f t="shared" si="22"/>
        <v>0.009353474252</v>
      </c>
      <c r="AJ270" s="77"/>
      <c r="AK270" s="65">
        <f t="shared" si="23"/>
        <v>-0.005693794321</v>
      </c>
      <c r="AL270" s="66">
        <f t="shared" si="24"/>
        <v>0.0007634399882</v>
      </c>
      <c r="AM270" s="67">
        <f t="shared" si="25"/>
        <v>-0.08163439671</v>
      </c>
      <c r="AN270" s="68">
        <f t="shared" si="26"/>
        <v>-0.05377270302</v>
      </c>
      <c r="AO270" s="69">
        <f t="shared" si="27"/>
        <v>0.001766720521</v>
      </c>
      <c r="AP270" s="70">
        <f t="shared" si="28"/>
        <v>0.07230218471</v>
      </c>
      <c r="AQ270" s="71">
        <f t="shared" si="29"/>
        <v>-0.0006981473823</v>
      </c>
      <c r="AR270" s="72">
        <f t="shared" si="30"/>
        <v>-0.002223259061</v>
      </c>
      <c r="AS270" s="73">
        <f t="shared" si="31"/>
        <v>0.001033488692</v>
      </c>
      <c r="AT270" s="74">
        <f t="shared" si="32"/>
        <v>0.00306406494</v>
      </c>
      <c r="AU270" s="75">
        <f t="shared" si="33"/>
        <v>0.001788542457</v>
      </c>
      <c r="AV270" s="76">
        <f t="shared" si="34"/>
        <v>0.001342321888</v>
      </c>
      <c r="AW270" s="78">
        <f t="shared" si="35"/>
        <v>-0.08343758675</v>
      </c>
      <c r="AX270" s="79">
        <f t="shared" si="36"/>
        <v>-0.07596194852</v>
      </c>
      <c r="AY270" s="78">
        <f t="shared" si="37"/>
        <v>0.02147604945</v>
      </c>
      <c r="AZ270" s="79">
        <f t="shared" si="38"/>
        <v>0.02619458615</v>
      </c>
      <c r="BA270" s="80">
        <f t="shared" si="39"/>
        <v>-0.007475638222</v>
      </c>
      <c r="BB270" s="80">
        <f t="shared" si="40"/>
        <v>-0.004718536701</v>
      </c>
      <c r="BC270" s="80">
        <f t="shared" si="41"/>
        <v>-0.0832996575</v>
      </c>
      <c r="BD270" s="80">
        <f t="shared" si="42"/>
        <v>0.02243600844</v>
      </c>
      <c r="BE270" s="81">
        <f t="shared" si="43"/>
        <v>0.00003362057822</v>
      </c>
      <c r="BF270" s="81">
        <f t="shared" si="44"/>
        <v>0.00007054814663</v>
      </c>
      <c r="BG270" s="81">
        <f t="shared" si="45"/>
        <v>0.006435458465</v>
      </c>
      <c r="BH270" s="81">
        <f t="shared" si="46"/>
        <v>-0.003737823637</v>
      </c>
      <c r="BI270" s="81"/>
      <c r="BJ270" s="81"/>
    </row>
    <row r="271">
      <c r="A271" s="31">
        <v>242.0</v>
      </c>
      <c r="B271" s="32">
        <v>3392.0</v>
      </c>
      <c r="C271" s="33">
        <v>982.0</v>
      </c>
      <c r="D271" s="55">
        <f t="shared" si="5"/>
        <v>804</v>
      </c>
      <c r="E271" s="35">
        <v>227.0</v>
      </c>
      <c r="F271" s="36">
        <v>129.0</v>
      </c>
      <c r="G271" s="37">
        <v>109.0</v>
      </c>
      <c r="H271" s="38">
        <v>274.0</v>
      </c>
      <c r="I271" s="39">
        <v>47.0</v>
      </c>
      <c r="J271" s="40">
        <v>18.0</v>
      </c>
      <c r="K271" s="56">
        <f t="shared" si="6"/>
        <v>0.3900203666</v>
      </c>
      <c r="L271" s="56">
        <f t="shared" si="7"/>
        <v>0.5</v>
      </c>
      <c r="M271" s="56">
        <f t="shared" si="8"/>
        <v>0.42578125</v>
      </c>
      <c r="N271" s="56">
        <f t="shared" si="9"/>
        <v>0.1109979633</v>
      </c>
      <c r="O271" s="56">
        <f t="shared" si="10"/>
        <v>0.4763681592</v>
      </c>
      <c r="P271" s="57">
        <f t="shared" si="11"/>
        <v>0.0183299389</v>
      </c>
      <c r="Q271" s="58">
        <f t="shared" ref="Q271:V271" si="845">K271-Q$2</f>
        <v>0.03904268491</v>
      </c>
      <c r="R271" s="59">
        <f t="shared" si="845"/>
        <v>0.02044745971</v>
      </c>
      <c r="S271" s="60">
        <f t="shared" si="845"/>
        <v>0.01419368735</v>
      </c>
      <c r="T271" s="61">
        <f t="shared" si="845"/>
        <v>-0.004736478267</v>
      </c>
      <c r="U271" s="62">
        <f t="shared" si="845"/>
        <v>0.02253683011</v>
      </c>
      <c r="V271" s="63">
        <f t="shared" si="845"/>
        <v>-0.01393088961</v>
      </c>
      <c r="W271" s="64"/>
      <c r="X271" s="65">
        <f t="shared" si="13"/>
        <v>1</v>
      </c>
      <c r="Y271" s="66">
        <f t="shared" si="14"/>
        <v>0</v>
      </c>
      <c r="Z271" s="67">
        <f t="shared" ref="Z271:AA271" si="846">U271</f>
        <v>0.02253683011</v>
      </c>
      <c r="AA271" s="68">
        <f t="shared" si="846"/>
        <v>-0.01393088961</v>
      </c>
      <c r="AB271" s="69">
        <f t="shared" ref="AB271:AC271" si="847">S271</f>
        <v>0.01419368735</v>
      </c>
      <c r="AC271" s="70">
        <f t="shared" si="847"/>
        <v>-0.004736478267</v>
      </c>
      <c r="AD271" s="71">
        <f t="shared" si="17"/>
        <v>0.0003138390261</v>
      </c>
      <c r="AE271" s="72">
        <f t="shared" si="18"/>
        <v>-0.0006279161849</v>
      </c>
      <c r="AF271" s="73">
        <f t="shared" si="19"/>
        <v>0.0002538973646</v>
      </c>
      <c r="AG271" s="74">
        <f t="shared" si="20"/>
        <v>-0.0003044758977</v>
      </c>
      <c r="AH271" s="75">
        <f t="shared" si="21"/>
        <v>0.0001790265343</v>
      </c>
      <c r="AI271" s="76">
        <f t="shared" si="22"/>
        <v>-0.0001344561834</v>
      </c>
      <c r="AJ271" s="77"/>
      <c r="AK271" s="65">
        <f t="shared" si="23"/>
        <v>-0.005693794321</v>
      </c>
      <c r="AL271" s="66">
        <f t="shared" si="24"/>
        <v>0.0007634399882</v>
      </c>
      <c r="AM271" s="67">
        <f t="shared" si="25"/>
        <v>0.04051309301</v>
      </c>
      <c r="AN271" s="68">
        <f t="shared" si="26"/>
        <v>0.02440927803</v>
      </c>
      <c r="AO271" s="69">
        <f t="shared" si="27"/>
        <v>-0.00435132662</v>
      </c>
      <c r="AP271" s="70">
        <f t="shared" si="28"/>
        <v>-0.006409177496</v>
      </c>
      <c r="AQ271" s="71">
        <f t="shared" si="29"/>
        <v>-0.0002047312789</v>
      </c>
      <c r="AR271" s="72">
        <f t="shared" si="30"/>
        <v>-0.0005056850243</v>
      </c>
      <c r="AS271" s="73">
        <f t="shared" si="31"/>
        <v>0.0001350932537</v>
      </c>
      <c r="AT271" s="74">
        <f t="shared" si="32"/>
        <v>0.00009917628156</v>
      </c>
      <c r="AU271" s="75">
        <f t="shared" si="33"/>
        <v>0.00002251295093</v>
      </c>
      <c r="AV271" s="76">
        <f t="shared" si="34"/>
        <v>-0.00001230437801</v>
      </c>
      <c r="AW271" s="78">
        <f t="shared" si="35"/>
        <v>0.030420847</v>
      </c>
      <c r="AX271" s="79">
        <f t="shared" si="36"/>
        <v>0.03904268491</v>
      </c>
      <c r="AY271" s="78">
        <f t="shared" si="37"/>
        <v>0.0183447274</v>
      </c>
      <c r="AZ271" s="79">
        <f t="shared" si="38"/>
        <v>0.02044745971</v>
      </c>
      <c r="BA271" s="80">
        <f t="shared" si="39"/>
        <v>-0.008621837909</v>
      </c>
      <c r="BB271" s="80">
        <f t="shared" si="40"/>
        <v>-0.002102732309</v>
      </c>
      <c r="BC271" s="80">
        <f t="shared" si="41"/>
        <v>0.03055877624</v>
      </c>
      <c r="BD271" s="80">
        <f t="shared" si="42"/>
        <v>0.01930468639</v>
      </c>
      <c r="BE271" s="81">
        <f t="shared" si="43"/>
        <v>0.00006991460577</v>
      </c>
      <c r="BF271" s="81">
        <f t="shared" si="44"/>
        <v>0.00003625883426</v>
      </c>
      <c r="BG271" s="81">
        <f t="shared" si="45"/>
        <v>0.0005611678888</v>
      </c>
      <c r="BH271" s="81">
        <f t="shared" si="46"/>
        <v>0.001179855184</v>
      </c>
      <c r="BI271" s="81"/>
      <c r="BJ271" s="81"/>
    </row>
    <row r="272">
      <c r="A272" s="31">
        <v>1061.0</v>
      </c>
      <c r="B272" s="32" t="s">
        <v>114</v>
      </c>
      <c r="C272" s="33">
        <v>256.0</v>
      </c>
      <c r="D272" s="55">
        <f t="shared" si="5"/>
        <v>222</v>
      </c>
      <c r="E272" s="35">
        <v>85.0</v>
      </c>
      <c r="F272" s="36">
        <v>20.0</v>
      </c>
      <c r="G272" s="37">
        <v>44.0</v>
      </c>
      <c r="H272" s="38">
        <v>52.0</v>
      </c>
      <c r="I272" s="39">
        <v>19.0</v>
      </c>
      <c r="J272" s="40">
        <v>2.0</v>
      </c>
      <c r="K272" s="56">
        <f t="shared" si="6"/>
        <v>0.578125</v>
      </c>
      <c r="L272" s="56">
        <f t="shared" si="7"/>
        <v>0.6666666667</v>
      </c>
      <c r="M272" s="56">
        <f t="shared" si="8"/>
        <v>0.6666666667</v>
      </c>
      <c r="N272" s="56">
        <f t="shared" si="9"/>
        <v>0.171875</v>
      </c>
      <c r="O272" s="56">
        <f t="shared" si="10"/>
        <v>0.6666666667</v>
      </c>
      <c r="P272" s="57">
        <f t="shared" si="11"/>
        <v>0.0078125</v>
      </c>
      <c r="Q272" s="58">
        <f t="shared" ref="Q272:V272" si="848">K272-Q$2</f>
        <v>0.2271473183</v>
      </c>
      <c r="R272" s="59">
        <f t="shared" si="848"/>
        <v>0.1871141264</v>
      </c>
      <c r="S272" s="60">
        <f t="shared" si="848"/>
        <v>0.255079104</v>
      </c>
      <c r="T272" s="61">
        <f t="shared" si="848"/>
        <v>0.05614055839</v>
      </c>
      <c r="U272" s="62">
        <f t="shared" si="848"/>
        <v>0.2128353376</v>
      </c>
      <c r="V272" s="63">
        <f t="shared" si="848"/>
        <v>-0.02444832851</v>
      </c>
      <c r="W272" s="64"/>
      <c r="X272" s="65">
        <f t="shared" si="13"/>
        <v>1</v>
      </c>
      <c r="Y272" s="66">
        <f t="shared" si="14"/>
        <v>0</v>
      </c>
      <c r="Z272" s="67">
        <f t="shared" ref="Z272:AA272" si="849">U272</f>
        <v>0.2128353376</v>
      </c>
      <c r="AA272" s="68">
        <f t="shared" si="849"/>
        <v>-0.02444832851</v>
      </c>
      <c r="AB272" s="69">
        <f t="shared" ref="AB272:AC272" si="850">S272</f>
        <v>0.255079104</v>
      </c>
      <c r="AC272" s="70">
        <f t="shared" si="850"/>
        <v>0.05614055839</v>
      </c>
      <c r="AD272" s="71">
        <f t="shared" si="17"/>
        <v>0.04470116015</v>
      </c>
      <c r="AE272" s="72">
        <f t="shared" si="18"/>
        <v>-0.0104069365</v>
      </c>
      <c r="AF272" s="73">
        <f t="shared" si="19"/>
        <v>0.05566239003</v>
      </c>
      <c r="AG272" s="74">
        <f t="shared" si="20"/>
        <v>0.005712436965</v>
      </c>
      <c r="AH272" s="75">
        <f t="shared" si="21"/>
        <v>0.06191358701</v>
      </c>
      <c r="AI272" s="76">
        <f t="shared" si="22"/>
        <v>0.02864056667</v>
      </c>
      <c r="AJ272" s="77"/>
      <c r="AK272" s="65">
        <f t="shared" si="23"/>
        <v>-0.005693794321</v>
      </c>
      <c r="AL272" s="66">
        <f t="shared" si="24"/>
        <v>0.0007634399882</v>
      </c>
      <c r="AM272" s="67">
        <f t="shared" si="25"/>
        <v>0.2125432386</v>
      </c>
      <c r="AN272" s="68">
        <f t="shared" si="26"/>
        <v>0.3179504785</v>
      </c>
      <c r="AO272" s="69">
        <f t="shared" si="27"/>
        <v>-0.007800365038</v>
      </c>
      <c r="AP272" s="70">
        <f t="shared" si="28"/>
        <v>-0.1349951828</v>
      </c>
      <c r="AQ272" s="71">
        <f t="shared" si="29"/>
        <v>0.01690881619</v>
      </c>
      <c r="AR272" s="72">
        <f t="shared" si="30"/>
        <v>-0.03140706435</v>
      </c>
      <c r="AS272" s="73">
        <f t="shared" si="31"/>
        <v>-0.000957091367</v>
      </c>
      <c r="AT272" s="74">
        <f t="shared" si="32"/>
        <v>0.02363431112</v>
      </c>
      <c r="AU272" s="75">
        <f t="shared" si="33"/>
        <v>0.006550342378</v>
      </c>
      <c r="AV272" s="76">
        <f t="shared" si="34"/>
        <v>0.004265901321</v>
      </c>
      <c r="AW272" s="78">
        <f t="shared" si="35"/>
        <v>0.2215511464</v>
      </c>
      <c r="AX272" s="79">
        <f t="shared" si="36"/>
        <v>0.2271473183</v>
      </c>
      <c r="AY272" s="78">
        <f t="shared" si="37"/>
        <v>0.1802118837</v>
      </c>
      <c r="AZ272" s="79">
        <f t="shared" si="38"/>
        <v>0.1871141264</v>
      </c>
      <c r="BA272" s="80">
        <f t="shared" si="39"/>
        <v>-0.005596171908</v>
      </c>
      <c r="BB272" s="80">
        <f t="shared" si="40"/>
        <v>-0.006902242638</v>
      </c>
      <c r="BC272" s="80">
        <f t="shared" si="41"/>
        <v>0.2216890756</v>
      </c>
      <c r="BD272" s="80">
        <f t="shared" si="42"/>
        <v>0.1811718427</v>
      </c>
      <c r="BE272" s="81">
        <f t="shared" si="43"/>
        <v>-0.00001632381341</v>
      </c>
      <c r="BF272" s="81">
        <f t="shared" si="44"/>
        <v>0.0000772522727</v>
      </c>
      <c r="BG272" s="81">
        <f t="shared" si="45"/>
        <v>0.01632280966</v>
      </c>
      <c r="BH272" s="81">
        <f t="shared" si="46"/>
        <v>0.0803276367</v>
      </c>
      <c r="BI272" s="81"/>
      <c r="BJ272" s="81"/>
    </row>
    <row r="273">
      <c r="A273" s="31">
        <v>219.0</v>
      </c>
      <c r="B273" s="32">
        <v>7522.0</v>
      </c>
      <c r="C273" s="33">
        <v>3260.0</v>
      </c>
      <c r="D273" s="55">
        <f t="shared" si="5"/>
        <v>2217</v>
      </c>
      <c r="E273" s="35">
        <v>384.0</v>
      </c>
      <c r="F273" s="36">
        <v>478.0</v>
      </c>
      <c r="G273" s="37">
        <v>225.0</v>
      </c>
      <c r="H273" s="38">
        <v>797.0</v>
      </c>
      <c r="I273" s="39">
        <v>162.0</v>
      </c>
      <c r="J273" s="40">
        <v>171.0</v>
      </c>
      <c r="K273" s="56">
        <f t="shared" si="6"/>
        <v>0.2365030675</v>
      </c>
      <c r="L273" s="56">
        <f t="shared" si="7"/>
        <v>0.4065524944</v>
      </c>
      <c r="M273" s="56">
        <f t="shared" si="8"/>
        <v>0.2574370709</v>
      </c>
      <c r="N273" s="56">
        <f t="shared" si="9"/>
        <v>0.06901840491</v>
      </c>
      <c r="O273" s="56">
        <f t="shared" si="10"/>
        <v>0.347767253</v>
      </c>
      <c r="P273" s="57">
        <f t="shared" si="11"/>
        <v>0.05245398773</v>
      </c>
      <c r="Q273" s="58">
        <f t="shared" ref="Q273:V273" si="851">K273-Q$2</f>
        <v>-0.1144746142</v>
      </c>
      <c r="R273" s="59">
        <f t="shared" si="851"/>
        <v>-0.07300004587</v>
      </c>
      <c r="S273" s="60">
        <f t="shared" si="851"/>
        <v>-0.1541504917</v>
      </c>
      <c r="T273" s="61">
        <f t="shared" si="851"/>
        <v>-0.0467160367</v>
      </c>
      <c r="U273" s="62">
        <f t="shared" si="851"/>
        <v>-0.106064076</v>
      </c>
      <c r="V273" s="63">
        <f t="shared" si="851"/>
        <v>0.02019315922</v>
      </c>
      <c r="W273" s="64"/>
      <c r="X273" s="65">
        <f t="shared" si="13"/>
        <v>1</v>
      </c>
      <c r="Y273" s="66">
        <f t="shared" si="14"/>
        <v>0</v>
      </c>
      <c r="Z273" s="67">
        <f t="shared" ref="Z273:AA273" si="852">U273</f>
        <v>-0.106064076</v>
      </c>
      <c r="AA273" s="68">
        <f t="shared" si="852"/>
        <v>0.02019315922</v>
      </c>
      <c r="AB273" s="69">
        <f t="shared" ref="AB273:AC273" si="853">S273</f>
        <v>-0.1541504917</v>
      </c>
      <c r="AC273" s="70">
        <f t="shared" si="853"/>
        <v>-0.0467160367</v>
      </c>
      <c r="AD273" s="71">
        <f t="shared" si="17"/>
        <v>0.01084182455</v>
      </c>
      <c r="AE273" s="72">
        <f t="shared" si="18"/>
        <v>-0.00428353755</v>
      </c>
      <c r="AF273" s="73">
        <f t="shared" si="19"/>
        <v>0.01729317384</v>
      </c>
      <c r="AG273" s="74">
        <f t="shared" si="20"/>
        <v>0.001842107847</v>
      </c>
      <c r="AH273" s="75">
        <f t="shared" si="21"/>
        <v>0.02157998601</v>
      </c>
      <c r="AI273" s="76">
        <f t="shared" si="22"/>
        <v>0.01440260006</v>
      </c>
      <c r="AJ273" s="77"/>
      <c r="AK273" s="65">
        <f t="shared" si="23"/>
        <v>-0.005693794321</v>
      </c>
      <c r="AL273" s="66">
        <f t="shared" si="24"/>
        <v>0.0007634399882</v>
      </c>
      <c r="AM273" s="67">
        <f t="shared" si="25"/>
        <v>-0.1186349174</v>
      </c>
      <c r="AN273" s="68">
        <f t="shared" si="26"/>
        <v>-0.1519091241</v>
      </c>
      <c r="AO273" s="69">
        <f t="shared" si="27"/>
        <v>-0.001659516403</v>
      </c>
      <c r="AP273" s="70">
        <f t="shared" si="28"/>
        <v>0.08337469352</v>
      </c>
      <c r="AQ273" s="71">
        <f t="shared" si="29"/>
        <v>0.003075418405</v>
      </c>
      <c r="AR273" s="72">
        <f t="shared" si="30"/>
        <v>-0.008521786571</v>
      </c>
      <c r="AS273" s="73">
        <f t="shared" si="31"/>
        <v>-0.0003257736101</v>
      </c>
      <c r="AT273" s="74">
        <f t="shared" si="32"/>
        <v>0.007344459092</v>
      </c>
      <c r="AU273" s="75">
        <f t="shared" si="33"/>
        <v>0.002210452151</v>
      </c>
      <c r="AV273" s="76">
        <f t="shared" si="34"/>
        <v>0.001988116924</v>
      </c>
      <c r="AW273" s="78">
        <f t="shared" si="35"/>
        <v>-0.1210281311</v>
      </c>
      <c r="AX273" s="79">
        <f t="shared" si="36"/>
        <v>-0.1144746142</v>
      </c>
      <c r="AY273" s="78">
        <f t="shared" si="37"/>
        <v>-0.06696020111</v>
      </c>
      <c r="AZ273" s="79">
        <f t="shared" si="38"/>
        <v>-0.07300004587</v>
      </c>
      <c r="BA273" s="80">
        <f t="shared" si="39"/>
        <v>-0.006553516933</v>
      </c>
      <c r="BB273" s="80">
        <f t="shared" si="40"/>
        <v>0.006039844763</v>
      </c>
      <c r="BC273" s="80">
        <f t="shared" si="41"/>
        <v>-0.1208902019</v>
      </c>
      <c r="BD273" s="80">
        <f t="shared" si="42"/>
        <v>-0.06600024212</v>
      </c>
      <c r="BE273" s="81">
        <f t="shared" si="43"/>
        <v>0.00000646885944</v>
      </c>
      <c r="BF273" s="81">
        <f t="shared" si="44"/>
        <v>-0.00007916444985</v>
      </c>
      <c r="BG273" s="81">
        <f t="shared" si="45"/>
        <v>0.01025840895</v>
      </c>
      <c r="BH273" s="81">
        <f t="shared" si="46"/>
        <v>0.01595756519</v>
      </c>
      <c r="BI273" s="81"/>
      <c r="BJ273" s="81"/>
    </row>
    <row r="274">
      <c r="A274" s="31">
        <v>772.0</v>
      </c>
      <c r="B274" s="32">
        <v>2651.0</v>
      </c>
      <c r="C274" s="33">
        <v>898.0</v>
      </c>
      <c r="D274" s="55">
        <f t="shared" si="5"/>
        <v>755</v>
      </c>
      <c r="E274" s="35">
        <v>269.0</v>
      </c>
      <c r="F274" s="36">
        <v>92.0</v>
      </c>
      <c r="G274" s="37">
        <v>158.0</v>
      </c>
      <c r="H274" s="38">
        <v>185.0</v>
      </c>
      <c r="I274" s="39">
        <v>40.0</v>
      </c>
      <c r="J274" s="40">
        <v>11.0</v>
      </c>
      <c r="K274" s="56">
        <f t="shared" si="6"/>
        <v>0.5200445434</v>
      </c>
      <c r="L274" s="56">
        <f t="shared" si="7"/>
        <v>0.6255060729</v>
      </c>
      <c r="M274" s="56">
        <f t="shared" si="8"/>
        <v>0.6053639847</v>
      </c>
      <c r="N274" s="56">
        <f t="shared" si="9"/>
        <v>0.1759465479</v>
      </c>
      <c r="O274" s="56">
        <f t="shared" si="10"/>
        <v>0.6185430464</v>
      </c>
      <c r="P274" s="57">
        <f t="shared" si="11"/>
        <v>0.01224944321</v>
      </c>
      <c r="Q274" s="58">
        <f t="shared" ref="Q274:V274" si="854">K274-Q$2</f>
        <v>0.1690668617</v>
      </c>
      <c r="R274" s="59">
        <f t="shared" si="854"/>
        <v>0.1459535326</v>
      </c>
      <c r="S274" s="60">
        <f t="shared" si="854"/>
        <v>0.193776422</v>
      </c>
      <c r="T274" s="61">
        <f t="shared" si="854"/>
        <v>0.06021210628</v>
      </c>
      <c r="U274" s="62">
        <f t="shared" si="854"/>
        <v>0.1647117173</v>
      </c>
      <c r="V274" s="63">
        <f t="shared" si="854"/>
        <v>-0.0200113853</v>
      </c>
      <c r="W274" s="64"/>
      <c r="X274" s="65">
        <f t="shared" si="13"/>
        <v>1</v>
      </c>
      <c r="Y274" s="66">
        <f t="shared" si="14"/>
        <v>0</v>
      </c>
      <c r="Z274" s="67">
        <f t="shared" ref="Z274:AA274" si="855">U274</f>
        <v>0.1647117173</v>
      </c>
      <c r="AA274" s="68">
        <f t="shared" si="855"/>
        <v>-0.0200113853</v>
      </c>
      <c r="AB274" s="69">
        <f t="shared" ref="AB274:AC274" si="856">S274</f>
        <v>0.193776422</v>
      </c>
      <c r="AC274" s="70">
        <f t="shared" si="856"/>
        <v>0.06021210628</v>
      </c>
      <c r="AD274" s="71">
        <f t="shared" si="17"/>
        <v>0.02672949426</v>
      </c>
      <c r="AE274" s="72">
        <f t="shared" si="18"/>
        <v>-0.006592219277</v>
      </c>
      <c r="AF274" s="73">
        <f t="shared" si="19"/>
        <v>0.0331221749</v>
      </c>
      <c r="AG274" s="74">
        <f t="shared" si="20"/>
        <v>0.006039904781</v>
      </c>
      <c r="AH274" s="75">
        <f t="shared" si="21"/>
        <v>0.03392380399</v>
      </c>
      <c r="AI274" s="76">
        <f t="shared" si="22"/>
        <v>0.02333537303</v>
      </c>
      <c r="AJ274" s="77"/>
      <c r="AK274" s="65">
        <f t="shared" si="23"/>
        <v>-0.005693794321</v>
      </c>
      <c r="AL274" s="66">
        <f t="shared" si="24"/>
        <v>0.0007634399882</v>
      </c>
      <c r="AM274" s="67">
        <f t="shared" si="25"/>
        <v>0.1662177858</v>
      </c>
      <c r="AN274" s="68">
        <f t="shared" si="26"/>
        <v>0.2451690227</v>
      </c>
      <c r="AO274" s="69">
        <f t="shared" si="27"/>
        <v>0.002827291319</v>
      </c>
      <c r="AP274" s="70">
        <f t="shared" si="28"/>
        <v>-0.1050156019</v>
      </c>
      <c r="AQ274" s="71">
        <f t="shared" si="29"/>
        <v>0.009895517143</v>
      </c>
      <c r="AR274" s="72">
        <f t="shared" si="30"/>
        <v>-0.01896996742</v>
      </c>
      <c r="AS274" s="73">
        <f t="shared" si="31"/>
        <v>-0.001683687521</v>
      </c>
      <c r="AT274" s="74">
        <f t="shared" si="32"/>
        <v>0.01413264871</v>
      </c>
      <c r="AU274" s="75">
        <f t="shared" si="33"/>
        <v>0.003463419877</v>
      </c>
      <c r="AV274" s="76">
        <f t="shared" si="34"/>
        <v>0.003204078213</v>
      </c>
      <c r="AW274" s="78">
        <f t="shared" si="35"/>
        <v>0.1750265323</v>
      </c>
      <c r="AX274" s="79">
        <f t="shared" si="36"/>
        <v>0.1690668617</v>
      </c>
      <c r="AY274" s="78">
        <f t="shared" si="37"/>
        <v>0.1392836203</v>
      </c>
      <c r="AZ274" s="79">
        <f t="shared" si="38"/>
        <v>0.1459535326</v>
      </c>
      <c r="BA274" s="80">
        <f t="shared" si="39"/>
        <v>0.005959670513</v>
      </c>
      <c r="BB274" s="80">
        <f t="shared" si="40"/>
        <v>-0.006669912307</v>
      </c>
      <c r="BC274" s="80">
        <f t="shared" si="41"/>
        <v>0.1751644615</v>
      </c>
      <c r="BD274" s="80">
        <f t="shared" si="42"/>
        <v>0.1402435793</v>
      </c>
      <c r="BE274" s="81">
        <f t="shared" si="43"/>
        <v>-0.000008970057563</v>
      </c>
      <c r="BF274" s="81">
        <f t="shared" si="44"/>
        <v>-0.00007950095941</v>
      </c>
      <c r="BG274" s="81">
        <f t="shared" si="45"/>
        <v>0.01101432705</v>
      </c>
      <c r="BH274" s="81">
        <f t="shared" si="46"/>
        <v>0.04913138208</v>
      </c>
      <c r="BI274" s="81"/>
      <c r="BJ274" s="81"/>
    </row>
    <row r="275">
      <c r="A275" s="31">
        <v>426.0</v>
      </c>
      <c r="B275" s="32">
        <v>5572.0</v>
      </c>
      <c r="C275" s="33">
        <v>1367.0</v>
      </c>
      <c r="D275" s="55">
        <f t="shared" si="5"/>
        <v>941</v>
      </c>
      <c r="E275" s="35">
        <v>204.0</v>
      </c>
      <c r="F275" s="36">
        <v>194.0</v>
      </c>
      <c r="G275" s="37">
        <v>113.0</v>
      </c>
      <c r="H275" s="38">
        <v>294.0</v>
      </c>
      <c r="I275" s="39">
        <v>62.0</v>
      </c>
      <c r="J275" s="40">
        <v>74.0</v>
      </c>
      <c r="K275" s="56">
        <f t="shared" si="6"/>
        <v>0.2772494514</v>
      </c>
      <c r="L275" s="56">
        <f t="shared" si="7"/>
        <v>0.475</v>
      </c>
      <c r="M275" s="56">
        <f t="shared" si="8"/>
        <v>0.2965879265</v>
      </c>
      <c r="N275" s="56">
        <f t="shared" si="9"/>
        <v>0.08266276518</v>
      </c>
      <c r="O275" s="56">
        <f t="shared" si="10"/>
        <v>0.4027630181</v>
      </c>
      <c r="P275" s="57">
        <f t="shared" si="11"/>
        <v>0.05413313826</v>
      </c>
      <c r="Q275" s="58">
        <f t="shared" ref="Q275:V275" si="857">K275-Q$2</f>
        <v>-0.07372823034</v>
      </c>
      <c r="R275" s="59">
        <f t="shared" si="857"/>
        <v>-0.00455254029</v>
      </c>
      <c r="S275" s="60">
        <f t="shared" si="857"/>
        <v>-0.1149996361</v>
      </c>
      <c r="T275" s="61">
        <f t="shared" si="857"/>
        <v>-0.03307167643</v>
      </c>
      <c r="U275" s="62">
        <f t="shared" si="857"/>
        <v>-0.05106831103</v>
      </c>
      <c r="V275" s="63">
        <f t="shared" si="857"/>
        <v>0.02187230975</v>
      </c>
      <c r="W275" s="64"/>
      <c r="X275" s="65">
        <f t="shared" si="13"/>
        <v>1</v>
      </c>
      <c r="Y275" s="66">
        <f t="shared" si="14"/>
        <v>0</v>
      </c>
      <c r="Z275" s="67">
        <f t="shared" ref="Z275:AA275" si="858">U275</f>
        <v>-0.05106831103</v>
      </c>
      <c r="AA275" s="68">
        <f t="shared" si="858"/>
        <v>0.02187230975</v>
      </c>
      <c r="AB275" s="69">
        <f t="shared" ref="AB275:AC275" si="859">S275</f>
        <v>-0.1149996361</v>
      </c>
      <c r="AC275" s="70">
        <f t="shared" si="859"/>
        <v>-0.03307167643</v>
      </c>
      <c r="AD275" s="71">
        <f t="shared" si="17"/>
        <v>0.002129574458</v>
      </c>
      <c r="AE275" s="72">
        <f t="shared" si="18"/>
        <v>-0.002233963834</v>
      </c>
      <c r="AF275" s="73">
        <f t="shared" si="19"/>
        <v>0.006596191137</v>
      </c>
      <c r="AG275" s="74">
        <f t="shared" si="20"/>
        <v>-0.0008263930043</v>
      </c>
      <c r="AH275" s="75">
        <f t="shared" si="21"/>
        <v>0.01213118053</v>
      </c>
      <c r="AI275" s="76">
        <f t="shared" si="22"/>
        <v>0.007606461511</v>
      </c>
      <c r="AJ275" s="77"/>
      <c r="AK275" s="65">
        <f t="shared" si="23"/>
        <v>-0.005693794321</v>
      </c>
      <c r="AL275" s="66">
        <f t="shared" si="24"/>
        <v>0.0007634399882</v>
      </c>
      <c r="AM275" s="67">
        <f t="shared" si="25"/>
        <v>-0.07641021274</v>
      </c>
      <c r="AN275" s="68">
        <f t="shared" si="26"/>
        <v>-0.06322485971</v>
      </c>
      <c r="AO275" s="69">
        <f t="shared" si="27"/>
        <v>-0.0003512036996</v>
      </c>
      <c r="AP275" s="70">
        <f t="shared" si="28"/>
        <v>0.06194974254</v>
      </c>
      <c r="AQ275" s="71">
        <f t="shared" si="29"/>
        <v>-0.0002077124125</v>
      </c>
      <c r="AR275" s="72">
        <f t="shared" si="30"/>
        <v>-0.002389625133</v>
      </c>
      <c r="AS275" s="73">
        <f t="shared" si="31"/>
        <v>0.0005208721689</v>
      </c>
      <c r="AT275" s="74">
        <f t="shared" si="32"/>
        <v>0.00276150409</v>
      </c>
      <c r="AU275" s="75">
        <f t="shared" si="33"/>
        <v>0.001250660379</v>
      </c>
      <c r="AV275" s="76">
        <f t="shared" si="34"/>
        <v>0.001062056447</v>
      </c>
      <c r="AW275" s="78">
        <f t="shared" si="35"/>
        <v>-0.08089139062</v>
      </c>
      <c r="AX275" s="79">
        <f t="shared" si="36"/>
        <v>-0.07372823034</v>
      </c>
      <c r="AY275" s="78">
        <f t="shared" si="37"/>
        <v>0.0009222582241</v>
      </c>
      <c r="AZ275" s="79">
        <f t="shared" si="38"/>
        <v>-0.00455254029</v>
      </c>
      <c r="BA275" s="80">
        <f t="shared" si="39"/>
        <v>-0.007163160288</v>
      </c>
      <c r="BB275" s="80">
        <f t="shared" si="40"/>
        <v>0.005474798514</v>
      </c>
      <c r="BC275" s="80">
        <f t="shared" si="41"/>
        <v>-0.08075346138</v>
      </c>
      <c r="BD275" s="80">
        <f t="shared" si="42"/>
        <v>0.001882217217</v>
      </c>
      <c r="BE275" s="81">
        <f t="shared" si="43"/>
        <v>0.00002133744654</v>
      </c>
      <c r="BF275" s="81">
        <f t="shared" si="44"/>
        <v>-0.00007843371861</v>
      </c>
      <c r="BG275" s="81">
        <f t="shared" si="45"/>
        <v>0.006517578783</v>
      </c>
      <c r="BH275" s="81">
        <f t="shared" si="46"/>
        <v>-0.0003039911107</v>
      </c>
      <c r="BI275" s="81"/>
      <c r="BJ275" s="81"/>
    </row>
    <row r="276">
      <c r="A276" s="31">
        <v>65.0</v>
      </c>
      <c r="B276" s="32" t="s">
        <v>115</v>
      </c>
      <c r="C276" s="33">
        <v>698.0</v>
      </c>
      <c r="D276" s="55">
        <f t="shared" si="5"/>
        <v>588</v>
      </c>
      <c r="E276" s="35">
        <v>119.0</v>
      </c>
      <c r="F276" s="36">
        <v>69.0</v>
      </c>
      <c r="G276" s="37">
        <v>123.0</v>
      </c>
      <c r="H276" s="38">
        <v>228.0</v>
      </c>
      <c r="I276" s="39">
        <v>36.0</v>
      </c>
      <c r="J276" s="40">
        <v>13.0</v>
      </c>
      <c r="K276" s="56">
        <f t="shared" si="6"/>
        <v>0.3982808023</v>
      </c>
      <c r="L276" s="56">
        <f t="shared" si="7"/>
        <v>0.4046997389</v>
      </c>
      <c r="M276" s="56">
        <f t="shared" si="8"/>
        <v>0.6</v>
      </c>
      <c r="N276" s="56">
        <f t="shared" si="9"/>
        <v>0.176217765</v>
      </c>
      <c r="O276" s="56">
        <f t="shared" si="10"/>
        <v>0.4727891156</v>
      </c>
      <c r="P276" s="57">
        <f t="shared" si="11"/>
        <v>0.01862464183</v>
      </c>
      <c r="Q276" s="58">
        <f t="shared" ref="Q276:V276" si="860">K276-Q$2</f>
        <v>0.0473031206</v>
      </c>
      <c r="R276" s="59">
        <f t="shared" si="860"/>
        <v>-0.07485280139</v>
      </c>
      <c r="S276" s="60">
        <f t="shared" si="860"/>
        <v>0.1884124374</v>
      </c>
      <c r="T276" s="61">
        <f t="shared" si="860"/>
        <v>0.06048332344</v>
      </c>
      <c r="U276" s="62">
        <f t="shared" si="860"/>
        <v>0.01895778655</v>
      </c>
      <c r="V276" s="63">
        <f t="shared" si="860"/>
        <v>-0.01363618668</v>
      </c>
      <c r="W276" s="64"/>
      <c r="X276" s="65">
        <f t="shared" si="13"/>
        <v>1</v>
      </c>
      <c r="Y276" s="66">
        <f t="shared" si="14"/>
        <v>0</v>
      </c>
      <c r="Z276" s="67">
        <f t="shared" ref="Z276:AA276" si="861">U276</f>
        <v>0.01895778655</v>
      </c>
      <c r="AA276" s="68">
        <f t="shared" si="861"/>
        <v>-0.01363618668</v>
      </c>
      <c r="AB276" s="69">
        <f t="shared" ref="AB276:AC276" si="862">S276</f>
        <v>0.1884124374</v>
      </c>
      <c r="AC276" s="70">
        <f t="shared" si="862"/>
        <v>0.06048332344</v>
      </c>
      <c r="AD276" s="71">
        <f t="shared" si="17"/>
        <v>0.0001734520839</v>
      </c>
      <c r="AE276" s="72">
        <f t="shared" si="18"/>
        <v>-0.0005170238329</v>
      </c>
      <c r="AF276" s="73">
        <f t="shared" si="19"/>
        <v>0.004396644661</v>
      </c>
      <c r="AG276" s="74">
        <f t="shared" si="20"/>
        <v>-0.001422597233</v>
      </c>
      <c r="AH276" s="75">
        <f t="shared" si="21"/>
        <v>0.03184101414</v>
      </c>
      <c r="AI276" s="76">
        <f t="shared" si="22"/>
        <v>0.02279162078</v>
      </c>
      <c r="AJ276" s="77"/>
      <c r="AK276" s="65">
        <f t="shared" si="23"/>
        <v>-0.005693794321</v>
      </c>
      <c r="AL276" s="66">
        <f t="shared" si="24"/>
        <v>0.0007634399882</v>
      </c>
      <c r="AM276" s="67">
        <f t="shared" si="25"/>
        <v>0.03712379589</v>
      </c>
      <c r="AN276" s="68">
        <f t="shared" si="26"/>
        <v>0.01896758701</v>
      </c>
      <c r="AO276" s="69">
        <f t="shared" si="27"/>
        <v>0.003714829263</v>
      </c>
      <c r="AP276" s="70">
        <f t="shared" si="28"/>
        <v>-0.10238046</v>
      </c>
      <c r="AQ276" s="71">
        <f t="shared" si="29"/>
        <v>-0.0002122435157</v>
      </c>
      <c r="AR276" s="72">
        <f t="shared" si="30"/>
        <v>-0.0003668514743</v>
      </c>
      <c r="AS276" s="73">
        <f t="shared" si="31"/>
        <v>0.0007150028959</v>
      </c>
      <c r="AT276" s="74">
        <f t="shared" si="32"/>
        <v>0.001817902794</v>
      </c>
      <c r="AU276" s="75">
        <f t="shared" si="33"/>
        <v>0.003236163689</v>
      </c>
      <c r="AV276" s="76">
        <f t="shared" si="34"/>
        <v>0.003108170453</v>
      </c>
      <c r="AW276" s="78">
        <f t="shared" si="35"/>
        <v>0.0388837539</v>
      </c>
      <c r="AX276" s="79">
        <f t="shared" si="36"/>
        <v>0.0473031206</v>
      </c>
      <c r="AY276" s="78">
        <f t="shared" si="37"/>
        <v>-0.07809021125</v>
      </c>
      <c r="AZ276" s="79">
        <f t="shared" si="38"/>
        <v>-0.07485280139</v>
      </c>
      <c r="BA276" s="80">
        <f t="shared" si="39"/>
        <v>-0.008419366702</v>
      </c>
      <c r="BB276" s="80">
        <f t="shared" si="40"/>
        <v>-0.003237409862</v>
      </c>
      <c r="BC276" s="80">
        <f t="shared" si="41"/>
        <v>0.03902168315</v>
      </c>
      <c r="BD276" s="80">
        <f t="shared" si="42"/>
        <v>-0.07713025226</v>
      </c>
      <c r="BE276" s="81">
        <f t="shared" si="43"/>
        <v>0.00006040491304</v>
      </c>
      <c r="BF276" s="81">
        <f t="shared" si="44"/>
        <v>0.00005451388159</v>
      </c>
      <c r="BG276" s="81">
        <f t="shared" si="45"/>
        <v>-0.004426384058</v>
      </c>
      <c r="BH276" s="81">
        <f t="shared" si="46"/>
        <v>-0.006019504529</v>
      </c>
      <c r="BI276" s="81"/>
      <c r="BJ276" s="81"/>
    </row>
    <row r="277">
      <c r="A277" s="31">
        <v>565.0</v>
      </c>
      <c r="B277" s="32">
        <v>7614.0</v>
      </c>
      <c r="C277" s="33">
        <v>1197.0</v>
      </c>
      <c r="D277" s="55">
        <f t="shared" si="5"/>
        <v>909</v>
      </c>
      <c r="E277" s="35">
        <v>266.0</v>
      </c>
      <c r="F277" s="36">
        <v>154.0</v>
      </c>
      <c r="G277" s="37">
        <v>125.0</v>
      </c>
      <c r="H277" s="38">
        <v>261.0</v>
      </c>
      <c r="I277" s="39">
        <v>59.0</v>
      </c>
      <c r="J277" s="40">
        <v>44.0</v>
      </c>
      <c r="K277" s="56">
        <f t="shared" si="6"/>
        <v>0.3759398496</v>
      </c>
      <c r="L277" s="56">
        <f t="shared" si="7"/>
        <v>0.5546075085</v>
      </c>
      <c r="M277" s="56">
        <f t="shared" si="8"/>
        <v>0.386996904</v>
      </c>
      <c r="N277" s="56">
        <f t="shared" si="9"/>
        <v>0.104427736</v>
      </c>
      <c r="O277" s="56">
        <f t="shared" si="10"/>
        <v>0.495049505</v>
      </c>
      <c r="P277" s="57">
        <f t="shared" si="11"/>
        <v>0.03675856307</v>
      </c>
      <c r="Q277" s="58">
        <f t="shared" ref="Q277:V277" si="863">K277-Q$2</f>
        <v>0.02496216793</v>
      </c>
      <c r="R277" s="59">
        <f t="shared" si="863"/>
        <v>0.07505496824</v>
      </c>
      <c r="S277" s="60">
        <f t="shared" si="863"/>
        <v>-0.02459065862</v>
      </c>
      <c r="T277" s="61">
        <f t="shared" si="863"/>
        <v>-0.0113067056</v>
      </c>
      <c r="U277" s="62">
        <f t="shared" si="863"/>
        <v>0.04121817586</v>
      </c>
      <c r="V277" s="63">
        <f t="shared" si="863"/>
        <v>0.004497734562</v>
      </c>
      <c r="W277" s="64"/>
      <c r="X277" s="65">
        <f t="shared" si="13"/>
        <v>1</v>
      </c>
      <c r="Y277" s="66">
        <f t="shared" si="14"/>
        <v>0</v>
      </c>
      <c r="Z277" s="67">
        <f t="shared" ref="Z277:AA277" si="864">U277</f>
        <v>0.04121817586</v>
      </c>
      <c r="AA277" s="68">
        <f t="shared" si="864"/>
        <v>0.004497734562</v>
      </c>
      <c r="AB277" s="69">
        <f t="shared" ref="AB277:AC277" si="865">S277</f>
        <v>-0.02459065862</v>
      </c>
      <c r="AC277" s="70">
        <f t="shared" si="865"/>
        <v>-0.0113067056</v>
      </c>
      <c r="AD277" s="71">
        <f t="shared" si="17"/>
        <v>0.001678708405</v>
      </c>
      <c r="AE277" s="72">
        <f t="shared" si="18"/>
        <v>0.0003707768283</v>
      </c>
      <c r="AF277" s="73">
        <f t="shared" si="19"/>
        <v>-0.0009627275309</v>
      </c>
      <c r="AG277" s="74">
        <f t="shared" si="20"/>
        <v>-0.000576644035</v>
      </c>
      <c r="AH277" s="75">
        <f t="shared" si="21"/>
        <v>0.0004768588999</v>
      </c>
      <c r="AI277" s="76">
        <f t="shared" si="22"/>
        <v>0.0005560786751</v>
      </c>
      <c r="AJ277" s="77"/>
      <c r="AK277" s="65">
        <f t="shared" si="23"/>
        <v>-0.005693794321</v>
      </c>
      <c r="AL277" s="66">
        <f t="shared" si="24"/>
        <v>0.0007634399882</v>
      </c>
      <c r="AM277" s="67">
        <f t="shared" si="25"/>
        <v>0.02650376593</v>
      </c>
      <c r="AN277" s="68">
        <f t="shared" si="26"/>
        <v>0.06911105434</v>
      </c>
      <c r="AO277" s="69">
        <f t="shared" si="27"/>
        <v>-0.002185597761</v>
      </c>
      <c r="AP277" s="70">
        <f t="shared" si="28"/>
        <v>0.01384087332</v>
      </c>
      <c r="AQ277" s="71">
        <f t="shared" si="29"/>
        <v>0.001078961149</v>
      </c>
      <c r="AR277" s="72">
        <f t="shared" si="30"/>
        <v>-0.0007880159122</v>
      </c>
      <c r="AS277" s="73">
        <f t="shared" si="31"/>
        <v>0.0002181659977</v>
      </c>
      <c r="AT277" s="74">
        <f t="shared" si="32"/>
        <v>-0.0004212496168</v>
      </c>
      <c r="AU277" s="75">
        <f t="shared" si="33"/>
        <v>0.00004493484595</v>
      </c>
      <c r="AV277" s="76">
        <f t="shared" si="34"/>
        <v>0.00007090171129</v>
      </c>
      <c r="AW277" s="78">
        <f t="shared" si="35"/>
        <v>0.01996643584</v>
      </c>
      <c r="AX277" s="79">
        <f t="shared" si="36"/>
        <v>0.02496216793</v>
      </c>
      <c r="AY277" s="78">
        <f t="shared" si="37"/>
        <v>0.08257700383</v>
      </c>
      <c r="AZ277" s="79">
        <f t="shared" si="38"/>
        <v>0.07505496824</v>
      </c>
      <c r="BA277" s="80">
        <f t="shared" si="39"/>
        <v>-0.004995732098</v>
      </c>
      <c r="BB277" s="80">
        <f t="shared" si="40"/>
        <v>0.00752203559</v>
      </c>
      <c r="BC277" s="80">
        <f t="shared" si="41"/>
        <v>0.02010436508</v>
      </c>
      <c r="BD277" s="80">
        <f t="shared" si="42"/>
        <v>0.08353696283</v>
      </c>
      <c r="BE277" s="81">
        <f t="shared" si="43"/>
        <v>-0.00003162368023</v>
      </c>
      <c r="BF277" s="81">
        <f t="shared" si="44"/>
        <v>-0.00007515614928</v>
      </c>
      <c r="BG277" s="81">
        <f t="shared" si="45"/>
        <v>-0.006574238663</v>
      </c>
      <c r="BH277" s="81">
        <f t="shared" si="46"/>
        <v>0.003358915197</v>
      </c>
      <c r="BI277" s="81"/>
      <c r="BJ277" s="81"/>
    </row>
    <row r="278">
      <c r="A278" s="31">
        <v>272.0</v>
      </c>
      <c r="B278" s="32">
        <v>3863.0</v>
      </c>
      <c r="C278" s="33">
        <v>1099.0</v>
      </c>
      <c r="D278" s="55">
        <f t="shared" si="5"/>
        <v>793</v>
      </c>
      <c r="E278" s="35">
        <v>169.0</v>
      </c>
      <c r="F278" s="36">
        <v>131.0</v>
      </c>
      <c r="G278" s="37">
        <v>109.0</v>
      </c>
      <c r="H278" s="38">
        <v>280.0</v>
      </c>
      <c r="I278" s="39">
        <v>60.0</v>
      </c>
      <c r="J278" s="40">
        <v>44.0</v>
      </c>
      <c r="K278" s="56">
        <f t="shared" si="6"/>
        <v>0.3075523203</v>
      </c>
      <c r="L278" s="56">
        <f t="shared" si="7"/>
        <v>0.4499017682</v>
      </c>
      <c r="M278" s="56">
        <f t="shared" si="8"/>
        <v>0.3838028169</v>
      </c>
      <c r="N278" s="56">
        <f t="shared" si="9"/>
        <v>0.0991810737</v>
      </c>
      <c r="O278" s="56">
        <f t="shared" si="10"/>
        <v>0.4262295082</v>
      </c>
      <c r="P278" s="57">
        <f t="shared" si="11"/>
        <v>0.04003639672</v>
      </c>
      <c r="Q278" s="58">
        <f t="shared" ref="Q278:V278" si="866">K278-Q$2</f>
        <v>-0.0434253614</v>
      </c>
      <c r="R278" s="59">
        <f t="shared" si="866"/>
        <v>-0.02965077212</v>
      </c>
      <c r="S278" s="60">
        <f t="shared" si="866"/>
        <v>-0.02778474574</v>
      </c>
      <c r="T278" s="61">
        <f t="shared" si="866"/>
        <v>-0.0165533679</v>
      </c>
      <c r="U278" s="62">
        <f t="shared" si="866"/>
        <v>-0.0276018209</v>
      </c>
      <c r="V278" s="63">
        <f t="shared" si="866"/>
        <v>0.007775568212</v>
      </c>
      <c r="W278" s="64"/>
      <c r="X278" s="65">
        <f t="shared" si="13"/>
        <v>1</v>
      </c>
      <c r="Y278" s="66">
        <f t="shared" si="14"/>
        <v>0</v>
      </c>
      <c r="Z278" s="67">
        <f t="shared" ref="Z278:AA278" si="867">U278</f>
        <v>-0.0276018209</v>
      </c>
      <c r="AA278" s="68">
        <f t="shared" si="867"/>
        <v>0.007775568212</v>
      </c>
      <c r="AB278" s="69">
        <f t="shared" ref="AB278:AC278" si="868">S278</f>
        <v>-0.02778474574</v>
      </c>
      <c r="AC278" s="70">
        <f t="shared" si="868"/>
        <v>-0.0165533679</v>
      </c>
      <c r="AD278" s="71">
        <f t="shared" si="17"/>
        <v>0.0007014010558</v>
      </c>
      <c r="AE278" s="72">
        <f t="shared" si="18"/>
        <v>-0.0004292396823</v>
      </c>
      <c r="AF278" s="73">
        <f t="shared" si="19"/>
        <v>0.000895621417</v>
      </c>
      <c r="AG278" s="74">
        <f t="shared" si="20"/>
        <v>0.0002408609103</v>
      </c>
      <c r="AH278" s="75">
        <f t="shared" si="21"/>
        <v>0.0004979781071</v>
      </c>
      <c r="AI278" s="76">
        <f t="shared" si="22"/>
        <v>0.0009198622369</v>
      </c>
      <c r="AJ278" s="77"/>
      <c r="AK278" s="65">
        <f t="shared" si="23"/>
        <v>-0.005693794321</v>
      </c>
      <c r="AL278" s="66">
        <f t="shared" si="24"/>
        <v>0.0007634399882</v>
      </c>
      <c r="AM278" s="67">
        <f t="shared" si="25"/>
        <v>-0.03487496594</v>
      </c>
      <c r="AN278" s="68">
        <f t="shared" si="26"/>
        <v>-0.03747499088</v>
      </c>
      <c r="AO278" s="69">
        <f t="shared" si="27"/>
        <v>-0.004352297223</v>
      </c>
      <c r="AP278" s="70">
        <f t="shared" si="28"/>
        <v>0.01616859035</v>
      </c>
      <c r="AQ278" s="71">
        <f t="shared" si="29"/>
        <v>0.0001102839303</v>
      </c>
      <c r="AR278" s="72">
        <f t="shared" si="30"/>
        <v>-0.000629495186</v>
      </c>
      <c r="AS278" s="73">
        <f t="shared" si="31"/>
        <v>-0.0000782435901</v>
      </c>
      <c r="AT278" s="74">
        <f t="shared" si="32"/>
        <v>0.0003841701889</v>
      </c>
      <c r="AU278" s="75">
        <f t="shared" si="33"/>
        <v>0.00004134869748</v>
      </c>
      <c r="AV278" s="76">
        <f t="shared" si="34"/>
        <v>0.000112503382</v>
      </c>
      <c r="AW278" s="78">
        <f t="shared" si="35"/>
        <v>-0.04484766845</v>
      </c>
      <c r="AX278" s="79">
        <f t="shared" si="36"/>
        <v>-0.0434253614</v>
      </c>
      <c r="AY278" s="78">
        <f t="shared" si="37"/>
        <v>-0.02067578216</v>
      </c>
      <c r="AZ278" s="79">
        <f t="shared" si="38"/>
        <v>-0.02965077212</v>
      </c>
      <c r="BA278" s="80">
        <f t="shared" si="39"/>
        <v>-0.001422307049</v>
      </c>
      <c r="BB278" s="80">
        <f t="shared" si="40"/>
        <v>0.008974989957</v>
      </c>
      <c r="BC278" s="80">
        <f t="shared" si="41"/>
        <v>-0.0447097392</v>
      </c>
      <c r="BD278" s="80">
        <f t="shared" si="42"/>
        <v>-0.01971582317</v>
      </c>
      <c r="BE278" s="81">
        <f t="shared" si="43"/>
        <v>-0.00007852748738</v>
      </c>
      <c r="BF278" s="81">
        <f t="shared" si="44"/>
        <v>-0.00002553038297</v>
      </c>
      <c r="BG278" s="81">
        <f t="shared" si="45"/>
        <v>0.001610247096</v>
      </c>
      <c r="BH278" s="81">
        <f t="shared" si="46"/>
        <v>0.001762978624</v>
      </c>
      <c r="BI278" s="81"/>
      <c r="BJ278" s="81"/>
    </row>
    <row r="279">
      <c r="A279" s="31">
        <v>603.0</v>
      </c>
      <c r="B279" s="32">
        <v>5350.0</v>
      </c>
      <c r="C279" s="33">
        <v>1399.0</v>
      </c>
      <c r="D279" s="55">
        <f t="shared" si="5"/>
        <v>878</v>
      </c>
      <c r="E279" s="35">
        <v>119.0</v>
      </c>
      <c r="F279" s="36">
        <v>218.0</v>
      </c>
      <c r="G279" s="37">
        <v>65.0</v>
      </c>
      <c r="H279" s="38">
        <v>339.0</v>
      </c>
      <c r="I279" s="39">
        <v>65.0</v>
      </c>
      <c r="J279" s="40">
        <v>72.0</v>
      </c>
      <c r="K279" s="56">
        <f t="shared" si="6"/>
        <v>0.1779842745</v>
      </c>
      <c r="L279" s="56">
        <f t="shared" si="7"/>
        <v>0.3518164436</v>
      </c>
      <c r="M279" s="56">
        <f t="shared" si="8"/>
        <v>0.1830985915</v>
      </c>
      <c r="N279" s="56">
        <f t="shared" si="9"/>
        <v>0.0464617584</v>
      </c>
      <c r="O279" s="56">
        <f t="shared" si="10"/>
        <v>0.2835990888</v>
      </c>
      <c r="P279" s="57">
        <f t="shared" si="11"/>
        <v>0.05146533238</v>
      </c>
      <c r="Q279" s="58">
        <f t="shared" ref="Q279:V279" si="869">K279-Q$2</f>
        <v>-0.1729934072</v>
      </c>
      <c r="R279" s="59">
        <f t="shared" si="869"/>
        <v>-0.1277360967</v>
      </c>
      <c r="S279" s="60">
        <f t="shared" si="869"/>
        <v>-0.2284889711</v>
      </c>
      <c r="T279" s="61">
        <f t="shared" si="869"/>
        <v>-0.06927268321</v>
      </c>
      <c r="U279" s="62">
        <f t="shared" si="869"/>
        <v>-0.1702322403</v>
      </c>
      <c r="V279" s="63">
        <f t="shared" si="869"/>
        <v>0.01920450387</v>
      </c>
      <c r="W279" s="64"/>
      <c r="X279" s="65">
        <f t="shared" si="13"/>
        <v>1</v>
      </c>
      <c r="Y279" s="66">
        <f t="shared" si="14"/>
        <v>0</v>
      </c>
      <c r="Z279" s="67">
        <f t="shared" ref="Z279:AA279" si="870">U279</f>
        <v>-0.1702322403</v>
      </c>
      <c r="AA279" s="68">
        <f t="shared" si="870"/>
        <v>0.01920450387</v>
      </c>
      <c r="AB279" s="69">
        <f t="shared" ref="AB279:AC279" si="871">S279</f>
        <v>-0.2284889711</v>
      </c>
      <c r="AC279" s="70">
        <f t="shared" si="871"/>
        <v>-0.06927268321</v>
      </c>
      <c r="AD279" s="71">
        <f t="shared" si="17"/>
        <v>0.02861020265</v>
      </c>
      <c r="AE279" s="72">
        <f t="shared" si="18"/>
        <v>-0.006538451433</v>
      </c>
      <c r="AF279" s="73">
        <f t="shared" si="19"/>
        <v>0.04022653694</v>
      </c>
      <c r="AG279" s="74">
        <f t="shared" si="20"/>
        <v>0.007404426722</v>
      </c>
      <c r="AH279" s="75">
        <f t="shared" si="21"/>
        <v>0.04740850527</v>
      </c>
      <c r="AI279" s="76">
        <f t="shared" si="22"/>
        <v>0.03165608822</v>
      </c>
      <c r="AJ279" s="77"/>
      <c r="AK279" s="65">
        <f t="shared" si="23"/>
        <v>-0.005693794321</v>
      </c>
      <c r="AL279" s="66">
        <f t="shared" si="24"/>
        <v>0.0007634399882</v>
      </c>
      <c r="AM279" s="67">
        <f t="shared" si="25"/>
        <v>-0.1694429033</v>
      </c>
      <c r="AN279" s="68">
        <f t="shared" si="26"/>
        <v>-0.2545922645</v>
      </c>
      <c r="AO279" s="69">
        <f t="shared" si="27"/>
        <v>-0.00247377487</v>
      </c>
      <c r="AP279" s="70">
        <f t="shared" si="28"/>
        <v>0.1235857475</v>
      </c>
      <c r="AQ279" s="71">
        <f t="shared" si="29"/>
        <v>0.01089350456</v>
      </c>
      <c r="AR279" s="72">
        <f t="shared" si="30"/>
        <v>-0.02003867318</v>
      </c>
      <c r="AS279" s="73">
        <f t="shared" si="31"/>
        <v>-0.002073944222</v>
      </c>
      <c r="AT279" s="74">
        <f t="shared" si="32"/>
        <v>0.01716575683</v>
      </c>
      <c r="AU279" s="75">
        <f t="shared" si="33"/>
        <v>0.004855831256</v>
      </c>
      <c r="AV279" s="76">
        <f t="shared" si="34"/>
        <v>0.004369387653</v>
      </c>
      <c r="AW279" s="78">
        <f t="shared" si="35"/>
        <v>-0.1639350809</v>
      </c>
      <c r="AX279" s="79">
        <f t="shared" si="36"/>
        <v>-0.1729934072</v>
      </c>
      <c r="AY279" s="78">
        <f t="shared" si="37"/>
        <v>-0.1287466057</v>
      </c>
      <c r="AZ279" s="79">
        <f t="shared" si="38"/>
        <v>-0.1277360967</v>
      </c>
      <c r="BA279" s="80">
        <f t="shared" si="39"/>
        <v>0.0090583263</v>
      </c>
      <c r="BB279" s="80">
        <f t="shared" si="40"/>
        <v>-0.001010509006</v>
      </c>
      <c r="BC279" s="80">
        <f t="shared" si="41"/>
        <v>-0.1637971517</v>
      </c>
      <c r="BD279" s="80">
        <f t="shared" si="42"/>
        <v>-0.1277866467</v>
      </c>
      <c r="BE279" s="81">
        <f t="shared" si="43"/>
        <v>0.00008103214691</v>
      </c>
      <c r="BF279" s="81">
        <f t="shared" si="44"/>
        <v>-0.00001830704061</v>
      </c>
      <c r="BG279" s="81">
        <f t="shared" si="45"/>
        <v>0.01050007982</v>
      </c>
      <c r="BH279" s="81">
        <f t="shared" si="46"/>
        <v>0.0418621775</v>
      </c>
      <c r="BI279" s="81"/>
      <c r="BJ279" s="81"/>
    </row>
    <row r="280">
      <c r="A280" s="31">
        <v>70.0</v>
      </c>
      <c r="B280" s="32">
        <v>6673.0</v>
      </c>
      <c r="C280" s="33">
        <v>2199.0</v>
      </c>
      <c r="D280" s="55">
        <f t="shared" si="5"/>
        <v>1573</v>
      </c>
      <c r="E280" s="35">
        <v>359.0</v>
      </c>
      <c r="F280" s="36">
        <v>291.0</v>
      </c>
      <c r="G280" s="37">
        <v>197.0</v>
      </c>
      <c r="H280" s="38">
        <v>546.0</v>
      </c>
      <c r="I280" s="39">
        <v>101.0</v>
      </c>
      <c r="J280" s="40">
        <v>79.0</v>
      </c>
      <c r="K280" s="56">
        <f t="shared" si="6"/>
        <v>0.2987721692</v>
      </c>
      <c r="L280" s="56">
        <f t="shared" si="7"/>
        <v>0.4572564612</v>
      </c>
      <c r="M280" s="56">
        <f t="shared" si="8"/>
        <v>0.3474426808</v>
      </c>
      <c r="N280" s="56">
        <f t="shared" si="9"/>
        <v>0.08958617553</v>
      </c>
      <c r="O280" s="56">
        <f t="shared" si="10"/>
        <v>0.4176732359</v>
      </c>
      <c r="P280" s="57">
        <f t="shared" si="11"/>
        <v>0.03592542065</v>
      </c>
      <c r="Q280" s="58">
        <f t="shared" ref="Q280:V280" si="872">K280-Q$2</f>
        <v>-0.05220551252</v>
      </c>
      <c r="R280" s="59">
        <f t="shared" si="872"/>
        <v>-0.02229607906</v>
      </c>
      <c r="S280" s="60">
        <f t="shared" si="872"/>
        <v>-0.06414488187</v>
      </c>
      <c r="T280" s="61">
        <f t="shared" si="872"/>
        <v>-0.02614826607</v>
      </c>
      <c r="U280" s="62">
        <f t="shared" si="872"/>
        <v>-0.03615809324</v>
      </c>
      <c r="V280" s="63">
        <f t="shared" si="872"/>
        <v>0.003664592134</v>
      </c>
      <c r="W280" s="64"/>
      <c r="X280" s="65">
        <f t="shared" si="13"/>
        <v>1</v>
      </c>
      <c r="Y280" s="66">
        <f t="shared" si="14"/>
        <v>0</v>
      </c>
      <c r="Z280" s="67">
        <f t="shared" ref="Z280:AA280" si="873">U280</f>
        <v>-0.03615809324</v>
      </c>
      <c r="AA280" s="68">
        <f t="shared" si="873"/>
        <v>0.003664592134</v>
      </c>
      <c r="AB280" s="69">
        <f t="shared" ref="AB280:AC280" si="874">S280</f>
        <v>-0.06414488187</v>
      </c>
      <c r="AC280" s="70">
        <f t="shared" si="874"/>
        <v>-0.02614826607</v>
      </c>
      <c r="AD280" s="71">
        <f t="shared" si="17"/>
        <v>0.001293978471</v>
      </c>
      <c r="AE280" s="72">
        <f t="shared" si="18"/>
        <v>-0.0002650093281</v>
      </c>
      <c r="AF280" s="73">
        <f t="shared" si="19"/>
        <v>0.00241517935</v>
      </c>
      <c r="AG280" s="74">
        <f t="shared" si="20"/>
        <v>0.0007104066132</v>
      </c>
      <c r="AH280" s="75">
        <f t="shared" si="21"/>
        <v>0.003430834052</v>
      </c>
      <c r="AI280" s="76">
        <f t="shared" si="22"/>
        <v>0.003354554877</v>
      </c>
      <c r="AJ280" s="77"/>
      <c r="AK280" s="65">
        <f t="shared" si="23"/>
        <v>-0.005693794321</v>
      </c>
      <c r="AL280" s="66">
        <f t="shared" si="24"/>
        <v>0.0007634399882</v>
      </c>
      <c r="AM280" s="67">
        <f t="shared" si="25"/>
        <v>-0.03533230749</v>
      </c>
      <c r="AN280" s="68">
        <f t="shared" si="26"/>
        <v>-0.05441490477</v>
      </c>
      <c r="AO280" s="69">
        <f t="shared" si="27"/>
        <v>-0.004033966565</v>
      </c>
      <c r="AP280" s="70">
        <f t="shared" si="28"/>
        <v>0.03563477002</v>
      </c>
      <c r="AQ280" s="71">
        <f t="shared" si="29"/>
        <v>0.0005105926124</v>
      </c>
      <c r="AR280" s="72">
        <f t="shared" si="30"/>
        <v>-0.0008905217246</v>
      </c>
      <c r="AS280" s="73">
        <f t="shared" si="31"/>
        <v>-0.0002366859502</v>
      </c>
      <c r="AT280" s="74">
        <f t="shared" si="32"/>
        <v>0.00103756288</v>
      </c>
      <c r="AU280" s="75">
        <f t="shared" si="33"/>
        <v>0.0003339157193</v>
      </c>
      <c r="AV280" s="76">
        <f t="shared" si="34"/>
        <v>0.0004368273325</v>
      </c>
      <c r="AW280" s="78">
        <f t="shared" si="35"/>
        <v>-0.04445224599</v>
      </c>
      <c r="AX280" s="79">
        <f t="shared" si="36"/>
        <v>-0.05220551252</v>
      </c>
      <c r="AY280" s="78">
        <f t="shared" si="37"/>
        <v>-0.01743282627</v>
      </c>
      <c r="AZ280" s="79">
        <f t="shared" si="38"/>
        <v>-0.02229607906</v>
      </c>
      <c r="BA280" s="80">
        <f t="shared" si="39"/>
        <v>0.007753266528</v>
      </c>
      <c r="BB280" s="80">
        <f t="shared" si="40"/>
        <v>0.004863252786</v>
      </c>
      <c r="BC280" s="80">
        <f t="shared" si="41"/>
        <v>-0.04431431675</v>
      </c>
      <c r="BD280" s="80">
        <f t="shared" si="42"/>
        <v>-0.01647286728</v>
      </c>
      <c r="BE280" s="81">
        <f t="shared" si="43"/>
        <v>0.00003646191419</v>
      </c>
      <c r="BF280" s="81">
        <f t="shared" si="44"/>
        <v>0.00007541219009</v>
      </c>
      <c r="BG280" s="81">
        <f t="shared" si="45"/>
        <v>0.001692403313</v>
      </c>
      <c r="BH280" s="81">
        <f t="shared" si="46"/>
        <v>0.001459967717</v>
      </c>
      <c r="BI280" s="81"/>
      <c r="BJ280" s="81"/>
    </row>
    <row r="281">
      <c r="A281" s="31">
        <v>185.0</v>
      </c>
      <c r="B281" s="32">
        <v>1368.0</v>
      </c>
      <c r="C281" s="33">
        <v>2167.0</v>
      </c>
      <c r="D281" s="55">
        <f t="shared" si="5"/>
        <v>1509</v>
      </c>
      <c r="E281" s="35">
        <v>343.0</v>
      </c>
      <c r="F281" s="36">
        <v>282.0</v>
      </c>
      <c r="G281" s="37">
        <v>180.0</v>
      </c>
      <c r="H281" s="38">
        <v>532.0</v>
      </c>
      <c r="I281" s="39">
        <v>74.0</v>
      </c>
      <c r="J281" s="40">
        <v>98.0</v>
      </c>
      <c r="K281" s="56">
        <f t="shared" si="6"/>
        <v>0.2754960775</v>
      </c>
      <c r="L281" s="56">
        <f t="shared" si="7"/>
        <v>0.4394099052</v>
      </c>
      <c r="M281" s="56">
        <f t="shared" si="8"/>
        <v>0.3214285714</v>
      </c>
      <c r="N281" s="56">
        <f t="shared" si="9"/>
        <v>0.08306414398</v>
      </c>
      <c r="O281" s="56">
        <f t="shared" si="10"/>
        <v>0.3956262425</v>
      </c>
      <c r="P281" s="57">
        <f t="shared" si="11"/>
        <v>0.04522381172</v>
      </c>
      <c r="Q281" s="58">
        <f t="shared" ref="Q281:V281" si="875">K281-Q$2</f>
        <v>-0.07548160416</v>
      </c>
      <c r="R281" s="59">
        <f t="shared" si="875"/>
        <v>-0.04014263513</v>
      </c>
      <c r="S281" s="60">
        <f t="shared" si="875"/>
        <v>-0.09015899122</v>
      </c>
      <c r="T281" s="61">
        <f t="shared" si="875"/>
        <v>-0.03267029763</v>
      </c>
      <c r="U281" s="62">
        <f t="shared" si="875"/>
        <v>-0.05820508655</v>
      </c>
      <c r="V281" s="63">
        <f t="shared" si="875"/>
        <v>0.01296298321</v>
      </c>
      <c r="W281" s="64"/>
      <c r="X281" s="65">
        <f t="shared" si="13"/>
        <v>1</v>
      </c>
      <c r="Y281" s="66">
        <f t="shared" si="14"/>
        <v>0</v>
      </c>
      <c r="Z281" s="67">
        <f t="shared" ref="Z281:AA281" si="876">U281</f>
        <v>-0.05820508655</v>
      </c>
      <c r="AA281" s="68">
        <f t="shared" si="876"/>
        <v>0.01296298321</v>
      </c>
      <c r="AB281" s="69">
        <f t="shared" ref="AB281:AC281" si="877">S281</f>
        <v>-0.09015899122</v>
      </c>
      <c r="AC281" s="70">
        <f t="shared" si="877"/>
        <v>-0.03267029763</v>
      </c>
      <c r="AD281" s="71">
        <f t="shared" si="17"/>
        <v>0.003219793166</v>
      </c>
      <c r="AE281" s="72">
        <f t="shared" si="18"/>
        <v>-0.001509023119</v>
      </c>
      <c r="AF281" s="73">
        <f t="shared" si="19"/>
        <v>0.005671216407</v>
      </c>
      <c r="AG281" s="74">
        <f t="shared" si="20"/>
        <v>0.0007328480118</v>
      </c>
      <c r="AH281" s="75">
        <f t="shared" si="21"/>
        <v>0.00706129535</v>
      </c>
      <c r="AI281" s="76">
        <f t="shared" si="22"/>
        <v>0.005891042154</v>
      </c>
      <c r="AJ281" s="77"/>
      <c r="AK281" s="65">
        <f t="shared" si="23"/>
        <v>-0.005693794321</v>
      </c>
      <c r="AL281" s="66">
        <f t="shared" si="24"/>
        <v>0.0007634399882</v>
      </c>
      <c r="AM281" s="67">
        <f t="shared" si="25"/>
        <v>-0.06809081404</v>
      </c>
      <c r="AN281" s="68">
        <f t="shared" si="26"/>
        <v>-0.08182779924</v>
      </c>
      <c r="AO281" s="69">
        <f t="shared" si="27"/>
        <v>-0.003635425328</v>
      </c>
      <c r="AP281" s="70">
        <f t="shared" si="28"/>
        <v>0.04951391296</v>
      </c>
      <c r="AQ281" s="71">
        <f t="shared" si="29"/>
        <v>0.0007752341051</v>
      </c>
      <c r="AR281" s="72">
        <f t="shared" si="30"/>
        <v>-0.002652553831</v>
      </c>
      <c r="AS281" s="73">
        <f t="shared" si="31"/>
        <v>-0.0001611530235</v>
      </c>
      <c r="AT281" s="74">
        <f t="shared" si="32"/>
        <v>0.002411942191</v>
      </c>
      <c r="AU281" s="75">
        <f t="shared" si="33"/>
        <v>0.0007039201847</v>
      </c>
      <c r="AV281" s="76">
        <f t="shared" si="34"/>
        <v>0.0007841648595</v>
      </c>
      <c r="AW281" s="78">
        <f t="shared" si="35"/>
        <v>-0.07610203243</v>
      </c>
      <c r="AX281" s="79">
        <f t="shared" si="36"/>
        <v>-0.07548160416</v>
      </c>
      <c r="AY281" s="78">
        <f t="shared" si="37"/>
        <v>-0.03100689307</v>
      </c>
      <c r="AZ281" s="79">
        <f t="shared" si="38"/>
        <v>-0.04014263513</v>
      </c>
      <c r="BA281" s="80">
        <f t="shared" si="39"/>
        <v>-0.0006204282621</v>
      </c>
      <c r="BB281" s="80">
        <f t="shared" si="40"/>
        <v>0.009135742057</v>
      </c>
      <c r="BC281" s="80">
        <f t="shared" si="41"/>
        <v>-0.07596410318</v>
      </c>
      <c r="BD281" s="80">
        <f t="shared" si="42"/>
        <v>-0.03004693408</v>
      </c>
      <c r="BE281" s="81">
        <f t="shared" si="43"/>
        <v>-0.0000830768517</v>
      </c>
      <c r="BF281" s="81">
        <f t="shared" si="44"/>
        <v>-0.00001133614513</v>
      </c>
      <c r="BG281" s="81">
        <f t="shared" si="45"/>
        <v>0.004867726725</v>
      </c>
      <c r="BH281" s="81">
        <f t="shared" si="46"/>
        <v>0.004564976801</v>
      </c>
      <c r="BI281" s="81"/>
      <c r="BJ281" s="81"/>
    </row>
    <row r="282">
      <c r="A282" s="31">
        <v>134.0</v>
      </c>
      <c r="B282" s="32">
        <v>2713.0</v>
      </c>
      <c r="C282" s="33">
        <v>1043.0</v>
      </c>
      <c r="D282" s="55">
        <f t="shared" si="5"/>
        <v>730</v>
      </c>
      <c r="E282" s="35">
        <v>154.0</v>
      </c>
      <c r="F282" s="36">
        <v>178.0</v>
      </c>
      <c r="G282" s="37">
        <v>69.0</v>
      </c>
      <c r="H282" s="38">
        <v>249.0</v>
      </c>
      <c r="I282" s="39">
        <v>26.0</v>
      </c>
      <c r="J282" s="40">
        <v>54.0</v>
      </c>
      <c r="K282" s="56">
        <f t="shared" si="6"/>
        <v>0.2387344199</v>
      </c>
      <c r="L282" s="56">
        <f t="shared" si="7"/>
        <v>0.4195804196</v>
      </c>
      <c r="M282" s="56">
        <f t="shared" si="8"/>
        <v>0.2292358804</v>
      </c>
      <c r="N282" s="56">
        <f t="shared" si="9"/>
        <v>0.06615532119</v>
      </c>
      <c r="O282" s="56">
        <f t="shared" si="10"/>
        <v>0.3410958904</v>
      </c>
      <c r="P282" s="57">
        <f t="shared" si="11"/>
        <v>0.05177372963</v>
      </c>
      <c r="Q282" s="58">
        <f t="shared" ref="Q282:V282" si="878">K282-Q$2</f>
        <v>-0.1122432617</v>
      </c>
      <c r="R282" s="59">
        <f t="shared" si="878"/>
        <v>-0.05997212071</v>
      </c>
      <c r="S282" s="60">
        <f t="shared" si="878"/>
        <v>-0.1823516822</v>
      </c>
      <c r="T282" s="61">
        <f t="shared" si="878"/>
        <v>-0.04957912042</v>
      </c>
      <c r="U282" s="62">
        <f t="shared" si="878"/>
        <v>-0.1127354387</v>
      </c>
      <c r="V282" s="63">
        <f t="shared" si="878"/>
        <v>0.01951290111</v>
      </c>
      <c r="W282" s="64"/>
      <c r="X282" s="65">
        <f t="shared" si="13"/>
        <v>1</v>
      </c>
      <c r="Y282" s="66">
        <f t="shared" si="14"/>
        <v>0</v>
      </c>
      <c r="Z282" s="67">
        <f t="shared" ref="Z282:AA282" si="879">U282</f>
        <v>-0.1127354387</v>
      </c>
      <c r="AA282" s="68">
        <f t="shared" si="879"/>
        <v>0.01951290111</v>
      </c>
      <c r="AB282" s="69">
        <f t="shared" ref="AB282:AC282" si="880">S282</f>
        <v>-0.1823516822</v>
      </c>
      <c r="AC282" s="70">
        <f t="shared" si="880"/>
        <v>-0.04957912042</v>
      </c>
      <c r="AD282" s="71">
        <f t="shared" si="17"/>
        <v>0.01232852583</v>
      </c>
      <c r="AE282" s="72">
        <f t="shared" si="18"/>
        <v>-0.004399590934</v>
      </c>
      <c r="AF282" s="73">
        <f t="shared" si="19"/>
        <v>0.02152492937</v>
      </c>
      <c r="AG282" s="74">
        <f t="shared" si="20"/>
        <v>0.002031113546</v>
      </c>
      <c r="AH282" s="75">
        <f t="shared" si="21"/>
        <v>0.03079404684</v>
      </c>
      <c r="AI282" s="76">
        <f t="shared" si="22"/>
        <v>0.01808167203</v>
      </c>
      <c r="AJ282" s="77"/>
      <c r="AK282" s="65">
        <f t="shared" si="23"/>
        <v>-0.005693794321</v>
      </c>
      <c r="AL282" s="66">
        <f t="shared" si="24"/>
        <v>0.0007634399882</v>
      </c>
      <c r="AM282" s="67">
        <f t="shared" si="25"/>
        <v>-0.1230004468</v>
      </c>
      <c r="AN282" s="68">
        <f t="shared" si="26"/>
        <v>-0.1630561315</v>
      </c>
      <c r="AO282" s="69">
        <f t="shared" si="27"/>
        <v>0.0008692593114</v>
      </c>
      <c r="AP282" s="70">
        <f t="shared" si="28"/>
        <v>0.09783056635</v>
      </c>
      <c r="AQ282" s="71">
        <f t="shared" si="29"/>
        <v>0.003771898893</v>
      </c>
      <c r="AR282" s="72">
        <f t="shared" si="30"/>
        <v>-0.009448094068</v>
      </c>
      <c r="AS282" s="73">
        <f t="shared" si="31"/>
        <v>-0.0002950459068</v>
      </c>
      <c r="AT282" s="74">
        <f t="shared" si="32"/>
        <v>0.009134863723</v>
      </c>
      <c r="AU282" s="75">
        <f t="shared" si="33"/>
        <v>0.003194872231</v>
      </c>
      <c r="AV282" s="76">
        <f t="shared" si="34"/>
        <v>0.002556830643</v>
      </c>
      <c r="AW282" s="78">
        <f t="shared" si="35"/>
        <v>-0.1211532566</v>
      </c>
      <c r="AX282" s="79">
        <f t="shared" si="36"/>
        <v>-0.1122432617</v>
      </c>
      <c r="AY282" s="78">
        <f t="shared" si="37"/>
        <v>-0.06221852491</v>
      </c>
      <c r="AZ282" s="79">
        <f t="shared" si="38"/>
        <v>-0.05997212071</v>
      </c>
      <c r="BA282" s="80">
        <f t="shared" si="39"/>
        <v>-0.008909994833</v>
      </c>
      <c r="BB282" s="80">
        <f t="shared" si="40"/>
        <v>-0.002246404198</v>
      </c>
      <c r="BC282" s="80">
        <f t="shared" si="41"/>
        <v>-0.1210153273</v>
      </c>
      <c r="BD282" s="80">
        <f t="shared" si="42"/>
        <v>-0.06125856591</v>
      </c>
      <c r="BE282" s="81">
        <f t="shared" si="43"/>
        <v>0.00007434167611</v>
      </c>
      <c r="BF282" s="81">
        <f t="shared" si="44"/>
        <v>0.00004003089959</v>
      </c>
      <c r="BG282" s="81">
        <f t="shared" si="45"/>
        <v>0.01089209755</v>
      </c>
      <c r="BH282" s="81">
        <f t="shared" si="46"/>
        <v>0.01482645081</v>
      </c>
      <c r="BI282" s="81"/>
      <c r="BJ282" s="81"/>
    </row>
    <row r="283">
      <c r="A283" s="31">
        <v>1098.0</v>
      </c>
      <c r="B283" s="32" t="s">
        <v>116</v>
      </c>
      <c r="C283" s="33">
        <v>755.0</v>
      </c>
      <c r="D283" s="55">
        <f t="shared" si="5"/>
        <v>682</v>
      </c>
      <c r="E283" s="35">
        <v>133.0</v>
      </c>
      <c r="F283" s="36">
        <v>99.0</v>
      </c>
      <c r="G283" s="37">
        <v>169.0</v>
      </c>
      <c r="H283" s="38">
        <v>268.0</v>
      </c>
      <c r="I283" s="39">
        <v>10.0</v>
      </c>
      <c r="J283" s="40">
        <v>3.0</v>
      </c>
      <c r="K283" s="56">
        <f t="shared" si="6"/>
        <v>0.4132450331</v>
      </c>
      <c r="L283" s="56">
        <f t="shared" si="7"/>
        <v>0.3479318735</v>
      </c>
      <c r="M283" s="56">
        <f t="shared" si="8"/>
        <v>0.6236162362</v>
      </c>
      <c r="N283" s="56">
        <f t="shared" si="9"/>
        <v>0.2238410596</v>
      </c>
      <c r="O283" s="56">
        <f t="shared" si="10"/>
        <v>0.4574780059</v>
      </c>
      <c r="P283" s="57">
        <f t="shared" si="11"/>
        <v>0.003973509934</v>
      </c>
      <c r="Q283" s="58">
        <f t="shared" ref="Q283:V283" si="881">K283-Q$2</f>
        <v>0.06226735142</v>
      </c>
      <c r="R283" s="59">
        <f t="shared" si="881"/>
        <v>-0.1316206668</v>
      </c>
      <c r="S283" s="60">
        <f t="shared" si="881"/>
        <v>0.2120286735</v>
      </c>
      <c r="T283" s="61">
        <f t="shared" si="881"/>
        <v>0.108106618</v>
      </c>
      <c r="U283" s="62">
        <f t="shared" si="881"/>
        <v>0.003646676772</v>
      </c>
      <c r="V283" s="63">
        <f t="shared" si="881"/>
        <v>-0.02828731858</v>
      </c>
      <c r="W283" s="64"/>
      <c r="X283" s="65">
        <f t="shared" si="13"/>
        <v>1</v>
      </c>
      <c r="Y283" s="66">
        <f t="shared" si="14"/>
        <v>0</v>
      </c>
      <c r="Z283" s="67">
        <f t="shared" ref="Z283:AA283" si="882">U283</f>
        <v>0.003646676772</v>
      </c>
      <c r="AA283" s="68">
        <f t="shared" si="882"/>
        <v>-0.02828731858</v>
      </c>
      <c r="AB283" s="69">
        <f t="shared" ref="AB283:AC283" si="883">S283</f>
        <v>0.2120286735</v>
      </c>
      <c r="AC283" s="70">
        <f t="shared" si="883"/>
        <v>0.108106618</v>
      </c>
      <c r="AD283" s="71">
        <f t="shared" si="17"/>
        <v>-0.0007868741409</v>
      </c>
      <c r="AE283" s="72">
        <f t="shared" si="18"/>
        <v>-0.0002063094152</v>
      </c>
      <c r="AF283" s="73">
        <f t="shared" si="19"/>
        <v>0.003831246382</v>
      </c>
      <c r="AG283" s="74">
        <f t="shared" si="20"/>
        <v>-0.005603492743</v>
      </c>
      <c r="AH283" s="75">
        <f t="shared" si="21"/>
        <v>0.03326911754</v>
      </c>
      <c r="AI283" s="76">
        <f t="shared" si="22"/>
        <v>0.04584340562</v>
      </c>
      <c r="AJ283" s="77"/>
      <c r="AK283" s="65">
        <f t="shared" si="23"/>
        <v>-0.005693794321</v>
      </c>
      <c r="AL283" s="66">
        <f t="shared" si="24"/>
        <v>0.0007634399882</v>
      </c>
      <c r="AM283" s="67">
        <f t="shared" si="25"/>
        <v>0.04788678701</v>
      </c>
      <c r="AN283" s="68">
        <f t="shared" si="26"/>
        <v>-0.01730005843</v>
      </c>
      <c r="AO283" s="69">
        <f t="shared" si="27"/>
        <v>0.02413576094</v>
      </c>
      <c r="AP283" s="70">
        <f t="shared" si="28"/>
        <v>-0.1208296377</v>
      </c>
      <c r="AQ283" s="71">
        <f t="shared" si="29"/>
        <v>-0.0005247026441</v>
      </c>
      <c r="AR283" s="72">
        <f t="shared" si="30"/>
        <v>0.0003526622496</v>
      </c>
      <c r="AS283" s="73">
        <f t="shared" si="31"/>
        <v>0.002464254253</v>
      </c>
      <c r="AT283" s="74">
        <f t="shared" si="32"/>
        <v>0.001470203244</v>
      </c>
      <c r="AU283" s="75">
        <f t="shared" si="33"/>
        <v>0.00301911016</v>
      </c>
      <c r="AV283" s="76">
        <f t="shared" si="34"/>
        <v>0.005745810676</v>
      </c>
      <c r="AW283" s="78">
        <f t="shared" si="35"/>
        <v>0.0712874154</v>
      </c>
      <c r="AX283" s="79">
        <f t="shared" si="36"/>
        <v>0.06226735142</v>
      </c>
      <c r="AY283" s="78">
        <f t="shared" si="37"/>
        <v>-0.12979758</v>
      </c>
      <c r="AZ283" s="79">
        <f t="shared" si="38"/>
        <v>-0.1316206668</v>
      </c>
      <c r="BA283" s="80">
        <f t="shared" si="39"/>
        <v>0.009020063978</v>
      </c>
      <c r="BB283" s="80">
        <f t="shared" si="40"/>
        <v>0.001823086861</v>
      </c>
      <c r="BC283" s="80">
        <f t="shared" si="41"/>
        <v>0.07142534465</v>
      </c>
      <c r="BD283" s="80">
        <f t="shared" si="42"/>
        <v>-0.128837621</v>
      </c>
      <c r="BE283" s="81">
        <f t="shared" si="43"/>
        <v>0.00007803790846</v>
      </c>
      <c r="BF283" s="81">
        <f t="shared" si="44"/>
        <v>0.00003288872024</v>
      </c>
      <c r="BG283" s="81">
        <f t="shared" si="45"/>
        <v>-0.01149755272</v>
      </c>
      <c r="BH283" s="81">
        <f t="shared" si="46"/>
        <v>-0.01840454296</v>
      </c>
      <c r="BI283" s="81"/>
      <c r="BJ283" s="81"/>
    </row>
    <row r="284">
      <c r="A284" s="31">
        <v>987.0</v>
      </c>
      <c r="B284" s="32">
        <v>4556.0</v>
      </c>
      <c r="C284" s="33">
        <v>1283.0</v>
      </c>
      <c r="D284" s="55">
        <f t="shared" si="5"/>
        <v>640</v>
      </c>
      <c r="E284" s="35">
        <v>59.0</v>
      </c>
      <c r="F284" s="36">
        <v>141.0</v>
      </c>
      <c r="G284" s="37">
        <v>48.0</v>
      </c>
      <c r="H284" s="38">
        <v>254.0</v>
      </c>
      <c r="I284" s="39">
        <v>41.0</v>
      </c>
      <c r="J284" s="40">
        <v>97.0</v>
      </c>
      <c r="K284" s="56">
        <f t="shared" si="6"/>
        <v>0.1153546376</v>
      </c>
      <c r="L284" s="56">
        <f t="shared" si="7"/>
        <v>0.2824858757</v>
      </c>
      <c r="M284" s="56">
        <f t="shared" si="8"/>
        <v>0.1678321678</v>
      </c>
      <c r="N284" s="56">
        <f t="shared" si="9"/>
        <v>0.03741231489</v>
      </c>
      <c r="O284" s="56">
        <f t="shared" si="10"/>
        <v>0.23125</v>
      </c>
      <c r="P284" s="57">
        <f t="shared" si="11"/>
        <v>0.075604053</v>
      </c>
      <c r="Q284" s="58">
        <f t="shared" ref="Q284:V284" si="884">K284-Q$2</f>
        <v>-0.2356230441</v>
      </c>
      <c r="R284" s="59">
        <f t="shared" si="884"/>
        <v>-0.1970666646</v>
      </c>
      <c r="S284" s="60">
        <f t="shared" si="884"/>
        <v>-0.2437553948</v>
      </c>
      <c r="T284" s="61">
        <f t="shared" si="884"/>
        <v>-0.07832212672</v>
      </c>
      <c r="U284" s="62">
        <f t="shared" si="884"/>
        <v>-0.2225813291</v>
      </c>
      <c r="V284" s="63">
        <f t="shared" si="884"/>
        <v>0.04334322449</v>
      </c>
      <c r="W284" s="64"/>
      <c r="X284" s="65">
        <f t="shared" si="13"/>
        <v>1</v>
      </c>
      <c r="Y284" s="66">
        <f t="shared" si="14"/>
        <v>0</v>
      </c>
      <c r="Z284" s="67">
        <f t="shared" ref="Z284:AA284" si="885">U284</f>
        <v>-0.2225813291</v>
      </c>
      <c r="AA284" s="68">
        <f t="shared" si="885"/>
        <v>0.04334322449</v>
      </c>
      <c r="AB284" s="69">
        <f t="shared" ref="AB284:AC284" si="886">S284</f>
        <v>-0.2437553948</v>
      </c>
      <c r="AC284" s="70">
        <f t="shared" si="886"/>
        <v>-0.07832212672</v>
      </c>
      <c r="AD284" s="71">
        <f t="shared" si="17"/>
        <v>0.04766381295</v>
      </c>
      <c r="AE284" s="72">
        <f t="shared" si="18"/>
        <v>-0.01929478503</v>
      </c>
      <c r="AF284" s="73">
        <f t="shared" si="19"/>
        <v>0.05765013327</v>
      </c>
      <c r="AG284" s="74">
        <f t="shared" si="20"/>
        <v>0.006867898265</v>
      </c>
      <c r="AH284" s="75">
        <f t="shared" si="21"/>
        <v>0.05328233697</v>
      </c>
      <c r="AI284" s="76">
        <f t="shared" si="22"/>
        <v>0.03818288184</v>
      </c>
      <c r="AJ284" s="77"/>
      <c r="AK284" s="65">
        <f t="shared" si="23"/>
        <v>-0.005693794321</v>
      </c>
      <c r="AL284" s="66">
        <f t="shared" si="24"/>
        <v>0.0007634399882</v>
      </c>
      <c r="AM284" s="67">
        <f t="shared" si="25"/>
        <v>-0.2504968097</v>
      </c>
      <c r="AN284" s="68">
        <f t="shared" si="26"/>
        <v>-0.3180005719</v>
      </c>
      <c r="AO284" s="69">
        <f t="shared" si="27"/>
        <v>-0.004842304207</v>
      </c>
      <c r="AP284" s="70">
        <f t="shared" si="28"/>
        <v>0.1324632021</v>
      </c>
      <c r="AQ284" s="71">
        <f t="shared" si="29"/>
        <v>0.01325046872</v>
      </c>
      <c r="AR284" s="72">
        <f t="shared" si="30"/>
        <v>-0.03770227935</v>
      </c>
      <c r="AS284" s="73">
        <f t="shared" si="31"/>
        <v>-0.001392714213</v>
      </c>
      <c r="AT284" s="74">
        <f t="shared" si="32"/>
        <v>0.02450314784</v>
      </c>
      <c r="AU284" s="75">
        <f t="shared" si="33"/>
        <v>0.00541463584</v>
      </c>
      <c r="AV284" s="76">
        <f t="shared" si="34"/>
        <v>0.005206125465</v>
      </c>
      <c r="AW284" s="78">
        <f t="shared" si="35"/>
        <v>-0.2437605178</v>
      </c>
      <c r="AX284" s="79">
        <f t="shared" si="36"/>
        <v>-0.2356230441</v>
      </c>
      <c r="AY284" s="78">
        <f t="shared" si="37"/>
        <v>-0.1927669358</v>
      </c>
      <c r="AZ284" s="79">
        <f t="shared" si="38"/>
        <v>-0.1970666646</v>
      </c>
      <c r="BA284" s="80">
        <f t="shared" si="39"/>
        <v>-0.008137473721</v>
      </c>
      <c r="BB284" s="80">
        <f t="shared" si="40"/>
        <v>0.004299728763</v>
      </c>
      <c r="BC284" s="80">
        <f t="shared" si="41"/>
        <v>-0.2436225886</v>
      </c>
      <c r="BD284" s="80">
        <f t="shared" si="42"/>
        <v>-0.1918069768</v>
      </c>
      <c r="BE284" s="81">
        <f t="shared" si="43"/>
        <v>0.00004773081111</v>
      </c>
      <c r="BF284" s="81">
        <f t="shared" si="44"/>
        <v>-0.00006997785964</v>
      </c>
      <c r="BG284" s="81">
        <f t="shared" si="45"/>
        <v>0.02256204931</v>
      </c>
      <c r="BH284" s="81">
        <f t="shared" si="46"/>
        <v>0.09345702441</v>
      </c>
      <c r="BI284" s="81"/>
      <c r="BJ284" s="81"/>
    </row>
    <row r="285">
      <c r="A285" s="31">
        <v>77.0</v>
      </c>
      <c r="B285" s="32">
        <v>6708.0</v>
      </c>
      <c r="C285" s="33">
        <v>1483.0</v>
      </c>
      <c r="D285" s="55">
        <f t="shared" si="5"/>
        <v>1066</v>
      </c>
      <c r="E285" s="35">
        <v>270.0</v>
      </c>
      <c r="F285" s="36">
        <v>188.0</v>
      </c>
      <c r="G285" s="37">
        <v>140.0</v>
      </c>
      <c r="H285" s="38">
        <v>336.0</v>
      </c>
      <c r="I285" s="39">
        <v>70.0</v>
      </c>
      <c r="J285" s="40">
        <v>62.0</v>
      </c>
      <c r="K285" s="56">
        <f t="shared" si="6"/>
        <v>0.3236682401</v>
      </c>
      <c r="L285" s="56">
        <f t="shared" si="7"/>
        <v>0.5029585799</v>
      </c>
      <c r="M285" s="56">
        <f t="shared" si="8"/>
        <v>0.358974359</v>
      </c>
      <c r="N285" s="56">
        <f t="shared" si="9"/>
        <v>0.09440323668</v>
      </c>
      <c r="O285" s="56">
        <f t="shared" si="10"/>
        <v>0.4502814259</v>
      </c>
      <c r="P285" s="57">
        <f t="shared" si="11"/>
        <v>0.04180714767</v>
      </c>
      <c r="Q285" s="58">
        <f t="shared" ref="Q285:V285" si="887">K285-Q$2</f>
        <v>-0.02730944164</v>
      </c>
      <c r="R285" s="59">
        <f t="shared" si="887"/>
        <v>0.02340603959</v>
      </c>
      <c r="S285" s="60">
        <f t="shared" si="887"/>
        <v>-0.05261320367</v>
      </c>
      <c r="T285" s="61">
        <f t="shared" si="887"/>
        <v>-0.02133120492</v>
      </c>
      <c r="U285" s="62">
        <f t="shared" si="887"/>
        <v>-0.003549903202</v>
      </c>
      <c r="V285" s="63">
        <f t="shared" si="887"/>
        <v>0.009546319162</v>
      </c>
      <c r="W285" s="64"/>
      <c r="X285" s="65">
        <f t="shared" si="13"/>
        <v>1</v>
      </c>
      <c r="Y285" s="66">
        <f t="shared" si="14"/>
        <v>0</v>
      </c>
      <c r="Z285" s="67">
        <f t="shared" ref="Z285:AA285" si="888">U285</f>
        <v>-0.003549903202</v>
      </c>
      <c r="AA285" s="68">
        <f t="shared" si="888"/>
        <v>0.009546319162</v>
      </c>
      <c r="AB285" s="69">
        <f t="shared" ref="AB285:AC285" si="889">S285</f>
        <v>-0.05261320367</v>
      </c>
      <c r="AC285" s="70">
        <f t="shared" si="889"/>
        <v>-0.02133120492</v>
      </c>
      <c r="AD285" s="71">
        <f t="shared" si="17"/>
        <v>-0.00007853039679</v>
      </c>
      <c r="AE285" s="72">
        <f t="shared" si="18"/>
        <v>-0.00006777701792</v>
      </c>
      <c r="AF285" s="73">
        <f t="shared" si="19"/>
        <v>0.0003904062705</v>
      </c>
      <c r="AG285" s="74">
        <f t="shared" si="20"/>
        <v>-0.0004265387217</v>
      </c>
      <c r="AH285" s="75">
        <f t="shared" si="21"/>
        <v>0.002313128897</v>
      </c>
      <c r="AI285" s="76">
        <f t="shared" si="22"/>
        <v>0.002244606059</v>
      </c>
      <c r="AJ285" s="77"/>
      <c r="AK285" s="65">
        <f t="shared" si="23"/>
        <v>-0.005693794321</v>
      </c>
      <c r="AL285" s="66">
        <f t="shared" si="24"/>
        <v>0.0007634399882</v>
      </c>
      <c r="AM285" s="67">
        <f t="shared" si="25"/>
        <v>-0.01805377609</v>
      </c>
      <c r="AN285" s="68">
        <f t="shared" si="26"/>
        <v>0.002156256221</v>
      </c>
      <c r="AO285" s="69">
        <f t="shared" si="27"/>
        <v>-0.003250827326</v>
      </c>
      <c r="AP285" s="70">
        <f t="shared" si="28"/>
        <v>0.02921220663</v>
      </c>
      <c r="AQ285" s="71">
        <f t="shared" si="29"/>
        <v>-0.00007987292299</v>
      </c>
      <c r="AR285" s="72">
        <f t="shared" si="30"/>
        <v>0.00001094261644</v>
      </c>
      <c r="AS285" s="73">
        <f t="shared" si="31"/>
        <v>0.0001901579106</v>
      </c>
      <c r="AT285" s="74">
        <f t="shared" si="32"/>
        <v>0.0001535858361</v>
      </c>
      <c r="AU285" s="75">
        <f t="shared" si="33"/>
        <v>0.0002254129262</v>
      </c>
      <c r="AV285" s="76">
        <f t="shared" si="34"/>
        <v>0.0002925781681</v>
      </c>
      <c r="AW285" s="78">
        <f t="shared" si="35"/>
        <v>-0.02666269982</v>
      </c>
      <c r="AX285" s="79">
        <f t="shared" si="36"/>
        <v>-0.02730944164</v>
      </c>
      <c r="AY285" s="78">
        <f t="shared" si="37"/>
        <v>0.03258900946</v>
      </c>
      <c r="AZ285" s="79">
        <f t="shared" si="38"/>
        <v>0.02340603959</v>
      </c>
      <c r="BA285" s="80">
        <f t="shared" si="39"/>
        <v>0.0006467418132</v>
      </c>
      <c r="BB285" s="80">
        <f t="shared" si="40"/>
        <v>0.009182969867</v>
      </c>
      <c r="BC285" s="80">
        <f t="shared" si="41"/>
        <v>-0.02652477058</v>
      </c>
      <c r="BD285" s="80">
        <f t="shared" si="42"/>
        <v>0.03354896845</v>
      </c>
      <c r="BE285" s="81">
        <f t="shared" si="43"/>
        <v>-0.0000839086606</v>
      </c>
      <c r="BF285" s="81">
        <f t="shared" si="44"/>
        <v>0.00001187802116</v>
      </c>
      <c r="BG285" s="81">
        <f t="shared" si="45"/>
        <v>-0.0004219698299</v>
      </c>
      <c r="BH285" s="81">
        <f t="shared" si="46"/>
        <v>-0.001779757383</v>
      </c>
      <c r="BI285" s="81"/>
      <c r="BJ285" s="81"/>
    </row>
    <row r="286">
      <c r="A286" s="31">
        <v>254.0</v>
      </c>
      <c r="B286" s="32" t="s">
        <v>117</v>
      </c>
      <c r="C286" s="33">
        <v>1178.0</v>
      </c>
      <c r="D286" s="55">
        <f t="shared" si="5"/>
        <v>893</v>
      </c>
      <c r="E286" s="35">
        <v>174.0</v>
      </c>
      <c r="F286" s="36">
        <v>110.0</v>
      </c>
      <c r="G286" s="37">
        <v>158.0</v>
      </c>
      <c r="H286" s="38">
        <v>351.0</v>
      </c>
      <c r="I286" s="39">
        <v>59.0</v>
      </c>
      <c r="J286" s="40">
        <v>41.0</v>
      </c>
      <c r="K286" s="56">
        <f t="shared" si="6"/>
        <v>0.3319185059</v>
      </c>
      <c r="L286" s="56">
        <f t="shared" si="7"/>
        <v>0.3989726027</v>
      </c>
      <c r="M286" s="56">
        <f t="shared" si="8"/>
        <v>0.5113268608</v>
      </c>
      <c r="N286" s="56">
        <f t="shared" si="9"/>
        <v>0.1341256367</v>
      </c>
      <c r="O286" s="56">
        <f t="shared" si="10"/>
        <v>0.437849944</v>
      </c>
      <c r="P286" s="57">
        <f t="shared" si="11"/>
        <v>0.03480475382</v>
      </c>
      <c r="Q286" s="58">
        <f t="shared" ref="Q286:V286" si="890">K286-Q$2</f>
        <v>-0.01905917575</v>
      </c>
      <c r="R286" s="59">
        <f t="shared" si="890"/>
        <v>-0.08057993755</v>
      </c>
      <c r="S286" s="60">
        <f t="shared" si="890"/>
        <v>0.0997392982</v>
      </c>
      <c r="T286" s="61">
        <f t="shared" si="890"/>
        <v>0.01839119506</v>
      </c>
      <c r="U286" s="62">
        <f t="shared" si="890"/>
        <v>-0.01598138508</v>
      </c>
      <c r="V286" s="63">
        <f t="shared" si="890"/>
        <v>0.002543925308</v>
      </c>
      <c r="W286" s="64"/>
      <c r="X286" s="65">
        <f t="shared" si="13"/>
        <v>1</v>
      </c>
      <c r="Y286" s="66">
        <f t="shared" si="14"/>
        <v>0</v>
      </c>
      <c r="Z286" s="67">
        <f t="shared" ref="Z286:AA286" si="891">U286</f>
        <v>-0.01598138508</v>
      </c>
      <c r="AA286" s="68">
        <f t="shared" si="891"/>
        <v>0.002543925308</v>
      </c>
      <c r="AB286" s="69">
        <f t="shared" ref="AB286:AC286" si="892">S286</f>
        <v>0.0997392982</v>
      </c>
      <c r="AC286" s="70">
        <f t="shared" si="892"/>
        <v>0.01839119506</v>
      </c>
      <c r="AD286" s="71">
        <f t="shared" si="17"/>
        <v>0.0002489331132</v>
      </c>
      <c r="AE286" s="72">
        <f t="shared" si="18"/>
        <v>-0.00008131089995</v>
      </c>
      <c r="AF286" s="73">
        <f t="shared" si="19"/>
        <v>-0.001640757959</v>
      </c>
      <c r="AG286" s="74">
        <f t="shared" si="20"/>
        <v>-0.00004018744561</v>
      </c>
      <c r="AH286" s="75">
        <f t="shared" si="21"/>
        <v>0.009609691549</v>
      </c>
      <c r="AI286" s="76">
        <f t="shared" si="22"/>
        <v>0.003668649778</v>
      </c>
      <c r="AJ286" s="77"/>
      <c r="AK286" s="65">
        <f t="shared" si="23"/>
        <v>-0.005693794321</v>
      </c>
      <c r="AL286" s="66">
        <f t="shared" si="24"/>
        <v>0.0007634399882</v>
      </c>
      <c r="AM286" s="67">
        <f t="shared" si="25"/>
        <v>-0.01708373923</v>
      </c>
      <c r="AN286" s="68">
        <f t="shared" si="26"/>
        <v>-0.02329624317</v>
      </c>
      <c r="AO286" s="69">
        <f t="shared" si="27"/>
        <v>-0.004824451199</v>
      </c>
      <c r="AP286" s="70">
        <f t="shared" si="28"/>
        <v>-0.05228548804</v>
      </c>
      <c r="AQ286" s="71">
        <f t="shared" si="29"/>
        <v>0.00008054688092</v>
      </c>
      <c r="AR286" s="72">
        <f t="shared" si="30"/>
        <v>-0.0001869052853</v>
      </c>
      <c r="AS286" s="73">
        <f t="shared" si="31"/>
        <v>-0.00002587733067</v>
      </c>
      <c r="AT286" s="74">
        <f t="shared" si="32"/>
        <v>-0.0006933209009</v>
      </c>
      <c r="AU286" s="75">
        <f t="shared" si="33"/>
        <v>0.001029457466</v>
      </c>
      <c r="AV286" s="76">
        <f t="shared" si="34"/>
        <v>0.0005740365649</v>
      </c>
      <c r="AW286" s="78">
        <f t="shared" si="35"/>
        <v>-0.02651785773</v>
      </c>
      <c r="AX286" s="79">
        <f t="shared" si="36"/>
        <v>-0.01905917575</v>
      </c>
      <c r="AY286" s="78">
        <f t="shared" si="37"/>
        <v>-0.07512448084</v>
      </c>
      <c r="AZ286" s="79">
        <f t="shared" si="38"/>
        <v>-0.08057993755</v>
      </c>
      <c r="BA286" s="80">
        <f t="shared" si="39"/>
        <v>-0.007458681984</v>
      </c>
      <c r="BB286" s="80">
        <f t="shared" si="40"/>
        <v>0.005455456711</v>
      </c>
      <c r="BC286" s="80">
        <f t="shared" si="41"/>
        <v>-0.02637992849</v>
      </c>
      <c r="BD286" s="80">
        <f t="shared" si="42"/>
        <v>-0.07416452185</v>
      </c>
      <c r="BE286" s="81">
        <f t="shared" si="43"/>
        <v>0.00002586992901</v>
      </c>
      <c r="BF286" s="81">
        <f t="shared" si="44"/>
        <v>-0.00008138103336</v>
      </c>
      <c r="BG286" s="81">
        <f t="shared" si="45"/>
        <v>-0.004804475674</v>
      </c>
      <c r="BH286" s="81">
        <f t="shared" si="46"/>
        <v>0.003912909565</v>
      </c>
      <c r="BI286" s="81"/>
      <c r="BJ286" s="81"/>
    </row>
    <row r="287">
      <c r="A287" s="31">
        <v>295.0</v>
      </c>
      <c r="B287" s="32" t="s">
        <v>118</v>
      </c>
      <c r="C287" s="33">
        <v>1265.0</v>
      </c>
      <c r="D287" s="55">
        <f t="shared" si="5"/>
        <v>1103</v>
      </c>
      <c r="E287" s="35">
        <v>318.0</v>
      </c>
      <c r="F287" s="36">
        <v>114.0</v>
      </c>
      <c r="G287" s="37">
        <v>250.0</v>
      </c>
      <c r="H287" s="38">
        <v>344.0</v>
      </c>
      <c r="I287" s="39">
        <v>63.0</v>
      </c>
      <c r="J287" s="40">
        <v>14.0</v>
      </c>
      <c r="K287" s="56">
        <f t="shared" si="6"/>
        <v>0.4988142292</v>
      </c>
      <c r="L287" s="56">
        <f t="shared" si="7"/>
        <v>0.5255172414</v>
      </c>
      <c r="M287" s="56">
        <f t="shared" si="8"/>
        <v>0.6613756614</v>
      </c>
      <c r="N287" s="56">
        <f t="shared" si="9"/>
        <v>0.1976284585</v>
      </c>
      <c r="O287" s="56">
        <f t="shared" si="10"/>
        <v>0.5720761559</v>
      </c>
      <c r="P287" s="57">
        <f t="shared" si="11"/>
        <v>0.01106719368</v>
      </c>
      <c r="Q287" s="58">
        <f t="shared" ref="Q287:V287" si="893">K287-Q$2</f>
        <v>0.1478365476</v>
      </c>
      <c r="R287" s="59">
        <f t="shared" si="893"/>
        <v>0.04596470109</v>
      </c>
      <c r="S287" s="60">
        <f t="shared" si="893"/>
        <v>0.2497880987</v>
      </c>
      <c r="T287" s="61">
        <f t="shared" si="893"/>
        <v>0.08189401689</v>
      </c>
      <c r="U287" s="62">
        <f t="shared" si="893"/>
        <v>0.1182448268</v>
      </c>
      <c r="V287" s="63">
        <f t="shared" si="893"/>
        <v>-0.02119363484</v>
      </c>
      <c r="W287" s="64"/>
      <c r="X287" s="65">
        <f t="shared" si="13"/>
        <v>1</v>
      </c>
      <c r="Y287" s="66">
        <f t="shared" si="14"/>
        <v>0</v>
      </c>
      <c r="Z287" s="67">
        <f t="shared" ref="Z287:AA287" si="894">U287</f>
        <v>0.1182448268</v>
      </c>
      <c r="AA287" s="68">
        <f t="shared" si="894"/>
        <v>-0.02119363484</v>
      </c>
      <c r="AB287" s="69">
        <f t="shared" ref="AB287:AC287" si="895">S287</f>
        <v>0.2497880987</v>
      </c>
      <c r="AC287" s="70">
        <f t="shared" si="895"/>
        <v>0.08189401689</v>
      </c>
      <c r="AD287" s="71">
        <f t="shared" si="17"/>
        <v>0.01353266892</v>
      </c>
      <c r="AE287" s="72">
        <f t="shared" si="18"/>
        <v>-0.005012075363</v>
      </c>
      <c r="AF287" s="73">
        <f t="shared" si="19"/>
        <v>0.03127178237</v>
      </c>
      <c r="AG287" s="74">
        <f t="shared" si="20"/>
        <v>0.004389626096</v>
      </c>
      <c r="AH287" s="75">
        <f t="shared" si="21"/>
        <v>0.05568746426</v>
      </c>
      <c r="AI287" s="76">
        <f t="shared" si="22"/>
        <v>0.04091230155</v>
      </c>
      <c r="AJ287" s="77"/>
      <c r="AK287" s="65">
        <f t="shared" si="23"/>
        <v>-0.005693794321</v>
      </c>
      <c r="AL287" s="66">
        <f t="shared" si="24"/>
        <v>0.0007634399882</v>
      </c>
      <c r="AM287" s="67">
        <f t="shared" si="25"/>
        <v>0.1301659206</v>
      </c>
      <c r="AN287" s="68">
        <f t="shared" si="26"/>
        <v>0.1704311656</v>
      </c>
      <c r="AO287" s="69">
        <f t="shared" si="27"/>
        <v>0.005776211654</v>
      </c>
      <c r="AP287" s="70">
        <f t="shared" si="28"/>
        <v>-0.1359706557</v>
      </c>
      <c r="AQ287" s="71">
        <f t="shared" si="29"/>
        <v>0.004033760695</v>
      </c>
      <c r="AR287" s="72">
        <f t="shared" si="30"/>
        <v>-0.01046484189</v>
      </c>
      <c r="AS287" s="73">
        <f t="shared" si="31"/>
        <v>-0.001035704715</v>
      </c>
      <c r="AT287" s="74">
        <f t="shared" si="32"/>
        <v>0.01330884567</v>
      </c>
      <c r="AU287" s="75">
        <f t="shared" si="33"/>
        <v>0.005642510672</v>
      </c>
      <c r="AV287" s="76">
        <f t="shared" si="34"/>
        <v>0.005555195936</v>
      </c>
      <c r="AW287" s="78">
        <f t="shared" si="35"/>
        <v>0.1388889046</v>
      </c>
      <c r="AX287" s="79">
        <f t="shared" si="36"/>
        <v>0.1478365476</v>
      </c>
      <c r="AY287" s="78">
        <f t="shared" si="37"/>
        <v>0.04362314968</v>
      </c>
      <c r="AZ287" s="79">
        <f t="shared" si="38"/>
        <v>0.04596470109</v>
      </c>
      <c r="BA287" s="80">
        <f t="shared" si="39"/>
        <v>-0.008947642978</v>
      </c>
      <c r="BB287" s="80">
        <f t="shared" si="40"/>
        <v>-0.002341551405</v>
      </c>
      <c r="BC287" s="80">
        <f t="shared" si="41"/>
        <v>0.1390268338</v>
      </c>
      <c r="BD287" s="80">
        <f t="shared" si="42"/>
        <v>0.04458310868</v>
      </c>
      <c r="BE287" s="81">
        <f t="shared" si="43"/>
        <v>0.00007457745188</v>
      </c>
      <c r="BF287" s="81">
        <f t="shared" si="44"/>
        <v>0.00004190273197</v>
      </c>
      <c r="BG287" s="81">
        <f t="shared" si="45"/>
        <v>0.01734080694</v>
      </c>
      <c r="BH287" s="81">
        <f t="shared" si="46"/>
        <v>0.01239649688</v>
      </c>
      <c r="BI287" s="81"/>
      <c r="BJ287" s="81"/>
    </row>
    <row r="288">
      <c r="A288" s="31">
        <v>383.0</v>
      </c>
      <c r="B288" s="32">
        <v>3465.0</v>
      </c>
      <c r="C288" s="33">
        <v>1098.0</v>
      </c>
      <c r="D288" s="55">
        <f t="shared" si="5"/>
        <v>913</v>
      </c>
      <c r="E288" s="35">
        <v>243.0</v>
      </c>
      <c r="F288" s="36">
        <v>144.0</v>
      </c>
      <c r="G288" s="37">
        <v>180.0</v>
      </c>
      <c r="H288" s="38">
        <v>286.0</v>
      </c>
      <c r="I288" s="39">
        <v>45.0</v>
      </c>
      <c r="J288" s="40">
        <v>15.0</v>
      </c>
      <c r="K288" s="56">
        <f t="shared" si="6"/>
        <v>0.4262295082</v>
      </c>
      <c r="L288" s="56">
        <f t="shared" si="7"/>
        <v>0.5017421603</v>
      </c>
      <c r="M288" s="56">
        <f t="shared" si="8"/>
        <v>0.5309734513</v>
      </c>
      <c r="N288" s="56">
        <f t="shared" si="9"/>
        <v>0.1639344262</v>
      </c>
      <c r="O288" s="56">
        <f t="shared" si="10"/>
        <v>0.5125958379</v>
      </c>
      <c r="P288" s="57">
        <f t="shared" si="11"/>
        <v>0.01366120219</v>
      </c>
      <c r="Q288" s="58">
        <f t="shared" ref="Q288:V288" si="896">K288-Q$2</f>
        <v>0.07525182651</v>
      </c>
      <c r="R288" s="59">
        <f t="shared" si="896"/>
        <v>0.02218961999</v>
      </c>
      <c r="S288" s="60">
        <f t="shared" si="896"/>
        <v>0.1193858887</v>
      </c>
      <c r="T288" s="61">
        <f t="shared" si="896"/>
        <v>0.04819998462</v>
      </c>
      <c r="U288" s="62">
        <f t="shared" si="896"/>
        <v>0.0587645088</v>
      </c>
      <c r="V288" s="63">
        <f t="shared" si="896"/>
        <v>-0.01859962633</v>
      </c>
      <c r="W288" s="64"/>
      <c r="X288" s="65">
        <f t="shared" si="13"/>
        <v>1</v>
      </c>
      <c r="Y288" s="66">
        <f t="shared" si="14"/>
        <v>0</v>
      </c>
      <c r="Z288" s="67">
        <f t="shared" ref="Z288:AA288" si="897">U288</f>
        <v>0.0587645088</v>
      </c>
      <c r="AA288" s="68">
        <f t="shared" si="897"/>
        <v>-0.01859962633</v>
      </c>
      <c r="AB288" s="69">
        <f t="shared" ref="AB288:AC288" si="898">S288</f>
        <v>0.1193858887</v>
      </c>
      <c r="AC288" s="70">
        <f t="shared" si="898"/>
        <v>0.04819998462</v>
      </c>
      <c r="AD288" s="71">
        <f t="shared" si="17"/>
        <v>0.003107321395</v>
      </c>
      <c r="AE288" s="72">
        <f t="shared" si="18"/>
        <v>-0.00218599581</v>
      </c>
      <c r="AF288" s="73">
        <f t="shared" si="19"/>
        <v>0.007912154809</v>
      </c>
      <c r="AG288" s="74">
        <f t="shared" si="20"/>
        <v>0.0006119155026</v>
      </c>
      <c r="AH288" s="75">
        <f t="shared" si="21"/>
        <v>0.0119297519</v>
      </c>
      <c r="AI288" s="76">
        <f t="shared" si="22"/>
        <v>0.011508796</v>
      </c>
      <c r="AJ288" s="77"/>
      <c r="AK288" s="65">
        <f t="shared" si="23"/>
        <v>-0.005693794321</v>
      </c>
      <c r="AL288" s="66">
        <f t="shared" si="24"/>
        <v>0.0007634399882</v>
      </c>
      <c r="AM288" s="67">
        <f t="shared" si="25"/>
        <v>0.07749642326</v>
      </c>
      <c r="AN288" s="68">
        <f t="shared" si="26"/>
        <v>0.07811502112</v>
      </c>
      <c r="AO288" s="69">
        <f t="shared" si="27"/>
        <v>0.007275280945</v>
      </c>
      <c r="AP288" s="70">
        <f t="shared" si="28"/>
        <v>-0.06625762522</v>
      </c>
      <c r="AQ288" s="71">
        <f t="shared" si="29"/>
        <v>0.0003227911487</v>
      </c>
      <c r="AR288" s="72">
        <f t="shared" si="30"/>
        <v>-0.00293493898</v>
      </c>
      <c r="AS288" s="73">
        <f t="shared" si="31"/>
        <v>-0.00005162746013</v>
      </c>
      <c r="AT288" s="74">
        <f t="shared" si="32"/>
        <v>0.003354286222</v>
      </c>
      <c r="AU288" s="75">
        <f t="shared" si="33"/>
        <v>0.00116365738</v>
      </c>
      <c r="AV288" s="76">
        <f t="shared" si="34"/>
        <v>0.001501284229</v>
      </c>
      <c r="AW288" s="78">
        <f t="shared" si="35"/>
        <v>0.08051273095</v>
      </c>
      <c r="AX288" s="79">
        <f t="shared" si="36"/>
        <v>0.07525182651</v>
      </c>
      <c r="AY288" s="78">
        <f t="shared" si="37"/>
        <v>0.01454146736</v>
      </c>
      <c r="AZ288" s="79">
        <f t="shared" si="38"/>
        <v>0.02218961999</v>
      </c>
      <c r="BA288" s="80">
        <f t="shared" si="39"/>
        <v>0.005260904445</v>
      </c>
      <c r="BB288" s="80">
        <f t="shared" si="40"/>
        <v>-0.007648152628</v>
      </c>
      <c r="BC288" s="80">
        <f t="shared" si="41"/>
        <v>0.0806506602</v>
      </c>
      <c r="BD288" s="80">
        <f t="shared" si="42"/>
        <v>0.01550142635</v>
      </c>
      <c r="BE288" s="81">
        <f t="shared" si="43"/>
        <v>-0.00003081712303</v>
      </c>
      <c r="BF288" s="81">
        <f t="shared" si="44"/>
        <v>-0.00008047240032</v>
      </c>
      <c r="BG288" s="81">
        <f t="shared" si="45"/>
        <v>0.006264234771</v>
      </c>
      <c r="BH288" s="81">
        <f t="shared" si="46"/>
        <v>0.002500400539</v>
      </c>
      <c r="BI288" s="81"/>
      <c r="BJ288" s="81"/>
    </row>
    <row r="289">
      <c r="A289" s="31">
        <v>900.0</v>
      </c>
      <c r="B289" s="32">
        <v>3381.0</v>
      </c>
      <c r="C289" s="33">
        <v>1733.0</v>
      </c>
      <c r="D289" s="55">
        <f t="shared" si="5"/>
        <v>1440</v>
      </c>
      <c r="E289" s="35">
        <v>540.0</v>
      </c>
      <c r="F289" s="36">
        <v>276.0</v>
      </c>
      <c r="G289" s="37">
        <v>159.0</v>
      </c>
      <c r="H289" s="38">
        <v>371.0</v>
      </c>
      <c r="I289" s="39">
        <v>64.0</v>
      </c>
      <c r="J289" s="40">
        <v>30.0</v>
      </c>
      <c r="K289" s="56">
        <f t="shared" si="6"/>
        <v>0.4402769763</v>
      </c>
      <c r="L289" s="56">
        <f t="shared" si="7"/>
        <v>0.6194871795</v>
      </c>
      <c r="M289" s="56">
        <f t="shared" si="8"/>
        <v>0.3419354839</v>
      </c>
      <c r="N289" s="56">
        <f t="shared" si="9"/>
        <v>0.09174841316</v>
      </c>
      <c r="O289" s="56">
        <f t="shared" si="10"/>
        <v>0.5298611111</v>
      </c>
      <c r="P289" s="57">
        <f t="shared" si="11"/>
        <v>0.01731102135</v>
      </c>
      <c r="Q289" s="58">
        <f t="shared" ref="Q289:V289" si="899">K289-Q$2</f>
        <v>0.08929929465</v>
      </c>
      <c r="R289" s="59">
        <f t="shared" si="899"/>
        <v>0.1399346392</v>
      </c>
      <c r="S289" s="60">
        <f t="shared" si="899"/>
        <v>-0.06965207878</v>
      </c>
      <c r="T289" s="61">
        <f t="shared" si="899"/>
        <v>-0.02398602845</v>
      </c>
      <c r="U289" s="62">
        <f t="shared" si="899"/>
        <v>0.07602978202</v>
      </c>
      <c r="V289" s="63">
        <f t="shared" si="899"/>
        <v>-0.01494980716</v>
      </c>
      <c r="W289" s="64"/>
      <c r="X289" s="65">
        <f t="shared" si="13"/>
        <v>1</v>
      </c>
      <c r="Y289" s="66">
        <f t="shared" si="14"/>
        <v>0</v>
      </c>
      <c r="Z289" s="67">
        <f t="shared" ref="Z289:AA289" si="900">U289</f>
        <v>0.07602978202</v>
      </c>
      <c r="AA289" s="68">
        <f t="shared" si="900"/>
        <v>-0.01494980716</v>
      </c>
      <c r="AB289" s="69">
        <f t="shared" ref="AB289:AC289" si="901">S289</f>
        <v>-0.06965207878</v>
      </c>
      <c r="AC289" s="70">
        <f t="shared" si="901"/>
        <v>-0.02398602845</v>
      </c>
      <c r="AD289" s="71">
        <f t="shared" si="17"/>
        <v>0.005557031019</v>
      </c>
      <c r="AE289" s="72">
        <f t="shared" si="18"/>
        <v>-0.002273261159</v>
      </c>
      <c r="AF289" s="73">
        <f t="shared" si="19"/>
        <v>-0.005654218866</v>
      </c>
      <c r="AG289" s="74">
        <f t="shared" si="20"/>
        <v>-0.0007823673685</v>
      </c>
      <c r="AH289" s="75">
        <f t="shared" si="21"/>
        <v>0.004276082517</v>
      </c>
      <c r="AI289" s="76">
        <f t="shared" si="22"/>
        <v>0.003341353486</v>
      </c>
      <c r="AJ289" s="77"/>
      <c r="AK289" s="65">
        <f t="shared" si="23"/>
        <v>-0.005693794321</v>
      </c>
      <c r="AL289" s="66">
        <f t="shared" si="24"/>
        <v>0.0007634399882</v>
      </c>
      <c r="AM289" s="67">
        <f t="shared" si="25"/>
        <v>0.08579468739</v>
      </c>
      <c r="AN289" s="68">
        <f t="shared" si="26"/>
        <v>0.1085052985</v>
      </c>
      <c r="AO289" s="69">
        <f t="shared" si="27"/>
        <v>-0.002183936177</v>
      </c>
      <c r="AP289" s="70">
        <f t="shared" si="28"/>
        <v>0.03807604044</v>
      </c>
      <c r="AQ289" s="71">
        <f t="shared" si="29"/>
        <v>0.001531019082</v>
      </c>
      <c r="AR289" s="72">
        <f t="shared" si="30"/>
        <v>-0.004407826707</v>
      </c>
      <c r="AS289" s="73">
        <f t="shared" si="31"/>
        <v>0.0001824900607</v>
      </c>
      <c r="AT289" s="74">
        <f t="shared" si="32"/>
        <v>-0.002406063298</v>
      </c>
      <c r="AU289" s="75">
        <f t="shared" si="33"/>
        <v>0.0004299871602</v>
      </c>
      <c r="AV289" s="76">
        <f t="shared" si="34"/>
        <v>0.000449227396</v>
      </c>
      <c r="AW289" s="78">
        <f t="shared" si="35"/>
        <v>0.0800604532</v>
      </c>
      <c r="AX289" s="79">
        <f t="shared" si="36"/>
        <v>0.08929929465</v>
      </c>
      <c r="AY289" s="78">
        <f t="shared" si="37"/>
        <v>0.1409801163</v>
      </c>
      <c r="AZ289" s="79">
        <f t="shared" si="38"/>
        <v>0.1399346392</v>
      </c>
      <c r="BA289" s="80">
        <f t="shared" si="39"/>
        <v>-0.009238841454</v>
      </c>
      <c r="BB289" s="80">
        <f t="shared" si="40"/>
        <v>0.001045477152</v>
      </c>
      <c r="BC289" s="80">
        <f t="shared" si="41"/>
        <v>0.08019838244</v>
      </c>
      <c r="BD289" s="80">
        <f t="shared" si="42"/>
        <v>0.1419400753</v>
      </c>
      <c r="BE289" s="81">
        <f t="shared" si="43"/>
        <v>0.00008426316893</v>
      </c>
      <c r="BF289" s="81">
        <f t="shared" si="44"/>
        <v>-0.0000193179953</v>
      </c>
      <c r="BG289" s="81">
        <f t="shared" si="45"/>
        <v>-0.01371520444</v>
      </c>
      <c r="BH289" s="81">
        <f t="shared" si="46"/>
        <v>0.02276672889</v>
      </c>
      <c r="BI289" s="81"/>
      <c r="BJ289" s="81"/>
    </row>
    <row r="290">
      <c r="A290" s="31">
        <v>1101.0</v>
      </c>
      <c r="B290" s="32">
        <v>2672.0</v>
      </c>
      <c r="C290" s="33">
        <v>2165.0</v>
      </c>
      <c r="D290" s="55">
        <f t="shared" si="5"/>
        <v>1673</v>
      </c>
      <c r="E290" s="35">
        <v>546.0</v>
      </c>
      <c r="F290" s="36">
        <v>264.0</v>
      </c>
      <c r="G290" s="37">
        <v>253.0</v>
      </c>
      <c r="H290" s="38">
        <v>388.0</v>
      </c>
      <c r="I290" s="39">
        <v>136.0</v>
      </c>
      <c r="J290" s="40">
        <v>86.0</v>
      </c>
      <c r="K290" s="56">
        <f t="shared" si="6"/>
        <v>0.4318706697</v>
      </c>
      <c r="L290" s="56">
        <f t="shared" si="7"/>
        <v>0.6373831776</v>
      </c>
      <c r="M290" s="56">
        <f t="shared" si="8"/>
        <v>0.4195688226</v>
      </c>
      <c r="N290" s="56">
        <f t="shared" si="9"/>
        <v>0.1168591224</v>
      </c>
      <c r="O290" s="56">
        <f t="shared" si="10"/>
        <v>0.5588762702</v>
      </c>
      <c r="P290" s="57">
        <f t="shared" si="11"/>
        <v>0.03972286374</v>
      </c>
      <c r="Q290" s="58">
        <f t="shared" ref="Q290:V290" si="902">K290-Q$2</f>
        <v>0.08089298806</v>
      </c>
      <c r="R290" s="59">
        <f t="shared" si="902"/>
        <v>0.1578306373</v>
      </c>
      <c r="S290" s="60">
        <f t="shared" si="902"/>
        <v>0.007981259908</v>
      </c>
      <c r="T290" s="61">
        <f t="shared" si="902"/>
        <v>0.001124680794</v>
      </c>
      <c r="U290" s="62">
        <f t="shared" si="902"/>
        <v>0.1050449411</v>
      </c>
      <c r="V290" s="63">
        <f t="shared" si="902"/>
        <v>0.007462035229</v>
      </c>
      <c r="W290" s="64"/>
      <c r="X290" s="65">
        <f t="shared" si="13"/>
        <v>1</v>
      </c>
      <c r="Y290" s="66">
        <f t="shared" si="14"/>
        <v>0</v>
      </c>
      <c r="Z290" s="67">
        <f t="shared" ref="Z290:AA290" si="903">U290</f>
        <v>0.1050449411</v>
      </c>
      <c r="AA290" s="68">
        <f t="shared" si="903"/>
        <v>0.007462035229</v>
      </c>
      <c r="AB290" s="69">
        <f t="shared" ref="AB290:AC290" si="904">S290</f>
        <v>0.007981259908</v>
      </c>
      <c r="AC290" s="70">
        <f t="shared" si="904"/>
        <v>0.001124680794</v>
      </c>
      <c r="AD290" s="71">
        <f t="shared" si="17"/>
        <v>0.01097875768</v>
      </c>
      <c r="AE290" s="72">
        <f t="shared" si="18"/>
        <v>0.001567698102</v>
      </c>
      <c r="AF290" s="73">
        <f t="shared" si="19"/>
        <v>0.000829998569</v>
      </c>
      <c r="AG290" s="74">
        <f t="shared" si="20"/>
        <v>0.0001776984704</v>
      </c>
      <c r="AH290" s="75">
        <f t="shared" si="21"/>
        <v>0.00006243560283</v>
      </c>
      <c r="AI290" s="76">
        <f t="shared" si="22"/>
        <v>0.00001795273947</v>
      </c>
      <c r="AJ290" s="77"/>
      <c r="AK290" s="65">
        <f t="shared" si="23"/>
        <v>-0.005693794321</v>
      </c>
      <c r="AL290" s="66">
        <f t="shared" si="24"/>
        <v>0.0007634399882</v>
      </c>
      <c r="AM290" s="67">
        <f t="shared" si="25"/>
        <v>0.07389646337</v>
      </c>
      <c r="AN290" s="68">
        <f t="shared" si="26"/>
        <v>0.1728648064</v>
      </c>
      <c r="AO290" s="69">
        <f t="shared" si="27"/>
        <v>-0.0005589911158</v>
      </c>
      <c r="AP290" s="70">
        <f t="shared" si="28"/>
        <v>-0.004135275963</v>
      </c>
      <c r="AQ290" s="71">
        <f t="shared" si="29"/>
        <v>0.006556721937</v>
      </c>
      <c r="AR290" s="72">
        <f t="shared" si="30"/>
        <v>-0.005594200242</v>
      </c>
      <c r="AS290" s="73">
        <f t="shared" si="31"/>
        <v>-0.00005330710793</v>
      </c>
      <c r="AT290" s="74">
        <f t="shared" si="32"/>
        <v>0.0003548335639</v>
      </c>
      <c r="AU290" s="75">
        <f t="shared" si="33"/>
        <v>0.000006785264851</v>
      </c>
      <c r="AV290" s="76">
        <f t="shared" si="34"/>
        <v>0.000003062443795</v>
      </c>
      <c r="AW290" s="78">
        <f t="shared" si="35"/>
        <v>0.07415387802</v>
      </c>
      <c r="AX290" s="79">
        <f t="shared" si="36"/>
        <v>0.08089298806</v>
      </c>
      <c r="AY290" s="78">
        <f t="shared" si="37"/>
        <v>0.1642566662</v>
      </c>
      <c r="AZ290" s="79">
        <f t="shared" si="38"/>
        <v>0.1578306373</v>
      </c>
      <c r="BA290" s="80">
        <f t="shared" si="39"/>
        <v>-0.006739110034</v>
      </c>
      <c r="BB290" s="80">
        <f t="shared" si="40"/>
        <v>0.006426028896</v>
      </c>
      <c r="BC290" s="80">
        <f t="shared" si="41"/>
        <v>0.07429180727</v>
      </c>
      <c r="BD290" s="80">
        <f t="shared" si="42"/>
        <v>0.1652166252</v>
      </c>
      <c r="BE290" s="81">
        <f t="shared" si="43"/>
        <v>0.000004121756671</v>
      </c>
      <c r="BF290" s="81">
        <f t="shared" si="44"/>
        <v>-0.00008661143162</v>
      </c>
      <c r="BG290" s="81">
        <f t="shared" si="45"/>
        <v>-0.02177726061</v>
      </c>
      <c r="BH290" s="81">
        <f t="shared" si="46"/>
        <v>0.02454848335</v>
      </c>
      <c r="BI290" s="81"/>
      <c r="BJ290" s="81"/>
    </row>
    <row r="291">
      <c r="A291" s="31">
        <v>905.0</v>
      </c>
      <c r="B291" s="32">
        <v>3834.0</v>
      </c>
      <c r="C291" s="33">
        <v>1511.0</v>
      </c>
      <c r="D291" s="55">
        <f t="shared" si="5"/>
        <v>883</v>
      </c>
      <c r="E291" s="35">
        <v>130.0</v>
      </c>
      <c r="F291" s="36">
        <v>187.0</v>
      </c>
      <c r="G291" s="37">
        <v>89.0</v>
      </c>
      <c r="H291" s="38">
        <v>312.0</v>
      </c>
      <c r="I291" s="39">
        <v>63.0</v>
      </c>
      <c r="J291" s="40">
        <v>102.0</v>
      </c>
      <c r="K291" s="56">
        <f t="shared" si="6"/>
        <v>0.18663137</v>
      </c>
      <c r="L291" s="56">
        <f t="shared" si="7"/>
        <v>0.3821782178</v>
      </c>
      <c r="M291" s="56">
        <f t="shared" si="8"/>
        <v>0.2354497354</v>
      </c>
      <c r="N291" s="56">
        <f t="shared" si="9"/>
        <v>0.05890138981</v>
      </c>
      <c r="O291" s="56">
        <f t="shared" si="10"/>
        <v>0.3193657984</v>
      </c>
      <c r="P291" s="57">
        <f t="shared" si="11"/>
        <v>0.0675049636</v>
      </c>
      <c r="Q291" s="58">
        <f t="shared" ref="Q291:V291" si="905">K291-Q$2</f>
        <v>-0.1643463117</v>
      </c>
      <c r="R291" s="59">
        <f t="shared" si="905"/>
        <v>-0.09737432247</v>
      </c>
      <c r="S291" s="60">
        <f t="shared" si="905"/>
        <v>-0.1761378272</v>
      </c>
      <c r="T291" s="61">
        <f t="shared" si="905"/>
        <v>-0.0568330518</v>
      </c>
      <c r="U291" s="62">
        <f t="shared" si="905"/>
        <v>-0.1344655307</v>
      </c>
      <c r="V291" s="63">
        <f t="shared" si="905"/>
        <v>0.03524413509</v>
      </c>
      <c r="W291" s="64"/>
      <c r="X291" s="65">
        <f t="shared" si="13"/>
        <v>1</v>
      </c>
      <c r="Y291" s="66">
        <f t="shared" si="14"/>
        <v>0</v>
      </c>
      <c r="Z291" s="67">
        <f t="shared" ref="Z291:AA291" si="906">U291</f>
        <v>-0.1344655307</v>
      </c>
      <c r="AA291" s="68">
        <f t="shared" si="906"/>
        <v>0.03524413509</v>
      </c>
      <c r="AB291" s="69">
        <f t="shared" ref="AB291:AC291" si="907">S291</f>
        <v>-0.1761378272</v>
      </c>
      <c r="AC291" s="70">
        <f t="shared" si="907"/>
        <v>-0.0568330518</v>
      </c>
      <c r="AD291" s="71">
        <f t="shared" si="17"/>
        <v>0.01683882988</v>
      </c>
      <c r="AE291" s="72">
        <f t="shared" si="18"/>
        <v>-0.009478242656</v>
      </c>
      <c r="AF291" s="73">
        <f t="shared" si="19"/>
        <v>0.02568749816</v>
      </c>
      <c r="AG291" s="74">
        <f t="shared" si="20"/>
        <v>0.001434261094</v>
      </c>
      <c r="AH291" s="75">
        <f t="shared" si="21"/>
        <v>0.02779453839</v>
      </c>
      <c r="AI291" s="76">
        <f t="shared" si="22"/>
        <v>0.02002090051</v>
      </c>
      <c r="AJ291" s="77"/>
      <c r="AK291" s="65">
        <f t="shared" si="23"/>
        <v>-0.005693794321</v>
      </c>
      <c r="AL291" s="66">
        <f t="shared" si="24"/>
        <v>0.0007634399882</v>
      </c>
      <c r="AM291" s="67">
        <f t="shared" si="25"/>
        <v>-0.1657133397</v>
      </c>
      <c r="AN291" s="68">
        <f t="shared" si="26"/>
        <v>-0.1847150563</v>
      </c>
      <c r="AO291" s="69">
        <f t="shared" si="27"/>
        <v>-0.00361737546</v>
      </c>
      <c r="AP291" s="70">
        <f t="shared" si="28"/>
        <v>0.09575130939</v>
      </c>
      <c r="AQ291" s="71">
        <f t="shared" si="29"/>
        <v>0.003129546602</v>
      </c>
      <c r="AR291" s="72">
        <f t="shared" si="30"/>
        <v>-0.01468765199</v>
      </c>
      <c r="AS291" s="73">
        <f t="shared" si="31"/>
        <v>0.00006544641489</v>
      </c>
      <c r="AT291" s="74">
        <f t="shared" si="32"/>
        <v>0.0108755615</v>
      </c>
      <c r="AU291" s="75">
        <f t="shared" si="33"/>
        <v>0.002822832745</v>
      </c>
      <c r="AV291" s="76">
        <f t="shared" si="34"/>
        <v>0.002727430114</v>
      </c>
      <c r="AW291" s="78">
        <f t="shared" si="35"/>
        <v>-0.1690066837</v>
      </c>
      <c r="AX291" s="79">
        <f t="shared" si="36"/>
        <v>-0.1643463117</v>
      </c>
      <c r="AY291" s="78">
        <f t="shared" si="37"/>
        <v>-0.08928496734</v>
      </c>
      <c r="AZ291" s="79">
        <f t="shared" si="38"/>
        <v>-0.09737432247</v>
      </c>
      <c r="BA291" s="80">
        <f t="shared" si="39"/>
        <v>-0.00466037201</v>
      </c>
      <c r="BB291" s="80">
        <f t="shared" si="40"/>
        <v>0.008089355129</v>
      </c>
      <c r="BC291" s="80">
        <f t="shared" si="41"/>
        <v>-0.1688687545</v>
      </c>
      <c r="BD291" s="80">
        <f t="shared" si="42"/>
        <v>-0.08832500835</v>
      </c>
      <c r="BE291" s="81">
        <f t="shared" si="43"/>
        <v>-0.00004371859913</v>
      </c>
      <c r="BF291" s="81">
        <f t="shared" si="44"/>
        <v>-0.00007539880845</v>
      </c>
      <c r="BG291" s="81">
        <f t="shared" si="45"/>
        <v>0.02071534915</v>
      </c>
      <c r="BH291" s="81">
        <f t="shared" si="46"/>
        <v>0.0298306683</v>
      </c>
      <c r="BI291" s="81"/>
      <c r="BJ291" s="81"/>
    </row>
    <row r="292">
      <c r="A292" s="31">
        <v>165.0</v>
      </c>
      <c r="B292" s="32">
        <v>3431.0</v>
      </c>
      <c r="C292" s="33">
        <v>1372.0</v>
      </c>
      <c r="D292" s="55">
        <f t="shared" si="5"/>
        <v>1047</v>
      </c>
      <c r="E292" s="35">
        <v>300.0</v>
      </c>
      <c r="F292" s="36">
        <v>164.0</v>
      </c>
      <c r="G292" s="37">
        <v>143.0</v>
      </c>
      <c r="H292" s="38">
        <v>313.0</v>
      </c>
      <c r="I292" s="39">
        <v>83.0</v>
      </c>
      <c r="J292" s="40">
        <v>44.0</v>
      </c>
      <c r="K292" s="56">
        <f t="shared" si="6"/>
        <v>0.3833819242</v>
      </c>
      <c r="L292" s="56">
        <f t="shared" si="7"/>
        <v>0.5502873563</v>
      </c>
      <c r="M292" s="56">
        <f t="shared" si="8"/>
        <v>0.4074074074</v>
      </c>
      <c r="N292" s="56">
        <f t="shared" si="9"/>
        <v>0.1042274052</v>
      </c>
      <c r="O292" s="56">
        <f t="shared" si="10"/>
        <v>0.5023877746</v>
      </c>
      <c r="P292" s="57">
        <f t="shared" si="11"/>
        <v>0.03206997085</v>
      </c>
      <c r="Q292" s="58">
        <f t="shared" ref="Q292:V292" si="908">K292-Q$2</f>
        <v>0.03240424251</v>
      </c>
      <c r="R292" s="59">
        <f t="shared" si="908"/>
        <v>0.07073481603</v>
      </c>
      <c r="S292" s="60">
        <f t="shared" si="908"/>
        <v>-0.004180155239</v>
      </c>
      <c r="T292" s="61">
        <f t="shared" si="908"/>
        <v>-0.01150703636</v>
      </c>
      <c r="U292" s="62">
        <f t="shared" si="908"/>
        <v>0.0485564455</v>
      </c>
      <c r="V292" s="63">
        <f t="shared" si="908"/>
        <v>-0.0001908576664</v>
      </c>
      <c r="W292" s="64"/>
      <c r="X292" s="65">
        <f t="shared" si="13"/>
        <v>1</v>
      </c>
      <c r="Y292" s="66">
        <f t="shared" si="14"/>
        <v>0</v>
      </c>
      <c r="Z292" s="67">
        <f t="shared" ref="Z292:AA292" si="909">U292</f>
        <v>0.0485564455</v>
      </c>
      <c r="AA292" s="68">
        <f t="shared" si="909"/>
        <v>-0.0001908576664</v>
      </c>
      <c r="AB292" s="69">
        <f t="shared" ref="AB292:AC292" si="910">S292</f>
        <v>-0.004180155239</v>
      </c>
      <c r="AC292" s="70">
        <f t="shared" si="910"/>
        <v>-0.01150703636</v>
      </c>
      <c r="AD292" s="71">
        <f t="shared" si="17"/>
        <v>0.002357691973</v>
      </c>
      <c r="AE292" s="72">
        <f t="shared" si="18"/>
        <v>-0.00001853473976</v>
      </c>
      <c r="AF292" s="73">
        <f t="shared" si="19"/>
        <v>-0.0002051696861</v>
      </c>
      <c r="AG292" s="74">
        <f t="shared" si="20"/>
        <v>-0.0005579429692</v>
      </c>
      <c r="AH292" s="75">
        <f t="shared" si="21"/>
        <v>-0.000114938188</v>
      </c>
      <c r="AI292" s="76">
        <f t="shared" si="22"/>
        <v>0.00009620239664</v>
      </c>
      <c r="AJ292" s="77"/>
      <c r="AK292" s="65">
        <f t="shared" si="23"/>
        <v>-0.005693794321</v>
      </c>
      <c r="AL292" s="66">
        <f t="shared" si="24"/>
        <v>0.0007634399882</v>
      </c>
      <c r="AM292" s="67">
        <f t="shared" si="25"/>
        <v>0.03993748022</v>
      </c>
      <c r="AN292" s="68">
        <f t="shared" si="26"/>
        <v>0.07693451847</v>
      </c>
      <c r="AO292" s="69">
        <f t="shared" si="27"/>
        <v>-0.005148296045</v>
      </c>
      <c r="AP292" s="70">
        <f t="shared" si="28"/>
        <v>0.003697237855</v>
      </c>
      <c r="AQ292" s="71">
        <f t="shared" si="29"/>
        <v>0.001200998688</v>
      </c>
      <c r="AR292" s="72">
        <f t="shared" si="30"/>
        <v>-0.001383920836</v>
      </c>
      <c r="AS292" s="73">
        <f t="shared" si="31"/>
        <v>0.0002300522597</v>
      </c>
      <c r="AT292" s="74">
        <f t="shared" si="32"/>
        <v>-0.0001011311376</v>
      </c>
      <c r="AU292" s="75">
        <f t="shared" si="33"/>
        <v>-0.00001461613916</v>
      </c>
      <c r="AV292" s="76">
        <f t="shared" si="34"/>
        <v>0.000009019961574</v>
      </c>
      <c r="AW292" s="78">
        <f t="shared" si="35"/>
        <v>0.03051182466</v>
      </c>
      <c r="AX292" s="79">
        <f t="shared" si="36"/>
        <v>0.03240424251</v>
      </c>
      <c r="AY292" s="78">
        <f t="shared" si="37"/>
        <v>0.0799191643</v>
      </c>
      <c r="AZ292" s="79">
        <f t="shared" si="38"/>
        <v>0.07073481603</v>
      </c>
      <c r="BA292" s="80">
        <f t="shared" si="39"/>
        <v>-0.001892417843</v>
      </c>
      <c r="BB292" s="80">
        <f t="shared" si="40"/>
        <v>0.009184348265</v>
      </c>
      <c r="BC292" s="80">
        <f t="shared" si="41"/>
        <v>0.03064975391</v>
      </c>
      <c r="BD292" s="80">
        <f t="shared" si="42"/>
        <v>0.08087912329</v>
      </c>
      <c r="BE292" s="81">
        <f t="shared" si="43"/>
        <v>-0.00008077100776</v>
      </c>
      <c r="BF292" s="81">
        <f t="shared" si="44"/>
        <v>-0.00003476124907</v>
      </c>
      <c r="BG292" s="81">
        <f t="shared" si="45"/>
        <v>-0.005602025169</v>
      </c>
      <c r="BH292" s="81">
        <f t="shared" si="46"/>
        <v>0.004957850451</v>
      </c>
      <c r="BI292" s="81"/>
      <c r="BJ292" s="81"/>
    </row>
    <row r="293">
      <c r="A293" s="31">
        <v>320.0</v>
      </c>
      <c r="B293" s="32">
        <v>5568.0</v>
      </c>
      <c r="C293" s="33">
        <v>1104.0</v>
      </c>
      <c r="D293" s="55">
        <f t="shared" si="5"/>
        <v>877</v>
      </c>
      <c r="E293" s="35">
        <v>214.0</v>
      </c>
      <c r="F293" s="36">
        <v>151.0</v>
      </c>
      <c r="G293" s="37">
        <v>138.0</v>
      </c>
      <c r="H293" s="38">
        <v>315.0</v>
      </c>
      <c r="I293" s="39">
        <v>38.0</v>
      </c>
      <c r="J293" s="40">
        <v>21.0</v>
      </c>
      <c r="K293" s="56">
        <f t="shared" si="6"/>
        <v>0.3532608696</v>
      </c>
      <c r="L293" s="56">
        <f t="shared" si="7"/>
        <v>0.4444444444</v>
      </c>
      <c r="M293" s="56">
        <f t="shared" si="8"/>
        <v>0.4451612903</v>
      </c>
      <c r="N293" s="56">
        <f t="shared" si="9"/>
        <v>0.125</v>
      </c>
      <c r="O293" s="56">
        <f t="shared" si="10"/>
        <v>0.4446978335</v>
      </c>
      <c r="P293" s="57">
        <f t="shared" si="11"/>
        <v>0.01902173913</v>
      </c>
      <c r="Q293" s="58">
        <f t="shared" ref="Q293:V293" si="911">K293-Q$2</f>
        <v>0.002283187875</v>
      </c>
      <c r="R293" s="59">
        <f t="shared" si="911"/>
        <v>-0.03510809585</v>
      </c>
      <c r="S293" s="60">
        <f t="shared" si="911"/>
        <v>0.03357372768</v>
      </c>
      <c r="T293" s="61">
        <f t="shared" si="911"/>
        <v>0.009265558393</v>
      </c>
      <c r="U293" s="62">
        <f t="shared" si="911"/>
        <v>-0.00913349557</v>
      </c>
      <c r="V293" s="63">
        <f t="shared" si="911"/>
        <v>-0.01323908938</v>
      </c>
      <c r="W293" s="64"/>
      <c r="X293" s="65">
        <f t="shared" si="13"/>
        <v>1</v>
      </c>
      <c r="Y293" s="66">
        <f t="shared" si="14"/>
        <v>0</v>
      </c>
      <c r="Z293" s="67">
        <f t="shared" ref="Z293:AA293" si="912">U293</f>
        <v>-0.00913349557</v>
      </c>
      <c r="AA293" s="68">
        <f t="shared" si="912"/>
        <v>-0.01323908938</v>
      </c>
      <c r="AB293" s="69">
        <f t="shared" ref="AB293:AC293" si="913">S293</f>
        <v>0.03357372768</v>
      </c>
      <c r="AC293" s="70">
        <f t="shared" si="913"/>
        <v>0.009265558393</v>
      </c>
      <c r="AD293" s="71">
        <f t="shared" si="17"/>
        <v>-0.00009185274632</v>
      </c>
      <c r="AE293" s="72">
        <f t="shared" si="18"/>
        <v>0.0002418383284</v>
      </c>
      <c r="AF293" s="73">
        <f t="shared" si="19"/>
        <v>-0.0001839779373</v>
      </c>
      <c r="AG293" s="74">
        <f t="shared" si="20"/>
        <v>-0.0005291125181</v>
      </c>
      <c r="AH293" s="75">
        <f t="shared" si="21"/>
        <v>0.001041344618</v>
      </c>
      <c r="AI293" s="76">
        <f t="shared" si="22"/>
        <v>0.0006221586685</v>
      </c>
      <c r="AJ293" s="77"/>
      <c r="AK293" s="65">
        <f t="shared" si="23"/>
        <v>-0.005693794321</v>
      </c>
      <c r="AL293" s="66">
        <f t="shared" si="24"/>
        <v>0.0007634399882</v>
      </c>
      <c r="AM293" s="67">
        <f t="shared" si="25"/>
        <v>0.01356368318</v>
      </c>
      <c r="AN293" s="68">
        <f t="shared" si="26"/>
        <v>-0.02530721119</v>
      </c>
      <c r="AO293" s="69">
        <f t="shared" si="27"/>
        <v>-0.00009162651449</v>
      </c>
      <c r="AP293" s="70">
        <f t="shared" si="28"/>
        <v>-0.01803135657</v>
      </c>
      <c r="AQ293" s="71">
        <f t="shared" si="29"/>
        <v>0.00009376702984</v>
      </c>
      <c r="AR293" s="72">
        <f t="shared" si="30"/>
        <v>0.000177844433</v>
      </c>
      <c r="AS293" s="73">
        <f t="shared" si="31"/>
        <v>0.0002184412875</v>
      </c>
      <c r="AT293" s="74">
        <f t="shared" si="32"/>
        <v>-0.000091437232</v>
      </c>
      <c r="AU293" s="75">
        <f t="shared" si="33"/>
        <v>0.0001078632189</v>
      </c>
      <c r="AV293" s="76">
        <f t="shared" si="34"/>
        <v>0.0000876764249</v>
      </c>
      <c r="AW293" s="78">
        <f t="shared" si="35"/>
        <v>0.00819833388</v>
      </c>
      <c r="AX293" s="79">
        <f t="shared" si="36"/>
        <v>0.002283187875</v>
      </c>
      <c r="AY293" s="78">
        <f t="shared" si="37"/>
        <v>-0.04240104415</v>
      </c>
      <c r="AZ293" s="79">
        <f t="shared" si="38"/>
        <v>-0.03510809585</v>
      </c>
      <c r="BA293" s="80">
        <f t="shared" si="39"/>
        <v>0.005915146004</v>
      </c>
      <c r="BB293" s="80">
        <f t="shared" si="40"/>
        <v>-0.007292948304</v>
      </c>
      <c r="BC293" s="80">
        <f t="shared" si="41"/>
        <v>0.008336263125</v>
      </c>
      <c r="BD293" s="80">
        <f t="shared" si="42"/>
        <v>-0.04144108516</v>
      </c>
      <c r="BE293" s="81">
        <f t="shared" si="43"/>
        <v>-0.00001819814271</v>
      </c>
      <c r="BF293" s="81">
        <f t="shared" si="44"/>
        <v>-0.00008627770804</v>
      </c>
      <c r="BG293" s="81">
        <f t="shared" si="45"/>
        <v>-0.001647870256</v>
      </c>
      <c r="BH293" s="81">
        <f t="shared" si="46"/>
        <v>-0.0006909275801</v>
      </c>
      <c r="BI293" s="81"/>
      <c r="BJ293" s="81"/>
    </row>
    <row r="294">
      <c r="A294" s="31">
        <v>708.0</v>
      </c>
      <c r="B294" s="32">
        <v>4527.0</v>
      </c>
      <c r="C294" s="33">
        <v>1967.0</v>
      </c>
      <c r="D294" s="55">
        <f t="shared" si="5"/>
        <v>1188</v>
      </c>
      <c r="E294" s="35">
        <v>83.0</v>
      </c>
      <c r="F294" s="36">
        <v>287.0</v>
      </c>
      <c r="G294" s="37">
        <v>102.0</v>
      </c>
      <c r="H294" s="38">
        <v>549.0</v>
      </c>
      <c r="I294" s="39">
        <v>42.0</v>
      </c>
      <c r="J294" s="40">
        <v>125.0</v>
      </c>
      <c r="K294" s="56">
        <f t="shared" si="6"/>
        <v>0.1154041688</v>
      </c>
      <c r="L294" s="56">
        <f t="shared" si="7"/>
        <v>0.1854599407</v>
      </c>
      <c r="M294" s="56">
        <f t="shared" si="8"/>
        <v>0.1984435798</v>
      </c>
      <c r="N294" s="56">
        <f t="shared" si="9"/>
        <v>0.05185561769</v>
      </c>
      <c r="O294" s="56">
        <f t="shared" si="10"/>
        <v>0.1910774411</v>
      </c>
      <c r="P294" s="57">
        <f t="shared" si="11"/>
        <v>0.06354855109</v>
      </c>
      <c r="Q294" s="58">
        <f t="shared" ref="Q294:V294" si="914">K294-Q$2</f>
        <v>-0.2355735129</v>
      </c>
      <c r="R294" s="59">
        <f t="shared" si="914"/>
        <v>-0.2940925996</v>
      </c>
      <c r="S294" s="60">
        <f t="shared" si="914"/>
        <v>-0.2131439829</v>
      </c>
      <c r="T294" s="61">
        <f t="shared" si="914"/>
        <v>-0.06387882392</v>
      </c>
      <c r="U294" s="62">
        <f t="shared" si="914"/>
        <v>-0.262753888</v>
      </c>
      <c r="V294" s="63">
        <f t="shared" si="914"/>
        <v>0.03128772258</v>
      </c>
      <c r="W294" s="64"/>
      <c r="X294" s="65">
        <f t="shared" si="13"/>
        <v>1</v>
      </c>
      <c r="Y294" s="66">
        <f t="shared" si="14"/>
        <v>0</v>
      </c>
      <c r="Z294" s="67">
        <f t="shared" ref="Z294:AA294" si="915">U294</f>
        <v>-0.262753888</v>
      </c>
      <c r="AA294" s="68">
        <f t="shared" si="915"/>
        <v>0.03128772258</v>
      </c>
      <c r="AB294" s="69">
        <f t="shared" ref="AB294:AC294" si="916">S294</f>
        <v>-0.2131439829</v>
      </c>
      <c r="AC294" s="70">
        <f t="shared" si="916"/>
        <v>-0.06387882392</v>
      </c>
      <c r="AD294" s="71">
        <f t="shared" si="17"/>
        <v>0.06806068408</v>
      </c>
      <c r="AE294" s="72">
        <f t="shared" si="18"/>
        <v>-0.01644194151</v>
      </c>
      <c r="AF294" s="73">
        <f t="shared" si="19"/>
        <v>0.05800303313</v>
      </c>
      <c r="AG294" s="74">
        <f t="shared" si="20"/>
        <v>0.01011561954</v>
      </c>
      <c r="AH294" s="75">
        <f t="shared" si="21"/>
        <v>0.04134985329</v>
      </c>
      <c r="AI294" s="76">
        <f t="shared" si="22"/>
        <v>0.0272307739</v>
      </c>
      <c r="AJ294" s="77"/>
      <c r="AK294" s="65">
        <f t="shared" si="23"/>
        <v>-0.005693794321</v>
      </c>
      <c r="AL294" s="66">
        <f t="shared" si="24"/>
        <v>0.0007634399882</v>
      </c>
      <c r="AM294" s="67">
        <f t="shared" si="25"/>
        <v>-0.2641480476</v>
      </c>
      <c r="AN294" s="68">
        <f t="shared" si="26"/>
        <v>-0.391620629</v>
      </c>
      <c r="AO294" s="69">
        <f t="shared" si="27"/>
        <v>-0.001938054427</v>
      </c>
      <c r="AP294" s="70">
        <f t="shared" si="28"/>
        <v>0.115181887</v>
      </c>
      <c r="AQ294" s="71">
        <f t="shared" si="29"/>
        <v>0.02539706334</v>
      </c>
      <c r="AR294" s="72">
        <f t="shared" si="30"/>
        <v>-0.048126143</v>
      </c>
      <c r="AS294" s="73">
        <f t="shared" si="31"/>
        <v>-0.00275378633</v>
      </c>
      <c r="AT294" s="74">
        <f t="shared" si="32"/>
        <v>0.02473682838</v>
      </c>
      <c r="AU294" s="75">
        <f t="shared" si="33"/>
        <v>0.004241515881</v>
      </c>
      <c r="AV294" s="76">
        <f t="shared" si="34"/>
        <v>0.003767926864</v>
      </c>
      <c r="AW294" s="78">
        <f t="shared" si="35"/>
        <v>-0.2448951034</v>
      </c>
      <c r="AX294" s="79">
        <f t="shared" si="36"/>
        <v>-0.2355735129</v>
      </c>
      <c r="AY294" s="78">
        <f t="shared" si="37"/>
        <v>-0.2952966898</v>
      </c>
      <c r="AZ294" s="79">
        <f t="shared" si="38"/>
        <v>-0.2940925996</v>
      </c>
      <c r="BA294" s="80">
        <f t="shared" si="39"/>
        <v>-0.009321590544</v>
      </c>
      <c r="BB294" s="80">
        <f t="shared" si="40"/>
        <v>-0.001204090119</v>
      </c>
      <c r="BC294" s="80">
        <f t="shared" si="41"/>
        <v>-0.2447571742</v>
      </c>
      <c r="BD294" s="80">
        <f t="shared" si="42"/>
        <v>-0.2943367308</v>
      </c>
      <c r="BE294" s="81">
        <f t="shared" si="43"/>
        <v>0.00008544221726</v>
      </c>
      <c r="BF294" s="81">
        <f t="shared" si="44"/>
        <v>0.00002244807013</v>
      </c>
      <c r="BG294" s="81">
        <f t="shared" si="45"/>
        <v>-0.02672803675</v>
      </c>
      <c r="BH294" s="81">
        <f t="shared" si="46"/>
        <v>0.144082053</v>
      </c>
      <c r="BI294" s="81"/>
      <c r="BJ294" s="81"/>
    </row>
    <row r="295">
      <c r="A295" s="31">
        <v>963.0</v>
      </c>
      <c r="B295" s="32" t="s">
        <v>119</v>
      </c>
      <c r="C295" s="33">
        <v>936.0</v>
      </c>
      <c r="D295" s="55">
        <f t="shared" si="5"/>
        <v>804</v>
      </c>
      <c r="E295" s="35">
        <v>189.0</v>
      </c>
      <c r="F295" s="36">
        <v>150.0</v>
      </c>
      <c r="G295" s="37">
        <v>158.0</v>
      </c>
      <c r="H295" s="38">
        <v>263.0</v>
      </c>
      <c r="I295" s="39">
        <v>29.0</v>
      </c>
      <c r="J295" s="40">
        <v>15.0</v>
      </c>
      <c r="K295" s="56">
        <f t="shared" si="6"/>
        <v>0.4017094017</v>
      </c>
      <c r="L295" s="56">
        <f t="shared" si="7"/>
        <v>0.4532224532</v>
      </c>
      <c r="M295" s="56">
        <f t="shared" si="8"/>
        <v>0.4891640867</v>
      </c>
      <c r="N295" s="56">
        <f t="shared" si="9"/>
        <v>0.1688034188</v>
      </c>
      <c r="O295" s="56">
        <f t="shared" si="10"/>
        <v>0.4676616915</v>
      </c>
      <c r="P295" s="57">
        <f t="shared" si="11"/>
        <v>0.01602564103</v>
      </c>
      <c r="Q295" s="58">
        <f t="shared" ref="Q295:V295" si="917">K295-Q$2</f>
        <v>0.05073172002</v>
      </c>
      <c r="R295" s="59">
        <f t="shared" si="917"/>
        <v>-0.02633008707</v>
      </c>
      <c r="S295" s="60">
        <f t="shared" si="917"/>
        <v>0.07757652404</v>
      </c>
      <c r="T295" s="61">
        <f t="shared" si="917"/>
        <v>0.0530689772</v>
      </c>
      <c r="U295" s="62">
        <f t="shared" si="917"/>
        <v>0.01383036245</v>
      </c>
      <c r="V295" s="63">
        <f t="shared" si="917"/>
        <v>-0.01623518749</v>
      </c>
      <c r="W295" s="64"/>
      <c r="X295" s="65">
        <f t="shared" si="13"/>
        <v>1</v>
      </c>
      <c r="Y295" s="66">
        <f t="shared" si="14"/>
        <v>0</v>
      </c>
      <c r="Z295" s="67">
        <f t="shared" ref="Z295:AA295" si="918">U295</f>
        <v>0.01383036245</v>
      </c>
      <c r="AA295" s="68">
        <f t="shared" si="918"/>
        <v>-0.01623518749</v>
      </c>
      <c r="AB295" s="69">
        <f t="shared" ref="AB295:AC295" si="919">S295</f>
        <v>0.07757652404</v>
      </c>
      <c r="AC295" s="70">
        <f t="shared" si="919"/>
        <v>0.0530689772</v>
      </c>
      <c r="AD295" s="71">
        <f t="shared" si="17"/>
        <v>-0.00007230238725</v>
      </c>
      <c r="AE295" s="72">
        <f t="shared" si="18"/>
        <v>-0.0004490770547</v>
      </c>
      <c r="AF295" s="73">
        <f t="shared" si="19"/>
        <v>0.001934496239</v>
      </c>
      <c r="AG295" s="74">
        <f t="shared" si="20"/>
        <v>-0.0005255062229</v>
      </c>
      <c r="AH295" s="75">
        <f t="shared" si="21"/>
        <v>0.003201800742</v>
      </c>
      <c r="AI295" s="76">
        <f t="shared" si="22"/>
        <v>0.008233813571</v>
      </c>
      <c r="AJ295" s="77"/>
      <c r="AK295" s="65">
        <f t="shared" si="23"/>
        <v>-0.005693794321</v>
      </c>
      <c r="AL295" s="66">
        <f t="shared" si="24"/>
        <v>0.0007634399882</v>
      </c>
      <c r="AM295" s="67">
        <f t="shared" si="25"/>
        <v>0.03706479347</v>
      </c>
      <c r="AN295" s="68">
        <f t="shared" si="26"/>
        <v>0.00870561862</v>
      </c>
      <c r="AO295" s="69">
        <f t="shared" si="27"/>
        <v>0.01556613657</v>
      </c>
      <c r="AP295" s="70">
        <f t="shared" si="28"/>
        <v>-0.04610454503</v>
      </c>
      <c r="AQ295" s="71">
        <f t="shared" si="29"/>
        <v>-0.0002989471316</v>
      </c>
      <c r="AR295" s="72">
        <f t="shared" si="30"/>
        <v>-0.0001886680218</v>
      </c>
      <c r="AS295" s="73">
        <f t="shared" si="31"/>
        <v>0.000272224171</v>
      </c>
      <c r="AT295" s="74">
        <f t="shared" si="32"/>
        <v>0.0008024876405</v>
      </c>
      <c r="AU295" s="75">
        <f t="shared" si="33"/>
        <v>0.0002277201466</v>
      </c>
      <c r="AV295" s="76">
        <f t="shared" si="34"/>
        <v>0.0009863881724</v>
      </c>
      <c r="AW295" s="78">
        <f t="shared" si="35"/>
        <v>0.0471381329</v>
      </c>
      <c r="AX295" s="79">
        <f t="shared" si="36"/>
        <v>0.05073172002</v>
      </c>
      <c r="AY295" s="78">
        <f t="shared" si="37"/>
        <v>-0.03503527863</v>
      </c>
      <c r="AZ295" s="79">
        <f t="shared" si="38"/>
        <v>-0.02633008707</v>
      </c>
      <c r="BA295" s="80">
        <f t="shared" si="39"/>
        <v>-0.003593587115</v>
      </c>
      <c r="BB295" s="80">
        <f t="shared" si="40"/>
        <v>-0.008705191559</v>
      </c>
      <c r="BC295" s="80">
        <f t="shared" si="41"/>
        <v>0.04727606215</v>
      </c>
      <c r="BD295" s="80">
        <f t="shared" si="42"/>
        <v>-0.03407531963</v>
      </c>
      <c r="BE295" s="81">
        <f t="shared" si="43"/>
        <v>-0.00006286649172</v>
      </c>
      <c r="BF295" s="81">
        <f t="shared" si="44"/>
        <v>0.00006256572844</v>
      </c>
      <c r="BG295" s="81">
        <f t="shared" si="45"/>
        <v>0.001073898644</v>
      </c>
      <c r="BH295" s="81">
        <f t="shared" si="46"/>
        <v>-0.003221893858</v>
      </c>
      <c r="BI295" s="81"/>
      <c r="BJ295" s="81"/>
    </row>
    <row r="296">
      <c r="A296" s="31">
        <v>152.0</v>
      </c>
      <c r="B296" s="32">
        <v>1342.0</v>
      </c>
      <c r="C296" s="33">
        <v>1339.0</v>
      </c>
      <c r="D296" s="55">
        <f t="shared" si="5"/>
        <v>981</v>
      </c>
      <c r="E296" s="35">
        <v>254.0</v>
      </c>
      <c r="F296" s="36">
        <v>168.0</v>
      </c>
      <c r="G296" s="37">
        <v>123.0</v>
      </c>
      <c r="H296" s="38">
        <v>322.0</v>
      </c>
      <c r="I296" s="39">
        <v>67.0</v>
      </c>
      <c r="J296" s="40">
        <v>47.0</v>
      </c>
      <c r="K296" s="56">
        <f t="shared" si="6"/>
        <v>0.3315907394</v>
      </c>
      <c r="L296" s="56">
        <f t="shared" si="7"/>
        <v>0.499222395</v>
      </c>
      <c r="M296" s="56">
        <f t="shared" si="8"/>
        <v>0.3639053254</v>
      </c>
      <c r="N296" s="56">
        <f t="shared" si="9"/>
        <v>0.09185959671</v>
      </c>
      <c r="O296" s="56">
        <f t="shared" si="10"/>
        <v>0.4525993884</v>
      </c>
      <c r="P296" s="57">
        <f t="shared" si="11"/>
        <v>0.03510082151</v>
      </c>
      <c r="Q296" s="58">
        <f t="shared" ref="Q296:V296" si="920">K296-Q$2</f>
        <v>-0.01938694233</v>
      </c>
      <c r="R296" s="59">
        <f t="shared" si="920"/>
        <v>0.01966985473</v>
      </c>
      <c r="S296" s="60">
        <f t="shared" si="920"/>
        <v>-0.0476822372</v>
      </c>
      <c r="T296" s="61">
        <f t="shared" si="920"/>
        <v>-0.02387484489</v>
      </c>
      <c r="U296" s="62">
        <f t="shared" si="920"/>
        <v>-0.001231940714</v>
      </c>
      <c r="V296" s="63">
        <f t="shared" si="920"/>
        <v>0.002839992997</v>
      </c>
      <c r="W296" s="64"/>
      <c r="X296" s="65">
        <f t="shared" si="13"/>
        <v>1</v>
      </c>
      <c r="Y296" s="66">
        <f t="shared" si="14"/>
        <v>0</v>
      </c>
      <c r="Z296" s="67">
        <f t="shared" ref="Z296:AA296" si="921">U296</f>
        <v>-0.001231940714</v>
      </c>
      <c r="AA296" s="68">
        <f t="shared" si="921"/>
        <v>0.002839992997</v>
      </c>
      <c r="AB296" s="69">
        <f t="shared" ref="AB296:AC296" si="922">S296</f>
        <v>-0.0476822372</v>
      </c>
      <c r="AC296" s="70">
        <f t="shared" si="922"/>
        <v>-0.02387484489</v>
      </c>
      <c r="AD296" s="71">
        <f t="shared" si="17"/>
        <v>-0.000006547882298</v>
      </c>
      <c r="AE296" s="72">
        <f t="shared" si="18"/>
        <v>-0.000006997406001</v>
      </c>
      <c r="AF296" s="73">
        <f t="shared" si="19"/>
        <v>0.0001265460816</v>
      </c>
      <c r="AG296" s="74">
        <f t="shared" si="20"/>
        <v>-0.0001060048262</v>
      </c>
      <c r="AH296" s="75">
        <f t="shared" si="21"/>
        <v>0.001703587526</v>
      </c>
      <c r="AI296" s="76">
        <f t="shared" si="22"/>
        <v>0.002276812035</v>
      </c>
      <c r="AJ296" s="77"/>
      <c r="AK296" s="65">
        <f t="shared" si="23"/>
        <v>-0.005693794321</v>
      </c>
      <c r="AL296" s="66">
        <f t="shared" si="24"/>
        <v>0.0007634399882</v>
      </c>
      <c r="AM296" s="67">
        <f t="shared" si="25"/>
        <v>-0.005514473769</v>
      </c>
      <c r="AN296" s="68">
        <f t="shared" si="26"/>
        <v>0.0003622777312</v>
      </c>
      <c r="AO296" s="69">
        <f t="shared" si="27"/>
        <v>-0.005210108097</v>
      </c>
      <c r="AP296" s="70">
        <f t="shared" si="28"/>
        <v>0.02711160225</v>
      </c>
      <c r="AQ296" s="71">
        <f t="shared" si="29"/>
        <v>-0.000007444543772</v>
      </c>
      <c r="AR296" s="72">
        <f t="shared" si="30"/>
        <v>0.0000002205091426</v>
      </c>
      <c r="AS296" s="73">
        <f t="shared" si="31"/>
        <v>0.000048029348</v>
      </c>
      <c r="AT296" s="74">
        <f t="shared" si="32"/>
        <v>0.00005062522727</v>
      </c>
      <c r="AU296" s="75">
        <f t="shared" si="33"/>
        <v>0.0001557591022</v>
      </c>
      <c r="AV296" s="76">
        <f t="shared" si="34"/>
        <v>0.0002862086747</v>
      </c>
      <c r="AW296" s="78">
        <f t="shared" si="35"/>
        <v>-0.01622203228</v>
      </c>
      <c r="AX296" s="79">
        <f t="shared" si="36"/>
        <v>-0.01938694233</v>
      </c>
      <c r="AY296" s="78">
        <f t="shared" si="37"/>
        <v>0.02857437438</v>
      </c>
      <c r="AZ296" s="79">
        <f t="shared" si="38"/>
        <v>0.01966985473</v>
      </c>
      <c r="BA296" s="80">
        <f t="shared" si="39"/>
        <v>0.003164910051</v>
      </c>
      <c r="BB296" s="80">
        <f t="shared" si="40"/>
        <v>0.008904519646</v>
      </c>
      <c r="BC296" s="80">
        <f t="shared" si="41"/>
        <v>-0.01608410304</v>
      </c>
      <c r="BD296" s="80">
        <f t="shared" si="42"/>
        <v>0.02953433337</v>
      </c>
      <c r="BE296" s="81">
        <f t="shared" si="43"/>
        <v>-0.0000692738145</v>
      </c>
      <c r="BF296" s="81">
        <f t="shared" si="44"/>
        <v>0.00005636400746</v>
      </c>
      <c r="BG296" s="81">
        <f t="shared" si="45"/>
        <v>-0.0006135784773</v>
      </c>
      <c r="BH296" s="81">
        <f t="shared" si="46"/>
        <v>-0.0009500665221</v>
      </c>
      <c r="BI296" s="81"/>
      <c r="BJ296" s="81"/>
    </row>
    <row r="297">
      <c r="A297" s="31">
        <v>337.0</v>
      </c>
      <c r="B297" s="32">
        <v>3604.0</v>
      </c>
      <c r="C297" s="33">
        <v>2741.0</v>
      </c>
      <c r="D297" s="55">
        <f t="shared" si="5"/>
        <v>1962</v>
      </c>
      <c r="E297" s="35">
        <v>449.0</v>
      </c>
      <c r="F297" s="36">
        <v>401.0</v>
      </c>
      <c r="G297" s="37">
        <v>218.0</v>
      </c>
      <c r="H297" s="38">
        <v>659.0</v>
      </c>
      <c r="I297" s="39">
        <v>137.0</v>
      </c>
      <c r="J297" s="40">
        <v>98.0</v>
      </c>
      <c r="K297" s="56">
        <f t="shared" si="6"/>
        <v>0.2933236045</v>
      </c>
      <c r="L297" s="56">
        <f t="shared" si="7"/>
        <v>0.4706827309</v>
      </c>
      <c r="M297" s="56">
        <f t="shared" si="8"/>
        <v>0.3040446304</v>
      </c>
      <c r="N297" s="56">
        <f t="shared" si="9"/>
        <v>0.07953301715</v>
      </c>
      <c r="O297" s="56">
        <f t="shared" si="10"/>
        <v>0.4097859327</v>
      </c>
      <c r="P297" s="57">
        <f t="shared" si="11"/>
        <v>0.03575337468</v>
      </c>
      <c r="Q297" s="58">
        <f t="shared" ref="Q297:V297" si="923">K297-Q$2</f>
        <v>-0.05765407717</v>
      </c>
      <c r="R297" s="59">
        <f t="shared" si="923"/>
        <v>-0.008869809367</v>
      </c>
      <c r="S297" s="60">
        <f t="shared" si="923"/>
        <v>-0.1075429322</v>
      </c>
      <c r="T297" s="61">
        <f t="shared" si="923"/>
        <v>-0.03620142446</v>
      </c>
      <c r="U297" s="62">
        <f t="shared" si="923"/>
        <v>-0.04404539637</v>
      </c>
      <c r="V297" s="63">
        <f t="shared" si="923"/>
        <v>0.003492546169</v>
      </c>
      <c r="W297" s="64"/>
      <c r="X297" s="65">
        <f t="shared" si="13"/>
        <v>1</v>
      </c>
      <c r="Y297" s="66">
        <f t="shared" si="14"/>
        <v>0</v>
      </c>
      <c r="Z297" s="67">
        <f t="shared" ref="Z297:AA297" si="924">U297</f>
        <v>-0.04404539637</v>
      </c>
      <c r="AA297" s="68">
        <f t="shared" si="924"/>
        <v>0.003492546169</v>
      </c>
      <c r="AB297" s="69">
        <f t="shared" ref="AB297:AC297" si="925">S297</f>
        <v>-0.1075429322</v>
      </c>
      <c r="AC297" s="70">
        <f t="shared" si="925"/>
        <v>-0.03620142446</v>
      </c>
      <c r="AD297" s="71">
        <f t="shared" si="17"/>
        <v>0.001927799063</v>
      </c>
      <c r="AE297" s="72">
        <f t="shared" si="18"/>
        <v>-0.0003076611607</v>
      </c>
      <c r="AF297" s="73">
        <f t="shared" si="19"/>
        <v>0.004863206224</v>
      </c>
      <c r="AG297" s="74">
        <f t="shared" si="20"/>
        <v>0.001218907434</v>
      </c>
      <c r="AH297" s="75">
        <f t="shared" si="21"/>
        <v>0.01025493914</v>
      </c>
      <c r="AI297" s="76">
        <f t="shared" si="22"/>
        <v>0.007786414676</v>
      </c>
      <c r="AJ297" s="77"/>
      <c r="AK297" s="65">
        <f t="shared" si="23"/>
        <v>-0.005693794321</v>
      </c>
      <c r="AL297" s="66">
        <f t="shared" si="24"/>
        <v>0.0007634399882</v>
      </c>
      <c r="AM297" s="67">
        <f t="shared" si="25"/>
        <v>-0.04149721456</v>
      </c>
      <c r="AN297" s="68">
        <f t="shared" si="26"/>
        <v>-0.06707756087</v>
      </c>
      <c r="AO297" s="69">
        <f t="shared" si="27"/>
        <v>-0.002956846438</v>
      </c>
      <c r="AP297" s="70">
        <f t="shared" si="28"/>
        <v>0.05867262702</v>
      </c>
      <c r="AQ297" s="71">
        <f t="shared" si="29"/>
        <v>0.0008114993803</v>
      </c>
      <c r="AR297" s="72">
        <f t="shared" si="30"/>
        <v>-0.001281923613</v>
      </c>
      <c r="AS297" s="73">
        <f t="shared" si="31"/>
        <v>-0.0003873259065</v>
      </c>
      <c r="AT297" s="74">
        <f t="shared" si="32"/>
        <v>0.002083713939</v>
      </c>
      <c r="AU297" s="75">
        <f t="shared" si="33"/>
        <v>0.001034928771</v>
      </c>
      <c r="AV297" s="76">
        <f t="shared" si="34"/>
        <v>0.001051615601</v>
      </c>
      <c r="AW297" s="78">
        <f t="shared" si="35"/>
        <v>-0.04868875308</v>
      </c>
      <c r="AX297" s="79">
        <f t="shared" si="36"/>
        <v>-0.05765407717</v>
      </c>
      <c r="AY297" s="78">
        <f t="shared" si="37"/>
        <v>-0.005788087928</v>
      </c>
      <c r="AZ297" s="79">
        <f t="shared" si="38"/>
        <v>-0.008869809367</v>
      </c>
      <c r="BA297" s="80">
        <f t="shared" si="39"/>
        <v>0.008965324087</v>
      </c>
      <c r="BB297" s="80">
        <f t="shared" si="40"/>
        <v>0.003081721439</v>
      </c>
      <c r="BC297" s="80">
        <f t="shared" si="41"/>
        <v>-0.04855082383</v>
      </c>
      <c r="BD297" s="80">
        <f t="shared" si="42"/>
        <v>-0.004828128935</v>
      </c>
      <c r="BE297" s="81">
        <f t="shared" si="43"/>
        <v>0.00007088002895</v>
      </c>
      <c r="BF297" s="81">
        <f t="shared" si="44"/>
        <v>0.00005525726289</v>
      </c>
      <c r="BG297" s="81">
        <f t="shared" si="45"/>
        <v>0.002333871666</v>
      </c>
      <c r="BH297" s="81">
        <f t="shared" si="46"/>
        <v>0.0004688192747</v>
      </c>
      <c r="BI297" s="81"/>
      <c r="BJ297" s="81"/>
    </row>
    <row r="298">
      <c r="A298" s="31">
        <v>1084.0</v>
      </c>
      <c r="B298" s="32">
        <v>3842.0</v>
      </c>
      <c r="C298" s="33">
        <v>1392.0</v>
      </c>
      <c r="D298" s="55">
        <f t="shared" si="5"/>
        <v>910</v>
      </c>
      <c r="E298" s="35">
        <v>148.0</v>
      </c>
      <c r="F298" s="36">
        <v>191.0</v>
      </c>
      <c r="G298" s="37">
        <v>123.0</v>
      </c>
      <c r="H298" s="38">
        <v>341.0</v>
      </c>
      <c r="I298" s="39">
        <v>40.0</v>
      </c>
      <c r="J298" s="40">
        <v>67.0</v>
      </c>
      <c r="K298" s="56">
        <f t="shared" si="6"/>
        <v>0.2234195402</v>
      </c>
      <c r="L298" s="56">
        <f t="shared" si="7"/>
        <v>0.3553875236</v>
      </c>
      <c r="M298" s="56">
        <f t="shared" si="8"/>
        <v>0.3228346457</v>
      </c>
      <c r="N298" s="56">
        <f t="shared" si="9"/>
        <v>0.08836206897</v>
      </c>
      <c r="O298" s="56">
        <f t="shared" si="10"/>
        <v>0.3417582418</v>
      </c>
      <c r="P298" s="57">
        <f t="shared" si="11"/>
        <v>0.04813218391</v>
      </c>
      <c r="Q298" s="58">
        <f t="shared" ref="Q298:V298" si="926">K298-Q$2</f>
        <v>-0.1275581415</v>
      </c>
      <c r="R298" s="59">
        <f t="shared" si="926"/>
        <v>-0.1241650167</v>
      </c>
      <c r="S298" s="60">
        <f t="shared" si="926"/>
        <v>-0.08875291698</v>
      </c>
      <c r="T298" s="61">
        <f t="shared" si="926"/>
        <v>-0.02737237264</v>
      </c>
      <c r="U298" s="62">
        <f t="shared" si="926"/>
        <v>-0.1120730873</v>
      </c>
      <c r="V298" s="63">
        <f t="shared" si="926"/>
        <v>0.0158713554</v>
      </c>
      <c r="W298" s="64"/>
      <c r="X298" s="65">
        <f t="shared" si="13"/>
        <v>1</v>
      </c>
      <c r="Y298" s="66">
        <f t="shared" si="14"/>
        <v>0</v>
      </c>
      <c r="Z298" s="67">
        <f t="shared" ref="Z298:AA298" si="927">U298</f>
        <v>-0.1120730873</v>
      </c>
      <c r="AA298" s="68">
        <f t="shared" si="927"/>
        <v>0.0158713554</v>
      </c>
      <c r="AB298" s="69">
        <f t="shared" ref="AB298:AC298" si="928">S298</f>
        <v>-0.08875291698</v>
      </c>
      <c r="AC298" s="70">
        <f t="shared" si="928"/>
        <v>-0.02737237264</v>
      </c>
      <c r="AD298" s="71">
        <f t="shared" si="17"/>
        <v>0.01230847698</v>
      </c>
      <c r="AE298" s="72">
        <f t="shared" si="18"/>
        <v>-0.003557503599</v>
      </c>
      <c r="AF298" s="73">
        <f t="shared" si="19"/>
        <v>0.01038125007</v>
      </c>
      <c r="AG298" s="74">
        <f t="shared" si="20"/>
        <v>0.001659077222</v>
      </c>
      <c r="AH298" s="75">
        <f t="shared" si="21"/>
        <v>0.007127833488</v>
      </c>
      <c r="AI298" s="76">
        <f t="shared" si="22"/>
        <v>0.004858755833</v>
      </c>
      <c r="AJ298" s="77"/>
      <c r="AK298" s="65">
        <f t="shared" si="23"/>
        <v>-0.005693794321</v>
      </c>
      <c r="AL298" s="66">
        <f t="shared" si="24"/>
        <v>0.0007634399882</v>
      </c>
      <c r="AM298" s="67">
        <f t="shared" si="25"/>
        <v>-0.1166783238</v>
      </c>
      <c r="AN298" s="68">
        <f t="shared" si="26"/>
        <v>-0.1649769858</v>
      </c>
      <c r="AO298" s="69">
        <f t="shared" si="27"/>
        <v>-0.001192384601</v>
      </c>
      <c r="AP298" s="70">
        <f t="shared" si="28"/>
        <v>0.04807007588</v>
      </c>
      <c r="AQ298" s="71">
        <f t="shared" si="29"/>
        <v>0.004252481113</v>
      </c>
      <c r="AR298" s="72">
        <f t="shared" si="30"/>
        <v>-0.009003591871</v>
      </c>
      <c r="AS298" s="73">
        <f t="shared" si="31"/>
        <v>-0.000428990259</v>
      </c>
      <c r="AT298" s="74">
        <f t="shared" si="32"/>
        <v>0.004423388668</v>
      </c>
      <c r="AU298" s="75">
        <f t="shared" si="33"/>
        <v>0.0007284381965</v>
      </c>
      <c r="AV298" s="76">
        <f t="shared" si="34"/>
        <v>0.0006681936518</v>
      </c>
      <c r="AW298" s="78">
        <f t="shared" si="35"/>
        <v>-0.1190125737</v>
      </c>
      <c r="AX298" s="79">
        <f t="shared" si="36"/>
        <v>-0.1275581415</v>
      </c>
      <c r="AY298" s="78">
        <f t="shared" si="37"/>
        <v>-0.1200554794</v>
      </c>
      <c r="AZ298" s="79">
        <f t="shared" si="38"/>
        <v>-0.1241650167</v>
      </c>
      <c r="BA298" s="80">
        <f t="shared" si="39"/>
        <v>0.008545567779</v>
      </c>
      <c r="BB298" s="80">
        <f t="shared" si="40"/>
        <v>0.004109537229</v>
      </c>
      <c r="BC298" s="80">
        <f t="shared" si="41"/>
        <v>-0.1188746444</v>
      </c>
      <c r="BD298" s="80">
        <f t="shared" si="42"/>
        <v>-0.1190955204</v>
      </c>
      <c r="BE298" s="81">
        <f t="shared" si="43"/>
        <v>0.00005613843244</v>
      </c>
      <c r="BF298" s="81">
        <f t="shared" si="44"/>
        <v>0.00007023665786</v>
      </c>
      <c r="BG298" s="81">
        <f t="shared" si="45"/>
        <v>-0.00005256189901</v>
      </c>
      <c r="BH298" s="81">
        <f t="shared" si="46"/>
        <v>0.02831487529</v>
      </c>
      <c r="BI298" s="81"/>
      <c r="BJ298" s="81"/>
    </row>
    <row r="299">
      <c r="A299" s="31">
        <v>729.0</v>
      </c>
      <c r="B299" s="32">
        <v>6657.0</v>
      </c>
      <c r="C299" s="33">
        <v>1745.0</v>
      </c>
      <c r="D299" s="55">
        <f t="shared" si="5"/>
        <v>1302</v>
      </c>
      <c r="E299" s="35">
        <v>333.0</v>
      </c>
      <c r="F299" s="36">
        <v>196.0</v>
      </c>
      <c r="G299" s="37">
        <v>237.0</v>
      </c>
      <c r="H299" s="38">
        <v>398.0</v>
      </c>
      <c r="I299" s="39">
        <v>73.0</v>
      </c>
      <c r="J299" s="40">
        <v>65.0</v>
      </c>
      <c r="K299" s="56">
        <f t="shared" si="6"/>
        <v>0.3684813754</v>
      </c>
      <c r="L299" s="56">
        <f t="shared" si="7"/>
        <v>0.5049751244</v>
      </c>
      <c r="M299" s="56">
        <f t="shared" si="8"/>
        <v>0.4759036145</v>
      </c>
      <c r="N299" s="56">
        <f t="shared" si="9"/>
        <v>0.1358166189</v>
      </c>
      <c r="O299" s="56">
        <f t="shared" si="10"/>
        <v>0.4938556068</v>
      </c>
      <c r="P299" s="57">
        <f t="shared" si="11"/>
        <v>0.03724928367</v>
      </c>
      <c r="Q299" s="58">
        <f t="shared" ref="Q299:V299" si="929">K299-Q$2</f>
        <v>0.01750369367</v>
      </c>
      <c r="R299" s="59">
        <f t="shared" si="929"/>
        <v>0.02542258409</v>
      </c>
      <c r="S299" s="60">
        <f t="shared" si="929"/>
        <v>0.06431605181</v>
      </c>
      <c r="T299" s="61">
        <f t="shared" si="929"/>
        <v>0.0200821773</v>
      </c>
      <c r="U299" s="62">
        <f t="shared" si="929"/>
        <v>0.04002427767</v>
      </c>
      <c r="V299" s="63">
        <f t="shared" si="929"/>
        <v>0.004988455156</v>
      </c>
      <c r="W299" s="64"/>
      <c r="X299" s="65">
        <f t="shared" si="13"/>
        <v>1</v>
      </c>
      <c r="Y299" s="66">
        <f t="shared" si="14"/>
        <v>0</v>
      </c>
      <c r="Z299" s="67">
        <f t="shared" ref="Z299:AA299" si="930">U299</f>
        <v>0.04002427767</v>
      </c>
      <c r="AA299" s="68">
        <f t="shared" si="930"/>
        <v>0.004988455156</v>
      </c>
      <c r="AB299" s="69">
        <f t="shared" ref="AB299:AC299" si="931">S299</f>
        <v>0.06431605181</v>
      </c>
      <c r="AC299" s="70">
        <f t="shared" si="931"/>
        <v>0.0200821773</v>
      </c>
      <c r="AD299" s="71">
        <f t="shared" si="17"/>
        <v>0.001577058118</v>
      </c>
      <c r="AE299" s="72">
        <f t="shared" si="18"/>
        <v>0.0003993186285</v>
      </c>
      <c r="AF299" s="73">
        <f t="shared" si="19"/>
        <v>0.002474024475</v>
      </c>
      <c r="AG299" s="74">
        <f t="shared" si="20"/>
        <v>0.001124612381</v>
      </c>
      <c r="AH299" s="75">
        <f t="shared" si="21"/>
        <v>0.003733260675</v>
      </c>
      <c r="AI299" s="76">
        <f t="shared" si="22"/>
        <v>0.002583212712</v>
      </c>
      <c r="AJ299" s="77"/>
      <c r="AK299" s="65">
        <f t="shared" si="23"/>
        <v>-0.005693794321</v>
      </c>
      <c r="AL299" s="66">
        <f t="shared" si="24"/>
        <v>0.0007634399882</v>
      </c>
      <c r="AM299" s="67">
        <f t="shared" si="25"/>
        <v>0.02475015077</v>
      </c>
      <c r="AN299" s="68">
        <f t="shared" si="26"/>
        <v>0.06761612347</v>
      </c>
      <c r="AO299" s="69">
        <f t="shared" si="27"/>
        <v>0.0009868745708</v>
      </c>
      <c r="AP299" s="70">
        <f t="shared" si="28"/>
        <v>-0.03486921913</v>
      </c>
      <c r="AQ299" s="71">
        <f t="shared" si="29"/>
        <v>0.001043353246</v>
      </c>
      <c r="AR299" s="72">
        <f t="shared" si="30"/>
        <v>-0.0007140899568</v>
      </c>
      <c r="AS299" s="73">
        <f t="shared" si="31"/>
        <v>-0.0004099122509</v>
      </c>
      <c r="AT299" s="74">
        <f t="shared" si="32"/>
        <v>0.001073204101</v>
      </c>
      <c r="AU299" s="75">
        <f t="shared" si="33"/>
        <v>0.0003808940695</v>
      </c>
      <c r="AV299" s="76">
        <f t="shared" si="34"/>
        <v>0.0003543265447</v>
      </c>
      <c r="AW299" s="78">
        <f t="shared" si="35"/>
        <v>0.02105756608</v>
      </c>
      <c r="AX299" s="79">
        <f t="shared" si="36"/>
        <v>0.01750369367</v>
      </c>
      <c r="AY299" s="78">
        <f t="shared" si="37"/>
        <v>0.03422378502</v>
      </c>
      <c r="AZ299" s="79">
        <f t="shared" si="38"/>
        <v>0.02542258409</v>
      </c>
      <c r="BA299" s="80">
        <f t="shared" si="39"/>
        <v>0.003553872412</v>
      </c>
      <c r="BB299" s="80">
        <f t="shared" si="40"/>
        <v>0.008801200929</v>
      </c>
      <c r="BC299" s="80">
        <f t="shared" si="41"/>
        <v>0.02119549533</v>
      </c>
      <c r="BD299" s="80">
        <f t="shared" si="42"/>
        <v>0.03518374401</v>
      </c>
      <c r="BE299" s="81">
        <f t="shared" si="43"/>
        <v>-0.00006483112867</v>
      </c>
      <c r="BF299" s="81">
        <f t="shared" si="44"/>
        <v>0.00006255669035</v>
      </c>
      <c r="BG299" s="81">
        <f t="shared" si="45"/>
        <v>-0.0007886468204</v>
      </c>
      <c r="BH299" s="81">
        <f t="shared" si="46"/>
        <v>0.001491473763</v>
      </c>
      <c r="BI299" s="81"/>
      <c r="BJ299" s="81"/>
    </row>
    <row r="300">
      <c r="A300" s="31">
        <v>964.0</v>
      </c>
      <c r="B300" s="32">
        <v>1634.0</v>
      </c>
      <c r="C300" s="33">
        <v>1392.0</v>
      </c>
      <c r="D300" s="55">
        <f t="shared" si="5"/>
        <v>869</v>
      </c>
      <c r="E300" s="35">
        <v>107.0</v>
      </c>
      <c r="F300" s="36">
        <v>175.0</v>
      </c>
      <c r="G300" s="37">
        <v>95.0</v>
      </c>
      <c r="H300" s="38">
        <v>385.0</v>
      </c>
      <c r="I300" s="39">
        <v>40.0</v>
      </c>
      <c r="J300" s="40">
        <v>67.0</v>
      </c>
      <c r="K300" s="56">
        <f t="shared" si="6"/>
        <v>0.1738505747</v>
      </c>
      <c r="L300" s="56">
        <f t="shared" si="7"/>
        <v>0.2763157895</v>
      </c>
      <c r="M300" s="56">
        <f t="shared" si="8"/>
        <v>0.2818991098</v>
      </c>
      <c r="N300" s="56">
        <f t="shared" si="9"/>
        <v>0.06824712644</v>
      </c>
      <c r="O300" s="56">
        <f t="shared" si="10"/>
        <v>0.2784810127</v>
      </c>
      <c r="P300" s="57">
        <f t="shared" si="11"/>
        <v>0.04813218391</v>
      </c>
      <c r="Q300" s="58">
        <f t="shared" ref="Q300:V300" si="932">K300-Q$2</f>
        <v>-0.177127107</v>
      </c>
      <c r="R300" s="59">
        <f t="shared" si="932"/>
        <v>-0.2032367508</v>
      </c>
      <c r="S300" s="60">
        <f t="shared" si="932"/>
        <v>-0.1296884529</v>
      </c>
      <c r="T300" s="61">
        <f t="shared" si="932"/>
        <v>-0.04748731517</v>
      </c>
      <c r="U300" s="62">
        <f t="shared" si="932"/>
        <v>-0.1753503164</v>
      </c>
      <c r="V300" s="63">
        <f t="shared" si="932"/>
        <v>0.0158713554</v>
      </c>
      <c r="W300" s="64"/>
      <c r="X300" s="65">
        <f t="shared" si="13"/>
        <v>1</v>
      </c>
      <c r="Y300" s="66">
        <f t="shared" si="14"/>
        <v>0</v>
      </c>
      <c r="Z300" s="67">
        <f t="shared" ref="Z300:AA300" si="933">U300</f>
        <v>-0.1753503164</v>
      </c>
      <c r="AA300" s="68">
        <f t="shared" si="933"/>
        <v>0.0158713554</v>
      </c>
      <c r="AB300" s="69">
        <f t="shared" ref="AB300:AC300" si="934">S300</f>
        <v>-0.1296884529</v>
      </c>
      <c r="AC300" s="70">
        <f t="shared" si="934"/>
        <v>-0.04748731517</v>
      </c>
      <c r="AD300" s="71">
        <f t="shared" si="17"/>
        <v>0.03049583355</v>
      </c>
      <c r="AE300" s="72">
        <f t="shared" si="18"/>
        <v>-0.005566094382</v>
      </c>
      <c r="AF300" s="73">
        <f t="shared" si="19"/>
        <v>0.0234945993</v>
      </c>
      <c r="AG300" s="74">
        <f t="shared" si="20"/>
        <v>0.006268584216</v>
      </c>
      <c r="AH300" s="75">
        <f t="shared" si="21"/>
        <v>0.0145640497</v>
      </c>
      <c r="AI300" s="76">
        <f t="shared" si="22"/>
        <v>0.01231711287</v>
      </c>
      <c r="AJ300" s="77"/>
      <c r="AK300" s="65">
        <f t="shared" si="23"/>
        <v>-0.005693794321</v>
      </c>
      <c r="AL300" s="66">
        <f t="shared" si="24"/>
        <v>0.0007634399882</v>
      </c>
      <c r="AM300" s="67">
        <f t="shared" si="25"/>
        <v>-0.1683287109</v>
      </c>
      <c r="AN300" s="68">
        <f t="shared" si="26"/>
        <v>-0.2654386438</v>
      </c>
      <c r="AO300" s="69">
        <f t="shared" si="27"/>
        <v>-0.005475036136</v>
      </c>
      <c r="AP300" s="70">
        <f t="shared" si="28"/>
        <v>0.07129202703</v>
      </c>
      <c r="AQ300" s="71">
        <f t="shared" si="29"/>
        <v>0.01242950499</v>
      </c>
      <c r="AR300" s="72">
        <f t="shared" si="30"/>
        <v>-0.02063811322</v>
      </c>
      <c r="AS300" s="73">
        <f t="shared" si="31"/>
        <v>-0.002031507933</v>
      </c>
      <c r="AT300" s="74">
        <f t="shared" si="32"/>
        <v>0.01007653323</v>
      </c>
      <c r="AU300" s="75">
        <f t="shared" si="33"/>
        <v>0.001449106828</v>
      </c>
      <c r="AV300" s="76">
        <f t="shared" si="34"/>
        <v>0.00163626224</v>
      </c>
      <c r="AW300" s="78">
        <f t="shared" si="35"/>
        <v>-0.1676504375</v>
      </c>
      <c r="AX300" s="79">
        <f t="shared" si="36"/>
        <v>-0.177127107</v>
      </c>
      <c r="AY300" s="78">
        <f t="shared" si="37"/>
        <v>-0.2023084945</v>
      </c>
      <c r="AZ300" s="79">
        <f t="shared" si="38"/>
        <v>-0.2032367508</v>
      </c>
      <c r="BA300" s="80">
        <f t="shared" si="39"/>
        <v>0.009476669464</v>
      </c>
      <c r="BB300" s="80">
        <f t="shared" si="40"/>
        <v>0.0009282562972</v>
      </c>
      <c r="BC300" s="80">
        <f t="shared" si="41"/>
        <v>-0.1675125083</v>
      </c>
      <c r="BD300" s="80">
        <f t="shared" si="42"/>
        <v>-0.2013485355</v>
      </c>
      <c r="BE300" s="81">
        <f t="shared" si="43"/>
        <v>0.00008894560437</v>
      </c>
      <c r="BF300" s="81">
        <f t="shared" si="44"/>
        <v>0.00001759355621</v>
      </c>
      <c r="BG300" s="81">
        <f t="shared" si="45"/>
        <v>-0.01248079233</v>
      </c>
      <c r="BH300" s="81">
        <f t="shared" si="46"/>
        <v>0.06745679644</v>
      </c>
      <c r="BI300" s="81"/>
      <c r="BJ300" s="81"/>
    </row>
    <row r="301">
      <c r="A301" s="31">
        <v>301.0</v>
      </c>
      <c r="B301" s="32">
        <v>1619.0</v>
      </c>
      <c r="C301" s="33">
        <v>2278.0</v>
      </c>
      <c r="D301" s="55">
        <f t="shared" si="5"/>
        <v>1666</v>
      </c>
      <c r="E301" s="35">
        <v>398.0</v>
      </c>
      <c r="F301" s="36">
        <v>298.0</v>
      </c>
      <c r="G301" s="37">
        <v>225.0</v>
      </c>
      <c r="H301" s="38">
        <v>493.0</v>
      </c>
      <c r="I301" s="39">
        <v>152.0</v>
      </c>
      <c r="J301" s="40">
        <v>100.0</v>
      </c>
      <c r="K301" s="56">
        <f t="shared" si="6"/>
        <v>0.3402107112</v>
      </c>
      <c r="L301" s="56">
        <f t="shared" si="7"/>
        <v>0.527325024</v>
      </c>
      <c r="M301" s="56">
        <f t="shared" si="8"/>
        <v>0.3611556982</v>
      </c>
      <c r="N301" s="56">
        <f t="shared" si="9"/>
        <v>0.09877085162</v>
      </c>
      <c r="O301" s="56">
        <f t="shared" si="10"/>
        <v>0.4651860744</v>
      </c>
      <c r="P301" s="57">
        <f t="shared" si="11"/>
        <v>0.04389815628</v>
      </c>
      <c r="Q301" s="58">
        <f t="shared" ref="Q301:V301" si="935">K301-Q$2</f>
        <v>-0.01076697054</v>
      </c>
      <c r="R301" s="59">
        <f t="shared" si="935"/>
        <v>0.04777248368</v>
      </c>
      <c r="S301" s="60">
        <f t="shared" si="935"/>
        <v>-0.05043186441</v>
      </c>
      <c r="T301" s="61">
        <f t="shared" si="935"/>
        <v>-0.01696358998</v>
      </c>
      <c r="U301" s="62">
        <f t="shared" si="935"/>
        <v>0.01135474534</v>
      </c>
      <c r="V301" s="63">
        <f t="shared" si="935"/>
        <v>0.01163732777</v>
      </c>
      <c r="W301" s="64"/>
      <c r="X301" s="65">
        <f t="shared" si="13"/>
        <v>1</v>
      </c>
      <c r="Y301" s="66">
        <f t="shared" si="14"/>
        <v>0</v>
      </c>
      <c r="Z301" s="67">
        <f t="shared" ref="Z301:AA301" si="936">U301</f>
        <v>0.01135474534</v>
      </c>
      <c r="AA301" s="68">
        <f t="shared" si="936"/>
        <v>0.01163732777</v>
      </c>
      <c r="AB301" s="69">
        <f t="shared" ref="AB301:AC301" si="937">S301</f>
        <v>-0.05043186441</v>
      </c>
      <c r="AC301" s="70">
        <f t="shared" si="937"/>
        <v>-0.01696358998</v>
      </c>
      <c r="AD301" s="71">
        <f t="shared" si="17"/>
        <v>-0.000006497155869</v>
      </c>
      <c r="AE301" s="72">
        <f t="shared" si="18"/>
        <v>0.0002642777863</v>
      </c>
      <c r="AF301" s="73">
        <f t="shared" si="19"/>
        <v>-0.0003752301205</v>
      </c>
      <c r="AG301" s="74">
        <f t="shared" si="20"/>
        <v>-0.0007795093802</v>
      </c>
      <c r="AH301" s="75">
        <f t="shared" si="21"/>
        <v>0.002255609563</v>
      </c>
      <c r="AI301" s="76">
        <f t="shared" si="22"/>
        <v>0.00171101094</v>
      </c>
      <c r="AJ301" s="77"/>
      <c r="AK301" s="65">
        <f t="shared" si="23"/>
        <v>-0.005693794321</v>
      </c>
      <c r="AL301" s="66">
        <f t="shared" si="24"/>
        <v>0.0007634399882</v>
      </c>
      <c r="AM301" s="67">
        <f t="shared" si="25"/>
        <v>-0.009207549986</v>
      </c>
      <c r="AN301" s="68">
        <f t="shared" si="26"/>
        <v>0.02752631637</v>
      </c>
      <c r="AO301" s="69">
        <f t="shared" si="27"/>
        <v>-0.001380155805</v>
      </c>
      <c r="AP301" s="70">
        <f t="shared" si="28"/>
        <v>0.02751249928</v>
      </c>
      <c r="AQ301" s="71">
        <f t="shared" si="29"/>
        <v>0.0001507188522</v>
      </c>
      <c r="AR301" s="72">
        <f t="shared" si="30"/>
        <v>0.0001396205961</v>
      </c>
      <c r="AS301" s="73">
        <f t="shared" si="31"/>
        <v>0.0003190964256</v>
      </c>
      <c r="AT301" s="74">
        <f t="shared" si="32"/>
        <v>-0.0001786675334</v>
      </c>
      <c r="AU301" s="75">
        <f t="shared" si="33"/>
        <v>0.0002276631183</v>
      </c>
      <c r="AV301" s="76">
        <f t="shared" si="34"/>
        <v>0.0002311207484</v>
      </c>
      <c r="AW301" s="78">
        <f t="shared" si="35"/>
        <v>-0.01558402172</v>
      </c>
      <c r="AX301" s="79">
        <f t="shared" si="36"/>
        <v>-0.01076697054</v>
      </c>
      <c r="AY301" s="78">
        <f t="shared" si="37"/>
        <v>0.05599432945</v>
      </c>
      <c r="AZ301" s="79">
        <f t="shared" si="38"/>
        <v>0.04777248368</v>
      </c>
      <c r="BA301" s="80">
        <f t="shared" si="39"/>
        <v>-0.004817051176</v>
      </c>
      <c r="BB301" s="80">
        <f t="shared" si="40"/>
        <v>0.008221845775</v>
      </c>
      <c r="BC301" s="80">
        <f t="shared" si="41"/>
        <v>-0.01544609247</v>
      </c>
      <c r="BD301" s="80">
        <f t="shared" si="42"/>
        <v>0.05695428845</v>
      </c>
      <c r="BE301" s="81">
        <f t="shared" si="43"/>
        <v>-0.00004439476591</v>
      </c>
      <c r="BF301" s="81">
        <f t="shared" si="44"/>
        <v>-0.00007921010371</v>
      </c>
      <c r="BG301" s="81">
        <f t="shared" si="45"/>
        <v>-0.0030052092</v>
      </c>
      <c r="BH301" s="81">
        <f t="shared" si="46"/>
        <v>-0.001759442412</v>
      </c>
      <c r="BI301" s="81"/>
      <c r="BJ301" s="81"/>
    </row>
    <row r="302">
      <c r="A302" s="31">
        <v>357.0</v>
      </c>
      <c r="B302" s="32">
        <v>2735.0</v>
      </c>
      <c r="C302" s="33">
        <v>1591.0</v>
      </c>
      <c r="D302" s="55">
        <f t="shared" si="5"/>
        <v>846</v>
      </c>
      <c r="E302" s="35">
        <v>131.0</v>
      </c>
      <c r="F302" s="36">
        <v>181.0</v>
      </c>
      <c r="G302" s="37">
        <v>70.0</v>
      </c>
      <c r="H302" s="38">
        <v>304.0</v>
      </c>
      <c r="I302" s="39">
        <v>52.0</v>
      </c>
      <c r="J302" s="40">
        <v>108.0</v>
      </c>
      <c r="K302" s="56">
        <f t="shared" si="6"/>
        <v>0.1590194846</v>
      </c>
      <c r="L302" s="56">
        <f t="shared" si="7"/>
        <v>0.3757700205</v>
      </c>
      <c r="M302" s="56">
        <f t="shared" si="8"/>
        <v>0.1949860724</v>
      </c>
      <c r="N302" s="56">
        <f t="shared" si="9"/>
        <v>0.04399748586</v>
      </c>
      <c r="O302" s="56">
        <f t="shared" si="10"/>
        <v>0.2990543735</v>
      </c>
      <c r="P302" s="57">
        <f t="shared" si="11"/>
        <v>0.06788183532</v>
      </c>
      <c r="Q302" s="58">
        <f t="shared" ref="Q302:V302" si="938">K302-Q$2</f>
        <v>-0.1919581971</v>
      </c>
      <c r="R302" s="59">
        <f t="shared" si="938"/>
        <v>-0.1037825198</v>
      </c>
      <c r="S302" s="60">
        <f t="shared" si="938"/>
        <v>-0.2166014902</v>
      </c>
      <c r="T302" s="61">
        <f t="shared" si="938"/>
        <v>-0.07173695575</v>
      </c>
      <c r="U302" s="62">
        <f t="shared" si="938"/>
        <v>-0.1547769556</v>
      </c>
      <c r="V302" s="63">
        <f t="shared" si="938"/>
        <v>0.03562100681</v>
      </c>
      <c r="W302" s="64"/>
      <c r="X302" s="65">
        <f t="shared" si="13"/>
        <v>1</v>
      </c>
      <c r="Y302" s="66">
        <f t="shared" si="14"/>
        <v>0</v>
      </c>
      <c r="Z302" s="67">
        <f t="shared" ref="Z302:AA302" si="939">U302</f>
        <v>-0.1547769556</v>
      </c>
      <c r="AA302" s="68">
        <f t="shared" si="939"/>
        <v>0.03562100681</v>
      </c>
      <c r="AB302" s="69">
        <f t="shared" ref="AB302:AC302" si="940">S302</f>
        <v>-0.2166014902</v>
      </c>
      <c r="AC302" s="70">
        <f t="shared" si="940"/>
        <v>-0.07173695575</v>
      </c>
      <c r="AD302" s="71">
        <f t="shared" si="17"/>
        <v>0.02268704985</v>
      </c>
      <c r="AE302" s="72">
        <f t="shared" si="18"/>
        <v>-0.01102662198</v>
      </c>
      <c r="AF302" s="73">
        <f t="shared" si="19"/>
        <v>0.03608026182</v>
      </c>
      <c r="AG302" s="74">
        <f t="shared" si="20"/>
        <v>0.003387664454</v>
      </c>
      <c r="AH302" s="75">
        <f t="shared" si="21"/>
        <v>0.04177001475</v>
      </c>
      <c r="AI302" s="76">
        <f t="shared" si="22"/>
        <v>0.03107666304</v>
      </c>
      <c r="AJ302" s="77"/>
      <c r="AK302" s="65">
        <f t="shared" si="23"/>
        <v>-0.005693794321</v>
      </c>
      <c r="AL302" s="66">
        <f t="shared" si="24"/>
        <v>0.0007634399882</v>
      </c>
      <c r="AM302" s="67">
        <f t="shared" si="25"/>
        <v>-0.1828909901</v>
      </c>
      <c r="AN302" s="68">
        <f t="shared" si="26"/>
        <v>-0.2166547269</v>
      </c>
      <c r="AO302" s="69">
        <f t="shared" si="27"/>
        <v>-0.00536925183</v>
      </c>
      <c r="AP302" s="70">
        <f t="shared" si="28"/>
        <v>0.1180071771</v>
      </c>
      <c r="AQ302" s="71">
        <f t="shared" si="29"/>
        <v>0.005232793641</v>
      </c>
      <c r="AR302" s="72">
        <f t="shared" si="30"/>
        <v>-0.01889265077</v>
      </c>
      <c r="AS302" s="73">
        <f t="shared" si="31"/>
        <v>-0.0004874259268</v>
      </c>
      <c r="AT302" s="74">
        <f t="shared" si="32"/>
        <v>0.01531149162</v>
      </c>
      <c r="AU302" s="75">
        <f t="shared" si="33"/>
        <v>0.004225931607</v>
      </c>
      <c r="AV302" s="76">
        <f t="shared" si="34"/>
        <v>0.004210973401</v>
      </c>
      <c r="AW302" s="78">
        <f t="shared" si="35"/>
        <v>-0.1849827369</v>
      </c>
      <c r="AX302" s="79">
        <f t="shared" si="36"/>
        <v>-0.1919581971</v>
      </c>
      <c r="AY302" s="78">
        <f t="shared" si="37"/>
        <v>-0.09725429555</v>
      </c>
      <c r="AZ302" s="79">
        <f t="shared" si="38"/>
        <v>-0.1037825198</v>
      </c>
      <c r="BA302" s="80">
        <f t="shared" si="39"/>
        <v>0.006975460173</v>
      </c>
      <c r="BB302" s="80">
        <f t="shared" si="40"/>
        <v>0.006528224204</v>
      </c>
      <c r="BC302" s="80">
        <f t="shared" si="41"/>
        <v>-0.1848448077</v>
      </c>
      <c r="BD302" s="80">
        <f t="shared" si="42"/>
        <v>-0.09629433656</v>
      </c>
      <c r="BE302" s="81">
        <f t="shared" si="43"/>
        <v>0.000006039333358</v>
      </c>
      <c r="BF302" s="81">
        <f t="shared" si="44"/>
        <v>0.00009107473587</v>
      </c>
      <c r="BG302" s="81">
        <f t="shared" si="45"/>
        <v>0.02489500367</v>
      </c>
      <c r="BH302" s="81">
        <f t="shared" si="46"/>
        <v>0.03559901624</v>
      </c>
      <c r="BI302" s="81"/>
      <c r="BJ302" s="81"/>
    </row>
    <row r="303">
      <c r="A303" s="31">
        <v>12.0</v>
      </c>
      <c r="B303" s="32">
        <v>7635.0</v>
      </c>
      <c r="C303" s="33">
        <v>1028.0</v>
      </c>
      <c r="D303" s="55">
        <f t="shared" si="5"/>
        <v>855</v>
      </c>
      <c r="E303" s="35">
        <v>241.0</v>
      </c>
      <c r="F303" s="36">
        <v>156.0</v>
      </c>
      <c r="G303" s="37">
        <v>118.0</v>
      </c>
      <c r="H303" s="38">
        <v>277.0</v>
      </c>
      <c r="I303" s="39">
        <v>48.0</v>
      </c>
      <c r="J303" s="40">
        <v>15.0</v>
      </c>
      <c r="K303" s="56">
        <f t="shared" si="6"/>
        <v>0.3959143969</v>
      </c>
      <c r="L303" s="56">
        <f t="shared" si="7"/>
        <v>0.5106007067</v>
      </c>
      <c r="M303" s="56">
        <f t="shared" si="8"/>
        <v>0.4083044983</v>
      </c>
      <c r="N303" s="56">
        <f t="shared" si="9"/>
        <v>0.1147859922</v>
      </c>
      <c r="O303" s="56">
        <f t="shared" si="10"/>
        <v>0.4760233918</v>
      </c>
      <c r="P303" s="57">
        <f t="shared" si="11"/>
        <v>0.01459143969</v>
      </c>
      <c r="Q303" s="58">
        <f t="shared" ref="Q303:V303" si="941">K303-Q$2</f>
        <v>0.0449367152</v>
      </c>
      <c r="R303" s="59">
        <f t="shared" si="941"/>
        <v>0.03104816642</v>
      </c>
      <c r="S303" s="60">
        <f t="shared" si="941"/>
        <v>-0.003283064376</v>
      </c>
      <c r="T303" s="61">
        <f t="shared" si="941"/>
        <v>-0.0009484493895</v>
      </c>
      <c r="U303" s="62">
        <f t="shared" si="941"/>
        <v>0.02219206272</v>
      </c>
      <c r="V303" s="63">
        <f t="shared" si="941"/>
        <v>-0.01766938882</v>
      </c>
      <c r="W303" s="64"/>
      <c r="X303" s="65">
        <f t="shared" si="13"/>
        <v>1</v>
      </c>
      <c r="Y303" s="66">
        <f t="shared" si="14"/>
        <v>0</v>
      </c>
      <c r="Z303" s="67">
        <f t="shared" ref="Z303:AA303" si="942">U303</f>
        <v>0.02219206272</v>
      </c>
      <c r="AA303" s="68">
        <f t="shared" si="942"/>
        <v>-0.01766938882</v>
      </c>
      <c r="AB303" s="69">
        <f t="shared" ref="AB303:AC303" si="943">S303</f>
        <v>-0.003283064376</v>
      </c>
      <c r="AC303" s="70">
        <f t="shared" si="943"/>
        <v>-0.0009484493895</v>
      </c>
      <c r="AD303" s="71">
        <f t="shared" si="17"/>
        <v>0.0001802803464</v>
      </c>
      <c r="AE303" s="72">
        <f t="shared" si="18"/>
        <v>-0.00078424037</v>
      </c>
      <c r="AF303" s="73">
        <f t="shared" si="19"/>
        <v>-0.00008961649159</v>
      </c>
      <c r="AG303" s="74">
        <f t="shared" si="20"/>
        <v>0.00003696169266</v>
      </c>
      <c r="AH303" s="75">
        <f t="shared" si="21"/>
        <v>0.000009878955454</v>
      </c>
      <c r="AI303" s="76">
        <f t="shared" si="22"/>
        <v>0.000006227640806</v>
      </c>
      <c r="AJ303" s="77"/>
      <c r="AK303" s="65">
        <f t="shared" si="23"/>
        <v>-0.005693794321</v>
      </c>
      <c r="AL303" s="66">
        <f t="shared" si="24"/>
        <v>0.0007634399882</v>
      </c>
      <c r="AM303" s="67">
        <f t="shared" si="25"/>
        <v>0.04616707732</v>
      </c>
      <c r="AN303" s="68">
        <f t="shared" si="26"/>
        <v>0.02081033986</v>
      </c>
      <c r="AO303" s="69">
        <f t="shared" si="27"/>
        <v>-0.00001217097451</v>
      </c>
      <c r="AP303" s="70">
        <f t="shared" si="28"/>
        <v>0.001769174367</v>
      </c>
      <c r="AQ303" s="71">
        <f t="shared" si="29"/>
        <v>-0.0003645053033</v>
      </c>
      <c r="AR303" s="72">
        <f t="shared" si="30"/>
        <v>-0.0005081755411</v>
      </c>
      <c r="AS303" s="73">
        <f t="shared" si="31"/>
        <v>-0.00001793445896</v>
      </c>
      <c r="AT303" s="74">
        <f t="shared" si="32"/>
        <v>-0.00003684624921</v>
      </c>
      <c r="AU303" s="75">
        <f t="shared" si="33"/>
        <v>0.000001017919369</v>
      </c>
      <c r="AV303" s="76">
        <f t="shared" si="34"/>
        <v>0.000000868662981</v>
      </c>
      <c r="AW303" s="78">
        <f t="shared" si="35"/>
        <v>0.04007969018</v>
      </c>
      <c r="AX303" s="79">
        <f t="shared" si="36"/>
        <v>0.0449367152</v>
      </c>
      <c r="AY303" s="78">
        <f t="shared" si="37"/>
        <v>0.02279880108</v>
      </c>
      <c r="AZ303" s="79">
        <f t="shared" si="38"/>
        <v>0.03104816642</v>
      </c>
      <c r="BA303" s="80">
        <f t="shared" si="39"/>
        <v>-0.004857025017</v>
      </c>
      <c r="BB303" s="80">
        <f t="shared" si="40"/>
        <v>-0.00824936534</v>
      </c>
      <c r="BC303" s="80">
        <f t="shared" si="41"/>
        <v>0.04021761943</v>
      </c>
      <c r="BD303" s="80">
        <f t="shared" si="42"/>
        <v>0.02375876008</v>
      </c>
      <c r="BE303" s="81">
        <f t="shared" si="43"/>
        <v>-0.00004446133649</v>
      </c>
      <c r="BF303" s="81">
        <f t="shared" si="44"/>
        <v>0.00008013474767</v>
      </c>
      <c r="BG303" s="81">
        <f t="shared" si="45"/>
        <v>0.001052978232</v>
      </c>
      <c r="BH303" s="81">
        <f t="shared" si="46"/>
        <v>0.001911041542</v>
      </c>
      <c r="BI303" s="81"/>
      <c r="BJ303" s="81"/>
    </row>
    <row r="304">
      <c r="A304" s="31">
        <v>741.0</v>
      </c>
      <c r="B304" s="32">
        <v>5565.0</v>
      </c>
      <c r="C304" s="33">
        <v>1390.0</v>
      </c>
      <c r="D304" s="55">
        <f t="shared" si="5"/>
        <v>905</v>
      </c>
      <c r="E304" s="35">
        <v>156.0</v>
      </c>
      <c r="F304" s="36">
        <v>215.0</v>
      </c>
      <c r="G304" s="37">
        <v>93.0</v>
      </c>
      <c r="H304" s="38">
        <v>330.0</v>
      </c>
      <c r="I304" s="39">
        <v>44.0</v>
      </c>
      <c r="J304" s="40">
        <v>67.0</v>
      </c>
      <c r="K304" s="56">
        <f t="shared" si="6"/>
        <v>0.2107913669</v>
      </c>
      <c r="L304" s="56">
        <f t="shared" si="7"/>
        <v>0.3773584906</v>
      </c>
      <c r="M304" s="56">
        <f t="shared" si="8"/>
        <v>0.248</v>
      </c>
      <c r="N304" s="56">
        <f t="shared" si="9"/>
        <v>0.06690647482</v>
      </c>
      <c r="O304" s="56">
        <f t="shared" si="10"/>
        <v>0.3237569061</v>
      </c>
      <c r="P304" s="57">
        <f t="shared" si="11"/>
        <v>0.04820143885</v>
      </c>
      <c r="Q304" s="58">
        <f t="shared" ref="Q304:V304" si="944">K304-Q$2</f>
        <v>-0.1401863148</v>
      </c>
      <c r="R304" s="59">
        <f t="shared" si="944"/>
        <v>-0.1021940497</v>
      </c>
      <c r="S304" s="60">
        <f t="shared" si="944"/>
        <v>-0.1635875626</v>
      </c>
      <c r="T304" s="61">
        <f t="shared" si="944"/>
        <v>-0.04882796679</v>
      </c>
      <c r="U304" s="62">
        <f t="shared" si="944"/>
        <v>-0.130074423</v>
      </c>
      <c r="V304" s="63">
        <f t="shared" si="944"/>
        <v>0.01594061034</v>
      </c>
      <c r="W304" s="64"/>
      <c r="X304" s="65">
        <f t="shared" si="13"/>
        <v>1</v>
      </c>
      <c r="Y304" s="66">
        <f t="shared" si="14"/>
        <v>0</v>
      </c>
      <c r="Z304" s="67">
        <f t="shared" ref="Z304:AA304" si="945">U304</f>
        <v>-0.130074423</v>
      </c>
      <c r="AA304" s="68">
        <f t="shared" si="945"/>
        <v>0.01594061034</v>
      </c>
      <c r="AB304" s="69">
        <f t="shared" ref="AB304:AC304" si="946">S304</f>
        <v>-0.1635875626</v>
      </c>
      <c r="AC304" s="70">
        <f t="shared" si="946"/>
        <v>-0.04882796679</v>
      </c>
      <c r="AD304" s="71">
        <f t="shared" si="17"/>
        <v>0.01666525247</v>
      </c>
      <c r="AE304" s="72">
        <f t="shared" si="18"/>
        <v>-0.004146931384</v>
      </c>
      <c r="AF304" s="73">
        <f t="shared" si="19"/>
        <v>0.02205690542</v>
      </c>
      <c r="AG304" s="74">
        <f t="shared" si="20"/>
        <v>0.003743584015</v>
      </c>
      <c r="AH304" s="75">
        <f t="shared" si="21"/>
        <v>0.02437672031</v>
      </c>
      <c r="AI304" s="76">
        <f t="shared" si="22"/>
        <v>0.01597529615</v>
      </c>
      <c r="AJ304" s="77"/>
      <c r="AK304" s="65">
        <f t="shared" si="23"/>
        <v>-0.005693794321</v>
      </c>
      <c r="AL304" s="66">
        <f t="shared" si="24"/>
        <v>0.0007634399882</v>
      </c>
      <c r="AM304" s="67">
        <f t="shared" si="25"/>
        <v>-0.1314819654</v>
      </c>
      <c r="AN304" s="68">
        <f t="shared" si="26"/>
        <v>-0.1935001529</v>
      </c>
      <c r="AO304" s="69">
        <f t="shared" si="27"/>
        <v>-0.001388330633</v>
      </c>
      <c r="AP304" s="70">
        <f t="shared" si="28"/>
        <v>0.08837396003</v>
      </c>
      <c r="AQ304" s="71">
        <f t="shared" si="29"/>
        <v>0.006148169312</v>
      </c>
      <c r="AR304" s="72">
        <f t="shared" si="30"/>
        <v>-0.01184628649</v>
      </c>
      <c r="AS304" s="73">
        <f t="shared" si="31"/>
        <v>-0.001003687104</v>
      </c>
      <c r="AT304" s="74">
        <f t="shared" si="32"/>
        <v>0.009404021495</v>
      </c>
      <c r="AU304" s="75">
        <f t="shared" si="33"/>
        <v>0.002501754976</v>
      </c>
      <c r="AV304" s="76">
        <f t="shared" si="34"/>
        <v>0.002212449144</v>
      </c>
      <c r="AW304" s="78">
        <f t="shared" si="35"/>
        <v>-0.1309178532</v>
      </c>
      <c r="AX304" s="79">
        <f t="shared" si="36"/>
        <v>-0.1401863148</v>
      </c>
      <c r="AY304" s="78">
        <f t="shared" si="37"/>
        <v>-0.1045925688</v>
      </c>
      <c r="AZ304" s="79">
        <f t="shared" si="38"/>
        <v>-0.1021940497</v>
      </c>
      <c r="BA304" s="80">
        <f t="shared" si="39"/>
        <v>0.009268461571</v>
      </c>
      <c r="BB304" s="80">
        <f t="shared" si="40"/>
        <v>-0.002398519042</v>
      </c>
      <c r="BC304" s="80">
        <f t="shared" si="41"/>
        <v>-0.130779924</v>
      </c>
      <c r="BD304" s="80">
        <f t="shared" si="42"/>
        <v>-0.1036326098</v>
      </c>
      <c r="BE304" s="81">
        <f t="shared" si="43"/>
        <v>0.0000801514863</v>
      </c>
      <c r="BF304" s="81">
        <f t="shared" si="44"/>
        <v>-0.00004446116314</v>
      </c>
      <c r="BG304" s="81">
        <f t="shared" si="45"/>
        <v>0.006363670704</v>
      </c>
      <c r="BH304" s="81">
        <f t="shared" si="46"/>
        <v>0.02710612965</v>
      </c>
      <c r="BI304" s="81"/>
      <c r="BJ304" s="81"/>
    </row>
    <row r="305">
      <c r="A305" s="31">
        <v>373.0</v>
      </c>
      <c r="B305" s="32">
        <v>1606.0</v>
      </c>
      <c r="C305" s="33">
        <v>637.0</v>
      </c>
      <c r="D305" s="55">
        <f t="shared" si="5"/>
        <v>521</v>
      </c>
      <c r="E305" s="35">
        <v>158.0</v>
      </c>
      <c r="F305" s="36">
        <v>85.0</v>
      </c>
      <c r="G305" s="37">
        <v>84.0</v>
      </c>
      <c r="H305" s="38">
        <v>146.0</v>
      </c>
      <c r="I305" s="39">
        <v>39.0</v>
      </c>
      <c r="J305" s="40">
        <v>9.0</v>
      </c>
      <c r="K305" s="56">
        <f t="shared" si="6"/>
        <v>0.4411302983</v>
      </c>
      <c r="L305" s="56">
        <f t="shared" si="7"/>
        <v>0.5743440233</v>
      </c>
      <c r="M305" s="56">
        <f t="shared" si="8"/>
        <v>0.4719101124</v>
      </c>
      <c r="N305" s="56">
        <f t="shared" si="9"/>
        <v>0.1318681319</v>
      </c>
      <c r="O305" s="56">
        <f t="shared" si="10"/>
        <v>0.5393474088</v>
      </c>
      <c r="P305" s="57">
        <f t="shared" si="11"/>
        <v>0.01412872841</v>
      </c>
      <c r="Q305" s="58">
        <f t="shared" ref="Q305:V305" si="947">K305-Q$2</f>
        <v>0.09015261658</v>
      </c>
      <c r="R305" s="59">
        <f t="shared" si="947"/>
        <v>0.09479148303</v>
      </c>
      <c r="S305" s="60">
        <f t="shared" si="947"/>
        <v>0.06032254971</v>
      </c>
      <c r="T305" s="61">
        <f t="shared" si="947"/>
        <v>0.01613369026</v>
      </c>
      <c r="U305" s="62">
        <f t="shared" si="947"/>
        <v>0.08551607974</v>
      </c>
      <c r="V305" s="63">
        <f t="shared" si="947"/>
        <v>-0.0181321001</v>
      </c>
      <c r="W305" s="64"/>
      <c r="X305" s="65">
        <f t="shared" si="13"/>
        <v>1</v>
      </c>
      <c r="Y305" s="66">
        <f t="shared" si="14"/>
        <v>0</v>
      </c>
      <c r="Z305" s="67">
        <f t="shared" ref="Z305:AA305" si="948">U305</f>
        <v>0.08551607974</v>
      </c>
      <c r="AA305" s="68">
        <f t="shared" si="948"/>
        <v>-0.0181321001</v>
      </c>
      <c r="AB305" s="69">
        <f t="shared" ref="AB305:AC305" si="949">S305</f>
        <v>0.06032254971</v>
      </c>
      <c r="AC305" s="70">
        <f t="shared" si="949"/>
        <v>0.01613369026</v>
      </c>
      <c r="AD305" s="71">
        <f t="shared" si="17"/>
        <v>0.006984226839</v>
      </c>
      <c r="AE305" s="72">
        <f t="shared" si="18"/>
        <v>-0.003101172235</v>
      </c>
      <c r="AF305" s="73">
        <f t="shared" si="19"/>
        <v>0.005451085658</v>
      </c>
      <c r="AG305" s="74">
        <f t="shared" si="20"/>
        <v>0.0002859154332</v>
      </c>
      <c r="AH305" s="75">
        <f t="shared" si="21"/>
        <v>0.003378514042</v>
      </c>
      <c r="AI305" s="76">
        <f t="shared" si="22"/>
        <v>0.001946450666</v>
      </c>
      <c r="AJ305" s="77"/>
      <c r="AK305" s="65">
        <f t="shared" si="23"/>
        <v>-0.005693794321</v>
      </c>
      <c r="AL305" s="66">
        <f t="shared" si="24"/>
        <v>0.0007634399882</v>
      </c>
      <c r="AM305" s="67">
        <f t="shared" si="25"/>
        <v>0.09859027572</v>
      </c>
      <c r="AN305" s="68">
        <f t="shared" si="26"/>
        <v>0.1209685898</v>
      </c>
      <c r="AO305" s="69">
        <f t="shared" si="27"/>
        <v>-0.000420739792</v>
      </c>
      <c r="AP305" s="70">
        <f t="shared" si="28"/>
        <v>-0.03232519482</v>
      </c>
      <c r="AQ305" s="71">
        <f t="shared" si="29"/>
        <v>0.001781944284</v>
      </c>
      <c r="AR305" s="72">
        <f t="shared" si="30"/>
        <v>-0.005665325714</v>
      </c>
      <c r="AS305" s="73">
        <f t="shared" si="31"/>
        <v>0.00002167094677</v>
      </c>
      <c r="AT305" s="74">
        <f t="shared" si="32"/>
        <v>0.002307396668</v>
      </c>
      <c r="AU305" s="75">
        <f t="shared" si="33"/>
        <v>0.0003511337745</v>
      </c>
      <c r="AV305" s="76">
        <f t="shared" si="34"/>
        <v>0.0002762827409</v>
      </c>
      <c r="AW305" s="78">
        <f t="shared" si="35"/>
        <v>0.09463049062</v>
      </c>
      <c r="AX305" s="79">
        <f t="shared" si="36"/>
        <v>0.09015261658</v>
      </c>
      <c r="AY305" s="78">
        <f t="shared" si="37"/>
        <v>0.08632518864</v>
      </c>
      <c r="AZ305" s="79">
        <f t="shared" si="38"/>
        <v>0.09479148303</v>
      </c>
      <c r="BA305" s="80">
        <f t="shared" si="39"/>
        <v>0.004477874034</v>
      </c>
      <c r="BB305" s="80">
        <f t="shared" si="40"/>
        <v>-0.008466294398</v>
      </c>
      <c r="BC305" s="80">
        <f t="shared" si="41"/>
        <v>0.09476841986</v>
      </c>
      <c r="BD305" s="80">
        <f t="shared" si="42"/>
        <v>0.08728514763</v>
      </c>
      <c r="BE305" s="81">
        <f t="shared" si="43"/>
        <v>-0.00005162678496</v>
      </c>
      <c r="BF305" s="81">
        <f t="shared" si="44"/>
        <v>-0.0000758219997</v>
      </c>
      <c r="BG305" s="81">
        <f t="shared" si="45"/>
        <v>0.001362356407</v>
      </c>
      <c r="BH305" s="81">
        <f t="shared" si="46"/>
        <v>0.01654375104</v>
      </c>
      <c r="BI305" s="81"/>
      <c r="BJ305" s="81"/>
    </row>
    <row r="306">
      <c r="A306" s="31">
        <v>85.0</v>
      </c>
      <c r="B306" s="32">
        <v>6654.0</v>
      </c>
      <c r="C306" s="33">
        <v>1479.0</v>
      </c>
      <c r="D306" s="55">
        <f t="shared" si="5"/>
        <v>1067</v>
      </c>
      <c r="E306" s="35">
        <v>267.0</v>
      </c>
      <c r="F306" s="36">
        <v>186.0</v>
      </c>
      <c r="G306" s="37">
        <v>133.0</v>
      </c>
      <c r="H306" s="38">
        <v>359.0</v>
      </c>
      <c r="I306" s="39">
        <v>67.0</v>
      </c>
      <c r="J306" s="40">
        <v>55.0</v>
      </c>
      <c r="K306" s="56">
        <f t="shared" si="6"/>
        <v>0.3157538878</v>
      </c>
      <c r="L306" s="56">
        <f t="shared" si="7"/>
        <v>0.481962482</v>
      </c>
      <c r="M306" s="56">
        <f t="shared" si="8"/>
        <v>0.3556149733</v>
      </c>
      <c r="N306" s="56">
        <f t="shared" si="9"/>
        <v>0.08992562542</v>
      </c>
      <c r="O306" s="56">
        <f t="shared" si="10"/>
        <v>0.4376757263</v>
      </c>
      <c r="P306" s="57">
        <f t="shared" si="11"/>
        <v>0.03718728871</v>
      </c>
      <c r="Q306" s="58">
        <f t="shared" ref="Q306:V306" si="950">K306-Q$2</f>
        <v>-0.03522379393</v>
      </c>
      <c r="R306" s="59">
        <f t="shared" si="950"/>
        <v>0.002409941672</v>
      </c>
      <c r="S306" s="60">
        <f t="shared" si="950"/>
        <v>-0.05597258938</v>
      </c>
      <c r="T306" s="61">
        <f t="shared" si="950"/>
        <v>-0.02580881618</v>
      </c>
      <c r="U306" s="62">
        <f t="shared" si="950"/>
        <v>-0.01615560276</v>
      </c>
      <c r="V306" s="63">
        <f t="shared" si="950"/>
        <v>0.004926460197</v>
      </c>
      <c r="W306" s="64"/>
      <c r="X306" s="65">
        <f t="shared" si="13"/>
        <v>1</v>
      </c>
      <c r="Y306" s="66">
        <f t="shared" si="14"/>
        <v>0</v>
      </c>
      <c r="Z306" s="67">
        <f t="shared" ref="Z306:AA306" si="951">U306</f>
        <v>-0.01615560276</v>
      </c>
      <c r="AA306" s="68">
        <f t="shared" si="951"/>
        <v>0.004926460197</v>
      </c>
      <c r="AB306" s="69">
        <f t="shared" ref="AB306:AC306" si="952">S306</f>
        <v>-0.05597258938</v>
      </c>
      <c r="AC306" s="70">
        <f t="shared" si="952"/>
        <v>-0.02580881618</v>
      </c>
      <c r="AD306" s="71">
        <f t="shared" si="17"/>
        <v>0.0002367334904</v>
      </c>
      <c r="AE306" s="72">
        <f t="shared" si="18"/>
        <v>-0.0001591798679</v>
      </c>
      <c r="AF306" s="73">
        <f t="shared" si="19"/>
        <v>0.001031417025</v>
      </c>
      <c r="AG306" s="74">
        <f t="shared" si="20"/>
        <v>0.0001412102482</v>
      </c>
      <c r="AH306" s="75">
        <f t="shared" si="21"/>
        <v>0.00246683577</v>
      </c>
      <c r="AI306" s="76">
        <f t="shared" si="22"/>
        <v>0.002889172542</v>
      </c>
      <c r="AJ306" s="77"/>
      <c r="AK306" s="65">
        <f t="shared" si="23"/>
        <v>-0.005693794321</v>
      </c>
      <c r="AL306" s="66">
        <f t="shared" si="24"/>
        <v>0.0007634399882</v>
      </c>
      <c r="AM306" s="67">
        <f t="shared" si="25"/>
        <v>-0.02100856051</v>
      </c>
      <c r="AN306" s="68">
        <f t="shared" si="26"/>
        <v>-0.02162808142</v>
      </c>
      <c r="AO306" s="69">
        <f t="shared" si="27"/>
        <v>-0.005011078693</v>
      </c>
      <c r="AP306" s="70">
        <f t="shared" si="28"/>
        <v>0.03151443122</v>
      </c>
      <c r="AQ306" s="71">
        <f t="shared" si="29"/>
        <v>0.00002888355226</v>
      </c>
      <c r="AR306" s="72">
        <f t="shared" si="30"/>
        <v>-0.000219816617</v>
      </c>
      <c r="AS306" s="73">
        <f t="shared" si="31"/>
        <v>-0.00003265373708</v>
      </c>
      <c r="AT306" s="74">
        <f t="shared" si="32"/>
        <v>0.0004388638748</v>
      </c>
      <c r="AU306" s="75">
        <f t="shared" si="33"/>
        <v>0.0002322462312</v>
      </c>
      <c r="AV306" s="76">
        <f t="shared" si="34"/>
        <v>0.0003682016297</v>
      </c>
      <c r="AW306" s="78">
        <f t="shared" si="35"/>
        <v>-0.03148495748</v>
      </c>
      <c r="AX306" s="79">
        <f t="shared" si="36"/>
        <v>-0.03522379393</v>
      </c>
      <c r="AY306" s="78">
        <f t="shared" si="37"/>
        <v>0.01123703867</v>
      </c>
      <c r="AZ306" s="79">
        <f t="shared" si="38"/>
        <v>0.002409941672</v>
      </c>
      <c r="BA306" s="80">
        <f t="shared" si="39"/>
        <v>0.00373883645</v>
      </c>
      <c r="BB306" s="80">
        <f t="shared" si="40"/>
        <v>0.008827096998</v>
      </c>
      <c r="BC306" s="80">
        <f t="shared" si="41"/>
        <v>-0.03134702823</v>
      </c>
      <c r="BD306" s="80">
        <f t="shared" si="42"/>
        <v>0.01219699766</v>
      </c>
      <c r="BE306" s="81">
        <f t="shared" si="43"/>
        <v>-0.00006393874341</v>
      </c>
      <c r="BF306" s="81">
        <f t="shared" si="44"/>
        <v>0.00006600614401</v>
      </c>
      <c r="BG306" s="81">
        <f t="shared" si="45"/>
        <v>0.000833869427</v>
      </c>
      <c r="BH306" s="81">
        <f t="shared" si="46"/>
        <v>-0.0007646792602</v>
      </c>
      <c r="BI306" s="81"/>
      <c r="BJ306" s="81"/>
    </row>
    <row r="307">
      <c r="A307" s="31">
        <v>876.0</v>
      </c>
      <c r="B307" s="32">
        <v>5511.0</v>
      </c>
      <c r="C307" s="33">
        <v>802.0</v>
      </c>
      <c r="D307" s="55">
        <f t="shared" si="5"/>
        <v>535</v>
      </c>
      <c r="E307" s="35">
        <v>124.0</v>
      </c>
      <c r="F307" s="36">
        <v>127.0</v>
      </c>
      <c r="G307" s="37">
        <v>41.0</v>
      </c>
      <c r="H307" s="38">
        <v>170.0</v>
      </c>
      <c r="I307" s="39">
        <v>26.0</v>
      </c>
      <c r="J307" s="40">
        <v>47.0</v>
      </c>
      <c r="K307" s="56">
        <f t="shared" si="6"/>
        <v>0.2381546135</v>
      </c>
      <c r="L307" s="56">
        <f t="shared" si="7"/>
        <v>0.46875</v>
      </c>
      <c r="M307" s="56">
        <f t="shared" si="8"/>
        <v>0.1906976744</v>
      </c>
      <c r="N307" s="56">
        <f t="shared" si="9"/>
        <v>0.05112219451</v>
      </c>
      <c r="O307" s="56">
        <f t="shared" si="10"/>
        <v>0.3570093458</v>
      </c>
      <c r="P307" s="57">
        <f t="shared" si="11"/>
        <v>0.05860349127</v>
      </c>
      <c r="Q307" s="58">
        <f t="shared" ref="Q307:V307" si="953">K307-Q$2</f>
        <v>-0.1128230682</v>
      </c>
      <c r="R307" s="59">
        <f t="shared" si="953"/>
        <v>-0.01080254029</v>
      </c>
      <c r="S307" s="60">
        <f t="shared" si="953"/>
        <v>-0.2208898882</v>
      </c>
      <c r="T307" s="61">
        <f t="shared" si="953"/>
        <v>-0.06461224709</v>
      </c>
      <c r="U307" s="62">
        <f t="shared" si="953"/>
        <v>-0.0968219833</v>
      </c>
      <c r="V307" s="63">
        <f t="shared" si="953"/>
        <v>0.02634266276</v>
      </c>
      <c r="W307" s="64"/>
      <c r="X307" s="65">
        <f t="shared" si="13"/>
        <v>1</v>
      </c>
      <c r="Y307" s="66">
        <f t="shared" si="14"/>
        <v>0</v>
      </c>
      <c r="Z307" s="67">
        <f t="shared" ref="Z307:AA307" si="954">U307</f>
        <v>-0.0968219833</v>
      </c>
      <c r="AA307" s="68">
        <f t="shared" si="954"/>
        <v>0.02634266276</v>
      </c>
      <c r="AB307" s="69">
        <f t="shared" ref="AB307:AC307" si="955">S307</f>
        <v>-0.2208898882</v>
      </c>
      <c r="AC307" s="70">
        <f t="shared" si="955"/>
        <v>-0.06461224709</v>
      </c>
      <c r="AD307" s="71">
        <f t="shared" si="17"/>
        <v>0.008680560569</v>
      </c>
      <c r="AE307" s="72">
        <f t="shared" si="18"/>
        <v>-0.005101097708</v>
      </c>
      <c r="AF307" s="73">
        <f t="shared" si="19"/>
        <v>0.0230890557</v>
      </c>
      <c r="AG307" s="74">
        <f t="shared" si="20"/>
        <v>0.0004370580764</v>
      </c>
      <c r="AH307" s="75">
        <f t="shared" si="21"/>
        <v>0.04461760025</v>
      </c>
      <c r="AI307" s="76">
        <f t="shared" si="22"/>
        <v>0.02854438408</v>
      </c>
      <c r="AJ307" s="77"/>
      <c r="AK307" s="65">
        <f t="shared" si="23"/>
        <v>-0.005693794321</v>
      </c>
      <c r="AL307" s="66">
        <f t="shared" si="24"/>
        <v>0.0007634399882</v>
      </c>
      <c r="AM307" s="67">
        <f t="shared" si="25"/>
        <v>-0.1208542252</v>
      </c>
      <c r="AN307" s="68">
        <f t="shared" si="26"/>
        <v>-0.1322164128</v>
      </c>
      <c r="AO307" s="69">
        <f t="shared" si="27"/>
        <v>-0.001217088811</v>
      </c>
      <c r="AP307" s="70">
        <f t="shared" si="28"/>
        <v>0.1191449927</v>
      </c>
      <c r="AQ307" s="71">
        <f t="shared" si="29"/>
        <v>0.00148798585</v>
      </c>
      <c r="AR307" s="72">
        <f t="shared" si="30"/>
        <v>-0.007682106514</v>
      </c>
      <c r="AS307" s="73">
        <f t="shared" si="31"/>
        <v>0.00041835383</v>
      </c>
      <c r="AT307" s="74">
        <f t="shared" si="32"/>
        <v>0.009753188846</v>
      </c>
      <c r="AU307" s="75">
        <f t="shared" si="33"/>
        <v>0.004590493092</v>
      </c>
      <c r="AV307" s="76">
        <f t="shared" si="34"/>
        <v>0.003970621909</v>
      </c>
      <c r="AW307" s="78">
        <f t="shared" si="35"/>
        <v>-0.1212682756</v>
      </c>
      <c r="AX307" s="79">
        <f t="shared" si="36"/>
        <v>-0.1128230682</v>
      </c>
      <c r="AY307" s="78">
        <f t="shared" si="37"/>
        <v>-0.006266275874</v>
      </c>
      <c r="AZ307" s="79">
        <f t="shared" si="38"/>
        <v>-0.01080254029</v>
      </c>
      <c r="BA307" s="80">
        <f t="shared" si="39"/>
        <v>-0.008445207381</v>
      </c>
      <c r="BB307" s="80">
        <f t="shared" si="40"/>
        <v>0.004536264416</v>
      </c>
      <c r="BC307" s="80">
        <f t="shared" si="41"/>
        <v>-0.1211303464</v>
      </c>
      <c r="BD307" s="80">
        <f t="shared" si="42"/>
        <v>-0.005306316881</v>
      </c>
      <c r="BE307" s="81">
        <f t="shared" si="43"/>
        <v>0.00005074383285</v>
      </c>
      <c r="BF307" s="81">
        <f t="shared" si="44"/>
        <v>-0.00007661938746</v>
      </c>
      <c r="BG307" s="81">
        <f t="shared" si="45"/>
        <v>0.01464440381</v>
      </c>
      <c r="BH307" s="81">
        <f t="shared" si="46"/>
        <v>0.001285512003</v>
      </c>
      <c r="BI307" s="81"/>
      <c r="BJ307" s="81"/>
    </row>
    <row r="308">
      <c r="A308" s="31">
        <v>1108.0</v>
      </c>
      <c r="B308" s="32" t="s">
        <v>120</v>
      </c>
      <c r="C308" s="33">
        <v>1844.0</v>
      </c>
      <c r="D308" s="55">
        <f t="shared" si="5"/>
        <v>1505</v>
      </c>
      <c r="E308" s="35">
        <v>592.0</v>
      </c>
      <c r="F308" s="36">
        <v>117.0</v>
      </c>
      <c r="G308" s="37">
        <v>279.0</v>
      </c>
      <c r="H308" s="38">
        <v>336.0</v>
      </c>
      <c r="I308" s="39">
        <v>146.0</v>
      </c>
      <c r="J308" s="40">
        <v>35.0</v>
      </c>
      <c r="K308" s="56">
        <f t="shared" si="6"/>
        <v>0.5515184382</v>
      </c>
      <c r="L308" s="56">
        <f t="shared" si="7"/>
        <v>0.687150838</v>
      </c>
      <c r="M308" s="56">
        <f t="shared" si="8"/>
        <v>0.6473317865</v>
      </c>
      <c r="N308" s="56">
        <f t="shared" si="9"/>
        <v>0.1513015184</v>
      </c>
      <c r="O308" s="56">
        <f t="shared" si="10"/>
        <v>0.6757475083</v>
      </c>
      <c r="P308" s="57">
        <f t="shared" si="11"/>
        <v>0.01898047722</v>
      </c>
      <c r="Q308" s="58">
        <f t="shared" ref="Q308:V308" si="956">K308-Q$2</f>
        <v>0.2005407565</v>
      </c>
      <c r="R308" s="59">
        <f t="shared" si="956"/>
        <v>0.2075982977</v>
      </c>
      <c r="S308" s="60">
        <f t="shared" si="956"/>
        <v>0.2357442239</v>
      </c>
      <c r="T308" s="61">
        <f t="shared" si="956"/>
        <v>0.03556707683</v>
      </c>
      <c r="U308" s="62">
        <f t="shared" si="956"/>
        <v>0.2219161792</v>
      </c>
      <c r="V308" s="63">
        <f t="shared" si="956"/>
        <v>-0.01328035129</v>
      </c>
      <c r="W308" s="64"/>
      <c r="X308" s="65">
        <f t="shared" si="13"/>
        <v>1</v>
      </c>
      <c r="Y308" s="66">
        <f t="shared" si="14"/>
        <v>0</v>
      </c>
      <c r="Z308" s="67">
        <f t="shared" ref="Z308:AA308" si="957">U308</f>
        <v>0.2219161792</v>
      </c>
      <c r="AA308" s="68">
        <f t="shared" si="957"/>
        <v>-0.01328035129</v>
      </c>
      <c r="AB308" s="69">
        <f t="shared" ref="AB308:AC308" si="958">S308</f>
        <v>0.2357442239</v>
      </c>
      <c r="AC308" s="70">
        <f t="shared" si="958"/>
        <v>0.03556707683</v>
      </c>
      <c r="AD308" s="71">
        <f t="shared" si="17"/>
        <v>0.04907042287</v>
      </c>
      <c r="AE308" s="72">
        <f t="shared" si="18"/>
        <v>-0.005894249633</v>
      </c>
      <c r="AF308" s="73">
        <f t="shared" si="19"/>
        <v>0.05278780071</v>
      </c>
      <c r="AG308" s="74">
        <f t="shared" si="20"/>
        <v>0.004762143688</v>
      </c>
      <c r="AH308" s="75">
        <f t="shared" si="21"/>
        <v>0.05431032215</v>
      </c>
      <c r="AI308" s="76">
        <f t="shared" si="22"/>
        <v>0.01676946585</v>
      </c>
      <c r="AJ308" s="77"/>
      <c r="AK308" s="65">
        <f t="shared" si="23"/>
        <v>-0.005693794321</v>
      </c>
      <c r="AL308" s="66">
        <f t="shared" si="24"/>
        <v>0.0007634399882</v>
      </c>
      <c r="AM308" s="67">
        <f t="shared" si="25"/>
        <v>0.2022247633</v>
      </c>
      <c r="AN308" s="68">
        <f t="shared" si="26"/>
        <v>0.3414835373</v>
      </c>
      <c r="AO308" s="69">
        <f t="shared" si="27"/>
        <v>-0.01534133069</v>
      </c>
      <c r="AP308" s="70">
        <f t="shared" si="28"/>
        <v>-0.1224737715</v>
      </c>
      <c r="AQ308" s="71">
        <f t="shared" si="29"/>
        <v>0.02178515234</v>
      </c>
      <c r="AR308" s="72">
        <f t="shared" si="30"/>
        <v>-0.03163466027</v>
      </c>
      <c r="AS308" s="73">
        <f t="shared" si="31"/>
        <v>-0.0006311852347</v>
      </c>
      <c r="AT308" s="74">
        <f t="shared" si="32"/>
        <v>0.02239665066</v>
      </c>
      <c r="AU308" s="75">
        <f t="shared" si="33"/>
        <v>0.005883281915</v>
      </c>
      <c r="AV308" s="76">
        <f t="shared" si="34"/>
        <v>0.002794664277</v>
      </c>
      <c r="AW308" s="78">
        <f t="shared" si="35"/>
        <v>0.2082268873</v>
      </c>
      <c r="AX308" s="79">
        <f t="shared" si="36"/>
        <v>0.2005407565</v>
      </c>
      <c r="AY308" s="78">
        <f t="shared" si="37"/>
        <v>0.2133298604</v>
      </c>
      <c r="AZ308" s="79">
        <f t="shared" si="38"/>
        <v>0.2075982977</v>
      </c>
      <c r="BA308" s="80">
        <f t="shared" si="39"/>
        <v>0.007686130835</v>
      </c>
      <c r="BB308" s="80">
        <f t="shared" si="40"/>
        <v>0.005731562703</v>
      </c>
      <c r="BC308" s="80">
        <f t="shared" si="41"/>
        <v>0.2083648166</v>
      </c>
      <c r="BD308" s="80">
        <f t="shared" si="42"/>
        <v>0.2142898194</v>
      </c>
      <c r="BE308" s="81">
        <f t="shared" si="43"/>
        <v>0.00002622579619</v>
      </c>
      <c r="BF308" s="81">
        <f t="shared" si="44"/>
        <v>0.00008810708164</v>
      </c>
      <c r="BG308" s="81">
        <f t="shared" si="45"/>
        <v>-0.002504229913</v>
      </c>
      <c r="BH308" s="81">
        <f t="shared" si="46"/>
        <v>0.08930091782</v>
      </c>
      <c r="BI308" s="81"/>
      <c r="BJ308" s="81"/>
    </row>
    <row r="309">
      <c r="A309" s="31">
        <v>1049.0</v>
      </c>
      <c r="B309" s="32">
        <v>5425.0</v>
      </c>
      <c r="C309" s="33">
        <v>1148.0</v>
      </c>
      <c r="D309" s="55">
        <f t="shared" si="5"/>
        <v>798</v>
      </c>
      <c r="E309" s="35">
        <v>154.0</v>
      </c>
      <c r="F309" s="36">
        <v>143.0</v>
      </c>
      <c r="G309" s="37">
        <v>80.0</v>
      </c>
      <c r="H309" s="38">
        <v>328.0</v>
      </c>
      <c r="I309" s="39">
        <v>50.0</v>
      </c>
      <c r="J309" s="40">
        <v>43.0</v>
      </c>
      <c r="K309" s="56">
        <f t="shared" si="6"/>
        <v>0.2473867596</v>
      </c>
      <c r="L309" s="56">
        <f t="shared" si="7"/>
        <v>0.3834586466</v>
      </c>
      <c r="M309" s="56">
        <f t="shared" si="8"/>
        <v>0.3007518797</v>
      </c>
      <c r="N309" s="56">
        <f t="shared" si="9"/>
        <v>0.06968641115</v>
      </c>
      <c r="O309" s="56">
        <f t="shared" si="10"/>
        <v>0.3558897243</v>
      </c>
      <c r="P309" s="57">
        <f t="shared" si="11"/>
        <v>0.03745644599</v>
      </c>
      <c r="Q309" s="58">
        <f t="shared" ref="Q309:V309" si="959">K309-Q$2</f>
        <v>-0.1035909221</v>
      </c>
      <c r="R309" s="59">
        <f t="shared" si="959"/>
        <v>-0.09609389367</v>
      </c>
      <c r="S309" s="60">
        <f t="shared" si="959"/>
        <v>-0.1108356829</v>
      </c>
      <c r="T309" s="61">
        <f t="shared" si="959"/>
        <v>-0.04604803046</v>
      </c>
      <c r="U309" s="62">
        <f t="shared" si="959"/>
        <v>-0.09794160478</v>
      </c>
      <c r="V309" s="63">
        <f t="shared" si="959"/>
        <v>0.005195617481</v>
      </c>
      <c r="W309" s="64"/>
      <c r="X309" s="65">
        <f t="shared" si="13"/>
        <v>1</v>
      </c>
      <c r="Y309" s="66">
        <f t="shared" si="14"/>
        <v>0</v>
      </c>
      <c r="Z309" s="67">
        <f t="shared" ref="Z309:AA309" si="960">U309</f>
        <v>-0.09794160478</v>
      </c>
      <c r="AA309" s="68">
        <f t="shared" si="960"/>
        <v>0.005195617481</v>
      </c>
      <c r="AB309" s="69">
        <f t="shared" ref="AB309:AC309" si="961">S309</f>
        <v>-0.1108356829</v>
      </c>
      <c r="AC309" s="70">
        <f t="shared" si="961"/>
        <v>-0.04604803046</v>
      </c>
      <c r="AD309" s="71">
        <f t="shared" si="17"/>
        <v>0.009565563506</v>
      </c>
      <c r="AE309" s="72">
        <f t="shared" si="18"/>
        <v>-0.001017734228</v>
      </c>
      <c r="AF309" s="73">
        <f t="shared" si="19"/>
        <v>0.01109467261</v>
      </c>
      <c r="AG309" s="74">
        <f t="shared" si="20"/>
        <v>0.003934158188</v>
      </c>
      <c r="AH309" s="75">
        <f t="shared" si="21"/>
        <v>0.01016412751</v>
      </c>
      <c r="AI309" s="76">
        <f t="shared" si="22"/>
        <v>0.01020752981</v>
      </c>
      <c r="AJ309" s="77"/>
      <c r="AK309" s="65">
        <f t="shared" si="23"/>
        <v>-0.005693794321</v>
      </c>
      <c r="AL309" s="66">
        <f t="shared" si="24"/>
        <v>0.0007634399882</v>
      </c>
      <c r="AM309" s="67">
        <f t="shared" si="25"/>
        <v>-0.08819416131</v>
      </c>
      <c r="AN309" s="68">
        <f t="shared" si="26"/>
        <v>-0.1512553645</v>
      </c>
      <c r="AO309" s="69">
        <f t="shared" si="27"/>
        <v>-0.00740212501</v>
      </c>
      <c r="AP309" s="70">
        <f t="shared" si="28"/>
        <v>0.06169472101</v>
      </c>
      <c r="AQ309" s="71">
        <f t="shared" si="29"/>
        <v>0.004323216827</v>
      </c>
      <c r="AR309" s="72">
        <f t="shared" si="30"/>
        <v>-0.006099249005</v>
      </c>
      <c r="AS309" s="73">
        <f t="shared" si="31"/>
        <v>-0.001370272362</v>
      </c>
      <c r="AT309" s="74">
        <f t="shared" si="32"/>
        <v>0.00478379009</v>
      </c>
      <c r="AU309" s="75">
        <f t="shared" si="33"/>
        <v>0.0009848236253</v>
      </c>
      <c r="AV309" s="76">
        <f t="shared" si="34"/>
        <v>0.001324686184</v>
      </c>
      <c r="AW309" s="78">
        <f t="shared" si="35"/>
        <v>-0.09735231255</v>
      </c>
      <c r="AX309" s="79">
        <f t="shared" si="36"/>
        <v>-0.1035909221</v>
      </c>
      <c r="AY309" s="78">
        <f t="shared" si="37"/>
        <v>-0.08878797624</v>
      </c>
      <c r="AZ309" s="79">
        <f t="shared" si="38"/>
        <v>-0.09609389367</v>
      </c>
      <c r="BA309" s="80">
        <f t="shared" si="39"/>
        <v>0.006238609559</v>
      </c>
      <c r="BB309" s="80">
        <f t="shared" si="40"/>
        <v>0.007305917436</v>
      </c>
      <c r="BC309" s="80">
        <f t="shared" si="41"/>
        <v>-0.0972143833</v>
      </c>
      <c r="BD309" s="80">
        <f t="shared" si="42"/>
        <v>-0.08782801725</v>
      </c>
      <c r="BE309" s="81">
        <f t="shared" si="43"/>
        <v>-0.00001445618034</v>
      </c>
      <c r="BF309" s="81">
        <f t="shared" si="44"/>
        <v>0.00009115753271</v>
      </c>
      <c r="BG309" s="81">
        <f t="shared" si="45"/>
        <v>0.001736875708</v>
      </c>
      <c r="BH309" s="81">
        <f t="shared" si="46"/>
        <v>0.01707629307</v>
      </c>
      <c r="BI309" s="81"/>
      <c r="BJ309" s="81"/>
    </row>
    <row r="310">
      <c r="A310" s="31">
        <v>648.0</v>
      </c>
      <c r="B310" s="32">
        <v>6604.0</v>
      </c>
      <c r="C310" s="33">
        <v>1805.0</v>
      </c>
      <c r="D310" s="55">
        <f t="shared" si="5"/>
        <v>1295</v>
      </c>
      <c r="E310" s="35">
        <v>254.0</v>
      </c>
      <c r="F310" s="36">
        <v>265.0</v>
      </c>
      <c r="G310" s="37">
        <v>158.0</v>
      </c>
      <c r="H310" s="38">
        <v>474.0</v>
      </c>
      <c r="I310" s="39">
        <v>60.0</v>
      </c>
      <c r="J310" s="40">
        <v>84.0</v>
      </c>
      <c r="K310" s="56">
        <f t="shared" si="6"/>
        <v>0.2614958449</v>
      </c>
      <c r="L310" s="56">
        <f t="shared" si="7"/>
        <v>0.3984771574</v>
      </c>
      <c r="M310" s="56">
        <f t="shared" si="8"/>
        <v>0.3116370809</v>
      </c>
      <c r="N310" s="56">
        <f t="shared" si="9"/>
        <v>0.08753462604</v>
      </c>
      <c r="O310" s="56">
        <f t="shared" si="10"/>
        <v>0.3644787645</v>
      </c>
      <c r="P310" s="57">
        <f t="shared" si="11"/>
        <v>0.04653739612</v>
      </c>
      <c r="Q310" s="58">
        <f t="shared" ref="Q310:V310" si="962">K310-Q$2</f>
        <v>-0.08948183681</v>
      </c>
      <c r="R310" s="59">
        <f t="shared" si="962"/>
        <v>-0.08107538293</v>
      </c>
      <c r="S310" s="60">
        <f t="shared" si="962"/>
        <v>-0.09995048178</v>
      </c>
      <c r="T310" s="61">
        <f t="shared" si="962"/>
        <v>-0.02819981557</v>
      </c>
      <c r="U310" s="62">
        <f t="shared" si="962"/>
        <v>-0.08935256461</v>
      </c>
      <c r="V310" s="63">
        <f t="shared" si="962"/>
        <v>0.01427656761</v>
      </c>
      <c r="W310" s="64"/>
      <c r="X310" s="65">
        <f t="shared" si="13"/>
        <v>1</v>
      </c>
      <c r="Y310" s="66">
        <f t="shared" si="14"/>
        <v>0</v>
      </c>
      <c r="Z310" s="67">
        <f t="shared" ref="Z310:AA310" si="963">U310</f>
        <v>-0.08935256461</v>
      </c>
      <c r="AA310" s="68">
        <f t="shared" si="963"/>
        <v>0.01427656761</v>
      </c>
      <c r="AB310" s="69">
        <f t="shared" ref="AB310:AC310" si="964">S310</f>
        <v>-0.09995048178</v>
      </c>
      <c r="AC310" s="70">
        <f t="shared" si="964"/>
        <v>-0.02819981557</v>
      </c>
      <c r="AD310" s="71">
        <f t="shared" si="17"/>
        <v>0.00778006042</v>
      </c>
      <c r="AE310" s="72">
        <f t="shared" si="18"/>
        <v>-0.00255129586</v>
      </c>
      <c r="AF310" s="73">
        <f t="shared" si="19"/>
        <v>0.009333428455</v>
      </c>
      <c r="AG310" s="74">
        <f t="shared" si="20"/>
        <v>0.001092776032</v>
      </c>
      <c r="AH310" s="75">
        <f t="shared" si="21"/>
        <v>0.00919486921</v>
      </c>
      <c r="AI310" s="76">
        <f t="shared" si="22"/>
        <v>0.005637170304</v>
      </c>
      <c r="AJ310" s="77"/>
      <c r="AK310" s="65">
        <f t="shared" si="23"/>
        <v>-0.005693794321</v>
      </c>
      <c r="AL310" s="66">
        <f t="shared" si="24"/>
        <v>0.0007634399882</v>
      </c>
      <c r="AM310" s="67">
        <f t="shared" si="25"/>
        <v>-0.095600618</v>
      </c>
      <c r="AN310" s="68">
        <f t="shared" si="26"/>
        <v>-0.1302066583</v>
      </c>
      <c r="AO310" s="69">
        <f t="shared" si="27"/>
        <v>-0.00003413039162</v>
      </c>
      <c r="AP310" s="70">
        <f t="shared" si="28"/>
        <v>0.05376653084</v>
      </c>
      <c r="AQ310" s="71">
        <f t="shared" si="29"/>
        <v>0.00251153102</v>
      </c>
      <c r="AR310" s="72">
        <f t="shared" si="30"/>
        <v>-0.005846624702</v>
      </c>
      <c r="AS310" s="73">
        <f t="shared" si="31"/>
        <v>-0.0002174095835</v>
      </c>
      <c r="AT310" s="74">
        <f t="shared" si="32"/>
        <v>0.003966505999</v>
      </c>
      <c r="AU310" s="75">
        <f t="shared" si="33"/>
        <v>0.0009500496075</v>
      </c>
      <c r="AV310" s="76">
        <f t="shared" si="34"/>
        <v>0.0007904539776</v>
      </c>
      <c r="AW310" s="78">
        <f t="shared" si="35"/>
        <v>-0.09808437166</v>
      </c>
      <c r="AX310" s="79">
        <f t="shared" si="36"/>
        <v>-0.08948183681</v>
      </c>
      <c r="AY310" s="78">
        <f t="shared" si="37"/>
        <v>-0.07676635218</v>
      </c>
      <c r="AZ310" s="79">
        <f t="shared" si="38"/>
        <v>-0.08107538293</v>
      </c>
      <c r="BA310" s="80">
        <f t="shared" si="39"/>
        <v>-0.00860253485</v>
      </c>
      <c r="BB310" s="80">
        <f t="shared" si="40"/>
        <v>0.004309030749</v>
      </c>
      <c r="BC310" s="80">
        <f t="shared" si="41"/>
        <v>-0.09794644242</v>
      </c>
      <c r="BD310" s="80">
        <f t="shared" si="42"/>
        <v>-0.07580639319</v>
      </c>
      <c r="BE310" s="81">
        <f t="shared" si="43"/>
        <v>0.00005543585985</v>
      </c>
      <c r="BF310" s="81">
        <f t="shared" si="44"/>
        <v>-0.00007413717438</v>
      </c>
      <c r="BG310" s="81">
        <f t="shared" si="45"/>
        <v>0.003846896334</v>
      </c>
      <c r="BH310" s="81">
        <f t="shared" si="46"/>
        <v>0.01484993305</v>
      </c>
      <c r="BI310" s="81"/>
      <c r="BJ310" s="81"/>
    </row>
    <row r="311">
      <c r="A311" s="31">
        <v>379.0</v>
      </c>
      <c r="B311" s="32">
        <v>5393.0</v>
      </c>
      <c r="C311" s="33">
        <v>1028.0</v>
      </c>
      <c r="D311" s="55">
        <f t="shared" si="5"/>
        <v>779</v>
      </c>
      <c r="E311" s="35">
        <v>202.0</v>
      </c>
      <c r="F311" s="36">
        <v>120.0</v>
      </c>
      <c r="G311" s="37">
        <v>127.0</v>
      </c>
      <c r="H311" s="38">
        <v>274.0</v>
      </c>
      <c r="I311" s="39">
        <v>30.0</v>
      </c>
      <c r="J311" s="40">
        <v>26.0</v>
      </c>
      <c r="K311" s="56">
        <f t="shared" si="6"/>
        <v>0.3492217899</v>
      </c>
      <c r="L311" s="56">
        <f t="shared" si="7"/>
        <v>0.4584980237</v>
      </c>
      <c r="M311" s="56">
        <f t="shared" si="8"/>
        <v>0.4652014652</v>
      </c>
      <c r="N311" s="56">
        <f t="shared" si="9"/>
        <v>0.123540856</v>
      </c>
      <c r="O311" s="56">
        <f t="shared" si="10"/>
        <v>0.4608472401</v>
      </c>
      <c r="P311" s="57">
        <f t="shared" si="11"/>
        <v>0.02529182879</v>
      </c>
      <c r="Q311" s="58">
        <f t="shared" ref="Q311:V311" si="965">K311-Q$2</f>
        <v>-0.001755891807</v>
      </c>
      <c r="R311" s="59">
        <f t="shared" si="965"/>
        <v>-0.02105451657</v>
      </c>
      <c r="S311" s="60">
        <f t="shared" si="965"/>
        <v>0.05361390256</v>
      </c>
      <c r="T311" s="61">
        <f t="shared" si="965"/>
        <v>0.007806414424</v>
      </c>
      <c r="U311" s="62">
        <f t="shared" si="965"/>
        <v>0.007015910958</v>
      </c>
      <c r="V311" s="63">
        <f t="shared" si="965"/>
        <v>-0.006968999718</v>
      </c>
      <c r="W311" s="64"/>
      <c r="X311" s="65">
        <f t="shared" si="13"/>
        <v>1</v>
      </c>
      <c r="Y311" s="66">
        <f t="shared" si="14"/>
        <v>0</v>
      </c>
      <c r="Z311" s="67">
        <f t="shared" ref="Z311:AA311" si="966">U311</f>
        <v>0.007015910958</v>
      </c>
      <c r="AA311" s="68">
        <f t="shared" si="966"/>
        <v>-0.006968999718</v>
      </c>
      <c r="AB311" s="69">
        <f t="shared" ref="AB311:AC311" si="967">S311</f>
        <v>0.05361390256</v>
      </c>
      <c r="AC311" s="70">
        <f t="shared" si="967"/>
        <v>0.007806414424</v>
      </c>
      <c r="AD311" s="71">
        <f t="shared" si="17"/>
        <v>0.0000006560494977</v>
      </c>
      <c r="AE311" s="72">
        <f t="shared" si="18"/>
        <v>-0.00009778776298</v>
      </c>
      <c r="AF311" s="73">
        <f t="shared" si="19"/>
        <v>0.0004305532664</v>
      </c>
      <c r="AG311" s="74">
        <f t="shared" si="20"/>
        <v>-0.0003188661633</v>
      </c>
      <c r="AH311" s="75">
        <f t="shared" si="21"/>
        <v>0.002813510441</v>
      </c>
      <c r="AI311" s="76">
        <f t="shared" si="22"/>
        <v>0.0008370646844</v>
      </c>
      <c r="AJ311" s="77"/>
      <c r="AK311" s="65">
        <f t="shared" si="23"/>
        <v>-0.005693794321</v>
      </c>
      <c r="AL311" s="66">
        <f t="shared" si="24"/>
        <v>0.0007634399882</v>
      </c>
      <c r="AM311" s="67">
        <f t="shared" si="25"/>
        <v>0.01679106052</v>
      </c>
      <c r="AN311" s="68">
        <f t="shared" si="26"/>
        <v>0.005450278385</v>
      </c>
      <c r="AO311" s="69">
        <f t="shared" si="27"/>
        <v>-0.003629720437</v>
      </c>
      <c r="AP311" s="70">
        <f t="shared" si="28"/>
        <v>-0.02781386956</v>
      </c>
      <c r="AQ311" s="71">
        <f t="shared" si="29"/>
        <v>-0.00005666726188</v>
      </c>
      <c r="AR311" s="72">
        <f t="shared" si="30"/>
        <v>-0.00005064326041</v>
      </c>
      <c r="AS311" s="73">
        <f t="shared" si="31"/>
        <v>0.0001457765656</v>
      </c>
      <c r="AT311" s="74">
        <f t="shared" si="32"/>
        <v>0.0001733356123</v>
      </c>
      <c r="AU311" s="75">
        <f t="shared" si="33"/>
        <v>0.0003053001855</v>
      </c>
      <c r="AV311" s="76">
        <f t="shared" si="34"/>
        <v>0.000141184646</v>
      </c>
      <c r="AW311" s="78">
        <f t="shared" si="35"/>
        <v>0.007861955255</v>
      </c>
      <c r="AX311" s="79">
        <f t="shared" si="36"/>
        <v>-0.001755891807</v>
      </c>
      <c r="AY311" s="78">
        <f t="shared" si="37"/>
        <v>-0.02133627418</v>
      </c>
      <c r="AZ311" s="79">
        <f t="shared" si="38"/>
        <v>-0.02105451657</v>
      </c>
      <c r="BA311" s="80">
        <f t="shared" si="39"/>
        <v>0.009617847061</v>
      </c>
      <c r="BB311" s="80">
        <f t="shared" si="40"/>
        <v>-0.0002817576094</v>
      </c>
      <c r="BC311" s="80">
        <f t="shared" si="41"/>
        <v>0.0079998845</v>
      </c>
      <c r="BD311" s="80">
        <f t="shared" si="42"/>
        <v>-0.02037631519</v>
      </c>
      <c r="BE311" s="81">
        <f t="shared" si="43"/>
        <v>0.00009242359475</v>
      </c>
      <c r="BF311" s="81">
        <f t="shared" si="44"/>
        <v>-0.000005419803191</v>
      </c>
      <c r="BG311" s="81">
        <f t="shared" si="45"/>
        <v>-0.0003511960688</v>
      </c>
      <c r="BH311" s="81">
        <f t="shared" si="46"/>
        <v>-0.0003260163361</v>
      </c>
      <c r="BI311" s="81"/>
      <c r="BJ311" s="81"/>
    </row>
    <row r="312">
      <c r="A312" s="31">
        <v>1145.0</v>
      </c>
      <c r="B312" s="32">
        <v>6716.0</v>
      </c>
      <c r="C312" s="33">
        <v>2063.0</v>
      </c>
      <c r="D312" s="55">
        <f t="shared" si="5"/>
        <v>1631</v>
      </c>
      <c r="E312" s="35">
        <v>530.0</v>
      </c>
      <c r="F312" s="36">
        <v>368.0</v>
      </c>
      <c r="G312" s="37">
        <v>175.0</v>
      </c>
      <c r="H312" s="38">
        <v>433.0</v>
      </c>
      <c r="I312" s="39">
        <v>77.0</v>
      </c>
      <c r="J312" s="40">
        <v>48.0</v>
      </c>
      <c r="K312" s="56">
        <f t="shared" si="6"/>
        <v>0.3790596219</v>
      </c>
      <c r="L312" s="56">
        <f t="shared" si="7"/>
        <v>0.5836538462</v>
      </c>
      <c r="M312" s="56">
        <f t="shared" si="8"/>
        <v>0.296108291</v>
      </c>
      <c r="N312" s="56">
        <f t="shared" si="9"/>
        <v>0.0848279205</v>
      </c>
      <c r="O312" s="56">
        <f t="shared" si="10"/>
        <v>0.4794604537</v>
      </c>
      <c r="P312" s="57">
        <f t="shared" si="11"/>
        <v>0.02326708677</v>
      </c>
      <c r="Q312" s="58">
        <f t="shared" ref="Q312:V312" si="968">K312-Q$2</f>
        <v>0.02808194022</v>
      </c>
      <c r="R312" s="59">
        <f t="shared" si="968"/>
        <v>0.1041013059</v>
      </c>
      <c r="S312" s="60">
        <f t="shared" si="968"/>
        <v>-0.1154792716</v>
      </c>
      <c r="T312" s="61">
        <f t="shared" si="968"/>
        <v>-0.0309065211</v>
      </c>
      <c r="U312" s="62">
        <f t="shared" si="968"/>
        <v>0.02562912462</v>
      </c>
      <c r="V312" s="63">
        <f t="shared" si="968"/>
        <v>-0.008993741745</v>
      </c>
      <c r="W312" s="64"/>
      <c r="X312" s="65">
        <f t="shared" si="13"/>
        <v>1</v>
      </c>
      <c r="Y312" s="66">
        <f t="shared" si="14"/>
        <v>0</v>
      </c>
      <c r="Z312" s="67">
        <f t="shared" ref="Z312:AA312" si="969">U312</f>
        <v>0.02562912462</v>
      </c>
      <c r="AA312" s="68">
        <f t="shared" si="969"/>
        <v>-0.008993741745</v>
      </c>
      <c r="AB312" s="69">
        <f t="shared" ref="AB312:AC312" si="970">S312</f>
        <v>-0.1154792716</v>
      </c>
      <c r="AC312" s="70">
        <f t="shared" si="970"/>
        <v>-0.0309065211</v>
      </c>
      <c r="AD312" s="71">
        <f t="shared" si="17"/>
        <v>0.000575964638</v>
      </c>
      <c r="AE312" s="72">
        <f t="shared" si="18"/>
        <v>-0.0004610034559</v>
      </c>
      <c r="AF312" s="73">
        <f t="shared" si="19"/>
        <v>-0.003237597912</v>
      </c>
      <c r="AG312" s="74">
        <f t="shared" si="20"/>
        <v>0.000246483665</v>
      </c>
      <c r="AH312" s="75">
        <f t="shared" si="21"/>
        <v>0.01238024913</v>
      </c>
      <c r="AI312" s="76">
        <f t="shared" si="22"/>
        <v>0.00713812509</v>
      </c>
      <c r="AJ312" s="77"/>
      <c r="AK312" s="65">
        <f t="shared" si="23"/>
        <v>-0.005693794321</v>
      </c>
      <c r="AL312" s="66">
        <f t="shared" si="24"/>
        <v>0.0007634399882</v>
      </c>
      <c r="AM312" s="67">
        <f t="shared" si="25"/>
        <v>0.03519876657</v>
      </c>
      <c r="AN312" s="68">
        <f t="shared" si="26"/>
        <v>0.03334871232</v>
      </c>
      <c r="AO312" s="69">
        <f t="shared" si="27"/>
        <v>0.0007950941259</v>
      </c>
      <c r="AP312" s="70">
        <f t="shared" si="28"/>
        <v>0.06188507898</v>
      </c>
      <c r="AQ312" s="71">
        <f t="shared" si="29"/>
        <v>0.00002729589619</v>
      </c>
      <c r="AR312" s="72">
        <f t="shared" si="30"/>
        <v>-0.0005726991067</v>
      </c>
      <c r="AS312" s="73">
        <f t="shared" si="31"/>
        <v>-0.0001885169418</v>
      </c>
      <c r="AT312" s="74">
        <f t="shared" si="32"/>
        <v>-0.001359578928</v>
      </c>
      <c r="AU312" s="75">
        <f t="shared" si="33"/>
        <v>0.001286605858</v>
      </c>
      <c r="AV312" s="76">
        <f t="shared" si="34"/>
        <v>0.001013040377</v>
      </c>
      <c r="AW312" s="78">
        <f t="shared" si="35"/>
        <v>0.03142545118</v>
      </c>
      <c r="AX312" s="79">
        <f t="shared" si="36"/>
        <v>0.02808194022</v>
      </c>
      <c r="AY312" s="78">
        <f t="shared" si="37"/>
        <v>0.09507799363</v>
      </c>
      <c r="AZ312" s="79">
        <f t="shared" si="38"/>
        <v>0.1041013059</v>
      </c>
      <c r="BA312" s="80">
        <f t="shared" si="39"/>
        <v>0.003343510962</v>
      </c>
      <c r="BB312" s="80">
        <f t="shared" si="40"/>
        <v>-0.009023312231</v>
      </c>
      <c r="BC312" s="80">
        <f t="shared" si="41"/>
        <v>0.03156338043</v>
      </c>
      <c r="BD312" s="80">
        <f t="shared" si="42"/>
        <v>0.09603795263</v>
      </c>
      <c r="BE312" s="81">
        <f t="shared" si="43"/>
        <v>-0.00007024109806</v>
      </c>
      <c r="BF312" s="81">
        <f t="shared" si="44"/>
        <v>-0.00006033908671</v>
      </c>
      <c r="BG312" s="81">
        <f t="shared" si="45"/>
        <v>-0.008227041361</v>
      </c>
      <c r="BH312" s="81">
        <f t="shared" si="46"/>
        <v>0.006062564868</v>
      </c>
      <c r="BI312" s="81"/>
      <c r="BJ312" s="81"/>
    </row>
    <row r="313">
      <c r="A313" s="31">
        <v>253.0</v>
      </c>
      <c r="B313" s="32">
        <v>3807.0</v>
      </c>
      <c r="C313" s="33">
        <v>1458.0</v>
      </c>
      <c r="D313" s="55">
        <f t="shared" si="5"/>
        <v>1198</v>
      </c>
      <c r="E313" s="35">
        <v>358.0</v>
      </c>
      <c r="F313" s="36">
        <v>213.0</v>
      </c>
      <c r="G313" s="37">
        <v>184.0</v>
      </c>
      <c r="H313" s="38">
        <v>367.0</v>
      </c>
      <c r="I313" s="39">
        <v>45.0</v>
      </c>
      <c r="J313" s="40">
        <v>31.0</v>
      </c>
      <c r="K313" s="56">
        <f t="shared" si="6"/>
        <v>0.40260631</v>
      </c>
      <c r="L313" s="56">
        <f t="shared" si="7"/>
        <v>0.5233766234</v>
      </c>
      <c r="M313" s="56">
        <f t="shared" si="8"/>
        <v>0.4299065421</v>
      </c>
      <c r="N313" s="56">
        <f t="shared" si="9"/>
        <v>0.1262002743</v>
      </c>
      <c r="O313" s="56">
        <f t="shared" si="10"/>
        <v>0.4899833055</v>
      </c>
      <c r="P313" s="57">
        <f t="shared" si="11"/>
        <v>0.02126200274</v>
      </c>
      <c r="Q313" s="58">
        <f t="shared" ref="Q313:V313" si="971">K313-Q$2</f>
        <v>0.05162862832</v>
      </c>
      <c r="R313" s="59">
        <f t="shared" si="971"/>
        <v>0.04382408309</v>
      </c>
      <c r="S313" s="60">
        <f t="shared" si="971"/>
        <v>0.01831897941</v>
      </c>
      <c r="T313" s="61">
        <f t="shared" si="971"/>
        <v>0.01046583274</v>
      </c>
      <c r="U313" s="62">
        <f t="shared" si="971"/>
        <v>0.03615197642</v>
      </c>
      <c r="V313" s="63">
        <f t="shared" si="971"/>
        <v>-0.01099882577</v>
      </c>
      <c r="W313" s="64"/>
      <c r="X313" s="65">
        <f t="shared" si="13"/>
        <v>1</v>
      </c>
      <c r="Y313" s="66">
        <f t="shared" si="14"/>
        <v>0</v>
      </c>
      <c r="Z313" s="67">
        <f t="shared" ref="Z313:AA313" si="972">U313</f>
        <v>0.03615197642</v>
      </c>
      <c r="AA313" s="68">
        <f t="shared" si="972"/>
        <v>-0.01099882577</v>
      </c>
      <c r="AB313" s="69">
        <f t="shared" ref="AB313:AC313" si="973">S313</f>
        <v>0.01831897941</v>
      </c>
      <c r="AC313" s="70">
        <f t="shared" si="973"/>
        <v>0.01046583274</v>
      </c>
      <c r="AD313" s="71">
        <f t="shared" si="17"/>
        <v>0.00118599123</v>
      </c>
      <c r="AE313" s="72">
        <f t="shared" si="18"/>
        <v>-0.0007952585796</v>
      </c>
      <c r="AF313" s="73">
        <f t="shared" si="19"/>
        <v>0.0007773791824</v>
      </c>
      <c r="AG313" s="74">
        <f t="shared" si="20"/>
        <v>0.0001768732756</v>
      </c>
      <c r="AH313" s="75">
        <f t="shared" si="21"/>
        <v>0.0002260513517</v>
      </c>
      <c r="AI313" s="76">
        <f t="shared" si="22"/>
        <v>0.000383446749</v>
      </c>
      <c r="AJ313" s="77"/>
      <c r="AK313" s="65">
        <f t="shared" si="23"/>
        <v>-0.005693794321</v>
      </c>
      <c r="AL313" s="66">
        <f t="shared" si="24"/>
        <v>0.0007634399882</v>
      </c>
      <c r="AM313" s="67">
        <f t="shared" si="25"/>
        <v>0.04697146024</v>
      </c>
      <c r="AN313" s="68">
        <f t="shared" si="26"/>
        <v>0.0484185848</v>
      </c>
      <c r="AO313" s="69">
        <f t="shared" si="27"/>
        <v>0.00264623391</v>
      </c>
      <c r="AP313" s="70">
        <f t="shared" si="28"/>
        <v>-0.0105973884</v>
      </c>
      <c r="AQ313" s="71">
        <f t="shared" si="29"/>
        <v>0.0001459856588</v>
      </c>
      <c r="AR313" s="72">
        <f t="shared" si="30"/>
        <v>-0.001100108373</v>
      </c>
      <c r="AS313" s="73">
        <f t="shared" si="31"/>
        <v>-0.00005433261122</v>
      </c>
      <c r="AT313" s="74">
        <f t="shared" si="32"/>
        <v>0.0003326107481</v>
      </c>
      <c r="AU313" s="75">
        <f t="shared" si="33"/>
        <v>0.00001933064376</v>
      </c>
      <c r="AV313" s="76">
        <f t="shared" si="34"/>
        <v>0.00004720094246</v>
      </c>
      <c r="AW313" s="78">
        <f t="shared" si="35"/>
        <v>0.04403488352</v>
      </c>
      <c r="AX313" s="79">
        <f t="shared" si="36"/>
        <v>0.05162862832</v>
      </c>
      <c r="AY313" s="78">
        <f t="shared" si="37"/>
        <v>0.0378643397</v>
      </c>
      <c r="AZ313" s="79">
        <f t="shared" si="38"/>
        <v>0.04382408309</v>
      </c>
      <c r="BA313" s="80">
        <f t="shared" si="39"/>
        <v>-0.007593744805</v>
      </c>
      <c r="BB313" s="80">
        <f t="shared" si="40"/>
        <v>-0.005959743389</v>
      </c>
      <c r="BC313" s="80">
        <f t="shared" si="41"/>
        <v>0.04417281276</v>
      </c>
      <c r="BD313" s="80">
        <f t="shared" si="42"/>
        <v>0.03882429869</v>
      </c>
      <c r="BE313" s="81">
        <f t="shared" si="43"/>
        <v>0.00002214641889</v>
      </c>
      <c r="BF313" s="81">
        <f t="shared" si="44"/>
        <v>0.0000905135408</v>
      </c>
      <c r="BG313" s="81">
        <f t="shared" si="45"/>
        <v>0.0004439112188</v>
      </c>
      <c r="BH313" s="81">
        <f t="shared" si="46"/>
        <v>0.003429956953</v>
      </c>
      <c r="BI313" s="81"/>
      <c r="BJ313" s="81"/>
    </row>
    <row r="314">
      <c r="A314" s="31">
        <v>1231.0</v>
      </c>
      <c r="B314" s="32" t="s">
        <v>121</v>
      </c>
      <c r="C314" s="33">
        <v>1102.0</v>
      </c>
      <c r="D314" s="55">
        <f t="shared" si="5"/>
        <v>945</v>
      </c>
      <c r="E314" s="35">
        <v>417.0</v>
      </c>
      <c r="F314" s="36">
        <v>72.0</v>
      </c>
      <c r="G314" s="37">
        <v>168.0</v>
      </c>
      <c r="H314" s="38">
        <v>214.0</v>
      </c>
      <c r="I314" s="39">
        <v>61.0</v>
      </c>
      <c r="J314" s="40">
        <v>13.0</v>
      </c>
      <c r="K314" s="56">
        <f t="shared" si="6"/>
        <v>0.5862068966</v>
      </c>
      <c r="L314" s="56">
        <f t="shared" si="7"/>
        <v>0.6907514451</v>
      </c>
      <c r="M314" s="56">
        <f t="shared" si="8"/>
        <v>0.6640316206</v>
      </c>
      <c r="N314" s="56">
        <f t="shared" si="9"/>
        <v>0.1524500907</v>
      </c>
      <c r="O314" s="56">
        <f t="shared" si="10"/>
        <v>0.6835978836</v>
      </c>
      <c r="P314" s="57">
        <f t="shared" si="11"/>
        <v>0.01179673321</v>
      </c>
      <c r="Q314" s="58">
        <f t="shared" ref="Q314:V314" si="974">K314-Q$2</f>
        <v>0.2352292149</v>
      </c>
      <c r="R314" s="59">
        <f t="shared" si="974"/>
        <v>0.2111989048</v>
      </c>
      <c r="S314" s="60">
        <f t="shared" si="974"/>
        <v>0.2524440579</v>
      </c>
      <c r="T314" s="61">
        <f t="shared" si="974"/>
        <v>0.03671564914</v>
      </c>
      <c r="U314" s="62">
        <f t="shared" si="974"/>
        <v>0.2297665545</v>
      </c>
      <c r="V314" s="63">
        <f t="shared" si="974"/>
        <v>-0.0204640953</v>
      </c>
      <c r="W314" s="64"/>
      <c r="X314" s="65">
        <f t="shared" si="13"/>
        <v>1</v>
      </c>
      <c r="Y314" s="66">
        <f t="shared" si="14"/>
        <v>0</v>
      </c>
      <c r="Z314" s="67">
        <f t="shared" ref="Z314:AA314" si="975">U314</f>
        <v>0.2297665545</v>
      </c>
      <c r="AA314" s="68">
        <f t="shared" si="975"/>
        <v>-0.0204640953</v>
      </c>
      <c r="AB314" s="69">
        <f t="shared" ref="AB314:AC314" si="976">S314</f>
        <v>0.2524440579</v>
      </c>
      <c r="AC314" s="70">
        <f t="shared" si="976"/>
        <v>0.03671564914</v>
      </c>
      <c r="AD314" s="71">
        <f t="shared" si="17"/>
        <v>0.05237389037</v>
      </c>
      <c r="AE314" s="72">
        <f t="shared" si="18"/>
        <v>-0.009403929336</v>
      </c>
      <c r="AF314" s="73">
        <f t="shared" si="19"/>
        <v>0.05875455393</v>
      </c>
      <c r="AG314" s="74">
        <f t="shared" si="20"/>
        <v>0.00326998894</v>
      </c>
      <c r="AH314" s="75">
        <f t="shared" si="21"/>
        <v>0.06237996348</v>
      </c>
      <c r="AI314" s="76">
        <f t="shared" si="22"/>
        <v>0.01853729491</v>
      </c>
      <c r="AJ314" s="77"/>
      <c r="AK314" s="65">
        <f t="shared" si="23"/>
        <v>-0.005693794321</v>
      </c>
      <c r="AL314" s="66">
        <f t="shared" si="24"/>
        <v>0.0007634399882</v>
      </c>
      <c r="AM314" s="67">
        <f t="shared" si="25"/>
        <v>0.2200378973</v>
      </c>
      <c r="AN314" s="68">
        <f t="shared" si="26"/>
        <v>0.348083361</v>
      </c>
      <c r="AO314" s="69">
        <f t="shared" si="27"/>
        <v>-0.01711131865</v>
      </c>
      <c r="AP314" s="70">
        <f t="shared" si="28"/>
        <v>-0.1309573685</v>
      </c>
      <c r="AQ314" s="71">
        <f t="shared" si="29"/>
        <v>0.02143712932</v>
      </c>
      <c r="AR314" s="72">
        <f t="shared" si="30"/>
        <v>-0.03536428605</v>
      </c>
      <c r="AS314" s="73">
        <f t="shared" si="31"/>
        <v>0.0001541544397</v>
      </c>
      <c r="AT314" s="74">
        <f t="shared" si="32"/>
        <v>0.02487520085</v>
      </c>
      <c r="AU314" s="75">
        <f t="shared" si="33"/>
        <v>0.006769344171</v>
      </c>
      <c r="AV314" s="76">
        <f t="shared" si="34"/>
        <v>0.003127819812</v>
      </c>
      <c r="AW314" s="78">
        <f t="shared" si="35"/>
        <v>0.2255934122</v>
      </c>
      <c r="AX314" s="79">
        <f t="shared" si="36"/>
        <v>0.2352292149</v>
      </c>
      <c r="AY314" s="78">
        <f t="shared" si="37"/>
        <v>0.2105281671</v>
      </c>
      <c r="AZ314" s="79">
        <f t="shared" si="38"/>
        <v>0.2111989048</v>
      </c>
      <c r="BA314" s="80">
        <f t="shared" si="39"/>
        <v>-0.009635802658</v>
      </c>
      <c r="BB314" s="80">
        <f t="shared" si="40"/>
        <v>-0.0006707376868</v>
      </c>
      <c r="BC314" s="80">
        <f t="shared" si="41"/>
        <v>0.2257313414</v>
      </c>
      <c r="BD314" s="80">
        <f t="shared" si="42"/>
        <v>0.2114881261</v>
      </c>
      <c r="BE314" s="81">
        <f t="shared" si="43"/>
        <v>0.00009239880381</v>
      </c>
      <c r="BF314" s="81">
        <f t="shared" si="44"/>
        <v>0.00001292619197</v>
      </c>
      <c r="BG314" s="81">
        <f t="shared" si="45"/>
        <v>0.00622741103</v>
      </c>
      <c r="BH314" s="81">
        <f t="shared" si="46"/>
        <v>0.09547899681</v>
      </c>
      <c r="BI314" s="81"/>
      <c r="BJ314" s="81"/>
    </row>
    <row r="315">
      <c r="A315" s="31">
        <v>360.0</v>
      </c>
      <c r="B315" s="32">
        <v>6631.0</v>
      </c>
      <c r="C315" s="33">
        <v>934.0</v>
      </c>
      <c r="D315" s="55">
        <f t="shared" si="5"/>
        <v>691</v>
      </c>
      <c r="E315" s="35">
        <v>195.0</v>
      </c>
      <c r="F315" s="36">
        <v>111.0</v>
      </c>
      <c r="G315" s="37">
        <v>108.0</v>
      </c>
      <c r="H315" s="38">
        <v>213.0</v>
      </c>
      <c r="I315" s="39">
        <v>33.0</v>
      </c>
      <c r="J315" s="40">
        <v>31.0</v>
      </c>
      <c r="K315" s="56">
        <f t="shared" si="6"/>
        <v>0.3597430407</v>
      </c>
      <c r="L315" s="56">
        <f t="shared" si="7"/>
        <v>0.5170068027</v>
      </c>
      <c r="M315" s="56">
        <f t="shared" si="8"/>
        <v>0.432</v>
      </c>
      <c r="N315" s="56">
        <f t="shared" si="9"/>
        <v>0.1156316916</v>
      </c>
      <c r="O315" s="56">
        <f t="shared" si="10"/>
        <v>0.486251809</v>
      </c>
      <c r="P315" s="57">
        <f t="shared" si="11"/>
        <v>0.03319057816</v>
      </c>
      <c r="Q315" s="58">
        <f t="shared" ref="Q315:V315" si="977">K315-Q$2</f>
        <v>0.008765358995</v>
      </c>
      <c r="R315" s="59">
        <f t="shared" si="977"/>
        <v>0.03745426243</v>
      </c>
      <c r="S315" s="60">
        <f t="shared" si="977"/>
        <v>0.02041243735</v>
      </c>
      <c r="T315" s="61">
        <f t="shared" si="977"/>
        <v>-0.0001027499585</v>
      </c>
      <c r="U315" s="62">
        <f t="shared" si="977"/>
        <v>0.03242047988</v>
      </c>
      <c r="V315" s="63">
        <f t="shared" si="977"/>
        <v>0.0009297496465</v>
      </c>
      <c r="W315" s="64"/>
      <c r="X315" s="65">
        <f t="shared" si="13"/>
        <v>1</v>
      </c>
      <c r="Y315" s="66">
        <f t="shared" si="14"/>
        <v>0</v>
      </c>
      <c r="Z315" s="67">
        <f t="shared" ref="Z315:AA315" si="978">U315</f>
        <v>0.03242047988</v>
      </c>
      <c r="AA315" s="68">
        <f t="shared" si="978"/>
        <v>0.0009297496465</v>
      </c>
      <c r="AB315" s="69">
        <f t="shared" ref="AB315:AC315" si="979">S315</f>
        <v>0.02041243735</v>
      </c>
      <c r="AC315" s="70">
        <f t="shared" si="979"/>
        <v>-0.0001027499585</v>
      </c>
      <c r="AD315" s="71">
        <f t="shared" si="17"/>
        <v>0.001050223081</v>
      </c>
      <c r="AE315" s="72">
        <f t="shared" si="18"/>
        <v>0.00006028585942</v>
      </c>
      <c r="AF315" s="73">
        <f t="shared" si="19"/>
        <v>0.0006618765463</v>
      </c>
      <c r="AG315" s="74">
        <f t="shared" si="20"/>
        <v>0.00001564725345</v>
      </c>
      <c r="AH315" s="75">
        <f t="shared" si="21"/>
        <v>0.0004166570412</v>
      </c>
      <c r="AI315" s="76">
        <f t="shared" si="22"/>
        <v>-0.000004194754183</v>
      </c>
      <c r="AJ315" s="77"/>
      <c r="AK315" s="65">
        <f t="shared" si="23"/>
        <v>-0.005693794321</v>
      </c>
      <c r="AL315" s="66">
        <f t="shared" si="24"/>
        <v>0.0007634399882</v>
      </c>
      <c r="AM315" s="67">
        <f t="shared" si="25"/>
        <v>0.02498728482</v>
      </c>
      <c r="AN315" s="68">
        <f t="shared" si="26"/>
        <v>0.05223106541</v>
      </c>
      <c r="AO315" s="69">
        <f t="shared" si="27"/>
        <v>-0.002914339392</v>
      </c>
      <c r="AP315" s="70">
        <f t="shared" si="28"/>
        <v>-0.01015828636</v>
      </c>
      <c r="AQ315" s="71">
        <f t="shared" si="29"/>
        <v>0.0005749353179</v>
      </c>
      <c r="AR315" s="72">
        <f t="shared" si="30"/>
        <v>-0.0005812320294</v>
      </c>
      <c r="AS315" s="73">
        <f t="shared" si="31"/>
        <v>0.00001067689582</v>
      </c>
      <c r="AT315" s="74">
        <f t="shared" si="32"/>
        <v>0.0002796687182</v>
      </c>
      <c r="AU315" s="75">
        <f t="shared" si="33"/>
        <v>0.00004731946097</v>
      </c>
      <c r="AV315" s="76">
        <f t="shared" si="34"/>
        <v>0.000006374765034</v>
      </c>
      <c r="AW315" s="78">
        <f t="shared" si="35"/>
        <v>0.01701208278</v>
      </c>
      <c r="AX315" s="79">
        <f t="shared" si="36"/>
        <v>0.008765358995</v>
      </c>
      <c r="AY315" s="78">
        <f t="shared" si="37"/>
        <v>0.04254103049</v>
      </c>
      <c r="AZ315" s="79">
        <f t="shared" si="38"/>
        <v>0.03745426243</v>
      </c>
      <c r="BA315" s="80">
        <f t="shared" si="39"/>
        <v>0.008246723782</v>
      </c>
      <c r="BB315" s="80">
        <f t="shared" si="40"/>
        <v>0.005086768056</v>
      </c>
      <c r="BC315" s="80">
        <f t="shared" si="41"/>
        <v>0.01715001202</v>
      </c>
      <c r="BD315" s="80">
        <f t="shared" si="42"/>
        <v>0.04350098948</v>
      </c>
      <c r="BE315" s="81">
        <f t="shared" si="43"/>
        <v>0.00004213324388</v>
      </c>
      <c r="BF315" s="81">
        <f t="shared" si="44"/>
        <v>0.00008389834221</v>
      </c>
      <c r="BG315" s="81">
        <f t="shared" si="45"/>
        <v>-0.001598213173</v>
      </c>
      <c r="BH315" s="81">
        <f t="shared" si="46"/>
        <v>0.001492084985</v>
      </c>
      <c r="BI315" s="81"/>
      <c r="BJ315" s="81"/>
    </row>
    <row r="316">
      <c r="A316" s="31">
        <v>658.0</v>
      </c>
      <c r="B316" s="32">
        <v>6658.0</v>
      </c>
      <c r="C316" s="33">
        <v>2669.0</v>
      </c>
      <c r="D316" s="55">
        <f t="shared" si="5"/>
        <v>2086</v>
      </c>
      <c r="E316" s="35">
        <v>496.0</v>
      </c>
      <c r="F316" s="36">
        <v>313.0</v>
      </c>
      <c r="G316" s="37">
        <v>401.0</v>
      </c>
      <c r="H316" s="38">
        <v>675.0</v>
      </c>
      <c r="I316" s="39">
        <v>138.0</v>
      </c>
      <c r="J316" s="40">
        <v>63.0</v>
      </c>
      <c r="K316" s="56">
        <f t="shared" si="6"/>
        <v>0.3877856875</v>
      </c>
      <c r="L316" s="56">
        <f t="shared" si="7"/>
        <v>0.4843391902</v>
      </c>
      <c r="M316" s="56">
        <f t="shared" si="8"/>
        <v>0.5160875161</v>
      </c>
      <c r="N316" s="56">
        <f t="shared" si="9"/>
        <v>0.1502435369</v>
      </c>
      <c r="O316" s="56">
        <f t="shared" si="10"/>
        <v>0.4961649089</v>
      </c>
      <c r="P316" s="57">
        <f t="shared" si="11"/>
        <v>0.0236043462</v>
      </c>
      <c r="Q316" s="58">
        <f t="shared" ref="Q316:V316" si="980">K316-Q$2</f>
        <v>0.03680800583</v>
      </c>
      <c r="R316" s="59">
        <f t="shared" si="980"/>
        <v>0.004786649931</v>
      </c>
      <c r="S316" s="60">
        <f t="shared" si="980"/>
        <v>0.1044999534</v>
      </c>
      <c r="T316" s="61">
        <f t="shared" si="980"/>
        <v>0.0345090953</v>
      </c>
      <c r="U316" s="62">
        <f t="shared" si="980"/>
        <v>0.04233357982</v>
      </c>
      <c r="V316" s="63">
        <f t="shared" si="980"/>
        <v>-0.008656482315</v>
      </c>
      <c r="W316" s="64"/>
      <c r="X316" s="65">
        <f t="shared" si="13"/>
        <v>1</v>
      </c>
      <c r="Y316" s="66">
        <f t="shared" si="14"/>
        <v>0</v>
      </c>
      <c r="Z316" s="67">
        <f t="shared" ref="Z316:AA316" si="981">U316</f>
        <v>0.04233357982</v>
      </c>
      <c r="AA316" s="68">
        <f t="shared" si="981"/>
        <v>-0.008656482315</v>
      </c>
      <c r="AB316" s="69">
        <f t="shared" ref="AB316:AC316" si="982">S316</f>
        <v>0.1044999534</v>
      </c>
      <c r="AC316" s="70">
        <f t="shared" si="982"/>
        <v>0.0345090953</v>
      </c>
      <c r="AD316" s="71">
        <f t="shared" si="17"/>
        <v>0.001717197295</v>
      </c>
      <c r="AE316" s="72">
        <f t="shared" si="18"/>
        <v>-0.0007329197701</v>
      </c>
      <c r="AF316" s="73">
        <f t="shared" si="19"/>
        <v>0.004722584494</v>
      </c>
      <c r="AG316" s="74">
        <f t="shared" si="20"/>
        <v>0.0005562915415</v>
      </c>
      <c r="AH316" s="75">
        <f t="shared" si="21"/>
        <v>0.009729362611</v>
      </c>
      <c r="AI316" s="76">
        <f t="shared" si="22"/>
        <v>0.007212397704</v>
      </c>
      <c r="AJ316" s="77"/>
      <c r="AK316" s="65">
        <f t="shared" si="23"/>
        <v>-0.005693794321</v>
      </c>
      <c r="AL316" s="66">
        <f t="shared" si="24"/>
        <v>0.0007634399882</v>
      </c>
      <c r="AM316" s="67">
        <f t="shared" si="25"/>
        <v>0.04829842261</v>
      </c>
      <c r="AN316" s="68">
        <f t="shared" si="26"/>
        <v>0.06014471573</v>
      </c>
      <c r="AO316" s="69">
        <f t="shared" si="27"/>
        <v>0.002540281736</v>
      </c>
      <c r="AP316" s="70">
        <f t="shared" si="28"/>
        <v>-0.05691876153</v>
      </c>
      <c r="AQ316" s="71">
        <f t="shared" si="29"/>
        <v>0.0004553540582</v>
      </c>
      <c r="AR316" s="72">
        <f t="shared" si="30"/>
        <v>-0.001377729138</v>
      </c>
      <c r="AS316" s="73">
        <f t="shared" si="31"/>
        <v>-0.0001114247686</v>
      </c>
      <c r="AT316" s="74">
        <f t="shared" si="32"/>
        <v>0.00200708443</v>
      </c>
      <c r="AU316" s="75">
        <f t="shared" si="33"/>
        <v>0.0009847640929</v>
      </c>
      <c r="AV316" s="76">
        <f t="shared" si="34"/>
        <v>0.0009778786275</v>
      </c>
      <c r="AW316" s="78">
        <f t="shared" si="35"/>
        <v>0.04647360341</v>
      </c>
      <c r="AX316" s="79">
        <f t="shared" si="36"/>
        <v>0.03680800583</v>
      </c>
      <c r="AY316" s="78">
        <f t="shared" si="37"/>
        <v>0.005596628114</v>
      </c>
      <c r="AZ316" s="79">
        <f t="shared" si="38"/>
        <v>0.004786649931</v>
      </c>
      <c r="BA316" s="80">
        <f t="shared" si="39"/>
        <v>0.009665597576</v>
      </c>
      <c r="BB316" s="80">
        <f t="shared" si="40"/>
        <v>0.0008099781832</v>
      </c>
      <c r="BC316" s="80">
        <f t="shared" si="41"/>
        <v>0.04661153266</v>
      </c>
      <c r="BD316" s="80">
        <f t="shared" si="42"/>
        <v>0.006556587107</v>
      </c>
      <c r="BE316" s="81">
        <f t="shared" si="43"/>
        <v>0.00009276771185</v>
      </c>
      <c r="BF316" s="81">
        <f t="shared" si="44"/>
        <v>0.00001565784633</v>
      </c>
      <c r="BG316" s="81">
        <f t="shared" si="45"/>
        <v>0.002129646142</v>
      </c>
      <c r="BH316" s="81">
        <f t="shared" si="46"/>
        <v>0.0006112251481</v>
      </c>
      <c r="BI316" s="81"/>
      <c r="BJ316" s="81"/>
    </row>
    <row r="317">
      <c r="A317" s="31">
        <v>661.0</v>
      </c>
      <c r="B317" s="32">
        <v>7523.0</v>
      </c>
      <c r="C317" s="33">
        <v>343.0</v>
      </c>
      <c r="D317" s="55">
        <f t="shared" si="5"/>
        <v>277</v>
      </c>
      <c r="E317" s="35">
        <v>57.0</v>
      </c>
      <c r="F317" s="36">
        <v>40.0</v>
      </c>
      <c r="G317" s="37">
        <v>49.0</v>
      </c>
      <c r="H317" s="38">
        <v>119.0</v>
      </c>
      <c r="I317" s="39">
        <v>4.0</v>
      </c>
      <c r="J317" s="40">
        <v>8.0</v>
      </c>
      <c r="K317" s="56">
        <f t="shared" si="6"/>
        <v>0.3206997085</v>
      </c>
      <c r="L317" s="56">
        <f t="shared" si="7"/>
        <v>0.3388888889</v>
      </c>
      <c r="M317" s="56">
        <f t="shared" si="8"/>
        <v>0.5051546392</v>
      </c>
      <c r="N317" s="56">
        <f t="shared" si="9"/>
        <v>0.1428571429</v>
      </c>
      <c r="O317" s="56">
        <f t="shared" si="10"/>
        <v>0.3971119134</v>
      </c>
      <c r="P317" s="57">
        <f t="shared" si="11"/>
        <v>0.02332361516</v>
      </c>
      <c r="Q317" s="58">
        <f t="shared" ref="Q317:V317" si="983">K317-Q$2</f>
        <v>-0.03027797324</v>
      </c>
      <c r="R317" s="59">
        <f t="shared" si="983"/>
        <v>-0.1406636514</v>
      </c>
      <c r="S317" s="60">
        <f t="shared" si="983"/>
        <v>0.09356707653</v>
      </c>
      <c r="T317" s="61">
        <f t="shared" si="983"/>
        <v>0.02712270125</v>
      </c>
      <c r="U317" s="62">
        <f t="shared" si="983"/>
        <v>-0.05671941574</v>
      </c>
      <c r="V317" s="63">
        <f t="shared" si="983"/>
        <v>-0.008937213352</v>
      </c>
      <c r="W317" s="64"/>
      <c r="X317" s="65">
        <f t="shared" si="13"/>
        <v>1</v>
      </c>
      <c r="Y317" s="66">
        <f t="shared" si="14"/>
        <v>0</v>
      </c>
      <c r="Z317" s="67">
        <f t="shared" ref="Z317:AA317" si="984">U317</f>
        <v>-0.05671941574</v>
      </c>
      <c r="AA317" s="68">
        <f t="shared" si="984"/>
        <v>-0.008937213352</v>
      </c>
      <c r="AB317" s="69">
        <f t="shared" ref="AB317:AC317" si="985">S317</f>
        <v>0.09356707653</v>
      </c>
      <c r="AC317" s="70">
        <f t="shared" si="985"/>
        <v>0.02712270125</v>
      </c>
      <c r="AD317" s="71">
        <f t="shared" si="17"/>
        <v>0.003137218339</v>
      </c>
      <c r="AE317" s="72">
        <f t="shared" si="18"/>
        <v>0.001013827039</v>
      </c>
      <c r="AF317" s="73">
        <f t="shared" si="19"/>
        <v>-0.005064668545</v>
      </c>
      <c r="AG317" s="74">
        <f t="shared" si="20"/>
        <v>-0.002374612694</v>
      </c>
      <c r="AH317" s="75">
        <f t="shared" si="21"/>
        <v>0.008019156887</v>
      </c>
      <c r="AI317" s="76">
        <f t="shared" si="22"/>
        <v>0.005075583727</v>
      </c>
      <c r="AJ317" s="77"/>
      <c r="AK317" s="65">
        <f t="shared" si="23"/>
        <v>-0.005693794321</v>
      </c>
      <c r="AL317" s="66">
        <f t="shared" si="24"/>
        <v>0.0007634399882</v>
      </c>
      <c r="AM317" s="67">
        <f t="shared" si="25"/>
        <v>-0.03210843045</v>
      </c>
      <c r="AN317" s="68">
        <f t="shared" si="26"/>
        <v>-0.09734524037</v>
      </c>
      <c r="AO317" s="69">
        <f t="shared" si="27"/>
        <v>0.0003927049113</v>
      </c>
      <c r="AP317" s="70">
        <f t="shared" si="28"/>
        <v>-0.05043423017</v>
      </c>
      <c r="AQ317" s="71">
        <f t="shared" si="29"/>
        <v>0.002203464194</v>
      </c>
      <c r="AR317" s="72">
        <f t="shared" si="30"/>
        <v>-0.00130772649</v>
      </c>
      <c r="AS317" s="73">
        <f t="shared" si="31"/>
        <v>0.0008696839733</v>
      </c>
      <c r="AT317" s="74">
        <f t="shared" si="32"/>
        <v>-0.00219888592</v>
      </c>
      <c r="AU317" s="75">
        <f t="shared" si="33"/>
        <v>0.000825952684</v>
      </c>
      <c r="AV317" s="76">
        <f t="shared" si="34"/>
        <v>0.0007074374518</v>
      </c>
      <c r="AW317" s="78">
        <f t="shared" si="35"/>
        <v>-0.03351041901</v>
      </c>
      <c r="AX317" s="79">
        <f t="shared" si="36"/>
        <v>-0.03027797324</v>
      </c>
      <c r="AY317" s="78">
        <f t="shared" si="37"/>
        <v>-0.1498152055</v>
      </c>
      <c r="AZ317" s="79">
        <f t="shared" si="38"/>
        <v>-0.1406636514</v>
      </c>
      <c r="BA317" s="80">
        <f t="shared" si="39"/>
        <v>-0.003232445771</v>
      </c>
      <c r="BB317" s="80">
        <f t="shared" si="40"/>
        <v>-0.009151554106</v>
      </c>
      <c r="BC317" s="80">
        <f t="shared" si="41"/>
        <v>-0.03337248976</v>
      </c>
      <c r="BD317" s="80">
        <f t="shared" si="42"/>
        <v>-0.1488552465</v>
      </c>
      <c r="BE317" s="81">
        <f t="shared" si="43"/>
        <v>-0.0000733022369</v>
      </c>
      <c r="BF317" s="81">
        <f t="shared" si="44"/>
        <v>0.00005916380473</v>
      </c>
      <c r="BG317" s="81">
        <f t="shared" si="45"/>
        <v>-0.02104416134</v>
      </c>
      <c r="BH317" s="81">
        <f t="shared" si="46"/>
        <v>0.00993534038</v>
      </c>
      <c r="BI317" s="81"/>
      <c r="BJ317" s="81"/>
    </row>
    <row r="318">
      <c r="A318" s="31">
        <v>787.0</v>
      </c>
      <c r="B318" s="32">
        <v>7612.0</v>
      </c>
      <c r="C318" s="33">
        <v>979.0</v>
      </c>
      <c r="D318" s="55">
        <f t="shared" si="5"/>
        <v>795</v>
      </c>
      <c r="E318" s="35">
        <v>263.0</v>
      </c>
      <c r="F318" s="36">
        <v>122.0</v>
      </c>
      <c r="G318" s="37">
        <v>147.0</v>
      </c>
      <c r="H318" s="38">
        <v>207.0</v>
      </c>
      <c r="I318" s="39">
        <v>38.0</v>
      </c>
      <c r="J318" s="40">
        <v>18.0</v>
      </c>
      <c r="K318" s="56">
        <f t="shared" si="6"/>
        <v>0.4576098059</v>
      </c>
      <c r="L318" s="56">
        <f t="shared" si="7"/>
        <v>0.592519685</v>
      </c>
      <c r="M318" s="56">
        <f t="shared" si="8"/>
        <v>0.512195122</v>
      </c>
      <c r="N318" s="56">
        <f t="shared" si="9"/>
        <v>0.1501532176</v>
      </c>
      <c r="O318" s="56">
        <f t="shared" si="10"/>
        <v>0.5635220126</v>
      </c>
      <c r="P318" s="57">
        <f t="shared" si="11"/>
        <v>0.01838610827</v>
      </c>
      <c r="Q318" s="58">
        <f t="shared" ref="Q318:V318" si="986">K318-Q$2</f>
        <v>0.1066321242</v>
      </c>
      <c r="R318" s="59">
        <f t="shared" si="986"/>
        <v>0.1129671447</v>
      </c>
      <c r="S318" s="60">
        <f t="shared" si="986"/>
        <v>0.1006075593</v>
      </c>
      <c r="T318" s="61">
        <f t="shared" si="986"/>
        <v>0.03441877596</v>
      </c>
      <c r="U318" s="62">
        <f t="shared" si="986"/>
        <v>0.1096906835</v>
      </c>
      <c r="V318" s="63">
        <f t="shared" si="986"/>
        <v>-0.01387472024</v>
      </c>
      <c r="W318" s="64"/>
      <c r="X318" s="65">
        <f t="shared" si="13"/>
        <v>1</v>
      </c>
      <c r="Y318" s="66">
        <f t="shared" si="14"/>
        <v>0</v>
      </c>
      <c r="Z318" s="67">
        <f t="shared" ref="Z318:AA318" si="987">U318</f>
        <v>0.1096906835</v>
      </c>
      <c r="AA318" s="68">
        <f t="shared" si="987"/>
        <v>-0.01387472024</v>
      </c>
      <c r="AB318" s="69">
        <f t="shared" ref="AB318:AC318" si="988">S318</f>
        <v>0.1006075593</v>
      </c>
      <c r="AC318" s="70">
        <f t="shared" si="988"/>
        <v>0.03441877596</v>
      </c>
      <c r="AD318" s="71">
        <f t="shared" si="17"/>
        <v>0.01183953818</v>
      </c>
      <c r="AE318" s="72">
        <f t="shared" si="18"/>
        <v>-0.003043855092</v>
      </c>
      <c r="AF318" s="73">
        <f t="shared" si="19"/>
        <v>0.01151326283</v>
      </c>
      <c r="AG318" s="74">
        <f t="shared" si="20"/>
        <v>0.002379517321</v>
      </c>
      <c r="AH318" s="75">
        <f t="shared" si="21"/>
        <v>0.008937228851</v>
      </c>
      <c r="AI318" s="76">
        <f t="shared" si="22"/>
        <v>0.006925578088</v>
      </c>
      <c r="AJ318" s="77"/>
      <c r="AK318" s="65">
        <f t="shared" si="23"/>
        <v>-0.005693794321</v>
      </c>
      <c r="AL318" s="66">
        <f t="shared" si="24"/>
        <v>0.0007634399882</v>
      </c>
      <c r="AM318" s="67">
        <f t="shared" si="25"/>
        <v>0.1115637294</v>
      </c>
      <c r="AN318" s="68">
        <f t="shared" si="26"/>
        <v>0.1628243431</v>
      </c>
      <c r="AO318" s="69">
        <f t="shared" si="27"/>
        <v>0.003041233735</v>
      </c>
      <c r="AP318" s="70">
        <f t="shared" si="28"/>
        <v>-0.05496628777</v>
      </c>
      <c r="AQ318" s="71">
        <f t="shared" si="29"/>
        <v>0.00431088315</v>
      </c>
      <c r="AR318" s="72">
        <f t="shared" si="30"/>
        <v>-0.008466224038</v>
      </c>
      <c r="AS318" s="73">
        <f t="shared" si="31"/>
        <v>-0.0007034076444</v>
      </c>
      <c r="AT318" s="74">
        <f t="shared" si="32"/>
        <v>0.004919817348</v>
      </c>
      <c r="AU318" s="75">
        <f t="shared" si="33"/>
        <v>0.0008996488565</v>
      </c>
      <c r="AV318" s="76">
        <f t="shared" si="34"/>
        <v>0.0009323283262</v>
      </c>
      <c r="AW318" s="78">
        <f t="shared" si="35"/>
        <v>0.1134182932</v>
      </c>
      <c r="AX318" s="79">
        <f t="shared" si="36"/>
        <v>0.1066321242</v>
      </c>
      <c r="AY318" s="78">
        <f t="shared" si="37"/>
        <v>0.106007417</v>
      </c>
      <c r="AZ318" s="79">
        <f t="shared" si="38"/>
        <v>0.1129671447</v>
      </c>
      <c r="BA318" s="80">
        <f t="shared" si="39"/>
        <v>0.006786168981</v>
      </c>
      <c r="BB318" s="80">
        <f t="shared" si="40"/>
        <v>-0.006959727788</v>
      </c>
      <c r="BC318" s="80">
        <f t="shared" si="41"/>
        <v>0.1135562225</v>
      </c>
      <c r="BD318" s="80">
        <f t="shared" si="42"/>
        <v>0.106967376</v>
      </c>
      <c r="BE318" s="81">
        <f t="shared" si="43"/>
        <v>-0.000002385721444</v>
      </c>
      <c r="BF318" s="81">
        <f t="shared" si="44"/>
        <v>-0.00009445977767</v>
      </c>
      <c r="BG318" s="81">
        <f t="shared" si="45"/>
        <v>0.001452996141</v>
      </c>
      <c r="BH318" s="81">
        <f t="shared" si="46"/>
        <v>0.02429362228</v>
      </c>
      <c r="BI318" s="81"/>
      <c r="BJ318" s="81"/>
    </row>
    <row r="319">
      <c r="A319" s="31">
        <v>370.0</v>
      </c>
      <c r="B319" s="32">
        <v>6533.0</v>
      </c>
      <c r="C319" s="33">
        <v>1399.0</v>
      </c>
      <c r="D319" s="55">
        <f t="shared" si="5"/>
        <v>1006</v>
      </c>
      <c r="E319" s="35">
        <v>223.0</v>
      </c>
      <c r="F319" s="36">
        <v>184.0</v>
      </c>
      <c r="G319" s="37">
        <v>114.0</v>
      </c>
      <c r="H319" s="38">
        <v>349.0</v>
      </c>
      <c r="I319" s="39">
        <v>82.0</v>
      </c>
      <c r="J319" s="40">
        <v>54.0</v>
      </c>
      <c r="K319" s="56">
        <f t="shared" si="6"/>
        <v>0.2994996426</v>
      </c>
      <c r="L319" s="56">
        <f t="shared" si="7"/>
        <v>0.4663608563</v>
      </c>
      <c r="M319" s="56">
        <f t="shared" si="8"/>
        <v>0.3238636364</v>
      </c>
      <c r="N319" s="56">
        <f t="shared" si="9"/>
        <v>0.08148677627</v>
      </c>
      <c r="O319" s="56">
        <f t="shared" si="10"/>
        <v>0.416500994</v>
      </c>
      <c r="P319" s="57">
        <f t="shared" si="11"/>
        <v>0.03859899929</v>
      </c>
      <c r="Q319" s="58">
        <f t="shared" ref="Q319:V319" si="989">K319-Q$2</f>
        <v>-0.05147803909</v>
      </c>
      <c r="R319" s="59">
        <f t="shared" si="989"/>
        <v>-0.01319168402</v>
      </c>
      <c r="S319" s="60">
        <f t="shared" si="989"/>
        <v>-0.08772392628</v>
      </c>
      <c r="T319" s="61">
        <f t="shared" si="989"/>
        <v>-0.03424766534</v>
      </c>
      <c r="U319" s="62">
        <f t="shared" si="989"/>
        <v>-0.03733033506</v>
      </c>
      <c r="V319" s="63">
        <f t="shared" si="989"/>
        <v>0.006338170773</v>
      </c>
      <c r="W319" s="64"/>
      <c r="X319" s="65">
        <f t="shared" si="13"/>
        <v>1</v>
      </c>
      <c r="Y319" s="66">
        <f t="shared" si="14"/>
        <v>0</v>
      </c>
      <c r="Z319" s="67">
        <f t="shared" ref="Z319:AA319" si="990">U319</f>
        <v>-0.03733033506</v>
      </c>
      <c r="AA319" s="68">
        <f t="shared" si="990"/>
        <v>0.006338170773</v>
      </c>
      <c r="AB319" s="69">
        <f t="shared" ref="AB319:AC319" si="991">S319</f>
        <v>-0.08772392628</v>
      </c>
      <c r="AC319" s="70">
        <f t="shared" si="991"/>
        <v>-0.03424766534</v>
      </c>
      <c r="AD319" s="71">
        <f t="shared" si="17"/>
        <v>0.001353381507</v>
      </c>
      <c r="AE319" s="72">
        <f t="shared" si="18"/>
        <v>-0.0004732120772</v>
      </c>
      <c r="AF319" s="73">
        <f t="shared" si="19"/>
        <v>0.003491831112</v>
      </c>
      <c r="AG319" s="74">
        <f t="shared" si="20"/>
        <v>0.0007224675964</v>
      </c>
      <c r="AH319" s="75">
        <f t="shared" si="21"/>
        <v>0.006522584661</v>
      </c>
      <c r="AI319" s="76">
        <f t="shared" si="22"/>
        <v>0.006008679339</v>
      </c>
      <c r="AJ319" s="77"/>
      <c r="AK319" s="65">
        <f t="shared" si="23"/>
        <v>-0.005693794321</v>
      </c>
      <c r="AL319" s="66">
        <f t="shared" si="24"/>
        <v>0.0007634399882</v>
      </c>
      <c r="AM319" s="67">
        <f t="shared" si="25"/>
        <v>-0.0405338451</v>
      </c>
      <c r="AN319" s="68">
        <f t="shared" si="26"/>
        <v>-0.05409368313</v>
      </c>
      <c r="AO319" s="69">
        <f t="shared" si="27"/>
        <v>-0.004763071226</v>
      </c>
      <c r="AP319" s="70">
        <f t="shared" si="28"/>
        <v>0.04852162736</v>
      </c>
      <c r="AQ319" s="71">
        <f t="shared" si="29"/>
        <v>0.0004197546688</v>
      </c>
      <c r="AR319" s="72">
        <f t="shared" si="30"/>
        <v>-0.001032161934</v>
      </c>
      <c r="AS319" s="73">
        <f t="shared" si="31"/>
        <v>-0.0002136678903</v>
      </c>
      <c r="AT319" s="74">
        <f t="shared" si="32"/>
        <v>0.001492140738</v>
      </c>
      <c r="AU319" s="75">
        <f t="shared" si="33"/>
        <v>0.0006408942124</v>
      </c>
      <c r="AV319" s="76">
        <f t="shared" si="34"/>
        <v>0.0007886481526</v>
      </c>
      <c r="AW319" s="78">
        <f t="shared" si="35"/>
        <v>-0.05014372965</v>
      </c>
      <c r="AX319" s="79">
        <f t="shared" si="36"/>
        <v>-0.05147803909</v>
      </c>
      <c r="AY319" s="78">
        <f t="shared" si="37"/>
        <v>-0.003559988827</v>
      </c>
      <c r="AZ319" s="79">
        <f t="shared" si="38"/>
        <v>-0.01319168402</v>
      </c>
      <c r="BA319" s="80">
        <f t="shared" si="39"/>
        <v>0.001334309436</v>
      </c>
      <c r="BB319" s="80">
        <f t="shared" si="40"/>
        <v>0.009631695194</v>
      </c>
      <c r="BC319" s="80">
        <f t="shared" si="41"/>
        <v>-0.05000580041</v>
      </c>
      <c r="BD319" s="80">
        <f t="shared" si="42"/>
        <v>-0.002600029834</v>
      </c>
      <c r="BE319" s="81">
        <f t="shared" si="43"/>
        <v>-0.00009098917064</v>
      </c>
      <c r="BF319" s="81">
        <f t="shared" si="44"/>
        <v>0.00002570332357</v>
      </c>
      <c r="BG319" s="81">
        <f t="shared" si="45"/>
        <v>0.002493819919</v>
      </c>
      <c r="BH319" s="81">
        <f t="shared" si="46"/>
        <v>0.0002600331459</v>
      </c>
      <c r="BI319" s="81"/>
      <c r="BJ319" s="81"/>
    </row>
    <row r="320">
      <c r="A320" s="31">
        <v>83.0</v>
      </c>
      <c r="B320" s="32">
        <v>7352.0</v>
      </c>
      <c r="C320" s="33">
        <v>1450.0</v>
      </c>
      <c r="D320" s="55">
        <f t="shared" si="5"/>
        <v>1211</v>
      </c>
      <c r="E320" s="35">
        <v>531.0</v>
      </c>
      <c r="F320" s="36">
        <v>136.0</v>
      </c>
      <c r="G320" s="37">
        <v>205.0</v>
      </c>
      <c r="H320" s="38">
        <v>216.0</v>
      </c>
      <c r="I320" s="39">
        <v>104.0</v>
      </c>
      <c r="J320" s="40">
        <v>19.0</v>
      </c>
      <c r="K320" s="56">
        <f t="shared" si="6"/>
        <v>0.5793103448</v>
      </c>
      <c r="L320" s="56">
        <f t="shared" si="7"/>
        <v>0.7461809636</v>
      </c>
      <c r="M320" s="56">
        <f t="shared" si="8"/>
        <v>0.5694444444</v>
      </c>
      <c r="N320" s="56">
        <f t="shared" si="9"/>
        <v>0.1413793103</v>
      </c>
      <c r="O320" s="56">
        <f t="shared" si="10"/>
        <v>0.6936416185</v>
      </c>
      <c r="P320" s="57">
        <f t="shared" si="11"/>
        <v>0.01310344828</v>
      </c>
      <c r="Q320" s="58">
        <f t="shared" ref="Q320:V320" si="992">K320-Q$2</f>
        <v>0.2283326631</v>
      </c>
      <c r="R320" s="59">
        <f t="shared" si="992"/>
        <v>0.2666284233</v>
      </c>
      <c r="S320" s="60">
        <f t="shared" si="992"/>
        <v>0.1578568818</v>
      </c>
      <c r="T320" s="61">
        <f t="shared" si="992"/>
        <v>0.02564486874</v>
      </c>
      <c r="U320" s="62">
        <f t="shared" si="992"/>
        <v>0.2398102894</v>
      </c>
      <c r="V320" s="63">
        <f t="shared" si="992"/>
        <v>-0.01915738024</v>
      </c>
      <c r="W320" s="64"/>
      <c r="X320" s="65">
        <f t="shared" si="13"/>
        <v>1</v>
      </c>
      <c r="Y320" s="66">
        <f t="shared" si="14"/>
        <v>0</v>
      </c>
      <c r="Z320" s="67">
        <f t="shared" ref="Z320:AA320" si="993">U320</f>
        <v>0.2398102894</v>
      </c>
      <c r="AA320" s="68">
        <f t="shared" si="993"/>
        <v>-0.01915738024</v>
      </c>
      <c r="AB320" s="69">
        <f t="shared" ref="AB320:AC320" si="994">S320</f>
        <v>0.1578568818</v>
      </c>
      <c r="AC320" s="70">
        <f t="shared" si="994"/>
        <v>0.02564486874</v>
      </c>
      <c r="AD320" s="71">
        <f t="shared" si="17"/>
        <v>0.05714196969</v>
      </c>
      <c r="AE320" s="72">
        <f t="shared" si="18"/>
        <v>-0.009188273797</v>
      </c>
      <c r="AF320" s="73">
        <f t="shared" si="19"/>
        <v>0.03834699301</v>
      </c>
      <c r="AG320" s="74">
        <f t="shared" si="20"/>
        <v>0.003125779086</v>
      </c>
      <c r="AH320" s="75">
        <f t="shared" si="21"/>
        <v>0.02426113584</v>
      </c>
      <c r="AI320" s="76">
        <f t="shared" si="22"/>
        <v>0.008096438026</v>
      </c>
      <c r="AJ320" s="77"/>
      <c r="AK320" s="65">
        <f t="shared" si="23"/>
        <v>-0.005693794321</v>
      </c>
      <c r="AL320" s="66">
        <f t="shared" si="24"/>
        <v>0.0007634399882</v>
      </c>
      <c r="AM320" s="67">
        <f t="shared" si="25"/>
        <v>0.226161554</v>
      </c>
      <c r="AN320" s="68">
        <f t="shared" si="26"/>
        <v>0.3650958411</v>
      </c>
      <c r="AO320" s="69">
        <f t="shared" si="27"/>
        <v>-0.009361339318</v>
      </c>
      <c r="AP320" s="70">
        <f t="shared" si="28"/>
        <v>-0.08226627271</v>
      </c>
      <c r="AQ320" s="71">
        <f t="shared" si="29"/>
        <v>0.02401353466</v>
      </c>
      <c r="AR320" s="72">
        <f t="shared" si="30"/>
        <v>-0.03803295072</v>
      </c>
      <c r="AS320" s="73">
        <f t="shared" si="31"/>
        <v>-0.000317755919</v>
      </c>
      <c r="AT320" s="74">
        <f t="shared" si="32"/>
        <v>0.01626103851</v>
      </c>
      <c r="AU320" s="75">
        <f t="shared" si="33"/>
        <v>0.002618187491</v>
      </c>
      <c r="AV320" s="76">
        <f t="shared" si="34"/>
        <v>0.001317056289</v>
      </c>
      <c r="AW320" s="78">
        <f t="shared" si="35"/>
        <v>0.2374203866</v>
      </c>
      <c r="AX320" s="79">
        <f t="shared" si="36"/>
        <v>0.2283326631</v>
      </c>
      <c r="AY320" s="78">
        <f t="shared" si="37"/>
        <v>0.2631381524</v>
      </c>
      <c r="AZ320" s="79">
        <f t="shared" si="38"/>
        <v>0.2666284233</v>
      </c>
      <c r="BA320" s="80">
        <f t="shared" si="39"/>
        <v>0.009087723502</v>
      </c>
      <c r="BB320" s="80">
        <f t="shared" si="40"/>
        <v>-0.003490270833</v>
      </c>
      <c r="BC320" s="80">
        <f t="shared" si="41"/>
        <v>0.2375583159</v>
      </c>
      <c r="BD320" s="80">
        <f t="shared" si="42"/>
        <v>0.2640981114</v>
      </c>
      <c r="BE320" s="81">
        <f t="shared" si="43"/>
        <v>0.00007040472795</v>
      </c>
      <c r="BF320" s="81">
        <f t="shared" si="44"/>
        <v>-0.00006343723256</v>
      </c>
      <c r="BG320" s="81">
        <f t="shared" si="45"/>
        <v>-0.01331385902</v>
      </c>
      <c r="BH320" s="81">
        <f t="shared" si="46"/>
        <v>0.1254774052</v>
      </c>
      <c r="BI320" s="81"/>
      <c r="BJ320" s="81"/>
    </row>
    <row r="321">
      <c r="A321" s="31">
        <v>1125.0</v>
      </c>
      <c r="B321" s="32">
        <v>1513.0</v>
      </c>
      <c r="C321" s="33">
        <v>1918.0</v>
      </c>
      <c r="D321" s="55">
        <f t="shared" si="5"/>
        <v>1601</v>
      </c>
      <c r="E321" s="35">
        <v>554.0</v>
      </c>
      <c r="F321" s="36">
        <v>233.0</v>
      </c>
      <c r="G321" s="37">
        <v>309.0</v>
      </c>
      <c r="H321" s="38">
        <v>359.0</v>
      </c>
      <c r="I321" s="39">
        <v>112.0</v>
      </c>
      <c r="J321" s="40">
        <v>34.0</v>
      </c>
      <c r="K321" s="56">
        <f t="shared" si="6"/>
        <v>0.5083420229</v>
      </c>
      <c r="L321" s="56">
        <f t="shared" si="7"/>
        <v>0.6497560976</v>
      </c>
      <c r="M321" s="56">
        <f t="shared" si="8"/>
        <v>0.5364583333</v>
      </c>
      <c r="N321" s="56">
        <f t="shared" si="9"/>
        <v>0.161105318</v>
      </c>
      <c r="O321" s="56">
        <f t="shared" si="10"/>
        <v>0.6089943785</v>
      </c>
      <c r="P321" s="57">
        <f t="shared" si="11"/>
        <v>0.01772679875</v>
      </c>
      <c r="Q321" s="58">
        <f t="shared" ref="Q321:V321" si="995">K321-Q$2</f>
        <v>0.1573643413</v>
      </c>
      <c r="R321" s="59">
        <f t="shared" si="995"/>
        <v>0.1702035573</v>
      </c>
      <c r="S321" s="60">
        <f t="shared" si="995"/>
        <v>0.1248707707</v>
      </c>
      <c r="T321" s="61">
        <f t="shared" si="995"/>
        <v>0.04537087643</v>
      </c>
      <c r="U321" s="62">
        <f t="shared" si="995"/>
        <v>0.1551630494</v>
      </c>
      <c r="V321" s="63">
        <f t="shared" si="995"/>
        <v>-0.01453402976</v>
      </c>
      <c r="W321" s="64"/>
      <c r="X321" s="65">
        <f t="shared" si="13"/>
        <v>1</v>
      </c>
      <c r="Y321" s="66">
        <f t="shared" si="14"/>
        <v>0</v>
      </c>
      <c r="Z321" s="67">
        <f t="shared" ref="Z321:AA321" si="996">U321</f>
        <v>0.1551630494</v>
      </c>
      <c r="AA321" s="68">
        <f t="shared" si="996"/>
        <v>-0.01453402976</v>
      </c>
      <c r="AB321" s="69">
        <f t="shared" ref="AB321:AC321" si="997">S321</f>
        <v>0.1248707707</v>
      </c>
      <c r="AC321" s="70">
        <f t="shared" si="997"/>
        <v>0.04537087643</v>
      </c>
      <c r="AD321" s="71">
        <f t="shared" si="17"/>
        <v>0.02386433388</v>
      </c>
      <c r="AE321" s="72">
        <f t="shared" si="18"/>
        <v>-0.004510288757</v>
      </c>
      <c r="AF321" s="73">
        <f t="shared" si="19"/>
        <v>0.02003475123</v>
      </c>
      <c r="AG321" s="74">
        <f t="shared" si="20"/>
        <v>0.005225008044</v>
      </c>
      <c r="AH321" s="75">
        <f t="shared" si="21"/>
        <v>0.01353419294</v>
      </c>
      <c r="AI321" s="76">
        <f t="shared" si="22"/>
        <v>0.01133099261</v>
      </c>
      <c r="AJ321" s="77"/>
      <c r="AK321" s="65">
        <f t="shared" si="23"/>
        <v>-0.005693794321</v>
      </c>
      <c r="AL321" s="66">
        <f t="shared" si="24"/>
        <v>0.0007634399882</v>
      </c>
      <c r="AM321" s="67">
        <f t="shared" si="25"/>
        <v>0.1497275471</v>
      </c>
      <c r="AN321" s="68">
        <f t="shared" si="26"/>
        <v>0.2344800674</v>
      </c>
      <c r="AO321" s="69">
        <f t="shared" si="27"/>
        <v>0.005096040352</v>
      </c>
      <c r="AP321" s="70">
        <f t="shared" si="28"/>
        <v>-0.0685942368</v>
      </c>
      <c r="AQ321" s="71">
        <f t="shared" si="29"/>
        <v>0.009636527705</v>
      </c>
      <c r="AR321" s="72">
        <f t="shared" si="30"/>
        <v>-0.01622968127</v>
      </c>
      <c r="AS321" s="73">
        <f t="shared" si="31"/>
        <v>-0.001681522348</v>
      </c>
      <c r="AT321" s="74">
        <f t="shared" si="32"/>
        <v>0.008589504042</v>
      </c>
      <c r="AU321" s="75">
        <f t="shared" si="33"/>
        <v>0.00134853045</v>
      </c>
      <c r="AV321" s="76">
        <f t="shared" si="34"/>
        <v>0.001507500065</v>
      </c>
      <c r="AW321" s="78">
        <f t="shared" si="35"/>
        <v>0.1584333289</v>
      </c>
      <c r="AX321" s="79">
        <f t="shared" si="36"/>
        <v>0.1573643413</v>
      </c>
      <c r="AY321" s="78">
        <f t="shared" si="37"/>
        <v>0.1605165935</v>
      </c>
      <c r="AZ321" s="79">
        <f t="shared" si="38"/>
        <v>0.1702035573</v>
      </c>
      <c r="BA321" s="80">
        <f t="shared" si="39"/>
        <v>0.001068987675</v>
      </c>
      <c r="BB321" s="80">
        <f t="shared" si="40"/>
        <v>-0.009686963817</v>
      </c>
      <c r="BC321" s="80">
        <f t="shared" si="41"/>
        <v>0.1585712582</v>
      </c>
      <c r="BD321" s="80">
        <f t="shared" si="42"/>
        <v>0.1614765524</v>
      </c>
      <c r="BE321" s="81">
        <f t="shared" si="43"/>
        <v>-0.00009269453335</v>
      </c>
      <c r="BF321" s="81">
        <f t="shared" si="44"/>
        <v>-0.00002071048985</v>
      </c>
      <c r="BG321" s="81">
        <f t="shared" si="45"/>
        <v>-0.000929833072</v>
      </c>
      <c r="BH321" s="81">
        <f t="shared" si="46"/>
        <v>0.05121108017</v>
      </c>
      <c r="BI321" s="81"/>
      <c r="BJ321" s="81"/>
    </row>
    <row r="322">
      <c r="A322" s="31">
        <v>42.0</v>
      </c>
      <c r="B322" s="32">
        <v>1674.0</v>
      </c>
      <c r="C322" s="33">
        <v>1535.0</v>
      </c>
      <c r="D322" s="55">
        <f t="shared" si="5"/>
        <v>1349</v>
      </c>
      <c r="E322" s="35">
        <v>417.0</v>
      </c>
      <c r="F322" s="36">
        <v>159.0</v>
      </c>
      <c r="G322" s="37">
        <v>304.0</v>
      </c>
      <c r="H322" s="38">
        <v>401.0</v>
      </c>
      <c r="I322" s="39">
        <v>53.0</v>
      </c>
      <c r="J322" s="40">
        <v>15.0</v>
      </c>
      <c r="K322" s="56">
        <f t="shared" si="6"/>
        <v>0.5042345277</v>
      </c>
      <c r="L322" s="56">
        <f t="shared" si="7"/>
        <v>0.5396096441</v>
      </c>
      <c r="M322" s="56">
        <f t="shared" si="8"/>
        <v>0.6359832636</v>
      </c>
      <c r="N322" s="56">
        <f t="shared" si="9"/>
        <v>0.1980456026</v>
      </c>
      <c r="O322" s="56">
        <f t="shared" si="10"/>
        <v>0.5737583395</v>
      </c>
      <c r="P322" s="57">
        <f t="shared" si="11"/>
        <v>0.009771986971</v>
      </c>
      <c r="Q322" s="58">
        <f t="shared" ref="Q322:V322" si="998">K322-Q$2</f>
        <v>0.153256846</v>
      </c>
      <c r="R322" s="59">
        <f t="shared" si="998"/>
        <v>0.0600571038</v>
      </c>
      <c r="S322" s="60">
        <f t="shared" si="998"/>
        <v>0.224395701</v>
      </c>
      <c r="T322" s="61">
        <f t="shared" si="998"/>
        <v>0.082311161</v>
      </c>
      <c r="U322" s="62">
        <f t="shared" si="998"/>
        <v>0.1199270104</v>
      </c>
      <c r="V322" s="63">
        <f t="shared" si="998"/>
        <v>-0.02248884154</v>
      </c>
      <c r="W322" s="64"/>
      <c r="X322" s="65">
        <f t="shared" si="13"/>
        <v>1</v>
      </c>
      <c r="Y322" s="66">
        <f t="shared" si="14"/>
        <v>0</v>
      </c>
      <c r="Z322" s="67">
        <f t="shared" ref="Z322:AA322" si="999">U322</f>
        <v>0.1199270104</v>
      </c>
      <c r="AA322" s="68">
        <f t="shared" si="999"/>
        <v>-0.02248884154</v>
      </c>
      <c r="AB322" s="69">
        <f t="shared" ref="AB322:AC322" si="1000">S322</f>
        <v>0.224395701</v>
      </c>
      <c r="AC322" s="70">
        <f t="shared" si="1000"/>
        <v>0.082311161</v>
      </c>
      <c r="AD322" s="71">
        <f t="shared" si="17"/>
        <v>0.01387673983</v>
      </c>
      <c r="AE322" s="72">
        <f t="shared" si="18"/>
        <v>-0.005394039068</v>
      </c>
      <c r="AF322" s="73">
        <f t="shared" si="19"/>
        <v>0.02876218822</v>
      </c>
      <c r="AG322" s="74">
        <f t="shared" si="20"/>
        <v>0.004824932101</v>
      </c>
      <c r="AH322" s="75">
        <f t="shared" si="21"/>
        <v>0.04357830338</v>
      </c>
      <c r="AI322" s="76">
        <f t="shared" si="22"/>
        <v>0.03694054134</v>
      </c>
      <c r="AJ322" s="77"/>
      <c r="AK322" s="65">
        <f t="shared" si="23"/>
        <v>-0.005693794321</v>
      </c>
      <c r="AL322" s="66">
        <f t="shared" si="24"/>
        <v>0.0007634399882</v>
      </c>
      <c r="AM322" s="67">
        <f t="shared" si="25"/>
        <v>0.1335953382</v>
      </c>
      <c r="AN322" s="68">
        <f t="shared" si="26"/>
        <v>0.1720446532</v>
      </c>
      <c r="AO322" s="69">
        <f t="shared" si="27"/>
        <v>0.009545741747</v>
      </c>
      <c r="AP322" s="70">
        <f t="shared" si="28"/>
        <v>-0.1233746651</v>
      </c>
      <c r="AQ322" s="71">
        <f t="shared" si="29"/>
        <v>0.003987943648</v>
      </c>
      <c r="AR322" s="72">
        <f t="shared" si="30"/>
        <v>-0.01086173598</v>
      </c>
      <c r="AS322" s="73">
        <f t="shared" si="31"/>
        <v>-0.001284884826</v>
      </c>
      <c r="AT322" s="74">
        <f t="shared" si="32"/>
        <v>0.01226135686</v>
      </c>
      <c r="AU322" s="75">
        <f t="shared" si="33"/>
        <v>0.004334587468</v>
      </c>
      <c r="AV322" s="76">
        <f t="shared" si="34"/>
        <v>0.004905690474</v>
      </c>
      <c r="AW322" s="78">
        <f t="shared" si="35"/>
        <v>0.144484932</v>
      </c>
      <c r="AX322" s="79">
        <f t="shared" si="36"/>
        <v>0.153256846</v>
      </c>
      <c r="AY322" s="78">
        <f t="shared" si="37"/>
        <v>0.05573873942</v>
      </c>
      <c r="AZ322" s="79">
        <f t="shared" si="38"/>
        <v>0.0600571038</v>
      </c>
      <c r="BA322" s="80">
        <f t="shared" si="39"/>
        <v>-0.00877191404</v>
      </c>
      <c r="BB322" s="80">
        <f t="shared" si="40"/>
        <v>-0.004318364377</v>
      </c>
      <c r="BC322" s="80">
        <f t="shared" si="41"/>
        <v>0.1446228612</v>
      </c>
      <c r="BD322" s="80">
        <f t="shared" si="42"/>
        <v>0.05669869841</v>
      </c>
      <c r="BE322" s="81">
        <f t="shared" si="43"/>
        <v>0.00005829820503</v>
      </c>
      <c r="BF322" s="81">
        <f t="shared" si="44"/>
        <v>0.00007576064222</v>
      </c>
      <c r="BG322" s="81">
        <f t="shared" si="45"/>
        <v>0.01770102958</v>
      </c>
      <c r="BH322" s="81">
        <f t="shared" si="46"/>
        <v>0.01639985598</v>
      </c>
      <c r="BI322" s="81"/>
      <c r="BJ322" s="81"/>
    </row>
    <row r="323">
      <c r="A323" s="31">
        <v>894.0</v>
      </c>
      <c r="B323" s="32">
        <v>5397.0</v>
      </c>
      <c r="C323" s="33">
        <v>1629.0</v>
      </c>
      <c r="D323" s="55">
        <f t="shared" si="5"/>
        <v>1351</v>
      </c>
      <c r="E323" s="35">
        <v>311.0</v>
      </c>
      <c r="F323" s="36">
        <v>217.0</v>
      </c>
      <c r="G323" s="37">
        <v>271.0</v>
      </c>
      <c r="H323" s="38">
        <v>489.0</v>
      </c>
      <c r="I323" s="39">
        <v>40.0</v>
      </c>
      <c r="J323" s="40">
        <v>23.0</v>
      </c>
      <c r="K323" s="56">
        <f t="shared" si="6"/>
        <v>0.3818293432</v>
      </c>
      <c r="L323" s="56">
        <f t="shared" si="7"/>
        <v>0.4178571429</v>
      </c>
      <c r="M323" s="56">
        <f t="shared" si="8"/>
        <v>0.530332681</v>
      </c>
      <c r="N323" s="56">
        <f t="shared" si="9"/>
        <v>0.1663597299</v>
      </c>
      <c r="O323" s="56">
        <f t="shared" si="10"/>
        <v>0.4603997039</v>
      </c>
      <c r="P323" s="57">
        <f t="shared" si="11"/>
        <v>0.01411909147</v>
      </c>
      <c r="Q323" s="58">
        <f t="shared" ref="Q323:V323" si="1001">K323-Q$2</f>
        <v>0.03085166147</v>
      </c>
      <c r="R323" s="59">
        <f t="shared" si="1001"/>
        <v>-0.06169539743</v>
      </c>
      <c r="S323" s="60">
        <f t="shared" si="1001"/>
        <v>0.1187451184</v>
      </c>
      <c r="T323" s="61">
        <f t="shared" si="1001"/>
        <v>0.05062528829</v>
      </c>
      <c r="U323" s="62">
        <f t="shared" si="1001"/>
        <v>0.00656837483</v>
      </c>
      <c r="V323" s="63">
        <f t="shared" si="1001"/>
        <v>-0.01814173704</v>
      </c>
      <c r="W323" s="64"/>
      <c r="X323" s="65">
        <f t="shared" si="13"/>
        <v>1</v>
      </c>
      <c r="Y323" s="66">
        <f t="shared" si="14"/>
        <v>0</v>
      </c>
      <c r="Z323" s="67">
        <f t="shared" ref="Z323:AA323" si="1002">U323</f>
        <v>0.00656837483</v>
      </c>
      <c r="AA323" s="68">
        <f t="shared" si="1002"/>
        <v>-0.01814173704</v>
      </c>
      <c r="AB323" s="69">
        <f t="shared" ref="AB323:AC323" si="1003">S323</f>
        <v>0.1187451184</v>
      </c>
      <c r="AC323" s="70">
        <f t="shared" si="1003"/>
        <v>0.05062528829</v>
      </c>
      <c r="AD323" s="71">
        <f t="shared" si="17"/>
        <v>-0.0002859790751</v>
      </c>
      <c r="AE323" s="72">
        <f t="shared" si="18"/>
        <v>-0.0002383234579</v>
      </c>
      <c r="AF323" s="73">
        <f t="shared" si="19"/>
        <v>0.001698393115</v>
      </c>
      <c r="AG323" s="74">
        <f t="shared" si="20"/>
        <v>-0.001821716844</v>
      </c>
      <c r="AH323" s="75">
        <f t="shared" si="21"/>
        <v>0.01153748332</v>
      </c>
      <c r="AI323" s="76">
        <f t="shared" si="22"/>
        <v>0.0120230117</v>
      </c>
      <c r="AJ323" s="77"/>
      <c r="AK323" s="65">
        <f t="shared" si="23"/>
        <v>-0.005693794321</v>
      </c>
      <c r="AL323" s="66">
        <f t="shared" si="24"/>
        <v>0.0007634399882</v>
      </c>
      <c r="AM323" s="67">
        <f t="shared" si="25"/>
        <v>0.03416407634</v>
      </c>
      <c r="AN323" s="68">
        <f t="shared" si="26"/>
        <v>-0.004380057719</v>
      </c>
      <c r="AO323" s="69">
        <f t="shared" si="27"/>
        <v>0.00857382718</v>
      </c>
      <c r="AP323" s="70">
        <f t="shared" si="28"/>
        <v>-0.06627847545</v>
      </c>
      <c r="AQ323" s="71">
        <f t="shared" si="29"/>
        <v>-0.0002859155591</v>
      </c>
      <c r="AR323" s="72">
        <f t="shared" si="30"/>
        <v>0.00004421564442</v>
      </c>
      <c r="AS323" s="73">
        <f t="shared" si="31"/>
        <v>0.0008129602058</v>
      </c>
      <c r="AT323" s="74">
        <f t="shared" si="32"/>
        <v>0.0006690319404</v>
      </c>
      <c r="AU323" s="75">
        <f t="shared" si="33"/>
        <v>0.001110718155</v>
      </c>
      <c r="AV323" s="76">
        <f t="shared" si="34"/>
        <v>0.001553148762</v>
      </c>
      <c r="AW323" s="78">
        <f t="shared" si="35"/>
        <v>0.03868187201</v>
      </c>
      <c r="AX323" s="79">
        <f t="shared" si="36"/>
        <v>0.03085166147</v>
      </c>
      <c r="AY323" s="78">
        <f t="shared" si="37"/>
        <v>-0.06762869684</v>
      </c>
      <c r="AZ323" s="79">
        <f t="shared" si="38"/>
        <v>-0.06169539743</v>
      </c>
      <c r="BA323" s="80">
        <f t="shared" si="39"/>
        <v>0.00783021054</v>
      </c>
      <c r="BB323" s="80">
        <f t="shared" si="40"/>
        <v>-0.005933299402</v>
      </c>
      <c r="BC323" s="80">
        <f t="shared" si="41"/>
        <v>0.03881980125</v>
      </c>
      <c r="BD323" s="80">
        <f t="shared" si="42"/>
        <v>-0.06666873784</v>
      </c>
      <c r="BE323" s="81">
        <f t="shared" si="43"/>
        <v>0.0000261081553</v>
      </c>
      <c r="BF323" s="81">
        <f t="shared" si="44"/>
        <v>-0.00009291796704</v>
      </c>
      <c r="BG323" s="81">
        <f t="shared" si="45"/>
        <v>-0.002937743636</v>
      </c>
      <c r="BH323" s="81">
        <f t="shared" si="46"/>
        <v>-0.005176134305</v>
      </c>
      <c r="BI323" s="81"/>
      <c r="BJ323" s="81"/>
    </row>
    <row r="324">
      <c r="A324" s="31">
        <v>67.0</v>
      </c>
      <c r="B324" s="32">
        <v>7410.0</v>
      </c>
      <c r="C324" s="33">
        <v>1403.0</v>
      </c>
      <c r="D324" s="55">
        <f t="shared" si="5"/>
        <v>1099</v>
      </c>
      <c r="E324" s="35">
        <v>329.0</v>
      </c>
      <c r="F324" s="36">
        <v>181.0</v>
      </c>
      <c r="G324" s="37">
        <v>162.0</v>
      </c>
      <c r="H324" s="38">
        <v>330.0</v>
      </c>
      <c r="I324" s="39">
        <v>70.0</v>
      </c>
      <c r="J324" s="40">
        <v>27.0</v>
      </c>
      <c r="K324" s="56">
        <f t="shared" si="6"/>
        <v>0.3998574483</v>
      </c>
      <c r="L324" s="56">
        <f t="shared" si="7"/>
        <v>0.5473251029</v>
      </c>
      <c r="M324" s="56">
        <f t="shared" si="8"/>
        <v>0.4378378378</v>
      </c>
      <c r="N324" s="56">
        <f t="shared" si="9"/>
        <v>0.1154668567</v>
      </c>
      <c r="O324" s="56">
        <f t="shared" si="10"/>
        <v>0.5104640582</v>
      </c>
      <c r="P324" s="57">
        <f t="shared" si="11"/>
        <v>0.01924447612</v>
      </c>
      <c r="Q324" s="58">
        <f t="shared" ref="Q324:V324" si="1004">K324-Q$2</f>
        <v>0.04887976664</v>
      </c>
      <c r="R324" s="59">
        <f t="shared" si="1004"/>
        <v>0.06777256259</v>
      </c>
      <c r="S324" s="60">
        <f t="shared" si="1004"/>
        <v>0.02625027519</v>
      </c>
      <c r="T324" s="61">
        <f t="shared" si="1004"/>
        <v>-0.0002675848718</v>
      </c>
      <c r="U324" s="62">
        <f t="shared" si="1004"/>
        <v>0.05663272914</v>
      </c>
      <c r="V324" s="63">
        <f t="shared" si="1004"/>
        <v>-0.01301635239</v>
      </c>
      <c r="W324" s="64"/>
      <c r="X324" s="65">
        <f t="shared" si="13"/>
        <v>1</v>
      </c>
      <c r="Y324" s="66">
        <f t="shared" si="14"/>
        <v>0</v>
      </c>
      <c r="Z324" s="67">
        <f t="shared" ref="Z324:AA324" si="1005">U324</f>
        <v>0.05663272914</v>
      </c>
      <c r="AA324" s="68">
        <f t="shared" si="1005"/>
        <v>-0.01301635239</v>
      </c>
      <c r="AB324" s="69">
        <f t="shared" ref="AB324:AC324" si="1006">S324</f>
        <v>0.02625027519</v>
      </c>
      <c r="AC324" s="70">
        <f t="shared" si="1006"/>
        <v>-0.0002675848718</v>
      </c>
      <c r="AD324" s="71">
        <f t="shared" si="17"/>
        <v>0.00303784058</v>
      </c>
      <c r="AE324" s="72">
        <f t="shared" si="18"/>
        <v>-0.001474303119</v>
      </c>
      <c r="AF324" s="73">
        <f t="shared" si="19"/>
        <v>0.001483141746</v>
      </c>
      <c r="AG324" s="74">
        <f t="shared" si="20"/>
        <v>-0.0003568368938</v>
      </c>
      <c r="AH324" s="75">
        <f t="shared" si="21"/>
        <v>0.000689005346</v>
      </c>
      <c r="AI324" s="76">
        <f t="shared" si="22"/>
        <v>-0.00001404835304</v>
      </c>
      <c r="AJ324" s="77"/>
      <c r="AK324" s="65">
        <f t="shared" si="23"/>
        <v>-0.005693794321</v>
      </c>
      <c r="AL324" s="66">
        <f t="shared" si="24"/>
        <v>0.0007634399882</v>
      </c>
      <c r="AM324" s="67">
        <f t="shared" si="25"/>
        <v>0.06689209985</v>
      </c>
      <c r="AN324" s="68">
        <f t="shared" si="26"/>
        <v>0.07928789392</v>
      </c>
      <c r="AO324" s="69">
        <f t="shared" si="27"/>
        <v>-0.003815325518</v>
      </c>
      <c r="AP324" s="70">
        <f t="shared" si="28"/>
        <v>-0.01304449828</v>
      </c>
      <c r="AQ324" s="71">
        <f t="shared" si="29"/>
        <v>0.0007019540584</v>
      </c>
      <c r="AR324" s="72">
        <f t="shared" si="30"/>
        <v>-0.002528640942</v>
      </c>
      <c r="AS324" s="73">
        <f t="shared" si="31"/>
        <v>0.0001892759118</v>
      </c>
      <c r="AT324" s="74">
        <f t="shared" si="32"/>
        <v>0.0006164545258</v>
      </c>
      <c r="AU324" s="75">
        <f t="shared" si="33"/>
        <v>0.00007836680235</v>
      </c>
      <c r="AV324" s="76">
        <f t="shared" si="34"/>
        <v>0.000009735143692</v>
      </c>
      <c r="AW324" s="78">
        <f t="shared" si="35"/>
        <v>0.05835257678</v>
      </c>
      <c r="AX324" s="79">
        <f t="shared" si="36"/>
        <v>0.04887976664</v>
      </c>
      <c r="AY324" s="78">
        <f t="shared" si="37"/>
        <v>0.06510438436</v>
      </c>
      <c r="AZ324" s="79">
        <f t="shared" si="38"/>
        <v>0.06777256259</v>
      </c>
      <c r="BA324" s="80">
        <f t="shared" si="39"/>
        <v>0.009472810149</v>
      </c>
      <c r="BB324" s="80">
        <f t="shared" si="40"/>
        <v>-0.002668178235</v>
      </c>
      <c r="BC324" s="80">
        <f t="shared" si="41"/>
        <v>0.05849050603</v>
      </c>
      <c r="BD324" s="80">
        <f t="shared" si="42"/>
        <v>0.06606434335</v>
      </c>
      <c r="BE324" s="81">
        <f t="shared" si="43"/>
        <v>0.00008261495703</v>
      </c>
      <c r="BF324" s="81">
        <f t="shared" si="44"/>
        <v>-0.00005055029173</v>
      </c>
      <c r="BG324" s="81">
        <f t="shared" si="45"/>
        <v>-0.0009433581665</v>
      </c>
      <c r="BH324" s="81">
        <f t="shared" si="46"/>
        <v>0.007728273746</v>
      </c>
      <c r="BI324" s="81"/>
      <c r="BJ324" s="81"/>
    </row>
    <row r="325">
      <c r="A325" s="31">
        <v>55.0</v>
      </c>
      <c r="B325" s="32">
        <v>7417.0</v>
      </c>
      <c r="C325" s="33">
        <v>1317.0</v>
      </c>
      <c r="D325" s="55">
        <f t="shared" si="5"/>
        <v>909</v>
      </c>
      <c r="E325" s="35">
        <v>182.0</v>
      </c>
      <c r="F325" s="36">
        <v>170.0</v>
      </c>
      <c r="G325" s="37">
        <v>104.0</v>
      </c>
      <c r="H325" s="38">
        <v>324.0</v>
      </c>
      <c r="I325" s="39">
        <v>71.0</v>
      </c>
      <c r="J325" s="40">
        <v>58.0</v>
      </c>
      <c r="K325" s="56">
        <f t="shared" si="6"/>
        <v>0.271070615</v>
      </c>
      <c r="L325" s="56">
        <f t="shared" si="7"/>
        <v>0.43847487</v>
      </c>
      <c r="M325" s="56">
        <f t="shared" si="8"/>
        <v>0.313253012</v>
      </c>
      <c r="N325" s="56">
        <f t="shared" si="9"/>
        <v>0.07896735004</v>
      </c>
      <c r="O325" s="56">
        <f t="shared" si="10"/>
        <v>0.3927392739</v>
      </c>
      <c r="P325" s="57">
        <f t="shared" si="11"/>
        <v>0.04403948368</v>
      </c>
      <c r="Q325" s="58">
        <f t="shared" ref="Q325:V325" si="1007">K325-Q$2</f>
        <v>-0.07990706666</v>
      </c>
      <c r="R325" s="59">
        <f t="shared" si="1007"/>
        <v>-0.04107767027</v>
      </c>
      <c r="S325" s="60">
        <f t="shared" si="1007"/>
        <v>-0.0983345506</v>
      </c>
      <c r="T325" s="61">
        <f t="shared" si="1007"/>
        <v>-0.03676709157</v>
      </c>
      <c r="U325" s="62">
        <f t="shared" si="1007"/>
        <v>-0.06109205517</v>
      </c>
      <c r="V325" s="63">
        <f t="shared" si="1007"/>
        <v>0.01177865516</v>
      </c>
      <c r="W325" s="64"/>
      <c r="X325" s="65">
        <f t="shared" si="13"/>
        <v>1</v>
      </c>
      <c r="Y325" s="66">
        <f t="shared" si="14"/>
        <v>0</v>
      </c>
      <c r="Z325" s="67">
        <f t="shared" ref="Z325:AA325" si="1008">U325</f>
        <v>-0.06109205517</v>
      </c>
      <c r="AA325" s="68">
        <f t="shared" si="1008"/>
        <v>0.01177865516</v>
      </c>
      <c r="AB325" s="69">
        <f t="shared" ref="AB325:AC325" si="1009">S325</f>
        <v>-0.0983345506</v>
      </c>
      <c r="AC325" s="70">
        <f t="shared" si="1009"/>
        <v>-0.03676709157</v>
      </c>
      <c r="AD325" s="71">
        <f t="shared" si="17"/>
        <v>0.003593502487</v>
      </c>
      <c r="AE325" s="72">
        <f t="shared" si="18"/>
        <v>-0.001439164502</v>
      </c>
      <c r="AF325" s="73">
        <f t="shared" si="19"/>
        <v>0.006440526683</v>
      </c>
      <c r="AG325" s="74">
        <f t="shared" si="20"/>
        <v>0.001087928424</v>
      </c>
      <c r="AH325" s="75">
        <f t="shared" si="21"/>
        <v>0.008317864819</v>
      </c>
      <c r="AI325" s="76">
        <f t="shared" si="22"/>
        <v>0.007230950853</v>
      </c>
      <c r="AJ325" s="77"/>
      <c r="AK325" s="65">
        <f t="shared" si="23"/>
        <v>-0.005693794321</v>
      </c>
      <c r="AL325" s="66">
        <f t="shared" si="24"/>
        <v>0.0007634399882</v>
      </c>
      <c r="AM325" s="67">
        <f t="shared" si="25"/>
        <v>-0.06856702781</v>
      </c>
      <c r="AN325" s="68">
        <f t="shared" si="26"/>
        <v>-0.08737798943</v>
      </c>
      <c r="AO325" s="69">
        <f t="shared" si="27"/>
        <v>-0.004530356895</v>
      </c>
      <c r="AP325" s="70">
        <f t="shared" si="28"/>
        <v>0.05416290051</v>
      </c>
      <c r="AQ325" s="71">
        <f t="shared" si="29"/>
        <v>0.001008036142</v>
      </c>
      <c r="AR325" s="72">
        <f t="shared" si="30"/>
        <v>-0.002834498329</v>
      </c>
      <c r="AS325" s="73">
        <f t="shared" si="31"/>
        <v>-0.0002908857802</v>
      </c>
      <c r="AT325" s="74">
        <f t="shared" si="32"/>
        <v>0.00274580073</v>
      </c>
      <c r="AU325" s="75">
        <f t="shared" si="33"/>
        <v>0.0008243898341</v>
      </c>
      <c r="AV325" s="76">
        <f t="shared" si="34"/>
        <v>0.0009567754863</v>
      </c>
      <c r="AW325" s="78">
        <f t="shared" si="35"/>
        <v>-0.07724963883</v>
      </c>
      <c r="AX325" s="79">
        <f t="shared" si="36"/>
        <v>-0.07990706666</v>
      </c>
      <c r="AY325" s="78">
        <f t="shared" si="37"/>
        <v>-0.03158357104</v>
      </c>
      <c r="AZ325" s="79">
        <f t="shared" si="38"/>
        <v>-0.04107767027</v>
      </c>
      <c r="BA325" s="80">
        <f t="shared" si="39"/>
        <v>0.002657427827</v>
      </c>
      <c r="BB325" s="80">
        <f t="shared" si="40"/>
        <v>0.009494099233</v>
      </c>
      <c r="BC325" s="80">
        <f t="shared" si="41"/>
        <v>-0.07711170958</v>
      </c>
      <c r="BD325" s="80">
        <f t="shared" si="42"/>
        <v>-0.03062361205</v>
      </c>
      <c r="BE325" s="81">
        <f t="shared" si="43"/>
        <v>-0.0000830759976</v>
      </c>
      <c r="BF325" s="81">
        <f t="shared" si="44"/>
        <v>0.000050459767</v>
      </c>
      <c r="BG325" s="81">
        <f t="shared" si="45"/>
        <v>0.00500841014</v>
      </c>
      <c r="BH325" s="81">
        <f t="shared" si="46"/>
        <v>0.004722878157</v>
      </c>
      <c r="BI325" s="81"/>
      <c r="BJ325" s="81"/>
    </row>
    <row r="326">
      <c r="A326" s="31">
        <v>693.0</v>
      </c>
      <c r="B326" s="32" t="s">
        <v>122</v>
      </c>
      <c r="C326" s="33">
        <v>191.0</v>
      </c>
      <c r="D326" s="55">
        <f t="shared" si="5"/>
        <v>167</v>
      </c>
      <c r="E326" s="35">
        <v>45.0</v>
      </c>
      <c r="F326" s="36">
        <v>17.0</v>
      </c>
      <c r="G326" s="37">
        <v>45.0</v>
      </c>
      <c r="H326" s="38">
        <v>47.0</v>
      </c>
      <c r="I326" s="39">
        <v>11.0</v>
      </c>
      <c r="J326" s="40">
        <v>2.0</v>
      </c>
      <c r="K326" s="56">
        <f t="shared" si="6"/>
        <v>0.5287958115</v>
      </c>
      <c r="L326" s="56">
        <f t="shared" si="7"/>
        <v>0.5436893204</v>
      </c>
      <c r="M326" s="56">
        <f t="shared" si="8"/>
        <v>0.703125</v>
      </c>
      <c r="N326" s="56">
        <f t="shared" si="9"/>
        <v>0.2356020942</v>
      </c>
      <c r="O326" s="56">
        <f t="shared" si="10"/>
        <v>0.6047904192</v>
      </c>
      <c r="P326" s="57">
        <f t="shared" si="11"/>
        <v>0.01047120419</v>
      </c>
      <c r="Q326" s="58">
        <f t="shared" ref="Q326:V326" si="1010">K326-Q$2</f>
        <v>0.1778181298</v>
      </c>
      <c r="R326" s="59">
        <f t="shared" si="1010"/>
        <v>0.0641367801</v>
      </c>
      <c r="S326" s="60">
        <f t="shared" si="1010"/>
        <v>0.2915374374</v>
      </c>
      <c r="T326" s="61">
        <f t="shared" si="1010"/>
        <v>0.1198676526</v>
      </c>
      <c r="U326" s="62">
        <f t="shared" si="1010"/>
        <v>0.1509590901</v>
      </c>
      <c r="V326" s="63">
        <f t="shared" si="1010"/>
        <v>-0.02178962432</v>
      </c>
      <c r="W326" s="64"/>
      <c r="X326" s="65">
        <f t="shared" si="13"/>
        <v>1</v>
      </c>
      <c r="Y326" s="66">
        <f t="shared" si="14"/>
        <v>0</v>
      </c>
      <c r="Z326" s="67">
        <f t="shared" ref="Z326:AA326" si="1011">U326</f>
        <v>0.1509590901</v>
      </c>
      <c r="AA326" s="68">
        <f t="shared" si="1011"/>
        <v>-0.02178962432</v>
      </c>
      <c r="AB326" s="69">
        <f t="shared" ref="AB326:AC326" si="1012">S326</f>
        <v>0.2915374374</v>
      </c>
      <c r="AC326" s="70">
        <f t="shared" si="1012"/>
        <v>0.1198676526</v>
      </c>
      <c r="AD326" s="71">
        <f t="shared" si="17"/>
        <v>0.02231385915</v>
      </c>
      <c r="AE326" s="72">
        <f t="shared" si="18"/>
        <v>-0.006578683722</v>
      </c>
      <c r="AF326" s="73">
        <f t="shared" si="19"/>
        <v>0.04662209738</v>
      </c>
      <c r="AG326" s="74">
        <f t="shared" si="20"/>
        <v>0.01174262053</v>
      </c>
      <c r="AH326" s="75">
        <f t="shared" si="21"/>
        <v>0.07062582323</v>
      </c>
      <c r="AI326" s="76">
        <f t="shared" si="22"/>
        <v>0.06989181654</v>
      </c>
      <c r="AJ326" s="77"/>
      <c r="AK326" s="65">
        <f t="shared" si="23"/>
        <v>-0.005693794321</v>
      </c>
      <c r="AL326" s="66">
        <f t="shared" si="24"/>
        <v>0.0007634399882</v>
      </c>
      <c r="AM326" s="67">
        <f t="shared" si="25"/>
        <v>0.1578153369</v>
      </c>
      <c r="AN326" s="68">
        <f t="shared" si="26"/>
        <v>0.2218832612</v>
      </c>
      <c r="AO326" s="69">
        <f t="shared" si="27"/>
        <v>0.01884473589</v>
      </c>
      <c r="AP326" s="70">
        <f t="shared" si="28"/>
        <v>-0.1621031062</v>
      </c>
      <c r="AQ326" s="71">
        <f t="shared" si="29"/>
        <v>0.007633865386</v>
      </c>
      <c r="AR326" s="72">
        <f t="shared" si="30"/>
        <v>-0.01638895745</v>
      </c>
      <c r="AS326" s="73">
        <f t="shared" si="31"/>
        <v>-0.003737362148</v>
      </c>
      <c r="AT326" s="74">
        <f t="shared" si="32"/>
        <v>0.01997743609</v>
      </c>
      <c r="AU326" s="75">
        <f t="shared" si="33"/>
        <v>0.006860110734</v>
      </c>
      <c r="AV326" s="76">
        <f t="shared" si="34"/>
        <v>0.009087192145</v>
      </c>
      <c r="AW326" s="78">
        <f t="shared" si="35"/>
        <v>0.1817228925</v>
      </c>
      <c r="AX326" s="79">
        <f t="shared" si="36"/>
        <v>0.1778181298</v>
      </c>
      <c r="AY326" s="78">
        <f t="shared" si="37"/>
        <v>0.07321926576</v>
      </c>
      <c r="AZ326" s="79">
        <f t="shared" si="38"/>
        <v>0.0641367801</v>
      </c>
      <c r="BA326" s="80">
        <f t="shared" si="39"/>
        <v>0.00390476265</v>
      </c>
      <c r="BB326" s="80">
        <f t="shared" si="40"/>
        <v>0.009082485662</v>
      </c>
      <c r="BC326" s="80">
        <f t="shared" si="41"/>
        <v>0.1818608217</v>
      </c>
      <c r="BD326" s="80">
        <f t="shared" si="42"/>
        <v>0.07417922475</v>
      </c>
      <c r="BE326" s="81">
        <f t="shared" si="43"/>
        <v>-0.00006724437446</v>
      </c>
      <c r="BF326" s="81">
        <f t="shared" si="44"/>
        <v>0.00007092990156</v>
      </c>
      <c r="BG326" s="81">
        <f t="shared" si="45"/>
        <v>0.02757080109</v>
      </c>
      <c r="BH326" s="81">
        <f t="shared" si="46"/>
        <v>0.02698058954</v>
      </c>
      <c r="BI326" s="81"/>
      <c r="BJ326" s="81"/>
    </row>
    <row r="327">
      <c r="A327" s="31">
        <v>507.0</v>
      </c>
      <c r="B327" s="32">
        <v>1672.0</v>
      </c>
      <c r="C327" s="33">
        <v>1548.0</v>
      </c>
      <c r="D327" s="55">
        <f t="shared" si="5"/>
        <v>1129</v>
      </c>
      <c r="E327" s="35">
        <v>251.0</v>
      </c>
      <c r="F327" s="36">
        <v>167.0</v>
      </c>
      <c r="G327" s="37">
        <v>183.0</v>
      </c>
      <c r="H327" s="38">
        <v>402.0</v>
      </c>
      <c r="I327" s="39">
        <v>75.0</v>
      </c>
      <c r="J327" s="40">
        <v>51.0</v>
      </c>
      <c r="K327" s="56">
        <f t="shared" si="6"/>
        <v>0.3288113695</v>
      </c>
      <c r="L327" s="56">
        <f t="shared" si="7"/>
        <v>0.4478021978</v>
      </c>
      <c r="M327" s="56">
        <f t="shared" si="8"/>
        <v>0.4563591022</v>
      </c>
      <c r="N327" s="56">
        <f t="shared" si="9"/>
        <v>0.1182170543</v>
      </c>
      <c r="O327" s="56">
        <f t="shared" si="10"/>
        <v>0.4508414526</v>
      </c>
      <c r="P327" s="57">
        <f t="shared" si="11"/>
        <v>0.03294573643</v>
      </c>
      <c r="Q327" s="58">
        <f t="shared" ref="Q327:V327" si="1013">K327-Q$2</f>
        <v>-0.02216631218</v>
      </c>
      <c r="R327" s="59">
        <f t="shared" si="1013"/>
        <v>-0.03175034249</v>
      </c>
      <c r="S327" s="60">
        <f t="shared" si="1013"/>
        <v>0.0447715396</v>
      </c>
      <c r="T327" s="61">
        <f t="shared" si="1013"/>
        <v>0.002482612656</v>
      </c>
      <c r="U327" s="62">
        <f t="shared" si="1013"/>
        <v>-0.002989876481</v>
      </c>
      <c r="V327" s="63">
        <f t="shared" si="1013"/>
        <v>0.0006849079222</v>
      </c>
      <c r="W327" s="64"/>
      <c r="X327" s="65">
        <f t="shared" si="13"/>
        <v>1</v>
      </c>
      <c r="Y327" s="66">
        <f t="shared" si="14"/>
        <v>0</v>
      </c>
      <c r="Z327" s="67">
        <f t="shared" ref="Z327:AA327" si="1014">U327</f>
        <v>-0.002989876481</v>
      </c>
      <c r="AA327" s="68">
        <f t="shared" si="1014"/>
        <v>0.0006849079222</v>
      </c>
      <c r="AB327" s="69">
        <f t="shared" ref="AB327:AC327" si="1015">S327</f>
        <v>0.0447715396</v>
      </c>
      <c r="AC327" s="70">
        <f t="shared" si="1015"/>
        <v>0.002482612656</v>
      </c>
      <c r="AD327" s="71">
        <f t="shared" si="17"/>
        <v>0.000008470262507</v>
      </c>
      <c r="AE327" s="72">
        <f t="shared" si="18"/>
        <v>-0.000004095580176</v>
      </c>
      <c r="AF327" s="73">
        <f t="shared" si="19"/>
        <v>-0.0001355617343</v>
      </c>
      <c r="AG327" s="74">
        <f t="shared" si="20"/>
        <v>0.00002324167697</v>
      </c>
      <c r="AH327" s="75">
        <f t="shared" si="21"/>
        <v>0.001998327392</v>
      </c>
      <c r="AI327" s="76">
        <f t="shared" si="22"/>
        <v>0.0002223007817</v>
      </c>
      <c r="AJ327" s="77"/>
      <c r="AK327" s="65">
        <f t="shared" si="23"/>
        <v>-0.005693794321</v>
      </c>
      <c r="AL327" s="66">
        <f t="shared" si="24"/>
        <v>0.0007634399882</v>
      </c>
      <c r="AM327" s="67">
        <f t="shared" si="25"/>
        <v>-0.003527892519</v>
      </c>
      <c r="AN327" s="68">
        <f t="shared" si="26"/>
        <v>-0.004187796984</v>
      </c>
      <c r="AO327" s="69">
        <f t="shared" si="27"/>
        <v>-0.005042612357</v>
      </c>
      <c r="AP327" s="70">
        <f t="shared" si="28"/>
        <v>-0.02266047</v>
      </c>
      <c r="AQ327" s="71">
        <f t="shared" si="29"/>
        <v>0.00000196605413</v>
      </c>
      <c r="AR327" s="72">
        <f t="shared" si="30"/>
        <v>-0.000007042700691</v>
      </c>
      <c r="AS327" s="73">
        <f t="shared" si="31"/>
        <v>-0.00001334512058</v>
      </c>
      <c r="AT327" s="74">
        <f t="shared" si="32"/>
        <v>-0.00005658972695</v>
      </c>
      <c r="AU327" s="75">
        <f t="shared" si="33"/>
        <v>0.0002229629676</v>
      </c>
      <c r="AV327" s="76">
        <f t="shared" si="34"/>
        <v>0.00005806525079</v>
      </c>
      <c r="AW327" s="78">
        <f t="shared" si="35"/>
        <v>-0.0140527153</v>
      </c>
      <c r="AX327" s="79">
        <f t="shared" si="36"/>
        <v>-0.02216631218</v>
      </c>
      <c r="AY327" s="78">
        <f t="shared" si="37"/>
        <v>-0.02609039417</v>
      </c>
      <c r="AZ327" s="79">
        <f t="shared" si="38"/>
        <v>-0.03175034249</v>
      </c>
      <c r="BA327" s="80">
        <f t="shared" si="39"/>
        <v>0.008113596885</v>
      </c>
      <c r="BB327" s="80">
        <f t="shared" si="40"/>
        <v>0.005659948319</v>
      </c>
      <c r="BC327" s="80">
        <f t="shared" si="41"/>
        <v>-0.01391478605</v>
      </c>
      <c r="BD327" s="80">
        <f t="shared" si="42"/>
        <v>-0.02513043518</v>
      </c>
      <c r="BE327" s="81">
        <f t="shared" si="43"/>
        <v>0.00003379543944</v>
      </c>
      <c r="BF327" s="81">
        <f t="shared" si="44"/>
        <v>0.0000918450781</v>
      </c>
      <c r="BG327" s="81">
        <f t="shared" si="45"/>
        <v>-0.0004379175013</v>
      </c>
      <c r="BH327" s="81">
        <f t="shared" si="46"/>
        <v>0.0006993692577</v>
      </c>
      <c r="BI327" s="81"/>
      <c r="BJ327" s="81"/>
    </row>
    <row r="328">
      <c r="A328" s="31">
        <v>139.0</v>
      </c>
      <c r="B328" s="32">
        <v>7693.0</v>
      </c>
      <c r="C328" s="33">
        <v>1705.0</v>
      </c>
      <c r="D328" s="55">
        <f t="shared" si="5"/>
        <v>1336</v>
      </c>
      <c r="E328" s="35">
        <v>322.0</v>
      </c>
      <c r="F328" s="36">
        <v>228.0</v>
      </c>
      <c r="G328" s="37">
        <v>191.0</v>
      </c>
      <c r="H328" s="38">
        <v>466.0</v>
      </c>
      <c r="I328" s="39">
        <v>76.0</v>
      </c>
      <c r="J328" s="40">
        <v>53.0</v>
      </c>
      <c r="K328" s="56">
        <f t="shared" si="6"/>
        <v>0.3454545455</v>
      </c>
      <c r="L328" s="56">
        <f t="shared" si="7"/>
        <v>0.4606481481</v>
      </c>
      <c r="M328" s="56">
        <f t="shared" si="8"/>
        <v>0.4046610169</v>
      </c>
      <c r="N328" s="56">
        <f t="shared" si="9"/>
        <v>0.1120234604</v>
      </c>
      <c r="O328" s="56">
        <f t="shared" si="10"/>
        <v>0.4408682635</v>
      </c>
      <c r="P328" s="57">
        <f t="shared" si="11"/>
        <v>0.03108504399</v>
      </c>
      <c r="Q328" s="58">
        <f t="shared" ref="Q328:V328" si="1016">K328-Q$2</f>
        <v>-0.005523136235</v>
      </c>
      <c r="R328" s="59">
        <f t="shared" si="1016"/>
        <v>-0.01890439214</v>
      </c>
      <c r="S328" s="60">
        <f t="shared" si="1016"/>
        <v>-0.006926545697</v>
      </c>
      <c r="T328" s="61">
        <f t="shared" si="1016"/>
        <v>-0.003710981197</v>
      </c>
      <c r="U328" s="62">
        <f t="shared" si="1016"/>
        <v>-0.01296306562</v>
      </c>
      <c r="V328" s="63">
        <f t="shared" si="1016"/>
        <v>-0.001175784524</v>
      </c>
      <c r="W328" s="64"/>
      <c r="X328" s="65">
        <f t="shared" si="13"/>
        <v>1</v>
      </c>
      <c r="Y328" s="66">
        <f t="shared" si="14"/>
        <v>0</v>
      </c>
      <c r="Z328" s="67">
        <f t="shared" ref="Z328:AA328" si="1017">U328</f>
        <v>-0.01296306562</v>
      </c>
      <c r="AA328" s="68">
        <f t="shared" si="1017"/>
        <v>-0.001175784524</v>
      </c>
      <c r="AB328" s="69">
        <f t="shared" ref="AB328:AC328" si="1018">S328</f>
        <v>-0.006926545697</v>
      </c>
      <c r="AC328" s="70">
        <f t="shared" si="1018"/>
        <v>-0.003710981197</v>
      </c>
      <c r="AD328" s="71">
        <f t="shared" si="17"/>
        <v>0.000166658601</v>
      </c>
      <c r="AE328" s="72">
        <f t="shared" si="18"/>
        <v>0.00003048354387</v>
      </c>
      <c r="AF328" s="73">
        <f t="shared" si="19"/>
        <v>0.00008542595213</v>
      </c>
      <c r="AG328" s="74">
        <f t="shared" si="20"/>
        <v>0.000056249818</v>
      </c>
      <c r="AH328" s="75">
        <f t="shared" si="21"/>
        <v>0.00003420565385</v>
      </c>
      <c r="AI328" s="76">
        <f t="shared" si="22"/>
        <v>0.00005140856168</v>
      </c>
      <c r="AJ328" s="77"/>
      <c r="AK328" s="65">
        <f t="shared" si="23"/>
        <v>-0.005693794321</v>
      </c>
      <c r="AL328" s="66">
        <f t="shared" si="24"/>
        <v>0.0007634399882</v>
      </c>
      <c r="AM328" s="67">
        <f t="shared" si="25"/>
        <v>-0.008714447565</v>
      </c>
      <c r="AN328" s="68">
        <f t="shared" si="26"/>
        <v>-0.02154046267</v>
      </c>
      <c r="AO328" s="69">
        <f t="shared" si="27"/>
        <v>-0.0008778505961</v>
      </c>
      <c r="AP328" s="70">
        <f t="shared" si="28"/>
        <v>0.003972416075</v>
      </c>
      <c r="AQ328" s="71">
        <f t="shared" si="29"/>
        <v>0.0001034290584</v>
      </c>
      <c r="AR328" s="72">
        <f t="shared" si="30"/>
        <v>-0.00008148417428</v>
      </c>
      <c r="AS328" s="73">
        <f t="shared" si="31"/>
        <v>-0.00002150291951</v>
      </c>
      <c r="AT328" s="74">
        <f t="shared" si="32"/>
        <v>0.00003751152953</v>
      </c>
      <c r="AU328" s="75">
        <f t="shared" si="33"/>
        <v>0.000003033817435</v>
      </c>
      <c r="AV328" s="76">
        <f t="shared" si="34"/>
        <v>0.000006392318596</v>
      </c>
      <c r="AW328" s="78">
        <f t="shared" si="35"/>
        <v>-0.01520113253</v>
      </c>
      <c r="AX328" s="79">
        <f t="shared" si="36"/>
        <v>-0.005523136235</v>
      </c>
      <c r="AY328" s="78">
        <f t="shared" si="37"/>
        <v>-0.01684218693</v>
      </c>
      <c r="AZ328" s="79">
        <f t="shared" si="38"/>
        <v>-0.01890439214</v>
      </c>
      <c r="BA328" s="80">
        <f t="shared" si="39"/>
        <v>-0.00967799629</v>
      </c>
      <c r="BB328" s="80">
        <f t="shared" si="40"/>
        <v>0.00206220521</v>
      </c>
      <c r="BC328" s="80">
        <f t="shared" si="41"/>
        <v>-0.01506320328</v>
      </c>
      <c r="BD328" s="80">
        <f t="shared" si="42"/>
        <v>-0.01588222794</v>
      </c>
      <c r="BE328" s="81">
        <f t="shared" si="43"/>
        <v>0.00008941092187</v>
      </c>
      <c r="BF328" s="81">
        <f t="shared" si="44"/>
        <v>-0.00003991602875</v>
      </c>
      <c r="BG328" s="81">
        <f t="shared" si="45"/>
        <v>-0.00002534507125</v>
      </c>
      <c r="BH328" s="81">
        <f t="shared" si="46"/>
        <v>0.000478474456</v>
      </c>
      <c r="BI328" s="81"/>
      <c r="BJ328" s="81"/>
    </row>
    <row r="329">
      <c r="A329" s="31">
        <v>990.0</v>
      </c>
      <c r="B329" s="32">
        <v>6739.0</v>
      </c>
      <c r="C329" s="33">
        <v>1380.0</v>
      </c>
      <c r="D329" s="55">
        <f t="shared" si="5"/>
        <v>899</v>
      </c>
      <c r="E329" s="35">
        <v>153.0</v>
      </c>
      <c r="F329" s="36">
        <v>183.0</v>
      </c>
      <c r="G329" s="37">
        <v>110.0</v>
      </c>
      <c r="H329" s="38">
        <v>312.0</v>
      </c>
      <c r="I329" s="39">
        <v>61.0</v>
      </c>
      <c r="J329" s="40">
        <v>80.0</v>
      </c>
      <c r="K329" s="56">
        <f t="shared" si="6"/>
        <v>0.2347826087</v>
      </c>
      <c r="L329" s="56">
        <f t="shared" si="7"/>
        <v>0.4068441065</v>
      </c>
      <c r="M329" s="56">
        <f t="shared" si="8"/>
        <v>0.2949061662</v>
      </c>
      <c r="N329" s="56">
        <f t="shared" si="9"/>
        <v>0.07971014493</v>
      </c>
      <c r="O329" s="56">
        <f t="shared" si="10"/>
        <v>0.3604004449</v>
      </c>
      <c r="P329" s="57">
        <f t="shared" si="11"/>
        <v>0.05797101449</v>
      </c>
      <c r="Q329" s="58">
        <f t="shared" ref="Q329:V329" si="1019">K329-Q$2</f>
        <v>-0.116195073</v>
      </c>
      <c r="R329" s="59">
        <f t="shared" si="1019"/>
        <v>-0.07270843383</v>
      </c>
      <c r="S329" s="60">
        <f t="shared" si="1019"/>
        <v>-0.1166813964</v>
      </c>
      <c r="T329" s="61">
        <f t="shared" si="1019"/>
        <v>-0.03602429668</v>
      </c>
      <c r="U329" s="62">
        <f t="shared" si="1019"/>
        <v>-0.09343088415</v>
      </c>
      <c r="V329" s="63">
        <f t="shared" si="1019"/>
        <v>0.02571018598</v>
      </c>
      <c r="W329" s="64"/>
      <c r="X329" s="65">
        <f t="shared" si="13"/>
        <v>1</v>
      </c>
      <c r="Y329" s="66">
        <f t="shared" si="14"/>
        <v>0</v>
      </c>
      <c r="Z329" s="67">
        <f t="shared" ref="Z329:AA329" si="1020">U329</f>
        <v>-0.09343088415</v>
      </c>
      <c r="AA329" s="68">
        <f t="shared" si="1020"/>
        <v>0.02571018598</v>
      </c>
      <c r="AB329" s="69">
        <f t="shared" ref="AB329:AC329" si="1021">S329</f>
        <v>-0.1166813964</v>
      </c>
      <c r="AC329" s="70">
        <f t="shared" si="1021"/>
        <v>-0.03602429668</v>
      </c>
      <c r="AD329" s="71">
        <f t="shared" si="17"/>
        <v>0.008068316451</v>
      </c>
      <c r="AE329" s="72">
        <f t="shared" si="18"/>
        <v>-0.004804250816</v>
      </c>
      <c r="AF329" s="73">
        <f t="shared" si="19"/>
        <v>0.0118278374</v>
      </c>
      <c r="AG329" s="74">
        <f t="shared" si="20"/>
        <v>0.0003658814872</v>
      </c>
      <c r="AH329" s="75">
        <f t="shared" si="21"/>
        <v>0.01231679832</v>
      </c>
      <c r="AI329" s="76">
        <f t="shared" si="22"/>
        <v>0.008406730484</v>
      </c>
      <c r="AJ329" s="77"/>
      <c r="AK329" s="65">
        <f t="shared" si="23"/>
        <v>-0.005693794321</v>
      </c>
      <c r="AL329" s="66">
        <f t="shared" si="24"/>
        <v>0.0007634399882</v>
      </c>
      <c r="AM329" s="67">
        <f t="shared" si="25"/>
        <v>-0.1170820745</v>
      </c>
      <c r="AN329" s="68">
        <f t="shared" si="26"/>
        <v>-0.1273488202</v>
      </c>
      <c r="AO329" s="69">
        <f t="shared" si="27"/>
        <v>-0.001586774521</v>
      </c>
      <c r="AP329" s="70">
        <f t="shared" si="28"/>
        <v>0.06320200776</v>
      </c>
      <c r="AQ329" s="71">
        <f t="shared" si="29"/>
        <v>0.00134634955</v>
      </c>
      <c r="AR329" s="72">
        <f t="shared" si="30"/>
        <v>-0.007172631595</v>
      </c>
      <c r="AS329" s="73">
        <f t="shared" si="31"/>
        <v>0.0001544017061</v>
      </c>
      <c r="AT329" s="74">
        <f t="shared" si="32"/>
        <v>0.004999975689</v>
      </c>
      <c r="AU329" s="75">
        <f t="shared" si="33"/>
        <v>0.001258552521</v>
      </c>
      <c r="AV329" s="76">
        <f t="shared" si="34"/>
        <v>0.001155861827</v>
      </c>
      <c r="AW329" s="78">
        <f t="shared" si="35"/>
        <v>-0.1216033395</v>
      </c>
      <c r="AX329" s="79">
        <f t="shared" si="36"/>
        <v>-0.116195073</v>
      </c>
      <c r="AY329" s="78">
        <f t="shared" si="37"/>
        <v>-0.06440016658</v>
      </c>
      <c r="AZ329" s="79">
        <f t="shared" si="38"/>
        <v>-0.07270843383</v>
      </c>
      <c r="BA329" s="80">
        <f t="shared" si="39"/>
        <v>-0.005408266528</v>
      </c>
      <c r="BB329" s="80">
        <f t="shared" si="40"/>
        <v>0.008308267249</v>
      </c>
      <c r="BC329" s="80">
        <f t="shared" si="41"/>
        <v>-0.1214654103</v>
      </c>
      <c r="BD329" s="80">
        <f t="shared" si="42"/>
        <v>-0.06344020758</v>
      </c>
      <c r="BE329" s="81">
        <f t="shared" si="43"/>
        <v>-0.00003977795784</v>
      </c>
      <c r="BF329" s="81">
        <f t="shared" si="44"/>
        <v>-0.00008986664734</v>
      </c>
      <c r="BG329" s="81">
        <f t="shared" si="45"/>
        <v>0.01072918596</v>
      </c>
      <c r="BH329" s="81">
        <f t="shared" si="46"/>
        <v>0.01541158168</v>
      </c>
      <c r="BI329" s="81"/>
      <c r="BJ329" s="81"/>
    </row>
    <row r="330">
      <c r="A330" s="31">
        <v>798.0</v>
      </c>
      <c r="B330" s="32">
        <v>1633.0</v>
      </c>
      <c r="C330" s="33">
        <v>1805.0</v>
      </c>
      <c r="D330" s="55">
        <f t="shared" si="5"/>
        <v>1231</v>
      </c>
      <c r="E330" s="35">
        <v>195.0</v>
      </c>
      <c r="F330" s="36">
        <v>252.0</v>
      </c>
      <c r="G330" s="37">
        <v>163.0</v>
      </c>
      <c r="H330" s="38">
        <v>500.0</v>
      </c>
      <c r="I330" s="39">
        <v>47.0</v>
      </c>
      <c r="J330" s="40">
        <v>74.0</v>
      </c>
      <c r="K330" s="56">
        <f t="shared" si="6"/>
        <v>0.2243767313</v>
      </c>
      <c r="L330" s="56">
        <f t="shared" si="7"/>
        <v>0.3261455526</v>
      </c>
      <c r="M330" s="56">
        <f t="shared" si="8"/>
        <v>0.3333333333</v>
      </c>
      <c r="N330" s="56">
        <f t="shared" si="9"/>
        <v>0.09030470914</v>
      </c>
      <c r="O330" s="56">
        <f t="shared" si="10"/>
        <v>0.3290008123</v>
      </c>
      <c r="P330" s="57">
        <f t="shared" si="11"/>
        <v>0.04099722992</v>
      </c>
      <c r="Q330" s="58">
        <f t="shared" ref="Q330:V330" si="1022">K330-Q$2</f>
        <v>-0.1266009504</v>
      </c>
      <c r="R330" s="59">
        <f t="shared" si="1022"/>
        <v>-0.1534069877</v>
      </c>
      <c r="S330" s="60">
        <f t="shared" si="1022"/>
        <v>-0.07825422931</v>
      </c>
      <c r="T330" s="61">
        <f t="shared" si="1022"/>
        <v>-0.02542973247</v>
      </c>
      <c r="U330" s="62">
        <f t="shared" si="1022"/>
        <v>-0.1248305167</v>
      </c>
      <c r="V330" s="63">
        <f t="shared" si="1022"/>
        <v>0.008736401405</v>
      </c>
      <c r="W330" s="64"/>
      <c r="X330" s="65">
        <f t="shared" si="13"/>
        <v>1</v>
      </c>
      <c r="Y330" s="66">
        <f t="shared" si="14"/>
        <v>0</v>
      </c>
      <c r="Z330" s="67">
        <f t="shared" ref="Z330:AA330" si="1023">U330</f>
        <v>-0.1248305167</v>
      </c>
      <c r="AA330" s="68">
        <f t="shared" si="1023"/>
        <v>0.008736401405</v>
      </c>
      <c r="AB330" s="69">
        <f t="shared" ref="AB330:AC330" si="1024">S330</f>
        <v>-0.07825422931</v>
      </c>
      <c r="AC330" s="70">
        <f t="shared" si="1024"/>
        <v>-0.02542973247</v>
      </c>
      <c r="AD330" s="71">
        <f t="shared" si="17"/>
        <v>0.0155063332</v>
      </c>
      <c r="AE330" s="72">
        <f t="shared" si="18"/>
        <v>-0.002181139004</v>
      </c>
      <c r="AF330" s="73">
        <f t="shared" si="19"/>
        <v>0.009990680233</v>
      </c>
      <c r="AG330" s="74">
        <f t="shared" si="20"/>
        <v>0.002490746286</v>
      </c>
      <c r="AH330" s="75">
        <f t="shared" si="21"/>
        <v>0.005477053112</v>
      </c>
      <c r="AI330" s="76">
        <f t="shared" si="22"/>
        <v>0.003979968232</v>
      </c>
      <c r="AJ330" s="77"/>
      <c r="AK330" s="65">
        <f t="shared" si="23"/>
        <v>-0.005693794321</v>
      </c>
      <c r="AL330" s="66">
        <f t="shared" si="24"/>
        <v>0.0007634399882</v>
      </c>
      <c r="AM330" s="67">
        <f t="shared" si="25"/>
        <v>-0.1157638852</v>
      </c>
      <c r="AN330" s="68">
        <f t="shared" si="26"/>
        <v>-0.1910551764</v>
      </c>
      <c r="AO330" s="69">
        <f t="shared" si="27"/>
        <v>-0.001696844094</v>
      </c>
      <c r="AP330" s="70">
        <f t="shared" si="28"/>
        <v>0.04256548965</v>
      </c>
      <c r="AQ330" s="71">
        <f t="shared" si="29"/>
        <v>0.006698449743</v>
      </c>
      <c r="AR330" s="72">
        <f t="shared" si="30"/>
        <v>-0.01016033008</v>
      </c>
      <c r="AS330" s="73">
        <f t="shared" si="31"/>
        <v>-0.0007900858181</v>
      </c>
      <c r="AT330" s="74">
        <f t="shared" si="32"/>
        <v>0.004280310071</v>
      </c>
      <c r="AU330" s="75">
        <f t="shared" si="33"/>
        <v>0.0005556820094</v>
      </c>
      <c r="AV330" s="76">
        <f t="shared" si="34"/>
        <v>0.0005413944929</v>
      </c>
      <c r="AW330" s="78">
        <f t="shared" si="35"/>
        <v>-0.1166904777</v>
      </c>
      <c r="AX330" s="79">
        <f t="shared" si="36"/>
        <v>-0.1266009504</v>
      </c>
      <c r="AY330" s="78">
        <f t="shared" si="37"/>
        <v>-0.1530648723</v>
      </c>
      <c r="AZ330" s="79">
        <f t="shared" si="38"/>
        <v>-0.1534069877</v>
      </c>
      <c r="BA330" s="80">
        <f t="shared" si="39"/>
        <v>0.009910472686</v>
      </c>
      <c r="BB330" s="80">
        <f t="shared" si="40"/>
        <v>0.0003421154103</v>
      </c>
      <c r="BC330" s="80">
        <f t="shared" si="41"/>
        <v>-0.1165525485</v>
      </c>
      <c r="BD330" s="80">
        <f t="shared" si="42"/>
        <v>-0.1521049133</v>
      </c>
      <c r="BE330" s="81">
        <f t="shared" si="43"/>
        <v>0.0000981004259</v>
      </c>
      <c r="BF330" s="81">
        <f t="shared" si="44"/>
        <v>0.000006781050858</v>
      </c>
      <c r="BG330" s="81">
        <f t="shared" si="45"/>
        <v>-0.009551408106</v>
      </c>
      <c r="BH330" s="81">
        <f t="shared" si="46"/>
        <v>0.03545643056</v>
      </c>
      <c r="BI330" s="81"/>
      <c r="BJ330" s="81"/>
    </row>
    <row r="331">
      <c r="A331" s="31">
        <v>144.0</v>
      </c>
      <c r="B331" s="32">
        <v>6470.0</v>
      </c>
      <c r="C331" s="33">
        <v>1807.0</v>
      </c>
      <c r="D331" s="55">
        <f t="shared" si="5"/>
        <v>1413</v>
      </c>
      <c r="E331" s="35">
        <v>321.0</v>
      </c>
      <c r="F331" s="36">
        <v>268.0</v>
      </c>
      <c r="G331" s="37">
        <v>187.0</v>
      </c>
      <c r="H331" s="38">
        <v>468.0</v>
      </c>
      <c r="I331" s="39">
        <v>110.0</v>
      </c>
      <c r="J331" s="40">
        <v>59.0</v>
      </c>
      <c r="K331" s="56">
        <f t="shared" si="6"/>
        <v>0.3420033204</v>
      </c>
      <c r="L331" s="56">
        <f t="shared" si="7"/>
        <v>0.4794215795</v>
      </c>
      <c r="M331" s="56">
        <f t="shared" si="8"/>
        <v>0.3638132296</v>
      </c>
      <c r="N331" s="56">
        <f t="shared" si="9"/>
        <v>0.1034864416</v>
      </c>
      <c r="O331" s="56">
        <f t="shared" si="10"/>
        <v>0.4373673036</v>
      </c>
      <c r="P331" s="57">
        <f t="shared" si="11"/>
        <v>0.03265080243</v>
      </c>
      <c r="Q331" s="58">
        <f t="shared" ref="Q331:V331" si="1025">K331-Q$2</f>
        <v>-0.008974361269</v>
      </c>
      <c r="R331" s="59">
        <f t="shared" si="1025"/>
        <v>-0.0001309607574</v>
      </c>
      <c r="S331" s="60">
        <f t="shared" si="1025"/>
        <v>-0.04777433307</v>
      </c>
      <c r="T331" s="61">
        <f t="shared" si="1025"/>
        <v>-0.01224799999</v>
      </c>
      <c r="U331" s="62">
        <f t="shared" si="1025"/>
        <v>-0.01646402548</v>
      </c>
      <c r="V331" s="63">
        <f t="shared" si="1025"/>
        <v>0.000389973923</v>
      </c>
      <c r="W331" s="64"/>
      <c r="X331" s="65">
        <f t="shared" si="13"/>
        <v>1</v>
      </c>
      <c r="Y331" s="66">
        <f t="shared" si="14"/>
        <v>0</v>
      </c>
      <c r="Z331" s="67">
        <f t="shared" ref="Z331:AA331" si="1026">U331</f>
        <v>-0.01646402548</v>
      </c>
      <c r="AA331" s="68">
        <f t="shared" si="1026"/>
        <v>0.000389973923</v>
      </c>
      <c r="AB331" s="69">
        <f t="shared" ref="AB331:AC331" si="1027">S331</f>
        <v>-0.04777433307</v>
      </c>
      <c r="AC331" s="70">
        <f t="shared" si="1027"/>
        <v>-0.01224799999</v>
      </c>
      <c r="AD331" s="71">
        <f t="shared" si="17"/>
        <v>0.0002709120555</v>
      </c>
      <c r="AE331" s="72">
        <f t="shared" si="18"/>
        <v>-0.00001284108121</v>
      </c>
      <c r="AF331" s="73">
        <f t="shared" si="19"/>
        <v>0.0007913342378</v>
      </c>
      <c r="AG331" s="74">
        <f t="shared" si="20"/>
        <v>0.0001830206399</v>
      </c>
      <c r="AH331" s="75">
        <f t="shared" si="21"/>
        <v>0.002132373397</v>
      </c>
      <c r="AI331" s="76">
        <f t="shared" si="22"/>
        <v>0.001170280062</v>
      </c>
      <c r="AJ331" s="77"/>
      <c r="AK331" s="65">
        <f t="shared" si="23"/>
        <v>-0.005693794321</v>
      </c>
      <c r="AL331" s="66">
        <f t="shared" si="24"/>
        <v>0.0007634399882</v>
      </c>
      <c r="AM331" s="67">
        <f t="shared" si="25"/>
        <v>-0.014057991</v>
      </c>
      <c r="AN331" s="68">
        <f t="shared" si="26"/>
        <v>-0.02582067858</v>
      </c>
      <c r="AO331" s="69">
        <f t="shared" si="27"/>
        <v>0.0005971391394</v>
      </c>
      <c r="AP331" s="70">
        <f t="shared" si="28"/>
        <v>0.02552666945</v>
      </c>
      <c r="AQ331" s="71">
        <f t="shared" si="29"/>
        <v>0.0001317574253</v>
      </c>
      <c r="AR331" s="72">
        <f t="shared" si="30"/>
        <v>-0.000164525678</v>
      </c>
      <c r="AS331" s="73">
        <f t="shared" si="31"/>
        <v>-0.0000565620112</v>
      </c>
      <c r="AT331" s="74">
        <f t="shared" si="32"/>
        <v>0.0003386591739</v>
      </c>
      <c r="AU331" s="75">
        <f t="shared" si="33"/>
        <v>0.0002225780943</v>
      </c>
      <c r="AV331" s="76">
        <f t="shared" si="34"/>
        <v>0.0001677736233</v>
      </c>
      <c r="AW331" s="78">
        <f t="shared" si="35"/>
        <v>-0.01885687267</v>
      </c>
      <c r="AX331" s="79">
        <f t="shared" si="36"/>
        <v>-0.008974361269</v>
      </c>
      <c r="AY331" s="78">
        <f t="shared" si="37"/>
        <v>0.0008113379807</v>
      </c>
      <c r="AZ331" s="79">
        <f t="shared" si="38"/>
        <v>-0.0001309607574</v>
      </c>
      <c r="BA331" s="80">
        <f t="shared" si="39"/>
        <v>-0.009882511401</v>
      </c>
      <c r="BB331" s="80">
        <f t="shared" si="40"/>
        <v>0.0009422987382</v>
      </c>
      <c r="BC331" s="80">
        <f t="shared" si="41"/>
        <v>-0.01871894342</v>
      </c>
      <c r="BD331" s="80">
        <f t="shared" si="42"/>
        <v>0.001771296974</v>
      </c>
      <c r="BE331" s="81">
        <f t="shared" si="43"/>
        <v>0.00009677610467</v>
      </c>
      <c r="BF331" s="81">
        <f t="shared" si="44"/>
        <v>-0.00001862455605</v>
      </c>
      <c r="BG331" s="81">
        <f t="shared" si="45"/>
        <v>0.00034726135</v>
      </c>
      <c r="BH331" s="81">
        <f t="shared" si="46"/>
        <v>-0.00006631361567</v>
      </c>
      <c r="BI331" s="81"/>
      <c r="BJ331" s="81"/>
    </row>
    <row r="332">
      <c r="A332" s="31">
        <v>364.0</v>
      </c>
      <c r="B332" s="32" t="s">
        <v>123</v>
      </c>
      <c r="C332" s="33">
        <v>378.0</v>
      </c>
      <c r="D332" s="55">
        <f t="shared" si="5"/>
        <v>305</v>
      </c>
      <c r="E332" s="35">
        <v>74.0</v>
      </c>
      <c r="F332" s="36">
        <v>46.0</v>
      </c>
      <c r="G332" s="37">
        <v>41.0</v>
      </c>
      <c r="H332" s="38">
        <v>115.0</v>
      </c>
      <c r="I332" s="39">
        <v>21.0</v>
      </c>
      <c r="J332" s="40">
        <v>8.0</v>
      </c>
      <c r="K332" s="56">
        <f t="shared" si="6"/>
        <v>0.3597883598</v>
      </c>
      <c r="L332" s="56">
        <f t="shared" si="7"/>
        <v>0.4523809524</v>
      </c>
      <c r="M332" s="56">
        <f t="shared" si="8"/>
        <v>0.4315789474</v>
      </c>
      <c r="N332" s="56">
        <f t="shared" si="9"/>
        <v>0.1084656085</v>
      </c>
      <c r="O332" s="56">
        <f t="shared" si="10"/>
        <v>0.4459016393</v>
      </c>
      <c r="P332" s="57">
        <f t="shared" si="11"/>
        <v>0.02116402116</v>
      </c>
      <c r="Q332" s="58">
        <f t="shared" ref="Q332:V332" si="1028">K332-Q$2</f>
        <v>0.008810678098</v>
      </c>
      <c r="R332" s="59">
        <f t="shared" si="1028"/>
        <v>-0.02717158791</v>
      </c>
      <c r="S332" s="60">
        <f t="shared" si="1028"/>
        <v>0.01999138472</v>
      </c>
      <c r="T332" s="61">
        <f t="shared" si="1028"/>
        <v>-0.007268833142</v>
      </c>
      <c r="U332" s="62">
        <f t="shared" si="1028"/>
        <v>-0.007929689749</v>
      </c>
      <c r="V332" s="63">
        <f t="shared" si="1028"/>
        <v>-0.01109680735</v>
      </c>
      <c r="W332" s="64"/>
      <c r="X332" s="65">
        <f t="shared" si="13"/>
        <v>1</v>
      </c>
      <c r="Y332" s="66">
        <f t="shared" si="14"/>
        <v>0</v>
      </c>
      <c r="Z332" s="67">
        <f t="shared" ref="Z332:AA332" si="1029">U332</f>
        <v>-0.007929689749</v>
      </c>
      <c r="AA332" s="68">
        <f t="shared" si="1029"/>
        <v>-0.01109680735</v>
      </c>
      <c r="AB332" s="69">
        <f t="shared" ref="AB332:AC332" si="1030">S332</f>
        <v>0.01999138472</v>
      </c>
      <c r="AC332" s="70">
        <f t="shared" si="1030"/>
        <v>-0.007268833142</v>
      </c>
      <c r="AD332" s="71">
        <f t="shared" si="17"/>
        <v>-0.0000602591538</v>
      </c>
      <c r="AE332" s="72">
        <f t="shared" si="18"/>
        <v>0.000175988479</v>
      </c>
      <c r="AF332" s="73">
        <f t="shared" si="19"/>
        <v>-0.0002391863195</v>
      </c>
      <c r="AG332" s="74">
        <f t="shared" si="20"/>
        <v>-0.0001642009532</v>
      </c>
      <c r="AH332" s="75">
        <f t="shared" si="21"/>
        <v>0.0003468195279</v>
      </c>
      <c r="AI332" s="76">
        <f t="shared" si="22"/>
        <v>-0.0002906280796</v>
      </c>
      <c r="AJ332" s="77"/>
      <c r="AK332" s="65">
        <f t="shared" si="23"/>
        <v>-0.005693794321</v>
      </c>
      <c r="AL332" s="66">
        <f t="shared" si="24"/>
        <v>0.0007634399882</v>
      </c>
      <c r="AM332" s="67">
        <f t="shared" si="25"/>
        <v>0.01114511697</v>
      </c>
      <c r="AN332" s="68">
        <f t="shared" si="26"/>
        <v>-0.02164734763</v>
      </c>
      <c r="AO332" s="69">
        <f t="shared" si="27"/>
        <v>-0.006426554648</v>
      </c>
      <c r="AP332" s="70">
        <f t="shared" si="28"/>
        <v>-0.008943306921</v>
      </c>
      <c r="AQ332" s="71">
        <f t="shared" si="29"/>
        <v>0.00007161891109</v>
      </c>
      <c r="AR332" s="72">
        <f t="shared" si="30"/>
        <v>0.0001255818284</v>
      </c>
      <c r="AS332" s="73">
        <f t="shared" si="31"/>
        <v>0.00006303583448</v>
      </c>
      <c r="AT332" s="74">
        <f t="shared" si="32"/>
        <v>-0.000105204552</v>
      </c>
      <c r="AU332" s="75">
        <f t="shared" si="33"/>
        <v>0.00004410901447</v>
      </c>
      <c r="AV332" s="76">
        <f t="shared" si="34"/>
        <v>-0.00002725609669</v>
      </c>
      <c r="AW332" s="78">
        <f t="shared" si="35"/>
        <v>-0.0007964682432</v>
      </c>
      <c r="AX332" s="79">
        <f t="shared" si="36"/>
        <v>0.008810678098</v>
      </c>
      <c r="AY332" s="78">
        <f t="shared" si="37"/>
        <v>-0.02983409338</v>
      </c>
      <c r="AZ332" s="79">
        <f t="shared" si="38"/>
        <v>-0.02717158791</v>
      </c>
      <c r="BA332" s="80">
        <f t="shared" si="39"/>
        <v>-0.009607146342</v>
      </c>
      <c r="BB332" s="80">
        <f t="shared" si="40"/>
        <v>-0.002662505473</v>
      </c>
      <c r="BC332" s="80">
        <f t="shared" si="41"/>
        <v>-0.0006585389979</v>
      </c>
      <c r="BD332" s="80">
        <f t="shared" si="42"/>
        <v>-0.02887413439</v>
      </c>
      <c r="BE332" s="81">
        <f t="shared" si="43"/>
        <v>0.00008520832543</v>
      </c>
      <c r="BF332" s="81">
        <f t="shared" si="44"/>
        <v>0.00005115815944</v>
      </c>
      <c r="BG332" s="81">
        <f t="shared" si="45"/>
        <v>-0.0008332819632</v>
      </c>
      <c r="BH332" s="81">
        <f t="shared" si="46"/>
        <v>0.00003802948705</v>
      </c>
      <c r="BI332" s="81"/>
      <c r="BJ332" s="81"/>
    </row>
    <row r="333">
      <c r="A333" s="31">
        <v>28.0</v>
      </c>
      <c r="B333" s="32">
        <v>7624.0</v>
      </c>
      <c r="C333" s="33">
        <v>1715.0</v>
      </c>
      <c r="D333" s="55">
        <f t="shared" si="5"/>
        <v>1305</v>
      </c>
      <c r="E333" s="35">
        <v>313.0</v>
      </c>
      <c r="F333" s="36">
        <v>237.0</v>
      </c>
      <c r="G333" s="37">
        <v>179.0</v>
      </c>
      <c r="H333" s="38">
        <v>459.0</v>
      </c>
      <c r="I333" s="39">
        <v>76.0</v>
      </c>
      <c r="J333" s="40">
        <v>41.0</v>
      </c>
      <c r="K333" s="56">
        <f t="shared" si="6"/>
        <v>0.3311953353</v>
      </c>
      <c r="L333" s="56">
        <f t="shared" si="7"/>
        <v>0.4587264151</v>
      </c>
      <c r="M333" s="56">
        <f t="shared" si="8"/>
        <v>0.3916849015</v>
      </c>
      <c r="N333" s="56">
        <f t="shared" si="9"/>
        <v>0.1043731778</v>
      </c>
      <c r="O333" s="56">
        <f t="shared" si="10"/>
        <v>0.4352490421</v>
      </c>
      <c r="P333" s="57">
        <f t="shared" si="11"/>
        <v>0.02390670554</v>
      </c>
      <c r="Q333" s="58">
        <f t="shared" ref="Q333:V333" si="1031">K333-Q$2</f>
        <v>-0.01978234641</v>
      </c>
      <c r="R333" s="59">
        <f t="shared" si="1031"/>
        <v>-0.0208261252</v>
      </c>
      <c r="S333" s="60">
        <f t="shared" si="1031"/>
        <v>-0.01990266111</v>
      </c>
      <c r="T333" s="61">
        <f t="shared" si="1031"/>
        <v>-0.01136126376</v>
      </c>
      <c r="U333" s="62">
        <f t="shared" si="1031"/>
        <v>-0.01858228695</v>
      </c>
      <c r="V333" s="63">
        <f t="shared" si="1031"/>
        <v>-0.008354122973</v>
      </c>
      <c r="W333" s="64"/>
      <c r="X333" s="65">
        <f t="shared" si="13"/>
        <v>1</v>
      </c>
      <c r="Y333" s="66">
        <f t="shared" si="14"/>
        <v>0</v>
      </c>
      <c r="Z333" s="67">
        <f t="shared" ref="Z333:AA333" si="1032">U333</f>
        <v>-0.01858228695</v>
      </c>
      <c r="AA333" s="68">
        <f t="shared" si="1032"/>
        <v>-0.008354122973</v>
      </c>
      <c r="AB333" s="69">
        <f t="shared" ref="AB333:AC333" si="1033">S333</f>
        <v>-0.01990266111</v>
      </c>
      <c r="AC333" s="70">
        <f t="shared" si="1033"/>
        <v>-0.01136126376</v>
      </c>
      <c r="AD333" s="71">
        <f t="shared" si="17"/>
        <v>0.0002755100176</v>
      </c>
      <c r="AE333" s="72">
        <f t="shared" si="18"/>
        <v>0.0003104774205</v>
      </c>
      <c r="AF333" s="73">
        <f t="shared" si="19"/>
        <v>0.0002749235652</v>
      </c>
      <c r="AG333" s="74">
        <f t="shared" si="20"/>
        <v>0.0003773875418</v>
      </c>
      <c r="AH333" s="75">
        <f t="shared" si="21"/>
        <v>0.0002670376051</v>
      </c>
      <c r="AI333" s="76">
        <f t="shared" si="22"/>
        <v>0.0004522387651</v>
      </c>
      <c r="AJ333" s="77"/>
      <c r="AK333" s="65">
        <f t="shared" si="23"/>
        <v>-0.005693794321</v>
      </c>
      <c r="AL333" s="66">
        <f t="shared" si="24"/>
        <v>0.0007634399882</v>
      </c>
      <c r="AM333" s="67">
        <f t="shared" si="25"/>
        <v>-0.001904528236</v>
      </c>
      <c r="AN333" s="68">
        <f t="shared" si="26"/>
        <v>-0.03632113914</v>
      </c>
      <c r="AO333" s="69">
        <f t="shared" si="27"/>
        <v>-0.002870345229</v>
      </c>
      <c r="AP333" s="70">
        <f t="shared" si="28"/>
        <v>0.01151222549</v>
      </c>
      <c r="AQ333" s="71">
        <f t="shared" si="29"/>
        <v>0.0003225961614</v>
      </c>
      <c r="AR333" s="72">
        <f t="shared" si="30"/>
        <v>-0.000001027209351</v>
      </c>
      <c r="AS333" s="73">
        <f t="shared" si="31"/>
        <v>-0.0001520509835</v>
      </c>
      <c r="AT333" s="74">
        <f t="shared" si="32"/>
        <v>0.0001258482859</v>
      </c>
      <c r="AU333" s="75">
        <f t="shared" si="33"/>
        <v>0.00002284759694</v>
      </c>
      <c r="AV333" s="76">
        <f t="shared" si="34"/>
        <v>0.00005567609411</v>
      </c>
      <c r="AW333" s="78">
        <f t="shared" si="35"/>
        <v>-0.01027527501</v>
      </c>
      <c r="AX333" s="79">
        <f t="shared" si="36"/>
        <v>-0.01978234641</v>
      </c>
      <c r="AY333" s="78">
        <f t="shared" si="37"/>
        <v>-0.02386497649</v>
      </c>
      <c r="AZ333" s="79">
        <f t="shared" si="38"/>
        <v>-0.0208261252</v>
      </c>
      <c r="BA333" s="80">
        <f t="shared" si="39"/>
        <v>0.009507071401</v>
      </c>
      <c r="BB333" s="80">
        <f t="shared" si="40"/>
        <v>-0.003038851293</v>
      </c>
      <c r="BC333" s="80">
        <f t="shared" si="41"/>
        <v>-0.01013734577</v>
      </c>
      <c r="BD333" s="80">
        <f t="shared" si="42"/>
        <v>-0.0229050175</v>
      </c>
      <c r="BE333" s="81">
        <f t="shared" si="43"/>
        <v>0.00008114978945</v>
      </c>
      <c r="BF333" s="81">
        <f t="shared" si="44"/>
        <v>-0.00005778115243</v>
      </c>
      <c r="BG333" s="81">
        <f t="shared" si="45"/>
        <v>-0.0004218740473</v>
      </c>
      <c r="BH333" s="81">
        <f t="shared" si="46"/>
        <v>0.0004643921643</v>
      </c>
      <c r="BI333" s="81"/>
      <c r="BJ333" s="81"/>
    </row>
    <row r="334">
      <c r="A334" s="31">
        <v>1134.0</v>
      </c>
      <c r="B334" s="32">
        <v>6731.0</v>
      </c>
      <c r="C334" s="33">
        <v>1464.0</v>
      </c>
      <c r="D334" s="55">
        <f t="shared" si="5"/>
        <v>1144</v>
      </c>
      <c r="E334" s="35">
        <v>362.0</v>
      </c>
      <c r="F334" s="36">
        <v>248.0</v>
      </c>
      <c r="G334" s="37">
        <v>142.0</v>
      </c>
      <c r="H334" s="38">
        <v>298.0</v>
      </c>
      <c r="I334" s="39">
        <v>49.0</v>
      </c>
      <c r="J334" s="40">
        <v>45.0</v>
      </c>
      <c r="K334" s="56">
        <f t="shared" si="6"/>
        <v>0.3777322404</v>
      </c>
      <c r="L334" s="56">
        <f t="shared" si="7"/>
        <v>0.5796897038</v>
      </c>
      <c r="M334" s="56">
        <f t="shared" si="8"/>
        <v>0.3264367816</v>
      </c>
      <c r="N334" s="56">
        <f t="shared" si="9"/>
        <v>0.09699453552</v>
      </c>
      <c r="O334" s="56">
        <f t="shared" si="10"/>
        <v>0.4833916084</v>
      </c>
      <c r="P334" s="57">
        <f t="shared" si="11"/>
        <v>0.03073770492</v>
      </c>
      <c r="Q334" s="58">
        <f t="shared" ref="Q334:V334" si="1034">K334-Q$2</f>
        <v>0.02675455875</v>
      </c>
      <c r="R334" s="59">
        <f t="shared" si="1034"/>
        <v>0.1001371635</v>
      </c>
      <c r="S334" s="60">
        <f t="shared" si="1034"/>
        <v>-0.08515078104</v>
      </c>
      <c r="T334" s="61">
        <f t="shared" si="1034"/>
        <v>-0.01873990609</v>
      </c>
      <c r="U334" s="62">
        <f t="shared" si="1034"/>
        <v>0.0295602793</v>
      </c>
      <c r="V334" s="63">
        <f t="shared" si="1034"/>
        <v>-0.001523123594</v>
      </c>
      <c r="W334" s="64"/>
      <c r="X334" s="65">
        <f t="shared" si="13"/>
        <v>1</v>
      </c>
      <c r="Y334" s="66">
        <f t="shared" si="14"/>
        <v>0</v>
      </c>
      <c r="Z334" s="67">
        <f t="shared" ref="Z334:AA334" si="1035">U334</f>
        <v>0.0295602793</v>
      </c>
      <c r="AA334" s="68">
        <f t="shared" si="1035"/>
        <v>-0.001523123594</v>
      </c>
      <c r="AB334" s="69">
        <f t="shared" ref="AB334:AC334" si="1036">S334</f>
        <v>-0.08515078104</v>
      </c>
      <c r="AC334" s="70">
        <f t="shared" si="1036"/>
        <v>-0.01873990609</v>
      </c>
      <c r="AD334" s="71">
        <f t="shared" si="17"/>
        <v>0.0008714902067</v>
      </c>
      <c r="AE334" s="72">
        <f t="shared" si="18"/>
        <v>-0.00009004791768</v>
      </c>
      <c r="AF334" s="73">
        <f t="shared" si="19"/>
        <v>-0.002545624063</v>
      </c>
      <c r="AG334" s="74">
        <f t="shared" si="20"/>
        <v>-0.0004242616944</v>
      </c>
      <c r="AH334" s="75">
        <f t="shared" si="21"/>
        <v>0.006899471431</v>
      </c>
      <c r="AI334" s="76">
        <f t="shared" si="22"/>
        <v>0.00319143528</v>
      </c>
      <c r="AJ334" s="77"/>
      <c r="AK334" s="65">
        <f t="shared" si="23"/>
        <v>-0.005693794321</v>
      </c>
      <c r="AL334" s="66">
        <f t="shared" si="24"/>
        <v>0.0007634399882</v>
      </c>
      <c r="AM334" s="67">
        <f t="shared" si="25"/>
        <v>0.02654691767</v>
      </c>
      <c r="AN334" s="68">
        <f t="shared" si="26"/>
        <v>0.0456879163</v>
      </c>
      <c r="AO334" s="69">
        <f t="shared" si="27"/>
        <v>0.002604422386</v>
      </c>
      <c r="AP334" s="70">
        <f t="shared" si="28"/>
        <v>0.04506409757</v>
      </c>
      <c r="AQ334" s="71">
        <f t="shared" si="29"/>
        <v>0.0003954347738</v>
      </c>
      <c r="AR334" s="72">
        <f t="shared" si="30"/>
        <v>-0.0005543097321</v>
      </c>
      <c r="AS334" s="73">
        <f t="shared" si="31"/>
        <v>0.0001125497686</v>
      </c>
      <c r="AT334" s="74">
        <f t="shared" si="32"/>
        <v>-0.001085130324</v>
      </c>
      <c r="AU334" s="75">
        <f t="shared" si="33"/>
        <v>0.0007299543192</v>
      </c>
      <c r="AV334" s="76">
        <f t="shared" si="34"/>
        <v>0.0004753585462</v>
      </c>
      <c r="AW334" s="78">
        <f t="shared" si="35"/>
        <v>0.02469548459</v>
      </c>
      <c r="AX334" s="79">
        <f t="shared" si="36"/>
        <v>0.02675455875</v>
      </c>
      <c r="AY334" s="78">
        <f t="shared" si="37"/>
        <v>0.09035137235</v>
      </c>
      <c r="AZ334" s="79">
        <f t="shared" si="38"/>
        <v>0.1001371635</v>
      </c>
      <c r="BA334" s="80">
        <f t="shared" si="39"/>
        <v>-0.002059074152</v>
      </c>
      <c r="BB334" s="80">
        <f t="shared" si="40"/>
        <v>-0.009785791169</v>
      </c>
      <c r="BC334" s="80">
        <f t="shared" si="41"/>
        <v>0.02483341384</v>
      </c>
      <c r="BD334" s="80">
        <f t="shared" si="42"/>
        <v>0.09131133134</v>
      </c>
      <c r="BE334" s="81">
        <f t="shared" si="43"/>
        <v>-0.00009152192243</v>
      </c>
      <c r="BF334" s="81">
        <f t="shared" si="44"/>
        <v>0.00004029933931</v>
      </c>
      <c r="BG334" s="81">
        <f t="shared" si="45"/>
        <v>-0.007721060789</v>
      </c>
      <c r="BH334" s="81">
        <f t="shared" si="46"/>
        <v>0.004535144159</v>
      </c>
      <c r="BI334" s="81"/>
      <c r="BJ334" s="81"/>
    </row>
    <row r="335">
      <c r="A335" s="31">
        <v>738.0</v>
      </c>
      <c r="B335" s="32">
        <v>3435.0</v>
      </c>
      <c r="C335" s="33">
        <v>1808.0</v>
      </c>
      <c r="D335" s="55">
        <f t="shared" si="5"/>
        <v>1364</v>
      </c>
      <c r="E335" s="35">
        <v>359.0</v>
      </c>
      <c r="F335" s="36">
        <v>267.0</v>
      </c>
      <c r="G335" s="37">
        <v>155.0</v>
      </c>
      <c r="H335" s="38">
        <v>422.0</v>
      </c>
      <c r="I335" s="39">
        <v>92.0</v>
      </c>
      <c r="J335" s="40">
        <v>69.0</v>
      </c>
      <c r="K335" s="56">
        <f t="shared" si="6"/>
        <v>0.3351769912</v>
      </c>
      <c r="L335" s="56">
        <f t="shared" si="7"/>
        <v>0.5166093929</v>
      </c>
      <c r="M335" s="56">
        <f t="shared" si="8"/>
        <v>0.3156822811</v>
      </c>
      <c r="N335" s="56">
        <f t="shared" si="9"/>
        <v>0.0857300885</v>
      </c>
      <c r="O335" s="56">
        <f t="shared" si="10"/>
        <v>0.4442815249</v>
      </c>
      <c r="P335" s="57">
        <f t="shared" si="11"/>
        <v>0.03816371681</v>
      </c>
      <c r="Q335" s="58">
        <f t="shared" ref="Q335:V335" si="1037">K335-Q$2</f>
        <v>-0.01580069054</v>
      </c>
      <c r="R335" s="59">
        <f t="shared" si="1037"/>
        <v>0.03705685261</v>
      </c>
      <c r="S335" s="60">
        <f t="shared" si="1037"/>
        <v>-0.09590528159</v>
      </c>
      <c r="T335" s="61">
        <f t="shared" si="1037"/>
        <v>-0.03000435311</v>
      </c>
      <c r="U335" s="62">
        <f t="shared" si="1037"/>
        <v>-0.009549804167</v>
      </c>
      <c r="V335" s="63">
        <f t="shared" si="1037"/>
        <v>0.005902888302</v>
      </c>
      <c r="W335" s="64"/>
      <c r="X335" s="65">
        <f t="shared" si="13"/>
        <v>1</v>
      </c>
      <c r="Y335" s="66">
        <f t="shared" si="14"/>
        <v>0</v>
      </c>
      <c r="Z335" s="67">
        <f t="shared" ref="Z335:AA335" si="1038">U335</f>
        <v>-0.009549804167</v>
      </c>
      <c r="AA335" s="68">
        <f t="shared" si="1038"/>
        <v>0.005902888302</v>
      </c>
      <c r="AB335" s="69">
        <f t="shared" ref="AB335:AC335" si="1039">S335</f>
        <v>-0.09590528159</v>
      </c>
      <c r="AC335" s="70">
        <f t="shared" si="1039"/>
        <v>-0.03000435311</v>
      </c>
      <c r="AD335" s="71">
        <f t="shared" si="17"/>
        <v>0.00005635466931</v>
      </c>
      <c r="AE335" s="72">
        <f t="shared" si="18"/>
        <v>-0.0001127428546</v>
      </c>
      <c r="AF335" s="73">
        <f t="shared" si="19"/>
        <v>0.001092989003</v>
      </c>
      <c r="AG335" s="74">
        <f t="shared" si="20"/>
        <v>-0.0002795824684</v>
      </c>
      <c r="AH335" s="75">
        <f t="shared" si="21"/>
        <v>0.008297561831</v>
      </c>
      <c r="AI335" s="76">
        <f t="shared" si="22"/>
        <v>0.005755151868</v>
      </c>
      <c r="AJ335" s="77"/>
      <c r="AK335" s="65">
        <f t="shared" si="23"/>
        <v>-0.005693794321</v>
      </c>
      <c r="AL335" s="66">
        <f t="shared" si="24"/>
        <v>0.0007634399882</v>
      </c>
      <c r="AM335" s="67">
        <f t="shared" si="25"/>
        <v>-0.01716676036</v>
      </c>
      <c r="AN335" s="68">
        <f t="shared" si="26"/>
        <v>-0.01034341585</v>
      </c>
      <c r="AO335" s="69">
        <f t="shared" si="27"/>
        <v>-0.001500832411</v>
      </c>
      <c r="AP335" s="70">
        <f t="shared" si="28"/>
        <v>0.05200368547</v>
      </c>
      <c r="AQ335" s="71">
        <f t="shared" si="29"/>
        <v>-0.00003675729049</v>
      </c>
      <c r="AR335" s="72">
        <f t="shared" si="30"/>
        <v>-0.00009079884515</v>
      </c>
      <c r="AS335" s="73">
        <f t="shared" si="31"/>
        <v>0.0001464953264</v>
      </c>
      <c r="AT335" s="74">
        <f t="shared" si="32"/>
        <v>0.0004538573133</v>
      </c>
      <c r="AU335" s="75">
        <f t="shared" si="33"/>
        <v>0.0008463517448</v>
      </c>
      <c r="AV335" s="76">
        <f t="shared" si="34"/>
        <v>0.0007890804577</v>
      </c>
      <c r="AW335" s="78">
        <f t="shared" si="35"/>
        <v>-0.02340529731</v>
      </c>
      <c r="AX335" s="79">
        <f t="shared" si="36"/>
        <v>-0.01580069054</v>
      </c>
      <c r="AY335" s="78">
        <f t="shared" si="37"/>
        <v>0.04357584853</v>
      </c>
      <c r="AZ335" s="79">
        <f t="shared" si="38"/>
        <v>0.03705685261</v>
      </c>
      <c r="BA335" s="80">
        <f t="shared" si="39"/>
        <v>-0.007604606774</v>
      </c>
      <c r="BB335" s="80">
        <f t="shared" si="40"/>
        <v>0.006518995924</v>
      </c>
      <c r="BC335" s="80">
        <f t="shared" si="41"/>
        <v>-0.02326736807</v>
      </c>
      <c r="BD335" s="80">
        <f t="shared" si="42"/>
        <v>0.04453580752</v>
      </c>
      <c r="BE335" s="81">
        <f t="shared" si="43"/>
        <v>0.00001533273632</v>
      </c>
      <c r="BF335" s="81">
        <f t="shared" si="44"/>
        <v>-0.00009914880113</v>
      </c>
      <c r="BG335" s="81">
        <f t="shared" si="45"/>
        <v>-0.001442067735</v>
      </c>
      <c r="BH335" s="81">
        <f t="shared" si="46"/>
        <v>-0.002072462052</v>
      </c>
      <c r="BI335" s="81"/>
      <c r="BJ335" s="81"/>
    </row>
    <row r="336">
      <c r="A336" s="31">
        <v>132.0</v>
      </c>
      <c r="B336" s="32">
        <v>2700.0</v>
      </c>
      <c r="C336" s="33">
        <v>1107.0</v>
      </c>
      <c r="D336" s="55">
        <f t="shared" si="5"/>
        <v>882</v>
      </c>
      <c r="E336" s="35">
        <v>238.0</v>
      </c>
      <c r="F336" s="36">
        <v>169.0</v>
      </c>
      <c r="G336" s="37">
        <v>125.0</v>
      </c>
      <c r="H336" s="38">
        <v>282.0</v>
      </c>
      <c r="I336" s="39">
        <v>35.0</v>
      </c>
      <c r="J336" s="40">
        <v>33.0</v>
      </c>
      <c r="K336" s="56">
        <f t="shared" si="6"/>
        <v>0.359530262</v>
      </c>
      <c r="L336" s="56">
        <f t="shared" si="7"/>
        <v>0.4918918919</v>
      </c>
      <c r="M336" s="56">
        <f t="shared" si="8"/>
        <v>0.3822629969</v>
      </c>
      <c r="N336" s="56">
        <f t="shared" si="9"/>
        <v>0.1129177958</v>
      </c>
      <c r="O336" s="56">
        <f t="shared" si="10"/>
        <v>0.4512471655</v>
      </c>
      <c r="P336" s="57">
        <f t="shared" si="11"/>
        <v>0.0298102981</v>
      </c>
      <c r="Q336" s="58">
        <f t="shared" ref="Q336:V336" si="1040">K336-Q$2</f>
        <v>0.008552580279</v>
      </c>
      <c r="R336" s="59">
        <f t="shared" si="1040"/>
        <v>0.0123393516</v>
      </c>
      <c r="S336" s="60">
        <f t="shared" si="1040"/>
        <v>-0.0293245657</v>
      </c>
      <c r="T336" s="61">
        <f t="shared" si="1040"/>
        <v>-0.002816645763</v>
      </c>
      <c r="U336" s="62">
        <f t="shared" si="1040"/>
        <v>-0.002584163561</v>
      </c>
      <c r="V336" s="63">
        <f t="shared" si="1040"/>
        <v>-0.002450530409</v>
      </c>
      <c r="W336" s="64"/>
      <c r="X336" s="65">
        <f t="shared" si="13"/>
        <v>1</v>
      </c>
      <c r="Y336" s="66">
        <f t="shared" si="14"/>
        <v>0</v>
      </c>
      <c r="Z336" s="67">
        <f t="shared" ref="Z336:AA336" si="1041">U336</f>
        <v>-0.002584163561</v>
      </c>
      <c r="AA336" s="68">
        <f t="shared" si="1041"/>
        <v>-0.002450530409</v>
      </c>
      <c r="AB336" s="69">
        <f t="shared" ref="AB336:AC336" si="1042">S336</f>
        <v>-0.0293245657</v>
      </c>
      <c r="AC336" s="70">
        <f t="shared" si="1042"/>
        <v>-0.002816645763</v>
      </c>
      <c r="AD336" s="71">
        <f t="shared" si="17"/>
        <v>0.0000006728020226</v>
      </c>
      <c r="AE336" s="72">
        <f t="shared" si="18"/>
        <v>0.00001266514277</v>
      </c>
      <c r="AF336" s="73">
        <f t="shared" si="19"/>
        <v>0.00006887719803</v>
      </c>
      <c r="AG336" s="74">
        <f t="shared" si="20"/>
        <v>0.00007913941333</v>
      </c>
      <c r="AH336" s="75">
        <f t="shared" si="21"/>
        <v>0.0008519966604</v>
      </c>
      <c r="AI336" s="76">
        <f t="shared" si="22"/>
        <v>0.0001651938275</v>
      </c>
      <c r="AJ336" s="77"/>
      <c r="AK336" s="65">
        <f t="shared" si="23"/>
        <v>-0.005693794321</v>
      </c>
      <c r="AL336" s="66">
        <f t="shared" si="24"/>
        <v>0.0007634399882</v>
      </c>
      <c r="AM336" s="67">
        <f t="shared" si="25"/>
        <v>0.001781230013</v>
      </c>
      <c r="AN336" s="68">
        <f t="shared" si="26"/>
        <v>-0.00610298848</v>
      </c>
      <c r="AO336" s="69">
        <f t="shared" si="27"/>
        <v>0.002709487695</v>
      </c>
      <c r="AP336" s="70">
        <f t="shared" si="28"/>
        <v>0.01500920209</v>
      </c>
      <c r="AQ336" s="71">
        <f t="shared" si="29"/>
        <v>0.000007728831816</v>
      </c>
      <c r="AR336" s="72">
        <f t="shared" si="30"/>
        <v>0.000006117409386</v>
      </c>
      <c r="AS336" s="73">
        <f t="shared" si="31"/>
        <v>-0.00003159256033</v>
      </c>
      <c r="AT336" s="74">
        <f t="shared" si="32"/>
        <v>0.0000311267983</v>
      </c>
      <c r="AU336" s="75">
        <f t="shared" si="33"/>
        <v>0.00009390362719</v>
      </c>
      <c r="AV336" s="76">
        <f t="shared" si="34"/>
        <v>0.00003274171003</v>
      </c>
      <c r="AW336" s="78">
        <f t="shared" si="35"/>
        <v>-0.001133036714</v>
      </c>
      <c r="AX336" s="79">
        <f t="shared" si="36"/>
        <v>0.008552580279</v>
      </c>
      <c r="AY336" s="78">
        <f t="shared" si="37"/>
        <v>0.009739639513</v>
      </c>
      <c r="AZ336" s="79">
        <f t="shared" si="38"/>
        <v>0.0123393516</v>
      </c>
      <c r="BA336" s="80">
        <f t="shared" si="39"/>
        <v>-0.009685616994</v>
      </c>
      <c r="BB336" s="80">
        <f t="shared" si="40"/>
        <v>-0.002599712088</v>
      </c>
      <c r="BC336" s="80">
        <f t="shared" si="41"/>
        <v>-0.000995107469</v>
      </c>
      <c r="BD336" s="80">
        <f t="shared" si="42"/>
        <v>0.01069959851</v>
      </c>
      <c r="BE336" s="81">
        <f t="shared" si="43"/>
        <v>0.00008705267361</v>
      </c>
      <c r="BF336" s="81">
        <f t="shared" si="44"/>
        <v>0.00005035963116</v>
      </c>
      <c r="BG336" s="81">
        <f t="shared" si="45"/>
        <v>-0.0001134911693</v>
      </c>
      <c r="BH336" s="81">
        <f t="shared" si="46"/>
        <v>-0.00002129450078</v>
      </c>
      <c r="BI336" s="81"/>
      <c r="BJ336" s="81"/>
    </row>
    <row r="337">
      <c r="A337" s="31">
        <v>995.0</v>
      </c>
      <c r="B337" s="32">
        <v>7526.0</v>
      </c>
      <c r="C337" s="33">
        <v>736.0</v>
      </c>
      <c r="D337" s="55">
        <f t="shared" si="5"/>
        <v>499</v>
      </c>
      <c r="E337" s="35">
        <v>78.0</v>
      </c>
      <c r="F337" s="36">
        <v>103.0</v>
      </c>
      <c r="G337" s="37">
        <v>45.0</v>
      </c>
      <c r="H337" s="38">
        <v>205.0</v>
      </c>
      <c r="I337" s="39">
        <v>38.0</v>
      </c>
      <c r="J337" s="40">
        <v>30.0</v>
      </c>
      <c r="K337" s="56">
        <f t="shared" si="6"/>
        <v>0.21875</v>
      </c>
      <c r="L337" s="56">
        <f t="shared" si="7"/>
        <v>0.3613707165</v>
      </c>
      <c r="M337" s="56">
        <f t="shared" si="8"/>
        <v>0.2528089888</v>
      </c>
      <c r="N337" s="56">
        <f t="shared" si="9"/>
        <v>0.06114130435</v>
      </c>
      <c r="O337" s="56">
        <f t="shared" si="10"/>
        <v>0.3226452906</v>
      </c>
      <c r="P337" s="57">
        <f t="shared" si="11"/>
        <v>0.04076086957</v>
      </c>
      <c r="Q337" s="58">
        <f t="shared" ref="Q337:V337" si="1043">K337-Q$2</f>
        <v>-0.1322276817</v>
      </c>
      <c r="R337" s="59">
        <f t="shared" si="1043"/>
        <v>-0.1181818238</v>
      </c>
      <c r="S337" s="60">
        <f t="shared" si="1043"/>
        <v>-0.1587785739</v>
      </c>
      <c r="T337" s="61">
        <f t="shared" si="1043"/>
        <v>-0.05459313726</v>
      </c>
      <c r="U337" s="62">
        <f t="shared" si="1043"/>
        <v>-0.1311860385</v>
      </c>
      <c r="V337" s="63">
        <f t="shared" si="1043"/>
        <v>0.008500041053</v>
      </c>
      <c r="W337" s="64"/>
      <c r="X337" s="65">
        <f t="shared" si="13"/>
        <v>1</v>
      </c>
      <c r="Y337" s="66">
        <f t="shared" si="14"/>
        <v>0</v>
      </c>
      <c r="Z337" s="67">
        <f t="shared" ref="Z337:AA337" si="1044">U337</f>
        <v>-0.1311860385</v>
      </c>
      <c r="AA337" s="68">
        <f t="shared" si="1044"/>
        <v>0.008500041053</v>
      </c>
      <c r="AB337" s="69">
        <f t="shared" ref="AB337:AC337" si="1045">S337</f>
        <v>-0.1587785739</v>
      </c>
      <c r="AC337" s="70">
        <f t="shared" si="1045"/>
        <v>-0.05459313726</v>
      </c>
      <c r="AD337" s="71">
        <f t="shared" si="17"/>
        <v>0.017137526</v>
      </c>
      <c r="AE337" s="72">
        <f t="shared" si="18"/>
        <v>-0.002230173426</v>
      </c>
      <c r="AF337" s="73">
        <f t="shared" si="19"/>
        <v>0.02129357602</v>
      </c>
      <c r="AG337" s="74">
        <f t="shared" si="20"/>
        <v>0.005812233011</v>
      </c>
      <c r="AH337" s="75">
        <f t="shared" si="21"/>
        <v>0.02223022489</v>
      </c>
      <c r="AI337" s="76">
        <f t="shared" si="22"/>
        <v>0.01733644096</v>
      </c>
      <c r="AJ337" s="77"/>
      <c r="AK337" s="65">
        <f t="shared" si="23"/>
        <v>-0.005693794321</v>
      </c>
      <c r="AL337" s="66">
        <f t="shared" si="24"/>
        <v>0.0007634399882</v>
      </c>
      <c r="AM337" s="67">
        <f t="shared" si="25"/>
        <v>-0.120576359</v>
      </c>
      <c r="AN337" s="68">
        <f t="shared" si="26"/>
        <v>-0.2013384073</v>
      </c>
      <c r="AO337" s="69">
        <f t="shared" si="27"/>
        <v>-0.004935977338</v>
      </c>
      <c r="AP337" s="70">
        <f t="shared" si="28"/>
        <v>0.08678600943</v>
      </c>
      <c r="AQ337" s="71">
        <f t="shared" si="29"/>
        <v>0.007508263864</v>
      </c>
      <c r="AR337" s="72">
        <f t="shared" si="30"/>
        <v>-0.01113642124</v>
      </c>
      <c r="AS337" s="73">
        <f t="shared" si="31"/>
        <v>-0.001896422817</v>
      </c>
      <c r="AT337" s="74">
        <f t="shared" si="32"/>
        <v>0.009135959809</v>
      </c>
      <c r="AU337" s="75">
        <f t="shared" si="33"/>
        <v>0.002235954972</v>
      </c>
      <c r="AV337" s="76">
        <f t="shared" si="34"/>
        <v>0.00233151654</v>
      </c>
      <c r="AW337" s="78">
        <f t="shared" si="35"/>
        <v>-0.1233583347</v>
      </c>
      <c r="AX337" s="79">
        <f t="shared" si="36"/>
        <v>-0.1322276817</v>
      </c>
      <c r="AY337" s="78">
        <f t="shared" si="37"/>
        <v>-0.1134579028</v>
      </c>
      <c r="AZ337" s="79">
        <f t="shared" si="38"/>
        <v>-0.1181818238</v>
      </c>
      <c r="BA337" s="80">
        <f t="shared" si="39"/>
        <v>0.008869347032</v>
      </c>
      <c r="BB337" s="80">
        <f t="shared" si="40"/>
        <v>0.004723920967</v>
      </c>
      <c r="BC337" s="80">
        <f t="shared" si="41"/>
        <v>-0.1232204054</v>
      </c>
      <c r="BD337" s="80">
        <f t="shared" si="42"/>
        <v>-0.1124979438</v>
      </c>
      <c r="BE337" s="81">
        <f t="shared" si="43"/>
        <v>0.00005634988747</v>
      </c>
      <c r="BF337" s="81">
        <f t="shared" si="44"/>
        <v>0.00008379618881</v>
      </c>
      <c r="BG337" s="81">
        <f t="shared" si="45"/>
        <v>0.002527480946</v>
      </c>
      <c r="BH337" s="81">
        <f t="shared" si="46"/>
        <v>0.02772408449</v>
      </c>
      <c r="BI337" s="81"/>
      <c r="BJ337" s="81"/>
    </row>
    <row r="338">
      <c r="A338" s="31">
        <v>259.0</v>
      </c>
      <c r="B338" s="32">
        <v>6738.0</v>
      </c>
      <c r="C338" s="33">
        <v>2274.0</v>
      </c>
      <c r="D338" s="55">
        <f t="shared" si="5"/>
        <v>1750</v>
      </c>
      <c r="E338" s="35">
        <v>410.0</v>
      </c>
      <c r="F338" s="36">
        <v>354.0</v>
      </c>
      <c r="G338" s="37">
        <v>219.0</v>
      </c>
      <c r="H338" s="38">
        <v>572.0</v>
      </c>
      <c r="I338" s="39">
        <v>112.0</v>
      </c>
      <c r="J338" s="40">
        <v>83.0</v>
      </c>
      <c r="K338" s="56">
        <f t="shared" si="6"/>
        <v>0.3258575198</v>
      </c>
      <c r="L338" s="56">
        <f t="shared" si="7"/>
        <v>0.4771480804</v>
      </c>
      <c r="M338" s="56">
        <f t="shared" si="8"/>
        <v>0.3338414634</v>
      </c>
      <c r="N338" s="56">
        <f t="shared" si="9"/>
        <v>0.0963060686</v>
      </c>
      <c r="O338" s="56">
        <f t="shared" si="10"/>
        <v>0.4234285714</v>
      </c>
      <c r="P338" s="57">
        <f t="shared" si="11"/>
        <v>0.03649956025</v>
      </c>
      <c r="Q338" s="58">
        <f t="shared" ref="Q338:V338" si="1046">K338-Q$2</f>
        <v>-0.0251201619</v>
      </c>
      <c r="R338" s="59">
        <f t="shared" si="1046"/>
        <v>-0.002404459852</v>
      </c>
      <c r="S338" s="60">
        <f t="shared" si="1046"/>
        <v>-0.07774609923</v>
      </c>
      <c r="T338" s="61">
        <f t="shared" si="1046"/>
        <v>-0.01942837301</v>
      </c>
      <c r="U338" s="62">
        <f t="shared" si="1046"/>
        <v>-0.03040275766</v>
      </c>
      <c r="V338" s="63">
        <f t="shared" si="1046"/>
        <v>0.004238731734</v>
      </c>
      <c r="W338" s="64"/>
      <c r="X338" s="65">
        <f t="shared" si="13"/>
        <v>1</v>
      </c>
      <c r="Y338" s="66">
        <f t="shared" si="14"/>
        <v>0</v>
      </c>
      <c r="Z338" s="67">
        <f t="shared" ref="Z338:AA338" si="1047">U338</f>
        <v>-0.03040275766</v>
      </c>
      <c r="AA338" s="68">
        <f t="shared" si="1047"/>
        <v>0.004238731734</v>
      </c>
      <c r="AB338" s="69">
        <f t="shared" ref="AB338:AC338" si="1048">S338</f>
        <v>-0.07774609923</v>
      </c>
      <c r="AC338" s="70">
        <f t="shared" si="1048"/>
        <v>-0.01942837301</v>
      </c>
      <c r="AD338" s="71">
        <f t="shared" si="17"/>
        <v>0.0009063608269</v>
      </c>
      <c r="AE338" s="72">
        <f t="shared" si="18"/>
        <v>-0.0002577382675</v>
      </c>
      <c r="AF338" s="73">
        <f t="shared" si="19"/>
        <v>0.002446047476</v>
      </c>
      <c r="AG338" s="74">
        <f t="shared" si="20"/>
        <v>0.0002611312583</v>
      </c>
      <c r="AH338" s="75">
        <f t="shared" si="21"/>
        <v>0.005666994268</v>
      </c>
      <c r="AI338" s="76">
        <f t="shared" si="22"/>
        <v>0.003020960431</v>
      </c>
      <c r="AJ338" s="77"/>
      <c r="AK338" s="65">
        <f t="shared" si="23"/>
        <v>-0.005693794321</v>
      </c>
      <c r="AL338" s="66">
        <f t="shared" si="24"/>
        <v>0.0007634399882</v>
      </c>
      <c r="AM338" s="67">
        <f t="shared" si="25"/>
        <v>-0.03154601189</v>
      </c>
      <c r="AN338" s="68">
        <f t="shared" si="26"/>
        <v>-0.04480884117</v>
      </c>
      <c r="AO338" s="69">
        <f t="shared" si="27"/>
        <v>0.001222708101</v>
      </c>
      <c r="AP338" s="70">
        <f t="shared" si="28"/>
        <v>0.04147048345</v>
      </c>
      <c r="AQ338" s="71">
        <f t="shared" si="29"/>
        <v>0.0003156040149</v>
      </c>
      <c r="AR338" s="72">
        <f t="shared" si="30"/>
        <v>-0.0006608264922</v>
      </c>
      <c r="AS338" s="73">
        <f t="shared" si="31"/>
        <v>-0.00004632098535</v>
      </c>
      <c r="AT338" s="74">
        <f t="shared" si="32"/>
        <v>0.001038858128</v>
      </c>
      <c r="AU338" s="75">
        <f t="shared" si="33"/>
        <v>0.000592989584</v>
      </c>
      <c r="AV338" s="76">
        <f t="shared" si="34"/>
        <v>0.0004357622786</v>
      </c>
      <c r="AW338" s="78">
        <f t="shared" si="35"/>
        <v>-0.03515482549</v>
      </c>
      <c r="AX338" s="79">
        <f t="shared" si="36"/>
        <v>-0.0251201619</v>
      </c>
      <c r="AY338" s="78">
        <f t="shared" si="37"/>
        <v>-0.001761123817</v>
      </c>
      <c r="AZ338" s="79">
        <f t="shared" si="38"/>
        <v>-0.002404459852</v>
      </c>
      <c r="BA338" s="80">
        <f t="shared" si="39"/>
        <v>-0.01003466359</v>
      </c>
      <c r="BB338" s="80">
        <f t="shared" si="40"/>
        <v>0.0006433360348</v>
      </c>
      <c r="BC338" s="80">
        <f t="shared" si="41"/>
        <v>-0.03501689625</v>
      </c>
      <c r="BD338" s="80">
        <f t="shared" si="42"/>
        <v>-0.0008011648238</v>
      </c>
      <c r="BE338" s="81">
        <f t="shared" si="43"/>
        <v>0.0001002805922</v>
      </c>
      <c r="BF338" s="81">
        <f t="shared" si="44"/>
        <v>-0.00001291132137</v>
      </c>
      <c r="BG338" s="81">
        <f t="shared" si="45"/>
        <v>0.001225541158</v>
      </c>
      <c r="BH338" s="81">
        <f t="shared" si="46"/>
        <v>0.00005610861103</v>
      </c>
      <c r="BI338" s="81"/>
      <c r="BJ338" s="81"/>
    </row>
    <row r="339">
      <c r="A339" s="31">
        <v>776.0</v>
      </c>
      <c r="B339" s="32" t="s">
        <v>124</v>
      </c>
      <c r="C339" s="33">
        <v>718.0</v>
      </c>
      <c r="D339" s="55">
        <f t="shared" si="5"/>
        <v>484</v>
      </c>
      <c r="E339" s="35">
        <v>82.0</v>
      </c>
      <c r="F339" s="36">
        <v>84.0</v>
      </c>
      <c r="G339" s="37">
        <v>69.0</v>
      </c>
      <c r="H339" s="38">
        <v>183.0</v>
      </c>
      <c r="I339" s="39">
        <v>33.0</v>
      </c>
      <c r="J339" s="40">
        <v>33.0</v>
      </c>
      <c r="K339" s="56">
        <f t="shared" si="6"/>
        <v>0.2562674095</v>
      </c>
      <c r="L339" s="56">
        <f t="shared" si="7"/>
        <v>0.3859060403</v>
      </c>
      <c r="M339" s="56">
        <f t="shared" si="8"/>
        <v>0.3709677419</v>
      </c>
      <c r="N339" s="56">
        <f t="shared" si="9"/>
        <v>0.09610027855</v>
      </c>
      <c r="O339" s="56">
        <f t="shared" si="10"/>
        <v>0.3801652893</v>
      </c>
      <c r="P339" s="57">
        <f t="shared" si="11"/>
        <v>0.04596100279</v>
      </c>
      <c r="Q339" s="58">
        <f t="shared" ref="Q339:V339" si="1049">K339-Q$2</f>
        <v>-0.09471027222</v>
      </c>
      <c r="R339" s="59">
        <f t="shared" si="1049"/>
        <v>-0.09364650002</v>
      </c>
      <c r="S339" s="60">
        <f t="shared" si="1049"/>
        <v>-0.04061982071</v>
      </c>
      <c r="T339" s="61">
        <f t="shared" si="1049"/>
        <v>-0.01963416306</v>
      </c>
      <c r="U339" s="62">
        <f t="shared" si="1049"/>
        <v>-0.07366603984</v>
      </c>
      <c r="V339" s="63">
        <f t="shared" si="1049"/>
        <v>0.01370017427</v>
      </c>
      <c r="W339" s="64"/>
      <c r="X339" s="65">
        <f t="shared" si="13"/>
        <v>1</v>
      </c>
      <c r="Y339" s="66">
        <f t="shared" si="14"/>
        <v>0</v>
      </c>
      <c r="Z339" s="67">
        <f t="shared" ref="Z339:AA339" si="1050">U339</f>
        <v>-0.07366603984</v>
      </c>
      <c r="AA339" s="68">
        <f t="shared" si="1050"/>
        <v>0.01370017427</v>
      </c>
      <c r="AB339" s="69">
        <f t="shared" ref="AB339:AC339" si="1051">S339</f>
        <v>-0.04061982071</v>
      </c>
      <c r="AC339" s="70">
        <f t="shared" si="1051"/>
        <v>-0.01963416306</v>
      </c>
      <c r="AD339" s="71">
        <f t="shared" si="17"/>
        <v>0.00523899065</v>
      </c>
      <c r="AE339" s="72">
        <f t="shared" si="18"/>
        <v>-0.002018475168</v>
      </c>
      <c r="AF339" s="73">
        <f t="shared" si="19"/>
        <v>0.003261292786</v>
      </c>
      <c r="AG339" s="74">
        <f t="shared" si="20"/>
        <v>0.0008898724151</v>
      </c>
      <c r="AH339" s="75">
        <f t="shared" si="21"/>
        <v>0.001264469476</v>
      </c>
      <c r="AI339" s="76">
        <f t="shared" si="22"/>
        <v>0.001595072366</v>
      </c>
      <c r="AJ339" s="77"/>
      <c r="AK339" s="65">
        <f t="shared" si="23"/>
        <v>-0.005693794321</v>
      </c>
      <c r="AL339" s="66">
        <f t="shared" si="24"/>
        <v>0.0007634399882</v>
      </c>
      <c r="AM339" s="67">
        <f t="shared" si="25"/>
        <v>-0.08188129874</v>
      </c>
      <c r="AN339" s="68">
        <f t="shared" si="26"/>
        <v>-0.1057725392</v>
      </c>
      <c r="AO339" s="69">
        <f t="shared" si="27"/>
        <v>-0.004087334827</v>
      </c>
      <c r="AP339" s="70">
        <f t="shared" si="28"/>
        <v>0.02299717589</v>
      </c>
      <c r="AQ339" s="71">
        <f t="shared" si="29"/>
        <v>0.001516078221</v>
      </c>
      <c r="AR339" s="72">
        <f t="shared" si="30"/>
        <v>-0.004091473502</v>
      </c>
      <c r="AS339" s="73">
        <f t="shared" si="31"/>
        <v>-0.0002903180426</v>
      </c>
      <c r="AT339" s="74">
        <f t="shared" si="32"/>
        <v>0.001399241797</v>
      </c>
      <c r="AU339" s="75">
        <f t="shared" si="33"/>
        <v>0.0001171702672</v>
      </c>
      <c r="AV339" s="76">
        <f t="shared" si="34"/>
        <v>0.000201677045</v>
      </c>
      <c r="AW339" s="78">
        <f t="shared" si="35"/>
        <v>-0.09031949744</v>
      </c>
      <c r="AX339" s="79">
        <f t="shared" si="36"/>
        <v>-0.09471027222</v>
      </c>
      <c r="AY339" s="78">
        <f t="shared" si="37"/>
        <v>-0.08450247802</v>
      </c>
      <c r="AZ339" s="79">
        <f t="shared" si="38"/>
        <v>-0.09364650002</v>
      </c>
      <c r="BA339" s="80">
        <f t="shared" si="39"/>
        <v>0.004390774779</v>
      </c>
      <c r="BB339" s="80">
        <f t="shared" si="40"/>
        <v>0.009144022005</v>
      </c>
      <c r="BC339" s="80">
        <f t="shared" si="41"/>
        <v>-0.09018156819</v>
      </c>
      <c r="BD339" s="80">
        <f t="shared" si="42"/>
        <v>-0.08354251902</v>
      </c>
      <c r="BE339" s="81">
        <f t="shared" si="43"/>
        <v>-0.00006433423527</v>
      </c>
      <c r="BF339" s="81">
        <f t="shared" si="44"/>
        <v>0.0000802986824</v>
      </c>
      <c r="BG339" s="81">
        <f t="shared" si="45"/>
        <v>0.001153362757</v>
      </c>
      <c r="BH339" s="81">
        <f t="shared" si="46"/>
        <v>0.01506799075</v>
      </c>
      <c r="BI339" s="81"/>
      <c r="BJ339" s="81"/>
    </row>
    <row r="340">
      <c r="A340" s="31">
        <v>668.0</v>
      </c>
      <c r="B340" s="32">
        <v>7507.0</v>
      </c>
      <c r="C340" s="33">
        <v>1728.0</v>
      </c>
      <c r="D340" s="55">
        <f t="shared" si="5"/>
        <v>1216</v>
      </c>
      <c r="E340" s="35">
        <v>243.0</v>
      </c>
      <c r="F340" s="36">
        <v>261.0</v>
      </c>
      <c r="G340" s="37">
        <v>153.0</v>
      </c>
      <c r="H340" s="38">
        <v>415.0</v>
      </c>
      <c r="I340" s="39">
        <v>77.0</v>
      </c>
      <c r="J340" s="40">
        <v>67.0</v>
      </c>
      <c r="K340" s="56">
        <f t="shared" si="6"/>
        <v>0.2737268519</v>
      </c>
      <c r="L340" s="56">
        <f t="shared" si="7"/>
        <v>0.4353741497</v>
      </c>
      <c r="M340" s="56">
        <f t="shared" si="8"/>
        <v>0.3180873181</v>
      </c>
      <c r="N340" s="56">
        <f t="shared" si="9"/>
        <v>0.08854166667</v>
      </c>
      <c r="O340" s="56">
        <f t="shared" si="10"/>
        <v>0.3889802632</v>
      </c>
      <c r="P340" s="57">
        <f t="shared" si="11"/>
        <v>0.03877314815</v>
      </c>
      <c r="Q340" s="58">
        <f t="shared" ref="Q340:V340" si="1052">K340-Q$2</f>
        <v>-0.07725082984</v>
      </c>
      <c r="R340" s="59">
        <f t="shared" si="1052"/>
        <v>-0.04417839063</v>
      </c>
      <c r="S340" s="60">
        <f t="shared" si="1052"/>
        <v>-0.09350024456</v>
      </c>
      <c r="T340" s="61">
        <f t="shared" si="1052"/>
        <v>-0.02719277494</v>
      </c>
      <c r="U340" s="62">
        <f t="shared" si="1052"/>
        <v>-0.06485106594</v>
      </c>
      <c r="V340" s="63">
        <f t="shared" si="1052"/>
        <v>0.006512319636</v>
      </c>
      <c r="W340" s="64"/>
      <c r="X340" s="65">
        <f t="shared" si="13"/>
        <v>1</v>
      </c>
      <c r="Y340" s="66">
        <f t="shared" si="14"/>
        <v>0</v>
      </c>
      <c r="Z340" s="67">
        <f t="shared" ref="Z340:AA340" si="1053">U340</f>
        <v>-0.06485106594</v>
      </c>
      <c r="AA340" s="68">
        <f t="shared" si="1053"/>
        <v>0.006512319636</v>
      </c>
      <c r="AB340" s="69">
        <f t="shared" ref="AB340:AC340" si="1054">S340</f>
        <v>-0.09350024456</v>
      </c>
      <c r="AC340" s="70">
        <f t="shared" si="1054"/>
        <v>-0.02719277494</v>
      </c>
      <c r="AD340" s="71">
        <f t="shared" si="17"/>
        <v>0.004163250446</v>
      </c>
      <c r="AE340" s="72">
        <f t="shared" si="18"/>
        <v>-0.0008446617402</v>
      </c>
      <c r="AF340" s="73">
        <f t="shared" si="19"/>
        <v>0.006240678567</v>
      </c>
      <c r="AG340" s="74">
        <f t="shared" si="20"/>
        <v>0.001154576962</v>
      </c>
      <c r="AH340" s="75">
        <f t="shared" si="21"/>
        <v>0.008002848724</v>
      </c>
      <c r="AI340" s="76">
        <f t="shared" si="22"/>
        <v>0.005085062214</v>
      </c>
      <c r="AJ340" s="77"/>
      <c r="AK340" s="65">
        <f t="shared" si="23"/>
        <v>-0.005693794321</v>
      </c>
      <c r="AL340" s="66">
        <f t="shared" si="24"/>
        <v>0.0007634399882</v>
      </c>
      <c r="AM340" s="67">
        <f t="shared" si="25"/>
        <v>-0.06327427966</v>
      </c>
      <c r="AN340" s="68">
        <f t="shared" si="26"/>
        <v>-0.09764463246</v>
      </c>
      <c r="AO340" s="69">
        <f t="shared" si="27"/>
        <v>-0.000437000815</v>
      </c>
      <c r="AP340" s="70">
        <f t="shared" si="28"/>
        <v>0.05041075276</v>
      </c>
      <c r="AQ340" s="71">
        <f t="shared" si="29"/>
        <v>0.001647434227</v>
      </c>
      <c r="AR340" s="72">
        <f t="shared" si="30"/>
        <v>-0.002861065819</v>
      </c>
      <c r="AS340" s="73">
        <f t="shared" si="31"/>
        <v>-0.0003242234548</v>
      </c>
      <c r="AT340" s="74">
        <f t="shared" si="32"/>
        <v>0.002663220339</v>
      </c>
      <c r="AU340" s="75">
        <f t="shared" si="33"/>
        <v>0.0008239474357</v>
      </c>
      <c r="AV340" s="76">
        <f t="shared" si="34"/>
        <v>0.0007082442177</v>
      </c>
      <c r="AW340" s="78">
        <f t="shared" si="35"/>
        <v>-0.06725791659</v>
      </c>
      <c r="AX340" s="79">
        <f t="shared" si="36"/>
        <v>-0.07725082984</v>
      </c>
      <c r="AY340" s="78">
        <f t="shared" si="37"/>
        <v>-0.04596004098</v>
      </c>
      <c r="AZ340" s="79">
        <f t="shared" si="38"/>
        <v>-0.04417839063</v>
      </c>
      <c r="BA340" s="80">
        <f t="shared" si="39"/>
        <v>0.009992913252</v>
      </c>
      <c r="BB340" s="80">
        <f t="shared" si="40"/>
        <v>-0.001781650348</v>
      </c>
      <c r="BC340" s="80">
        <f t="shared" si="41"/>
        <v>-0.06711998734</v>
      </c>
      <c r="BD340" s="80">
        <f t="shared" si="42"/>
        <v>-0.04500008199</v>
      </c>
      <c r="BE340" s="81">
        <f t="shared" si="43"/>
        <v>0.00009668403729</v>
      </c>
      <c r="BF340" s="81">
        <f t="shared" si="44"/>
        <v>-0.00003560775474</v>
      </c>
      <c r="BG340" s="81">
        <f t="shared" si="45"/>
        <v>0.002480085322</v>
      </c>
      <c r="BH340" s="81">
        <f t="shared" si="46"/>
        <v>0.006040809866</v>
      </c>
      <c r="BI340" s="81"/>
      <c r="BJ340" s="81"/>
    </row>
    <row r="341">
      <c r="A341" s="31">
        <v>130.0</v>
      </c>
      <c r="B341" s="32">
        <v>1353.0</v>
      </c>
      <c r="C341" s="33">
        <v>2841.0</v>
      </c>
      <c r="D341" s="55">
        <f t="shared" si="5"/>
        <v>1959</v>
      </c>
      <c r="E341" s="35">
        <v>408.0</v>
      </c>
      <c r="F341" s="36">
        <v>367.0</v>
      </c>
      <c r="G341" s="37">
        <v>223.0</v>
      </c>
      <c r="H341" s="38">
        <v>705.0</v>
      </c>
      <c r="I341" s="39">
        <v>136.0</v>
      </c>
      <c r="J341" s="40">
        <v>120.0</v>
      </c>
      <c r="K341" s="56">
        <f t="shared" si="6"/>
        <v>0.2699753608</v>
      </c>
      <c r="L341" s="56">
        <f t="shared" si="7"/>
        <v>0.4355484388</v>
      </c>
      <c r="M341" s="56">
        <f t="shared" si="8"/>
        <v>0.314084507</v>
      </c>
      <c r="N341" s="56">
        <f t="shared" si="9"/>
        <v>0.07849348821</v>
      </c>
      <c r="O341" s="56">
        <f t="shared" si="10"/>
        <v>0.3915262889</v>
      </c>
      <c r="P341" s="57">
        <f t="shared" si="11"/>
        <v>0.04223864836</v>
      </c>
      <c r="Q341" s="58">
        <f t="shared" ref="Q341:V341" si="1055">K341-Q$2</f>
        <v>-0.0810023209</v>
      </c>
      <c r="R341" s="59">
        <f t="shared" si="1055"/>
        <v>-0.04400410154</v>
      </c>
      <c r="S341" s="60">
        <f t="shared" si="1055"/>
        <v>-0.0975030556</v>
      </c>
      <c r="T341" s="61">
        <f t="shared" si="1055"/>
        <v>-0.0372409534</v>
      </c>
      <c r="U341" s="62">
        <f t="shared" si="1055"/>
        <v>-0.06230504017</v>
      </c>
      <c r="V341" s="63">
        <f t="shared" si="1055"/>
        <v>0.009977819851</v>
      </c>
      <c r="W341" s="64"/>
      <c r="X341" s="65">
        <f t="shared" si="13"/>
        <v>1</v>
      </c>
      <c r="Y341" s="66">
        <f t="shared" si="14"/>
        <v>0</v>
      </c>
      <c r="Z341" s="67">
        <f t="shared" ref="Z341:AA341" si="1056">U341</f>
        <v>-0.06230504017</v>
      </c>
      <c r="AA341" s="68">
        <f t="shared" si="1056"/>
        <v>0.009977819851</v>
      </c>
      <c r="AB341" s="69">
        <f t="shared" ref="AB341:AC341" si="1057">S341</f>
        <v>-0.0975030556</v>
      </c>
      <c r="AC341" s="70">
        <f t="shared" si="1057"/>
        <v>-0.0372409534</v>
      </c>
      <c r="AD341" s="71">
        <f t="shared" si="17"/>
        <v>0.003782361142</v>
      </c>
      <c r="AE341" s="72">
        <f t="shared" si="18"/>
        <v>-0.001243336933</v>
      </c>
      <c r="AF341" s="73">
        <f t="shared" si="19"/>
        <v>0.00644651532</v>
      </c>
      <c r="AG341" s="74">
        <f t="shared" si="20"/>
        <v>0.001347431174</v>
      </c>
      <c r="AH341" s="75">
        <f t="shared" si="21"/>
        <v>0.008119957242</v>
      </c>
      <c r="AI341" s="76">
        <f t="shared" si="22"/>
        <v>0.0072622135</v>
      </c>
      <c r="AJ341" s="77"/>
      <c r="AK341" s="65">
        <f t="shared" si="23"/>
        <v>-0.005693794321</v>
      </c>
      <c r="AL341" s="66">
        <f t="shared" si="24"/>
        <v>0.0007634399882</v>
      </c>
      <c r="AM341" s="67">
        <f t="shared" si="25"/>
        <v>-0.0666980497</v>
      </c>
      <c r="AN341" s="68">
        <f t="shared" si="26"/>
        <v>-0.09077371849</v>
      </c>
      <c r="AO341" s="69">
        <f t="shared" si="27"/>
        <v>-0.004883138597</v>
      </c>
      <c r="AP341" s="70">
        <f t="shared" si="28"/>
        <v>0.05381498428</v>
      </c>
      <c r="AQ341" s="71">
        <f t="shared" si="29"/>
        <v>0.001219261299</v>
      </c>
      <c r="AR341" s="72">
        <f t="shared" si="30"/>
        <v>-0.002843940517</v>
      </c>
      <c r="AS341" s="73">
        <f t="shared" si="31"/>
        <v>-0.0004002193447</v>
      </c>
      <c r="AT341" s="74">
        <f t="shared" si="32"/>
        <v>0.002755101994</v>
      </c>
      <c r="AU341" s="75">
        <f t="shared" si="33"/>
        <v>0.0008014323575</v>
      </c>
      <c r="AV341" s="76">
        <f t="shared" si="34"/>
        <v>0.0009570668922</v>
      </c>
      <c r="AW341" s="78">
        <f t="shared" si="35"/>
        <v>-0.0756545083</v>
      </c>
      <c r="AX341" s="79">
        <f t="shared" si="36"/>
        <v>-0.0810023209</v>
      </c>
      <c r="AY341" s="78">
        <f t="shared" si="37"/>
        <v>-0.03532706585</v>
      </c>
      <c r="AZ341" s="79">
        <f t="shared" si="38"/>
        <v>-0.04400410154</v>
      </c>
      <c r="BA341" s="80">
        <f t="shared" si="39"/>
        <v>0.005347812599</v>
      </c>
      <c r="BB341" s="80">
        <f t="shared" si="40"/>
        <v>0.008677035685</v>
      </c>
      <c r="BC341" s="80">
        <f t="shared" si="41"/>
        <v>-0.07551657906</v>
      </c>
      <c r="BD341" s="80">
        <f t="shared" si="42"/>
        <v>-0.03436710686</v>
      </c>
      <c r="BE341" s="81">
        <f t="shared" si="43"/>
        <v>-0.00004669184868</v>
      </c>
      <c r="BF341" s="81">
        <f t="shared" si="44"/>
        <v>0.00009280632152</v>
      </c>
      <c r="BG341" s="81">
        <f t="shared" si="45"/>
        <v>0.004521655678</v>
      </c>
      <c r="BH341" s="81">
        <f t="shared" si="46"/>
        <v>0.005190572685</v>
      </c>
      <c r="BI341" s="81"/>
      <c r="BJ341" s="81"/>
    </row>
    <row r="342">
      <c r="A342" s="31">
        <v>1002.0</v>
      </c>
      <c r="B342" s="32">
        <v>1550.0</v>
      </c>
      <c r="C342" s="33">
        <v>1033.0</v>
      </c>
      <c r="D342" s="55">
        <f t="shared" si="5"/>
        <v>869</v>
      </c>
      <c r="E342" s="35">
        <v>265.0</v>
      </c>
      <c r="F342" s="36">
        <v>118.0</v>
      </c>
      <c r="G342" s="37">
        <v>173.0</v>
      </c>
      <c r="H342" s="38">
        <v>213.0</v>
      </c>
      <c r="I342" s="39">
        <v>77.0</v>
      </c>
      <c r="J342" s="40">
        <v>23.0</v>
      </c>
      <c r="K342" s="56">
        <f t="shared" si="6"/>
        <v>0.4985479187</v>
      </c>
      <c r="L342" s="56">
        <f t="shared" si="7"/>
        <v>0.6162162162</v>
      </c>
      <c r="M342" s="56">
        <f t="shared" si="8"/>
        <v>0.550955414</v>
      </c>
      <c r="N342" s="56">
        <f t="shared" si="9"/>
        <v>0.1674733785</v>
      </c>
      <c r="O342" s="56">
        <f t="shared" si="10"/>
        <v>0.5926352129</v>
      </c>
      <c r="P342" s="57">
        <f t="shared" si="11"/>
        <v>0.02226524685</v>
      </c>
      <c r="Q342" s="58">
        <f t="shared" ref="Q342:V342" si="1058">K342-Q$2</f>
        <v>0.147570237</v>
      </c>
      <c r="R342" s="59">
        <f t="shared" si="1058"/>
        <v>0.1366636759</v>
      </c>
      <c r="S342" s="60">
        <f t="shared" si="1058"/>
        <v>0.1393678514</v>
      </c>
      <c r="T342" s="61">
        <f t="shared" si="1058"/>
        <v>0.0517389369</v>
      </c>
      <c r="U342" s="62">
        <f t="shared" si="1058"/>
        <v>0.1388038838</v>
      </c>
      <c r="V342" s="63">
        <f t="shared" si="1058"/>
        <v>-0.009995581658</v>
      </c>
      <c r="W342" s="64"/>
      <c r="X342" s="65">
        <f t="shared" si="13"/>
        <v>1</v>
      </c>
      <c r="Y342" s="66">
        <f t="shared" si="14"/>
        <v>0</v>
      </c>
      <c r="Z342" s="67">
        <f t="shared" ref="Z342:AA342" si="1059">U342</f>
        <v>0.1388038838</v>
      </c>
      <c r="AA342" s="68">
        <f t="shared" si="1059"/>
        <v>-0.009995581658</v>
      </c>
      <c r="AB342" s="69">
        <f t="shared" ref="AB342:AC342" si="1060">S342</f>
        <v>0.1393678514</v>
      </c>
      <c r="AC342" s="70">
        <f t="shared" si="1060"/>
        <v>0.0517389369</v>
      </c>
      <c r="AD342" s="71">
        <f t="shared" si="17"/>
        <v>0.0191666065</v>
      </c>
      <c r="AE342" s="72">
        <f t="shared" si="18"/>
        <v>-0.00277485111</v>
      </c>
      <c r="AF342" s="73">
        <f t="shared" si="19"/>
        <v>0.01986195981</v>
      </c>
      <c r="AG342" s="74">
        <f t="shared" si="20"/>
        <v>0.005788502647</v>
      </c>
      <c r="AH342" s="75">
        <f t="shared" si="21"/>
        <v>0.0167464804</v>
      </c>
      <c r="AI342" s="76">
        <f t="shared" si="22"/>
        <v>0.01442148894</v>
      </c>
      <c r="AJ342" s="77"/>
      <c r="AK342" s="65">
        <f t="shared" si="23"/>
        <v>-0.005693794321</v>
      </c>
      <c r="AL342" s="66">
        <f t="shared" si="24"/>
        <v>0.0007634399882</v>
      </c>
      <c r="AM342" s="67">
        <f t="shared" si="25"/>
        <v>0.129168852</v>
      </c>
      <c r="AN342" s="68">
        <f t="shared" si="26"/>
        <v>0.2122120838</v>
      </c>
      <c r="AO342" s="69">
        <f t="shared" si="27"/>
        <v>0.006236192633</v>
      </c>
      <c r="AP342" s="70">
        <f t="shared" si="28"/>
        <v>-0.07671218141</v>
      </c>
      <c r="AQ342" s="71">
        <f t="shared" si="29"/>
        <v>0.008233653187</v>
      </c>
      <c r="AR342" s="72">
        <f t="shared" si="30"/>
        <v>-0.01259920734</v>
      </c>
      <c r="AS342" s="73">
        <f t="shared" si="31"/>
        <v>-0.001923783939</v>
      </c>
      <c r="AT342" s="74">
        <f t="shared" si="32"/>
        <v>0.008531310029</v>
      </c>
      <c r="AU342" s="75">
        <f t="shared" si="33"/>
        <v>0.001662003673</v>
      </c>
      <c r="AV342" s="76">
        <f t="shared" si="34"/>
        <v>0.001910788919</v>
      </c>
      <c r="AW342" s="78">
        <f t="shared" si="35"/>
        <v>0.1376831232</v>
      </c>
      <c r="AX342" s="79">
        <f t="shared" si="36"/>
        <v>0.147570237</v>
      </c>
      <c r="AY342" s="78">
        <f t="shared" si="37"/>
        <v>0.134106234</v>
      </c>
      <c r="AZ342" s="79">
        <f t="shared" si="38"/>
        <v>0.1366636759</v>
      </c>
      <c r="BA342" s="80">
        <f t="shared" si="39"/>
        <v>-0.009887113765</v>
      </c>
      <c r="BB342" s="80">
        <f t="shared" si="40"/>
        <v>-0.002557441939</v>
      </c>
      <c r="BC342" s="80">
        <f t="shared" si="41"/>
        <v>0.1378210525</v>
      </c>
      <c r="BD342" s="80">
        <f t="shared" si="42"/>
        <v>0.135066193</v>
      </c>
      <c r="BE342" s="81">
        <f t="shared" si="43"/>
        <v>0.00009121450933</v>
      </c>
      <c r="BF342" s="81">
        <f t="shared" si="44"/>
        <v>0.00005057143879</v>
      </c>
      <c r="BG342" s="81">
        <f t="shared" si="45"/>
        <v>0.0007517660189</v>
      </c>
      <c r="BH342" s="81">
        <f t="shared" si="46"/>
        <v>0.03722992974</v>
      </c>
      <c r="BI342" s="81"/>
      <c r="BJ342" s="81"/>
    </row>
    <row r="343">
      <c r="A343" s="31">
        <v>10.0</v>
      </c>
      <c r="B343" s="32">
        <v>7714.0</v>
      </c>
      <c r="C343" s="33">
        <v>1160.0</v>
      </c>
      <c r="D343" s="55">
        <f t="shared" si="5"/>
        <v>807</v>
      </c>
      <c r="E343" s="35">
        <v>156.0</v>
      </c>
      <c r="F343" s="36">
        <v>120.0</v>
      </c>
      <c r="G343" s="37">
        <v>117.0</v>
      </c>
      <c r="H343" s="38">
        <v>312.0</v>
      </c>
      <c r="I343" s="39">
        <v>52.0</v>
      </c>
      <c r="J343" s="40">
        <v>50.0</v>
      </c>
      <c r="K343" s="56">
        <f t="shared" si="6"/>
        <v>0.2801724138</v>
      </c>
      <c r="L343" s="56">
        <f t="shared" si="7"/>
        <v>0.4</v>
      </c>
      <c r="M343" s="56">
        <f t="shared" si="8"/>
        <v>0.4076655052</v>
      </c>
      <c r="N343" s="56">
        <f t="shared" si="9"/>
        <v>0.100862069</v>
      </c>
      <c r="O343" s="56">
        <f t="shared" si="10"/>
        <v>0.4027261462</v>
      </c>
      <c r="P343" s="57">
        <f t="shared" si="11"/>
        <v>0.04310344828</v>
      </c>
      <c r="Q343" s="58">
        <f t="shared" ref="Q343:V343" si="1061">K343-Q$2</f>
        <v>-0.0708052679</v>
      </c>
      <c r="R343" s="59">
        <f t="shared" si="1061"/>
        <v>-0.07955254029</v>
      </c>
      <c r="S343" s="60">
        <f t="shared" si="1061"/>
        <v>-0.00392205742</v>
      </c>
      <c r="T343" s="61">
        <f t="shared" si="1061"/>
        <v>-0.01487237264</v>
      </c>
      <c r="U343" s="62">
        <f t="shared" si="1061"/>
        <v>-0.05110518287</v>
      </c>
      <c r="V343" s="63">
        <f t="shared" si="1061"/>
        <v>0.01084261976</v>
      </c>
      <c r="W343" s="64"/>
      <c r="X343" s="65">
        <f t="shared" si="13"/>
        <v>1</v>
      </c>
      <c r="Y343" s="66">
        <f t="shared" si="14"/>
        <v>0</v>
      </c>
      <c r="Z343" s="67">
        <f t="shared" ref="Z343:AA343" si="1062">U343</f>
        <v>-0.05110518287</v>
      </c>
      <c r="AA343" s="68">
        <f t="shared" si="1062"/>
        <v>0.01084261976</v>
      </c>
      <c r="AB343" s="69">
        <f t="shared" ref="AB343:AC343" si="1063">S343</f>
        <v>-0.00392205742</v>
      </c>
      <c r="AC343" s="70">
        <f t="shared" si="1063"/>
        <v>-0.01487237264</v>
      </c>
      <c r="AD343" s="71">
        <f t="shared" si="17"/>
        <v>0.002494177313</v>
      </c>
      <c r="AE343" s="72">
        <f t="shared" si="18"/>
        <v>-0.001108228132</v>
      </c>
      <c r="AF343" s="73">
        <f t="shared" si="19"/>
        <v>0.0003616929432</v>
      </c>
      <c r="AG343" s="74">
        <f t="shared" si="20"/>
        <v>0.0007175299463</v>
      </c>
      <c r="AH343" s="75">
        <f t="shared" si="21"/>
        <v>-0.0002058049336</v>
      </c>
      <c r="AI343" s="76">
        <f t="shared" si="22"/>
        <v>0.0001166605989</v>
      </c>
      <c r="AJ343" s="77"/>
      <c r="AK343" s="65">
        <f t="shared" si="23"/>
        <v>-0.005693794321</v>
      </c>
      <c r="AL343" s="66">
        <f t="shared" si="24"/>
        <v>0.0007634399882</v>
      </c>
      <c r="AM343" s="67">
        <f t="shared" si="25"/>
        <v>-0.05892909807</v>
      </c>
      <c r="AN343" s="68">
        <f t="shared" si="26"/>
        <v>-0.0722864443</v>
      </c>
      <c r="AO343" s="69">
        <f t="shared" si="27"/>
        <v>-0.006861639687</v>
      </c>
      <c r="AP343" s="70">
        <f t="shared" si="28"/>
        <v>0.004040648807</v>
      </c>
      <c r="AQ343" s="71">
        <f t="shared" si="29"/>
        <v>0.0006359227183</v>
      </c>
      <c r="AR343" s="72">
        <f t="shared" si="30"/>
        <v>-0.002023562822</v>
      </c>
      <c r="AS343" s="73">
        <f t="shared" si="31"/>
        <v>-0.0002932993417</v>
      </c>
      <c r="AT343" s="74">
        <f t="shared" si="32"/>
        <v>0.0001713378787</v>
      </c>
      <c r="AU343" s="75">
        <f t="shared" si="33"/>
        <v>-0.00002525713716</v>
      </c>
      <c r="AV343" s="76">
        <f t="shared" si="34"/>
        <v>0.000009846014052</v>
      </c>
      <c r="AW343" s="78">
        <f t="shared" si="35"/>
        <v>-0.07116716583</v>
      </c>
      <c r="AX343" s="79">
        <f t="shared" si="36"/>
        <v>-0.0708052679</v>
      </c>
      <c r="AY343" s="78">
        <f t="shared" si="37"/>
        <v>-0.06932473444</v>
      </c>
      <c r="AZ343" s="79">
        <f t="shared" si="38"/>
        <v>-0.07955254029</v>
      </c>
      <c r="BA343" s="80">
        <f t="shared" si="39"/>
        <v>-0.0003618979368</v>
      </c>
      <c r="BB343" s="80">
        <f t="shared" si="40"/>
        <v>0.01022780585</v>
      </c>
      <c r="BC343" s="80">
        <f t="shared" si="41"/>
        <v>-0.07102923659</v>
      </c>
      <c r="BD343" s="80">
        <f t="shared" si="42"/>
        <v>-0.06836477544</v>
      </c>
      <c r="BE343" s="81">
        <f t="shared" si="43"/>
        <v>-0.0001044770425</v>
      </c>
      <c r="BF343" s="81">
        <f t="shared" si="44"/>
        <v>-0.000007402843674</v>
      </c>
      <c r="BG343" s="81">
        <f t="shared" si="45"/>
        <v>0.0003714099289</v>
      </c>
      <c r="BH343" s="81">
        <f t="shared" si="46"/>
        <v>0.009711795619</v>
      </c>
      <c r="BI343" s="81"/>
      <c r="BJ343" s="81"/>
    </row>
    <row r="344">
      <c r="A344" s="31">
        <v>569.0</v>
      </c>
      <c r="B344" s="32" t="s">
        <v>125</v>
      </c>
      <c r="C344" s="33">
        <v>1330.0</v>
      </c>
      <c r="D344" s="55">
        <f t="shared" si="5"/>
        <v>1067</v>
      </c>
      <c r="E344" s="35">
        <v>237.0</v>
      </c>
      <c r="F344" s="36">
        <v>134.0</v>
      </c>
      <c r="G344" s="37">
        <v>230.0</v>
      </c>
      <c r="H344" s="38">
        <v>333.0</v>
      </c>
      <c r="I344" s="39">
        <v>95.0</v>
      </c>
      <c r="J344" s="40">
        <v>38.0</v>
      </c>
      <c r="K344" s="56">
        <f t="shared" si="6"/>
        <v>0.422556391</v>
      </c>
      <c r="L344" s="56">
        <f t="shared" si="7"/>
        <v>0.4992481203</v>
      </c>
      <c r="M344" s="56">
        <f t="shared" si="8"/>
        <v>0.5721393035</v>
      </c>
      <c r="N344" s="56">
        <f t="shared" si="9"/>
        <v>0.1729323308</v>
      </c>
      <c r="O344" s="56">
        <f t="shared" si="10"/>
        <v>0.526710403</v>
      </c>
      <c r="P344" s="57">
        <f t="shared" si="11"/>
        <v>0.02857142857</v>
      </c>
      <c r="Q344" s="58">
        <f t="shared" ref="Q344:V344" si="1064">K344-Q$2</f>
        <v>0.07157870929</v>
      </c>
      <c r="R344" s="59">
        <f t="shared" si="1064"/>
        <v>0.01969558001</v>
      </c>
      <c r="S344" s="60">
        <f t="shared" si="1064"/>
        <v>0.1605517408</v>
      </c>
      <c r="T344" s="61">
        <f t="shared" si="1064"/>
        <v>0.05719788922</v>
      </c>
      <c r="U344" s="62">
        <f t="shared" si="1064"/>
        <v>0.07287907391</v>
      </c>
      <c r="V344" s="63">
        <f t="shared" si="1064"/>
        <v>-0.00368939994</v>
      </c>
      <c r="W344" s="64"/>
      <c r="X344" s="65">
        <f t="shared" si="13"/>
        <v>1</v>
      </c>
      <c r="Y344" s="66">
        <f t="shared" si="14"/>
        <v>0</v>
      </c>
      <c r="Z344" s="67">
        <f t="shared" ref="Z344:AA344" si="1065">U344</f>
        <v>0.07287907391</v>
      </c>
      <c r="AA344" s="68">
        <f t="shared" si="1065"/>
        <v>-0.00368939994</v>
      </c>
      <c r="AB344" s="69">
        <f t="shared" ref="AB344:AC344" si="1066">S344</f>
        <v>0.1605517408</v>
      </c>
      <c r="AC344" s="70">
        <f t="shared" si="1066"/>
        <v>0.05719788922</v>
      </c>
      <c r="AD344" s="71">
        <f t="shared" si="17"/>
        <v>0.005297747741</v>
      </c>
      <c r="AE344" s="72">
        <f t="shared" si="18"/>
        <v>-0.0005377601019</v>
      </c>
      <c r="AF344" s="73">
        <f t="shared" si="19"/>
        <v>0.01191188808</v>
      </c>
      <c r="AG344" s="74">
        <f t="shared" si="20"/>
        <v>0.003576189613</v>
      </c>
      <c r="AH344" s="75">
        <f t="shared" si="21"/>
        <v>0.02250526295</v>
      </c>
      <c r="AI344" s="76">
        <f t="shared" si="22"/>
        <v>0.01836644137</v>
      </c>
      <c r="AJ344" s="77"/>
      <c r="AK344" s="65">
        <f t="shared" si="23"/>
        <v>-0.005693794321</v>
      </c>
      <c r="AL344" s="66">
        <f t="shared" si="24"/>
        <v>0.0007634399882</v>
      </c>
      <c r="AM344" s="67">
        <f t="shared" si="25"/>
        <v>0.06534539637</v>
      </c>
      <c r="AN344" s="68">
        <f t="shared" si="26"/>
        <v>0.1126944679</v>
      </c>
      <c r="AO344" s="69">
        <f t="shared" si="27"/>
        <v>0.005985364185</v>
      </c>
      <c r="AP344" s="70">
        <f t="shared" si="28"/>
        <v>-0.08803503443</v>
      </c>
      <c r="AQ344" s="71">
        <f t="shared" si="29"/>
        <v>0.002409447042</v>
      </c>
      <c r="AR344" s="72">
        <f t="shared" si="30"/>
        <v>-0.003364669464</v>
      </c>
      <c r="AS344" s="73">
        <f t="shared" si="31"/>
        <v>-0.001197903505</v>
      </c>
      <c r="AT344" s="74">
        <f t="shared" si="32"/>
        <v>0.005119246168</v>
      </c>
      <c r="AU344" s="75">
        <f t="shared" si="33"/>
        <v>0.002250210584</v>
      </c>
      <c r="AV344" s="76">
        <f t="shared" si="34"/>
        <v>0.002452844542</v>
      </c>
      <c r="AW344" s="78">
        <f t="shared" si="35"/>
        <v>0.06909872035</v>
      </c>
      <c r="AX344" s="79">
        <f t="shared" si="36"/>
        <v>0.07157870929</v>
      </c>
      <c r="AY344" s="78">
        <f t="shared" si="37"/>
        <v>0.02963029473</v>
      </c>
      <c r="AZ344" s="79">
        <f t="shared" si="38"/>
        <v>0.01969558001</v>
      </c>
      <c r="BA344" s="80">
        <f t="shared" si="39"/>
        <v>-0.002479988937</v>
      </c>
      <c r="BB344" s="80">
        <f t="shared" si="40"/>
        <v>0.009934714718</v>
      </c>
      <c r="BC344" s="80">
        <f t="shared" si="41"/>
        <v>0.0692366496</v>
      </c>
      <c r="BD344" s="80">
        <f t="shared" si="42"/>
        <v>0.03059025372</v>
      </c>
      <c r="BE344" s="81">
        <f t="shared" si="43"/>
        <v>-0.0000925482114</v>
      </c>
      <c r="BF344" s="81">
        <f t="shared" si="44"/>
        <v>-0.00004927596518</v>
      </c>
      <c r="BG344" s="81">
        <f t="shared" si="45"/>
        <v>0.003857950025</v>
      </c>
      <c r="BH344" s="81">
        <f t="shared" si="46"/>
        <v>0.004235933356</v>
      </c>
      <c r="BI344" s="81"/>
      <c r="BJ344" s="81"/>
    </row>
    <row r="345">
      <c r="A345" s="31">
        <v>464.0</v>
      </c>
      <c r="B345" s="32">
        <v>1720.0</v>
      </c>
      <c r="C345" s="33">
        <v>1032.0</v>
      </c>
      <c r="D345" s="55">
        <f t="shared" si="5"/>
        <v>900</v>
      </c>
      <c r="E345" s="35">
        <v>249.0</v>
      </c>
      <c r="F345" s="36">
        <v>79.0</v>
      </c>
      <c r="G345" s="37">
        <v>209.0</v>
      </c>
      <c r="H345" s="38">
        <v>335.0</v>
      </c>
      <c r="I345" s="39">
        <v>21.0</v>
      </c>
      <c r="J345" s="40">
        <v>7.0</v>
      </c>
      <c r="K345" s="56">
        <f t="shared" si="6"/>
        <v>0.4641472868</v>
      </c>
      <c r="L345" s="56">
        <f t="shared" si="7"/>
        <v>0.4462809917</v>
      </c>
      <c r="M345" s="56">
        <f t="shared" si="8"/>
        <v>0.7084745763</v>
      </c>
      <c r="N345" s="56">
        <f t="shared" si="9"/>
        <v>0.2025193798</v>
      </c>
      <c r="O345" s="56">
        <f t="shared" si="10"/>
        <v>0.5322222222</v>
      </c>
      <c r="P345" s="57">
        <f t="shared" si="11"/>
        <v>0.006782945736</v>
      </c>
      <c r="Q345" s="58">
        <f t="shared" ref="Q345:V345" si="1067">K345-Q$2</f>
        <v>0.1131696051</v>
      </c>
      <c r="R345" s="59">
        <f t="shared" si="1067"/>
        <v>-0.03327154855</v>
      </c>
      <c r="S345" s="60">
        <f t="shared" si="1067"/>
        <v>0.2968870136</v>
      </c>
      <c r="T345" s="61">
        <f t="shared" si="1067"/>
        <v>0.08678493824</v>
      </c>
      <c r="U345" s="62">
        <f t="shared" si="1067"/>
        <v>0.07839089313</v>
      </c>
      <c r="V345" s="63">
        <f t="shared" si="1067"/>
        <v>-0.02547788278</v>
      </c>
      <c r="W345" s="64"/>
      <c r="X345" s="65">
        <f t="shared" si="13"/>
        <v>1</v>
      </c>
      <c r="Y345" s="66">
        <f t="shared" si="14"/>
        <v>0</v>
      </c>
      <c r="Z345" s="67">
        <f t="shared" ref="Z345:AA345" si="1068">U345</f>
        <v>0.07839089313</v>
      </c>
      <c r="AA345" s="68">
        <f t="shared" si="1068"/>
        <v>-0.02547788278</v>
      </c>
      <c r="AB345" s="69">
        <f t="shared" ref="AB345:AC345" si="1069">S345</f>
        <v>0.2968870136</v>
      </c>
      <c r="AC345" s="70">
        <f t="shared" si="1069"/>
        <v>0.08678493824</v>
      </c>
      <c r="AD345" s="71">
        <f t="shared" si="17"/>
        <v>0.005496009615</v>
      </c>
      <c r="AE345" s="72">
        <f t="shared" si="18"/>
        <v>-0.003994467972</v>
      </c>
      <c r="AF345" s="73">
        <f t="shared" si="19"/>
        <v>0.02548433464</v>
      </c>
      <c r="AG345" s="74">
        <f t="shared" si="20"/>
        <v>-0.0007609037121</v>
      </c>
      <c r="AH345" s="75">
        <f t="shared" si="21"/>
        <v>0.08061027335</v>
      </c>
      <c r="AI345" s="76">
        <f t="shared" si="22"/>
        <v>0.05153064228</v>
      </c>
      <c r="AJ345" s="77"/>
      <c r="AK345" s="65">
        <f t="shared" si="23"/>
        <v>-0.005693794321</v>
      </c>
      <c r="AL345" s="66">
        <f t="shared" si="24"/>
        <v>0.0007634399882</v>
      </c>
      <c r="AM345" s="67">
        <f t="shared" si="25"/>
        <v>0.1044367843</v>
      </c>
      <c r="AN345" s="68">
        <f t="shared" si="26"/>
        <v>0.1036603006</v>
      </c>
      <c r="AO345" s="69">
        <f t="shared" si="27"/>
        <v>0.001607351536</v>
      </c>
      <c r="AP345" s="70">
        <f t="shared" si="28"/>
        <v>-0.1601287908</v>
      </c>
      <c r="AQ345" s="71">
        <f t="shared" si="29"/>
        <v>0.0004962940493</v>
      </c>
      <c r="AR345" s="72">
        <f t="shared" si="30"/>
        <v>-0.005256918408</v>
      </c>
      <c r="AS345" s="73">
        <f t="shared" si="31"/>
        <v>0.0009863308553</v>
      </c>
      <c r="AT345" s="74">
        <f t="shared" si="32"/>
        <v>0.01073253582</v>
      </c>
      <c r="AU345" s="75">
        <f t="shared" si="33"/>
        <v>0.008294270566</v>
      </c>
      <c r="AV345" s="76">
        <f t="shared" si="34"/>
        <v>0.007169124482</v>
      </c>
      <c r="AW345" s="78">
        <f t="shared" si="35"/>
        <v>0.110127237</v>
      </c>
      <c r="AX345" s="79">
        <f t="shared" si="36"/>
        <v>0.1131696051</v>
      </c>
      <c r="AY345" s="78">
        <f t="shared" si="37"/>
        <v>-0.04306030831</v>
      </c>
      <c r="AZ345" s="79">
        <f t="shared" si="38"/>
        <v>-0.03327154855</v>
      </c>
      <c r="BA345" s="80">
        <f t="shared" si="39"/>
        <v>-0.003042368176</v>
      </c>
      <c r="BB345" s="80">
        <f t="shared" si="40"/>
        <v>-0.009788759754</v>
      </c>
      <c r="BC345" s="80">
        <f t="shared" si="41"/>
        <v>0.1102651662</v>
      </c>
      <c r="BD345" s="80">
        <f t="shared" si="42"/>
        <v>-0.04210034932</v>
      </c>
      <c r="BE345" s="81">
        <f t="shared" si="43"/>
        <v>-0.00008656381341</v>
      </c>
      <c r="BF345" s="81">
        <f t="shared" si="44"/>
        <v>0.00005956202231</v>
      </c>
      <c r="BG345" s="81">
        <f t="shared" si="45"/>
        <v>0.01038596746</v>
      </c>
      <c r="BH345" s="81">
        <f t="shared" si="46"/>
        <v>-0.009284404029</v>
      </c>
      <c r="BI345" s="81"/>
      <c r="BJ345" s="81"/>
    </row>
    <row r="346">
      <c r="A346" s="31">
        <v>508.0</v>
      </c>
      <c r="B346" s="32">
        <v>1652.0</v>
      </c>
      <c r="C346" s="33">
        <v>2354.0</v>
      </c>
      <c r="D346" s="55">
        <f t="shared" si="5"/>
        <v>1700</v>
      </c>
      <c r="E346" s="35">
        <v>307.0</v>
      </c>
      <c r="F346" s="36">
        <v>351.0</v>
      </c>
      <c r="G346" s="37">
        <v>217.0</v>
      </c>
      <c r="H346" s="38">
        <v>660.0</v>
      </c>
      <c r="I346" s="39">
        <v>86.0</v>
      </c>
      <c r="J346" s="40">
        <v>79.0</v>
      </c>
      <c r="K346" s="56">
        <f t="shared" si="6"/>
        <v>0.25913339</v>
      </c>
      <c r="L346" s="56">
        <f t="shared" si="7"/>
        <v>0.3732193732</v>
      </c>
      <c r="M346" s="56">
        <f t="shared" si="8"/>
        <v>0.3353941267</v>
      </c>
      <c r="N346" s="56">
        <f t="shared" si="9"/>
        <v>0.09218351742</v>
      </c>
      <c r="O346" s="56">
        <f t="shared" si="10"/>
        <v>0.3588235294</v>
      </c>
      <c r="P346" s="57">
        <f t="shared" si="11"/>
        <v>0.03355989805</v>
      </c>
      <c r="Q346" s="58">
        <f t="shared" ref="Q346:V346" si="1070">K346-Q$2</f>
        <v>-0.09184429172</v>
      </c>
      <c r="R346" s="59">
        <f t="shared" si="1070"/>
        <v>-0.1063331671</v>
      </c>
      <c r="S346" s="60">
        <f t="shared" si="1070"/>
        <v>-0.07619343591</v>
      </c>
      <c r="T346" s="61">
        <f t="shared" si="1070"/>
        <v>-0.02355092419</v>
      </c>
      <c r="U346" s="62">
        <f t="shared" si="1070"/>
        <v>-0.09500779968</v>
      </c>
      <c r="V346" s="63">
        <f t="shared" si="1070"/>
        <v>0.001299069534</v>
      </c>
      <c r="W346" s="64"/>
      <c r="X346" s="65">
        <f t="shared" si="13"/>
        <v>1</v>
      </c>
      <c r="Y346" s="66">
        <f t="shared" si="14"/>
        <v>0</v>
      </c>
      <c r="Z346" s="67">
        <f t="shared" ref="Z346:AA346" si="1071">U346</f>
        <v>-0.09500779968</v>
      </c>
      <c r="AA346" s="68">
        <f t="shared" si="1071"/>
        <v>0.001299069534</v>
      </c>
      <c r="AB346" s="69">
        <f t="shared" ref="AB346:AC346" si="1072">S346</f>
        <v>-0.07619343591</v>
      </c>
      <c r="AC346" s="70">
        <f t="shared" si="1072"/>
        <v>-0.02355092419</v>
      </c>
      <c r="AD346" s="71">
        <f t="shared" si="17"/>
        <v>0.009024794419</v>
      </c>
      <c r="AE346" s="72">
        <f t="shared" si="18"/>
        <v>-0.0002468434761</v>
      </c>
      <c r="AF346" s="73">
        <f t="shared" si="19"/>
        <v>0.007269564984</v>
      </c>
      <c r="AG346" s="74">
        <f t="shared" si="20"/>
        <v>0.002138540917</v>
      </c>
      <c r="AH346" s="75">
        <f t="shared" si="21"/>
        <v>0.005250793645</v>
      </c>
      <c r="AI346" s="76">
        <f t="shared" si="22"/>
        <v>0.003588851666</v>
      </c>
      <c r="AJ346" s="77"/>
      <c r="AK346" s="65">
        <f t="shared" si="23"/>
        <v>-0.005693794321</v>
      </c>
      <c r="AL346" s="66">
        <f t="shared" si="24"/>
        <v>0.0007634399882</v>
      </c>
      <c r="AM346" s="67">
        <f t="shared" si="25"/>
        <v>-0.07961309914</v>
      </c>
      <c r="AN346" s="68">
        <f t="shared" si="26"/>
        <v>-0.1497781077</v>
      </c>
      <c r="AO346" s="69">
        <f t="shared" si="27"/>
        <v>-0.001049580664</v>
      </c>
      <c r="AP346" s="70">
        <f t="shared" si="28"/>
        <v>0.04127494762</v>
      </c>
      <c r="AQ346" s="71">
        <f t="shared" si="29"/>
        <v>0.004494656579</v>
      </c>
      <c r="AR346" s="72">
        <f t="shared" si="30"/>
        <v>-0.005387791359</v>
      </c>
      <c r="AS346" s="73">
        <f t="shared" si="31"/>
        <v>-0.0007125195313</v>
      </c>
      <c r="AT346" s="74">
        <f t="shared" si="32"/>
        <v>0.003123017253</v>
      </c>
      <c r="AU346" s="75">
        <f t="shared" si="33"/>
        <v>0.0005364538678</v>
      </c>
      <c r="AV346" s="76">
        <f t="shared" si="34"/>
        <v>0.0004933203423</v>
      </c>
      <c r="AW346" s="78">
        <f t="shared" si="35"/>
        <v>-0.08203788321</v>
      </c>
      <c r="AX346" s="79">
        <f t="shared" si="36"/>
        <v>-0.09184429172</v>
      </c>
      <c r="AY346" s="78">
        <f t="shared" si="37"/>
        <v>-0.1095111739</v>
      </c>
      <c r="AZ346" s="79">
        <f t="shared" si="38"/>
        <v>-0.1063331671</v>
      </c>
      <c r="BA346" s="80">
        <f t="shared" si="39"/>
        <v>0.009806408504</v>
      </c>
      <c r="BB346" s="80">
        <f t="shared" si="40"/>
        <v>-0.00317800682</v>
      </c>
      <c r="BC346" s="80">
        <f t="shared" si="41"/>
        <v>-0.08189995397</v>
      </c>
      <c r="BD346" s="80">
        <f t="shared" si="42"/>
        <v>-0.1085512149</v>
      </c>
      <c r="BE346" s="81">
        <f t="shared" si="43"/>
        <v>0.0000860659204</v>
      </c>
      <c r="BF346" s="81">
        <f t="shared" si="44"/>
        <v>-0.00006232966621</v>
      </c>
      <c r="BG346" s="81">
        <f t="shared" si="45"/>
        <v>-0.005075763796</v>
      </c>
      <c r="BH346" s="81">
        <f t="shared" si="46"/>
        <v>0.01778067901</v>
      </c>
      <c r="BI346" s="81"/>
      <c r="BJ346" s="81"/>
    </row>
    <row r="347">
      <c r="A347" s="31">
        <v>428.0</v>
      </c>
      <c r="B347" s="32">
        <v>3707.0</v>
      </c>
      <c r="C347" s="33">
        <v>1794.0</v>
      </c>
      <c r="D347" s="55">
        <f t="shared" si="5"/>
        <v>1440</v>
      </c>
      <c r="E347" s="35">
        <v>390.0</v>
      </c>
      <c r="F347" s="36">
        <v>252.0</v>
      </c>
      <c r="G347" s="37">
        <v>222.0</v>
      </c>
      <c r="H347" s="38">
        <v>428.0</v>
      </c>
      <c r="I347" s="39">
        <v>96.0</v>
      </c>
      <c r="J347" s="40">
        <v>52.0</v>
      </c>
      <c r="K347" s="56">
        <f t="shared" si="6"/>
        <v>0.3946488294</v>
      </c>
      <c r="L347" s="56">
        <f t="shared" si="7"/>
        <v>0.5317286652</v>
      </c>
      <c r="M347" s="56">
        <f t="shared" si="8"/>
        <v>0.4220532319</v>
      </c>
      <c r="N347" s="56">
        <f t="shared" si="9"/>
        <v>0.1237458194</v>
      </c>
      <c r="O347" s="56">
        <f t="shared" si="10"/>
        <v>0.4916666667</v>
      </c>
      <c r="P347" s="57">
        <f t="shared" si="11"/>
        <v>0.02898550725</v>
      </c>
      <c r="Q347" s="58">
        <f t="shared" ref="Q347:V347" si="1073">K347-Q$2</f>
        <v>0.04367114774</v>
      </c>
      <c r="R347" s="59">
        <f t="shared" si="1073"/>
        <v>0.05217612492</v>
      </c>
      <c r="S347" s="60">
        <f t="shared" si="1073"/>
        <v>0.01046566929</v>
      </c>
      <c r="T347" s="61">
        <f t="shared" si="1073"/>
        <v>0.008011377791</v>
      </c>
      <c r="U347" s="62">
        <f t="shared" si="1073"/>
        <v>0.03783533757</v>
      </c>
      <c r="V347" s="63">
        <f t="shared" si="1073"/>
        <v>-0.003275321266</v>
      </c>
      <c r="W347" s="64"/>
      <c r="X347" s="65">
        <f t="shared" si="13"/>
        <v>1</v>
      </c>
      <c r="Y347" s="66">
        <f t="shared" si="14"/>
        <v>0</v>
      </c>
      <c r="Z347" s="67">
        <f t="shared" ref="Z347:AA347" si="1074">U347</f>
        <v>0.03783533757</v>
      </c>
      <c r="AA347" s="68">
        <f t="shared" si="1074"/>
        <v>-0.003275321266</v>
      </c>
      <c r="AB347" s="69">
        <f t="shared" ref="AB347:AC347" si="1075">S347</f>
        <v>0.01046566929</v>
      </c>
      <c r="AC347" s="70">
        <f t="shared" si="1075"/>
        <v>0.008011377791</v>
      </c>
      <c r="AD347" s="71">
        <f t="shared" si="17"/>
        <v>0.00142078504</v>
      </c>
      <c r="AE347" s="72">
        <f t="shared" si="18"/>
        <v>-0.0002478457715</v>
      </c>
      <c r="AF347" s="73">
        <f t="shared" si="19"/>
        <v>0.0004222119667</v>
      </c>
      <c r="AG347" s="74">
        <f t="shared" si="20"/>
        <v>0.0002688347539</v>
      </c>
      <c r="AH347" s="75">
        <f t="shared" si="21"/>
        <v>0.00004534805965</v>
      </c>
      <c r="AI347" s="76">
        <f t="shared" si="22"/>
        <v>0.0001676888611</v>
      </c>
      <c r="AJ347" s="77"/>
      <c r="AK347" s="65">
        <f t="shared" si="23"/>
        <v>-0.005693794321</v>
      </c>
      <c r="AL347" s="66">
        <f t="shared" si="24"/>
        <v>0.0007634399882</v>
      </c>
      <c r="AM347" s="67">
        <f t="shared" si="25"/>
        <v>0.03608334421</v>
      </c>
      <c r="AN347" s="68">
        <f t="shared" si="26"/>
        <v>0.05739551471</v>
      </c>
      <c r="AO347" s="69">
        <f t="shared" si="27"/>
        <v>0.002524574862</v>
      </c>
      <c r="AP347" s="70">
        <f t="shared" si="28"/>
        <v>-0.006339357585</v>
      </c>
      <c r="AQ347" s="71">
        <f t="shared" si="29"/>
        <v>0.0005857738156</v>
      </c>
      <c r="AR347" s="72">
        <f t="shared" si="30"/>
        <v>-0.0009556207203</v>
      </c>
      <c r="AS347" s="73">
        <f t="shared" si="31"/>
        <v>-0.0001024050998</v>
      </c>
      <c r="AT347" s="74">
        <f t="shared" si="32"/>
        <v>0.0001851586364</v>
      </c>
      <c r="AU347" s="75">
        <f t="shared" si="33"/>
        <v>0.000002385586258</v>
      </c>
      <c r="AV347" s="76">
        <f t="shared" si="34"/>
        <v>0.00001976214459</v>
      </c>
      <c r="AW347" s="78">
        <f t="shared" si="35"/>
        <v>0.03339987905</v>
      </c>
      <c r="AX347" s="79">
        <f t="shared" si="36"/>
        <v>0.04367114774</v>
      </c>
      <c r="AY347" s="78">
        <f t="shared" si="37"/>
        <v>0.05106889717</v>
      </c>
      <c r="AZ347" s="79">
        <f t="shared" si="38"/>
        <v>0.05217612492</v>
      </c>
      <c r="BA347" s="80">
        <f t="shared" si="39"/>
        <v>-0.01027126869</v>
      </c>
      <c r="BB347" s="80">
        <f t="shared" si="40"/>
        <v>-0.001107227748</v>
      </c>
      <c r="BC347" s="80">
        <f t="shared" si="41"/>
        <v>0.03353780829</v>
      </c>
      <c r="BD347" s="80">
        <f t="shared" si="42"/>
        <v>0.05202885616</v>
      </c>
      <c r="BE347" s="81">
        <f t="shared" si="43"/>
        <v>0.0001042730073</v>
      </c>
      <c r="BF347" s="81">
        <f t="shared" si="44"/>
        <v>0.00002274526741</v>
      </c>
      <c r="BG347" s="81">
        <f t="shared" si="45"/>
        <v>-0.001582217288</v>
      </c>
      <c r="BH347" s="81">
        <f t="shared" si="46"/>
        <v>0.003489867607</v>
      </c>
      <c r="BI347" s="81"/>
      <c r="BJ347" s="81"/>
    </row>
    <row r="348">
      <c r="A348" s="31">
        <v>396.0</v>
      </c>
      <c r="B348" s="32">
        <v>1655.0</v>
      </c>
      <c r="C348" s="33">
        <v>1977.0</v>
      </c>
      <c r="D348" s="55">
        <f t="shared" si="5"/>
        <v>1201</v>
      </c>
      <c r="E348" s="35">
        <v>174.0</v>
      </c>
      <c r="F348" s="36">
        <v>271.0</v>
      </c>
      <c r="G348" s="37">
        <v>119.0</v>
      </c>
      <c r="H348" s="38">
        <v>465.0</v>
      </c>
      <c r="I348" s="39">
        <v>67.0</v>
      </c>
      <c r="J348" s="40">
        <v>105.0</v>
      </c>
      <c r="K348" s="56">
        <f t="shared" si="6"/>
        <v>0.1820940819</v>
      </c>
      <c r="L348" s="56">
        <f t="shared" si="7"/>
        <v>0.3413597734</v>
      </c>
      <c r="M348" s="56">
        <f t="shared" si="8"/>
        <v>0.2404040404</v>
      </c>
      <c r="N348" s="56">
        <f t="shared" si="9"/>
        <v>0.06019221042</v>
      </c>
      <c r="O348" s="56">
        <f t="shared" si="10"/>
        <v>0.2997502082</v>
      </c>
      <c r="P348" s="57">
        <f t="shared" si="11"/>
        <v>0.0531107739</v>
      </c>
      <c r="Q348" s="58">
        <f t="shared" ref="Q348:V348" si="1076">K348-Q$2</f>
        <v>-0.1688835997</v>
      </c>
      <c r="R348" s="59">
        <f t="shared" si="1076"/>
        <v>-0.1381927669</v>
      </c>
      <c r="S348" s="60">
        <f t="shared" si="1076"/>
        <v>-0.1711835222</v>
      </c>
      <c r="T348" s="61">
        <f t="shared" si="1076"/>
        <v>-0.05554223119</v>
      </c>
      <c r="U348" s="62">
        <f t="shared" si="1076"/>
        <v>-0.1540811209</v>
      </c>
      <c r="V348" s="63">
        <f t="shared" si="1076"/>
        <v>0.02084994539</v>
      </c>
      <c r="W348" s="64"/>
      <c r="X348" s="65">
        <f t="shared" si="13"/>
        <v>1</v>
      </c>
      <c r="Y348" s="66">
        <f t="shared" si="14"/>
        <v>0</v>
      </c>
      <c r="Z348" s="67">
        <f t="shared" ref="Z348:AA348" si="1077">U348</f>
        <v>-0.1540811209</v>
      </c>
      <c r="AA348" s="68">
        <f t="shared" si="1077"/>
        <v>0.02084994539</v>
      </c>
      <c r="AB348" s="69">
        <f t="shared" ref="AB348:AC348" si="1078">S348</f>
        <v>-0.1711835222</v>
      </c>
      <c r="AC348" s="70">
        <f t="shared" si="1078"/>
        <v>-0.05554223119</v>
      </c>
      <c r="AD348" s="71">
        <f t="shared" si="17"/>
        <v>0.02330627161</v>
      </c>
      <c r="AE348" s="72">
        <f t="shared" si="18"/>
        <v>-0.006425165914</v>
      </c>
      <c r="AF348" s="73">
        <f t="shared" si="19"/>
        <v>0.02753420148</v>
      </c>
      <c r="AG348" s="74">
        <f t="shared" si="20"/>
        <v>0.00498884215</v>
      </c>
      <c r="AH348" s="75">
        <f t="shared" si="21"/>
        <v>0.02621885884</v>
      </c>
      <c r="AI348" s="76">
        <f t="shared" si="22"/>
        <v>0.01901582954</v>
      </c>
      <c r="AJ348" s="77"/>
      <c r="AK348" s="65">
        <f t="shared" si="23"/>
        <v>-0.005693794321</v>
      </c>
      <c r="AL348" s="66">
        <f t="shared" si="24"/>
        <v>0.0007634399882</v>
      </c>
      <c r="AM348" s="67">
        <f t="shared" si="25"/>
        <v>-0.158871837</v>
      </c>
      <c r="AN348" s="68">
        <f t="shared" si="26"/>
        <v>-0.2276069501</v>
      </c>
      <c r="AO348" s="69">
        <f t="shared" si="27"/>
        <v>-0.003668996234</v>
      </c>
      <c r="AP348" s="70">
        <f t="shared" si="28"/>
        <v>0.09310123674</v>
      </c>
      <c r="AQ348" s="71">
        <f t="shared" si="29"/>
        <v>0.008233435967</v>
      </c>
      <c r="AR348" s="72">
        <f t="shared" si="30"/>
        <v>-0.01688857009</v>
      </c>
      <c r="AS348" s="73">
        <f t="shared" si="31"/>
        <v>-0.001386099645</v>
      </c>
      <c r="AT348" s="74">
        <f t="shared" si="32"/>
        <v>0.01174752131</v>
      </c>
      <c r="AU348" s="75">
        <f t="shared" si="33"/>
        <v>0.002660669565</v>
      </c>
      <c r="AV348" s="76">
        <f t="shared" si="34"/>
        <v>0.00258754471</v>
      </c>
      <c r="AW348" s="78">
        <f t="shared" si="35"/>
        <v>-0.1587266217</v>
      </c>
      <c r="AX348" s="79">
        <f t="shared" si="36"/>
        <v>-0.1688835997</v>
      </c>
      <c r="AY348" s="78">
        <f t="shared" si="37"/>
        <v>-0.1362957775</v>
      </c>
      <c r="AZ348" s="79">
        <f t="shared" si="38"/>
        <v>-0.1381927669</v>
      </c>
      <c r="BA348" s="80">
        <f t="shared" si="39"/>
        <v>0.01015697804</v>
      </c>
      <c r="BB348" s="80">
        <f t="shared" si="40"/>
        <v>0.001896989444</v>
      </c>
      <c r="BC348" s="80">
        <f t="shared" si="41"/>
        <v>-0.1585886925</v>
      </c>
      <c r="BD348" s="80">
        <f t="shared" si="42"/>
        <v>-0.1353358185</v>
      </c>
      <c r="BE348" s="81">
        <f t="shared" si="43"/>
        <v>0.00009956563389</v>
      </c>
      <c r="BF348" s="81">
        <f t="shared" si="44"/>
        <v>0.00003853536023</v>
      </c>
      <c r="BG348" s="81">
        <f t="shared" si="45"/>
        <v>0.006834589614</v>
      </c>
      <c r="BH348" s="81">
        <f t="shared" si="46"/>
        <v>0.04292546099</v>
      </c>
      <c r="BI348" s="81"/>
      <c r="BJ348" s="81"/>
    </row>
    <row r="349">
      <c r="A349" s="31">
        <v>690.0</v>
      </c>
      <c r="B349" s="32" t="s">
        <v>126</v>
      </c>
      <c r="C349" s="33">
        <v>1546.0</v>
      </c>
      <c r="D349" s="55">
        <f t="shared" si="5"/>
        <v>1368</v>
      </c>
      <c r="E349" s="35">
        <v>476.0</v>
      </c>
      <c r="F349" s="36">
        <v>128.0</v>
      </c>
      <c r="G349" s="37">
        <v>316.0</v>
      </c>
      <c r="H349" s="38">
        <v>319.0</v>
      </c>
      <c r="I349" s="39">
        <v>114.0</v>
      </c>
      <c r="J349" s="40">
        <v>15.0</v>
      </c>
      <c r="K349" s="56">
        <f t="shared" si="6"/>
        <v>0.5860284605</v>
      </c>
      <c r="L349" s="56">
        <f t="shared" si="7"/>
        <v>0.6490649065</v>
      </c>
      <c r="M349" s="56">
        <f t="shared" si="8"/>
        <v>0.688453159</v>
      </c>
      <c r="N349" s="56">
        <f t="shared" si="9"/>
        <v>0.2043984476</v>
      </c>
      <c r="O349" s="56">
        <f t="shared" si="10"/>
        <v>0.6622807018</v>
      </c>
      <c r="P349" s="57">
        <f t="shared" si="11"/>
        <v>0.009702457956</v>
      </c>
      <c r="Q349" s="58">
        <f t="shared" ref="Q349:V349" si="1079">K349-Q$2</f>
        <v>0.2350507789</v>
      </c>
      <c r="R349" s="59">
        <f t="shared" si="1079"/>
        <v>0.1695123662</v>
      </c>
      <c r="S349" s="60">
        <f t="shared" si="1079"/>
        <v>0.2768655964</v>
      </c>
      <c r="T349" s="61">
        <f t="shared" si="1079"/>
        <v>0.088664006</v>
      </c>
      <c r="U349" s="62">
        <f t="shared" si="1079"/>
        <v>0.2084493727</v>
      </c>
      <c r="V349" s="63">
        <f t="shared" si="1079"/>
        <v>-0.02255837056</v>
      </c>
      <c r="W349" s="64"/>
      <c r="X349" s="65">
        <f t="shared" si="13"/>
        <v>1</v>
      </c>
      <c r="Y349" s="66">
        <f t="shared" si="14"/>
        <v>0</v>
      </c>
      <c r="Z349" s="67">
        <f t="shared" ref="Z349:AA349" si="1080">U349</f>
        <v>0.2084493727</v>
      </c>
      <c r="AA349" s="68">
        <f t="shared" si="1080"/>
        <v>-0.02255837056</v>
      </c>
      <c r="AB349" s="69">
        <f t="shared" ref="AB349:AC349" si="1081">S349</f>
        <v>0.2768655964</v>
      </c>
      <c r="AC349" s="70">
        <f t="shared" si="1081"/>
        <v>0.088664006</v>
      </c>
      <c r="AD349" s="71">
        <f t="shared" si="17"/>
        <v>0.04294226088</v>
      </c>
      <c r="AE349" s="72">
        <f t="shared" si="18"/>
        <v>-0.009404556381</v>
      </c>
      <c r="AF349" s="73">
        <f t="shared" si="19"/>
        <v>0.05971257538</v>
      </c>
      <c r="AG349" s="74">
        <f t="shared" si="20"/>
        <v>0.01223631971</v>
      </c>
      <c r="AH349" s="75">
        <f t="shared" si="21"/>
        <v>0.06879325251</v>
      </c>
      <c r="AI349" s="76">
        <f t="shared" si="22"/>
        <v>0.0490960258</v>
      </c>
      <c r="AJ349" s="77"/>
      <c r="AK349" s="65">
        <f t="shared" si="23"/>
        <v>-0.005693794321</v>
      </c>
      <c r="AL349" s="66">
        <f t="shared" si="24"/>
        <v>0.0007634399882</v>
      </c>
      <c r="AM349" s="67">
        <f t="shared" si="25"/>
        <v>0.2059625918</v>
      </c>
      <c r="AN349" s="68">
        <f t="shared" si="26"/>
        <v>0.31252982</v>
      </c>
      <c r="AO349" s="69">
        <f t="shared" si="27"/>
        <v>0.005352086754</v>
      </c>
      <c r="AP349" s="70">
        <f t="shared" si="28"/>
        <v>-0.1504145261</v>
      </c>
      <c r="AQ349" s="71">
        <f t="shared" si="29"/>
        <v>0.01658910758</v>
      </c>
      <c r="AR349" s="72">
        <f t="shared" si="30"/>
        <v>-0.02986652857</v>
      </c>
      <c r="AS349" s="73">
        <f t="shared" si="31"/>
        <v>-0.003603927289</v>
      </c>
      <c r="AT349" s="74">
        <f t="shared" si="32"/>
        <v>0.02551348433</v>
      </c>
      <c r="AU349" s="75">
        <f t="shared" si="33"/>
        <v>0.006994204207</v>
      </c>
      <c r="AV349" s="76">
        <f t="shared" si="34"/>
        <v>0.006698740184</v>
      </c>
      <c r="AW349" s="78">
        <f t="shared" si="35"/>
        <v>0.2256002687</v>
      </c>
      <c r="AX349" s="79">
        <f t="shared" si="36"/>
        <v>0.2350507789</v>
      </c>
      <c r="AY349" s="78">
        <f t="shared" si="37"/>
        <v>0.1652244298</v>
      </c>
      <c r="AZ349" s="79">
        <f t="shared" si="38"/>
        <v>0.1695123662</v>
      </c>
      <c r="BA349" s="80">
        <f t="shared" si="39"/>
        <v>-0.009450510163</v>
      </c>
      <c r="BB349" s="80">
        <f t="shared" si="40"/>
        <v>-0.004287936354</v>
      </c>
      <c r="BC349" s="80">
        <f t="shared" si="41"/>
        <v>0.2257381979</v>
      </c>
      <c r="BD349" s="80">
        <f t="shared" si="42"/>
        <v>0.1661843888</v>
      </c>
      <c r="BE349" s="81">
        <f t="shared" si="43"/>
        <v>0.00007092574416</v>
      </c>
      <c r="BF349" s="81">
        <f t="shared" si="44"/>
        <v>0.00008104637218</v>
      </c>
      <c r="BG349" s="81">
        <f t="shared" si="45"/>
        <v>0.02334048291</v>
      </c>
      <c r="BH349" s="81">
        <f t="shared" si="46"/>
        <v>0.07502832892</v>
      </c>
      <c r="BI349" s="81"/>
      <c r="BJ349" s="81"/>
    </row>
    <row r="350">
      <c r="A350" s="31">
        <v>26.0</v>
      </c>
      <c r="B350" s="32">
        <v>1352.0</v>
      </c>
      <c r="C350" s="33">
        <v>1510.0</v>
      </c>
      <c r="D350" s="55">
        <f t="shared" si="5"/>
        <v>1107</v>
      </c>
      <c r="E350" s="35">
        <v>267.0</v>
      </c>
      <c r="F350" s="36">
        <v>206.0</v>
      </c>
      <c r="G350" s="37">
        <v>142.0</v>
      </c>
      <c r="H350" s="38">
        <v>377.0</v>
      </c>
      <c r="I350" s="39">
        <v>69.0</v>
      </c>
      <c r="J350" s="40">
        <v>46.0</v>
      </c>
      <c r="K350" s="56">
        <f t="shared" si="6"/>
        <v>0.3165562914</v>
      </c>
      <c r="L350" s="56">
        <f t="shared" si="7"/>
        <v>0.4712482468</v>
      </c>
      <c r="M350" s="56">
        <f t="shared" si="8"/>
        <v>0.3604060914</v>
      </c>
      <c r="N350" s="56">
        <f t="shared" si="9"/>
        <v>0.0940397351</v>
      </c>
      <c r="O350" s="56">
        <f t="shared" si="10"/>
        <v>0.4317976513</v>
      </c>
      <c r="P350" s="57">
        <f t="shared" si="11"/>
        <v>0.03046357616</v>
      </c>
      <c r="Q350" s="58">
        <f t="shared" ref="Q350:V350" si="1082">K350-Q$2</f>
        <v>-0.0344213903</v>
      </c>
      <c r="R350" s="59">
        <f t="shared" si="1082"/>
        <v>-0.008304293446</v>
      </c>
      <c r="S350" s="60">
        <f t="shared" si="1082"/>
        <v>-0.05118147128</v>
      </c>
      <c r="T350" s="61">
        <f t="shared" si="1082"/>
        <v>-0.02169470651</v>
      </c>
      <c r="U350" s="62">
        <f t="shared" si="1082"/>
        <v>-0.02203367778</v>
      </c>
      <c r="V350" s="63">
        <f t="shared" si="1082"/>
        <v>-0.001797252353</v>
      </c>
      <c r="W350" s="64"/>
      <c r="X350" s="65">
        <f t="shared" si="13"/>
        <v>1</v>
      </c>
      <c r="Y350" s="66">
        <f t="shared" si="14"/>
        <v>0</v>
      </c>
      <c r="Z350" s="67">
        <f t="shared" ref="Z350:AA350" si="1083">U350</f>
        <v>-0.02203367778</v>
      </c>
      <c r="AA350" s="68">
        <f t="shared" si="1083"/>
        <v>-0.001797252353</v>
      </c>
      <c r="AB350" s="69">
        <f t="shared" ref="AB350:AC350" si="1084">S350</f>
        <v>-0.05118147128</v>
      </c>
      <c r="AC350" s="70">
        <f t="shared" si="1084"/>
        <v>-0.02169470651</v>
      </c>
      <c r="AD350" s="71">
        <f t="shared" si="17"/>
        <v>0.0004822528407</v>
      </c>
      <c r="AE350" s="72">
        <f t="shared" si="18"/>
        <v>0.00007920015848</v>
      </c>
      <c r="AF350" s="73">
        <f t="shared" si="19"/>
        <v>0.001088725184</v>
      </c>
      <c r="AG350" s="74">
        <f t="shared" si="20"/>
        <v>0.0005700001925</v>
      </c>
      <c r="AH350" s="75">
        <f t="shared" si="21"/>
        <v>0.002148882711</v>
      </c>
      <c r="AI350" s="76">
        <f t="shared" si="22"/>
        <v>0.002220733996</v>
      </c>
      <c r="AJ350" s="77"/>
      <c r="AK350" s="65">
        <f t="shared" si="23"/>
        <v>-0.005693794321</v>
      </c>
      <c r="AL350" s="66">
        <f t="shared" si="24"/>
        <v>0.0007634399882</v>
      </c>
      <c r="AM350" s="67">
        <f t="shared" si="25"/>
        <v>-0.01513171562</v>
      </c>
      <c r="AN350" s="68">
        <f t="shared" si="26"/>
        <v>-0.03644863429</v>
      </c>
      <c r="AO350" s="69">
        <f t="shared" si="27"/>
        <v>-0.00363280192</v>
      </c>
      <c r="AP350" s="70">
        <f t="shared" si="28"/>
        <v>0.02854967778</v>
      </c>
      <c r="AQ350" s="71">
        <f t="shared" si="29"/>
        <v>0.0002940366526</v>
      </c>
      <c r="AR350" s="72">
        <f t="shared" si="30"/>
        <v>-0.0002404175701</v>
      </c>
      <c r="AS350" s="73">
        <f t="shared" si="31"/>
        <v>-0.0002120735455</v>
      </c>
      <c r="AT350" s="74">
        <f t="shared" si="32"/>
        <v>0.0004742373479</v>
      </c>
      <c r="AU350" s="75">
        <f t="shared" si="33"/>
        <v>0.0002071792766</v>
      </c>
      <c r="AV350" s="76">
        <f t="shared" si="34"/>
        <v>0.000287170532</v>
      </c>
      <c r="AW350" s="78">
        <f t="shared" si="35"/>
        <v>-0.02416916948</v>
      </c>
      <c r="AX350" s="79">
        <f t="shared" si="36"/>
        <v>-0.0344213903</v>
      </c>
      <c r="AY350" s="78">
        <f t="shared" si="37"/>
        <v>-0.006614526211</v>
      </c>
      <c r="AZ350" s="79">
        <f t="shared" si="38"/>
        <v>-0.008304293446</v>
      </c>
      <c r="BA350" s="80">
        <f t="shared" si="39"/>
        <v>0.01025222082</v>
      </c>
      <c r="BB350" s="80">
        <f t="shared" si="40"/>
        <v>0.001689767235</v>
      </c>
      <c r="BC350" s="80">
        <f t="shared" si="41"/>
        <v>-0.02403124024</v>
      </c>
      <c r="BD350" s="80">
        <f t="shared" si="42"/>
        <v>-0.005654567219</v>
      </c>
      <c r="BE350" s="81">
        <f t="shared" si="43"/>
        <v>0.0001022527184</v>
      </c>
      <c r="BF350" s="81">
        <f t="shared" si="44"/>
        <v>0.00003464773364</v>
      </c>
      <c r="BG350" s="81">
        <f t="shared" si="45"/>
        <v>0.0005455263769</v>
      </c>
      <c r="BH350" s="81">
        <f t="shared" si="46"/>
        <v>0.0002717725265</v>
      </c>
      <c r="BI350" s="81"/>
      <c r="BJ350" s="81"/>
    </row>
    <row r="351">
      <c r="A351" s="31">
        <v>1225.0</v>
      </c>
      <c r="B351" s="32">
        <v>1519.0</v>
      </c>
      <c r="C351" s="33">
        <v>628.0</v>
      </c>
      <c r="D351" s="55">
        <f t="shared" si="5"/>
        <v>550</v>
      </c>
      <c r="E351" s="35">
        <v>206.0</v>
      </c>
      <c r="F351" s="36">
        <v>49.0</v>
      </c>
      <c r="G351" s="37">
        <v>148.0</v>
      </c>
      <c r="H351" s="38">
        <v>109.0</v>
      </c>
      <c r="I351" s="39">
        <v>32.0</v>
      </c>
      <c r="J351" s="40">
        <v>6.0</v>
      </c>
      <c r="K351" s="56">
        <f t="shared" si="6"/>
        <v>0.6146496815</v>
      </c>
      <c r="L351" s="56">
        <f t="shared" si="7"/>
        <v>0.6858789625</v>
      </c>
      <c r="M351" s="56">
        <f t="shared" si="8"/>
        <v>0.7290640394</v>
      </c>
      <c r="N351" s="56">
        <f t="shared" si="9"/>
        <v>0.2356687898</v>
      </c>
      <c r="O351" s="56">
        <f t="shared" si="10"/>
        <v>0.7018181818</v>
      </c>
      <c r="P351" s="57">
        <f t="shared" si="11"/>
        <v>0.009554140127</v>
      </c>
      <c r="Q351" s="58">
        <f t="shared" ref="Q351:V351" si="1085">K351-Q$2</f>
        <v>0.2636719998</v>
      </c>
      <c r="R351" s="59">
        <f t="shared" si="1085"/>
        <v>0.2063264222</v>
      </c>
      <c r="S351" s="60">
        <f t="shared" si="1085"/>
        <v>0.3174764768</v>
      </c>
      <c r="T351" s="61">
        <f t="shared" si="1085"/>
        <v>0.1199343482</v>
      </c>
      <c r="U351" s="62">
        <f t="shared" si="1085"/>
        <v>0.2479868527</v>
      </c>
      <c r="V351" s="63">
        <f t="shared" si="1085"/>
        <v>-0.02270668838</v>
      </c>
      <c r="W351" s="64"/>
      <c r="X351" s="65">
        <f t="shared" si="13"/>
        <v>1</v>
      </c>
      <c r="Y351" s="66">
        <f t="shared" si="14"/>
        <v>0</v>
      </c>
      <c r="Z351" s="67">
        <f t="shared" ref="Z351:AA351" si="1086">U351</f>
        <v>0.2479868527</v>
      </c>
      <c r="AA351" s="68">
        <f t="shared" si="1086"/>
        <v>-0.02270668838</v>
      </c>
      <c r="AB351" s="69">
        <f t="shared" ref="AB351:AC351" si="1087">S351</f>
        <v>0.3174764768</v>
      </c>
      <c r="AC351" s="70">
        <f t="shared" si="1087"/>
        <v>0.1199343482</v>
      </c>
      <c r="AD351" s="71">
        <f t="shared" si="17"/>
        <v>0.06098188543</v>
      </c>
      <c r="AE351" s="72">
        <f t="shared" si="18"/>
        <v>-0.01126192038</v>
      </c>
      <c r="AF351" s="73">
        <f t="shared" si="19"/>
        <v>0.08145330416</v>
      </c>
      <c r="AG351" s="74">
        <f t="shared" si="20"/>
        <v>0.02253330212</v>
      </c>
      <c r="AH351" s="75">
        <f t="shared" si="21"/>
        <v>0.08640706542</v>
      </c>
      <c r="AI351" s="76">
        <f t="shared" si="22"/>
        <v>0.07615266862</v>
      </c>
      <c r="AJ351" s="77"/>
      <c r="AK351" s="65">
        <f t="shared" si="23"/>
        <v>-0.005693794321</v>
      </c>
      <c r="AL351" s="66">
        <f t="shared" si="24"/>
        <v>0.0007634399882</v>
      </c>
      <c r="AM351" s="67">
        <f t="shared" si="25"/>
        <v>0.2384707536</v>
      </c>
      <c r="AN351" s="68">
        <f t="shared" si="26"/>
        <v>0.3751801633</v>
      </c>
      <c r="AO351" s="69">
        <f t="shared" si="27"/>
        <v>0.01523965687</v>
      </c>
      <c r="AP351" s="70">
        <f t="shared" si="28"/>
        <v>-0.1750393852</v>
      </c>
      <c r="AQ351" s="71">
        <f t="shared" si="29"/>
        <v>0.02477835659</v>
      </c>
      <c r="AR351" s="72">
        <f t="shared" si="30"/>
        <v>-0.04133720358</v>
      </c>
      <c r="AS351" s="73">
        <f t="shared" si="31"/>
        <v>-0.007380890977</v>
      </c>
      <c r="AT351" s="74">
        <f t="shared" si="32"/>
        <v>0.03495518566</v>
      </c>
      <c r="AU351" s="75">
        <f t="shared" si="33"/>
        <v>0.008546825821</v>
      </c>
      <c r="AV351" s="76">
        <f t="shared" si="34"/>
        <v>0.01005666385</v>
      </c>
      <c r="AW351" s="78">
        <f t="shared" si="35"/>
        <v>0.2739609076</v>
      </c>
      <c r="AX351" s="79">
        <f t="shared" si="36"/>
        <v>0.2636719998</v>
      </c>
      <c r="AY351" s="78">
        <f t="shared" si="37"/>
        <v>0.204578864</v>
      </c>
      <c r="AZ351" s="79">
        <f t="shared" si="38"/>
        <v>0.2063264222</v>
      </c>
      <c r="BA351" s="80">
        <f t="shared" si="39"/>
        <v>0.01028890778</v>
      </c>
      <c r="BB351" s="80">
        <f t="shared" si="40"/>
        <v>-0.001747558245</v>
      </c>
      <c r="BC351" s="80">
        <f t="shared" si="41"/>
        <v>0.2740988369</v>
      </c>
      <c r="BD351" s="80">
        <f t="shared" si="42"/>
        <v>0.205538823</v>
      </c>
      <c r="BE351" s="81">
        <f t="shared" si="43"/>
        <v>0.0001028076635</v>
      </c>
      <c r="BF351" s="81">
        <f t="shared" si="44"/>
        <v>-0.00003596093125</v>
      </c>
      <c r="BG351" s="81">
        <f t="shared" si="45"/>
        <v>0.03288396461</v>
      </c>
      <c r="BH351" s="81">
        <f t="shared" si="46"/>
        <v>0.1126759046</v>
      </c>
      <c r="BI351" s="81"/>
      <c r="BJ351" s="81"/>
    </row>
    <row r="352">
      <c r="A352" s="31">
        <v>286.0</v>
      </c>
      <c r="B352" s="32">
        <v>1676.0</v>
      </c>
      <c r="C352" s="33">
        <v>692.0</v>
      </c>
      <c r="D352" s="55">
        <f t="shared" si="5"/>
        <v>568</v>
      </c>
      <c r="E352" s="35">
        <v>180.0</v>
      </c>
      <c r="F352" s="36">
        <v>86.0</v>
      </c>
      <c r="G352" s="37">
        <v>98.0</v>
      </c>
      <c r="H352" s="38">
        <v>156.0</v>
      </c>
      <c r="I352" s="39">
        <v>39.0</v>
      </c>
      <c r="J352" s="40">
        <v>9.0</v>
      </c>
      <c r="K352" s="56">
        <f t="shared" si="6"/>
        <v>0.4580924855</v>
      </c>
      <c r="L352" s="56">
        <f t="shared" si="7"/>
        <v>0.584</v>
      </c>
      <c r="M352" s="56">
        <f t="shared" si="8"/>
        <v>0.5077720207</v>
      </c>
      <c r="N352" s="56">
        <f t="shared" si="9"/>
        <v>0.1416184971</v>
      </c>
      <c r="O352" s="56">
        <f t="shared" si="10"/>
        <v>0.5580985915</v>
      </c>
      <c r="P352" s="57">
        <f t="shared" si="11"/>
        <v>0.01300578035</v>
      </c>
      <c r="Q352" s="58">
        <f t="shared" ref="Q352:V352" si="1088">K352-Q$2</f>
        <v>0.1071148039</v>
      </c>
      <c r="R352" s="59">
        <f t="shared" si="1088"/>
        <v>0.1044474597</v>
      </c>
      <c r="S352" s="60">
        <f t="shared" si="1088"/>
        <v>0.09618445808</v>
      </c>
      <c r="T352" s="61">
        <f t="shared" si="1088"/>
        <v>0.0258840555</v>
      </c>
      <c r="U352" s="62">
        <f t="shared" si="1088"/>
        <v>0.1042672625</v>
      </c>
      <c r="V352" s="63">
        <f t="shared" si="1088"/>
        <v>-0.01925504817</v>
      </c>
      <c r="W352" s="64"/>
      <c r="X352" s="65">
        <f t="shared" si="13"/>
        <v>1</v>
      </c>
      <c r="Y352" s="66">
        <f t="shared" si="14"/>
        <v>0</v>
      </c>
      <c r="Z352" s="67">
        <f t="shared" ref="Z352:AA352" si="1089">U352</f>
        <v>0.1042672625</v>
      </c>
      <c r="AA352" s="68">
        <f t="shared" si="1089"/>
        <v>-0.01925504817</v>
      </c>
      <c r="AB352" s="69">
        <f t="shared" ref="AB352:AC352" si="1090">S352</f>
        <v>0.09618445808</v>
      </c>
      <c r="AC352" s="70">
        <f t="shared" si="1090"/>
        <v>0.0258840555</v>
      </c>
      <c r="AD352" s="71">
        <f t="shared" si="17"/>
        <v>0.01050090514</v>
      </c>
      <c r="AE352" s="72">
        <f t="shared" si="18"/>
        <v>-0.004015342321</v>
      </c>
      <c r="AF352" s="73">
        <f t="shared" si="19"/>
        <v>0.01052728887</v>
      </c>
      <c r="AG352" s="74">
        <f t="shared" si="20"/>
        <v>0.0008468232354</v>
      </c>
      <c r="AH352" s="75">
        <f t="shared" si="21"/>
        <v>0.008581465647</v>
      </c>
      <c r="AI352" s="76">
        <f t="shared" si="22"/>
        <v>0.004979287703</v>
      </c>
      <c r="AJ352" s="77"/>
      <c r="AK352" s="65">
        <f t="shared" si="23"/>
        <v>-0.005693794321</v>
      </c>
      <c r="AL352" s="66">
        <f t="shared" si="24"/>
        <v>0.0007634399882</v>
      </c>
      <c r="AM352" s="67">
        <f t="shared" si="25"/>
        <v>0.1156788728</v>
      </c>
      <c r="AN352" s="68">
        <f t="shared" si="26"/>
        <v>0.1498221636</v>
      </c>
      <c r="AO352" s="69">
        <f t="shared" si="27"/>
        <v>-0.0005917087209</v>
      </c>
      <c r="AP352" s="70">
        <f t="shared" si="28"/>
        <v>-0.05156488523</v>
      </c>
      <c r="AQ352" s="71">
        <f t="shared" si="29"/>
        <v>0.003056534995</v>
      </c>
      <c r="AR352" s="72">
        <f t="shared" si="30"/>
        <v>-0.008185204184</v>
      </c>
      <c r="AS352" s="73">
        <f t="shared" si="31"/>
        <v>-0.00008247002465</v>
      </c>
      <c r="AT352" s="74">
        <f t="shared" si="32"/>
        <v>0.004463801103</v>
      </c>
      <c r="AU352" s="75">
        <f t="shared" si="33"/>
        <v>0.0008913038867</v>
      </c>
      <c r="AV352" s="76">
        <f t="shared" si="34"/>
        <v>0.0007057623151</v>
      </c>
      <c r="AW352" s="78">
        <f t="shared" si="35"/>
        <v>0.1132587386</v>
      </c>
      <c r="AX352" s="79">
        <f t="shared" si="36"/>
        <v>0.1071148039</v>
      </c>
      <c r="AY352" s="78">
        <f t="shared" si="37"/>
        <v>0.09600507763</v>
      </c>
      <c r="AZ352" s="79">
        <f t="shared" si="38"/>
        <v>0.1044474597</v>
      </c>
      <c r="BA352" s="80">
        <f t="shared" si="39"/>
        <v>0.006143934746</v>
      </c>
      <c r="BB352" s="80">
        <f t="shared" si="40"/>
        <v>-0.008442382084</v>
      </c>
      <c r="BC352" s="80">
        <f t="shared" si="41"/>
        <v>0.1133966679</v>
      </c>
      <c r="BD352" s="80">
        <f t="shared" si="42"/>
        <v>0.09696503662</v>
      </c>
      <c r="BE352" s="81">
        <f t="shared" si="43"/>
        <v>-0.00003352588109</v>
      </c>
      <c r="BF352" s="81">
        <f t="shared" si="44"/>
        <v>-0.0001037388893</v>
      </c>
      <c r="BG352" s="81">
        <f t="shared" si="45"/>
        <v>0.003456585953</v>
      </c>
      <c r="BH352" s="81">
        <f t="shared" si="46"/>
        <v>0.0219910241</v>
      </c>
      <c r="BI352" s="81"/>
      <c r="BJ352" s="81"/>
    </row>
    <row r="353">
      <c r="A353" s="31">
        <v>1076.0</v>
      </c>
      <c r="B353" s="32" t="s">
        <v>127</v>
      </c>
      <c r="C353" s="33">
        <v>318.0</v>
      </c>
      <c r="D353" s="55">
        <f t="shared" si="5"/>
        <v>201</v>
      </c>
      <c r="E353" s="35">
        <v>25.0</v>
      </c>
      <c r="F353" s="36">
        <v>37.0</v>
      </c>
      <c r="G353" s="37">
        <v>19.0</v>
      </c>
      <c r="H353" s="38">
        <v>86.0</v>
      </c>
      <c r="I353" s="39">
        <v>17.0</v>
      </c>
      <c r="J353" s="40">
        <v>17.0</v>
      </c>
      <c r="K353" s="56">
        <f t="shared" si="6"/>
        <v>0.1918238994</v>
      </c>
      <c r="L353" s="56">
        <f t="shared" si="7"/>
        <v>0.328125</v>
      </c>
      <c r="M353" s="56">
        <f t="shared" si="8"/>
        <v>0.2602739726</v>
      </c>
      <c r="N353" s="56">
        <f t="shared" si="9"/>
        <v>0.05974842767</v>
      </c>
      <c r="O353" s="56">
        <f t="shared" si="10"/>
        <v>0.3034825871</v>
      </c>
      <c r="P353" s="57">
        <f t="shared" si="11"/>
        <v>0.0534591195</v>
      </c>
      <c r="Q353" s="58">
        <f t="shared" ref="Q353:V353" si="1091">K353-Q$2</f>
        <v>-0.1591537823</v>
      </c>
      <c r="R353" s="59">
        <f t="shared" si="1091"/>
        <v>-0.1514275403</v>
      </c>
      <c r="S353" s="60">
        <f t="shared" si="1091"/>
        <v>-0.15131359</v>
      </c>
      <c r="T353" s="61">
        <f t="shared" si="1091"/>
        <v>-0.05598601393</v>
      </c>
      <c r="U353" s="62">
        <f t="shared" si="1091"/>
        <v>-0.150348742</v>
      </c>
      <c r="V353" s="63">
        <f t="shared" si="1091"/>
        <v>0.02119829098</v>
      </c>
      <c r="W353" s="64"/>
      <c r="X353" s="65">
        <f t="shared" si="13"/>
        <v>1</v>
      </c>
      <c r="Y353" s="66">
        <f t="shared" si="14"/>
        <v>0</v>
      </c>
      <c r="Z353" s="67">
        <f t="shared" ref="Z353:AA353" si="1092">U353</f>
        <v>-0.150348742</v>
      </c>
      <c r="AA353" s="68">
        <f t="shared" si="1092"/>
        <v>0.02119829098</v>
      </c>
      <c r="AB353" s="69">
        <f t="shared" ref="AB353:AC353" si="1093">S353</f>
        <v>-0.15131359</v>
      </c>
      <c r="AC353" s="70">
        <f t="shared" si="1093"/>
        <v>-0.05598601393</v>
      </c>
      <c r="AD353" s="71">
        <f t="shared" si="17"/>
        <v>0.02215537669</v>
      </c>
      <c r="AE353" s="72">
        <f t="shared" si="18"/>
        <v>-0.006374272765</v>
      </c>
      <c r="AF353" s="73">
        <f t="shared" si="19"/>
        <v>0.02393661573</v>
      </c>
      <c r="AG353" s="74">
        <f t="shared" si="20"/>
        <v>0.005209837255</v>
      </c>
      <c r="AH353" s="75">
        <f t="shared" si="21"/>
        <v>0.01976136878</v>
      </c>
      <c r="AI353" s="76">
        <f t="shared" si="22"/>
        <v>0.01694288952</v>
      </c>
      <c r="AJ353" s="77"/>
      <c r="AK353" s="65">
        <f t="shared" si="23"/>
        <v>-0.005693794321</v>
      </c>
      <c r="AL353" s="66">
        <f t="shared" si="24"/>
        <v>0.0007634399882</v>
      </c>
      <c r="AM353" s="67">
        <f t="shared" si="25"/>
        <v>-0.1563783107</v>
      </c>
      <c r="AN353" s="68">
        <f t="shared" si="26"/>
        <v>-0.2213969254</v>
      </c>
      <c r="AO353" s="69">
        <f t="shared" si="27"/>
        <v>-0.006677197971</v>
      </c>
      <c r="AP353" s="70">
        <f t="shared" si="28"/>
        <v>0.08326114676</v>
      </c>
      <c r="AQ353" s="71">
        <f t="shared" si="29"/>
        <v>0.007671568232</v>
      </c>
      <c r="AR353" s="72">
        <f t="shared" si="30"/>
        <v>-0.01619150872</v>
      </c>
      <c r="AS353" s="73">
        <f t="shared" si="31"/>
        <v>-0.001573260173</v>
      </c>
      <c r="AT353" s="74">
        <f t="shared" si="32"/>
        <v>0.01023539022</v>
      </c>
      <c r="AU353" s="75">
        <f t="shared" si="33"/>
        <v>0.001962447875</v>
      </c>
      <c r="AV353" s="76">
        <f t="shared" si="34"/>
        <v>0.002246294617</v>
      </c>
      <c r="AW353" s="78">
        <f t="shared" si="35"/>
        <v>-0.160688547</v>
      </c>
      <c r="AX353" s="79">
        <f t="shared" si="36"/>
        <v>-0.1591537823</v>
      </c>
      <c r="AY353" s="78">
        <f t="shared" si="37"/>
        <v>-0.1410821625</v>
      </c>
      <c r="AZ353" s="79">
        <f t="shared" si="38"/>
        <v>-0.1514275403</v>
      </c>
      <c r="BA353" s="80">
        <f t="shared" si="39"/>
        <v>-0.001534764716</v>
      </c>
      <c r="BB353" s="80">
        <f t="shared" si="40"/>
        <v>0.01034537775</v>
      </c>
      <c r="BC353" s="80">
        <f t="shared" si="41"/>
        <v>-0.1605506178</v>
      </c>
      <c r="BD353" s="80">
        <f t="shared" si="42"/>
        <v>-0.1401222035</v>
      </c>
      <c r="BE353" s="81">
        <f t="shared" si="43"/>
        <v>-0.000104671338</v>
      </c>
      <c r="BF353" s="81">
        <f t="shared" si="44"/>
        <v>-0.00003175544148</v>
      </c>
      <c r="BG353" s="81">
        <f t="shared" si="45"/>
        <v>0.006142268945</v>
      </c>
      <c r="BH353" s="81">
        <f t="shared" si="46"/>
        <v>0.04499341269</v>
      </c>
      <c r="BI353" s="81"/>
      <c r="BJ353" s="81"/>
    </row>
    <row r="354">
      <c r="A354" s="31">
        <v>807.0</v>
      </c>
      <c r="B354" s="32">
        <v>2746.0</v>
      </c>
      <c r="C354" s="33">
        <v>1187.0</v>
      </c>
      <c r="D354" s="55">
        <f t="shared" si="5"/>
        <v>747</v>
      </c>
      <c r="E354" s="35">
        <v>151.0</v>
      </c>
      <c r="F354" s="36">
        <v>158.0</v>
      </c>
      <c r="G354" s="37">
        <v>85.0</v>
      </c>
      <c r="H354" s="38">
        <v>212.0</v>
      </c>
      <c r="I354" s="39">
        <v>58.0</v>
      </c>
      <c r="J354" s="40">
        <v>83.0</v>
      </c>
      <c r="K354" s="56">
        <f t="shared" si="6"/>
        <v>0.247683235</v>
      </c>
      <c r="L354" s="56">
        <f t="shared" si="7"/>
        <v>0.4964370546</v>
      </c>
      <c r="M354" s="56">
        <f t="shared" si="8"/>
        <v>0.2607361963</v>
      </c>
      <c r="N354" s="56">
        <f t="shared" si="9"/>
        <v>0.07160909857</v>
      </c>
      <c r="O354" s="56">
        <f t="shared" si="10"/>
        <v>0.3935742972</v>
      </c>
      <c r="P354" s="57">
        <f t="shared" si="11"/>
        <v>0.0699241786</v>
      </c>
      <c r="Q354" s="58">
        <f t="shared" ref="Q354:V354" si="1094">K354-Q$2</f>
        <v>-0.1032944466</v>
      </c>
      <c r="R354" s="59">
        <f t="shared" si="1094"/>
        <v>0.01688451434</v>
      </c>
      <c r="S354" s="60">
        <f t="shared" si="1094"/>
        <v>-0.1508513663</v>
      </c>
      <c r="T354" s="61">
        <f t="shared" si="1094"/>
        <v>-0.04412534304</v>
      </c>
      <c r="U354" s="62">
        <f t="shared" si="1094"/>
        <v>-0.0602570319</v>
      </c>
      <c r="V354" s="63">
        <f t="shared" si="1094"/>
        <v>0.03766335009</v>
      </c>
      <c r="W354" s="64"/>
      <c r="X354" s="65">
        <f t="shared" si="13"/>
        <v>1</v>
      </c>
      <c r="Y354" s="66">
        <f t="shared" si="14"/>
        <v>0</v>
      </c>
      <c r="Z354" s="67">
        <f t="shared" ref="Z354:AA354" si="1095">U354</f>
        <v>-0.0602570319</v>
      </c>
      <c r="AA354" s="68">
        <f t="shared" si="1095"/>
        <v>0.03766335009</v>
      </c>
      <c r="AB354" s="69">
        <f t="shared" ref="AB354:AC354" si="1096">S354</f>
        <v>-0.1508513663</v>
      </c>
      <c r="AC354" s="70">
        <f t="shared" si="1096"/>
        <v>-0.04412534304</v>
      </c>
      <c r="AD354" s="71">
        <f t="shared" si="17"/>
        <v>0.002212381954</v>
      </c>
      <c r="AE354" s="72">
        <f t="shared" si="18"/>
        <v>-0.004538963376</v>
      </c>
      <c r="AF354" s="73">
        <f t="shared" si="19"/>
        <v>0.01075176384</v>
      </c>
      <c r="AG354" s="74">
        <f t="shared" si="20"/>
        <v>-0.003022705618</v>
      </c>
      <c r="AH354" s="75">
        <f t="shared" si="21"/>
        <v>0.02080908882</v>
      </c>
      <c r="AI354" s="76">
        <f t="shared" si="22"/>
        <v>0.01331273657</v>
      </c>
      <c r="AJ354" s="77"/>
      <c r="AK354" s="65">
        <f t="shared" si="23"/>
        <v>-0.005693794321</v>
      </c>
      <c r="AL354" s="66">
        <f t="shared" si="24"/>
        <v>0.0007634399882</v>
      </c>
      <c r="AM354" s="67">
        <f t="shared" si="25"/>
        <v>-0.1089810935</v>
      </c>
      <c r="AN354" s="68">
        <f t="shared" si="26"/>
        <v>-0.06492374553</v>
      </c>
      <c r="AO354" s="69">
        <f t="shared" si="27"/>
        <v>-0.0008311728791</v>
      </c>
      <c r="AP354" s="70">
        <f t="shared" si="28"/>
        <v>0.08136716704</v>
      </c>
      <c r="AQ354" s="71">
        <f t="shared" si="29"/>
        <v>-0.001508828945</v>
      </c>
      <c r="AR354" s="72">
        <f t="shared" si="30"/>
        <v>-0.00362261754</v>
      </c>
      <c r="AS354" s="73">
        <f t="shared" si="31"/>
        <v>0.001556029181</v>
      </c>
      <c r="AT354" s="74">
        <f t="shared" si="32"/>
        <v>0.004457494878</v>
      </c>
      <c r="AU354" s="75">
        <f t="shared" si="33"/>
        <v>0.002140948467</v>
      </c>
      <c r="AV354" s="76">
        <f t="shared" si="34"/>
        <v>0.001851847555</v>
      </c>
      <c r="AW354" s="78">
        <f t="shared" si="35"/>
        <v>-0.113317912</v>
      </c>
      <c r="AX354" s="79">
        <f t="shared" si="36"/>
        <v>-0.1032944466</v>
      </c>
      <c r="AY354" s="78">
        <f t="shared" si="37"/>
        <v>0.01989358638</v>
      </c>
      <c r="AZ354" s="79">
        <f t="shared" si="38"/>
        <v>0.01688451434</v>
      </c>
      <c r="BA354" s="80">
        <f t="shared" si="39"/>
        <v>-0.01002346538</v>
      </c>
      <c r="BB354" s="80">
        <f t="shared" si="40"/>
        <v>0.003009072042</v>
      </c>
      <c r="BC354" s="80">
        <f t="shared" si="41"/>
        <v>-0.1131799828</v>
      </c>
      <c r="BD354" s="80">
        <f t="shared" si="42"/>
        <v>0.02085354538</v>
      </c>
      <c r="BE354" s="81">
        <f t="shared" si="43"/>
        <v>0.00009141534364</v>
      </c>
      <c r="BF354" s="81">
        <f t="shared" si="44"/>
        <v>-0.00006032265887</v>
      </c>
      <c r="BG354" s="81">
        <f t="shared" si="45"/>
        <v>0.01237483815</v>
      </c>
      <c r="BH354" s="81">
        <f t="shared" si="46"/>
        <v>-0.004720407813</v>
      </c>
      <c r="BI354" s="81"/>
      <c r="BJ354" s="81"/>
    </row>
    <row r="355">
      <c r="A355" s="31">
        <v>540.0</v>
      </c>
      <c r="B355" s="32">
        <v>3610.0</v>
      </c>
      <c r="C355" s="33">
        <v>1503.0</v>
      </c>
      <c r="D355" s="55">
        <f t="shared" si="5"/>
        <v>1214</v>
      </c>
      <c r="E355" s="35">
        <v>366.0</v>
      </c>
      <c r="F355" s="36">
        <v>164.0</v>
      </c>
      <c r="G355" s="37">
        <v>179.0</v>
      </c>
      <c r="H355" s="38">
        <v>398.0</v>
      </c>
      <c r="I355" s="39">
        <v>74.0</v>
      </c>
      <c r="J355" s="40">
        <v>33.0</v>
      </c>
      <c r="K355" s="56">
        <f t="shared" si="6"/>
        <v>0.4118429807</v>
      </c>
      <c r="L355" s="56">
        <f t="shared" si="7"/>
        <v>0.5250596659</v>
      </c>
      <c r="M355" s="56">
        <f t="shared" si="8"/>
        <v>0.4760638298</v>
      </c>
      <c r="N355" s="56">
        <f t="shared" si="9"/>
        <v>0.119095143</v>
      </c>
      <c r="O355" s="56">
        <f t="shared" si="10"/>
        <v>0.5098846787</v>
      </c>
      <c r="P355" s="57">
        <f t="shared" si="11"/>
        <v>0.02195608782</v>
      </c>
      <c r="Q355" s="58">
        <f t="shared" ref="Q355:V355" si="1097">K355-Q$2</f>
        <v>0.06086529902</v>
      </c>
      <c r="R355" s="59">
        <f t="shared" si="1097"/>
        <v>0.04550712558</v>
      </c>
      <c r="S355" s="60">
        <f t="shared" si="1097"/>
        <v>0.06447626714</v>
      </c>
      <c r="T355" s="61">
        <f t="shared" si="1097"/>
        <v>0.00336070144</v>
      </c>
      <c r="U355" s="62">
        <f t="shared" si="1097"/>
        <v>0.05605334965</v>
      </c>
      <c r="V355" s="63">
        <f t="shared" si="1097"/>
        <v>-0.01030474069</v>
      </c>
      <c r="W355" s="64"/>
      <c r="X355" s="65">
        <f t="shared" si="13"/>
        <v>1</v>
      </c>
      <c r="Y355" s="66">
        <f t="shared" si="14"/>
        <v>0</v>
      </c>
      <c r="Z355" s="67">
        <f t="shared" ref="Z355:AA355" si="1098">U355</f>
        <v>0.05605334965</v>
      </c>
      <c r="AA355" s="68">
        <f t="shared" si="1098"/>
        <v>-0.01030474069</v>
      </c>
      <c r="AB355" s="69">
        <f t="shared" ref="AB355:AC355" si="1099">S355</f>
        <v>0.06447626714</v>
      </c>
      <c r="AC355" s="70">
        <f t="shared" si="1099"/>
        <v>0.00336070144</v>
      </c>
      <c r="AD355" s="71">
        <f t="shared" si="17"/>
        <v>0.003035790327</v>
      </c>
      <c r="AE355" s="72">
        <f t="shared" si="18"/>
        <v>-0.001155230466</v>
      </c>
      <c r="AF355" s="73">
        <f t="shared" si="19"/>
        <v>0.003648741903</v>
      </c>
      <c r="AG355" s="74">
        <f t="shared" si="20"/>
        <v>-0.0004760326405</v>
      </c>
      <c r="AH355" s="75">
        <f t="shared" si="21"/>
        <v>0.00414589471</v>
      </c>
      <c r="AI355" s="76">
        <f t="shared" si="22"/>
        <v>0.0004333709676</v>
      </c>
      <c r="AJ355" s="77"/>
      <c r="AK355" s="65">
        <f t="shared" si="23"/>
        <v>-0.005693794321</v>
      </c>
      <c r="AL355" s="66">
        <f t="shared" si="24"/>
        <v>0.0007634399882</v>
      </c>
      <c r="AM355" s="67">
        <f t="shared" si="25"/>
        <v>0.06211410646</v>
      </c>
      <c r="AN355" s="68">
        <f t="shared" si="26"/>
        <v>0.08058141406</v>
      </c>
      <c r="AO355" s="69">
        <f t="shared" si="27"/>
        <v>-0.007368876743</v>
      </c>
      <c r="AP355" s="70">
        <f t="shared" si="28"/>
        <v>-0.03260364013</v>
      </c>
      <c r="AQ355" s="71">
        <f t="shared" si="29"/>
        <v>0.0008869006758</v>
      </c>
      <c r="AR355" s="72">
        <f t="shared" si="30"/>
        <v>-0.002363449234</v>
      </c>
      <c r="AS355" s="73">
        <f t="shared" si="31"/>
        <v>0.000296101932</v>
      </c>
      <c r="AT355" s="74">
        <f t="shared" si="32"/>
        <v>0.001527057038</v>
      </c>
      <c r="AU355" s="75">
        <f t="shared" si="33"/>
        <v>0.000463034958</v>
      </c>
      <c r="AV355" s="76">
        <f t="shared" si="34"/>
        <v>0.0001173106373</v>
      </c>
      <c r="AW355" s="78">
        <f t="shared" si="35"/>
        <v>0.05069747296</v>
      </c>
      <c r="AX355" s="79">
        <f t="shared" si="36"/>
        <v>0.06086529902</v>
      </c>
      <c r="AY355" s="78">
        <f t="shared" si="37"/>
        <v>0.04802213236</v>
      </c>
      <c r="AZ355" s="79">
        <f t="shared" si="38"/>
        <v>0.04550712558</v>
      </c>
      <c r="BA355" s="80">
        <f t="shared" si="39"/>
        <v>-0.01016782605</v>
      </c>
      <c r="BB355" s="80">
        <f t="shared" si="40"/>
        <v>0.00251500678</v>
      </c>
      <c r="BC355" s="80">
        <f t="shared" si="41"/>
        <v>0.05083540221</v>
      </c>
      <c r="BD355" s="80">
        <f t="shared" si="42"/>
        <v>0.04898209135</v>
      </c>
      <c r="BE355" s="81">
        <f t="shared" si="43"/>
        <v>0.00009705942749</v>
      </c>
      <c r="BF355" s="81">
        <f t="shared" si="44"/>
        <v>-0.00005114430291</v>
      </c>
      <c r="BG355" s="81">
        <f t="shared" si="45"/>
        <v>0.0001849928444</v>
      </c>
      <c r="BH355" s="81">
        <f t="shared" si="46"/>
        <v>0.00498004863</v>
      </c>
      <c r="BI355" s="81"/>
      <c r="BJ355" s="81"/>
    </row>
    <row r="356">
      <c r="A356" s="31">
        <v>348.0</v>
      </c>
      <c r="B356" s="32">
        <v>7403.0</v>
      </c>
      <c r="C356" s="33">
        <v>1592.0</v>
      </c>
      <c r="D356" s="55">
        <f t="shared" si="5"/>
        <v>1181</v>
      </c>
      <c r="E356" s="35">
        <v>320.0</v>
      </c>
      <c r="F356" s="36">
        <v>233.0</v>
      </c>
      <c r="G356" s="37">
        <v>167.0</v>
      </c>
      <c r="H356" s="38">
        <v>344.0</v>
      </c>
      <c r="I356" s="39">
        <v>65.0</v>
      </c>
      <c r="J356" s="40">
        <v>52.0</v>
      </c>
      <c r="K356" s="56">
        <f t="shared" si="6"/>
        <v>0.3467336683</v>
      </c>
      <c r="L356" s="56">
        <f t="shared" si="7"/>
        <v>0.5281207133</v>
      </c>
      <c r="M356" s="56">
        <f t="shared" si="8"/>
        <v>0.3694690265</v>
      </c>
      <c r="N356" s="56">
        <f t="shared" si="9"/>
        <v>0.1048994975</v>
      </c>
      <c r="O356" s="56">
        <f t="shared" si="10"/>
        <v>0.467400508</v>
      </c>
      <c r="P356" s="57">
        <f t="shared" si="11"/>
        <v>0.03266331658</v>
      </c>
      <c r="Q356" s="58">
        <f t="shared" ref="Q356:V356" si="1100">K356-Q$2</f>
        <v>-0.004244013348</v>
      </c>
      <c r="R356" s="59">
        <f t="shared" si="1100"/>
        <v>0.04856817302</v>
      </c>
      <c r="S356" s="60">
        <f t="shared" si="1100"/>
        <v>-0.0421185361</v>
      </c>
      <c r="T356" s="61">
        <f t="shared" si="1100"/>
        <v>-0.01083494412</v>
      </c>
      <c r="U356" s="62">
        <f t="shared" si="1100"/>
        <v>0.01356917895</v>
      </c>
      <c r="V356" s="63">
        <f t="shared" si="1100"/>
        <v>0.000402488071</v>
      </c>
      <c r="W356" s="64"/>
      <c r="X356" s="65">
        <f t="shared" si="13"/>
        <v>1</v>
      </c>
      <c r="Y356" s="66">
        <f t="shared" si="14"/>
        <v>0</v>
      </c>
      <c r="Z356" s="67">
        <f t="shared" ref="Z356:AA356" si="1101">U356</f>
        <v>0.01356917895</v>
      </c>
      <c r="AA356" s="68">
        <f t="shared" si="1101"/>
        <v>0.000402488071</v>
      </c>
      <c r="AB356" s="69">
        <f t="shared" ref="AB356:AC356" si="1102">S356</f>
        <v>-0.0421185361</v>
      </c>
      <c r="AC356" s="70">
        <f t="shared" si="1102"/>
        <v>-0.01083494412</v>
      </c>
      <c r="AD356" s="71">
        <f t="shared" si="17"/>
        <v>0.0001839606207</v>
      </c>
      <c r="AE356" s="72">
        <f t="shared" si="18"/>
        <v>0.00001092286532</v>
      </c>
      <c r="AF356" s="73">
        <f t="shared" si="19"/>
        <v>-0.0005671530177</v>
      </c>
      <c r="AG356" s="74">
        <f t="shared" si="20"/>
        <v>-0.000163973504</v>
      </c>
      <c r="AH356" s="75">
        <f t="shared" si="21"/>
        <v>0.001656575069</v>
      </c>
      <c r="AI356" s="76">
        <f t="shared" si="22"/>
        <v>0.0009127039701</v>
      </c>
      <c r="AJ356" s="77"/>
      <c r="AK356" s="65">
        <f t="shared" si="23"/>
        <v>-0.005693794321</v>
      </c>
      <c r="AL356" s="66">
        <f t="shared" si="24"/>
        <v>0.0007634399882</v>
      </c>
      <c r="AM356" s="67">
        <f t="shared" si="25"/>
        <v>0.01043690971</v>
      </c>
      <c r="AN356" s="68">
        <f t="shared" si="26"/>
        <v>0.02187154684</v>
      </c>
      <c r="AO356" s="69">
        <f t="shared" si="27"/>
        <v>0.0005080410861</v>
      </c>
      <c r="AP356" s="70">
        <f t="shared" si="28"/>
        <v>0.02250985752</v>
      </c>
      <c r="AQ356" s="71">
        <f t="shared" si="29"/>
        <v>0.0001009192134</v>
      </c>
      <c r="AR356" s="72">
        <f t="shared" si="30"/>
        <v>-0.0001016239952</v>
      </c>
      <c r="AS356" s="73">
        <f t="shared" si="31"/>
        <v>0.00005437803636</v>
      </c>
      <c r="AT356" s="74">
        <f t="shared" si="32"/>
        <v>-0.0002435749587</v>
      </c>
      <c r="AU356" s="75">
        <f t="shared" si="33"/>
        <v>0.0001728556915</v>
      </c>
      <c r="AV356" s="76">
        <f t="shared" si="34"/>
        <v>0.0001307406775</v>
      </c>
      <c r="AW356" s="78">
        <f t="shared" si="35"/>
        <v>0.005579309419</v>
      </c>
      <c r="AX356" s="79">
        <f t="shared" si="36"/>
        <v>-0.004244013348</v>
      </c>
      <c r="AY356" s="78">
        <f t="shared" si="37"/>
        <v>0.04493038607</v>
      </c>
      <c r="AZ356" s="79">
        <f t="shared" si="38"/>
        <v>0.04856817302</v>
      </c>
      <c r="BA356" s="80">
        <f t="shared" si="39"/>
        <v>0.009823322767</v>
      </c>
      <c r="BB356" s="80">
        <f t="shared" si="40"/>
        <v>-0.003637786942</v>
      </c>
      <c r="BC356" s="80">
        <f t="shared" si="41"/>
        <v>0.005717238664</v>
      </c>
      <c r="BD356" s="80">
        <f t="shared" si="42"/>
        <v>0.04589034507</v>
      </c>
      <c r="BE356" s="81">
        <f t="shared" si="43"/>
        <v>0.00008326417635</v>
      </c>
      <c r="BF356" s="81">
        <f t="shared" si="44"/>
        <v>-0.00007147031057</v>
      </c>
      <c r="BG356" s="81">
        <f t="shared" si="45"/>
        <v>-0.002073236952</v>
      </c>
      <c r="BH356" s="81">
        <f t="shared" si="46"/>
        <v>0.0005247321102</v>
      </c>
      <c r="BI356" s="81"/>
      <c r="BJ356" s="81"/>
    </row>
    <row r="357">
      <c r="A357" s="31">
        <v>974.0</v>
      </c>
      <c r="B357" s="32" t="s">
        <v>128</v>
      </c>
      <c r="C357" s="33">
        <v>257.0</v>
      </c>
      <c r="D357" s="55">
        <f t="shared" si="5"/>
        <v>225</v>
      </c>
      <c r="E357" s="35">
        <v>84.0</v>
      </c>
      <c r="F357" s="36">
        <v>20.0</v>
      </c>
      <c r="G357" s="37">
        <v>48.0</v>
      </c>
      <c r="H357" s="38">
        <v>57.0</v>
      </c>
      <c r="I357" s="39">
        <v>15.0</v>
      </c>
      <c r="J357" s="40">
        <v>1.0</v>
      </c>
      <c r="K357" s="56">
        <f t="shared" si="6"/>
        <v>0.5719844358</v>
      </c>
      <c r="L357" s="56">
        <f t="shared" si="7"/>
        <v>0.6346153846</v>
      </c>
      <c r="M357" s="56">
        <f t="shared" si="8"/>
        <v>0.6956521739</v>
      </c>
      <c r="N357" s="56">
        <f t="shared" si="9"/>
        <v>0.186770428</v>
      </c>
      <c r="O357" s="56">
        <f t="shared" si="10"/>
        <v>0.6533333333</v>
      </c>
      <c r="P357" s="57">
        <f t="shared" si="11"/>
        <v>0.003891050584</v>
      </c>
      <c r="Q357" s="58">
        <f t="shared" ref="Q357:V357" si="1103">K357-Q$2</f>
        <v>0.2210067541</v>
      </c>
      <c r="R357" s="59">
        <f t="shared" si="1103"/>
        <v>0.1550628443</v>
      </c>
      <c r="S357" s="60">
        <f t="shared" si="1103"/>
        <v>0.2840646113</v>
      </c>
      <c r="T357" s="61">
        <f t="shared" si="1103"/>
        <v>0.07103598641</v>
      </c>
      <c r="U357" s="62">
        <f t="shared" si="1103"/>
        <v>0.1995020042</v>
      </c>
      <c r="V357" s="63">
        <f t="shared" si="1103"/>
        <v>-0.02836977793</v>
      </c>
      <c r="W357" s="64"/>
      <c r="X357" s="65">
        <f t="shared" si="13"/>
        <v>1</v>
      </c>
      <c r="Y357" s="66">
        <f t="shared" si="14"/>
        <v>0</v>
      </c>
      <c r="Z357" s="67">
        <f t="shared" ref="Z357:AA357" si="1104">U357</f>
        <v>0.1995020042</v>
      </c>
      <c r="AA357" s="68">
        <f t="shared" si="1104"/>
        <v>-0.02836977793</v>
      </c>
      <c r="AB357" s="69">
        <f t="shared" ref="AB357:AC357" si="1105">S357</f>
        <v>0.2840646113</v>
      </c>
      <c r="AC357" s="70">
        <f t="shared" si="1105"/>
        <v>0.07103598641</v>
      </c>
      <c r="AD357" s="71">
        <f t="shared" si="17"/>
        <v>0.0389962054</v>
      </c>
      <c r="AE357" s="72">
        <f t="shared" si="18"/>
        <v>-0.01131965511</v>
      </c>
      <c r="AF357" s="73">
        <f t="shared" si="19"/>
        <v>0.05868673444</v>
      </c>
      <c r="AG357" s="74">
        <f t="shared" si="20"/>
        <v>0.006112971723</v>
      </c>
      <c r="AH357" s="75">
        <f t="shared" si="21"/>
        <v>0.07564659201</v>
      </c>
      <c r="AI357" s="76">
        <f t="shared" si="22"/>
        <v>0.04035761973</v>
      </c>
      <c r="AJ357" s="77"/>
      <c r="AK357" s="65">
        <f t="shared" si="23"/>
        <v>-0.005693794321</v>
      </c>
      <c r="AL357" s="66">
        <f t="shared" si="24"/>
        <v>0.0007634399882</v>
      </c>
      <c r="AM357" s="67">
        <f t="shared" si="25"/>
        <v>0.2078856939</v>
      </c>
      <c r="AN357" s="68">
        <f t="shared" si="26"/>
        <v>0.2935809987</v>
      </c>
      <c r="AO357" s="69">
        <f t="shared" si="27"/>
        <v>-0.004442738971</v>
      </c>
      <c r="AP357" s="70">
        <f t="shared" si="28"/>
        <v>-0.1515296325</v>
      </c>
      <c r="AQ357" s="71">
        <f t="shared" si="29"/>
        <v>0.0134445305</v>
      </c>
      <c r="AR357" s="72">
        <f t="shared" si="30"/>
        <v>-0.02855053248</v>
      </c>
      <c r="AS357" s="73">
        <f t="shared" si="31"/>
        <v>-0.001047132844</v>
      </c>
      <c r="AT357" s="74">
        <f t="shared" si="32"/>
        <v>0.02492080465</v>
      </c>
      <c r="AU357" s="75">
        <f t="shared" si="33"/>
        <v>0.007915071459</v>
      </c>
      <c r="AV357" s="76">
        <f t="shared" si="34"/>
        <v>0.005820450877</v>
      </c>
      <c r="AW357" s="78">
        <f t="shared" si="35"/>
        <v>0.2180616298</v>
      </c>
      <c r="AX357" s="79">
        <f t="shared" si="36"/>
        <v>0.2210067541</v>
      </c>
      <c r="AY357" s="78">
        <f t="shared" si="37"/>
        <v>0.1450055292</v>
      </c>
      <c r="AZ357" s="79">
        <f t="shared" si="38"/>
        <v>0.1550628443</v>
      </c>
      <c r="BA357" s="80">
        <f t="shared" si="39"/>
        <v>-0.002945124345</v>
      </c>
      <c r="BB357" s="80">
        <f t="shared" si="40"/>
        <v>-0.01005731514</v>
      </c>
      <c r="BC357" s="80">
        <f t="shared" si="41"/>
        <v>0.218199559</v>
      </c>
      <c r="BD357" s="80">
        <f t="shared" si="42"/>
        <v>0.1459654882</v>
      </c>
      <c r="BE357" s="81">
        <f t="shared" si="43"/>
        <v>-0.00009247583039</v>
      </c>
      <c r="BF357" s="81">
        <f t="shared" si="44"/>
        <v>0.00005924008732</v>
      </c>
      <c r="BG357" s="81">
        <f t="shared" si="45"/>
        <v>0.02630512381</v>
      </c>
      <c r="BH357" s="81">
        <f t="shared" si="46"/>
        <v>0.0636992103</v>
      </c>
      <c r="BI357" s="81"/>
      <c r="BJ357" s="81"/>
    </row>
    <row r="358">
      <c r="A358" s="31">
        <v>420.0</v>
      </c>
      <c r="B358" s="32">
        <v>2674.0</v>
      </c>
      <c r="C358" s="33">
        <v>2079.0</v>
      </c>
      <c r="D358" s="55">
        <f t="shared" si="5"/>
        <v>1425</v>
      </c>
      <c r="E358" s="35">
        <v>357.0</v>
      </c>
      <c r="F358" s="36">
        <v>298.0</v>
      </c>
      <c r="G358" s="37">
        <v>165.0</v>
      </c>
      <c r="H358" s="38">
        <v>408.0</v>
      </c>
      <c r="I358" s="39">
        <v>102.0</v>
      </c>
      <c r="J358" s="40">
        <v>95.0</v>
      </c>
      <c r="K358" s="56">
        <f t="shared" si="6"/>
        <v>0.3001443001</v>
      </c>
      <c r="L358" s="56">
        <f t="shared" si="7"/>
        <v>0.5294117647</v>
      </c>
      <c r="M358" s="56">
        <f t="shared" si="8"/>
        <v>0.2956989247</v>
      </c>
      <c r="N358" s="56">
        <f t="shared" si="9"/>
        <v>0.07936507937</v>
      </c>
      <c r="O358" s="56">
        <f t="shared" si="10"/>
        <v>0.4378947368</v>
      </c>
      <c r="P358" s="57">
        <f t="shared" si="11"/>
        <v>0.0456950457</v>
      </c>
      <c r="Q358" s="58">
        <f t="shared" ref="Q358:V358" si="1106">K358-Q$2</f>
        <v>-0.05083338155</v>
      </c>
      <c r="R358" s="59">
        <f t="shared" si="1106"/>
        <v>0.04985922442</v>
      </c>
      <c r="S358" s="60">
        <f t="shared" si="1106"/>
        <v>-0.1158886379</v>
      </c>
      <c r="T358" s="61">
        <f t="shared" si="1106"/>
        <v>-0.03636936224</v>
      </c>
      <c r="U358" s="62">
        <f t="shared" si="1106"/>
        <v>-0.01593659225</v>
      </c>
      <c r="V358" s="63">
        <f t="shared" si="1106"/>
        <v>0.01343421718</v>
      </c>
      <c r="W358" s="64"/>
      <c r="X358" s="65">
        <f t="shared" si="13"/>
        <v>1</v>
      </c>
      <c r="Y358" s="66">
        <f t="shared" si="14"/>
        <v>0</v>
      </c>
      <c r="Z358" s="67">
        <f t="shared" ref="Z358:AA358" si="1107">U358</f>
        <v>-0.01593659225</v>
      </c>
      <c r="AA358" s="68">
        <f t="shared" si="1107"/>
        <v>0.01343421718</v>
      </c>
      <c r="AB358" s="69">
        <f t="shared" ref="AB358:AC358" si="1108">S358</f>
        <v>-0.1158886379</v>
      </c>
      <c r="AC358" s="70">
        <f t="shared" si="1108"/>
        <v>-0.03636936224</v>
      </c>
      <c r="AD358" s="71">
        <f t="shared" si="17"/>
        <v>0.00007349678126</v>
      </c>
      <c r="AE358" s="72">
        <f t="shared" si="18"/>
        <v>-0.0004281912829</v>
      </c>
      <c r="AF358" s="73">
        <f t="shared" si="19"/>
        <v>0.00233546388</v>
      </c>
      <c r="AG358" s="74">
        <f t="shared" si="20"/>
        <v>-0.0009772694343</v>
      </c>
      <c r="AH358" s="75">
        <f t="shared" si="21"/>
        <v>0.01210744589</v>
      </c>
      <c r="AI358" s="76">
        <f t="shared" si="22"/>
        <v>0.008429591704</v>
      </c>
      <c r="AJ358" s="77"/>
      <c r="AK358" s="65">
        <f t="shared" si="23"/>
        <v>-0.005693794321</v>
      </c>
      <c r="AL358" s="66">
        <f t="shared" si="24"/>
        <v>0.0007634399882</v>
      </c>
      <c r="AM358" s="67">
        <f t="shared" si="25"/>
        <v>-0.0343370739</v>
      </c>
      <c r="AN358" s="68">
        <f t="shared" si="26"/>
        <v>-0.01433586735</v>
      </c>
      <c r="AO358" s="69">
        <f t="shared" si="27"/>
        <v>-0.001869936252</v>
      </c>
      <c r="AP358" s="70">
        <f t="shared" si="28"/>
        <v>0.06285533065</v>
      </c>
      <c r="AQ358" s="71">
        <f t="shared" si="29"/>
        <v>-0.0002118343073</v>
      </c>
      <c r="AR358" s="72">
        <f t="shared" si="30"/>
        <v>-0.0002629254359</v>
      </c>
      <c r="AS358" s="73">
        <f t="shared" si="31"/>
        <v>0.0004733005601</v>
      </c>
      <c r="AT358" s="74">
        <f t="shared" si="32"/>
        <v>0.0009598710449</v>
      </c>
      <c r="AU358" s="75">
        <f t="shared" si="33"/>
        <v>0.001234435287</v>
      </c>
      <c r="AV358" s="76">
        <f t="shared" si="34"/>
        <v>0.001155012308</v>
      </c>
      <c r="AW358" s="78">
        <f t="shared" si="35"/>
        <v>-0.04040490294</v>
      </c>
      <c r="AX358" s="79">
        <f t="shared" si="36"/>
        <v>-0.05083338155</v>
      </c>
      <c r="AY358" s="78">
        <f t="shared" si="37"/>
        <v>0.05113486121</v>
      </c>
      <c r="AZ358" s="79">
        <f t="shared" si="38"/>
        <v>0.04985922442</v>
      </c>
      <c r="BA358" s="80">
        <f t="shared" si="39"/>
        <v>0.01042847861</v>
      </c>
      <c r="BB358" s="80">
        <f t="shared" si="40"/>
        <v>0.001275636794</v>
      </c>
      <c r="BC358" s="80">
        <f t="shared" si="41"/>
        <v>-0.04026697369</v>
      </c>
      <c r="BD358" s="80">
        <f t="shared" si="42"/>
        <v>0.0520948202</v>
      </c>
      <c r="BE358" s="81">
        <f t="shared" si="43"/>
        <v>0.0001071259169</v>
      </c>
      <c r="BF358" s="81">
        <f t="shared" si="44"/>
        <v>0.00002660590203</v>
      </c>
      <c r="BG358" s="81">
        <f t="shared" si="45"/>
        <v>-0.001092441122</v>
      </c>
      <c r="BH358" s="81">
        <f t="shared" si="46"/>
        <v>-0.004195401509</v>
      </c>
      <c r="BI358" s="81"/>
      <c r="BJ358" s="81"/>
    </row>
    <row r="359">
      <c r="A359" s="31">
        <v>322.0</v>
      </c>
      <c r="B359" s="32">
        <v>4502.0</v>
      </c>
      <c r="C359" s="33">
        <v>1211.0</v>
      </c>
      <c r="D359" s="55">
        <f t="shared" si="5"/>
        <v>822</v>
      </c>
      <c r="E359" s="35">
        <v>158.0</v>
      </c>
      <c r="F359" s="36">
        <v>216.0</v>
      </c>
      <c r="G359" s="37">
        <v>75.0</v>
      </c>
      <c r="H359" s="38">
        <v>269.0</v>
      </c>
      <c r="I359" s="39">
        <v>39.0</v>
      </c>
      <c r="J359" s="40">
        <v>65.0</v>
      </c>
      <c r="K359" s="56">
        <f t="shared" si="6"/>
        <v>0.2246077622</v>
      </c>
      <c r="L359" s="56">
        <f t="shared" si="7"/>
        <v>0.4227467811</v>
      </c>
      <c r="M359" s="56">
        <f t="shared" si="8"/>
        <v>0.2106741573</v>
      </c>
      <c r="N359" s="56">
        <f t="shared" si="9"/>
        <v>0.06193228737</v>
      </c>
      <c r="O359" s="56">
        <f t="shared" si="10"/>
        <v>0.3309002433</v>
      </c>
      <c r="P359" s="57">
        <f t="shared" si="11"/>
        <v>0.05367464905</v>
      </c>
      <c r="Q359" s="58">
        <f t="shared" ref="Q359:V359" si="1109">K359-Q$2</f>
        <v>-0.1263699195</v>
      </c>
      <c r="R359" s="59">
        <f t="shared" si="1109"/>
        <v>-0.05680575917</v>
      </c>
      <c r="S359" s="60">
        <f t="shared" si="1109"/>
        <v>-0.2009134053</v>
      </c>
      <c r="T359" s="61">
        <f t="shared" si="1109"/>
        <v>-0.05380215424</v>
      </c>
      <c r="U359" s="62">
        <f t="shared" si="1109"/>
        <v>-0.1229310858</v>
      </c>
      <c r="V359" s="63">
        <f t="shared" si="1109"/>
        <v>0.02141382054</v>
      </c>
      <c r="W359" s="64"/>
      <c r="X359" s="65">
        <f t="shared" si="13"/>
        <v>1</v>
      </c>
      <c r="Y359" s="66">
        <f t="shared" si="14"/>
        <v>0</v>
      </c>
      <c r="Z359" s="67">
        <f t="shared" ref="Z359:AA359" si="1110">U359</f>
        <v>-0.1229310858</v>
      </c>
      <c r="AA359" s="68">
        <f t="shared" si="1110"/>
        <v>0.02141382054</v>
      </c>
      <c r="AB359" s="69">
        <f t="shared" ref="AB359:AC359" si="1111">S359</f>
        <v>-0.2009134053</v>
      </c>
      <c r="AC359" s="70">
        <f t="shared" si="1111"/>
        <v>-0.05380215424</v>
      </c>
      <c r="AD359" s="71">
        <f t="shared" si="17"/>
        <v>0.01465350014</v>
      </c>
      <c r="AE359" s="72">
        <f t="shared" si="18"/>
        <v>-0.005264848419</v>
      </c>
      <c r="AF359" s="73">
        <f t="shared" si="19"/>
        <v>0.02585061274</v>
      </c>
      <c r="AG359" s="74">
        <f t="shared" si="20"/>
        <v>0.002311633633</v>
      </c>
      <c r="AH359" s="75">
        <f t="shared" si="21"/>
        <v>0.03747152465</v>
      </c>
      <c r="AI359" s="76">
        <f t="shared" si="22"/>
        <v>0.02161914805</v>
      </c>
      <c r="AJ359" s="77"/>
      <c r="AK359" s="65">
        <f t="shared" si="23"/>
        <v>-0.005693794321</v>
      </c>
      <c r="AL359" s="66">
        <f t="shared" si="24"/>
        <v>0.0007634399882</v>
      </c>
      <c r="AM359" s="67">
        <f t="shared" si="25"/>
        <v>-0.1343406816</v>
      </c>
      <c r="AN359" s="68">
        <f t="shared" si="26"/>
        <v>-0.1776915447</v>
      </c>
      <c r="AO359" s="69">
        <f t="shared" si="27"/>
        <v>0.001368221516</v>
      </c>
      <c r="AP359" s="70">
        <f t="shared" si="28"/>
        <v>0.1076732871</v>
      </c>
      <c r="AQ359" s="71">
        <f t="shared" si="29"/>
        <v>0.004462492338</v>
      </c>
      <c r="AR359" s="72">
        <f t="shared" si="30"/>
        <v>-0.01124813987</v>
      </c>
      <c r="AS359" s="73">
        <f t="shared" si="31"/>
        <v>-0.0003004780693</v>
      </c>
      <c r="AT359" s="74">
        <f t="shared" si="32"/>
        <v>0.01096728763</v>
      </c>
      <c r="AU359" s="75">
        <f t="shared" si="33"/>
        <v>0.003893962201</v>
      </c>
      <c r="AV359" s="76">
        <f t="shared" si="34"/>
        <v>0.003067781617</v>
      </c>
      <c r="AW359" s="78">
        <f t="shared" si="35"/>
        <v>-0.1306102779</v>
      </c>
      <c r="AX359" s="79">
        <f t="shared" si="36"/>
        <v>-0.1263699195</v>
      </c>
      <c r="AY359" s="78">
        <f t="shared" si="37"/>
        <v>-0.06646788818</v>
      </c>
      <c r="AZ359" s="79">
        <f t="shared" si="38"/>
        <v>-0.05680575917</v>
      </c>
      <c r="BA359" s="80">
        <f t="shared" si="39"/>
        <v>-0.004240358438</v>
      </c>
      <c r="BB359" s="80">
        <f t="shared" si="40"/>
        <v>-0.009662129009</v>
      </c>
      <c r="BC359" s="80">
        <f t="shared" si="41"/>
        <v>-0.1304723487</v>
      </c>
      <c r="BD359" s="80">
        <f t="shared" si="42"/>
        <v>-0.06550792919</v>
      </c>
      <c r="BE359" s="81">
        <f t="shared" si="43"/>
        <v>-0.00007537609731</v>
      </c>
      <c r="BF359" s="81">
        <f t="shared" si="44"/>
        <v>0.00008194178055</v>
      </c>
      <c r="BG359" s="81">
        <f t="shared" si="45"/>
        <v>0.01273174499</v>
      </c>
      <c r="BH359" s="81">
        <f t="shared" si="46"/>
        <v>0.01709394676</v>
      </c>
      <c r="BI359" s="81"/>
      <c r="BJ359" s="81"/>
    </row>
    <row r="360">
      <c r="A360" s="31">
        <v>551.0</v>
      </c>
      <c r="B360" s="32">
        <v>2366.0</v>
      </c>
      <c r="C360" s="33">
        <v>1672.0</v>
      </c>
      <c r="D360" s="55">
        <f t="shared" si="5"/>
        <v>1197</v>
      </c>
      <c r="E360" s="35">
        <v>314.0</v>
      </c>
      <c r="F360" s="36">
        <v>230.0</v>
      </c>
      <c r="G360" s="37">
        <v>130.0</v>
      </c>
      <c r="H360" s="38">
        <v>380.0</v>
      </c>
      <c r="I360" s="39">
        <v>72.0</v>
      </c>
      <c r="J360" s="40">
        <v>71.0</v>
      </c>
      <c r="K360" s="56">
        <f t="shared" si="6"/>
        <v>0.3086124402</v>
      </c>
      <c r="L360" s="56">
        <f t="shared" si="7"/>
        <v>0.5039164491</v>
      </c>
      <c r="M360" s="56">
        <f t="shared" si="8"/>
        <v>0.3016241299</v>
      </c>
      <c r="N360" s="56">
        <f t="shared" si="9"/>
        <v>0.07775119617</v>
      </c>
      <c r="O360" s="56">
        <f t="shared" si="10"/>
        <v>0.4310776942</v>
      </c>
      <c r="P360" s="57">
        <f t="shared" si="11"/>
        <v>0.04246411483</v>
      </c>
      <c r="Q360" s="58">
        <f t="shared" ref="Q360:V360" si="1112">K360-Q$2</f>
        <v>-0.0423652415</v>
      </c>
      <c r="R360" s="59">
        <f t="shared" si="1112"/>
        <v>0.0243639088</v>
      </c>
      <c r="S360" s="60">
        <f t="shared" si="1112"/>
        <v>-0.1099634327</v>
      </c>
      <c r="T360" s="61">
        <f t="shared" si="1112"/>
        <v>-0.03798324544</v>
      </c>
      <c r="U360" s="62">
        <f t="shared" si="1112"/>
        <v>-0.02275363486</v>
      </c>
      <c r="V360" s="63">
        <f t="shared" si="1112"/>
        <v>0.01020328632</v>
      </c>
      <c r="W360" s="64"/>
      <c r="X360" s="65">
        <f t="shared" si="13"/>
        <v>1</v>
      </c>
      <c r="Y360" s="66">
        <f t="shared" si="14"/>
        <v>0</v>
      </c>
      <c r="Z360" s="67">
        <f t="shared" ref="Z360:AA360" si="1113">U360</f>
        <v>-0.02275363486</v>
      </c>
      <c r="AA360" s="68">
        <f t="shared" si="1113"/>
        <v>0.01020328632</v>
      </c>
      <c r="AB360" s="69">
        <f t="shared" ref="AB360:AC360" si="1114">S360</f>
        <v>-0.1099634327</v>
      </c>
      <c r="AC360" s="70">
        <f t="shared" si="1114"/>
        <v>-0.03798324544</v>
      </c>
      <c r="AD360" s="71">
        <f t="shared" si="17"/>
        <v>0.0004136208475</v>
      </c>
      <c r="AE360" s="72">
        <f t="shared" si="18"/>
        <v>-0.0004643237026</v>
      </c>
      <c r="AF360" s="73">
        <f t="shared" si="19"/>
        <v>0.002889621724</v>
      </c>
      <c r="AG360" s="74">
        <f t="shared" si="20"/>
        <v>-0.0002577314914</v>
      </c>
      <c r="AH360" s="75">
        <f t="shared" si="21"/>
        <v>0.0106492296</v>
      </c>
      <c r="AI360" s="76">
        <f t="shared" si="22"/>
        <v>0.008353536107</v>
      </c>
      <c r="AJ360" s="77"/>
      <c r="AK360" s="65">
        <f t="shared" si="23"/>
        <v>-0.005693794321</v>
      </c>
      <c r="AL360" s="66">
        <f t="shared" si="24"/>
        <v>0.0007634399882</v>
      </c>
      <c r="AM360" s="67">
        <f t="shared" si="25"/>
        <v>-0.03477195733</v>
      </c>
      <c r="AN360" s="68">
        <f t="shared" si="26"/>
        <v>-0.02779616334</v>
      </c>
      <c r="AO360" s="69">
        <f t="shared" si="27"/>
        <v>-0.00350532148</v>
      </c>
      <c r="AP360" s="70">
        <f t="shared" si="28"/>
        <v>0.06012882805</v>
      </c>
      <c r="AQ360" s="71">
        <f t="shared" si="29"/>
        <v>-0.00005808085288</v>
      </c>
      <c r="AR360" s="72">
        <f t="shared" si="30"/>
        <v>-0.0004797688558</v>
      </c>
      <c r="AS360" s="73">
        <f t="shared" si="31"/>
        <v>0.0001841784505</v>
      </c>
      <c r="AT360" s="74">
        <f t="shared" si="32"/>
        <v>0.001212466508</v>
      </c>
      <c r="AU360" s="75">
        <f t="shared" si="33"/>
        <v>0.001070318482</v>
      </c>
      <c r="AV360" s="76">
        <f t="shared" si="34"/>
        <v>0.001122412054</v>
      </c>
      <c r="AW360" s="78">
        <f t="shared" si="35"/>
        <v>-0.04277465705</v>
      </c>
      <c r="AX360" s="79">
        <f t="shared" si="36"/>
        <v>-0.0423652415</v>
      </c>
      <c r="AY360" s="78">
        <f t="shared" si="37"/>
        <v>0.03495121441</v>
      </c>
      <c r="AZ360" s="79">
        <f t="shared" si="38"/>
        <v>0.0243639088</v>
      </c>
      <c r="BA360" s="80">
        <f t="shared" si="39"/>
        <v>-0.0004094155533</v>
      </c>
      <c r="BB360" s="80">
        <f t="shared" si="40"/>
        <v>0.01058730561</v>
      </c>
      <c r="BC360" s="80">
        <f t="shared" si="41"/>
        <v>-0.04263672781</v>
      </c>
      <c r="BD360" s="80">
        <f t="shared" si="42"/>
        <v>0.0359111734</v>
      </c>
      <c r="BE360" s="81">
        <f t="shared" si="43"/>
        <v>-0.000111923419</v>
      </c>
      <c r="BF360" s="81">
        <f t="shared" si="44"/>
        <v>-0.000008669215168</v>
      </c>
      <c r="BG360" s="81">
        <f t="shared" si="45"/>
        <v>0.0005282781831</v>
      </c>
      <c r="BH360" s="81">
        <f t="shared" si="46"/>
        <v>-0.003062269851</v>
      </c>
      <c r="BI360" s="81"/>
      <c r="BJ360" s="81"/>
    </row>
    <row r="361">
      <c r="A361" s="31">
        <v>699.0</v>
      </c>
      <c r="B361" s="32" t="s">
        <v>129</v>
      </c>
      <c r="C361" s="33">
        <v>1310.0</v>
      </c>
      <c r="D361" s="55">
        <f t="shared" si="5"/>
        <v>1039</v>
      </c>
      <c r="E361" s="35">
        <v>174.0</v>
      </c>
      <c r="F361" s="36">
        <v>175.0</v>
      </c>
      <c r="G361" s="37">
        <v>153.0</v>
      </c>
      <c r="H361" s="38">
        <v>452.0</v>
      </c>
      <c r="I361" s="39">
        <v>48.0</v>
      </c>
      <c r="J361" s="40">
        <v>37.0</v>
      </c>
      <c r="K361" s="56">
        <f t="shared" si="6"/>
        <v>0.286259542</v>
      </c>
      <c r="L361" s="56">
        <f t="shared" si="7"/>
        <v>0.3293768546</v>
      </c>
      <c r="M361" s="56">
        <f t="shared" si="8"/>
        <v>0.4191780822</v>
      </c>
      <c r="N361" s="56">
        <f t="shared" si="9"/>
        <v>0.1167938931</v>
      </c>
      <c r="O361" s="56">
        <f t="shared" si="10"/>
        <v>0.3609239654</v>
      </c>
      <c r="P361" s="57">
        <f t="shared" si="11"/>
        <v>0.02824427481</v>
      </c>
      <c r="Q361" s="58">
        <f t="shared" ref="Q361:V361" si="1115">K361-Q$2</f>
        <v>-0.06471813971</v>
      </c>
      <c r="R361" s="59">
        <f t="shared" si="1115"/>
        <v>-0.1501756857</v>
      </c>
      <c r="S361" s="60">
        <f t="shared" si="1115"/>
        <v>0.007590519546</v>
      </c>
      <c r="T361" s="61">
        <f t="shared" si="1115"/>
        <v>0.001059451522</v>
      </c>
      <c r="U361" s="62">
        <f t="shared" si="1115"/>
        <v>-0.09290736374</v>
      </c>
      <c r="V361" s="63">
        <f t="shared" si="1115"/>
        <v>-0.004016553703</v>
      </c>
      <c r="W361" s="64"/>
      <c r="X361" s="65">
        <f t="shared" si="13"/>
        <v>1</v>
      </c>
      <c r="Y361" s="66">
        <f t="shared" si="14"/>
        <v>0</v>
      </c>
      <c r="Z361" s="67">
        <f t="shared" ref="Z361:AA361" si="1116">U361</f>
        <v>-0.09290736374</v>
      </c>
      <c r="AA361" s="68">
        <f t="shared" si="1116"/>
        <v>-0.004016553703</v>
      </c>
      <c r="AB361" s="69">
        <f t="shared" ref="AB361:AC361" si="1117">S361</f>
        <v>0.007590519546</v>
      </c>
      <c r="AC361" s="70">
        <f t="shared" si="1117"/>
        <v>0.001059451522</v>
      </c>
      <c r="AD361" s="71">
        <f t="shared" si="17"/>
        <v>0.008615645534</v>
      </c>
      <c r="AE361" s="72">
        <f t="shared" si="18"/>
        <v>0.0007463348317</v>
      </c>
      <c r="AF361" s="73">
        <f t="shared" si="19"/>
        <v>-0.0007009598165</v>
      </c>
      <c r="AG361" s="74">
        <f t="shared" si="20"/>
        <v>-0.0001289185773</v>
      </c>
      <c r="AH361" s="75">
        <f t="shared" si="21"/>
        <v>0.00005649354944</v>
      </c>
      <c r="AI361" s="76">
        <f t="shared" si="22"/>
        <v>0.00001608357498</v>
      </c>
      <c r="AJ361" s="77"/>
      <c r="AK361" s="65">
        <f t="shared" si="23"/>
        <v>-0.005693794321</v>
      </c>
      <c r="AL361" s="66">
        <f t="shared" si="24"/>
        <v>0.0007634399882</v>
      </c>
      <c r="AM361" s="67">
        <f t="shared" si="25"/>
        <v>-0.06945929402</v>
      </c>
      <c r="AN361" s="68">
        <f t="shared" si="26"/>
        <v>-0.1507822718</v>
      </c>
      <c r="AO361" s="69">
        <f t="shared" si="27"/>
        <v>-0.0005366917718</v>
      </c>
      <c r="AP361" s="70">
        <f t="shared" si="28"/>
        <v>-0.003931398106</v>
      </c>
      <c r="AQ361" s="71">
        <f t="shared" si="29"/>
        <v>0.004863326747</v>
      </c>
      <c r="AR361" s="72">
        <f t="shared" si="30"/>
        <v>-0.004638809415</v>
      </c>
      <c r="AS361" s="73">
        <f t="shared" si="31"/>
        <v>0.00003609446057</v>
      </c>
      <c r="AT361" s="74">
        <f t="shared" si="32"/>
        <v>-0.0002991158455</v>
      </c>
      <c r="AU361" s="75">
        <f t="shared" si="33"/>
        <v>0.000006142145267</v>
      </c>
      <c r="AV361" s="76">
        <f t="shared" si="34"/>
        <v>0.000002752777172</v>
      </c>
      <c r="AW361" s="78">
        <f t="shared" si="35"/>
        <v>-0.07078421676</v>
      </c>
      <c r="AX361" s="79">
        <f t="shared" si="36"/>
        <v>-0.06471813971</v>
      </c>
      <c r="AY361" s="78">
        <f t="shared" si="37"/>
        <v>-0.1588854024</v>
      </c>
      <c r="AZ361" s="79">
        <f t="shared" si="38"/>
        <v>-0.1501756857</v>
      </c>
      <c r="BA361" s="80">
        <f t="shared" si="39"/>
        <v>-0.006066077051</v>
      </c>
      <c r="BB361" s="80">
        <f t="shared" si="40"/>
        <v>-0.008709716734</v>
      </c>
      <c r="BC361" s="80">
        <f t="shared" si="41"/>
        <v>-0.07064628751</v>
      </c>
      <c r="BD361" s="80">
        <f t="shared" si="42"/>
        <v>-0.1579254434</v>
      </c>
      <c r="BE361" s="81">
        <f t="shared" si="43"/>
        <v>-0.0000390618748</v>
      </c>
      <c r="BF361" s="81">
        <f t="shared" si="44"/>
        <v>0.0001056676256</v>
      </c>
      <c r="BG361" s="81">
        <f t="shared" si="45"/>
        <v>-0.01994954774</v>
      </c>
      <c r="BH361" s="81">
        <f t="shared" si="46"/>
        <v>0.02231369256</v>
      </c>
      <c r="BI361" s="81"/>
      <c r="BJ361" s="81"/>
    </row>
    <row r="362">
      <c r="A362" s="31">
        <v>595.0</v>
      </c>
      <c r="B362" s="32" t="s">
        <v>130</v>
      </c>
      <c r="C362" s="33">
        <v>1414.0</v>
      </c>
      <c r="D362" s="55">
        <f t="shared" si="5"/>
        <v>1159</v>
      </c>
      <c r="E362" s="35">
        <v>251.0</v>
      </c>
      <c r="F362" s="36">
        <v>236.0</v>
      </c>
      <c r="G362" s="37">
        <v>167.0</v>
      </c>
      <c r="H362" s="38">
        <v>416.0</v>
      </c>
      <c r="I362" s="39">
        <v>59.0</v>
      </c>
      <c r="J362" s="40">
        <v>30.0</v>
      </c>
      <c r="K362" s="56">
        <f t="shared" si="6"/>
        <v>0.3373408769</v>
      </c>
      <c r="L362" s="56">
        <f t="shared" si="7"/>
        <v>0.4269972452</v>
      </c>
      <c r="M362" s="56">
        <f t="shared" si="8"/>
        <v>0.3856812933</v>
      </c>
      <c r="N362" s="56">
        <f t="shared" si="9"/>
        <v>0.1181046676</v>
      </c>
      <c r="O362" s="56">
        <f t="shared" si="10"/>
        <v>0.4115616911</v>
      </c>
      <c r="P362" s="57">
        <f t="shared" si="11"/>
        <v>0.02121640736</v>
      </c>
      <c r="Q362" s="58">
        <f t="shared" ref="Q362:V362" si="1118">K362-Q$2</f>
        <v>-0.01363680475</v>
      </c>
      <c r="R362" s="59">
        <f t="shared" si="1118"/>
        <v>-0.05255529511</v>
      </c>
      <c r="S362" s="60">
        <f t="shared" si="1118"/>
        <v>-0.02590626934</v>
      </c>
      <c r="T362" s="61">
        <f t="shared" si="1118"/>
        <v>0.002370226002</v>
      </c>
      <c r="U362" s="62">
        <f t="shared" si="1118"/>
        <v>-0.04226963798</v>
      </c>
      <c r="V362" s="63">
        <f t="shared" si="1118"/>
        <v>-0.01104442116</v>
      </c>
      <c r="W362" s="64"/>
      <c r="X362" s="65">
        <f t="shared" si="13"/>
        <v>1</v>
      </c>
      <c r="Y362" s="66">
        <f t="shared" si="14"/>
        <v>0</v>
      </c>
      <c r="Z362" s="67">
        <f t="shared" ref="Z362:AA362" si="1119">U362</f>
        <v>-0.04226963798</v>
      </c>
      <c r="AA362" s="68">
        <f t="shared" si="1119"/>
        <v>-0.01104442116</v>
      </c>
      <c r="AB362" s="69">
        <f t="shared" ref="AB362:AC362" si="1120">S362</f>
        <v>-0.02590626934</v>
      </c>
      <c r="AC362" s="70">
        <f t="shared" si="1120"/>
        <v>0.002370226002</v>
      </c>
      <c r="AD362" s="71">
        <f t="shared" si="17"/>
        <v>0.001664743056</v>
      </c>
      <c r="AE362" s="72">
        <f t="shared" si="18"/>
        <v>0.000933687368</v>
      </c>
      <c r="AF362" s="73">
        <f t="shared" si="19"/>
        <v>0.001121226401</v>
      </c>
      <c r="AG362" s="74">
        <f t="shared" si="20"/>
        <v>0.0001859311542</v>
      </c>
      <c r="AH362" s="75">
        <f t="shared" si="21"/>
        <v>0.00066551682</v>
      </c>
      <c r="AI362" s="76">
        <f t="shared" si="22"/>
        <v>-0.0001228074264</v>
      </c>
      <c r="AJ362" s="77"/>
      <c r="AK362" s="65">
        <f t="shared" si="23"/>
        <v>-0.005693794321</v>
      </c>
      <c r="AL362" s="66">
        <f t="shared" si="24"/>
        <v>0.0007634399882</v>
      </c>
      <c r="AM362" s="67">
        <f t="shared" si="25"/>
        <v>-0.01696822569</v>
      </c>
      <c r="AN362" s="68">
        <f t="shared" si="26"/>
        <v>-0.07612416999</v>
      </c>
      <c r="AO362" s="69">
        <f t="shared" si="27"/>
        <v>0.004814941555</v>
      </c>
      <c r="AP362" s="70">
        <f t="shared" si="28"/>
        <v>0.01257813509</v>
      </c>
      <c r="AQ362" s="71">
        <f t="shared" si="29"/>
        <v>0.001399926666</v>
      </c>
      <c r="AR362" s="72">
        <f t="shared" si="30"/>
        <v>-0.0004905509436</v>
      </c>
      <c r="AS362" s="73">
        <f t="shared" si="31"/>
        <v>-0.00004917792292</v>
      </c>
      <c r="AT362" s="74">
        <f t="shared" si="32"/>
        <v>0.0004779238955</v>
      </c>
      <c r="AU362" s="75">
        <f t="shared" si="33"/>
        <v>0.00007749127632</v>
      </c>
      <c r="AV362" s="76">
        <f t="shared" si="34"/>
        <v>-0.000002984735384</v>
      </c>
      <c r="AW362" s="78">
        <f t="shared" si="35"/>
        <v>-0.01641883844</v>
      </c>
      <c r="AX362" s="79">
        <f t="shared" si="36"/>
        <v>-0.01363680475</v>
      </c>
      <c r="AY362" s="78">
        <f t="shared" si="37"/>
        <v>-0.06279820669</v>
      </c>
      <c r="AZ362" s="79">
        <f t="shared" si="38"/>
        <v>-0.05255529511</v>
      </c>
      <c r="BA362" s="80">
        <f t="shared" si="39"/>
        <v>-0.002782033691</v>
      </c>
      <c r="BB362" s="80">
        <f t="shared" si="40"/>
        <v>-0.01024291158</v>
      </c>
      <c r="BC362" s="80">
        <f t="shared" si="41"/>
        <v>-0.01628090919</v>
      </c>
      <c r="BD362" s="80">
        <f t="shared" si="42"/>
        <v>-0.0618382477</v>
      </c>
      <c r="BE362" s="81">
        <f t="shared" si="43"/>
        <v>-0.00009717752612</v>
      </c>
      <c r="BF362" s="81">
        <f t="shared" si="44"/>
        <v>0.00005699225021</v>
      </c>
      <c r="BG362" s="81">
        <f t="shared" si="45"/>
        <v>-0.003558900874</v>
      </c>
      <c r="BH362" s="81">
        <f t="shared" si="46"/>
        <v>0.002013565791</v>
      </c>
      <c r="BI362" s="81"/>
      <c r="BJ362" s="81"/>
    </row>
    <row r="363">
      <c r="A363" s="31">
        <v>609.0</v>
      </c>
      <c r="B363" s="32">
        <v>7715.0</v>
      </c>
      <c r="C363" s="33">
        <v>1926.0</v>
      </c>
      <c r="D363" s="55">
        <f t="shared" si="5"/>
        <v>1441</v>
      </c>
      <c r="E363" s="35">
        <v>395.0</v>
      </c>
      <c r="F363" s="36">
        <v>266.0</v>
      </c>
      <c r="G363" s="37">
        <v>161.0</v>
      </c>
      <c r="H363" s="38">
        <v>455.0</v>
      </c>
      <c r="I363" s="39">
        <v>95.0</v>
      </c>
      <c r="J363" s="40">
        <v>69.0</v>
      </c>
      <c r="K363" s="56">
        <f t="shared" si="6"/>
        <v>0.3380062305</v>
      </c>
      <c r="L363" s="56">
        <f t="shared" si="7"/>
        <v>0.5185185185</v>
      </c>
      <c r="M363" s="56">
        <f t="shared" si="8"/>
        <v>0.3245967742</v>
      </c>
      <c r="N363" s="56">
        <f t="shared" si="9"/>
        <v>0.08359293873</v>
      </c>
      <c r="O363" s="56">
        <f t="shared" si="10"/>
        <v>0.4517696044</v>
      </c>
      <c r="P363" s="57">
        <f t="shared" si="11"/>
        <v>0.03582554517</v>
      </c>
      <c r="Q363" s="58">
        <f t="shared" ref="Q363:V363" si="1121">K363-Q$2</f>
        <v>-0.01297145116</v>
      </c>
      <c r="R363" s="59">
        <f t="shared" si="1121"/>
        <v>0.03896597823</v>
      </c>
      <c r="S363" s="60">
        <f t="shared" si="1121"/>
        <v>-0.08699078845</v>
      </c>
      <c r="T363" s="61">
        <f t="shared" si="1121"/>
        <v>-0.03214150287</v>
      </c>
      <c r="U363" s="62">
        <f t="shared" si="1121"/>
        <v>-0.002061724652</v>
      </c>
      <c r="V363" s="63">
        <f t="shared" si="1121"/>
        <v>0.003564716659</v>
      </c>
      <c r="W363" s="64"/>
      <c r="X363" s="65">
        <f t="shared" si="13"/>
        <v>1</v>
      </c>
      <c r="Y363" s="66">
        <f t="shared" si="14"/>
        <v>0</v>
      </c>
      <c r="Z363" s="67">
        <f t="shared" ref="Z363:AA363" si="1122">U363</f>
        <v>-0.002061724652</v>
      </c>
      <c r="AA363" s="68">
        <f t="shared" si="1122"/>
        <v>0.003564716659</v>
      </c>
      <c r="AB363" s="69">
        <f t="shared" ref="AB363:AC363" si="1123">S363</f>
        <v>-0.08699078845</v>
      </c>
      <c r="AC363" s="70">
        <f t="shared" si="1123"/>
        <v>-0.03214150287</v>
      </c>
      <c r="AD363" s="71">
        <f t="shared" si="17"/>
        <v>-0.000008456496321</v>
      </c>
      <c r="AE363" s="72">
        <f t="shared" si="18"/>
        <v>-0.00001469892843</v>
      </c>
      <c r="AF363" s="73">
        <f t="shared" si="19"/>
        <v>0.0002939264038</v>
      </c>
      <c r="AG363" s="74">
        <f t="shared" si="20"/>
        <v>-0.000243830584</v>
      </c>
      <c r="AH363" s="75">
        <f t="shared" si="21"/>
        <v>0.006534321069</v>
      </c>
      <c r="AI363" s="76">
        <f t="shared" si="22"/>
        <v>0.005592029354</v>
      </c>
      <c r="AJ363" s="77"/>
      <c r="AK363" s="65">
        <f t="shared" si="23"/>
        <v>-0.005693794321</v>
      </c>
      <c r="AL363" s="66">
        <f t="shared" si="24"/>
        <v>0.0007634399882</v>
      </c>
      <c r="AM363" s="67">
        <f t="shared" si="25"/>
        <v>-0.007342392027</v>
      </c>
      <c r="AN363" s="68">
        <f t="shared" si="26"/>
        <v>-0.0003635633511</v>
      </c>
      <c r="AO363" s="69">
        <f t="shared" si="27"/>
        <v>-0.003816281571</v>
      </c>
      <c r="AP363" s="70">
        <f t="shared" si="28"/>
        <v>0.04786084328</v>
      </c>
      <c r="AQ363" s="71">
        <f t="shared" si="29"/>
        <v>-0.00001291506075</v>
      </c>
      <c r="AR363" s="72">
        <f t="shared" si="30"/>
        <v>-0.000002625300362</v>
      </c>
      <c r="AS363" s="73">
        <f t="shared" si="31"/>
        <v>0.0001105506555</v>
      </c>
      <c r="AT363" s="74">
        <f t="shared" si="32"/>
        <v>0.0001176486056</v>
      </c>
      <c r="AU363" s="75">
        <f t="shared" si="33"/>
        <v>0.0006490755157</v>
      </c>
      <c r="AV363" s="76">
        <f t="shared" si="34"/>
        <v>0.000741591424</v>
      </c>
      <c r="AW363" s="78">
        <f t="shared" si="35"/>
        <v>-0.01610575681</v>
      </c>
      <c r="AX363" s="79">
        <f t="shared" si="36"/>
        <v>-0.01297145116</v>
      </c>
      <c r="AY363" s="78">
        <f t="shared" si="37"/>
        <v>0.04911733465</v>
      </c>
      <c r="AZ363" s="79">
        <f t="shared" si="38"/>
        <v>0.03896597823</v>
      </c>
      <c r="BA363" s="80">
        <f t="shared" si="39"/>
        <v>-0.003134305649</v>
      </c>
      <c r="BB363" s="80">
        <f t="shared" si="40"/>
        <v>0.01015135642</v>
      </c>
      <c r="BC363" s="80">
        <f t="shared" si="41"/>
        <v>-0.01596782756</v>
      </c>
      <c r="BD363" s="80">
        <f t="shared" si="42"/>
        <v>0.05007729364</v>
      </c>
      <c r="BE363" s="81">
        <f t="shared" si="43"/>
        <v>-0.00009322616525</v>
      </c>
      <c r="BF363" s="81">
        <f t="shared" si="44"/>
        <v>-0.00006363490754</v>
      </c>
      <c r="BG363" s="81">
        <f t="shared" si="45"/>
        <v>-0.002252763821</v>
      </c>
      <c r="BH363" s="81">
        <f t="shared" si="46"/>
        <v>-0.001599251179</v>
      </c>
      <c r="BI363" s="81"/>
      <c r="BJ363" s="81"/>
    </row>
    <row r="364">
      <c r="A364" s="31">
        <v>712.0</v>
      </c>
      <c r="B364" s="32">
        <v>6735.0</v>
      </c>
      <c r="C364" s="33">
        <v>3072.0</v>
      </c>
      <c r="D364" s="55">
        <f t="shared" si="5"/>
        <v>2277</v>
      </c>
      <c r="E364" s="35">
        <v>533.0</v>
      </c>
      <c r="F364" s="36">
        <v>425.0</v>
      </c>
      <c r="G364" s="37">
        <v>352.0</v>
      </c>
      <c r="H364" s="38">
        <v>758.0</v>
      </c>
      <c r="I364" s="39">
        <v>114.0</v>
      </c>
      <c r="J364" s="40">
        <v>95.0</v>
      </c>
      <c r="K364" s="56">
        <f t="shared" si="6"/>
        <v>0.3251953125</v>
      </c>
      <c r="L364" s="56">
        <f t="shared" si="7"/>
        <v>0.4604982206</v>
      </c>
      <c r="M364" s="56">
        <f t="shared" si="8"/>
        <v>0.4036697248</v>
      </c>
      <c r="N364" s="56">
        <f t="shared" si="9"/>
        <v>0.1145833333</v>
      </c>
      <c r="O364" s="56">
        <f t="shared" si="10"/>
        <v>0.4387351779</v>
      </c>
      <c r="P364" s="57">
        <f t="shared" si="11"/>
        <v>0.03092447917</v>
      </c>
      <c r="Q364" s="58">
        <f t="shared" ref="Q364:V364" si="1124">K364-Q$2</f>
        <v>-0.02578236919</v>
      </c>
      <c r="R364" s="59">
        <f t="shared" si="1124"/>
        <v>-0.01905431965</v>
      </c>
      <c r="S364" s="60">
        <f t="shared" si="1124"/>
        <v>-0.007917837875</v>
      </c>
      <c r="T364" s="61">
        <f t="shared" si="1124"/>
        <v>-0.001151108274</v>
      </c>
      <c r="U364" s="62">
        <f t="shared" si="1124"/>
        <v>-0.01509615123</v>
      </c>
      <c r="V364" s="63">
        <f t="shared" si="1124"/>
        <v>-0.001336349345</v>
      </c>
      <c r="W364" s="64"/>
      <c r="X364" s="65">
        <f t="shared" si="13"/>
        <v>1</v>
      </c>
      <c r="Y364" s="66">
        <f t="shared" si="14"/>
        <v>0</v>
      </c>
      <c r="Z364" s="67">
        <f t="shared" ref="Z364:AA364" si="1125">U364</f>
        <v>-0.01509615123</v>
      </c>
      <c r="AA364" s="68">
        <f t="shared" si="1125"/>
        <v>-0.001336349345</v>
      </c>
      <c r="AB364" s="69">
        <f t="shared" ref="AB364:AC364" si="1126">S364</f>
        <v>-0.007917837875</v>
      </c>
      <c r="AC364" s="70">
        <f t="shared" si="1126"/>
        <v>-0.001151108274</v>
      </c>
      <c r="AD364" s="71">
        <f t="shared" si="17"/>
        <v>0.0002261079523</v>
      </c>
      <c r="AE364" s="72">
        <f t="shared" si="18"/>
        <v>0.00004034746362</v>
      </c>
      <c r="AF364" s="73">
        <f t="shared" si="19"/>
        <v>0.0001179905952</v>
      </c>
      <c r="AG364" s="74">
        <f t="shared" si="20"/>
        <v>0.00002795830205</v>
      </c>
      <c r="AH364" s="75">
        <f t="shared" si="21"/>
        <v>0.00006136710636</v>
      </c>
      <c r="AI364" s="76">
        <f t="shared" si="22"/>
        <v>0.00001822857738</v>
      </c>
      <c r="AJ364" s="77"/>
      <c r="AK364" s="65">
        <f t="shared" si="23"/>
        <v>-0.005693794321</v>
      </c>
      <c r="AL364" s="66">
        <f t="shared" si="24"/>
        <v>0.0007634399882</v>
      </c>
      <c r="AM364" s="67">
        <f t="shared" si="25"/>
        <v>-0.01020067082</v>
      </c>
      <c r="AN364" s="68">
        <f t="shared" si="26"/>
        <v>-0.0250581033</v>
      </c>
      <c r="AO364" s="69">
        <f t="shared" si="27"/>
        <v>0.0005369249364</v>
      </c>
      <c r="AP364" s="70">
        <f t="shared" si="28"/>
        <v>0.004107375923</v>
      </c>
      <c r="AQ364" s="71">
        <f t="shared" si="29"/>
        <v>0.0001397348351</v>
      </c>
      <c r="AR364" s="72">
        <f t="shared" si="30"/>
        <v>-0.0001110697707</v>
      </c>
      <c r="AS364" s="73">
        <f t="shared" si="31"/>
        <v>-0.00000871598232</v>
      </c>
      <c r="AT364" s="74">
        <f t="shared" si="32"/>
        <v>0.00005051269419</v>
      </c>
      <c r="AU364" s="75">
        <f t="shared" si="33"/>
        <v>0.000006659558101</v>
      </c>
      <c r="AV364" s="76">
        <f t="shared" si="34"/>
        <v>0.000003076157181</v>
      </c>
      <c r="AW364" s="78">
        <f t="shared" si="35"/>
        <v>-0.01521986179</v>
      </c>
      <c r="AX364" s="79">
        <f t="shared" si="36"/>
        <v>-0.02578236919</v>
      </c>
      <c r="AY364" s="78">
        <f t="shared" si="37"/>
        <v>-0.02024476831</v>
      </c>
      <c r="AZ364" s="79">
        <f t="shared" si="38"/>
        <v>-0.01905431965</v>
      </c>
      <c r="BA364" s="80">
        <f t="shared" si="39"/>
        <v>0.0105625074</v>
      </c>
      <c r="BB364" s="80">
        <f t="shared" si="40"/>
        <v>-0.001190448657</v>
      </c>
      <c r="BC364" s="80">
        <f t="shared" si="41"/>
        <v>-0.01508193255</v>
      </c>
      <c r="BD364" s="80">
        <f t="shared" si="42"/>
        <v>-0.01928480931</v>
      </c>
      <c r="BE364" s="81">
        <f t="shared" si="43"/>
        <v>0.0001101493946</v>
      </c>
      <c r="BF364" s="81">
        <f t="shared" si="44"/>
        <v>-0.0000251482455</v>
      </c>
      <c r="BG364" s="81">
        <f t="shared" si="45"/>
        <v>-0.000144439181</v>
      </c>
      <c r="BH364" s="81">
        <f t="shared" si="46"/>
        <v>0.0005817043865</v>
      </c>
      <c r="BI364" s="81"/>
      <c r="BJ364" s="81"/>
    </row>
    <row r="365">
      <c r="A365" s="31">
        <v>265.0</v>
      </c>
      <c r="B365" s="32">
        <v>5056.0</v>
      </c>
      <c r="C365" s="33">
        <v>881.0</v>
      </c>
      <c r="D365" s="55">
        <f t="shared" si="5"/>
        <v>468</v>
      </c>
      <c r="E365" s="35">
        <v>51.0</v>
      </c>
      <c r="F365" s="36">
        <v>101.0</v>
      </c>
      <c r="G365" s="37">
        <v>47.0</v>
      </c>
      <c r="H365" s="38">
        <v>192.0</v>
      </c>
      <c r="I365" s="39">
        <v>15.0</v>
      </c>
      <c r="J365" s="40">
        <v>62.0</v>
      </c>
      <c r="K365" s="56">
        <f t="shared" si="6"/>
        <v>0.1282633371</v>
      </c>
      <c r="L365" s="56">
        <f t="shared" si="7"/>
        <v>0.2558139535</v>
      </c>
      <c r="M365" s="56">
        <f t="shared" si="8"/>
        <v>0.2238095238</v>
      </c>
      <c r="N365" s="56">
        <f t="shared" si="9"/>
        <v>0.05334846765</v>
      </c>
      <c r="O365" s="56">
        <f t="shared" si="10"/>
        <v>0.2414529915</v>
      </c>
      <c r="P365" s="57">
        <f t="shared" si="11"/>
        <v>0.07037457435</v>
      </c>
      <c r="Q365" s="58">
        <f t="shared" ref="Q365:V365" si="1127">K365-Q$2</f>
        <v>-0.2227143446</v>
      </c>
      <c r="R365" s="59">
        <f t="shared" si="1127"/>
        <v>-0.2237385868</v>
      </c>
      <c r="S365" s="60">
        <f t="shared" si="1127"/>
        <v>-0.1877780388</v>
      </c>
      <c r="T365" s="61">
        <f t="shared" si="1127"/>
        <v>-0.06238597396</v>
      </c>
      <c r="U365" s="62">
        <f t="shared" si="1127"/>
        <v>-0.2123783376</v>
      </c>
      <c r="V365" s="63">
        <f t="shared" si="1127"/>
        <v>0.03811374584</v>
      </c>
      <c r="W365" s="64"/>
      <c r="X365" s="65">
        <f t="shared" si="13"/>
        <v>1</v>
      </c>
      <c r="Y365" s="66">
        <f t="shared" si="14"/>
        <v>0</v>
      </c>
      <c r="Z365" s="67">
        <f t="shared" ref="Z365:AA365" si="1128">U365</f>
        <v>-0.2123783376</v>
      </c>
      <c r="AA365" s="68">
        <f t="shared" si="1128"/>
        <v>0.03811374584</v>
      </c>
      <c r="AB365" s="69">
        <f t="shared" ref="AB365:AC365" si="1129">S365</f>
        <v>-0.1877780388</v>
      </c>
      <c r="AC365" s="70">
        <f t="shared" si="1129"/>
        <v>-0.06238597396</v>
      </c>
      <c r="AD365" s="71">
        <f t="shared" si="17"/>
        <v>0.04365190068</v>
      </c>
      <c r="AE365" s="72">
        <f t="shared" si="18"/>
        <v>-0.01618906796</v>
      </c>
      <c r="AF365" s="73">
        <f t="shared" si="19"/>
        <v>0.04225775089</v>
      </c>
      <c r="AG365" s="74">
        <f t="shared" si="20"/>
        <v>0.006092504995</v>
      </c>
      <c r="AH365" s="75">
        <f t="shared" si="21"/>
        <v>0.03136858212</v>
      </c>
      <c r="AI365" s="76">
        <f t="shared" si="22"/>
        <v>0.02342943168</v>
      </c>
      <c r="AJ365" s="77"/>
      <c r="AK365" s="65">
        <f t="shared" si="23"/>
        <v>-0.005693794321</v>
      </c>
      <c r="AL365" s="66">
        <f t="shared" si="24"/>
        <v>0.0007634399882</v>
      </c>
      <c r="AM365" s="67">
        <f t="shared" si="25"/>
        <v>-0.2338660158</v>
      </c>
      <c r="AN365" s="68">
        <f t="shared" si="26"/>
        <v>-0.3060704534</v>
      </c>
      <c r="AO365" s="69">
        <f t="shared" si="27"/>
        <v>-0.004752013463</v>
      </c>
      <c r="AP365" s="70">
        <f t="shared" si="28"/>
        <v>0.1023311762</v>
      </c>
      <c r="AQ365" s="71">
        <f t="shared" si="29"/>
        <v>0.01299888003</v>
      </c>
      <c r="AR365" s="72">
        <f t="shared" si="30"/>
        <v>-0.03376730053</v>
      </c>
      <c r="AS365" s="73">
        <f t="shared" si="31"/>
        <v>-0.001467389205</v>
      </c>
      <c r="AT365" s="74">
        <f t="shared" si="32"/>
        <v>0.01798852179</v>
      </c>
      <c r="AU365" s="75">
        <f t="shared" si="33"/>
        <v>0.003172101535</v>
      </c>
      <c r="AV365" s="76">
        <f t="shared" si="34"/>
        <v>0.003172733145</v>
      </c>
      <c r="AW365" s="78">
        <f t="shared" si="35"/>
        <v>-0.2296082312</v>
      </c>
      <c r="AX365" s="79">
        <f t="shared" si="36"/>
        <v>-0.2227143446</v>
      </c>
      <c r="AY365" s="78">
        <f t="shared" si="37"/>
        <v>-0.2155818828</v>
      </c>
      <c r="AZ365" s="79">
        <f t="shared" si="38"/>
        <v>-0.2237385868</v>
      </c>
      <c r="BA365" s="80">
        <f t="shared" si="39"/>
        <v>-0.006893886628</v>
      </c>
      <c r="BB365" s="80">
        <f t="shared" si="40"/>
        <v>0.008156703976</v>
      </c>
      <c r="BC365" s="80">
        <f t="shared" si="41"/>
        <v>-0.229470302</v>
      </c>
      <c r="BD365" s="80">
        <f t="shared" si="42"/>
        <v>-0.2146219238</v>
      </c>
      <c r="BE365" s="81">
        <f t="shared" si="43"/>
        <v>-0.00001900614691</v>
      </c>
      <c r="BF365" s="81">
        <f t="shared" si="44"/>
        <v>-0.0001124627849</v>
      </c>
      <c r="BG365" s="81">
        <f t="shared" si="45"/>
        <v>0.006594049289</v>
      </c>
      <c r="BH365" s="81">
        <f t="shared" si="46"/>
        <v>0.09849871534</v>
      </c>
      <c r="BI365" s="81"/>
      <c r="BJ365" s="81"/>
    </row>
    <row r="366">
      <c r="A366" s="31">
        <v>600.0</v>
      </c>
      <c r="B366" s="32">
        <v>5535.0</v>
      </c>
      <c r="C366" s="33">
        <v>801.0</v>
      </c>
      <c r="D366" s="55">
        <f t="shared" si="5"/>
        <v>491</v>
      </c>
      <c r="E366" s="35">
        <v>92.0</v>
      </c>
      <c r="F366" s="36">
        <v>101.0</v>
      </c>
      <c r="G366" s="37">
        <v>51.0</v>
      </c>
      <c r="H366" s="38">
        <v>176.0</v>
      </c>
      <c r="I366" s="39">
        <v>26.0</v>
      </c>
      <c r="J366" s="40">
        <v>45.0</v>
      </c>
      <c r="K366" s="56">
        <f t="shared" si="6"/>
        <v>0.2109862672</v>
      </c>
      <c r="L366" s="56">
        <f t="shared" si="7"/>
        <v>0.4013605442</v>
      </c>
      <c r="M366" s="56">
        <f t="shared" si="8"/>
        <v>0.2588832487</v>
      </c>
      <c r="N366" s="56">
        <f t="shared" si="9"/>
        <v>0.06367041199</v>
      </c>
      <c r="O366" s="56">
        <f t="shared" si="10"/>
        <v>0.3441955193</v>
      </c>
      <c r="P366" s="57">
        <f t="shared" si="11"/>
        <v>0.05617977528</v>
      </c>
      <c r="Q366" s="58">
        <f t="shared" ref="Q366:V366" si="1130">K366-Q$2</f>
        <v>-0.1399914145</v>
      </c>
      <c r="R366" s="59">
        <f t="shared" si="1130"/>
        <v>-0.07819199607</v>
      </c>
      <c r="S366" s="60">
        <f t="shared" si="1130"/>
        <v>-0.1527043139</v>
      </c>
      <c r="T366" s="61">
        <f t="shared" si="1130"/>
        <v>-0.05206402962</v>
      </c>
      <c r="U366" s="62">
        <f t="shared" si="1130"/>
        <v>-0.1096358097</v>
      </c>
      <c r="V366" s="63">
        <f t="shared" si="1130"/>
        <v>0.02391894677</v>
      </c>
      <c r="W366" s="64"/>
      <c r="X366" s="65">
        <f t="shared" si="13"/>
        <v>1</v>
      </c>
      <c r="Y366" s="66">
        <f t="shared" si="14"/>
        <v>0</v>
      </c>
      <c r="Z366" s="67">
        <f t="shared" ref="Z366:AA366" si="1131">U366</f>
        <v>-0.1096358097</v>
      </c>
      <c r="AA366" s="68">
        <f t="shared" si="1131"/>
        <v>0.02391894677</v>
      </c>
      <c r="AB366" s="69">
        <f t="shared" ref="AB366:AC366" si="1132">S366</f>
        <v>-0.1527043139</v>
      </c>
      <c r="AC366" s="70">
        <f t="shared" si="1132"/>
        <v>-0.05206402962</v>
      </c>
      <c r="AD366" s="71">
        <f t="shared" si="17"/>
        <v>0.01144789476</v>
      </c>
      <c r="AE366" s="72">
        <f t="shared" si="18"/>
        <v>-0.005244746195</v>
      </c>
      <c r="AF366" s="73">
        <f t="shared" si="19"/>
        <v>0.01798717786</v>
      </c>
      <c r="AG366" s="74">
        <f t="shared" si="20"/>
        <v>0.00205555569</v>
      </c>
      <c r="AH366" s="75">
        <f t="shared" si="21"/>
        <v>0.02060794431</v>
      </c>
      <c r="AI366" s="76">
        <f t="shared" si="22"/>
        <v>0.01590080385</v>
      </c>
      <c r="AJ366" s="77"/>
      <c r="AK366" s="65">
        <f t="shared" si="23"/>
        <v>-0.005693794321</v>
      </c>
      <c r="AL366" s="66">
        <f t="shared" si="24"/>
        <v>0.0007634399882</v>
      </c>
      <c r="AM366" s="67">
        <f t="shared" si="25"/>
        <v>-0.1274655857</v>
      </c>
      <c r="AN366" s="68">
        <f t="shared" si="26"/>
        <v>-0.1545385679</v>
      </c>
      <c r="AO366" s="69">
        <f t="shared" si="27"/>
        <v>-0.004527577582</v>
      </c>
      <c r="AP366" s="70">
        <f t="shared" si="28"/>
        <v>0.08340411113</v>
      </c>
      <c r="AQ366" s="71">
        <f t="shared" si="29"/>
        <v>0.002826598012</v>
      </c>
      <c r="AR366" s="72">
        <f t="shared" si="30"/>
        <v>-0.009369130229</v>
      </c>
      <c r="AS366" s="73">
        <f t="shared" si="31"/>
        <v>-0.0003977144091</v>
      </c>
      <c r="AT366" s="74">
        <f t="shared" si="32"/>
        <v>0.007642846838</v>
      </c>
      <c r="AU366" s="75">
        <f t="shared" si="33"/>
        <v>0.00207558621</v>
      </c>
      <c r="AV366" s="76">
        <f t="shared" si="34"/>
        <v>0.002142037109</v>
      </c>
      <c r="AW366" s="78">
        <f t="shared" si="35"/>
        <v>-0.1331824878</v>
      </c>
      <c r="AX366" s="79">
        <f t="shared" si="36"/>
        <v>-0.1399914145</v>
      </c>
      <c r="AY366" s="78">
        <f t="shared" si="37"/>
        <v>-0.06995526306</v>
      </c>
      <c r="AZ366" s="79">
        <f t="shared" si="38"/>
        <v>-0.07819199607</v>
      </c>
      <c r="BA366" s="80">
        <f t="shared" si="39"/>
        <v>0.006808926744</v>
      </c>
      <c r="BB366" s="80">
        <f t="shared" si="40"/>
        <v>0.008236733011</v>
      </c>
      <c r="BC366" s="80">
        <f t="shared" si="41"/>
        <v>-0.1330445585</v>
      </c>
      <c r="BD366" s="80">
        <f t="shared" si="42"/>
        <v>-0.06899530407</v>
      </c>
      <c r="BE366" s="81">
        <f t="shared" si="43"/>
        <v>-0.00002148228728</v>
      </c>
      <c r="BF366" s="81">
        <f t="shared" si="44"/>
        <v>0.0001121666234</v>
      </c>
      <c r="BG366" s="81">
        <f t="shared" si="45"/>
        <v>0.01294050257</v>
      </c>
      <c r="BH366" s="81">
        <f t="shared" si="46"/>
        <v>0.01835889954</v>
      </c>
      <c r="BI366" s="81"/>
      <c r="BJ366" s="81"/>
    </row>
    <row r="367">
      <c r="A367" s="31">
        <v>372.0</v>
      </c>
      <c r="B367" s="32">
        <v>1396.0</v>
      </c>
      <c r="C367" s="33">
        <v>1247.0</v>
      </c>
      <c r="D367" s="55">
        <f t="shared" si="5"/>
        <v>990</v>
      </c>
      <c r="E367" s="35">
        <v>242.0</v>
      </c>
      <c r="F367" s="36">
        <v>182.0</v>
      </c>
      <c r="G367" s="37">
        <v>120.0</v>
      </c>
      <c r="H367" s="38">
        <v>331.0</v>
      </c>
      <c r="I367" s="39">
        <v>80.0</v>
      </c>
      <c r="J367" s="40">
        <v>35.0</v>
      </c>
      <c r="K367" s="56">
        <f t="shared" si="6"/>
        <v>0.3544506816</v>
      </c>
      <c r="L367" s="56">
        <f t="shared" si="7"/>
        <v>0.4931087289</v>
      </c>
      <c r="M367" s="56">
        <f t="shared" si="8"/>
        <v>0.3560830861</v>
      </c>
      <c r="N367" s="56">
        <f t="shared" si="9"/>
        <v>0.09623095429</v>
      </c>
      <c r="O367" s="56">
        <f t="shared" si="10"/>
        <v>0.4464646465</v>
      </c>
      <c r="P367" s="57">
        <f t="shared" si="11"/>
        <v>0.02806736167</v>
      </c>
      <c r="Q367" s="58">
        <f t="shared" ref="Q367:V367" si="1133">K367-Q$2</f>
        <v>0.003472999946</v>
      </c>
      <c r="R367" s="59">
        <f t="shared" si="1133"/>
        <v>0.01355618865</v>
      </c>
      <c r="S367" s="60">
        <f t="shared" si="1133"/>
        <v>-0.05550447659</v>
      </c>
      <c r="T367" s="61">
        <f t="shared" si="1133"/>
        <v>-0.01950348732</v>
      </c>
      <c r="U367" s="62">
        <f t="shared" si="1133"/>
        <v>-0.007366682629</v>
      </c>
      <c r="V367" s="63">
        <f t="shared" si="1133"/>
        <v>-0.004193466844</v>
      </c>
      <c r="W367" s="64"/>
      <c r="X367" s="65">
        <f t="shared" si="13"/>
        <v>1</v>
      </c>
      <c r="Y367" s="66">
        <f t="shared" si="14"/>
        <v>0</v>
      </c>
      <c r="Z367" s="67">
        <f t="shared" ref="Z367:AA367" si="1134">U367</f>
        <v>-0.007366682629</v>
      </c>
      <c r="AA367" s="68">
        <f t="shared" si="1134"/>
        <v>-0.004193466844</v>
      </c>
      <c r="AB367" s="69">
        <f t="shared" ref="AB367:AC367" si="1135">S367</f>
        <v>-0.05550447659</v>
      </c>
      <c r="AC367" s="70">
        <f t="shared" si="1135"/>
        <v>-0.01950348732</v>
      </c>
      <c r="AD367" s="71">
        <f t="shared" si="17"/>
        <v>0.00003668284878</v>
      </c>
      <c r="AE367" s="72">
        <f t="shared" si="18"/>
        <v>0.00006178387871</v>
      </c>
      <c r="AF367" s="73">
        <f t="shared" si="19"/>
        <v>0.0003270966361</v>
      </c>
      <c r="AG367" s="74">
        <f t="shared" si="20"/>
        <v>0.0003764321835</v>
      </c>
      <c r="AH367" s="75">
        <f t="shared" si="21"/>
        <v>0.002700360904</v>
      </c>
      <c r="AI367" s="76">
        <f t="shared" si="22"/>
        <v>0.002165061711</v>
      </c>
      <c r="AJ367" s="77"/>
      <c r="AK367" s="65">
        <f t="shared" si="23"/>
        <v>-0.005693794321</v>
      </c>
      <c r="AL367" s="66">
        <f t="shared" si="24"/>
        <v>0.0007634399882</v>
      </c>
      <c r="AM367" s="67">
        <f t="shared" si="25"/>
        <v>0.0006446335108</v>
      </c>
      <c r="AN367" s="68">
        <f t="shared" si="26"/>
        <v>-0.01511860349</v>
      </c>
      <c r="AO367" s="69">
        <f t="shared" si="27"/>
        <v>-0.001934427965</v>
      </c>
      <c r="AP367" s="70">
        <f t="shared" si="28"/>
        <v>0.03039673195</v>
      </c>
      <c r="AQ367" s="71">
        <f t="shared" si="29"/>
        <v>0.00005487053253</v>
      </c>
      <c r="AR367" s="72">
        <f t="shared" si="30"/>
        <v>0.00001037167273</v>
      </c>
      <c r="AS367" s="73">
        <f t="shared" si="31"/>
        <v>-0.0001502858772</v>
      </c>
      <c r="AT367" s="74">
        <f t="shared" si="32"/>
        <v>0.0001478363086</v>
      </c>
      <c r="AU367" s="75">
        <f t="shared" si="33"/>
        <v>0.0002706343366</v>
      </c>
      <c r="AV367" s="76">
        <f t="shared" si="34"/>
        <v>0.000289924211</v>
      </c>
      <c r="AW367" s="78">
        <f t="shared" si="35"/>
        <v>-0.006808369783</v>
      </c>
      <c r="AX367" s="79">
        <f t="shared" si="36"/>
        <v>0.003472999946</v>
      </c>
      <c r="AY367" s="78">
        <f t="shared" si="37"/>
        <v>0.01648970063</v>
      </c>
      <c r="AZ367" s="79">
        <f t="shared" si="38"/>
        <v>0.01355618865</v>
      </c>
      <c r="BA367" s="80">
        <f t="shared" si="39"/>
        <v>-0.01028136973</v>
      </c>
      <c r="BB367" s="80">
        <f t="shared" si="40"/>
        <v>0.002933511979</v>
      </c>
      <c r="BC367" s="80">
        <f t="shared" si="41"/>
        <v>-0.006670440538</v>
      </c>
      <c r="BD367" s="80">
        <f t="shared" si="42"/>
        <v>0.01744965962</v>
      </c>
      <c r="BE367" s="81">
        <f t="shared" si="43"/>
        <v>0.00009710107097</v>
      </c>
      <c r="BF367" s="81">
        <f t="shared" si="44"/>
        <v>-0.00006032104252</v>
      </c>
      <c r="BG367" s="81">
        <f t="shared" si="45"/>
        <v>-0.0002599958441</v>
      </c>
      <c r="BH367" s="81">
        <f t="shared" si="46"/>
        <v>-0.0002327938339</v>
      </c>
      <c r="BI367" s="81"/>
      <c r="BJ367" s="81"/>
    </row>
    <row r="368">
      <c r="A368" s="31">
        <v>785.0</v>
      </c>
      <c r="B368" s="32">
        <v>6649.0</v>
      </c>
      <c r="C368" s="33">
        <v>1701.0</v>
      </c>
      <c r="D368" s="55">
        <f t="shared" si="5"/>
        <v>1255</v>
      </c>
      <c r="E368" s="35">
        <v>308.0</v>
      </c>
      <c r="F368" s="36">
        <v>257.0</v>
      </c>
      <c r="G368" s="37">
        <v>127.0</v>
      </c>
      <c r="H368" s="38">
        <v>404.0</v>
      </c>
      <c r="I368" s="39">
        <v>89.0</v>
      </c>
      <c r="J368" s="40">
        <v>70.0</v>
      </c>
      <c r="K368" s="56">
        <f t="shared" si="6"/>
        <v>0.3080540858</v>
      </c>
      <c r="L368" s="56">
        <f t="shared" si="7"/>
        <v>0.4956304619</v>
      </c>
      <c r="M368" s="56">
        <f t="shared" si="8"/>
        <v>0.2797356828</v>
      </c>
      <c r="N368" s="56">
        <f t="shared" si="9"/>
        <v>0.07466196355</v>
      </c>
      <c r="O368" s="56">
        <f t="shared" si="10"/>
        <v>0.4175298805</v>
      </c>
      <c r="P368" s="57">
        <f t="shared" si="11"/>
        <v>0.04115226337</v>
      </c>
      <c r="Q368" s="58">
        <f t="shared" ref="Q368:V368" si="1136">K368-Q$2</f>
        <v>-0.04292359586</v>
      </c>
      <c r="R368" s="59">
        <f t="shared" si="1136"/>
        <v>0.01607792163</v>
      </c>
      <c r="S368" s="60">
        <f t="shared" si="1136"/>
        <v>-0.1318518798</v>
      </c>
      <c r="T368" s="61">
        <f t="shared" si="1136"/>
        <v>-0.04107247806</v>
      </c>
      <c r="U368" s="62">
        <f t="shared" si="1136"/>
        <v>-0.03630144862</v>
      </c>
      <c r="V368" s="63">
        <f t="shared" si="1136"/>
        <v>0.008891434863</v>
      </c>
      <c r="W368" s="64"/>
      <c r="X368" s="65">
        <f t="shared" si="13"/>
        <v>1</v>
      </c>
      <c r="Y368" s="66">
        <f t="shared" si="14"/>
        <v>0</v>
      </c>
      <c r="Z368" s="67">
        <f t="shared" ref="Z368:AA368" si="1137">U368</f>
        <v>-0.03630144862</v>
      </c>
      <c r="AA368" s="68">
        <f t="shared" si="1137"/>
        <v>0.008891434863</v>
      </c>
      <c r="AB368" s="69">
        <f t="shared" ref="AB368:AC368" si="1138">S368</f>
        <v>-0.1318518798</v>
      </c>
      <c r="AC368" s="70">
        <f t="shared" si="1138"/>
        <v>-0.04107247806</v>
      </c>
      <c r="AD368" s="71">
        <f t="shared" si="17"/>
        <v>0.001238737558</v>
      </c>
      <c r="AE368" s="72">
        <f t="shared" si="18"/>
        <v>-0.0006455439316</v>
      </c>
      <c r="AF368" s="73">
        <f t="shared" si="19"/>
        <v>0.005151607504</v>
      </c>
      <c r="AG368" s="74">
        <f t="shared" si="20"/>
        <v>0.0003186380507</v>
      </c>
      <c r="AH368" s="75">
        <f t="shared" si="21"/>
        <v>0.01569796976</v>
      </c>
      <c r="AI368" s="76">
        <f t="shared" si="22"/>
        <v>0.01083096688</v>
      </c>
      <c r="AJ368" s="77"/>
      <c r="AK368" s="65">
        <f t="shared" si="23"/>
        <v>-0.005693794321</v>
      </c>
      <c r="AL368" s="66">
        <f t="shared" si="24"/>
        <v>0.0007634399882</v>
      </c>
      <c r="AM368" s="67">
        <f t="shared" si="25"/>
        <v>-0.04374768305</v>
      </c>
      <c r="AN368" s="68">
        <f t="shared" si="26"/>
        <v>-0.05037606275</v>
      </c>
      <c r="AO368" s="69">
        <f t="shared" si="27"/>
        <v>-0.001974700429</v>
      </c>
      <c r="AP368" s="70">
        <f t="shared" si="28"/>
        <v>0.07147041619</v>
      </c>
      <c r="AQ368" s="71">
        <f t="shared" si="29"/>
        <v>0.0002603708918</v>
      </c>
      <c r="AR368" s="72">
        <f t="shared" si="30"/>
        <v>-0.001053906216</v>
      </c>
      <c r="AS368" s="73">
        <f t="shared" si="31"/>
        <v>0.00000004644050279</v>
      </c>
      <c r="AT368" s="74">
        <f t="shared" si="32"/>
        <v>0.002181894515</v>
      </c>
      <c r="AU368" s="75">
        <f t="shared" si="33"/>
        <v>0.001602132141</v>
      </c>
      <c r="AV368" s="76">
        <f t="shared" si="34"/>
        <v>0.001486370978</v>
      </c>
      <c r="AW368" s="78">
        <f t="shared" si="35"/>
        <v>-0.04955362833</v>
      </c>
      <c r="AX368" s="79">
        <f t="shared" si="36"/>
        <v>-0.04292359586</v>
      </c>
      <c r="AY368" s="78">
        <f t="shared" si="37"/>
        <v>0.0244721527</v>
      </c>
      <c r="AZ368" s="79">
        <f t="shared" si="38"/>
        <v>0.01607792163</v>
      </c>
      <c r="BA368" s="80">
        <f t="shared" si="39"/>
        <v>-0.006630032471</v>
      </c>
      <c r="BB368" s="80">
        <f t="shared" si="40"/>
        <v>0.008394231068</v>
      </c>
      <c r="BC368" s="80">
        <f t="shared" si="41"/>
        <v>-0.04941569908</v>
      </c>
      <c r="BD368" s="80">
        <f t="shared" si="42"/>
        <v>0.02543211169</v>
      </c>
      <c r="BE368" s="81">
        <f t="shared" si="43"/>
        <v>-0.00002650578466</v>
      </c>
      <c r="BF368" s="81">
        <f t="shared" si="44"/>
        <v>-0.0001113080491</v>
      </c>
      <c r="BG368" s="81">
        <f t="shared" si="45"/>
        <v>0.001795119011</v>
      </c>
      <c r="BH368" s="81">
        <f t="shared" si="46"/>
        <v>-0.002513491157</v>
      </c>
      <c r="BI368" s="81"/>
      <c r="BJ368" s="81"/>
    </row>
    <row r="369">
      <c r="A369" s="31">
        <v>249.0</v>
      </c>
      <c r="B369" s="32">
        <v>2387.0</v>
      </c>
      <c r="C369" s="33">
        <v>2877.0</v>
      </c>
      <c r="D369" s="55">
        <f t="shared" si="5"/>
        <v>2094</v>
      </c>
      <c r="E369" s="35">
        <v>444.0</v>
      </c>
      <c r="F369" s="36">
        <v>503.0</v>
      </c>
      <c r="G369" s="37">
        <v>231.0</v>
      </c>
      <c r="H369" s="38">
        <v>709.0</v>
      </c>
      <c r="I369" s="39">
        <v>103.0</v>
      </c>
      <c r="J369" s="40">
        <v>104.0</v>
      </c>
      <c r="K369" s="56">
        <f t="shared" si="6"/>
        <v>0.270420577</v>
      </c>
      <c r="L369" s="56">
        <f t="shared" si="7"/>
        <v>0.4355095541</v>
      </c>
      <c r="M369" s="56">
        <f t="shared" si="8"/>
        <v>0.2756563246</v>
      </c>
      <c r="N369" s="56">
        <f t="shared" si="9"/>
        <v>0.0802919708</v>
      </c>
      <c r="O369" s="56">
        <f t="shared" si="10"/>
        <v>0.3715377268</v>
      </c>
      <c r="P369" s="57">
        <f t="shared" si="11"/>
        <v>0.03614876608</v>
      </c>
      <c r="Q369" s="58">
        <f t="shared" ref="Q369:V369" si="1139">K369-Q$2</f>
        <v>-0.0805571047</v>
      </c>
      <c r="R369" s="59">
        <f t="shared" si="1139"/>
        <v>-0.04404298615</v>
      </c>
      <c r="S369" s="60">
        <f t="shared" si="1139"/>
        <v>-0.1359312381</v>
      </c>
      <c r="T369" s="61">
        <f t="shared" si="1139"/>
        <v>-0.0354424708</v>
      </c>
      <c r="U369" s="62">
        <f t="shared" si="1139"/>
        <v>-0.08229360225</v>
      </c>
      <c r="V369" s="63">
        <f t="shared" si="1139"/>
        <v>0.003887937564</v>
      </c>
      <c r="W369" s="64"/>
      <c r="X369" s="65">
        <f t="shared" si="13"/>
        <v>1</v>
      </c>
      <c r="Y369" s="66">
        <f t="shared" si="14"/>
        <v>0</v>
      </c>
      <c r="Z369" s="67">
        <f t="shared" ref="Z369:AA369" si="1140">U369</f>
        <v>-0.08229360225</v>
      </c>
      <c r="AA369" s="68">
        <f t="shared" si="1140"/>
        <v>0.003887937564</v>
      </c>
      <c r="AB369" s="69">
        <f t="shared" ref="AB369:AC369" si="1141">S369</f>
        <v>-0.1359312381</v>
      </c>
      <c r="AC369" s="70">
        <f t="shared" si="1141"/>
        <v>-0.0354424708</v>
      </c>
      <c r="AD369" s="71">
        <f t="shared" si="17"/>
        <v>0.006757120914</v>
      </c>
      <c r="AE369" s="72">
        <f t="shared" si="18"/>
        <v>-0.0006399047749</v>
      </c>
      <c r="AF369" s="73">
        <f t="shared" si="19"/>
        <v>0.01132406935</v>
      </c>
      <c r="AG369" s="74">
        <f t="shared" si="20"/>
        <v>0.002388196429</v>
      </c>
      <c r="AH369" s="75">
        <f t="shared" si="21"/>
        <v>0.01722113274</v>
      </c>
      <c r="AI369" s="76">
        <f t="shared" si="22"/>
        <v>0.009635477873</v>
      </c>
      <c r="AJ369" s="77"/>
      <c r="AK369" s="65">
        <f t="shared" si="23"/>
        <v>-0.005693794321</v>
      </c>
      <c r="AL369" s="66">
        <f t="shared" si="24"/>
        <v>0.0007634399882</v>
      </c>
      <c r="AM369" s="67">
        <f t="shared" si="25"/>
        <v>-0.07334526393</v>
      </c>
      <c r="AN369" s="68">
        <f t="shared" si="26"/>
        <v>-0.1274793217</v>
      </c>
      <c r="AO369" s="69">
        <f t="shared" si="27"/>
        <v>0.001403245619</v>
      </c>
      <c r="AP369" s="70">
        <f t="shared" si="28"/>
        <v>0.07271370824</v>
      </c>
      <c r="AQ369" s="71">
        <f t="shared" si="29"/>
        <v>0.00309998942</v>
      </c>
      <c r="AR369" s="72">
        <f t="shared" si="30"/>
        <v>-0.004267897519</v>
      </c>
      <c r="AS369" s="73">
        <f t="shared" si="31"/>
        <v>-0.0007120085972</v>
      </c>
      <c r="AT369" s="74">
        <f t="shared" si="32"/>
        <v>0.004840219044</v>
      </c>
      <c r="AU369" s="75">
        <f t="shared" si="33"/>
        <v>0.001794520247</v>
      </c>
      <c r="AV369" s="76">
        <f t="shared" si="34"/>
        <v>0.00137584106</v>
      </c>
      <c r="AW369" s="78">
        <f t="shared" si="35"/>
        <v>-0.07345331157</v>
      </c>
      <c r="AX369" s="79">
        <f t="shared" si="36"/>
        <v>-0.0805571047</v>
      </c>
      <c r="AY369" s="78">
        <f t="shared" si="37"/>
        <v>-0.05205401093</v>
      </c>
      <c r="AZ369" s="79">
        <f t="shared" si="38"/>
        <v>-0.04404298615</v>
      </c>
      <c r="BA369" s="80">
        <f t="shared" si="39"/>
        <v>0.007103793135</v>
      </c>
      <c r="BB369" s="80">
        <f t="shared" si="40"/>
        <v>-0.008011024783</v>
      </c>
      <c r="BC369" s="80">
        <f t="shared" si="41"/>
        <v>-0.07331538232</v>
      </c>
      <c r="BD369" s="80">
        <f t="shared" si="42"/>
        <v>-0.05109405194</v>
      </c>
      <c r="BE369" s="81">
        <f t="shared" si="43"/>
        <v>-0.00001371264118</v>
      </c>
      <c r="BF369" s="81">
        <f t="shared" si="44"/>
        <v>-0.0001138173257</v>
      </c>
      <c r="BG369" s="81">
        <f t="shared" si="45"/>
        <v>0.002764543141</v>
      </c>
      <c r="BH369" s="81">
        <f t="shared" si="46"/>
        <v>0.007491959905</v>
      </c>
      <c r="BI369" s="81"/>
      <c r="BJ369" s="81"/>
    </row>
    <row r="370">
      <c r="A370" s="31">
        <v>3.0</v>
      </c>
      <c r="B370" s="32">
        <v>3374.0</v>
      </c>
      <c r="C370" s="33">
        <v>1112.0</v>
      </c>
      <c r="D370" s="55">
        <f t="shared" si="5"/>
        <v>903</v>
      </c>
      <c r="E370" s="35">
        <v>259.0</v>
      </c>
      <c r="F370" s="36">
        <v>147.0</v>
      </c>
      <c r="G370" s="37">
        <v>135.0</v>
      </c>
      <c r="H370" s="38">
        <v>285.0</v>
      </c>
      <c r="I370" s="39">
        <v>50.0</v>
      </c>
      <c r="J370" s="40">
        <v>27.0</v>
      </c>
      <c r="K370" s="56">
        <f t="shared" si="6"/>
        <v>0.3992805755</v>
      </c>
      <c r="L370" s="56">
        <f t="shared" si="7"/>
        <v>0.5202020202</v>
      </c>
      <c r="M370" s="56">
        <f t="shared" si="8"/>
        <v>0.4368932039</v>
      </c>
      <c r="N370" s="56">
        <f t="shared" si="9"/>
        <v>0.1214028777</v>
      </c>
      <c r="O370" s="56">
        <f t="shared" si="10"/>
        <v>0.4916943522</v>
      </c>
      <c r="P370" s="57">
        <f t="shared" si="11"/>
        <v>0.02428057554</v>
      </c>
      <c r="Q370" s="58">
        <f t="shared" ref="Q370:V370" si="1142">K370-Q$2</f>
        <v>0.04830289385</v>
      </c>
      <c r="R370" s="59">
        <f t="shared" si="1142"/>
        <v>0.04064947991</v>
      </c>
      <c r="S370" s="60">
        <f t="shared" si="1142"/>
        <v>0.02530564124</v>
      </c>
      <c r="T370" s="61">
        <f t="shared" si="1142"/>
        <v>0.00566843609</v>
      </c>
      <c r="U370" s="62">
        <f t="shared" si="1142"/>
        <v>0.03786302307</v>
      </c>
      <c r="V370" s="63">
        <f t="shared" si="1142"/>
        <v>-0.007980252972</v>
      </c>
      <c r="W370" s="64"/>
      <c r="X370" s="65">
        <f t="shared" si="13"/>
        <v>1</v>
      </c>
      <c r="Y370" s="66">
        <f t="shared" si="14"/>
        <v>0</v>
      </c>
      <c r="Z370" s="67">
        <f t="shared" ref="Z370:AA370" si="1143">U370</f>
        <v>0.03786302307</v>
      </c>
      <c r="AA370" s="68">
        <f t="shared" si="1143"/>
        <v>-0.007980252972</v>
      </c>
      <c r="AB370" s="69">
        <f t="shared" ref="AB370:AC370" si="1144">S370</f>
        <v>0.02530564124</v>
      </c>
      <c r="AC370" s="70">
        <f t="shared" si="1144"/>
        <v>0.00566843609</v>
      </c>
      <c r="AD370" s="71">
        <f t="shared" si="17"/>
        <v>0.001369924078</v>
      </c>
      <c r="AE370" s="72">
        <f t="shared" si="18"/>
        <v>-0.0006043130047</v>
      </c>
      <c r="AF370" s="73">
        <f t="shared" si="19"/>
        <v>0.001003383632</v>
      </c>
      <c r="AG370" s="74">
        <f t="shared" si="20"/>
        <v>0.00001267870774</v>
      </c>
      <c r="AH370" s="75">
        <f t="shared" si="21"/>
        <v>0.0006082443107</v>
      </c>
      <c r="AI370" s="76">
        <f t="shared" si="22"/>
        <v>0.0002868868202</v>
      </c>
      <c r="AJ370" s="77"/>
      <c r="AK370" s="65">
        <f t="shared" si="23"/>
        <v>-0.005693794321</v>
      </c>
      <c r="AL370" s="66">
        <f t="shared" si="24"/>
        <v>0.0007634399882</v>
      </c>
      <c r="AM370" s="67">
        <f t="shared" si="25"/>
        <v>0.04357569514</v>
      </c>
      <c r="AN370" s="68">
        <f t="shared" si="26"/>
        <v>0.05359904294</v>
      </c>
      <c r="AO370" s="69">
        <f t="shared" si="27"/>
        <v>-0.0007245645663</v>
      </c>
      <c r="AP370" s="70">
        <f t="shared" si="28"/>
        <v>-0.01340634345</v>
      </c>
      <c r="AQ370" s="71">
        <f t="shared" si="29"/>
        <v>0.0003518331439</v>
      </c>
      <c r="AR370" s="72">
        <f t="shared" si="30"/>
        <v>-0.001109188349</v>
      </c>
      <c r="AS370" s="73">
        <f t="shared" si="31"/>
        <v>0.0000208447053</v>
      </c>
      <c r="AT370" s="74">
        <f t="shared" si="32"/>
        <v>0.0004236805528</v>
      </c>
      <c r="AU370" s="75">
        <f t="shared" si="33"/>
        <v>0.00006426036864</v>
      </c>
      <c r="AV370" s="76">
        <f t="shared" si="34"/>
        <v>0.00004253450429</v>
      </c>
      <c r="AW370" s="78">
        <f t="shared" si="35"/>
        <v>0.03759427447</v>
      </c>
      <c r="AX370" s="79">
        <f t="shared" si="36"/>
        <v>0.04830289385</v>
      </c>
      <c r="AY370" s="78">
        <f t="shared" si="37"/>
        <v>0.04031316619</v>
      </c>
      <c r="AZ370" s="79">
        <f t="shared" si="38"/>
        <v>0.04064947991</v>
      </c>
      <c r="BA370" s="80">
        <f t="shared" si="39"/>
        <v>-0.01070861938</v>
      </c>
      <c r="BB370" s="80">
        <f t="shared" si="40"/>
        <v>-0.0003363137248</v>
      </c>
      <c r="BC370" s="80">
        <f t="shared" si="41"/>
        <v>0.03773220372</v>
      </c>
      <c r="BD370" s="80">
        <f t="shared" si="42"/>
        <v>0.04127312518</v>
      </c>
      <c r="BE370" s="81">
        <f t="shared" si="43"/>
        <v>0.0001145614221</v>
      </c>
      <c r="BF370" s="81">
        <f t="shared" si="44"/>
        <v>0.000007202911341</v>
      </c>
      <c r="BG370" s="81">
        <f t="shared" si="45"/>
        <v>-0.0002797516648</v>
      </c>
      <c r="BH370" s="81">
        <f t="shared" si="46"/>
        <v>0.003114651935</v>
      </c>
      <c r="BI370" s="81"/>
      <c r="BJ370" s="81"/>
    </row>
    <row r="371">
      <c r="A371" s="31">
        <v>524.0</v>
      </c>
      <c r="B371" s="32">
        <v>7611.0</v>
      </c>
      <c r="C371" s="33">
        <v>1307.0</v>
      </c>
      <c r="D371" s="55">
        <f t="shared" si="5"/>
        <v>1085</v>
      </c>
      <c r="E371" s="35">
        <v>405.0</v>
      </c>
      <c r="F371" s="36">
        <v>122.0</v>
      </c>
      <c r="G371" s="37">
        <v>189.0</v>
      </c>
      <c r="H371" s="38">
        <v>269.0</v>
      </c>
      <c r="I371" s="39">
        <v>72.0</v>
      </c>
      <c r="J371" s="40">
        <v>28.0</v>
      </c>
      <c r="K371" s="56">
        <f t="shared" si="6"/>
        <v>0.5095638868</v>
      </c>
      <c r="L371" s="56">
        <f t="shared" si="7"/>
        <v>0.6394101877</v>
      </c>
      <c r="M371" s="56">
        <f t="shared" si="8"/>
        <v>0.5575221239</v>
      </c>
      <c r="N371" s="56">
        <f t="shared" si="9"/>
        <v>0.1446059679</v>
      </c>
      <c r="O371" s="56">
        <f t="shared" si="10"/>
        <v>0.6138248848</v>
      </c>
      <c r="P371" s="57">
        <f t="shared" si="11"/>
        <v>0.02142310635</v>
      </c>
      <c r="Q371" s="58">
        <f t="shared" ref="Q371:V371" si="1145">K371-Q$2</f>
        <v>0.1585862051</v>
      </c>
      <c r="R371" s="59">
        <f t="shared" si="1145"/>
        <v>0.1598576474</v>
      </c>
      <c r="S371" s="60">
        <f t="shared" si="1145"/>
        <v>0.1459345612</v>
      </c>
      <c r="T371" s="61">
        <f t="shared" si="1145"/>
        <v>0.02887152626</v>
      </c>
      <c r="U371" s="62">
        <f t="shared" si="1145"/>
        <v>0.1599935557</v>
      </c>
      <c r="V371" s="63">
        <f t="shared" si="1145"/>
        <v>-0.01083772216</v>
      </c>
      <c r="W371" s="64"/>
      <c r="X371" s="65">
        <f t="shared" si="13"/>
        <v>1</v>
      </c>
      <c r="Y371" s="66">
        <f t="shared" si="14"/>
        <v>0</v>
      </c>
      <c r="Z371" s="67">
        <f t="shared" ref="Z371:AA371" si="1146">U371</f>
        <v>0.1599935557</v>
      </c>
      <c r="AA371" s="68">
        <f t="shared" si="1146"/>
        <v>-0.01083772216</v>
      </c>
      <c r="AB371" s="69">
        <f t="shared" ref="AB371:AC371" si="1147">S371</f>
        <v>0.1459345612</v>
      </c>
      <c r="AC371" s="70">
        <f t="shared" si="1147"/>
        <v>0.02887152626</v>
      </c>
      <c r="AD371" s="71">
        <f t="shared" si="17"/>
        <v>0.02548048164</v>
      </c>
      <c r="AE371" s="72">
        <f t="shared" si="18"/>
        <v>-0.003467931409</v>
      </c>
      <c r="AF371" s="73">
        <f t="shared" si="19"/>
        <v>0.02366149093</v>
      </c>
      <c r="AG371" s="74">
        <f t="shared" si="20"/>
        <v>0.003037659916</v>
      </c>
      <c r="AH371" s="75">
        <f t="shared" si="21"/>
        <v>0.02046333114</v>
      </c>
      <c r="AI371" s="76">
        <f t="shared" si="22"/>
        <v>0.008426707034</v>
      </c>
      <c r="AJ371" s="77"/>
      <c r="AK371" s="65">
        <f t="shared" si="23"/>
        <v>-0.005693794321</v>
      </c>
      <c r="AL371" s="66">
        <f t="shared" si="24"/>
        <v>0.0007634399882</v>
      </c>
      <c r="AM371" s="67">
        <f t="shared" si="25"/>
        <v>0.1478020571</v>
      </c>
      <c r="AN371" s="68">
        <f t="shared" si="26"/>
        <v>0.245166319</v>
      </c>
      <c r="AO371" s="69">
        <f t="shared" si="27"/>
        <v>-0.006081035058</v>
      </c>
      <c r="AP371" s="70">
        <f t="shared" si="28"/>
        <v>-0.07677727498</v>
      </c>
      <c r="AQ371" s="71">
        <f t="shared" si="29"/>
        <v>0.01107482557</v>
      </c>
      <c r="AR371" s="72">
        <f t="shared" si="30"/>
        <v>-0.01663604999</v>
      </c>
      <c r="AS371" s="73">
        <f t="shared" si="31"/>
        <v>-0.0006639532561</v>
      </c>
      <c r="AT371" s="74">
        <f t="shared" si="32"/>
        <v>0.01006260261</v>
      </c>
      <c r="AU371" s="75">
        <f t="shared" si="33"/>
        <v>0.002182071878</v>
      </c>
      <c r="AV371" s="76">
        <f t="shared" si="34"/>
        <v>0.00129206845</v>
      </c>
      <c r="AW371" s="78">
        <f t="shared" si="35"/>
        <v>0.1486201719</v>
      </c>
      <c r="AX371" s="79">
        <f t="shared" si="36"/>
        <v>0.1585862051</v>
      </c>
      <c r="AY371" s="78">
        <f t="shared" si="37"/>
        <v>0.1638711051</v>
      </c>
      <c r="AZ371" s="79">
        <f t="shared" si="38"/>
        <v>0.1598576474</v>
      </c>
      <c r="BA371" s="80">
        <f t="shared" si="39"/>
        <v>-0.009966033158</v>
      </c>
      <c r="BB371" s="80">
        <f t="shared" si="40"/>
        <v>0.004013457692</v>
      </c>
      <c r="BC371" s="80">
        <f t="shared" si="41"/>
        <v>0.1487581012</v>
      </c>
      <c r="BD371" s="80">
        <f t="shared" si="42"/>
        <v>0.1648310641</v>
      </c>
      <c r="BE371" s="81">
        <f t="shared" si="43"/>
        <v>0.00008321397426</v>
      </c>
      <c r="BF371" s="81">
        <f t="shared" si="44"/>
        <v>-0.00007999650488</v>
      </c>
      <c r="BG371" s="81">
        <f t="shared" si="45"/>
        <v>-0.005040307019</v>
      </c>
      <c r="BH371" s="81">
        <f t="shared" si="46"/>
        <v>0.0490399122</v>
      </c>
      <c r="BI371" s="81"/>
      <c r="BJ371" s="81"/>
    </row>
    <row r="372">
      <c r="A372" s="31">
        <v>1096.0</v>
      </c>
      <c r="B372" s="32">
        <v>5417.0</v>
      </c>
      <c r="C372" s="33">
        <v>1107.0</v>
      </c>
      <c r="D372" s="55">
        <f t="shared" si="5"/>
        <v>731</v>
      </c>
      <c r="E372" s="35">
        <v>119.0</v>
      </c>
      <c r="F372" s="36">
        <v>189.0</v>
      </c>
      <c r="G372" s="37">
        <v>81.0</v>
      </c>
      <c r="H372" s="38">
        <v>256.0</v>
      </c>
      <c r="I372" s="39">
        <v>31.0</v>
      </c>
      <c r="J372" s="40">
        <v>55.0</v>
      </c>
      <c r="K372" s="56">
        <f t="shared" si="6"/>
        <v>0.2086720867</v>
      </c>
      <c r="L372" s="56">
        <f t="shared" si="7"/>
        <v>0.3694581281</v>
      </c>
      <c r="M372" s="56">
        <f t="shared" si="8"/>
        <v>0.2492307692</v>
      </c>
      <c r="N372" s="56">
        <f t="shared" si="9"/>
        <v>0.07317073171</v>
      </c>
      <c r="O372" s="56">
        <f t="shared" si="10"/>
        <v>0.316005472</v>
      </c>
      <c r="P372" s="57">
        <f t="shared" si="11"/>
        <v>0.04968383017</v>
      </c>
      <c r="Q372" s="58">
        <f t="shared" ref="Q372:V372" si="1148">K372-Q$2</f>
        <v>-0.142305595</v>
      </c>
      <c r="R372" s="59">
        <f t="shared" si="1148"/>
        <v>-0.1100944122</v>
      </c>
      <c r="S372" s="60">
        <f t="shared" si="1148"/>
        <v>-0.1623567934</v>
      </c>
      <c r="T372" s="61">
        <f t="shared" si="1148"/>
        <v>-0.0425637099</v>
      </c>
      <c r="U372" s="62">
        <f t="shared" si="1148"/>
        <v>-0.1378258571</v>
      </c>
      <c r="V372" s="63">
        <f t="shared" si="1148"/>
        <v>0.01742300166</v>
      </c>
      <c r="W372" s="64"/>
      <c r="X372" s="65">
        <f t="shared" si="13"/>
        <v>1</v>
      </c>
      <c r="Y372" s="66">
        <f t="shared" si="14"/>
        <v>0</v>
      </c>
      <c r="Z372" s="67">
        <f t="shared" ref="Z372:AA372" si="1149">U372</f>
        <v>-0.1378258571</v>
      </c>
      <c r="AA372" s="68">
        <f t="shared" si="1149"/>
        <v>0.01742300166</v>
      </c>
      <c r="AB372" s="69">
        <f t="shared" ref="AB372:AC372" si="1150">S372</f>
        <v>-0.1623567934</v>
      </c>
      <c r="AC372" s="70">
        <f t="shared" si="1150"/>
        <v>-0.0425637099</v>
      </c>
      <c r="AD372" s="71">
        <f t="shared" si="17"/>
        <v>0.01869240591</v>
      </c>
      <c r="AE372" s="72">
        <f t="shared" si="18"/>
        <v>-0.004802680275</v>
      </c>
      <c r="AF372" s="73">
        <f t="shared" si="19"/>
        <v>0.0231185518</v>
      </c>
      <c r="AG372" s="74">
        <f t="shared" si="20"/>
        <v>0.003037637119</v>
      </c>
      <c r="AH372" s="75">
        <f t="shared" si="21"/>
        <v>0.02454805897</v>
      </c>
      <c r="AI372" s="76">
        <f t="shared" si="22"/>
        <v>0.01382101491</v>
      </c>
      <c r="AJ372" s="77"/>
      <c r="AK372" s="65">
        <f t="shared" si="23"/>
        <v>-0.005693794321</v>
      </c>
      <c r="AL372" s="66">
        <f t="shared" si="24"/>
        <v>0.0007634399882</v>
      </c>
      <c r="AM372" s="67">
        <f t="shared" si="25"/>
        <v>-0.1401626247</v>
      </c>
      <c r="AN372" s="68">
        <f t="shared" si="26"/>
        <v>-0.204596654</v>
      </c>
      <c r="AO372" s="69">
        <f t="shared" si="27"/>
        <v>0.001560878196</v>
      </c>
      <c r="AP372" s="70">
        <f t="shared" si="28"/>
        <v>0.08688194586</v>
      </c>
      <c r="AQ372" s="71">
        <f t="shared" si="29"/>
        <v>0.006807820252</v>
      </c>
      <c r="AR372" s="72">
        <f t="shared" si="30"/>
        <v>-0.01336503746</v>
      </c>
      <c r="AS372" s="73">
        <f t="shared" si="31"/>
        <v>-0.0006781174966</v>
      </c>
      <c r="AT372" s="74">
        <f t="shared" si="32"/>
        <v>0.009833524088</v>
      </c>
      <c r="AU372" s="75">
        <f t="shared" si="33"/>
        <v>0.002556605042</v>
      </c>
      <c r="AV372" s="76">
        <f t="shared" si="34"/>
        <v>0.001970962524</v>
      </c>
      <c r="AW372" s="78">
        <f t="shared" si="35"/>
        <v>-0.135609233</v>
      </c>
      <c r="AX372" s="79">
        <f t="shared" si="36"/>
        <v>-0.142305595</v>
      </c>
      <c r="AY372" s="78">
        <f t="shared" si="37"/>
        <v>-0.118511819</v>
      </c>
      <c r="AZ372" s="79">
        <f t="shared" si="38"/>
        <v>-0.1100944122</v>
      </c>
      <c r="BA372" s="80">
        <f t="shared" si="39"/>
        <v>0.006696361962</v>
      </c>
      <c r="BB372" s="80">
        <f t="shared" si="40"/>
        <v>-0.008417406767</v>
      </c>
      <c r="BC372" s="80">
        <f t="shared" si="41"/>
        <v>-0.1354713038</v>
      </c>
      <c r="BD372" s="80">
        <f t="shared" si="42"/>
        <v>-0.11755186</v>
      </c>
      <c r="BE372" s="81">
        <f t="shared" si="43"/>
        <v>-0.00002601147317</v>
      </c>
      <c r="BF372" s="81">
        <f t="shared" si="44"/>
        <v>-0.000112732005</v>
      </c>
      <c r="BG372" s="81">
        <f t="shared" si="45"/>
        <v>0.004534034357</v>
      </c>
      <c r="BH372" s="81">
        <f t="shared" si="46"/>
        <v>0.03184980746</v>
      </c>
      <c r="BI372" s="81"/>
      <c r="BJ372" s="81"/>
    </row>
    <row r="373">
      <c r="A373" s="31">
        <v>388.0</v>
      </c>
      <c r="B373" s="32">
        <v>7048.0</v>
      </c>
      <c r="C373" s="33">
        <v>1407.0</v>
      </c>
      <c r="D373" s="55">
        <f t="shared" si="5"/>
        <v>1019</v>
      </c>
      <c r="E373" s="35">
        <v>264.0</v>
      </c>
      <c r="F373" s="36">
        <v>193.0</v>
      </c>
      <c r="G373" s="37">
        <v>122.0</v>
      </c>
      <c r="H373" s="38">
        <v>318.0</v>
      </c>
      <c r="I373" s="39">
        <v>59.0</v>
      </c>
      <c r="J373" s="40">
        <v>63.0</v>
      </c>
      <c r="K373" s="56">
        <f t="shared" si="6"/>
        <v>0.316275764</v>
      </c>
      <c r="L373" s="56">
        <f t="shared" si="7"/>
        <v>0.503900156</v>
      </c>
      <c r="M373" s="56">
        <f t="shared" si="8"/>
        <v>0.3227513228</v>
      </c>
      <c r="N373" s="56">
        <f t="shared" si="9"/>
        <v>0.08670931059</v>
      </c>
      <c r="O373" s="56">
        <f t="shared" si="10"/>
        <v>0.4367026497</v>
      </c>
      <c r="P373" s="57">
        <f t="shared" si="11"/>
        <v>0.0447761194</v>
      </c>
      <c r="Q373" s="58">
        <f t="shared" ref="Q373:V373" si="1151">K373-Q$2</f>
        <v>-0.03470191765</v>
      </c>
      <c r="R373" s="59">
        <f t="shared" si="1151"/>
        <v>0.02434761572</v>
      </c>
      <c r="S373" s="60">
        <f t="shared" si="1151"/>
        <v>-0.08883623989</v>
      </c>
      <c r="T373" s="61">
        <f t="shared" si="1151"/>
        <v>-0.02902513102</v>
      </c>
      <c r="U373" s="62">
        <f t="shared" si="1151"/>
        <v>-0.01712867944</v>
      </c>
      <c r="V373" s="63">
        <f t="shared" si="1151"/>
        <v>0.01251529089</v>
      </c>
      <c r="W373" s="64"/>
      <c r="X373" s="65">
        <f t="shared" si="13"/>
        <v>1</v>
      </c>
      <c r="Y373" s="66">
        <f t="shared" si="14"/>
        <v>0</v>
      </c>
      <c r="Z373" s="67">
        <f t="shared" ref="Z373:AA373" si="1152">U373</f>
        <v>-0.01712867944</v>
      </c>
      <c r="AA373" s="68">
        <f t="shared" si="1152"/>
        <v>0.01251529089</v>
      </c>
      <c r="AB373" s="69">
        <f t="shared" ref="AB373:AC373" si="1153">S373</f>
        <v>-0.08883623989</v>
      </c>
      <c r="AC373" s="70">
        <f t="shared" si="1153"/>
        <v>-0.02902513102</v>
      </c>
      <c r="AD373" s="71">
        <f t="shared" si="17"/>
        <v>0.0001367591532</v>
      </c>
      <c r="AE373" s="72">
        <f t="shared" si="18"/>
        <v>-0.0004287408115</v>
      </c>
      <c r="AF373" s="73">
        <f t="shared" si="19"/>
        <v>0.001884905433</v>
      </c>
      <c r="AG373" s="74">
        <f t="shared" si="20"/>
        <v>-0.0006146492191</v>
      </c>
      <c r="AH373" s="75">
        <f t="shared" si="21"/>
        <v>0.007049419288</v>
      </c>
      <c r="AI373" s="76">
        <f t="shared" si="22"/>
        <v>0.005156967004</v>
      </c>
      <c r="AJ373" s="77"/>
      <c r="AK373" s="65">
        <f t="shared" si="23"/>
        <v>-0.005693794321</v>
      </c>
      <c r="AL373" s="66">
        <f t="shared" si="24"/>
        <v>0.0007634399882</v>
      </c>
      <c r="AM373" s="67">
        <f t="shared" si="25"/>
        <v>-0.03385119463</v>
      </c>
      <c r="AN373" s="68">
        <f t="shared" si="26"/>
        <v>-0.01697855503</v>
      </c>
      <c r="AO373" s="69">
        <f t="shared" si="27"/>
        <v>-0.002004362502</v>
      </c>
      <c r="AP373" s="70">
        <f t="shared" si="28"/>
        <v>0.04834342326</v>
      </c>
      <c r="AQ373" s="71">
        <f t="shared" si="29"/>
        <v>-0.0001796391412</v>
      </c>
      <c r="AR373" s="72">
        <f t="shared" si="30"/>
        <v>-0.000300086087</v>
      </c>
      <c r="AS373" s="73">
        <f t="shared" si="31"/>
        <v>0.000308540949</v>
      </c>
      <c r="AT373" s="74">
        <f t="shared" si="32"/>
        <v>0.0007792370425</v>
      </c>
      <c r="AU373" s="75">
        <f t="shared" si="33"/>
        <v>0.0007146426896</v>
      </c>
      <c r="AV373" s="76">
        <f t="shared" si="34"/>
        <v>0.0007007226857</v>
      </c>
      <c r="AW373" s="78">
        <f t="shared" si="35"/>
        <v>-0.04070580695</v>
      </c>
      <c r="AX373" s="79">
        <f t="shared" si="36"/>
        <v>-0.03470191765</v>
      </c>
      <c r="AY373" s="78">
        <f t="shared" si="37"/>
        <v>0.03330818186</v>
      </c>
      <c r="AZ373" s="79">
        <f t="shared" si="38"/>
        <v>0.02434761572</v>
      </c>
      <c r="BA373" s="80">
        <f t="shared" si="39"/>
        <v>-0.006003889299</v>
      </c>
      <c r="BB373" s="80">
        <f t="shared" si="40"/>
        <v>0.008960566142</v>
      </c>
      <c r="BC373" s="80">
        <f t="shared" si="41"/>
        <v>-0.04056787771</v>
      </c>
      <c r="BD373" s="80">
        <f t="shared" si="42"/>
        <v>0.03426814085</v>
      </c>
      <c r="BE373" s="81">
        <f t="shared" si="43"/>
        <v>-0.00004424505887</v>
      </c>
      <c r="BF373" s="81">
        <f t="shared" si="44"/>
        <v>-0.0001075964943</v>
      </c>
      <c r="BG373" s="81">
        <f t="shared" si="45"/>
        <v>0.0004714472243</v>
      </c>
      <c r="BH373" s="81">
        <f t="shared" si="46"/>
        <v>-0.002780371495</v>
      </c>
      <c r="BI373" s="81"/>
      <c r="BJ373" s="81"/>
    </row>
    <row r="374">
      <c r="A374" s="31">
        <v>416.0</v>
      </c>
      <c r="B374" s="32">
        <v>4307.0</v>
      </c>
      <c r="C374" s="33">
        <v>1725.0</v>
      </c>
      <c r="D374" s="55">
        <f t="shared" si="5"/>
        <v>1084</v>
      </c>
      <c r="E374" s="35">
        <v>141.0</v>
      </c>
      <c r="F374" s="36">
        <v>305.0</v>
      </c>
      <c r="G374" s="37">
        <v>72.0</v>
      </c>
      <c r="H374" s="38">
        <v>415.0</v>
      </c>
      <c r="I374" s="39">
        <v>46.0</v>
      </c>
      <c r="J374" s="40">
        <v>105.0</v>
      </c>
      <c r="K374" s="56">
        <f t="shared" si="6"/>
        <v>0.1501449275</v>
      </c>
      <c r="L374" s="56">
        <f t="shared" si="7"/>
        <v>0.3106312292</v>
      </c>
      <c r="M374" s="56">
        <f t="shared" si="8"/>
        <v>0.1493775934</v>
      </c>
      <c r="N374" s="56">
        <f t="shared" si="9"/>
        <v>0.04173913043</v>
      </c>
      <c r="O374" s="56">
        <f t="shared" si="10"/>
        <v>0.2389298893</v>
      </c>
      <c r="P374" s="57">
        <f t="shared" si="11"/>
        <v>0.06086956522</v>
      </c>
      <c r="Q374" s="58">
        <f t="shared" ref="Q374:V374" si="1154">K374-Q$2</f>
        <v>-0.2008327542</v>
      </c>
      <c r="R374" s="59">
        <f t="shared" si="1154"/>
        <v>-0.1689213111</v>
      </c>
      <c r="S374" s="60">
        <f t="shared" si="1154"/>
        <v>-0.2622099693</v>
      </c>
      <c r="T374" s="61">
        <f t="shared" si="1154"/>
        <v>-0.07399531117</v>
      </c>
      <c r="U374" s="62">
        <f t="shared" si="1154"/>
        <v>-0.2149014398</v>
      </c>
      <c r="V374" s="63">
        <f t="shared" si="1154"/>
        <v>0.02860873671</v>
      </c>
      <c r="W374" s="64"/>
      <c r="X374" s="65">
        <f t="shared" si="13"/>
        <v>1</v>
      </c>
      <c r="Y374" s="66">
        <f t="shared" si="14"/>
        <v>0</v>
      </c>
      <c r="Z374" s="67">
        <f t="shared" ref="Z374:AA374" si="1155">U374</f>
        <v>-0.2149014398</v>
      </c>
      <c r="AA374" s="68">
        <f t="shared" si="1155"/>
        <v>0.02860873671</v>
      </c>
      <c r="AB374" s="69">
        <f t="shared" ref="AB374:AC374" si="1156">S374</f>
        <v>-0.2622099693</v>
      </c>
      <c r="AC374" s="70">
        <f t="shared" si="1156"/>
        <v>-0.07399531117</v>
      </c>
      <c r="AD374" s="71">
        <f t="shared" si="17"/>
        <v>0.04536416901</v>
      </c>
      <c r="AE374" s="72">
        <f t="shared" si="18"/>
        <v>-0.01229611742</v>
      </c>
      <c r="AF374" s="73">
        <f t="shared" si="19"/>
        <v>0.0584662123</v>
      </c>
      <c r="AG374" s="74">
        <f t="shared" si="20"/>
        <v>0.008400202936</v>
      </c>
      <c r="AH374" s="75">
        <f t="shared" si="21"/>
        <v>0.06327876192</v>
      </c>
      <c r="AI374" s="76">
        <f t="shared" si="22"/>
        <v>0.03880461654</v>
      </c>
      <c r="AJ374" s="77"/>
      <c r="AK374" s="65">
        <f t="shared" si="23"/>
        <v>-0.005693794321</v>
      </c>
      <c r="AL374" s="66">
        <f t="shared" si="24"/>
        <v>0.0007634399882</v>
      </c>
      <c r="AM374" s="67">
        <f t="shared" si="25"/>
        <v>-0.2208349494</v>
      </c>
      <c r="AN374" s="68">
        <f t="shared" si="26"/>
        <v>-0.3178347553</v>
      </c>
      <c r="AO374" s="69">
        <f t="shared" si="27"/>
        <v>-0.00009748651821</v>
      </c>
      <c r="AP374" s="70">
        <f t="shared" si="28"/>
        <v>0.1410532872</v>
      </c>
      <c r="AQ374" s="71">
        <f t="shared" si="29"/>
        <v>0.01614830833</v>
      </c>
      <c r="AR374" s="72">
        <f t="shared" si="30"/>
        <v>-0.03276455779</v>
      </c>
      <c r="AS374" s="73">
        <f t="shared" si="31"/>
        <v>-0.002017922773</v>
      </c>
      <c r="AT374" s="74">
        <f t="shared" si="32"/>
        <v>0.02488747152</v>
      </c>
      <c r="AU374" s="75">
        <f t="shared" si="33"/>
        <v>0.006538046193</v>
      </c>
      <c r="AV374" s="76">
        <f t="shared" si="34"/>
        <v>0.005440988749</v>
      </c>
      <c r="AW374" s="78">
        <f t="shared" si="35"/>
        <v>-0.2059577985</v>
      </c>
      <c r="AX374" s="79">
        <f t="shared" si="36"/>
        <v>-0.2008327542</v>
      </c>
      <c r="AY374" s="78">
        <f t="shared" si="37"/>
        <v>-0.1784541257</v>
      </c>
      <c r="AZ374" s="79">
        <f t="shared" si="38"/>
        <v>-0.1689213111</v>
      </c>
      <c r="BA374" s="80">
        <f t="shared" si="39"/>
        <v>-0.005125044317</v>
      </c>
      <c r="BB374" s="80">
        <f t="shared" si="40"/>
        <v>-0.0095328146</v>
      </c>
      <c r="BC374" s="80">
        <f t="shared" si="41"/>
        <v>-0.2058198692</v>
      </c>
      <c r="BD374" s="80">
        <f t="shared" si="42"/>
        <v>-0.1774941667</v>
      </c>
      <c r="BE374" s="81">
        <f t="shared" si="43"/>
        <v>-0.00006460847495</v>
      </c>
      <c r="BF374" s="81">
        <f t="shared" si="44"/>
        <v>0.00009771219457</v>
      </c>
      <c r="BG374" s="81">
        <f t="shared" si="45"/>
        <v>0.01085763937</v>
      </c>
      <c r="BH374" s="81">
        <f t="shared" si="46"/>
        <v>0.07306365234</v>
      </c>
      <c r="BI374" s="81"/>
      <c r="BJ374" s="81"/>
    </row>
    <row r="375">
      <c r="A375" s="31">
        <v>455.0</v>
      </c>
      <c r="B375" s="32" t="s">
        <v>131</v>
      </c>
      <c r="C375" s="33">
        <v>1115.0</v>
      </c>
      <c r="D375" s="55">
        <f t="shared" si="5"/>
        <v>971</v>
      </c>
      <c r="E375" s="35">
        <v>287.0</v>
      </c>
      <c r="F375" s="36">
        <v>125.0</v>
      </c>
      <c r="G375" s="37">
        <v>204.0</v>
      </c>
      <c r="H375" s="38">
        <v>325.0</v>
      </c>
      <c r="I375" s="39">
        <v>23.0</v>
      </c>
      <c r="J375" s="40">
        <v>7.0</v>
      </c>
      <c r="K375" s="56">
        <f t="shared" si="6"/>
        <v>0.4609865471</v>
      </c>
      <c r="L375" s="56">
        <f t="shared" si="7"/>
        <v>0.4881889764</v>
      </c>
      <c r="M375" s="56">
        <f t="shared" si="8"/>
        <v>0.6071428571</v>
      </c>
      <c r="N375" s="56">
        <f t="shared" si="9"/>
        <v>0.1829596413</v>
      </c>
      <c r="O375" s="56">
        <f t="shared" si="10"/>
        <v>0.5293511843</v>
      </c>
      <c r="P375" s="57">
        <f t="shared" si="11"/>
        <v>0.006278026906</v>
      </c>
      <c r="Q375" s="58">
        <f t="shared" ref="Q375:V375" si="1157">K375-Q$2</f>
        <v>0.1100088654</v>
      </c>
      <c r="R375" s="59">
        <f t="shared" si="1157"/>
        <v>0.008636436088</v>
      </c>
      <c r="S375" s="60">
        <f t="shared" si="1157"/>
        <v>0.1955552945</v>
      </c>
      <c r="T375" s="61">
        <f t="shared" si="1157"/>
        <v>0.06722519965</v>
      </c>
      <c r="U375" s="62">
        <f t="shared" si="1157"/>
        <v>0.07551985525</v>
      </c>
      <c r="V375" s="63">
        <f t="shared" si="1157"/>
        <v>-0.02598280161</v>
      </c>
      <c r="W375" s="64"/>
      <c r="X375" s="65">
        <f t="shared" si="13"/>
        <v>1</v>
      </c>
      <c r="Y375" s="66">
        <f t="shared" si="14"/>
        <v>0</v>
      </c>
      <c r="Z375" s="67">
        <f t="shared" ref="Z375:AA375" si="1158">U375</f>
        <v>0.07551985525</v>
      </c>
      <c r="AA375" s="68">
        <f t="shared" si="1158"/>
        <v>-0.02598280161</v>
      </c>
      <c r="AB375" s="69">
        <f t="shared" ref="AB375:AC375" si="1159">S375</f>
        <v>0.1955552945</v>
      </c>
      <c r="AC375" s="70">
        <f t="shared" si="1159"/>
        <v>0.06722519965</v>
      </c>
      <c r="AD375" s="71">
        <f t="shared" si="17"/>
        <v>0.005028142558</v>
      </c>
      <c r="AE375" s="72">
        <f t="shared" si="18"/>
        <v>-0.003924434833</v>
      </c>
      <c r="AF375" s="73">
        <f t="shared" si="19"/>
        <v>0.01651500656</v>
      </c>
      <c r="AG375" s="74">
        <f t="shared" si="20"/>
        <v>-0.000004237073168</v>
      </c>
      <c r="AH375" s="75">
        <f t="shared" si="21"/>
        <v>0.03372264574</v>
      </c>
      <c r="AI375" s="76">
        <f t="shared" si="22"/>
        <v>0.02629248743</v>
      </c>
      <c r="AJ375" s="77"/>
      <c r="AK375" s="65">
        <f t="shared" si="23"/>
        <v>-0.005693794321</v>
      </c>
      <c r="AL375" s="66">
        <f t="shared" si="24"/>
        <v>0.0007634399882</v>
      </c>
      <c r="AM375" s="67">
        <f t="shared" si="25"/>
        <v>0.1028949147</v>
      </c>
      <c r="AN375" s="68">
        <f t="shared" si="26"/>
        <v>0.09868997426</v>
      </c>
      <c r="AO375" s="69">
        <f t="shared" si="27"/>
        <v>0.006072809457</v>
      </c>
      <c r="AP375" s="70">
        <f t="shared" si="28"/>
        <v>-0.1068858025</v>
      </c>
      <c r="AQ375" s="71">
        <f t="shared" si="29"/>
        <v>0.0002966455306</v>
      </c>
      <c r="AR375" s="72">
        <f t="shared" si="30"/>
        <v>-0.004948184167</v>
      </c>
      <c r="AS375" s="73">
        <f t="shared" si="31"/>
        <v>0.0004329251363</v>
      </c>
      <c r="AT375" s="74">
        <f t="shared" si="32"/>
        <v>0.006967932938</v>
      </c>
      <c r="AU375" s="75">
        <f t="shared" si="33"/>
        <v>0.003391988375</v>
      </c>
      <c r="AV375" s="76">
        <f t="shared" si="34"/>
        <v>0.003536118888</v>
      </c>
      <c r="AW375" s="78">
        <f t="shared" si="35"/>
        <v>0.1073954889</v>
      </c>
      <c r="AX375" s="79">
        <f t="shared" si="36"/>
        <v>0.1100088654</v>
      </c>
      <c r="AY375" s="78">
        <f t="shared" si="37"/>
        <v>-0.001876520605</v>
      </c>
      <c r="AZ375" s="79">
        <f t="shared" si="38"/>
        <v>0.008636436088</v>
      </c>
      <c r="BA375" s="80">
        <f t="shared" si="39"/>
        <v>-0.002613376531</v>
      </c>
      <c r="BB375" s="80">
        <f t="shared" si="40"/>
        <v>-0.01051295669</v>
      </c>
      <c r="BC375" s="80">
        <f t="shared" si="41"/>
        <v>0.1075334181</v>
      </c>
      <c r="BD375" s="80">
        <f t="shared" si="42"/>
        <v>-0.0009165616126</v>
      </c>
      <c r="BE375" s="81">
        <f t="shared" si="43"/>
        <v>-0.0001036925215</v>
      </c>
      <c r="BF375" s="81">
        <f t="shared" si="44"/>
        <v>0.00005494862858</v>
      </c>
      <c r="BG375" s="81">
        <f t="shared" si="45"/>
        <v>0.01156259593</v>
      </c>
      <c r="BH375" s="81">
        <f t="shared" si="46"/>
        <v>-0.0001971220062</v>
      </c>
      <c r="BI375" s="81"/>
      <c r="BJ375" s="81"/>
    </row>
    <row r="376">
      <c r="A376" s="31">
        <v>887.0</v>
      </c>
      <c r="B376" s="32">
        <v>7704.0</v>
      </c>
      <c r="C376" s="33">
        <v>642.0</v>
      </c>
      <c r="D376" s="55">
        <f t="shared" si="5"/>
        <v>499</v>
      </c>
      <c r="E376" s="35">
        <v>141.0</v>
      </c>
      <c r="F376" s="36">
        <v>104.0</v>
      </c>
      <c r="G376" s="37">
        <v>68.0</v>
      </c>
      <c r="H376" s="38">
        <v>141.0</v>
      </c>
      <c r="I376" s="39">
        <v>28.0</v>
      </c>
      <c r="J376" s="40">
        <v>17.0</v>
      </c>
      <c r="K376" s="56">
        <f t="shared" si="6"/>
        <v>0.3691588785</v>
      </c>
      <c r="L376" s="56">
        <f t="shared" si="7"/>
        <v>0.5451612903</v>
      </c>
      <c r="M376" s="56">
        <f t="shared" si="8"/>
        <v>0.3597883598</v>
      </c>
      <c r="N376" s="56">
        <f t="shared" si="9"/>
        <v>0.1059190031</v>
      </c>
      <c r="O376" s="56">
        <f t="shared" si="10"/>
        <v>0.4749498998</v>
      </c>
      <c r="P376" s="57">
        <f t="shared" si="11"/>
        <v>0.02647975078</v>
      </c>
      <c r="Q376" s="58">
        <f t="shared" ref="Q376:V376" si="1160">K376-Q$2</f>
        <v>0.01818119681</v>
      </c>
      <c r="R376" s="59">
        <f t="shared" si="1160"/>
        <v>0.06560875003</v>
      </c>
      <c r="S376" s="60">
        <f t="shared" si="1160"/>
        <v>-0.05179920286</v>
      </c>
      <c r="T376" s="61">
        <f t="shared" si="1160"/>
        <v>-0.009815438492</v>
      </c>
      <c r="U376" s="62">
        <f t="shared" si="1160"/>
        <v>0.02111857071</v>
      </c>
      <c r="V376" s="63">
        <f t="shared" si="1160"/>
        <v>-0.005781077733</v>
      </c>
      <c r="W376" s="64"/>
      <c r="X376" s="65">
        <f t="shared" si="13"/>
        <v>1</v>
      </c>
      <c r="Y376" s="66">
        <f t="shared" si="14"/>
        <v>0</v>
      </c>
      <c r="Z376" s="67">
        <f t="shared" ref="Z376:AA376" si="1161">U376</f>
        <v>0.02111857071</v>
      </c>
      <c r="AA376" s="68">
        <f t="shared" si="1161"/>
        <v>-0.005781077733</v>
      </c>
      <c r="AB376" s="69">
        <f t="shared" ref="AB376:AC376" si="1162">S376</f>
        <v>-0.05179920286</v>
      </c>
      <c r="AC376" s="70">
        <f t="shared" si="1162"/>
        <v>-0.009815438492</v>
      </c>
      <c r="AD376" s="71">
        <f t="shared" si="17"/>
        <v>0.0004125731689</v>
      </c>
      <c r="AE376" s="72">
        <f t="shared" si="18"/>
        <v>-0.0002441761977</v>
      </c>
      <c r="AF376" s="73">
        <f t="shared" si="19"/>
        <v>-0.001150668941</v>
      </c>
      <c r="AG376" s="74">
        <f t="shared" si="20"/>
        <v>0.00009216718643</v>
      </c>
      <c r="AH376" s="75">
        <f t="shared" si="21"/>
        <v>0.002586814584</v>
      </c>
      <c r="AI376" s="76">
        <f t="shared" si="22"/>
        <v>0.001016863779</v>
      </c>
      <c r="AJ376" s="77"/>
      <c r="AK376" s="65">
        <f t="shared" si="23"/>
        <v>-0.005693794321</v>
      </c>
      <c r="AL376" s="66">
        <f t="shared" si="24"/>
        <v>0.0007634399882</v>
      </c>
      <c r="AM376" s="67">
        <f t="shared" si="25"/>
        <v>0.02641643812</v>
      </c>
      <c r="AN376" s="68">
        <f t="shared" si="26"/>
        <v>0.02880991711</v>
      </c>
      <c r="AO376" s="69">
        <f t="shared" si="27"/>
        <v>0.002373970203</v>
      </c>
      <c r="AP376" s="70">
        <f t="shared" si="28"/>
        <v>0.02719129376</v>
      </c>
      <c r="AQ376" s="71">
        <f t="shared" si="29"/>
        <v>0.00006971358146</v>
      </c>
      <c r="AR376" s="72">
        <f t="shared" si="30"/>
        <v>-0.0003660070038</v>
      </c>
      <c r="AS376" s="73">
        <f t="shared" si="31"/>
        <v>-0.00006892648851</v>
      </c>
      <c r="AT376" s="74">
        <f t="shared" si="32"/>
        <v>-0.00048308637</v>
      </c>
      <c r="AU376" s="75">
        <f t="shared" si="33"/>
        <v>0.0002766358466</v>
      </c>
      <c r="AV376" s="76">
        <f t="shared" si="34"/>
        <v>0.0001578473275</v>
      </c>
      <c r="AW376" s="78">
        <f t="shared" si="35"/>
        <v>0.02337403694</v>
      </c>
      <c r="AX376" s="79">
        <f t="shared" si="36"/>
        <v>0.01818119681</v>
      </c>
      <c r="AY376" s="78">
        <f t="shared" si="37"/>
        <v>0.05607340481</v>
      </c>
      <c r="AZ376" s="79">
        <f t="shared" si="38"/>
        <v>0.06560875003</v>
      </c>
      <c r="BA376" s="80">
        <f t="shared" si="39"/>
        <v>0.005192840128</v>
      </c>
      <c r="BB376" s="80">
        <f t="shared" si="40"/>
        <v>-0.009535345223</v>
      </c>
      <c r="BC376" s="80">
        <f t="shared" si="41"/>
        <v>0.02351196619</v>
      </c>
      <c r="BD376" s="80">
        <f t="shared" si="42"/>
        <v>0.0570333638</v>
      </c>
      <c r="BE376" s="81">
        <f t="shared" si="43"/>
        <v>-0.00006395721992</v>
      </c>
      <c r="BF376" s="81">
        <f t="shared" si="44"/>
        <v>-0.00009903104662</v>
      </c>
      <c r="BG376" s="81">
        <f t="shared" si="45"/>
        <v>-0.002699992033</v>
      </c>
      <c r="BH376" s="81">
        <f t="shared" si="46"/>
        <v>0.002681933043</v>
      </c>
      <c r="BI376" s="81"/>
      <c r="BJ376" s="81"/>
    </row>
    <row r="377">
      <c r="A377" s="31">
        <v>563.0</v>
      </c>
      <c r="B377" s="32">
        <v>3733.0</v>
      </c>
      <c r="C377" s="33">
        <v>1339.0</v>
      </c>
      <c r="D377" s="55">
        <f t="shared" si="5"/>
        <v>967</v>
      </c>
      <c r="E377" s="35">
        <v>234.0</v>
      </c>
      <c r="F377" s="36">
        <v>156.0</v>
      </c>
      <c r="G377" s="37">
        <v>148.0</v>
      </c>
      <c r="H377" s="38">
        <v>333.0</v>
      </c>
      <c r="I377" s="39">
        <v>50.0</v>
      </c>
      <c r="J377" s="40">
        <v>46.0</v>
      </c>
      <c r="K377" s="56">
        <f t="shared" si="6"/>
        <v>0.3226288275</v>
      </c>
      <c r="L377" s="56">
        <f t="shared" si="7"/>
        <v>0.4602917342</v>
      </c>
      <c r="M377" s="56">
        <f t="shared" si="8"/>
        <v>0.4228571429</v>
      </c>
      <c r="N377" s="56">
        <f t="shared" si="9"/>
        <v>0.1105302465</v>
      </c>
      <c r="O377" s="56">
        <f t="shared" si="10"/>
        <v>0.4467425026</v>
      </c>
      <c r="P377" s="57">
        <f t="shared" si="11"/>
        <v>0.03435399552</v>
      </c>
      <c r="Q377" s="58">
        <f t="shared" ref="Q377:V377" si="1163">K377-Q$2</f>
        <v>-0.02834885421</v>
      </c>
      <c r="R377" s="59">
        <f t="shared" si="1163"/>
        <v>-0.01926080609</v>
      </c>
      <c r="S377" s="60">
        <f t="shared" si="1163"/>
        <v>0.01126958021</v>
      </c>
      <c r="T377" s="61">
        <f t="shared" si="1163"/>
        <v>-0.005204195155</v>
      </c>
      <c r="U377" s="62">
        <f t="shared" si="1163"/>
        <v>-0.007088826508</v>
      </c>
      <c r="V377" s="63">
        <f t="shared" si="1163"/>
        <v>0.002093167007</v>
      </c>
      <c r="W377" s="64"/>
      <c r="X377" s="65">
        <f t="shared" si="13"/>
        <v>1</v>
      </c>
      <c r="Y377" s="66">
        <f t="shared" si="14"/>
        <v>0</v>
      </c>
      <c r="Z377" s="67">
        <f t="shared" ref="Z377:AA377" si="1164">U377</f>
        <v>-0.007088826508</v>
      </c>
      <c r="AA377" s="68">
        <f t="shared" si="1164"/>
        <v>0.002093167007</v>
      </c>
      <c r="AB377" s="69">
        <f t="shared" ref="AB377:AC377" si="1165">S377</f>
        <v>0.01126958021</v>
      </c>
      <c r="AC377" s="70">
        <f t="shared" si="1165"/>
        <v>-0.005204195155</v>
      </c>
      <c r="AD377" s="71">
        <f t="shared" si="17"/>
        <v>0.00004587011314</v>
      </c>
      <c r="AE377" s="72">
        <f t="shared" si="18"/>
        <v>-0.00002967619553</v>
      </c>
      <c r="AF377" s="73">
        <f t="shared" si="19"/>
        <v>-0.00006899484934</v>
      </c>
      <c r="AG377" s="74">
        <f t="shared" si="20"/>
        <v>0.00006048075005</v>
      </c>
      <c r="AH377" s="75">
        <f t="shared" si="21"/>
        <v>0.00009991979092</v>
      </c>
      <c r="AI377" s="76">
        <f t="shared" si="22"/>
        <v>-0.0001172981895</v>
      </c>
      <c r="AJ377" s="77"/>
      <c r="AK377" s="65">
        <f t="shared" si="23"/>
        <v>-0.005693794321</v>
      </c>
      <c r="AL377" s="66">
        <f t="shared" si="24"/>
        <v>0.0007634399882</v>
      </c>
      <c r="AM377" s="67">
        <f t="shared" si="25"/>
        <v>-0.00910949594</v>
      </c>
      <c r="AN377" s="68">
        <f t="shared" si="26"/>
        <v>-0.009545967591</v>
      </c>
      <c r="AO377" s="69">
        <f t="shared" si="27"/>
        <v>-0.004174269607</v>
      </c>
      <c r="AP377" s="70">
        <f t="shared" si="28"/>
        <v>-0.004886321821</v>
      </c>
      <c r="AQ377" s="71">
        <f t="shared" si="29"/>
        <v>0.000006276799629</v>
      </c>
      <c r="AR377" s="72">
        <f t="shared" si="30"/>
        <v>-0.00004199248228</v>
      </c>
      <c r="AS377" s="73">
        <f t="shared" si="31"/>
        <v>-0.00002731932077</v>
      </c>
      <c r="AT377" s="74">
        <f t="shared" si="32"/>
        <v>-0.00002753154221</v>
      </c>
      <c r="AU377" s="75">
        <f t="shared" si="33"/>
        <v>0.00001325984227</v>
      </c>
      <c r="AV377" s="76">
        <f t="shared" si="34"/>
        <v>-0.00001165922965</v>
      </c>
      <c r="AW377" s="78">
        <f t="shared" si="35"/>
        <v>-0.01898534255</v>
      </c>
      <c r="AX377" s="79">
        <f t="shared" si="36"/>
        <v>-0.02834885421</v>
      </c>
      <c r="AY377" s="78">
        <f t="shared" si="37"/>
        <v>-0.01375003268</v>
      </c>
      <c r="AZ377" s="79">
        <f t="shared" si="38"/>
        <v>-0.01926080609</v>
      </c>
      <c r="BA377" s="80">
        <f t="shared" si="39"/>
        <v>0.009363511661</v>
      </c>
      <c r="BB377" s="80">
        <f t="shared" si="40"/>
        <v>0.005510773415</v>
      </c>
      <c r="BC377" s="80">
        <f t="shared" si="41"/>
        <v>-0.0188474133</v>
      </c>
      <c r="BD377" s="80">
        <f t="shared" si="42"/>
        <v>-0.01279007368</v>
      </c>
      <c r="BE377" s="81">
        <f t="shared" si="43"/>
        <v>0.00005730672699</v>
      </c>
      <c r="BF377" s="81">
        <f t="shared" si="44"/>
        <v>0.0001032003823</v>
      </c>
      <c r="BG377" s="81">
        <f t="shared" si="45"/>
        <v>0.0001916390033</v>
      </c>
      <c r="BH377" s="81">
        <f t="shared" si="46"/>
        <v>0.0004821196098</v>
      </c>
      <c r="BI377" s="81"/>
      <c r="BJ377" s="81"/>
    </row>
    <row r="378">
      <c r="A378" s="31">
        <v>108.0</v>
      </c>
      <c r="B378" s="32">
        <v>2373.0</v>
      </c>
      <c r="C378" s="33">
        <v>1033.0</v>
      </c>
      <c r="D378" s="55">
        <f t="shared" si="5"/>
        <v>786</v>
      </c>
      <c r="E378" s="35">
        <v>201.0</v>
      </c>
      <c r="F378" s="36">
        <v>157.0</v>
      </c>
      <c r="G378" s="37">
        <v>120.0</v>
      </c>
      <c r="H378" s="38">
        <v>237.0</v>
      </c>
      <c r="I378" s="39">
        <v>41.0</v>
      </c>
      <c r="J378" s="40">
        <v>30.0</v>
      </c>
      <c r="K378" s="56">
        <f t="shared" si="6"/>
        <v>0.3504356244</v>
      </c>
      <c r="L378" s="56">
        <f t="shared" si="7"/>
        <v>0.5052192067</v>
      </c>
      <c r="M378" s="56">
        <f t="shared" si="8"/>
        <v>0.3908794788</v>
      </c>
      <c r="N378" s="56">
        <f t="shared" si="9"/>
        <v>0.1161665053</v>
      </c>
      <c r="O378" s="56">
        <f t="shared" si="10"/>
        <v>0.4605597964</v>
      </c>
      <c r="P378" s="57">
        <f t="shared" si="11"/>
        <v>0.02904162633</v>
      </c>
      <c r="Q378" s="58">
        <f t="shared" ref="Q378:V378" si="1166">K378-Q$2</f>
        <v>-0.0005420572949</v>
      </c>
      <c r="R378" s="59">
        <f t="shared" si="1166"/>
        <v>0.02566666639</v>
      </c>
      <c r="S378" s="60">
        <f t="shared" si="1166"/>
        <v>-0.02070808382</v>
      </c>
      <c r="T378" s="61">
        <f t="shared" si="1166"/>
        <v>0.0004320637169</v>
      </c>
      <c r="U378" s="62">
        <f t="shared" si="1166"/>
        <v>0.006728467344</v>
      </c>
      <c r="V378" s="63">
        <f t="shared" si="1166"/>
        <v>-0.003219202181</v>
      </c>
      <c r="W378" s="64"/>
      <c r="X378" s="65">
        <f t="shared" si="13"/>
        <v>1</v>
      </c>
      <c r="Y378" s="66">
        <f t="shared" si="14"/>
        <v>0</v>
      </c>
      <c r="Z378" s="67">
        <f t="shared" ref="Z378:AA378" si="1167">U378</f>
        <v>0.006728467344</v>
      </c>
      <c r="AA378" s="68">
        <f t="shared" si="1167"/>
        <v>-0.003219202181</v>
      </c>
      <c r="AB378" s="69">
        <f t="shared" ref="AB378:AC378" si="1168">S378</f>
        <v>-0.02070808382</v>
      </c>
      <c r="AC378" s="70">
        <f t="shared" si="1168"/>
        <v>0.0004320637169</v>
      </c>
      <c r="AD378" s="71">
        <f t="shared" si="17"/>
        <v>0.00003490901012</v>
      </c>
      <c r="AE378" s="72">
        <f t="shared" si="18"/>
        <v>-0.0000433205935</v>
      </c>
      <c r="AF378" s="73">
        <f t="shared" si="19"/>
        <v>-0.0001379427653</v>
      </c>
      <c r="AG378" s="74">
        <f t="shared" si="20"/>
        <v>0.0000695706352</v>
      </c>
      <c r="AH378" s="75">
        <f t="shared" si="21"/>
        <v>0.0004286380564</v>
      </c>
      <c r="AI378" s="76">
        <f t="shared" si="22"/>
        <v>-0.00001789442333</v>
      </c>
      <c r="AJ378" s="77"/>
      <c r="AK378" s="65">
        <f t="shared" si="23"/>
        <v>-0.005693794321</v>
      </c>
      <c r="AL378" s="66">
        <f t="shared" si="24"/>
        <v>0.0007634399882</v>
      </c>
      <c r="AM378" s="67">
        <f t="shared" si="25"/>
        <v>0.01060309279</v>
      </c>
      <c r="AN378" s="68">
        <f t="shared" si="26"/>
        <v>0.008054713421</v>
      </c>
      <c r="AO378" s="69">
        <f t="shared" si="27"/>
        <v>0.00311992409</v>
      </c>
      <c r="AP378" s="70">
        <f t="shared" si="28"/>
        <v>0.01025943319</v>
      </c>
      <c r="AQ378" s="71">
        <f t="shared" si="29"/>
        <v>-0.000007310846868</v>
      </c>
      <c r="AR378" s="72">
        <f t="shared" si="30"/>
        <v>-0.00004261573956</v>
      </c>
      <c r="AS378" s="73">
        <f t="shared" si="31"/>
        <v>-0.00003295448307</v>
      </c>
      <c r="AT378" s="74">
        <f t="shared" si="32"/>
        <v>-0.00005638488172</v>
      </c>
      <c r="AU378" s="75">
        <f t="shared" si="33"/>
        <v>0.00004890339675</v>
      </c>
      <c r="AV378" s="76">
        <f t="shared" si="34"/>
        <v>0.000005018156299</v>
      </c>
      <c r="AW378" s="78">
        <f t="shared" si="35"/>
        <v>0.008037860627</v>
      </c>
      <c r="AX378" s="79">
        <f t="shared" si="36"/>
        <v>-0.0005420572949</v>
      </c>
      <c r="AY378" s="78">
        <f t="shared" si="37"/>
        <v>0.01898360413</v>
      </c>
      <c r="AZ378" s="79">
        <f t="shared" si="38"/>
        <v>0.02566666639</v>
      </c>
      <c r="BA378" s="80">
        <f t="shared" si="39"/>
        <v>0.008579917922</v>
      </c>
      <c r="BB378" s="80">
        <f t="shared" si="40"/>
        <v>-0.006683062259</v>
      </c>
      <c r="BC378" s="80">
        <f t="shared" si="41"/>
        <v>0.008175789873</v>
      </c>
      <c r="BD378" s="80">
        <f t="shared" si="42"/>
        <v>0.01994356312</v>
      </c>
      <c r="BE378" s="81">
        <f t="shared" si="43"/>
        <v>0.0000289516704</v>
      </c>
      <c r="BF378" s="81">
        <f t="shared" si="44"/>
        <v>-0.0001146802513</v>
      </c>
      <c r="BG378" s="81">
        <f t="shared" si="45"/>
        <v>-0.00033090217</v>
      </c>
      <c r="BH378" s="81">
        <f t="shared" si="46"/>
        <v>0.0003261087628</v>
      </c>
      <c r="BI378" s="81"/>
      <c r="BJ378" s="81"/>
    </row>
    <row r="379">
      <c r="A379" s="31">
        <v>1070.0</v>
      </c>
      <c r="B379" s="32">
        <v>6467.0</v>
      </c>
      <c r="C379" s="33">
        <v>478.0</v>
      </c>
      <c r="D379" s="55">
        <f t="shared" si="5"/>
        <v>375</v>
      </c>
      <c r="E379" s="35">
        <v>123.0</v>
      </c>
      <c r="F379" s="36">
        <v>61.0</v>
      </c>
      <c r="G379" s="37">
        <v>60.0</v>
      </c>
      <c r="H379" s="38">
        <v>87.0</v>
      </c>
      <c r="I379" s="39">
        <v>32.0</v>
      </c>
      <c r="J379" s="40">
        <v>12.0</v>
      </c>
      <c r="K379" s="56">
        <f t="shared" si="6"/>
        <v>0.449790795</v>
      </c>
      <c r="L379" s="56">
        <f t="shared" si="7"/>
        <v>0.6404958678</v>
      </c>
      <c r="M379" s="56">
        <f t="shared" si="8"/>
        <v>0.4511278195</v>
      </c>
      <c r="N379" s="56">
        <f t="shared" si="9"/>
        <v>0.1255230126</v>
      </c>
      <c r="O379" s="56">
        <f t="shared" si="10"/>
        <v>0.5733333333</v>
      </c>
      <c r="P379" s="57">
        <f t="shared" si="11"/>
        <v>0.02510460251</v>
      </c>
      <c r="Q379" s="58">
        <f t="shared" ref="Q379:V379" si="1169">K379-Q$2</f>
        <v>0.09881311329</v>
      </c>
      <c r="R379" s="59">
        <f t="shared" si="1169"/>
        <v>0.1609433275</v>
      </c>
      <c r="S379" s="60">
        <f t="shared" si="1169"/>
        <v>0.0395402569</v>
      </c>
      <c r="T379" s="61">
        <f t="shared" si="1169"/>
        <v>0.009788570945</v>
      </c>
      <c r="U379" s="62">
        <f t="shared" si="1169"/>
        <v>0.1195020042</v>
      </c>
      <c r="V379" s="63">
        <f t="shared" si="1169"/>
        <v>-0.007156226001</v>
      </c>
      <c r="W379" s="64"/>
      <c r="X379" s="65">
        <f t="shared" si="13"/>
        <v>1</v>
      </c>
      <c r="Y379" s="66">
        <f t="shared" si="14"/>
        <v>0</v>
      </c>
      <c r="Z379" s="67">
        <f t="shared" ref="Z379:AA379" si="1170">U379</f>
        <v>0.1195020042</v>
      </c>
      <c r="AA379" s="68">
        <f t="shared" si="1170"/>
        <v>-0.007156226001</v>
      </c>
      <c r="AB379" s="69">
        <f t="shared" ref="AB379:AC379" si="1171">S379</f>
        <v>0.0395402569</v>
      </c>
      <c r="AC379" s="70">
        <f t="shared" si="1171"/>
        <v>0.009788570945</v>
      </c>
      <c r="AD379" s="71">
        <f t="shared" si="17"/>
        <v>0.01422951745</v>
      </c>
      <c r="AE379" s="72">
        <f t="shared" si="18"/>
        <v>-0.0017103667</v>
      </c>
      <c r="AF379" s="73">
        <f t="shared" si="19"/>
        <v>0.004795189174</v>
      </c>
      <c r="AG379" s="74">
        <f t="shared" si="20"/>
        <v>0.000886794832</v>
      </c>
      <c r="AH379" s="75">
        <f t="shared" si="21"/>
        <v>0.001467615795</v>
      </c>
      <c r="AI379" s="76">
        <f t="shared" si="22"/>
        <v>0.0007740852197</v>
      </c>
      <c r="AJ379" s="77"/>
      <c r="AK379" s="65">
        <f t="shared" si="23"/>
        <v>-0.005693794321</v>
      </c>
      <c r="AL379" s="66">
        <f t="shared" si="24"/>
        <v>0.0007634399882</v>
      </c>
      <c r="AM379" s="67">
        <f t="shared" si="25"/>
        <v>0.1089057029</v>
      </c>
      <c r="AN379" s="68">
        <f t="shared" si="26"/>
        <v>0.1838852271</v>
      </c>
      <c r="AO379" s="69">
        <f t="shared" si="27"/>
        <v>-0.0006678692417</v>
      </c>
      <c r="AP379" s="70">
        <f t="shared" si="28"/>
        <v>-0.02107818319</v>
      </c>
      <c r="AQ379" s="71">
        <f t="shared" si="29"/>
        <v>0.006316625994</v>
      </c>
      <c r="AR379" s="72">
        <f t="shared" si="30"/>
        <v>-0.009174055421</v>
      </c>
      <c r="AS379" s="73">
        <f t="shared" si="31"/>
        <v>-0.0002489759538</v>
      </c>
      <c r="AT379" s="74">
        <f t="shared" si="32"/>
        <v>0.002046345989</v>
      </c>
      <c r="AU379" s="75">
        <f t="shared" si="33"/>
        <v>0.0001537060912</v>
      </c>
      <c r="AV379" s="76">
        <f t="shared" si="34"/>
        <v>0.0001119140105</v>
      </c>
      <c r="AW379" s="78">
        <f t="shared" si="35"/>
        <v>0.1087653955</v>
      </c>
      <c r="AX379" s="79">
        <f t="shared" si="36"/>
        <v>0.09881311329</v>
      </c>
      <c r="AY379" s="78">
        <f t="shared" si="37"/>
        <v>0.1565546884</v>
      </c>
      <c r="AZ379" s="79">
        <f t="shared" si="38"/>
        <v>0.1609433275</v>
      </c>
      <c r="BA379" s="80">
        <f t="shared" si="39"/>
        <v>0.009952282166</v>
      </c>
      <c r="BB379" s="80">
        <f t="shared" si="40"/>
        <v>-0.004388639048</v>
      </c>
      <c r="BC379" s="80">
        <f t="shared" si="41"/>
        <v>0.1089033247</v>
      </c>
      <c r="BD379" s="80">
        <f t="shared" si="42"/>
        <v>0.1575146474</v>
      </c>
      <c r="BE379" s="81">
        <f t="shared" si="43"/>
        <v>0.00007978776762</v>
      </c>
      <c r="BF379" s="81">
        <f t="shared" si="44"/>
        <v>-0.00008735394827</v>
      </c>
      <c r="BG379" s="81">
        <f t="shared" si="45"/>
        <v>-0.01295093002</v>
      </c>
      <c r="BH379" s="81">
        <f t="shared" si="46"/>
        <v>0.03430773759</v>
      </c>
      <c r="BI379" s="81"/>
      <c r="BJ379" s="81"/>
    </row>
    <row r="380">
      <c r="A380" s="31">
        <v>273.0</v>
      </c>
      <c r="B380" s="32">
        <v>1411.0</v>
      </c>
      <c r="C380" s="33">
        <v>1496.0</v>
      </c>
      <c r="D380" s="55">
        <f t="shared" si="5"/>
        <v>1193</v>
      </c>
      <c r="E380" s="35">
        <v>316.0</v>
      </c>
      <c r="F380" s="36">
        <v>166.0</v>
      </c>
      <c r="G380" s="37">
        <v>195.0</v>
      </c>
      <c r="H380" s="38">
        <v>409.0</v>
      </c>
      <c r="I380" s="39">
        <v>66.0</v>
      </c>
      <c r="J380" s="40">
        <v>41.0</v>
      </c>
      <c r="K380" s="56">
        <f t="shared" si="6"/>
        <v>0.3856951872</v>
      </c>
      <c r="L380" s="56">
        <f t="shared" si="7"/>
        <v>0.4829329962</v>
      </c>
      <c r="M380" s="56">
        <f t="shared" si="8"/>
        <v>0.4850746269</v>
      </c>
      <c r="N380" s="56">
        <f t="shared" si="9"/>
        <v>0.1303475936</v>
      </c>
      <c r="O380" s="56">
        <f t="shared" si="10"/>
        <v>0.4836546521</v>
      </c>
      <c r="P380" s="57">
        <f t="shared" si="11"/>
        <v>0.02740641711</v>
      </c>
      <c r="Q380" s="58">
        <f t="shared" ref="Q380:V380" si="1172">K380-Q$2</f>
        <v>0.03471750548</v>
      </c>
      <c r="R380" s="59">
        <f t="shared" si="1172"/>
        <v>0.003380455917</v>
      </c>
      <c r="S380" s="60">
        <f t="shared" si="1172"/>
        <v>0.07348706422</v>
      </c>
      <c r="T380" s="61">
        <f t="shared" si="1172"/>
        <v>0.01461315198</v>
      </c>
      <c r="U380" s="62">
        <f t="shared" si="1172"/>
        <v>0.02982332304</v>
      </c>
      <c r="V380" s="63">
        <f t="shared" si="1172"/>
        <v>-0.0048544114</v>
      </c>
      <c r="W380" s="64"/>
      <c r="X380" s="65">
        <f t="shared" si="13"/>
        <v>1</v>
      </c>
      <c r="Y380" s="66">
        <f t="shared" si="14"/>
        <v>0</v>
      </c>
      <c r="Z380" s="67">
        <f t="shared" ref="Z380:AA380" si="1173">U380</f>
        <v>0.02982332304</v>
      </c>
      <c r="AA380" s="68">
        <f t="shared" si="1173"/>
        <v>-0.0048544114</v>
      </c>
      <c r="AB380" s="69">
        <f t="shared" ref="AB380:AC380" si="1174">S380</f>
        <v>0.07348706422</v>
      </c>
      <c r="AC380" s="70">
        <f t="shared" si="1174"/>
        <v>0.01461315198</v>
      </c>
      <c r="AD380" s="71">
        <f t="shared" si="17"/>
        <v>0.0008658652874</v>
      </c>
      <c r="AE380" s="72">
        <f t="shared" si="18"/>
        <v>-0.0002895493587</v>
      </c>
      <c r="AF380" s="73">
        <f t="shared" si="19"/>
        <v>0.002262566707</v>
      </c>
      <c r="AG380" s="74">
        <f t="shared" si="20"/>
        <v>0.00007907630979</v>
      </c>
      <c r="AH380" s="75">
        <f t="shared" si="21"/>
        <v>0.005186804397</v>
      </c>
      <c r="AI380" s="76">
        <f t="shared" si="22"/>
        <v>0.002147755275</v>
      </c>
      <c r="AJ380" s="77"/>
      <c r="AK380" s="65">
        <f t="shared" si="23"/>
        <v>-0.005693794321</v>
      </c>
      <c r="AL380" s="66">
        <f t="shared" si="24"/>
        <v>0.0007634399882</v>
      </c>
      <c r="AM380" s="67">
        <f t="shared" si="25"/>
        <v>0.03205052477</v>
      </c>
      <c r="AN380" s="68">
        <f t="shared" si="26"/>
        <v>0.04338635386</v>
      </c>
      <c r="AO380" s="69">
        <f t="shared" si="27"/>
        <v>-0.003025021407</v>
      </c>
      <c r="AP380" s="70">
        <f t="shared" si="28"/>
        <v>-0.03867255702</v>
      </c>
      <c r="AQ380" s="71">
        <f t="shared" si="29"/>
        <v>0.0002762461954</v>
      </c>
      <c r="AR380" s="72">
        <f t="shared" si="30"/>
        <v>-0.0006535702198</v>
      </c>
      <c r="AS380" s="73">
        <f t="shared" si="31"/>
        <v>0.00002570207924</v>
      </c>
      <c r="AT380" s="74">
        <f t="shared" si="32"/>
        <v>0.0009566908769</v>
      </c>
      <c r="AU380" s="75">
        <f t="shared" si="33"/>
        <v>0.0005528910278</v>
      </c>
      <c r="AV380" s="76">
        <f t="shared" si="34"/>
        <v>0.0003288424523</v>
      </c>
      <c r="AW380" s="78">
        <f t="shared" si="35"/>
        <v>0.02418654835</v>
      </c>
      <c r="AX380" s="79">
        <f t="shared" si="36"/>
        <v>0.03471750548</v>
      </c>
      <c r="AY380" s="78">
        <f t="shared" si="37"/>
        <v>0.006109199931</v>
      </c>
      <c r="AZ380" s="79">
        <f t="shared" si="38"/>
        <v>0.003380455917</v>
      </c>
      <c r="BA380" s="80">
        <f t="shared" si="39"/>
        <v>-0.01053095713</v>
      </c>
      <c r="BB380" s="80">
        <f t="shared" si="40"/>
        <v>0.002728744014</v>
      </c>
      <c r="BC380" s="80">
        <f t="shared" si="41"/>
        <v>0.02432447759</v>
      </c>
      <c r="BD380" s="80">
        <f t="shared" si="42"/>
        <v>0.007069158924</v>
      </c>
      <c r="BE380" s="81">
        <f t="shared" si="43"/>
        <v>0.0001034550141</v>
      </c>
      <c r="BF380" s="81">
        <f t="shared" si="44"/>
        <v>-0.00005747257245</v>
      </c>
      <c r="BG380" s="81">
        <f t="shared" si="45"/>
        <v>0.0005417072023</v>
      </c>
      <c r="BH380" s="81">
        <f t="shared" si="46"/>
        <v>0.0003439071957</v>
      </c>
      <c r="BI380" s="81"/>
      <c r="BJ380" s="81"/>
    </row>
    <row r="381">
      <c r="A381" s="31">
        <v>326.0</v>
      </c>
      <c r="B381" s="32">
        <v>3728.0</v>
      </c>
      <c r="C381" s="33">
        <v>1424.0</v>
      </c>
      <c r="D381" s="55">
        <f t="shared" si="5"/>
        <v>1267</v>
      </c>
      <c r="E381" s="35">
        <v>326.0</v>
      </c>
      <c r="F381" s="36">
        <v>146.0</v>
      </c>
      <c r="G381" s="37">
        <v>288.0</v>
      </c>
      <c r="H381" s="38">
        <v>459.0</v>
      </c>
      <c r="I381" s="39">
        <v>37.0</v>
      </c>
      <c r="J381" s="40">
        <v>11.0</v>
      </c>
      <c r="K381" s="56">
        <f t="shared" si="6"/>
        <v>0.4571629213</v>
      </c>
      <c r="L381" s="56">
        <f t="shared" si="7"/>
        <v>0.4416058394</v>
      </c>
      <c r="M381" s="56">
        <f t="shared" si="8"/>
        <v>0.6471910112</v>
      </c>
      <c r="N381" s="56">
        <f t="shared" si="9"/>
        <v>0.202247191</v>
      </c>
      <c r="O381" s="56">
        <f t="shared" si="10"/>
        <v>0.5138121547</v>
      </c>
      <c r="P381" s="57">
        <f t="shared" si="11"/>
        <v>0.007724719101</v>
      </c>
      <c r="Q381" s="58">
        <f t="shared" ref="Q381:V381" si="1175">K381-Q$2</f>
        <v>0.1061852397</v>
      </c>
      <c r="R381" s="59">
        <f t="shared" si="1175"/>
        <v>-0.03794670087</v>
      </c>
      <c r="S381" s="60">
        <f t="shared" si="1175"/>
        <v>0.2356034486</v>
      </c>
      <c r="T381" s="61">
        <f t="shared" si="1175"/>
        <v>0.0865127494</v>
      </c>
      <c r="U381" s="62">
        <f t="shared" si="1175"/>
        <v>0.0599808256</v>
      </c>
      <c r="V381" s="63">
        <f t="shared" si="1175"/>
        <v>-0.02453610941</v>
      </c>
      <c r="W381" s="64"/>
      <c r="X381" s="65">
        <f t="shared" si="13"/>
        <v>1</v>
      </c>
      <c r="Y381" s="66">
        <f t="shared" si="14"/>
        <v>0</v>
      </c>
      <c r="Z381" s="67">
        <f t="shared" ref="Z381:AA381" si="1176">U381</f>
        <v>0.0599808256</v>
      </c>
      <c r="AA381" s="68">
        <f t="shared" si="1176"/>
        <v>-0.02453610941</v>
      </c>
      <c r="AB381" s="69">
        <f t="shared" ref="AB381:AC381" si="1177">S381</f>
        <v>0.2356034486</v>
      </c>
      <c r="AC381" s="70">
        <f t="shared" si="1177"/>
        <v>0.0865127494</v>
      </c>
      <c r="AD381" s="71">
        <f t="shared" si="17"/>
        <v>0.002995678775</v>
      </c>
      <c r="AE381" s="72">
        <f t="shared" si="18"/>
        <v>-0.002943392199</v>
      </c>
      <c r="AF381" s="73">
        <f t="shared" si="19"/>
        <v>0.01625437565</v>
      </c>
      <c r="AG381" s="74">
        <f t="shared" si="20"/>
        <v>-0.0005916858578</v>
      </c>
      <c r="AH381" s="75">
        <f t="shared" si="21"/>
        <v>0.04802452918</v>
      </c>
      <c r="AI381" s="76">
        <f t="shared" si="22"/>
        <v>0.04076540421</v>
      </c>
      <c r="AJ381" s="77"/>
      <c r="AK381" s="65">
        <f t="shared" si="23"/>
        <v>-0.005693794321</v>
      </c>
      <c r="AL381" s="66">
        <f t="shared" si="24"/>
        <v>0.0007634399882</v>
      </c>
      <c r="AM381" s="67">
        <f t="shared" si="25"/>
        <v>0.08791426514</v>
      </c>
      <c r="AN381" s="68">
        <f t="shared" si="26"/>
        <v>0.07520041108</v>
      </c>
      <c r="AO381" s="69">
        <f t="shared" si="27"/>
        <v>0.01006759115</v>
      </c>
      <c r="AP381" s="70">
        <f t="shared" si="28"/>
        <v>-0.1295494664</v>
      </c>
      <c r="AQ381" s="71">
        <f t="shared" si="29"/>
        <v>-0.000176107881</v>
      </c>
      <c r="AR381" s="72">
        <f t="shared" si="30"/>
        <v>-0.003259143538</v>
      </c>
      <c r="AS381" s="73">
        <f t="shared" si="31"/>
        <v>0.0006739786872</v>
      </c>
      <c r="AT381" s="74">
        <f t="shared" si="32"/>
        <v>0.006842631219</v>
      </c>
      <c r="AU381" s="75">
        <f t="shared" si="33"/>
        <v>0.004775919905</v>
      </c>
      <c r="AV381" s="76">
        <f t="shared" si="34"/>
        <v>0.005412547084</v>
      </c>
      <c r="AW381" s="78">
        <f t="shared" si="35"/>
        <v>0.09756185268</v>
      </c>
      <c r="AX381" s="79">
        <f t="shared" si="36"/>
        <v>0.1061852397</v>
      </c>
      <c r="AY381" s="78">
        <f t="shared" si="37"/>
        <v>-0.0445895806</v>
      </c>
      <c r="AZ381" s="79">
        <f t="shared" si="38"/>
        <v>-0.03794670087</v>
      </c>
      <c r="BA381" s="80">
        <f t="shared" si="39"/>
        <v>-0.008623386978</v>
      </c>
      <c r="BB381" s="80">
        <f t="shared" si="40"/>
        <v>-0.006642879725</v>
      </c>
      <c r="BC381" s="80">
        <f t="shared" si="41"/>
        <v>0.09769978193</v>
      </c>
      <c r="BD381" s="80">
        <f t="shared" si="42"/>
        <v>-0.04362962161</v>
      </c>
      <c r="BE381" s="81">
        <f t="shared" si="43"/>
        <v>0.00003023495194</v>
      </c>
      <c r="BF381" s="81">
        <f t="shared" si="44"/>
        <v>0.000114568245</v>
      </c>
      <c r="BG381" s="81">
        <f t="shared" si="45"/>
        <v>0.007641703507</v>
      </c>
      <c r="BH381" s="81">
        <f t="shared" si="46"/>
        <v>-0.008525209033</v>
      </c>
      <c r="BI381" s="81"/>
      <c r="BJ381" s="81"/>
    </row>
    <row r="382">
      <c r="A382" s="31">
        <v>727.0</v>
      </c>
      <c r="B382" s="32" t="s">
        <v>132</v>
      </c>
      <c r="C382" s="33">
        <v>382.0</v>
      </c>
      <c r="D382" s="55">
        <f t="shared" si="5"/>
        <v>332</v>
      </c>
      <c r="E382" s="35">
        <v>109.0</v>
      </c>
      <c r="F382" s="36">
        <v>32.0</v>
      </c>
      <c r="G382" s="37">
        <v>75.0</v>
      </c>
      <c r="H382" s="38">
        <v>80.0</v>
      </c>
      <c r="I382" s="39">
        <v>30.0</v>
      </c>
      <c r="J382" s="40">
        <v>6.0</v>
      </c>
      <c r="K382" s="56">
        <f t="shared" si="6"/>
        <v>0.5602094241</v>
      </c>
      <c r="L382" s="56">
        <f t="shared" si="7"/>
        <v>0.6347031963</v>
      </c>
      <c r="M382" s="56">
        <f t="shared" si="8"/>
        <v>0.6637168142</v>
      </c>
      <c r="N382" s="56">
        <f t="shared" si="9"/>
        <v>0.1963350785</v>
      </c>
      <c r="O382" s="56">
        <f t="shared" si="10"/>
        <v>0.6445783133</v>
      </c>
      <c r="P382" s="57">
        <f t="shared" si="11"/>
        <v>0.01570680628</v>
      </c>
      <c r="Q382" s="58">
        <f t="shared" ref="Q382:V382" si="1178">K382-Q$2</f>
        <v>0.2092317424</v>
      </c>
      <c r="R382" s="59">
        <f t="shared" si="1178"/>
        <v>0.1551506561</v>
      </c>
      <c r="S382" s="60">
        <f t="shared" si="1178"/>
        <v>0.2521292515</v>
      </c>
      <c r="T382" s="61">
        <f t="shared" si="1178"/>
        <v>0.08060063693</v>
      </c>
      <c r="U382" s="62">
        <f t="shared" si="1178"/>
        <v>0.1907469842</v>
      </c>
      <c r="V382" s="63">
        <f t="shared" si="1178"/>
        <v>-0.01655402223</v>
      </c>
      <c r="W382" s="64"/>
      <c r="X382" s="65">
        <f t="shared" si="13"/>
        <v>1</v>
      </c>
      <c r="Y382" s="66">
        <f t="shared" si="14"/>
        <v>0</v>
      </c>
      <c r="Z382" s="67">
        <f t="shared" ref="Z382:AA382" si="1179">U382</f>
        <v>0.1907469842</v>
      </c>
      <c r="AA382" s="68">
        <f t="shared" si="1179"/>
        <v>-0.01655402223</v>
      </c>
      <c r="AB382" s="69">
        <f t="shared" ref="AB382:AC382" si="1180">S382</f>
        <v>0.2521292515</v>
      </c>
      <c r="AC382" s="70">
        <f t="shared" si="1180"/>
        <v>0.08060063693</v>
      </c>
      <c r="AD382" s="71">
        <f t="shared" si="17"/>
        <v>0.03611037631</v>
      </c>
      <c r="AE382" s="72">
        <f t="shared" si="18"/>
        <v>-0.006315259632</v>
      </c>
      <c r="AF382" s="73">
        <f t="shared" si="19"/>
        <v>0.04942715908</v>
      </c>
      <c r="AG382" s="74">
        <f t="shared" si="20"/>
        <v>0.01120057518</v>
      </c>
      <c r="AH382" s="75">
        <f t="shared" si="21"/>
        <v>0.0570726968</v>
      </c>
      <c r="AI382" s="76">
        <f t="shared" si="22"/>
        <v>0.04064355652</v>
      </c>
      <c r="AJ382" s="77"/>
      <c r="AK382" s="65">
        <f t="shared" si="23"/>
        <v>-0.005693794321</v>
      </c>
      <c r="AL382" s="66">
        <f t="shared" si="24"/>
        <v>0.0007634399882</v>
      </c>
      <c r="AM382" s="67">
        <f t="shared" si="25"/>
        <v>0.1819801572</v>
      </c>
      <c r="AN382" s="68">
        <f t="shared" si="26"/>
        <v>0.2893258269</v>
      </c>
      <c r="AO382" s="69">
        <f t="shared" si="27"/>
        <v>0.004803265787</v>
      </c>
      <c r="AP382" s="70">
        <f t="shared" si="28"/>
        <v>-0.1369559727</v>
      </c>
      <c r="AQ382" s="71">
        <f t="shared" si="29"/>
        <v>0.01487854127</v>
      </c>
      <c r="AR382" s="72">
        <f t="shared" si="30"/>
        <v>-0.0242961131</v>
      </c>
      <c r="AS382" s="73">
        <f t="shared" si="31"/>
        <v>-0.00343543295</v>
      </c>
      <c r="AT382" s="74">
        <f t="shared" si="32"/>
        <v>0.02114680263</v>
      </c>
      <c r="AU382" s="75">
        <f t="shared" si="33"/>
        <v>0.005804019879</v>
      </c>
      <c r="AV382" s="76">
        <f t="shared" si="34"/>
        <v>0.005547494526</v>
      </c>
      <c r="AW382" s="78">
        <f t="shared" si="35"/>
        <v>0.1983367568</v>
      </c>
      <c r="AX382" s="79">
        <f t="shared" si="36"/>
        <v>0.2092317424</v>
      </c>
      <c r="AY382" s="78">
        <f t="shared" si="37"/>
        <v>0.1555314783</v>
      </c>
      <c r="AZ382" s="79">
        <f t="shared" si="38"/>
        <v>0.1551506561</v>
      </c>
      <c r="BA382" s="80">
        <f t="shared" si="39"/>
        <v>-0.01089498555</v>
      </c>
      <c r="BB382" s="80">
        <f t="shared" si="40"/>
        <v>0.0003808222258</v>
      </c>
      <c r="BC382" s="80">
        <f t="shared" si="41"/>
        <v>0.1984746861</v>
      </c>
      <c r="BD382" s="80">
        <f t="shared" si="42"/>
        <v>0.1564914373</v>
      </c>
      <c r="BE382" s="81">
        <f t="shared" si="43"/>
        <v>0.0001185556847</v>
      </c>
      <c r="BF382" s="81">
        <f t="shared" si="44"/>
        <v>-0.000008298105297</v>
      </c>
      <c r="BG382" s="81">
        <f t="shared" si="45"/>
        <v>0.01490263108</v>
      </c>
      <c r="BH382" s="81">
        <f t="shared" si="46"/>
        <v>0.06211917778</v>
      </c>
      <c r="BI382" s="81"/>
      <c r="BJ382" s="81"/>
    </row>
    <row r="383">
      <c r="A383" s="31">
        <v>591.0</v>
      </c>
      <c r="B383" s="32">
        <v>2701.0</v>
      </c>
      <c r="C383" s="33">
        <v>1655.0</v>
      </c>
      <c r="D383" s="55">
        <f t="shared" si="5"/>
        <v>1294</v>
      </c>
      <c r="E383" s="35">
        <v>466.0</v>
      </c>
      <c r="F383" s="36">
        <v>198.0</v>
      </c>
      <c r="G383" s="37">
        <v>194.0</v>
      </c>
      <c r="H383" s="38">
        <v>324.0</v>
      </c>
      <c r="I383" s="39">
        <v>75.0</v>
      </c>
      <c r="J383" s="40">
        <v>37.0</v>
      </c>
      <c r="K383" s="56">
        <f t="shared" si="6"/>
        <v>0.4441087613</v>
      </c>
      <c r="L383" s="56">
        <f t="shared" si="7"/>
        <v>0.625433526</v>
      </c>
      <c r="M383" s="56">
        <f t="shared" si="8"/>
        <v>0.4522144522</v>
      </c>
      <c r="N383" s="56">
        <f t="shared" si="9"/>
        <v>0.1172205438</v>
      </c>
      <c r="O383" s="56">
        <f t="shared" si="10"/>
        <v>0.5680061824</v>
      </c>
      <c r="P383" s="57">
        <f t="shared" si="11"/>
        <v>0.02235649547</v>
      </c>
      <c r="Q383" s="58">
        <f t="shared" ref="Q383:V383" si="1181">K383-Q$2</f>
        <v>0.09313107964</v>
      </c>
      <c r="R383" s="59">
        <f t="shared" si="1181"/>
        <v>0.1458809857</v>
      </c>
      <c r="S383" s="60">
        <f t="shared" si="1181"/>
        <v>0.04062688957</v>
      </c>
      <c r="T383" s="61">
        <f t="shared" si="1181"/>
        <v>0.001486102199</v>
      </c>
      <c r="U383" s="62">
        <f t="shared" si="1181"/>
        <v>0.1141748533</v>
      </c>
      <c r="V383" s="63">
        <f t="shared" si="1181"/>
        <v>-0.009904333044</v>
      </c>
      <c r="W383" s="64"/>
      <c r="X383" s="65">
        <f t="shared" si="13"/>
        <v>1</v>
      </c>
      <c r="Y383" s="66">
        <f t="shared" si="14"/>
        <v>0</v>
      </c>
      <c r="Z383" s="67">
        <f t="shared" ref="Z383:AA383" si="1182">U383</f>
        <v>0.1141748533</v>
      </c>
      <c r="AA383" s="68">
        <f t="shared" si="1182"/>
        <v>-0.009904333044</v>
      </c>
      <c r="AB383" s="69">
        <f t="shared" ref="AB383:AC383" si="1183">S383</f>
        <v>0.04062688957</v>
      </c>
      <c r="AC383" s="70">
        <f t="shared" si="1183"/>
        <v>0.001486102199</v>
      </c>
      <c r="AD383" s="71">
        <f t="shared" si="17"/>
        <v>0.01293780131</v>
      </c>
      <c r="AE383" s="72">
        <f t="shared" si="18"/>
        <v>-0.002261651544</v>
      </c>
      <c r="AF383" s="73">
        <f t="shared" si="19"/>
        <v>0.004653288007</v>
      </c>
      <c r="AG383" s="74">
        <f t="shared" si="20"/>
        <v>-0.0002327067442</v>
      </c>
      <c r="AH383" s="75">
        <f t="shared" si="21"/>
        <v>0.001648335656</v>
      </c>
      <c r="AI383" s="76">
        <f t="shared" si="22"/>
        <v>0.0001207514199</v>
      </c>
      <c r="AJ383" s="77"/>
      <c r="AK383" s="65">
        <f t="shared" si="23"/>
        <v>-0.005693794321</v>
      </c>
      <c r="AL383" s="66">
        <f t="shared" si="24"/>
        <v>0.0007634399882</v>
      </c>
      <c r="AM383" s="67">
        <f t="shared" si="25"/>
        <v>0.1089203998</v>
      </c>
      <c r="AN383" s="68">
        <f t="shared" si="26"/>
        <v>0.1731844549</v>
      </c>
      <c r="AO383" s="69">
        <f t="shared" si="27"/>
        <v>-0.004957885364</v>
      </c>
      <c r="AP383" s="70">
        <f t="shared" si="28"/>
        <v>-0.02045517641</v>
      </c>
      <c r="AQ383" s="71">
        <f t="shared" si="29"/>
        <v>0.005331345157</v>
      </c>
      <c r="AR383" s="72">
        <f t="shared" si="30"/>
        <v>-0.008704410281</v>
      </c>
      <c r="AS383" s="73">
        <f t="shared" si="31"/>
        <v>0.0002196618761</v>
      </c>
      <c r="AT383" s="74">
        <f t="shared" si="32"/>
        <v>0.001957249292</v>
      </c>
      <c r="AU383" s="75">
        <f t="shared" si="33"/>
        <v>0.0001849421974</v>
      </c>
      <c r="AV383" s="76">
        <f t="shared" si="34"/>
        <v>0.0000407947784</v>
      </c>
      <c r="AW383" s="78">
        <f t="shared" si="35"/>
        <v>0.1040046694</v>
      </c>
      <c r="AX383" s="79">
        <f t="shared" si="36"/>
        <v>0.09313107964</v>
      </c>
      <c r="AY383" s="78">
        <f t="shared" si="37"/>
        <v>0.1467863523</v>
      </c>
      <c r="AZ383" s="79">
        <f t="shared" si="38"/>
        <v>0.1458809857</v>
      </c>
      <c r="BA383" s="80">
        <f t="shared" si="39"/>
        <v>0.01087358972</v>
      </c>
      <c r="BB383" s="80">
        <f t="shared" si="40"/>
        <v>0.0009053665687</v>
      </c>
      <c r="BC383" s="80">
        <f t="shared" si="41"/>
        <v>0.1041425986</v>
      </c>
      <c r="BD383" s="80">
        <f t="shared" si="42"/>
        <v>0.1477463113</v>
      </c>
      <c r="BE383" s="81">
        <f t="shared" si="43"/>
        <v>0.0001174152648</v>
      </c>
      <c r="BF383" s="81">
        <f t="shared" si="44"/>
        <v>0.00001968916923</v>
      </c>
      <c r="BG383" s="81">
        <f t="shared" si="45"/>
        <v>-0.01098329165</v>
      </c>
      <c r="BH383" s="81">
        <f t="shared" si="46"/>
        <v>0.03077336958</v>
      </c>
      <c r="BI383" s="81"/>
      <c r="BJ383" s="81"/>
    </row>
    <row r="384">
      <c r="A384" s="31">
        <v>189.0</v>
      </c>
      <c r="B384" s="32">
        <v>1348.0</v>
      </c>
      <c r="C384" s="33">
        <v>1794.0</v>
      </c>
      <c r="D384" s="55">
        <f t="shared" si="5"/>
        <v>1311</v>
      </c>
      <c r="E384" s="35">
        <v>296.0</v>
      </c>
      <c r="F384" s="36">
        <v>235.0</v>
      </c>
      <c r="G384" s="37">
        <v>162.0</v>
      </c>
      <c r="H384" s="38">
        <v>430.0</v>
      </c>
      <c r="I384" s="39">
        <v>114.0</v>
      </c>
      <c r="J384" s="40">
        <v>74.0</v>
      </c>
      <c r="K384" s="56">
        <f t="shared" si="6"/>
        <v>0.3188405797</v>
      </c>
      <c r="L384" s="56">
        <f t="shared" si="7"/>
        <v>0.4880952381</v>
      </c>
      <c r="M384" s="56">
        <f t="shared" si="8"/>
        <v>0.3439490446</v>
      </c>
      <c r="N384" s="56">
        <f t="shared" si="9"/>
        <v>0.09030100334</v>
      </c>
      <c r="O384" s="56">
        <f t="shared" si="10"/>
        <v>0.4363081617</v>
      </c>
      <c r="P384" s="57">
        <f t="shared" si="11"/>
        <v>0.04124860647</v>
      </c>
      <c r="Q384" s="58">
        <f t="shared" ref="Q384:V384" si="1184">K384-Q$2</f>
        <v>-0.03213710198</v>
      </c>
      <c r="R384" s="59">
        <f t="shared" si="1184"/>
        <v>0.008542697805</v>
      </c>
      <c r="S384" s="60">
        <f t="shared" si="1184"/>
        <v>-0.06763851806</v>
      </c>
      <c r="T384" s="61">
        <f t="shared" si="1184"/>
        <v>-0.02543343826</v>
      </c>
      <c r="U384" s="62">
        <f t="shared" si="1184"/>
        <v>-0.01752316738</v>
      </c>
      <c r="V384" s="63">
        <f t="shared" si="1184"/>
        <v>0.008987777954</v>
      </c>
      <c r="W384" s="64"/>
      <c r="X384" s="65">
        <f t="shared" si="13"/>
        <v>1</v>
      </c>
      <c r="Y384" s="66">
        <f t="shared" si="14"/>
        <v>0</v>
      </c>
      <c r="Z384" s="67">
        <f t="shared" ref="Z384:AA384" si="1185">U384</f>
        <v>-0.01752316738</v>
      </c>
      <c r="AA384" s="68">
        <f t="shared" si="1185"/>
        <v>0.008987777954</v>
      </c>
      <c r="AB384" s="69">
        <f t="shared" ref="AB384:AC384" si="1186">S384</f>
        <v>-0.06763851806</v>
      </c>
      <c r="AC384" s="70">
        <f t="shared" si="1186"/>
        <v>-0.02543343826</v>
      </c>
      <c r="AD384" s="71">
        <f t="shared" si="17"/>
        <v>0.0002262812426</v>
      </c>
      <c r="AE384" s="72">
        <f t="shared" si="18"/>
        <v>-0.000314988675</v>
      </c>
      <c r="AF384" s="73">
        <f t="shared" si="19"/>
        <v>0.001413831169</v>
      </c>
      <c r="AG384" s="74">
        <f t="shared" si="20"/>
        <v>-0.0001622455856</v>
      </c>
      <c r="AH384" s="75">
        <f t="shared" si="21"/>
        <v>0.003928109344</v>
      </c>
      <c r="AI384" s="76">
        <f t="shared" si="22"/>
        <v>0.003440560147</v>
      </c>
      <c r="AJ384" s="77"/>
      <c r="AK384" s="65">
        <f t="shared" si="23"/>
        <v>-0.005693794321</v>
      </c>
      <c r="AL384" s="66">
        <f t="shared" si="24"/>
        <v>0.0007634399882</v>
      </c>
      <c r="AM384" s="67">
        <f t="shared" si="25"/>
        <v>-0.02857276591</v>
      </c>
      <c r="AN384" s="68">
        <f t="shared" si="26"/>
        <v>-0.02048421299</v>
      </c>
      <c r="AO384" s="69">
        <f t="shared" si="27"/>
        <v>-0.003187694606</v>
      </c>
      <c r="AP384" s="70">
        <f t="shared" si="28"/>
        <v>0.03727558635</v>
      </c>
      <c r="AQ384" s="71">
        <f t="shared" si="29"/>
        <v>-0.00006731595961</v>
      </c>
      <c r="AR384" s="72">
        <f t="shared" si="30"/>
        <v>-0.0002938059779</v>
      </c>
      <c r="AS384" s="73">
        <f t="shared" si="31"/>
        <v>0.0001053641623</v>
      </c>
      <c r="AT384" s="74">
        <f t="shared" si="32"/>
        <v>0.0005922908345</v>
      </c>
      <c r="AU384" s="75">
        <f t="shared" si="33"/>
        <v>0.0003888945729</v>
      </c>
      <c r="AV384" s="76">
        <f t="shared" si="34"/>
        <v>0.0004547566082</v>
      </c>
      <c r="AW384" s="78">
        <f t="shared" si="35"/>
        <v>-0.03702731206</v>
      </c>
      <c r="AX384" s="79">
        <f t="shared" si="36"/>
        <v>-0.03213710198</v>
      </c>
      <c r="AY384" s="78">
        <f t="shared" si="37"/>
        <v>0.0183080548</v>
      </c>
      <c r="AZ384" s="79">
        <f t="shared" si="38"/>
        <v>0.008542697805</v>
      </c>
      <c r="BA384" s="80">
        <f t="shared" si="39"/>
        <v>-0.004890210082</v>
      </c>
      <c r="BB384" s="80">
        <f t="shared" si="40"/>
        <v>0.009765356999</v>
      </c>
      <c r="BC384" s="80">
        <f t="shared" si="41"/>
        <v>-0.03688938282</v>
      </c>
      <c r="BD384" s="80">
        <f t="shared" si="42"/>
        <v>0.0192680138</v>
      </c>
      <c r="BE384" s="81">
        <f t="shared" si="43"/>
        <v>-0.00007144804267</v>
      </c>
      <c r="BF384" s="81">
        <f t="shared" si="44"/>
        <v>-0.00009550929451</v>
      </c>
      <c r="BG384" s="81">
        <f t="shared" si="45"/>
        <v>0.0009895702089</v>
      </c>
      <c r="BH384" s="81">
        <f t="shared" si="46"/>
        <v>-0.001421570274</v>
      </c>
      <c r="BI384" s="81"/>
      <c r="BJ384" s="81"/>
    </row>
    <row r="385">
      <c r="A385" s="31">
        <v>421.0</v>
      </c>
      <c r="B385" s="32">
        <v>7613.0</v>
      </c>
      <c r="C385" s="33">
        <v>1189.0</v>
      </c>
      <c r="D385" s="55">
        <f t="shared" si="5"/>
        <v>940</v>
      </c>
      <c r="E385" s="35">
        <v>291.0</v>
      </c>
      <c r="F385" s="36">
        <v>99.0</v>
      </c>
      <c r="G385" s="37">
        <v>192.0</v>
      </c>
      <c r="H385" s="38">
        <v>273.0</v>
      </c>
      <c r="I385" s="39">
        <v>58.0</v>
      </c>
      <c r="J385" s="40">
        <v>27.0</v>
      </c>
      <c r="K385" s="56">
        <f t="shared" si="6"/>
        <v>0.4550042052</v>
      </c>
      <c r="L385" s="56">
        <f t="shared" si="7"/>
        <v>0.5610932476</v>
      </c>
      <c r="M385" s="56">
        <f t="shared" si="8"/>
        <v>0.6037735849</v>
      </c>
      <c r="N385" s="56">
        <f t="shared" si="9"/>
        <v>0.1614802355</v>
      </c>
      <c r="O385" s="56">
        <f t="shared" si="10"/>
        <v>0.5755319149</v>
      </c>
      <c r="P385" s="57">
        <f t="shared" si="11"/>
        <v>0.02270815812</v>
      </c>
      <c r="Q385" s="58">
        <f t="shared" ref="Q385:V385" si="1187">K385-Q$2</f>
        <v>0.1040265235</v>
      </c>
      <c r="R385" s="59">
        <f t="shared" si="1187"/>
        <v>0.0815407073</v>
      </c>
      <c r="S385" s="60">
        <f t="shared" si="1187"/>
        <v>0.1921860223</v>
      </c>
      <c r="T385" s="61">
        <f t="shared" si="1187"/>
        <v>0.04574579388</v>
      </c>
      <c r="U385" s="62">
        <f t="shared" si="1187"/>
        <v>0.1217005858</v>
      </c>
      <c r="V385" s="63">
        <f t="shared" si="1187"/>
        <v>-0.009552670396</v>
      </c>
      <c r="W385" s="64"/>
      <c r="X385" s="65">
        <f t="shared" si="13"/>
        <v>1</v>
      </c>
      <c r="Y385" s="66">
        <f t="shared" si="14"/>
        <v>0</v>
      </c>
      <c r="Z385" s="67">
        <f t="shared" ref="Z385:AA385" si="1188">U385</f>
        <v>0.1217005858</v>
      </c>
      <c r="AA385" s="68">
        <f t="shared" si="1188"/>
        <v>-0.009552670396</v>
      </c>
      <c r="AB385" s="69">
        <f t="shared" ref="AB385:AC385" si="1189">S385</f>
        <v>0.1921860223</v>
      </c>
      <c r="AC385" s="70">
        <f t="shared" si="1189"/>
        <v>0.04574579388</v>
      </c>
      <c r="AD385" s="71">
        <f t="shared" si="17"/>
        <v>0.01471977907</v>
      </c>
      <c r="AE385" s="72">
        <f t="shared" si="18"/>
        <v>-0.002325131166</v>
      </c>
      <c r="AF385" s="73">
        <f t="shared" si="19"/>
        <v>0.02382614598</v>
      </c>
      <c r="AG385" s="74">
        <f t="shared" si="20"/>
        <v>0.003731400188</v>
      </c>
      <c r="AH385" s="75">
        <f t="shared" si="21"/>
        <v>0.03484278949</v>
      </c>
      <c r="AI385" s="76">
        <f t="shared" si="22"/>
        <v>0.01758340432</v>
      </c>
      <c r="AJ385" s="77"/>
      <c r="AK385" s="65">
        <f t="shared" si="23"/>
        <v>-0.005693794321</v>
      </c>
      <c r="AL385" s="66">
        <f t="shared" si="24"/>
        <v>0.0007634399882</v>
      </c>
      <c r="AM385" s="67">
        <f t="shared" si="25"/>
        <v>0.1145050057</v>
      </c>
      <c r="AN385" s="68">
        <f t="shared" si="26"/>
        <v>0.185419679</v>
      </c>
      <c r="AO385" s="69">
        <f t="shared" si="27"/>
        <v>-0.004159033028</v>
      </c>
      <c r="AP385" s="70">
        <f t="shared" si="28"/>
        <v>-0.1021939087</v>
      </c>
      <c r="AQ385" s="71">
        <f t="shared" si="29"/>
        <v>0.006210238835</v>
      </c>
      <c r="AR385" s="72">
        <f t="shared" si="30"/>
        <v>-0.009775824639</v>
      </c>
      <c r="AS385" s="73">
        <f t="shared" si="31"/>
        <v>-0.0009523590438</v>
      </c>
      <c r="AT385" s="74">
        <f t="shared" si="32"/>
        <v>0.01015018483</v>
      </c>
      <c r="AU385" s="75">
        <f t="shared" si="33"/>
        <v>0.003662207313</v>
      </c>
      <c r="AV385" s="76">
        <f t="shared" si="34"/>
        <v>0.002566892587</v>
      </c>
      <c r="AW385" s="78">
        <f t="shared" si="35"/>
        <v>0.1135722654</v>
      </c>
      <c r="AX385" s="79">
        <f t="shared" si="36"/>
        <v>0.1040265235</v>
      </c>
      <c r="AY385" s="78">
        <f t="shared" si="37"/>
        <v>0.08693046311</v>
      </c>
      <c r="AZ385" s="79">
        <f t="shared" si="38"/>
        <v>0.0815407073</v>
      </c>
      <c r="BA385" s="80">
        <f t="shared" si="39"/>
        <v>0.009545741916</v>
      </c>
      <c r="BB385" s="80">
        <f t="shared" si="40"/>
        <v>0.005389755816</v>
      </c>
      <c r="BC385" s="80">
        <f t="shared" si="41"/>
        <v>0.1137101947</v>
      </c>
      <c r="BD385" s="80">
        <f t="shared" si="42"/>
        <v>0.08789042211</v>
      </c>
      <c r="BE385" s="81">
        <f t="shared" si="43"/>
        <v>0.00006207172098</v>
      </c>
      <c r="BF385" s="81">
        <f t="shared" si="44"/>
        <v>0.000102898436</v>
      </c>
      <c r="BG385" s="81">
        <f t="shared" si="45"/>
        <v>0.005205282077</v>
      </c>
      <c r="BH385" s="81">
        <f t="shared" si="46"/>
        <v>0.01998807402</v>
      </c>
      <c r="BI385" s="81"/>
      <c r="BJ385" s="81"/>
    </row>
    <row r="386">
      <c r="A386" s="31">
        <v>590.0</v>
      </c>
      <c r="B386" s="32">
        <v>3792.0</v>
      </c>
      <c r="C386" s="33">
        <v>988.0</v>
      </c>
      <c r="D386" s="55">
        <f t="shared" si="5"/>
        <v>711</v>
      </c>
      <c r="E386" s="35">
        <v>116.0</v>
      </c>
      <c r="F386" s="36">
        <v>130.0</v>
      </c>
      <c r="G386" s="37">
        <v>109.0</v>
      </c>
      <c r="H386" s="38">
        <v>297.0</v>
      </c>
      <c r="I386" s="39">
        <v>26.0</v>
      </c>
      <c r="J386" s="40">
        <v>33.0</v>
      </c>
      <c r="K386" s="56">
        <f t="shared" si="6"/>
        <v>0.254048583</v>
      </c>
      <c r="L386" s="56">
        <f t="shared" si="7"/>
        <v>0.3234624146</v>
      </c>
      <c r="M386" s="56">
        <f t="shared" si="8"/>
        <v>0.4007352941</v>
      </c>
      <c r="N386" s="56">
        <f t="shared" si="9"/>
        <v>0.1103238866</v>
      </c>
      <c r="O386" s="56">
        <f t="shared" si="10"/>
        <v>0.35302391</v>
      </c>
      <c r="P386" s="57">
        <f t="shared" si="11"/>
        <v>0.03340080972</v>
      </c>
      <c r="Q386" s="58">
        <f t="shared" ref="Q386:V386" si="1190">K386-Q$2</f>
        <v>-0.09692909869</v>
      </c>
      <c r="R386" s="59">
        <f t="shared" si="1190"/>
        <v>-0.1560901257</v>
      </c>
      <c r="S386" s="60">
        <f t="shared" si="1190"/>
        <v>-0.01085226853</v>
      </c>
      <c r="T386" s="61">
        <f t="shared" si="1190"/>
        <v>-0.005410554968</v>
      </c>
      <c r="U386" s="62">
        <f t="shared" si="1190"/>
        <v>-0.1008074191</v>
      </c>
      <c r="V386" s="63">
        <f t="shared" si="1190"/>
        <v>0.001139981205</v>
      </c>
      <c r="W386" s="64"/>
      <c r="X386" s="65">
        <f t="shared" si="13"/>
        <v>1</v>
      </c>
      <c r="Y386" s="66">
        <f t="shared" si="14"/>
        <v>0</v>
      </c>
      <c r="Z386" s="67">
        <f t="shared" ref="Z386:AA386" si="1191">U386</f>
        <v>-0.1008074191</v>
      </c>
      <c r="AA386" s="68">
        <f t="shared" si="1191"/>
        <v>0.001139981205</v>
      </c>
      <c r="AB386" s="69">
        <f t="shared" ref="AB386:AC386" si="1192">S386</f>
        <v>-0.01085226853</v>
      </c>
      <c r="AC386" s="70">
        <f t="shared" si="1192"/>
        <v>-0.005410554968</v>
      </c>
      <c r="AD386" s="71">
        <f t="shared" si="17"/>
        <v>0.01016083619</v>
      </c>
      <c r="AE386" s="72">
        <f t="shared" si="18"/>
        <v>-0.0002298371261</v>
      </c>
      <c r="AF386" s="73">
        <f t="shared" si="19"/>
        <v>0.001100157113</v>
      </c>
      <c r="AG386" s="74">
        <f t="shared" si="20"/>
        <v>0.0005330527001</v>
      </c>
      <c r="AH386" s="75">
        <f t="shared" si="21"/>
        <v>0.00008849762716</v>
      </c>
      <c r="AI386" s="76">
        <f t="shared" si="22"/>
        <v>0.0001174335908</v>
      </c>
      <c r="AJ386" s="77"/>
      <c r="AK386" s="65">
        <f t="shared" si="23"/>
        <v>-0.005693794321</v>
      </c>
      <c r="AL386" s="66">
        <f t="shared" si="24"/>
        <v>0.0007634399882</v>
      </c>
      <c r="AM386" s="67">
        <f t="shared" si="25"/>
        <v>-0.08409449498</v>
      </c>
      <c r="AN386" s="68">
        <f t="shared" si="26"/>
        <v>-0.1591156904</v>
      </c>
      <c r="AO386" s="69">
        <f t="shared" si="27"/>
        <v>-0.001174208365</v>
      </c>
      <c r="AP386" s="70">
        <f t="shared" si="28"/>
        <v>0.006167220152</v>
      </c>
      <c r="AQ386" s="71">
        <f t="shared" si="29"/>
        <v>0.005088471488</v>
      </c>
      <c r="AR386" s="72">
        <f t="shared" si="30"/>
        <v>-0.006041295331</v>
      </c>
      <c r="AS386" s="73">
        <f t="shared" si="31"/>
        <v>-0.0001961861484</v>
      </c>
      <c r="AT386" s="74">
        <f t="shared" si="32"/>
        <v>0.0004780961856</v>
      </c>
      <c r="AU386" s="75">
        <f t="shared" si="33"/>
        <v>0.000008105183253</v>
      </c>
      <c r="AV386" s="76">
        <f t="shared" si="34"/>
        <v>0.00001477244937</v>
      </c>
      <c r="AW386" s="78">
        <f t="shared" si="35"/>
        <v>-0.08606210715</v>
      </c>
      <c r="AX386" s="79">
        <f t="shared" si="36"/>
        <v>-0.09692909869</v>
      </c>
      <c r="AY386" s="78">
        <f t="shared" si="37"/>
        <v>-0.157733457</v>
      </c>
      <c r="AZ386" s="79">
        <f t="shared" si="38"/>
        <v>-0.1560901257</v>
      </c>
      <c r="BA386" s="80">
        <f t="shared" si="39"/>
        <v>0.01086699155</v>
      </c>
      <c r="BB386" s="80">
        <f t="shared" si="40"/>
        <v>-0.001643331241</v>
      </c>
      <c r="BC386" s="80">
        <f t="shared" si="41"/>
        <v>-0.0859241779</v>
      </c>
      <c r="BD386" s="80">
        <f t="shared" si="42"/>
        <v>-0.156773498</v>
      </c>
      <c r="BE386" s="81">
        <f t="shared" si="43"/>
        <v>0.0001153909677</v>
      </c>
      <c r="BF386" s="81">
        <f t="shared" si="44"/>
        <v>-0.00003571613342</v>
      </c>
      <c r="BG386" s="81">
        <f t="shared" si="45"/>
        <v>-0.01719496531</v>
      </c>
      <c r="BH386" s="81">
        <f t="shared" si="46"/>
        <v>0.02694126786</v>
      </c>
      <c r="BI386" s="81"/>
      <c r="BJ386" s="81"/>
    </row>
    <row r="387">
      <c r="A387" s="31">
        <v>662.0</v>
      </c>
      <c r="B387" s="32">
        <v>3724.0</v>
      </c>
      <c r="C387" s="33">
        <v>1378.0</v>
      </c>
      <c r="D387" s="55">
        <f t="shared" si="5"/>
        <v>957</v>
      </c>
      <c r="E387" s="35">
        <v>222.0</v>
      </c>
      <c r="F387" s="36">
        <v>162.0</v>
      </c>
      <c r="G387" s="37">
        <v>134.0</v>
      </c>
      <c r="H387" s="38">
        <v>327.0</v>
      </c>
      <c r="I387" s="39">
        <v>50.0</v>
      </c>
      <c r="J387" s="40">
        <v>62.0</v>
      </c>
      <c r="K387" s="56">
        <f t="shared" si="6"/>
        <v>0.2946298984</v>
      </c>
      <c r="L387" s="56">
        <f t="shared" si="7"/>
        <v>0.4540901503</v>
      </c>
      <c r="M387" s="56">
        <f t="shared" si="8"/>
        <v>0.374301676</v>
      </c>
      <c r="N387" s="56">
        <f t="shared" si="9"/>
        <v>0.09724238026</v>
      </c>
      <c r="O387" s="56">
        <f t="shared" si="10"/>
        <v>0.4242424242</v>
      </c>
      <c r="P387" s="57">
        <f t="shared" si="11"/>
        <v>0.04499274311</v>
      </c>
      <c r="Q387" s="58">
        <f t="shared" ref="Q387:V387" si="1193">K387-Q$2</f>
        <v>-0.05634778329</v>
      </c>
      <c r="R387" s="59">
        <f t="shared" si="1193"/>
        <v>-0.02546239004</v>
      </c>
      <c r="S387" s="60">
        <f t="shared" si="1193"/>
        <v>-0.03728588667</v>
      </c>
      <c r="T387" s="61">
        <f t="shared" si="1193"/>
        <v>-0.01849206135</v>
      </c>
      <c r="U387" s="62">
        <f t="shared" si="1193"/>
        <v>-0.02958890485</v>
      </c>
      <c r="V387" s="63">
        <f t="shared" si="1193"/>
        <v>0.01273191459</v>
      </c>
      <c r="W387" s="64"/>
      <c r="X387" s="65">
        <f t="shared" si="13"/>
        <v>1</v>
      </c>
      <c r="Y387" s="66">
        <f t="shared" si="14"/>
        <v>0</v>
      </c>
      <c r="Z387" s="67">
        <f t="shared" ref="Z387:AA387" si="1194">U387</f>
        <v>-0.02958890485</v>
      </c>
      <c r="AA387" s="68">
        <f t="shared" si="1194"/>
        <v>0.01273191459</v>
      </c>
      <c r="AB387" s="69">
        <f t="shared" ref="AB387:AC387" si="1195">S387</f>
        <v>-0.03728588667</v>
      </c>
      <c r="AC387" s="70">
        <f t="shared" si="1195"/>
        <v>-0.01849206135</v>
      </c>
      <c r="AD387" s="71">
        <f t="shared" si="17"/>
        <v>0.0007134016411</v>
      </c>
      <c r="AE387" s="72">
        <f t="shared" si="18"/>
        <v>-0.000753446819</v>
      </c>
      <c r="AF387" s="73">
        <f t="shared" si="19"/>
        <v>0.001338687899</v>
      </c>
      <c r="AG387" s="74">
        <f t="shared" si="20"/>
        <v>0.00007243911904</v>
      </c>
      <c r="AH387" s="75">
        <f t="shared" si="21"/>
        <v>0.001048281012</v>
      </c>
      <c r="AI387" s="76">
        <f t="shared" si="22"/>
        <v>0.001378985807</v>
      </c>
      <c r="AJ387" s="77"/>
      <c r="AK387" s="65">
        <f t="shared" si="23"/>
        <v>-0.005693794321</v>
      </c>
      <c r="AL387" s="66">
        <f t="shared" si="24"/>
        <v>0.0007634399882</v>
      </c>
      <c r="AM387" s="67">
        <f t="shared" si="25"/>
        <v>-0.04436584345</v>
      </c>
      <c r="AN387" s="68">
        <f t="shared" si="26"/>
        <v>-0.03658412601</v>
      </c>
      <c r="AO387" s="69">
        <f t="shared" si="27"/>
        <v>-0.003985790888</v>
      </c>
      <c r="AP387" s="70">
        <f t="shared" si="28"/>
        <v>0.02117548774</v>
      </c>
      <c r="AQ387" s="71">
        <f t="shared" si="29"/>
        <v>-0.00007254152817</v>
      </c>
      <c r="AR387" s="72">
        <f t="shared" si="30"/>
        <v>-0.0008031263612</v>
      </c>
      <c r="AS387" s="73">
        <f t="shared" si="31"/>
        <v>0.000004383862229</v>
      </c>
      <c r="AT387" s="74">
        <f t="shared" si="32"/>
        <v>0.0005667128717</v>
      </c>
      <c r="AU387" s="75">
        <f t="shared" si="33"/>
        <v>0.00009620646008</v>
      </c>
      <c r="AV387" s="76">
        <f t="shared" si="34"/>
        <v>0.0001736175452</v>
      </c>
      <c r="AW387" s="78">
        <f t="shared" si="35"/>
        <v>-0.05401737987</v>
      </c>
      <c r="AX387" s="79">
        <f t="shared" si="36"/>
        <v>-0.05634778329</v>
      </c>
      <c r="AY387" s="78">
        <f t="shared" si="37"/>
        <v>-0.01470799422</v>
      </c>
      <c r="AZ387" s="79">
        <f t="shared" si="38"/>
        <v>-0.02546239004</v>
      </c>
      <c r="BA387" s="80">
        <f t="shared" si="39"/>
        <v>0.002330403416</v>
      </c>
      <c r="BB387" s="80">
        <f t="shared" si="40"/>
        <v>0.01075439582</v>
      </c>
      <c r="BC387" s="80">
        <f t="shared" si="41"/>
        <v>-0.05387945062</v>
      </c>
      <c r="BD387" s="80">
        <f t="shared" si="42"/>
        <v>-0.01374803523</v>
      </c>
      <c r="BE387" s="81">
        <f t="shared" si="43"/>
        <v>-0.0001102262494</v>
      </c>
      <c r="BF387" s="81">
        <f t="shared" si="44"/>
        <v>0.00005012416152</v>
      </c>
      <c r="BG387" s="81">
        <f t="shared" si="45"/>
        <v>0.002713986727</v>
      </c>
      <c r="BH387" s="81">
        <f t="shared" si="46"/>
        <v>0.00148147317</v>
      </c>
      <c r="BI387" s="81"/>
      <c r="BJ387" s="81"/>
    </row>
    <row r="388">
      <c r="A388" s="31">
        <v>210.0</v>
      </c>
      <c r="B388" s="32">
        <v>3413.0</v>
      </c>
      <c r="C388" s="33">
        <v>932.0</v>
      </c>
      <c r="D388" s="55">
        <f t="shared" si="5"/>
        <v>834</v>
      </c>
      <c r="E388" s="35">
        <v>225.0</v>
      </c>
      <c r="F388" s="36">
        <v>79.0</v>
      </c>
      <c r="G388" s="37">
        <v>218.0</v>
      </c>
      <c r="H388" s="38">
        <v>258.0</v>
      </c>
      <c r="I388" s="39">
        <v>45.0</v>
      </c>
      <c r="J388" s="40">
        <v>9.0</v>
      </c>
      <c r="K388" s="56">
        <f t="shared" si="6"/>
        <v>0.5236051502</v>
      </c>
      <c r="L388" s="56">
        <f t="shared" si="7"/>
        <v>0.5113636364</v>
      </c>
      <c r="M388" s="56">
        <f t="shared" si="8"/>
        <v>0.7124183007</v>
      </c>
      <c r="N388" s="56">
        <f t="shared" si="9"/>
        <v>0.2339055794</v>
      </c>
      <c r="O388" s="56">
        <f t="shared" si="10"/>
        <v>0.5851318945</v>
      </c>
      <c r="P388" s="57">
        <f t="shared" si="11"/>
        <v>0.009656652361</v>
      </c>
      <c r="Q388" s="58">
        <f t="shared" ref="Q388:V388" si="1196">K388-Q$2</f>
        <v>0.1726274685</v>
      </c>
      <c r="R388" s="59">
        <f t="shared" si="1196"/>
        <v>0.03181109607</v>
      </c>
      <c r="S388" s="60">
        <f t="shared" si="1196"/>
        <v>0.300830738</v>
      </c>
      <c r="T388" s="61">
        <f t="shared" si="1196"/>
        <v>0.1181711378</v>
      </c>
      <c r="U388" s="62">
        <f t="shared" si="1196"/>
        <v>0.1313005654</v>
      </c>
      <c r="V388" s="63">
        <f t="shared" si="1196"/>
        <v>-0.02260417615</v>
      </c>
      <c r="W388" s="64"/>
      <c r="X388" s="65">
        <f t="shared" si="13"/>
        <v>1</v>
      </c>
      <c r="Y388" s="66">
        <f t="shared" si="14"/>
        <v>0</v>
      </c>
      <c r="Z388" s="67">
        <f t="shared" ref="Z388:AA388" si="1197">U388</f>
        <v>0.1313005654</v>
      </c>
      <c r="AA388" s="68">
        <f t="shared" si="1197"/>
        <v>-0.02260417615</v>
      </c>
      <c r="AB388" s="69">
        <f t="shared" ref="AB388:AC388" si="1198">S388</f>
        <v>0.300830738</v>
      </c>
      <c r="AC388" s="70">
        <f t="shared" si="1198"/>
        <v>0.1181711378</v>
      </c>
      <c r="AD388" s="71">
        <f t="shared" si="17"/>
        <v>0.01672888969</v>
      </c>
      <c r="AE388" s="72">
        <f t="shared" si="18"/>
        <v>-0.005935882218</v>
      </c>
      <c r="AF388" s="73">
        <f t="shared" si="19"/>
        <v>0.0421704072</v>
      </c>
      <c r="AG388" s="74">
        <f t="shared" si="20"/>
        <v>0.008715906211</v>
      </c>
      <c r="AH388" s="75">
        <f t="shared" si="21"/>
        <v>0.07653471512</v>
      </c>
      <c r="AI388" s="76">
        <f t="shared" si="22"/>
        <v>0.07109902119</v>
      </c>
      <c r="AJ388" s="77"/>
      <c r="AK388" s="65">
        <f t="shared" si="23"/>
        <v>-0.005693794321</v>
      </c>
      <c r="AL388" s="66">
        <f t="shared" si="24"/>
        <v>0.0007634399882</v>
      </c>
      <c r="AM388" s="67">
        <f t="shared" si="25"/>
        <v>0.1430621754</v>
      </c>
      <c r="AN388" s="68">
        <f t="shared" si="26"/>
        <v>0.1900076571</v>
      </c>
      <c r="AO388" s="69">
        <f t="shared" si="27"/>
        <v>0.01669574749</v>
      </c>
      <c r="AP388" s="70">
        <f t="shared" si="28"/>
        <v>-0.1664965354</v>
      </c>
      <c r="AQ388" s="71">
        <f t="shared" si="29"/>
        <v>0.005138025414</v>
      </c>
      <c r="AR388" s="72">
        <f t="shared" si="30"/>
        <v>-0.01280286575</v>
      </c>
      <c r="AS388" s="73">
        <f t="shared" si="31"/>
        <v>-0.002576539903</v>
      </c>
      <c r="AT388" s="74">
        <f t="shared" si="32"/>
        <v>0.01802015556</v>
      </c>
      <c r="AU388" s="75">
        <f t="shared" si="33"/>
        <v>0.007510353292</v>
      </c>
      <c r="AV388" s="76">
        <f t="shared" si="34"/>
        <v>0.00932124478</v>
      </c>
      <c r="AW388" s="78">
        <f t="shared" si="35"/>
        <v>0.1641359674</v>
      </c>
      <c r="AX388" s="79">
        <f t="shared" si="36"/>
        <v>0.1726274685</v>
      </c>
      <c r="AY388" s="78">
        <f t="shared" si="37"/>
        <v>0.03881309633</v>
      </c>
      <c r="AZ388" s="79">
        <f t="shared" si="38"/>
        <v>0.03181109607</v>
      </c>
      <c r="BA388" s="80">
        <f t="shared" si="39"/>
        <v>-0.00849150116</v>
      </c>
      <c r="BB388" s="80">
        <f t="shared" si="40"/>
        <v>0.007002000256</v>
      </c>
      <c r="BC388" s="80">
        <f t="shared" si="41"/>
        <v>0.1642738966</v>
      </c>
      <c r="BD388" s="80">
        <f t="shared" si="42"/>
        <v>0.03977305532</v>
      </c>
      <c r="BE388" s="81">
        <f t="shared" si="43"/>
        <v>0.00002307758436</v>
      </c>
      <c r="BF388" s="81">
        <f t="shared" si="44"/>
        <v>-0.0001189149866</v>
      </c>
      <c r="BG388" s="81">
        <f t="shared" si="45"/>
        <v>0.02540401718</v>
      </c>
      <c r="BH388" s="81">
        <f t="shared" si="46"/>
        <v>0.01306734956</v>
      </c>
      <c r="BI388" s="81"/>
      <c r="BJ388" s="81"/>
    </row>
    <row r="389">
      <c r="A389" s="31">
        <v>868.0</v>
      </c>
      <c r="B389" s="32">
        <v>3717.0</v>
      </c>
      <c r="C389" s="33">
        <v>647.0</v>
      </c>
      <c r="D389" s="55">
        <f t="shared" si="5"/>
        <v>536</v>
      </c>
      <c r="E389" s="35">
        <v>276.0</v>
      </c>
      <c r="F389" s="36">
        <v>67.0</v>
      </c>
      <c r="G389" s="37">
        <v>71.0</v>
      </c>
      <c r="H389" s="38">
        <v>87.0</v>
      </c>
      <c r="I389" s="39">
        <v>25.0</v>
      </c>
      <c r="J389" s="40">
        <v>10.0</v>
      </c>
      <c r="K389" s="56">
        <f t="shared" si="6"/>
        <v>0.5749613601</v>
      </c>
      <c r="L389" s="56">
        <f t="shared" si="7"/>
        <v>0.7757731959</v>
      </c>
      <c r="M389" s="56">
        <f t="shared" si="8"/>
        <v>0.4797297297</v>
      </c>
      <c r="N389" s="56">
        <f t="shared" si="9"/>
        <v>0.1097372488</v>
      </c>
      <c r="O389" s="56">
        <f t="shared" si="10"/>
        <v>0.6940298507</v>
      </c>
      <c r="P389" s="57">
        <f t="shared" si="11"/>
        <v>0.01545595054</v>
      </c>
      <c r="Q389" s="58">
        <f t="shared" ref="Q389:V389" si="1199">K389-Q$2</f>
        <v>0.2239836784</v>
      </c>
      <c r="R389" s="59">
        <f t="shared" si="1199"/>
        <v>0.2962206556</v>
      </c>
      <c r="S389" s="60">
        <f t="shared" si="1199"/>
        <v>0.06814216708</v>
      </c>
      <c r="T389" s="61">
        <f t="shared" si="1199"/>
        <v>-0.005997192767</v>
      </c>
      <c r="U389" s="62">
        <f t="shared" si="1199"/>
        <v>0.2401985217</v>
      </c>
      <c r="V389" s="63">
        <f t="shared" si="1199"/>
        <v>-0.01680487797</v>
      </c>
      <c r="W389" s="64"/>
      <c r="X389" s="65">
        <f t="shared" si="13"/>
        <v>1</v>
      </c>
      <c r="Y389" s="66">
        <f t="shared" si="14"/>
        <v>0</v>
      </c>
      <c r="Z389" s="67">
        <f t="shared" ref="Z389:AA389" si="1200">U389</f>
        <v>0.2401985217</v>
      </c>
      <c r="AA389" s="68">
        <f t="shared" si="1200"/>
        <v>-0.01680487797</v>
      </c>
      <c r="AB389" s="69">
        <f t="shared" ref="AB389:AC389" si="1201">S389</f>
        <v>0.06814216708</v>
      </c>
      <c r="AC389" s="70">
        <f t="shared" si="1201"/>
        <v>-0.005997192767</v>
      </c>
      <c r="AD389" s="71">
        <f t="shared" si="17"/>
        <v>0.05741292588</v>
      </c>
      <c r="AE389" s="72">
        <f t="shared" si="18"/>
        <v>-0.00807301369</v>
      </c>
      <c r="AF389" s="73">
        <f t="shared" si="19"/>
        <v>0.0162668657</v>
      </c>
      <c r="AG389" s="74">
        <f t="shared" si="20"/>
        <v>-0.002585637639</v>
      </c>
      <c r="AH389" s="75">
        <f t="shared" si="21"/>
        <v>0.004607388614</v>
      </c>
      <c r="AI389" s="76">
        <f t="shared" si="22"/>
        <v>-0.0008173234231</v>
      </c>
      <c r="AJ389" s="77"/>
      <c r="AK389" s="65">
        <f t="shared" si="23"/>
        <v>-0.005693794321</v>
      </c>
      <c r="AL389" s="66">
        <f t="shared" si="24"/>
        <v>0.0007634399882</v>
      </c>
      <c r="AM389" s="67">
        <f t="shared" si="25"/>
        <v>0.2227435167</v>
      </c>
      <c r="AN389" s="68">
        <f t="shared" si="26"/>
        <v>0.3676324583</v>
      </c>
      <c r="AO389" s="69">
        <f t="shared" si="27"/>
        <v>-0.01254665116</v>
      </c>
      <c r="AP389" s="70">
        <f t="shared" si="28"/>
        <v>-0.0331179931</v>
      </c>
      <c r="AQ389" s="71">
        <f t="shared" si="29"/>
        <v>0.02480293076</v>
      </c>
      <c r="AR389" s="72">
        <f t="shared" si="30"/>
        <v>-0.0376176822</v>
      </c>
      <c r="AS389" s="73">
        <f t="shared" si="31"/>
        <v>0.001515596747</v>
      </c>
      <c r="AT389" s="74">
        <f t="shared" si="32"/>
        <v>0.006795847346</v>
      </c>
      <c r="AU389" s="75">
        <f t="shared" si="33"/>
        <v>0.0005359334116</v>
      </c>
      <c r="AV389" s="76">
        <f t="shared" si="34"/>
        <v>-0.00001693521139</v>
      </c>
      <c r="AW389" s="78">
        <f t="shared" si="35"/>
        <v>0.2313575321</v>
      </c>
      <c r="AX389" s="79">
        <f t="shared" si="36"/>
        <v>0.2239836784</v>
      </c>
      <c r="AY389" s="78">
        <f t="shared" si="37"/>
        <v>0.3044391351</v>
      </c>
      <c r="AZ389" s="79">
        <f t="shared" si="38"/>
        <v>0.2962206556</v>
      </c>
      <c r="BA389" s="80">
        <f t="shared" si="39"/>
        <v>0.007373853701</v>
      </c>
      <c r="BB389" s="80">
        <f t="shared" si="40"/>
        <v>0.008218479537</v>
      </c>
      <c r="BC389" s="80">
        <f t="shared" si="41"/>
        <v>0.2314954614</v>
      </c>
      <c r="BD389" s="80">
        <f t="shared" si="42"/>
        <v>0.3053990941</v>
      </c>
      <c r="BE389" s="81">
        <f t="shared" si="43"/>
        <v>-0.0000131696875</v>
      </c>
      <c r="BF389" s="81">
        <f t="shared" si="44"/>
        <v>0.0001212037315</v>
      </c>
      <c r="BG389" s="81">
        <f t="shared" si="45"/>
        <v>-0.03967845805</v>
      </c>
      <c r="BH389" s="81">
        <f t="shared" si="46"/>
        <v>0.1413970084</v>
      </c>
      <c r="BI389" s="81"/>
      <c r="BJ389" s="81"/>
    </row>
    <row r="390">
      <c r="A390" s="31">
        <v>182.0</v>
      </c>
      <c r="B390" s="32">
        <v>7684.0</v>
      </c>
      <c r="C390" s="33">
        <v>1001.0</v>
      </c>
      <c r="D390" s="55">
        <f t="shared" si="5"/>
        <v>732</v>
      </c>
      <c r="E390" s="35">
        <v>186.0</v>
      </c>
      <c r="F390" s="36">
        <v>142.0</v>
      </c>
      <c r="G390" s="37">
        <v>98.0</v>
      </c>
      <c r="H390" s="38">
        <v>238.0</v>
      </c>
      <c r="I390" s="39">
        <v>36.0</v>
      </c>
      <c r="J390" s="40">
        <v>32.0</v>
      </c>
      <c r="K390" s="56">
        <f t="shared" si="6"/>
        <v>0.3196803197</v>
      </c>
      <c r="L390" s="56">
        <f t="shared" si="7"/>
        <v>0.4826086957</v>
      </c>
      <c r="M390" s="56">
        <f t="shared" si="8"/>
        <v>0.3602941176</v>
      </c>
      <c r="N390" s="56">
        <f t="shared" si="9"/>
        <v>0.0979020979</v>
      </c>
      <c r="O390" s="56">
        <f t="shared" si="10"/>
        <v>0.4371584699</v>
      </c>
      <c r="P390" s="57">
        <f t="shared" si="11"/>
        <v>0.03196803197</v>
      </c>
      <c r="Q390" s="58">
        <f t="shared" ref="Q390:V390" si="1202">K390-Q$2</f>
        <v>-0.03129736201</v>
      </c>
      <c r="R390" s="59">
        <f t="shared" si="1202"/>
        <v>0.003056155362</v>
      </c>
      <c r="S390" s="60">
        <f t="shared" si="1202"/>
        <v>-0.051293445</v>
      </c>
      <c r="T390" s="61">
        <f t="shared" si="1202"/>
        <v>-0.01783234371</v>
      </c>
      <c r="U390" s="62">
        <f t="shared" si="1202"/>
        <v>-0.01667285915</v>
      </c>
      <c r="V390" s="63">
        <f t="shared" si="1202"/>
        <v>-0.0002927965439</v>
      </c>
      <c r="W390" s="64"/>
      <c r="X390" s="65">
        <f t="shared" si="13"/>
        <v>1</v>
      </c>
      <c r="Y390" s="66">
        <f t="shared" si="14"/>
        <v>0</v>
      </c>
      <c r="Z390" s="67">
        <f t="shared" ref="Z390:AA390" si="1203">U390</f>
        <v>-0.01667285915</v>
      </c>
      <c r="AA390" s="68">
        <f t="shared" si="1203"/>
        <v>-0.0002927965439</v>
      </c>
      <c r="AB390" s="69">
        <f t="shared" ref="AB390:AC390" si="1204">S390</f>
        <v>-0.051293445</v>
      </c>
      <c r="AC390" s="70">
        <f t="shared" si="1204"/>
        <v>-0.01783234371</v>
      </c>
      <c r="AD390" s="71">
        <f t="shared" si="17"/>
        <v>0.0002778985024</v>
      </c>
      <c r="AE390" s="72">
        <f t="shared" si="18"/>
        <v>0.000009763511071</v>
      </c>
      <c r="AF390" s="73">
        <f t="shared" si="19"/>
        <v>0.0008499871351</v>
      </c>
      <c r="AG390" s="74">
        <f t="shared" si="20"/>
        <v>0.0003123346983</v>
      </c>
      <c r="AH390" s="75">
        <f t="shared" si="21"/>
        <v>0.002313025018</v>
      </c>
      <c r="AI390" s="76">
        <f t="shared" si="22"/>
        <v>0.001829364682</v>
      </c>
      <c r="AJ390" s="77"/>
      <c r="AK390" s="65">
        <f t="shared" si="23"/>
        <v>-0.005693794321</v>
      </c>
      <c r="AL390" s="66">
        <f t="shared" si="24"/>
        <v>0.0007634399882</v>
      </c>
      <c r="AM390" s="67">
        <f t="shared" si="25"/>
        <v>-0.01314445679</v>
      </c>
      <c r="AN390" s="68">
        <f t="shared" si="26"/>
        <v>-0.02670954707</v>
      </c>
      <c r="AO390" s="69">
        <f t="shared" si="27"/>
        <v>-0.001692257179</v>
      </c>
      <c r="AP390" s="70">
        <f t="shared" si="28"/>
        <v>0.02806372974</v>
      </c>
      <c r="AQ390" s="71">
        <f t="shared" si="29"/>
        <v>0.0001485254444</v>
      </c>
      <c r="AR390" s="72">
        <f t="shared" si="30"/>
        <v>-0.0001569800837</v>
      </c>
      <c r="AS390" s="73">
        <f t="shared" si="31"/>
        <v>-0.0001095912685</v>
      </c>
      <c r="AT390" s="74">
        <f t="shared" si="32"/>
        <v>0.0003667819646</v>
      </c>
      <c r="AU390" s="75">
        <f t="shared" si="33"/>
        <v>0.0002322283363</v>
      </c>
      <c r="AV390" s="76">
        <f t="shared" si="34"/>
        <v>0.000245486509</v>
      </c>
      <c r="AW390" s="78">
        <f t="shared" si="35"/>
        <v>-0.02025934577</v>
      </c>
      <c r="AX390" s="79">
        <f t="shared" si="36"/>
        <v>-0.03129736201</v>
      </c>
      <c r="AY390" s="78">
        <f t="shared" si="37"/>
        <v>0.002572911048</v>
      </c>
      <c r="AZ390" s="79">
        <f t="shared" si="38"/>
        <v>0.003056155362</v>
      </c>
      <c r="BA390" s="80">
        <f t="shared" si="39"/>
        <v>0.01103801624</v>
      </c>
      <c r="BB390" s="80">
        <f t="shared" si="40"/>
        <v>-0.0004832443141</v>
      </c>
      <c r="BC390" s="80">
        <f t="shared" si="41"/>
        <v>-0.02012141653</v>
      </c>
      <c r="BD390" s="80">
        <f t="shared" si="42"/>
        <v>0.003532870041</v>
      </c>
      <c r="BE390" s="81">
        <f t="shared" si="43"/>
        <v>0.0001216042774</v>
      </c>
      <c r="BF390" s="81">
        <f t="shared" si="44"/>
        <v>-0.00001066811717</v>
      </c>
      <c r="BG390" s="81">
        <f t="shared" si="45"/>
        <v>0.0003923902324</v>
      </c>
      <c r="BH390" s="81">
        <f t="shared" si="46"/>
        <v>-0.0001421726993</v>
      </c>
      <c r="BI390" s="81"/>
      <c r="BJ390" s="81"/>
    </row>
    <row r="391">
      <c r="A391" s="31">
        <v>527.0</v>
      </c>
      <c r="B391" s="32">
        <v>3547.0</v>
      </c>
      <c r="C391" s="33">
        <v>2228.0</v>
      </c>
      <c r="D391" s="55">
        <f t="shared" si="5"/>
        <v>1810</v>
      </c>
      <c r="E391" s="35">
        <v>634.0</v>
      </c>
      <c r="F391" s="36">
        <v>265.0</v>
      </c>
      <c r="G391" s="37">
        <v>281.0</v>
      </c>
      <c r="H391" s="38">
        <v>476.0</v>
      </c>
      <c r="I391" s="39">
        <v>96.0</v>
      </c>
      <c r="J391" s="40">
        <v>58.0</v>
      </c>
      <c r="K391" s="56">
        <f t="shared" si="6"/>
        <v>0.4537701975</v>
      </c>
      <c r="L391" s="56">
        <f t="shared" si="7"/>
        <v>0.6053067993</v>
      </c>
      <c r="M391" s="56">
        <f t="shared" si="8"/>
        <v>0.4652317881</v>
      </c>
      <c r="N391" s="56">
        <f t="shared" si="9"/>
        <v>0.1261220826</v>
      </c>
      <c r="O391" s="56">
        <f t="shared" si="10"/>
        <v>0.5585635359</v>
      </c>
      <c r="P391" s="57">
        <f t="shared" si="11"/>
        <v>0.02603231598</v>
      </c>
      <c r="Q391" s="58">
        <f t="shared" ref="Q391:V391" si="1205">K391-Q$2</f>
        <v>0.1027925158</v>
      </c>
      <c r="R391" s="59">
        <f t="shared" si="1205"/>
        <v>0.125754259</v>
      </c>
      <c r="S391" s="60">
        <f t="shared" si="1205"/>
        <v>0.05364422543</v>
      </c>
      <c r="T391" s="61">
        <f t="shared" si="1205"/>
        <v>0.01038764098</v>
      </c>
      <c r="U391" s="62">
        <f t="shared" si="1205"/>
        <v>0.1047322068</v>
      </c>
      <c r="V391" s="63">
        <f t="shared" si="1205"/>
        <v>-0.006228512533</v>
      </c>
      <c r="W391" s="64"/>
      <c r="X391" s="65">
        <f t="shared" si="13"/>
        <v>1</v>
      </c>
      <c r="Y391" s="66">
        <f t="shared" si="14"/>
        <v>0</v>
      </c>
      <c r="Z391" s="67">
        <f t="shared" ref="Z391:AA391" si="1206">U391</f>
        <v>0.1047322068</v>
      </c>
      <c r="AA391" s="68">
        <f t="shared" si="1206"/>
        <v>-0.006228512533</v>
      </c>
      <c r="AB391" s="69">
        <f t="shared" ref="AB391:AC391" si="1207">S391</f>
        <v>0.05364422543</v>
      </c>
      <c r="AC391" s="70">
        <f t="shared" si="1207"/>
        <v>0.01038764098</v>
      </c>
      <c r="AD391" s="71">
        <f t="shared" si="17"/>
        <v>0.01093004078</v>
      </c>
      <c r="AE391" s="72">
        <f t="shared" si="18"/>
        <v>-0.001304651726</v>
      </c>
      <c r="AF391" s="73">
        <f t="shared" si="19"/>
        <v>0.005682977665</v>
      </c>
      <c r="AG391" s="74">
        <f t="shared" si="20"/>
        <v>0.0007537968328</v>
      </c>
      <c r="AH391" s="75">
        <f t="shared" si="21"/>
        <v>0.002769799837</v>
      </c>
      <c r="AI391" s="76">
        <f t="shared" si="22"/>
        <v>0.001114473909</v>
      </c>
      <c r="AJ391" s="77"/>
      <c r="AK391" s="65">
        <f t="shared" si="23"/>
        <v>-0.005693794321</v>
      </c>
      <c r="AL391" s="66">
        <f t="shared" si="24"/>
        <v>0.0007634399882</v>
      </c>
      <c r="AM391" s="67">
        <f t="shared" si="25"/>
        <v>0.09537689639</v>
      </c>
      <c r="AN391" s="68">
        <f t="shared" si="26"/>
        <v>0.1611933109</v>
      </c>
      <c r="AO391" s="69">
        <f t="shared" si="27"/>
        <v>-0.00234759912</v>
      </c>
      <c r="AP391" s="70">
        <f t="shared" si="28"/>
        <v>-0.02819103474</v>
      </c>
      <c r="AQ391" s="71">
        <f t="shared" si="29"/>
        <v>0.004857273156</v>
      </c>
      <c r="AR391" s="72">
        <f t="shared" si="30"/>
        <v>-0.007042127673</v>
      </c>
      <c r="AS391" s="73">
        <f t="shared" si="31"/>
        <v>-0.0001696847536</v>
      </c>
      <c r="AT391" s="74">
        <f t="shared" si="32"/>
        <v>0.00241745141</v>
      </c>
      <c r="AU391" s="75">
        <f t="shared" si="33"/>
        <v>0.0002957822134</v>
      </c>
      <c r="AV391" s="76">
        <f t="shared" si="34"/>
        <v>0.0001719252392</v>
      </c>
      <c r="AW391" s="78">
        <f t="shared" si="35"/>
        <v>0.09231887357</v>
      </c>
      <c r="AX391" s="79">
        <f t="shared" si="36"/>
        <v>0.1027925158</v>
      </c>
      <c r="AY391" s="78">
        <f t="shared" si="37"/>
        <v>0.1293129651</v>
      </c>
      <c r="AZ391" s="79">
        <f t="shared" si="38"/>
        <v>0.125754259</v>
      </c>
      <c r="BA391" s="80">
        <f t="shared" si="39"/>
        <v>-0.01047364223</v>
      </c>
      <c r="BB391" s="80">
        <f t="shared" si="40"/>
        <v>0.003558706061</v>
      </c>
      <c r="BC391" s="80">
        <f t="shared" si="41"/>
        <v>0.09245680281</v>
      </c>
      <c r="BD391" s="80">
        <f t="shared" si="42"/>
        <v>0.1302729241</v>
      </c>
      <c r="BE391" s="81">
        <f t="shared" si="43"/>
        <v>0.00009703279271</v>
      </c>
      <c r="BF391" s="81">
        <f t="shared" si="44"/>
        <v>-0.00007454522815</v>
      </c>
      <c r="BG391" s="81">
        <f t="shared" si="45"/>
        <v>-0.008422774367</v>
      </c>
      <c r="BH391" s="81">
        <f t="shared" si="46"/>
        <v>0.02408923611</v>
      </c>
      <c r="BI391" s="81"/>
      <c r="BJ391" s="81"/>
    </row>
    <row r="392">
      <c r="A392" s="31">
        <v>233.0</v>
      </c>
      <c r="B392" s="32">
        <v>3366.0</v>
      </c>
      <c r="C392" s="33">
        <v>995.0</v>
      </c>
      <c r="D392" s="55">
        <f t="shared" si="5"/>
        <v>832</v>
      </c>
      <c r="E392" s="35">
        <v>247.0</v>
      </c>
      <c r="F392" s="36">
        <v>126.0</v>
      </c>
      <c r="G392" s="37">
        <v>182.0</v>
      </c>
      <c r="H392" s="38">
        <v>237.0</v>
      </c>
      <c r="I392" s="39">
        <v>27.0</v>
      </c>
      <c r="J392" s="40">
        <v>13.0</v>
      </c>
      <c r="K392" s="56">
        <f t="shared" si="6"/>
        <v>0.4582914573</v>
      </c>
      <c r="L392" s="56">
        <f t="shared" si="7"/>
        <v>0.5362035225</v>
      </c>
      <c r="M392" s="56">
        <f t="shared" si="8"/>
        <v>0.5669781931</v>
      </c>
      <c r="N392" s="56">
        <f t="shared" si="9"/>
        <v>0.1829145729</v>
      </c>
      <c r="O392" s="56">
        <f t="shared" si="10"/>
        <v>0.5480769231</v>
      </c>
      <c r="P392" s="57">
        <f t="shared" si="11"/>
        <v>0.01306532663</v>
      </c>
      <c r="Q392" s="58">
        <f t="shared" ref="Q392:V392" si="1208">K392-Q$2</f>
        <v>0.1073137756</v>
      </c>
      <c r="R392" s="59">
        <f t="shared" si="1208"/>
        <v>0.05665098221</v>
      </c>
      <c r="S392" s="60">
        <f t="shared" si="1208"/>
        <v>0.1553906305</v>
      </c>
      <c r="T392" s="61">
        <f t="shared" si="1208"/>
        <v>0.06718013126</v>
      </c>
      <c r="U392" s="62">
        <f t="shared" si="1208"/>
        <v>0.09424559398</v>
      </c>
      <c r="V392" s="63">
        <f t="shared" si="1208"/>
        <v>-0.01919550188</v>
      </c>
      <c r="W392" s="64"/>
      <c r="X392" s="65">
        <f t="shared" si="13"/>
        <v>1</v>
      </c>
      <c r="Y392" s="66">
        <f t="shared" si="14"/>
        <v>0</v>
      </c>
      <c r="Z392" s="67">
        <f t="shared" ref="Z392:AA392" si="1209">U392</f>
        <v>0.09424559398</v>
      </c>
      <c r="AA392" s="68">
        <f t="shared" si="1209"/>
        <v>-0.01919550188</v>
      </c>
      <c r="AB392" s="69">
        <f t="shared" ref="AB392:AC392" si="1210">S392</f>
        <v>0.1553906305</v>
      </c>
      <c r="AC392" s="70">
        <f t="shared" si="1210"/>
        <v>0.06718013126</v>
      </c>
      <c r="AD392" s="71">
        <f t="shared" si="17"/>
        <v>0.008513764693</v>
      </c>
      <c r="AE392" s="72">
        <f t="shared" si="18"/>
        <v>-0.003618182953</v>
      </c>
      <c r="AF392" s="73">
        <f t="shared" si="19"/>
        <v>0.01593443861</v>
      </c>
      <c r="AG392" s="74">
        <f t="shared" si="20"/>
        <v>0.003348630234</v>
      </c>
      <c r="AH392" s="75">
        <f t="shared" si="21"/>
        <v>0.01963307801</v>
      </c>
      <c r="AI392" s="76">
        <f t="shared" si="22"/>
        <v>0.02087832591</v>
      </c>
      <c r="AJ392" s="77"/>
      <c r="AK392" s="65">
        <f t="shared" si="23"/>
        <v>-0.005693794321</v>
      </c>
      <c r="AL392" s="66">
        <f t="shared" si="24"/>
        <v>0.0007634399882</v>
      </c>
      <c r="AM392" s="67">
        <f t="shared" si="25"/>
        <v>0.1074040924</v>
      </c>
      <c r="AN392" s="68">
        <f t="shared" si="26"/>
        <v>0.1339599355</v>
      </c>
      <c r="AO392" s="69">
        <f t="shared" si="27"/>
        <v>0.01168401166</v>
      </c>
      <c r="AP392" s="70">
        <f t="shared" si="28"/>
        <v>-0.08686310523</v>
      </c>
      <c r="AQ392" s="71">
        <f t="shared" si="29"/>
        <v>0.002266707549</v>
      </c>
      <c r="AR392" s="72">
        <f t="shared" si="30"/>
        <v>-0.006822687901</v>
      </c>
      <c r="AS392" s="73">
        <f t="shared" si="31"/>
        <v>-0.0009968793208</v>
      </c>
      <c r="AT392" s="74">
        <f t="shared" si="32"/>
        <v>0.006810507859</v>
      </c>
      <c r="AU392" s="75">
        <f t="shared" si="33"/>
        <v>0.001883194743</v>
      </c>
      <c r="AV392" s="76">
        <f t="shared" si="34"/>
        <v>0.002690478776</v>
      </c>
      <c r="AW392" s="78">
        <f t="shared" si="35"/>
        <v>0.1165473327</v>
      </c>
      <c r="AX392" s="79">
        <f t="shared" si="36"/>
        <v>0.1073137756</v>
      </c>
      <c r="AY392" s="78">
        <f t="shared" si="37"/>
        <v>0.05053856902</v>
      </c>
      <c r="AZ392" s="79">
        <f t="shared" si="38"/>
        <v>0.05665098221</v>
      </c>
      <c r="BA392" s="80">
        <f t="shared" si="39"/>
        <v>0.009233557109</v>
      </c>
      <c r="BB392" s="80">
        <f t="shared" si="40"/>
        <v>-0.006112413199</v>
      </c>
      <c r="BC392" s="80">
        <f t="shared" si="41"/>
        <v>0.116685262</v>
      </c>
      <c r="BD392" s="80">
        <f t="shared" si="42"/>
        <v>0.05149852801</v>
      </c>
      <c r="BE392" s="81">
        <f t="shared" si="43"/>
        <v>0.00004789698177</v>
      </c>
      <c r="BF392" s="81">
        <f t="shared" si="44"/>
        <v>-0.0001128786327</v>
      </c>
      <c r="BG392" s="81">
        <f t="shared" si="45"/>
        <v>0.01096335197</v>
      </c>
      <c r="BH392" s="81">
        <f t="shared" si="46"/>
        <v>0.01201823846</v>
      </c>
      <c r="BI392" s="81"/>
      <c r="BJ392" s="81"/>
    </row>
    <row r="393">
      <c r="A393" s="31">
        <v>723.0</v>
      </c>
      <c r="B393" s="32" t="s">
        <v>133</v>
      </c>
      <c r="C393" s="33">
        <v>752.0</v>
      </c>
      <c r="D393" s="55">
        <f t="shared" si="5"/>
        <v>656</v>
      </c>
      <c r="E393" s="35">
        <v>265.0</v>
      </c>
      <c r="F393" s="36">
        <v>43.0</v>
      </c>
      <c r="G393" s="37">
        <v>158.0</v>
      </c>
      <c r="H393" s="38">
        <v>121.0</v>
      </c>
      <c r="I393" s="39">
        <v>63.0</v>
      </c>
      <c r="J393" s="40">
        <v>6.0</v>
      </c>
      <c r="K393" s="56">
        <f t="shared" si="6"/>
        <v>0.6462765957</v>
      </c>
      <c r="L393" s="56">
        <f t="shared" si="7"/>
        <v>0.7305122494</v>
      </c>
      <c r="M393" s="56">
        <f t="shared" si="8"/>
        <v>0.7632850242</v>
      </c>
      <c r="N393" s="56">
        <f t="shared" si="9"/>
        <v>0.210106383</v>
      </c>
      <c r="O393" s="56">
        <f t="shared" si="10"/>
        <v>0.7408536585</v>
      </c>
      <c r="P393" s="57">
        <f t="shared" si="11"/>
        <v>0.007978723404</v>
      </c>
      <c r="Q393" s="58">
        <f t="shared" ref="Q393:V393" si="1211">K393-Q$2</f>
        <v>0.2952989141</v>
      </c>
      <c r="R393" s="59">
        <f t="shared" si="1211"/>
        <v>0.2509597092</v>
      </c>
      <c r="S393" s="60">
        <f t="shared" si="1211"/>
        <v>0.3516974615</v>
      </c>
      <c r="T393" s="61">
        <f t="shared" si="1211"/>
        <v>0.09437194137</v>
      </c>
      <c r="U393" s="62">
        <f t="shared" si="1211"/>
        <v>0.2870223294</v>
      </c>
      <c r="V393" s="63">
        <f t="shared" si="1211"/>
        <v>-0.02428210511</v>
      </c>
      <c r="W393" s="64"/>
      <c r="X393" s="65">
        <f t="shared" si="13"/>
        <v>1</v>
      </c>
      <c r="Y393" s="66">
        <f t="shared" si="14"/>
        <v>0</v>
      </c>
      <c r="Z393" s="67">
        <f t="shared" ref="Z393:AA393" si="1212">U393</f>
        <v>0.2870223294</v>
      </c>
      <c r="AA393" s="68">
        <f t="shared" si="1212"/>
        <v>-0.02428210511</v>
      </c>
      <c r="AB393" s="69">
        <f t="shared" ref="AB393:AC393" si="1213">S393</f>
        <v>0.3516974615</v>
      </c>
      <c r="AC393" s="70">
        <f t="shared" si="1213"/>
        <v>0.09437194137</v>
      </c>
      <c r="AD393" s="71">
        <f t="shared" si="17"/>
        <v>0.08179219697</v>
      </c>
      <c r="AE393" s="72">
        <f t="shared" si="18"/>
        <v>-0.01393901274</v>
      </c>
      <c r="AF393" s="73">
        <f t="shared" si="19"/>
        <v>0.1032365741</v>
      </c>
      <c r="AG393" s="74">
        <f t="shared" si="20"/>
        <v>0.01854689972</v>
      </c>
      <c r="AH393" s="75">
        <f t="shared" si="21"/>
        <v>0.1147850411</v>
      </c>
      <c r="AI393" s="76">
        <f t="shared" si="22"/>
        <v>0.06638074444</v>
      </c>
      <c r="AJ393" s="77"/>
      <c r="AK393" s="65">
        <f t="shared" si="23"/>
        <v>-0.005693794321</v>
      </c>
      <c r="AL393" s="66">
        <f t="shared" si="24"/>
        <v>0.0007634399882</v>
      </c>
      <c r="AM393" s="67">
        <f t="shared" si="25"/>
        <v>0.2728348763</v>
      </c>
      <c r="AN393" s="68">
        <f t="shared" si="26"/>
        <v>0.4358686272</v>
      </c>
      <c r="AO393" s="69">
        <f t="shared" si="27"/>
        <v>-0.002299546652</v>
      </c>
      <c r="AP393" s="70">
        <f t="shared" si="28"/>
        <v>-0.1885081926</v>
      </c>
      <c r="AQ393" s="71">
        <f t="shared" si="29"/>
        <v>0.03391382662</v>
      </c>
      <c r="AR393" s="72">
        <f t="shared" si="30"/>
        <v>-0.05484434743</v>
      </c>
      <c r="AS393" s="73">
        <f t="shared" si="31"/>
        <v>-0.005130270718</v>
      </c>
      <c r="AT393" s="74">
        <f t="shared" si="32"/>
        <v>0.04404195687</v>
      </c>
      <c r="AU393" s="75">
        <f t="shared" si="33"/>
        <v>0.01192566126</v>
      </c>
      <c r="AV393" s="76">
        <f t="shared" si="34"/>
        <v>0.00941506693</v>
      </c>
      <c r="AW393" s="78">
        <f t="shared" si="35"/>
        <v>0.3055507525</v>
      </c>
      <c r="AX393" s="79">
        <f t="shared" si="36"/>
        <v>0.2952989141</v>
      </c>
      <c r="AY393" s="78">
        <f t="shared" si="37"/>
        <v>0.2467365509</v>
      </c>
      <c r="AZ393" s="79">
        <f t="shared" si="38"/>
        <v>0.2509597092</v>
      </c>
      <c r="BA393" s="80">
        <f t="shared" si="39"/>
        <v>0.0102518384</v>
      </c>
      <c r="BB393" s="80">
        <f t="shared" si="40"/>
        <v>-0.004223158209</v>
      </c>
      <c r="BC393" s="80">
        <f t="shared" si="41"/>
        <v>0.3056886817</v>
      </c>
      <c r="BD393" s="80">
        <f t="shared" si="42"/>
        <v>0.2476965099</v>
      </c>
      <c r="BE393" s="81">
        <f t="shared" si="43"/>
        <v>0.00008726512526</v>
      </c>
      <c r="BF393" s="81">
        <f t="shared" si="44"/>
        <v>-0.00008659027096</v>
      </c>
      <c r="BG393" s="81">
        <f t="shared" si="45"/>
        <v>0.03209200908</v>
      </c>
      <c r="BH393" s="81">
        <f t="shared" si="46"/>
        <v>0.1514360392</v>
      </c>
      <c r="BI393" s="81"/>
      <c r="BJ393" s="81"/>
    </row>
    <row r="394">
      <c r="A394" s="31">
        <v>113.0</v>
      </c>
      <c r="B394" s="32">
        <v>3385.0</v>
      </c>
      <c r="C394" s="33">
        <v>1931.0</v>
      </c>
      <c r="D394" s="55">
        <f t="shared" si="5"/>
        <v>1602</v>
      </c>
      <c r="E394" s="35">
        <v>465.0</v>
      </c>
      <c r="F394" s="36">
        <v>260.0</v>
      </c>
      <c r="G394" s="37">
        <v>275.0</v>
      </c>
      <c r="H394" s="38">
        <v>499.0</v>
      </c>
      <c r="I394" s="39">
        <v>61.0</v>
      </c>
      <c r="J394" s="40">
        <v>42.0</v>
      </c>
      <c r="K394" s="56">
        <f t="shared" si="6"/>
        <v>0.4148109788</v>
      </c>
      <c r="L394" s="56">
        <f t="shared" si="7"/>
        <v>0.5131707317</v>
      </c>
      <c r="M394" s="56">
        <f t="shared" si="8"/>
        <v>0.4766031196</v>
      </c>
      <c r="N394" s="56">
        <f t="shared" si="9"/>
        <v>0.1424132574</v>
      </c>
      <c r="O394" s="56">
        <f t="shared" si="10"/>
        <v>0.5</v>
      </c>
      <c r="P394" s="57">
        <f t="shared" si="11"/>
        <v>0.0217503884</v>
      </c>
      <c r="Q394" s="58">
        <f t="shared" ref="Q394:V394" si="1214">K394-Q$2</f>
        <v>0.06383329708</v>
      </c>
      <c r="R394" s="59">
        <f t="shared" si="1214"/>
        <v>0.03361819142</v>
      </c>
      <c r="S394" s="60">
        <f t="shared" si="1214"/>
        <v>0.06501555694</v>
      </c>
      <c r="T394" s="61">
        <f t="shared" si="1214"/>
        <v>0.02667881577</v>
      </c>
      <c r="U394" s="62">
        <f t="shared" si="1214"/>
        <v>0.04616867091</v>
      </c>
      <c r="V394" s="63">
        <f t="shared" si="1214"/>
        <v>-0.01051044011</v>
      </c>
      <c r="W394" s="64"/>
      <c r="X394" s="65">
        <f t="shared" si="13"/>
        <v>1</v>
      </c>
      <c r="Y394" s="66">
        <f t="shared" si="14"/>
        <v>0</v>
      </c>
      <c r="Z394" s="67">
        <f t="shared" ref="Z394:AA394" si="1215">U394</f>
        <v>0.04616867091</v>
      </c>
      <c r="AA394" s="68">
        <f t="shared" si="1215"/>
        <v>-0.01051044011</v>
      </c>
      <c r="AB394" s="69">
        <f t="shared" ref="AB394:AC394" si="1216">S394</f>
        <v>0.06501555694</v>
      </c>
      <c r="AC394" s="70">
        <f t="shared" si="1216"/>
        <v>0.02667881577</v>
      </c>
      <c r="AD394" s="71">
        <f t="shared" si="17"/>
        <v>0.002021076822</v>
      </c>
      <c r="AE394" s="72">
        <f t="shared" si="18"/>
        <v>-0.0009705061012</v>
      </c>
      <c r="AF394" s="73">
        <f t="shared" si="19"/>
        <v>0.003282087948</v>
      </c>
      <c r="AG394" s="74">
        <f t="shared" si="20"/>
        <v>0.000548383348</v>
      </c>
      <c r="AH394" s="75">
        <f t="shared" si="21"/>
        <v>0.003515263433</v>
      </c>
      <c r="AI394" s="76">
        <f t="shared" si="22"/>
        <v>0.003469076132</v>
      </c>
      <c r="AJ394" s="77"/>
      <c r="AK394" s="65">
        <f t="shared" si="23"/>
        <v>-0.005693794321</v>
      </c>
      <c r="AL394" s="66">
        <f t="shared" si="24"/>
        <v>0.0007634399882</v>
      </c>
      <c r="AM394" s="67">
        <f t="shared" si="25"/>
        <v>0.05437226021</v>
      </c>
      <c r="AN394" s="68">
        <f t="shared" si="26"/>
        <v>0.06472016847</v>
      </c>
      <c r="AO394" s="69">
        <f t="shared" si="27"/>
        <v>0.004176245678</v>
      </c>
      <c r="AP394" s="70">
        <f t="shared" si="28"/>
        <v>-0.03614309488</v>
      </c>
      <c r="AQ394" s="71">
        <f t="shared" si="29"/>
        <v>0.0004730429292</v>
      </c>
      <c r="AR394" s="72">
        <f t="shared" si="30"/>
        <v>-0.001676987154</v>
      </c>
      <c r="AS394" s="73">
        <f t="shared" si="31"/>
        <v>-0.0001456934398</v>
      </c>
      <c r="AT394" s="74">
        <f t="shared" si="32"/>
        <v>0.001399100888</v>
      </c>
      <c r="AU394" s="75">
        <f t="shared" si="33"/>
        <v>0.0003416074312</v>
      </c>
      <c r="AV394" s="76">
        <f t="shared" si="34"/>
        <v>0.0004512026239</v>
      </c>
      <c r="AW394" s="78">
        <f t="shared" si="35"/>
        <v>0.05352366849</v>
      </c>
      <c r="AX394" s="79">
        <f t="shared" si="36"/>
        <v>0.06383329708</v>
      </c>
      <c r="AY394" s="78">
        <f t="shared" si="37"/>
        <v>0.02951382993</v>
      </c>
      <c r="AZ394" s="79">
        <f t="shared" si="38"/>
        <v>0.03361819142</v>
      </c>
      <c r="BA394" s="80">
        <f t="shared" si="39"/>
        <v>-0.01030962859</v>
      </c>
      <c r="BB394" s="80">
        <f t="shared" si="40"/>
        <v>-0.004104361486</v>
      </c>
      <c r="BC394" s="80">
        <f t="shared" si="41"/>
        <v>0.05366159774</v>
      </c>
      <c r="BD394" s="80">
        <f t="shared" si="42"/>
        <v>0.03047378892</v>
      </c>
      <c r="BE394" s="81">
        <f t="shared" si="43"/>
        <v>0.0000894426584</v>
      </c>
      <c r="BF394" s="81">
        <f t="shared" si="44"/>
        <v>0.00008462888502</v>
      </c>
      <c r="BG394" s="81">
        <f t="shared" si="45"/>
        <v>0.00195091526</v>
      </c>
      <c r="BH394" s="81">
        <f t="shared" si="46"/>
        <v>0.003270544405</v>
      </c>
      <c r="BI394" s="81"/>
      <c r="BJ394" s="81"/>
    </row>
    <row r="395">
      <c r="A395" s="31">
        <v>290.0</v>
      </c>
      <c r="B395" s="32">
        <v>1625.0</v>
      </c>
      <c r="C395" s="33">
        <v>1106.0</v>
      </c>
      <c r="D395" s="55">
        <f t="shared" si="5"/>
        <v>819</v>
      </c>
      <c r="E395" s="35">
        <v>207.0</v>
      </c>
      <c r="F395" s="36">
        <v>133.0</v>
      </c>
      <c r="G395" s="37">
        <v>122.0</v>
      </c>
      <c r="H395" s="38">
        <v>285.0</v>
      </c>
      <c r="I395" s="39">
        <v>41.0</v>
      </c>
      <c r="J395" s="40">
        <v>31.0</v>
      </c>
      <c r="K395" s="56">
        <f t="shared" si="6"/>
        <v>0.3345388788</v>
      </c>
      <c r="L395" s="56">
        <f t="shared" si="7"/>
        <v>0.4652908068</v>
      </c>
      <c r="M395" s="56">
        <f t="shared" si="8"/>
        <v>0.4265734266</v>
      </c>
      <c r="N395" s="56">
        <f t="shared" si="9"/>
        <v>0.1103074141</v>
      </c>
      <c r="O395" s="56">
        <f t="shared" si="10"/>
        <v>0.4517704518</v>
      </c>
      <c r="P395" s="57">
        <f t="shared" si="11"/>
        <v>0.02802893309</v>
      </c>
      <c r="Q395" s="58">
        <f t="shared" ref="Q395:V395" si="1217">K395-Q$2</f>
        <v>-0.01643880285</v>
      </c>
      <c r="R395" s="59">
        <f t="shared" si="1217"/>
        <v>-0.01426173354</v>
      </c>
      <c r="S395" s="60">
        <f t="shared" si="1217"/>
        <v>0.01498586393</v>
      </c>
      <c r="T395" s="61">
        <f t="shared" si="1217"/>
        <v>-0.005427027502</v>
      </c>
      <c r="U395" s="62">
        <f t="shared" si="1217"/>
        <v>-0.002060877323</v>
      </c>
      <c r="V395" s="63">
        <f t="shared" si="1217"/>
        <v>-0.00423189542</v>
      </c>
      <c r="W395" s="64"/>
      <c r="X395" s="65">
        <f t="shared" si="13"/>
        <v>1</v>
      </c>
      <c r="Y395" s="66">
        <f t="shared" si="14"/>
        <v>0</v>
      </c>
      <c r="Z395" s="67">
        <f t="shared" ref="Z395:AA395" si="1218">U395</f>
        <v>-0.002060877323</v>
      </c>
      <c r="AA395" s="68">
        <f t="shared" si="1218"/>
        <v>-0.00423189542</v>
      </c>
      <c r="AB395" s="69">
        <f t="shared" ref="AB395:AC395" si="1219">S395</f>
        <v>0.01498586393</v>
      </c>
      <c r="AC395" s="70">
        <f t="shared" si="1219"/>
        <v>-0.005427027502</v>
      </c>
      <c r="AD395" s="71">
        <f t="shared" si="17"/>
        <v>-0.0000136617235</v>
      </c>
      <c r="AE395" s="72">
        <f t="shared" si="18"/>
        <v>0.00001744283461</v>
      </c>
      <c r="AF395" s="73">
        <f t="shared" si="19"/>
        <v>-0.00005385063996</v>
      </c>
      <c r="AG395" s="74">
        <f t="shared" si="20"/>
        <v>-0.000052234171</v>
      </c>
      <c r="AH395" s="75">
        <f t="shared" si="21"/>
        <v>0.0001951234901</v>
      </c>
      <c r="AI395" s="76">
        <f t="shared" si="22"/>
        <v>-0.0001626573914</v>
      </c>
      <c r="AJ395" s="77"/>
      <c r="AK395" s="65">
        <f t="shared" si="23"/>
        <v>-0.005693794321</v>
      </c>
      <c r="AL395" s="66">
        <f t="shared" si="24"/>
        <v>0.0007634399882</v>
      </c>
      <c r="AM395" s="67">
        <f t="shared" si="25"/>
        <v>0.00503653721</v>
      </c>
      <c r="AN395" s="68">
        <f t="shared" si="26"/>
        <v>-0.006726245692</v>
      </c>
      <c r="AO395" s="69">
        <f t="shared" si="27"/>
        <v>-0.004806581228</v>
      </c>
      <c r="AP395" s="70">
        <f t="shared" si="28"/>
        <v>-0.006707105613</v>
      </c>
      <c r="AQ395" s="71">
        <f t="shared" si="29"/>
        <v>0.000003146302268</v>
      </c>
      <c r="AR395" s="72">
        <f t="shared" si="30"/>
        <v>0.00001692921791</v>
      </c>
      <c r="AS395" s="73">
        <f t="shared" si="31"/>
        <v>0.00002063292867</v>
      </c>
      <c r="AT395" s="74">
        <f t="shared" si="32"/>
        <v>-0.00002408438101</v>
      </c>
      <c r="AU395" s="75">
        <f t="shared" si="33"/>
        <v>0.00002480207705</v>
      </c>
      <c r="AV395" s="76">
        <f t="shared" si="34"/>
        <v>-0.00001523784417</v>
      </c>
      <c r="AW395" s="78">
        <f t="shared" si="35"/>
        <v>-0.005415257031</v>
      </c>
      <c r="AX395" s="79">
        <f t="shared" si="36"/>
        <v>-0.01643880285</v>
      </c>
      <c r="AY395" s="78">
        <f t="shared" si="37"/>
        <v>-0.01269230432</v>
      </c>
      <c r="AZ395" s="79">
        <f t="shared" si="38"/>
        <v>-0.01426173354</v>
      </c>
      <c r="BA395" s="80">
        <f t="shared" si="39"/>
        <v>0.01102354582</v>
      </c>
      <c r="BB395" s="80">
        <f t="shared" si="40"/>
        <v>0.001569429212</v>
      </c>
      <c r="BC395" s="80">
        <f t="shared" si="41"/>
        <v>-0.005277327786</v>
      </c>
      <c r="BD395" s="80">
        <f t="shared" si="42"/>
        <v>-0.01173234533</v>
      </c>
      <c r="BE395" s="81">
        <f t="shared" si="43"/>
        <v>0.0001190554543</v>
      </c>
      <c r="BF395" s="81">
        <f t="shared" si="44"/>
        <v>0.00003460134965</v>
      </c>
      <c r="BG395" s="81">
        <f t="shared" si="45"/>
        <v>-0.0001097977384</v>
      </c>
      <c r="BH395" s="81">
        <f t="shared" si="46"/>
        <v>0.000123830864</v>
      </c>
      <c r="BI395" s="81"/>
      <c r="BJ395" s="81"/>
    </row>
    <row r="396">
      <c r="A396" s="31">
        <v>124.0</v>
      </c>
      <c r="B396" s="32">
        <v>3748.0</v>
      </c>
      <c r="C396" s="33">
        <v>1374.0</v>
      </c>
      <c r="D396" s="55">
        <f t="shared" si="5"/>
        <v>1115</v>
      </c>
      <c r="E396" s="35">
        <v>330.0</v>
      </c>
      <c r="F396" s="36">
        <v>182.0</v>
      </c>
      <c r="G396" s="37">
        <v>199.0</v>
      </c>
      <c r="H396" s="38">
        <v>329.0</v>
      </c>
      <c r="I396" s="39">
        <v>53.0</v>
      </c>
      <c r="J396" s="40">
        <v>22.0</v>
      </c>
      <c r="K396" s="56">
        <f t="shared" si="6"/>
        <v>0.423580786</v>
      </c>
      <c r="L396" s="56">
        <f t="shared" si="7"/>
        <v>0.5379213483</v>
      </c>
      <c r="M396" s="56">
        <f t="shared" si="8"/>
        <v>0.4937965261</v>
      </c>
      <c r="N396" s="56">
        <f t="shared" si="9"/>
        <v>0.1448326055</v>
      </c>
      <c r="O396" s="56">
        <f t="shared" si="10"/>
        <v>0.5219730942</v>
      </c>
      <c r="P396" s="57">
        <f t="shared" si="11"/>
        <v>0.01601164483</v>
      </c>
      <c r="Q396" s="58">
        <f t="shared" ref="Q396:V396" si="1220">K396-Q$2</f>
        <v>0.07260310434</v>
      </c>
      <c r="R396" s="59">
        <f t="shared" si="1220"/>
        <v>0.05836880802</v>
      </c>
      <c r="S396" s="60">
        <f t="shared" si="1220"/>
        <v>0.08220896341</v>
      </c>
      <c r="T396" s="61">
        <f t="shared" si="1220"/>
        <v>0.02909816392</v>
      </c>
      <c r="U396" s="62">
        <f t="shared" si="1220"/>
        <v>0.06814176508</v>
      </c>
      <c r="V396" s="63">
        <f t="shared" si="1220"/>
        <v>-0.01624918368</v>
      </c>
      <c r="W396" s="64"/>
      <c r="X396" s="65">
        <f t="shared" si="13"/>
        <v>1</v>
      </c>
      <c r="Y396" s="66">
        <f t="shared" si="14"/>
        <v>0</v>
      </c>
      <c r="Z396" s="67">
        <f t="shared" ref="Z396:AA396" si="1221">U396</f>
        <v>0.06814176508</v>
      </c>
      <c r="AA396" s="68">
        <f t="shared" si="1221"/>
        <v>-0.01624918368</v>
      </c>
      <c r="AB396" s="69">
        <f t="shared" ref="AB396:AC396" si="1222">S396</f>
        <v>0.08220896341</v>
      </c>
      <c r="AC396" s="70">
        <f t="shared" si="1222"/>
        <v>0.02909816392</v>
      </c>
      <c r="AD396" s="71">
        <f t="shared" si="17"/>
        <v>0.004379264178</v>
      </c>
      <c r="AE396" s="72">
        <f t="shared" si="18"/>
        <v>-0.002214496114</v>
      </c>
      <c r="AF396" s="73">
        <f t="shared" si="19"/>
        <v>0.006074685282</v>
      </c>
      <c r="AG396" s="74">
        <f t="shared" si="20"/>
        <v>0.0006469717038</v>
      </c>
      <c r="AH396" s="75">
        <f t="shared" si="21"/>
        <v>0.005911610521</v>
      </c>
      <c r="AI396" s="76">
        <f t="shared" si="22"/>
        <v>0.004784259787</v>
      </c>
      <c r="AJ396" s="77"/>
      <c r="AK396" s="65">
        <f t="shared" si="23"/>
        <v>-0.005693794321</v>
      </c>
      <c r="AL396" s="66">
        <f t="shared" si="24"/>
        <v>0.0007634399882</v>
      </c>
      <c r="AM396" s="67">
        <f t="shared" si="25"/>
        <v>0.08141899628</v>
      </c>
      <c r="AN396" s="68">
        <f t="shared" si="26"/>
        <v>0.09492131938</v>
      </c>
      <c r="AO396" s="69">
        <f t="shared" si="27"/>
        <v>0.002970328317</v>
      </c>
      <c r="AP396" s="70">
        <f t="shared" si="28"/>
        <v>-0.04505091186</v>
      </c>
      <c r="AQ396" s="71">
        <f t="shared" si="29"/>
        <v>0.0009599286001</v>
      </c>
      <c r="AR396" s="72">
        <f t="shared" si="30"/>
        <v>-0.003691054617</v>
      </c>
      <c r="AS396" s="73">
        <f t="shared" si="31"/>
        <v>-0.0001143870484</v>
      </c>
      <c r="AT396" s="74">
        <f t="shared" si="32"/>
        <v>0.002579932691</v>
      </c>
      <c r="AU396" s="75">
        <f t="shared" si="33"/>
        <v>0.0005917387137</v>
      </c>
      <c r="AV396" s="76">
        <f t="shared" si="34"/>
        <v>0.0006397489887</v>
      </c>
      <c r="AW396" s="78">
        <f t="shared" si="35"/>
        <v>0.08013281054</v>
      </c>
      <c r="AX396" s="79">
        <f t="shared" si="36"/>
        <v>0.07260310434</v>
      </c>
      <c r="AY396" s="78">
        <f t="shared" si="37"/>
        <v>0.05016247457</v>
      </c>
      <c r="AZ396" s="79">
        <f t="shared" si="38"/>
        <v>0.05836880802</v>
      </c>
      <c r="BA396" s="80">
        <f t="shared" si="39"/>
        <v>0.0075297062</v>
      </c>
      <c r="BB396" s="80">
        <f t="shared" si="40"/>
        <v>-0.008206333454</v>
      </c>
      <c r="BC396" s="80">
        <f t="shared" si="41"/>
        <v>0.08027073978</v>
      </c>
      <c r="BD396" s="80">
        <f t="shared" si="42"/>
        <v>0.05112243356</v>
      </c>
      <c r="BE396" s="81">
        <f t="shared" si="43"/>
        <v>-0.00001064743329</v>
      </c>
      <c r="BF396" s="81">
        <f t="shared" si="44"/>
        <v>-0.0001235825598</v>
      </c>
      <c r="BG396" s="81">
        <f t="shared" si="45"/>
        <v>0.003829888452</v>
      </c>
      <c r="BH396" s="81">
        <f t="shared" si="46"/>
        <v>0.008207271123</v>
      </c>
      <c r="BI396" s="81"/>
      <c r="BJ396" s="81"/>
    </row>
    <row r="397">
      <c r="A397" s="31">
        <v>214.0</v>
      </c>
      <c r="B397" s="32">
        <v>7311.0</v>
      </c>
      <c r="C397" s="33">
        <v>907.0</v>
      </c>
      <c r="D397" s="55">
        <f t="shared" si="5"/>
        <v>634</v>
      </c>
      <c r="E397" s="35">
        <v>146.0</v>
      </c>
      <c r="F397" s="36">
        <v>156.0</v>
      </c>
      <c r="G397" s="37">
        <v>66.0</v>
      </c>
      <c r="H397" s="38">
        <v>199.0</v>
      </c>
      <c r="I397" s="39">
        <v>28.0</v>
      </c>
      <c r="J397" s="40">
        <v>39.0</v>
      </c>
      <c r="K397" s="56">
        <f t="shared" si="6"/>
        <v>0.2646085998</v>
      </c>
      <c r="L397" s="56">
        <f t="shared" si="7"/>
        <v>0.4664879357</v>
      </c>
      <c r="M397" s="56">
        <f t="shared" si="8"/>
        <v>0.2528735632</v>
      </c>
      <c r="N397" s="56">
        <f t="shared" si="9"/>
        <v>0.07276736494</v>
      </c>
      <c r="O397" s="56">
        <f t="shared" si="10"/>
        <v>0.3785488959</v>
      </c>
      <c r="P397" s="57">
        <f t="shared" si="11"/>
        <v>0.04299889746</v>
      </c>
      <c r="Q397" s="58">
        <f t="shared" ref="Q397:V397" si="1223">K397-Q$2</f>
        <v>-0.08636908191</v>
      </c>
      <c r="R397" s="59">
        <f t="shared" si="1223"/>
        <v>-0.01306460463</v>
      </c>
      <c r="S397" s="60">
        <f t="shared" si="1223"/>
        <v>-0.1587139994</v>
      </c>
      <c r="T397" s="61">
        <f t="shared" si="1223"/>
        <v>-0.04296707667</v>
      </c>
      <c r="U397" s="62">
        <f t="shared" si="1223"/>
        <v>-0.07528243319</v>
      </c>
      <c r="V397" s="63">
        <f t="shared" si="1223"/>
        <v>0.01073806895</v>
      </c>
      <c r="W397" s="64"/>
      <c r="X397" s="65">
        <f t="shared" si="13"/>
        <v>1</v>
      </c>
      <c r="Y397" s="66">
        <f t="shared" si="14"/>
        <v>0</v>
      </c>
      <c r="Z397" s="67">
        <f t="shared" ref="Z397:AA397" si="1224">U397</f>
        <v>-0.07528243319</v>
      </c>
      <c r="AA397" s="68">
        <f t="shared" si="1224"/>
        <v>0.01073806895</v>
      </c>
      <c r="AB397" s="69">
        <f t="shared" ref="AB397:AC397" si="1225">S397</f>
        <v>-0.1587139994</v>
      </c>
      <c r="AC397" s="70">
        <f t="shared" si="1225"/>
        <v>-0.04296707667</v>
      </c>
      <c r="AD397" s="71">
        <f t="shared" si="17"/>
        <v>0.005552138623</v>
      </c>
      <c r="AE397" s="72">
        <f t="shared" si="18"/>
        <v>-0.001616775917</v>
      </c>
      <c r="AF397" s="73">
        <f t="shared" si="19"/>
        <v>0.01240975949</v>
      </c>
      <c r="AG397" s="74">
        <f t="shared" si="20"/>
        <v>0.001530384209</v>
      </c>
      <c r="AH397" s="75">
        <f t="shared" si="21"/>
        <v>0.02334396394</v>
      </c>
      <c r="AI397" s="76">
        <f t="shared" si="22"/>
        <v>0.01363895316</v>
      </c>
      <c r="AJ397" s="77"/>
      <c r="AK397" s="65">
        <f t="shared" si="23"/>
        <v>-0.005693794321</v>
      </c>
      <c r="AL397" s="66">
        <f t="shared" si="24"/>
        <v>0.0007634399882</v>
      </c>
      <c r="AM397" s="67">
        <f t="shared" si="25"/>
        <v>-0.07849792257</v>
      </c>
      <c r="AN397" s="68">
        <f t="shared" si="26"/>
        <v>-0.1107566298</v>
      </c>
      <c r="AO397" s="69">
        <f t="shared" si="27"/>
        <v>0.0008489038017</v>
      </c>
      <c r="AP397" s="70">
        <f t="shared" si="28"/>
        <v>0.08512310876</v>
      </c>
      <c r="AQ397" s="71">
        <f t="shared" si="29"/>
        <v>0.001911196396</v>
      </c>
      <c r="AR397" s="72">
        <f t="shared" si="30"/>
        <v>-0.004067555331</v>
      </c>
      <c r="AS397" s="73">
        <f t="shared" si="31"/>
        <v>-0.0003217359971</v>
      </c>
      <c r="AT397" s="74">
        <f t="shared" si="32"/>
        <v>0.005275901658</v>
      </c>
      <c r="AU397" s="75">
        <f t="shared" si="33"/>
        <v>0.002423049455</v>
      </c>
      <c r="AV397" s="76">
        <f t="shared" si="34"/>
        <v>0.001930518902</v>
      </c>
      <c r="AW397" s="78">
        <f t="shared" si="35"/>
        <v>-0.07933030323</v>
      </c>
      <c r="AX397" s="79">
        <f t="shared" si="36"/>
        <v>-0.08636908191</v>
      </c>
      <c r="AY397" s="78">
        <f t="shared" si="37"/>
        <v>-0.02173121587</v>
      </c>
      <c r="AZ397" s="79">
        <f t="shared" si="38"/>
        <v>-0.01306460463</v>
      </c>
      <c r="BA397" s="80">
        <f t="shared" si="39"/>
        <v>0.00703877868</v>
      </c>
      <c r="BB397" s="80">
        <f t="shared" si="40"/>
        <v>-0.008666611232</v>
      </c>
      <c r="BC397" s="80">
        <f t="shared" si="41"/>
        <v>-0.07919237399</v>
      </c>
      <c r="BD397" s="80">
        <f t="shared" si="42"/>
        <v>-0.02077125687</v>
      </c>
      <c r="BE397" s="81">
        <f t="shared" si="43"/>
        <v>-0.00002556574495</v>
      </c>
      <c r="BF397" s="81">
        <f t="shared" si="44"/>
        <v>-0.0001220047167</v>
      </c>
      <c r="BG397" s="81">
        <f t="shared" si="45"/>
        <v>0.005839986985</v>
      </c>
      <c r="BH397" s="81">
        <f t="shared" si="46"/>
        <v>0.003289850285</v>
      </c>
      <c r="BI397" s="81"/>
      <c r="BJ397" s="81"/>
    </row>
    <row r="398">
      <c r="A398" s="31">
        <v>669.0</v>
      </c>
      <c r="B398" s="32">
        <v>6608.0</v>
      </c>
      <c r="C398" s="33">
        <v>321.0</v>
      </c>
      <c r="D398" s="55">
        <f t="shared" si="5"/>
        <v>172</v>
      </c>
      <c r="E398" s="35">
        <v>15.0</v>
      </c>
      <c r="F398" s="36">
        <v>39.0</v>
      </c>
      <c r="G398" s="37">
        <v>18.0</v>
      </c>
      <c r="H398" s="38">
        <v>73.0</v>
      </c>
      <c r="I398" s="39">
        <v>8.0</v>
      </c>
      <c r="J398" s="40">
        <v>19.0</v>
      </c>
      <c r="K398" s="56">
        <f t="shared" si="6"/>
        <v>0.1277258567</v>
      </c>
      <c r="L398" s="56">
        <f t="shared" si="7"/>
        <v>0.2395833333</v>
      </c>
      <c r="M398" s="56">
        <f t="shared" si="8"/>
        <v>0.2368421053</v>
      </c>
      <c r="N398" s="56">
        <f t="shared" si="9"/>
        <v>0.05607476636</v>
      </c>
      <c r="O398" s="56">
        <f t="shared" si="10"/>
        <v>0.238372093</v>
      </c>
      <c r="P398" s="57">
        <f t="shared" si="11"/>
        <v>0.05919003115</v>
      </c>
      <c r="Q398" s="58">
        <f t="shared" ref="Q398:V398" si="1226">K398-Q$2</f>
        <v>-0.223251825</v>
      </c>
      <c r="R398" s="59">
        <f t="shared" si="1226"/>
        <v>-0.239969207</v>
      </c>
      <c r="S398" s="60">
        <f t="shared" si="1226"/>
        <v>-0.1747454574</v>
      </c>
      <c r="T398" s="61">
        <f t="shared" si="1226"/>
        <v>-0.05965967525</v>
      </c>
      <c r="U398" s="62">
        <f t="shared" si="1226"/>
        <v>-0.2154592361</v>
      </c>
      <c r="V398" s="63">
        <f t="shared" si="1226"/>
        <v>0.02692920264</v>
      </c>
      <c r="W398" s="64"/>
      <c r="X398" s="65">
        <f t="shared" si="13"/>
        <v>1</v>
      </c>
      <c r="Y398" s="66">
        <f t="shared" si="14"/>
        <v>0</v>
      </c>
      <c r="Z398" s="67">
        <f t="shared" ref="Z398:AA398" si="1227">U398</f>
        <v>-0.2154592361</v>
      </c>
      <c r="AA398" s="68">
        <f t="shared" si="1227"/>
        <v>0.02692920264</v>
      </c>
      <c r="AB398" s="69">
        <f t="shared" ref="AB398:AC398" si="1228">S398</f>
        <v>-0.1747454574</v>
      </c>
      <c r="AC398" s="70">
        <f t="shared" si="1228"/>
        <v>-0.05965967525</v>
      </c>
      <c r="AD398" s="71">
        <f t="shared" si="17"/>
        <v>0.04569750045</v>
      </c>
      <c r="AE398" s="72">
        <f t="shared" si="18"/>
        <v>-0.01160429086</v>
      </c>
      <c r="AF398" s="73">
        <f t="shared" si="19"/>
        <v>0.03925711024</v>
      </c>
      <c r="AG398" s="74">
        <f t="shared" si="20"/>
        <v>0.008148472222</v>
      </c>
      <c r="AH398" s="75">
        <f t="shared" si="21"/>
        <v>0.02697669802</v>
      </c>
      <c r="AI398" s="76">
        <f t="shared" si="22"/>
        <v>0.02085051448</v>
      </c>
      <c r="AJ398" s="77"/>
      <c r="AK398" s="65">
        <f t="shared" si="23"/>
        <v>-0.005693794321</v>
      </c>
      <c r="AL398" s="66">
        <f t="shared" si="24"/>
        <v>0.0007634399882</v>
      </c>
      <c r="AM398" s="67">
        <f t="shared" si="25"/>
        <v>-0.2186237529</v>
      </c>
      <c r="AN398" s="68">
        <f t="shared" si="26"/>
        <v>-0.3200912657</v>
      </c>
      <c r="AO398" s="69">
        <f t="shared" si="27"/>
        <v>-0.005221345028</v>
      </c>
      <c r="AP398" s="70">
        <f t="shared" si="28"/>
        <v>0.09545388488</v>
      </c>
      <c r="AQ398" s="71">
        <f t="shared" si="29"/>
        <v>0.01672292736</v>
      </c>
      <c r="AR398" s="72">
        <f t="shared" si="30"/>
        <v>-0.03260328614</v>
      </c>
      <c r="AS398" s="73">
        <f t="shared" si="31"/>
        <v>-0.002413180997</v>
      </c>
      <c r="AT398" s="74">
        <f t="shared" si="32"/>
        <v>0.01677615834</v>
      </c>
      <c r="AU398" s="75">
        <f t="shared" si="33"/>
        <v>0.002716446441</v>
      </c>
      <c r="AV398" s="76">
        <f t="shared" si="34"/>
        <v>0.002808064972</v>
      </c>
      <c r="AW398" s="78">
        <f t="shared" si="35"/>
        <v>-0.2125126995</v>
      </c>
      <c r="AX398" s="79">
        <f t="shared" si="36"/>
        <v>-0.223251825</v>
      </c>
      <c r="AY398" s="78">
        <f t="shared" si="37"/>
        <v>-0.2368930036</v>
      </c>
      <c r="AZ398" s="79">
        <f t="shared" si="38"/>
        <v>-0.239969207</v>
      </c>
      <c r="BA398" s="80">
        <f t="shared" si="39"/>
        <v>0.0107391255</v>
      </c>
      <c r="BB398" s="80">
        <f t="shared" si="40"/>
        <v>0.003076203318</v>
      </c>
      <c r="BC398" s="80">
        <f t="shared" si="41"/>
        <v>-0.2123747702</v>
      </c>
      <c r="BD398" s="80">
        <f t="shared" si="42"/>
        <v>-0.2359330446</v>
      </c>
      <c r="BE398" s="81">
        <f t="shared" si="43"/>
        <v>0.0001058657897</v>
      </c>
      <c r="BF398" s="81">
        <f t="shared" si="44"/>
        <v>0.00006607146702</v>
      </c>
      <c r="BG398" s="81">
        <f t="shared" si="45"/>
        <v>-0.01056135852</v>
      </c>
      <c r="BH398" s="81">
        <f t="shared" si="46"/>
        <v>0.1002124523</v>
      </c>
      <c r="BI398" s="81"/>
      <c r="BJ398" s="81"/>
    </row>
    <row r="399">
      <c r="A399" s="31">
        <v>742.0</v>
      </c>
      <c r="B399" s="32">
        <v>7701.0</v>
      </c>
      <c r="C399" s="33">
        <v>164.0</v>
      </c>
      <c r="D399" s="55">
        <f t="shared" si="5"/>
        <v>104</v>
      </c>
      <c r="E399" s="35">
        <v>26.0</v>
      </c>
      <c r="F399" s="36">
        <v>23.0</v>
      </c>
      <c r="G399" s="37">
        <v>13.0</v>
      </c>
      <c r="H399" s="38">
        <v>27.0</v>
      </c>
      <c r="I399" s="39">
        <v>5.0</v>
      </c>
      <c r="J399" s="40">
        <v>10.0</v>
      </c>
      <c r="K399" s="56">
        <f t="shared" si="6"/>
        <v>0.2682926829</v>
      </c>
      <c r="L399" s="56">
        <f t="shared" si="7"/>
        <v>0.5344827586</v>
      </c>
      <c r="M399" s="56">
        <f t="shared" si="8"/>
        <v>0.2826086957</v>
      </c>
      <c r="N399" s="56">
        <f t="shared" si="9"/>
        <v>0.07926829268</v>
      </c>
      <c r="O399" s="56">
        <f t="shared" si="10"/>
        <v>0.4230769231</v>
      </c>
      <c r="P399" s="57">
        <f t="shared" si="11"/>
        <v>0.06097560976</v>
      </c>
      <c r="Q399" s="58">
        <f t="shared" ref="Q399:V399" si="1229">K399-Q$2</f>
        <v>-0.08268499876</v>
      </c>
      <c r="R399" s="59">
        <f t="shared" si="1229"/>
        <v>0.05493021833</v>
      </c>
      <c r="S399" s="60">
        <f t="shared" si="1229"/>
        <v>-0.128978867</v>
      </c>
      <c r="T399" s="61">
        <f t="shared" si="1229"/>
        <v>-0.03646614892</v>
      </c>
      <c r="U399" s="62">
        <f t="shared" si="1229"/>
        <v>-0.03075440602</v>
      </c>
      <c r="V399" s="63">
        <f t="shared" si="1229"/>
        <v>0.02871478124</v>
      </c>
      <c r="W399" s="64"/>
      <c r="X399" s="65">
        <f t="shared" si="13"/>
        <v>1</v>
      </c>
      <c r="Y399" s="66">
        <f t="shared" si="14"/>
        <v>0</v>
      </c>
      <c r="Z399" s="67">
        <f t="shared" ref="Z399:AA399" si="1230">U399</f>
        <v>-0.03075440602</v>
      </c>
      <c r="AA399" s="68">
        <f t="shared" si="1230"/>
        <v>0.02871478124</v>
      </c>
      <c r="AB399" s="69">
        <f t="shared" ref="AB399:AC399" si="1231">S399</f>
        <v>-0.128978867</v>
      </c>
      <c r="AC399" s="70">
        <f t="shared" si="1231"/>
        <v>-0.03646614892</v>
      </c>
      <c r="AD399" s="71">
        <f t="shared" si="17"/>
        <v>0.0001212948275</v>
      </c>
      <c r="AE399" s="72">
        <f t="shared" si="18"/>
        <v>-0.001766212082</v>
      </c>
      <c r="AF399" s="73">
        <f t="shared" si="19"/>
        <v>0.005013785932</v>
      </c>
      <c r="AG399" s="74">
        <f t="shared" si="20"/>
        <v>-0.002582105201</v>
      </c>
      <c r="AH399" s="75">
        <f t="shared" si="21"/>
        <v>0.01530576811</v>
      </c>
      <c r="AI399" s="76">
        <f t="shared" si="22"/>
        <v>0.009406725144</v>
      </c>
      <c r="AJ399" s="77"/>
      <c r="AK399" s="65">
        <f t="shared" si="23"/>
        <v>-0.005693794321</v>
      </c>
      <c r="AL399" s="66">
        <f t="shared" si="24"/>
        <v>0.0007634399882</v>
      </c>
      <c r="AM399" s="67">
        <f t="shared" si="25"/>
        <v>-0.07069227863</v>
      </c>
      <c r="AN399" s="68">
        <f t="shared" si="26"/>
        <v>-0.0253884229</v>
      </c>
      <c r="AO399" s="69">
        <f t="shared" si="27"/>
        <v>-0.00008208082053</v>
      </c>
      <c r="AP399" s="70">
        <f t="shared" si="28"/>
        <v>0.06939252484</v>
      </c>
      <c r="AQ399" s="71">
        <f t="shared" si="29"/>
        <v>-0.0009672537807</v>
      </c>
      <c r="AR399" s="72">
        <f t="shared" si="30"/>
        <v>-0.0009785029835</v>
      </c>
      <c r="AS399" s="73">
        <f t="shared" si="31"/>
        <v>0.001220335709</v>
      </c>
      <c r="AT399" s="74">
        <f t="shared" si="32"/>
        <v>0.002048018354</v>
      </c>
      <c r="AU399" s="75">
        <f t="shared" si="33"/>
        <v>0.001581071652</v>
      </c>
      <c r="AV399" s="76">
        <f t="shared" si="34"/>
        <v>0.001318408166</v>
      </c>
      <c r="AW399" s="78">
        <f t="shared" si="35"/>
        <v>-0.07463400019</v>
      </c>
      <c r="AX399" s="79">
        <f t="shared" si="36"/>
        <v>-0.08268499876</v>
      </c>
      <c r="AY399" s="78">
        <f t="shared" si="37"/>
        <v>0.04715546547</v>
      </c>
      <c r="AZ399" s="79">
        <f t="shared" si="38"/>
        <v>0.05493021833</v>
      </c>
      <c r="BA399" s="80">
        <f t="shared" si="39"/>
        <v>0.008050998568</v>
      </c>
      <c r="BB399" s="80">
        <f t="shared" si="40"/>
        <v>-0.007774752865</v>
      </c>
      <c r="BC399" s="80">
        <f t="shared" si="41"/>
        <v>-0.07449607095</v>
      </c>
      <c r="BD399" s="80">
        <f t="shared" si="42"/>
        <v>0.04811542446</v>
      </c>
      <c r="BE399" s="81">
        <f t="shared" si="43"/>
        <v>0.000004371795828</v>
      </c>
      <c r="BF399" s="81">
        <f t="shared" si="44"/>
        <v>-0.0001251890484</v>
      </c>
      <c r="BG399" s="81">
        <f t="shared" si="45"/>
        <v>0.003234570516</v>
      </c>
      <c r="BH399" s="81">
        <f t="shared" si="46"/>
        <v>-0.007168820148</v>
      </c>
      <c r="BI399" s="81"/>
      <c r="BJ399" s="81"/>
    </row>
    <row r="400">
      <c r="A400" s="31">
        <v>1040.0</v>
      </c>
      <c r="B400" s="32">
        <v>5635.0</v>
      </c>
      <c r="C400" s="33">
        <v>2140.0</v>
      </c>
      <c r="D400" s="55">
        <f t="shared" si="5"/>
        <v>1440</v>
      </c>
      <c r="E400" s="35">
        <v>242.0</v>
      </c>
      <c r="F400" s="36">
        <v>372.0</v>
      </c>
      <c r="G400" s="37">
        <v>160.0</v>
      </c>
      <c r="H400" s="38">
        <v>463.0</v>
      </c>
      <c r="I400" s="39">
        <v>83.0</v>
      </c>
      <c r="J400" s="40">
        <v>120.0</v>
      </c>
      <c r="K400" s="56">
        <f t="shared" si="6"/>
        <v>0.226635514</v>
      </c>
      <c r="L400" s="56">
        <f t="shared" si="7"/>
        <v>0.4124365482</v>
      </c>
      <c r="M400" s="56">
        <f t="shared" si="8"/>
        <v>0.245398773</v>
      </c>
      <c r="N400" s="56">
        <f t="shared" si="9"/>
        <v>0.07476635514</v>
      </c>
      <c r="O400" s="56">
        <f t="shared" si="10"/>
        <v>0.3368055556</v>
      </c>
      <c r="P400" s="57">
        <f t="shared" si="11"/>
        <v>0.05607476636</v>
      </c>
      <c r="Q400" s="58">
        <f t="shared" ref="Q400:V400" si="1232">K400-Q$2</f>
        <v>-0.1243421677</v>
      </c>
      <c r="R400" s="59">
        <f t="shared" si="1232"/>
        <v>-0.06711599207</v>
      </c>
      <c r="S400" s="60">
        <f t="shared" si="1232"/>
        <v>-0.1661887896</v>
      </c>
      <c r="T400" s="61">
        <f t="shared" si="1232"/>
        <v>-0.04096808647</v>
      </c>
      <c r="U400" s="62">
        <f t="shared" si="1232"/>
        <v>-0.1170257735</v>
      </c>
      <c r="V400" s="63">
        <f t="shared" si="1232"/>
        <v>0.02381393784</v>
      </c>
      <c r="W400" s="64"/>
      <c r="X400" s="65">
        <f t="shared" si="13"/>
        <v>1</v>
      </c>
      <c r="Y400" s="66">
        <f t="shared" si="14"/>
        <v>0</v>
      </c>
      <c r="Z400" s="67">
        <f t="shared" ref="Z400:AA400" si="1233">U400</f>
        <v>-0.1170257735</v>
      </c>
      <c r="AA400" s="68">
        <f t="shared" si="1233"/>
        <v>0.02381393784</v>
      </c>
      <c r="AB400" s="69">
        <f t="shared" ref="AB400:AC400" si="1234">S400</f>
        <v>-0.1661887896</v>
      </c>
      <c r="AC400" s="70">
        <f t="shared" si="1234"/>
        <v>-0.04096808647</v>
      </c>
      <c r="AD400" s="71">
        <f t="shared" si="17"/>
        <v>0.01312792804</v>
      </c>
      <c r="AE400" s="72">
        <f t="shared" si="18"/>
        <v>-0.005573688994</v>
      </c>
      <c r="AF400" s="73">
        <f t="shared" si="19"/>
        <v>0.02042398313</v>
      </c>
      <c r="AG400" s="74">
        <f t="shared" si="20"/>
        <v>0.0008367125025</v>
      </c>
      <c r="AH400" s="75">
        <f t="shared" si="21"/>
        <v>0.02594032969</v>
      </c>
      <c r="AI400" s="76">
        <f t="shared" si="22"/>
        <v>0.01361687341</v>
      </c>
      <c r="AJ400" s="77"/>
      <c r="AK400" s="65">
        <f t="shared" si="23"/>
        <v>-0.005693794321</v>
      </c>
      <c r="AL400" s="66">
        <f t="shared" si="24"/>
        <v>0.0007634399882</v>
      </c>
      <c r="AM400" s="67">
        <f t="shared" si="25"/>
        <v>-0.1333309677</v>
      </c>
      <c r="AN400" s="68">
        <f t="shared" si="26"/>
        <v>-0.1663569073</v>
      </c>
      <c r="AO400" s="69">
        <f t="shared" si="27"/>
        <v>0.002893561354</v>
      </c>
      <c r="AP400" s="70">
        <f t="shared" si="28"/>
        <v>0.08856784252</v>
      </c>
      <c r="AQ400" s="71">
        <f t="shared" si="29"/>
        <v>0.003498345134</v>
      </c>
      <c r="AR400" s="72">
        <f t="shared" si="30"/>
        <v>-0.01051755941</v>
      </c>
      <c r="AS400" s="73">
        <f t="shared" si="31"/>
        <v>0.0001801570147</v>
      </c>
      <c r="AT400" s="74">
        <f t="shared" si="32"/>
        <v>0.00863916956</v>
      </c>
      <c r="AU400" s="75">
        <f t="shared" si="33"/>
        <v>0.002717850229</v>
      </c>
      <c r="AV400" s="76">
        <f t="shared" si="34"/>
        <v>0.001970703118</v>
      </c>
      <c r="AW400" s="78">
        <f t="shared" si="35"/>
        <v>-0.1297348483</v>
      </c>
      <c r="AX400" s="79">
        <f t="shared" si="36"/>
        <v>-0.1243421677</v>
      </c>
      <c r="AY400" s="78">
        <f t="shared" si="37"/>
        <v>-0.07693331149</v>
      </c>
      <c r="AZ400" s="79">
        <f t="shared" si="38"/>
        <v>-0.06711599207</v>
      </c>
      <c r="BA400" s="80">
        <f t="shared" si="39"/>
        <v>-0.005392680598</v>
      </c>
      <c r="BB400" s="80">
        <f t="shared" si="40"/>
        <v>-0.00981731942</v>
      </c>
      <c r="BC400" s="80">
        <f t="shared" si="41"/>
        <v>-0.129596919</v>
      </c>
      <c r="BD400" s="80">
        <f t="shared" si="42"/>
        <v>-0.07597335249</v>
      </c>
      <c r="BE400" s="81">
        <f t="shared" si="43"/>
        <v>-0.00006729875655</v>
      </c>
      <c r="BF400" s="81">
        <f t="shared" si="44"/>
        <v>0.0001058833359</v>
      </c>
      <c r="BG400" s="81">
        <f t="shared" si="45"/>
        <v>0.01102341113</v>
      </c>
      <c r="BH400" s="81">
        <f t="shared" si="46"/>
        <v>0.01969182482</v>
      </c>
      <c r="BI400" s="81"/>
      <c r="BJ400" s="81"/>
    </row>
    <row r="401">
      <c r="A401" s="31">
        <v>966.0</v>
      </c>
      <c r="B401" s="32">
        <v>1632.0</v>
      </c>
      <c r="C401" s="33">
        <v>975.0</v>
      </c>
      <c r="D401" s="55">
        <f t="shared" si="5"/>
        <v>646</v>
      </c>
      <c r="E401" s="35">
        <v>138.0</v>
      </c>
      <c r="F401" s="36">
        <v>118.0</v>
      </c>
      <c r="G401" s="37">
        <v>89.0</v>
      </c>
      <c r="H401" s="38">
        <v>221.0</v>
      </c>
      <c r="I401" s="39">
        <v>31.0</v>
      </c>
      <c r="J401" s="40">
        <v>49.0</v>
      </c>
      <c r="K401" s="56">
        <f t="shared" si="6"/>
        <v>0.2646153846</v>
      </c>
      <c r="L401" s="56">
        <f t="shared" si="7"/>
        <v>0.4333333333</v>
      </c>
      <c r="M401" s="56">
        <f t="shared" si="8"/>
        <v>0.34765625</v>
      </c>
      <c r="N401" s="56">
        <f t="shared" si="9"/>
        <v>0.09128205128</v>
      </c>
      <c r="O401" s="56">
        <f t="shared" si="10"/>
        <v>0.399380805</v>
      </c>
      <c r="P401" s="57">
        <f t="shared" si="11"/>
        <v>0.05025641026</v>
      </c>
      <c r="Q401" s="58">
        <f t="shared" ref="Q401:V401" si="1235">K401-Q$2</f>
        <v>-0.08636229707</v>
      </c>
      <c r="R401" s="59">
        <f t="shared" si="1235"/>
        <v>-0.04621920696</v>
      </c>
      <c r="S401" s="60">
        <f t="shared" si="1235"/>
        <v>-0.06393131265</v>
      </c>
      <c r="T401" s="61">
        <f t="shared" si="1235"/>
        <v>-0.02445239033</v>
      </c>
      <c r="U401" s="62">
        <f t="shared" si="1235"/>
        <v>-0.05445052414</v>
      </c>
      <c r="V401" s="63">
        <f t="shared" si="1235"/>
        <v>0.01799558174</v>
      </c>
      <c r="W401" s="64"/>
      <c r="X401" s="65">
        <f t="shared" si="13"/>
        <v>1</v>
      </c>
      <c r="Y401" s="66">
        <f t="shared" si="14"/>
        <v>0</v>
      </c>
      <c r="Z401" s="67">
        <f t="shared" ref="Z401:AA401" si="1236">U401</f>
        <v>-0.05445052414</v>
      </c>
      <c r="AA401" s="68">
        <f t="shared" si="1236"/>
        <v>0.01799558174</v>
      </c>
      <c r="AB401" s="69">
        <f t="shared" ref="AB401:AC401" si="1237">S401</f>
        <v>-0.06393131265</v>
      </c>
      <c r="AC401" s="70">
        <f t="shared" si="1237"/>
        <v>-0.02445239033</v>
      </c>
      <c r="AD401" s="71">
        <f t="shared" si="17"/>
        <v>0.002641018617</v>
      </c>
      <c r="AE401" s="72">
        <f t="shared" si="18"/>
        <v>-0.001959737716</v>
      </c>
      <c r="AF401" s="73">
        <f t="shared" si="19"/>
        <v>0.003921128471</v>
      </c>
      <c r="AG401" s="74">
        <f t="shared" si="20"/>
        <v>0.0001809643069</v>
      </c>
      <c r="AH401" s="75">
        <f t="shared" si="21"/>
        <v>0.003489293344</v>
      </c>
      <c r="AI401" s="76">
        <f t="shared" si="22"/>
        <v>0.003126546822</v>
      </c>
      <c r="AJ401" s="77"/>
      <c r="AK401" s="65">
        <f t="shared" si="23"/>
        <v>-0.005693794321</v>
      </c>
      <c r="AL401" s="66">
        <f t="shared" si="24"/>
        <v>0.0007634399882</v>
      </c>
      <c r="AM401" s="67">
        <f t="shared" si="25"/>
        <v>-0.07301610226</v>
      </c>
      <c r="AN401" s="68">
        <f t="shared" si="26"/>
        <v>-0.07175900773</v>
      </c>
      <c r="AO401" s="69">
        <f t="shared" si="27"/>
        <v>-0.00321876967</v>
      </c>
      <c r="AP401" s="70">
        <f t="shared" si="28"/>
        <v>0.03529046555</v>
      </c>
      <c r="AQ401" s="71">
        <f t="shared" si="29"/>
        <v>0.0002150165045</v>
      </c>
      <c r="AR401" s="72">
        <f t="shared" si="30"/>
        <v>-0.002546820328</v>
      </c>
      <c r="AS401" s="73">
        <f t="shared" si="31"/>
        <v>0.00002601137625</v>
      </c>
      <c r="AT401" s="74">
        <f t="shared" si="32"/>
        <v>0.001659134336</v>
      </c>
      <c r="AU401" s="75">
        <f t="shared" si="33"/>
        <v>0.0003442940194</v>
      </c>
      <c r="AV401" s="76">
        <f t="shared" si="34"/>
        <v>0.0004119315104</v>
      </c>
      <c r="AW401" s="78">
        <f t="shared" si="35"/>
        <v>-0.08134334435</v>
      </c>
      <c r="AX401" s="79">
        <f t="shared" si="36"/>
        <v>-0.08636229707</v>
      </c>
      <c r="AY401" s="78">
        <f t="shared" si="37"/>
        <v>-0.03618085667</v>
      </c>
      <c r="AZ401" s="79">
        <f t="shared" si="38"/>
        <v>-0.04621920696</v>
      </c>
      <c r="BA401" s="80">
        <f t="shared" si="39"/>
        <v>0.005018952721</v>
      </c>
      <c r="BB401" s="80">
        <f t="shared" si="40"/>
        <v>0.01003835029</v>
      </c>
      <c r="BC401" s="80">
        <f t="shared" si="41"/>
        <v>-0.08120541511</v>
      </c>
      <c r="BD401" s="80">
        <f t="shared" si="42"/>
        <v>-0.03522089767</v>
      </c>
      <c r="BE401" s="81">
        <f t="shared" si="43"/>
        <v>-0.00007557859016</v>
      </c>
      <c r="BF401" s="81">
        <f t="shared" si="44"/>
        <v>0.000100764011</v>
      </c>
      <c r="BG401" s="81">
        <f t="shared" si="45"/>
        <v>0.00535380781</v>
      </c>
      <c r="BH401" s="81">
        <f t="shared" si="46"/>
        <v>0.005720255232</v>
      </c>
      <c r="BI401" s="81"/>
      <c r="BJ401" s="81"/>
    </row>
    <row r="402">
      <c r="A402" s="31">
        <v>481.0</v>
      </c>
      <c r="B402" s="32">
        <v>1367.0</v>
      </c>
      <c r="C402" s="33">
        <v>2302.0</v>
      </c>
      <c r="D402" s="55">
        <f t="shared" si="5"/>
        <v>1636</v>
      </c>
      <c r="E402" s="35">
        <v>366.0</v>
      </c>
      <c r="F402" s="36">
        <v>298.0</v>
      </c>
      <c r="G402" s="37">
        <v>179.0</v>
      </c>
      <c r="H402" s="38">
        <v>582.0</v>
      </c>
      <c r="I402" s="39">
        <v>125.0</v>
      </c>
      <c r="J402" s="40">
        <v>86.0</v>
      </c>
      <c r="K402" s="56">
        <f t="shared" si="6"/>
        <v>0.2910512598</v>
      </c>
      <c r="L402" s="56">
        <f t="shared" si="7"/>
        <v>0.4575955266</v>
      </c>
      <c r="M402" s="56">
        <f t="shared" si="8"/>
        <v>0.3179396092</v>
      </c>
      <c r="N402" s="56">
        <f t="shared" si="9"/>
        <v>0.07775847089</v>
      </c>
      <c r="O402" s="56">
        <f t="shared" si="10"/>
        <v>0.4095354523</v>
      </c>
      <c r="P402" s="57">
        <f t="shared" si="11"/>
        <v>0.03735881842</v>
      </c>
      <c r="Q402" s="58">
        <f t="shared" ref="Q402:V402" si="1238">K402-Q$2</f>
        <v>-0.05992642192</v>
      </c>
      <c r="R402" s="59">
        <f t="shared" si="1238"/>
        <v>-0.02195701373</v>
      </c>
      <c r="S402" s="60">
        <f t="shared" si="1238"/>
        <v>-0.09364795341</v>
      </c>
      <c r="T402" s="61">
        <f t="shared" si="1238"/>
        <v>-0.03797597071</v>
      </c>
      <c r="U402" s="62">
        <f t="shared" si="1238"/>
        <v>-0.04429587677</v>
      </c>
      <c r="V402" s="63">
        <f t="shared" si="1238"/>
        <v>0.005097989907</v>
      </c>
      <c r="W402" s="64"/>
      <c r="X402" s="65">
        <f t="shared" si="13"/>
        <v>1</v>
      </c>
      <c r="Y402" s="66">
        <f t="shared" si="14"/>
        <v>0</v>
      </c>
      <c r="Z402" s="67">
        <f t="shared" ref="Z402:AA402" si="1239">U402</f>
        <v>-0.04429587677</v>
      </c>
      <c r="AA402" s="68">
        <f t="shared" si="1239"/>
        <v>0.005097989907</v>
      </c>
      <c r="AB402" s="69">
        <f t="shared" ref="AB402:AC402" si="1240">S402</f>
        <v>-0.09364795341</v>
      </c>
      <c r="AC402" s="70">
        <f t="shared" si="1240"/>
        <v>-0.03797597071</v>
      </c>
      <c r="AD402" s="71">
        <f t="shared" si="17"/>
        <v>0.001936135198</v>
      </c>
      <c r="AE402" s="72">
        <f t="shared" si="18"/>
        <v>-0.0004516398654</v>
      </c>
      <c r="AF402" s="73">
        <f t="shared" si="19"/>
        <v>0.004341819319</v>
      </c>
      <c r="AG402" s="74">
        <f t="shared" si="20"/>
        <v>0.001204762598</v>
      </c>
      <c r="AH402" s="75">
        <f t="shared" si="21"/>
        <v>0.007327764826</v>
      </c>
      <c r="AI402" s="76">
        <f t="shared" si="22"/>
        <v>0.007112743872</v>
      </c>
      <c r="AJ402" s="77"/>
      <c r="AK402" s="65">
        <f t="shared" si="23"/>
        <v>-0.005693794321</v>
      </c>
      <c r="AL402" s="66">
        <f t="shared" si="24"/>
        <v>0.0007634399882</v>
      </c>
      <c r="AM402" s="67">
        <f t="shared" si="25"/>
        <v>-0.04425054229</v>
      </c>
      <c r="AN402" s="68">
        <f t="shared" si="26"/>
        <v>-0.06616478205</v>
      </c>
      <c r="AO402" s="69">
        <f t="shared" si="27"/>
        <v>-0.005790172875</v>
      </c>
      <c r="AP402" s="70">
        <f t="shared" si="28"/>
        <v>0.05199686039</v>
      </c>
      <c r="AQ402" s="71">
        <f t="shared" si="29"/>
        <v>0.0007318529431</v>
      </c>
      <c r="AR402" s="72">
        <f t="shared" si="30"/>
        <v>-0.001360785065</v>
      </c>
      <c r="AS402" s="73">
        <f t="shared" si="31"/>
        <v>-0.000394969111</v>
      </c>
      <c r="AT402" s="74">
        <f t="shared" si="32"/>
        <v>0.001863360104</v>
      </c>
      <c r="AU402" s="75">
        <f t="shared" si="33"/>
        <v>0.0007140522297</v>
      </c>
      <c r="AV402" s="76">
        <f t="shared" si="34"/>
        <v>0.0009270916376</v>
      </c>
      <c r="AW402" s="78">
        <f t="shared" si="35"/>
        <v>-0.05468357343</v>
      </c>
      <c r="AX402" s="79">
        <f t="shared" si="36"/>
        <v>-0.05992642192</v>
      </c>
      <c r="AY402" s="78">
        <f t="shared" si="37"/>
        <v>-0.01197481499</v>
      </c>
      <c r="AZ402" s="79">
        <f t="shared" si="38"/>
        <v>-0.02195701373</v>
      </c>
      <c r="BA402" s="80">
        <f t="shared" si="39"/>
        <v>0.005242848489</v>
      </c>
      <c r="BB402" s="80">
        <f t="shared" si="40"/>
        <v>0.009982198741</v>
      </c>
      <c r="BC402" s="80">
        <f t="shared" si="41"/>
        <v>-0.05454564418</v>
      </c>
      <c r="BD402" s="80">
        <f t="shared" si="42"/>
        <v>-0.011014856</v>
      </c>
      <c r="BE402" s="81">
        <f t="shared" si="43"/>
        <v>-0.00007215683142</v>
      </c>
      <c r="BF402" s="81">
        <f t="shared" si="44"/>
        <v>0.0001046703112</v>
      </c>
      <c r="BG402" s="81">
        <f t="shared" si="45"/>
        <v>0.002853900247</v>
      </c>
      <c r="BH402" s="81">
        <f t="shared" si="46"/>
        <v>0.001201624832</v>
      </c>
      <c r="BI402" s="81"/>
      <c r="BJ402" s="81"/>
    </row>
    <row r="403">
      <c r="A403" s="31">
        <v>44.0</v>
      </c>
      <c r="B403" s="32">
        <v>1390.0</v>
      </c>
      <c r="C403" s="33">
        <v>3669.0</v>
      </c>
      <c r="D403" s="55">
        <f t="shared" si="5"/>
        <v>2828</v>
      </c>
      <c r="E403" s="35">
        <v>666.0</v>
      </c>
      <c r="F403" s="36">
        <v>461.0</v>
      </c>
      <c r="G403" s="37">
        <v>389.0</v>
      </c>
      <c r="H403" s="38">
        <v>987.0</v>
      </c>
      <c r="I403" s="39">
        <v>203.0</v>
      </c>
      <c r="J403" s="40">
        <v>122.0</v>
      </c>
      <c r="K403" s="56">
        <f t="shared" si="6"/>
        <v>0.3428727174</v>
      </c>
      <c r="L403" s="56">
        <f t="shared" si="7"/>
        <v>0.4682112069</v>
      </c>
      <c r="M403" s="56">
        <f t="shared" si="8"/>
        <v>0.4002057613</v>
      </c>
      <c r="N403" s="56">
        <f t="shared" si="9"/>
        <v>0.1060234396</v>
      </c>
      <c r="O403" s="56">
        <f t="shared" si="10"/>
        <v>0.4448373409</v>
      </c>
      <c r="P403" s="57">
        <f t="shared" si="11"/>
        <v>0.03325156718</v>
      </c>
      <c r="Q403" s="58">
        <f t="shared" ref="Q403:V403" si="1241">K403-Q$2</f>
        <v>-0.008104964328</v>
      </c>
      <c r="R403" s="59">
        <f t="shared" si="1241"/>
        <v>-0.01134133339</v>
      </c>
      <c r="S403" s="60">
        <f t="shared" si="1241"/>
        <v>-0.01138180133</v>
      </c>
      <c r="T403" s="61">
        <f t="shared" si="1241"/>
        <v>-0.009711001978</v>
      </c>
      <c r="U403" s="62">
        <f t="shared" si="1241"/>
        <v>-0.008993988216</v>
      </c>
      <c r="V403" s="63">
        <f t="shared" si="1241"/>
        <v>0.0009907386726</v>
      </c>
      <c r="W403" s="64"/>
      <c r="X403" s="65">
        <f t="shared" si="13"/>
        <v>1</v>
      </c>
      <c r="Y403" s="66">
        <f t="shared" si="14"/>
        <v>0</v>
      </c>
      <c r="Z403" s="67">
        <f t="shared" ref="Z403:AA403" si="1242">U403</f>
        <v>-0.008993988216</v>
      </c>
      <c r="AA403" s="68">
        <f t="shared" si="1242"/>
        <v>0.0009907386726</v>
      </c>
      <c r="AB403" s="69">
        <f t="shared" ref="AB403:AC403" si="1243">S403</f>
        <v>-0.01138180133</v>
      </c>
      <c r="AC403" s="70">
        <f t="shared" si="1243"/>
        <v>-0.009711001978</v>
      </c>
      <c r="AD403" s="71">
        <f t="shared" si="17"/>
        <v>0.00007991026092</v>
      </c>
      <c r="AE403" s="72">
        <f t="shared" si="18"/>
        <v>-0.00001782138389</v>
      </c>
      <c r="AF403" s="73">
        <f t="shared" si="19"/>
        <v>0.0001119888522</v>
      </c>
      <c r="AG403" s="74">
        <f t="shared" si="20"/>
        <v>0.00007606424662</v>
      </c>
      <c r="AH403" s="75">
        <f t="shared" si="21"/>
        <v>0.00003524184208</v>
      </c>
      <c r="AI403" s="76">
        <f t="shared" si="22"/>
        <v>0.0002210573904</v>
      </c>
      <c r="AJ403" s="77"/>
      <c r="AK403" s="65">
        <f t="shared" si="23"/>
        <v>-0.005693794321</v>
      </c>
      <c r="AL403" s="66">
        <f t="shared" si="24"/>
        <v>0.0007634399882</v>
      </c>
      <c r="AM403" s="67">
        <f t="shared" si="25"/>
        <v>-0.008914331917</v>
      </c>
      <c r="AN403" s="68">
        <f t="shared" si="26"/>
        <v>-0.01347054769</v>
      </c>
      <c r="AO403" s="69">
        <f t="shared" si="27"/>
        <v>-0.003243095446</v>
      </c>
      <c r="AP403" s="70">
        <f t="shared" si="28"/>
        <v>0.007034315521</v>
      </c>
      <c r="AQ403" s="71">
        <f t="shared" si="29"/>
        <v>0.00003068335989</v>
      </c>
      <c r="AR403" s="72">
        <f t="shared" si="30"/>
        <v>-0.00005574274638</v>
      </c>
      <c r="AS403" s="73">
        <f t="shared" si="31"/>
        <v>-0.0000291696159</v>
      </c>
      <c r="AT403" s="74">
        <f t="shared" si="32"/>
        <v>0.00004923627126</v>
      </c>
      <c r="AU403" s="75">
        <f t="shared" si="33"/>
        <v>0.00000036204416</v>
      </c>
      <c r="AV403" s="76">
        <f t="shared" si="34"/>
        <v>0.0000256481774</v>
      </c>
      <c r="AW403" s="78">
        <f t="shared" si="35"/>
        <v>-0.0178493459</v>
      </c>
      <c r="AX403" s="79">
        <f t="shared" si="36"/>
        <v>-0.008104964328</v>
      </c>
      <c r="AY403" s="78">
        <f t="shared" si="37"/>
        <v>-0.005653650483</v>
      </c>
      <c r="AZ403" s="79">
        <f t="shared" si="38"/>
        <v>-0.01134133339</v>
      </c>
      <c r="BA403" s="80">
        <f t="shared" si="39"/>
        <v>-0.009744381568</v>
      </c>
      <c r="BB403" s="80">
        <f t="shared" si="40"/>
        <v>0.005687682911</v>
      </c>
      <c r="BC403" s="80">
        <f t="shared" si="41"/>
        <v>-0.01771141665</v>
      </c>
      <c r="BD403" s="80">
        <f t="shared" si="42"/>
        <v>-0.00469369149</v>
      </c>
      <c r="BE403" s="81">
        <f t="shared" si="43"/>
        <v>0.00006260323525</v>
      </c>
      <c r="BF403" s="81">
        <f t="shared" si="44"/>
        <v>-0.0001108459051</v>
      </c>
      <c r="BG403" s="81">
        <f t="shared" si="45"/>
        <v>0.00029166354</v>
      </c>
      <c r="BH403" s="81">
        <f t="shared" si="46"/>
        <v>0.0001662638512</v>
      </c>
      <c r="BI403" s="81"/>
      <c r="BJ403" s="81"/>
    </row>
    <row r="404">
      <c r="A404" s="31">
        <v>202.0</v>
      </c>
      <c r="B404" s="32">
        <v>7097.0</v>
      </c>
      <c r="C404" s="33">
        <v>1292.0</v>
      </c>
      <c r="D404" s="55">
        <f t="shared" si="5"/>
        <v>845</v>
      </c>
      <c r="E404" s="35">
        <v>151.0</v>
      </c>
      <c r="F404" s="36">
        <v>176.0</v>
      </c>
      <c r="G404" s="37">
        <v>80.0</v>
      </c>
      <c r="H404" s="38">
        <v>317.0</v>
      </c>
      <c r="I404" s="39">
        <v>49.0</v>
      </c>
      <c r="J404" s="40">
        <v>72.0</v>
      </c>
      <c r="K404" s="56">
        <f t="shared" si="6"/>
        <v>0.2167182663</v>
      </c>
      <c r="L404" s="56">
        <f t="shared" si="7"/>
        <v>0.3868471954</v>
      </c>
      <c r="M404" s="56">
        <f t="shared" si="8"/>
        <v>0.243902439</v>
      </c>
      <c r="N404" s="56">
        <f t="shared" si="9"/>
        <v>0.06191950464</v>
      </c>
      <c r="O404" s="56">
        <f t="shared" si="10"/>
        <v>0.3313609467</v>
      </c>
      <c r="P404" s="57">
        <f t="shared" si="11"/>
        <v>0.05572755418</v>
      </c>
      <c r="Q404" s="58">
        <f t="shared" ref="Q404:V404" si="1244">K404-Q$2</f>
        <v>-0.1342594154</v>
      </c>
      <c r="R404" s="59">
        <f t="shared" si="1244"/>
        <v>-0.09270534493</v>
      </c>
      <c r="S404" s="60">
        <f t="shared" si="1244"/>
        <v>-0.1676851236</v>
      </c>
      <c r="T404" s="61">
        <f t="shared" si="1244"/>
        <v>-0.05381493696</v>
      </c>
      <c r="U404" s="62">
        <f t="shared" si="1244"/>
        <v>-0.1224703823</v>
      </c>
      <c r="V404" s="63">
        <f t="shared" si="1244"/>
        <v>0.02346672567</v>
      </c>
      <c r="W404" s="64"/>
      <c r="X404" s="65">
        <f t="shared" si="13"/>
        <v>1</v>
      </c>
      <c r="Y404" s="66">
        <f t="shared" si="14"/>
        <v>0</v>
      </c>
      <c r="Z404" s="67">
        <f t="shared" ref="Z404:AA404" si="1245">U404</f>
        <v>-0.1224703823</v>
      </c>
      <c r="AA404" s="68">
        <f t="shared" si="1245"/>
        <v>0.02346672567</v>
      </c>
      <c r="AB404" s="69">
        <f t="shared" ref="AB404:AC404" si="1246">S404</f>
        <v>-0.1676851236</v>
      </c>
      <c r="AC404" s="70">
        <f t="shared" si="1246"/>
        <v>-0.05381493696</v>
      </c>
      <c r="AD404" s="71">
        <f t="shared" si="17"/>
        <v>0.01444830734</v>
      </c>
      <c r="AE404" s="72">
        <f t="shared" si="18"/>
        <v>-0.00574795773</v>
      </c>
      <c r="AF404" s="73">
        <f t="shared" si="19"/>
        <v>0.02179932157</v>
      </c>
      <c r="AG404" s="74">
        <f t="shared" si="20"/>
        <v>0.002655715111</v>
      </c>
      <c r="AH404" s="75">
        <f t="shared" si="21"/>
        <v>0.02522225324</v>
      </c>
      <c r="AI404" s="76">
        <f t="shared" si="22"/>
        <v>0.01804792871</v>
      </c>
      <c r="AJ404" s="77"/>
      <c r="AK404" s="65">
        <f t="shared" si="23"/>
        <v>-0.005693794321</v>
      </c>
      <c r="AL404" s="66">
        <f t="shared" si="24"/>
        <v>0.0007634399882</v>
      </c>
      <c r="AM404" s="67">
        <f t="shared" si="25"/>
        <v>-0.1372239106</v>
      </c>
      <c r="AN404" s="68">
        <f t="shared" si="26"/>
        <v>-0.1752844169</v>
      </c>
      <c r="AO404" s="69">
        <f t="shared" si="27"/>
        <v>-0.003298885493</v>
      </c>
      <c r="AP404" s="70">
        <f t="shared" si="28"/>
        <v>0.09111550486</v>
      </c>
      <c r="AQ404" s="71">
        <f t="shared" si="29"/>
        <v>0.004075403586</v>
      </c>
      <c r="AR404" s="72">
        <f t="shared" si="30"/>
        <v>-0.01137683252</v>
      </c>
      <c r="AS404" s="73">
        <f t="shared" si="31"/>
        <v>-0.0005514157814</v>
      </c>
      <c r="AT404" s="74">
        <f t="shared" si="32"/>
        <v>0.009266941533</v>
      </c>
      <c r="AU404" s="75">
        <f t="shared" si="33"/>
        <v>0.00256356444</v>
      </c>
      <c r="AV404" s="76">
        <f t="shared" si="34"/>
        <v>0.002461395387</v>
      </c>
      <c r="AW404" s="78">
        <f t="shared" si="35"/>
        <v>-0.1401290382</v>
      </c>
      <c r="AX404" s="79">
        <f t="shared" si="36"/>
        <v>-0.1342594154</v>
      </c>
      <c r="AY404" s="78">
        <f t="shared" si="37"/>
        <v>-0.08305396764</v>
      </c>
      <c r="AZ404" s="79">
        <f t="shared" si="38"/>
        <v>-0.09270534493</v>
      </c>
      <c r="BA404" s="80">
        <f t="shared" si="39"/>
        <v>-0.00586962275</v>
      </c>
      <c r="BB404" s="80">
        <f t="shared" si="40"/>
        <v>0.00965137729</v>
      </c>
      <c r="BC404" s="80">
        <f t="shared" si="41"/>
        <v>-0.1399911089</v>
      </c>
      <c r="BD404" s="80">
        <f t="shared" si="42"/>
        <v>-0.08209400865</v>
      </c>
      <c r="BE404" s="81">
        <f t="shared" si="43"/>
        <v>-0.00005869661237</v>
      </c>
      <c r="BF404" s="81">
        <f t="shared" si="44"/>
        <v>-0.0001132998874</v>
      </c>
      <c r="BG404" s="81">
        <f t="shared" si="45"/>
        <v>0.01285808433</v>
      </c>
      <c r="BH404" s="81">
        <f t="shared" si="46"/>
        <v>0.02298486262</v>
      </c>
      <c r="BI404" s="81"/>
      <c r="BJ404" s="81"/>
    </row>
    <row r="405">
      <c r="A405" s="31">
        <v>80.0</v>
      </c>
      <c r="B405" s="32">
        <v>3416.0</v>
      </c>
      <c r="C405" s="33">
        <v>1609.0</v>
      </c>
      <c r="D405" s="55">
        <f t="shared" si="5"/>
        <v>1274</v>
      </c>
      <c r="E405" s="35">
        <v>319.0</v>
      </c>
      <c r="F405" s="36">
        <v>225.0</v>
      </c>
      <c r="G405" s="37">
        <v>190.0</v>
      </c>
      <c r="H405" s="38">
        <v>411.0</v>
      </c>
      <c r="I405" s="39">
        <v>78.0</v>
      </c>
      <c r="J405" s="40">
        <v>51.0</v>
      </c>
      <c r="K405" s="56">
        <f t="shared" si="6"/>
        <v>0.3648228713</v>
      </c>
      <c r="L405" s="56">
        <f t="shared" si="7"/>
        <v>0.4913366337</v>
      </c>
      <c r="M405" s="56">
        <f t="shared" si="8"/>
        <v>0.4077253219</v>
      </c>
      <c r="N405" s="56">
        <f t="shared" si="9"/>
        <v>0.1180857676</v>
      </c>
      <c r="O405" s="56">
        <f t="shared" si="10"/>
        <v>0.4607535322</v>
      </c>
      <c r="P405" s="57">
        <f t="shared" si="11"/>
        <v>0.03169670603</v>
      </c>
      <c r="Q405" s="58">
        <f t="shared" ref="Q405:V405" si="1247">K405-Q$2</f>
        <v>0.01384518966</v>
      </c>
      <c r="R405" s="59">
        <f t="shared" si="1247"/>
        <v>0.01178409337</v>
      </c>
      <c r="S405" s="60">
        <f t="shared" si="1247"/>
        <v>-0.003862240758</v>
      </c>
      <c r="T405" s="61">
        <f t="shared" si="1247"/>
        <v>0.00235132595</v>
      </c>
      <c r="U405" s="62">
        <f t="shared" si="1247"/>
        <v>0.006922203089</v>
      </c>
      <c r="V405" s="63">
        <f t="shared" si="1247"/>
        <v>-0.0005641224833</v>
      </c>
      <c r="W405" s="64"/>
      <c r="X405" s="65">
        <f t="shared" si="13"/>
        <v>1</v>
      </c>
      <c r="Y405" s="66">
        <f t="shared" si="14"/>
        <v>0</v>
      </c>
      <c r="Z405" s="67">
        <f t="shared" ref="Z405:AA405" si="1248">U405</f>
        <v>0.006922203089</v>
      </c>
      <c r="AA405" s="68">
        <f t="shared" si="1248"/>
        <v>-0.0005641224833</v>
      </c>
      <c r="AB405" s="69">
        <f t="shared" ref="AB405:AC405" si="1249">S405</f>
        <v>-0.003862240758</v>
      </c>
      <c r="AC405" s="70">
        <f t="shared" si="1249"/>
        <v>0.00235132595</v>
      </c>
      <c r="AD405" s="71">
        <f t="shared" si="17"/>
        <v>0.00004759866142</v>
      </c>
      <c r="AE405" s="72">
        <f t="shared" si="18"/>
        <v>-0.000007809940793</v>
      </c>
      <c r="AF405" s="73">
        <f t="shared" si="19"/>
        <v>-0.00002540877907</v>
      </c>
      <c r="AG405" s="74">
        <f t="shared" si="20"/>
        <v>0.0000184551326</v>
      </c>
      <c r="AH405" s="75">
        <f t="shared" si="21"/>
        <v>0.000009388169947</v>
      </c>
      <c r="AI405" s="76">
        <f t="shared" si="22"/>
        <v>-0.00001816277384</v>
      </c>
      <c r="AJ405" s="77"/>
      <c r="AK405" s="65">
        <f t="shared" si="23"/>
        <v>-0.005693794321</v>
      </c>
      <c r="AL405" s="66">
        <f t="shared" si="24"/>
        <v>0.0007634399882</v>
      </c>
      <c r="AM405" s="67">
        <f t="shared" si="25"/>
        <v>0.006545911622</v>
      </c>
      <c r="AN405" s="68">
        <f t="shared" si="26"/>
        <v>0.01052952009</v>
      </c>
      <c r="AO405" s="69">
        <f t="shared" si="27"/>
        <v>0.001713535668</v>
      </c>
      <c r="AP405" s="70">
        <f t="shared" si="28"/>
        <v>0.001594971288</v>
      </c>
      <c r="AQ405" s="71">
        <f t="shared" si="29"/>
        <v>0.00001991196422</v>
      </c>
      <c r="AR405" s="72">
        <f t="shared" si="30"/>
        <v>-0.00003176133513</v>
      </c>
      <c r="AS405" s="73">
        <f t="shared" si="31"/>
        <v>-0.000008449941736</v>
      </c>
      <c r="AT405" s="74">
        <f t="shared" si="32"/>
        <v>-0.00001023873531</v>
      </c>
      <c r="AU405" s="75">
        <f t="shared" si="33"/>
        <v>0.000001363277392</v>
      </c>
      <c r="AV405" s="76">
        <f t="shared" si="34"/>
        <v>-0.000001905372041</v>
      </c>
      <c r="AW405" s="78">
        <f t="shared" si="35"/>
        <v>0.002578478269</v>
      </c>
      <c r="AX405" s="79">
        <f t="shared" si="36"/>
        <v>0.01384518966</v>
      </c>
      <c r="AY405" s="78">
        <f t="shared" si="37"/>
        <v>0.01284402592</v>
      </c>
      <c r="AZ405" s="79">
        <f t="shared" si="38"/>
        <v>0.01178409337</v>
      </c>
      <c r="BA405" s="80">
        <f t="shared" si="39"/>
        <v>-0.01126671139</v>
      </c>
      <c r="BB405" s="80">
        <f t="shared" si="40"/>
        <v>0.001059932548</v>
      </c>
      <c r="BC405" s="80">
        <f t="shared" si="41"/>
        <v>0.002716407514</v>
      </c>
      <c r="BD405" s="80">
        <f t="shared" si="42"/>
        <v>0.01380398491</v>
      </c>
      <c r="BE405" s="81">
        <f t="shared" si="43"/>
        <v>0.0001258153285</v>
      </c>
      <c r="BF405" s="81">
        <f t="shared" si="44"/>
        <v>-0.00002388390821</v>
      </c>
      <c r="BG405" s="81">
        <f t="shared" si="45"/>
        <v>-0.0001831711297</v>
      </c>
      <c r="BH405" s="81">
        <f t="shared" si="46"/>
        <v>0.00007499449669</v>
      </c>
      <c r="BI405" s="81"/>
      <c r="BJ405" s="81"/>
    </row>
    <row r="406">
      <c r="A406" s="31">
        <v>500.0</v>
      </c>
      <c r="B406" s="32">
        <v>3565.0</v>
      </c>
      <c r="C406" s="33">
        <v>1340.0</v>
      </c>
      <c r="D406" s="55">
        <f t="shared" si="5"/>
        <v>1061</v>
      </c>
      <c r="E406" s="35">
        <v>322.0</v>
      </c>
      <c r="F406" s="36">
        <v>194.0</v>
      </c>
      <c r="G406" s="37">
        <v>164.0</v>
      </c>
      <c r="H406" s="38">
        <v>308.0</v>
      </c>
      <c r="I406" s="39">
        <v>46.0</v>
      </c>
      <c r="J406" s="40">
        <v>27.0</v>
      </c>
      <c r="K406" s="56">
        <f t="shared" si="6"/>
        <v>0.3970149254</v>
      </c>
      <c r="L406" s="56">
        <f t="shared" si="7"/>
        <v>0.5443786982</v>
      </c>
      <c r="M406" s="56">
        <f t="shared" si="8"/>
        <v>0.425974026</v>
      </c>
      <c r="N406" s="56">
        <f t="shared" si="9"/>
        <v>0.1223880597</v>
      </c>
      <c r="O406" s="56">
        <f t="shared" si="10"/>
        <v>0.5014137606</v>
      </c>
      <c r="P406" s="57">
        <f t="shared" si="11"/>
        <v>0.02014925373</v>
      </c>
      <c r="Q406" s="58">
        <f t="shared" ref="Q406:V406" si="1250">K406-Q$2</f>
        <v>0.04603724368</v>
      </c>
      <c r="R406" s="59">
        <f t="shared" si="1250"/>
        <v>0.06482615793</v>
      </c>
      <c r="S406" s="60">
        <f t="shared" si="1250"/>
        <v>0.01438646333</v>
      </c>
      <c r="T406" s="61">
        <f t="shared" si="1250"/>
        <v>0.006653618094</v>
      </c>
      <c r="U406" s="62">
        <f t="shared" si="1250"/>
        <v>0.04758243151</v>
      </c>
      <c r="V406" s="63">
        <f t="shared" si="1250"/>
        <v>-0.01211157478</v>
      </c>
      <c r="W406" s="64"/>
      <c r="X406" s="65">
        <f t="shared" si="13"/>
        <v>1</v>
      </c>
      <c r="Y406" s="66">
        <f t="shared" si="14"/>
        <v>0</v>
      </c>
      <c r="Z406" s="67">
        <f t="shared" ref="Z406:AA406" si="1251">U406</f>
        <v>0.04758243151</v>
      </c>
      <c r="AA406" s="68">
        <f t="shared" si="1251"/>
        <v>-0.01211157478</v>
      </c>
      <c r="AB406" s="69">
        <f t="shared" ref="AB406:AC406" si="1252">S406</f>
        <v>0.01438646333</v>
      </c>
      <c r="AC406" s="70">
        <f t="shared" si="1252"/>
        <v>0.006653618094</v>
      </c>
      <c r="AD406" s="71">
        <f t="shared" si="17"/>
        <v>0.002117397545</v>
      </c>
      <c r="AE406" s="72">
        <f t="shared" si="18"/>
        <v>-0.001152596355</v>
      </c>
      <c r="AF406" s="73">
        <f t="shared" si="19"/>
        <v>0.0007651286991</v>
      </c>
      <c r="AG406" s="74">
        <f t="shared" si="20"/>
        <v>0.0001423526008</v>
      </c>
      <c r="AH406" s="75">
        <f t="shared" si="21"/>
        <v>0.0001626996933</v>
      </c>
      <c r="AI406" s="76">
        <f t="shared" si="22"/>
        <v>0.0001914440654</v>
      </c>
      <c r="AJ406" s="77"/>
      <c r="AK406" s="65">
        <f t="shared" si="23"/>
        <v>-0.005693794321</v>
      </c>
      <c r="AL406" s="66">
        <f t="shared" si="24"/>
        <v>0.0007634399882</v>
      </c>
      <c r="AM406" s="67">
        <f t="shared" si="25"/>
        <v>0.05806828056</v>
      </c>
      <c r="AN406" s="68">
        <f t="shared" si="26"/>
        <v>0.06565778078</v>
      </c>
      <c r="AO406" s="69">
        <f t="shared" si="27"/>
        <v>0.001297977815</v>
      </c>
      <c r="AP406" s="70">
        <f t="shared" si="28"/>
        <v>-0.008102871083</v>
      </c>
      <c r="AQ406" s="71">
        <f t="shared" si="29"/>
        <v>0.0004164019224</v>
      </c>
      <c r="AR406" s="72">
        <f t="shared" si="30"/>
        <v>-0.001826726917</v>
      </c>
      <c r="AS406" s="73">
        <f t="shared" si="31"/>
        <v>-0.0000400873899</v>
      </c>
      <c r="AT406" s="74">
        <f t="shared" si="32"/>
        <v>0.0003265408107</v>
      </c>
      <c r="AU406" s="75">
        <f t="shared" si="33"/>
        <v>0.00001530313663</v>
      </c>
      <c r="AV406" s="76">
        <f t="shared" si="34"/>
        <v>0.0000243855118</v>
      </c>
      <c r="AW406" s="78">
        <f t="shared" si="35"/>
        <v>0.05406408172</v>
      </c>
      <c r="AX406" s="79">
        <f t="shared" si="36"/>
        <v>0.04603724368</v>
      </c>
      <c r="AY406" s="78">
        <f t="shared" si="37"/>
        <v>0.05684254909</v>
      </c>
      <c r="AZ406" s="79">
        <f t="shared" si="38"/>
        <v>0.06482615793</v>
      </c>
      <c r="BA406" s="80">
        <f t="shared" si="39"/>
        <v>0.008026838035</v>
      </c>
      <c r="BB406" s="80">
        <f t="shared" si="40"/>
        <v>-0.007983608849</v>
      </c>
      <c r="BC406" s="80">
        <f t="shared" si="41"/>
        <v>0.05420201096</v>
      </c>
      <c r="BD406" s="80">
        <f t="shared" si="42"/>
        <v>0.05780250808</v>
      </c>
      <c r="BE406" s="81">
        <f t="shared" si="43"/>
        <v>0.0000006921185903</v>
      </c>
      <c r="BF406" s="81">
        <f t="shared" si="44"/>
        <v>-0.0001281662703</v>
      </c>
      <c r="BG406" s="81">
        <f t="shared" si="45"/>
        <v>-0.0004032719476</v>
      </c>
      <c r="BH406" s="81">
        <f t="shared" si="46"/>
        <v>0.006266024353</v>
      </c>
      <c r="BI406" s="81"/>
      <c r="BJ406" s="81"/>
    </row>
    <row r="407">
      <c r="A407" s="31">
        <v>381.0</v>
      </c>
      <c r="B407" s="32">
        <v>2037.0</v>
      </c>
      <c r="C407" s="33">
        <v>1524.0</v>
      </c>
      <c r="D407" s="55">
        <f t="shared" si="5"/>
        <v>1166</v>
      </c>
      <c r="E407" s="35">
        <v>344.0</v>
      </c>
      <c r="F407" s="36">
        <v>167.0</v>
      </c>
      <c r="G407" s="37">
        <v>188.0</v>
      </c>
      <c r="H407" s="38">
        <v>370.0</v>
      </c>
      <c r="I407" s="39">
        <v>62.0</v>
      </c>
      <c r="J407" s="40">
        <v>35.0</v>
      </c>
      <c r="K407" s="56">
        <f t="shared" si="6"/>
        <v>0.3897637795</v>
      </c>
      <c r="L407" s="56">
        <f t="shared" si="7"/>
        <v>0.5231958763</v>
      </c>
      <c r="M407" s="56">
        <f t="shared" si="8"/>
        <v>0.4820512821</v>
      </c>
      <c r="N407" s="56">
        <f t="shared" si="9"/>
        <v>0.1233595801</v>
      </c>
      <c r="O407" s="56">
        <f t="shared" si="10"/>
        <v>0.5094339623</v>
      </c>
      <c r="P407" s="57">
        <f t="shared" si="11"/>
        <v>0.02296587927</v>
      </c>
      <c r="Q407" s="58">
        <f t="shared" ref="Q407:V407" si="1253">K407-Q$2</f>
        <v>0.03878609784</v>
      </c>
      <c r="R407" s="59">
        <f t="shared" si="1253"/>
        <v>0.043643336</v>
      </c>
      <c r="S407" s="60">
        <f t="shared" si="1253"/>
        <v>0.07046371941</v>
      </c>
      <c r="T407" s="61">
        <f t="shared" si="1253"/>
        <v>0.007625138445</v>
      </c>
      <c r="U407" s="62">
        <f t="shared" si="1253"/>
        <v>0.05560263317</v>
      </c>
      <c r="V407" s="63">
        <f t="shared" si="1253"/>
        <v>-0.009294949247</v>
      </c>
      <c r="W407" s="64"/>
      <c r="X407" s="65">
        <f t="shared" si="13"/>
        <v>1</v>
      </c>
      <c r="Y407" s="66">
        <f t="shared" si="14"/>
        <v>0</v>
      </c>
      <c r="Z407" s="67">
        <f t="shared" ref="Z407:AA407" si="1254">U407</f>
        <v>0.05560263317</v>
      </c>
      <c r="AA407" s="68">
        <f t="shared" si="1254"/>
        <v>-0.009294949247</v>
      </c>
      <c r="AB407" s="69">
        <f t="shared" ref="AB407:AC407" si="1255">S407</f>
        <v>0.07046371941</v>
      </c>
      <c r="AC407" s="70">
        <f t="shared" si="1255"/>
        <v>0.007625138445</v>
      </c>
      <c r="AD407" s="71">
        <f t="shared" si="17"/>
        <v>0.003005256734</v>
      </c>
      <c r="AE407" s="72">
        <f t="shared" si="18"/>
        <v>-0.001033647307</v>
      </c>
      <c r="AF407" s="73">
        <f t="shared" si="19"/>
        <v>0.003988843617</v>
      </c>
      <c r="AG407" s="74">
        <f t="shared" si="20"/>
        <v>-0.0002309789198</v>
      </c>
      <c r="AH407" s="75">
        <f t="shared" si="21"/>
        <v>0.004906993016</v>
      </c>
      <c r="AI407" s="76">
        <f t="shared" si="22"/>
        <v>0.001074591232</v>
      </c>
      <c r="AJ407" s="77"/>
      <c r="AK407" s="65">
        <f t="shared" si="23"/>
        <v>-0.005693794321</v>
      </c>
      <c r="AL407" s="66">
        <f t="shared" si="24"/>
        <v>0.0007634399882</v>
      </c>
      <c r="AM407" s="67">
        <f t="shared" si="25"/>
        <v>0.0601430182</v>
      </c>
      <c r="AN407" s="68">
        <f t="shared" si="26"/>
        <v>0.08069008496</v>
      </c>
      <c r="AO407" s="69">
        <f t="shared" si="27"/>
        <v>-0.006083485956</v>
      </c>
      <c r="AP407" s="70">
        <f t="shared" si="28"/>
        <v>-0.03618568162</v>
      </c>
      <c r="AQ407" s="71">
        <f t="shared" si="29"/>
        <v>0.0009420828208</v>
      </c>
      <c r="AR407" s="72">
        <f t="shared" si="30"/>
        <v>-0.002283158815</v>
      </c>
      <c r="AS407" s="73">
        <f t="shared" si="31"/>
        <v>0.0002015870181</v>
      </c>
      <c r="AT407" s="74">
        <f t="shared" si="32"/>
        <v>0.001676950734</v>
      </c>
      <c r="AU407" s="75">
        <f t="shared" si="33"/>
        <v>0.0005388037782</v>
      </c>
      <c r="AV407" s="76">
        <f t="shared" si="34"/>
        <v>0.0002025410503</v>
      </c>
      <c r="AW407" s="78">
        <f t="shared" si="35"/>
        <v>0.05004821154</v>
      </c>
      <c r="AX407" s="79">
        <f t="shared" si="36"/>
        <v>0.03878609784</v>
      </c>
      <c r="AY407" s="78">
        <f t="shared" si="37"/>
        <v>0.0448641763</v>
      </c>
      <c r="AZ407" s="79">
        <f t="shared" si="38"/>
        <v>0.043643336</v>
      </c>
      <c r="BA407" s="80">
        <f t="shared" si="39"/>
        <v>0.01126211371</v>
      </c>
      <c r="BB407" s="80">
        <f t="shared" si="40"/>
        <v>0.0012208403</v>
      </c>
      <c r="BC407" s="80">
        <f t="shared" si="41"/>
        <v>0.05018614079</v>
      </c>
      <c r="BD407" s="80">
        <f t="shared" si="42"/>
        <v>0.04582413529</v>
      </c>
      <c r="BE407" s="81">
        <f t="shared" si="43"/>
        <v>0.0001253447541</v>
      </c>
      <c r="BF407" s="81">
        <f t="shared" si="44"/>
        <v>0.00002749848456</v>
      </c>
      <c r="BG407" s="81">
        <f t="shared" si="45"/>
        <v>0.0004187973521</v>
      </c>
      <c r="BH407" s="81">
        <f t="shared" si="46"/>
        <v>0.004599473011</v>
      </c>
      <c r="BI407" s="81"/>
      <c r="BJ407" s="81"/>
    </row>
    <row r="408">
      <c r="A408" s="31">
        <v>291.0</v>
      </c>
      <c r="B408" s="32" t="s">
        <v>134</v>
      </c>
      <c r="C408" s="33">
        <v>1215.0</v>
      </c>
      <c r="D408" s="55">
        <f t="shared" si="5"/>
        <v>933</v>
      </c>
      <c r="E408" s="35">
        <v>198.0</v>
      </c>
      <c r="F408" s="36">
        <v>171.0</v>
      </c>
      <c r="G408" s="37">
        <v>140.0</v>
      </c>
      <c r="H408" s="38">
        <v>295.0</v>
      </c>
      <c r="I408" s="39">
        <v>82.0</v>
      </c>
      <c r="J408" s="40">
        <v>47.0</v>
      </c>
      <c r="K408" s="56">
        <f t="shared" si="6"/>
        <v>0.3456790123</v>
      </c>
      <c r="L408" s="56">
        <f t="shared" si="7"/>
        <v>0.4869565217</v>
      </c>
      <c r="M408" s="56">
        <f t="shared" si="8"/>
        <v>0.3910614525</v>
      </c>
      <c r="N408" s="56">
        <f t="shared" si="9"/>
        <v>0.1152263374</v>
      </c>
      <c r="O408" s="56">
        <f t="shared" si="10"/>
        <v>0.4501607717</v>
      </c>
      <c r="P408" s="57">
        <f t="shared" si="11"/>
        <v>0.03868312757</v>
      </c>
      <c r="Q408" s="58">
        <f t="shared" ref="Q408:V408" si="1256">K408-Q$2</f>
        <v>-0.005298669344</v>
      </c>
      <c r="R408" s="59">
        <f t="shared" si="1256"/>
        <v>0.007403981449</v>
      </c>
      <c r="S408" s="60">
        <f t="shared" si="1256"/>
        <v>-0.02052611013</v>
      </c>
      <c r="T408" s="61">
        <f t="shared" si="1256"/>
        <v>-0.0005081041588</v>
      </c>
      <c r="U408" s="62">
        <f t="shared" si="1256"/>
        <v>-0.003670557389</v>
      </c>
      <c r="V408" s="63">
        <f t="shared" si="1256"/>
        <v>0.00642229906</v>
      </c>
      <c r="W408" s="64"/>
      <c r="X408" s="65">
        <f t="shared" si="13"/>
        <v>1</v>
      </c>
      <c r="Y408" s="66">
        <f t="shared" si="14"/>
        <v>0</v>
      </c>
      <c r="Z408" s="67">
        <f t="shared" ref="Z408:AA408" si="1257">U408</f>
        <v>-0.003670557389</v>
      </c>
      <c r="AA408" s="68">
        <f t="shared" si="1257"/>
        <v>0.00642229906</v>
      </c>
      <c r="AB408" s="69">
        <f t="shared" ref="AB408:AC408" si="1258">S408</f>
        <v>-0.02052611013</v>
      </c>
      <c r="AC408" s="70">
        <f t="shared" si="1258"/>
        <v>-0.0005081041588</v>
      </c>
      <c r="AD408" s="71">
        <f t="shared" si="17"/>
        <v>-0.00002777293367</v>
      </c>
      <c r="AE408" s="72">
        <f t="shared" si="18"/>
        <v>-0.00004714683454</v>
      </c>
      <c r="AF408" s="73">
        <f t="shared" si="19"/>
        <v>0.00007860546208</v>
      </c>
      <c r="AG408" s="74">
        <f t="shared" si="20"/>
        <v>-0.0001299597923</v>
      </c>
      <c r="AH408" s="75">
        <f t="shared" si="21"/>
        <v>0.0004210630273</v>
      </c>
      <c r="AI408" s="76">
        <f t="shared" si="22"/>
        <v>0.00002085880384</v>
      </c>
      <c r="AJ408" s="77"/>
      <c r="AK408" s="65">
        <f t="shared" si="23"/>
        <v>-0.005693794321</v>
      </c>
      <c r="AL408" s="66">
        <f t="shared" si="24"/>
        <v>0.0007634399882</v>
      </c>
      <c r="AM408" s="67">
        <f t="shared" si="25"/>
        <v>-0.01319243168</v>
      </c>
      <c r="AN408" s="68">
        <f t="shared" si="26"/>
        <v>-0.0005852982026</v>
      </c>
      <c r="AO408" s="69">
        <f t="shared" si="27"/>
        <v>0.002625859659</v>
      </c>
      <c r="AP408" s="70">
        <f t="shared" si="28"/>
        <v>0.01030061702</v>
      </c>
      <c r="AQ408" s="71">
        <f t="shared" si="29"/>
        <v>-0.00004175849905</v>
      </c>
      <c r="AR408" s="72">
        <f t="shared" si="30"/>
        <v>-0.000008042495786</v>
      </c>
      <c r="AS408" s="73">
        <f t="shared" si="31"/>
        <v>0.00005688494556</v>
      </c>
      <c r="AT408" s="74">
        <f t="shared" si="32"/>
        <v>0.00002977266472</v>
      </c>
      <c r="AU408" s="75">
        <f t="shared" si="33"/>
        <v>0.00004740719852</v>
      </c>
      <c r="AV408" s="76">
        <f t="shared" si="34"/>
        <v>0.000009288374802</v>
      </c>
      <c r="AW408" s="78">
        <f t="shared" si="35"/>
        <v>-0.0161978327</v>
      </c>
      <c r="AX408" s="79">
        <f t="shared" si="36"/>
        <v>-0.005298669344</v>
      </c>
      <c r="AY408" s="78">
        <f t="shared" si="37"/>
        <v>0.01050977735</v>
      </c>
      <c r="AZ408" s="79">
        <f t="shared" si="38"/>
        <v>0.007403981449</v>
      </c>
      <c r="BA408" s="80">
        <f t="shared" si="39"/>
        <v>-0.01089916336</v>
      </c>
      <c r="BB408" s="80">
        <f t="shared" si="40"/>
        <v>0.003105795898</v>
      </c>
      <c r="BC408" s="80">
        <f t="shared" si="41"/>
        <v>-0.01605990346</v>
      </c>
      <c r="BD408" s="80">
        <f t="shared" si="42"/>
        <v>0.01146973634</v>
      </c>
      <c r="BE408" s="81">
        <f t="shared" si="43"/>
        <v>0.0001091457937</v>
      </c>
      <c r="BF408" s="81">
        <f t="shared" si="44"/>
        <v>-0.00006770115369</v>
      </c>
      <c r="BG408" s="81">
        <f t="shared" si="45"/>
        <v>0.0001263656473</v>
      </c>
      <c r="BH408" s="81">
        <f t="shared" si="46"/>
        <v>-0.0003684057166</v>
      </c>
      <c r="BI408" s="81"/>
      <c r="BJ408" s="81"/>
    </row>
    <row r="409">
      <c r="A409" s="31">
        <v>268.0</v>
      </c>
      <c r="B409" s="32">
        <v>3704.0</v>
      </c>
      <c r="C409" s="33">
        <v>1001.0</v>
      </c>
      <c r="D409" s="55">
        <f t="shared" si="5"/>
        <v>687</v>
      </c>
      <c r="E409" s="35">
        <v>153.0</v>
      </c>
      <c r="F409" s="36">
        <v>131.0</v>
      </c>
      <c r="G409" s="37">
        <v>83.0</v>
      </c>
      <c r="H409" s="38">
        <v>221.0</v>
      </c>
      <c r="I409" s="39">
        <v>55.0</v>
      </c>
      <c r="J409" s="40">
        <v>44.0</v>
      </c>
      <c r="K409" s="56">
        <f t="shared" si="6"/>
        <v>0.2907092907</v>
      </c>
      <c r="L409" s="56">
        <f t="shared" si="7"/>
        <v>0.4848484848</v>
      </c>
      <c r="M409" s="56">
        <f t="shared" si="8"/>
        <v>0.3217054264</v>
      </c>
      <c r="N409" s="56">
        <f t="shared" si="9"/>
        <v>0.08291708292</v>
      </c>
      <c r="O409" s="56">
        <f t="shared" si="10"/>
        <v>0.423580786</v>
      </c>
      <c r="P409" s="57">
        <f t="shared" si="11"/>
        <v>0.04395604396</v>
      </c>
      <c r="Q409" s="58">
        <f t="shared" ref="Q409:V409" si="1259">K409-Q$2</f>
        <v>-0.06026839098</v>
      </c>
      <c r="R409" s="59">
        <f t="shared" si="1259"/>
        <v>0.005295944558</v>
      </c>
      <c r="S409" s="60">
        <f t="shared" si="1259"/>
        <v>-0.08988213629</v>
      </c>
      <c r="T409" s="61">
        <f t="shared" si="1259"/>
        <v>-0.03281735869</v>
      </c>
      <c r="U409" s="62">
        <f t="shared" si="1259"/>
        <v>-0.03025054307</v>
      </c>
      <c r="V409" s="63">
        <f t="shared" si="1259"/>
        <v>0.01169521544</v>
      </c>
      <c r="W409" s="64"/>
      <c r="X409" s="65">
        <f t="shared" si="13"/>
        <v>1</v>
      </c>
      <c r="Y409" s="66">
        <f t="shared" si="14"/>
        <v>0</v>
      </c>
      <c r="Z409" s="67">
        <f t="shared" ref="Z409:AA409" si="1260">U409</f>
        <v>-0.03025054307</v>
      </c>
      <c r="AA409" s="68">
        <f t="shared" si="1260"/>
        <v>0.01169521544</v>
      </c>
      <c r="AB409" s="69">
        <f t="shared" ref="AB409:AC409" si="1261">S409</f>
        <v>-0.08988213629</v>
      </c>
      <c r="AC409" s="70">
        <f t="shared" si="1261"/>
        <v>-0.03281735869</v>
      </c>
      <c r="AD409" s="71">
        <f t="shared" si="17"/>
        <v>0.0007783172916</v>
      </c>
      <c r="AE409" s="72">
        <f t="shared" si="18"/>
        <v>-0.0007075732369</v>
      </c>
      <c r="AF409" s="73">
        <f t="shared" si="19"/>
        <v>0.003102789515</v>
      </c>
      <c r="AG409" s="74">
        <f t="shared" si="20"/>
        <v>-0.00005844802607</v>
      </c>
      <c r="AH409" s="75">
        <f t="shared" si="21"/>
        <v>0.007001819393</v>
      </c>
      <c r="AI409" s="76">
        <f t="shared" si="22"/>
        <v>0.005899388613</v>
      </c>
      <c r="AJ409" s="77"/>
      <c r="AK409" s="65">
        <f t="shared" si="23"/>
        <v>-0.005693794321</v>
      </c>
      <c r="AL409" s="66">
        <f t="shared" si="24"/>
        <v>0.0007634399882</v>
      </c>
      <c r="AM409" s="67">
        <f t="shared" si="25"/>
        <v>-0.04326000101</v>
      </c>
      <c r="AN409" s="68">
        <f t="shared" si="26"/>
        <v>-0.03848078277</v>
      </c>
      <c r="AO409" s="69">
        <f t="shared" si="27"/>
        <v>-0.003747547184</v>
      </c>
      <c r="AP409" s="70">
        <f t="shared" si="28"/>
        <v>0.04939656753</v>
      </c>
      <c r="AQ409" s="71">
        <f t="shared" si="29"/>
        <v>-0.00001243469618</v>
      </c>
      <c r="AR409" s="72">
        <f t="shared" si="30"/>
        <v>-0.0008173902877</v>
      </c>
      <c r="AS409" s="73">
        <f t="shared" si="31"/>
        <v>0.0001056613001</v>
      </c>
      <c r="AT409" s="74">
        <f t="shared" si="32"/>
        <v>0.001307609129</v>
      </c>
      <c r="AU409" s="75">
        <f t="shared" si="33"/>
        <v>0.0006970381566</v>
      </c>
      <c r="AV409" s="76">
        <f t="shared" si="34"/>
        <v>0.0007841335058</v>
      </c>
      <c r="AW409" s="78">
        <f t="shared" si="35"/>
        <v>-0.05191107776</v>
      </c>
      <c r="AX409" s="79">
        <f t="shared" si="36"/>
        <v>-0.06026839098</v>
      </c>
      <c r="AY409" s="78">
        <f t="shared" si="37"/>
        <v>0.01295357709</v>
      </c>
      <c r="AZ409" s="79">
        <f t="shared" si="38"/>
        <v>0.005295944558</v>
      </c>
      <c r="BA409" s="80">
        <f t="shared" si="39"/>
        <v>0.008357313222</v>
      </c>
      <c r="BB409" s="80">
        <f t="shared" si="40"/>
        <v>0.007657632531</v>
      </c>
      <c r="BC409" s="80">
        <f t="shared" si="41"/>
        <v>-0.05177314851</v>
      </c>
      <c r="BD409" s="80">
        <f t="shared" si="42"/>
        <v>0.01391353608</v>
      </c>
      <c r="BE409" s="81">
        <f t="shared" si="43"/>
        <v>0.00001120534831</v>
      </c>
      <c r="BF409" s="81">
        <f t="shared" si="44"/>
        <v>0.0001279944672</v>
      </c>
      <c r="BG409" s="81">
        <f t="shared" si="45"/>
        <v>0.002486872421</v>
      </c>
      <c r="BH409" s="81">
        <f t="shared" si="46"/>
        <v>-0.00144069514</v>
      </c>
      <c r="BI409" s="81"/>
      <c r="BJ409" s="81"/>
    </row>
    <row r="410">
      <c r="A410" s="31">
        <v>984.0</v>
      </c>
      <c r="B410" s="32" t="s">
        <v>135</v>
      </c>
      <c r="C410" s="33">
        <v>695.0</v>
      </c>
      <c r="D410" s="55">
        <f t="shared" si="5"/>
        <v>552</v>
      </c>
      <c r="E410" s="35">
        <v>67.0</v>
      </c>
      <c r="F410" s="36">
        <v>129.0</v>
      </c>
      <c r="G410" s="37">
        <v>45.0</v>
      </c>
      <c r="H410" s="38">
        <v>258.0</v>
      </c>
      <c r="I410" s="39">
        <v>27.0</v>
      </c>
      <c r="J410" s="40">
        <v>26.0</v>
      </c>
      <c r="K410" s="56">
        <f t="shared" si="6"/>
        <v>0.2</v>
      </c>
      <c r="L410" s="56">
        <f t="shared" si="7"/>
        <v>0.2670454545</v>
      </c>
      <c r="M410" s="56">
        <f t="shared" si="8"/>
        <v>0.225</v>
      </c>
      <c r="N410" s="56">
        <f t="shared" si="9"/>
        <v>0.06474820144</v>
      </c>
      <c r="O410" s="56">
        <f t="shared" si="10"/>
        <v>0.2518115942</v>
      </c>
      <c r="P410" s="57">
        <f t="shared" si="11"/>
        <v>0.03741007194</v>
      </c>
      <c r="Q410" s="58">
        <f t="shared" ref="Q410:V410" si="1262">K410-Q$2</f>
        <v>-0.1509776817</v>
      </c>
      <c r="R410" s="59">
        <f t="shared" si="1262"/>
        <v>-0.2125070857</v>
      </c>
      <c r="S410" s="60">
        <f t="shared" si="1262"/>
        <v>-0.1865875626</v>
      </c>
      <c r="T410" s="61">
        <f t="shared" si="1262"/>
        <v>-0.05098624017</v>
      </c>
      <c r="U410" s="62">
        <f t="shared" si="1262"/>
        <v>-0.2020197349</v>
      </c>
      <c r="V410" s="63">
        <f t="shared" si="1262"/>
        <v>0.005149243431</v>
      </c>
      <c r="W410" s="64"/>
      <c r="X410" s="65">
        <f t="shared" si="13"/>
        <v>1</v>
      </c>
      <c r="Y410" s="66">
        <f t="shared" si="14"/>
        <v>0</v>
      </c>
      <c r="Z410" s="67">
        <f t="shared" ref="Z410:AA410" si="1263">U410</f>
        <v>-0.2020197349</v>
      </c>
      <c r="AA410" s="68">
        <f t="shared" si="1263"/>
        <v>0.005149243431</v>
      </c>
      <c r="AB410" s="69">
        <f t="shared" ref="AB410:AC410" si="1264">S410</f>
        <v>-0.1865875626</v>
      </c>
      <c r="AC410" s="70">
        <f t="shared" si="1264"/>
        <v>-0.05098624017</v>
      </c>
      <c r="AD410" s="71">
        <f t="shared" si="17"/>
        <v>0.04078545858</v>
      </c>
      <c r="AE410" s="72">
        <f t="shared" si="18"/>
        <v>-0.002080497585</v>
      </c>
      <c r="AF410" s="73">
        <f t="shared" si="19"/>
        <v>0.0379569105</v>
      </c>
      <c r="AG410" s="74">
        <f t="shared" si="20"/>
        <v>0.009339441941</v>
      </c>
      <c r="AH410" s="75">
        <f t="shared" si="21"/>
        <v>0.03221532185</v>
      </c>
      <c r="AI410" s="76">
        <f t="shared" si="22"/>
        <v>0.01902679656</v>
      </c>
      <c r="AJ410" s="77"/>
      <c r="AK410" s="65">
        <f t="shared" si="23"/>
        <v>-0.005693794321</v>
      </c>
      <c r="AL410" s="66">
        <f t="shared" si="24"/>
        <v>0.0007634399882</v>
      </c>
      <c r="AM410" s="67">
        <f t="shared" si="25"/>
        <v>-0.1730748834</v>
      </c>
      <c r="AN410" s="68">
        <f t="shared" si="26"/>
        <v>-0.3165321458</v>
      </c>
      <c r="AO410" s="69">
        <f t="shared" si="27"/>
        <v>0.0007621522877</v>
      </c>
      <c r="AP410" s="70">
        <f t="shared" si="28"/>
        <v>0.1001389191</v>
      </c>
      <c r="AQ410" s="71">
        <f t="shared" si="29"/>
        <v>0.01975004848</v>
      </c>
      <c r="AR410" s="72">
        <f t="shared" si="30"/>
        <v>-0.02484483108</v>
      </c>
      <c r="AS410" s="73">
        <f t="shared" si="31"/>
        <v>-0.002949619999</v>
      </c>
      <c r="AT410" s="74">
        <f t="shared" si="32"/>
        <v>0.01625866677</v>
      </c>
      <c r="AU410" s="75">
        <f t="shared" si="33"/>
        <v>0.003340510959</v>
      </c>
      <c r="AV410" s="76">
        <f t="shared" si="34"/>
        <v>0.00268737925</v>
      </c>
      <c r="AW410" s="78">
        <f t="shared" si="35"/>
        <v>-0.157865586</v>
      </c>
      <c r="AX410" s="79">
        <f t="shared" si="36"/>
        <v>-0.1509776817</v>
      </c>
      <c r="AY410" s="78">
        <f t="shared" si="37"/>
        <v>-0.2215285718</v>
      </c>
      <c r="AZ410" s="79">
        <f t="shared" si="38"/>
        <v>-0.2125070857</v>
      </c>
      <c r="BA410" s="80">
        <f t="shared" si="39"/>
        <v>-0.006887904314</v>
      </c>
      <c r="BB410" s="80">
        <f t="shared" si="40"/>
        <v>-0.009021486014</v>
      </c>
      <c r="BC410" s="80">
        <f t="shared" si="41"/>
        <v>-0.1577276568</v>
      </c>
      <c r="BD410" s="80">
        <f t="shared" si="42"/>
        <v>-0.2205686128</v>
      </c>
      <c r="BE410" s="81">
        <f t="shared" si="43"/>
        <v>-0.00003394398406</v>
      </c>
      <c r="BF410" s="81">
        <f t="shared" si="44"/>
        <v>0.0001242782649</v>
      </c>
      <c r="BG410" s="81">
        <f t="shared" si="45"/>
        <v>-0.02377249923</v>
      </c>
      <c r="BH410" s="81">
        <f t="shared" si="46"/>
        <v>0.06957954089</v>
      </c>
      <c r="BI410" s="81"/>
      <c r="BJ410" s="81"/>
    </row>
    <row r="411">
      <c r="A411" s="31">
        <v>354.0</v>
      </c>
      <c r="B411" s="32">
        <v>6674.0</v>
      </c>
      <c r="C411" s="33">
        <v>1297.0</v>
      </c>
      <c r="D411" s="55">
        <f t="shared" si="5"/>
        <v>949</v>
      </c>
      <c r="E411" s="35">
        <v>229.0</v>
      </c>
      <c r="F411" s="36">
        <v>179.0</v>
      </c>
      <c r="G411" s="37">
        <v>111.0</v>
      </c>
      <c r="H411" s="38">
        <v>311.0</v>
      </c>
      <c r="I411" s="39">
        <v>64.0</v>
      </c>
      <c r="J411" s="40">
        <v>55.0</v>
      </c>
      <c r="K411" s="56">
        <f t="shared" si="6"/>
        <v>0.3114880493</v>
      </c>
      <c r="L411" s="56">
        <f t="shared" si="7"/>
        <v>0.4850993377</v>
      </c>
      <c r="M411" s="56">
        <f t="shared" si="8"/>
        <v>0.3217391304</v>
      </c>
      <c r="N411" s="56">
        <f t="shared" si="9"/>
        <v>0.08558211257</v>
      </c>
      <c r="O411" s="56">
        <f t="shared" si="10"/>
        <v>0.425711275</v>
      </c>
      <c r="P411" s="57">
        <f t="shared" si="11"/>
        <v>0.04240555127</v>
      </c>
      <c r="Q411" s="58">
        <f t="shared" ref="Q411:V411" si="1265">K411-Q$2</f>
        <v>-0.03948963235</v>
      </c>
      <c r="R411" s="59">
        <f t="shared" si="1265"/>
        <v>0.005546797458</v>
      </c>
      <c r="S411" s="60">
        <f t="shared" si="1265"/>
        <v>-0.08984843221</v>
      </c>
      <c r="T411" s="61">
        <f t="shared" si="1265"/>
        <v>-0.03015232904</v>
      </c>
      <c r="U411" s="62">
        <f t="shared" si="1265"/>
        <v>-0.02812005407</v>
      </c>
      <c r="V411" s="63">
        <f t="shared" si="1265"/>
        <v>0.01014472276</v>
      </c>
      <c r="W411" s="64"/>
      <c r="X411" s="65">
        <f t="shared" si="13"/>
        <v>1</v>
      </c>
      <c r="Y411" s="66">
        <f t="shared" si="14"/>
        <v>0</v>
      </c>
      <c r="Z411" s="67">
        <f t="shared" ref="Z411:AA411" si="1266">U411</f>
        <v>-0.02812005407</v>
      </c>
      <c r="AA411" s="68">
        <f t="shared" si="1266"/>
        <v>0.01014472276</v>
      </c>
      <c r="AB411" s="69">
        <f t="shared" ref="AB411:AC411" si="1267">S411</f>
        <v>-0.08984843221</v>
      </c>
      <c r="AC411" s="70">
        <f t="shared" si="1267"/>
        <v>-0.03015232904</v>
      </c>
      <c r="AD411" s="71">
        <f t="shared" si="17"/>
        <v>0.0006878220409</v>
      </c>
      <c r="AE411" s="72">
        <f t="shared" si="18"/>
        <v>-0.000570540305</v>
      </c>
      <c r="AF411" s="73">
        <f t="shared" si="19"/>
        <v>0.00283242979</v>
      </c>
      <c r="AG411" s="74">
        <f t="shared" si="20"/>
        <v>-0.00006360231238</v>
      </c>
      <c r="AH411" s="75">
        <f t="shared" si="21"/>
        <v>0.007163577824</v>
      </c>
      <c r="AI411" s="76">
        <f t="shared" si="22"/>
        <v>0.005418278984</v>
      </c>
      <c r="AJ411" s="77"/>
      <c r="AK411" s="65">
        <f t="shared" si="23"/>
        <v>-0.005693794321</v>
      </c>
      <c r="AL411" s="66">
        <f t="shared" si="24"/>
        <v>0.0007634399882</v>
      </c>
      <c r="AM411" s="67">
        <f t="shared" si="25"/>
        <v>-0.03905934856</v>
      </c>
      <c r="AN411" s="68">
        <f t="shared" si="26"/>
        <v>-0.03636392475</v>
      </c>
      <c r="AO411" s="69">
        <f t="shared" si="27"/>
        <v>-0.002424136197</v>
      </c>
      <c r="AP411" s="70">
        <f t="shared" si="28"/>
        <v>0.04900596272</v>
      </c>
      <c r="AQ411" s="71">
        <f t="shared" si="29"/>
        <v>0.00002093473659</v>
      </c>
      <c r="AR411" s="72">
        <f t="shared" si="30"/>
        <v>-0.0006942049303</v>
      </c>
      <c r="AS411" s="73">
        <f t="shared" si="31"/>
        <v>0.0001007780502</v>
      </c>
      <c r="AT411" s="74">
        <f t="shared" si="32"/>
        <v>0.001193403873</v>
      </c>
      <c r="AU411" s="75">
        <f t="shared" si="33"/>
        <v>0.0007232923412</v>
      </c>
      <c r="AV411" s="76">
        <f t="shared" si="34"/>
        <v>0.0007322333952</v>
      </c>
      <c r="AW411" s="78">
        <f t="shared" si="35"/>
        <v>-0.04633227395</v>
      </c>
      <c r="AX411" s="79">
        <f t="shared" si="36"/>
        <v>-0.03948963235</v>
      </c>
      <c r="AY411" s="78">
        <f t="shared" si="37"/>
        <v>0.0146369103</v>
      </c>
      <c r="AZ411" s="79">
        <f t="shared" si="38"/>
        <v>0.005546797458</v>
      </c>
      <c r="BA411" s="80">
        <f t="shared" si="39"/>
        <v>-0.006842641609</v>
      </c>
      <c r="BB411" s="80">
        <f t="shared" si="40"/>
        <v>0.009090112838</v>
      </c>
      <c r="BC411" s="80">
        <f t="shared" si="41"/>
        <v>-0.04619434471</v>
      </c>
      <c r="BD411" s="80">
        <f t="shared" si="42"/>
        <v>0.01559686929</v>
      </c>
      <c r="BE411" s="81">
        <f t="shared" si="43"/>
        <v>-0.00003580840721</v>
      </c>
      <c r="BF411" s="81">
        <f t="shared" si="44"/>
        <v>-0.0001244007687</v>
      </c>
      <c r="BG411" s="81">
        <f t="shared" si="45"/>
        <v>0.001890655152</v>
      </c>
      <c r="BH411" s="81">
        <f t="shared" si="46"/>
        <v>-0.001440974313</v>
      </c>
      <c r="BI411" s="81"/>
      <c r="BJ411" s="81"/>
    </row>
    <row r="412">
      <c r="A412" s="31">
        <v>558.0</v>
      </c>
      <c r="B412" s="32">
        <v>1678.0</v>
      </c>
      <c r="C412" s="33">
        <v>1161.0</v>
      </c>
      <c r="D412" s="55">
        <f t="shared" si="5"/>
        <v>921</v>
      </c>
      <c r="E412" s="35">
        <v>338.0</v>
      </c>
      <c r="F412" s="36">
        <v>132.0</v>
      </c>
      <c r="G412" s="37">
        <v>150.0</v>
      </c>
      <c r="H412" s="38">
        <v>225.0</v>
      </c>
      <c r="I412" s="39">
        <v>53.0</v>
      </c>
      <c r="J412" s="40">
        <v>23.0</v>
      </c>
      <c r="K412" s="56">
        <f t="shared" si="6"/>
        <v>0.4659776055</v>
      </c>
      <c r="L412" s="56">
        <f t="shared" si="7"/>
        <v>0.6347402597</v>
      </c>
      <c r="M412" s="56">
        <f t="shared" si="8"/>
        <v>0.4918032787</v>
      </c>
      <c r="N412" s="56">
        <f t="shared" si="9"/>
        <v>0.1291989664</v>
      </c>
      <c r="O412" s="56">
        <f t="shared" si="10"/>
        <v>0.5874049946</v>
      </c>
      <c r="P412" s="57">
        <f t="shared" si="11"/>
        <v>0.01981050818</v>
      </c>
      <c r="Q412" s="58">
        <f t="shared" ref="Q412:V412" si="1268">K412-Q$2</f>
        <v>0.1149999238</v>
      </c>
      <c r="R412" s="59">
        <f t="shared" si="1268"/>
        <v>0.1551877195</v>
      </c>
      <c r="S412" s="60">
        <f t="shared" si="1268"/>
        <v>0.08021571604</v>
      </c>
      <c r="T412" s="61">
        <f t="shared" si="1268"/>
        <v>0.0134645248</v>
      </c>
      <c r="U412" s="62">
        <f t="shared" si="1268"/>
        <v>0.1335736655</v>
      </c>
      <c r="V412" s="63">
        <f t="shared" si="1268"/>
        <v>-0.01245032033</v>
      </c>
      <c r="W412" s="64"/>
      <c r="X412" s="65">
        <f t="shared" si="13"/>
        <v>1</v>
      </c>
      <c r="Y412" s="66">
        <f t="shared" si="14"/>
        <v>0</v>
      </c>
      <c r="Z412" s="67">
        <f t="shared" ref="Z412:AA412" si="1269">U412</f>
        <v>0.1335736655</v>
      </c>
      <c r="AA412" s="68">
        <f t="shared" si="1269"/>
        <v>-0.01245032033</v>
      </c>
      <c r="AB412" s="69">
        <f t="shared" ref="AB412:AC412" si="1270">S412</f>
        <v>0.08021571604</v>
      </c>
      <c r="AC412" s="70">
        <f t="shared" si="1270"/>
        <v>0.0134645248</v>
      </c>
      <c r="AD412" s="71">
        <f t="shared" si="17"/>
        <v>0.01768691363</v>
      </c>
      <c r="AE412" s="72">
        <f t="shared" si="18"/>
        <v>-0.003326069846</v>
      </c>
      <c r="AF412" s="73">
        <f t="shared" si="19"/>
        <v>0.01088234487</v>
      </c>
      <c r="AG412" s="74">
        <f t="shared" si="20"/>
        <v>0.0007997945714</v>
      </c>
      <c r="AH412" s="75">
        <f t="shared" si="21"/>
        <v>0.006253267672</v>
      </c>
      <c r="AI412" s="76">
        <f t="shared" si="22"/>
        <v>0.002160132996</v>
      </c>
      <c r="AJ412" s="77"/>
      <c r="AK412" s="65">
        <f t="shared" si="23"/>
        <v>-0.005693794321</v>
      </c>
      <c r="AL412" s="66">
        <f t="shared" si="24"/>
        <v>0.0007634399882</v>
      </c>
      <c r="AM412" s="67">
        <f t="shared" si="25"/>
        <v>0.1287969064</v>
      </c>
      <c r="AN412" s="68">
        <f t="shared" si="26"/>
        <v>0.2019046697</v>
      </c>
      <c r="AO412" s="69">
        <f t="shared" si="27"/>
        <v>-0.0045412374</v>
      </c>
      <c r="AP412" s="70">
        <f t="shared" si="28"/>
        <v>-0.0418647223</v>
      </c>
      <c r="AQ412" s="71">
        <f t="shared" si="29"/>
        <v>0.00715179486</v>
      </c>
      <c r="AR412" s="72">
        <f t="shared" si="30"/>
        <v>-0.01201994896</v>
      </c>
      <c r="AS412" s="73">
        <f t="shared" si="31"/>
        <v>-0.00005335857955</v>
      </c>
      <c r="AT412" s="74">
        <f t="shared" si="32"/>
        <v>0.004612379296</v>
      </c>
      <c r="AU412" s="75">
        <f t="shared" si="33"/>
        <v>0.0006736285105</v>
      </c>
      <c r="AV412" s="76">
        <f t="shared" si="34"/>
        <v>0.0003477803872</v>
      </c>
      <c r="AW412" s="78">
        <f t="shared" si="35"/>
        <v>0.1263339395</v>
      </c>
      <c r="AX412" s="79">
        <f t="shared" si="36"/>
        <v>0.1149999238</v>
      </c>
      <c r="AY412" s="78">
        <f t="shared" si="37"/>
        <v>0.1537435981</v>
      </c>
      <c r="AZ412" s="79">
        <f t="shared" si="38"/>
        <v>0.1551877195</v>
      </c>
      <c r="BA412" s="80">
        <f t="shared" si="39"/>
        <v>0.01133401569</v>
      </c>
      <c r="BB412" s="80">
        <f t="shared" si="40"/>
        <v>-0.001444121382</v>
      </c>
      <c r="BC412" s="80">
        <f t="shared" si="41"/>
        <v>0.1264718688</v>
      </c>
      <c r="BD412" s="80">
        <f t="shared" si="42"/>
        <v>0.1547035571</v>
      </c>
      <c r="BE412" s="81">
        <f t="shared" si="43"/>
        <v>0.0001263744251</v>
      </c>
      <c r="BF412" s="81">
        <f t="shared" si="44"/>
        <v>-0.00003273538881</v>
      </c>
      <c r="BG412" s="81">
        <f t="shared" si="45"/>
        <v>-0.00793805698</v>
      </c>
      <c r="BH412" s="81">
        <f t="shared" si="46"/>
        <v>0.03913129593</v>
      </c>
      <c r="BI412" s="81"/>
      <c r="BJ412" s="81"/>
    </row>
    <row r="413">
      <c r="A413" s="31">
        <v>687.0</v>
      </c>
      <c r="B413" s="32" t="s">
        <v>136</v>
      </c>
      <c r="C413" s="33">
        <v>1821.0</v>
      </c>
      <c r="D413" s="55">
        <f t="shared" si="5"/>
        <v>1495</v>
      </c>
      <c r="E413" s="35">
        <v>413.0</v>
      </c>
      <c r="F413" s="36">
        <v>185.0</v>
      </c>
      <c r="G413" s="37">
        <v>316.0</v>
      </c>
      <c r="H413" s="38">
        <v>395.0</v>
      </c>
      <c r="I413" s="39">
        <v>133.0</v>
      </c>
      <c r="J413" s="40">
        <v>53.0</v>
      </c>
      <c r="K413" s="56">
        <f t="shared" si="6"/>
        <v>0.4733662823</v>
      </c>
      <c r="L413" s="56">
        <f t="shared" si="7"/>
        <v>0.5802337938</v>
      </c>
      <c r="M413" s="56">
        <f t="shared" si="8"/>
        <v>0.5703971119</v>
      </c>
      <c r="N413" s="56">
        <f t="shared" si="9"/>
        <v>0.1735310269</v>
      </c>
      <c r="O413" s="56">
        <f t="shared" si="10"/>
        <v>0.5765886288</v>
      </c>
      <c r="P413" s="57">
        <f t="shared" si="11"/>
        <v>0.02910488742</v>
      </c>
      <c r="Q413" s="58">
        <f t="shared" ref="Q413:V413" si="1271">K413-Q$2</f>
        <v>0.1223886006</v>
      </c>
      <c r="R413" s="59">
        <f t="shared" si="1271"/>
        <v>0.1006812535</v>
      </c>
      <c r="S413" s="60">
        <f t="shared" si="1271"/>
        <v>0.1588095493</v>
      </c>
      <c r="T413" s="61">
        <f t="shared" si="1271"/>
        <v>0.0577965853</v>
      </c>
      <c r="U413" s="62">
        <f t="shared" si="1271"/>
        <v>0.1227572997</v>
      </c>
      <c r="V413" s="63">
        <f t="shared" si="1271"/>
        <v>-0.003155941087</v>
      </c>
      <c r="W413" s="64"/>
      <c r="X413" s="65">
        <f t="shared" si="13"/>
        <v>1</v>
      </c>
      <c r="Y413" s="66">
        <f t="shared" si="14"/>
        <v>0</v>
      </c>
      <c r="Z413" s="67">
        <f t="shared" ref="Z413:AA413" si="1272">U413</f>
        <v>0.1227572997</v>
      </c>
      <c r="AA413" s="68">
        <f t="shared" si="1272"/>
        <v>-0.003155941087</v>
      </c>
      <c r="AB413" s="69">
        <f t="shared" ref="AB413:AC413" si="1273">S413</f>
        <v>0.1588095493</v>
      </c>
      <c r="AC413" s="70">
        <f t="shared" si="1273"/>
        <v>0.0577965853</v>
      </c>
      <c r="AD413" s="71">
        <f t="shared" si="17"/>
        <v>0.01505939466</v>
      </c>
      <c r="AE413" s="72">
        <f t="shared" si="18"/>
        <v>-0.0007748296116</v>
      </c>
      <c r="AF413" s="73">
        <f t="shared" si="19"/>
        <v>0.01967743405</v>
      </c>
      <c r="AG413" s="74">
        <f t="shared" si="20"/>
        <v>0.00659375916</v>
      </c>
      <c r="AH413" s="75">
        <f t="shared" si="21"/>
        <v>0.02188002767</v>
      </c>
      <c r="AI413" s="76">
        <f t="shared" si="22"/>
        <v>0.01835729932</v>
      </c>
      <c r="AJ413" s="77"/>
      <c r="AK413" s="65">
        <f t="shared" si="23"/>
        <v>-0.005693794321</v>
      </c>
      <c r="AL413" s="66">
        <f t="shared" si="24"/>
        <v>0.0007634399882</v>
      </c>
      <c r="AM413" s="67">
        <f t="shared" si="25"/>
        <v>0.1052118309</v>
      </c>
      <c r="AN413" s="68">
        <f t="shared" si="26"/>
        <v>0.1923187291</v>
      </c>
      <c r="AO413" s="69">
        <f t="shared" si="27"/>
        <v>0.006528096097</v>
      </c>
      <c r="AP413" s="70">
        <f t="shared" si="28"/>
        <v>-0.08725077517</v>
      </c>
      <c r="AQ413" s="71">
        <f t="shared" si="29"/>
        <v>0.007288527716</v>
      </c>
      <c r="AR413" s="72">
        <f t="shared" si="30"/>
        <v>-0.009176978451</v>
      </c>
      <c r="AS413" s="73">
        <f t="shared" si="31"/>
        <v>-0.002268356519</v>
      </c>
      <c r="AT413" s="74">
        <f t="shared" si="32"/>
        <v>0.008474476424</v>
      </c>
      <c r="AU413" s="75">
        <f t="shared" si="33"/>
        <v>0.002179456834</v>
      </c>
      <c r="AV413" s="76">
        <f t="shared" si="34"/>
        <v>0.002441527994</v>
      </c>
      <c r="AW413" s="78">
        <f t="shared" si="35"/>
        <v>0.1132457607</v>
      </c>
      <c r="AX413" s="79">
        <f t="shared" si="36"/>
        <v>0.1223886006</v>
      </c>
      <c r="AY413" s="78">
        <f t="shared" si="37"/>
        <v>0.1075704199</v>
      </c>
      <c r="AZ413" s="79">
        <f t="shared" si="38"/>
        <v>0.1006812535</v>
      </c>
      <c r="BA413" s="80">
        <f t="shared" si="39"/>
        <v>-0.009142839897</v>
      </c>
      <c r="BB413" s="80">
        <f t="shared" si="40"/>
        <v>0.006889166332</v>
      </c>
      <c r="BC413" s="80">
        <f t="shared" si="41"/>
        <v>0.1133836899</v>
      </c>
      <c r="BD413" s="80">
        <f t="shared" si="42"/>
        <v>0.1085303789</v>
      </c>
      <c r="BE413" s="81">
        <f t="shared" si="43"/>
        <v>0.00003613090863</v>
      </c>
      <c r="BF413" s="81">
        <f t="shared" si="44"/>
        <v>-0.0001259730896</v>
      </c>
      <c r="BG413" s="81">
        <f t="shared" si="45"/>
        <v>0.001077018002</v>
      </c>
      <c r="BH413" s="81">
        <f t="shared" si="46"/>
        <v>0.02461114965</v>
      </c>
      <c r="BI413" s="81"/>
      <c r="BJ413" s="81"/>
    </row>
    <row r="414">
      <c r="A414" s="31">
        <v>688.0</v>
      </c>
      <c r="B414" s="32">
        <v>7591.0</v>
      </c>
      <c r="C414" s="33">
        <v>1071.0</v>
      </c>
      <c r="D414" s="55">
        <f t="shared" si="5"/>
        <v>849</v>
      </c>
      <c r="E414" s="35">
        <v>326.0</v>
      </c>
      <c r="F414" s="36">
        <v>118.0</v>
      </c>
      <c r="G414" s="37">
        <v>111.0</v>
      </c>
      <c r="H414" s="38">
        <v>214.0</v>
      </c>
      <c r="I414" s="39">
        <v>57.0</v>
      </c>
      <c r="J414" s="40">
        <v>23.0</v>
      </c>
      <c r="K414" s="56">
        <f t="shared" si="6"/>
        <v>0.4612511671</v>
      </c>
      <c r="L414" s="56">
        <f t="shared" si="7"/>
        <v>0.6415410385</v>
      </c>
      <c r="M414" s="56">
        <f t="shared" si="8"/>
        <v>0.4404761905</v>
      </c>
      <c r="N414" s="56">
        <f t="shared" si="9"/>
        <v>0.1036414566</v>
      </c>
      <c r="O414" s="56">
        <f t="shared" si="10"/>
        <v>0.581861013</v>
      </c>
      <c r="P414" s="57">
        <f t="shared" si="11"/>
        <v>0.02147525677</v>
      </c>
      <c r="Q414" s="58">
        <f t="shared" ref="Q414:V414" si="1274">K414-Q$2</f>
        <v>0.1102734854</v>
      </c>
      <c r="R414" s="59">
        <f t="shared" si="1274"/>
        <v>0.1619884982</v>
      </c>
      <c r="S414" s="60">
        <f t="shared" si="1274"/>
        <v>0.02888862783</v>
      </c>
      <c r="T414" s="61">
        <f t="shared" si="1274"/>
        <v>-0.01209298502</v>
      </c>
      <c r="U414" s="62">
        <f t="shared" si="1274"/>
        <v>0.1280296839</v>
      </c>
      <c r="V414" s="63">
        <f t="shared" si="1274"/>
        <v>-0.01078557174</v>
      </c>
      <c r="W414" s="64"/>
      <c r="X414" s="65">
        <f t="shared" si="13"/>
        <v>1</v>
      </c>
      <c r="Y414" s="66">
        <f t="shared" si="14"/>
        <v>0</v>
      </c>
      <c r="Z414" s="67">
        <f t="shared" ref="Z414:AA414" si="1275">U414</f>
        <v>0.1280296839</v>
      </c>
      <c r="AA414" s="68">
        <f t="shared" si="1275"/>
        <v>-0.01078557174</v>
      </c>
      <c r="AB414" s="69">
        <f t="shared" ref="AB414:AC414" si="1276">S414</f>
        <v>0.02888862783</v>
      </c>
      <c r="AC414" s="70">
        <f t="shared" si="1276"/>
        <v>-0.01209298502</v>
      </c>
      <c r="AD414" s="71">
        <f t="shared" si="17"/>
        <v>0.01627527139</v>
      </c>
      <c r="AE414" s="72">
        <f t="shared" si="18"/>
        <v>-0.002761746681</v>
      </c>
      <c r="AF414" s="73">
        <f t="shared" si="19"/>
        <v>0.003568172131</v>
      </c>
      <c r="AG414" s="74">
        <f t="shared" si="20"/>
        <v>-0.001859841418</v>
      </c>
      <c r="AH414" s="75">
        <f t="shared" si="21"/>
        <v>0.0006883125311</v>
      </c>
      <c r="AI414" s="76">
        <f t="shared" si="22"/>
        <v>-0.0006986994875</v>
      </c>
      <c r="AJ414" s="77"/>
      <c r="AK414" s="65">
        <f t="shared" si="23"/>
        <v>-0.005693794321</v>
      </c>
      <c r="AL414" s="66">
        <f t="shared" si="24"/>
        <v>0.0007634399882</v>
      </c>
      <c r="AM414" s="67">
        <f t="shared" si="25"/>
        <v>0.1216285742</v>
      </c>
      <c r="AN414" s="68">
        <f t="shared" si="26"/>
        <v>0.1944616655</v>
      </c>
      <c r="AO414" s="69">
        <f t="shared" si="27"/>
        <v>-0.01007867286</v>
      </c>
      <c r="AP414" s="70">
        <f t="shared" si="28"/>
        <v>-0.01270066236</v>
      </c>
      <c r="AQ414" s="71">
        <f t="shared" si="29"/>
        <v>0.006755207769</v>
      </c>
      <c r="AR414" s="72">
        <f t="shared" si="30"/>
        <v>-0.01090699532</v>
      </c>
      <c r="AS414" s="73">
        <f t="shared" si="31"/>
        <v>0.0008778578729</v>
      </c>
      <c r="AT414" s="74">
        <f t="shared" si="32"/>
        <v>0.001456937451</v>
      </c>
      <c r="AU414" s="75">
        <f t="shared" si="33"/>
        <v>0.0000895449251</v>
      </c>
      <c r="AV414" s="76">
        <f t="shared" si="34"/>
        <v>-0.00006791828945</v>
      </c>
      <c r="AW414" s="78">
        <f t="shared" si="35"/>
        <v>0.1135787176</v>
      </c>
      <c r="AX414" s="79">
        <f t="shared" si="36"/>
        <v>0.1102734854</v>
      </c>
      <c r="AY414" s="78">
        <f t="shared" si="37"/>
        <v>0.173006467</v>
      </c>
      <c r="AZ414" s="79">
        <f t="shared" si="38"/>
        <v>0.1619884982</v>
      </c>
      <c r="BA414" s="80">
        <f t="shared" si="39"/>
        <v>0.003305232169</v>
      </c>
      <c r="BB414" s="80">
        <f t="shared" si="40"/>
        <v>0.01101796878</v>
      </c>
      <c r="BC414" s="80">
        <f t="shared" si="41"/>
        <v>0.1137166469</v>
      </c>
      <c r="BD414" s="80">
        <f t="shared" si="42"/>
        <v>0.173966426</v>
      </c>
      <c r="BE414" s="81">
        <f t="shared" si="43"/>
        <v>-0.0001104710764</v>
      </c>
      <c r="BF414" s="81">
        <f t="shared" si="44"/>
        <v>0.00007283388972</v>
      </c>
      <c r="BG414" s="81">
        <f t="shared" si="45"/>
        <v>-0.01733284161</v>
      </c>
      <c r="BH414" s="81">
        <f t="shared" si="46"/>
        <v>0.03956575726</v>
      </c>
      <c r="BI414" s="81"/>
      <c r="BJ414" s="81"/>
    </row>
    <row r="415">
      <c r="A415" s="31">
        <v>817.0</v>
      </c>
      <c r="B415" s="32" t="s">
        <v>137</v>
      </c>
      <c r="C415" s="33">
        <v>477.0</v>
      </c>
      <c r="D415" s="55">
        <f t="shared" si="5"/>
        <v>374</v>
      </c>
      <c r="E415" s="35">
        <v>58.0</v>
      </c>
      <c r="F415" s="36">
        <v>65.0</v>
      </c>
      <c r="G415" s="37">
        <v>55.0</v>
      </c>
      <c r="H415" s="38">
        <v>168.0</v>
      </c>
      <c r="I415" s="39">
        <v>15.0</v>
      </c>
      <c r="J415" s="40">
        <v>13.0</v>
      </c>
      <c r="K415" s="56">
        <f t="shared" si="6"/>
        <v>0.2683438155</v>
      </c>
      <c r="L415" s="56">
        <f t="shared" si="7"/>
        <v>0.3029045643</v>
      </c>
      <c r="M415" s="56">
        <f t="shared" si="8"/>
        <v>0.4135338346</v>
      </c>
      <c r="N415" s="56">
        <f t="shared" si="9"/>
        <v>0.1153039832</v>
      </c>
      <c r="O415" s="56">
        <f t="shared" si="10"/>
        <v>0.3422459893</v>
      </c>
      <c r="P415" s="57">
        <f t="shared" si="11"/>
        <v>0.02725366876</v>
      </c>
      <c r="Q415" s="58">
        <f t="shared" ref="Q415:V415" si="1277">K415-Q$2</f>
        <v>-0.08263386618</v>
      </c>
      <c r="R415" s="59">
        <f t="shared" si="1277"/>
        <v>-0.176647976</v>
      </c>
      <c r="S415" s="60">
        <f t="shared" si="1277"/>
        <v>0.00194627194</v>
      </c>
      <c r="T415" s="61">
        <f t="shared" si="1277"/>
        <v>-0.0004304583788</v>
      </c>
      <c r="U415" s="62">
        <f t="shared" si="1277"/>
        <v>-0.1115853398</v>
      </c>
      <c r="V415" s="63">
        <f t="shared" si="1277"/>
        <v>-0.005007159749</v>
      </c>
      <c r="W415" s="64"/>
      <c r="X415" s="65">
        <f t="shared" si="13"/>
        <v>1</v>
      </c>
      <c r="Y415" s="66">
        <f t="shared" si="14"/>
        <v>0</v>
      </c>
      <c r="Z415" s="67">
        <f t="shared" ref="Z415:AA415" si="1278">U415</f>
        <v>-0.1115853398</v>
      </c>
      <c r="AA415" s="68">
        <f t="shared" si="1278"/>
        <v>-0.005007159749</v>
      </c>
      <c r="AB415" s="69">
        <f t="shared" ref="AB415:AC415" si="1279">S415</f>
        <v>0.00194627194</v>
      </c>
      <c r="AC415" s="70">
        <f t="shared" si="1279"/>
        <v>-0.0004304583788</v>
      </c>
      <c r="AD415" s="71">
        <f t="shared" si="17"/>
        <v>0.01242621641</v>
      </c>
      <c r="AE415" s="72">
        <f t="shared" si="18"/>
        <v>0.001117451244</v>
      </c>
      <c r="AF415" s="73">
        <f t="shared" si="19"/>
        <v>-0.0002193307897</v>
      </c>
      <c r="AG415" s="74">
        <f t="shared" si="20"/>
        <v>0.00003828754995</v>
      </c>
      <c r="AH415" s="75">
        <f t="shared" si="21"/>
        <v>0.00000360268005</v>
      </c>
      <c r="AI415" s="76">
        <f t="shared" si="22"/>
        <v>-0.000001675578128</v>
      </c>
      <c r="AJ415" s="77"/>
      <c r="AK415" s="65">
        <f t="shared" si="23"/>
        <v>-0.005693794321</v>
      </c>
      <c r="AL415" s="66">
        <f t="shared" si="24"/>
        <v>0.0007634399882</v>
      </c>
      <c r="AM415" s="67">
        <f t="shared" si="25"/>
        <v>-0.08313256606</v>
      </c>
      <c r="AN415" s="68">
        <f t="shared" si="26"/>
        <v>-0.1812448198</v>
      </c>
      <c r="AO415" s="69">
        <f t="shared" si="27"/>
        <v>-0.0004875144907</v>
      </c>
      <c r="AP415" s="70">
        <f t="shared" si="28"/>
        <v>-0.0009095620318</v>
      </c>
      <c r="AQ415" s="71">
        <f t="shared" si="29"/>
        <v>0.007038217649</v>
      </c>
      <c r="AR415" s="72">
        <f t="shared" si="30"/>
        <v>-0.006669399977</v>
      </c>
      <c r="AS415" s="73">
        <f t="shared" si="31"/>
        <v>-0.00002188016247</v>
      </c>
      <c r="AT415" s="74">
        <f t="shared" si="32"/>
        <v>-0.00009154094448</v>
      </c>
      <c r="AU415" s="75">
        <f t="shared" si="33"/>
        <v>0.0000004361066331</v>
      </c>
      <c r="AV415" s="76">
        <f t="shared" si="34"/>
        <v>-0.0000001307834731</v>
      </c>
      <c r="AW415" s="78">
        <f t="shared" si="35"/>
        <v>-0.08229710128</v>
      </c>
      <c r="AX415" s="79">
        <f t="shared" si="36"/>
        <v>-0.08263386618</v>
      </c>
      <c r="AY415" s="78">
        <f t="shared" si="37"/>
        <v>-0.1881520136</v>
      </c>
      <c r="AZ415" s="79">
        <f t="shared" si="38"/>
        <v>-0.176647976</v>
      </c>
      <c r="BA415" s="80">
        <f t="shared" si="39"/>
        <v>0.0003367648947</v>
      </c>
      <c r="BB415" s="80">
        <f t="shared" si="40"/>
        <v>-0.01150403759</v>
      </c>
      <c r="BC415" s="80">
        <f t="shared" si="41"/>
        <v>-0.08215917204</v>
      </c>
      <c r="BD415" s="80">
        <f t="shared" si="42"/>
        <v>-0.1871920546</v>
      </c>
      <c r="BE415" s="81">
        <f t="shared" si="43"/>
        <v>-0.0001322294702</v>
      </c>
      <c r="BF415" s="81">
        <f t="shared" si="44"/>
        <v>-0.000007748312012</v>
      </c>
      <c r="BG415" s="81">
        <f t="shared" si="45"/>
        <v>-0.02829073574</v>
      </c>
      <c r="BH415" s="81">
        <f t="shared" si="46"/>
        <v>0.03075908843</v>
      </c>
      <c r="BI415" s="81"/>
      <c r="BJ415" s="81"/>
    </row>
    <row r="416">
      <c r="A416" s="31">
        <v>626.0</v>
      </c>
      <c r="B416" s="32">
        <v>7632.0</v>
      </c>
      <c r="C416" s="33">
        <v>1099.0</v>
      </c>
      <c r="D416" s="55">
        <f t="shared" si="5"/>
        <v>878</v>
      </c>
      <c r="E416" s="35">
        <v>224.0</v>
      </c>
      <c r="F416" s="36">
        <v>183.0</v>
      </c>
      <c r="G416" s="37">
        <v>113.0</v>
      </c>
      <c r="H416" s="38">
        <v>271.0</v>
      </c>
      <c r="I416" s="39">
        <v>54.0</v>
      </c>
      <c r="J416" s="40">
        <v>33.0</v>
      </c>
      <c r="K416" s="56">
        <f t="shared" si="6"/>
        <v>0.35577798</v>
      </c>
      <c r="L416" s="56">
        <f t="shared" si="7"/>
        <v>0.5063752277</v>
      </c>
      <c r="M416" s="56">
        <f t="shared" si="8"/>
        <v>0.3434650456</v>
      </c>
      <c r="N416" s="56">
        <f t="shared" si="9"/>
        <v>0.1028207461</v>
      </c>
      <c r="O416" s="56">
        <f t="shared" si="10"/>
        <v>0.4453302961</v>
      </c>
      <c r="P416" s="57">
        <f t="shared" si="11"/>
        <v>0.03002729754</v>
      </c>
      <c r="Q416" s="58">
        <f t="shared" ref="Q416:V416" si="1280">K416-Q$2</f>
        <v>0.004800298292</v>
      </c>
      <c r="R416" s="59">
        <f t="shared" si="1280"/>
        <v>0.0268226874</v>
      </c>
      <c r="S416" s="60">
        <f t="shared" si="1280"/>
        <v>-0.06812251705</v>
      </c>
      <c r="T416" s="61">
        <f t="shared" si="1280"/>
        <v>-0.01291369547</v>
      </c>
      <c r="U416" s="62">
        <f t="shared" si="1280"/>
        <v>-0.008501032966</v>
      </c>
      <c r="V416" s="63">
        <f t="shared" si="1280"/>
        <v>-0.002233530969</v>
      </c>
      <c r="W416" s="64"/>
      <c r="X416" s="65">
        <f t="shared" si="13"/>
        <v>1</v>
      </c>
      <c r="Y416" s="66">
        <f t="shared" si="14"/>
        <v>0</v>
      </c>
      <c r="Z416" s="67">
        <f t="shared" ref="Z416:AA416" si="1281">U416</f>
        <v>-0.008501032966</v>
      </c>
      <c r="AA416" s="68">
        <f t="shared" si="1281"/>
        <v>-0.002233530969</v>
      </c>
      <c r="AB416" s="69">
        <f t="shared" ref="AB416:AC416" si="1282">S416</f>
        <v>-0.06812251705</v>
      </c>
      <c r="AC416" s="70">
        <f t="shared" si="1282"/>
        <v>-0.01291369547</v>
      </c>
      <c r="AD416" s="71">
        <f t="shared" si="17"/>
        <v>0.0000672789009</v>
      </c>
      <c r="AE416" s="72">
        <f t="shared" si="18"/>
        <v>0.00003797464079</v>
      </c>
      <c r="AF416" s="73">
        <f t="shared" si="19"/>
        <v>0.0005502686244</v>
      </c>
      <c r="AG416" s="74">
        <f t="shared" si="20"/>
        <v>0.0002619335024</v>
      </c>
      <c r="AH416" s="75">
        <f t="shared" si="21"/>
        <v>0.004473913799</v>
      </c>
      <c r="AI416" s="76">
        <f t="shared" si="22"/>
        <v>0.00175942688</v>
      </c>
      <c r="AJ416" s="77"/>
      <c r="AK416" s="65">
        <f t="shared" si="23"/>
        <v>-0.005693794321</v>
      </c>
      <c r="AL416" s="66">
        <f t="shared" si="24"/>
        <v>0.0007634399882</v>
      </c>
      <c r="AM416" s="67">
        <f t="shared" si="25"/>
        <v>-0.003392964933</v>
      </c>
      <c r="AN416" s="68">
        <f t="shared" si="26"/>
        <v>-0.01531973855</v>
      </c>
      <c r="AO416" s="69">
        <f t="shared" si="27"/>
        <v>0.003119505264</v>
      </c>
      <c r="AP416" s="70">
        <f t="shared" si="28"/>
        <v>0.03576071999</v>
      </c>
      <c r="AQ416" s="71">
        <f t="shared" si="29"/>
        <v>0.00005671687867</v>
      </c>
      <c r="AR416" s="72">
        <f t="shared" si="30"/>
        <v>-0.00001970144827</v>
      </c>
      <c r="AS416" s="73">
        <f t="shared" si="31"/>
        <v>-0.00009615028915</v>
      </c>
      <c r="AT416" s="74">
        <f t="shared" si="32"/>
        <v>0.0002390083867</v>
      </c>
      <c r="AU416" s="75">
        <f t="shared" si="33"/>
        <v>0.0004784312238</v>
      </c>
      <c r="AV416" s="76">
        <f t="shared" si="34"/>
        <v>0.0002730835459</v>
      </c>
      <c r="AW416" s="78">
        <f t="shared" si="35"/>
        <v>-0.005528256176</v>
      </c>
      <c r="AX416" s="79">
        <f t="shared" si="36"/>
        <v>0.004800298292</v>
      </c>
      <c r="AY416" s="78">
        <f t="shared" si="37"/>
        <v>0.02169681191</v>
      </c>
      <c r="AZ416" s="79">
        <f t="shared" si="38"/>
        <v>0.0268226874</v>
      </c>
      <c r="BA416" s="80">
        <f t="shared" si="39"/>
        <v>-0.01032855447</v>
      </c>
      <c r="BB416" s="80">
        <f t="shared" si="40"/>
        <v>-0.005125875488</v>
      </c>
      <c r="BC416" s="80">
        <f t="shared" si="41"/>
        <v>-0.005390326931</v>
      </c>
      <c r="BD416" s="80">
        <f t="shared" si="42"/>
        <v>0.0226567709</v>
      </c>
      <c r="BE416" s="81">
        <f t="shared" si="43"/>
        <v>0.00008040443789</v>
      </c>
      <c r="BF416" s="81">
        <f t="shared" si="44"/>
        <v>0.0001058857683</v>
      </c>
      <c r="BG416" s="81">
        <f t="shared" si="45"/>
        <v>-0.0004842736433</v>
      </c>
      <c r="BH416" s="81">
        <f t="shared" si="46"/>
        <v>-0.0002442548047</v>
      </c>
      <c r="BI416" s="81"/>
      <c r="BJ416" s="81"/>
    </row>
    <row r="417">
      <c r="A417" s="31">
        <v>62.0</v>
      </c>
      <c r="B417" s="32" t="s">
        <v>138</v>
      </c>
      <c r="C417" s="33">
        <v>762.0</v>
      </c>
      <c r="D417" s="55">
        <f t="shared" si="5"/>
        <v>632</v>
      </c>
      <c r="E417" s="35">
        <v>136.0</v>
      </c>
      <c r="F417" s="36">
        <v>97.0</v>
      </c>
      <c r="G417" s="37">
        <v>106.0</v>
      </c>
      <c r="H417" s="38">
        <v>245.0</v>
      </c>
      <c r="I417" s="39">
        <v>36.0</v>
      </c>
      <c r="J417" s="40">
        <v>12.0</v>
      </c>
      <c r="K417" s="56">
        <f t="shared" si="6"/>
        <v>0.3648293963</v>
      </c>
      <c r="L417" s="56">
        <f t="shared" si="7"/>
        <v>0.412470024</v>
      </c>
      <c r="M417" s="56">
        <f t="shared" si="8"/>
        <v>0.4930232558</v>
      </c>
      <c r="N417" s="56">
        <f t="shared" si="9"/>
        <v>0.1391076115</v>
      </c>
      <c r="O417" s="56">
        <f t="shared" si="10"/>
        <v>0.4398734177</v>
      </c>
      <c r="P417" s="57">
        <f t="shared" si="11"/>
        <v>0.0157480315</v>
      </c>
      <c r="Q417" s="58">
        <f t="shared" ref="Q417:V417" si="1283">K417-Q$2</f>
        <v>0.01385171464</v>
      </c>
      <c r="R417" s="59">
        <f t="shared" si="1283"/>
        <v>-0.06708251631</v>
      </c>
      <c r="S417" s="60">
        <f t="shared" si="1283"/>
        <v>0.08143569317</v>
      </c>
      <c r="T417" s="61">
        <f t="shared" si="1283"/>
        <v>0.02337316994</v>
      </c>
      <c r="U417" s="62">
        <f t="shared" si="1283"/>
        <v>-0.01395791137</v>
      </c>
      <c r="V417" s="63">
        <f t="shared" si="1283"/>
        <v>-0.01651279702</v>
      </c>
      <c r="W417" s="64"/>
      <c r="X417" s="65">
        <f t="shared" si="13"/>
        <v>1</v>
      </c>
      <c r="Y417" s="66">
        <f t="shared" si="14"/>
        <v>0</v>
      </c>
      <c r="Z417" s="67">
        <f t="shared" ref="Z417:AA417" si="1284">U417</f>
        <v>-0.01395791137</v>
      </c>
      <c r="AA417" s="68">
        <f t="shared" si="1284"/>
        <v>-0.01651279702</v>
      </c>
      <c r="AB417" s="69">
        <f t="shared" ref="AB417:AC417" si="1285">S417</f>
        <v>0.08143569317</v>
      </c>
      <c r="AC417" s="70">
        <f t="shared" si="1285"/>
        <v>0.02337316994</v>
      </c>
      <c r="AD417" s="71">
        <f t="shared" si="17"/>
        <v>-0.00007784917542</v>
      </c>
      <c r="AE417" s="72">
        <f t="shared" si="18"/>
        <v>0.0004609683145</v>
      </c>
      <c r="AF417" s="73">
        <f t="shared" si="19"/>
        <v>-0.0007507157769</v>
      </c>
      <c r="AG417" s="74">
        <f t="shared" si="20"/>
        <v>-0.001670971706</v>
      </c>
      <c r="AH417" s="75">
        <f t="shared" si="21"/>
        <v>0.006085467049</v>
      </c>
      <c r="AI417" s="76">
        <f t="shared" si="22"/>
        <v>0.003806820591</v>
      </c>
      <c r="AJ417" s="77"/>
      <c r="AK417" s="65">
        <f t="shared" si="23"/>
        <v>-0.005693794321</v>
      </c>
      <c r="AL417" s="66">
        <f t="shared" si="24"/>
        <v>0.0007634399882</v>
      </c>
      <c r="AM417" s="67">
        <f t="shared" si="25"/>
        <v>0.01482320661</v>
      </c>
      <c r="AN417" s="68">
        <f t="shared" si="26"/>
        <v>-0.0356388437</v>
      </c>
      <c r="AO417" s="69">
        <f t="shared" si="27"/>
        <v>0.0002256946868</v>
      </c>
      <c r="AP417" s="70">
        <f t="shared" si="28"/>
        <v>-0.04386253516</v>
      </c>
      <c r="AQ417" s="71">
        <f t="shared" si="29"/>
        <v>0.0002287043321</v>
      </c>
      <c r="AR417" s="72">
        <f t="shared" si="30"/>
        <v>0.0002823093177</v>
      </c>
      <c r="AS417" s="73">
        <f t="shared" si="31"/>
        <v>0.0006854215837</v>
      </c>
      <c r="AT417" s="74">
        <f t="shared" si="32"/>
        <v>-0.0003603655039</v>
      </c>
      <c r="AU417" s="75">
        <f t="shared" si="33"/>
        <v>0.0006275252701</v>
      </c>
      <c r="AV417" s="76">
        <f t="shared" si="34"/>
        <v>0.0005317621288</v>
      </c>
      <c r="AW417" s="78">
        <f t="shared" si="35"/>
        <v>0.01089675817</v>
      </c>
      <c r="AX417" s="79">
        <f t="shared" si="36"/>
        <v>0.01385171464</v>
      </c>
      <c r="AY417" s="78">
        <f t="shared" si="37"/>
        <v>-0.07828423293</v>
      </c>
      <c r="AZ417" s="79">
        <f t="shared" si="38"/>
        <v>-0.06708251631</v>
      </c>
      <c r="BA417" s="80">
        <f t="shared" si="39"/>
        <v>-0.002954956469</v>
      </c>
      <c r="BB417" s="80">
        <f t="shared" si="40"/>
        <v>-0.01120171662</v>
      </c>
      <c r="BC417" s="80">
        <f t="shared" si="41"/>
        <v>0.01103468741</v>
      </c>
      <c r="BD417" s="80">
        <f t="shared" si="42"/>
        <v>-0.07732427393</v>
      </c>
      <c r="BE417" s="81">
        <f t="shared" si="43"/>
        <v>-0.0001167466874</v>
      </c>
      <c r="BF417" s="81">
        <f t="shared" si="44"/>
        <v>0.00006620116997</v>
      </c>
      <c r="BG417" s="81">
        <f t="shared" si="45"/>
        <v>-0.005857279013</v>
      </c>
      <c r="BH417" s="81">
        <f t="shared" si="46"/>
        <v>-0.001706498384</v>
      </c>
      <c r="BI417" s="81"/>
      <c r="BJ417" s="81"/>
    </row>
    <row r="418">
      <c r="A418" s="31">
        <v>1063.0</v>
      </c>
      <c r="B418" s="32">
        <v>2650.0</v>
      </c>
      <c r="C418" s="33">
        <v>1350.0</v>
      </c>
      <c r="D418" s="55">
        <f t="shared" si="5"/>
        <v>1114</v>
      </c>
      <c r="E418" s="35">
        <v>444.0</v>
      </c>
      <c r="F418" s="36">
        <v>146.0</v>
      </c>
      <c r="G418" s="37">
        <v>167.0</v>
      </c>
      <c r="H418" s="38">
        <v>275.0</v>
      </c>
      <c r="I418" s="39">
        <v>74.0</v>
      </c>
      <c r="J418" s="40">
        <v>8.0</v>
      </c>
      <c r="K418" s="56">
        <f t="shared" si="6"/>
        <v>0.5074074074</v>
      </c>
      <c r="L418" s="56">
        <f t="shared" si="7"/>
        <v>0.6532156368</v>
      </c>
      <c r="M418" s="56">
        <f t="shared" si="8"/>
        <v>0.5202492212</v>
      </c>
      <c r="N418" s="56">
        <f t="shared" si="9"/>
        <v>0.1237037037</v>
      </c>
      <c r="O418" s="56">
        <f t="shared" si="10"/>
        <v>0.6149012567</v>
      </c>
      <c r="P418" s="57">
        <f t="shared" si="11"/>
        <v>0.005925925926</v>
      </c>
      <c r="Q418" s="58">
        <f t="shared" ref="Q418:V418" si="1286">K418-Q$2</f>
        <v>0.1564297257</v>
      </c>
      <c r="R418" s="59">
        <f t="shared" si="1286"/>
        <v>0.1736630965</v>
      </c>
      <c r="S418" s="60">
        <f t="shared" si="1286"/>
        <v>0.1086616585</v>
      </c>
      <c r="T418" s="61">
        <f t="shared" si="1286"/>
        <v>0.007969262096</v>
      </c>
      <c r="U418" s="62">
        <f t="shared" si="1286"/>
        <v>0.1610699276</v>
      </c>
      <c r="V418" s="63">
        <f t="shared" si="1286"/>
        <v>-0.02633490259</v>
      </c>
      <c r="W418" s="64"/>
      <c r="X418" s="65">
        <f t="shared" si="13"/>
        <v>1</v>
      </c>
      <c r="Y418" s="66">
        <f t="shared" si="14"/>
        <v>0</v>
      </c>
      <c r="Z418" s="67">
        <f t="shared" ref="Z418:AA418" si="1287">U418</f>
        <v>0.1610699276</v>
      </c>
      <c r="AA418" s="68">
        <f t="shared" si="1287"/>
        <v>-0.02633490259</v>
      </c>
      <c r="AB418" s="69">
        <f t="shared" ref="AB418:AC418" si="1288">S418</f>
        <v>0.1086616585</v>
      </c>
      <c r="AC418" s="70">
        <f t="shared" si="1288"/>
        <v>0.007969262096</v>
      </c>
      <c r="AD418" s="71">
        <f t="shared" si="17"/>
        <v>0.0252499945</v>
      </c>
      <c r="AE418" s="72">
        <f t="shared" si="18"/>
        <v>-0.008483521708</v>
      </c>
      <c r="AF418" s="73">
        <f t="shared" si="19"/>
        <v>0.01771199522</v>
      </c>
      <c r="AG418" s="74">
        <f t="shared" si="20"/>
        <v>-0.001577985723</v>
      </c>
      <c r="AH418" s="75">
        <f t="shared" si="21"/>
        <v>0.0117438469</v>
      </c>
      <c r="AI418" s="76">
        <f t="shared" si="22"/>
        <v>0.001731906473</v>
      </c>
      <c r="AJ418" s="77"/>
      <c r="AK418" s="65">
        <f t="shared" si="23"/>
        <v>-0.005693794321</v>
      </c>
      <c r="AL418" s="66">
        <f t="shared" si="24"/>
        <v>0.0007634399882</v>
      </c>
      <c r="AM418" s="67">
        <f t="shared" si="25"/>
        <v>0.1732846437</v>
      </c>
      <c r="AN418" s="68">
        <f t="shared" si="26"/>
        <v>0.2342255545</v>
      </c>
      <c r="AO418" s="69">
        <f t="shared" si="27"/>
        <v>-0.01126979064</v>
      </c>
      <c r="AP418" s="70">
        <f t="shared" si="28"/>
        <v>-0.05527019285</v>
      </c>
      <c r="AQ418" s="71">
        <f t="shared" si="29"/>
        <v>0.008032568873</v>
      </c>
      <c r="AR418" s="72">
        <f t="shared" si="30"/>
        <v>-0.01907959601</v>
      </c>
      <c r="AS418" s="73">
        <f t="shared" si="31"/>
        <v>0.001128172558</v>
      </c>
      <c r="AT418" s="74">
        <f t="shared" si="32"/>
        <v>0.007431884747</v>
      </c>
      <c r="AU418" s="75">
        <f t="shared" si="33"/>
        <v>0.00130332176</v>
      </c>
      <c r="AV418" s="76">
        <f t="shared" si="34"/>
        <v>0.0003894912211</v>
      </c>
      <c r="AW418" s="78">
        <f t="shared" si="35"/>
        <v>0.1667851219</v>
      </c>
      <c r="AX418" s="79">
        <f t="shared" si="36"/>
        <v>0.1564297257</v>
      </c>
      <c r="AY418" s="78">
        <f t="shared" si="37"/>
        <v>0.1684605816</v>
      </c>
      <c r="AZ418" s="79">
        <f t="shared" si="38"/>
        <v>0.1736630965</v>
      </c>
      <c r="BA418" s="80">
        <f t="shared" si="39"/>
        <v>0.01035539618</v>
      </c>
      <c r="BB418" s="80">
        <f t="shared" si="40"/>
        <v>-0.005202514896</v>
      </c>
      <c r="BC418" s="80">
        <f t="shared" si="41"/>
        <v>0.1669230511</v>
      </c>
      <c r="BD418" s="80">
        <f t="shared" si="42"/>
        <v>0.1694205406</v>
      </c>
      <c r="BE418" s="81">
        <f t="shared" si="43"/>
        <v>0.00008016806874</v>
      </c>
      <c r="BF418" s="81">
        <f t="shared" si="44"/>
        <v>-0.0001077482057</v>
      </c>
      <c r="BG418" s="81">
        <f t="shared" si="45"/>
        <v>-0.0008400145849</v>
      </c>
      <c r="BH418" s="81">
        <f t="shared" si="46"/>
        <v>0.05656038713</v>
      </c>
      <c r="BI418" s="81"/>
      <c r="BJ418" s="81"/>
    </row>
    <row r="419">
      <c r="A419" s="31">
        <v>734.0</v>
      </c>
      <c r="B419" s="32">
        <v>3372.0</v>
      </c>
      <c r="C419" s="33">
        <v>1313.0</v>
      </c>
      <c r="D419" s="55">
        <f t="shared" si="5"/>
        <v>1067</v>
      </c>
      <c r="E419" s="35">
        <v>308.0</v>
      </c>
      <c r="F419" s="36">
        <v>217.0</v>
      </c>
      <c r="G419" s="37">
        <v>154.0</v>
      </c>
      <c r="H419" s="38">
        <v>312.0</v>
      </c>
      <c r="I419" s="39">
        <v>48.0</v>
      </c>
      <c r="J419" s="40">
        <v>28.0</v>
      </c>
      <c r="K419" s="56">
        <f t="shared" si="6"/>
        <v>0.3884234577</v>
      </c>
      <c r="L419" s="56">
        <f t="shared" si="7"/>
        <v>0.5329341317</v>
      </c>
      <c r="M419" s="56">
        <f t="shared" si="8"/>
        <v>0.3859649123</v>
      </c>
      <c r="N419" s="56">
        <f t="shared" si="9"/>
        <v>0.1172886519</v>
      </c>
      <c r="O419" s="56">
        <f t="shared" si="10"/>
        <v>0.4779756326</v>
      </c>
      <c r="P419" s="57">
        <f t="shared" si="11"/>
        <v>0.02132520944</v>
      </c>
      <c r="Q419" s="58">
        <f t="shared" ref="Q419:V419" si="1289">K419-Q$2</f>
        <v>0.03744577604</v>
      </c>
      <c r="R419" s="59">
        <f t="shared" si="1289"/>
        <v>0.05338159145</v>
      </c>
      <c r="S419" s="60">
        <f t="shared" si="1289"/>
        <v>-0.02562265037</v>
      </c>
      <c r="T419" s="61">
        <f t="shared" si="1289"/>
        <v>0.001554210335</v>
      </c>
      <c r="U419" s="62">
        <f t="shared" si="1289"/>
        <v>0.02414430352</v>
      </c>
      <c r="V419" s="63">
        <f t="shared" si="1289"/>
        <v>-0.01093561907</v>
      </c>
      <c r="W419" s="64"/>
      <c r="X419" s="65">
        <f t="shared" si="13"/>
        <v>1</v>
      </c>
      <c r="Y419" s="66">
        <f t="shared" si="14"/>
        <v>0</v>
      </c>
      <c r="Z419" s="67">
        <f t="shared" ref="Z419:AA419" si="1290">U419</f>
        <v>0.02414430352</v>
      </c>
      <c r="AA419" s="68">
        <f t="shared" si="1290"/>
        <v>-0.01093561907</v>
      </c>
      <c r="AB419" s="69">
        <f t="shared" ref="AB419:AC419" si="1291">S419</f>
        <v>-0.02562265037</v>
      </c>
      <c r="AC419" s="70">
        <f t="shared" si="1291"/>
        <v>0.001554210335</v>
      </c>
      <c r="AD419" s="71">
        <f t="shared" si="17"/>
        <v>0.0004633596281</v>
      </c>
      <c r="AE419" s="72">
        <f t="shared" si="18"/>
        <v>-0.0005280658119</v>
      </c>
      <c r="AF419" s="73">
        <f t="shared" si="19"/>
        <v>-0.0006016447953</v>
      </c>
      <c r="AG419" s="74">
        <f t="shared" si="20"/>
        <v>0.00031772487</v>
      </c>
      <c r="AH419" s="75">
        <f t="shared" si="21"/>
        <v>0.000654104642</v>
      </c>
      <c r="AI419" s="76">
        <f t="shared" si="22"/>
        <v>-0.000079645976</v>
      </c>
      <c r="AJ419" s="77"/>
      <c r="AK419" s="65">
        <f t="shared" si="23"/>
        <v>-0.005693794321</v>
      </c>
      <c r="AL419" s="66">
        <f t="shared" si="24"/>
        <v>0.0007634399882</v>
      </c>
      <c r="AM419" s="67">
        <f t="shared" si="25"/>
        <v>0.03706978135</v>
      </c>
      <c r="AN419" s="68">
        <f t="shared" si="26"/>
        <v>0.02940627824</v>
      </c>
      <c r="AO419" s="69">
        <f t="shared" si="27"/>
        <v>0.004368492163</v>
      </c>
      <c r="AP419" s="70">
        <f t="shared" si="28"/>
        <v>0.01255124909</v>
      </c>
      <c r="AQ419" s="71">
        <f t="shared" si="29"/>
        <v>-0.00006967404504</v>
      </c>
      <c r="AR419" s="72">
        <f t="shared" si="30"/>
        <v>-0.0005415256939</v>
      </c>
      <c r="AS419" s="73">
        <f t="shared" si="31"/>
        <v>-0.0001497615098</v>
      </c>
      <c r="AT419" s="74">
        <f t="shared" si="32"/>
        <v>-0.0002455526759</v>
      </c>
      <c r="AU419" s="75">
        <f t="shared" si="33"/>
        <v>0.00007548745302</v>
      </c>
      <c r="AV419" s="76">
        <f t="shared" si="34"/>
        <v>0.000001722303922</v>
      </c>
      <c r="AW419" s="78">
        <f t="shared" si="35"/>
        <v>0.03560053109</v>
      </c>
      <c r="AX419" s="79">
        <f t="shared" si="36"/>
        <v>0.03744577604</v>
      </c>
      <c r="AY419" s="78">
        <f t="shared" si="37"/>
        <v>0.04193561125</v>
      </c>
      <c r="AZ419" s="79">
        <f t="shared" si="38"/>
        <v>0.05338159145</v>
      </c>
      <c r="BA419" s="80">
        <f t="shared" si="39"/>
        <v>-0.001845244951</v>
      </c>
      <c r="BB419" s="80">
        <f t="shared" si="40"/>
        <v>-0.01144598019</v>
      </c>
      <c r="BC419" s="80">
        <f t="shared" si="41"/>
        <v>0.03573846033</v>
      </c>
      <c r="BD419" s="80">
        <f t="shared" si="42"/>
        <v>0.04289557025</v>
      </c>
      <c r="BE419" s="81">
        <f t="shared" si="43"/>
        <v>-0.0001276055336</v>
      </c>
      <c r="BF419" s="81">
        <f t="shared" si="44"/>
        <v>0.00004224127432</v>
      </c>
      <c r="BG419" s="81">
        <f t="shared" si="45"/>
        <v>-0.0005627923998</v>
      </c>
      <c r="BH419" s="81">
        <f t="shared" si="46"/>
        <v>0.003066043272</v>
      </c>
      <c r="BI419" s="81"/>
      <c r="BJ419" s="81"/>
    </row>
    <row r="420">
      <c r="A420" s="31">
        <v>19.0</v>
      </c>
      <c r="B420" s="32">
        <v>6544.0</v>
      </c>
      <c r="C420" s="33">
        <v>1300.0</v>
      </c>
      <c r="D420" s="55">
        <f t="shared" si="5"/>
        <v>1041</v>
      </c>
      <c r="E420" s="35">
        <v>295.0</v>
      </c>
      <c r="F420" s="36">
        <v>163.0</v>
      </c>
      <c r="G420" s="37">
        <v>162.0</v>
      </c>
      <c r="H420" s="38">
        <v>326.0</v>
      </c>
      <c r="I420" s="39">
        <v>58.0</v>
      </c>
      <c r="J420" s="40">
        <v>37.0</v>
      </c>
      <c r="K420" s="56">
        <f t="shared" si="6"/>
        <v>0.3961538462</v>
      </c>
      <c r="L420" s="56">
        <f t="shared" si="7"/>
        <v>0.5198821797</v>
      </c>
      <c r="M420" s="56">
        <f t="shared" si="8"/>
        <v>0.4475138122</v>
      </c>
      <c r="N420" s="56">
        <f t="shared" si="9"/>
        <v>0.1246153846</v>
      </c>
      <c r="O420" s="56">
        <f t="shared" si="10"/>
        <v>0.4947166186</v>
      </c>
      <c r="P420" s="57">
        <f t="shared" si="11"/>
        <v>0.02846153846</v>
      </c>
      <c r="Q420" s="58">
        <f t="shared" ref="Q420:V420" si="1292">K420-Q$2</f>
        <v>0.04517616446</v>
      </c>
      <c r="R420" s="59">
        <f t="shared" si="1292"/>
        <v>0.04032963939</v>
      </c>
      <c r="S420" s="60">
        <f t="shared" si="1292"/>
        <v>0.03592624951</v>
      </c>
      <c r="T420" s="61">
        <f t="shared" si="1292"/>
        <v>0.008880943008</v>
      </c>
      <c r="U420" s="62">
        <f t="shared" si="1292"/>
        <v>0.04088528954</v>
      </c>
      <c r="V420" s="63">
        <f t="shared" si="1292"/>
        <v>-0.00379929005</v>
      </c>
      <c r="W420" s="64"/>
      <c r="X420" s="65">
        <f t="shared" si="13"/>
        <v>1</v>
      </c>
      <c r="Y420" s="66">
        <f t="shared" si="14"/>
        <v>0</v>
      </c>
      <c r="Z420" s="67">
        <f t="shared" ref="Z420:AA420" si="1293">U420</f>
        <v>0.04088528954</v>
      </c>
      <c r="AA420" s="68">
        <f t="shared" si="1293"/>
        <v>-0.00379929005</v>
      </c>
      <c r="AB420" s="69">
        <f t="shared" ref="AB420:AC420" si="1294">S420</f>
        <v>0.03592624951</v>
      </c>
      <c r="AC420" s="70">
        <f t="shared" si="1294"/>
        <v>0.008880943008</v>
      </c>
      <c r="AD420" s="71">
        <f t="shared" si="17"/>
        <v>0.001657172296</v>
      </c>
      <c r="AE420" s="72">
        <f t="shared" si="18"/>
        <v>-0.0003106701475</v>
      </c>
      <c r="AF420" s="73">
        <f t="shared" si="19"/>
        <v>0.001502596392</v>
      </c>
      <c r="AG420" s="74">
        <f t="shared" si="20"/>
        <v>0.000226605684</v>
      </c>
      <c r="AH420" s="75">
        <f t="shared" si="21"/>
        <v>0.001211824255</v>
      </c>
      <c r="AI420" s="76">
        <f t="shared" si="22"/>
        <v>0.0006381179488</v>
      </c>
      <c r="AJ420" s="77"/>
      <c r="AK420" s="65">
        <f t="shared" si="23"/>
        <v>-0.005693794321</v>
      </c>
      <c r="AL420" s="66">
        <f t="shared" si="24"/>
        <v>0.0007634399882</v>
      </c>
      <c r="AM420" s="67">
        <f t="shared" si="25"/>
        <v>0.03940475976</v>
      </c>
      <c r="AN420" s="68">
        <f t="shared" si="26"/>
        <v>0.06181005759</v>
      </c>
      <c r="AO420" s="69">
        <f t="shared" si="27"/>
        <v>-0.000613277084</v>
      </c>
      <c r="AP420" s="70">
        <f t="shared" si="28"/>
        <v>-0.01914980656</v>
      </c>
      <c r="AQ420" s="71">
        <f t="shared" si="29"/>
        <v>0.0006706489392</v>
      </c>
      <c r="AR420" s="72">
        <f t="shared" si="30"/>
        <v>-0.001125710838</v>
      </c>
      <c r="AS420" s="73">
        <f t="shared" si="31"/>
        <v>-0.00005638343143</v>
      </c>
      <c r="AT420" s="74">
        <f t="shared" si="32"/>
        <v>0.0006398941017</v>
      </c>
      <c r="AU420" s="75">
        <f t="shared" si="33"/>
        <v>0.0001269338636</v>
      </c>
      <c r="AV420" s="76">
        <f t="shared" si="34"/>
        <v>0.00009228920867</v>
      </c>
      <c r="AW420" s="78">
        <f t="shared" si="35"/>
        <v>0.03383888772</v>
      </c>
      <c r="AX420" s="79">
        <f t="shared" si="36"/>
        <v>0.04517616446</v>
      </c>
      <c r="AY420" s="78">
        <f t="shared" si="37"/>
        <v>0.04303016349</v>
      </c>
      <c r="AZ420" s="79">
        <f t="shared" si="38"/>
        <v>0.04032963939</v>
      </c>
      <c r="BA420" s="80">
        <f t="shared" si="39"/>
        <v>-0.01133727674</v>
      </c>
      <c r="BB420" s="80">
        <f t="shared" si="40"/>
        <v>0.002700524104</v>
      </c>
      <c r="BC420" s="80">
        <f t="shared" si="41"/>
        <v>0.03397681697</v>
      </c>
      <c r="BD420" s="80">
        <f t="shared" si="42"/>
        <v>0.04399012248</v>
      </c>
      <c r="BE420" s="81">
        <f t="shared" si="43"/>
        <v>0.0001212410134</v>
      </c>
      <c r="BF420" s="81">
        <f t="shared" si="44"/>
        <v>-0.00006123317821</v>
      </c>
      <c r="BG420" s="81">
        <f t="shared" si="45"/>
        <v>-0.0007807067846</v>
      </c>
      <c r="BH420" s="81">
        <f t="shared" si="46"/>
        <v>0.00298928868</v>
      </c>
      <c r="BI420" s="81"/>
      <c r="BJ420" s="81"/>
    </row>
    <row r="421">
      <c r="A421" s="31">
        <v>36.0</v>
      </c>
      <c r="B421" s="32" t="s">
        <v>139</v>
      </c>
      <c r="C421" s="33">
        <v>922.0</v>
      </c>
      <c r="D421" s="55">
        <f t="shared" si="5"/>
        <v>777</v>
      </c>
      <c r="E421" s="35">
        <v>234.0</v>
      </c>
      <c r="F421" s="36">
        <v>87.0</v>
      </c>
      <c r="G421" s="37">
        <v>186.0</v>
      </c>
      <c r="H421" s="38">
        <v>236.0</v>
      </c>
      <c r="I421" s="39">
        <v>25.0</v>
      </c>
      <c r="J421" s="40">
        <v>9.0</v>
      </c>
      <c r="K421" s="56">
        <f t="shared" si="6"/>
        <v>0.4826464208</v>
      </c>
      <c r="L421" s="56">
        <f t="shared" si="7"/>
        <v>0.5232323232</v>
      </c>
      <c r="M421" s="56">
        <f t="shared" si="8"/>
        <v>0.6595744681</v>
      </c>
      <c r="N421" s="56">
        <f t="shared" si="9"/>
        <v>0.2017353579</v>
      </c>
      <c r="O421" s="56">
        <f t="shared" si="10"/>
        <v>0.5727155727</v>
      </c>
      <c r="P421" s="57">
        <f t="shared" si="11"/>
        <v>0.009761388286</v>
      </c>
      <c r="Q421" s="58">
        <f t="shared" ref="Q421:V421" si="1295">K421-Q$2</f>
        <v>0.1316687391</v>
      </c>
      <c r="R421" s="59">
        <f t="shared" si="1295"/>
        <v>0.04367978294</v>
      </c>
      <c r="S421" s="60">
        <f t="shared" si="1295"/>
        <v>0.2479869054</v>
      </c>
      <c r="T421" s="61">
        <f t="shared" si="1295"/>
        <v>0.08600091631</v>
      </c>
      <c r="U421" s="62">
        <f t="shared" si="1295"/>
        <v>0.1188842436</v>
      </c>
      <c r="V421" s="63">
        <f t="shared" si="1295"/>
        <v>-0.02249944023</v>
      </c>
      <c r="W421" s="64"/>
      <c r="X421" s="65">
        <f t="shared" si="13"/>
        <v>1</v>
      </c>
      <c r="Y421" s="66">
        <f t="shared" si="14"/>
        <v>0</v>
      </c>
      <c r="Z421" s="67">
        <f t="shared" ref="Z421:AA421" si="1296">U421</f>
        <v>0.1188842436</v>
      </c>
      <c r="AA421" s="68">
        <f t="shared" si="1296"/>
        <v>-0.02249944023</v>
      </c>
      <c r="AB421" s="69">
        <f t="shared" ref="AB421:AC421" si="1297">S421</f>
        <v>0.2479869054</v>
      </c>
      <c r="AC421" s="70">
        <f t="shared" si="1297"/>
        <v>0.08600091631</v>
      </c>
      <c r="AD421" s="71">
        <f t="shared" si="17"/>
        <v>0.01362723857</v>
      </c>
      <c r="AE421" s="72">
        <f t="shared" si="18"/>
        <v>-0.005349657866</v>
      </c>
      <c r="AF421" s="73">
        <f t="shared" si="19"/>
        <v>0.03141670816</v>
      </c>
      <c r="AG421" s="74">
        <f t="shared" si="20"/>
        <v>0.004644587331</v>
      </c>
      <c r="AH421" s="75">
        <f t="shared" si="21"/>
        <v>0.05410134766</v>
      </c>
      <c r="AI421" s="76">
        <f t="shared" si="22"/>
        <v>0.0426542022</v>
      </c>
      <c r="AJ421" s="77"/>
      <c r="AK421" s="65">
        <f t="shared" si="23"/>
        <v>-0.005693794321</v>
      </c>
      <c r="AL421" s="66">
        <f t="shared" si="24"/>
        <v>0.0007634399882</v>
      </c>
      <c r="AM421" s="67">
        <f t="shared" si="25"/>
        <v>0.132761001</v>
      </c>
      <c r="AN421" s="68">
        <f t="shared" si="26"/>
        <v>0.1703804604</v>
      </c>
      <c r="AO421" s="69">
        <f t="shared" si="27"/>
        <v>0.008075560083</v>
      </c>
      <c r="AP421" s="70">
        <f t="shared" si="28"/>
        <v>-0.1356490676</v>
      </c>
      <c r="AQ421" s="71">
        <f t="shared" si="29"/>
        <v>0.00388557693</v>
      </c>
      <c r="AR421" s="72">
        <f t="shared" si="30"/>
        <v>-0.01069348058</v>
      </c>
      <c r="AS421" s="73">
        <f t="shared" si="31"/>
        <v>-0.00113949505</v>
      </c>
      <c r="AT421" s="74">
        <f t="shared" si="32"/>
        <v>0.013376649</v>
      </c>
      <c r="AU421" s="75">
        <f t="shared" si="33"/>
        <v>0.00543399956</v>
      </c>
      <c r="AV421" s="76">
        <f t="shared" si="34"/>
        <v>0.00572665596</v>
      </c>
      <c r="AW421" s="78">
        <f t="shared" si="35"/>
        <v>0.1433228482</v>
      </c>
      <c r="AX421" s="79">
        <f t="shared" si="36"/>
        <v>0.1316687391</v>
      </c>
      <c r="AY421" s="78">
        <f t="shared" si="37"/>
        <v>0.04390465723</v>
      </c>
      <c r="AZ421" s="79">
        <f t="shared" si="38"/>
        <v>0.04367978294</v>
      </c>
      <c r="BA421" s="80">
        <f t="shared" si="39"/>
        <v>0.01165410909</v>
      </c>
      <c r="BB421" s="80">
        <f t="shared" si="40"/>
        <v>0.0002248742898</v>
      </c>
      <c r="BC421" s="80">
        <f t="shared" si="41"/>
        <v>0.1434607775</v>
      </c>
      <c r="BD421" s="80">
        <f t="shared" si="42"/>
        <v>0.04486461622</v>
      </c>
      <c r="BE421" s="81">
        <f t="shared" si="43"/>
        <v>0.0001357676902</v>
      </c>
      <c r="BF421" s="81">
        <f t="shared" si="44"/>
        <v>0.00000524141901</v>
      </c>
      <c r="BG421" s="81">
        <f t="shared" si="45"/>
        <v>0.01856816088</v>
      </c>
      <c r="BH421" s="81">
        <f t="shared" si="46"/>
        <v>0.01287262545</v>
      </c>
      <c r="BI421" s="81"/>
      <c r="BJ421" s="81"/>
    </row>
    <row r="422">
      <c r="A422" s="31">
        <v>946.0</v>
      </c>
      <c r="B422" s="32">
        <v>6062.0</v>
      </c>
      <c r="C422" s="33">
        <v>993.0</v>
      </c>
      <c r="D422" s="55">
        <f t="shared" si="5"/>
        <v>708</v>
      </c>
      <c r="E422" s="35">
        <v>165.0</v>
      </c>
      <c r="F422" s="36">
        <v>127.0</v>
      </c>
      <c r="G422" s="37">
        <v>114.0</v>
      </c>
      <c r="H422" s="38">
        <v>230.0</v>
      </c>
      <c r="I422" s="39">
        <v>34.0</v>
      </c>
      <c r="J422" s="40">
        <v>38.0</v>
      </c>
      <c r="K422" s="56">
        <f t="shared" si="6"/>
        <v>0.3152064451</v>
      </c>
      <c r="L422" s="56">
        <f t="shared" si="7"/>
        <v>0.4638694639</v>
      </c>
      <c r="M422" s="56">
        <f t="shared" si="8"/>
        <v>0.4086021505</v>
      </c>
      <c r="N422" s="56">
        <f t="shared" si="9"/>
        <v>0.1148036254</v>
      </c>
      <c r="O422" s="56">
        <f t="shared" si="10"/>
        <v>0.4420903955</v>
      </c>
      <c r="P422" s="57">
        <f t="shared" si="11"/>
        <v>0.03826787513</v>
      </c>
      <c r="Q422" s="58">
        <f t="shared" ref="Q422:V422" si="1298">K422-Q$2</f>
        <v>-0.03577123657</v>
      </c>
      <c r="R422" s="59">
        <f t="shared" si="1298"/>
        <v>-0.01568307642</v>
      </c>
      <c r="S422" s="60">
        <f t="shared" si="1298"/>
        <v>-0.002985412108</v>
      </c>
      <c r="T422" s="61">
        <f t="shared" si="1298"/>
        <v>-0.0009308162297</v>
      </c>
      <c r="U422" s="62">
        <f t="shared" si="1298"/>
        <v>-0.01174093361</v>
      </c>
      <c r="V422" s="63">
        <f t="shared" si="1298"/>
        <v>0.006007046614</v>
      </c>
      <c r="W422" s="64"/>
      <c r="X422" s="65">
        <f t="shared" si="13"/>
        <v>1</v>
      </c>
      <c r="Y422" s="66">
        <f t="shared" si="14"/>
        <v>0</v>
      </c>
      <c r="Z422" s="67">
        <f t="shared" ref="Z422:AA422" si="1299">U422</f>
        <v>-0.01174093361</v>
      </c>
      <c r="AA422" s="68">
        <f t="shared" si="1299"/>
        <v>0.006007046614</v>
      </c>
      <c r="AB422" s="69">
        <f t="shared" ref="AB422:AC422" si="1300">S422</f>
        <v>-0.002985412108</v>
      </c>
      <c r="AC422" s="70">
        <f t="shared" si="1300"/>
        <v>-0.0009308162297</v>
      </c>
      <c r="AD422" s="71">
        <f t="shared" si="17"/>
        <v>0.0001017649131</v>
      </c>
      <c r="AE422" s="72">
        <f t="shared" si="18"/>
        <v>-0.000141056671</v>
      </c>
      <c r="AF422" s="73">
        <f t="shared" si="19"/>
        <v>0.00004064298185</v>
      </c>
      <c r="AG422" s="74">
        <f t="shared" si="20"/>
        <v>-0.000007004858138</v>
      </c>
      <c r="AH422" s="75">
        <f t="shared" si="21"/>
        <v>0.000008046266604</v>
      </c>
      <c r="AI422" s="76">
        <f t="shared" si="22"/>
        <v>0.000005557740086</v>
      </c>
      <c r="AJ422" s="77"/>
      <c r="AK422" s="65">
        <f t="shared" si="23"/>
        <v>-0.005693794321</v>
      </c>
      <c r="AL422" s="66">
        <f t="shared" si="24"/>
        <v>0.0007634399882</v>
      </c>
      <c r="AM422" s="67">
        <f t="shared" si="25"/>
        <v>-0.01912064808</v>
      </c>
      <c r="AN422" s="68">
        <f t="shared" si="26"/>
        <v>-0.01373712767</v>
      </c>
      <c r="AO422" s="69">
        <f t="shared" si="27"/>
        <v>-0.0000451332927</v>
      </c>
      <c r="AP422" s="70">
        <f t="shared" si="28"/>
        <v>0.001618363721</v>
      </c>
      <c r="AQ422" s="71">
        <f t="shared" si="29"/>
        <v>-0.00002992266779</v>
      </c>
      <c r="AR422" s="72">
        <f t="shared" si="30"/>
        <v>-0.0001318230171</v>
      </c>
      <c r="AS422" s="73">
        <f t="shared" si="31"/>
        <v>0.000004016520778</v>
      </c>
      <c r="AT422" s="74">
        <f t="shared" si="32"/>
        <v>0.0000169652982</v>
      </c>
      <c r="AU422" s="75">
        <f t="shared" si="33"/>
        <v>0.000000821099656</v>
      </c>
      <c r="AV422" s="76">
        <f t="shared" si="34"/>
        <v>0.0000007625615408</v>
      </c>
      <c r="AW422" s="78">
        <f t="shared" si="35"/>
        <v>-0.02488466074</v>
      </c>
      <c r="AX422" s="79">
        <f t="shared" si="36"/>
        <v>-0.03577123657</v>
      </c>
      <c r="AY422" s="78">
        <f t="shared" si="37"/>
        <v>-0.01146941911</v>
      </c>
      <c r="AZ422" s="79">
        <f t="shared" si="38"/>
        <v>-0.01568307642</v>
      </c>
      <c r="BA422" s="80">
        <f t="shared" si="39"/>
        <v>0.01088657583</v>
      </c>
      <c r="BB422" s="80">
        <f t="shared" si="40"/>
        <v>0.004213657307</v>
      </c>
      <c r="BC422" s="80">
        <f t="shared" si="41"/>
        <v>-0.0247467315</v>
      </c>
      <c r="BD422" s="80">
        <f t="shared" si="42"/>
        <v>-0.01050946012</v>
      </c>
      <c r="BE422" s="81">
        <f t="shared" si="43"/>
        <v>0.0001007626254</v>
      </c>
      <c r="BF422" s="81">
        <f t="shared" si="44"/>
        <v>0.00009174459961</v>
      </c>
      <c r="BG422" s="81">
        <f t="shared" si="45"/>
        <v>0.0005019519678</v>
      </c>
      <c r="BH422" s="81">
        <f t="shared" si="46"/>
        <v>0.0005201495756</v>
      </c>
      <c r="BI422" s="81"/>
      <c r="BJ422" s="81"/>
    </row>
    <row r="423">
      <c r="A423" s="31">
        <v>137.0</v>
      </c>
      <c r="B423" s="32">
        <v>3787.0</v>
      </c>
      <c r="C423" s="33">
        <v>1592.0</v>
      </c>
      <c r="D423" s="55">
        <f t="shared" si="5"/>
        <v>1231</v>
      </c>
      <c r="E423" s="35">
        <v>327.0</v>
      </c>
      <c r="F423" s="36">
        <v>207.0</v>
      </c>
      <c r="G423" s="37">
        <v>173.0</v>
      </c>
      <c r="H423" s="38">
        <v>392.0</v>
      </c>
      <c r="I423" s="39">
        <v>77.0</v>
      </c>
      <c r="J423" s="40">
        <v>55.0</v>
      </c>
      <c r="K423" s="56">
        <f t="shared" si="6"/>
        <v>0.3624371859</v>
      </c>
      <c r="L423" s="56">
        <f t="shared" si="7"/>
        <v>0.5075376884</v>
      </c>
      <c r="M423" s="56">
        <f t="shared" si="8"/>
        <v>0.3977011494</v>
      </c>
      <c r="N423" s="56">
        <f t="shared" si="9"/>
        <v>0.1086683417</v>
      </c>
      <c r="O423" s="56">
        <f t="shared" si="10"/>
        <v>0.4687246141</v>
      </c>
      <c r="P423" s="57">
        <f t="shared" si="11"/>
        <v>0.03454773869</v>
      </c>
      <c r="Q423" s="58">
        <f t="shared" ref="Q423:V423" si="1301">K423-Q$2</f>
        <v>0.01145950424</v>
      </c>
      <c r="R423" s="59">
        <f t="shared" si="1301"/>
        <v>0.02798514815</v>
      </c>
      <c r="S423" s="60">
        <f t="shared" si="1301"/>
        <v>-0.01388641322</v>
      </c>
      <c r="T423" s="61">
        <f t="shared" si="1301"/>
        <v>-0.007066099899</v>
      </c>
      <c r="U423" s="62">
        <f t="shared" si="1301"/>
        <v>0.01489328504</v>
      </c>
      <c r="V423" s="63">
        <f t="shared" si="1301"/>
        <v>0.002286910182</v>
      </c>
      <c r="W423" s="64"/>
      <c r="X423" s="65">
        <f t="shared" si="13"/>
        <v>1</v>
      </c>
      <c r="Y423" s="66">
        <f t="shared" si="14"/>
        <v>0</v>
      </c>
      <c r="Z423" s="67">
        <f t="shared" ref="Z423:AA423" si="1302">U423</f>
        <v>0.01489328504</v>
      </c>
      <c r="AA423" s="68">
        <f t="shared" si="1302"/>
        <v>0.002286910182</v>
      </c>
      <c r="AB423" s="69">
        <f t="shared" ref="AB423:AC423" si="1303">S423</f>
        <v>-0.01388641322</v>
      </c>
      <c r="AC423" s="70">
        <f t="shared" si="1303"/>
        <v>-0.007066099899</v>
      </c>
      <c r="AD423" s="71">
        <f t="shared" si="17"/>
        <v>0.0002165799811</v>
      </c>
      <c r="AE423" s="72">
        <f t="shared" si="18"/>
        <v>0.0000681192104</v>
      </c>
      <c r="AF423" s="73">
        <f t="shared" si="19"/>
        <v>-0.0001906547745</v>
      </c>
      <c r="AG423" s="74">
        <f t="shared" si="20"/>
        <v>-0.0001369944197</v>
      </c>
      <c r="AH423" s="75">
        <f t="shared" si="21"/>
        <v>0.0001429027044</v>
      </c>
      <c r="AI423" s="76">
        <f t="shared" si="22"/>
        <v>0.0001962455661</v>
      </c>
      <c r="AJ423" s="77"/>
      <c r="AK423" s="65">
        <f t="shared" si="23"/>
        <v>-0.005693794321</v>
      </c>
      <c r="AL423" s="66">
        <f t="shared" si="24"/>
        <v>0.0007634399882</v>
      </c>
      <c r="AM423" s="67">
        <f t="shared" si="25"/>
        <v>0.008525928793</v>
      </c>
      <c r="AN423" s="68">
        <f t="shared" si="26"/>
        <v>0.02551192472</v>
      </c>
      <c r="AO423" s="69">
        <f t="shared" si="27"/>
        <v>-0.001573680465</v>
      </c>
      <c r="AP423" s="70">
        <f t="shared" si="28"/>
        <v>0.007911523594</v>
      </c>
      <c r="AQ423" s="71">
        <f t="shared" si="29"/>
        <v>0.00015102694</v>
      </c>
      <c r="AR423" s="72">
        <f t="shared" si="30"/>
        <v>-0.00009124144448</v>
      </c>
      <c r="AS423" s="73">
        <f t="shared" si="31"/>
        <v>0.00005282375587</v>
      </c>
      <c r="AT423" s="74">
        <f t="shared" si="32"/>
        <v>-0.0000840177803</v>
      </c>
      <c r="AU423" s="75">
        <f t="shared" si="33"/>
        <v>0.00001297913893</v>
      </c>
      <c r="AV423" s="76">
        <f t="shared" si="34"/>
        <v>0.00002460452807</v>
      </c>
      <c r="AW423" s="78">
        <f t="shared" si="35"/>
        <v>0.001475283842</v>
      </c>
      <c r="AX423" s="79">
        <f t="shared" si="36"/>
        <v>0.01145950424</v>
      </c>
      <c r="AY423" s="78">
        <f t="shared" si="37"/>
        <v>0.0340362336</v>
      </c>
      <c r="AZ423" s="79">
        <f t="shared" si="38"/>
        <v>0.02798514815</v>
      </c>
      <c r="BA423" s="80">
        <f t="shared" si="39"/>
        <v>-0.009984220398</v>
      </c>
      <c r="BB423" s="80">
        <f t="shared" si="40"/>
        <v>0.006051085448</v>
      </c>
      <c r="BC423" s="80">
        <f t="shared" si="41"/>
        <v>0.001613213087</v>
      </c>
      <c r="BD423" s="80">
        <f t="shared" si="42"/>
        <v>0.03499619259</v>
      </c>
      <c r="BE423" s="81">
        <f t="shared" si="43"/>
        <v>0.00006306902185</v>
      </c>
      <c r="BF423" s="81">
        <f t="shared" si="44"/>
        <v>-0.0001208307415</v>
      </c>
      <c r="BG423" s="81">
        <f t="shared" si="45"/>
        <v>-0.00122213104</v>
      </c>
      <c r="BH423" s="81">
        <f t="shared" si="46"/>
        <v>0.0001129126318</v>
      </c>
      <c r="BI423" s="81"/>
      <c r="BJ423" s="81"/>
    </row>
    <row r="424">
      <c r="A424" s="31">
        <v>1104.0</v>
      </c>
      <c r="B424" s="32">
        <v>6490.0</v>
      </c>
      <c r="C424" s="33">
        <v>1113.0</v>
      </c>
      <c r="D424" s="55">
        <f t="shared" si="5"/>
        <v>925</v>
      </c>
      <c r="E424" s="35">
        <v>331.0</v>
      </c>
      <c r="F424" s="36">
        <v>148.0</v>
      </c>
      <c r="G424" s="37">
        <v>159.0</v>
      </c>
      <c r="H424" s="38">
        <v>219.0</v>
      </c>
      <c r="I424" s="39">
        <v>42.0</v>
      </c>
      <c r="J424" s="40">
        <v>26.0</v>
      </c>
      <c r="K424" s="56">
        <f t="shared" si="6"/>
        <v>0.4779874214</v>
      </c>
      <c r="L424" s="56">
        <f t="shared" si="7"/>
        <v>0.6300675676</v>
      </c>
      <c r="M424" s="56">
        <f t="shared" si="8"/>
        <v>0.4774774775</v>
      </c>
      <c r="N424" s="56">
        <f t="shared" si="9"/>
        <v>0.1428571429</v>
      </c>
      <c r="O424" s="56">
        <f t="shared" si="10"/>
        <v>0.5751351351</v>
      </c>
      <c r="P424" s="57">
        <f t="shared" si="11"/>
        <v>0.02336028751</v>
      </c>
      <c r="Q424" s="58">
        <f t="shared" ref="Q424:V424" si="1304">K424-Q$2</f>
        <v>0.1270097397</v>
      </c>
      <c r="R424" s="59">
        <f t="shared" si="1304"/>
        <v>0.1505150273</v>
      </c>
      <c r="S424" s="60">
        <f t="shared" si="1304"/>
        <v>0.06588991483</v>
      </c>
      <c r="T424" s="61">
        <f t="shared" si="1304"/>
        <v>0.02712270125</v>
      </c>
      <c r="U424" s="62">
        <f t="shared" si="1304"/>
        <v>0.121303806</v>
      </c>
      <c r="V424" s="63">
        <f t="shared" si="1304"/>
        <v>-0.008900541001</v>
      </c>
      <c r="W424" s="64"/>
      <c r="X424" s="65">
        <f t="shared" si="13"/>
        <v>1</v>
      </c>
      <c r="Y424" s="66">
        <f t="shared" si="14"/>
        <v>0</v>
      </c>
      <c r="Z424" s="67">
        <f t="shared" ref="Z424:AA424" si="1305">U424</f>
        <v>0.121303806</v>
      </c>
      <c r="AA424" s="68">
        <f t="shared" si="1305"/>
        <v>-0.008900541001</v>
      </c>
      <c r="AB424" s="69">
        <f t="shared" ref="AB424:AC424" si="1306">S424</f>
        <v>0.06588991483</v>
      </c>
      <c r="AC424" s="70">
        <f t="shared" si="1306"/>
        <v>0.02712270125</v>
      </c>
      <c r="AD424" s="71">
        <f t="shared" si="17"/>
        <v>0.01463539373</v>
      </c>
      <c r="AE424" s="72">
        <f t="shared" si="18"/>
        <v>-0.002159338998</v>
      </c>
      <c r="AF424" s="73">
        <f t="shared" si="19"/>
        <v>0.008234104163</v>
      </c>
      <c r="AG424" s="74">
        <f t="shared" si="20"/>
        <v>0.002703631003</v>
      </c>
      <c r="AH424" s="75">
        <f t="shared" si="21"/>
        <v>0.003605839953</v>
      </c>
      <c r="AI424" s="76">
        <f t="shared" si="22"/>
        <v>0.003574224951</v>
      </c>
      <c r="AJ424" s="77"/>
      <c r="AK424" s="65">
        <f t="shared" si="23"/>
        <v>-0.005693794321</v>
      </c>
      <c r="AL424" s="66">
        <f t="shared" si="24"/>
        <v>0.0007634399882</v>
      </c>
      <c r="AM424" s="67">
        <f t="shared" si="25"/>
        <v>0.1131457833</v>
      </c>
      <c r="AN424" s="68">
        <f t="shared" si="26"/>
        <v>0.1853220386</v>
      </c>
      <c r="AO424" s="69">
        <f t="shared" si="27"/>
        <v>0.004274818428</v>
      </c>
      <c r="AP424" s="70">
        <f t="shared" si="28"/>
        <v>-0.03664109923</v>
      </c>
      <c r="AQ424" s="71">
        <f t="shared" si="29"/>
        <v>0.006263513557</v>
      </c>
      <c r="AR424" s="72">
        <f t="shared" si="30"/>
        <v>-0.009641419362</v>
      </c>
      <c r="AS424" s="73">
        <f t="shared" si="31"/>
        <v>-0.0009257633702</v>
      </c>
      <c r="AT424" s="74">
        <f t="shared" si="32"/>
        <v>0.003544729619</v>
      </c>
      <c r="AU424" s="75">
        <f t="shared" si="33"/>
        <v>0.0003501503489</v>
      </c>
      <c r="AV424" s="76">
        <f t="shared" si="34"/>
        <v>0.0004646161136</v>
      </c>
      <c r="AW424" s="78">
        <f t="shared" si="35"/>
        <v>0.1174147079</v>
      </c>
      <c r="AX424" s="79">
        <f t="shared" si="36"/>
        <v>0.1270097397</v>
      </c>
      <c r="AY424" s="78">
        <f t="shared" si="37"/>
        <v>0.1438123057</v>
      </c>
      <c r="AZ424" s="79">
        <f t="shared" si="38"/>
        <v>0.1505150273</v>
      </c>
      <c r="BA424" s="80">
        <f t="shared" si="39"/>
        <v>-0.009595031786</v>
      </c>
      <c r="BB424" s="80">
        <f t="shared" si="40"/>
        <v>-0.006702721575</v>
      </c>
      <c r="BC424" s="80">
        <f t="shared" si="41"/>
        <v>0.1175526372</v>
      </c>
      <c r="BD424" s="80">
        <f t="shared" si="42"/>
        <v>0.1447722647</v>
      </c>
      <c r="BE424" s="81">
        <f t="shared" si="43"/>
        <v>0.00004713815846</v>
      </c>
      <c r="BF424" s="81">
        <f t="shared" si="44"/>
        <v>0.0001286256531</v>
      </c>
      <c r="BG424" s="81">
        <f t="shared" si="45"/>
        <v>-0.007140386123</v>
      </c>
      <c r="BH424" s="81">
        <f t="shared" si="46"/>
        <v>0.034036723</v>
      </c>
      <c r="BI424" s="81"/>
      <c r="BJ424" s="81"/>
    </row>
    <row r="425">
      <c r="A425" s="31">
        <v>750.0</v>
      </c>
      <c r="B425" s="32">
        <v>4506.0</v>
      </c>
      <c r="C425" s="33">
        <v>1475.0</v>
      </c>
      <c r="D425" s="55">
        <f t="shared" si="5"/>
        <v>1008</v>
      </c>
      <c r="E425" s="35">
        <v>186.0</v>
      </c>
      <c r="F425" s="36">
        <v>227.0</v>
      </c>
      <c r="G425" s="37">
        <v>108.0</v>
      </c>
      <c r="H425" s="38">
        <v>355.0</v>
      </c>
      <c r="I425" s="39">
        <v>50.0</v>
      </c>
      <c r="J425" s="40">
        <v>82.0</v>
      </c>
      <c r="K425" s="56">
        <f t="shared" si="6"/>
        <v>0.233220339</v>
      </c>
      <c r="L425" s="56">
        <f t="shared" si="7"/>
        <v>0.399323181</v>
      </c>
      <c r="M425" s="56">
        <f t="shared" si="8"/>
        <v>0.2589928058</v>
      </c>
      <c r="N425" s="56">
        <f t="shared" si="9"/>
        <v>0.07322033898</v>
      </c>
      <c r="O425" s="56">
        <f t="shared" si="10"/>
        <v>0.3412698413</v>
      </c>
      <c r="P425" s="57">
        <f t="shared" si="11"/>
        <v>0.05559322034</v>
      </c>
      <c r="Q425" s="58">
        <f t="shared" ref="Q425:V425" si="1307">K425-Q$2</f>
        <v>-0.1177573427</v>
      </c>
      <c r="R425" s="59">
        <f t="shared" si="1307"/>
        <v>-0.08022935924</v>
      </c>
      <c r="S425" s="60">
        <f t="shared" si="1307"/>
        <v>-0.1525947569</v>
      </c>
      <c r="T425" s="61">
        <f t="shared" si="1307"/>
        <v>-0.04251410262</v>
      </c>
      <c r="U425" s="62">
        <f t="shared" si="1307"/>
        <v>-0.1125614878</v>
      </c>
      <c r="V425" s="63">
        <f t="shared" si="1307"/>
        <v>0.02333239183</v>
      </c>
      <c r="W425" s="64"/>
      <c r="X425" s="65">
        <f t="shared" si="13"/>
        <v>1</v>
      </c>
      <c r="Y425" s="66">
        <f t="shared" si="14"/>
        <v>0</v>
      </c>
      <c r="Z425" s="67">
        <f t="shared" ref="Z425:AA425" si="1308">U425</f>
        <v>-0.1125614878</v>
      </c>
      <c r="AA425" s="68">
        <f t="shared" si="1308"/>
        <v>0.02333239183</v>
      </c>
      <c r="AB425" s="69">
        <f t="shared" ref="AB425:AC425" si="1309">S425</f>
        <v>-0.1525947569</v>
      </c>
      <c r="AC425" s="70">
        <f t="shared" si="1309"/>
        <v>-0.04251410262</v>
      </c>
      <c r="AD425" s="71">
        <f t="shared" si="17"/>
        <v>0.01212568803</v>
      </c>
      <c r="AE425" s="72">
        <f t="shared" si="18"/>
        <v>-0.005252657477</v>
      </c>
      <c r="AF425" s="73">
        <f t="shared" si="19"/>
        <v>0.01816824857</v>
      </c>
      <c r="AG425" s="74">
        <f t="shared" si="20"/>
        <v>0.001225049986</v>
      </c>
      <c r="AH425" s="75">
        <f t="shared" si="21"/>
        <v>0.02147771091</v>
      </c>
      <c r="AI425" s="76">
        <f t="shared" si="22"/>
        <v>0.01297485831</v>
      </c>
      <c r="AJ425" s="77"/>
      <c r="AK425" s="65">
        <f t="shared" si="23"/>
        <v>-0.005693794321</v>
      </c>
      <c r="AL425" s="66">
        <f t="shared" si="24"/>
        <v>0.0007634399882</v>
      </c>
      <c r="AM425" s="67">
        <f t="shared" si="25"/>
        <v>-0.1289224466</v>
      </c>
      <c r="AN425" s="68">
        <f t="shared" si="26"/>
        <v>-0.1596622793</v>
      </c>
      <c r="AO425" s="69">
        <f t="shared" si="27"/>
        <v>0.0002163366311</v>
      </c>
      <c r="AP425" s="70">
        <f t="shared" si="28"/>
        <v>0.08201000015</v>
      </c>
      <c r="AQ425" s="71">
        <f t="shared" si="29"/>
        <v>0.003170357474</v>
      </c>
      <c r="AR425" s="72">
        <f t="shared" si="30"/>
        <v>-0.009768309674</v>
      </c>
      <c r="AS425" s="73">
        <f t="shared" si="31"/>
        <v>-0.0000425788388</v>
      </c>
      <c r="AT425" s="74">
        <f t="shared" si="32"/>
        <v>0.007697563528</v>
      </c>
      <c r="AU425" s="75">
        <f t="shared" si="33"/>
        <v>0.002222327979</v>
      </c>
      <c r="AV425" s="76">
        <f t="shared" si="34"/>
        <v>0.001824524024</v>
      </c>
      <c r="AW425" s="78">
        <f t="shared" si="35"/>
        <v>-0.1290497977</v>
      </c>
      <c r="AX425" s="79">
        <f t="shared" si="36"/>
        <v>-0.1177573427</v>
      </c>
      <c r="AY425" s="78">
        <f t="shared" si="37"/>
        <v>-0.07713506129</v>
      </c>
      <c r="AZ425" s="79">
        <f t="shared" si="38"/>
        <v>-0.08022935924</v>
      </c>
      <c r="BA425" s="80">
        <f t="shared" si="39"/>
        <v>-0.011292455</v>
      </c>
      <c r="BB425" s="80">
        <f t="shared" si="40"/>
        <v>0.003094297952</v>
      </c>
      <c r="BC425" s="80">
        <f t="shared" si="41"/>
        <v>-0.1289118685</v>
      </c>
      <c r="BD425" s="80">
        <f t="shared" si="42"/>
        <v>-0.0761751023</v>
      </c>
      <c r="BE425" s="81">
        <f t="shared" si="43"/>
        <v>0.00011794486</v>
      </c>
      <c r="BF425" s="81">
        <f t="shared" si="44"/>
        <v>-0.00006988444075</v>
      </c>
      <c r="BG425" s="81">
        <f t="shared" si="45"/>
        <v>0.01081562362</v>
      </c>
      <c r="BH425" s="81">
        <f t="shared" si="46"/>
        <v>0.01963974953</v>
      </c>
      <c r="BI425" s="81"/>
      <c r="BJ425" s="81"/>
    </row>
    <row r="426">
      <c r="A426" s="31">
        <v>151.0</v>
      </c>
      <c r="B426" s="32">
        <v>2394.0</v>
      </c>
      <c r="C426" s="33">
        <v>2478.0</v>
      </c>
      <c r="D426" s="55">
        <f t="shared" si="5"/>
        <v>1769</v>
      </c>
      <c r="E426" s="35">
        <v>359.0</v>
      </c>
      <c r="F426" s="36">
        <v>430.0</v>
      </c>
      <c r="G426" s="37">
        <v>171.0</v>
      </c>
      <c r="H426" s="38">
        <v>633.0</v>
      </c>
      <c r="I426" s="39">
        <v>86.0</v>
      </c>
      <c r="J426" s="40">
        <v>90.0</v>
      </c>
      <c r="K426" s="56">
        <f t="shared" si="6"/>
        <v>0.2485875706</v>
      </c>
      <c r="L426" s="56">
        <f t="shared" si="7"/>
        <v>0.4128014842</v>
      </c>
      <c r="M426" s="56">
        <f t="shared" si="8"/>
        <v>0.2474674385</v>
      </c>
      <c r="N426" s="56">
        <f t="shared" si="9"/>
        <v>0.06900726392</v>
      </c>
      <c r="O426" s="56">
        <f t="shared" si="10"/>
        <v>0.348219333</v>
      </c>
      <c r="P426" s="57">
        <f t="shared" si="11"/>
        <v>0.03631961259</v>
      </c>
      <c r="Q426" s="58">
        <f t="shared" ref="Q426:V426" si="1310">K426-Q$2</f>
        <v>-0.1023901111</v>
      </c>
      <c r="R426" s="59">
        <f t="shared" si="1310"/>
        <v>-0.06675105606</v>
      </c>
      <c r="S426" s="60">
        <f t="shared" si="1310"/>
        <v>-0.1641201242</v>
      </c>
      <c r="T426" s="61">
        <f t="shared" si="1310"/>
        <v>-0.04672717768</v>
      </c>
      <c r="U426" s="62">
        <f t="shared" si="1310"/>
        <v>-0.1056119961</v>
      </c>
      <c r="V426" s="63">
        <f t="shared" si="1310"/>
        <v>0.004058784079</v>
      </c>
      <c r="W426" s="64"/>
      <c r="X426" s="65">
        <f t="shared" si="13"/>
        <v>1</v>
      </c>
      <c r="Y426" s="66">
        <f t="shared" si="14"/>
        <v>0</v>
      </c>
      <c r="Z426" s="67">
        <f t="shared" ref="Z426:AA426" si="1311">U426</f>
        <v>-0.1056119961</v>
      </c>
      <c r="AA426" s="68">
        <f t="shared" si="1311"/>
        <v>0.004058784079</v>
      </c>
      <c r="AB426" s="69">
        <f t="shared" ref="AB426:AC426" si="1312">S426</f>
        <v>-0.1641201242</v>
      </c>
      <c r="AC426" s="70">
        <f t="shared" si="1312"/>
        <v>-0.04672717768</v>
      </c>
      <c r="AD426" s="71">
        <f t="shared" si="17"/>
        <v>0.01113742</v>
      </c>
      <c r="AE426" s="72">
        <f t="shared" si="18"/>
        <v>-0.0008573125769</v>
      </c>
      <c r="AF426" s="73">
        <f t="shared" si="19"/>
        <v>0.01752270944</v>
      </c>
      <c r="AG426" s="74">
        <f t="shared" si="20"/>
        <v>0.004268822362</v>
      </c>
      <c r="AH426" s="75">
        <f t="shared" si="21"/>
        <v>0.02475198602</v>
      </c>
      <c r="AI426" s="76">
        <f t="shared" si="22"/>
        <v>0.01533774041</v>
      </c>
      <c r="AJ426" s="77"/>
      <c r="AK426" s="65">
        <f t="shared" si="23"/>
        <v>-0.005693794321</v>
      </c>
      <c r="AL426" s="66">
        <f t="shared" si="24"/>
        <v>0.0007634399882</v>
      </c>
      <c r="AM426" s="67">
        <f t="shared" si="25"/>
        <v>-0.0926502748</v>
      </c>
      <c r="AN426" s="68">
        <f t="shared" si="26"/>
        <v>-0.1643611552</v>
      </c>
      <c r="AO426" s="69">
        <f t="shared" si="27"/>
        <v>-0.0002666865956</v>
      </c>
      <c r="AP426" s="70">
        <f t="shared" si="28"/>
        <v>0.08834470085</v>
      </c>
      <c r="AQ426" s="71">
        <f t="shared" si="29"/>
        <v>0.005224633801</v>
      </c>
      <c r="AR426" s="72">
        <f t="shared" si="30"/>
        <v>-0.00693309467</v>
      </c>
      <c r="AS426" s="73">
        <f t="shared" si="31"/>
        <v>-0.001343665488</v>
      </c>
      <c r="AT426" s="74">
        <f t="shared" si="32"/>
        <v>0.007504656516</v>
      </c>
      <c r="AU426" s="75">
        <f t="shared" si="33"/>
        <v>0.002554793905</v>
      </c>
      <c r="AV426" s="76">
        <f t="shared" si="34"/>
        <v>0.002146317829</v>
      </c>
      <c r="AW426" s="78">
        <f t="shared" si="35"/>
        <v>-0.0921749935</v>
      </c>
      <c r="AX426" s="79">
        <f t="shared" si="36"/>
        <v>-0.1023901111</v>
      </c>
      <c r="AY426" s="78">
        <f t="shared" si="37"/>
        <v>-0.07253513466</v>
      </c>
      <c r="AZ426" s="79">
        <f t="shared" si="38"/>
        <v>-0.06675105606</v>
      </c>
      <c r="BA426" s="80">
        <f t="shared" si="39"/>
        <v>0.01021511757</v>
      </c>
      <c r="BB426" s="80">
        <f t="shared" si="40"/>
        <v>-0.0057840786</v>
      </c>
      <c r="BC426" s="80">
        <f t="shared" si="41"/>
        <v>-0.09203706426</v>
      </c>
      <c r="BD426" s="80">
        <f t="shared" si="42"/>
        <v>-0.07157517567</v>
      </c>
      <c r="BE426" s="81">
        <f t="shared" si="43"/>
        <v>0.00007089306167</v>
      </c>
      <c r="BF426" s="81">
        <f t="shared" si="44"/>
        <v>-0.0001181700858</v>
      </c>
      <c r="BG426" s="81">
        <f t="shared" si="45"/>
        <v>0.003347815425</v>
      </c>
      <c r="BH426" s="81">
        <f t="shared" si="46"/>
        <v>0.01317513808</v>
      </c>
      <c r="BI426" s="81"/>
      <c r="BJ426" s="81"/>
    </row>
    <row r="427">
      <c r="A427" s="31">
        <v>71.0</v>
      </c>
      <c r="B427" s="32">
        <v>7662.0</v>
      </c>
      <c r="C427" s="33">
        <v>1262.0</v>
      </c>
      <c r="D427" s="55">
        <f t="shared" si="5"/>
        <v>989</v>
      </c>
      <c r="E427" s="35">
        <v>275.0</v>
      </c>
      <c r="F427" s="36">
        <v>157.0</v>
      </c>
      <c r="G427" s="37">
        <v>123.0</v>
      </c>
      <c r="H427" s="38">
        <v>332.0</v>
      </c>
      <c r="I427" s="39">
        <v>67.0</v>
      </c>
      <c r="J427" s="40">
        <v>35.0</v>
      </c>
      <c r="K427" s="56">
        <f t="shared" si="6"/>
        <v>0.3684627575</v>
      </c>
      <c r="L427" s="56">
        <f t="shared" si="7"/>
        <v>0.5074183976</v>
      </c>
      <c r="M427" s="56">
        <f t="shared" si="8"/>
        <v>0.3904761905</v>
      </c>
      <c r="N427" s="56">
        <f t="shared" si="9"/>
        <v>0.09746434231</v>
      </c>
      <c r="O427" s="56">
        <f t="shared" si="10"/>
        <v>0.4701718908</v>
      </c>
      <c r="P427" s="57">
        <f t="shared" si="11"/>
        <v>0.02773375594</v>
      </c>
      <c r="Q427" s="58">
        <f t="shared" ref="Q427:V427" si="1313">K427-Q$2</f>
        <v>0.01748507584</v>
      </c>
      <c r="R427" s="59">
        <f t="shared" si="1313"/>
        <v>0.02786585734</v>
      </c>
      <c r="S427" s="60">
        <f t="shared" si="1313"/>
        <v>-0.02111137217</v>
      </c>
      <c r="T427" s="61">
        <f t="shared" si="1313"/>
        <v>-0.01827009929</v>
      </c>
      <c r="U427" s="62">
        <f t="shared" si="1313"/>
        <v>0.01634056171</v>
      </c>
      <c r="V427" s="63">
        <f t="shared" si="1313"/>
        <v>-0.004527072569</v>
      </c>
      <c r="W427" s="64"/>
      <c r="X427" s="65">
        <f t="shared" si="13"/>
        <v>1</v>
      </c>
      <c r="Y427" s="66">
        <f t="shared" si="14"/>
        <v>0</v>
      </c>
      <c r="Z427" s="67">
        <f t="shared" ref="Z427:AA427" si="1314">U427</f>
        <v>0.01634056171</v>
      </c>
      <c r="AA427" s="68">
        <f t="shared" si="1314"/>
        <v>-0.004527072569</v>
      </c>
      <c r="AB427" s="69">
        <f t="shared" ref="AB427:AC427" si="1315">S427</f>
        <v>-0.02111137217</v>
      </c>
      <c r="AC427" s="70">
        <f t="shared" si="1315"/>
        <v>-0.01827009929</v>
      </c>
      <c r="AD427" s="71">
        <f t="shared" si="17"/>
        <v>0.0002465195708</v>
      </c>
      <c r="AE427" s="72">
        <f t="shared" si="18"/>
        <v>-0.0001479498173</v>
      </c>
      <c r="AF427" s="73">
        <f t="shared" si="19"/>
        <v>-0.000427681745</v>
      </c>
      <c r="AG427" s="74">
        <f t="shared" si="20"/>
        <v>-0.000202970971</v>
      </c>
      <c r="AH427" s="75">
        <f t="shared" si="21"/>
        <v>0.0001118935067</v>
      </c>
      <c r="AI427" s="76">
        <f t="shared" si="22"/>
        <v>0.0007714137315</v>
      </c>
      <c r="AJ427" s="77"/>
      <c r="AK427" s="65">
        <f t="shared" si="23"/>
        <v>-0.005693794321</v>
      </c>
      <c r="AL427" s="66">
        <f t="shared" si="24"/>
        <v>0.0007634399882</v>
      </c>
      <c r="AM427" s="67">
        <f t="shared" si="25"/>
        <v>0.02052544925</v>
      </c>
      <c r="AN427" s="68">
        <f t="shared" si="26"/>
        <v>0.02224773258</v>
      </c>
      <c r="AO427" s="69">
        <f t="shared" si="27"/>
        <v>-0.006143878858</v>
      </c>
      <c r="AP427" s="70">
        <f t="shared" si="28"/>
        <v>0.01308365807</v>
      </c>
      <c r="AQ427" s="71">
        <f t="shared" si="29"/>
        <v>0.00004045984109</v>
      </c>
      <c r="AR427" s="72">
        <f t="shared" si="30"/>
        <v>-0.0002197493143</v>
      </c>
      <c r="AS427" s="73">
        <f t="shared" si="31"/>
        <v>0.000074472932</v>
      </c>
      <c r="AT427" s="74">
        <f t="shared" si="32"/>
        <v>-0.0001857470292</v>
      </c>
      <c r="AU427" s="75">
        <f t="shared" si="33"/>
        <v>0.000000005951471724</v>
      </c>
      <c r="AV427" s="76">
        <f t="shared" si="34"/>
        <v>0.0000893209476</v>
      </c>
      <c r="AW427" s="78">
        <f t="shared" si="35"/>
        <v>0.008802714793</v>
      </c>
      <c r="AX427" s="79">
        <f t="shared" si="36"/>
        <v>0.01748507584</v>
      </c>
      <c r="AY427" s="78">
        <f t="shared" si="37"/>
        <v>0.03577865524</v>
      </c>
      <c r="AZ427" s="79">
        <f t="shared" si="38"/>
        <v>0.02786585734</v>
      </c>
      <c r="BA427" s="80">
        <f t="shared" si="39"/>
        <v>-0.008682361045</v>
      </c>
      <c r="BB427" s="80">
        <f t="shared" si="40"/>
        <v>0.007912797907</v>
      </c>
      <c r="BC427" s="80">
        <f t="shared" si="41"/>
        <v>0.008940644038</v>
      </c>
      <c r="BD427" s="80">
        <f t="shared" si="42"/>
        <v>0.03673861424</v>
      </c>
      <c r="BE427" s="81">
        <f t="shared" si="43"/>
        <v>0.0000127710226</v>
      </c>
      <c r="BF427" s="81">
        <f t="shared" si="44"/>
        <v>-0.0001374035366</v>
      </c>
      <c r="BG427" s="81">
        <f t="shared" si="45"/>
        <v>-0.00126979066</v>
      </c>
      <c r="BH427" s="81">
        <f t="shared" si="46"/>
        <v>0.0006569337447</v>
      </c>
      <c r="BI427" s="81"/>
      <c r="BJ427" s="81"/>
    </row>
    <row r="428">
      <c r="A428" s="31">
        <v>728.0</v>
      </c>
      <c r="B428" s="32">
        <v>1331.0</v>
      </c>
      <c r="C428" s="33">
        <v>1950.0</v>
      </c>
      <c r="D428" s="55">
        <f t="shared" si="5"/>
        <v>1331</v>
      </c>
      <c r="E428" s="35">
        <v>278.0</v>
      </c>
      <c r="F428" s="36">
        <v>240.0</v>
      </c>
      <c r="G428" s="37">
        <v>175.0</v>
      </c>
      <c r="H428" s="38">
        <v>452.0</v>
      </c>
      <c r="I428" s="39">
        <v>87.0</v>
      </c>
      <c r="J428" s="40">
        <v>99.0</v>
      </c>
      <c r="K428" s="56">
        <f t="shared" si="6"/>
        <v>0.2769230769</v>
      </c>
      <c r="L428" s="56">
        <f t="shared" si="7"/>
        <v>0.4467564259</v>
      </c>
      <c r="M428" s="56">
        <f t="shared" si="8"/>
        <v>0.3404669261</v>
      </c>
      <c r="N428" s="56">
        <f t="shared" si="9"/>
        <v>0.08974358974</v>
      </c>
      <c r="O428" s="56">
        <f t="shared" si="10"/>
        <v>0.4057099925</v>
      </c>
      <c r="P428" s="57">
        <f t="shared" si="11"/>
        <v>0.05076923077</v>
      </c>
      <c r="Q428" s="58">
        <f t="shared" ref="Q428:V428" si="1316">K428-Q$2</f>
        <v>-0.07405460477</v>
      </c>
      <c r="R428" s="59">
        <f t="shared" si="1316"/>
        <v>-0.03279611434</v>
      </c>
      <c r="S428" s="60">
        <f t="shared" si="1316"/>
        <v>-0.07112063658</v>
      </c>
      <c r="T428" s="61">
        <f t="shared" si="1316"/>
        <v>-0.02599085186</v>
      </c>
      <c r="U428" s="62">
        <f t="shared" si="1316"/>
        <v>-0.04812133661</v>
      </c>
      <c r="V428" s="63">
        <f t="shared" si="1316"/>
        <v>0.01850840226</v>
      </c>
      <c r="W428" s="64"/>
      <c r="X428" s="65">
        <f t="shared" si="13"/>
        <v>1</v>
      </c>
      <c r="Y428" s="66">
        <f t="shared" si="14"/>
        <v>0</v>
      </c>
      <c r="Z428" s="67">
        <f t="shared" ref="Z428:AA428" si="1317">U428</f>
        <v>-0.04812133661</v>
      </c>
      <c r="AA428" s="68">
        <f t="shared" si="1317"/>
        <v>0.01850840226</v>
      </c>
      <c r="AB428" s="69">
        <f t="shared" ref="AB428:AC428" si="1318">S428</f>
        <v>-0.07112063658</v>
      </c>
      <c r="AC428" s="70">
        <f t="shared" si="1318"/>
        <v>-0.02599085186</v>
      </c>
      <c r="AD428" s="71">
        <f t="shared" si="17"/>
        <v>0.001973102083</v>
      </c>
      <c r="AE428" s="72">
        <f t="shared" si="18"/>
        <v>-0.00178129811</v>
      </c>
      <c r="AF428" s="73">
        <f t="shared" si="19"/>
        <v>0.003903469234</v>
      </c>
      <c r="AG428" s="74">
        <f t="shared" si="20"/>
        <v>-0.00006561481932</v>
      </c>
      <c r="AH428" s="75">
        <f t="shared" si="21"/>
        <v>0.004382620566</v>
      </c>
      <c r="AI428" s="76">
        <f t="shared" si="22"/>
        <v>0.003696971859</v>
      </c>
      <c r="AJ428" s="77"/>
      <c r="AK428" s="65">
        <f t="shared" si="23"/>
        <v>-0.005693794321</v>
      </c>
      <c r="AL428" s="66">
        <f t="shared" si="24"/>
        <v>0.0007634399882</v>
      </c>
      <c r="AM428" s="67">
        <f t="shared" si="25"/>
        <v>-0.06866404401</v>
      </c>
      <c r="AN428" s="68">
        <f t="shared" si="26"/>
        <v>-0.06129192405</v>
      </c>
      <c r="AO428" s="69">
        <f t="shared" si="27"/>
        <v>-0.002977069664</v>
      </c>
      <c r="AP428" s="70">
        <f t="shared" si="28"/>
        <v>0.0390891126</v>
      </c>
      <c r="AQ428" s="71">
        <f t="shared" si="29"/>
        <v>-0.00002425864354</v>
      </c>
      <c r="AR428" s="72">
        <f t="shared" si="30"/>
        <v>-0.002065750514</v>
      </c>
      <c r="AS428" s="73">
        <f t="shared" si="31"/>
        <v>0.0001295875102</v>
      </c>
      <c r="AT428" s="74">
        <f t="shared" si="32"/>
        <v>0.001645246371</v>
      </c>
      <c r="AU428" s="75">
        <f t="shared" si="33"/>
        <v>0.0004362220812</v>
      </c>
      <c r="AV428" s="76">
        <f t="shared" si="34"/>
        <v>0.0004913075171</v>
      </c>
      <c r="AW428" s="78">
        <f t="shared" si="35"/>
        <v>-0.07679335704</v>
      </c>
      <c r="AX428" s="79">
        <f t="shared" si="36"/>
        <v>-0.07405460477</v>
      </c>
      <c r="AY428" s="78">
        <f t="shared" si="37"/>
        <v>-0.02136856809</v>
      </c>
      <c r="AZ428" s="79">
        <f t="shared" si="38"/>
        <v>-0.03279611434</v>
      </c>
      <c r="BA428" s="80">
        <f t="shared" si="39"/>
        <v>-0.002738752276</v>
      </c>
      <c r="BB428" s="80">
        <f t="shared" si="40"/>
        <v>0.01142754626</v>
      </c>
      <c r="BC428" s="80">
        <f t="shared" si="41"/>
        <v>-0.0766554278</v>
      </c>
      <c r="BD428" s="80">
        <f t="shared" si="42"/>
        <v>-0.02040860909</v>
      </c>
      <c r="BE428" s="81">
        <f t="shared" si="43"/>
        <v>-0.0001230880494</v>
      </c>
      <c r="BF428" s="81">
        <f t="shared" si="44"/>
        <v>-0.00006259443665</v>
      </c>
      <c r="BG428" s="81">
        <f t="shared" si="45"/>
        <v>0.005459543286</v>
      </c>
      <c r="BH428" s="81">
        <f t="shared" si="46"/>
        <v>0.003128861321</v>
      </c>
      <c r="BI428" s="81"/>
      <c r="BJ428" s="81"/>
    </row>
    <row r="429">
      <c r="A429" s="31">
        <v>911.0</v>
      </c>
      <c r="B429" s="32">
        <v>1722.0</v>
      </c>
      <c r="C429" s="33">
        <v>821.0</v>
      </c>
      <c r="D429" s="55">
        <f t="shared" si="5"/>
        <v>725</v>
      </c>
      <c r="E429" s="35">
        <v>203.0</v>
      </c>
      <c r="F429" s="36">
        <v>44.0</v>
      </c>
      <c r="G429" s="37">
        <v>181.0</v>
      </c>
      <c r="H429" s="38">
        <v>276.0</v>
      </c>
      <c r="I429" s="39">
        <v>17.0</v>
      </c>
      <c r="J429" s="40">
        <v>4.0</v>
      </c>
      <c r="K429" s="56">
        <f t="shared" si="6"/>
        <v>0.4884287454</v>
      </c>
      <c r="L429" s="56">
        <f t="shared" si="7"/>
        <v>0.4435483871</v>
      </c>
      <c r="M429" s="56">
        <f t="shared" si="8"/>
        <v>0.7903930131</v>
      </c>
      <c r="N429" s="56">
        <f t="shared" si="9"/>
        <v>0.2204628502</v>
      </c>
      <c r="O429" s="56">
        <f t="shared" si="10"/>
        <v>0.5531034483</v>
      </c>
      <c r="P429" s="57">
        <f t="shared" si="11"/>
        <v>0.004872107186</v>
      </c>
      <c r="Q429" s="58">
        <f t="shared" ref="Q429:V429" si="1319">K429-Q$2</f>
        <v>0.1374510637</v>
      </c>
      <c r="R429" s="59">
        <f t="shared" si="1319"/>
        <v>-0.03600415319</v>
      </c>
      <c r="S429" s="60">
        <f t="shared" si="1319"/>
        <v>0.3788054505</v>
      </c>
      <c r="T429" s="61">
        <f t="shared" si="1319"/>
        <v>0.1047284086</v>
      </c>
      <c r="U429" s="62">
        <f t="shared" si="1319"/>
        <v>0.09927211918</v>
      </c>
      <c r="V429" s="63">
        <f t="shared" si="1319"/>
        <v>-0.02738872133</v>
      </c>
      <c r="W429" s="64"/>
      <c r="X429" s="65">
        <f t="shared" si="13"/>
        <v>1</v>
      </c>
      <c r="Y429" s="66">
        <f t="shared" si="14"/>
        <v>0</v>
      </c>
      <c r="Z429" s="67">
        <f t="shared" ref="Z429:AA429" si="1320">U429</f>
        <v>0.09927211918</v>
      </c>
      <c r="AA429" s="68">
        <f t="shared" si="1320"/>
        <v>-0.02738872133</v>
      </c>
      <c r="AB429" s="69">
        <f t="shared" ref="AB429:AC429" si="1321">S429</f>
        <v>0.3788054505</v>
      </c>
      <c r="AC429" s="70">
        <f t="shared" si="1321"/>
        <v>0.1047284086</v>
      </c>
      <c r="AD429" s="71">
        <f t="shared" si="17"/>
        <v>0.009104811591</v>
      </c>
      <c r="AE429" s="72">
        <f t="shared" si="18"/>
        <v>-0.005437872815</v>
      </c>
      <c r="AF429" s="73">
        <f t="shared" si="19"/>
        <v>0.04047319702</v>
      </c>
      <c r="AG429" s="74">
        <f t="shared" si="20"/>
        <v>0.00002161413878</v>
      </c>
      <c r="AH429" s="75">
        <f t="shared" si="21"/>
        <v>0.1325255297</v>
      </c>
      <c r="AI429" s="76">
        <f t="shared" si="22"/>
        <v>0.07934338397</v>
      </c>
      <c r="AJ429" s="77"/>
      <c r="AK429" s="65">
        <f t="shared" si="23"/>
        <v>-0.005693794321</v>
      </c>
      <c r="AL429" s="66">
        <f t="shared" si="24"/>
        <v>0.0007634399882</v>
      </c>
      <c r="AM429" s="67">
        <f t="shared" si="25"/>
        <v>0.1245149299</v>
      </c>
      <c r="AN429" s="68">
        <f t="shared" si="26"/>
        <v>0.1352525032</v>
      </c>
      <c r="AO429" s="69">
        <f t="shared" si="27"/>
        <v>-0.0009405988538</v>
      </c>
      <c r="AP429" s="70">
        <f t="shared" si="28"/>
        <v>-0.2034703129</v>
      </c>
      <c r="AQ429" s="71">
        <f t="shared" si="29"/>
        <v>0.001509721935</v>
      </c>
      <c r="AR429" s="72">
        <f t="shared" si="30"/>
        <v>-0.008102514876</v>
      </c>
      <c r="AS429" s="73">
        <f t="shared" si="31"/>
        <v>0.001047465619</v>
      </c>
      <c r="AT429" s="74">
        <f t="shared" si="32"/>
        <v>0.01707709392</v>
      </c>
      <c r="AU429" s="75">
        <f t="shared" si="33"/>
        <v>0.01372437491</v>
      </c>
      <c r="AV429" s="76">
        <f t="shared" si="34"/>
        <v>0.01117675976</v>
      </c>
      <c r="AW429" s="78">
        <f t="shared" si="35"/>
        <v>0.1341620992</v>
      </c>
      <c r="AX429" s="79">
        <f t="shared" si="36"/>
        <v>0.1374510637</v>
      </c>
      <c r="AY429" s="78">
        <f t="shared" si="37"/>
        <v>-0.04730303088</v>
      </c>
      <c r="AZ429" s="79">
        <f t="shared" si="38"/>
        <v>-0.03600415319</v>
      </c>
      <c r="BA429" s="80">
        <f t="shared" si="39"/>
        <v>-0.00328896459</v>
      </c>
      <c r="BB429" s="80">
        <f t="shared" si="40"/>
        <v>-0.01129887769</v>
      </c>
      <c r="BC429" s="80">
        <f t="shared" si="41"/>
        <v>0.1343000284</v>
      </c>
      <c r="BD429" s="80">
        <f t="shared" si="42"/>
        <v>-0.04634307189</v>
      </c>
      <c r="BE429" s="81">
        <f t="shared" si="43"/>
        <v>-0.000116847349</v>
      </c>
      <c r="BF429" s="81">
        <f t="shared" si="44"/>
        <v>0.00007432321726</v>
      </c>
      <c r="BG429" s="81">
        <f t="shared" si="45"/>
        <v>0.01588881732</v>
      </c>
      <c r="BH429" s="81">
        <f t="shared" si="46"/>
        <v>-0.01244775174</v>
      </c>
      <c r="BI429" s="81"/>
      <c r="BJ429" s="81"/>
    </row>
    <row r="430">
      <c r="A430" s="31">
        <v>919.0</v>
      </c>
      <c r="B430" s="32" t="s">
        <v>140</v>
      </c>
      <c r="C430" s="33">
        <v>1018.0</v>
      </c>
      <c r="D430" s="55">
        <f t="shared" si="5"/>
        <v>701</v>
      </c>
      <c r="E430" s="35">
        <v>115.0</v>
      </c>
      <c r="F430" s="36">
        <v>114.0</v>
      </c>
      <c r="G430" s="37">
        <v>110.0</v>
      </c>
      <c r="H430" s="38">
        <v>255.0</v>
      </c>
      <c r="I430" s="39">
        <v>62.0</v>
      </c>
      <c r="J430" s="40">
        <v>45.0</v>
      </c>
      <c r="K430" s="56">
        <f t="shared" si="6"/>
        <v>0.2819253438</v>
      </c>
      <c r="L430" s="56">
        <f t="shared" si="7"/>
        <v>0.4097222222</v>
      </c>
      <c r="M430" s="56">
        <f t="shared" si="8"/>
        <v>0.4089219331</v>
      </c>
      <c r="N430" s="56">
        <f t="shared" si="9"/>
        <v>0.1080550098</v>
      </c>
      <c r="O430" s="56">
        <f t="shared" si="10"/>
        <v>0.4094151213</v>
      </c>
      <c r="P430" s="57">
        <f t="shared" si="11"/>
        <v>0.0442043222</v>
      </c>
      <c r="Q430" s="58">
        <f t="shared" ref="Q430:V430" si="1322">K430-Q$2</f>
        <v>-0.06905233788</v>
      </c>
      <c r="R430" s="59">
        <f t="shared" si="1322"/>
        <v>-0.06983031807</v>
      </c>
      <c r="S430" s="60">
        <f t="shared" si="1322"/>
        <v>-0.002665629561</v>
      </c>
      <c r="T430" s="61">
        <f t="shared" si="1322"/>
        <v>-0.007679431784</v>
      </c>
      <c r="U430" s="62">
        <f t="shared" si="1322"/>
        <v>-0.04441620784</v>
      </c>
      <c r="V430" s="63">
        <f t="shared" si="1322"/>
        <v>0.01194349369</v>
      </c>
      <c r="W430" s="64"/>
      <c r="X430" s="65">
        <f t="shared" si="13"/>
        <v>1</v>
      </c>
      <c r="Y430" s="66">
        <f t="shared" si="14"/>
        <v>0</v>
      </c>
      <c r="Z430" s="67">
        <f t="shared" ref="Z430:AA430" si="1323">U430</f>
        <v>-0.04441620784</v>
      </c>
      <c r="AA430" s="68">
        <f t="shared" si="1323"/>
        <v>0.01194349369</v>
      </c>
      <c r="AB430" s="69">
        <f t="shared" ref="AB430:AC430" si="1324">S430</f>
        <v>-0.002665629561</v>
      </c>
      <c r="AC430" s="70">
        <f t="shared" si="1324"/>
        <v>-0.007679431784</v>
      </c>
      <c r="AD430" s="71">
        <f t="shared" si="17"/>
        <v>0.001830152477</v>
      </c>
      <c r="AE430" s="72">
        <f t="shared" si="18"/>
        <v>-0.001060969396</v>
      </c>
      <c r="AF430" s="73">
        <f t="shared" si="19"/>
        <v>0.0002101164016</v>
      </c>
      <c r="AG430" s="74">
        <f t="shared" si="20"/>
        <v>0.0003092543084</v>
      </c>
      <c r="AH430" s="75">
        <f t="shared" si="21"/>
        <v>-0.00005186809157</v>
      </c>
      <c r="AI430" s="76">
        <f t="shared" si="22"/>
        <v>0.00004094104075</v>
      </c>
      <c r="AJ430" s="77"/>
      <c r="AK430" s="65">
        <f t="shared" si="23"/>
        <v>-0.005693794321</v>
      </c>
      <c r="AL430" s="66">
        <f t="shared" si="24"/>
        <v>0.0007634399882</v>
      </c>
      <c r="AM430" s="67">
        <f t="shared" si="25"/>
        <v>-0.05521698024</v>
      </c>
      <c r="AN430" s="68">
        <f t="shared" si="26"/>
        <v>-0.06076814463</v>
      </c>
      <c r="AO430" s="69">
        <f t="shared" si="27"/>
        <v>-0.003453212892</v>
      </c>
      <c r="AP430" s="70">
        <f t="shared" si="28"/>
        <v>0.00240558639</v>
      </c>
      <c r="AQ430" s="71">
        <f t="shared" si="29"/>
        <v>0.0003221771646</v>
      </c>
      <c r="AR430" s="72">
        <f t="shared" si="30"/>
        <v>-0.001612185804</v>
      </c>
      <c r="AS430" s="73">
        <f t="shared" si="31"/>
        <v>-0.0001249959204</v>
      </c>
      <c r="AT430" s="74">
        <f t="shared" si="32"/>
        <v>0.00009672604953</v>
      </c>
      <c r="AU430" s="75">
        <f t="shared" si="33"/>
        <v>-0.000006555170887</v>
      </c>
      <c r="AV430" s="76">
        <f t="shared" si="34"/>
        <v>0.000003790080562</v>
      </c>
      <c r="AW430" s="78">
        <f t="shared" si="35"/>
        <v>-0.06417336138</v>
      </c>
      <c r="AX430" s="79">
        <f t="shared" si="36"/>
        <v>-0.06905233788</v>
      </c>
      <c r="AY430" s="78">
        <f t="shared" si="37"/>
        <v>-0.05911078793</v>
      </c>
      <c r="AZ430" s="79">
        <f t="shared" si="38"/>
        <v>-0.06983031807</v>
      </c>
      <c r="BA430" s="80">
        <f t="shared" si="39"/>
        <v>0.004878976503</v>
      </c>
      <c r="BB430" s="80">
        <f t="shared" si="40"/>
        <v>0.01071953014</v>
      </c>
      <c r="BC430" s="80">
        <f t="shared" si="41"/>
        <v>-0.06403543213</v>
      </c>
      <c r="BD430" s="80">
        <f t="shared" si="42"/>
        <v>-0.05815082894</v>
      </c>
      <c r="BE430" s="81">
        <f t="shared" si="43"/>
        <v>-0.00009110391465</v>
      </c>
      <c r="BF430" s="81">
        <f t="shared" si="44"/>
        <v>0.0001046006713</v>
      </c>
      <c r="BG430" s="81">
        <f t="shared" si="45"/>
        <v>0.000719017662</v>
      </c>
      <c r="BH430" s="81">
        <f t="shared" si="46"/>
        <v>0.00744742692</v>
      </c>
      <c r="BI430" s="81"/>
      <c r="BJ430" s="81"/>
    </row>
    <row r="431">
      <c r="A431" s="31">
        <v>683.0</v>
      </c>
      <c r="B431" s="32">
        <v>3375.0</v>
      </c>
      <c r="C431" s="33">
        <v>1736.0</v>
      </c>
      <c r="D431" s="55">
        <f t="shared" si="5"/>
        <v>1443</v>
      </c>
      <c r="E431" s="35">
        <v>466.0</v>
      </c>
      <c r="F431" s="36">
        <v>244.0</v>
      </c>
      <c r="G431" s="37">
        <v>230.0</v>
      </c>
      <c r="H431" s="38">
        <v>401.0</v>
      </c>
      <c r="I431" s="39">
        <v>66.0</v>
      </c>
      <c r="J431" s="40">
        <v>36.0</v>
      </c>
      <c r="K431" s="56">
        <f t="shared" si="6"/>
        <v>0.4389400922</v>
      </c>
      <c r="L431" s="56">
        <f t="shared" si="7"/>
        <v>0.5702036442</v>
      </c>
      <c r="M431" s="56">
        <f t="shared" si="8"/>
        <v>0.4509803922</v>
      </c>
      <c r="N431" s="56">
        <f t="shared" si="9"/>
        <v>0.1324884793</v>
      </c>
      <c r="O431" s="56">
        <f t="shared" si="10"/>
        <v>0.5280665281</v>
      </c>
      <c r="P431" s="57">
        <f t="shared" si="11"/>
        <v>0.02073732719</v>
      </c>
      <c r="Q431" s="58">
        <f t="shared" ref="Q431:V431" si="1325">K431-Q$2</f>
        <v>0.08796241048</v>
      </c>
      <c r="R431" s="59">
        <f t="shared" si="1325"/>
        <v>0.09065110387</v>
      </c>
      <c r="S431" s="60">
        <f t="shared" si="1325"/>
        <v>0.03939282951</v>
      </c>
      <c r="T431" s="61">
        <f t="shared" si="1325"/>
        <v>0.01675403766</v>
      </c>
      <c r="U431" s="62">
        <f t="shared" si="1325"/>
        <v>0.07423519897</v>
      </c>
      <c r="V431" s="63">
        <f t="shared" si="1325"/>
        <v>-0.01152350132</v>
      </c>
      <c r="W431" s="64"/>
      <c r="X431" s="65">
        <f t="shared" si="13"/>
        <v>1</v>
      </c>
      <c r="Y431" s="66">
        <f t="shared" si="14"/>
        <v>0</v>
      </c>
      <c r="Z431" s="67">
        <f t="shared" ref="Z431:AA431" si="1326">U431</f>
        <v>0.07423519897</v>
      </c>
      <c r="AA431" s="68">
        <f t="shared" si="1326"/>
        <v>-0.01152350132</v>
      </c>
      <c r="AB431" s="69">
        <f t="shared" ref="AB431:AC431" si="1327">S431</f>
        <v>0.03939282951</v>
      </c>
      <c r="AC431" s="70">
        <f t="shared" si="1327"/>
        <v>0.01675403766</v>
      </c>
      <c r="AD431" s="71">
        <f t="shared" si="17"/>
        <v>0.005378073684</v>
      </c>
      <c r="AE431" s="72">
        <f t="shared" si="18"/>
        <v>-0.001710898827</v>
      </c>
      <c r="AF431" s="73">
        <f t="shared" si="19"/>
        <v>0.003117399712</v>
      </c>
      <c r="AG431" s="74">
        <f t="shared" si="20"/>
        <v>0.000789795996</v>
      </c>
      <c r="AH431" s="75">
        <f t="shared" si="21"/>
        <v>0.001271097239</v>
      </c>
      <c r="AI431" s="76">
        <f t="shared" si="22"/>
        <v>0.001319977898</v>
      </c>
      <c r="AJ431" s="77"/>
      <c r="AK431" s="65">
        <f t="shared" si="23"/>
        <v>-0.005693794321</v>
      </c>
      <c r="AL431" s="66">
        <f t="shared" si="24"/>
        <v>0.0007634399882</v>
      </c>
      <c r="AM431" s="67">
        <f t="shared" si="25"/>
        <v>0.07889009817</v>
      </c>
      <c r="AN431" s="68">
        <f t="shared" si="26"/>
        <v>0.1084528821</v>
      </c>
      <c r="AO431" s="69">
        <f t="shared" si="27"/>
        <v>0.002824104586</v>
      </c>
      <c r="AP431" s="70">
        <f t="shared" si="28"/>
        <v>-0.02198171685</v>
      </c>
      <c r="AQ431" s="71">
        <f t="shared" si="29"/>
        <v>0.001766862668</v>
      </c>
      <c r="AR431" s="72">
        <f t="shared" si="30"/>
        <v>-0.004014462977</v>
      </c>
      <c r="AS431" s="73">
        <f t="shared" si="31"/>
        <v>-0.0002518500495</v>
      </c>
      <c r="AT431" s="74">
        <f t="shared" si="32"/>
        <v>0.001335917578</v>
      </c>
      <c r="AU431" s="75">
        <f t="shared" si="33"/>
        <v>0.000122444846</v>
      </c>
      <c r="AV431" s="76">
        <f t="shared" si="34"/>
        <v>0.0001705892566</v>
      </c>
      <c r="AW431" s="78">
        <f t="shared" si="35"/>
        <v>0.07765786589</v>
      </c>
      <c r="AX431" s="79">
        <f t="shared" si="36"/>
        <v>0.08796241048</v>
      </c>
      <c r="AY431" s="78">
        <f t="shared" si="37"/>
        <v>0.08472664912</v>
      </c>
      <c r="AZ431" s="79">
        <f t="shared" si="38"/>
        <v>0.09065110387</v>
      </c>
      <c r="BA431" s="80">
        <f t="shared" si="39"/>
        <v>-0.01030454458</v>
      </c>
      <c r="BB431" s="80">
        <f t="shared" si="40"/>
        <v>-0.00592445475</v>
      </c>
      <c r="BC431" s="80">
        <f t="shared" si="41"/>
        <v>0.07779579514</v>
      </c>
      <c r="BD431" s="80">
        <f t="shared" si="42"/>
        <v>0.08568660811</v>
      </c>
      <c r="BE431" s="81">
        <f t="shared" si="43"/>
        <v>0.00007108447496</v>
      </c>
      <c r="BF431" s="81">
        <f t="shared" si="44"/>
        <v>0.0001220976162</v>
      </c>
      <c r="BG431" s="81">
        <f t="shared" si="45"/>
        <v>-0.001290009068</v>
      </c>
      <c r="BH431" s="81">
        <f t="shared" si="46"/>
        <v>0.01333211562</v>
      </c>
      <c r="BI431" s="81"/>
      <c r="BJ431" s="81"/>
    </row>
    <row r="432">
      <c r="A432" s="31">
        <v>691.0</v>
      </c>
      <c r="B432" s="32">
        <v>7049.0</v>
      </c>
      <c r="C432" s="33">
        <v>1024.0</v>
      </c>
      <c r="D432" s="55">
        <f t="shared" si="5"/>
        <v>731</v>
      </c>
      <c r="E432" s="35">
        <v>172.0</v>
      </c>
      <c r="F432" s="36">
        <v>147.0</v>
      </c>
      <c r="G432" s="37">
        <v>74.0</v>
      </c>
      <c r="H432" s="38">
        <v>234.0</v>
      </c>
      <c r="I432" s="39">
        <v>57.0</v>
      </c>
      <c r="J432" s="40">
        <v>47.0</v>
      </c>
      <c r="K432" s="56">
        <f t="shared" si="6"/>
        <v>0.2958984375</v>
      </c>
      <c r="L432" s="56">
        <f t="shared" si="7"/>
        <v>0.494600432</v>
      </c>
      <c r="M432" s="56">
        <f t="shared" si="8"/>
        <v>0.276119403</v>
      </c>
      <c r="N432" s="56">
        <f t="shared" si="9"/>
        <v>0.072265625</v>
      </c>
      <c r="O432" s="56">
        <f t="shared" si="10"/>
        <v>0.414500684</v>
      </c>
      <c r="P432" s="57">
        <f t="shared" si="11"/>
        <v>0.0458984375</v>
      </c>
      <c r="Q432" s="58">
        <f t="shared" ref="Q432:V432" si="1328">K432-Q$2</f>
        <v>-0.05507924419</v>
      </c>
      <c r="R432" s="59">
        <f t="shared" si="1328"/>
        <v>0.01504789168</v>
      </c>
      <c r="S432" s="60">
        <f t="shared" si="1328"/>
        <v>-0.1354681597</v>
      </c>
      <c r="T432" s="61">
        <f t="shared" si="1328"/>
        <v>-0.04346881661</v>
      </c>
      <c r="U432" s="62">
        <f t="shared" si="1328"/>
        <v>-0.0393306451</v>
      </c>
      <c r="V432" s="63">
        <f t="shared" si="1328"/>
        <v>0.01363760899</v>
      </c>
      <c r="W432" s="64"/>
      <c r="X432" s="65">
        <f t="shared" si="13"/>
        <v>1</v>
      </c>
      <c r="Y432" s="66">
        <f t="shared" si="14"/>
        <v>0</v>
      </c>
      <c r="Z432" s="67">
        <f t="shared" ref="Z432:AA432" si="1329">U432</f>
        <v>-0.0393306451</v>
      </c>
      <c r="AA432" s="68">
        <f t="shared" si="1329"/>
        <v>0.01363760899</v>
      </c>
      <c r="AB432" s="69">
        <f t="shared" ref="AB432:AC432" si="1330">S432</f>
        <v>-0.1354681597</v>
      </c>
      <c r="AC432" s="70">
        <f t="shared" si="1330"/>
        <v>-0.04346881661</v>
      </c>
      <c r="AD432" s="71">
        <f t="shared" si="17"/>
        <v>0.001360915265</v>
      </c>
      <c r="AE432" s="72">
        <f t="shared" si="18"/>
        <v>-0.001072751918</v>
      </c>
      <c r="AF432" s="73">
        <f t="shared" si="19"/>
        <v>0.005920860834</v>
      </c>
      <c r="AG432" s="74">
        <f t="shared" si="20"/>
        <v>-0.0001378051929</v>
      </c>
      <c r="AH432" s="75">
        <f t="shared" si="21"/>
        <v>0.01646208426</v>
      </c>
      <c r="AI432" s="76">
        <f t="shared" si="22"/>
        <v>0.01177728118</v>
      </c>
      <c r="AJ432" s="77"/>
      <c r="AK432" s="65">
        <f t="shared" si="23"/>
        <v>-0.005693794321</v>
      </c>
      <c r="AL432" s="66">
        <f t="shared" si="24"/>
        <v>0.0007634399882</v>
      </c>
      <c r="AM432" s="67">
        <f t="shared" si="25"/>
        <v>-0.05375551213</v>
      </c>
      <c r="AN432" s="68">
        <f t="shared" si="26"/>
        <v>-0.05131125494</v>
      </c>
      <c r="AO432" s="69">
        <f t="shared" si="27"/>
        <v>-0.002661700158</v>
      </c>
      <c r="AP432" s="70">
        <f t="shared" si="28"/>
        <v>0.07360873803</v>
      </c>
      <c r="AQ432" s="71">
        <f t="shared" si="29"/>
        <v>0.0000741307445</v>
      </c>
      <c r="AR432" s="72">
        <f t="shared" si="30"/>
        <v>-0.001344704346</v>
      </c>
      <c r="AS432" s="73">
        <f t="shared" si="31"/>
        <v>0.0002127118297</v>
      </c>
      <c r="AT432" s="74">
        <f t="shared" si="32"/>
        <v>0.002494543555</v>
      </c>
      <c r="AU432" s="75">
        <f t="shared" si="33"/>
        <v>0.001673226807</v>
      </c>
      <c r="AV432" s="76">
        <f t="shared" si="34"/>
        <v>0.001606249805</v>
      </c>
      <c r="AW432" s="78">
        <f t="shared" si="35"/>
        <v>-0.06015093722</v>
      </c>
      <c r="AX432" s="79">
        <f t="shared" si="36"/>
        <v>-0.05507924419</v>
      </c>
      <c r="AY432" s="78">
        <f t="shared" si="37"/>
        <v>0.0258170121</v>
      </c>
      <c r="AZ432" s="79">
        <f t="shared" si="38"/>
        <v>0.01504789168</v>
      </c>
      <c r="BA432" s="80">
        <f t="shared" si="39"/>
        <v>-0.005071693034</v>
      </c>
      <c r="BB432" s="80">
        <f t="shared" si="40"/>
        <v>0.01076912042</v>
      </c>
      <c r="BC432" s="80">
        <f t="shared" si="41"/>
        <v>-0.06001300798</v>
      </c>
      <c r="BD432" s="80">
        <f t="shared" si="42"/>
        <v>0.02677697109</v>
      </c>
      <c r="BE432" s="81">
        <f t="shared" si="43"/>
        <v>-0.00009025188445</v>
      </c>
      <c r="BF432" s="81">
        <f t="shared" si="44"/>
        <v>-0.0001092353461</v>
      </c>
      <c r="BG432" s="81">
        <f t="shared" si="45"/>
        <v>0.002884554946</v>
      </c>
      <c r="BH432" s="81">
        <f t="shared" si="46"/>
        <v>-0.003213933159</v>
      </c>
      <c r="BI432" s="81"/>
      <c r="BJ432" s="81"/>
    </row>
    <row r="433">
      <c r="A433" s="31">
        <v>959.0</v>
      </c>
      <c r="B433" s="32">
        <v>3811.0</v>
      </c>
      <c r="C433" s="33">
        <v>1675.0</v>
      </c>
      <c r="D433" s="55">
        <f t="shared" si="5"/>
        <v>1032</v>
      </c>
      <c r="E433" s="35">
        <v>155.0</v>
      </c>
      <c r="F433" s="36">
        <v>268.0</v>
      </c>
      <c r="G433" s="37">
        <v>98.0</v>
      </c>
      <c r="H433" s="38">
        <v>368.0</v>
      </c>
      <c r="I433" s="39">
        <v>52.0</v>
      </c>
      <c r="J433" s="40">
        <v>91.0</v>
      </c>
      <c r="K433" s="56">
        <f t="shared" si="6"/>
        <v>0.1820895522</v>
      </c>
      <c r="L433" s="56">
        <f t="shared" si="7"/>
        <v>0.36</v>
      </c>
      <c r="M433" s="56">
        <f t="shared" si="8"/>
        <v>0.2144420131</v>
      </c>
      <c r="N433" s="56">
        <f t="shared" si="9"/>
        <v>0.05850746269</v>
      </c>
      <c r="O433" s="56">
        <f t="shared" si="10"/>
        <v>0.2955426357</v>
      </c>
      <c r="P433" s="57">
        <f t="shared" si="11"/>
        <v>0.05432835821</v>
      </c>
      <c r="Q433" s="58">
        <f t="shared" ref="Q433:V433" si="1331">K433-Q$2</f>
        <v>-0.1688881295</v>
      </c>
      <c r="R433" s="59">
        <f t="shared" si="1331"/>
        <v>-0.1195525403</v>
      </c>
      <c r="S433" s="60">
        <f t="shared" si="1331"/>
        <v>-0.1971455495</v>
      </c>
      <c r="T433" s="61">
        <f t="shared" si="1331"/>
        <v>-0.05722697892</v>
      </c>
      <c r="U433" s="62">
        <f t="shared" si="1331"/>
        <v>-0.1582886934</v>
      </c>
      <c r="V433" s="63">
        <f t="shared" si="1331"/>
        <v>0.0220675297</v>
      </c>
      <c r="W433" s="64"/>
      <c r="X433" s="65">
        <f t="shared" si="13"/>
        <v>1</v>
      </c>
      <c r="Y433" s="66">
        <f t="shared" si="14"/>
        <v>0</v>
      </c>
      <c r="Z433" s="67">
        <f t="shared" ref="Z433:AA433" si="1332">U433</f>
        <v>-0.1582886934</v>
      </c>
      <c r="AA433" s="68">
        <f t="shared" si="1332"/>
        <v>0.0220675297</v>
      </c>
      <c r="AB433" s="69">
        <f t="shared" ref="AB433:AC433" si="1333">S433</f>
        <v>-0.1971455495</v>
      </c>
      <c r="AC433" s="70">
        <f t="shared" si="1333"/>
        <v>-0.05722697892</v>
      </c>
      <c r="AD433" s="71">
        <f t="shared" si="17"/>
        <v>0.0245683346</v>
      </c>
      <c r="AE433" s="72">
        <f t="shared" si="18"/>
        <v>-0.006986080886</v>
      </c>
      <c r="AF433" s="73">
        <f t="shared" si="19"/>
        <v>0.03246876951</v>
      </c>
      <c r="AG433" s="74">
        <f t="shared" si="20"/>
        <v>0.004707868454</v>
      </c>
      <c r="AH433" s="75">
        <f t="shared" si="21"/>
        <v>0.03559144058</v>
      </c>
      <c r="AI433" s="76">
        <f t="shared" si="22"/>
        <v>0.02256408841</v>
      </c>
      <c r="AJ433" s="77"/>
      <c r="AK433" s="65">
        <f t="shared" si="23"/>
        <v>-0.005693794321</v>
      </c>
      <c r="AL433" s="66">
        <f t="shared" si="24"/>
        <v>0.0007634399882</v>
      </c>
      <c r="AM433" s="67">
        <f t="shared" si="25"/>
        <v>-0.1642393807</v>
      </c>
      <c r="AN433" s="68">
        <f t="shared" si="26"/>
        <v>-0.2332932138</v>
      </c>
      <c r="AO433" s="69">
        <f t="shared" si="27"/>
        <v>-0.000867061854</v>
      </c>
      <c r="AP433" s="70">
        <f t="shared" si="28"/>
        <v>0.1062759267</v>
      </c>
      <c r="AQ433" s="71">
        <f t="shared" si="29"/>
        <v>0.008555129293</v>
      </c>
      <c r="AR433" s="72">
        <f t="shared" si="30"/>
        <v>-0.01791257617</v>
      </c>
      <c r="AS433" s="73">
        <f t="shared" si="31"/>
        <v>-0.001138729843</v>
      </c>
      <c r="AT433" s="74">
        <f t="shared" si="32"/>
        <v>0.01382218877</v>
      </c>
      <c r="AU433" s="75">
        <f t="shared" si="33"/>
        <v>0.003665217283</v>
      </c>
      <c r="AV433" s="76">
        <f t="shared" si="34"/>
        <v>0.003144030049</v>
      </c>
      <c r="AW433" s="78">
        <f t="shared" si="35"/>
        <v>-0.1597186201</v>
      </c>
      <c r="AX433" s="79">
        <f t="shared" si="36"/>
        <v>-0.1688881295</v>
      </c>
      <c r="AY433" s="78">
        <f t="shared" si="37"/>
        <v>-0.1272002045</v>
      </c>
      <c r="AZ433" s="79">
        <f t="shared" si="38"/>
        <v>-0.1195525403</v>
      </c>
      <c r="BA433" s="80">
        <f t="shared" si="39"/>
        <v>0.00916950935</v>
      </c>
      <c r="BB433" s="80">
        <f t="shared" si="40"/>
        <v>-0.007647664207</v>
      </c>
      <c r="BC433" s="80">
        <f t="shared" si="41"/>
        <v>-0.1595806909</v>
      </c>
      <c r="BD433" s="80">
        <f t="shared" si="42"/>
        <v>-0.1262402455</v>
      </c>
      <c r="BE433" s="81">
        <f t="shared" si="43"/>
        <v>0.0000255931339</v>
      </c>
      <c r="BF433" s="81">
        <f t="shared" si="44"/>
        <v>-0.0001402506569</v>
      </c>
      <c r="BG433" s="81">
        <f t="shared" si="45"/>
        <v>0.009529397309</v>
      </c>
      <c r="BH433" s="81">
        <f t="shared" si="46"/>
        <v>0.04029101118</v>
      </c>
      <c r="BI433" s="81"/>
      <c r="BJ433" s="81"/>
    </row>
    <row r="434">
      <c r="A434" s="31">
        <v>653.0</v>
      </c>
      <c r="B434" s="32">
        <v>1514.0</v>
      </c>
      <c r="C434" s="33">
        <v>1844.0</v>
      </c>
      <c r="D434" s="55">
        <f t="shared" si="5"/>
        <v>1534</v>
      </c>
      <c r="E434" s="35">
        <v>529.0</v>
      </c>
      <c r="F434" s="36">
        <v>226.0</v>
      </c>
      <c r="G434" s="37">
        <v>263.0</v>
      </c>
      <c r="H434" s="38">
        <v>405.0</v>
      </c>
      <c r="I434" s="39">
        <v>70.0</v>
      </c>
      <c r="J434" s="40">
        <v>41.0</v>
      </c>
      <c r="K434" s="56">
        <f t="shared" si="6"/>
        <v>0.467462039</v>
      </c>
      <c r="L434" s="56">
        <f t="shared" si="7"/>
        <v>0.5966135458</v>
      </c>
      <c r="M434" s="56">
        <f t="shared" si="8"/>
        <v>0.4962264151</v>
      </c>
      <c r="N434" s="56">
        <f t="shared" si="9"/>
        <v>0.1426247289</v>
      </c>
      <c r="O434" s="56">
        <f t="shared" si="10"/>
        <v>0.5619295958</v>
      </c>
      <c r="P434" s="57">
        <f t="shared" si="11"/>
        <v>0.02223427332</v>
      </c>
      <c r="Q434" s="58">
        <f t="shared" ref="Q434:V434" si="1334">K434-Q$2</f>
        <v>0.1164843574</v>
      </c>
      <c r="R434" s="59">
        <f t="shared" si="1334"/>
        <v>0.1170610055</v>
      </c>
      <c r="S434" s="60">
        <f t="shared" si="1334"/>
        <v>0.08463885245</v>
      </c>
      <c r="T434" s="61">
        <f t="shared" si="1334"/>
        <v>0.02689028724</v>
      </c>
      <c r="U434" s="62">
        <f t="shared" si="1334"/>
        <v>0.1080982667</v>
      </c>
      <c r="V434" s="63">
        <f t="shared" si="1334"/>
        <v>-0.01002655519</v>
      </c>
      <c r="W434" s="64"/>
      <c r="X434" s="65">
        <f t="shared" si="13"/>
        <v>1</v>
      </c>
      <c r="Y434" s="66">
        <f t="shared" si="14"/>
        <v>0</v>
      </c>
      <c r="Z434" s="67">
        <f t="shared" ref="Z434:AA434" si="1335">U434</f>
        <v>0.1080982667</v>
      </c>
      <c r="AA434" s="68">
        <f t="shared" si="1335"/>
        <v>-0.01002655519</v>
      </c>
      <c r="AB434" s="69">
        <f t="shared" ref="AB434:AC434" si="1336">S434</f>
        <v>0.08463885245</v>
      </c>
      <c r="AC434" s="70">
        <f t="shared" si="1336"/>
        <v>0.02689028724</v>
      </c>
      <c r="AD434" s="71">
        <f t="shared" si="17"/>
        <v>0.01158470346</v>
      </c>
      <c r="AE434" s="72">
        <f t="shared" si="18"/>
        <v>-0.002167706475</v>
      </c>
      <c r="AF434" s="73">
        <f t="shared" si="19"/>
        <v>0.009418930197</v>
      </c>
      <c r="AG434" s="74">
        <f t="shared" si="20"/>
        <v>0.002058157317</v>
      </c>
      <c r="AH434" s="75">
        <f t="shared" si="21"/>
        <v>0.006440647796</v>
      </c>
      <c r="AI434" s="76">
        <f t="shared" si="22"/>
        <v>0.004551926108</v>
      </c>
      <c r="AJ434" s="77"/>
      <c r="AK434" s="65">
        <f t="shared" si="23"/>
        <v>-0.005693794321</v>
      </c>
      <c r="AL434" s="66">
        <f t="shared" si="24"/>
        <v>0.0007634399882</v>
      </c>
      <c r="AM434" s="67">
        <f t="shared" si="25"/>
        <v>0.1041543977</v>
      </c>
      <c r="AN434" s="68">
        <f t="shared" si="26"/>
        <v>0.1634372395</v>
      </c>
      <c r="AO434" s="69">
        <f t="shared" si="27"/>
        <v>0.001529189313</v>
      </c>
      <c r="AP434" s="70">
        <f t="shared" si="28"/>
        <v>-0.04595218021</v>
      </c>
      <c r="AQ434" s="71">
        <f t="shared" si="29"/>
        <v>0.004690646145</v>
      </c>
      <c r="AR434" s="72">
        <f t="shared" si="30"/>
        <v>-0.007867348849</v>
      </c>
      <c r="AS434" s="73">
        <f t="shared" si="31"/>
        <v>-0.0006224930338</v>
      </c>
      <c r="AT434" s="74">
        <f t="shared" si="32"/>
        <v>0.004027783108</v>
      </c>
      <c r="AU434" s="75">
        <f t="shared" si="33"/>
        <v>0.0006555534663</v>
      </c>
      <c r="AV434" s="76">
        <f t="shared" si="34"/>
        <v>0.0006220996317</v>
      </c>
      <c r="AW434" s="78">
        <f t="shared" si="35"/>
        <v>0.1047134993</v>
      </c>
      <c r="AX434" s="79">
        <f t="shared" si="36"/>
        <v>0.1164843574</v>
      </c>
      <c r="AY434" s="78">
        <f t="shared" si="37"/>
        <v>0.1150310332</v>
      </c>
      <c r="AZ434" s="79">
        <f t="shared" si="38"/>
        <v>0.1170610055</v>
      </c>
      <c r="BA434" s="80">
        <f t="shared" si="39"/>
        <v>-0.01177085809</v>
      </c>
      <c r="BB434" s="80">
        <f t="shared" si="40"/>
        <v>-0.002029972332</v>
      </c>
      <c r="BC434" s="80">
        <f t="shared" si="41"/>
        <v>0.1048514285</v>
      </c>
      <c r="BD434" s="80">
        <f t="shared" si="42"/>
        <v>0.1159909922</v>
      </c>
      <c r="BE434" s="81">
        <f t="shared" si="43"/>
        <v>0.0001344323126</v>
      </c>
      <c r="BF434" s="81">
        <f t="shared" si="44"/>
        <v>0.0000477890325</v>
      </c>
      <c r="BG434" s="81">
        <f t="shared" si="45"/>
        <v>-0.002460088208</v>
      </c>
      <c r="BH434" s="81">
        <f t="shared" si="46"/>
        <v>0.02432364245</v>
      </c>
      <c r="BI434" s="81"/>
      <c r="BJ434" s="81"/>
    </row>
    <row r="435">
      <c r="A435" s="31">
        <v>598.0</v>
      </c>
      <c r="B435" s="32">
        <v>3746.0</v>
      </c>
      <c r="C435" s="33">
        <v>1749.0</v>
      </c>
      <c r="D435" s="55">
        <f t="shared" si="5"/>
        <v>1420</v>
      </c>
      <c r="E435" s="35">
        <v>435.0</v>
      </c>
      <c r="F435" s="36">
        <v>255.0</v>
      </c>
      <c r="G435" s="37">
        <v>234.0</v>
      </c>
      <c r="H435" s="38">
        <v>402.0</v>
      </c>
      <c r="I435" s="39">
        <v>64.0</v>
      </c>
      <c r="J435" s="40">
        <v>30.0</v>
      </c>
      <c r="K435" s="56">
        <f t="shared" si="6"/>
        <v>0.4190966266</v>
      </c>
      <c r="L435" s="56">
        <f t="shared" si="7"/>
        <v>0.5538290788</v>
      </c>
      <c r="M435" s="56">
        <f t="shared" si="8"/>
        <v>0.450867052</v>
      </c>
      <c r="N435" s="56">
        <f t="shared" si="9"/>
        <v>0.1337907376</v>
      </c>
      <c r="O435" s="56">
        <f t="shared" si="10"/>
        <v>0.5161971831</v>
      </c>
      <c r="P435" s="57">
        <f t="shared" si="11"/>
        <v>0.01715265866</v>
      </c>
      <c r="Q435" s="58">
        <f t="shared" ref="Q435:V435" si="1337">K435-Q$2</f>
        <v>0.06811894495</v>
      </c>
      <c r="R435" s="59">
        <f t="shared" si="1337"/>
        <v>0.07427653851</v>
      </c>
      <c r="S435" s="60">
        <f t="shared" si="1337"/>
        <v>0.03927948938</v>
      </c>
      <c r="T435" s="61">
        <f t="shared" si="1337"/>
        <v>0.01805629596</v>
      </c>
      <c r="U435" s="62">
        <f t="shared" si="1337"/>
        <v>0.06236585401</v>
      </c>
      <c r="V435" s="63">
        <f t="shared" si="1337"/>
        <v>-0.01510816985</v>
      </c>
      <c r="W435" s="64"/>
      <c r="X435" s="65">
        <f t="shared" si="13"/>
        <v>1</v>
      </c>
      <c r="Y435" s="66">
        <f t="shared" si="14"/>
        <v>0</v>
      </c>
      <c r="Z435" s="67">
        <f t="shared" ref="Z435:AA435" si="1338">U435</f>
        <v>0.06236585401</v>
      </c>
      <c r="AA435" s="68">
        <f t="shared" si="1338"/>
        <v>-0.01510816985</v>
      </c>
      <c r="AB435" s="69">
        <f t="shared" ref="AB435:AC435" si="1339">S435</f>
        <v>0.03927948938</v>
      </c>
      <c r="AC435" s="70">
        <f t="shared" si="1339"/>
        <v>0.01805629596</v>
      </c>
      <c r="AD435" s="71">
        <f t="shared" si="17"/>
        <v>0.00366124295</v>
      </c>
      <c r="AE435" s="72">
        <f t="shared" si="18"/>
        <v>-0.00188446783</v>
      </c>
      <c r="AF435" s="73">
        <f t="shared" si="19"/>
        <v>0.002722496486</v>
      </c>
      <c r="AG435" s="74">
        <f t="shared" si="20"/>
        <v>0.0005326551204</v>
      </c>
      <c r="AH435" s="75">
        <f t="shared" si="21"/>
        <v>0.001216848462</v>
      </c>
      <c r="AI435" s="76">
        <f t="shared" si="22"/>
        <v>0.00141848417</v>
      </c>
      <c r="AJ435" s="77"/>
      <c r="AK435" s="65">
        <f t="shared" si="23"/>
        <v>-0.005693794321</v>
      </c>
      <c r="AL435" s="66">
        <f t="shared" si="24"/>
        <v>0.0007634399882</v>
      </c>
      <c r="AM435" s="67">
        <f t="shared" si="25"/>
        <v>0.07489285425</v>
      </c>
      <c r="AN435" s="68">
        <f t="shared" si="26"/>
        <v>0.08668259268</v>
      </c>
      <c r="AO435" s="69">
        <f t="shared" si="27"/>
        <v>0.003488992797</v>
      </c>
      <c r="AP435" s="70">
        <f t="shared" si="28"/>
        <v>-0.02210789305</v>
      </c>
      <c r="AQ435" s="71">
        <f t="shared" si="29"/>
        <v>0.0007832679037</v>
      </c>
      <c r="AR435" s="72">
        <f t="shared" si="30"/>
        <v>-0.003102863399</v>
      </c>
      <c r="AS435" s="73">
        <f t="shared" si="31"/>
        <v>-0.0001536659371</v>
      </c>
      <c r="AT435" s="74">
        <f t="shared" si="32"/>
        <v>0.001162586377</v>
      </c>
      <c r="AU435" s="75">
        <f t="shared" si="33"/>
        <v>0.0001146732377</v>
      </c>
      <c r="AV435" s="76">
        <f t="shared" si="34"/>
        <v>0.0001808683113</v>
      </c>
      <c r="AW435" s="78">
        <f t="shared" si="35"/>
        <v>0.07343232793</v>
      </c>
      <c r="AX435" s="79">
        <f t="shared" si="36"/>
        <v>0.06811894495</v>
      </c>
      <c r="AY435" s="78">
        <f t="shared" si="37"/>
        <v>0.06357873091</v>
      </c>
      <c r="AZ435" s="79">
        <f t="shared" si="38"/>
        <v>0.07427653851</v>
      </c>
      <c r="BA435" s="80">
        <f t="shared" si="39"/>
        <v>0.005313382977</v>
      </c>
      <c r="BB435" s="80">
        <f t="shared" si="40"/>
        <v>-0.01069780761</v>
      </c>
      <c r="BC435" s="80">
        <f t="shared" si="41"/>
        <v>0.07357025718</v>
      </c>
      <c r="BD435" s="80">
        <f t="shared" si="42"/>
        <v>0.0645386899</v>
      </c>
      <c r="BE435" s="81">
        <f t="shared" si="43"/>
        <v>-0.0000862110489</v>
      </c>
      <c r="BF435" s="81">
        <f t="shared" si="44"/>
        <v>-0.0001136830976</v>
      </c>
      <c r="BG435" s="81">
        <f t="shared" si="45"/>
        <v>0.001247340247</v>
      </c>
      <c r="BH435" s="81">
        <f t="shared" si="46"/>
        <v>0.009496256027</v>
      </c>
      <c r="BI435" s="81"/>
      <c r="BJ435" s="81"/>
    </row>
    <row r="436">
      <c r="A436" s="31">
        <v>22.0</v>
      </c>
      <c r="B436" s="32" t="s">
        <v>141</v>
      </c>
      <c r="C436" s="33">
        <v>220.0</v>
      </c>
      <c r="D436" s="55">
        <f t="shared" si="5"/>
        <v>182</v>
      </c>
      <c r="E436" s="35">
        <v>44.0</v>
      </c>
      <c r="F436" s="36">
        <v>28.0</v>
      </c>
      <c r="G436" s="37">
        <v>28.0</v>
      </c>
      <c r="H436" s="38">
        <v>68.0</v>
      </c>
      <c r="I436" s="39">
        <v>10.0</v>
      </c>
      <c r="J436" s="40">
        <v>4.0</v>
      </c>
      <c r="K436" s="56">
        <f t="shared" si="6"/>
        <v>0.3727272727</v>
      </c>
      <c r="L436" s="56">
        <f t="shared" si="7"/>
        <v>0.4426229508</v>
      </c>
      <c r="M436" s="56">
        <f t="shared" si="8"/>
        <v>0.4666666667</v>
      </c>
      <c r="N436" s="56">
        <f t="shared" si="9"/>
        <v>0.1272727273</v>
      </c>
      <c r="O436" s="56">
        <f t="shared" si="10"/>
        <v>0.4505494505</v>
      </c>
      <c r="P436" s="57">
        <f t="shared" si="11"/>
        <v>0.01818181818</v>
      </c>
      <c r="Q436" s="58">
        <f t="shared" ref="Q436:V436" si="1340">K436-Q$2</f>
        <v>0.02174959104</v>
      </c>
      <c r="R436" s="59">
        <f t="shared" si="1340"/>
        <v>-0.03692958947</v>
      </c>
      <c r="S436" s="60">
        <f t="shared" si="1340"/>
        <v>0.05507910402</v>
      </c>
      <c r="T436" s="61">
        <f t="shared" si="1340"/>
        <v>0.01153828567</v>
      </c>
      <c r="U436" s="62">
        <f t="shared" si="1340"/>
        <v>-0.003281878544</v>
      </c>
      <c r="V436" s="63">
        <f t="shared" si="1340"/>
        <v>-0.01407901033</v>
      </c>
      <c r="W436" s="64"/>
      <c r="X436" s="65">
        <f t="shared" si="13"/>
        <v>1</v>
      </c>
      <c r="Y436" s="66">
        <f t="shared" si="14"/>
        <v>0</v>
      </c>
      <c r="Z436" s="67">
        <f t="shared" ref="Z436:AA436" si="1341">U436</f>
        <v>-0.003281878544</v>
      </c>
      <c r="AA436" s="68">
        <f t="shared" si="1341"/>
        <v>-0.01407901033</v>
      </c>
      <c r="AB436" s="69">
        <f t="shared" ref="AB436:AC436" si="1342">S436</f>
        <v>0.05507910402</v>
      </c>
      <c r="AC436" s="70">
        <f t="shared" si="1342"/>
        <v>0.01153828567</v>
      </c>
      <c r="AD436" s="71">
        <f t="shared" si="17"/>
        <v>-0.0001874478051</v>
      </c>
      <c r="AE436" s="72">
        <f t="shared" si="18"/>
        <v>0.00009241120385</v>
      </c>
      <c r="AF436" s="73">
        <f t="shared" si="19"/>
        <v>-0.00001831528663</v>
      </c>
      <c r="AG436" s="74">
        <f t="shared" si="20"/>
        <v>-0.0008133265266</v>
      </c>
      <c r="AH436" s="75">
        <f t="shared" si="21"/>
        <v>0.002900575664</v>
      </c>
      <c r="AI436" s="76">
        <f t="shared" si="22"/>
        <v>0.001271036873</v>
      </c>
      <c r="AJ436" s="77"/>
      <c r="AK436" s="65">
        <f t="shared" si="23"/>
        <v>-0.005693794321</v>
      </c>
      <c r="AL436" s="66">
        <f t="shared" si="24"/>
        <v>0.0007634399882</v>
      </c>
      <c r="AM436" s="67">
        <f t="shared" si="25"/>
        <v>0.01967359256</v>
      </c>
      <c r="AN436" s="68">
        <f t="shared" si="26"/>
        <v>-0.01670252173</v>
      </c>
      <c r="AO436" s="69">
        <f t="shared" si="27"/>
        <v>-0.001975428325</v>
      </c>
      <c r="AP436" s="70">
        <f t="shared" si="28"/>
        <v>-0.02906751196</v>
      </c>
      <c r="AQ436" s="71">
        <f t="shared" si="29"/>
        <v>-0.00004247392734</v>
      </c>
      <c r="AR436" s="72">
        <f t="shared" si="30"/>
        <v>0.0001567683221</v>
      </c>
      <c r="AS436" s="73">
        <f t="shared" si="31"/>
        <v>0.000342682168</v>
      </c>
      <c r="AT436" s="74">
        <f t="shared" si="32"/>
        <v>-0.00002896015907</v>
      </c>
      <c r="AU436" s="75">
        <f t="shared" si="33"/>
        <v>0.0003080385597</v>
      </c>
      <c r="AV436" s="76">
        <f t="shared" si="34"/>
        <v>0.0001918302252</v>
      </c>
      <c r="AW436" s="78">
        <f t="shared" si="35"/>
        <v>0.01261261672</v>
      </c>
      <c r="AX436" s="79">
        <f t="shared" si="36"/>
        <v>0.02174959104</v>
      </c>
      <c r="AY436" s="78">
        <f t="shared" si="37"/>
        <v>-0.04468695531</v>
      </c>
      <c r="AZ436" s="79">
        <f t="shared" si="38"/>
        <v>-0.03692958947</v>
      </c>
      <c r="BA436" s="80">
        <f t="shared" si="39"/>
        <v>-0.00913697432</v>
      </c>
      <c r="BB436" s="80">
        <f t="shared" si="40"/>
        <v>-0.007757365839</v>
      </c>
      <c r="BC436" s="80">
        <f t="shared" si="41"/>
        <v>0.01275054596</v>
      </c>
      <c r="BD436" s="80">
        <f t="shared" si="42"/>
        <v>-0.04372699632</v>
      </c>
      <c r="BE436" s="81">
        <f t="shared" si="43"/>
        <v>0.00002330757496</v>
      </c>
      <c r="BF436" s="81">
        <f t="shared" si="44"/>
        <v>0.0001417577049</v>
      </c>
      <c r="BG436" s="81">
        <f t="shared" si="45"/>
        <v>-0.001749473785</v>
      </c>
      <c r="BH436" s="81">
        <f t="shared" si="46"/>
        <v>-0.001115086153</v>
      </c>
      <c r="BI436" s="81"/>
      <c r="BJ436" s="81"/>
    </row>
    <row r="437">
      <c r="A437" s="31">
        <v>184.0</v>
      </c>
      <c r="B437" s="32">
        <v>3040.0</v>
      </c>
      <c r="C437" s="33">
        <v>1079.0</v>
      </c>
      <c r="D437" s="55">
        <f t="shared" si="5"/>
        <v>932</v>
      </c>
      <c r="E437" s="35">
        <v>250.0</v>
      </c>
      <c r="F437" s="36">
        <v>82.0</v>
      </c>
      <c r="G437" s="37">
        <v>247.0</v>
      </c>
      <c r="H437" s="38">
        <v>307.0</v>
      </c>
      <c r="I437" s="39">
        <v>38.0</v>
      </c>
      <c r="J437" s="40">
        <v>8.0</v>
      </c>
      <c r="K437" s="56">
        <f t="shared" si="6"/>
        <v>0.4958294717</v>
      </c>
      <c r="L437" s="56">
        <f t="shared" si="7"/>
        <v>0.4840336134</v>
      </c>
      <c r="M437" s="56">
        <f t="shared" si="8"/>
        <v>0.7329376855</v>
      </c>
      <c r="N437" s="56">
        <f t="shared" si="9"/>
        <v>0.2289156627</v>
      </c>
      <c r="O437" s="56">
        <f t="shared" si="10"/>
        <v>0.5740343348</v>
      </c>
      <c r="P437" s="57">
        <f t="shared" si="11"/>
        <v>0.007414272475</v>
      </c>
      <c r="Q437" s="58">
        <f t="shared" ref="Q437:V437" si="1343">K437-Q$2</f>
        <v>0.14485179</v>
      </c>
      <c r="R437" s="59">
        <f t="shared" si="1343"/>
        <v>0.004481073155</v>
      </c>
      <c r="S437" s="60">
        <f t="shared" si="1343"/>
        <v>0.3213501228</v>
      </c>
      <c r="T437" s="61">
        <f t="shared" si="1343"/>
        <v>0.113181221</v>
      </c>
      <c r="U437" s="62">
        <f t="shared" si="1343"/>
        <v>0.1202030057</v>
      </c>
      <c r="V437" s="63">
        <f t="shared" si="1343"/>
        <v>-0.02484655604</v>
      </c>
      <c r="W437" s="64"/>
      <c r="X437" s="65">
        <f t="shared" si="13"/>
        <v>1</v>
      </c>
      <c r="Y437" s="66">
        <f t="shared" si="14"/>
        <v>0</v>
      </c>
      <c r="Z437" s="67">
        <f t="shared" ref="Z437:AA437" si="1344">U437</f>
        <v>0.1202030057</v>
      </c>
      <c r="AA437" s="68">
        <f t="shared" si="1344"/>
        <v>-0.02484655604</v>
      </c>
      <c r="AB437" s="69">
        <f t="shared" ref="AB437:AC437" si="1345">S437</f>
        <v>0.3213501228</v>
      </c>
      <c r="AC437" s="70">
        <f t="shared" si="1345"/>
        <v>0.113181221</v>
      </c>
      <c r="AD437" s="71">
        <f t="shared" si="17"/>
        <v>0.01383141123</v>
      </c>
      <c r="AE437" s="72">
        <f t="shared" si="18"/>
        <v>-0.005973261433</v>
      </c>
      <c r="AF437" s="73">
        <f t="shared" si="19"/>
        <v>0.04143941419</v>
      </c>
      <c r="AG437" s="74">
        <f t="shared" si="20"/>
        <v>0.005620279121</v>
      </c>
      <c r="AH437" s="75">
        <f t="shared" si="21"/>
        <v>0.09045591264</v>
      </c>
      <c r="AI437" s="76">
        <f t="shared" si="22"/>
        <v>0.07274159856</v>
      </c>
      <c r="AJ437" s="77"/>
      <c r="AK437" s="65">
        <f t="shared" si="23"/>
        <v>-0.005693794321</v>
      </c>
      <c r="AL437" s="66">
        <f t="shared" si="24"/>
        <v>0.0007634399882</v>
      </c>
      <c r="AM437" s="67">
        <f t="shared" si="25"/>
        <v>0.1375638301</v>
      </c>
      <c r="AN437" s="68">
        <f t="shared" si="26"/>
        <v>0.1705583377</v>
      </c>
      <c r="AO437" s="69">
        <f t="shared" si="27"/>
        <v>0.01133084924</v>
      </c>
      <c r="AP437" s="70">
        <f t="shared" si="28"/>
        <v>-0.1760226255</v>
      </c>
      <c r="AQ437" s="71">
        <f t="shared" si="29"/>
        <v>0.003626993478</v>
      </c>
      <c r="AR437" s="72">
        <f t="shared" si="30"/>
        <v>-0.01113302003</v>
      </c>
      <c r="AS437" s="73">
        <f t="shared" si="31"/>
        <v>-0.001289510082</v>
      </c>
      <c r="AT437" s="74">
        <f t="shared" si="32"/>
        <v>0.01763091975</v>
      </c>
      <c r="AU437" s="75">
        <f t="shared" si="33"/>
        <v>0.009062063595</v>
      </c>
      <c r="AV437" s="76">
        <f t="shared" si="34"/>
        <v>0.009736404649</v>
      </c>
      <c r="AW437" s="78">
        <f t="shared" si="35"/>
        <v>0.154600432</v>
      </c>
      <c r="AX437" s="79">
        <f t="shared" si="36"/>
        <v>0.14485179</v>
      </c>
      <c r="AY437" s="78">
        <f t="shared" si="37"/>
        <v>0.01153345655</v>
      </c>
      <c r="AZ437" s="79">
        <f t="shared" si="38"/>
        <v>0.004481073155</v>
      </c>
      <c r="BA437" s="80">
        <f t="shared" si="39"/>
        <v>0.009748641977</v>
      </c>
      <c r="BB437" s="80">
        <f t="shared" si="40"/>
        <v>0.007052383393</v>
      </c>
      <c r="BC437" s="80">
        <f t="shared" si="41"/>
        <v>0.1547383613</v>
      </c>
      <c r="BD437" s="80">
        <f t="shared" si="42"/>
        <v>0.01249341554</v>
      </c>
      <c r="BE437" s="81">
        <f t="shared" si="43"/>
        <v>0.00004529990886</v>
      </c>
      <c r="BF437" s="81">
        <f t="shared" si="44"/>
        <v>0.0001375023216</v>
      </c>
      <c r="BG437" s="81">
        <f t="shared" si="45"/>
        <v>0.02378787502</v>
      </c>
      <c r="BH437" s="81">
        <f t="shared" si="46"/>
        <v>0.003866421295</v>
      </c>
      <c r="BI437" s="81"/>
      <c r="BJ437" s="81"/>
    </row>
    <row r="438">
      <c r="A438" s="31">
        <v>624.0</v>
      </c>
      <c r="B438" s="32">
        <v>2666.0</v>
      </c>
      <c r="C438" s="33">
        <v>3603.0</v>
      </c>
      <c r="D438" s="55">
        <f t="shared" si="5"/>
        <v>2904</v>
      </c>
      <c r="E438" s="35">
        <v>665.0</v>
      </c>
      <c r="F438" s="36">
        <v>631.0</v>
      </c>
      <c r="G438" s="37">
        <v>435.0</v>
      </c>
      <c r="H438" s="38">
        <v>952.0</v>
      </c>
      <c r="I438" s="39">
        <v>135.0</v>
      </c>
      <c r="J438" s="40">
        <v>86.0</v>
      </c>
      <c r="K438" s="56">
        <f t="shared" si="6"/>
        <v>0.342769914</v>
      </c>
      <c r="L438" s="56">
        <f t="shared" si="7"/>
        <v>0.4566210046</v>
      </c>
      <c r="M438" s="56">
        <f t="shared" si="8"/>
        <v>0.3776041667</v>
      </c>
      <c r="N438" s="56">
        <f t="shared" si="9"/>
        <v>0.1207327227</v>
      </c>
      <c r="O438" s="56">
        <f t="shared" si="10"/>
        <v>0.4252754821</v>
      </c>
      <c r="P438" s="57">
        <f t="shared" si="11"/>
        <v>0.02386899806</v>
      </c>
      <c r="Q438" s="58">
        <f t="shared" ref="Q438:V438" si="1346">K438-Q$2</f>
        <v>-0.008207767729</v>
      </c>
      <c r="R438" s="59">
        <f t="shared" si="1346"/>
        <v>-0.02293153572</v>
      </c>
      <c r="S438" s="60">
        <f t="shared" si="1346"/>
        <v>-0.03398339598</v>
      </c>
      <c r="T438" s="61">
        <f t="shared" si="1346"/>
        <v>0.004998281124</v>
      </c>
      <c r="U438" s="62">
        <f t="shared" si="1346"/>
        <v>-0.028555847</v>
      </c>
      <c r="V438" s="63">
        <f t="shared" si="1346"/>
        <v>-0.008391830455</v>
      </c>
      <c r="W438" s="64"/>
      <c r="X438" s="65">
        <f t="shared" si="13"/>
        <v>1</v>
      </c>
      <c r="Y438" s="66">
        <f t="shared" si="14"/>
        <v>0</v>
      </c>
      <c r="Z438" s="67">
        <f t="shared" ref="Z438:AA438" si="1347">U438</f>
        <v>-0.028555847</v>
      </c>
      <c r="AA438" s="68">
        <f t="shared" si="1347"/>
        <v>-0.008391830455</v>
      </c>
      <c r="AB438" s="69">
        <f t="shared" ref="AB438:AC438" si="1348">S438</f>
        <v>-0.03398339598</v>
      </c>
      <c r="AC438" s="70">
        <f t="shared" si="1348"/>
        <v>0.004998281124</v>
      </c>
      <c r="AD438" s="71">
        <f t="shared" si="17"/>
        <v>0.0007450135795</v>
      </c>
      <c r="AE438" s="72">
        <f t="shared" si="18"/>
        <v>0.000479271653</v>
      </c>
      <c r="AF438" s="73">
        <f t="shared" si="19"/>
        <v>0.001012369384</v>
      </c>
      <c r="AG438" s="74">
        <f t="shared" si="20"/>
        <v>0.0001424527463</v>
      </c>
      <c r="AH438" s="75">
        <f t="shared" si="21"/>
        <v>0.001129888388</v>
      </c>
      <c r="AI438" s="76">
        <f t="shared" si="22"/>
        <v>-0.0003397171333</v>
      </c>
      <c r="AJ438" s="77"/>
      <c r="AK438" s="65">
        <f t="shared" si="23"/>
        <v>-0.005693794321</v>
      </c>
      <c r="AL438" s="66">
        <f t="shared" si="24"/>
        <v>0.0007634399882</v>
      </c>
      <c r="AM438" s="67">
        <f t="shared" si="25"/>
        <v>-0.009985635593</v>
      </c>
      <c r="AN438" s="68">
        <f t="shared" si="26"/>
        <v>-0.05218637217</v>
      </c>
      <c r="AO438" s="69">
        <f t="shared" si="27"/>
        <v>0.007257584758</v>
      </c>
      <c r="AP438" s="70">
        <f t="shared" si="28"/>
        <v>0.01623481269</v>
      </c>
      <c r="AQ438" s="71">
        <f t="shared" si="29"/>
        <v>0.0006623079802</v>
      </c>
      <c r="AR438" s="72">
        <f t="shared" si="30"/>
        <v>-0.0001879632659</v>
      </c>
      <c r="AS438" s="73">
        <f t="shared" si="31"/>
        <v>-0.00003367522814</v>
      </c>
      <c r="AT438" s="74">
        <f t="shared" si="32"/>
        <v>0.0004308596936</v>
      </c>
      <c r="AU438" s="75">
        <f t="shared" si="33"/>
        <v>0.0001337190987</v>
      </c>
      <c r="AV438" s="76">
        <f t="shared" si="34"/>
        <v>-0.00001994815657</v>
      </c>
      <c r="AW438" s="78">
        <f t="shared" si="35"/>
        <v>-0.007659493306</v>
      </c>
      <c r="AX438" s="79">
        <f t="shared" si="36"/>
        <v>-0.008207767729</v>
      </c>
      <c r="AY438" s="78">
        <f t="shared" si="37"/>
        <v>-0.03496517123</v>
      </c>
      <c r="AZ438" s="79">
        <f t="shared" si="38"/>
        <v>-0.02293153572</v>
      </c>
      <c r="BA438" s="80">
        <f t="shared" si="39"/>
        <v>0.0005482744232</v>
      </c>
      <c r="BB438" s="80">
        <f t="shared" si="40"/>
        <v>-0.0120336355</v>
      </c>
      <c r="BC438" s="80">
        <f t="shared" si="41"/>
        <v>-0.007521564061</v>
      </c>
      <c r="BD438" s="80">
        <f t="shared" si="42"/>
        <v>-0.03400521223</v>
      </c>
      <c r="BE438" s="81">
        <f t="shared" si="43"/>
        <v>-0.0001445077786</v>
      </c>
      <c r="BF438" s="81">
        <f t="shared" si="44"/>
        <v>-0.00001319546913</v>
      </c>
      <c r="BG438" s="81">
        <f t="shared" si="45"/>
        <v>-0.001099780533</v>
      </c>
      <c r="BH438" s="81">
        <f t="shared" si="46"/>
        <v>0.0005115447644</v>
      </c>
      <c r="BI438" s="81"/>
      <c r="BJ438" s="81"/>
    </row>
    <row r="439">
      <c r="A439" s="31">
        <v>820.0</v>
      </c>
      <c r="B439" s="32">
        <v>2449.0</v>
      </c>
      <c r="C439" s="33">
        <v>2084.0</v>
      </c>
      <c r="D439" s="55">
        <f t="shared" si="5"/>
        <v>1626</v>
      </c>
      <c r="E439" s="35">
        <v>379.0</v>
      </c>
      <c r="F439" s="36">
        <v>369.0</v>
      </c>
      <c r="G439" s="37">
        <v>189.0</v>
      </c>
      <c r="H439" s="38">
        <v>496.0</v>
      </c>
      <c r="I439" s="39">
        <v>119.0</v>
      </c>
      <c r="J439" s="40">
        <v>74.0</v>
      </c>
      <c r="K439" s="56">
        <f t="shared" si="6"/>
        <v>0.3296545106</v>
      </c>
      <c r="L439" s="56">
        <f t="shared" si="7"/>
        <v>0.5010060362</v>
      </c>
      <c r="M439" s="56">
        <f t="shared" si="8"/>
        <v>0.2990506329</v>
      </c>
      <c r="N439" s="56">
        <f t="shared" si="9"/>
        <v>0.09069097889</v>
      </c>
      <c r="O439" s="56">
        <f t="shared" si="10"/>
        <v>0.4225092251</v>
      </c>
      <c r="P439" s="57">
        <f t="shared" si="11"/>
        <v>0.03550863724</v>
      </c>
      <c r="Q439" s="58">
        <f t="shared" ref="Q439:V439" si="1349">K439-Q$2</f>
        <v>-0.02132317113</v>
      </c>
      <c r="R439" s="59">
        <f t="shared" si="1349"/>
        <v>0.02145349593</v>
      </c>
      <c r="S439" s="60">
        <f t="shared" si="1349"/>
        <v>-0.1125369297</v>
      </c>
      <c r="T439" s="61">
        <f t="shared" si="1349"/>
        <v>-0.02504346272</v>
      </c>
      <c r="U439" s="62">
        <f t="shared" si="1349"/>
        <v>-0.031322104</v>
      </c>
      <c r="V439" s="63">
        <f t="shared" si="1349"/>
        <v>0.003247808724</v>
      </c>
      <c r="W439" s="64"/>
      <c r="X439" s="65">
        <f t="shared" si="13"/>
        <v>1</v>
      </c>
      <c r="Y439" s="66">
        <f t="shared" si="14"/>
        <v>0</v>
      </c>
      <c r="Z439" s="67">
        <f t="shared" ref="Z439:AA439" si="1350">U439</f>
        <v>-0.031322104</v>
      </c>
      <c r="AA439" s="68">
        <f t="shared" si="1350"/>
        <v>0.003247808724</v>
      </c>
      <c r="AB439" s="69">
        <f t="shared" ref="AB439:AC439" si="1351">S439</f>
        <v>-0.1125369297</v>
      </c>
      <c r="AC439" s="70">
        <f t="shared" si="1351"/>
        <v>-0.02504346272</v>
      </c>
      <c r="AD439" s="71">
        <f t="shared" si="17"/>
        <v>0.0009705259376</v>
      </c>
      <c r="AE439" s="72">
        <f t="shared" si="18"/>
        <v>-0.0002034564053</v>
      </c>
      <c r="AF439" s="73">
        <f t="shared" si="19"/>
        <v>0.003606229794</v>
      </c>
      <c r="AG439" s="74">
        <f t="shared" si="20"/>
        <v>0.0004189155217</v>
      </c>
      <c r="AH439" s="75">
        <f t="shared" si="21"/>
        <v>0.01203738553</v>
      </c>
      <c r="AI439" s="76">
        <f t="shared" si="22"/>
        <v>0.005636628809</v>
      </c>
      <c r="AJ439" s="77"/>
      <c r="AK439" s="65">
        <f t="shared" si="23"/>
        <v>-0.005693794321</v>
      </c>
      <c r="AL439" s="66">
        <f t="shared" si="24"/>
        <v>0.0007634399882</v>
      </c>
      <c r="AM439" s="67">
        <f t="shared" si="25"/>
        <v>-0.03072320129</v>
      </c>
      <c r="AN439" s="68">
        <f t="shared" si="26"/>
        <v>-0.04707728144</v>
      </c>
      <c r="AO439" s="69">
        <f t="shared" si="27"/>
        <v>0.003304290248</v>
      </c>
      <c r="AP439" s="70">
        <f t="shared" si="28"/>
        <v>0.0595963629</v>
      </c>
      <c r="AQ439" s="71">
        <f t="shared" si="29"/>
        <v>0.0003802266132</v>
      </c>
      <c r="AR439" s="72">
        <f t="shared" si="30"/>
        <v>-0.0006703312221</v>
      </c>
      <c r="AS439" s="73">
        <f t="shared" si="31"/>
        <v>-0.0000826061423</v>
      </c>
      <c r="AT439" s="74">
        <f t="shared" si="32"/>
        <v>0.001532483582</v>
      </c>
      <c r="AU439" s="75">
        <f t="shared" si="33"/>
        <v>0.001272410671</v>
      </c>
      <c r="AV439" s="76">
        <f t="shared" si="34"/>
        <v>0.0008371277978</v>
      </c>
      <c r="AW439" s="78">
        <f t="shared" si="35"/>
        <v>-0.03154267423</v>
      </c>
      <c r="AX439" s="79">
        <f t="shared" si="36"/>
        <v>-0.02132317113</v>
      </c>
      <c r="AY439" s="78">
        <f t="shared" si="37"/>
        <v>0.01498180161</v>
      </c>
      <c r="AZ439" s="79">
        <f t="shared" si="38"/>
        <v>0.02145349593</v>
      </c>
      <c r="BA439" s="80">
        <f t="shared" si="39"/>
        <v>-0.01021950309</v>
      </c>
      <c r="BB439" s="80">
        <f t="shared" si="40"/>
        <v>-0.006471694319</v>
      </c>
      <c r="BC439" s="80">
        <f t="shared" si="41"/>
        <v>-0.03140474498</v>
      </c>
      <c r="BD439" s="80">
        <f t="shared" si="42"/>
        <v>0.0159417606</v>
      </c>
      <c r="BE439" s="81">
        <f t="shared" si="43"/>
        <v>0.0000625554161</v>
      </c>
      <c r="BF439" s="81">
        <f t="shared" si="44"/>
        <v>0.0001322750002</v>
      </c>
      <c r="BG439" s="81">
        <f t="shared" si="45"/>
        <v>0.0007321182762</v>
      </c>
      <c r="BH439" s="81">
        <f t="shared" si="46"/>
        <v>-0.001001293852</v>
      </c>
      <c r="BI439" s="81"/>
      <c r="BJ439" s="81"/>
    </row>
    <row r="440">
      <c r="A440" s="31">
        <v>1215.0</v>
      </c>
      <c r="B440" s="32">
        <v>2682.0</v>
      </c>
      <c r="C440" s="33">
        <v>1349.0</v>
      </c>
      <c r="D440" s="55">
        <f t="shared" si="5"/>
        <v>1095</v>
      </c>
      <c r="E440" s="35">
        <v>432.0</v>
      </c>
      <c r="F440" s="36">
        <v>181.0</v>
      </c>
      <c r="G440" s="37">
        <v>174.0</v>
      </c>
      <c r="H440" s="38">
        <v>217.0</v>
      </c>
      <c r="I440" s="39">
        <v>62.0</v>
      </c>
      <c r="J440" s="40">
        <v>29.0</v>
      </c>
      <c r="K440" s="56">
        <f t="shared" si="6"/>
        <v>0.495181616</v>
      </c>
      <c r="L440" s="56">
        <f t="shared" si="7"/>
        <v>0.6947960619</v>
      </c>
      <c r="M440" s="56">
        <f t="shared" si="8"/>
        <v>0.453125</v>
      </c>
      <c r="N440" s="56">
        <f t="shared" si="9"/>
        <v>0.1289844329</v>
      </c>
      <c r="O440" s="56">
        <f t="shared" si="10"/>
        <v>0.6100456621</v>
      </c>
      <c r="P440" s="57">
        <f t="shared" si="11"/>
        <v>0.02149740549</v>
      </c>
      <c r="Q440" s="58">
        <f t="shared" ref="Q440:V440" si="1352">K440-Q$2</f>
        <v>0.1442039343</v>
      </c>
      <c r="R440" s="59">
        <f t="shared" si="1352"/>
        <v>0.2152435216</v>
      </c>
      <c r="S440" s="60">
        <f t="shared" si="1352"/>
        <v>0.04153743735</v>
      </c>
      <c r="T440" s="61">
        <f t="shared" si="1352"/>
        <v>0.01324999131</v>
      </c>
      <c r="U440" s="62">
        <f t="shared" si="1352"/>
        <v>0.156214333</v>
      </c>
      <c r="V440" s="63">
        <f t="shared" si="1352"/>
        <v>-0.01076342303</v>
      </c>
      <c r="W440" s="64"/>
      <c r="X440" s="65">
        <f t="shared" si="13"/>
        <v>1</v>
      </c>
      <c r="Y440" s="66">
        <f t="shared" si="14"/>
        <v>0</v>
      </c>
      <c r="Z440" s="67">
        <f t="shared" ref="Z440:AA440" si="1353">U440</f>
        <v>0.156214333</v>
      </c>
      <c r="AA440" s="68">
        <f t="shared" si="1353"/>
        <v>-0.01076342303</v>
      </c>
      <c r="AB440" s="69">
        <f t="shared" ref="AB440:AC440" si="1354">S440</f>
        <v>0.04153743735</v>
      </c>
      <c r="AC440" s="70">
        <f t="shared" si="1354"/>
        <v>0.01324999131</v>
      </c>
      <c r="AD440" s="71">
        <f t="shared" si="17"/>
        <v>0.02428706656</v>
      </c>
      <c r="AE440" s="72">
        <f t="shared" si="18"/>
        <v>-0.003362801898</v>
      </c>
      <c r="AF440" s="73">
        <f t="shared" si="19"/>
        <v>0.006631358333</v>
      </c>
      <c r="AG440" s="74">
        <f t="shared" si="20"/>
        <v>0.001622753545</v>
      </c>
      <c r="AH440" s="75">
        <f t="shared" si="21"/>
        <v>0.001549796432</v>
      </c>
      <c r="AI440" s="76">
        <f t="shared" si="22"/>
        <v>0.001100741368</v>
      </c>
      <c r="AJ440" s="77"/>
      <c r="AK440" s="65">
        <f t="shared" si="23"/>
        <v>-0.005693794321</v>
      </c>
      <c r="AL440" s="66">
        <f t="shared" si="24"/>
        <v>0.0007634399882</v>
      </c>
      <c r="AM440" s="67">
        <f t="shared" si="25"/>
        <v>0.1445992852</v>
      </c>
      <c r="AN440" s="68">
        <f t="shared" si="26"/>
        <v>0.2392269091</v>
      </c>
      <c r="AO440" s="69">
        <f t="shared" si="27"/>
        <v>0.00077702397</v>
      </c>
      <c r="AP440" s="70">
        <f t="shared" si="28"/>
        <v>-0.02255900694</v>
      </c>
      <c r="AQ440" s="71">
        <f t="shared" si="29"/>
        <v>0.01052271996</v>
      </c>
      <c r="AR440" s="72">
        <f t="shared" si="30"/>
        <v>-0.01588632556</v>
      </c>
      <c r="AS440" s="73">
        <f t="shared" si="31"/>
        <v>-0.0005115584182</v>
      </c>
      <c r="AT440" s="74">
        <f t="shared" si="32"/>
        <v>0.002840278826</v>
      </c>
      <c r="AU440" s="75">
        <f t="shared" si="33"/>
        <v>0.0001576549715</v>
      </c>
      <c r="AV440" s="76">
        <f t="shared" si="34"/>
        <v>0.0001503092327</v>
      </c>
      <c r="AW440" s="78">
        <f t="shared" si="35"/>
        <v>0.1498513314</v>
      </c>
      <c r="AX440" s="79">
        <f t="shared" si="36"/>
        <v>0.1442039343</v>
      </c>
      <c r="AY440" s="78">
        <f t="shared" si="37"/>
        <v>0.2045356047</v>
      </c>
      <c r="AZ440" s="79">
        <f t="shared" si="38"/>
        <v>0.2152435216</v>
      </c>
      <c r="BA440" s="80">
        <f t="shared" si="39"/>
        <v>0.005647397068</v>
      </c>
      <c r="BB440" s="80">
        <f t="shared" si="40"/>
        <v>-0.01070791692</v>
      </c>
      <c r="BC440" s="80">
        <f t="shared" si="41"/>
        <v>0.1499892606</v>
      </c>
      <c r="BD440" s="80">
        <f t="shared" si="42"/>
        <v>0.2054955637</v>
      </c>
      <c r="BE440" s="81">
        <f t="shared" si="43"/>
        <v>-0.00008276639108</v>
      </c>
      <c r="BF440" s="81">
        <f t="shared" si="44"/>
        <v>-0.0001209437172</v>
      </c>
      <c r="BG440" s="81">
        <f t="shared" si="45"/>
        <v>-0.01973164838</v>
      </c>
      <c r="BH440" s="81">
        <f t="shared" si="46"/>
        <v>0.06164425532</v>
      </c>
      <c r="BI440" s="81"/>
      <c r="BJ440" s="81"/>
    </row>
    <row r="441">
      <c r="A441" s="31">
        <v>1218.0</v>
      </c>
      <c r="B441" s="32" t="s">
        <v>142</v>
      </c>
      <c r="C441" s="33">
        <v>803.0</v>
      </c>
      <c r="D441" s="55">
        <f t="shared" si="5"/>
        <v>716</v>
      </c>
      <c r="E441" s="35">
        <v>293.0</v>
      </c>
      <c r="F441" s="36">
        <v>37.0</v>
      </c>
      <c r="G441" s="37">
        <v>197.0</v>
      </c>
      <c r="H441" s="38">
        <v>130.0</v>
      </c>
      <c r="I441" s="39">
        <v>45.0</v>
      </c>
      <c r="J441" s="40">
        <v>14.0</v>
      </c>
      <c r="K441" s="56">
        <f t="shared" si="6"/>
        <v>0.6662515567</v>
      </c>
      <c r="L441" s="56">
        <f t="shared" si="7"/>
        <v>0.7222222222</v>
      </c>
      <c r="M441" s="56">
        <f t="shared" si="8"/>
        <v>0.7943548387</v>
      </c>
      <c r="N441" s="56">
        <f t="shared" si="9"/>
        <v>0.2453300125</v>
      </c>
      <c r="O441" s="56">
        <f t="shared" si="10"/>
        <v>0.7472067039</v>
      </c>
      <c r="P441" s="57">
        <f t="shared" si="11"/>
        <v>0.01743462017</v>
      </c>
      <c r="Q441" s="58">
        <f t="shared" ref="Q441:V441" si="1355">K441-Q$2</f>
        <v>0.315273875</v>
      </c>
      <c r="R441" s="59">
        <f t="shared" si="1355"/>
        <v>0.2426696819</v>
      </c>
      <c r="S441" s="60">
        <f t="shared" si="1355"/>
        <v>0.3827672761</v>
      </c>
      <c r="T441" s="61">
        <f t="shared" si="1355"/>
        <v>0.1295955708</v>
      </c>
      <c r="U441" s="62">
        <f t="shared" si="1355"/>
        <v>0.2933753748</v>
      </c>
      <c r="V441" s="63">
        <f t="shared" si="1355"/>
        <v>-0.01482620834</v>
      </c>
      <c r="W441" s="64"/>
      <c r="X441" s="65">
        <f t="shared" si="13"/>
        <v>1</v>
      </c>
      <c r="Y441" s="66">
        <f t="shared" si="14"/>
        <v>0</v>
      </c>
      <c r="Z441" s="67">
        <f t="shared" ref="Z441:AA441" si="1356">U441</f>
        <v>0.2933753748</v>
      </c>
      <c r="AA441" s="68">
        <f t="shared" si="1356"/>
        <v>-0.01482620834</v>
      </c>
      <c r="AB441" s="69">
        <f t="shared" ref="AB441:AC441" si="1357">S441</f>
        <v>0.3827672761</v>
      </c>
      <c r="AC441" s="70">
        <f t="shared" si="1357"/>
        <v>0.1295955708</v>
      </c>
      <c r="AD441" s="71">
        <f t="shared" si="17"/>
        <v>0.0858492941</v>
      </c>
      <c r="AE441" s="72">
        <f t="shared" si="18"/>
        <v>-0.008699288856</v>
      </c>
      <c r="AF441" s="73">
        <f t="shared" si="19"/>
        <v>0.114215904</v>
      </c>
      <c r="AG441" s="74">
        <f t="shared" si="20"/>
        <v>0.03234516179</v>
      </c>
      <c r="AH441" s="75">
        <f t="shared" si="21"/>
        <v>0.1297157756</v>
      </c>
      <c r="AI441" s="76">
        <f t="shared" si="22"/>
        <v>0.09920988729</v>
      </c>
      <c r="AJ441" s="77"/>
      <c r="AK441" s="65">
        <f t="shared" si="23"/>
        <v>-0.005693794321</v>
      </c>
      <c r="AL441" s="66">
        <f t="shared" si="24"/>
        <v>0.0007634399882</v>
      </c>
      <c r="AM441" s="67">
        <f t="shared" si="25"/>
        <v>0.263007995</v>
      </c>
      <c r="AN441" s="68">
        <f t="shared" si="26"/>
        <v>0.4536734239</v>
      </c>
      <c r="AO441" s="69">
        <f t="shared" si="27"/>
        <v>0.0108964447</v>
      </c>
      <c r="AP441" s="70">
        <f t="shared" si="28"/>
        <v>-0.2089326911</v>
      </c>
      <c r="AQ441" s="71">
        <f t="shared" si="29"/>
        <v>0.03905353572</v>
      </c>
      <c r="AR441" s="72">
        <f t="shared" si="30"/>
        <v>-0.05451628785</v>
      </c>
      <c r="AS441" s="73">
        <f t="shared" si="31"/>
        <v>-0.010665436</v>
      </c>
      <c r="AT441" s="74">
        <f t="shared" si="32"/>
        <v>0.04903459166</v>
      </c>
      <c r="AU441" s="75">
        <f t="shared" si="33"/>
        <v>0.01307910303</v>
      </c>
      <c r="AV441" s="76">
        <f t="shared" si="34"/>
        <v>0.01338350022</v>
      </c>
      <c r="AW441" s="78">
        <f t="shared" si="35"/>
        <v>0.3096778482</v>
      </c>
      <c r="AX441" s="79">
        <f t="shared" si="36"/>
        <v>0.315273875</v>
      </c>
      <c r="AY441" s="78">
        <f t="shared" si="37"/>
        <v>0.2534059768</v>
      </c>
      <c r="AZ441" s="79">
        <f t="shared" si="38"/>
        <v>0.2426696819</v>
      </c>
      <c r="BA441" s="80">
        <f t="shared" si="39"/>
        <v>-0.005596026805</v>
      </c>
      <c r="BB441" s="80">
        <f t="shared" si="40"/>
        <v>0.01073629486</v>
      </c>
      <c r="BC441" s="80">
        <f t="shared" si="41"/>
        <v>0.3098157774</v>
      </c>
      <c r="BD441" s="80">
        <f t="shared" si="42"/>
        <v>0.2543659358</v>
      </c>
      <c r="BE441" s="81">
        <f t="shared" si="43"/>
        <v>-0.00008395251129</v>
      </c>
      <c r="BF441" s="81">
        <f t="shared" si="44"/>
        <v>-0.0001201611876</v>
      </c>
      <c r="BG441" s="81">
        <f t="shared" si="45"/>
        <v>0.03128378665</v>
      </c>
      <c r="BH441" s="81">
        <f t="shared" si="46"/>
        <v>0.1576131603</v>
      </c>
      <c r="BI441" s="81"/>
      <c r="BJ441" s="81"/>
    </row>
    <row r="442">
      <c r="A442" s="31">
        <v>550.0</v>
      </c>
      <c r="B442" s="32">
        <v>2606.0</v>
      </c>
      <c r="C442" s="33">
        <v>1397.0</v>
      </c>
      <c r="D442" s="55">
        <f t="shared" si="5"/>
        <v>1005</v>
      </c>
      <c r="E442" s="35">
        <v>268.0</v>
      </c>
      <c r="F442" s="36">
        <v>195.0</v>
      </c>
      <c r="G442" s="37">
        <v>107.0</v>
      </c>
      <c r="H442" s="38">
        <v>356.0</v>
      </c>
      <c r="I442" s="39">
        <v>34.0</v>
      </c>
      <c r="J442" s="40">
        <v>45.0</v>
      </c>
      <c r="K442" s="56">
        <f t="shared" si="6"/>
        <v>0.2927702219</v>
      </c>
      <c r="L442" s="56">
        <f t="shared" si="7"/>
        <v>0.4589665653</v>
      </c>
      <c r="M442" s="56">
        <f t="shared" si="8"/>
        <v>0.3083573487</v>
      </c>
      <c r="N442" s="56">
        <f t="shared" si="9"/>
        <v>0.07659269864</v>
      </c>
      <c r="O442" s="56">
        <f t="shared" si="10"/>
        <v>0.4069651741</v>
      </c>
      <c r="P442" s="57">
        <f t="shared" si="11"/>
        <v>0.03221188261</v>
      </c>
      <c r="Q442" s="58">
        <f t="shared" ref="Q442:V442" si="1358">K442-Q$2</f>
        <v>-0.05820745979</v>
      </c>
      <c r="R442" s="59">
        <f t="shared" si="1358"/>
        <v>-0.02058597494</v>
      </c>
      <c r="S442" s="60">
        <f t="shared" si="1358"/>
        <v>-0.1032302139</v>
      </c>
      <c r="T442" s="61">
        <f t="shared" si="1358"/>
        <v>-0.03914174297</v>
      </c>
      <c r="U442" s="62">
        <f t="shared" si="1358"/>
        <v>-0.04686615496</v>
      </c>
      <c r="V442" s="63">
        <f t="shared" si="1358"/>
        <v>-0.00004894590635</v>
      </c>
      <c r="W442" s="64"/>
      <c r="X442" s="65">
        <f t="shared" si="13"/>
        <v>1</v>
      </c>
      <c r="Y442" s="66">
        <f t="shared" si="14"/>
        <v>0</v>
      </c>
      <c r="Z442" s="67">
        <f t="shared" ref="Z442:AA442" si="1359">U442</f>
        <v>-0.04686615496</v>
      </c>
      <c r="AA442" s="68">
        <f t="shared" si="1359"/>
        <v>-0.00004894590635</v>
      </c>
      <c r="AB442" s="69">
        <f t="shared" ref="AB442:AC442" si="1360">S442</f>
        <v>-0.1032302139</v>
      </c>
      <c r="AC442" s="70">
        <f t="shared" si="1360"/>
        <v>-0.03914174297</v>
      </c>
      <c r="AD442" s="71">
        <f t="shared" si="17"/>
        <v>0.002196434085</v>
      </c>
      <c r="AE442" s="72">
        <f t="shared" si="18"/>
        <v>0.000004587812863</v>
      </c>
      <c r="AF442" s="73">
        <f t="shared" si="19"/>
        <v>0.004836087376</v>
      </c>
      <c r="AG442" s="74">
        <f t="shared" si="20"/>
        <v>0.001839475688</v>
      </c>
      <c r="AH442" s="75">
        <f t="shared" si="21"/>
        <v>0.009124401028</v>
      </c>
      <c r="AI442" s="76">
        <f t="shared" si="22"/>
        <v>0.008081221001</v>
      </c>
      <c r="AJ442" s="77"/>
      <c r="AK442" s="65">
        <f t="shared" si="23"/>
        <v>-0.005693794321</v>
      </c>
      <c r="AL442" s="66">
        <f t="shared" si="24"/>
        <v>0.0007634399882</v>
      </c>
      <c r="AM442" s="67">
        <f t="shared" si="25"/>
        <v>-0.03817704876</v>
      </c>
      <c r="AN442" s="68">
        <f t="shared" si="26"/>
        <v>-0.0744466813</v>
      </c>
      <c r="AO442" s="69">
        <f t="shared" si="27"/>
        <v>-0.005027097022</v>
      </c>
      <c r="AP442" s="70">
        <f t="shared" si="28"/>
        <v>0.05693577125</v>
      </c>
      <c r="AQ442" s="71">
        <f t="shared" si="29"/>
        <v>0.001131594651</v>
      </c>
      <c r="AR442" s="72">
        <f t="shared" si="30"/>
        <v>-0.001278032568</v>
      </c>
      <c r="AS442" s="73">
        <f t="shared" si="31"/>
        <v>-0.0006498652253</v>
      </c>
      <c r="AT442" s="74">
        <f t="shared" si="32"/>
        <v>0.002088472331</v>
      </c>
      <c r="AU442" s="75">
        <f t="shared" si="33"/>
        <v>0.000901874392</v>
      </c>
      <c r="AV442" s="76">
        <f t="shared" si="34"/>
        <v>0.001066460018</v>
      </c>
      <c r="AW442" s="78">
        <f t="shared" si="35"/>
        <v>-0.04751433628</v>
      </c>
      <c r="AX442" s="79">
        <f t="shared" si="36"/>
        <v>-0.05820745979</v>
      </c>
      <c r="AY442" s="78">
        <f t="shared" si="37"/>
        <v>-0.01487057027</v>
      </c>
      <c r="AZ442" s="79">
        <f t="shared" si="38"/>
        <v>-0.02058597494</v>
      </c>
      <c r="BA442" s="80">
        <f t="shared" si="39"/>
        <v>0.0106931235</v>
      </c>
      <c r="BB442" s="80">
        <f t="shared" si="40"/>
        <v>0.005715404666</v>
      </c>
      <c r="BC442" s="80">
        <f t="shared" si="41"/>
        <v>-0.04737640704</v>
      </c>
      <c r="BD442" s="80">
        <f t="shared" si="42"/>
        <v>-0.01391061128</v>
      </c>
      <c r="BE442" s="81">
        <f t="shared" si="43"/>
        <v>0.00008167703975</v>
      </c>
      <c r="BF442" s="81">
        <f t="shared" si="44"/>
        <v>0.0001222310559</v>
      </c>
      <c r="BG442" s="81">
        <f t="shared" si="45"/>
        <v>0.002051018838</v>
      </c>
      <c r="BH442" s="81">
        <f t="shared" si="46"/>
        <v>0.001318069564</v>
      </c>
      <c r="BI442" s="81"/>
      <c r="BJ442" s="81"/>
    </row>
    <row r="443">
      <c r="A443" s="31">
        <v>1122.0</v>
      </c>
      <c r="B443" s="32">
        <v>4526.0</v>
      </c>
      <c r="C443" s="33">
        <v>920.0</v>
      </c>
      <c r="D443" s="55">
        <f t="shared" si="5"/>
        <v>612</v>
      </c>
      <c r="E443" s="35">
        <v>29.0</v>
      </c>
      <c r="F443" s="36">
        <v>182.0</v>
      </c>
      <c r="G443" s="37">
        <v>44.0</v>
      </c>
      <c r="H443" s="38">
        <v>283.0</v>
      </c>
      <c r="I443" s="39">
        <v>22.0</v>
      </c>
      <c r="J443" s="40">
        <v>52.0</v>
      </c>
      <c r="K443" s="56">
        <f t="shared" si="6"/>
        <v>0.1032608696</v>
      </c>
      <c r="L443" s="56">
        <f t="shared" si="7"/>
        <v>0.1526946108</v>
      </c>
      <c r="M443" s="56">
        <f t="shared" si="8"/>
        <v>0.1582733813</v>
      </c>
      <c r="N443" s="56">
        <f t="shared" si="9"/>
        <v>0.04782608696</v>
      </c>
      <c r="O443" s="56">
        <f t="shared" si="10"/>
        <v>0.1552287582</v>
      </c>
      <c r="P443" s="57">
        <f t="shared" si="11"/>
        <v>0.05652173913</v>
      </c>
      <c r="Q443" s="58">
        <f t="shared" ref="Q443:V443" si="1361">K443-Q$2</f>
        <v>-0.2477168121</v>
      </c>
      <c r="R443" s="59">
        <f t="shared" si="1361"/>
        <v>-0.3268579295</v>
      </c>
      <c r="S443" s="60">
        <f t="shared" si="1361"/>
        <v>-0.2533141814</v>
      </c>
      <c r="T443" s="61">
        <f t="shared" si="1361"/>
        <v>-0.06790835465</v>
      </c>
      <c r="U443" s="62">
        <f t="shared" si="1361"/>
        <v>-0.2986025709</v>
      </c>
      <c r="V443" s="63">
        <f t="shared" si="1361"/>
        <v>0.02426091062</v>
      </c>
      <c r="W443" s="64"/>
      <c r="X443" s="65">
        <f t="shared" si="13"/>
        <v>1</v>
      </c>
      <c r="Y443" s="66">
        <f t="shared" si="14"/>
        <v>0</v>
      </c>
      <c r="Z443" s="67">
        <f t="shared" ref="Z443:AA443" si="1362">U443</f>
        <v>-0.2986025709</v>
      </c>
      <c r="AA443" s="68">
        <f t="shared" si="1362"/>
        <v>0.02426091062</v>
      </c>
      <c r="AB443" s="69">
        <f t="shared" ref="AB443:AC443" si="1363">S443</f>
        <v>-0.2533141814</v>
      </c>
      <c r="AC443" s="70">
        <f t="shared" si="1363"/>
        <v>-0.06790835465</v>
      </c>
      <c r="AD443" s="71">
        <f t="shared" si="17"/>
        <v>0.08857490358</v>
      </c>
      <c r="AE443" s="72">
        <f t="shared" si="18"/>
        <v>-0.01448874057</v>
      </c>
      <c r="AF443" s="73">
        <f t="shared" si="19"/>
        <v>0.07728778433</v>
      </c>
      <c r="AG443" s="74">
        <f t="shared" si="20"/>
        <v>0.01413197657</v>
      </c>
      <c r="AH443" s="75">
        <f t="shared" si="21"/>
        <v>0.05955652984</v>
      </c>
      <c r="AI443" s="76">
        <f t="shared" si="22"/>
        <v>0.03440429853</v>
      </c>
      <c r="AJ443" s="77"/>
      <c r="AK443" s="65">
        <f t="shared" si="23"/>
        <v>-0.005693794321</v>
      </c>
      <c r="AL443" s="66">
        <f t="shared" si="24"/>
        <v>0.0007634399882</v>
      </c>
      <c r="AM443" s="67">
        <f t="shared" si="25"/>
        <v>-0.2822536629</v>
      </c>
      <c r="AN443" s="68">
        <f t="shared" si="26"/>
        <v>-0.4542712181</v>
      </c>
      <c r="AO443" s="69">
        <f t="shared" si="27"/>
        <v>0.001688235959</v>
      </c>
      <c r="AP443" s="70">
        <f t="shared" si="28"/>
        <v>0.1357662196</v>
      </c>
      <c r="AQ443" s="71">
        <f t="shared" si="29"/>
        <v>0.03707953434</v>
      </c>
      <c r="AR443" s="72">
        <f t="shared" si="30"/>
        <v>-0.05908081086</v>
      </c>
      <c r="AS443" s="73">
        <f t="shared" si="31"/>
        <v>-0.003944931652</v>
      </c>
      <c r="AT443" s="74">
        <f t="shared" si="32"/>
        <v>0.03297833816</v>
      </c>
      <c r="AU443" s="75">
        <f t="shared" si="33"/>
        <v>0.006188278743</v>
      </c>
      <c r="AV443" s="76">
        <f t="shared" si="34"/>
        <v>0.004880776881</v>
      </c>
      <c r="AW443" s="78">
        <f t="shared" si="35"/>
        <v>-0.2469363399</v>
      </c>
      <c r="AX443" s="79">
        <f t="shared" si="36"/>
        <v>-0.2477168121</v>
      </c>
      <c r="AY443" s="78">
        <f t="shared" si="37"/>
        <v>-0.3389632543</v>
      </c>
      <c r="AZ443" s="79">
        <f t="shared" si="38"/>
        <v>-0.3268579295</v>
      </c>
      <c r="BA443" s="80">
        <f t="shared" si="39"/>
        <v>0.0007804722582</v>
      </c>
      <c r="BB443" s="80">
        <f t="shared" si="40"/>
        <v>-0.01210532478</v>
      </c>
      <c r="BC443" s="80">
        <f t="shared" si="41"/>
        <v>-0.2467984106</v>
      </c>
      <c r="BD443" s="80">
        <f t="shared" si="42"/>
        <v>-0.3380032953</v>
      </c>
      <c r="BE443" s="81">
        <f t="shared" si="43"/>
        <v>-0.0001459297511</v>
      </c>
      <c r="BF443" s="81">
        <f t="shared" si="44"/>
        <v>-0.00001889574034</v>
      </c>
      <c r="BG443" s="81">
        <f t="shared" si="45"/>
        <v>-0.05333677215</v>
      </c>
      <c r="BH443" s="81">
        <f t="shared" si="46"/>
        <v>0.1668373521</v>
      </c>
      <c r="BI443" s="81"/>
      <c r="BJ443" s="81"/>
    </row>
    <row r="444">
      <c r="A444" s="31">
        <v>324.0</v>
      </c>
      <c r="B444" s="32">
        <v>1635.0</v>
      </c>
      <c r="C444" s="33">
        <v>1069.0</v>
      </c>
      <c r="D444" s="55">
        <f t="shared" si="5"/>
        <v>679</v>
      </c>
      <c r="E444" s="35">
        <v>96.0</v>
      </c>
      <c r="F444" s="36">
        <v>153.0</v>
      </c>
      <c r="G444" s="37">
        <v>67.0</v>
      </c>
      <c r="H444" s="38">
        <v>280.0</v>
      </c>
      <c r="I444" s="39">
        <v>33.0</v>
      </c>
      <c r="J444" s="40">
        <v>50.0</v>
      </c>
      <c r="K444" s="56">
        <f t="shared" si="6"/>
        <v>0.1833489242</v>
      </c>
      <c r="L444" s="56">
        <f t="shared" si="7"/>
        <v>0.315403423</v>
      </c>
      <c r="M444" s="56">
        <f t="shared" si="8"/>
        <v>0.2481481481</v>
      </c>
      <c r="N444" s="56">
        <f t="shared" si="9"/>
        <v>0.06267539757</v>
      </c>
      <c r="O444" s="56">
        <f t="shared" si="10"/>
        <v>0.2886597938</v>
      </c>
      <c r="P444" s="57">
        <f t="shared" si="11"/>
        <v>0.04677268475</v>
      </c>
      <c r="Q444" s="58">
        <f t="shared" ref="Q444:V444" si="1364">K444-Q$2</f>
        <v>-0.1676287575</v>
      </c>
      <c r="R444" s="59">
        <f t="shared" si="1364"/>
        <v>-0.1641491173</v>
      </c>
      <c r="S444" s="60">
        <f t="shared" si="1364"/>
        <v>-0.1634394145</v>
      </c>
      <c r="T444" s="61">
        <f t="shared" si="1364"/>
        <v>-0.05305904404</v>
      </c>
      <c r="U444" s="62">
        <f t="shared" si="1364"/>
        <v>-0.1651715353</v>
      </c>
      <c r="V444" s="63">
        <f t="shared" si="1364"/>
        <v>0.01451185624</v>
      </c>
      <c r="W444" s="64"/>
      <c r="X444" s="65">
        <f t="shared" si="13"/>
        <v>1</v>
      </c>
      <c r="Y444" s="66">
        <f t="shared" si="14"/>
        <v>0</v>
      </c>
      <c r="Z444" s="67">
        <f t="shared" ref="Z444:AA444" si="1365">U444</f>
        <v>-0.1651715353</v>
      </c>
      <c r="AA444" s="68">
        <f t="shared" si="1365"/>
        <v>0.01451185624</v>
      </c>
      <c r="AB444" s="69">
        <f t="shared" ref="AB444:AC444" si="1366">S444</f>
        <v>-0.1634394145</v>
      </c>
      <c r="AC444" s="70">
        <f t="shared" si="1366"/>
        <v>-0.05305904404</v>
      </c>
      <c r="AD444" s="71">
        <f t="shared" si="17"/>
        <v>0.02707104209</v>
      </c>
      <c r="AE444" s="72">
        <f t="shared" si="18"/>
        <v>-0.00479389115</v>
      </c>
      <c r="AF444" s="73">
        <f t="shared" si="19"/>
        <v>0.02776552424</v>
      </c>
      <c r="AG444" s="74">
        <f t="shared" si="20"/>
        <v>0.006392034477</v>
      </c>
      <c r="AH444" s="75">
        <f t="shared" si="21"/>
        <v>0.02389718006</v>
      </c>
      <c r="AI444" s="76">
        <f t="shared" si="22"/>
        <v>0.01734387818</v>
      </c>
      <c r="AJ444" s="77"/>
      <c r="AK444" s="65">
        <f t="shared" si="23"/>
        <v>-0.005693794321</v>
      </c>
      <c r="AL444" s="66">
        <f t="shared" si="24"/>
        <v>0.0007634399882</v>
      </c>
      <c r="AM444" s="67">
        <f t="shared" si="25"/>
        <v>-0.1578618252</v>
      </c>
      <c r="AN444" s="68">
        <f t="shared" si="26"/>
        <v>-0.2503880705</v>
      </c>
      <c r="AO444" s="69">
        <f t="shared" si="27"/>
        <v>-0.003517701091</v>
      </c>
      <c r="AP444" s="70">
        <f t="shared" si="28"/>
        <v>0.08889359769</v>
      </c>
      <c r="AQ444" s="71">
        <f t="shared" si="29"/>
        <v>0.01111938392</v>
      </c>
      <c r="AR444" s="72">
        <f t="shared" si="30"/>
        <v>-0.01824476725</v>
      </c>
      <c r="AS444" s="73">
        <f t="shared" si="31"/>
        <v>-0.001972098403</v>
      </c>
      <c r="AT444" s="74">
        <f t="shared" si="32"/>
        <v>0.01188175292</v>
      </c>
      <c r="AU444" s="75">
        <f t="shared" si="33"/>
        <v>0.002424871748</v>
      </c>
      <c r="AV444" s="76">
        <f t="shared" si="34"/>
        <v>0.002359767191</v>
      </c>
      <c r="AW444" s="78">
        <f t="shared" si="35"/>
        <v>-0.1555011634</v>
      </c>
      <c r="AX444" s="79">
        <f t="shared" si="36"/>
        <v>-0.1676287575</v>
      </c>
      <c r="AY444" s="78">
        <f t="shared" si="37"/>
        <v>-0.16473428</v>
      </c>
      <c r="AZ444" s="79">
        <f t="shared" si="38"/>
        <v>-0.1641491173</v>
      </c>
      <c r="BA444" s="80">
        <f t="shared" si="39"/>
        <v>0.0121275941</v>
      </c>
      <c r="BB444" s="80">
        <f t="shared" si="40"/>
        <v>-0.0005851626618</v>
      </c>
      <c r="BC444" s="80">
        <f t="shared" si="41"/>
        <v>-0.1553632341</v>
      </c>
      <c r="BD444" s="80">
        <f t="shared" si="42"/>
        <v>-0.163774321</v>
      </c>
      <c r="BE444" s="81">
        <f t="shared" si="43"/>
        <v>0.0001467361233</v>
      </c>
      <c r="BF444" s="81">
        <f t="shared" si="44"/>
        <v>-0.00001419323049</v>
      </c>
      <c r="BG444" s="81">
        <f t="shared" si="45"/>
        <v>-0.002684293696</v>
      </c>
      <c r="BH444" s="81">
        <f t="shared" si="46"/>
        <v>0.05088901634</v>
      </c>
      <c r="BI444" s="81"/>
      <c r="BJ444" s="81"/>
    </row>
    <row r="445">
      <c r="A445" s="31">
        <v>1012.0</v>
      </c>
      <c r="B445" s="32">
        <v>6607.0</v>
      </c>
      <c r="C445" s="33">
        <v>1548.0</v>
      </c>
      <c r="D445" s="55">
        <f t="shared" si="5"/>
        <v>1027</v>
      </c>
      <c r="E445" s="35">
        <v>203.0</v>
      </c>
      <c r="F445" s="36">
        <v>203.0</v>
      </c>
      <c r="G445" s="37">
        <v>133.0</v>
      </c>
      <c r="H445" s="38">
        <v>353.0</v>
      </c>
      <c r="I445" s="39">
        <v>46.0</v>
      </c>
      <c r="J445" s="40">
        <v>89.0</v>
      </c>
      <c r="K445" s="56">
        <f t="shared" si="6"/>
        <v>0.2467700258</v>
      </c>
      <c r="L445" s="56">
        <f t="shared" si="7"/>
        <v>0.4136212625</v>
      </c>
      <c r="M445" s="56">
        <f t="shared" si="8"/>
        <v>0.3129411765</v>
      </c>
      <c r="N445" s="56">
        <f t="shared" si="9"/>
        <v>0.08591731266</v>
      </c>
      <c r="O445" s="56">
        <f t="shared" si="10"/>
        <v>0.3719571568</v>
      </c>
      <c r="P445" s="57">
        <f t="shared" si="11"/>
        <v>0.05749354005</v>
      </c>
      <c r="Q445" s="58">
        <f t="shared" ref="Q445:V445" si="1367">K445-Q$2</f>
        <v>-0.1042076559</v>
      </c>
      <c r="R445" s="59">
        <f t="shared" si="1367"/>
        <v>-0.06593127783</v>
      </c>
      <c r="S445" s="60">
        <f t="shared" si="1367"/>
        <v>-0.09864638618</v>
      </c>
      <c r="T445" s="61">
        <f t="shared" si="1367"/>
        <v>-0.02981712895</v>
      </c>
      <c r="U445" s="62">
        <f t="shared" si="1367"/>
        <v>-0.08187417233</v>
      </c>
      <c r="V445" s="63">
        <f t="shared" si="1367"/>
        <v>0.02523271154</v>
      </c>
      <c r="W445" s="64"/>
      <c r="X445" s="65">
        <f t="shared" si="13"/>
        <v>1</v>
      </c>
      <c r="Y445" s="66">
        <f t="shared" si="14"/>
        <v>0</v>
      </c>
      <c r="Z445" s="67">
        <f t="shared" ref="Z445:AA445" si="1368">U445</f>
        <v>-0.08187417233</v>
      </c>
      <c r="AA445" s="68">
        <f t="shared" si="1368"/>
        <v>0.02523271154</v>
      </c>
      <c r="AB445" s="69">
        <f t="shared" ref="AB445:AC445" si="1369">S445</f>
        <v>-0.09864638618</v>
      </c>
      <c r="AC445" s="70">
        <f t="shared" si="1369"/>
        <v>-0.02981712895</v>
      </c>
      <c r="AD445" s="71">
        <f t="shared" si="17"/>
        <v>0.006066690362</v>
      </c>
      <c r="AE445" s="72">
        <f t="shared" si="18"/>
        <v>-0.004131814746</v>
      </c>
      <c r="AF445" s="73">
        <f t="shared" si="19"/>
        <v>0.008828958235</v>
      </c>
      <c r="AG445" s="74">
        <f t="shared" si="20"/>
        <v>-0.00004786305322</v>
      </c>
      <c r="AH445" s="75">
        <f t="shared" si="21"/>
        <v>0.008842048327</v>
      </c>
      <c r="AI445" s="76">
        <f t="shared" si="22"/>
        <v>0.005882704033</v>
      </c>
      <c r="AJ445" s="77"/>
      <c r="AK445" s="65">
        <f t="shared" si="23"/>
        <v>-0.005693794321</v>
      </c>
      <c r="AL445" s="66">
        <f t="shared" si="24"/>
        <v>0.0007634399882</v>
      </c>
      <c r="AM445" s="67">
        <f t="shared" si="25"/>
        <v>-0.1068907857</v>
      </c>
      <c r="AN445" s="68">
        <f t="shared" si="26"/>
        <v>-0.1093906273</v>
      </c>
      <c r="AO445" s="69">
        <f t="shared" si="27"/>
        <v>-0.001023049077</v>
      </c>
      <c r="AP445" s="70">
        <f t="shared" si="28"/>
        <v>0.05334347563</v>
      </c>
      <c r="AQ445" s="71">
        <f t="shared" si="29"/>
        <v>0.0007095467592</v>
      </c>
      <c r="AR445" s="72">
        <f t="shared" si="30"/>
        <v>-0.005660184696</v>
      </c>
      <c r="AS445" s="73">
        <f t="shared" si="31"/>
        <v>0.0002506814707</v>
      </c>
      <c r="AT445" s="74">
        <f t="shared" si="32"/>
        <v>0.003723881653</v>
      </c>
      <c r="AU445" s="75">
        <f t="shared" si="33"/>
        <v>0.0009060014353</v>
      </c>
      <c r="AV445" s="76">
        <f t="shared" si="34"/>
        <v>0.0008124975322</v>
      </c>
      <c r="AW445" s="78">
        <f t="shared" si="35"/>
        <v>-0.1117413994</v>
      </c>
      <c r="AX445" s="79">
        <f t="shared" si="36"/>
        <v>-0.1042076559</v>
      </c>
      <c r="AY445" s="78">
        <f t="shared" si="37"/>
        <v>-0.05640751714</v>
      </c>
      <c r="AZ445" s="79">
        <f t="shared" si="38"/>
        <v>-0.06593127783</v>
      </c>
      <c r="BA445" s="80">
        <f t="shared" si="39"/>
        <v>-0.007533743575</v>
      </c>
      <c r="BB445" s="80">
        <f t="shared" si="40"/>
        <v>0.009523760688</v>
      </c>
      <c r="BC445" s="80">
        <f t="shared" si="41"/>
        <v>-0.1116034702</v>
      </c>
      <c r="BD445" s="80">
        <f t="shared" si="42"/>
        <v>-0.05544755815</v>
      </c>
      <c r="BE445" s="81">
        <f t="shared" si="43"/>
        <v>-0.00003394472538</v>
      </c>
      <c r="BF445" s="81">
        <f t="shared" si="44"/>
        <v>-0.0001434991418</v>
      </c>
      <c r="BG445" s="81">
        <f t="shared" si="45"/>
        <v>0.009380902851</v>
      </c>
      <c r="BH445" s="81">
        <f t="shared" si="46"/>
        <v>0.01237627981</v>
      </c>
      <c r="BI445" s="81"/>
      <c r="BJ445" s="81"/>
    </row>
    <row r="446">
      <c r="A446" s="31">
        <v>660.0</v>
      </c>
      <c r="B446" s="32" t="s">
        <v>143</v>
      </c>
      <c r="C446" s="33">
        <v>832.0</v>
      </c>
      <c r="D446" s="55">
        <f t="shared" si="5"/>
        <v>586</v>
      </c>
      <c r="E446" s="35">
        <v>111.0</v>
      </c>
      <c r="F446" s="36">
        <v>107.0</v>
      </c>
      <c r="G446" s="37">
        <v>79.0</v>
      </c>
      <c r="H446" s="38">
        <v>196.0</v>
      </c>
      <c r="I446" s="39">
        <v>52.0</v>
      </c>
      <c r="J446" s="40">
        <v>41.0</v>
      </c>
      <c r="K446" s="56">
        <f t="shared" si="6"/>
        <v>0.2908653846</v>
      </c>
      <c r="L446" s="56">
        <f t="shared" si="7"/>
        <v>0.4540389972</v>
      </c>
      <c r="M446" s="56">
        <f t="shared" si="8"/>
        <v>0.3480176211</v>
      </c>
      <c r="N446" s="56">
        <f t="shared" si="9"/>
        <v>0.09495192308</v>
      </c>
      <c r="O446" s="56">
        <f t="shared" si="10"/>
        <v>0.4129692833</v>
      </c>
      <c r="P446" s="57">
        <f t="shared" si="11"/>
        <v>0.04927884615</v>
      </c>
      <c r="Q446" s="58">
        <f t="shared" ref="Q446:V446" si="1370">K446-Q$2</f>
        <v>-0.06011229707</v>
      </c>
      <c r="R446" s="59">
        <f t="shared" si="1370"/>
        <v>-0.02551354308</v>
      </c>
      <c r="S446" s="60">
        <f t="shared" si="1370"/>
        <v>-0.0635699415</v>
      </c>
      <c r="T446" s="61">
        <f t="shared" si="1370"/>
        <v>-0.02078251853</v>
      </c>
      <c r="U446" s="62">
        <f t="shared" si="1370"/>
        <v>-0.04086204582</v>
      </c>
      <c r="V446" s="63">
        <f t="shared" si="1370"/>
        <v>0.01701801764</v>
      </c>
      <c r="W446" s="64"/>
      <c r="X446" s="65">
        <f t="shared" si="13"/>
        <v>1</v>
      </c>
      <c r="Y446" s="66">
        <f t="shared" si="14"/>
        <v>0</v>
      </c>
      <c r="Z446" s="67">
        <f t="shared" ref="Z446:AA446" si="1371">U446</f>
        <v>-0.04086204582</v>
      </c>
      <c r="AA446" s="68">
        <f t="shared" si="1371"/>
        <v>0.01701801764</v>
      </c>
      <c r="AB446" s="69">
        <f t="shared" ref="AB446:AC446" si="1372">S446</f>
        <v>-0.0635699415</v>
      </c>
      <c r="AC446" s="70">
        <f t="shared" si="1372"/>
        <v>-0.02078251853</v>
      </c>
      <c r="AD446" s="71">
        <f t="shared" si="17"/>
        <v>0.001380093864</v>
      </c>
      <c r="AE446" s="72">
        <f t="shared" si="18"/>
        <v>-0.001390782033</v>
      </c>
      <c r="AF446" s="73">
        <f t="shared" si="19"/>
        <v>0.002951275129</v>
      </c>
      <c r="AG446" s="74">
        <f t="shared" si="20"/>
        <v>-0.0002326181616</v>
      </c>
      <c r="AH446" s="75">
        <f t="shared" si="21"/>
        <v>0.003609224386</v>
      </c>
      <c r="AI446" s="76">
        <f t="shared" si="22"/>
        <v>0.002642286974</v>
      </c>
      <c r="AJ446" s="77"/>
      <c r="AK446" s="65">
        <f t="shared" si="23"/>
        <v>-0.005693794321</v>
      </c>
      <c r="AL446" s="66">
        <f t="shared" si="24"/>
        <v>0.0007634399882</v>
      </c>
      <c r="AM446" s="67">
        <f t="shared" si="25"/>
        <v>-0.06037240898</v>
      </c>
      <c r="AN446" s="68">
        <f t="shared" si="26"/>
        <v>-0.05098329557</v>
      </c>
      <c r="AO446" s="69">
        <f t="shared" si="27"/>
        <v>-0.00144054765</v>
      </c>
      <c r="AP446" s="70">
        <f t="shared" si="28"/>
        <v>0.03459562196</v>
      </c>
      <c r="AQ446" s="71">
        <f t="shared" si="29"/>
        <v>-0.0001014045314</v>
      </c>
      <c r="AR446" s="72">
        <f t="shared" si="30"/>
        <v>-0.00151934502</v>
      </c>
      <c r="AS446" s="73">
        <f t="shared" si="31"/>
        <v>0.000175192097</v>
      </c>
      <c r="AT446" s="74">
        <f t="shared" si="32"/>
        <v>0.001239135035</v>
      </c>
      <c r="AU446" s="75">
        <f t="shared" si="33"/>
        <v>0.0003658566132</v>
      </c>
      <c r="AV446" s="76">
        <f t="shared" si="34"/>
        <v>0.0003589864482</v>
      </c>
      <c r="AW446" s="78">
        <f t="shared" si="35"/>
        <v>-0.06706710677</v>
      </c>
      <c r="AX446" s="79">
        <f t="shared" si="36"/>
        <v>-0.06011229707</v>
      </c>
      <c r="AY446" s="78">
        <f t="shared" si="37"/>
        <v>-0.01554545715</v>
      </c>
      <c r="AZ446" s="79">
        <f t="shared" si="38"/>
        <v>-0.02551354308</v>
      </c>
      <c r="BA446" s="80">
        <f t="shared" si="39"/>
        <v>-0.006954809697</v>
      </c>
      <c r="BB446" s="80">
        <f t="shared" si="40"/>
        <v>0.009968085924</v>
      </c>
      <c r="BC446" s="80">
        <f t="shared" si="41"/>
        <v>-0.06692917753</v>
      </c>
      <c r="BD446" s="80">
        <f t="shared" si="42"/>
        <v>-0.01458549816</v>
      </c>
      <c r="BE446" s="81">
        <f t="shared" si="43"/>
        <v>-0.00005099335907</v>
      </c>
      <c r="BF446" s="81">
        <f t="shared" si="44"/>
        <v>-0.0001386522813</v>
      </c>
      <c r="BG446" s="81">
        <f t="shared" si="45"/>
        <v>0.004266778048</v>
      </c>
      <c r="BH446" s="81">
        <f t="shared" si="46"/>
        <v>0.001952390791</v>
      </c>
      <c r="BI446" s="81"/>
      <c r="BJ446" s="81"/>
    </row>
    <row r="447">
      <c r="A447" s="31">
        <v>198.0</v>
      </c>
      <c r="B447" s="32">
        <v>6492.0</v>
      </c>
      <c r="C447" s="33">
        <v>3330.0</v>
      </c>
      <c r="D447" s="55">
        <f t="shared" si="5"/>
        <v>2621</v>
      </c>
      <c r="E447" s="35">
        <v>621.0</v>
      </c>
      <c r="F447" s="36">
        <v>479.0</v>
      </c>
      <c r="G447" s="37">
        <v>353.0</v>
      </c>
      <c r="H447" s="38">
        <v>857.0</v>
      </c>
      <c r="I447" s="39">
        <v>203.0</v>
      </c>
      <c r="J447" s="40">
        <v>108.0</v>
      </c>
      <c r="K447" s="56">
        <f t="shared" si="6"/>
        <v>0.3534534535</v>
      </c>
      <c r="L447" s="56">
        <f t="shared" si="7"/>
        <v>0.490184414</v>
      </c>
      <c r="M447" s="56">
        <f t="shared" si="8"/>
        <v>0.3755319149</v>
      </c>
      <c r="N447" s="56">
        <f t="shared" si="9"/>
        <v>0.106006006</v>
      </c>
      <c r="O447" s="56">
        <f t="shared" si="10"/>
        <v>0.4490652423</v>
      </c>
      <c r="P447" s="57">
        <f t="shared" si="11"/>
        <v>0.03243243243</v>
      </c>
      <c r="Q447" s="58">
        <f t="shared" ref="Q447:V447" si="1373">K447-Q$2</f>
        <v>0.002475771764</v>
      </c>
      <c r="R447" s="59">
        <f t="shared" si="1373"/>
        <v>0.01063187375</v>
      </c>
      <c r="S447" s="60">
        <f t="shared" si="1373"/>
        <v>-0.03605564775</v>
      </c>
      <c r="T447" s="61">
        <f t="shared" si="1373"/>
        <v>-0.009728435601</v>
      </c>
      <c r="U447" s="62">
        <f t="shared" si="1373"/>
        <v>-0.004766086819</v>
      </c>
      <c r="V447" s="63">
        <f t="shared" si="1373"/>
        <v>0.0001716039205</v>
      </c>
      <c r="W447" s="64"/>
      <c r="X447" s="65">
        <f t="shared" si="13"/>
        <v>1</v>
      </c>
      <c r="Y447" s="66">
        <f t="shared" si="14"/>
        <v>0</v>
      </c>
      <c r="Z447" s="67">
        <f t="shared" ref="Z447:AA447" si="1374">U447</f>
        <v>-0.004766086819</v>
      </c>
      <c r="AA447" s="68">
        <f t="shared" si="1374"/>
        <v>0.0001716039205</v>
      </c>
      <c r="AB447" s="69">
        <f t="shared" ref="AB447:AC447" si="1375">S447</f>
        <v>-0.03605564775</v>
      </c>
      <c r="AC447" s="70">
        <f t="shared" si="1375"/>
        <v>-0.009728435601</v>
      </c>
      <c r="AD447" s="71">
        <f t="shared" si="17"/>
        <v>0.00002268613567</v>
      </c>
      <c r="AE447" s="72">
        <f t="shared" si="18"/>
        <v>-0.000001635758367</v>
      </c>
      <c r="AF447" s="73">
        <f t="shared" si="19"/>
        <v>0.0001735137852</v>
      </c>
      <c r="AG447" s="74">
        <f t="shared" si="20"/>
        <v>0.00004017927818</v>
      </c>
      <c r="AH447" s="75">
        <f t="shared" si="21"/>
        <v>0.001205367276</v>
      </c>
      <c r="AI447" s="76">
        <f t="shared" si="22"/>
        <v>0.0007015300945</v>
      </c>
      <c r="AJ447" s="77"/>
      <c r="AK447" s="65">
        <f t="shared" si="23"/>
        <v>-0.005693794321</v>
      </c>
      <c r="AL447" s="66">
        <f t="shared" si="24"/>
        <v>0.0007634399882</v>
      </c>
      <c r="AM447" s="67">
        <f t="shared" si="25"/>
        <v>-0.00416279043</v>
      </c>
      <c r="AN447" s="68">
        <f t="shared" si="26"/>
        <v>-0.007426772347</v>
      </c>
      <c r="AO447" s="69">
        <f t="shared" si="27"/>
        <v>0.0002090724275</v>
      </c>
      <c r="AP447" s="70">
        <f t="shared" si="28"/>
        <v>0.01933316602</v>
      </c>
      <c r="AQ447" s="71">
        <f t="shared" si="29"/>
        <v>0.00001070663945</v>
      </c>
      <c r="AR447" s="72">
        <f t="shared" si="30"/>
        <v>-0.00001406541444</v>
      </c>
      <c r="AS447" s="73">
        <f t="shared" si="31"/>
        <v>-0.00001242280307</v>
      </c>
      <c r="AT447" s="74">
        <f t="shared" si="32"/>
        <v>0.00007425818439</v>
      </c>
      <c r="AU447" s="75">
        <f t="shared" si="33"/>
        <v>0.0001251590268</v>
      </c>
      <c r="AV447" s="76">
        <f t="shared" si="34"/>
        <v>0.00009937422471</v>
      </c>
      <c r="AW447" s="78">
        <f t="shared" si="35"/>
        <v>-0.00952406946</v>
      </c>
      <c r="AX447" s="79">
        <f t="shared" si="36"/>
        <v>0.002475771764</v>
      </c>
      <c r="AY447" s="78">
        <f t="shared" si="37"/>
        <v>0.01282940065</v>
      </c>
      <c r="AZ447" s="79">
        <f t="shared" si="38"/>
        <v>0.01063187375</v>
      </c>
      <c r="BA447" s="80">
        <f t="shared" si="39"/>
        <v>-0.01199984122</v>
      </c>
      <c r="BB447" s="80">
        <f t="shared" si="40"/>
        <v>0.002197526902</v>
      </c>
      <c r="BC447" s="80">
        <f t="shared" si="41"/>
        <v>-0.009386140215</v>
      </c>
      <c r="BD447" s="80">
        <f t="shared" si="42"/>
        <v>0.01378935964</v>
      </c>
      <c r="BE447" s="81">
        <f t="shared" si="43"/>
        <v>0.0001391670649</v>
      </c>
      <c r="BF447" s="81">
        <f t="shared" si="44"/>
        <v>-0.00005273994782</v>
      </c>
      <c r="BG447" s="81">
        <f t="shared" si="45"/>
        <v>-0.0001020468113</v>
      </c>
      <c r="BH447" s="81">
        <f t="shared" si="46"/>
        <v>-0.0002588577262</v>
      </c>
      <c r="BI447" s="81"/>
      <c r="BJ447" s="81"/>
    </row>
    <row r="448">
      <c r="A448" s="31">
        <v>175.0</v>
      </c>
      <c r="B448" s="32">
        <v>2613.0</v>
      </c>
      <c r="C448" s="33">
        <v>1690.0</v>
      </c>
      <c r="D448" s="55">
        <f t="shared" si="5"/>
        <v>1241</v>
      </c>
      <c r="E448" s="35">
        <v>347.0</v>
      </c>
      <c r="F448" s="36">
        <v>194.0</v>
      </c>
      <c r="G448" s="37">
        <v>186.0</v>
      </c>
      <c r="H448" s="38">
        <v>365.0</v>
      </c>
      <c r="I448" s="39">
        <v>91.0</v>
      </c>
      <c r="J448" s="40">
        <v>58.0</v>
      </c>
      <c r="K448" s="56">
        <f t="shared" si="6"/>
        <v>0.3692307692</v>
      </c>
      <c r="L448" s="56">
        <f t="shared" si="7"/>
        <v>0.5454545455</v>
      </c>
      <c r="M448" s="56">
        <f t="shared" si="8"/>
        <v>0.4246575342</v>
      </c>
      <c r="N448" s="56">
        <f t="shared" si="9"/>
        <v>0.1100591716</v>
      </c>
      <c r="O448" s="56">
        <f t="shared" si="10"/>
        <v>0.5028203062</v>
      </c>
      <c r="P448" s="57">
        <f t="shared" si="11"/>
        <v>0.03431952663</v>
      </c>
      <c r="Q448" s="58">
        <f t="shared" ref="Q448:V448" si="1376">K448-Q$2</f>
        <v>0.01825308754</v>
      </c>
      <c r="R448" s="59">
        <f t="shared" si="1376"/>
        <v>0.06590200516</v>
      </c>
      <c r="S448" s="60">
        <f t="shared" si="1376"/>
        <v>0.0130699716</v>
      </c>
      <c r="T448" s="61">
        <f t="shared" si="1376"/>
        <v>-0.00567527001</v>
      </c>
      <c r="U448" s="62">
        <f t="shared" si="1376"/>
        <v>0.04898897711</v>
      </c>
      <c r="V448" s="63">
        <f t="shared" si="1376"/>
        <v>0.002058698115</v>
      </c>
      <c r="W448" s="64"/>
      <c r="X448" s="65">
        <f t="shared" si="13"/>
        <v>1</v>
      </c>
      <c r="Y448" s="66">
        <f t="shared" si="14"/>
        <v>0</v>
      </c>
      <c r="Z448" s="67">
        <f t="shared" ref="Z448:AA448" si="1377">U448</f>
        <v>0.04898897711</v>
      </c>
      <c r="AA448" s="68">
        <f t="shared" si="1377"/>
        <v>0.002058698115</v>
      </c>
      <c r="AB448" s="69">
        <f t="shared" ref="AB448:AC448" si="1378">S448</f>
        <v>0.0130699716</v>
      </c>
      <c r="AC448" s="70">
        <f t="shared" si="1378"/>
        <v>-0.00567527001</v>
      </c>
      <c r="AD448" s="71">
        <f t="shared" si="17"/>
        <v>0.00239568164</v>
      </c>
      <c r="AE448" s="72">
        <f t="shared" si="18"/>
        <v>0.0002017070297</v>
      </c>
      <c r="AF448" s="73">
        <f t="shared" si="19"/>
        <v>0.0006519682073</v>
      </c>
      <c r="AG448" s="74">
        <f t="shared" si="20"/>
        <v>-0.0002511185467</v>
      </c>
      <c r="AH448" s="75">
        <f t="shared" si="21"/>
        <v>0.000138615468</v>
      </c>
      <c r="AI448" s="76">
        <f t="shared" si="22"/>
        <v>-0.0001483512357</v>
      </c>
      <c r="AJ448" s="77"/>
      <c r="AK448" s="65">
        <f t="shared" si="23"/>
        <v>-0.005693794321</v>
      </c>
      <c r="AL448" s="66">
        <f t="shared" si="24"/>
        <v>0.0007634399882</v>
      </c>
      <c r="AM448" s="67">
        <f t="shared" si="25"/>
        <v>0.03671904475</v>
      </c>
      <c r="AN448" s="68">
        <f t="shared" si="26"/>
        <v>0.07945743662</v>
      </c>
      <c r="AO448" s="69">
        <f t="shared" si="27"/>
        <v>-0.004661563826</v>
      </c>
      <c r="AP448" s="70">
        <f t="shared" si="28"/>
        <v>-0.005717486099</v>
      </c>
      <c r="AQ448" s="71">
        <f t="shared" si="29"/>
        <v>0.001348912436</v>
      </c>
      <c r="AR448" s="72">
        <f t="shared" si="30"/>
        <v>-0.001292866988</v>
      </c>
      <c r="AS448" s="73">
        <f t="shared" si="31"/>
        <v>0.0001229725737</v>
      </c>
      <c r="AT448" s="74">
        <f t="shared" si="32"/>
        <v>0.0002685240386</v>
      </c>
      <c r="AU448" s="75">
        <f t="shared" si="33"/>
        <v>0.00001815863781</v>
      </c>
      <c r="AV448" s="76">
        <f t="shared" si="34"/>
        <v>-0.00001454454827</v>
      </c>
      <c r="AW448" s="78">
        <f t="shared" si="35"/>
        <v>0.02785373025</v>
      </c>
      <c r="AX448" s="79">
        <f t="shared" si="36"/>
        <v>0.01825308754</v>
      </c>
      <c r="AY448" s="78">
        <f t="shared" si="37"/>
        <v>0.07346450301</v>
      </c>
      <c r="AZ448" s="79">
        <f t="shared" si="38"/>
        <v>0.06590200516</v>
      </c>
      <c r="BA448" s="80">
        <f t="shared" si="39"/>
        <v>0.009600642712</v>
      </c>
      <c r="BB448" s="80">
        <f t="shared" si="40"/>
        <v>0.007562497843</v>
      </c>
      <c r="BC448" s="80">
        <f t="shared" si="41"/>
        <v>0.0279916595</v>
      </c>
      <c r="BD448" s="80">
        <f t="shared" si="42"/>
        <v>0.074424462</v>
      </c>
      <c r="BE448" s="81">
        <f t="shared" si="43"/>
        <v>0.00003498096686</v>
      </c>
      <c r="BF448" s="81">
        <f t="shared" si="44"/>
        <v>0.0001452096796</v>
      </c>
      <c r="BG448" s="81">
        <f t="shared" si="45"/>
        <v>-0.004755467543</v>
      </c>
      <c r="BH448" s="81">
        <f t="shared" si="46"/>
        <v>0.004166528397</v>
      </c>
      <c r="BI448" s="81"/>
      <c r="BJ448" s="81"/>
    </row>
    <row r="449">
      <c r="A449" s="31">
        <v>696.0</v>
      </c>
      <c r="B449" s="32" t="s">
        <v>144</v>
      </c>
      <c r="C449" s="33">
        <v>1433.0</v>
      </c>
      <c r="D449" s="55">
        <f t="shared" si="5"/>
        <v>1009</v>
      </c>
      <c r="E449" s="35">
        <v>158.0</v>
      </c>
      <c r="F449" s="36">
        <v>170.0</v>
      </c>
      <c r="G449" s="37">
        <v>144.0</v>
      </c>
      <c r="H449" s="38">
        <v>360.0</v>
      </c>
      <c r="I449" s="39">
        <v>110.0</v>
      </c>
      <c r="J449" s="40">
        <v>67.0</v>
      </c>
      <c r="K449" s="56">
        <f t="shared" si="6"/>
        <v>0.287508723</v>
      </c>
      <c r="L449" s="56">
        <f t="shared" si="7"/>
        <v>0.4267515924</v>
      </c>
      <c r="M449" s="56">
        <f t="shared" si="8"/>
        <v>0.3779527559</v>
      </c>
      <c r="N449" s="56">
        <f t="shared" si="9"/>
        <v>0.1004884857</v>
      </c>
      <c r="O449" s="56">
        <f t="shared" si="10"/>
        <v>0.4083250743</v>
      </c>
      <c r="P449" s="57">
        <f t="shared" si="11"/>
        <v>0.04675505932</v>
      </c>
      <c r="Q449" s="58">
        <f t="shared" ref="Q449:V449" si="1379">K449-Q$2</f>
        <v>-0.06346895873</v>
      </c>
      <c r="R449" s="59">
        <f t="shared" si="1379"/>
        <v>-0.05280094793</v>
      </c>
      <c r="S449" s="60">
        <f t="shared" si="1379"/>
        <v>-0.03363480674</v>
      </c>
      <c r="T449" s="61">
        <f t="shared" si="1379"/>
        <v>-0.01524595591</v>
      </c>
      <c r="U449" s="62">
        <f t="shared" si="1379"/>
        <v>-0.04550625476</v>
      </c>
      <c r="V449" s="63">
        <f t="shared" si="1379"/>
        <v>0.0144942308</v>
      </c>
      <c r="W449" s="64"/>
      <c r="X449" s="65">
        <f t="shared" si="13"/>
        <v>1</v>
      </c>
      <c r="Y449" s="66">
        <f t="shared" si="14"/>
        <v>0</v>
      </c>
      <c r="Z449" s="67">
        <f t="shared" ref="Z449:AA449" si="1380">U449</f>
        <v>-0.04550625476</v>
      </c>
      <c r="AA449" s="68">
        <f t="shared" si="1380"/>
        <v>0.0144942308</v>
      </c>
      <c r="AB449" s="69">
        <f t="shared" ref="AB449:AC449" si="1381">S449</f>
        <v>-0.03363480674</v>
      </c>
      <c r="AC449" s="70">
        <f t="shared" si="1381"/>
        <v>-0.01524595591</v>
      </c>
      <c r="AD449" s="71">
        <f t="shared" si="17"/>
        <v>0.001860736496</v>
      </c>
      <c r="AE449" s="72">
        <f t="shared" si="18"/>
        <v>-0.001319156319</v>
      </c>
      <c r="AF449" s="73">
        <f t="shared" si="19"/>
        <v>0.001751572488</v>
      </c>
      <c r="AG449" s="74">
        <f t="shared" si="20"/>
        <v>0.0002062757019</v>
      </c>
      <c r="AH449" s="75">
        <f t="shared" si="21"/>
        <v>0.0008988610528</v>
      </c>
      <c r="AI449" s="76">
        <f t="shared" si="22"/>
        <v>0.001025589561</v>
      </c>
      <c r="AJ449" s="77"/>
      <c r="AK449" s="65">
        <f t="shared" si="23"/>
        <v>-0.005693794321</v>
      </c>
      <c r="AL449" s="66">
        <f t="shared" si="24"/>
        <v>0.0007634399882</v>
      </c>
      <c r="AM449" s="67">
        <f t="shared" si="25"/>
        <v>-0.0601563973</v>
      </c>
      <c r="AN449" s="68">
        <f t="shared" si="26"/>
        <v>-0.06041669691</v>
      </c>
      <c r="AO449" s="69">
        <f t="shared" si="27"/>
        <v>-0.002880184364</v>
      </c>
      <c r="AP449" s="70">
        <f t="shared" si="28"/>
        <v>0.01890063117</v>
      </c>
      <c r="AQ449" s="71">
        <f t="shared" si="29"/>
        <v>0.0001873890571</v>
      </c>
      <c r="AR449" s="72">
        <f t="shared" si="30"/>
        <v>-0.001762717037</v>
      </c>
      <c r="AS449" s="73">
        <f t="shared" si="31"/>
        <v>-0.00004130604638</v>
      </c>
      <c r="AT449" s="74">
        <f t="shared" si="32"/>
        <v>0.0007444118481</v>
      </c>
      <c r="AU449" s="75">
        <f t="shared" si="33"/>
        <v>0.00008507203235</v>
      </c>
      <c r="AV449" s="76">
        <f t="shared" si="34"/>
        <v>0.000131084379</v>
      </c>
      <c r="AW449" s="78">
        <f t="shared" si="35"/>
        <v>-0.06849922095</v>
      </c>
      <c r="AX449" s="79">
        <f t="shared" si="36"/>
        <v>-0.06346895873</v>
      </c>
      <c r="AY449" s="78">
        <f t="shared" si="37"/>
        <v>-0.04163984656</v>
      </c>
      <c r="AZ449" s="79">
        <f t="shared" si="38"/>
        <v>-0.05280094793</v>
      </c>
      <c r="BA449" s="80">
        <f t="shared" si="39"/>
        <v>-0.005030262215</v>
      </c>
      <c r="BB449" s="80">
        <f t="shared" si="40"/>
        <v>0.01116110137</v>
      </c>
      <c r="BC449" s="80">
        <f t="shared" si="41"/>
        <v>-0.0683612917</v>
      </c>
      <c r="BD449" s="80">
        <f t="shared" si="42"/>
        <v>-0.04067988757</v>
      </c>
      <c r="BE449" s="81">
        <f t="shared" si="43"/>
        <v>-0.00009926664584</v>
      </c>
      <c r="BF449" s="81">
        <f t="shared" si="44"/>
        <v>-0.000112286533</v>
      </c>
      <c r="BG449" s="81">
        <f t="shared" si="45"/>
        <v>0.00301841295</v>
      </c>
      <c r="BH449" s="81">
        <f t="shared" si="46"/>
        <v>0.005561859321</v>
      </c>
      <c r="BI449" s="81"/>
      <c r="BJ449" s="81"/>
    </row>
    <row r="450">
      <c r="A450" s="31">
        <v>317.0</v>
      </c>
      <c r="B450" s="32">
        <v>3773.0</v>
      </c>
      <c r="C450" s="33">
        <v>1395.0</v>
      </c>
      <c r="D450" s="55">
        <f t="shared" si="5"/>
        <v>930</v>
      </c>
      <c r="E450" s="35">
        <v>186.0</v>
      </c>
      <c r="F450" s="36">
        <v>154.0</v>
      </c>
      <c r="G450" s="37">
        <v>118.0</v>
      </c>
      <c r="H450" s="38">
        <v>363.0</v>
      </c>
      <c r="I450" s="39">
        <v>49.0</v>
      </c>
      <c r="J450" s="40">
        <v>60.0</v>
      </c>
      <c r="K450" s="56">
        <f t="shared" si="6"/>
        <v>0.253046595</v>
      </c>
      <c r="L450" s="56">
        <f t="shared" si="7"/>
        <v>0.3929765886</v>
      </c>
      <c r="M450" s="56">
        <f t="shared" si="8"/>
        <v>0.3554216867</v>
      </c>
      <c r="N450" s="56">
        <f t="shared" si="9"/>
        <v>0.08458781362</v>
      </c>
      <c r="O450" s="56">
        <f t="shared" si="10"/>
        <v>0.3795698925</v>
      </c>
      <c r="P450" s="57">
        <f t="shared" si="11"/>
        <v>0.04301075269</v>
      </c>
      <c r="Q450" s="58">
        <f t="shared" ref="Q450:V450" si="1382">K450-Q$2</f>
        <v>-0.09793108671</v>
      </c>
      <c r="R450" s="59">
        <f t="shared" si="1382"/>
        <v>-0.08657595166</v>
      </c>
      <c r="S450" s="60">
        <f t="shared" si="1382"/>
        <v>-0.0561658759</v>
      </c>
      <c r="T450" s="61">
        <f t="shared" si="1382"/>
        <v>-0.03114662799</v>
      </c>
      <c r="U450" s="62">
        <f t="shared" si="1382"/>
        <v>-0.07426143662</v>
      </c>
      <c r="V450" s="63">
        <f t="shared" si="1382"/>
        <v>0.01074992418</v>
      </c>
      <c r="W450" s="64"/>
      <c r="X450" s="65">
        <f t="shared" si="13"/>
        <v>1</v>
      </c>
      <c r="Y450" s="66">
        <f t="shared" si="14"/>
        <v>0</v>
      </c>
      <c r="Z450" s="67">
        <f t="shared" ref="Z450:AA450" si="1383">U450</f>
        <v>-0.07426143662</v>
      </c>
      <c r="AA450" s="68">
        <f t="shared" si="1383"/>
        <v>0.01074992418</v>
      </c>
      <c r="AB450" s="69">
        <f t="shared" ref="AB450:AC450" si="1384">S450</f>
        <v>-0.0561658759</v>
      </c>
      <c r="AC450" s="70">
        <f t="shared" si="1384"/>
        <v>-0.03114662799</v>
      </c>
      <c r="AD450" s="71">
        <f t="shared" si="17"/>
        <v>0.005399200099</v>
      </c>
      <c r="AE450" s="72">
        <f t="shared" si="18"/>
        <v>-0.001596609626</v>
      </c>
      <c r="AF450" s="73">
        <f t="shared" si="19"/>
        <v>0.004505782523</v>
      </c>
      <c r="AG450" s="74">
        <f t="shared" si="20"/>
        <v>0.001709214433</v>
      </c>
      <c r="AH450" s="75">
        <f t="shared" si="21"/>
        <v>0.002184493181</v>
      </c>
      <c r="AI450" s="76">
        <f t="shared" si="22"/>
        <v>0.003498755284</v>
      </c>
      <c r="AJ450" s="77"/>
      <c r="AK450" s="65">
        <f t="shared" si="23"/>
        <v>-0.005693794321</v>
      </c>
      <c r="AL450" s="66">
        <f t="shared" si="24"/>
        <v>0.0007634399882</v>
      </c>
      <c r="AM450" s="67">
        <f t="shared" si="25"/>
        <v>-0.07768335035</v>
      </c>
      <c r="AN450" s="68">
        <f t="shared" si="26"/>
        <v>-0.1091259748</v>
      </c>
      <c r="AO450" s="69">
        <f t="shared" si="27"/>
        <v>-0.007644107966</v>
      </c>
      <c r="AP450" s="70">
        <f t="shared" si="28"/>
        <v>0.0323594607</v>
      </c>
      <c r="AQ450" s="71">
        <f t="shared" si="29"/>
        <v>0.00184434501</v>
      </c>
      <c r="AR450" s="72">
        <f t="shared" si="30"/>
        <v>-0.003968036213</v>
      </c>
      <c r="AS450" s="73">
        <f t="shared" si="31"/>
        <v>-0.0006035280161</v>
      </c>
      <c r="AT450" s="74">
        <f t="shared" si="32"/>
        <v>0.001945708894</v>
      </c>
      <c r="AU450" s="75">
        <f t="shared" si="33"/>
        <v>0.0001902050541</v>
      </c>
      <c r="AV450" s="76">
        <f t="shared" si="34"/>
        <v>0.0004326884956</v>
      </c>
      <c r="AW450" s="78">
        <f t="shared" si="35"/>
        <v>-0.08959023059</v>
      </c>
      <c r="AX450" s="79">
        <f t="shared" si="36"/>
        <v>-0.09793108671</v>
      </c>
      <c r="AY450" s="78">
        <f t="shared" si="37"/>
        <v>-0.07759271289</v>
      </c>
      <c r="AZ450" s="79">
        <f t="shared" si="38"/>
        <v>-0.08657595166</v>
      </c>
      <c r="BA450" s="80">
        <f t="shared" si="39"/>
        <v>0.008340856122</v>
      </c>
      <c r="BB450" s="80">
        <f t="shared" si="40"/>
        <v>0.008983238771</v>
      </c>
      <c r="BC450" s="80">
        <f t="shared" si="41"/>
        <v>-0.08945230134</v>
      </c>
      <c r="BD450" s="80">
        <f t="shared" si="42"/>
        <v>-0.0766327539</v>
      </c>
      <c r="BE450" s="81">
        <f t="shared" si="43"/>
        <v>-0.00001112869798</v>
      </c>
      <c r="BF450" s="81">
        <f t="shared" si="44"/>
        <v>0.0001498558042</v>
      </c>
      <c r="BG450" s="81">
        <f t="shared" si="45"/>
        <v>0.002129135245</v>
      </c>
      <c r="BH450" s="81">
        <f t="shared" si="46"/>
        <v>0.01370995239</v>
      </c>
      <c r="BI450" s="81"/>
      <c r="BJ450" s="81"/>
    </row>
    <row r="451">
      <c r="A451" s="31">
        <v>977.0</v>
      </c>
      <c r="B451" s="32">
        <v>7682.0</v>
      </c>
      <c r="C451" s="33">
        <v>789.0</v>
      </c>
      <c r="D451" s="55">
        <f t="shared" si="5"/>
        <v>616</v>
      </c>
      <c r="E451" s="35">
        <v>178.0</v>
      </c>
      <c r="F451" s="36">
        <v>139.0</v>
      </c>
      <c r="G451" s="37">
        <v>74.0</v>
      </c>
      <c r="H451" s="38">
        <v>179.0</v>
      </c>
      <c r="I451" s="39">
        <v>26.0</v>
      </c>
      <c r="J451" s="40">
        <v>20.0</v>
      </c>
      <c r="K451" s="56">
        <f t="shared" si="6"/>
        <v>0.3523447402</v>
      </c>
      <c r="L451" s="56">
        <f t="shared" si="7"/>
        <v>0.5326370757</v>
      </c>
      <c r="M451" s="56">
        <f t="shared" si="8"/>
        <v>0.3175965665</v>
      </c>
      <c r="N451" s="56">
        <f t="shared" si="9"/>
        <v>0.0937896071</v>
      </c>
      <c r="O451" s="56">
        <f t="shared" si="10"/>
        <v>0.4512987013</v>
      </c>
      <c r="P451" s="57">
        <f t="shared" si="11"/>
        <v>0.02534854246</v>
      </c>
      <c r="Q451" s="58">
        <f t="shared" ref="Q451:V451" si="1385">K451-Q$2</f>
        <v>0.001367058488</v>
      </c>
      <c r="R451" s="59">
        <f t="shared" si="1385"/>
        <v>0.05308453543</v>
      </c>
      <c r="S451" s="60">
        <f t="shared" si="1385"/>
        <v>-0.09399099612</v>
      </c>
      <c r="T451" s="61">
        <f t="shared" si="1385"/>
        <v>-0.02194483451</v>
      </c>
      <c r="U451" s="62">
        <f t="shared" si="1385"/>
        <v>-0.002532627795</v>
      </c>
      <c r="V451" s="63">
        <f t="shared" si="1385"/>
        <v>-0.006912286053</v>
      </c>
      <c r="W451" s="64"/>
      <c r="X451" s="65">
        <f t="shared" si="13"/>
        <v>1</v>
      </c>
      <c r="Y451" s="66">
        <f t="shared" si="14"/>
        <v>0</v>
      </c>
      <c r="Z451" s="67">
        <f t="shared" ref="Z451:AA451" si="1386">U451</f>
        <v>-0.002532627795</v>
      </c>
      <c r="AA451" s="68">
        <f t="shared" si="1386"/>
        <v>-0.006912286053</v>
      </c>
      <c r="AB451" s="69">
        <f t="shared" ref="AB451:AC451" si="1387">S451</f>
        <v>-0.09399099612</v>
      </c>
      <c r="AC451" s="70">
        <f t="shared" si="1387"/>
        <v>-0.02194483451</v>
      </c>
      <c r="AD451" s="71">
        <f t="shared" si="17"/>
        <v>-0.00004136549493</v>
      </c>
      <c r="AE451" s="72">
        <f t="shared" si="18"/>
        <v>0.00003501249557</v>
      </c>
      <c r="AF451" s="73">
        <f t="shared" si="19"/>
        <v>0.00008635523572</v>
      </c>
      <c r="AG451" s="74">
        <f t="shared" si="20"/>
        <v>0.0007052707494</v>
      </c>
      <c r="AH451" s="75">
        <f t="shared" si="21"/>
        <v>0.00835273159</v>
      </c>
      <c r="AI451" s="76">
        <f t="shared" si="22"/>
        <v>0.004125233711</v>
      </c>
      <c r="AJ451" s="77"/>
      <c r="AK451" s="65">
        <f t="shared" si="23"/>
        <v>-0.005693794321</v>
      </c>
      <c r="AL451" s="66">
        <f t="shared" si="24"/>
        <v>0.0007634399882</v>
      </c>
      <c r="AM451" s="67">
        <f t="shared" si="25"/>
        <v>0.00890697206</v>
      </c>
      <c r="AN451" s="68">
        <f t="shared" si="26"/>
        <v>-0.00966310072</v>
      </c>
      <c r="AO451" s="69">
        <f t="shared" si="27"/>
        <v>0.002247186372</v>
      </c>
      <c r="AP451" s="70">
        <f t="shared" si="28"/>
        <v>0.04991922476</v>
      </c>
      <c r="AQ451" s="71">
        <f t="shared" si="29"/>
        <v>-0.0000008507760883</v>
      </c>
      <c r="AR451" s="72">
        <f t="shared" si="30"/>
        <v>0.00004210930172</v>
      </c>
      <c r="AS451" s="73">
        <f t="shared" si="31"/>
        <v>-0.0002953148281</v>
      </c>
      <c r="AT451" s="74">
        <f t="shared" si="32"/>
        <v>0.00005484682388</v>
      </c>
      <c r="AU451" s="75">
        <f t="shared" si="33"/>
        <v>0.0008794065023</v>
      </c>
      <c r="AV451" s="76">
        <f t="shared" si="34"/>
        <v>0.0006051486139</v>
      </c>
      <c r="AW451" s="78">
        <f t="shared" si="35"/>
        <v>0.006043605009</v>
      </c>
      <c r="AX451" s="79">
        <f t="shared" si="36"/>
        <v>0.001367058488</v>
      </c>
      <c r="AY451" s="78">
        <f t="shared" si="37"/>
        <v>0.04172166876</v>
      </c>
      <c r="AZ451" s="79">
        <f t="shared" si="38"/>
        <v>0.05308453543</v>
      </c>
      <c r="BA451" s="80">
        <f t="shared" si="39"/>
        <v>0.004676546521</v>
      </c>
      <c r="BB451" s="80">
        <f t="shared" si="40"/>
        <v>-0.01136286666</v>
      </c>
      <c r="BC451" s="80">
        <f t="shared" si="41"/>
        <v>0.006181534254</v>
      </c>
      <c r="BD451" s="80">
        <f t="shared" si="42"/>
        <v>0.04268162776</v>
      </c>
      <c r="BE451" s="81">
        <f t="shared" si="43"/>
        <v>-0.0001072446514</v>
      </c>
      <c r="BF451" s="81">
        <f t="shared" si="44"/>
        <v>-0.0001062779491</v>
      </c>
      <c r="BG451" s="81">
        <f t="shared" si="45"/>
        <v>-0.001783509982</v>
      </c>
      <c r="BH451" s="81">
        <f t="shared" si="46"/>
        <v>0.000527675888</v>
      </c>
      <c r="BI451" s="81"/>
      <c r="BJ451" s="81"/>
    </row>
    <row r="452">
      <c r="A452" s="31">
        <v>1128.0</v>
      </c>
      <c r="B452" s="32" t="s">
        <v>145</v>
      </c>
      <c r="C452" s="33">
        <v>1229.0</v>
      </c>
      <c r="D452" s="55">
        <f t="shared" si="5"/>
        <v>864</v>
      </c>
      <c r="E452" s="35">
        <v>125.0</v>
      </c>
      <c r="F452" s="36">
        <v>179.0</v>
      </c>
      <c r="G452" s="37">
        <v>122.0</v>
      </c>
      <c r="H452" s="38">
        <v>314.0</v>
      </c>
      <c r="I452" s="39">
        <v>60.0</v>
      </c>
      <c r="J452" s="40">
        <v>64.0</v>
      </c>
      <c r="K452" s="56">
        <f t="shared" si="6"/>
        <v>0.2497965826</v>
      </c>
      <c r="L452" s="56">
        <f t="shared" si="7"/>
        <v>0.370741483</v>
      </c>
      <c r="M452" s="56">
        <f t="shared" si="8"/>
        <v>0.3342465753</v>
      </c>
      <c r="N452" s="56">
        <f t="shared" si="9"/>
        <v>0.09926769731</v>
      </c>
      <c r="O452" s="56">
        <f t="shared" si="10"/>
        <v>0.3553240741</v>
      </c>
      <c r="P452" s="57">
        <f t="shared" si="11"/>
        <v>0.05207485761</v>
      </c>
      <c r="Q452" s="58">
        <f t="shared" ref="Q452:V452" si="1388">K452-Q$2</f>
        <v>-0.1011810991</v>
      </c>
      <c r="R452" s="59">
        <f t="shared" si="1388"/>
        <v>-0.1088110573</v>
      </c>
      <c r="S452" s="60">
        <f t="shared" si="1388"/>
        <v>-0.0773409873</v>
      </c>
      <c r="T452" s="61">
        <f t="shared" si="1388"/>
        <v>-0.01646674429</v>
      </c>
      <c r="U452" s="62">
        <f t="shared" si="1388"/>
        <v>-0.09850725502</v>
      </c>
      <c r="V452" s="63">
        <f t="shared" si="1388"/>
        <v>0.0198140291</v>
      </c>
      <c r="W452" s="64"/>
      <c r="X452" s="65">
        <f t="shared" si="13"/>
        <v>1</v>
      </c>
      <c r="Y452" s="66">
        <f t="shared" si="14"/>
        <v>0</v>
      </c>
      <c r="Z452" s="67">
        <f t="shared" ref="Z452:AA452" si="1389">U452</f>
        <v>-0.09850725502</v>
      </c>
      <c r="AA452" s="68">
        <f t="shared" si="1389"/>
        <v>0.0198140291</v>
      </c>
      <c r="AB452" s="69">
        <f t="shared" ref="AB452:AC452" si="1390">S452</f>
        <v>-0.0773409873</v>
      </c>
      <c r="AC452" s="70">
        <f t="shared" si="1390"/>
        <v>-0.01646674429</v>
      </c>
      <c r="AD452" s="71">
        <f t="shared" si="17"/>
        <v>0.009311083542</v>
      </c>
      <c r="AE452" s="72">
        <f t="shared" si="18"/>
        <v>-0.003903651234</v>
      </c>
      <c r="AF452" s="73">
        <f t="shared" si="19"/>
        <v>0.00794492091</v>
      </c>
      <c r="AG452" s="74">
        <f t="shared" si="20"/>
        <v>0.00008965720662</v>
      </c>
      <c r="AH452" s="75">
        <f t="shared" si="21"/>
        <v>0.00571047465</v>
      </c>
      <c r="AI452" s="76">
        <f t="shared" si="22"/>
        <v>0.002547108523</v>
      </c>
      <c r="AJ452" s="77"/>
      <c r="AK452" s="65">
        <f t="shared" si="23"/>
        <v>-0.005693794321</v>
      </c>
      <c r="AL452" s="66">
        <f t="shared" si="24"/>
        <v>0.0007634399882</v>
      </c>
      <c r="AM452" s="67">
        <f t="shared" si="25"/>
        <v>-0.1118646972</v>
      </c>
      <c r="AN452" s="68">
        <f t="shared" si="26"/>
        <v>-0.1402210561</v>
      </c>
      <c r="AO452" s="69">
        <f t="shared" si="27"/>
        <v>0.002641836355</v>
      </c>
      <c r="AP452" s="70">
        <f t="shared" si="28"/>
        <v>0.04085318241</v>
      </c>
      <c r="AQ452" s="71">
        <f t="shared" si="29"/>
        <v>0.002510101365</v>
      </c>
      <c r="AR452" s="72">
        <f t="shared" si="30"/>
        <v>-0.007434202032</v>
      </c>
      <c r="AS452" s="73">
        <f t="shared" si="31"/>
        <v>0.0001695801567</v>
      </c>
      <c r="AT452" s="74">
        <f t="shared" si="32"/>
        <v>0.003354476989</v>
      </c>
      <c r="AU452" s="75">
        <f t="shared" si="33"/>
        <v>0.0006057112601</v>
      </c>
      <c r="AV452" s="76">
        <f t="shared" si="34"/>
        <v>0.0003827405529</v>
      </c>
      <c r="AW452" s="78">
        <f t="shared" si="35"/>
        <v>-0.1116312624</v>
      </c>
      <c r="AX452" s="79">
        <f t="shared" si="36"/>
        <v>-0.1011810991</v>
      </c>
      <c r="AY452" s="78">
        <f t="shared" si="37"/>
        <v>-0.1023014182</v>
      </c>
      <c r="AZ452" s="79">
        <f t="shared" si="38"/>
        <v>-0.1088110573</v>
      </c>
      <c r="BA452" s="80">
        <f t="shared" si="39"/>
        <v>-0.01045016328</v>
      </c>
      <c r="BB452" s="80">
        <f t="shared" si="40"/>
        <v>0.006509639102</v>
      </c>
      <c r="BC452" s="80">
        <f t="shared" si="41"/>
        <v>-0.1114933331</v>
      </c>
      <c r="BD452" s="80">
        <f t="shared" si="42"/>
        <v>-0.1013414592</v>
      </c>
      <c r="BE452" s="81">
        <f t="shared" si="43"/>
        <v>0.00006683051132</v>
      </c>
      <c r="BF452" s="81">
        <f t="shared" si="44"/>
        <v>-0.000136053583</v>
      </c>
      <c r="BG452" s="81">
        <f t="shared" si="45"/>
        <v>0.002160671975</v>
      </c>
      <c r="BH452" s="81">
        <f t="shared" si="46"/>
        <v>0.02259779415</v>
      </c>
      <c r="BI452" s="81"/>
      <c r="BJ452" s="81"/>
    </row>
    <row r="453">
      <c r="A453" s="31">
        <v>232.0</v>
      </c>
      <c r="B453" s="32">
        <v>1713.0</v>
      </c>
      <c r="C453" s="33">
        <v>1580.0</v>
      </c>
      <c r="D453" s="55">
        <f t="shared" si="5"/>
        <v>1332</v>
      </c>
      <c r="E453" s="35">
        <v>329.0</v>
      </c>
      <c r="F453" s="36">
        <v>249.0</v>
      </c>
      <c r="G453" s="37">
        <v>235.0</v>
      </c>
      <c r="H453" s="38">
        <v>411.0</v>
      </c>
      <c r="I453" s="39">
        <v>80.0</v>
      </c>
      <c r="J453" s="40">
        <v>28.0</v>
      </c>
      <c r="K453" s="56">
        <f t="shared" si="6"/>
        <v>0.4075949367</v>
      </c>
      <c r="L453" s="56">
        <f t="shared" si="7"/>
        <v>0.4987804878</v>
      </c>
      <c r="M453" s="56">
        <f t="shared" si="8"/>
        <v>0.458984375</v>
      </c>
      <c r="N453" s="56">
        <f t="shared" si="9"/>
        <v>0.1487341772</v>
      </c>
      <c r="O453" s="56">
        <f t="shared" si="10"/>
        <v>0.4834834835</v>
      </c>
      <c r="P453" s="57">
        <f t="shared" si="11"/>
        <v>0.01772151899</v>
      </c>
      <c r="Q453" s="58">
        <f t="shared" ref="Q453:V453" si="1391">K453-Q$2</f>
        <v>0.05661725502</v>
      </c>
      <c r="R453" s="59">
        <f t="shared" si="1391"/>
        <v>0.01922794751</v>
      </c>
      <c r="S453" s="60">
        <f t="shared" si="1391"/>
        <v>0.04739681235</v>
      </c>
      <c r="T453" s="61">
        <f t="shared" si="1391"/>
        <v>0.03299973561</v>
      </c>
      <c r="U453" s="62">
        <f t="shared" si="1391"/>
        <v>0.02965215439</v>
      </c>
      <c r="V453" s="63">
        <f t="shared" si="1391"/>
        <v>-0.01453930952</v>
      </c>
      <c r="W453" s="64"/>
      <c r="X453" s="65">
        <f t="shared" si="13"/>
        <v>1</v>
      </c>
      <c r="Y453" s="66">
        <f t="shared" si="14"/>
        <v>0</v>
      </c>
      <c r="Z453" s="67">
        <f t="shared" ref="Z453:AA453" si="1392">U453</f>
        <v>0.02965215439</v>
      </c>
      <c r="AA453" s="68">
        <f t="shared" si="1392"/>
        <v>-0.01453930952</v>
      </c>
      <c r="AB453" s="69">
        <f t="shared" ref="AB453:AC453" si="1393">S453</f>
        <v>0.04739681235</v>
      </c>
      <c r="AC453" s="70">
        <f t="shared" si="1393"/>
        <v>0.03299973561</v>
      </c>
      <c r="AD453" s="71">
        <f t="shared" si="17"/>
        <v>0.0006678587385</v>
      </c>
      <c r="AE453" s="72">
        <f t="shared" si="18"/>
        <v>-0.0008622437015</v>
      </c>
      <c r="AF453" s="73">
        <f t="shared" si="19"/>
        <v>0.001885210968</v>
      </c>
      <c r="AG453" s="74">
        <f t="shared" si="20"/>
        <v>0.0002893963298</v>
      </c>
      <c r="AH453" s="75">
        <f t="shared" si="21"/>
        <v>0.001157475271</v>
      </c>
      <c r="AI453" s="76">
        <f t="shared" si="22"/>
        <v>0.003128164553</v>
      </c>
      <c r="AJ453" s="77"/>
      <c r="AK453" s="65">
        <f t="shared" si="23"/>
        <v>-0.005693794321</v>
      </c>
      <c r="AL453" s="66">
        <f t="shared" si="24"/>
        <v>0.0007634399882</v>
      </c>
      <c r="AM453" s="67">
        <f t="shared" si="25"/>
        <v>0.04728696938</v>
      </c>
      <c r="AN453" s="68">
        <f t="shared" si="26"/>
        <v>0.03520924763</v>
      </c>
      <c r="AO453" s="69">
        <f t="shared" si="27"/>
        <v>0.009797603936</v>
      </c>
      <c r="AP453" s="70">
        <f t="shared" si="28"/>
        <v>-0.02824925356</v>
      </c>
      <c r="AQ453" s="71">
        <f t="shared" si="29"/>
        <v>-0.0001593717279</v>
      </c>
      <c r="AR453" s="72">
        <f t="shared" si="30"/>
        <v>-0.0008324968291</v>
      </c>
      <c r="AS453" s="73">
        <f t="shared" si="31"/>
        <v>-0.00007288772354</v>
      </c>
      <c r="AT453" s="74">
        <f t="shared" si="32"/>
        <v>0.0008029667844</v>
      </c>
      <c r="AU453" s="75">
        <f t="shared" si="33"/>
        <v>0.00007983038464</v>
      </c>
      <c r="AV453" s="76">
        <f t="shared" si="34"/>
        <v>0.0003737763839</v>
      </c>
      <c r="AW453" s="78">
        <f t="shared" si="35"/>
        <v>0.05123834993</v>
      </c>
      <c r="AX453" s="79">
        <f t="shared" si="36"/>
        <v>0.05661725502</v>
      </c>
      <c r="AY453" s="78">
        <f t="shared" si="37"/>
        <v>0.008067680395</v>
      </c>
      <c r="AZ453" s="79">
        <f t="shared" si="38"/>
        <v>0.01922794751</v>
      </c>
      <c r="BA453" s="80">
        <f t="shared" si="39"/>
        <v>-0.005378905088</v>
      </c>
      <c r="BB453" s="80">
        <f t="shared" si="40"/>
        <v>-0.01116026712</v>
      </c>
      <c r="BC453" s="80">
        <f t="shared" si="41"/>
        <v>0.05137627918</v>
      </c>
      <c r="BD453" s="80">
        <f t="shared" si="42"/>
        <v>0.009027639388</v>
      </c>
      <c r="BE453" s="81">
        <f t="shared" si="43"/>
        <v>-0.00009561894222</v>
      </c>
      <c r="BF453" s="81">
        <f t="shared" si="44"/>
        <v>0.0001200600352</v>
      </c>
      <c r="BG453" s="81">
        <f t="shared" si="45"/>
        <v>0.002558023789</v>
      </c>
      <c r="BH453" s="81">
        <f t="shared" si="46"/>
        <v>0.000927613043</v>
      </c>
      <c r="BI453" s="81"/>
      <c r="BJ453" s="81"/>
    </row>
    <row r="454">
      <c r="A454" s="31">
        <v>789.0</v>
      </c>
      <c r="B454" s="32" t="s">
        <v>146</v>
      </c>
      <c r="C454" s="33">
        <v>924.0</v>
      </c>
      <c r="D454" s="55">
        <f t="shared" si="5"/>
        <v>767</v>
      </c>
      <c r="E454" s="35">
        <v>157.0</v>
      </c>
      <c r="F454" s="36">
        <v>149.0</v>
      </c>
      <c r="G454" s="37">
        <v>117.0</v>
      </c>
      <c r="H454" s="38">
        <v>283.0</v>
      </c>
      <c r="I454" s="39">
        <v>39.0</v>
      </c>
      <c r="J454" s="40">
        <v>22.0</v>
      </c>
      <c r="K454" s="56">
        <f t="shared" si="6"/>
        <v>0.3387445887</v>
      </c>
      <c r="L454" s="56">
        <f t="shared" si="7"/>
        <v>0.4091858038</v>
      </c>
      <c r="M454" s="56">
        <f t="shared" si="8"/>
        <v>0.40625</v>
      </c>
      <c r="N454" s="56">
        <f t="shared" si="9"/>
        <v>0.1266233766</v>
      </c>
      <c r="O454" s="56">
        <f t="shared" si="10"/>
        <v>0.408083442</v>
      </c>
      <c r="P454" s="57">
        <f t="shared" si="11"/>
        <v>0.02380952381</v>
      </c>
      <c r="Q454" s="58">
        <f t="shared" ref="Q454:V454" si="1394">K454-Q$2</f>
        <v>-0.01223309295</v>
      </c>
      <c r="R454" s="59">
        <f t="shared" si="1394"/>
        <v>-0.07036673653</v>
      </c>
      <c r="S454" s="60">
        <f t="shared" si="1394"/>
        <v>-0.005337562646</v>
      </c>
      <c r="T454" s="61">
        <f t="shared" si="1394"/>
        <v>0.01088893502</v>
      </c>
      <c r="U454" s="62">
        <f t="shared" si="1394"/>
        <v>-0.04574788711</v>
      </c>
      <c r="V454" s="63">
        <f t="shared" si="1394"/>
        <v>-0.008451304702</v>
      </c>
      <c r="W454" s="64"/>
      <c r="X454" s="65">
        <f t="shared" si="13"/>
        <v>1</v>
      </c>
      <c r="Y454" s="66">
        <f t="shared" si="14"/>
        <v>0</v>
      </c>
      <c r="Z454" s="67">
        <f t="shared" ref="Z454:AA454" si="1395">U454</f>
        <v>-0.04574788711</v>
      </c>
      <c r="AA454" s="68">
        <f t="shared" si="1395"/>
        <v>-0.008451304702</v>
      </c>
      <c r="AB454" s="69">
        <f t="shared" ref="AB454:AC454" si="1396">S454</f>
        <v>-0.005337562646</v>
      </c>
      <c r="AC454" s="70">
        <f t="shared" si="1396"/>
        <v>0.01088893502</v>
      </c>
      <c r="AD454" s="71">
        <f t="shared" si="17"/>
        <v>0.002021444624</v>
      </c>
      <c r="AE454" s="72">
        <f t="shared" si="18"/>
        <v>0.0007732586669</v>
      </c>
      <c r="AF454" s="73">
        <f t="shared" si="19"/>
        <v>0.0003362079211</v>
      </c>
      <c r="AG454" s="74">
        <f t="shared" si="20"/>
        <v>-0.0004530364016</v>
      </c>
      <c r="AH454" s="75">
        <f t="shared" si="21"/>
        <v>-0.00009007933078</v>
      </c>
      <c r="AI454" s="76">
        <f t="shared" si="22"/>
        <v>-0.0001162407456</v>
      </c>
      <c r="AJ454" s="77"/>
      <c r="AK454" s="65">
        <f t="shared" si="23"/>
        <v>-0.005693794321</v>
      </c>
      <c r="AL454" s="66">
        <f t="shared" si="24"/>
        <v>0.0007634399882</v>
      </c>
      <c r="AM454" s="67">
        <f t="shared" si="25"/>
        <v>-0.02392430924</v>
      </c>
      <c r="AN454" s="68">
        <f t="shared" si="26"/>
        <v>-0.07952974272</v>
      </c>
      <c r="AO454" s="69">
        <f t="shared" si="27"/>
        <v>0.006175254979</v>
      </c>
      <c r="AP454" s="70">
        <f t="shared" si="28"/>
        <v>0.001132689075</v>
      </c>
      <c r="AQ454" s="71">
        <f t="shared" si="29"/>
        <v>0.001489743253</v>
      </c>
      <c r="AR454" s="72">
        <f t="shared" si="30"/>
        <v>-0.0007809436972</v>
      </c>
      <c r="AS454" s="73">
        <f t="shared" si="31"/>
        <v>0.0001999229719</v>
      </c>
      <c r="AT454" s="74">
        <f t="shared" si="32"/>
        <v>0.0001300266205</v>
      </c>
      <c r="AU454" s="75">
        <f t="shared" si="33"/>
        <v>-0.000008304166621</v>
      </c>
      <c r="AV454" s="76">
        <f t="shared" si="34"/>
        <v>-0.00001466318177</v>
      </c>
      <c r="AW454" s="78">
        <f t="shared" si="35"/>
        <v>-0.02176148653</v>
      </c>
      <c r="AX454" s="79">
        <f t="shared" si="36"/>
        <v>-0.01223309295</v>
      </c>
      <c r="AY454" s="78">
        <f t="shared" si="37"/>
        <v>-0.07829919391</v>
      </c>
      <c r="AZ454" s="79">
        <f t="shared" si="38"/>
        <v>-0.07036673653</v>
      </c>
      <c r="BA454" s="80">
        <f t="shared" si="39"/>
        <v>-0.009528393582</v>
      </c>
      <c r="BB454" s="80">
        <f t="shared" si="40"/>
        <v>-0.007932457382</v>
      </c>
      <c r="BC454" s="80">
        <f t="shared" si="41"/>
        <v>-0.02162355728</v>
      </c>
      <c r="BD454" s="80">
        <f t="shared" si="42"/>
        <v>-0.07733923492</v>
      </c>
      <c r="BE454" s="81">
        <f t="shared" si="43"/>
        <v>0.00002786640414</v>
      </c>
      <c r="BF454" s="81">
        <f t="shared" si="44"/>
        <v>0.000151167152</v>
      </c>
      <c r="BG454" s="81">
        <f t="shared" si="45"/>
        <v>-0.005513779029</v>
      </c>
      <c r="BH454" s="81">
        <f t="shared" si="46"/>
        <v>0.003344698753</v>
      </c>
      <c r="BI454" s="81"/>
      <c r="BJ454" s="81"/>
    </row>
    <row r="455">
      <c r="A455" s="31">
        <v>1003.0</v>
      </c>
      <c r="B455" s="32">
        <v>2400.0</v>
      </c>
      <c r="C455" s="33">
        <v>2976.0</v>
      </c>
      <c r="D455" s="55">
        <f t="shared" si="5"/>
        <v>2103</v>
      </c>
      <c r="E455" s="35">
        <v>341.0</v>
      </c>
      <c r="F455" s="36">
        <v>579.0</v>
      </c>
      <c r="G455" s="37">
        <v>197.0</v>
      </c>
      <c r="H455" s="38">
        <v>758.0</v>
      </c>
      <c r="I455" s="39">
        <v>82.0</v>
      </c>
      <c r="J455" s="40">
        <v>146.0</v>
      </c>
      <c r="K455" s="56">
        <f t="shared" si="6"/>
        <v>0.2083333333</v>
      </c>
      <c r="L455" s="56">
        <f t="shared" si="7"/>
        <v>0.3581710415</v>
      </c>
      <c r="M455" s="56">
        <f t="shared" si="8"/>
        <v>0.2136659436</v>
      </c>
      <c r="N455" s="56">
        <f t="shared" si="9"/>
        <v>0.06619623656</v>
      </c>
      <c r="O455" s="56">
        <f t="shared" si="10"/>
        <v>0.2948169282</v>
      </c>
      <c r="P455" s="57">
        <f t="shared" si="11"/>
        <v>0.04905913978</v>
      </c>
      <c r="Q455" s="58">
        <f t="shared" ref="Q455:V455" si="1397">K455-Q$2</f>
        <v>-0.1426443484</v>
      </c>
      <c r="R455" s="59">
        <f t="shared" si="1397"/>
        <v>-0.1213814988</v>
      </c>
      <c r="S455" s="60">
        <f t="shared" si="1397"/>
        <v>-0.197921619</v>
      </c>
      <c r="T455" s="61">
        <f t="shared" si="1397"/>
        <v>-0.04953820505</v>
      </c>
      <c r="U455" s="62">
        <f t="shared" si="1397"/>
        <v>-0.1590144009</v>
      </c>
      <c r="V455" s="63">
        <f t="shared" si="1397"/>
        <v>0.01679831127</v>
      </c>
      <c r="W455" s="64"/>
      <c r="X455" s="65">
        <f t="shared" si="13"/>
        <v>1</v>
      </c>
      <c r="Y455" s="66">
        <f t="shared" si="14"/>
        <v>0</v>
      </c>
      <c r="Z455" s="67">
        <f t="shared" ref="Z455:AA455" si="1398">U455</f>
        <v>-0.1590144009</v>
      </c>
      <c r="AA455" s="68">
        <f t="shared" si="1398"/>
        <v>0.01679831127</v>
      </c>
      <c r="AB455" s="69">
        <f t="shared" ref="AB455:AC455" si="1399">S455</f>
        <v>-0.197921619</v>
      </c>
      <c r="AC455" s="70">
        <f t="shared" si="1399"/>
        <v>-0.04953820505</v>
      </c>
      <c r="AD455" s="71">
        <f t="shared" si="17"/>
        <v>0.02500339643</v>
      </c>
      <c r="AE455" s="72">
        <f t="shared" si="18"/>
        <v>-0.005342346806</v>
      </c>
      <c r="AF455" s="73">
        <f t="shared" si="19"/>
        <v>0.03230454587</v>
      </c>
      <c r="AG455" s="74">
        <f t="shared" si="20"/>
        <v>0.004552539033</v>
      </c>
      <c r="AH455" s="75">
        <f t="shared" si="21"/>
        <v>0.03671893353</v>
      </c>
      <c r="AI455" s="76">
        <f t="shared" si="22"/>
        <v>0.0196093635</v>
      </c>
      <c r="AJ455" s="77"/>
      <c r="AK455" s="65">
        <f t="shared" si="23"/>
        <v>-0.005693794321</v>
      </c>
      <c r="AL455" s="66">
        <f t="shared" si="24"/>
        <v>0.0007634399882</v>
      </c>
      <c r="AM455" s="67">
        <f t="shared" si="25"/>
        <v>-0.1564661049</v>
      </c>
      <c r="AN455" s="68">
        <f t="shared" si="26"/>
        <v>-0.2387464069</v>
      </c>
      <c r="AO455" s="69">
        <f t="shared" si="27"/>
        <v>0.003073553733</v>
      </c>
      <c r="AP455" s="70">
        <f t="shared" si="28"/>
        <v>0.1055842277</v>
      </c>
      <c r="AQ455" s="71">
        <f t="shared" si="29"/>
        <v>0.009736941117</v>
      </c>
      <c r="AR455" s="72">
        <f t="shared" si="30"/>
        <v>-0.01732134715</v>
      </c>
      <c r="AS455" s="73">
        <f t="shared" si="31"/>
        <v>-0.001077480142</v>
      </c>
      <c r="AT455" s="74">
        <f t="shared" si="32"/>
        <v>0.01374884422</v>
      </c>
      <c r="AU455" s="75">
        <f t="shared" si="33"/>
        <v>0.003841659376</v>
      </c>
      <c r="AV455" s="76">
        <f t="shared" si="34"/>
        <v>0.002827490681</v>
      </c>
      <c r="AW455" s="78">
        <f t="shared" si="35"/>
        <v>-0.1465852252</v>
      </c>
      <c r="AX455" s="79">
        <f t="shared" si="36"/>
        <v>-0.1426443484</v>
      </c>
      <c r="AY455" s="78">
        <f t="shared" si="37"/>
        <v>-0.1331437514</v>
      </c>
      <c r="AZ455" s="79">
        <f t="shared" si="38"/>
        <v>-0.1213814988</v>
      </c>
      <c r="BA455" s="80">
        <f t="shared" si="39"/>
        <v>-0.003940876827</v>
      </c>
      <c r="BB455" s="80">
        <f t="shared" si="40"/>
        <v>-0.01176225263</v>
      </c>
      <c r="BC455" s="80">
        <f t="shared" si="41"/>
        <v>-0.1464472959</v>
      </c>
      <c r="BD455" s="80">
        <f t="shared" si="42"/>
        <v>-0.1321837924</v>
      </c>
      <c r="BE455" s="81">
        <f t="shared" si="43"/>
        <v>-0.0001228200767</v>
      </c>
      <c r="BF455" s="81">
        <f t="shared" si="44"/>
        <v>0.00009270717763</v>
      </c>
      <c r="BG455" s="81">
        <f t="shared" si="45"/>
        <v>0.003974255505</v>
      </c>
      <c r="BH455" s="81">
        <f t="shared" si="46"/>
        <v>0.03871591794</v>
      </c>
      <c r="BI455" s="81"/>
      <c r="BJ455" s="81"/>
    </row>
    <row r="456">
      <c r="A456" s="31">
        <v>129.0</v>
      </c>
      <c r="B456" s="32">
        <v>6707.0</v>
      </c>
      <c r="C456" s="33">
        <v>1948.0</v>
      </c>
      <c r="D456" s="55">
        <f t="shared" si="5"/>
        <v>1511</v>
      </c>
      <c r="E456" s="35">
        <v>398.0</v>
      </c>
      <c r="F456" s="36">
        <v>251.0</v>
      </c>
      <c r="G456" s="37">
        <v>202.0</v>
      </c>
      <c r="H456" s="38">
        <v>507.0</v>
      </c>
      <c r="I456" s="39">
        <v>89.0</v>
      </c>
      <c r="J456" s="40">
        <v>64.0</v>
      </c>
      <c r="K456" s="56">
        <f t="shared" si="6"/>
        <v>0.3536960986</v>
      </c>
      <c r="L456" s="56">
        <f t="shared" si="7"/>
        <v>0.4899396378</v>
      </c>
      <c r="M456" s="56">
        <f t="shared" si="8"/>
        <v>0.3907156673</v>
      </c>
      <c r="N456" s="56">
        <f t="shared" si="9"/>
        <v>0.1036960986</v>
      </c>
      <c r="O456" s="56">
        <f t="shared" si="10"/>
        <v>0.455989411</v>
      </c>
      <c r="P456" s="57">
        <f t="shared" si="11"/>
        <v>0.03285420945</v>
      </c>
      <c r="Q456" s="58">
        <f t="shared" ref="Q456:V456" si="1400">K456-Q$2</f>
        <v>0.002718416873</v>
      </c>
      <c r="R456" s="59">
        <f t="shared" si="1400"/>
        <v>0.01038709754</v>
      </c>
      <c r="S456" s="60">
        <f t="shared" si="1400"/>
        <v>-0.02087189533</v>
      </c>
      <c r="T456" s="61">
        <f t="shared" si="1400"/>
        <v>-0.01203834304</v>
      </c>
      <c r="U456" s="62">
        <f t="shared" si="1400"/>
        <v>0.002158081893</v>
      </c>
      <c r="V456" s="63">
        <f t="shared" si="1400"/>
        <v>0.0005933809337</v>
      </c>
      <c r="W456" s="64"/>
      <c r="X456" s="65">
        <f t="shared" si="13"/>
        <v>1</v>
      </c>
      <c r="Y456" s="66">
        <f t="shared" si="14"/>
        <v>0</v>
      </c>
      <c r="Z456" s="67">
        <f t="shared" ref="Z456:AA456" si="1401">U456</f>
        <v>0.002158081893</v>
      </c>
      <c r="AA456" s="68">
        <f t="shared" si="1401"/>
        <v>0.0005933809337</v>
      </c>
      <c r="AB456" s="69">
        <f t="shared" ref="AB456:AC456" si="1402">S456</f>
        <v>-0.02087189533</v>
      </c>
      <c r="AC456" s="70">
        <f t="shared" si="1402"/>
        <v>-0.01203834304</v>
      </c>
      <c r="AD456" s="71">
        <f t="shared" si="17"/>
        <v>0.000004305216523</v>
      </c>
      <c r="AE456" s="72">
        <f t="shared" si="18"/>
        <v>0.000002561129297</v>
      </c>
      <c r="AF456" s="73">
        <f t="shared" si="19"/>
        <v>-0.00003789993615</v>
      </c>
      <c r="AG456" s="74">
        <f t="shared" si="20"/>
        <v>-0.00003836471488</v>
      </c>
      <c r="AH456" s="75">
        <f t="shared" si="21"/>
        <v>0.0002907143116</v>
      </c>
      <c r="AI456" s="76">
        <f t="shared" si="22"/>
        <v>0.0005025260721</v>
      </c>
      <c r="AJ456" s="77"/>
      <c r="AK456" s="65">
        <f t="shared" si="23"/>
        <v>-0.005693794321</v>
      </c>
      <c r="AL456" s="66">
        <f t="shared" si="24"/>
        <v>0.0007634399882</v>
      </c>
      <c r="AM456" s="67">
        <f t="shared" si="25"/>
        <v>0.0008194690812</v>
      </c>
      <c r="AN456" s="68">
        <f t="shared" si="26"/>
        <v>0.003910614348</v>
      </c>
      <c r="AO456" s="69">
        <f t="shared" si="27"/>
        <v>-0.003071824194</v>
      </c>
      <c r="AP456" s="70">
        <f t="shared" si="28"/>
        <v>0.01209022093</v>
      </c>
      <c r="AQ456" s="71">
        <f t="shared" si="29"/>
        <v>0.000003705775633</v>
      </c>
      <c r="AR456" s="72">
        <f t="shared" si="30"/>
        <v>-0.000001193319726</v>
      </c>
      <c r="AS456" s="73">
        <f t="shared" si="31"/>
        <v>0.00001519750673</v>
      </c>
      <c r="AT456" s="74">
        <f t="shared" si="32"/>
        <v>-0.00001699235595</v>
      </c>
      <c r="AU456" s="75">
        <f t="shared" si="33"/>
        <v>0.00002470582681</v>
      </c>
      <c r="AV456" s="76">
        <f t="shared" si="34"/>
        <v>0.00006176814649</v>
      </c>
      <c r="AW456" s="78">
        <f t="shared" si="35"/>
        <v>-0.007902540325</v>
      </c>
      <c r="AX456" s="79">
        <f t="shared" si="36"/>
        <v>0.002718416873</v>
      </c>
      <c r="AY456" s="78">
        <f t="shared" si="37"/>
        <v>0.01680785773</v>
      </c>
      <c r="AZ456" s="79">
        <f t="shared" si="38"/>
        <v>0.01038709754</v>
      </c>
      <c r="BA456" s="80">
        <f t="shared" si="39"/>
        <v>-0.0106209572</v>
      </c>
      <c r="BB456" s="80">
        <f t="shared" si="40"/>
        <v>0.006420760198</v>
      </c>
      <c r="BC456" s="80">
        <f t="shared" si="41"/>
        <v>-0.00776461108</v>
      </c>
      <c r="BD456" s="80">
        <f t="shared" si="42"/>
        <v>0.01776781673</v>
      </c>
      <c r="BE456" s="81">
        <f t="shared" si="43"/>
        <v>0.00007157857028</v>
      </c>
      <c r="BF456" s="81">
        <f t="shared" si="44"/>
        <v>-0.0001363892385</v>
      </c>
      <c r="BG456" s="81">
        <f t="shared" si="45"/>
        <v>-0.0002554061261</v>
      </c>
      <c r="BH456" s="81">
        <f t="shared" si="46"/>
        <v>-0.0002759203733</v>
      </c>
      <c r="BI456" s="81"/>
      <c r="BJ456" s="81"/>
    </row>
    <row r="457">
      <c r="A457" s="31">
        <v>438.0</v>
      </c>
      <c r="B457" s="32">
        <v>3720.0</v>
      </c>
      <c r="C457" s="33">
        <v>897.0</v>
      </c>
      <c r="D457" s="55">
        <f t="shared" si="5"/>
        <v>670</v>
      </c>
      <c r="E457" s="35">
        <v>141.0</v>
      </c>
      <c r="F457" s="36">
        <v>99.0</v>
      </c>
      <c r="G457" s="37">
        <v>106.0</v>
      </c>
      <c r="H457" s="38">
        <v>242.0</v>
      </c>
      <c r="I457" s="39">
        <v>47.0</v>
      </c>
      <c r="J457" s="40">
        <v>35.0</v>
      </c>
      <c r="K457" s="56">
        <f t="shared" si="6"/>
        <v>0.3277591973</v>
      </c>
      <c r="L457" s="56">
        <f t="shared" si="7"/>
        <v>0.4372093023</v>
      </c>
      <c r="M457" s="56">
        <f t="shared" si="8"/>
        <v>0.4416666667</v>
      </c>
      <c r="N457" s="56">
        <f t="shared" si="9"/>
        <v>0.1181716834</v>
      </c>
      <c r="O457" s="56">
        <f t="shared" si="10"/>
        <v>0.4388059701</v>
      </c>
      <c r="P457" s="57">
        <f t="shared" si="11"/>
        <v>0.03901895206</v>
      </c>
      <c r="Q457" s="58">
        <f t="shared" ref="Q457:V457" si="1403">K457-Q$2</f>
        <v>-0.02321848437</v>
      </c>
      <c r="R457" s="59">
        <f t="shared" si="1403"/>
        <v>-0.04234323796</v>
      </c>
      <c r="S457" s="60">
        <f t="shared" si="1403"/>
        <v>0.03007910402</v>
      </c>
      <c r="T457" s="61">
        <f t="shared" si="1403"/>
        <v>0.002437241782</v>
      </c>
      <c r="U457" s="62">
        <f t="shared" si="1403"/>
        <v>-0.01502535894</v>
      </c>
      <c r="V457" s="63">
        <f t="shared" si="1403"/>
        <v>0.006758123551</v>
      </c>
      <c r="W457" s="64"/>
      <c r="X457" s="65">
        <f t="shared" si="13"/>
        <v>1</v>
      </c>
      <c r="Y457" s="66">
        <f t="shared" si="14"/>
        <v>0</v>
      </c>
      <c r="Z457" s="67">
        <f t="shared" ref="Z457:AA457" si="1404">U457</f>
        <v>-0.01502535894</v>
      </c>
      <c r="AA457" s="68">
        <f t="shared" si="1404"/>
        <v>0.006758123551</v>
      </c>
      <c r="AB457" s="69">
        <f t="shared" ref="AB457:AC457" si="1405">S457</f>
        <v>0.03007910402</v>
      </c>
      <c r="AC457" s="70">
        <f t="shared" si="1405"/>
        <v>0.002437241782</v>
      </c>
      <c r="AD457" s="71">
        <f t="shared" si="17"/>
        <v>0.0001800891775</v>
      </c>
      <c r="AE457" s="72">
        <f t="shared" si="18"/>
        <v>-0.0002030864643</v>
      </c>
      <c r="AF457" s="73">
        <f t="shared" si="19"/>
        <v>-0.0004684205157</v>
      </c>
      <c r="AG457" s="74">
        <f t="shared" si="20"/>
        <v>0.0001666578687</v>
      </c>
      <c r="AH457" s="75">
        <f t="shared" si="21"/>
        <v>0.0008988123512</v>
      </c>
      <c r="AI457" s="76">
        <f t="shared" si="22"/>
        <v>0.0001466200982</v>
      </c>
      <c r="AJ457" s="77"/>
      <c r="AK457" s="65">
        <f t="shared" si="23"/>
        <v>-0.005693794321</v>
      </c>
      <c r="AL457" s="66">
        <f t="shared" si="24"/>
        <v>0.0007634399882</v>
      </c>
      <c r="AM457" s="67">
        <f t="shared" si="25"/>
        <v>-0.0229940205</v>
      </c>
      <c r="AN457" s="68">
        <f t="shared" si="26"/>
        <v>-0.01833855229</v>
      </c>
      <c r="AO457" s="69">
        <f t="shared" si="27"/>
        <v>-0.003004401324</v>
      </c>
      <c r="AP457" s="70">
        <f t="shared" si="28"/>
        <v>-0.01533201541</v>
      </c>
      <c r="AQ457" s="71">
        <f t="shared" si="29"/>
        <v>-0.00002582535298</v>
      </c>
      <c r="AR457" s="72">
        <f t="shared" si="30"/>
        <v>-0.0002093634003</v>
      </c>
      <c r="AS457" s="73">
        <f t="shared" si="31"/>
        <v>-0.00008254510196</v>
      </c>
      <c r="AT457" s="74">
        <f t="shared" si="32"/>
        <v>-0.0001932861545</v>
      </c>
      <c r="AU457" s="75">
        <f t="shared" si="33"/>
        <v>0.0000995180845</v>
      </c>
      <c r="AV457" s="76">
        <f t="shared" si="34"/>
        <v>0.0000314050986</v>
      </c>
      <c r="AW457" s="78">
        <f t="shared" si="35"/>
        <v>-0.03170106852</v>
      </c>
      <c r="AX457" s="79">
        <f t="shared" si="36"/>
        <v>-0.02321848437</v>
      </c>
      <c r="AY457" s="78">
        <f t="shared" si="37"/>
        <v>-0.03327837216</v>
      </c>
      <c r="AZ457" s="79">
        <f t="shared" si="38"/>
        <v>-0.04234323796</v>
      </c>
      <c r="BA457" s="80">
        <f t="shared" si="39"/>
        <v>-0.008482584154</v>
      </c>
      <c r="BB457" s="80">
        <f t="shared" si="40"/>
        <v>0.009064865804</v>
      </c>
      <c r="BC457" s="80">
        <f t="shared" si="41"/>
        <v>-0.03156313927</v>
      </c>
      <c r="BD457" s="80">
        <f t="shared" si="42"/>
        <v>-0.03231841317</v>
      </c>
      <c r="BE457" s="81">
        <f t="shared" si="43"/>
        <v>-0.0000102175581</v>
      </c>
      <c r="BF457" s="81">
        <f t="shared" si="44"/>
        <v>-0.0001537869741</v>
      </c>
      <c r="BG457" s="81">
        <f t="shared" si="45"/>
        <v>-0.00004824806885</v>
      </c>
      <c r="BH457" s="81">
        <f t="shared" si="46"/>
        <v>0.002040141152</v>
      </c>
      <c r="BI457" s="81"/>
      <c r="BJ457" s="81"/>
    </row>
    <row r="458">
      <c r="A458" s="31">
        <v>496.0</v>
      </c>
      <c r="B458" s="32">
        <v>3791.0</v>
      </c>
      <c r="C458" s="33">
        <v>1279.0</v>
      </c>
      <c r="D458" s="55">
        <f t="shared" si="5"/>
        <v>862</v>
      </c>
      <c r="E458" s="35">
        <v>152.0</v>
      </c>
      <c r="F458" s="36">
        <v>222.0</v>
      </c>
      <c r="G458" s="37">
        <v>73.0</v>
      </c>
      <c r="H458" s="38">
        <v>270.0</v>
      </c>
      <c r="I458" s="39">
        <v>70.0</v>
      </c>
      <c r="J458" s="40">
        <v>75.0</v>
      </c>
      <c r="K458" s="56">
        <f t="shared" si="6"/>
        <v>0.2306489445</v>
      </c>
      <c r="L458" s="56">
        <f t="shared" si="7"/>
        <v>0.4512195122</v>
      </c>
      <c r="M458" s="56">
        <f t="shared" si="8"/>
        <v>0.1972972973</v>
      </c>
      <c r="N458" s="56">
        <f t="shared" si="9"/>
        <v>0.0570758405</v>
      </c>
      <c r="O458" s="56">
        <f t="shared" si="10"/>
        <v>0.3422273782</v>
      </c>
      <c r="P458" s="57">
        <f t="shared" si="11"/>
        <v>0.05863956216</v>
      </c>
      <c r="Q458" s="58">
        <f t="shared" ref="Q458:V458" si="1406">K458-Q$2</f>
        <v>-0.1203287372</v>
      </c>
      <c r="R458" s="59">
        <f t="shared" si="1406"/>
        <v>-0.0283330281</v>
      </c>
      <c r="S458" s="60">
        <f t="shared" si="1406"/>
        <v>-0.2142902653</v>
      </c>
      <c r="T458" s="61">
        <f t="shared" si="1406"/>
        <v>-0.05865860111</v>
      </c>
      <c r="U458" s="62">
        <f t="shared" si="1406"/>
        <v>-0.1116039509</v>
      </c>
      <c r="V458" s="63">
        <f t="shared" si="1406"/>
        <v>0.02637873365</v>
      </c>
      <c r="W458" s="64"/>
      <c r="X458" s="65">
        <f t="shared" si="13"/>
        <v>1</v>
      </c>
      <c r="Y458" s="66">
        <f t="shared" si="14"/>
        <v>0</v>
      </c>
      <c r="Z458" s="67">
        <f t="shared" ref="Z458:AA458" si="1407">U458</f>
        <v>-0.1116039509</v>
      </c>
      <c r="AA458" s="68">
        <f t="shared" si="1407"/>
        <v>0.02637873365</v>
      </c>
      <c r="AB458" s="69">
        <f t="shared" ref="AB458:AC458" si="1408">S458</f>
        <v>-0.2142902653</v>
      </c>
      <c r="AC458" s="70">
        <f t="shared" si="1408"/>
        <v>-0.05865860111</v>
      </c>
      <c r="AD458" s="71">
        <f t="shared" si="17"/>
        <v>0.01175960427</v>
      </c>
      <c r="AE458" s="72">
        <f t="shared" si="18"/>
        <v>-0.005887941789</v>
      </c>
      <c r="AF458" s="73">
        <f t="shared" si="19"/>
        <v>0.02546297987</v>
      </c>
      <c r="AG458" s="74">
        <f t="shared" si="20"/>
        <v>0.0008938258054</v>
      </c>
      <c r="AH458" s="75">
        <f t="shared" si="21"/>
        <v>0.04247948634</v>
      </c>
      <c r="AI458" s="76">
        <f t="shared" si="22"/>
        <v>0.02513993439</v>
      </c>
      <c r="AJ458" s="77"/>
      <c r="AK458" s="65">
        <f t="shared" si="23"/>
        <v>-0.005693794321</v>
      </c>
      <c r="AL458" s="66">
        <f t="shared" si="24"/>
        <v>0.0007634399882</v>
      </c>
      <c r="AM458" s="67">
        <f t="shared" si="25"/>
        <v>-0.1329773555</v>
      </c>
      <c r="AN458" s="68">
        <f t="shared" si="26"/>
        <v>-0.1556554591</v>
      </c>
      <c r="AO458" s="69">
        <f t="shared" si="27"/>
        <v>0.00082426695</v>
      </c>
      <c r="AP458" s="70">
        <f t="shared" si="28"/>
        <v>0.1150209358</v>
      </c>
      <c r="AQ458" s="71">
        <f t="shared" si="29"/>
        <v>0.002611865216</v>
      </c>
      <c r="AR458" s="72">
        <f t="shared" si="30"/>
        <v>-0.009881427159</v>
      </c>
      <c r="AS458" s="73">
        <f t="shared" si="31"/>
        <v>0.0002876066894</v>
      </c>
      <c r="AT458" s="74">
        <f t="shared" si="32"/>
        <v>0.01076672381</v>
      </c>
      <c r="AU458" s="75">
        <f t="shared" si="33"/>
        <v>0.004403997098</v>
      </c>
      <c r="AV458" s="76">
        <f t="shared" si="34"/>
        <v>0.003549390572</v>
      </c>
      <c r="AW458" s="78">
        <f t="shared" si="35"/>
        <v>-0.1305434139</v>
      </c>
      <c r="AX458" s="79">
        <f t="shared" si="36"/>
        <v>-0.1203287372</v>
      </c>
      <c r="AY458" s="78">
        <f t="shared" si="37"/>
        <v>-0.03543639612</v>
      </c>
      <c r="AZ458" s="79">
        <f t="shared" si="38"/>
        <v>-0.0283330281</v>
      </c>
      <c r="BA458" s="80">
        <f t="shared" si="39"/>
        <v>-0.01021467666</v>
      </c>
      <c r="BB458" s="80">
        <f t="shared" si="40"/>
        <v>-0.007103368028</v>
      </c>
      <c r="BC458" s="80">
        <f t="shared" si="41"/>
        <v>-0.1304054846</v>
      </c>
      <c r="BD458" s="80">
        <f t="shared" si="42"/>
        <v>-0.03447643713</v>
      </c>
      <c r="BE458" s="81">
        <f t="shared" si="43"/>
        <v>0.00005388178197</v>
      </c>
      <c r="BF458" s="81">
        <f t="shared" si="44"/>
        <v>0.0001451172152</v>
      </c>
      <c r="BG458" s="81">
        <f t="shared" si="45"/>
        <v>0.0158169657</v>
      </c>
      <c r="BH458" s="81">
        <f t="shared" si="46"/>
        <v>0.008991832984</v>
      </c>
      <c r="BI458" s="81"/>
      <c r="BJ458" s="81"/>
    </row>
    <row r="459">
      <c r="A459" s="31">
        <v>1196.0</v>
      </c>
      <c r="B459" s="32">
        <v>3757.0</v>
      </c>
      <c r="C459" s="33">
        <v>1078.0</v>
      </c>
      <c r="D459" s="55">
        <f t="shared" si="5"/>
        <v>915</v>
      </c>
      <c r="E459" s="35">
        <v>378.0</v>
      </c>
      <c r="F459" s="36">
        <v>131.0</v>
      </c>
      <c r="G459" s="37">
        <v>168.0</v>
      </c>
      <c r="H459" s="38">
        <v>181.0</v>
      </c>
      <c r="I459" s="39">
        <v>38.0</v>
      </c>
      <c r="J459" s="40">
        <v>19.0</v>
      </c>
      <c r="K459" s="56">
        <f t="shared" si="6"/>
        <v>0.5417439703</v>
      </c>
      <c r="L459" s="56">
        <f t="shared" si="7"/>
        <v>0.6968174204</v>
      </c>
      <c r="M459" s="56">
        <f t="shared" si="8"/>
        <v>0.5283018868</v>
      </c>
      <c r="N459" s="56">
        <f t="shared" si="9"/>
        <v>0.1558441558</v>
      </c>
      <c r="O459" s="56">
        <f t="shared" si="10"/>
        <v>0.6382513661</v>
      </c>
      <c r="P459" s="57">
        <f t="shared" si="11"/>
        <v>0.01762523191</v>
      </c>
      <c r="Q459" s="58">
        <f t="shared" ref="Q459:V459" si="1409">K459-Q$2</f>
        <v>0.1907662886</v>
      </c>
      <c r="R459" s="59">
        <f t="shared" si="1409"/>
        <v>0.2172648801</v>
      </c>
      <c r="S459" s="60">
        <f t="shared" si="1409"/>
        <v>0.1167143241</v>
      </c>
      <c r="T459" s="61">
        <f t="shared" si="1409"/>
        <v>0.04010971424</v>
      </c>
      <c r="U459" s="62">
        <f t="shared" si="1409"/>
        <v>0.184420037</v>
      </c>
      <c r="V459" s="63">
        <f t="shared" si="1409"/>
        <v>-0.0146355966</v>
      </c>
      <c r="W459" s="64"/>
      <c r="X459" s="65">
        <f t="shared" si="13"/>
        <v>1</v>
      </c>
      <c r="Y459" s="66">
        <f t="shared" si="14"/>
        <v>0</v>
      </c>
      <c r="Z459" s="67">
        <f t="shared" ref="Z459:AA459" si="1410">U459</f>
        <v>0.184420037</v>
      </c>
      <c r="AA459" s="68">
        <f t="shared" si="1410"/>
        <v>-0.0146355966</v>
      </c>
      <c r="AB459" s="69">
        <f t="shared" ref="AB459:AC459" si="1411">S459</f>
        <v>0.1167143241</v>
      </c>
      <c r="AC459" s="70">
        <f t="shared" si="1411"/>
        <v>0.04010971424</v>
      </c>
      <c r="AD459" s="71">
        <f t="shared" si="17"/>
        <v>0.03379654937</v>
      </c>
      <c r="AE459" s="72">
        <f t="shared" si="18"/>
        <v>-0.005398194534</v>
      </c>
      <c r="AF459" s="73">
        <f t="shared" si="19"/>
        <v>0.02211148958</v>
      </c>
      <c r="AG459" s="74">
        <f t="shared" si="20"/>
        <v>0.005688851219</v>
      </c>
      <c r="AH459" s="75">
        <f t="shared" si="21"/>
        <v>0.01201344428</v>
      </c>
      <c r="AI459" s="76">
        <f t="shared" si="22"/>
        <v>0.009362756378</v>
      </c>
      <c r="AJ459" s="77"/>
      <c r="AK459" s="65">
        <f t="shared" si="23"/>
        <v>-0.005693794321</v>
      </c>
      <c r="AL459" s="66">
        <f t="shared" si="24"/>
        <v>0.0007634399882</v>
      </c>
      <c r="AM459" s="67">
        <f t="shared" si="25"/>
        <v>0.1737699764</v>
      </c>
      <c r="AN459" s="68">
        <f t="shared" si="26"/>
        <v>0.2808468183</v>
      </c>
      <c r="AO459" s="69">
        <f t="shared" si="27"/>
        <v>0.003618155873</v>
      </c>
      <c r="AP459" s="70">
        <f t="shared" si="28"/>
        <v>-0.06379145516</v>
      </c>
      <c r="AQ459" s="71">
        <f t="shared" si="29"/>
        <v>0.0142238781</v>
      </c>
      <c r="AR459" s="72">
        <f t="shared" si="30"/>
        <v>-0.02247593755</v>
      </c>
      <c r="AS459" s="73">
        <f t="shared" si="31"/>
        <v>-0.001823013047</v>
      </c>
      <c r="AT459" s="74">
        <f t="shared" si="32"/>
        <v>0.009477834503</v>
      </c>
      <c r="AU459" s="75">
        <f t="shared" si="33"/>
        <v>0.001208432522</v>
      </c>
      <c r="AV459" s="76">
        <f t="shared" si="34"/>
        <v>0.001259291204</v>
      </c>
      <c r="AW459" s="78">
        <f t="shared" si="35"/>
        <v>0.1853036355</v>
      </c>
      <c r="AX459" s="79">
        <f t="shared" si="36"/>
        <v>0.1907662886</v>
      </c>
      <c r="AY459" s="78">
        <f t="shared" si="37"/>
        <v>0.2060799913</v>
      </c>
      <c r="AZ459" s="79">
        <f t="shared" si="38"/>
        <v>0.2172648801</v>
      </c>
      <c r="BA459" s="80">
        <f t="shared" si="39"/>
        <v>-0.005462653078</v>
      </c>
      <c r="BB459" s="80">
        <f t="shared" si="40"/>
        <v>-0.01118488886</v>
      </c>
      <c r="BC459" s="80">
        <f t="shared" si="41"/>
        <v>0.1854415648</v>
      </c>
      <c r="BD459" s="80">
        <f t="shared" si="42"/>
        <v>0.2070399503</v>
      </c>
      <c r="BE459" s="81">
        <f t="shared" si="43"/>
        <v>-0.00009526116016</v>
      </c>
      <c r="BF459" s="81">
        <f t="shared" si="44"/>
        <v>0.0001221983351</v>
      </c>
      <c r="BG459" s="81">
        <f t="shared" si="45"/>
        <v>-0.008476967058</v>
      </c>
      <c r="BH459" s="81">
        <f t="shared" si="46"/>
        <v>0.07678762471</v>
      </c>
      <c r="BI459" s="81"/>
      <c r="BJ459" s="81"/>
    </row>
    <row r="460">
      <c r="A460" s="31">
        <v>488.0</v>
      </c>
      <c r="B460" s="32">
        <v>7722.0</v>
      </c>
      <c r="C460" s="33">
        <v>870.0</v>
      </c>
      <c r="D460" s="55">
        <f t="shared" si="5"/>
        <v>725</v>
      </c>
      <c r="E460" s="35">
        <v>200.0</v>
      </c>
      <c r="F460" s="36">
        <v>140.0</v>
      </c>
      <c r="G460" s="37">
        <v>100.0</v>
      </c>
      <c r="H460" s="38">
        <v>221.0</v>
      </c>
      <c r="I460" s="39">
        <v>48.0</v>
      </c>
      <c r="J460" s="40">
        <v>16.0</v>
      </c>
      <c r="K460" s="56">
        <f t="shared" si="6"/>
        <v>0.4</v>
      </c>
      <c r="L460" s="56">
        <f t="shared" si="7"/>
        <v>0.5287846482</v>
      </c>
      <c r="M460" s="56">
        <f t="shared" si="8"/>
        <v>0.390625</v>
      </c>
      <c r="N460" s="56">
        <f t="shared" si="9"/>
        <v>0.1149425287</v>
      </c>
      <c r="O460" s="56">
        <f t="shared" si="10"/>
        <v>0.48</v>
      </c>
      <c r="P460" s="57">
        <f t="shared" si="11"/>
        <v>0.0183908046</v>
      </c>
      <c r="Q460" s="58">
        <f t="shared" ref="Q460:V460" si="1412">K460-Q$2</f>
        <v>0.04902231831</v>
      </c>
      <c r="R460" s="59">
        <f t="shared" si="1412"/>
        <v>0.0492321079</v>
      </c>
      <c r="S460" s="60">
        <f t="shared" si="1412"/>
        <v>-0.02096256265</v>
      </c>
      <c r="T460" s="61">
        <f t="shared" si="1412"/>
        <v>-0.0007919128717</v>
      </c>
      <c r="U460" s="62">
        <f t="shared" si="1412"/>
        <v>0.02616867091</v>
      </c>
      <c r="V460" s="63">
        <f t="shared" si="1412"/>
        <v>-0.01387002391</v>
      </c>
      <c r="W460" s="64"/>
      <c r="X460" s="65">
        <f t="shared" si="13"/>
        <v>1</v>
      </c>
      <c r="Y460" s="66">
        <f t="shared" si="14"/>
        <v>0</v>
      </c>
      <c r="Z460" s="67">
        <f t="shared" ref="Z460:AA460" si="1413">U460</f>
        <v>0.02616867091</v>
      </c>
      <c r="AA460" s="68">
        <f t="shared" si="1413"/>
        <v>-0.01387002391</v>
      </c>
      <c r="AB460" s="69">
        <f t="shared" ref="AB460:AC460" si="1414">S460</f>
        <v>-0.02096256265</v>
      </c>
      <c r="AC460" s="70">
        <f t="shared" si="1414"/>
        <v>-0.0007919128717</v>
      </c>
      <c r="AD460" s="71">
        <f t="shared" si="17"/>
        <v>0.0004924217736</v>
      </c>
      <c r="AE460" s="72">
        <f t="shared" si="18"/>
        <v>-0.0007259201826</v>
      </c>
      <c r="AF460" s="73">
        <f t="shared" si="19"/>
        <v>-0.0005595462537</v>
      </c>
      <c r="AG460" s="74">
        <f t="shared" si="20"/>
        <v>0.0002700279379</v>
      </c>
      <c r="AH460" s="75">
        <f t="shared" si="21"/>
        <v>0.0004388019067</v>
      </c>
      <c r="AI460" s="76">
        <f t="shared" si="22"/>
        <v>0.00003320104637</v>
      </c>
      <c r="AJ460" s="77"/>
      <c r="AK460" s="65">
        <f t="shared" si="23"/>
        <v>-0.005693794321</v>
      </c>
      <c r="AL460" s="66">
        <f t="shared" si="24"/>
        <v>0.0007634399882</v>
      </c>
      <c r="AM460" s="67">
        <f t="shared" si="25"/>
        <v>0.04338097008</v>
      </c>
      <c r="AN460" s="68">
        <f t="shared" si="26"/>
        <v>0.03022502708</v>
      </c>
      <c r="AO460" s="69">
        <f t="shared" si="27"/>
        <v>0.002545639998</v>
      </c>
      <c r="AP460" s="70">
        <f t="shared" si="28"/>
        <v>0.01055793474</v>
      </c>
      <c r="AQ460" s="71">
        <f t="shared" si="29"/>
        <v>-0.0001700740684</v>
      </c>
      <c r="AR460" s="72">
        <f t="shared" si="30"/>
        <v>-0.000660160121</v>
      </c>
      <c r="AS460" s="73">
        <f t="shared" si="31"/>
        <v>-0.0001285381118</v>
      </c>
      <c r="AT460" s="74">
        <f t="shared" si="32"/>
        <v>-0.0002290355442</v>
      </c>
      <c r="AU460" s="75">
        <f t="shared" si="33"/>
        <v>0.00004921592994</v>
      </c>
      <c r="AV460" s="76">
        <f t="shared" si="34"/>
        <v>0.0000109796858</v>
      </c>
      <c r="AW460" s="78">
        <f t="shared" si="35"/>
        <v>0.03998341951</v>
      </c>
      <c r="AX460" s="79">
        <f t="shared" si="36"/>
        <v>0.04902231831</v>
      </c>
      <c r="AY460" s="78">
        <f t="shared" si="37"/>
        <v>0.04066818583</v>
      </c>
      <c r="AZ460" s="79">
        <f t="shared" si="38"/>
        <v>0.0492321079</v>
      </c>
      <c r="BA460" s="80">
        <f t="shared" si="39"/>
        <v>-0.009038898801</v>
      </c>
      <c r="BB460" s="80">
        <f t="shared" si="40"/>
        <v>-0.008563922067</v>
      </c>
      <c r="BC460" s="80">
        <f t="shared" si="41"/>
        <v>0.04012134875</v>
      </c>
      <c r="BD460" s="80">
        <f t="shared" si="42"/>
        <v>0.04162814482</v>
      </c>
      <c r="BE460" s="81">
        <f t="shared" si="43"/>
        <v>0.000008360930355</v>
      </c>
      <c r="BF460" s="81">
        <f t="shared" si="44"/>
        <v>0.0001548168498</v>
      </c>
      <c r="BG460" s="81">
        <f t="shared" si="45"/>
        <v>-0.0001231798155</v>
      </c>
      <c r="BH460" s="81">
        <f t="shared" si="46"/>
        <v>0.003340354633</v>
      </c>
      <c r="BI460" s="81"/>
      <c r="BJ460" s="81"/>
    </row>
    <row r="461">
      <c r="A461" s="31">
        <v>339.0</v>
      </c>
      <c r="B461" s="32">
        <v>2440.0</v>
      </c>
      <c r="C461" s="33">
        <v>1692.0</v>
      </c>
      <c r="D461" s="55">
        <f t="shared" si="5"/>
        <v>1468</v>
      </c>
      <c r="E461" s="35">
        <v>427.0</v>
      </c>
      <c r="F461" s="36">
        <v>130.0</v>
      </c>
      <c r="G461" s="37">
        <v>341.0</v>
      </c>
      <c r="H461" s="38">
        <v>534.0</v>
      </c>
      <c r="I461" s="39">
        <v>30.0</v>
      </c>
      <c r="J461" s="40">
        <v>6.0</v>
      </c>
      <c r="K461" s="56">
        <f t="shared" si="6"/>
        <v>0.4716312057</v>
      </c>
      <c r="L461" s="56">
        <f t="shared" si="7"/>
        <v>0.4611503532</v>
      </c>
      <c r="M461" s="56">
        <f t="shared" si="8"/>
        <v>0.714884696</v>
      </c>
      <c r="N461" s="56">
        <f t="shared" si="9"/>
        <v>0.201536643</v>
      </c>
      <c r="O461" s="56">
        <f t="shared" si="10"/>
        <v>0.5435967302</v>
      </c>
      <c r="P461" s="57">
        <f t="shared" si="11"/>
        <v>0.003546099291</v>
      </c>
      <c r="Q461" s="58">
        <f t="shared" ref="Q461:V461" si="1415">K461-Q$2</f>
        <v>0.120653524</v>
      </c>
      <c r="R461" s="59">
        <f t="shared" si="1415"/>
        <v>-0.01840218711</v>
      </c>
      <c r="S461" s="60">
        <f t="shared" si="1415"/>
        <v>0.3032971334</v>
      </c>
      <c r="T461" s="61">
        <f t="shared" si="1415"/>
        <v>0.08580220142</v>
      </c>
      <c r="U461" s="62">
        <f t="shared" si="1415"/>
        <v>0.08976540115</v>
      </c>
      <c r="V461" s="63">
        <f t="shared" si="1415"/>
        <v>-0.02871472922</v>
      </c>
      <c r="W461" s="64"/>
      <c r="X461" s="65">
        <f t="shared" si="13"/>
        <v>1</v>
      </c>
      <c r="Y461" s="66">
        <f t="shared" si="14"/>
        <v>0</v>
      </c>
      <c r="Z461" s="67">
        <f t="shared" ref="Z461:AA461" si="1416">U461</f>
        <v>0.08976540115</v>
      </c>
      <c r="AA461" s="68">
        <f t="shared" si="1416"/>
        <v>-0.02871472922</v>
      </c>
      <c r="AB461" s="69">
        <f t="shared" ref="AB461:AC461" si="1417">S461</f>
        <v>0.3032971334</v>
      </c>
      <c r="AC461" s="70">
        <f t="shared" si="1417"/>
        <v>0.08580220142</v>
      </c>
      <c r="AD461" s="71">
        <f t="shared" si="17"/>
        <v>0.00723329157</v>
      </c>
      <c r="AE461" s="72">
        <f t="shared" si="18"/>
        <v>-0.005155178375</v>
      </c>
      <c r="AF461" s="73">
        <f t="shared" si="19"/>
        <v>0.02968937583</v>
      </c>
      <c r="AG461" s="74">
        <f t="shared" si="20"/>
        <v>-0.001007026028</v>
      </c>
      <c r="AH461" s="75">
        <f t="shared" si="21"/>
        <v>0.08462713334</v>
      </c>
      <c r="AI461" s="76">
        <f t="shared" si="22"/>
        <v>0.05204712345</v>
      </c>
      <c r="AJ461" s="77"/>
      <c r="AK461" s="65">
        <f t="shared" si="23"/>
        <v>-0.005693794321</v>
      </c>
      <c r="AL461" s="66">
        <f t="shared" si="24"/>
        <v>0.0007634399882</v>
      </c>
      <c r="AM461" s="67">
        <f t="shared" si="25"/>
        <v>0.1188602462</v>
      </c>
      <c r="AN461" s="68">
        <f t="shared" si="26"/>
        <v>0.1190768664</v>
      </c>
      <c r="AO461" s="69">
        <f t="shared" si="27"/>
        <v>0.0002184869358</v>
      </c>
      <c r="AP461" s="70">
        <f t="shared" si="28"/>
        <v>-0.1631854816</v>
      </c>
      <c r="AQ461" s="71">
        <f t="shared" si="29"/>
        <v>0.0007125946653</v>
      </c>
      <c r="AR461" s="72">
        <f t="shared" si="30"/>
        <v>-0.006866230963</v>
      </c>
      <c r="AS461" s="73">
        <f t="shared" si="31"/>
        <v>0.001199951215</v>
      </c>
      <c r="AT461" s="74">
        <f t="shared" si="32"/>
        <v>0.01250030973</v>
      </c>
      <c r="AU461" s="75">
        <f t="shared" si="33"/>
        <v>0.008741306039</v>
      </c>
      <c r="AV461" s="76">
        <f t="shared" si="34"/>
        <v>0.007293738608</v>
      </c>
      <c r="AW461" s="78">
        <f t="shared" si="35"/>
        <v>0.1240387907</v>
      </c>
      <c r="AX461" s="79">
        <f t="shared" si="36"/>
        <v>0.120653524</v>
      </c>
      <c r="AY461" s="78">
        <f t="shared" si="37"/>
        <v>-0.03041735786</v>
      </c>
      <c r="AZ461" s="79">
        <f t="shared" si="38"/>
        <v>-0.01840218711</v>
      </c>
      <c r="BA461" s="80">
        <f t="shared" si="39"/>
        <v>0.003385266729</v>
      </c>
      <c r="BB461" s="80">
        <f t="shared" si="40"/>
        <v>-0.01201517075</v>
      </c>
      <c r="BC461" s="80">
        <f t="shared" si="41"/>
        <v>0.12417672</v>
      </c>
      <c r="BD461" s="80">
        <f t="shared" si="42"/>
        <v>-0.02945739887</v>
      </c>
      <c r="BE461" s="81">
        <f t="shared" si="43"/>
        <v>-0.0001329042974</v>
      </c>
      <c r="BF461" s="81">
        <f t="shared" si="44"/>
        <v>-0.00008134911558</v>
      </c>
      <c r="BG461" s="81">
        <f t="shared" si="45"/>
        <v>0.01455211943</v>
      </c>
      <c r="BH461" s="81">
        <f t="shared" si="46"/>
        <v>-0.007315846341</v>
      </c>
      <c r="BI461" s="81"/>
      <c r="BJ461" s="81"/>
    </row>
    <row r="462">
      <c r="A462" s="31">
        <v>622.0</v>
      </c>
      <c r="B462" s="32">
        <v>2730.0</v>
      </c>
      <c r="C462" s="33">
        <v>2374.0</v>
      </c>
      <c r="D462" s="55">
        <f t="shared" si="5"/>
        <v>1569</v>
      </c>
      <c r="E462" s="35">
        <v>279.0</v>
      </c>
      <c r="F462" s="36">
        <v>426.0</v>
      </c>
      <c r="G462" s="37">
        <v>135.0</v>
      </c>
      <c r="H462" s="38">
        <v>525.0</v>
      </c>
      <c r="I462" s="39">
        <v>68.0</v>
      </c>
      <c r="J462" s="40">
        <v>136.0</v>
      </c>
      <c r="K462" s="56">
        <f t="shared" si="6"/>
        <v>0.2030328559</v>
      </c>
      <c r="L462" s="56">
        <f t="shared" si="7"/>
        <v>0.3979357798</v>
      </c>
      <c r="M462" s="56">
        <f t="shared" si="8"/>
        <v>0.193687231</v>
      </c>
      <c r="N462" s="56">
        <f t="shared" si="9"/>
        <v>0.05686604886</v>
      </c>
      <c r="O462" s="56">
        <f t="shared" si="10"/>
        <v>0.3072020395</v>
      </c>
      <c r="P462" s="57">
        <f t="shared" si="11"/>
        <v>0.05728727885</v>
      </c>
      <c r="Q462" s="58">
        <f t="shared" ref="Q462:V462" si="1418">K462-Q$2</f>
        <v>-0.1479448258</v>
      </c>
      <c r="R462" s="59">
        <f t="shared" si="1418"/>
        <v>-0.08161676047</v>
      </c>
      <c r="S462" s="60">
        <f t="shared" si="1418"/>
        <v>-0.2179003317</v>
      </c>
      <c r="T462" s="61">
        <f t="shared" si="1418"/>
        <v>-0.05886839274</v>
      </c>
      <c r="U462" s="62">
        <f t="shared" si="1418"/>
        <v>-0.1466292896</v>
      </c>
      <c r="V462" s="63">
        <f t="shared" si="1418"/>
        <v>0.02502645034</v>
      </c>
      <c r="W462" s="64"/>
      <c r="X462" s="65">
        <f t="shared" si="13"/>
        <v>1</v>
      </c>
      <c r="Y462" s="66">
        <f t="shared" si="14"/>
        <v>0</v>
      </c>
      <c r="Z462" s="67">
        <f t="shared" ref="Z462:AA462" si="1419">U462</f>
        <v>-0.1466292896</v>
      </c>
      <c r="AA462" s="68">
        <f t="shared" si="1419"/>
        <v>0.02502645034</v>
      </c>
      <c r="AB462" s="69">
        <f t="shared" ref="AB462:AC462" si="1420">S462</f>
        <v>-0.2179003317</v>
      </c>
      <c r="AC462" s="70">
        <f t="shared" si="1420"/>
        <v>-0.05886839274</v>
      </c>
      <c r="AD462" s="71">
        <f t="shared" si="17"/>
        <v>0.02087382535</v>
      </c>
      <c r="AE462" s="72">
        <f t="shared" si="18"/>
        <v>-0.007339221269</v>
      </c>
      <c r="AF462" s="73">
        <f t="shared" si="19"/>
        <v>0.03342383774</v>
      </c>
      <c r="AG462" s="74">
        <f t="shared" si="20"/>
        <v>0.003178558777</v>
      </c>
      <c r="AH462" s="75">
        <f t="shared" si="21"/>
        <v>0.04401506687</v>
      </c>
      <c r="AI462" s="76">
        <f t="shared" si="22"/>
        <v>0.02565488461</v>
      </c>
      <c r="AJ462" s="77"/>
      <c r="AK462" s="65">
        <f t="shared" si="23"/>
        <v>-0.005693794321</v>
      </c>
      <c r="AL462" s="66">
        <f t="shared" si="24"/>
        <v>0.0007634399882</v>
      </c>
      <c r="AM462" s="67">
        <f t="shared" si="25"/>
        <v>-0.159420038</v>
      </c>
      <c r="AN462" s="68">
        <f t="shared" si="26"/>
        <v>-0.2123670061</v>
      </c>
      <c r="AO462" s="69">
        <f t="shared" si="27"/>
        <v>0.001226078516</v>
      </c>
      <c r="AP462" s="70">
        <f t="shared" si="28"/>
        <v>0.1168494669</v>
      </c>
      <c r="AQ462" s="71">
        <f t="shared" si="29"/>
        <v>0.006450370541</v>
      </c>
      <c r="AR462" s="72">
        <f t="shared" si="30"/>
        <v>-0.01594040334</v>
      </c>
      <c r="AS462" s="73">
        <f t="shared" si="31"/>
        <v>-0.0004685477245</v>
      </c>
      <c r="AT462" s="74">
        <f t="shared" si="32"/>
        <v>0.01418522916</v>
      </c>
      <c r="AU462" s="75">
        <f t="shared" si="33"/>
        <v>0.004569671217</v>
      </c>
      <c r="AV462" s="76">
        <f t="shared" si="34"/>
        <v>0.00363303513</v>
      </c>
      <c r="AW462" s="78">
        <f t="shared" si="35"/>
        <v>-0.1533362598</v>
      </c>
      <c r="AX462" s="79">
        <f t="shared" si="36"/>
        <v>-0.1479448258</v>
      </c>
      <c r="AY462" s="78">
        <f t="shared" si="37"/>
        <v>-0.09287623826</v>
      </c>
      <c r="AZ462" s="79">
        <f t="shared" si="38"/>
        <v>-0.08161676047</v>
      </c>
      <c r="BA462" s="80">
        <f t="shared" si="39"/>
        <v>-0.00539143403</v>
      </c>
      <c r="BB462" s="80">
        <f t="shared" si="40"/>
        <v>-0.01125947778</v>
      </c>
      <c r="BC462" s="80">
        <f t="shared" si="41"/>
        <v>-0.1531983305</v>
      </c>
      <c r="BD462" s="80">
        <f t="shared" si="42"/>
        <v>-0.09191627927</v>
      </c>
      <c r="BE462" s="81">
        <f t="shared" si="43"/>
        <v>-0.00009770827909</v>
      </c>
      <c r="BF462" s="81">
        <f t="shared" si="44"/>
        <v>0.0001214094634</v>
      </c>
      <c r="BG462" s="81">
        <f t="shared" si="45"/>
        <v>0.01502112608</v>
      </c>
      <c r="BH462" s="81">
        <f t="shared" si="46"/>
        <v>0.02816284107</v>
      </c>
      <c r="BI462" s="81"/>
      <c r="BJ462" s="81"/>
    </row>
    <row r="463">
      <c r="A463" s="31">
        <v>950.0</v>
      </c>
      <c r="B463" s="32">
        <v>6751.0</v>
      </c>
      <c r="C463" s="33">
        <v>2176.0</v>
      </c>
      <c r="D463" s="55">
        <f t="shared" si="5"/>
        <v>1717</v>
      </c>
      <c r="E463" s="35">
        <v>457.0</v>
      </c>
      <c r="F463" s="36">
        <v>390.0</v>
      </c>
      <c r="G463" s="37">
        <v>213.0</v>
      </c>
      <c r="H463" s="38">
        <v>500.0</v>
      </c>
      <c r="I463" s="39">
        <v>99.0</v>
      </c>
      <c r="J463" s="40">
        <v>58.0</v>
      </c>
      <c r="K463" s="56">
        <f t="shared" si="6"/>
        <v>0.3534007353</v>
      </c>
      <c r="L463" s="56">
        <f t="shared" si="7"/>
        <v>0.5265151515</v>
      </c>
      <c r="M463" s="56">
        <f t="shared" si="8"/>
        <v>0.3222390318</v>
      </c>
      <c r="N463" s="56">
        <f t="shared" si="9"/>
        <v>0.09788602941</v>
      </c>
      <c r="O463" s="56">
        <f t="shared" si="10"/>
        <v>0.4478741992</v>
      </c>
      <c r="P463" s="57">
        <f t="shared" si="11"/>
        <v>0.02665441176</v>
      </c>
      <c r="Q463" s="58">
        <f t="shared" ref="Q463:V463" si="1421">K463-Q$2</f>
        <v>0.002423053604</v>
      </c>
      <c r="R463" s="59">
        <f t="shared" si="1421"/>
        <v>0.04696261122</v>
      </c>
      <c r="S463" s="60">
        <f t="shared" si="1421"/>
        <v>-0.08934853088</v>
      </c>
      <c r="T463" s="61">
        <f t="shared" si="1421"/>
        <v>-0.0178484122</v>
      </c>
      <c r="U463" s="62">
        <f t="shared" si="1421"/>
        <v>-0.005957129909</v>
      </c>
      <c r="V463" s="63">
        <f t="shared" si="1421"/>
        <v>-0.005606416747</v>
      </c>
      <c r="W463" s="64"/>
      <c r="X463" s="65">
        <f t="shared" si="13"/>
        <v>1</v>
      </c>
      <c r="Y463" s="66">
        <f t="shared" si="14"/>
        <v>0</v>
      </c>
      <c r="Z463" s="67">
        <f t="shared" ref="Z463:AA463" si="1422">U463</f>
        <v>-0.005957129909</v>
      </c>
      <c r="AA463" s="68">
        <f t="shared" si="1422"/>
        <v>-0.005606416747</v>
      </c>
      <c r="AB463" s="69">
        <f t="shared" ref="AB463:AC463" si="1423">S463</f>
        <v>-0.08934853088</v>
      </c>
      <c r="AC463" s="70">
        <f t="shared" si="1423"/>
        <v>-0.0178484122</v>
      </c>
      <c r="AD463" s="71">
        <f t="shared" si="17"/>
        <v>0.000004055488007</v>
      </c>
      <c r="AE463" s="72">
        <f t="shared" si="18"/>
        <v>0.00006679630577</v>
      </c>
      <c r="AF463" s="73">
        <f t="shared" si="19"/>
        <v>0.0004321951685</v>
      </c>
      <c r="AG463" s="74">
        <f t="shared" si="20"/>
        <v>0.00060725041</v>
      </c>
      <c r="AH463" s="75">
        <f t="shared" si="21"/>
        <v>0.007664594152</v>
      </c>
      <c r="AI463" s="76">
        <f t="shared" si="22"/>
        <v>0.003189458816</v>
      </c>
      <c r="AJ463" s="77"/>
      <c r="AK463" s="65">
        <f t="shared" si="23"/>
        <v>-0.005693794321</v>
      </c>
      <c r="AL463" s="66">
        <f t="shared" si="24"/>
        <v>0.0007634399882</v>
      </c>
      <c r="AM463" s="67">
        <f t="shared" si="25"/>
        <v>0.004038448896</v>
      </c>
      <c r="AN463" s="68">
        <f t="shared" si="26"/>
        <v>-0.01403406495</v>
      </c>
      <c r="AO463" s="69">
        <f t="shared" si="27"/>
        <v>0.003637499176</v>
      </c>
      <c r="AP463" s="70">
        <f t="shared" si="28"/>
        <v>0.04703103455</v>
      </c>
      <c r="AQ463" s="71">
        <f t="shared" si="29"/>
        <v>0.00004102271288</v>
      </c>
      <c r="AR463" s="72">
        <f t="shared" si="30"/>
        <v>0.00003196776653</v>
      </c>
      <c r="AS463" s="73">
        <f t="shared" si="31"/>
        <v>-0.0002449294693</v>
      </c>
      <c r="AT463" s="74">
        <f t="shared" si="32"/>
        <v>0.0001982053789</v>
      </c>
      <c r="AU463" s="75">
        <f t="shared" si="33"/>
        <v>0.0008167546414</v>
      </c>
      <c r="AV463" s="76">
        <f t="shared" si="34"/>
        <v>0.0004877141717</v>
      </c>
      <c r="AW463" s="78">
        <f t="shared" si="35"/>
        <v>0.002595001636</v>
      </c>
      <c r="AX463" s="79">
        <f t="shared" si="36"/>
        <v>0.002423053604</v>
      </c>
      <c r="AY463" s="78">
        <f t="shared" si="37"/>
        <v>0.0344782969</v>
      </c>
      <c r="AZ463" s="79">
        <f t="shared" si="38"/>
        <v>0.04696261122</v>
      </c>
      <c r="BA463" s="80">
        <f t="shared" si="39"/>
        <v>0.0001719480322</v>
      </c>
      <c r="BB463" s="80">
        <f t="shared" si="40"/>
        <v>-0.01248431433</v>
      </c>
      <c r="BC463" s="80">
        <f t="shared" si="41"/>
        <v>0.002732930882</v>
      </c>
      <c r="BD463" s="80">
        <f t="shared" si="42"/>
        <v>0.03543825589</v>
      </c>
      <c r="BE463" s="81">
        <f t="shared" si="43"/>
        <v>-0.0001558285381</v>
      </c>
      <c r="BF463" s="81">
        <f t="shared" si="44"/>
        <v>-0.000004293306563</v>
      </c>
      <c r="BG463" s="81">
        <f t="shared" si="45"/>
        <v>-0.001248401069</v>
      </c>
      <c r="BH463" s="81">
        <f t="shared" si="46"/>
        <v>0.0001937006078</v>
      </c>
      <c r="BI463" s="81"/>
      <c r="BJ463" s="81"/>
    </row>
    <row r="464">
      <c r="A464" s="31">
        <v>299.0</v>
      </c>
      <c r="B464" s="32">
        <v>1063.0</v>
      </c>
      <c r="C464" s="33">
        <v>1536.0</v>
      </c>
      <c r="D464" s="55">
        <f t="shared" si="5"/>
        <v>1222</v>
      </c>
      <c r="E464" s="35">
        <v>317.0</v>
      </c>
      <c r="F464" s="36">
        <v>215.0</v>
      </c>
      <c r="G464" s="37">
        <v>166.0</v>
      </c>
      <c r="H464" s="38">
        <v>388.0</v>
      </c>
      <c r="I464" s="39">
        <v>90.0</v>
      </c>
      <c r="J464" s="40">
        <v>46.0</v>
      </c>
      <c r="K464" s="56">
        <f t="shared" si="6"/>
        <v>0.373046875</v>
      </c>
      <c r="L464" s="56">
        <f t="shared" si="7"/>
        <v>0.5119496855</v>
      </c>
      <c r="M464" s="56">
        <f t="shared" si="8"/>
        <v>0.3887587822</v>
      </c>
      <c r="N464" s="56">
        <f t="shared" si="9"/>
        <v>0.1080729167</v>
      </c>
      <c r="O464" s="56">
        <f t="shared" si="10"/>
        <v>0.468903437</v>
      </c>
      <c r="P464" s="57">
        <f t="shared" si="11"/>
        <v>0.02994791667</v>
      </c>
      <c r="Q464" s="58">
        <f t="shared" ref="Q464:V464" si="1424">K464-Q$2</f>
        <v>0.02206919331</v>
      </c>
      <c r="R464" s="59">
        <f t="shared" si="1424"/>
        <v>0.03239714524</v>
      </c>
      <c r="S464" s="60">
        <f t="shared" si="1424"/>
        <v>-0.02282878044</v>
      </c>
      <c r="T464" s="61">
        <f t="shared" si="1424"/>
        <v>-0.007661524941</v>
      </c>
      <c r="U464" s="62">
        <f t="shared" si="1424"/>
        <v>0.0150721079</v>
      </c>
      <c r="V464" s="63">
        <f t="shared" si="1424"/>
        <v>-0.002312911845</v>
      </c>
      <c r="W464" s="64"/>
      <c r="X464" s="65">
        <f t="shared" si="13"/>
        <v>1</v>
      </c>
      <c r="Y464" s="66">
        <f t="shared" si="14"/>
        <v>0</v>
      </c>
      <c r="Z464" s="67">
        <f t="shared" ref="Z464:AA464" si="1425">U464</f>
        <v>0.0150721079</v>
      </c>
      <c r="AA464" s="68">
        <f t="shared" si="1425"/>
        <v>-0.002312911845</v>
      </c>
      <c r="AB464" s="69">
        <f t="shared" ref="AB464:AC464" si="1426">S464</f>
        <v>-0.02282878044</v>
      </c>
      <c r="AC464" s="70">
        <f t="shared" si="1426"/>
        <v>-0.007661524941</v>
      </c>
      <c r="AD464" s="71">
        <f t="shared" si="17"/>
        <v>0.0002218188752</v>
      </c>
      <c r="AE464" s="72">
        <f t="shared" si="18"/>
        <v>-0.00006972091377</v>
      </c>
      <c r="AF464" s="73">
        <f t="shared" si="19"/>
        <v>-0.0003617982738</v>
      </c>
      <c r="AG464" s="74">
        <f t="shared" si="20"/>
        <v>-0.00006267437384</v>
      </c>
      <c r="AH464" s="75">
        <f t="shared" si="21"/>
        <v>0.0004624542522</v>
      </c>
      <c r="AI464" s="76">
        <f t="shared" si="22"/>
        <v>0.0003498065415</v>
      </c>
      <c r="AJ464" s="77"/>
      <c r="AK464" s="65">
        <f t="shared" si="23"/>
        <v>-0.005693794321</v>
      </c>
      <c r="AL464" s="66">
        <f t="shared" si="24"/>
        <v>0.0007634399882</v>
      </c>
      <c r="AM464" s="67">
        <f t="shared" si="25"/>
        <v>0.01597476977</v>
      </c>
      <c r="AN464" s="68">
        <f t="shared" si="26"/>
        <v>0.0220412015</v>
      </c>
      <c r="AO464" s="69">
        <f t="shared" si="27"/>
        <v>-0.0006161216881</v>
      </c>
      <c r="AP464" s="70">
        <f t="shared" si="28"/>
        <v>0.01245153933</v>
      </c>
      <c r="AQ464" s="71">
        <f t="shared" si="29"/>
        <v>0.00007336701493</v>
      </c>
      <c r="AR464" s="72">
        <f t="shared" si="30"/>
        <v>-0.0001651422896</v>
      </c>
      <c r="AS464" s="73">
        <f t="shared" si="31"/>
        <v>0.0000169986606</v>
      </c>
      <c r="AT464" s="74">
        <f t="shared" si="32"/>
        <v>-0.0001542867928</v>
      </c>
      <c r="AU464" s="75">
        <f t="shared" si="33"/>
        <v>0.00004669272709</v>
      </c>
      <c r="AV464" s="76">
        <f t="shared" si="34"/>
        <v>0.00004727283293</v>
      </c>
      <c r="AW464" s="78">
        <f t="shared" si="35"/>
        <v>0.009801912164</v>
      </c>
      <c r="AX464" s="79">
        <f t="shared" si="36"/>
        <v>0.02206919331</v>
      </c>
      <c r="AY464" s="78">
        <f t="shared" si="37"/>
        <v>0.03498402457</v>
      </c>
      <c r="AZ464" s="79">
        <f t="shared" si="38"/>
        <v>0.03239714524</v>
      </c>
      <c r="BA464" s="80">
        <f t="shared" si="39"/>
        <v>-0.01226728115</v>
      </c>
      <c r="BB464" s="80">
        <f t="shared" si="40"/>
        <v>0.002586879324</v>
      </c>
      <c r="BC464" s="80">
        <f t="shared" si="41"/>
        <v>0.009939841409</v>
      </c>
      <c r="BD464" s="80">
        <f t="shared" si="42"/>
        <v>0.03594398356</v>
      </c>
      <c r="BE464" s="81">
        <f t="shared" si="43"/>
        <v>0.0001437942421</v>
      </c>
      <c r="BF464" s="81">
        <f t="shared" si="44"/>
        <v>-0.00006346795191</v>
      </c>
      <c r="BG464" s="81">
        <f t="shared" si="45"/>
        <v>-0.001193169507</v>
      </c>
      <c r="BH464" s="81">
        <f t="shared" si="46"/>
        <v>0.0007145549924</v>
      </c>
      <c r="BI464" s="81"/>
      <c r="BJ464" s="81"/>
    </row>
    <row r="465">
      <c r="A465" s="31">
        <v>663.0</v>
      </c>
      <c r="B465" s="32">
        <v>2384.0</v>
      </c>
      <c r="C465" s="33">
        <v>2277.0</v>
      </c>
      <c r="D465" s="55">
        <f t="shared" si="5"/>
        <v>1673</v>
      </c>
      <c r="E465" s="35">
        <v>478.0</v>
      </c>
      <c r="F465" s="36">
        <v>348.0</v>
      </c>
      <c r="G465" s="37">
        <v>199.0</v>
      </c>
      <c r="H465" s="38">
        <v>501.0</v>
      </c>
      <c r="I465" s="39">
        <v>76.0</v>
      </c>
      <c r="J465" s="40">
        <v>71.0</v>
      </c>
      <c r="K465" s="56">
        <f t="shared" si="6"/>
        <v>0.3306982872</v>
      </c>
      <c r="L465" s="56">
        <f t="shared" si="7"/>
        <v>0.5251184834</v>
      </c>
      <c r="M465" s="56">
        <f t="shared" si="8"/>
        <v>0.3220064725</v>
      </c>
      <c r="N465" s="56">
        <f t="shared" si="9"/>
        <v>0.08739569609</v>
      </c>
      <c r="O465" s="56">
        <f t="shared" si="10"/>
        <v>0.4500896593</v>
      </c>
      <c r="P465" s="57">
        <f t="shared" si="11"/>
        <v>0.03118137901</v>
      </c>
      <c r="Q465" s="58">
        <f t="shared" ref="Q465:V465" si="1427">K465-Q$2</f>
        <v>-0.02027939447</v>
      </c>
      <c r="R465" s="59">
        <f t="shared" si="1427"/>
        <v>0.04556594312</v>
      </c>
      <c r="S465" s="60">
        <f t="shared" si="1427"/>
        <v>-0.08958109015</v>
      </c>
      <c r="T465" s="61">
        <f t="shared" si="1427"/>
        <v>-0.02833874552</v>
      </c>
      <c r="U465" s="62">
        <f t="shared" si="1427"/>
        <v>-0.003741669799</v>
      </c>
      <c r="V465" s="63">
        <f t="shared" si="1427"/>
        <v>-0.001079449504</v>
      </c>
      <c r="W465" s="64"/>
      <c r="X465" s="65">
        <f t="shared" si="13"/>
        <v>1</v>
      </c>
      <c r="Y465" s="66">
        <f t="shared" si="14"/>
        <v>0</v>
      </c>
      <c r="Z465" s="67">
        <f t="shared" ref="Z465:AA465" si="1428">U465</f>
        <v>-0.003741669799</v>
      </c>
      <c r="AA465" s="68">
        <f t="shared" si="1428"/>
        <v>-0.001079449504</v>
      </c>
      <c r="AB465" s="69">
        <f t="shared" ref="AB465:AC465" si="1429">S465</f>
        <v>-0.08958109015</v>
      </c>
      <c r="AC465" s="70">
        <f t="shared" si="1429"/>
        <v>-0.02833874552</v>
      </c>
      <c r="AD465" s="71">
        <f t="shared" si="17"/>
        <v>0.00001283488165</v>
      </c>
      <c r="AE465" s="72">
        <f t="shared" si="18"/>
        <v>0.00000807788722</v>
      </c>
      <c r="AF465" s="73">
        <f t="shared" si="19"/>
        <v>0.0003045926148</v>
      </c>
      <c r="AG465" s="74">
        <f t="shared" si="20"/>
        <v>0.0002027324916</v>
      </c>
      <c r="AH465" s="75">
        <f t="shared" si="21"/>
        <v>0.007221687216</v>
      </c>
      <c r="AI465" s="76">
        <f t="shared" si="22"/>
        <v>0.005077231434</v>
      </c>
      <c r="AJ465" s="77"/>
      <c r="AK465" s="65">
        <f t="shared" si="23"/>
        <v>-0.005693794321</v>
      </c>
      <c r="AL465" s="66">
        <f t="shared" si="24"/>
        <v>0.0007634399882</v>
      </c>
      <c r="AM465" s="67">
        <f t="shared" si="25"/>
        <v>-0.001340378014</v>
      </c>
      <c r="AN465" s="68">
        <f t="shared" si="26"/>
        <v>-0.006821542958</v>
      </c>
      <c r="AO465" s="69">
        <f t="shared" si="27"/>
        <v>-0.001557821108</v>
      </c>
      <c r="AP465" s="70">
        <f t="shared" si="28"/>
        <v>0.04861834996</v>
      </c>
      <c r="AQ465" s="71">
        <f t="shared" si="29"/>
        <v>0.00001130578359</v>
      </c>
      <c r="AR465" s="72">
        <f t="shared" si="30"/>
        <v>-0.000003330112044</v>
      </c>
      <c r="AS465" s="73">
        <f t="shared" si="31"/>
        <v>-0.00007758565225</v>
      </c>
      <c r="AT465" s="74">
        <f t="shared" si="32"/>
        <v>0.0001338067993</v>
      </c>
      <c r="AU465" s="75">
        <f t="shared" si="33"/>
        <v>0.0007354894999</v>
      </c>
      <c r="AV465" s="76">
        <f t="shared" si="34"/>
        <v>0.0006945127116</v>
      </c>
      <c r="AW465" s="78">
        <f t="shared" si="35"/>
        <v>-0.007922783812</v>
      </c>
      <c r="AX465" s="79">
        <f t="shared" si="36"/>
        <v>-0.02027939447</v>
      </c>
      <c r="AY465" s="78">
        <f t="shared" si="37"/>
        <v>0.04338523639</v>
      </c>
      <c r="AZ465" s="79">
        <f t="shared" si="38"/>
        <v>0.04556594312</v>
      </c>
      <c r="BA465" s="80">
        <f t="shared" si="39"/>
        <v>0.01235661066</v>
      </c>
      <c r="BB465" s="80">
        <f t="shared" si="40"/>
        <v>-0.002180706734</v>
      </c>
      <c r="BC465" s="80">
        <f t="shared" si="41"/>
        <v>-0.007784854567</v>
      </c>
      <c r="BD465" s="80">
        <f t="shared" si="42"/>
        <v>0.04434519538</v>
      </c>
      <c r="BE465" s="81">
        <f t="shared" si="43"/>
        <v>0.0001479303451</v>
      </c>
      <c r="BF465" s="81">
        <f t="shared" si="44"/>
        <v>-0.00005389228815</v>
      </c>
      <c r="BG465" s="81">
        <f t="shared" si="45"/>
        <v>-0.001905892393</v>
      </c>
      <c r="BH465" s="81">
        <f t="shared" si="46"/>
        <v>-0.0006904417935</v>
      </c>
      <c r="BI465" s="81"/>
      <c r="BJ465" s="81"/>
    </row>
    <row r="466">
      <c r="A466" s="31">
        <v>332.0</v>
      </c>
      <c r="B466" s="32" t="s">
        <v>147</v>
      </c>
      <c r="C466" s="33">
        <v>1560.0</v>
      </c>
      <c r="D466" s="55">
        <f t="shared" si="5"/>
        <v>1285</v>
      </c>
      <c r="E466" s="35">
        <v>405.0</v>
      </c>
      <c r="F466" s="36">
        <v>107.0</v>
      </c>
      <c r="G466" s="37">
        <v>296.0</v>
      </c>
      <c r="H466" s="38">
        <v>317.0</v>
      </c>
      <c r="I466" s="39">
        <v>132.0</v>
      </c>
      <c r="J466" s="40">
        <v>28.0</v>
      </c>
      <c r="K466" s="56">
        <f t="shared" si="6"/>
        <v>0.533974359</v>
      </c>
      <c r="L466" s="56">
        <f t="shared" si="7"/>
        <v>0.6288056206</v>
      </c>
      <c r="M466" s="56">
        <f t="shared" si="8"/>
        <v>0.686774942</v>
      </c>
      <c r="N466" s="56">
        <f t="shared" si="9"/>
        <v>0.1897435897</v>
      </c>
      <c r="O466" s="56">
        <f t="shared" si="10"/>
        <v>0.6482490272</v>
      </c>
      <c r="P466" s="57">
        <f t="shared" si="11"/>
        <v>0.01794871795</v>
      </c>
      <c r="Q466" s="58">
        <f t="shared" ref="Q466:V466" si="1430">K466-Q$2</f>
        <v>0.1829966773</v>
      </c>
      <c r="R466" s="59">
        <f t="shared" si="1430"/>
        <v>0.1492530803</v>
      </c>
      <c r="S466" s="60">
        <f t="shared" si="1430"/>
        <v>0.2751873793</v>
      </c>
      <c r="T466" s="61">
        <f t="shared" si="1430"/>
        <v>0.07400914814</v>
      </c>
      <c r="U466" s="62">
        <f t="shared" si="1430"/>
        <v>0.1944176981</v>
      </c>
      <c r="V466" s="63">
        <f t="shared" si="1430"/>
        <v>-0.01431211056</v>
      </c>
      <c r="W466" s="64"/>
      <c r="X466" s="65">
        <f t="shared" si="13"/>
        <v>1</v>
      </c>
      <c r="Y466" s="66">
        <f t="shared" si="14"/>
        <v>0</v>
      </c>
      <c r="Z466" s="67">
        <f t="shared" ref="Z466:AA466" si="1431">U466</f>
        <v>0.1944176981</v>
      </c>
      <c r="AA466" s="68">
        <f t="shared" si="1431"/>
        <v>-0.01431211056</v>
      </c>
      <c r="AB466" s="69">
        <f t="shared" ref="AB466:AC466" si="1432">S466</f>
        <v>0.2751873793</v>
      </c>
      <c r="AC466" s="70">
        <f t="shared" si="1432"/>
        <v>0.07400914814</v>
      </c>
      <c r="AD466" s="71">
        <f t="shared" si="17"/>
        <v>0.03759340484</v>
      </c>
      <c r="AE466" s="72">
        <f t="shared" si="18"/>
        <v>-0.005565055183</v>
      </c>
      <c r="AF466" s="73">
        <f t="shared" si="19"/>
        <v>0.05456052396</v>
      </c>
      <c r="AG466" s="74">
        <f t="shared" si="20"/>
        <v>0.01045017602</v>
      </c>
      <c r="AH466" s="75">
        <f t="shared" si="21"/>
        <v>0.07025073975</v>
      </c>
      <c r="AI466" s="76">
        <f t="shared" si="22"/>
        <v>0.04073276705</v>
      </c>
      <c r="AJ466" s="77"/>
      <c r="AK466" s="65">
        <f t="shared" si="23"/>
        <v>-0.005693794321</v>
      </c>
      <c r="AL466" s="66">
        <f t="shared" si="24"/>
        <v>0.0007634399882</v>
      </c>
      <c r="AM466" s="67">
        <f t="shared" si="25"/>
        <v>0.181417042</v>
      </c>
      <c r="AN466" s="68">
        <f t="shared" si="26"/>
        <v>0.2969835835</v>
      </c>
      <c r="AO466" s="69">
        <f t="shared" si="27"/>
        <v>-0.001715883094</v>
      </c>
      <c r="AP466" s="70">
        <f t="shared" si="28"/>
        <v>-0.1475226223</v>
      </c>
      <c r="AQ466" s="71">
        <f t="shared" si="29"/>
        <v>0.01607811091</v>
      </c>
      <c r="AR466" s="72">
        <f t="shared" si="30"/>
        <v>-0.02477504157</v>
      </c>
      <c r="AS466" s="73">
        <f t="shared" si="31"/>
        <v>-0.002984812498</v>
      </c>
      <c r="AT466" s="74">
        <f t="shared" si="32"/>
        <v>0.02329309211</v>
      </c>
      <c r="AU466" s="75">
        <f t="shared" si="33"/>
        <v>0.007296993308</v>
      </c>
      <c r="AV466" s="76">
        <f t="shared" si="34"/>
        <v>0.005774278112</v>
      </c>
      <c r="AW466" s="78">
        <f t="shared" si="35"/>
        <v>0.1943976563</v>
      </c>
      <c r="AX466" s="79">
        <f t="shared" si="36"/>
        <v>0.1829966773</v>
      </c>
      <c r="AY466" s="78">
        <f t="shared" si="37"/>
        <v>0.1545167299</v>
      </c>
      <c r="AZ466" s="79">
        <f t="shared" si="38"/>
        <v>0.1492530803</v>
      </c>
      <c r="BA466" s="80">
        <f t="shared" si="39"/>
        <v>0.01140097906</v>
      </c>
      <c r="BB466" s="80">
        <f t="shared" si="40"/>
        <v>0.005263649588</v>
      </c>
      <c r="BC466" s="80">
        <f t="shared" si="41"/>
        <v>0.1945355856</v>
      </c>
      <c r="BD466" s="80">
        <f t="shared" si="42"/>
        <v>0.1554766889</v>
      </c>
      <c r="BE466" s="81">
        <f t="shared" si="43"/>
        <v>0.0001022763167</v>
      </c>
      <c r="BF466" s="81">
        <f t="shared" si="44"/>
        <v>0.0001200215175</v>
      </c>
      <c r="BG466" s="81">
        <f t="shared" si="45"/>
        <v>0.01367109327</v>
      </c>
      <c r="BH466" s="81">
        <f t="shared" si="46"/>
        <v>0.06049149744</v>
      </c>
      <c r="BI466" s="81"/>
      <c r="BJ466" s="81"/>
    </row>
    <row r="467">
      <c r="A467" s="31">
        <v>971.0</v>
      </c>
      <c r="B467" s="32">
        <v>5413.0</v>
      </c>
      <c r="C467" s="33">
        <v>1630.0</v>
      </c>
      <c r="D467" s="55">
        <f t="shared" si="5"/>
        <v>1126</v>
      </c>
      <c r="E467" s="35">
        <v>186.0</v>
      </c>
      <c r="F467" s="36">
        <v>295.0</v>
      </c>
      <c r="G467" s="37">
        <v>126.0</v>
      </c>
      <c r="H467" s="38">
        <v>362.0</v>
      </c>
      <c r="I467" s="39">
        <v>76.0</v>
      </c>
      <c r="J467" s="40">
        <v>81.0</v>
      </c>
      <c r="K467" s="56">
        <f t="shared" si="6"/>
        <v>0.2380368098</v>
      </c>
      <c r="L467" s="56">
        <f t="shared" si="7"/>
        <v>0.4198717949</v>
      </c>
      <c r="M467" s="56">
        <f t="shared" si="8"/>
        <v>0.2509960159</v>
      </c>
      <c r="N467" s="56">
        <f t="shared" si="9"/>
        <v>0.0773006135</v>
      </c>
      <c r="O467" s="56">
        <f t="shared" si="10"/>
        <v>0.3445825933</v>
      </c>
      <c r="P467" s="57">
        <f t="shared" si="11"/>
        <v>0.04969325153</v>
      </c>
      <c r="Q467" s="58">
        <f t="shared" ref="Q467:V467" si="1433">K467-Q$2</f>
        <v>-0.1129408719</v>
      </c>
      <c r="R467" s="59">
        <f t="shared" si="1433"/>
        <v>-0.05968074542</v>
      </c>
      <c r="S467" s="60">
        <f t="shared" si="1433"/>
        <v>-0.1605915467</v>
      </c>
      <c r="T467" s="61">
        <f t="shared" si="1433"/>
        <v>-0.03843382811</v>
      </c>
      <c r="U467" s="62">
        <f t="shared" si="1433"/>
        <v>-0.1092487358</v>
      </c>
      <c r="V467" s="63">
        <f t="shared" si="1433"/>
        <v>0.01743242302</v>
      </c>
      <c r="W467" s="64"/>
      <c r="X467" s="65">
        <f t="shared" si="13"/>
        <v>1</v>
      </c>
      <c r="Y467" s="66">
        <f t="shared" si="14"/>
        <v>0</v>
      </c>
      <c r="Z467" s="67">
        <f t="shared" ref="Z467:AA467" si="1434">U467</f>
        <v>-0.1092487358</v>
      </c>
      <c r="AA467" s="68">
        <f t="shared" si="1434"/>
        <v>0.01743242302</v>
      </c>
      <c r="AB467" s="69">
        <f t="shared" ref="AB467:AC467" si="1435">S467</f>
        <v>-0.1605915467</v>
      </c>
      <c r="AC467" s="70">
        <f t="shared" si="1435"/>
        <v>-0.03843382811</v>
      </c>
      <c r="AD467" s="71">
        <f t="shared" si="17"/>
        <v>0.01163139691</v>
      </c>
      <c r="AE467" s="72">
        <f t="shared" si="18"/>
        <v>-0.003808940356</v>
      </c>
      <c r="AF467" s="73">
        <f t="shared" si="19"/>
        <v>0.01821441822</v>
      </c>
      <c r="AG467" s="74">
        <f t="shared" si="20"/>
        <v>0.001399347359</v>
      </c>
      <c r="AH467" s="75">
        <f t="shared" si="21"/>
        <v>0.02431248573</v>
      </c>
      <c r="AI467" s="76">
        <f t="shared" si="22"/>
        <v>0.0123442958</v>
      </c>
      <c r="AJ467" s="77"/>
      <c r="AK467" s="65">
        <f t="shared" si="23"/>
        <v>-0.005693794321</v>
      </c>
      <c r="AL467" s="66">
        <f t="shared" si="24"/>
        <v>0.0007634399882</v>
      </c>
      <c r="AM467" s="67">
        <f t="shared" si="25"/>
        <v>-0.1168513496</v>
      </c>
      <c r="AN467" s="68">
        <f t="shared" si="26"/>
        <v>-0.1592186935</v>
      </c>
      <c r="AO467" s="69">
        <f t="shared" si="27"/>
        <v>0.0033714364</v>
      </c>
      <c r="AP467" s="70">
        <f t="shared" si="28"/>
        <v>0.08542294694</v>
      </c>
      <c r="AQ467" s="71">
        <f t="shared" si="29"/>
        <v>0.003757903717</v>
      </c>
      <c r="AR467" s="72">
        <f t="shared" si="30"/>
        <v>-0.008738127532</v>
      </c>
      <c r="AS467" s="73">
        <f t="shared" si="31"/>
        <v>-0.0001149134283</v>
      </c>
      <c r="AT467" s="74">
        <f t="shared" si="32"/>
        <v>0.007721593686</v>
      </c>
      <c r="AU467" s="75">
        <f t="shared" si="33"/>
        <v>0.002554169617</v>
      </c>
      <c r="AV467" s="76">
        <f t="shared" si="34"/>
        <v>0.001799623784</v>
      </c>
      <c r="AW467" s="78">
        <f t="shared" si="35"/>
        <v>-0.1129765476</v>
      </c>
      <c r="AX467" s="79">
        <f t="shared" si="36"/>
        <v>-0.1129408719</v>
      </c>
      <c r="AY467" s="78">
        <f t="shared" si="37"/>
        <v>-0.07224921658</v>
      </c>
      <c r="AZ467" s="79">
        <f t="shared" si="38"/>
        <v>-0.05968074542</v>
      </c>
      <c r="BA467" s="80">
        <f t="shared" si="39"/>
        <v>-0.00003567576401</v>
      </c>
      <c r="BB467" s="80">
        <f t="shared" si="40"/>
        <v>-0.01256847116</v>
      </c>
      <c r="BC467" s="80">
        <f t="shared" si="41"/>
        <v>-0.1128386184</v>
      </c>
      <c r="BD467" s="80">
        <f t="shared" si="42"/>
        <v>-0.07128925759</v>
      </c>
      <c r="BE467" s="81">
        <f t="shared" si="43"/>
        <v>-0.0001579651946</v>
      </c>
      <c r="BF467" s="81">
        <f t="shared" si="44"/>
        <v>0.0000008967796224</v>
      </c>
      <c r="BG467" s="81">
        <f t="shared" si="45"/>
        <v>0.007650395553</v>
      </c>
      <c r="BH467" s="81">
        <f t="shared" si="46"/>
        <v>0.01608836267</v>
      </c>
      <c r="BI467" s="81"/>
      <c r="BJ467" s="81"/>
    </row>
    <row r="468">
      <c r="A468" s="31">
        <v>1184.0</v>
      </c>
      <c r="B468" s="32">
        <v>7604.0</v>
      </c>
      <c r="C468" s="33">
        <v>1306.0</v>
      </c>
      <c r="D468" s="55">
        <f t="shared" si="5"/>
        <v>1052</v>
      </c>
      <c r="E468" s="35">
        <v>422.0</v>
      </c>
      <c r="F468" s="36">
        <v>120.0</v>
      </c>
      <c r="G468" s="37">
        <v>146.0</v>
      </c>
      <c r="H468" s="38">
        <v>252.0</v>
      </c>
      <c r="I468" s="39">
        <v>95.0</v>
      </c>
      <c r="J468" s="40">
        <v>17.0</v>
      </c>
      <c r="K468" s="56">
        <f t="shared" si="6"/>
        <v>0.5076569678</v>
      </c>
      <c r="L468" s="56">
        <f t="shared" si="7"/>
        <v>0.6723016905</v>
      </c>
      <c r="M468" s="56">
        <f t="shared" si="8"/>
        <v>0.5159010601</v>
      </c>
      <c r="N468" s="56">
        <f t="shared" si="9"/>
        <v>0.1117917305</v>
      </c>
      <c r="O468" s="56">
        <f t="shared" si="10"/>
        <v>0.6302281369</v>
      </c>
      <c r="P468" s="57">
        <f t="shared" si="11"/>
        <v>0.01301684533</v>
      </c>
      <c r="Q468" s="58">
        <f t="shared" ref="Q468:V468" si="1436">K468-Q$2</f>
        <v>0.1566792862</v>
      </c>
      <c r="R468" s="59">
        <f t="shared" si="1436"/>
        <v>0.1927491502</v>
      </c>
      <c r="S468" s="60">
        <f t="shared" si="1436"/>
        <v>0.1043134974</v>
      </c>
      <c r="T468" s="61">
        <f t="shared" si="1436"/>
        <v>-0.003942711133</v>
      </c>
      <c r="U468" s="62">
        <f t="shared" si="1436"/>
        <v>0.1763968078</v>
      </c>
      <c r="V468" s="63">
        <f t="shared" si="1436"/>
        <v>-0.01924398318</v>
      </c>
      <c r="W468" s="64"/>
      <c r="X468" s="65">
        <f t="shared" si="13"/>
        <v>1</v>
      </c>
      <c r="Y468" s="66">
        <f t="shared" si="14"/>
        <v>0</v>
      </c>
      <c r="Z468" s="67">
        <f t="shared" ref="Z468:AA468" si="1437">U468</f>
        <v>0.1763968078</v>
      </c>
      <c r="AA468" s="68">
        <f t="shared" si="1437"/>
        <v>-0.01924398318</v>
      </c>
      <c r="AB468" s="69">
        <f t="shared" ref="AB468:AC468" si="1438">S468</f>
        <v>0.1043134974</v>
      </c>
      <c r="AC468" s="70">
        <f t="shared" si="1438"/>
        <v>-0.003942711133</v>
      </c>
      <c r="AD468" s="71">
        <f t="shared" si="17"/>
        <v>0.03074550291</v>
      </c>
      <c r="AE468" s="72">
        <f t="shared" si="18"/>
        <v>-0.006789154405</v>
      </c>
      <c r="AF468" s="73">
        <f t="shared" si="19"/>
        <v>0.01832469449</v>
      </c>
      <c r="AG468" s="74">
        <f t="shared" si="20"/>
        <v>-0.002702888848</v>
      </c>
      <c r="AH468" s="75">
        <f t="shared" si="21"/>
        <v>0.01086576077</v>
      </c>
      <c r="AI468" s="76">
        <f t="shared" si="22"/>
        <v>-0.0008225559752</v>
      </c>
      <c r="AJ468" s="77"/>
      <c r="AK468" s="65">
        <f t="shared" si="23"/>
        <v>-0.005693794321</v>
      </c>
      <c r="AL468" s="66">
        <f t="shared" si="24"/>
        <v>0.0007634399882</v>
      </c>
      <c r="AM468" s="67">
        <f t="shared" si="25"/>
        <v>0.1745374446</v>
      </c>
      <c r="AN468" s="68">
        <f t="shared" si="26"/>
        <v>0.2643471726</v>
      </c>
      <c r="AO468" s="69">
        <f t="shared" si="27"/>
        <v>-0.01659632495</v>
      </c>
      <c r="AP468" s="70">
        <f t="shared" si="28"/>
        <v>-0.05143242982</v>
      </c>
      <c r="AQ468" s="71">
        <f t="shared" si="29"/>
        <v>0.01184485837</v>
      </c>
      <c r="AR468" s="72">
        <f t="shared" si="30"/>
        <v>-0.02141228237</v>
      </c>
      <c r="AS468" s="73">
        <f t="shared" si="31"/>
        <v>0.001618788866</v>
      </c>
      <c r="AT468" s="74">
        <f t="shared" si="32"/>
        <v>0.007661029516</v>
      </c>
      <c r="AU468" s="75">
        <f t="shared" si="33"/>
        <v>0.001245742645</v>
      </c>
      <c r="AV468" s="76">
        <f t="shared" si="34"/>
        <v>0.00008536841367</v>
      </c>
      <c r="AW468" s="78">
        <f t="shared" si="35"/>
        <v>0.1669567152</v>
      </c>
      <c r="AX468" s="79">
        <f t="shared" si="36"/>
        <v>0.1566792862</v>
      </c>
      <c r="AY468" s="78">
        <f t="shared" si="37"/>
        <v>0.2000122983</v>
      </c>
      <c r="AZ468" s="79">
        <f t="shared" si="38"/>
        <v>0.1927491502</v>
      </c>
      <c r="BA468" s="80">
        <f t="shared" si="39"/>
        <v>0.01027742908</v>
      </c>
      <c r="BB468" s="80">
        <f t="shared" si="40"/>
        <v>0.007263148075</v>
      </c>
      <c r="BC468" s="80">
        <f t="shared" si="41"/>
        <v>0.1670946445</v>
      </c>
      <c r="BD468" s="80">
        <f t="shared" si="42"/>
        <v>0.2009722573</v>
      </c>
      <c r="BE468" s="81">
        <f t="shared" si="43"/>
        <v>0.00005287222844</v>
      </c>
      <c r="BF468" s="81">
        <f t="shared" si="44"/>
        <v>0.0001492929784</v>
      </c>
      <c r="BG468" s="81">
        <f t="shared" si="45"/>
        <v>-0.01246922799</v>
      </c>
      <c r="BH468" s="81">
        <f t="shared" si="46"/>
        <v>0.06716277576</v>
      </c>
      <c r="BI468" s="81"/>
      <c r="BJ468" s="81"/>
    </row>
    <row r="469">
      <c r="A469" s="31">
        <v>345.0</v>
      </c>
      <c r="B469" s="32" t="s">
        <v>148</v>
      </c>
      <c r="C469" s="33">
        <v>1504.0</v>
      </c>
      <c r="D469" s="55">
        <f t="shared" si="5"/>
        <v>1243</v>
      </c>
      <c r="E469" s="35">
        <v>339.0</v>
      </c>
      <c r="F469" s="36">
        <v>173.0</v>
      </c>
      <c r="G469" s="37">
        <v>214.0</v>
      </c>
      <c r="H469" s="38">
        <v>398.0</v>
      </c>
      <c r="I469" s="39">
        <v>86.0</v>
      </c>
      <c r="J469" s="40">
        <v>33.0</v>
      </c>
      <c r="K469" s="56">
        <f t="shared" si="6"/>
        <v>0.4248670213</v>
      </c>
      <c r="L469" s="56">
        <f t="shared" si="7"/>
        <v>0.5164034022</v>
      </c>
      <c r="M469" s="56">
        <f t="shared" si="8"/>
        <v>0.5095238095</v>
      </c>
      <c r="N469" s="56">
        <f t="shared" si="9"/>
        <v>0.142287234</v>
      </c>
      <c r="O469" s="56">
        <f t="shared" si="10"/>
        <v>0.5140788415</v>
      </c>
      <c r="P469" s="57">
        <f t="shared" si="11"/>
        <v>0.02194148936</v>
      </c>
      <c r="Q469" s="58">
        <f t="shared" ref="Q469:V469" si="1439">K469-Q$2</f>
        <v>0.07388933959</v>
      </c>
      <c r="R469" s="59">
        <f t="shared" si="1439"/>
        <v>0.0368508619</v>
      </c>
      <c r="S469" s="60">
        <f t="shared" si="1439"/>
        <v>0.09793624688</v>
      </c>
      <c r="T469" s="61">
        <f t="shared" si="1439"/>
        <v>0.02655279244</v>
      </c>
      <c r="U469" s="62">
        <f t="shared" si="1439"/>
        <v>0.06024751242</v>
      </c>
      <c r="V469" s="63">
        <f t="shared" si="1439"/>
        <v>-0.01031933915</v>
      </c>
      <c r="W469" s="64"/>
      <c r="X469" s="65">
        <f t="shared" si="13"/>
        <v>1</v>
      </c>
      <c r="Y469" s="66">
        <f t="shared" si="14"/>
        <v>0</v>
      </c>
      <c r="Z469" s="67">
        <f t="shared" ref="Z469:AA469" si="1440">U469</f>
        <v>0.06024751242</v>
      </c>
      <c r="AA469" s="68">
        <f t="shared" si="1440"/>
        <v>-0.01031933915</v>
      </c>
      <c r="AB469" s="69">
        <f t="shared" ref="AB469:AC469" si="1441">S469</f>
        <v>0.09793624688</v>
      </c>
      <c r="AC469" s="70">
        <f t="shared" si="1441"/>
        <v>0.02655279244</v>
      </c>
      <c r="AD469" s="71">
        <f t="shared" si="17"/>
        <v>0.003523273992</v>
      </c>
      <c r="AE469" s="72">
        <f t="shared" si="18"/>
        <v>-0.001243429027</v>
      </c>
      <c r="AF469" s="73">
        <f t="shared" si="19"/>
        <v>0.006174422521</v>
      </c>
      <c r="AG469" s="74">
        <f t="shared" si="20"/>
        <v>0.0005891023454</v>
      </c>
      <c r="AH469" s="75">
        <f t="shared" si="21"/>
        <v>0.008886457666</v>
      </c>
      <c r="AI469" s="76">
        <f t="shared" si="22"/>
        <v>0.00520096167</v>
      </c>
      <c r="AJ469" s="77"/>
      <c r="AK469" s="65">
        <f t="shared" si="23"/>
        <v>-0.005693794321</v>
      </c>
      <c r="AL469" s="66">
        <f t="shared" si="24"/>
        <v>0.0007634399882</v>
      </c>
      <c r="AM469" s="67">
        <f t="shared" si="25"/>
        <v>0.06556079209</v>
      </c>
      <c r="AN469" s="68">
        <f t="shared" si="26"/>
        <v>0.08722833168</v>
      </c>
      <c r="AO469" s="69">
        <f t="shared" si="27"/>
        <v>-0.0005041515815</v>
      </c>
      <c r="AP469" s="70">
        <f t="shared" si="28"/>
        <v>-0.05253170276</v>
      </c>
      <c r="AQ469" s="71">
        <f t="shared" si="29"/>
        <v>0.00108604235</v>
      </c>
      <c r="AR469" s="72">
        <f t="shared" si="30"/>
        <v>-0.002692955433</v>
      </c>
      <c r="AS469" s="73">
        <f t="shared" si="31"/>
        <v>-0.00008736697645</v>
      </c>
      <c r="AT469" s="74">
        <f t="shared" si="32"/>
        <v>0.002620503294</v>
      </c>
      <c r="AU469" s="75">
        <f t="shared" si="33"/>
        <v>0.0009222464893</v>
      </c>
      <c r="AV469" s="76">
        <f t="shared" si="34"/>
        <v>0.0007359155118</v>
      </c>
      <c r="AW469" s="78">
        <f t="shared" si="35"/>
        <v>0.06128376805</v>
      </c>
      <c r="AX469" s="79">
        <f t="shared" si="36"/>
        <v>0.07388933959</v>
      </c>
      <c r="AY469" s="78">
        <f t="shared" si="37"/>
        <v>0.03612353229</v>
      </c>
      <c r="AZ469" s="79">
        <f t="shared" si="38"/>
        <v>0.0368508619</v>
      </c>
      <c r="BA469" s="80">
        <f t="shared" si="39"/>
        <v>-0.01260557153</v>
      </c>
      <c r="BB469" s="80">
        <f t="shared" si="40"/>
        <v>-0.0007273296115</v>
      </c>
      <c r="BC469" s="80">
        <f t="shared" si="41"/>
        <v>0.0614216973</v>
      </c>
      <c r="BD469" s="80">
        <f t="shared" si="42"/>
        <v>0.03708349128</v>
      </c>
      <c r="BE469" s="81">
        <f t="shared" si="43"/>
        <v>0.0001583714253</v>
      </c>
      <c r="BF469" s="81">
        <f t="shared" si="44"/>
        <v>0.00001833681089</v>
      </c>
      <c r="BG469" s="81">
        <f t="shared" si="45"/>
        <v>0.002397439574</v>
      </c>
      <c r="BH469" s="81">
        <f t="shared" si="46"/>
        <v>0.004555461952</v>
      </c>
      <c r="BI469" s="81"/>
      <c r="BJ469" s="81"/>
    </row>
    <row r="470">
      <c r="A470" s="31">
        <v>239.0</v>
      </c>
      <c r="B470" s="32">
        <v>6661.0</v>
      </c>
      <c r="C470" s="33">
        <v>1344.0</v>
      </c>
      <c r="D470" s="55">
        <f t="shared" si="5"/>
        <v>1028</v>
      </c>
      <c r="E470" s="35">
        <v>311.0</v>
      </c>
      <c r="F470" s="36">
        <v>159.0</v>
      </c>
      <c r="G470" s="37">
        <v>135.0</v>
      </c>
      <c r="H470" s="38">
        <v>343.0</v>
      </c>
      <c r="I470" s="39">
        <v>55.0</v>
      </c>
      <c r="J470" s="40">
        <v>25.0</v>
      </c>
      <c r="K470" s="56">
        <f t="shared" si="6"/>
        <v>0.3727678571</v>
      </c>
      <c r="L470" s="56">
        <f t="shared" si="7"/>
        <v>0.5162200282</v>
      </c>
      <c r="M470" s="56">
        <f t="shared" si="8"/>
        <v>0.4231974922</v>
      </c>
      <c r="N470" s="56">
        <f t="shared" si="9"/>
        <v>0.1004464286</v>
      </c>
      <c r="O470" s="56">
        <f t="shared" si="10"/>
        <v>0.4873540856</v>
      </c>
      <c r="P470" s="57">
        <f t="shared" si="11"/>
        <v>0.01860119048</v>
      </c>
      <c r="Q470" s="58">
        <f t="shared" ref="Q470:V470" si="1442">K470-Q$2</f>
        <v>0.02179017545</v>
      </c>
      <c r="R470" s="59">
        <f t="shared" si="1442"/>
        <v>0.03666748792</v>
      </c>
      <c r="S470" s="60">
        <f t="shared" si="1442"/>
        <v>0.01160992952</v>
      </c>
      <c r="T470" s="61">
        <f t="shared" si="1442"/>
        <v>-0.01528801304</v>
      </c>
      <c r="U470" s="62">
        <f t="shared" si="1442"/>
        <v>0.03352275651</v>
      </c>
      <c r="V470" s="63">
        <f t="shared" si="1442"/>
        <v>-0.01365963804</v>
      </c>
      <c r="W470" s="64"/>
      <c r="X470" s="65">
        <f t="shared" si="13"/>
        <v>1</v>
      </c>
      <c r="Y470" s="66">
        <f t="shared" si="14"/>
        <v>0</v>
      </c>
      <c r="Z470" s="67">
        <f t="shared" ref="Z470:AA470" si="1443">U470</f>
        <v>0.03352275651</v>
      </c>
      <c r="AA470" s="68">
        <f t="shared" si="1443"/>
        <v>-0.01365963804</v>
      </c>
      <c r="AB470" s="69">
        <f t="shared" ref="AB470:AC470" si="1444">S470</f>
        <v>0.01160992952</v>
      </c>
      <c r="AC470" s="70">
        <f t="shared" si="1444"/>
        <v>-0.01528801304</v>
      </c>
      <c r="AD470" s="71">
        <f t="shared" si="17"/>
        <v>0.0009371894927</v>
      </c>
      <c r="AE470" s="72">
        <f t="shared" si="18"/>
        <v>-0.0009158174398</v>
      </c>
      <c r="AF470" s="73">
        <f t="shared" si="19"/>
        <v>0.0001803681159</v>
      </c>
      <c r="AG470" s="74">
        <f t="shared" si="20"/>
        <v>-0.0006710837733</v>
      </c>
      <c r="AH470" s="75">
        <f t="shared" si="21"/>
        <v>-0.0000989328792</v>
      </c>
      <c r="AI470" s="76">
        <f t="shared" si="22"/>
        <v>-0.0003549855076</v>
      </c>
      <c r="AJ470" s="77"/>
      <c r="AK470" s="65">
        <f t="shared" si="23"/>
        <v>-0.005693794321</v>
      </c>
      <c r="AL470" s="66">
        <f t="shared" si="24"/>
        <v>0.0007634399882</v>
      </c>
      <c r="AM470" s="67">
        <f t="shared" si="25"/>
        <v>0.04904976531</v>
      </c>
      <c r="AN470" s="68">
        <f t="shared" si="26"/>
        <v>0.04207241919</v>
      </c>
      <c r="AO470" s="69">
        <f t="shared" si="27"/>
        <v>-0.009247358263</v>
      </c>
      <c r="AP470" s="70">
        <f t="shared" si="28"/>
        <v>-0.003641539443</v>
      </c>
      <c r="AQ470" s="71">
        <f t="shared" si="29"/>
        <v>-0.00005217177724</v>
      </c>
      <c r="AR470" s="72">
        <f t="shared" si="30"/>
        <v>-0.001017036419</v>
      </c>
      <c r="AS470" s="73">
        <f t="shared" si="31"/>
        <v>0.0002878536188</v>
      </c>
      <c r="AT470" s="74">
        <f t="shared" si="32"/>
        <v>0.00005858208747</v>
      </c>
      <c r="AU470" s="75">
        <f t="shared" si="33"/>
        <v>-0.000005382871038</v>
      </c>
      <c r="AV470" s="76">
        <f t="shared" si="34"/>
        <v>-0.00004188331128</v>
      </c>
      <c r="AW470" s="78">
        <f t="shared" si="35"/>
        <v>0.0343389117</v>
      </c>
      <c r="AX470" s="79">
        <f t="shared" si="36"/>
        <v>0.02179017545</v>
      </c>
      <c r="AY470" s="78">
        <f t="shared" si="37"/>
        <v>0.03819398209</v>
      </c>
      <c r="AZ470" s="79">
        <f t="shared" si="38"/>
        <v>0.03666748792</v>
      </c>
      <c r="BA470" s="80">
        <f t="shared" si="39"/>
        <v>0.01254873624</v>
      </c>
      <c r="BB470" s="80">
        <f t="shared" si="40"/>
        <v>0.001526494176</v>
      </c>
      <c r="BC470" s="80">
        <f t="shared" si="41"/>
        <v>0.03447684094</v>
      </c>
      <c r="BD470" s="80">
        <f t="shared" si="42"/>
        <v>0.03915394109</v>
      </c>
      <c r="BE470" s="81">
        <f t="shared" si="43"/>
        <v>0.0001551405968</v>
      </c>
      <c r="BF470" s="81">
        <f t="shared" si="44"/>
        <v>0.00003831114559</v>
      </c>
      <c r="BG470" s="81">
        <f t="shared" si="45"/>
        <v>-0.0003443785415</v>
      </c>
      <c r="BH470" s="81">
        <f t="shared" si="46"/>
        <v>0.002699808398</v>
      </c>
      <c r="BI470" s="81"/>
      <c r="BJ470" s="81"/>
    </row>
    <row r="471">
      <c r="A471" s="31">
        <v>999.0</v>
      </c>
      <c r="B471" s="32">
        <v>2621.0</v>
      </c>
      <c r="C471" s="33">
        <v>1869.0</v>
      </c>
      <c r="D471" s="55">
        <f t="shared" si="5"/>
        <v>1393</v>
      </c>
      <c r="E471" s="35">
        <v>397.0</v>
      </c>
      <c r="F471" s="36">
        <v>254.0</v>
      </c>
      <c r="G471" s="37">
        <v>199.0</v>
      </c>
      <c r="H471" s="38">
        <v>346.0</v>
      </c>
      <c r="I471" s="39">
        <v>135.0</v>
      </c>
      <c r="J471" s="40">
        <v>62.0</v>
      </c>
      <c r="K471" s="56">
        <f t="shared" si="6"/>
        <v>0.3911182451</v>
      </c>
      <c r="L471" s="56">
        <f t="shared" si="7"/>
        <v>0.6059225513</v>
      </c>
      <c r="M471" s="56">
        <f t="shared" si="8"/>
        <v>0.386407767</v>
      </c>
      <c r="N471" s="56">
        <f t="shared" si="9"/>
        <v>0.1064740503</v>
      </c>
      <c r="O471" s="56">
        <f t="shared" si="10"/>
        <v>0.5247666906</v>
      </c>
      <c r="P471" s="57">
        <f t="shared" si="11"/>
        <v>0.03317281969</v>
      </c>
      <c r="Q471" s="58">
        <f t="shared" ref="Q471:V471" si="1445">K471-Q$2</f>
        <v>0.04014056336</v>
      </c>
      <c r="R471" s="59">
        <f t="shared" si="1445"/>
        <v>0.126370011</v>
      </c>
      <c r="S471" s="60">
        <f t="shared" si="1445"/>
        <v>-0.02517979566</v>
      </c>
      <c r="T471" s="61">
        <f t="shared" si="1445"/>
        <v>-0.009260391313</v>
      </c>
      <c r="U471" s="62">
        <f t="shared" si="1445"/>
        <v>0.0709353615</v>
      </c>
      <c r="V471" s="63">
        <f t="shared" si="1445"/>
        <v>0.0009119911777</v>
      </c>
      <c r="W471" s="64"/>
      <c r="X471" s="65">
        <f t="shared" si="13"/>
        <v>1</v>
      </c>
      <c r="Y471" s="66">
        <f t="shared" si="14"/>
        <v>0</v>
      </c>
      <c r="Z471" s="67">
        <f t="shared" ref="Z471:AA471" si="1446">U471</f>
        <v>0.0709353615</v>
      </c>
      <c r="AA471" s="68">
        <f t="shared" si="1446"/>
        <v>0.0009119911777</v>
      </c>
      <c r="AB471" s="69">
        <f t="shared" ref="AB471:AC471" si="1447">S471</f>
        <v>-0.02517979566</v>
      </c>
      <c r="AC471" s="70">
        <f t="shared" si="1447"/>
        <v>-0.009260391313</v>
      </c>
      <c r="AD471" s="71">
        <f t="shared" si="17"/>
        <v>0.005030993784</v>
      </c>
      <c r="AE471" s="72">
        <f t="shared" si="18"/>
        <v>0.0001293848478</v>
      </c>
      <c r="AF471" s="73">
        <f t="shared" si="19"/>
        <v>-0.001777692512</v>
      </c>
      <c r="AG471" s="74">
        <f t="shared" si="20"/>
        <v>-0.0006798529569</v>
      </c>
      <c r="AH471" s="75">
        <f t="shared" si="21"/>
        <v>0.000548267262</v>
      </c>
      <c r="AI471" s="76">
        <f t="shared" si="22"/>
        <v>0.0004663495219</v>
      </c>
      <c r="AJ471" s="77"/>
      <c r="AK471" s="65">
        <f t="shared" si="23"/>
        <v>-0.005693794321</v>
      </c>
      <c r="AL471" s="66">
        <f t="shared" si="24"/>
        <v>0.0007634399882</v>
      </c>
      <c r="AM471" s="67">
        <f t="shared" si="25"/>
        <v>0.05645346341</v>
      </c>
      <c r="AN471" s="68">
        <f t="shared" si="26"/>
        <v>0.1133644571</v>
      </c>
      <c r="AO471" s="69">
        <f t="shared" si="27"/>
        <v>-0.001083166158</v>
      </c>
      <c r="AP471" s="70">
        <f t="shared" si="28"/>
        <v>0.01384744986</v>
      </c>
      <c r="AQ471" s="71">
        <f t="shared" si="29"/>
        <v>0.00266124708</v>
      </c>
      <c r="AR471" s="72">
        <f t="shared" si="30"/>
        <v>-0.00286626949</v>
      </c>
      <c r="AS471" s="73">
        <f t="shared" si="31"/>
        <v>0.0002404367949</v>
      </c>
      <c r="AT471" s="74">
        <f t="shared" si="32"/>
        <v>-0.0007677955712</v>
      </c>
      <c r="AU471" s="75">
        <f t="shared" si="33"/>
        <v>0.0000545081075</v>
      </c>
      <c r="AV471" s="76">
        <f t="shared" si="34"/>
        <v>0.00006190014457</v>
      </c>
      <c r="AW471" s="78">
        <f t="shared" si="35"/>
        <v>0.05263269491</v>
      </c>
      <c r="AX471" s="79">
        <f t="shared" si="36"/>
        <v>0.04014056336</v>
      </c>
      <c r="AY471" s="78">
        <f t="shared" si="37"/>
        <v>0.1244031821</v>
      </c>
      <c r="AZ471" s="79">
        <f t="shared" si="38"/>
        <v>0.126370011</v>
      </c>
      <c r="BA471" s="80">
        <f t="shared" si="39"/>
        <v>0.01249213155</v>
      </c>
      <c r="BB471" s="80">
        <f t="shared" si="40"/>
        <v>-0.001966828883</v>
      </c>
      <c r="BC471" s="80">
        <f t="shared" si="41"/>
        <v>0.05277062416</v>
      </c>
      <c r="BD471" s="80">
        <f t="shared" si="42"/>
        <v>0.1253631411</v>
      </c>
      <c r="BE471" s="81">
        <f t="shared" si="43"/>
        <v>0.0001521849348</v>
      </c>
      <c r="BF471" s="81">
        <f t="shared" si="44"/>
        <v>-0.00004913977029</v>
      </c>
      <c r="BG471" s="81">
        <f t="shared" si="45"/>
        <v>-0.01293117837</v>
      </c>
      <c r="BH471" s="81">
        <f t="shared" si="46"/>
        <v>0.0132309824</v>
      </c>
      <c r="BI471" s="81"/>
      <c r="BJ471" s="81"/>
    </row>
    <row r="472">
      <c r="A472" s="31">
        <v>270.0</v>
      </c>
      <c r="B472" s="32">
        <v>4633.0</v>
      </c>
      <c r="C472" s="33">
        <v>1441.0</v>
      </c>
      <c r="D472" s="55">
        <f t="shared" si="5"/>
        <v>1007</v>
      </c>
      <c r="E472" s="35">
        <v>211.0</v>
      </c>
      <c r="F472" s="36">
        <v>233.0</v>
      </c>
      <c r="G472" s="37">
        <v>112.0</v>
      </c>
      <c r="H472" s="38">
        <v>313.0</v>
      </c>
      <c r="I472" s="39">
        <v>58.0</v>
      </c>
      <c r="J472" s="40">
        <v>80.0</v>
      </c>
      <c r="K472" s="56">
        <f t="shared" si="6"/>
        <v>0.2643997224</v>
      </c>
      <c r="L472" s="56">
        <f t="shared" si="7"/>
        <v>0.4621993127</v>
      </c>
      <c r="M472" s="56">
        <f t="shared" si="8"/>
        <v>0.2635294118</v>
      </c>
      <c r="N472" s="56">
        <f t="shared" si="9"/>
        <v>0.07772380291</v>
      </c>
      <c r="O472" s="56">
        <f t="shared" si="10"/>
        <v>0.3783515392</v>
      </c>
      <c r="P472" s="57">
        <f t="shared" si="11"/>
        <v>0.05551700208</v>
      </c>
      <c r="Q472" s="58">
        <f t="shared" ref="Q472:V472" si="1448">K472-Q$2</f>
        <v>-0.08657795927</v>
      </c>
      <c r="R472" s="59">
        <f t="shared" si="1448"/>
        <v>-0.01735322758</v>
      </c>
      <c r="S472" s="60">
        <f t="shared" si="1448"/>
        <v>-0.1480581509</v>
      </c>
      <c r="T472" s="61">
        <f t="shared" si="1448"/>
        <v>-0.03801063869</v>
      </c>
      <c r="U472" s="62">
        <f t="shared" si="1448"/>
        <v>-0.07547978987</v>
      </c>
      <c r="V472" s="63">
        <f t="shared" si="1448"/>
        <v>0.02325617357</v>
      </c>
      <c r="W472" s="64"/>
      <c r="X472" s="65">
        <f t="shared" si="13"/>
        <v>1</v>
      </c>
      <c r="Y472" s="66">
        <f t="shared" si="14"/>
        <v>0</v>
      </c>
      <c r="Z472" s="67">
        <f t="shared" ref="Z472:AA472" si="1449">U472</f>
        <v>-0.07547978987</v>
      </c>
      <c r="AA472" s="68">
        <f t="shared" si="1449"/>
        <v>0.02325617357</v>
      </c>
      <c r="AB472" s="69">
        <f t="shared" ref="AB472:AC472" si="1450">S472</f>
        <v>-0.1480581509</v>
      </c>
      <c r="AC472" s="70">
        <f t="shared" si="1450"/>
        <v>-0.03801063869</v>
      </c>
      <c r="AD472" s="71">
        <f t="shared" si="17"/>
        <v>0.005156349069</v>
      </c>
      <c r="AE472" s="72">
        <f t="shared" si="18"/>
        <v>-0.003510742188</v>
      </c>
      <c r="AF472" s="73">
        <f t="shared" si="19"/>
        <v>0.01205938013</v>
      </c>
      <c r="AG472" s="74">
        <f t="shared" si="20"/>
        <v>-0.0005742310341</v>
      </c>
      <c r="AH472" s="75">
        <f t="shared" si="21"/>
        <v>0.02047640739</v>
      </c>
      <c r="AI472" s="76">
        <f t="shared" si="22"/>
        <v>0.01125556976</v>
      </c>
      <c r="AJ472" s="77"/>
      <c r="AK472" s="65">
        <f t="shared" si="23"/>
        <v>-0.005693794321</v>
      </c>
      <c r="AL472" s="66">
        <f t="shared" si="24"/>
        <v>0.0007634399882</v>
      </c>
      <c r="AM472" s="67">
        <f t="shared" si="25"/>
        <v>-0.09853329883</v>
      </c>
      <c r="AN472" s="68">
        <f t="shared" si="26"/>
        <v>-0.1008519899</v>
      </c>
      <c r="AO472" s="69">
        <f t="shared" si="27"/>
        <v>0.001824350078</v>
      </c>
      <c r="AP472" s="70">
        <f t="shared" si="28"/>
        <v>0.07911747238</v>
      </c>
      <c r="AQ472" s="71">
        <f t="shared" si="29"/>
        <v>0.0006036991791</v>
      </c>
      <c r="AR472" s="72">
        <f t="shared" si="30"/>
        <v>-0.00481029176</v>
      </c>
      <c r="AS472" s="73">
        <f t="shared" si="31"/>
        <v>0.0005571004093</v>
      </c>
      <c r="AT472" s="74">
        <f t="shared" si="32"/>
        <v>0.005073126258</v>
      </c>
      <c r="AU472" s="75">
        <f t="shared" si="33"/>
        <v>0.002137044032</v>
      </c>
      <c r="AV472" s="76">
        <f t="shared" si="34"/>
        <v>0.001613087234</v>
      </c>
      <c r="AW472" s="78">
        <f t="shared" si="35"/>
        <v>-0.09910489945</v>
      </c>
      <c r="AX472" s="79">
        <f t="shared" si="36"/>
        <v>-0.08657795927</v>
      </c>
      <c r="AY472" s="78">
        <f t="shared" si="37"/>
        <v>-0.01909515579</v>
      </c>
      <c r="AZ472" s="79">
        <f t="shared" si="38"/>
        <v>-0.01735322758</v>
      </c>
      <c r="BA472" s="80">
        <f t="shared" si="39"/>
        <v>-0.01252694018</v>
      </c>
      <c r="BB472" s="80">
        <f t="shared" si="40"/>
        <v>-0.001741928219</v>
      </c>
      <c r="BC472" s="80">
        <f t="shared" si="41"/>
        <v>-0.0989669702</v>
      </c>
      <c r="BD472" s="80">
        <f t="shared" si="42"/>
        <v>-0.0181351968</v>
      </c>
      <c r="BE472" s="81">
        <f t="shared" si="43"/>
        <v>0.0001538899162</v>
      </c>
      <c r="BF472" s="81">
        <f t="shared" si="44"/>
        <v>0.00004364206118</v>
      </c>
      <c r="BG472" s="81">
        <f t="shared" si="45"/>
        <v>0.009465575828</v>
      </c>
      <c r="BH472" s="81">
        <f t="shared" si="46"/>
        <v>0.003589570963</v>
      </c>
      <c r="BI472" s="81"/>
      <c r="BJ472" s="81"/>
    </row>
    <row r="473">
      <c r="A473" s="31">
        <v>240.0</v>
      </c>
      <c r="B473" s="32" t="s">
        <v>149</v>
      </c>
      <c r="C473" s="33">
        <v>1120.0</v>
      </c>
      <c r="D473" s="55">
        <f t="shared" si="5"/>
        <v>911</v>
      </c>
      <c r="E473" s="35">
        <v>124.0</v>
      </c>
      <c r="F473" s="36">
        <v>183.0</v>
      </c>
      <c r="G473" s="37">
        <v>123.0</v>
      </c>
      <c r="H473" s="38">
        <v>403.0</v>
      </c>
      <c r="I473" s="39">
        <v>47.0</v>
      </c>
      <c r="J473" s="40">
        <v>31.0</v>
      </c>
      <c r="K473" s="56">
        <f t="shared" si="6"/>
        <v>0.2625</v>
      </c>
      <c r="L473" s="56">
        <f t="shared" si="7"/>
        <v>0.2979094077</v>
      </c>
      <c r="M473" s="56">
        <f t="shared" si="8"/>
        <v>0.3649851632</v>
      </c>
      <c r="N473" s="56">
        <f t="shared" si="9"/>
        <v>0.1098214286</v>
      </c>
      <c r="O473" s="56">
        <f t="shared" si="10"/>
        <v>0.3227222832</v>
      </c>
      <c r="P473" s="57">
        <f t="shared" si="11"/>
        <v>0.02767857143</v>
      </c>
      <c r="Q473" s="58">
        <f t="shared" ref="Q473:V473" si="1451">K473-Q$2</f>
        <v>-0.08847768169</v>
      </c>
      <c r="R473" s="59">
        <f t="shared" si="1451"/>
        <v>-0.1816431326</v>
      </c>
      <c r="S473" s="60">
        <f t="shared" si="1451"/>
        <v>-0.04660239944</v>
      </c>
      <c r="T473" s="61">
        <f t="shared" si="1451"/>
        <v>-0.005913013036</v>
      </c>
      <c r="U473" s="62">
        <f t="shared" si="1451"/>
        <v>-0.1311090459</v>
      </c>
      <c r="V473" s="63">
        <f t="shared" si="1451"/>
        <v>-0.004582257083</v>
      </c>
      <c r="W473" s="64"/>
      <c r="X473" s="65">
        <f t="shared" si="13"/>
        <v>1</v>
      </c>
      <c r="Y473" s="66">
        <f t="shared" si="14"/>
        <v>0</v>
      </c>
      <c r="Z473" s="67">
        <f t="shared" ref="Z473:AA473" si="1452">U473</f>
        <v>-0.1311090459</v>
      </c>
      <c r="AA473" s="68">
        <f t="shared" si="1452"/>
        <v>-0.004582257083</v>
      </c>
      <c r="AB473" s="69">
        <f t="shared" ref="AB473:AC473" si="1453">S473</f>
        <v>-0.04660239944</v>
      </c>
      <c r="AC473" s="70">
        <f t="shared" si="1453"/>
        <v>-0.005913013036</v>
      </c>
      <c r="AD473" s="71">
        <f t="shared" si="17"/>
        <v>0.01716858483</v>
      </c>
      <c r="AE473" s="72">
        <f t="shared" si="18"/>
        <v>0.001201550708</v>
      </c>
      <c r="AF473" s="73">
        <f t="shared" si="19"/>
        <v>0.006082901181</v>
      </c>
      <c r="AG473" s="74">
        <f t="shared" si="20"/>
        <v>0.0009887936724</v>
      </c>
      <c r="AH473" s="75">
        <f t="shared" si="21"/>
        <v>0.002136819911</v>
      </c>
      <c r="AI473" s="76">
        <f t="shared" si="22"/>
        <v>0.0005511211908</v>
      </c>
      <c r="AJ473" s="77"/>
      <c r="AK473" s="65">
        <f t="shared" si="23"/>
        <v>-0.005693794321</v>
      </c>
      <c r="AL473" s="66">
        <f t="shared" si="24"/>
        <v>0.0007634399882</v>
      </c>
      <c r="AM473" s="67">
        <f t="shared" si="25"/>
        <v>-0.09974349261</v>
      </c>
      <c r="AN473" s="68">
        <f t="shared" si="26"/>
        <v>-0.2118946685</v>
      </c>
      <c r="AO473" s="69">
        <f t="shared" si="27"/>
        <v>0.003589849378</v>
      </c>
      <c r="AP473" s="70">
        <f t="shared" si="28"/>
        <v>0.02405405557</v>
      </c>
      <c r="AQ473" s="71">
        <f t="shared" si="29"/>
        <v>0.009524718769</v>
      </c>
      <c r="AR473" s="72">
        <f t="shared" si="30"/>
        <v>-0.009390693748</v>
      </c>
      <c r="AS473" s="73">
        <f t="shared" si="31"/>
        <v>-0.0002583947528</v>
      </c>
      <c r="AT473" s="74">
        <f t="shared" si="32"/>
        <v>0.002592322694</v>
      </c>
      <c r="AU473" s="75">
        <f t="shared" si="33"/>
        <v>0.0002332622455</v>
      </c>
      <c r="AV473" s="76">
        <f t="shared" si="34"/>
        <v>0.00009763176015</v>
      </c>
      <c r="AW473" s="78">
        <f t="shared" si="35"/>
        <v>-0.09234785129</v>
      </c>
      <c r="AX473" s="79">
        <f t="shared" si="36"/>
        <v>-0.08847768169</v>
      </c>
      <c r="AY473" s="78">
        <f t="shared" si="37"/>
        <v>-0.1937779123</v>
      </c>
      <c r="AZ473" s="79">
        <f t="shared" si="38"/>
        <v>-0.1816431326</v>
      </c>
      <c r="BA473" s="80">
        <f t="shared" si="39"/>
        <v>-0.003870169601</v>
      </c>
      <c r="BB473" s="80">
        <f t="shared" si="40"/>
        <v>-0.01213477963</v>
      </c>
      <c r="BC473" s="80">
        <f t="shared" si="41"/>
        <v>-0.09220992205</v>
      </c>
      <c r="BD473" s="80">
        <f t="shared" si="42"/>
        <v>-0.1928179533</v>
      </c>
      <c r="BE473" s="81">
        <f t="shared" si="43"/>
        <v>-0.000132274664</v>
      </c>
      <c r="BF473" s="81">
        <f t="shared" si="44"/>
        <v>0.00009392731048</v>
      </c>
      <c r="BG473" s="81">
        <f t="shared" si="45"/>
        <v>-0.02867609338</v>
      </c>
      <c r="BH473" s="81">
        <f t="shared" si="46"/>
        <v>0.03555945688</v>
      </c>
      <c r="BI473" s="81"/>
      <c r="BJ473" s="81"/>
    </row>
    <row r="474">
      <c r="A474" s="31">
        <v>1240.0</v>
      </c>
      <c r="B474" s="32">
        <v>3380.0</v>
      </c>
      <c r="C474" s="33">
        <v>723.0</v>
      </c>
      <c r="D474" s="55">
        <f t="shared" si="5"/>
        <v>576</v>
      </c>
      <c r="E474" s="35">
        <v>176.0</v>
      </c>
      <c r="F474" s="36">
        <v>151.0</v>
      </c>
      <c r="G474" s="37">
        <v>44.0</v>
      </c>
      <c r="H474" s="38">
        <v>144.0</v>
      </c>
      <c r="I474" s="39">
        <v>40.0</v>
      </c>
      <c r="J474" s="40">
        <v>21.0</v>
      </c>
      <c r="K474" s="56">
        <f t="shared" si="6"/>
        <v>0.3596127248</v>
      </c>
      <c r="L474" s="56">
        <f t="shared" si="7"/>
        <v>0.6</v>
      </c>
      <c r="M474" s="56">
        <f t="shared" si="8"/>
        <v>0.2037037037</v>
      </c>
      <c r="N474" s="56">
        <f t="shared" si="9"/>
        <v>0.06085753804</v>
      </c>
      <c r="O474" s="56">
        <f t="shared" si="10"/>
        <v>0.4513888889</v>
      </c>
      <c r="P474" s="57">
        <f t="shared" si="11"/>
        <v>0.02904564315</v>
      </c>
      <c r="Q474" s="58">
        <f t="shared" ref="Q474:V474" si="1454">K474-Q$2</f>
        <v>0.008635043068</v>
      </c>
      <c r="R474" s="59">
        <f t="shared" si="1454"/>
        <v>0.1204474597</v>
      </c>
      <c r="S474" s="60">
        <f t="shared" si="1454"/>
        <v>-0.2078838589</v>
      </c>
      <c r="T474" s="61">
        <f t="shared" si="1454"/>
        <v>-0.05487690357</v>
      </c>
      <c r="U474" s="62">
        <f t="shared" si="1454"/>
        <v>-0.002442440205</v>
      </c>
      <c r="V474" s="63">
        <f t="shared" si="1454"/>
        <v>-0.003215185358</v>
      </c>
      <c r="W474" s="64"/>
      <c r="X474" s="65">
        <f t="shared" si="13"/>
        <v>1</v>
      </c>
      <c r="Y474" s="66">
        <f t="shared" si="14"/>
        <v>0</v>
      </c>
      <c r="Z474" s="67">
        <f t="shared" ref="Z474:AA474" si="1455">U474</f>
        <v>-0.002442440205</v>
      </c>
      <c r="AA474" s="68">
        <f t="shared" si="1455"/>
        <v>-0.003215185358</v>
      </c>
      <c r="AB474" s="69">
        <f t="shared" ref="AB474:AC474" si="1456">S474</f>
        <v>-0.2078838589</v>
      </c>
      <c r="AC474" s="70">
        <f t="shared" si="1456"/>
        <v>-0.05487690357</v>
      </c>
      <c r="AD474" s="71">
        <f t="shared" si="17"/>
        <v>-0.000004371902736</v>
      </c>
      <c r="AE474" s="72">
        <f t="shared" si="18"/>
        <v>0.00001570579597</v>
      </c>
      <c r="AF474" s="73">
        <f t="shared" si="19"/>
        <v>0.0003313044781</v>
      </c>
      <c r="AG474" s="74">
        <f t="shared" si="20"/>
        <v>0.0008024186951</v>
      </c>
      <c r="AH474" s="75">
        <f t="shared" si="21"/>
        <v>0.04020422426</v>
      </c>
      <c r="AI474" s="76">
        <f t="shared" si="22"/>
        <v>0.02281604496</v>
      </c>
      <c r="AJ474" s="77"/>
      <c r="AK474" s="65">
        <f t="shared" si="23"/>
        <v>-0.005693794321</v>
      </c>
      <c r="AL474" s="66">
        <f t="shared" si="24"/>
        <v>0.0007634399882</v>
      </c>
      <c r="AM474" s="67">
        <f t="shared" si="25"/>
        <v>0.003110911661</v>
      </c>
      <c r="AN474" s="68">
        <f t="shared" si="26"/>
        <v>-0.006502136186</v>
      </c>
      <c r="AO474" s="69">
        <f t="shared" si="27"/>
        <v>0.001810316484</v>
      </c>
      <c r="AP474" s="70">
        <f t="shared" si="28"/>
        <v>0.1112978162</v>
      </c>
      <c r="AQ474" s="71">
        <f t="shared" si="29"/>
        <v>0.000006908481469</v>
      </c>
      <c r="AR474" s="72">
        <f t="shared" si="30"/>
        <v>0.00001062100344</v>
      </c>
      <c r="AS474" s="73">
        <f t="shared" si="31"/>
        <v>-0.0003299090821</v>
      </c>
      <c r="AT474" s="74">
        <f t="shared" si="32"/>
        <v>0.0001607324072</v>
      </c>
      <c r="AU474" s="75">
        <f t="shared" si="33"/>
        <v>0.004184181951</v>
      </c>
      <c r="AV474" s="76">
        <f t="shared" si="34"/>
        <v>0.003248443956</v>
      </c>
      <c r="AW474" s="78">
        <f t="shared" si="35"/>
        <v>0.003088615174</v>
      </c>
      <c r="AX474" s="79">
        <f t="shared" si="36"/>
        <v>0.008635043068</v>
      </c>
      <c r="AY474" s="78">
        <f t="shared" si="37"/>
        <v>0.1089789174</v>
      </c>
      <c r="AZ474" s="79">
        <f t="shared" si="38"/>
        <v>0.1204474597</v>
      </c>
      <c r="BA474" s="80">
        <f t="shared" si="39"/>
        <v>-0.005546427895</v>
      </c>
      <c r="BB474" s="80">
        <f t="shared" si="40"/>
        <v>-0.01146854233</v>
      </c>
      <c r="BC474" s="80">
        <f t="shared" si="41"/>
        <v>0.003226544419</v>
      </c>
      <c r="BD474" s="80">
        <f t="shared" si="42"/>
        <v>0.1099388764</v>
      </c>
      <c r="BE474" s="81">
        <f t="shared" si="43"/>
        <v>-0.0001007646008</v>
      </c>
      <c r="BF474" s="81">
        <f t="shared" si="44"/>
        <v>0.0001272188862</v>
      </c>
      <c r="BG474" s="81">
        <f t="shared" si="45"/>
        <v>-0.01207614595</v>
      </c>
      <c r="BH474" s="81">
        <f t="shared" si="46"/>
        <v>0.0007094453359</v>
      </c>
      <c r="BI474" s="81"/>
      <c r="BJ474" s="81"/>
    </row>
    <row r="475">
      <c r="A475" s="31">
        <v>649.0</v>
      </c>
      <c r="B475" s="32" t="s">
        <v>150</v>
      </c>
      <c r="C475" s="33">
        <v>1226.0</v>
      </c>
      <c r="D475" s="55">
        <f t="shared" si="5"/>
        <v>1060</v>
      </c>
      <c r="E475" s="35">
        <v>261.0</v>
      </c>
      <c r="F475" s="36">
        <v>200.0</v>
      </c>
      <c r="G475" s="37">
        <v>238.0</v>
      </c>
      <c r="H475" s="38">
        <v>279.0</v>
      </c>
      <c r="I475" s="39">
        <v>62.0</v>
      </c>
      <c r="J475" s="40">
        <v>20.0</v>
      </c>
      <c r="K475" s="56">
        <f t="shared" si="6"/>
        <v>0.4575856444</v>
      </c>
      <c r="L475" s="56">
        <f t="shared" si="7"/>
        <v>0.5365448505</v>
      </c>
      <c r="M475" s="56">
        <f t="shared" si="8"/>
        <v>0.519650655</v>
      </c>
      <c r="N475" s="56">
        <f t="shared" si="9"/>
        <v>0.1941272431</v>
      </c>
      <c r="O475" s="56">
        <f t="shared" si="10"/>
        <v>0.529245283</v>
      </c>
      <c r="P475" s="57">
        <f t="shared" si="11"/>
        <v>0.0163132137</v>
      </c>
      <c r="Q475" s="58">
        <f t="shared" ref="Q475:V475" si="1457">K475-Q$2</f>
        <v>0.1066079627</v>
      </c>
      <c r="R475" s="59">
        <f t="shared" si="1457"/>
        <v>0.05699231021</v>
      </c>
      <c r="S475" s="60">
        <f t="shared" si="1457"/>
        <v>0.1080630924</v>
      </c>
      <c r="T475" s="61">
        <f t="shared" si="1457"/>
        <v>0.07839280146</v>
      </c>
      <c r="U475" s="62">
        <f t="shared" si="1457"/>
        <v>0.07541395393</v>
      </c>
      <c r="V475" s="63">
        <f t="shared" si="1457"/>
        <v>-0.01594761481</v>
      </c>
      <c r="W475" s="64"/>
      <c r="X475" s="65">
        <f t="shared" si="13"/>
        <v>1</v>
      </c>
      <c r="Y475" s="66">
        <f t="shared" si="14"/>
        <v>0</v>
      </c>
      <c r="Z475" s="67">
        <f t="shared" ref="Z475:AA475" si="1458">U475</f>
        <v>0.07541395393</v>
      </c>
      <c r="AA475" s="68">
        <f t="shared" si="1458"/>
        <v>-0.01594761481</v>
      </c>
      <c r="AB475" s="69">
        <f t="shared" ref="AB475:AC475" si="1459">S475</f>
        <v>0.1080630924</v>
      </c>
      <c r="AC475" s="70">
        <f t="shared" si="1459"/>
        <v>0.07839280146</v>
      </c>
      <c r="AD475" s="71">
        <f t="shared" si="17"/>
        <v>0.005432938029</v>
      </c>
      <c r="AE475" s="72">
        <f t="shared" si="18"/>
        <v>-0.002405345377</v>
      </c>
      <c r="AF475" s="73">
        <f t="shared" si="19"/>
        <v>0.009399643271</v>
      </c>
      <c r="AG475" s="74">
        <f t="shared" si="20"/>
        <v>0.004188562545</v>
      </c>
      <c r="AH475" s="75">
        <f t="shared" si="21"/>
        <v>0.005532200613</v>
      </c>
      <c r="AI475" s="76">
        <f t="shared" si="22"/>
        <v>0.01694273709</v>
      </c>
      <c r="AJ475" s="77"/>
      <c r="AK475" s="65">
        <f t="shared" si="23"/>
        <v>-0.005693794321</v>
      </c>
      <c r="AL475" s="66">
        <f t="shared" si="24"/>
        <v>0.0007634399882</v>
      </c>
      <c r="AM475" s="67">
        <f t="shared" si="25"/>
        <v>0.08687617677</v>
      </c>
      <c r="AN475" s="68">
        <f t="shared" si="26"/>
        <v>0.1067131173</v>
      </c>
      <c r="AO475" s="69">
        <f t="shared" si="27"/>
        <v>0.02391029077</v>
      </c>
      <c r="AP475" s="70">
        <f t="shared" si="28"/>
        <v>-0.06484979048</v>
      </c>
      <c r="AQ475" s="71">
        <f t="shared" si="29"/>
        <v>0.001390240681</v>
      </c>
      <c r="AR475" s="72">
        <f t="shared" si="30"/>
        <v>-0.004403376332</v>
      </c>
      <c r="AS475" s="73">
        <f t="shared" si="31"/>
        <v>-0.001521861234</v>
      </c>
      <c r="AT475" s="74">
        <f t="shared" si="32"/>
        <v>0.004075261459</v>
      </c>
      <c r="AU475" s="75">
        <f t="shared" si="33"/>
        <v>0.0003488086012</v>
      </c>
      <c r="AV475" s="76">
        <f t="shared" si="34"/>
        <v>0.002012328484</v>
      </c>
      <c r="AW475" s="78">
        <f t="shared" si="35"/>
        <v>0.1053098613</v>
      </c>
      <c r="AX475" s="79">
        <f t="shared" si="36"/>
        <v>0.1066079627</v>
      </c>
      <c r="AY475" s="78">
        <f t="shared" si="37"/>
        <v>0.04431098042</v>
      </c>
      <c r="AZ475" s="79">
        <f t="shared" si="38"/>
        <v>0.05699231021</v>
      </c>
      <c r="BA475" s="80">
        <f t="shared" si="39"/>
        <v>-0.001298101414</v>
      </c>
      <c r="BB475" s="80">
        <f t="shared" si="40"/>
        <v>-0.01268132979</v>
      </c>
      <c r="BC475" s="80">
        <f t="shared" si="41"/>
        <v>0.1054477905</v>
      </c>
      <c r="BD475" s="80">
        <f t="shared" si="42"/>
        <v>0.04527093941</v>
      </c>
      <c r="BE475" s="81">
        <f t="shared" si="43"/>
        <v>-0.0001591310579</v>
      </c>
      <c r="BF475" s="81">
        <f t="shared" si="44"/>
        <v>0.00003292330427</v>
      </c>
      <c r="BG475" s="81">
        <f t="shared" si="45"/>
        <v>0.009069778569</v>
      </c>
      <c r="BH475" s="81">
        <f t="shared" si="46"/>
        <v>0.009547441071</v>
      </c>
      <c r="BI475" s="81"/>
      <c r="BJ475" s="81"/>
    </row>
    <row r="476">
      <c r="A476" s="31">
        <v>812.0</v>
      </c>
      <c r="B476" s="32">
        <v>7582.0</v>
      </c>
      <c r="C476" s="33">
        <v>1768.0</v>
      </c>
      <c r="D476" s="55">
        <f t="shared" si="5"/>
        <v>1387</v>
      </c>
      <c r="E476" s="35">
        <v>459.0</v>
      </c>
      <c r="F476" s="36">
        <v>221.0</v>
      </c>
      <c r="G476" s="37">
        <v>190.0</v>
      </c>
      <c r="H476" s="38">
        <v>364.0</v>
      </c>
      <c r="I476" s="39">
        <v>94.0</v>
      </c>
      <c r="J476" s="40">
        <v>59.0</v>
      </c>
      <c r="K476" s="56">
        <f t="shared" si="6"/>
        <v>0.4202488688</v>
      </c>
      <c r="L476" s="56">
        <f t="shared" si="7"/>
        <v>0.6030534351</v>
      </c>
      <c r="M476" s="56">
        <f t="shared" si="8"/>
        <v>0.4042553191</v>
      </c>
      <c r="N476" s="56">
        <f t="shared" si="9"/>
        <v>0.1074660633</v>
      </c>
      <c r="O476" s="56">
        <f t="shared" si="10"/>
        <v>0.5356885364</v>
      </c>
      <c r="P476" s="57">
        <f t="shared" si="11"/>
        <v>0.03337104072</v>
      </c>
      <c r="Q476" s="58">
        <f t="shared" ref="Q476:V476" si="1460">K476-Q$2</f>
        <v>0.06927118709</v>
      </c>
      <c r="R476" s="59">
        <f t="shared" si="1460"/>
        <v>0.1235008948</v>
      </c>
      <c r="S476" s="60">
        <f t="shared" si="1460"/>
        <v>-0.007332243497</v>
      </c>
      <c r="T476" s="61">
        <f t="shared" si="1460"/>
        <v>-0.008268378259</v>
      </c>
      <c r="U476" s="62">
        <f t="shared" si="1460"/>
        <v>0.08185720732</v>
      </c>
      <c r="V476" s="63">
        <f t="shared" si="1460"/>
        <v>0.001110212212</v>
      </c>
      <c r="W476" s="64"/>
      <c r="X476" s="65">
        <f t="shared" si="13"/>
        <v>1</v>
      </c>
      <c r="Y476" s="66">
        <f t="shared" si="14"/>
        <v>0</v>
      </c>
      <c r="Z476" s="67">
        <f t="shared" ref="Z476:AA476" si="1461">U476</f>
        <v>0.08185720732</v>
      </c>
      <c r="AA476" s="68">
        <f t="shared" si="1461"/>
        <v>0.001110212212</v>
      </c>
      <c r="AB476" s="69">
        <f t="shared" ref="AB476:AC476" si="1462">S476</f>
        <v>-0.007332243497</v>
      </c>
      <c r="AC476" s="70">
        <f t="shared" si="1462"/>
        <v>-0.008268378259</v>
      </c>
      <c r="AD476" s="71">
        <f t="shared" si="17"/>
        <v>0.006699369818</v>
      </c>
      <c r="AE476" s="72">
        <f t="shared" si="18"/>
        <v>0.0001817577424</v>
      </c>
      <c r="AF476" s="73">
        <f t="shared" si="19"/>
        <v>-0.0005910173215</v>
      </c>
      <c r="AG476" s="74">
        <f t="shared" si="20"/>
        <v>-0.0006849666996</v>
      </c>
      <c r="AH476" s="75">
        <f t="shared" si="21"/>
        <v>-0.00001460428433</v>
      </c>
      <c r="AI476" s="76">
        <f t="shared" si="22"/>
        <v>0.0001212515254</v>
      </c>
      <c r="AJ476" s="77"/>
      <c r="AK476" s="65">
        <f t="shared" si="23"/>
        <v>-0.005693794321</v>
      </c>
      <c r="AL476" s="66">
        <f t="shared" si="24"/>
        <v>0.0007634399882</v>
      </c>
      <c r="AM476" s="67">
        <f t="shared" si="25"/>
        <v>0.06505377601</v>
      </c>
      <c r="AN476" s="68">
        <f t="shared" si="26"/>
        <v>0.1308662496</v>
      </c>
      <c r="AO476" s="69">
        <f t="shared" si="27"/>
        <v>-0.003092160365</v>
      </c>
      <c r="AP476" s="70">
        <f t="shared" si="28"/>
        <v>0.004813838178</v>
      </c>
      <c r="AQ476" s="71">
        <f t="shared" si="29"/>
        <v>0.003549287031</v>
      </c>
      <c r="AR476" s="72">
        <f t="shared" si="30"/>
        <v>-0.003811915069</v>
      </c>
      <c r="AS476" s="73">
        <f t="shared" si="31"/>
        <v>0.0002735734977</v>
      </c>
      <c r="AT476" s="74">
        <f t="shared" si="32"/>
        <v>-0.000267244775</v>
      </c>
      <c r="AU476" s="75">
        <f t="shared" si="33"/>
        <v>-0.000003649738152</v>
      </c>
      <c r="AV476" s="76">
        <f t="shared" si="34"/>
        <v>0.00001351026776</v>
      </c>
      <c r="AW476" s="78">
        <f t="shared" si="35"/>
        <v>0.06008703211</v>
      </c>
      <c r="AX476" s="79">
        <f t="shared" si="36"/>
        <v>0.06927118709</v>
      </c>
      <c r="AY476" s="78">
        <f t="shared" si="37"/>
        <v>0.1323778782</v>
      </c>
      <c r="AZ476" s="79">
        <f t="shared" si="38"/>
        <v>0.1235008948</v>
      </c>
      <c r="BA476" s="80">
        <f t="shared" si="39"/>
        <v>-0.009184154977</v>
      </c>
      <c r="BB476" s="80">
        <f t="shared" si="40"/>
        <v>0.008876983395</v>
      </c>
      <c r="BC476" s="80">
        <f t="shared" si="41"/>
        <v>0.06022496136</v>
      </c>
      <c r="BD476" s="80">
        <f t="shared" si="42"/>
        <v>0.1333378372</v>
      </c>
      <c r="BE476" s="81">
        <f t="shared" si="43"/>
        <v>0.000005547868452</v>
      </c>
      <c r="BF476" s="81">
        <f t="shared" si="44"/>
        <v>-0.0001630551825</v>
      </c>
      <c r="BG476" s="81">
        <f t="shared" si="45"/>
        <v>-0.01415193286</v>
      </c>
      <c r="BH476" s="81">
        <f t="shared" si="46"/>
        <v>0.01606053219</v>
      </c>
      <c r="BI476" s="81"/>
      <c r="BJ476" s="81"/>
    </row>
    <row r="477">
      <c r="A477" s="31">
        <v>274.0</v>
      </c>
      <c r="B477" s="32">
        <v>3765.0</v>
      </c>
      <c r="C477" s="33">
        <v>1946.0</v>
      </c>
      <c r="D477" s="55">
        <f t="shared" si="5"/>
        <v>1320</v>
      </c>
      <c r="E477" s="35">
        <v>292.0</v>
      </c>
      <c r="F477" s="36">
        <v>260.0</v>
      </c>
      <c r="G477" s="37">
        <v>139.0</v>
      </c>
      <c r="H477" s="38">
        <v>469.0</v>
      </c>
      <c r="I477" s="39">
        <v>78.0</v>
      </c>
      <c r="J477" s="40">
        <v>82.0</v>
      </c>
      <c r="K477" s="56">
        <f t="shared" si="6"/>
        <v>0.2615621788</v>
      </c>
      <c r="L477" s="56">
        <f t="shared" si="7"/>
        <v>0.4410011919</v>
      </c>
      <c r="M477" s="56">
        <f t="shared" si="8"/>
        <v>0.288981289</v>
      </c>
      <c r="N477" s="56">
        <f t="shared" si="9"/>
        <v>0.07142857143</v>
      </c>
      <c r="O477" s="56">
        <f t="shared" si="10"/>
        <v>0.3856060606</v>
      </c>
      <c r="P477" s="57">
        <f t="shared" si="11"/>
        <v>0.0421377184</v>
      </c>
      <c r="Q477" s="58">
        <f t="shared" ref="Q477:V477" si="1463">K477-Q$2</f>
        <v>-0.08941550286</v>
      </c>
      <c r="R477" s="59">
        <f t="shared" si="1463"/>
        <v>-0.0385513484</v>
      </c>
      <c r="S477" s="60">
        <f t="shared" si="1463"/>
        <v>-0.1226062737</v>
      </c>
      <c r="T477" s="61">
        <f t="shared" si="1463"/>
        <v>-0.04430587018</v>
      </c>
      <c r="U477" s="62">
        <f t="shared" si="1463"/>
        <v>-0.06822526849</v>
      </c>
      <c r="V477" s="63">
        <f t="shared" si="1463"/>
        <v>0.009876889885</v>
      </c>
      <c r="W477" s="64"/>
      <c r="X477" s="65">
        <f t="shared" si="13"/>
        <v>1</v>
      </c>
      <c r="Y477" s="66">
        <f t="shared" si="14"/>
        <v>0</v>
      </c>
      <c r="Z477" s="67">
        <f t="shared" ref="Z477:AA477" si="1464">U477</f>
        <v>-0.06822526849</v>
      </c>
      <c r="AA477" s="68">
        <f t="shared" si="1464"/>
        <v>0.009876889885</v>
      </c>
      <c r="AB477" s="69">
        <f t="shared" ref="AB477:AC477" si="1465">S477</f>
        <v>-0.1226062737</v>
      </c>
      <c r="AC477" s="70">
        <f t="shared" si="1465"/>
        <v>-0.04430587018</v>
      </c>
      <c r="AD477" s="71">
        <f t="shared" si="17"/>
        <v>0.004557134306</v>
      </c>
      <c r="AE477" s="72">
        <f t="shared" si="18"/>
        <v>-0.001347706928</v>
      </c>
      <c r="AF477" s="73">
        <f t="shared" si="19"/>
        <v>0.00880245014</v>
      </c>
      <c r="AG477" s="74">
        <f t="shared" si="20"/>
        <v>0.001811811224</v>
      </c>
      <c r="AH477" s="75">
        <f t="shared" si="21"/>
        <v>0.01306928821</v>
      </c>
      <c r="AI477" s="76">
        <f t="shared" si="22"/>
        <v>0.01086435529</v>
      </c>
      <c r="AJ477" s="77"/>
      <c r="AK477" s="65">
        <f t="shared" si="23"/>
        <v>-0.005693794321</v>
      </c>
      <c r="AL477" s="66">
        <f t="shared" si="24"/>
        <v>0.0007634399882</v>
      </c>
      <c r="AM477" s="67">
        <f t="shared" si="25"/>
        <v>-0.07137022793</v>
      </c>
      <c r="AN477" s="68">
        <f t="shared" si="26"/>
        <v>-0.1002553129</v>
      </c>
      <c r="AO477" s="69">
        <f t="shared" si="27"/>
        <v>-0.004882913866</v>
      </c>
      <c r="AP477" s="70">
        <f t="shared" si="28"/>
        <v>0.06731632472</v>
      </c>
      <c r="AQ477" s="71">
        <f t="shared" si="29"/>
        <v>0.001556636658</v>
      </c>
      <c r="AR477" s="72">
        <f t="shared" si="30"/>
        <v>-0.003349231201</v>
      </c>
      <c r="AS477" s="73">
        <f t="shared" si="31"/>
        <v>-0.0005346479168</v>
      </c>
      <c r="AT477" s="74">
        <f t="shared" si="32"/>
        <v>0.003761245587</v>
      </c>
      <c r="AU477" s="75">
        <f t="shared" si="33"/>
        <v>0.001303480702</v>
      </c>
      <c r="AV477" s="76">
        <f t="shared" si="34"/>
        <v>0.001446937887</v>
      </c>
      <c r="AW477" s="78">
        <f t="shared" si="35"/>
        <v>-0.07962146668</v>
      </c>
      <c r="AX477" s="79">
        <f t="shared" si="36"/>
        <v>-0.08941550286</v>
      </c>
      <c r="AY477" s="78">
        <f t="shared" si="37"/>
        <v>-0.03031659596</v>
      </c>
      <c r="AZ477" s="79">
        <f t="shared" si="38"/>
        <v>-0.0385513484</v>
      </c>
      <c r="BA477" s="80">
        <f t="shared" si="39"/>
        <v>0.009794036183</v>
      </c>
      <c r="BB477" s="80">
        <f t="shared" si="40"/>
        <v>0.008234752438</v>
      </c>
      <c r="BC477" s="80">
        <f t="shared" si="41"/>
        <v>-0.07948353743</v>
      </c>
      <c r="BD477" s="80">
        <f t="shared" si="42"/>
        <v>-0.02935663696</v>
      </c>
      <c r="BE477" s="81">
        <f t="shared" si="43"/>
        <v>0.00002811199705</v>
      </c>
      <c r="BF477" s="81">
        <f t="shared" si="44"/>
        <v>0.0001613029267</v>
      </c>
      <c r="BG477" s="81">
        <f t="shared" si="45"/>
        <v>0.005455820589</v>
      </c>
      <c r="BH477" s="81">
        <f t="shared" si="46"/>
        <v>0.004666738706</v>
      </c>
      <c r="BI477" s="81"/>
      <c r="BJ477" s="81"/>
    </row>
    <row r="478">
      <c r="A478" s="31">
        <v>679.0</v>
      </c>
      <c r="B478" s="32">
        <v>6468.0</v>
      </c>
      <c r="C478" s="33">
        <v>2078.0</v>
      </c>
      <c r="D478" s="55">
        <f t="shared" si="5"/>
        <v>1655</v>
      </c>
      <c r="E478" s="35">
        <v>435.0</v>
      </c>
      <c r="F478" s="36">
        <v>319.0</v>
      </c>
      <c r="G478" s="37">
        <v>230.0</v>
      </c>
      <c r="H478" s="38">
        <v>491.0</v>
      </c>
      <c r="I478" s="39">
        <v>113.0</v>
      </c>
      <c r="J478" s="40">
        <v>67.0</v>
      </c>
      <c r="K478" s="56">
        <f t="shared" si="6"/>
        <v>0.3743984601</v>
      </c>
      <c r="L478" s="56">
        <f t="shared" si="7"/>
        <v>0.5274302214</v>
      </c>
      <c r="M478" s="56">
        <f t="shared" si="8"/>
        <v>0.3733766234</v>
      </c>
      <c r="N478" s="56">
        <f t="shared" si="9"/>
        <v>0.1106833494</v>
      </c>
      <c r="O478" s="56">
        <f t="shared" si="10"/>
        <v>0.4700906344</v>
      </c>
      <c r="P478" s="57">
        <f t="shared" si="11"/>
        <v>0.0322425409</v>
      </c>
      <c r="Q478" s="58">
        <f t="shared" ref="Q478:V478" si="1466">K478-Q$2</f>
        <v>0.02342077837</v>
      </c>
      <c r="R478" s="59">
        <f t="shared" si="1466"/>
        <v>0.04787768108</v>
      </c>
      <c r="S478" s="60">
        <f t="shared" si="1466"/>
        <v>-0.03821093927</v>
      </c>
      <c r="T478" s="61">
        <f t="shared" si="1466"/>
        <v>-0.005051092233</v>
      </c>
      <c r="U478" s="62">
        <f t="shared" si="1466"/>
        <v>0.01625930535</v>
      </c>
      <c r="V478" s="63">
        <f t="shared" si="1466"/>
        <v>-0.00001828760721</v>
      </c>
      <c r="W478" s="64"/>
      <c r="X478" s="65">
        <f t="shared" si="13"/>
        <v>1</v>
      </c>
      <c r="Y478" s="66">
        <f t="shared" si="14"/>
        <v>0</v>
      </c>
      <c r="Z478" s="67">
        <f t="shared" ref="Z478:AA478" si="1467">U478</f>
        <v>0.01625930535</v>
      </c>
      <c r="AA478" s="68">
        <f t="shared" si="1467"/>
        <v>-0.00001828760721</v>
      </c>
      <c r="AB478" s="69">
        <f t="shared" ref="AB478:AC478" si="1468">S478</f>
        <v>-0.03821093927</v>
      </c>
      <c r="AC478" s="70">
        <f t="shared" si="1468"/>
        <v>-0.005051092233</v>
      </c>
      <c r="AD478" s="71">
        <f t="shared" si="17"/>
        <v>0.000264364676</v>
      </c>
      <c r="AE478" s="72">
        <f t="shared" si="18"/>
        <v>-0.0000005946875795</v>
      </c>
      <c r="AF478" s="73">
        <f t="shared" si="19"/>
        <v>-0.0006213757016</v>
      </c>
      <c r="AG478" s="74">
        <f t="shared" si="20"/>
        <v>-0.00008142846431</v>
      </c>
      <c r="AH478" s="75">
        <f t="shared" si="21"/>
        <v>0.001434562347</v>
      </c>
      <c r="AI478" s="76">
        <f t="shared" si="22"/>
        <v>0.0003860139571</v>
      </c>
      <c r="AJ478" s="77"/>
      <c r="AK478" s="65">
        <f t="shared" si="23"/>
        <v>-0.005693794321</v>
      </c>
      <c r="AL478" s="66">
        <f t="shared" si="24"/>
        <v>0.0007634399882</v>
      </c>
      <c r="AM478" s="67">
        <f t="shared" si="25"/>
        <v>0.01330078183</v>
      </c>
      <c r="AN478" s="68">
        <f t="shared" si="26"/>
        <v>0.02579904706</v>
      </c>
      <c r="AO478" s="69">
        <f t="shared" si="27"/>
        <v>0.002842373366</v>
      </c>
      <c r="AP478" s="70">
        <f t="shared" si="28"/>
        <v>0.01975120889</v>
      </c>
      <c r="AQ478" s="71">
        <f t="shared" si="29"/>
        <v>0.0001355311321</v>
      </c>
      <c r="AR478" s="72">
        <f t="shared" si="30"/>
        <v>-0.0001544145598</v>
      </c>
      <c r="AS478" s="73">
        <f t="shared" si="31"/>
        <v>0.00001813494692</v>
      </c>
      <c r="AT478" s="74">
        <f t="shared" si="32"/>
        <v>-0.0002642977944</v>
      </c>
      <c r="AU478" s="75">
        <f t="shared" si="33"/>
        <v>0.0001563381776</v>
      </c>
      <c r="AV478" s="76">
        <f t="shared" si="34"/>
        <v>0.00006736180532</v>
      </c>
      <c r="AW478" s="78">
        <f t="shared" si="35"/>
        <v>0.01075936513</v>
      </c>
      <c r="AX478" s="79">
        <f t="shared" si="36"/>
        <v>0.02342077837</v>
      </c>
      <c r="AY478" s="78">
        <f t="shared" si="37"/>
        <v>0.04596234539</v>
      </c>
      <c r="AZ478" s="79">
        <f t="shared" si="38"/>
        <v>0.04787768108</v>
      </c>
      <c r="BA478" s="80">
        <f t="shared" si="39"/>
        <v>-0.01266141324</v>
      </c>
      <c r="BB478" s="80">
        <f t="shared" si="40"/>
        <v>-0.001915335684</v>
      </c>
      <c r="BC478" s="80">
        <f t="shared" si="41"/>
        <v>0.01089729438</v>
      </c>
      <c r="BD478" s="80">
        <f t="shared" si="42"/>
        <v>0.04692230438</v>
      </c>
      <c r="BE478" s="81">
        <f t="shared" si="43"/>
        <v>0.0001566428744</v>
      </c>
      <c r="BF478" s="81">
        <f t="shared" si="44"/>
        <v>0.00004850171317</v>
      </c>
      <c r="BG478" s="81">
        <f t="shared" si="45"/>
        <v>-0.002082951624</v>
      </c>
      <c r="BH478" s="81">
        <f t="shared" si="46"/>
        <v>0.001022652327</v>
      </c>
      <c r="BI478" s="81"/>
      <c r="BJ478" s="81"/>
    </row>
    <row r="479">
      <c r="A479" s="31">
        <v>992.0</v>
      </c>
      <c r="B479" s="32">
        <v>7561.0</v>
      </c>
      <c r="C479" s="33">
        <v>1232.0</v>
      </c>
      <c r="D479" s="55">
        <f t="shared" si="5"/>
        <v>1000</v>
      </c>
      <c r="E479" s="35">
        <v>318.0</v>
      </c>
      <c r="F479" s="36">
        <v>93.0</v>
      </c>
      <c r="G479" s="37">
        <v>198.0</v>
      </c>
      <c r="H479" s="38">
        <v>201.0</v>
      </c>
      <c r="I479" s="39">
        <v>149.0</v>
      </c>
      <c r="J479" s="40">
        <v>41.0</v>
      </c>
      <c r="K479" s="56">
        <f t="shared" si="6"/>
        <v>0.5397727273</v>
      </c>
      <c r="L479" s="56">
        <f t="shared" si="7"/>
        <v>0.6991017964</v>
      </c>
      <c r="M479" s="56">
        <f t="shared" si="8"/>
        <v>0.5963855422</v>
      </c>
      <c r="N479" s="56">
        <f t="shared" si="9"/>
        <v>0.1607142857</v>
      </c>
      <c r="O479" s="56">
        <f t="shared" si="10"/>
        <v>0.665</v>
      </c>
      <c r="P479" s="57">
        <f t="shared" si="11"/>
        <v>0.03327922078</v>
      </c>
      <c r="Q479" s="58">
        <f t="shared" ref="Q479:V479" si="1469">K479-Q$2</f>
        <v>0.1887950456</v>
      </c>
      <c r="R479" s="59">
        <f t="shared" si="1469"/>
        <v>0.2195492561</v>
      </c>
      <c r="S479" s="60">
        <f t="shared" si="1469"/>
        <v>0.1847979795</v>
      </c>
      <c r="T479" s="61">
        <f t="shared" si="1469"/>
        <v>0.04497984411</v>
      </c>
      <c r="U479" s="62">
        <f t="shared" si="1469"/>
        <v>0.2111686709</v>
      </c>
      <c r="V479" s="63">
        <f t="shared" si="1469"/>
        <v>0.001018392267</v>
      </c>
      <c r="W479" s="64"/>
      <c r="X479" s="65">
        <f t="shared" si="13"/>
        <v>1</v>
      </c>
      <c r="Y479" s="66">
        <f t="shared" si="14"/>
        <v>0</v>
      </c>
      <c r="Z479" s="67">
        <f t="shared" ref="Z479:AA479" si="1470">U479</f>
        <v>0.2111686709</v>
      </c>
      <c r="AA479" s="68">
        <f t="shared" si="1470"/>
        <v>0.001018392267</v>
      </c>
      <c r="AB479" s="69">
        <f t="shared" ref="AB479:AC479" si="1471">S479</f>
        <v>0.1847979795</v>
      </c>
      <c r="AC479" s="70">
        <f t="shared" si="1471"/>
        <v>0.04497984411</v>
      </c>
      <c r="AD479" s="71">
        <f t="shared" si="17"/>
        <v>0.04459117045</v>
      </c>
      <c r="AE479" s="72">
        <f t="shared" si="18"/>
        <v>0.0004301050831</v>
      </c>
      <c r="AF479" s="73">
        <f t="shared" si="19"/>
        <v>0.0389777366</v>
      </c>
      <c r="AG479" s="74">
        <f t="shared" si="20"/>
        <v>0.009686530731</v>
      </c>
      <c r="AH479" s="75">
        <f t="shared" si="21"/>
        <v>0.03212710686</v>
      </c>
      <c r="AI479" s="76">
        <f t="shared" si="22"/>
        <v>0.01662436862</v>
      </c>
      <c r="AJ479" s="77"/>
      <c r="AK479" s="65">
        <f t="shared" si="23"/>
        <v>-0.005693794321</v>
      </c>
      <c r="AL479" s="66">
        <f t="shared" si="24"/>
        <v>0.0007634399882</v>
      </c>
      <c r="AM479" s="67">
        <f t="shared" si="25"/>
        <v>0.1707507484</v>
      </c>
      <c r="AN479" s="68">
        <f t="shared" si="26"/>
        <v>0.3360917578</v>
      </c>
      <c r="AO479" s="69">
        <f t="shared" si="27"/>
        <v>-0.003504472593</v>
      </c>
      <c r="AP479" s="70">
        <f t="shared" si="28"/>
        <v>-0.09840458424</v>
      </c>
      <c r="AQ479" s="71">
        <f t="shared" si="29"/>
        <v>0.02316963536</v>
      </c>
      <c r="AR479" s="72">
        <f t="shared" si="30"/>
        <v>-0.02577293887</v>
      </c>
      <c r="AS479" s="73">
        <f t="shared" si="31"/>
        <v>-0.003069414894</v>
      </c>
      <c r="AT479" s="74">
        <f t="shared" si="32"/>
        <v>0.01669843672</v>
      </c>
      <c r="AU479" s="75">
        <f t="shared" si="33"/>
        <v>0.003370006559</v>
      </c>
      <c r="AV479" s="76">
        <f t="shared" si="34"/>
        <v>0.002413484399</v>
      </c>
      <c r="AW479" s="78">
        <f t="shared" si="35"/>
        <v>0.1850227085</v>
      </c>
      <c r="AX479" s="79">
        <f t="shared" si="36"/>
        <v>0.1887950456</v>
      </c>
      <c r="AY479" s="78">
        <f t="shared" si="37"/>
        <v>0.2317895958</v>
      </c>
      <c r="AZ479" s="79">
        <f t="shared" si="38"/>
        <v>0.2195492561</v>
      </c>
      <c r="BA479" s="80">
        <f t="shared" si="39"/>
        <v>-0.003772337036</v>
      </c>
      <c r="BB479" s="80">
        <f t="shared" si="40"/>
        <v>0.0122403397</v>
      </c>
      <c r="BC479" s="80">
        <f t="shared" si="41"/>
        <v>0.1851606378</v>
      </c>
      <c r="BD479" s="80">
        <f t="shared" si="42"/>
        <v>0.2327495548</v>
      </c>
      <c r="BE479" s="81">
        <f t="shared" si="43"/>
        <v>-0.0001355953892</v>
      </c>
      <c r="BF479" s="81">
        <f t="shared" si="44"/>
        <v>-0.00009234937355</v>
      </c>
      <c r="BG479" s="81">
        <f t="shared" si="45"/>
        <v>-0.01988789348</v>
      </c>
      <c r="BH479" s="81">
        <f t="shared" si="46"/>
        <v>0.08619211203</v>
      </c>
      <c r="BI479" s="81"/>
      <c r="BJ479" s="81"/>
    </row>
    <row r="480">
      <c r="A480" s="31">
        <v>1021.0</v>
      </c>
      <c r="B480" s="32">
        <v>7531.0</v>
      </c>
      <c r="C480" s="33">
        <v>1354.0</v>
      </c>
      <c r="D480" s="55">
        <f t="shared" si="5"/>
        <v>844</v>
      </c>
      <c r="E480" s="35">
        <v>139.0</v>
      </c>
      <c r="F480" s="36">
        <v>179.0</v>
      </c>
      <c r="G480" s="37">
        <v>102.0</v>
      </c>
      <c r="H480" s="38">
        <v>291.0</v>
      </c>
      <c r="I480" s="39">
        <v>62.0</v>
      </c>
      <c r="J480" s="40">
        <v>71.0</v>
      </c>
      <c r="K480" s="56">
        <f t="shared" si="6"/>
        <v>0.2237813885</v>
      </c>
      <c r="L480" s="56">
        <f t="shared" si="7"/>
        <v>0.4085365854</v>
      </c>
      <c r="M480" s="56">
        <f t="shared" si="8"/>
        <v>0.2897727273</v>
      </c>
      <c r="N480" s="56">
        <f t="shared" si="9"/>
        <v>0.0753323486</v>
      </c>
      <c r="O480" s="56">
        <f t="shared" si="10"/>
        <v>0.3590047393</v>
      </c>
      <c r="P480" s="57">
        <f t="shared" si="11"/>
        <v>0.05243722304</v>
      </c>
      <c r="Q480" s="58">
        <f t="shared" ref="Q480:V480" si="1472">K480-Q$2</f>
        <v>-0.1271962932</v>
      </c>
      <c r="R480" s="59">
        <f t="shared" si="1472"/>
        <v>-0.07101595492</v>
      </c>
      <c r="S480" s="60">
        <f t="shared" si="1472"/>
        <v>-0.1218148354</v>
      </c>
      <c r="T480" s="61">
        <f t="shared" si="1472"/>
        <v>-0.04040209301</v>
      </c>
      <c r="U480" s="62">
        <f t="shared" si="1472"/>
        <v>-0.09482658976</v>
      </c>
      <c r="V480" s="63">
        <f t="shared" si="1472"/>
        <v>0.02017639453</v>
      </c>
      <c r="W480" s="64"/>
      <c r="X480" s="65">
        <f t="shared" si="13"/>
        <v>1</v>
      </c>
      <c r="Y480" s="66">
        <f t="shared" si="14"/>
        <v>0</v>
      </c>
      <c r="Z480" s="67">
        <f t="shared" ref="Z480:AA480" si="1473">U480</f>
        <v>-0.09482658976</v>
      </c>
      <c r="AA480" s="68">
        <f t="shared" si="1473"/>
        <v>0.02017639453</v>
      </c>
      <c r="AB480" s="69">
        <f t="shared" ref="AB480:AC480" si="1474">S480</f>
        <v>-0.1218148354</v>
      </c>
      <c r="AC480" s="70">
        <f t="shared" si="1474"/>
        <v>-0.04040209301</v>
      </c>
      <c r="AD480" s="71">
        <f t="shared" si="17"/>
        <v>0.008584995229</v>
      </c>
      <c r="AE480" s="72">
        <f t="shared" si="18"/>
        <v>-0.003826517374</v>
      </c>
      <c r="AF480" s="73">
        <f t="shared" si="19"/>
        <v>0.01236645399</v>
      </c>
      <c r="AG480" s="74">
        <f t="shared" si="20"/>
        <v>0.001373408521</v>
      </c>
      <c r="AH480" s="75">
        <f t="shared" si="21"/>
        <v>0.013206525</v>
      </c>
      <c r="AI480" s="76">
        <f t="shared" si="22"/>
        <v>0.009843148618</v>
      </c>
      <c r="AJ480" s="77"/>
      <c r="AK480" s="65">
        <f t="shared" si="23"/>
        <v>-0.005693794321</v>
      </c>
      <c r="AL480" s="66">
        <f t="shared" si="24"/>
        <v>0.0007634399882</v>
      </c>
      <c r="AM480" s="67">
        <f t="shared" si="25"/>
        <v>-0.1094356409</v>
      </c>
      <c r="AN480" s="68">
        <f t="shared" si="26"/>
        <v>-0.1340816904</v>
      </c>
      <c r="AO480" s="69">
        <f t="shared" si="27"/>
        <v>-0.003048446268</v>
      </c>
      <c r="AP480" s="70">
        <f t="shared" si="28"/>
        <v>0.06637434525</v>
      </c>
      <c r="AQ480" s="71">
        <f t="shared" si="29"/>
        <v>0.002181871931</v>
      </c>
      <c r="AR480" s="72">
        <f t="shared" si="30"/>
        <v>-0.006971290517</v>
      </c>
      <c r="AS480" s="73">
        <f t="shared" si="31"/>
        <v>-0.0002566350354</v>
      </c>
      <c r="AT480" s="74">
        <f t="shared" si="32"/>
        <v>0.005253532141</v>
      </c>
      <c r="AU480" s="75">
        <f t="shared" si="33"/>
        <v>0.001335834043</v>
      </c>
      <c r="AV480" s="76">
        <f t="shared" si="34"/>
        <v>0.001333385545</v>
      </c>
      <c r="AW480" s="78">
        <f t="shared" si="35"/>
        <v>-0.1149168105</v>
      </c>
      <c r="AX480" s="79">
        <f t="shared" si="36"/>
        <v>-0.1271962932</v>
      </c>
      <c r="AY480" s="78">
        <f t="shared" si="37"/>
        <v>-0.06732827802</v>
      </c>
      <c r="AZ480" s="79">
        <f t="shared" si="38"/>
        <v>-0.07101595492</v>
      </c>
      <c r="BA480" s="80">
        <f t="shared" si="39"/>
        <v>0.01227948269</v>
      </c>
      <c r="BB480" s="80">
        <f t="shared" si="40"/>
        <v>0.003687676901</v>
      </c>
      <c r="BC480" s="80">
        <f t="shared" si="41"/>
        <v>-0.1147788813</v>
      </c>
      <c r="BD480" s="80">
        <f t="shared" si="42"/>
        <v>-0.06636831903</v>
      </c>
      <c r="BE480" s="81">
        <f t="shared" si="43"/>
        <v>0.0001371867341</v>
      </c>
      <c r="BF480" s="81">
        <f t="shared" si="44"/>
        <v>0.0000905655293</v>
      </c>
      <c r="BG480" s="81">
        <f t="shared" si="45"/>
        <v>0.008769437817</v>
      </c>
      <c r="BH480" s="81">
        <f t="shared" si="46"/>
        <v>0.01523536282</v>
      </c>
      <c r="BI480" s="81"/>
      <c r="BJ480" s="81"/>
    </row>
    <row r="481">
      <c r="A481" s="31">
        <v>1018.0</v>
      </c>
      <c r="B481" s="32" t="s">
        <v>151</v>
      </c>
      <c r="C481" s="33">
        <v>697.0</v>
      </c>
      <c r="D481" s="55">
        <f t="shared" si="5"/>
        <v>614</v>
      </c>
      <c r="E481" s="35">
        <v>201.0</v>
      </c>
      <c r="F481" s="36">
        <v>62.0</v>
      </c>
      <c r="G481" s="37">
        <v>172.0</v>
      </c>
      <c r="H481" s="38">
        <v>161.0</v>
      </c>
      <c r="I481" s="39">
        <v>14.0</v>
      </c>
      <c r="J481" s="40">
        <v>4.0</v>
      </c>
      <c r="K481" s="56">
        <f t="shared" si="6"/>
        <v>0.5552367288</v>
      </c>
      <c r="L481" s="56">
        <f t="shared" si="7"/>
        <v>0.5718085106</v>
      </c>
      <c r="M481" s="56">
        <f t="shared" si="8"/>
        <v>0.7226890756</v>
      </c>
      <c r="N481" s="56">
        <f t="shared" si="9"/>
        <v>0.2467718795</v>
      </c>
      <c r="O481" s="56">
        <f t="shared" si="10"/>
        <v>0.6302931596</v>
      </c>
      <c r="P481" s="57">
        <f t="shared" si="11"/>
        <v>0.005738880918</v>
      </c>
      <c r="Q481" s="58">
        <f t="shared" ref="Q481:V481" si="1475">K481-Q$2</f>
        <v>0.2042590471</v>
      </c>
      <c r="R481" s="59">
        <f t="shared" si="1475"/>
        <v>0.09225597035</v>
      </c>
      <c r="S481" s="60">
        <f t="shared" si="1475"/>
        <v>0.311101513</v>
      </c>
      <c r="T481" s="61">
        <f t="shared" si="1475"/>
        <v>0.1310374379</v>
      </c>
      <c r="U481" s="62">
        <f t="shared" si="1475"/>
        <v>0.1764618305</v>
      </c>
      <c r="V481" s="63">
        <f t="shared" si="1475"/>
        <v>-0.02652194759</v>
      </c>
      <c r="W481" s="64"/>
      <c r="X481" s="65">
        <f t="shared" si="13"/>
        <v>1</v>
      </c>
      <c r="Y481" s="66">
        <f t="shared" si="14"/>
        <v>0</v>
      </c>
      <c r="Z481" s="67">
        <f t="shared" ref="Z481:AA481" si="1476">U481</f>
        <v>0.1764618305</v>
      </c>
      <c r="AA481" s="68">
        <f t="shared" si="1476"/>
        <v>-0.02652194759</v>
      </c>
      <c r="AB481" s="69">
        <f t="shared" ref="AB481:AC481" si="1477">S481</f>
        <v>0.311101513</v>
      </c>
      <c r="AC481" s="70">
        <f t="shared" si="1477"/>
        <v>0.1310374379</v>
      </c>
      <c r="AD481" s="71">
        <f t="shared" si="17"/>
        <v>0.03043536392</v>
      </c>
      <c r="AE481" s="72">
        <f t="shared" si="18"/>
        <v>-0.009360222842</v>
      </c>
      <c r="AF481" s="73">
        <f t="shared" si="19"/>
        <v>0.05837291052</v>
      </c>
      <c r="AG481" s="74">
        <f t="shared" si="20"/>
        <v>0.01487208813</v>
      </c>
      <c r="AH481" s="75">
        <f t="shared" si="21"/>
        <v>0.07961334126</v>
      </c>
      <c r="AI481" s="76">
        <f t="shared" si="22"/>
        <v>0.08153189036</v>
      </c>
      <c r="AJ481" s="77"/>
      <c r="AK481" s="65">
        <f t="shared" si="23"/>
        <v>-0.005693794321</v>
      </c>
      <c r="AL481" s="66">
        <f t="shared" si="24"/>
        <v>0.0007634399882</v>
      </c>
      <c r="AM481" s="67">
        <f t="shared" si="25"/>
        <v>0.18614533</v>
      </c>
      <c r="AN481" s="68">
        <f t="shared" si="26"/>
        <v>0.2585097269</v>
      </c>
      <c r="AO481" s="69">
        <f t="shared" si="27"/>
        <v>0.02166714769</v>
      </c>
      <c r="AP481" s="70">
        <f t="shared" si="28"/>
        <v>-0.1734197374</v>
      </c>
      <c r="AQ481" s="71">
        <f t="shared" si="29"/>
        <v>0.01018667337</v>
      </c>
      <c r="AR481" s="72">
        <f t="shared" si="30"/>
        <v>-0.02255296405</v>
      </c>
      <c r="AS481" s="73">
        <f t="shared" si="31"/>
        <v>-0.004750988825</v>
      </c>
      <c r="AT481" s="74">
        <f t="shared" si="32"/>
        <v>0.02501705917</v>
      </c>
      <c r="AU481" s="75">
        <f t="shared" si="33"/>
        <v>0.0076879492</v>
      </c>
      <c r="AV481" s="76">
        <f t="shared" si="34"/>
        <v>0.01055498905</v>
      </c>
      <c r="AW481" s="78">
        <f t="shared" si="35"/>
        <v>0.2152423171</v>
      </c>
      <c r="AX481" s="79">
        <f t="shared" si="36"/>
        <v>0.2042590471</v>
      </c>
      <c r="AY481" s="78">
        <f t="shared" si="37"/>
        <v>0.09887251365</v>
      </c>
      <c r="AZ481" s="79">
        <f t="shared" si="38"/>
        <v>0.09225597035</v>
      </c>
      <c r="BA481" s="80">
        <f t="shared" si="39"/>
        <v>0.01098326994</v>
      </c>
      <c r="BB481" s="80">
        <f t="shared" si="40"/>
        <v>0.0066165433</v>
      </c>
      <c r="BC481" s="80">
        <f t="shared" si="41"/>
        <v>0.2153802463</v>
      </c>
      <c r="BD481" s="80">
        <f t="shared" si="42"/>
        <v>0.09983247264</v>
      </c>
      <c r="BE481" s="81">
        <f t="shared" si="43"/>
        <v>0.00007685357335</v>
      </c>
      <c r="BF481" s="81">
        <f t="shared" si="44"/>
        <v>0.0001453425623</v>
      </c>
      <c r="BG481" s="81">
        <f t="shared" si="45"/>
        <v>0.03642212792</v>
      </c>
      <c r="BH481" s="81">
        <f t="shared" si="46"/>
        <v>0.0430038851</v>
      </c>
      <c r="BI481" s="81"/>
      <c r="BJ481" s="81"/>
    </row>
    <row r="482">
      <c r="A482" s="31">
        <v>37.0</v>
      </c>
      <c r="B482" s="32">
        <v>1624.0</v>
      </c>
      <c r="C482" s="33">
        <v>706.0</v>
      </c>
      <c r="D482" s="55">
        <f t="shared" si="5"/>
        <v>545</v>
      </c>
      <c r="E482" s="35">
        <v>144.0</v>
      </c>
      <c r="F482" s="36">
        <v>97.0</v>
      </c>
      <c r="G482" s="37">
        <v>77.0</v>
      </c>
      <c r="H482" s="38">
        <v>177.0</v>
      </c>
      <c r="I482" s="39">
        <v>24.0</v>
      </c>
      <c r="J482" s="40">
        <v>26.0</v>
      </c>
      <c r="K482" s="56">
        <f t="shared" si="6"/>
        <v>0.3470254958</v>
      </c>
      <c r="L482" s="56">
        <f t="shared" si="7"/>
        <v>0.4869565217</v>
      </c>
      <c r="M482" s="56">
        <f t="shared" si="8"/>
        <v>0.385</v>
      </c>
      <c r="N482" s="56">
        <f t="shared" si="9"/>
        <v>0.1090651558</v>
      </c>
      <c r="O482" s="56">
        <f t="shared" si="10"/>
        <v>0.4495412844</v>
      </c>
      <c r="P482" s="57">
        <f t="shared" si="11"/>
        <v>0.03682719547</v>
      </c>
      <c r="Q482" s="58">
        <f t="shared" ref="Q482:V482" si="1478">K482-Q$2</f>
        <v>-0.003952185939</v>
      </c>
      <c r="R482" s="59">
        <f t="shared" si="1478"/>
        <v>0.007403981449</v>
      </c>
      <c r="S482" s="60">
        <f t="shared" si="1478"/>
        <v>-0.02658756265</v>
      </c>
      <c r="T482" s="61">
        <f t="shared" si="1478"/>
        <v>-0.0066692858</v>
      </c>
      <c r="U482" s="62">
        <f t="shared" si="1478"/>
        <v>-0.00429004469</v>
      </c>
      <c r="V482" s="63">
        <f t="shared" si="1478"/>
        <v>0.004566366955</v>
      </c>
      <c r="W482" s="64"/>
      <c r="X482" s="65">
        <f t="shared" si="13"/>
        <v>1</v>
      </c>
      <c r="Y482" s="66">
        <f t="shared" si="14"/>
        <v>0</v>
      </c>
      <c r="Z482" s="67">
        <f t="shared" ref="Z482:AA482" si="1479">U482</f>
        <v>-0.00429004469</v>
      </c>
      <c r="AA482" s="68">
        <f t="shared" si="1479"/>
        <v>0.004566366955</v>
      </c>
      <c r="AB482" s="69">
        <f t="shared" ref="AB482:AC482" si="1480">S482</f>
        <v>-0.02658756265</v>
      </c>
      <c r="AC482" s="70">
        <f t="shared" si="1480"/>
        <v>-0.0066692858</v>
      </c>
      <c r="AD482" s="71">
        <f t="shared" si="17"/>
        <v>-0.000002447223732</v>
      </c>
      <c r="AE482" s="72">
        <f t="shared" si="18"/>
        <v>-0.00003917983662</v>
      </c>
      <c r="AF482" s="73">
        <f t="shared" si="19"/>
        <v>0.0001445162382</v>
      </c>
      <c r="AG482" s="74">
        <f t="shared" si="20"/>
        <v>-0.00009279703336</v>
      </c>
      <c r="AH482" s="75">
        <f t="shared" si="21"/>
        <v>0.0006624191144</v>
      </c>
      <c r="AI482" s="76">
        <f t="shared" si="22"/>
        <v>0.000354640108</v>
      </c>
      <c r="AJ482" s="77"/>
      <c r="AK482" s="65">
        <f t="shared" si="23"/>
        <v>-0.005693794321</v>
      </c>
      <c r="AL482" s="66">
        <f t="shared" si="24"/>
        <v>0.0007634399882</v>
      </c>
      <c r="AM482" s="67">
        <f t="shared" si="25"/>
        <v>-0.01075153375</v>
      </c>
      <c r="AN482" s="68">
        <f t="shared" si="26"/>
        <v>-0.003083737772</v>
      </c>
      <c r="AO482" s="69">
        <f t="shared" si="27"/>
        <v>0.0004055908665</v>
      </c>
      <c r="AP482" s="70">
        <f t="shared" si="28"/>
        <v>0.01418558239</v>
      </c>
      <c r="AQ482" s="71">
        <f t="shared" si="29"/>
        <v>-0.00002409733826</v>
      </c>
      <c r="AR482" s="72">
        <f t="shared" si="30"/>
        <v>-0.00001871101351</v>
      </c>
      <c r="AS482" s="73">
        <f t="shared" si="31"/>
        <v>0.00004292581572</v>
      </c>
      <c r="AT482" s="74">
        <f t="shared" si="32"/>
        <v>0.00005855203051</v>
      </c>
      <c r="AU482" s="75">
        <f t="shared" si="33"/>
        <v>0.00006929003181</v>
      </c>
      <c r="AV482" s="76">
        <f t="shared" si="34"/>
        <v>0.00005110869974</v>
      </c>
      <c r="AW482" s="78">
        <f t="shared" si="35"/>
        <v>-0.0159516187</v>
      </c>
      <c r="AX482" s="79">
        <f t="shared" si="36"/>
        <v>-0.003952185939</v>
      </c>
      <c r="AY482" s="78">
        <f t="shared" si="37"/>
        <v>0.01195623432</v>
      </c>
      <c r="AZ482" s="79">
        <f t="shared" si="38"/>
        <v>0.007403981449</v>
      </c>
      <c r="BA482" s="80">
        <f t="shared" si="39"/>
        <v>-0.01199943276</v>
      </c>
      <c r="BB482" s="80">
        <f t="shared" si="40"/>
        <v>0.004552252871</v>
      </c>
      <c r="BC482" s="80">
        <f t="shared" si="41"/>
        <v>-0.01581368945</v>
      </c>
      <c r="BD482" s="80">
        <f t="shared" si="42"/>
        <v>0.01291619331</v>
      </c>
      <c r="BE482" s="81">
        <f t="shared" si="43"/>
        <v>0.0001232633804</v>
      </c>
      <c r="BF482" s="81">
        <f t="shared" si="44"/>
        <v>-0.0001092489045</v>
      </c>
      <c r="BG482" s="81">
        <f t="shared" si="45"/>
        <v>0.00008324472448</v>
      </c>
      <c r="BH482" s="81">
        <f t="shared" si="46"/>
        <v>-0.00040850534</v>
      </c>
      <c r="BI482" s="81"/>
      <c r="BJ482" s="81"/>
    </row>
    <row r="483">
      <c r="A483" s="31">
        <v>940.0</v>
      </c>
      <c r="B483" s="32">
        <v>2643.0</v>
      </c>
      <c r="C483" s="33">
        <v>1888.0</v>
      </c>
      <c r="D483" s="55">
        <f t="shared" si="5"/>
        <v>1591</v>
      </c>
      <c r="E483" s="35">
        <v>618.0</v>
      </c>
      <c r="F483" s="36">
        <v>240.0</v>
      </c>
      <c r="G483" s="37">
        <v>280.0</v>
      </c>
      <c r="H483" s="38">
        <v>374.0</v>
      </c>
      <c r="I483" s="39">
        <v>59.0</v>
      </c>
      <c r="J483" s="40">
        <v>20.0</v>
      </c>
      <c r="K483" s="56">
        <f t="shared" si="6"/>
        <v>0.5068855932</v>
      </c>
      <c r="L483" s="56">
        <f t="shared" si="7"/>
        <v>0.6441484301</v>
      </c>
      <c r="M483" s="56">
        <f t="shared" si="8"/>
        <v>0.5185185185</v>
      </c>
      <c r="N483" s="56">
        <f t="shared" si="9"/>
        <v>0.1483050847</v>
      </c>
      <c r="O483" s="56">
        <f t="shared" si="10"/>
        <v>0.6015084852</v>
      </c>
      <c r="P483" s="57">
        <f t="shared" si="11"/>
        <v>0.01059322034</v>
      </c>
      <c r="Q483" s="58">
        <f t="shared" ref="Q483:V483" si="1481">K483-Q$2</f>
        <v>0.1559079115</v>
      </c>
      <c r="R483" s="59">
        <f t="shared" si="1481"/>
        <v>0.1645958898</v>
      </c>
      <c r="S483" s="60">
        <f t="shared" si="1481"/>
        <v>0.1069309559</v>
      </c>
      <c r="T483" s="61">
        <f t="shared" si="1481"/>
        <v>0.03257064314</v>
      </c>
      <c r="U483" s="62">
        <f t="shared" si="1481"/>
        <v>0.1476771561</v>
      </c>
      <c r="V483" s="63">
        <f t="shared" si="1481"/>
        <v>-0.02166760817</v>
      </c>
      <c r="W483" s="64"/>
      <c r="X483" s="65">
        <f t="shared" si="13"/>
        <v>1</v>
      </c>
      <c r="Y483" s="66">
        <f t="shared" si="14"/>
        <v>0</v>
      </c>
      <c r="Z483" s="67">
        <f t="shared" ref="Z483:AA483" si="1482">U483</f>
        <v>0.1476771561</v>
      </c>
      <c r="AA483" s="68">
        <f t="shared" si="1482"/>
        <v>-0.02166760817</v>
      </c>
      <c r="AB483" s="69">
        <f t="shared" ref="AB483:AC483" si="1483">S483</f>
        <v>0.1069309559</v>
      </c>
      <c r="AC483" s="70">
        <f t="shared" si="1483"/>
        <v>0.03257064314</v>
      </c>
      <c r="AD483" s="71">
        <f t="shared" si="17"/>
        <v>0.0213390572</v>
      </c>
      <c r="AE483" s="72">
        <f t="shared" si="18"/>
        <v>-0.00639962151</v>
      </c>
      <c r="AF483" s="73">
        <f t="shared" si="19"/>
        <v>0.0164969874</v>
      </c>
      <c r="AG483" s="74">
        <f t="shared" si="20"/>
        <v>0.002493001899</v>
      </c>
      <c r="AH483" s="75">
        <f t="shared" si="21"/>
        <v>0.01037338253</v>
      </c>
      <c r="AI483" s="76">
        <f t="shared" si="22"/>
        <v>0.006965620008</v>
      </c>
      <c r="AJ483" s="77"/>
      <c r="AK483" s="65">
        <f t="shared" si="23"/>
        <v>-0.005693794321</v>
      </c>
      <c r="AL483" s="66">
        <f t="shared" si="24"/>
        <v>0.0007634399882</v>
      </c>
      <c r="AM483" s="67">
        <f t="shared" si="25"/>
        <v>0.1549427222</v>
      </c>
      <c r="AN483" s="68">
        <f t="shared" si="26"/>
        <v>0.2167723177</v>
      </c>
      <c r="AO483" s="69">
        <f t="shared" si="27"/>
        <v>0.00123325639</v>
      </c>
      <c r="AP483" s="70">
        <f t="shared" si="28"/>
        <v>-0.05785837534</v>
      </c>
      <c r="AQ483" s="71">
        <f t="shared" si="29"/>
        <v>0.00723722063</v>
      </c>
      <c r="AR483" s="72">
        <f t="shared" si="30"/>
        <v>-0.01572867166</v>
      </c>
      <c r="AS483" s="73">
        <f t="shared" si="31"/>
        <v>-0.0006211851714</v>
      </c>
      <c r="AT483" s="74">
        <f t="shared" si="32"/>
        <v>0.007025522675</v>
      </c>
      <c r="AU483" s="75">
        <f t="shared" si="33"/>
        <v>0.001061855796</v>
      </c>
      <c r="AV483" s="76">
        <f t="shared" si="34"/>
        <v>0.0009604817508</v>
      </c>
      <c r="AW483" s="78">
        <f t="shared" si="35"/>
        <v>0.1581600755</v>
      </c>
      <c r="AX483" s="79">
        <f t="shared" si="36"/>
        <v>0.1559079115</v>
      </c>
      <c r="AY483" s="78">
        <f t="shared" si="37"/>
        <v>0.1519347151</v>
      </c>
      <c r="AZ483" s="79">
        <f t="shared" si="38"/>
        <v>0.1645958898</v>
      </c>
      <c r="BA483" s="80">
        <f t="shared" si="39"/>
        <v>0.002252163964</v>
      </c>
      <c r="BB483" s="80">
        <f t="shared" si="40"/>
        <v>-0.01266117469</v>
      </c>
      <c r="BC483" s="80">
        <f t="shared" si="41"/>
        <v>0.1582980047</v>
      </c>
      <c r="BD483" s="80">
        <f t="shared" si="42"/>
        <v>0.1528946741</v>
      </c>
      <c r="BE483" s="81">
        <f t="shared" si="43"/>
        <v>-0.000155233102</v>
      </c>
      <c r="BF483" s="81">
        <f t="shared" si="44"/>
        <v>-0.00005703008276</v>
      </c>
      <c r="BG483" s="81">
        <f t="shared" si="45"/>
        <v>0.001681476943</v>
      </c>
      <c r="BH483" s="81">
        <f t="shared" si="46"/>
        <v>0.04840584368</v>
      </c>
      <c r="BI483" s="81"/>
      <c r="BJ483" s="81"/>
    </row>
    <row r="484">
      <c r="A484" s="31">
        <v>117.0</v>
      </c>
      <c r="B484" s="32">
        <v>6653.0</v>
      </c>
      <c r="C484" s="33">
        <v>1439.0</v>
      </c>
      <c r="D484" s="55">
        <f t="shared" si="5"/>
        <v>1163</v>
      </c>
      <c r="E484" s="35">
        <v>303.0</v>
      </c>
      <c r="F484" s="36">
        <v>203.0</v>
      </c>
      <c r="G484" s="37">
        <v>171.0</v>
      </c>
      <c r="H484" s="38">
        <v>370.0</v>
      </c>
      <c r="I484" s="39">
        <v>76.0</v>
      </c>
      <c r="J484" s="40">
        <v>40.0</v>
      </c>
      <c r="K484" s="56">
        <f t="shared" si="6"/>
        <v>0.382209868</v>
      </c>
      <c r="L484" s="56">
        <f t="shared" si="7"/>
        <v>0.5060080107</v>
      </c>
      <c r="M484" s="56">
        <f t="shared" si="8"/>
        <v>0.4130434783</v>
      </c>
      <c r="N484" s="56">
        <f t="shared" si="9"/>
        <v>0.1188325226</v>
      </c>
      <c r="O484" s="56">
        <f t="shared" si="10"/>
        <v>0.4729148753</v>
      </c>
      <c r="P484" s="57">
        <f t="shared" si="11"/>
        <v>0.02779708131</v>
      </c>
      <c r="Q484" s="58">
        <f t="shared" ref="Q484:V484" si="1484">K484-Q$2</f>
        <v>0.03123218627</v>
      </c>
      <c r="R484" s="59">
        <f t="shared" si="1484"/>
        <v>0.02645547039</v>
      </c>
      <c r="S484" s="60">
        <f t="shared" si="1484"/>
        <v>0.001455915615</v>
      </c>
      <c r="T484" s="61">
        <f t="shared" si="1484"/>
        <v>0.003098080978</v>
      </c>
      <c r="U484" s="62">
        <f t="shared" si="1484"/>
        <v>0.01908354623</v>
      </c>
      <c r="V484" s="63">
        <f t="shared" si="1484"/>
        <v>-0.004463747205</v>
      </c>
      <c r="W484" s="64"/>
      <c r="X484" s="65">
        <f t="shared" si="13"/>
        <v>1</v>
      </c>
      <c r="Y484" s="66">
        <f t="shared" si="14"/>
        <v>0</v>
      </c>
      <c r="Z484" s="67">
        <f t="shared" ref="Z484:AA484" si="1485">U484</f>
        <v>0.01908354623</v>
      </c>
      <c r="AA484" s="68">
        <f t="shared" si="1485"/>
        <v>-0.004463747205</v>
      </c>
      <c r="AB484" s="69">
        <f t="shared" ref="AB484:AC484" si="1486">S484</f>
        <v>0.001455915615</v>
      </c>
      <c r="AC484" s="70">
        <f t="shared" si="1486"/>
        <v>0.003098080978</v>
      </c>
      <c r="AD484" s="71">
        <f t="shared" si="17"/>
        <v>0.0003442566976</v>
      </c>
      <c r="AE484" s="72">
        <f t="shared" si="18"/>
        <v>-0.0001703682523</v>
      </c>
      <c r="AF484" s="73">
        <f t="shared" si="19"/>
        <v>0.00004161308325</v>
      </c>
      <c r="AG484" s="74">
        <f t="shared" si="20"/>
        <v>0.0000526235323</v>
      </c>
      <c r="AH484" s="75">
        <f t="shared" si="21"/>
        <v>-0.000007478415468</v>
      </c>
      <c r="AI484" s="76">
        <f t="shared" si="22"/>
        <v>0.000009021088943</v>
      </c>
      <c r="AJ484" s="77"/>
      <c r="AK484" s="65">
        <f t="shared" si="23"/>
        <v>-0.005693794321</v>
      </c>
      <c r="AL484" s="66">
        <f t="shared" si="24"/>
        <v>0.0007634399882</v>
      </c>
      <c r="AM484" s="67">
        <f t="shared" si="25"/>
        <v>0.02266388741</v>
      </c>
      <c r="AN484" s="68">
        <f t="shared" si="26"/>
        <v>0.02665430279</v>
      </c>
      <c r="AO484" s="69">
        <f t="shared" si="27"/>
        <v>0.001339740227</v>
      </c>
      <c r="AP484" s="70">
        <f t="shared" si="28"/>
        <v>-0.001160116673</v>
      </c>
      <c r="AQ484" s="71">
        <f t="shared" si="29"/>
        <v>0.00007762602172</v>
      </c>
      <c r="AR484" s="72">
        <f t="shared" si="30"/>
        <v>-0.0002882468507</v>
      </c>
      <c r="AS484" s="73">
        <f t="shared" si="31"/>
        <v>-0.00002111667992</v>
      </c>
      <c r="AT484" s="74">
        <f t="shared" si="32"/>
        <v>0.00001893125196</v>
      </c>
      <c r="AU484" s="75">
        <f t="shared" si="33"/>
        <v>-0.000000996400973</v>
      </c>
      <c r="AV484" s="76">
        <f t="shared" si="34"/>
        <v>0.0000009000694348</v>
      </c>
      <c r="AW484" s="78">
        <f t="shared" si="35"/>
        <v>0.01836534626</v>
      </c>
      <c r="AX484" s="79">
        <f t="shared" si="36"/>
        <v>0.03123218627</v>
      </c>
      <c r="AY484" s="78">
        <f t="shared" si="37"/>
        <v>0.02598921057</v>
      </c>
      <c r="AZ484" s="79">
        <f t="shared" si="38"/>
        <v>0.02645547039</v>
      </c>
      <c r="BA484" s="80">
        <f t="shared" si="39"/>
        <v>-0.01286684002</v>
      </c>
      <c r="BB484" s="80">
        <f t="shared" si="40"/>
        <v>-0.000466259817</v>
      </c>
      <c r="BC484" s="80">
        <f t="shared" si="41"/>
        <v>0.0185032755</v>
      </c>
      <c r="BD484" s="80">
        <f t="shared" si="42"/>
        <v>0.02694916957</v>
      </c>
      <c r="BE484" s="81">
        <f t="shared" si="43"/>
        <v>0.0001653381738</v>
      </c>
      <c r="BF484" s="81">
        <f t="shared" si="44"/>
        <v>0.00001199858094</v>
      </c>
      <c r="BG484" s="81">
        <f t="shared" si="45"/>
        <v>-0.000383886536</v>
      </c>
      <c r="BH484" s="81">
        <f t="shared" si="46"/>
        <v>0.0009972958181</v>
      </c>
      <c r="BI484" s="81"/>
      <c r="BJ484" s="81"/>
    </row>
    <row r="485">
      <c r="A485" s="31">
        <v>1195.0</v>
      </c>
      <c r="B485" s="32" t="s">
        <v>152</v>
      </c>
      <c r="C485" s="33">
        <v>406.0</v>
      </c>
      <c r="D485" s="55">
        <f t="shared" si="5"/>
        <v>370</v>
      </c>
      <c r="E485" s="35">
        <v>134.0</v>
      </c>
      <c r="F485" s="36">
        <v>27.0</v>
      </c>
      <c r="G485" s="37">
        <v>97.0</v>
      </c>
      <c r="H485" s="38">
        <v>70.0</v>
      </c>
      <c r="I485" s="39">
        <v>38.0</v>
      </c>
      <c r="J485" s="40">
        <v>4.0</v>
      </c>
      <c r="K485" s="56">
        <f t="shared" si="6"/>
        <v>0.6625615764</v>
      </c>
      <c r="L485" s="56">
        <f t="shared" si="7"/>
        <v>0.7107438017</v>
      </c>
      <c r="M485" s="56">
        <f t="shared" si="8"/>
        <v>0.7578125</v>
      </c>
      <c r="N485" s="56">
        <f t="shared" si="9"/>
        <v>0.2389162562</v>
      </c>
      <c r="O485" s="56">
        <f t="shared" si="10"/>
        <v>0.727027027</v>
      </c>
      <c r="P485" s="57">
        <f t="shared" si="11"/>
        <v>0.009852216749</v>
      </c>
      <c r="Q485" s="58">
        <f t="shared" ref="Q485:V485" si="1487">K485-Q$2</f>
        <v>0.3115838947</v>
      </c>
      <c r="R485" s="59">
        <f t="shared" si="1487"/>
        <v>0.2311912614</v>
      </c>
      <c r="S485" s="60">
        <f t="shared" si="1487"/>
        <v>0.3462249374</v>
      </c>
      <c r="T485" s="61">
        <f t="shared" si="1487"/>
        <v>0.1231818146</v>
      </c>
      <c r="U485" s="62">
        <f t="shared" si="1487"/>
        <v>0.2731956979</v>
      </c>
      <c r="V485" s="63">
        <f t="shared" si="1487"/>
        <v>-0.02240861176</v>
      </c>
      <c r="W485" s="64"/>
      <c r="X485" s="65">
        <f t="shared" si="13"/>
        <v>1</v>
      </c>
      <c r="Y485" s="66">
        <f t="shared" si="14"/>
        <v>0</v>
      </c>
      <c r="Z485" s="67">
        <f t="shared" ref="Z485:AA485" si="1488">U485</f>
        <v>0.2731956979</v>
      </c>
      <c r="AA485" s="68">
        <f t="shared" si="1488"/>
        <v>-0.02240861176</v>
      </c>
      <c r="AB485" s="69">
        <f t="shared" ref="AB485:AC485" si="1489">S485</f>
        <v>0.3462249374</v>
      </c>
      <c r="AC485" s="70">
        <f t="shared" si="1489"/>
        <v>0.1231818146</v>
      </c>
      <c r="AD485" s="71">
        <f t="shared" si="17"/>
        <v>0.07413374349</v>
      </c>
      <c r="AE485" s="72">
        <f t="shared" si="18"/>
        <v>-0.01224387266</v>
      </c>
      <c r="AF485" s="73">
        <f t="shared" si="19"/>
        <v>0.09734749686</v>
      </c>
      <c r="AG485" s="74">
        <f t="shared" si="20"/>
        <v>0.02589432159</v>
      </c>
      <c r="AH485" s="75">
        <f t="shared" si="21"/>
        <v>0.1046979478</v>
      </c>
      <c r="AI485" s="76">
        <f t="shared" si="22"/>
        <v>0.08529723205</v>
      </c>
      <c r="AJ485" s="77"/>
      <c r="AK485" s="65">
        <f t="shared" si="23"/>
        <v>-0.005693794321</v>
      </c>
      <c r="AL485" s="66">
        <f t="shared" si="24"/>
        <v>0.0007634399882</v>
      </c>
      <c r="AM485" s="67">
        <f t="shared" si="25"/>
        <v>0.2585743732</v>
      </c>
      <c r="AN485" s="68">
        <f t="shared" si="26"/>
        <v>0.4154461199</v>
      </c>
      <c r="AO485" s="69">
        <f t="shared" si="27"/>
        <v>0.01282567889</v>
      </c>
      <c r="AP485" s="70">
        <f t="shared" si="28"/>
        <v>-0.1898219095</v>
      </c>
      <c r="AQ485" s="71">
        <f t="shared" si="29"/>
        <v>0.030965711</v>
      </c>
      <c r="AR485" s="72">
        <f t="shared" si="30"/>
        <v>-0.04950865814</v>
      </c>
      <c r="AS485" s="73">
        <f t="shared" si="31"/>
        <v>-0.008384048243</v>
      </c>
      <c r="AT485" s="74">
        <f t="shared" si="32"/>
        <v>0.04174903632</v>
      </c>
      <c r="AU485" s="75">
        <f t="shared" si="33"/>
        <v>0.01047073111</v>
      </c>
      <c r="AV485" s="76">
        <f t="shared" si="34"/>
        <v>0.01139442163</v>
      </c>
      <c r="AW485" s="78">
        <f t="shared" si="35"/>
        <v>0.2987586517</v>
      </c>
      <c r="AX485" s="79">
        <f t="shared" si="36"/>
        <v>0.3115838947</v>
      </c>
      <c r="AY485" s="78">
        <f t="shared" si="37"/>
        <v>0.2300224502</v>
      </c>
      <c r="AZ485" s="79">
        <f t="shared" si="38"/>
        <v>0.2311912614</v>
      </c>
      <c r="BA485" s="80">
        <f t="shared" si="39"/>
        <v>-0.01282524299</v>
      </c>
      <c r="BB485" s="80">
        <f t="shared" si="40"/>
        <v>-0.001168811149</v>
      </c>
      <c r="BC485" s="80">
        <f t="shared" si="41"/>
        <v>0.2988965809</v>
      </c>
      <c r="BD485" s="80">
        <f t="shared" si="42"/>
        <v>0.2309824092</v>
      </c>
      <c r="BE485" s="81">
        <f t="shared" si="43"/>
        <v>0.0001631207382</v>
      </c>
      <c r="BF485" s="81">
        <f t="shared" si="44"/>
        <v>0.000029980574</v>
      </c>
      <c r="BG485" s="81">
        <f t="shared" si="45"/>
        <v>0.03598629272</v>
      </c>
      <c r="BH485" s="81">
        <f t="shared" si="46"/>
        <v>0.1380797047</v>
      </c>
      <c r="BI485" s="81"/>
      <c r="BJ485" s="81"/>
    </row>
    <row r="486">
      <c r="A486" s="31">
        <v>312.0</v>
      </c>
      <c r="B486" s="32" t="s">
        <v>153</v>
      </c>
      <c r="C486" s="33">
        <v>975.0</v>
      </c>
      <c r="D486" s="55">
        <f t="shared" si="5"/>
        <v>876</v>
      </c>
      <c r="E486" s="35">
        <v>250.0</v>
      </c>
      <c r="F486" s="36">
        <v>86.0</v>
      </c>
      <c r="G486" s="37">
        <v>208.0</v>
      </c>
      <c r="H486" s="38">
        <v>289.0</v>
      </c>
      <c r="I486" s="39">
        <v>37.0</v>
      </c>
      <c r="J486" s="40">
        <v>6.0</v>
      </c>
      <c r="K486" s="56">
        <f t="shared" si="6"/>
        <v>0.5076923077</v>
      </c>
      <c r="L486" s="56">
        <f t="shared" si="7"/>
        <v>0.4982638889</v>
      </c>
      <c r="M486" s="56">
        <f t="shared" si="8"/>
        <v>0.6933333333</v>
      </c>
      <c r="N486" s="56">
        <f t="shared" si="9"/>
        <v>0.2133333333</v>
      </c>
      <c r="O486" s="56">
        <f t="shared" si="10"/>
        <v>0.5650684932</v>
      </c>
      <c r="P486" s="57">
        <f t="shared" si="11"/>
        <v>0.006153846154</v>
      </c>
      <c r="Q486" s="58">
        <f t="shared" ref="Q486:V486" si="1490">K486-Q$2</f>
        <v>0.156714626</v>
      </c>
      <c r="R486" s="59">
        <f t="shared" si="1490"/>
        <v>0.0187113486</v>
      </c>
      <c r="S486" s="60">
        <f t="shared" si="1490"/>
        <v>0.2817457707</v>
      </c>
      <c r="T486" s="61">
        <f t="shared" si="1490"/>
        <v>0.09759889173</v>
      </c>
      <c r="U486" s="62">
        <f t="shared" si="1490"/>
        <v>0.1112371641</v>
      </c>
      <c r="V486" s="63">
        <f t="shared" si="1490"/>
        <v>-0.02610698236</v>
      </c>
      <c r="W486" s="64"/>
      <c r="X486" s="65">
        <f t="shared" si="13"/>
        <v>1</v>
      </c>
      <c r="Y486" s="66">
        <f t="shared" si="14"/>
        <v>0</v>
      </c>
      <c r="Z486" s="67">
        <f t="shared" ref="Z486:AA486" si="1491">U486</f>
        <v>0.1112371641</v>
      </c>
      <c r="AA486" s="68">
        <f t="shared" si="1491"/>
        <v>-0.02610698236</v>
      </c>
      <c r="AB486" s="69">
        <f t="shared" ref="AB486:AC486" si="1492">S486</f>
        <v>0.2817457707</v>
      </c>
      <c r="AC486" s="70">
        <f t="shared" si="1492"/>
        <v>0.09759889173</v>
      </c>
      <c r="AD486" s="71">
        <f t="shared" si="17"/>
        <v>0.01169213214</v>
      </c>
      <c r="AE486" s="72">
        <f t="shared" si="18"/>
        <v>-0.005808133359</v>
      </c>
      <c r="AF486" s="73">
        <f t="shared" si="19"/>
        <v>0.03388861306</v>
      </c>
      <c r="AG486" s="74">
        <f t="shared" si="20"/>
        <v>0.003501092066</v>
      </c>
      <c r="AH486" s="75">
        <f t="shared" si="21"/>
        <v>0.06985513563</v>
      </c>
      <c r="AI486" s="76">
        <f t="shared" si="22"/>
        <v>0.05499614994</v>
      </c>
      <c r="AJ486" s="77"/>
      <c r="AK486" s="65">
        <f t="shared" si="23"/>
        <v>-0.005693794321</v>
      </c>
      <c r="AL486" s="66">
        <f t="shared" si="24"/>
        <v>0.0007634399882</v>
      </c>
      <c r="AM486" s="67">
        <f t="shared" si="25"/>
        <v>0.1322465196</v>
      </c>
      <c r="AN486" s="68">
        <f t="shared" si="26"/>
        <v>0.155294951</v>
      </c>
      <c r="AO486" s="69">
        <f t="shared" si="27"/>
        <v>0.009120343749</v>
      </c>
      <c r="AP486" s="70">
        <f t="shared" si="28"/>
        <v>-0.1540998434</v>
      </c>
      <c r="AQ486" s="71">
        <f t="shared" si="29"/>
        <v>0.002623709557</v>
      </c>
      <c r="AR486" s="72">
        <f t="shared" si="30"/>
        <v>-0.009801075086</v>
      </c>
      <c r="AS486" s="73">
        <f t="shared" si="31"/>
        <v>-0.0005924982638</v>
      </c>
      <c r="AT486" s="74">
        <f t="shared" si="32"/>
        <v>0.01438974805</v>
      </c>
      <c r="AU486" s="75">
        <f t="shared" si="33"/>
        <v>0.00701761891</v>
      </c>
      <c r="AV486" s="76">
        <f t="shared" si="34"/>
        <v>0.007385295648</v>
      </c>
      <c r="AW486" s="78">
        <f t="shared" si="35"/>
        <v>0.1447218993</v>
      </c>
      <c r="AX486" s="79">
        <f t="shared" si="36"/>
        <v>0.156714626</v>
      </c>
      <c r="AY486" s="78">
        <f t="shared" si="37"/>
        <v>0.01393251615</v>
      </c>
      <c r="AZ486" s="79">
        <f t="shared" si="38"/>
        <v>0.0187113486</v>
      </c>
      <c r="BA486" s="80">
        <f t="shared" si="39"/>
        <v>-0.01199272673</v>
      </c>
      <c r="BB486" s="80">
        <f t="shared" si="40"/>
        <v>-0.004778832451</v>
      </c>
      <c r="BC486" s="80">
        <f t="shared" si="41"/>
        <v>0.1448598285</v>
      </c>
      <c r="BD486" s="80">
        <f t="shared" si="42"/>
        <v>0.01489247514</v>
      </c>
      <c r="BE486" s="81">
        <f t="shared" si="43"/>
        <v>0.0001209882547</v>
      </c>
      <c r="BF486" s="81">
        <f t="shared" si="44"/>
        <v>0.0001146224633</v>
      </c>
      <c r="BG486" s="81">
        <f t="shared" si="45"/>
        <v>0.0207625841</v>
      </c>
      <c r="BH486" s="81">
        <f t="shared" si="46"/>
        <v>0.00431464279</v>
      </c>
      <c r="BI486" s="81"/>
      <c r="BJ486" s="81"/>
    </row>
    <row r="487">
      <c r="A487" s="31">
        <v>1194.0</v>
      </c>
      <c r="B487" s="32" t="s">
        <v>154</v>
      </c>
      <c r="C487" s="33">
        <v>1168.0</v>
      </c>
      <c r="D487" s="55">
        <f t="shared" si="5"/>
        <v>1021</v>
      </c>
      <c r="E487" s="35">
        <v>449.0</v>
      </c>
      <c r="F487" s="36">
        <v>78.0</v>
      </c>
      <c r="G487" s="37">
        <v>196.0</v>
      </c>
      <c r="H487" s="38">
        <v>213.0</v>
      </c>
      <c r="I487" s="39">
        <v>72.0</v>
      </c>
      <c r="J487" s="40">
        <v>13.0</v>
      </c>
      <c r="K487" s="56">
        <f t="shared" si="6"/>
        <v>0.613869863</v>
      </c>
      <c r="L487" s="56">
        <f t="shared" si="7"/>
        <v>0.7098092643</v>
      </c>
      <c r="M487" s="56">
        <f t="shared" si="8"/>
        <v>0.6829268293</v>
      </c>
      <c r="N487" s="56">
        <f t="shared" si="9"/>
        <v>0.1678082192</v>
      </c>
      <c r="O487" s="56">
        <f t="shared" si="10"/>
        <v>0.7022526934</v>
      </c>
      <c r="P487" s="57">
        <f t="shared" si="11"/>
        <v>0.01113013699</v>
      </c>
      <c r="Q487" s="58">
        <f t="shared" ref="Q487:V487" si="1493">K487-Q$2</f>
        <v>0.2628921813</v>
      </c>
      <c r="R487" s="59">
        <f t="shared" si="1493"/>
        <v>0.230256724</v>
      </c>
      <c r="S487" s="60">
        <f t="shared" si="1493"/>
        <v>0.2713392666</v>
      </c>
      <c r="T487" s="61">
        <f t="shared" si="1493"/>
        <v>0.05207377757</v>
      </c>
      <c r="U487" s="62">
        <f t="shared" si="1493"/>
        <v>0.2484213643</v>
      </c>
      <c r="V487" s="63">
        <f t="shared" si="1493"/>
        <v>-0.02113069153</v>
      </c>
      <c r="W487" s="64"/>
      <c r="X487" s="65">
        <f t="shared" si="13"/>
        <v>1</v>
      </c>
      <c r="Y487" s="66">
        <f t="shared" si="14"/>
        <v>0</v>
      </c>
      <c r="Z487" s="67">
        <f t="shared" ref="Z487:AA487" si="1494">U487</f>
        <v>0.2484213643</v>
      </c>
      <c r="AA487" s="68">
        <f t="shared" si="1494"/>
        <v>-0.02113069153</v>
      </c>
      <c r="AB487" s="69">
        <f t="shared" ref="AB487:AC487" si="1495">S487</f>
        <v>0.2713392666</v>
      </c>
      <c r="AC487" s="70">
        <f t="shared" si="1495"/>
        <v>0.05207377757</v>
      </c>
      <c r="AD487" s="71">
        <f t="shared" si="17"/>
        <v>0.06126666814</v>
      </c>
      <c r="AE487" s="72">
        <f t="shared" si="18"/>
        <v>-0.01049863044</v>
      </c>
      <c r="AF487" s="73">
        <f t="shared" si="19"/>
        <v>0.06850682574</v>
      </c>
      <c r="AG487" s="74">
        <f t="shared" si="20"/>
        <v>0.007202652529</v>
      </c>
      <c r="AH487" s="75">
        <f t="shared" si="21"/>
        <v>0.0709133193</v>
      </c>
      <c r="AI487" s="76">
        <f t="shared" si="22"/>
        <v>0.02825932123</v>
      </c>
      <c r="AJ487" s="77"/>
      <c r="AK487" s="65">
        <f t="shared" si="23"/>
        <v>-0.005693794321</v>
      </c>
      <c r="AL487" s="66">
        <f t="shared" si="24"/>
        <v>0.0007634399882</v>
      </c>
      <c r="AM487" s="67">
        <f t="shared" si="25"/>
        <v>0.2363233056</v>
      </c>
      <c r="AN487" s="68">
        <f t="shared" si="26"/>
        <v>0.3771564288</v>
      </c>
      <c r="AO487" s="69">
        <f t="shared" si="27"/>
        <v>-0.01210779507</v>
      </c>
      <c r="AP487" s="70">
        <f t="shared" si="28"/>
        <v>-0.142528139</v>
      </c>
      <c r="AQ487" s="71">
        <f t="shared" si="29"/>
        <v>0.02536968152</v>
      </c>
      <c r="AR487" s="72">
        <f t="shared" si="30"/>
        <v>-0.04111090026</v>
      </c>
      <c r="AS487" s="73">
        <f t="shared" si="31"/>
        <v>-0.001250531762</v>
      </c>
      <c r="AT487" s="74">
        <f t="shared" si="32"/>
        <v>0.02909256358</v>
      </c>
      <c r="AU487" s="75">
        <f t="shared" si="33"/>
        <v>0.00757721449</v>
      </c>
      <c r="AV487" s="76">
        <f t="shared" si="34"/>
        <v>0.004370635724</v>
      </c>
      <c r="AW487" s="78">
        <f t="shared" si="35"/>
        <v>0.2502180804</v>
      </c>
      <c r="AX487" s="79">
        <f t="shared" si="36"/>
        <v>0.2628921813</v>
      </c>
      <c r="AY487" s="78">
        <f t="shared" si="37"/>
        <v>0.2277440289</v>
      </c>
      <c r="AZ487" s="79">
        <f t="shared" si="38"/>
        <v>0.230256724</v>
      </c>
      <c r="BA487" s="80">
        <f t="shared" si="39"/>
        <v>-0.01267410091</v>
      </c>
      <c r="BB487" s="80">
        <f t="shared" si="40"/>
        <v>-0.00251269514</v>
      </c>
      <c r="BC487" s="80">
        <f t="shared" si="41"/>
        <v>0.2503560097</v>
      </c>
      <c r="BD487" s="80">
        <f t="shared" si="42"/>
        <v>0.2287039879</v>
      </c>
      <c r="BE487" s="81">
        <f t="shared" si="43"/>
        <v>0.0001543191969</v>
      </c>
      <c r="BF487" s="81">
        <f t="shared" si="44"/>
        <v>0.0000636923035</v>
      </c>
      <c r="BG487" s="81">
        <f t="shared" si="45"/>
        <v>0.01037261751</v>
      </c>
      <c r="BH487" s="81">
        <f t="shared" si="46"/>
        <v>0.1145148356</v>
      </c>
      <c r="BI487" s="81"/>
      <c r="BJ487" s="81"/>
    </row>
    <row r="488">
      <c r="A488" s="31">
        <v>885.0</v>
      </c>
      <c r="B488" s="32" t="s">
        <v>155</v>
      </c>
      <c r="C488" s="33">
        <v>444.0</v>
      </c>
      <c r="D488" s="55">
        <f t="shared" si="5"/>
        <v>317</v>
      </c>
      <c r="E488" s="35">
        <v>59.0</v>
      </c>
      <c r="F488" s="36">
        <v>52.0</v>
      </c>
      <c r="G488" s="37">
        <v>41.0</v>
      </c>
      <c r="H488" s="38">
        <v>129.0</v>
      </c>
      <c r="I488" s="39">
        <v>23.0</v>
      </c>
      <c r="J488" s="40">
        <v>13.0</v>
      </c>
      <c r="K488" s="56">
        <f t="shared" si="6"/>
        <v>0.277027027</v>
      </c>
      <c r="L488" s="56">
        <f t="shared" si="7"/>
        <v>0.3886255924</v>
      </c>
      <c r="M488" s="56">
        <f t="shared" si="8"/>
        <v>0.3867924528</v>
      </c>
      <c r="N488" s="56">
        <f t="shared" si="9"/>
        <v>0.09234234234</v>
      </c>
      <c r="O488" s="56">
        <f t="shared" si="10"/>
        <v>0.3880126183</v>
      </c>
      <c r="P488" s="57">
        <f t="shared" si="11"/>
        <v>0.02927927928</v>
      </c>
      <c r="Q488" s="58">
        <f t="shared" ref="Q488:V488" si="1496">K488-Q$2</f>
        <v>-0.07395065466</v>
      </c>
      <c r="R488" s="59">
        <f t="shared" si="1496"/>
        <v>-0.09092694787</v>
      </c>
      <c r="S488" s="60">
        <f t="shared" si="1496"/>
        <v>-0.02479510982</v>
      </c>
      <c r="T488" s="61">
        <f t="shared" si="1496"/>
        <v>-0.02339209927</v>
      </c>
      <c r="U488" s="62">
        <f t="shared" si="1496"/>
        <v>-0.0658187108</v>
      </c>
      <c r="V488" s="63">
        <f t="shared" si="1496"/>
        <v>-0.002981549233</v>
      </c>
      <c r="W488" s="64"/>
      <c r="X488" s="65">
        <f t="shared" si="13"/>
        <v>1</v>
      </c>
      <c r="Y488" s="66">
        <f t="shared" si="14"/>
        <v>0</v>
      </c>
      <c r="Z488" s="67">
        <f t="shared" ref="Z488:AA488" si="1497">U488</f>
        <v>-0.0658187108</v>
      </c>
      <c r="AA488" s="68">
        <f t="shared" si="1497"/>
        <v>-0.002981549233</v>
      </c>
      <c r="AB488" s="69">
        <f t="shared" ref="AB488:AC488" si="1498">S488</f>
        <v>-0.02479510982</v>
      </c>
      <c r="AC488" s="70">
        <f t="shared" si="1498"/>
        <v>-0.02339209927</v>
      </c>
      <c r="AD488" s="71">
        <f t="shared" si="17"/>
        <v>0.004323213055</v>
      </c>
      <c r="AE488" s="72">
        <f t="shared" si="18"/>
        <v>0.0003924834533</v>
      </c>
      <c r="AF488" s="73">
        <f t="shared" si="19"/>
        <v>0.001562237467</v>
      </c>
      <c r="AG488" s="74">
        <f t="shared" si="20"/>
        <v>0.001613565657</v>
      </c>
      <c r="AH488" s="75">
        <f t="shared" si="21"/>
        <v>0.00006760716276</v>
      </c>
      <c r="AI488" s="76">
        <f t="shared" si="22"/>
        <v>0.00116001934</v>
      </c>
      <c r="AJ488" s="77"/>
      <c r="AK488" s="65">
        <f t="shared" si="23"/>
        <v>-0.005693794321</v>
      </c>
      <c r="AL488" s="66">
        <f t="shared" si="24"/>
        <v>0.0007634399882</v>
      </c>
      <c r="AM488" s="67">
        <f t="shared" si="25"/>
        <v>-0.04899124943</v>
      </c>
      <c r="AN488" s="68">
        <f t="shared" si="26"/>
        <v>-0.10693033</v>
      </c>
      <c r="AO488" s="69">
        <f t="shared" si="27"/>
        <v>-0.008179771454</v>
      </c>
      <c r="AP488" s="70">
        <f t="shared" si="28"/>
        <v>0.01563791063</v>
      </c>
      <c r="AQ488" s="71">
        <f t="shared" si="29"/>
        <v>0.002450833755</v>
      </c>
      <c r="AR488" s="72">
        <f t="shared" si="30"/>
        <v>-0.0023184483</v>
      </c>
      <c r="AS488" s="73">
        <f t="shared" si="31"/>
        <v>-0.0006400152914</v>
      </c>
      <c r="AT488" s="74">
        <f t="shared" si="32"/>
        <v>0.0007012656761</v>
      </c>
      <c r="AU488" s="75">
        <f t="shared" si="33"/>
        <v>-0.00001140554687</v>
      </c>
      <c r="AV488" s="76">
        <f t="shared" si="34"/>
        <v>0.0001326621676</v>
      </c>
      <c r="AW488" s="78">
        <f t="shared" si="35"/>
        <v>-0.06106540229</v>
      </c>
      <c r="AX488" s="79">
        <f t="shared" si="36"/>
        <v>-0.07395065466</v>
      </c>
      <c r="AY488" s="78">
        <f t="shared" si="37"/>
        <v>-0.09201349982</v>
      </c>
      <c r="AZ488" s="79">
        <f t="shared" si="38"/>
        <v>-0.09092694787</v>
      </c>
      <c r="BA488" s="80">
        <f t="shared" si="39"/>
        <v>0.01288525238</v>
      </c>
      <c r="BB488" s="80">
        <f t="shared" si="40"/>
        <v>-0.00108655195</v>
      </c>
      <c r="BC488" s="80">
        <f t="shared" si="41"/>
        <v>-0.06092747304</v>
      </c>
      <c r="BD488" s="80">
        <f t="shared" si="42"/>
        <v>-0.09105354083</v>
      </c>
      <c r="BE488" s="81">
        <f t="shared" si="43"/>
        <v>0.0001648491336</v>
      </c>
      <c r="BF488" s="81">
        <f t="shared" si="44"/>
        <v>-0.0000280009922</v>
      </c>
      <c r="BG488" s="81">
        <f t="shared" si="45"/>
        <v>-0.004578590327</v>
      </c>
      <c r="BH488" s="81">
        <f t="shared" si="46"/>
        <v>0.01109532431</v>
      </c>
      <c r="BI488" s="81"/>
      <c r="BJ488" s="81"/>
    </row>
    <row r="489">
      <c r="A489" s="31">
        <v>53.0</v>
      </c>
      <c r="B489" s="32">
        <v>7665.0</v>
      </c>
      <c r="C489" s="33">
        <v>1093.0</v>
      </c>
      <c r="D489" s="55">
        <f t="shared" si="5"/>
        <v>869</v>
      </c>
      <c r="E489" s="35">
        <v>248.0</v>
      </c>
      <c r="F489" s="36">
        <v>154.0</v>
      </c>
      <c r="G489" s="37">
        <v>115.0</v>
      </c>
      <c r="H489" s="38">
        <v>298.0</v>
      </c>
      <c r="I489" s="39">
        <v>40.0</v>
      </c>
      <c r="J489" s="40">
        <v>14.0</v>
      </c>
      <c r="K489" s="56">
        <f t="shared" si="6"/>
        <v>0.3687099726</v>
      </c>
      <c r="L489" s="56">
        <f t="shared" si="7"/>
        <v>0.4914675768</v>
      </c>
      <c r="M489" s="56">
        <f t="shared" si="8"/>
        <v>0.406360424</v>
      </c>
      <c r="N489" s="56">
        <f t="shared" si="9"/>
        <v>0.1052150046</v>
      </c>
      <c r="O489" s="56">
        <f t="shared" si="10"/>
        <v>0.4637514384</v>
      </c>
      <c r="P489" s="57">
        <f t="shared" si="11"/>
        <v>0.01280878317</v>
      </c>
      <c r="Q489" s="58">
        <f t="shared" ref="Q489:V489" si="1499">K489-Q$2</f>
        <v>0.01773229086</v>
      </c>
      <c r="R489" s="59">
        <f t="shared" si="1499"/>
        <v>0.0119150365</v>
      </c>
      <c r="S489" s="60">
        <f t="shared" si="1499"/>
        <v>-0.005227138618</v>
      </c>
      <c r="T489" s="61">
        <f t="shared" si="1499"/>
        <v>-0.01051943703</v>
      </c>
      <c r="U489" s="62">
        <f t="shared" si="1499"/>
        <v>0.009920109342</v>
      </c>
      <c r="V489" s="63">
        <f t="shared" si="1499"/>
        <v>-0.01945204535</v>
      </c>
      <c r="W489" s="64"/>
      <c r="X489" s="65">
        <f t="shared" si="13"/>
        <v>1</v>
      </c>
      <c r="Y489" s="66">
        <f t="shared" si="14"/>
        <v>0</v>
      </c>
      <c r="Z489" s="67">
        <f t="shared" ref="Z489:AA489" si="1500">U489</f>
        <v>0.009920109342</v>
      </c>
      <c r="AA489" s="68">
        <f t="shared" si="1500"/>
        <v>-0.01945204535</v>
      </c>
      <c r="AB489" s="69">
        <f t="shared" ref="AB489:AC489" si="1501">S489</f>
        <v>-0.005227138618</v>
      </c>
      <c r="AC489" s="70">
        <f t="shared" si="1501"/>
        <v>-0.01051943703</v>
      </c>
      <c r="AD489" s="71">
        <f t="shared" si="17"/>
        <v>-0.0002799734988</v>
      </c>
      <c r="AE489" s="72">
        <f t="shared" si="18"/>
        <v>-0.0003859328335</v>
      </c>
      <c r="AF489" s="73">
        <f t="shared" si="19"/>
        <v>-0.0002564783528</v>
      </c>
      <c r="AG489" s="74">
        <f t="shared" si="20"/>
        <v>-0.000002675428151</v>
      </c>
      <c r="AH489" s="75">
        <f t="shared" si="21"/>
        <v>-0.00008333557736</v>
      </c>
      <c r="AI489" s="76">
        <f t="shared" si="22"/>
        <v>0.0001099731111</v>
      </c>
      <c r="AJ489" s="77"/>
      <c r="AK489" s="65">
        <f t="shared" si="23"/>
        <v>-0.005693794321</v>
      </c>
      <c r="AL489" s="66">
        <f t="shared" si="24"/>
        <v>0.0007634399882</v>
      </c>
      <c r="AM489" s="67">
        <f t="shared" si="25"/>
        <v>0.03898025009</v>
      </c>
      <c r="AN489" s="68">
        <f t="shared" si="26"/>
        <v>-0.0001282458249</v>
      </c>
      <c r="AO489" s="69">
        <f t="shared" si="27"/>
        <v>-0.00450926393</v>
      </c>
      <c r="AP489" s="70">
        <f t="shared" si="28"/>
        <v>0.004080485467</v>
      </c>
      <c r="AQ489" s="71">
        <f t="shared" si="29"/>
        <v>-0.0003688763192</v>
      </c>
      <c r="AR489" s="72">
        <f t="shared" si="30"/>
        <v>-0.0000351533176</v>
      </c>
      <c r="AS489" s="73">
        <f t="shared" si="31"/>
        <v>-0.000005566750196</v>
      </c>
      <c r="AT489" s="74">
        <f t="shared" si="32"/>
        <v>-0.0001082836875</v>
      </c>
      <c r="AU489" s="75">
        <f t="shared" si="33"/>
        <v>-0.00001125869412</v>
      </c>
      <c r="AV489" s="76">
        <f t="shared" si="34"/>
        <v>0.00001110120724</v>
      </c>
      <c r="AW489" s="78">
        <f t="shared" si="35"/>
        <v>0.02839149008</v>
      </c>
      <c r="AX489" s="79">
        <f t="shared" si="36"/>
        <v>0.01773229086</v>
      </c>
      <c r="AY489" s="78">
        <f t="shared" si="37"/>
        <v>0.004583343833</v>
      </c>
      <c r="AZ489" s="79">
        <f t="shared" si="38"/>
        <v>0.0119150365</v>
      </c>
      <c r="BA489" s="80">
        <f t="shared" si="39"/>
        <v>0.01065919921</v>
      </c>
      <c r="BB489" s="80">
        <f t="shared" si="40"/>
        <v>-0.007331692669</v>
      </c>
      <c r="BC489" s="80">
        <f t="shared" si="41"/>
        <v>0.02852941932</v>
      </c>
      <c r="BD489" s="80">
        <f t="shared" si="42"/>
        <v>0.005543302826</v>
      </c>
      <c r="BE489" s="81">
        <f t="shared" si="43"/>
        <v>0.00005986481052</v>
      </c>
      <c r="BF489" s="81">
        <f t="shared" si="44"/>
        <v>-0.0001562999455</v>
      </c>
      <c r="BG489" s="81">
        <f t="shared" si="45"/>
        <v>0.0007831995607</v>
      </c>
      <c r="BH489" s="81">
        <f t="shared" si="46"/>
        <v>0.0003162944215</v>
      </c>
      <c r="BI489" s="81"/>
      <c r="BJ489" s="81"/>
    </row>
    <row r="490">
      <c r="A490" s="31">
        <v>1280.0</v>
      </c>
      <c r="B490" s="32">
        <v>4616.0</v>
      </c>
      <c r="C490" s="33">
        <v>2080.0</v>
      </c>
      <c r="D490" s="55">
        <f t="shared" si="5"/>
        <v>1012</v>
      </c>
      <c r="E490" s="35">
        <v>37.0</v>
      </c>
      <c r="F490" s="36">
        <v>259.0</v>
      </c>
      <c r="G490" s="37">
        <v>30.0</v>
      </c>
      <c r="H490" s="38">
        <v>511.0</v>
      </c>
      <c r="I490" s="39">
        <v>35.0</v>
      </c>
      <c r="J490" s="40">
        <v>140.0</v>
      </c>
      <c r="K490" s="56">
        <f t="shared" si="6"/>
        <v>0.04903846154</v>
      </c>
      <c r="L490" s="56">
        <f t="shared" si="7"/>
        <v>0.1234991424</v>
      </c>
      <c r="M490" s="56">
        <f t="shared" si="8"/>
        <v>0.06993006993</v>
      </c>
      <c r="N490" s="56">
        <f t="shared" si="9"/>
        <v>0.01442307692</v>
      </c>
      <c r="O490" s="56">
        <f t="shared" si="10"/>
        <v>0.1007905138</v>
      </c>
      <c r="P490" s="57">
        <f t="shared" si="11"/>
        <v>0.06730769231</v>
      </c>
      <c r="Q490" s="58">
        <f t="shared" ref="Q490:V490" si="1502">K490-Q$2</f>
        <v>-0.3019392202</v>
      </c>
      <c r="R490" s="59">
        <f t="shared" si="1502"/>
        <v>-0.3560533979</v>
      </c>
      <c r="S490" s="60">
        <f t="shared" si="1502"/>
        <v>-0.3416574927</v>
      </c>
      <c r="T490" s="61">
        <f t="shared" si="1502"/>
        <v>-0.1013113647</v>
      </c>
      <c r="U490" s="62">
        <f t="shared" si="1502"/>
        <v>-0.3530408153</v>
      </c>
      <c r="V490" s="63">
        <f t="shared" si="1502"/>
        <v>0.0350468638</v>
      </c>
      <c r="W490" s="64"/>
      <c r="X490" s="65">
        <f t="shared" si="13"/>
        <v>1</v>
      </c>
      <c r="Y490" s="66">
        <f t="shared" si="14"/>
        <v>0</v>
      </c>
      <c r="Z490" s="67">
        <f t="shared" ref="Z490:AA490" si="1503">U490</f>
        <v>-0.3530408153</v>
      </c>
      <c r="AA490" s="68">
        <f t="shared" si="1503"/>
        <v>0.0350468638</v>
      </c>
      <c r="AB490" s="69">
        <f t="shared" ref="AB490:AC490" si="1504">S490</f>
        <v>-0.3416574927</v>
      </c>
      <c r="AC490" s="70">
        <f t="shared" si="1504"/>
        <v>-0.1013113647</v>
      </c>
      <c r="AD490" s="71">
        <f t="shared" si="17"/>
        <v>0.1234095346</v>
      </c>
      <c r="AE490" s="72">
        <f t="shared" si="18"/>
        <v>-0.02474594673</v>
      </c>
      <c r="AF490" s="73">
        <f t="shared" si="19"/>
        <v>0.1241696854</v>
      </c>
      <c r="AG490" s="74">
        <f t="shared" si="20"/>
        <v>0.02379302317</v>
      </c>
      <c r="AH490" s="75">
        <f t="shared" si="21"/>
        <v>0.1064658497</v>
      </c>
      <c r="AI490" s="76">
        <f t="shared" si="22"/>
        <v>0.06922757368</v>
      </c>
      <c r="AJ490" s="77"/>
      <c r="AK490" s="65">
        <f t="shared" si="23"/>
        <v>-0.005693794321</v>
      </c>
      <c r="AL490" s="66">
        <f t="shared" si="24"/>
        <v>0.0007634399882</v>
      </c>
      <c r="AM490" s="67">
        <f t="shared" si="25"/>
        <v>-0.3438134245</v>
      </c>
      <c r="AN490" s="68">
        <f t="shared" si="26"/>
        <v>-0.5318956289</v>
      </c>
      <c r="AO490" s="69">
        <f t="shared" si="27"/>
        <v>-0.002567017139</v>
      </c>
      <c r="AP490" s="70">
        <f t="shared" si="28"/>
        <v>0.1844780476</v>
      </c>
      <c r="AQ490" s="71">
        <f t="shared" si="29"/>
        <v>0.04900444908</v>
      </c>
      <c r="AR490" s="72">
        <f t="shared" si="30"/>
        <v>-0.08465931658</v>
      </c>
      <c r="AS490" s="73">
        <f t="shared" si="31"/>
        <v>-0.006797249712</v>
      </c>
      <c r="AT490" s="74">
        <f t="shared" si="32"/>
        <v>0.05301104997</v>
      </c>
      <c r="AU490" s="75">
        <f t="shared" si="33"/>
        <v>0.01093542718</v>
      </c>
      <c r="AV490" s="76">
        <f t="shared" si="34"/>
        <v>0.00960112822</v>
      </c>
      <c r="AW490" s="78">
        <f t="shared" si="35"/>
        <v>-0.2989316094</v>
      </c>
      <c r="AX490" s="79">
        <f t="shared" si="36"/>
        <v>-0.3019392202</v>
      </c>
      <c r="AY490" s="78">
        <f t="shared" si="37"/>
        <v>-0.3687012798</v>
      </c>
      <c r="AZ490" s="79">
        <f t="shared" si="38"/>
        <v>-0.3560533979</v>
      </c>
      <c r="BA490" s="80">
        <f t="shared" si="39"/>
        <v>0.003007610748</v>
      </c>
      <c r="BB490" s="80">
        <f t="shared" si="40"/>
        <v>-0.01264788187</v>
      </c>
      <c r="BC490" s="80">
        <f t="shared" si="41"/>
        <v>-0.2987936802</v>
      </c>
      <c r="BD490" s="80">
        <f t="shared" si="42"/>
        <v>-0.3677413208</v>
      </c>
      <c r="BE490" s="81">
        <f t="shared" si="43"/>
        <v>-0.0001509231933</v>
      </c>
      <c r="BF490" s="81">
        <f t="shared" si="44"/>
        <v>-0.00007607981088</v>
      </c>
      <c r="BG490" s="81">
        <f t="shared" si="45"/>
        <v>-0.04595601572</v>
      </c>
      <c r="BH490" s="81">
        <f t="shared" si="46"/>
        <v>0.2197575652</v>
      </c>
      <c r="BI490" s="81"/>
      <c r="BJ490" s="81"/>
    </row>
    <row r="491">
      <c r="A491" s="31">
        <v>782.0</v>
      </c>
      <c r="B491" s="32" t="s">
        <v>156</v>
      </c>
      <c r="C491" s="33">
        <v>1682.0</v>
      </c>
      <c r="D491" s="55">
        <f t="shared" si="5"/>
        <v>1311</v>
      </c>
      <c r="E491" s="35">
        <v>250.0</v>
      </c>
      <c r="F491" s="36">
        <v>251.0</v>
      </c>
      <c r="G491" s="37">
        <v>190.0</v>
      </c>
      <c r="H491" s="38">
        <v>476.0</v>
      </c>
      <c r="I491" s="39">
        <v>82.0</v>
      </c>
      <c r="J491" s="40">
        <v>62.0</v>
      </c>
      <c r="K491" s="56">
        <f t="shared" si="6"/>
        <v>0.3103448276</v>
      </c>
      <c r="L491" s="56">
        <f t="shared" si="7"/>
        <v>0.4108910891</v>
      </c>
      <c r="M491" s="56">
        <f t="shared" si="8"/>
        <v>0.3777335984</v>
      </c>
      <c r="N491" s="56">
        <f t="shared" si="9"/>
        <v>0.112960761</v>
      </c>
      <c r="O491" s="56">
        <f t="shared" si="10"/>
        <v>0.3981693364</v>
      </c>
      <c r="P491" s="57">
        <f t="shared" si="11"/>
        <v>0.0368608799</v>
      </c>
      <c r="Q491" s="58">
        <f t="shared" ref="Q491:V491" si="1505">K491-Q$2</f>
        <v>-0.0406328541</v>
      </c>
      <c r="R491" s="59">
        <f t="shared" si="1505"/>
        <v>-0.06866145118</v>
      </c>
      <c r="S491" s="60">
        <f t="shared" si="1505"/>
        <v>-0.03385396424</v>
      </c>
      <c r="T491" s="61">
        <f t="shared" si="1505"/>
        <v>-0.002773680609</v>
      </c>
      <c r="U491" s="62">
        <f t="shared" si="1505"/>
        <v>-0.05566199271</v>
      </c>
      <c r="V491" s="63">
        <f t="shared" si="1505"/>
        <v>0.004600051393</v>
      </c>
      <c r="W491" s="64"/>
      <c r="X491" s="65">
        <f t="shared" si="13"/>
        <v>1</v>
      </c>
      <c r="Y491" s="66">
        <f t="shared" si="14"/>
        <v>0</v>
      </c>
      <c r="Z491" s="67">
        <f t="shared" ref="Z491:AA491" si="1506">U491</f>
        <v>-0.05566199271</v>
      </c>
      <c r="AA491" s="68">
        <f t="shared" si="1506"/>
        <v>0.004600051393</v>
      </c>
      <c r="AB491" s="69">
        <f t="shared" ref="AB491:AC491" si="1507">S491</f>
        <v>-0.03385396424</v>
      </c>
      <c r="AC491" s="70">
        <f t="shared" si="1507"/>
        <v>-0.002773680609</v>
      </c>
      <c r="AD491" s="71">
        <f t="shared" si="17"/>
        <v>0.00307709696</v>
      </c>
      <c r="AE491" s="72">
        <f t="shared" si="18"/>
        <v>-0.0005120960542</v>
      </c>
      <c r="AF491" s="73">
        <f t="shared" si="19"/>
        <v>0.001897138184</v>
      </c>
      <c r="AG491" s="74">
        <f t="shared" si="20"/>
        <v>-0.000001341385533</v>
      </c>
      <c r="AH491" s="75">
        <f t="shared" si="21"/>
        <v>0.00113839759</v>
      </c>
      <c r="AI491" s="76">
        <f t="shared" si="22"/>
        <v>0.0001878001683</v>
      </c>
      <c r="AJ491" s="77"/>
      <c r="AK491" s="65">
        <f t="shared" si="23"/>
        <v>-0.005693794321</v>
      </c>
      <c r="AL491" s="66">
        <f t="shared" si="24"/>
        <v>0.0007634399882</v>
      </c>
      <c r="AM491" s="67">
        <f t="shared" si="25"/>
        <v>-0.05273764843</v>
      </c>
      <c r="AN491" s="68">
        <f t="shared" si="26"/>
        <v>-0.08461656298</v>
      </c>
      <c r="AO491" s="69">
        <f t="shared" si="27"/>
        <v>0.003366211945</v>
      </c>
      <c r="AP491" s="70">
        <f t="shared" si="28"/>
        <v>0.01726043695</v>
      </c>
      <c r="AQ491" s="71">
        <f t="shared" si="29"/>
        <v>0.001283040564</v>
      </c>
      <c r="AR491" s="72">
        <f t="shared" si="30"/>
        <v>-0.00205697119</v>
      </c>
      <c r="AS491" s="73">
        <f t="shared" si="31"/>
        <v>0.00005009226584</v>
      </c>
      <c r="AT491" s="74">
        <f t="shared" si="32"/>
        <v>0.0008004091985</v>
      </c>
      <c r="AU491" s="75">
        <f t="shared" si="33"/>
        <v>0.0001260108997</v>
      </c>
      <c r="AV491" s="76">
        <f t="shared" si="34"/>
        <v>0.0000400142155</v>
      </c>
      <c r="AW491" s="78">
        <f t="shared" si="35"/>
        <v>-0.05360608708</v>
      </c>
      <c r="AX491" s="79">
        <f t="shared" si="36"/>
        <v>-0.0406328541</v>
      </c>
      <c r="AY491" s="78">
        <f t="shared" si="37"/>
        <v>-0.06780923382</v>
      </c>
      <c r="AZ491" s="79">
        <f t="shared" si="38"/>
        <v>-0.06866145118</v>
      </c>
      <c r="BA491" s="80">
        <f t="shared" si="39"/>
        <v>-0.01297323298</v>
      </c>
      <c r="BB491" s="80">
        <f t="shared" si="40"/>
        <v>0.0008522173652</v>
      </c>
      <c r="BC491" s="80">
        <f t="shared" si="41"/>
        <v>-0.05346815784</v>
      </c>
      <c r="BD491" s="80">
        <f t="shared" si="42"/>
        <v>-0.06684927482</v>
      </c>
      <c r="BE491" s="81">
        <f t="shared" si="43"/>
        <v>0.0001675784994</v>
      </c>
      <c r="BF491" s="81">
        <f t="shared" si="44"/>
        <v>-0.00002211202885</v>
      </c>
      <c r="BG491" s="81">
        <f t="shared" si="45"/>
        <v>-0.001609981642</v>
      </c>
      <c r="BH491" s="81">
        <f t="shared" si="46"/>
        <v>0.007148615155</v>
      </c>
      <c r="BI491" s="81"/>
      <c r="BJ491" s="81"/>
    </row>
    <row r="492">
      <c r="A492" s="31">
        <v>327.0</v>
      </c>
      <c r="B492" s="32">
        <v>3037.0</v>
      </c>
      <c r="C492" s="33">
        <v>699.0</v>
      </c>
      <c r="D492" s="55">
        <f t="shared" si="5"/>
        <v>591</v>
      </c>
      <c r="E492" s="35">
        <v>145.0</v>
      </c>
      <c r="F492" s="36">
        <v>70.0</v>
      </c>
      <c r="G492" s="37">
        <v>146.0</v>
      </c>
      <c r="H492" s="38">
        <v>186.0</v>
      </c>
      <c r="I492" s="39">
        <v>37.0</v>
      </c>
      <c r="J492" s="40">
        <v>7.0</v>
      </c>
      <c r="K492" s="56">
        <f t="shared" si="6"/>
        <v>0.469241774</v>
      </c>
      <c r="L492" s="56">
        <f t="shared" si="7"/>
        <v>0.4945652174</v>
      </c>
      <c r="M492" s="56">
        <f t="shared" si="8"/>
        <v>0.6547085202</v>
      </c>
      <c r="N492" s="56">
        <f t="shared" si="9"/>
        <v>0.208869814</v>
      </c>
      <c r="O492" s="56">
        <f t="shared" si="10"/>
        <v>0.5549915398</v>
      </c>
      <c r="P492" s="57">
        <f t="shared" si="11"/>
        <v>0.01001430615</v>
      </c>
      <c r="Q492" s="58">
        <f t="shared" ref="Q492:V492" si="1508">K492-Q$2</f>
        <v>0.1182640923</v>
      </c>
      <c r="R492" s="59">
        <f t="shared" si="1508"/>
        <v>0.0150126771</v>
      </c>
      <c r="S492" s="60">
        <f t="shared" si="1508"/>
        <v>0.2431209575</v>
      </c>
      <c r="T492" s="61">
        <f t="shared" si="1508"/>
        <v>0.09313537241</v>
      </c>
      <c r="U492" s="62">
        <f t="shared" si="1508"/>
        <v>0.1011602107</v>
      </c>
      <c r="V492" s="63">
        <f t="shared" si="1508"/>
        <v>-0.02224652236</v>
      </c>
      <c r="W492" s="64"/>
      <c r="X492" s="65">
        <f t="shared" si="13"/>
        <v>1</v>
      </c>
      <c r="Y492" s="66">
        <f t="shared" si="14"/>
        <v>0</v>
      </c>
      <c r="Z492" s="67">
        <f t="shared" ref="Z492:AA492" si="1509">U492</f>
        <v>0.1011602107</v>
      </c>
      <c r="AA492" s="68">
        <f t="shared" si="1509"/>
        <v>-0.02224652236</v>
      </c>
      <c r="AB492" s="69">
        <f t="shared" ref="AB492:AC492" si="1510">S492</f>
        <v>0.2431209575</v>
      </c>
      <c r="AC492" s="70">
        <f t="shared" si="1510"/>
        <v>0.09313537241</v>
      </c>
      <c r="AD492" s="71">
        <f t="shared" si="17"/>
        <v>0.009738480466</v>
      </c>
      <c r="AE492" s="72">
        <f t="shared" si="18"/>
        <v>-0.004500925777</v>
      </c>
      <c r="AF492" s="73">
        <f t="shared" si="19"/>
        <v>0.02666610543</v>
      </c>
      <c r="AG492" s="74">
        <f t="shared" si="20"/>
        <v>0.004012998076</v>
      </c>
      <c r="AH492" s="75">
        <f t="shared" si="21"/>
        <v>0.0504336024</v>
      </c>
      <c r="AI492" s="76">
        <f t="shared" si="22"/>
        <v>0.04528632184</v>
      </c>
      <c r="AJ492" s="77"/>
      <c r="AK492" s="65">
        <f t="shared" si="23"/>
        <v>-0.005693794321</v>
      </c>
      <c r="AL492" s="66">
        <f t="shared" si="24"/>
        <v>0.0007634399882</v>
      </c>
      <c r="AM492" s="67">
        <f t="shared" si="25"/>
        <v>0.1178921181</v>
      </c>
      <c r="AN492" s="68">
        <f t="shared" si="26"/>
        <v>0.1424474669</v>
      </c>
      <c r="AO492" s="69">
        <f t="shared" si="27"/>
        <v>0.01231359036</v>
      </c>
      <c r="AP492" s="70">
        <f t="shared" si="28"/>
        <v>-0.1342247926</v>
      </c>
      <c r="AQ492" s="71">
        <f t="shared" si="29"/>
        <v>0.002381598678</v>
      </c>
      <c r="AR492" s="72">
        <f t="shared" si="30"/>
        <v>-0.007990335416</v>
      </c>
      <c r="AS492" s="73">
        <f t="shared" si="31"/>
        <v>-0.0009970319629</v>
      </c>
      <c r="AT492" s="74">
        <f t="shared" si="32"/>
        <v>0.01135577736</v>
      </c>
      <c r="AU492" s="75">
        <f t="shared" si="33"/>
        <v>0.004974787309</v>
      </c>
      <c r="AV492" s="76">
        <f t="shared" si="34"/>
        <v>0.005964845109</v>
      </c>
      <c r="AW492" s="78">
        <f t="shared" si="35"/>
        <v>0.1308712682</v>
      </c>
      <c r="AX492" s="79">
        <f t="shared" si="36"/>
        <v>0.1182640923</v>
      </c>
      <c r="AY492" s="78">
        <f t="shared" si="37"/>
        <v>0.01831640131</v>
      </c>
      <c r="AZ492" s="79">
        <f t="shared" si="38"/>
        <v>0.0150126771</v>
      </c>
      <c r="BA492" s="80">
        <f t="shared" si="39"/>
        <v>0.01260717588</v>
      </c>
      <c r="BB492" s="80">
        <f t="shared" si="40"/>
        <v>0.003303724207</v>
      </c>
      <c r="BC492" s="80">
        <f t="shared" si="41"/>
        <v>0.1310091974</v>
      </c>
      <c r="BD492" s="80">
        <f t="shared" si="42"/>
        <v>0.0192763603</v>
      </c>
      <c r="BE492" s="81">
        <f t="shared" si="43"/>
        <v>0.0001480262901</v>
      </c>
      <c r="BF492" s="81">
        <f t="shared" si="44"/>
        <v>0.0000833012643</v>
      </c>
      <c r="BG492" s="81">
        <f t="shared" si="45"/>
        <v>0.01679183174</v>
      </c>
      <c r="BH492" s="81">
        <f t="shared" si="46"/>
        <v>0.005050760984</v>
      </c>
      <c r="BI492" s="81"/>
      <c r="BJ492" s="81"/>
    </row>
    <row r="493">
      <c r="A493" s="31">
        <v>628.0</v>
      </c>
      <c r="B493" s="32" t="s">
        <v>157</v>
      </c>
      <c r="C493" s="33">
        <v>991.0</v>
      </c>
      <c r="D493" s="55">
        <f t="shared" si="5"/>
        <v>844</v>
      </c>
      <c r="E493" s="35">
        <v>206.0</v>
      </c>
      <c r="F493" s="36">
        <v>141.0</v>
      </c>
      <c r="G493" s="37">
        <v>153.0</v>
      </c>
      <c r="H493" s="38">
        <v>301.0</v>
      </c>
      <c r="I493" s="39">
        <v>33.0</v>
      </c>
      <c r="J493" s="40">
        <v>10.0</v>
      </c>
      <c r="K493" s="56">
        <f t="shared" si="6"/>
        <v>0.3955600404</v>
      </c>
      <c r="L493" s="56">
        <f t="shared" si="7"/>
        <v>0.4425925926</v>
      </c>
      <c r="M493" s="56">
        <f t="shared" si="8"/>
        <v>0.5032894737</v>
      </c>
      <c r="N493" s="56">
        <f t="shared" si="9"/>
        <v>0.1543895055</v>
      </c>
      <c r="O493" s="56">
        <f t="shared" si="10"/>
        <v>0.4644549763</v>
      </c>
      <c r="P493" s="57">
        <f t="shared" si="11"/>
        <v>0.01009081736</v>
      </c>
      <c r="Q493" s="58">
        <f t="shared" ref="Q493:V493" si="1511">K493-Q$2</f>
        <v>0.04458235867</v>
      </c>
      <c r="R493" s="59">
        <f t="shared" si="1511"/>
        <v>-0.0369599477</v>
      </c>
      <c r="S493" s="60">
        <f t="shared" si="1511"/>
        <v>0.09170191104</v>
      </c>
      <c r="T493" s="61">
        <f t="shared" si="1511"/>
        <v>0.03865506394</v>
      </c>
      <c r="U493" s="62">
        <f t="shared" si="1511"/>
        <v>0.01062364721</v>
      </c>
      <c r="V493" s="63">
        <f t="shared" si="1511"/>
        <v>-0.02217001116</v>
      </c>
      <c r="W493" s="64"/>
      <c r="X493" s="65">
        <f t="shared" si="13"/>
        <v>1</v>
      </c>
      <c r="Y493" s="66">
        <f t="shared" si="14"/>
        <v>0</v>
      </c>
      <c r="Z493" s="67">
        <f t="shared" ref="Z493:AA493" si="1512">U493</f>
        <v>0.01062364721</v>
      </c>
      <c r="AA493" s="68">
        <f t="shared" si="1512"/>
        <v>-0.02217001116</v>
      </c>
      <c r="AB493" s="69">
        <f t="shared" ref="AB493:AC493" si="1513">S493</f>
        <v>0.09170191104</v>
      </c>
      <c r="AC493" s="70">
        <f t="shared" si="1513"/>
        <v>0.03865506394</v>
      </c>
      <c r="AD493" s="71">
        <f t="shared" si="17"/>
        <v>-0.0003786475146</v>
      </c>
      <c r="AE493" s="72">
        <f t="shared" si="18"/>
        <v>-0.0004710527543</v>
      </c>
      <c r="AF493" s="73">
        <f t="shared" si="19"/>
        <v>0.00183119195</v>
      </c>
      <c r="AG493" s="74">
        <f t="shared" si="20"/>
        <v>-0.001622374629</v>
      </c>
      <c r="AH493" s="75">
        <f t="shared" si="21"/>
        <v>0.00691502652</v>
      </c>
      <c r="AI493" s="76">
        <f t="shared" si="22"/>
        <v>0.00708948647</v>
      </c>
      <c r="AJ493" s="77"/>
      <c r="AK493" s="65">
        <f t="shared" si="23"/>
        <v>-0.005693794321</v>
      </c>
      <c r="AL493" s="66">
        <f t="shared" si="24"/>
        <v>0.0007634399882</v>
      </c>
      <c r="AM493" s="67">
        <f t="shared" si="25"/>
        <v>0.0438696765</v>
      </c>
      <c r="AN493" s="68">
        <f t="shared" si="26"/>
        <v>-0.00122983334</v>
      </c>
      <c r="AO493" s="69">
        <f t="shared" si="27"/>
        <v>0.006401564297</v>
      </c>
      <c r="AP493" s="70">
        <f t="shared" si="28"/>
        <v>-0.05112228732</v>
      </c>
      <c r="AQ493" s="71">
        <f t="shared" si="29"/>
        <v>-0.0004692125145</v>
      </c>
      <c r="AR493" s="72">
        <f t="shared" si="30"/>
        <v>-0.00002138204962</v>
      </c>
      <c r="AS493" s="73">
        <f t="shared" si="31"/>
        <v>0.0007323201719</v>
      </c>
      <c r="AT493" s="74">
        <f t="shared" si="32"/>
        <v>0.0007302666698</v>
      </c>
      <c r="AU493" s="75">
        <f t="shared" si="33"/>
        <v>0.0006676285227</v>
      </c>
      <c r="AV493" s="76">
        <f t="shared" si="34"/>
        <v>0.0009176681235</v>
      </c>
      <c r="AW493" s="78">
        <f t="shared" si="35"/>
        <v>0.04550818266</v>
      </c>
      <c r="AX493" s="79">
        <f t="shared" si="36"/>
        <v>0.04458235867</v>
      </c>
      <c r="AY493" s="78">
        <f t="shared" si="37"/>
        <v>-0.04996212793</v>
      </c>
      <c r="AZ493" s="79">
        <f t="shared" si="38"/>
        <v>-0.0369599477</v>
      </c>
      <c r="BA493" s="80">
        <f t="shared" si="39"/>
        <v>0.0009258239824</v>
      </c>
      <c r="BB493" s="80">
        <f t="shared" si="40"/>
        <v>-0.01300218023</v>
      </c>
      <c r="BC493" s="80">
        <f t="shared" si="41"/>
        <v>0.0456461119</v>
      </c>
      <c r="BD493" s="80">
        <f t="shared" si="42"/>
        <v>-0.04900216894</v>
      </c>
      <c r="BE493" s="81">
        <f t="shared" si="43"/>
        <v>-0.0001681995408</v>
      </c>
      <c r="BF493" s="81">
        <f t="shared" si="44"/>
        <v>-0.00002407546057</v>
      </c>
      <c r="BG493" s="81">
        <f t="shared" si="45"/>
        <v>-0.0003176450291</v>
      </c>
      <c r="BH493" s="81">
        <f t="shared" si="46"/>
        <v>-0.004473516974</v>
      </c>
      <c r="BI493" s="81"/>
      <c r="BJ493" s="81"/>
    </row>
    <row r="494">
      <c r="A494" s="31">
        <v>1212.0</v>
      </c>
      <c r="B494" s="32">
        <v>3794.0</v>
      </c>
      <c r="C494" s="33">
        <v>1197.0</v>
      </c>
      <c r="D494" s="55">
        <f t="shared" si="5"/>
        <v>782</v>
      </c>
      <c r="E494" s="35">
        <v>117.0</v>
      </c>
      <c r="F494" s="36">
        <v>196.0</v>
      </c>
      <c r="G494" s="37">
        <v>105.0</v>
      </c>
      <c r="H494" s="38">
        <v>271.0</v>
      </c>
      <c r="I494" s="39">
        <v>35.0</v>
      </c>
      <c r="J494" s="40">
        <v>58.0</v>
      </c>
      <c r="K494" s="56">
        <f t="shared" si="6"/>
        <v>0.2147034252</v>
      </c>
      <c r="L494" s="56">
        <f t="shared" si="7"/>
        <v>0.3593380615</v>
      </c>
      <c r="M494" s="56">
        <f t="shared" si="8"/>
        <v>0.2924791086</v>
      </c>
      <c r="N494" s="56">
        <f t="shared" si="9"/>
        <v>0.08771929825</v>
      </c>
      <c r="O494" s="56">
        <f t="shared" si="10"/>
        <v>0.3286445013</v>
      </c>
      <c r="P494" s="57">
        <f t="shared" si="11"/>
        <v>0.04845446951</v>
      </c>
      <c r="Q494" s="58">
        <f t="shared" ref="Q494:V494" si="1514">K494-Q$2</f>
        <v>-0.1362742565</v>
      </c>
      <c r="R494" s="59">
        <f t="shared" si="1514"/>
        <v>-0.1202144788</v>
      </c>
      <c r="S494" s="60">
        <f t="shared" si="1514"/>
        <v>-0.119108454</v>
      </c>
      <c r="T494" s="61">
        <f t="shared" si="1514"/>
        <v>-0.02801514336</v>
      </c>
      <c r="U494" s="62">
        <f t="shared" si="1514"/>
        <v>-0.1251868278</v>
      </c>
      <c r="V494" s="63">
        <f t="shared" si="1514"/>
        <v>0.016193641</v>
      </c>
      <c r="W494" s="64"/>
      <c r="X494" s="65">
        <f t="shared" si="13"/>
        <v>1</v>
      </c>
      <c r="Y494" s="66">
        <f t="shared" si="14"/>
        <v>0</v>
      </c>
      <c r="Z494" s="67">
        <f t="shared" ref="Z494:AA494" si="1515">U494</f>
        <v>-0.1251868278</v>
      </c>
      <c r="AA494" s="68">
        <f t="shared" si="1515"/>
        <v>0.016193641</v>
      </c>
      <c r="AB494" s="69">
        <f t="shared" ref="AB494:AC494" si="1516">S494</f>
        <v>-0.119108454</v>
      </c>
      <c r="AC494" s="70">
        <f t="shared" si="1516"/>
        <v>-0.02801514336</v>
      </c>
      <c r="AD494" s="71">
        <f t="shared" si="17"/>
        <v>0.01540950785</v>
      </c>
      <c r="AE494" s="72">
        <f t="shared" si="18"/>
        <v>-0.004054461094</v>
      </c>
      <c r="AF494" s="73">
        <f t="shared" si="19"/>
        <v>0.0153644767</v>
      </c>
      <c r="AG494" s="74">
        <f t="shared" si="20"/>
        <v>0.001578327384</v>
      </c>
      <c r="AH494" s="75">
        <f t="shared" si="21"/>
        <v>0.01340197556</v>
      </c>
      <c r="AI494" s="76">
        <f t="shared" si="22"/>
        <v>0.006673680829</v>
      </c>
      <c r="AJ494" s="77"/>
      <c r="AK494" s="65">
        <f t="shared" si="23"/>
        <v>-0.005693794321</v>
      </c>
      <c r="AL494" s="66">
        <f t="shared" si="24"/>
        <v>0.0007634399882</v>
      </c>
      <c r="AM494" s="67">
        <f t="shared" si="25"/>
        <v>-0.1278941613</v>
      </c>
      <c r="AN494" s="68">
        <f t="shared" si="26"/>
        <v>-0.1855338583</v>
      </c>
      <c r="AO494" s="69">
        <f t="shared" si="27"/>
        <v>0.002745079114</v>
      </c>
      <c r="AP494" s="70">
        <f t="shared" si="28"/>
        <v>0.0632881539</v>
      </c>
      <c r="AQ494" s="71">
        <f t="shared" si="29"/>
        <v>0.005556648075</v>
      </c>
      <c r="AR494" s="72">
        <f t="shared" si="30"/>
        <v>-0.01106673421</v>
      </c>
      <c r="AS494" s="73">
        <f t="shared" si="31"/>
        <v>-0.0002648290244</v>
      </c>
      <c r="AT494" s="74">
        <f t="shared" si="32"/>
        <v>0.006523813258</v>
      </c>
      <c r="AU494" s="75">
        <f t="shared" si="33"/>
        <v>0.00141010968</v>
      </c>
      <c r="AV494" s="76">
        <f t="shared" si="34"/>
        <v>0.0009771693455</v>
      </c>
      <c r="AW494" s="78">
        <f t="shared" si="35"/>
        <v>-0.1241409478</v>
      </c>
      <c r="AX494" s="79">
        <f t="shared" si="36"/>
        <v>-0.1362742565</v>
      </c>
      <c r="AY494" s="78">
        <f t="shared" si="37"/>
        <v>-0.125048016</v>
      </c>
      <c r="AZ494" s="79">
        <f t="shared" si="38"/>
        <v>-0.1202144788</v>
      </c>
      <c r="BA494" s="80">
        <f t="shared" si="39"/>
        <v>0.01213330869</v>
      </c>
      <c r="BB494" s="80">
        <f t="shared" si="40"/>
        <v>-0.004833537224</v>
      </c>
      <c r="BC494" s="80">
        <f t="shared" si="41"/>
        <v>-0.1240030185</v>
      </c>
      <c r="BD494" s="80">
        <f t="shared" si="42"/>
        <v>-0.1240880571</v>
      </c>
      <c r="BE494" s="81">
        <f t="shared" si="43"/>
        <v>0.0001238540976</v>
      </c>
      <c r="BF494" s="81">
        <f t="shared" si="44"/>
        <v>-0.0001172935984</v>
      </c>
      <c r="BG494" s="81">
        <f t="shared" si="45"/>
        <v>-0.00002109729976</v>
      </c>
      <c r="BH494" s="81">
        <f t="shared" si="46"/>
        <v>0.03077458728</v>
      </c>
      <c r="BI494" s="81"/>
      <c r="BJ494" s="81"/>
    </row>
    <row r="495">
      <c r="A495" s="31">
        <v>901.0</v>
      </c>
      <c r="B495" s="32">
        <v>7341.0</v>
      </c>
      <c r="C495" s="33">
        <v>1074.0</v>
      </c>
      <c r="D495" s="55">
        <f t="shared" si="5"/>
        <v>645</v>
      </c>
      <c r="E495" s="35">
        <v>100.0</v>
      </c>
      <c r="F495" s="36">
        <v>136.0</v>
      </c>
      <c r="G495" s="37">
        <v>50.0</v>
      </c>
      <c r="H495" s="38">
        <v>252.0</v>
      </c>
      <c r="I495" s="39">
        <v>47.0</v>
      </c>
      <c r="J495" s="40">
        <v>60.0</v>
      </c>
      <c r="K495" s="56">
        <f t="shared" si="6"/>
        <v>0.1834264432</v>
      </c>
      <c r="L495" s="56">
        <f t="shared" si="7"/>
        <v>0.3684210526</v>
      </c>
      <c r="M495" s="56">
        <f t="shared" si="8"/>
        <v>0.2032520325</v>
      </c>
      <c r="N495" s="56">
        <f t="shared" si="9"/>
        <v>0.04655493482</v>
      </c>
      <c r="O495" s="56">
        <f t="shared" si="10"/>
        <v>0.3054263566</v>
      </c>
      <c r="P495" s="57">
        <f t="shared" si="11"/>
        <v>0.05586592179</v>
      </c>
      <c r="Q495" s="58">
        <f t="shared" ref="Q495:V495" si="1517">K495-Q$2</f>
        <v>-0.1675512385</v>
      </c>
      <c r="R495" s="59">
        <f t="shared" si="1517"/>
        <v>-0.1111314877</v>
      </c>
      <c r="S495" s="60">
        <f t="shared" si="1517"/>
        <v>-0.2083355301</v>
      </c>
      <c r="T495" s="61">
        <f t="shared" si="1517"/>
        <v>-0.06917950678</v>
      </c>
      <c r="U495" s="62">
        <f t="shared" si="1517"/>
        <v>-0.1484049725</v>
      </c>
      <c r="V495" s="63">
        <f t="shared" si="1517"/>
        <v>0.02360509328</v>
      </c>
      <c r="W495" s="64"/>
      <c r="X495" s="65">
        <f t="shared" si="13"/>
        <v>1</v>
      </c>
      <c r="Y495" s="66">
        <f t="shared" si="14"/>
        <v>0</v>
      </c>
      <c r="Z495" s="67">
        <f t="shared" ref="Z495:AA495" si="1518">U495</f>
        <v>-0.1484049725</v>
      </c>
      <c r="AA495" s="68">
        <f t="shared" si="1518"/>
        <v>0.02360509328</v>
      </c>
      <c r="AB495" s="69">
        <f t="shared" ref="AB495:AC495" si="1519">S495</f>
        <v>-0.2083355301</v>
      </c>
      <c r="AC495" s="70">
        <f t="shared" si="1519"/>
        <v>-0.06917950678</v>
      </c>
      <c r="AD495" s="71">
        <f t="shared" si="17"/>
        <v>0.02146683544</v>
      </c>
      <c r="AE495" s="72">
        <f t="shared" si="18"/>
        <v>-0.007006226437</v>
      </c>
      <c r="AF495" s="73">
        <f t="shared" si="19"/>
        <v>0.03255101733</v>
      </c>
      <c r="AG495" s="74">
        <f t="shared" si="20"/>
        <v>0.005348803181</v>
      </c>
      <c r="AH495" s="75">
        <f t="shared" si="21"/>
        <v>0.03861788895</v>
      </c>
      <c r="AI495" s="76">
        <f t="shared" si="22"/>
        <v>0.02882509844</v>
      </c>
      <c r="AJ495" s="77"/>
      <c r="AK495" s="65">
        <f t="shared" si="23"/>
        <v>-0.005693794321</v>
      </c>
      <c r="AL495" s="66">
        <f t="shared" si="24"/>
        <v>0.0007634399882</v>
      </c>
      <c r="AM495" s="67">
        <f t="shared" si="25"/>
        <v>-0.1586128412</v>
      </c>
      <c r="AN495" s="68">
        <f t="shared" si="26"/>
        <v>-0.2163463474</v>
      </c>
      <c r="AO495" s="69">
        <f t="shared" si="27"/>
        <v>-0.005254144903</v>
      </c>
      <c r="AP495" s="70">
        <f t="shared" si="28"/>
        <v>0.1135290526</v>
      </c>
      <c r="AQ495" s="71">
        <f t="shared" si="29"/>
        <v>0.006949281274</v>
      </c>
      <c r="AR495" s="72">
        <f t="shared" si="30"/>
        <v>-0.01611494076</v>
      </c>
      <c r="AS495" s="73">
        <f t="shared" si="31"/>
        <v>-0.001407007119</v>
      </c>
      <c r="AT495" s="74">
        <f t="shared" si="32"/>
        <v>0.01387362304</v>
      </c>
      <c r="AU495" s="75">
        <f t="shared" si="33"/>
        <v>0.003905487651</v>
      </c>
      <c r="AV495" s="76">
        <f t="shared" si="34"/>
        <v>0.003903811741</v>
      </c>
      <c r="AW495" s="78">
        <f t="shared" si="35"/>
        <v>-0.1601130186</v>
      </c>
      <c r="AX495" s="79">
        <f t="shared" si="36"/>
        <v>-0.1675512385</v>
      </c>
      <c r="AY495" s="78">
        <f t="shared" si="37"/>
        <v>-0.1003913609</v>
      </c>
      <c r="AZ495" s="79">
        <f t="shared" si="38"/>
        <v>-0.1111314877</v>
      </c>
      <c r="BA495" s="80">
        <f t="shared" si="39"/>
        <v>0.007438219863</v>
      </c>
      <c r="BB495" s="80">
        <f t="shared" si="40"/>
        <v>0.01074012679</v>
      </c>
      <c r="BC495" s="80">
        <f t="shared" si="41"/>
        <v>-0.1599750894</v>
      </c>
      <c r="BD495" s="80">
        <f t="shared" si="42"/>
        <v>-0.09943140188</v>
      </c>
      <c r="BE495" s="81">
        <f t="shared" si="43"/>
        <v>-0.00006002320868</v>
      </c>
      <c r="BF495" s="81">
        <f t="shared" si="44"/>
        <v>0.0001597748488</v>
      </c>
      <c r="BG495" s="81">
        <f t="shared" si="45"/>
        <v>0.01570542554</v>
      </c>
      <c r="BH495" s="81">
        <f t="shared" si="46"/>
        <v>0.03181309481</v>
      </c>
      <c r="BI495" s="81"/>
      <c r="BJ495" s="81"/>
    </row>
    <row r="496">
      <c r="A496" s="31">
        <v>446.0</v>
      </c>
      <c r="B496" s="32">
        <v>3761.0</v>
      </c>
      <c r="C496" s="33">
        <v>1239.0</v>
      </c>
      <c r="D496" s="55">
        <f t="shared" si="5"/>
        <v>917</v>
      </c>
      <c r="E496" s="35">
        <v>163.0</v>
      </c>
      <c r="F496" s="36">
        <v>186.0</v>
      </c>
      <c r="G496" s="37">
        <v>123.0</v>
      </c>
      <c r="H496" s="38">
        <v>368.0</v>
      </c>
      <c r="I496" s="39">
        <v>41.0</v>
      </c>
      <c r="J496" s="40">
        <v>36.0</v>
      </c>
      <c r="K496" s="56">
        <f t="shared" si="6"/>
        <v>0.2639225182</v>
      </c>
      <c r="L496" s="56">
        <f t="shared" si="7"/>
        <v>0.3566433566</v>
      </c>
      <c r="M496" s="56">
        <f t="shared" si="8"/>
        <v>0.3565217391</v>
      </c>
      <c r="N496" s="56">
        <f t="shared" si="9"/>
        <v>0.09927360775</v>
      </c>
      <c r="O496" s="56">
        <f t="shared" si="10"/>
        <v>0.3565976009</v>
      </c>
      <c r="P496" s="57">
        <f t="shared" si="11"/>
        <v>0.02905569007</v>
      </c>
      <c r="Q496" s="58">
        <f t="shared" ref="Q496:V496" si="1520">K496-Q$2</f>
        <v>-0.08705516353</v>
      </c>
      <c r="R496" s="59">
        <f t="shared" si="1520"/>
        <v>-0.1229091836</v>
      </c>
      <c r="S496" s="60">
        <f t="shared" si="1520"/>
        <v>-0.05506582352</v>
      </c>
      <c r="T496" s="61">
        <f t="shared" si="1520"/>
        <v>-0.01646083386</v>
      </c>
      <c r="U496" s="62">
        <f t="shared" si="1520"/>
        <v>-0.09723372822</v>
      </c>
      <c r="V496" s="63">
        <f t="shared" si="1520"/>
        <v>-0.003205138439</v>
      </c>
      <c r="W496" s="64"/>
      <c r="X496" s="65">
        <f t="shared" si="13"/>
        <v>1</v>
      </c>
      <c r="Y496" s="66">
        <f t="shared" si="14"/>
        <v>0</v>
      </c>
      <c r="Z496" s="67">
        <f t="shared" ref="Z496:AA496" si="1521">U496</f>
        <v>-0.09723372822</v>
      </c>
      <c r="AA496" s="68">
        <f t="shared" si="1521"/>
        <v>-0.003205138439</v>
      </c>
      <c r="AB496" s="69">
        <f t="shared" ref="AB496:AC496" si="1522">S496</f>
        <v>-0.05506582352</v>
      </c>
      <c r="AC496" s="70">
        <f t="shared" si="1522"/>
        <v>-0.01646083386</v>
      </c>
      <c r="AD496" s="71">
        <f t="shared" si="17"/>
        <v>0.009444124991</v>
      </c>
      <c r="AE496" s="72">
        <f t="shared" si="18"/>
        <v>0.0006232951198</v>
      </c>
      <c r="AF496" s="73">
        <f t="shared" si="19"/>
        <v>0.005301496067</v>
      </c>
      <c r="AG496" s="74">
        <f t="shared" si="20"/>
        <v>0.001777041833</v>
      </c>
      <c r="AH496" s="75">
        <f t="shared" si="21"/>
        <v>0.002761285868</v>
      </c>
      <c r="AI496" s="76">
        <f t="shared" si="22"/>
        <v>0.001812858744</v>
      </c>
      <c r="AJ496" s="77"/>
      <c r="AK496" s="65">
        <f t="shared" si="23"/>
        <v>-0.005693794321</v>
      </c>
      <c r="AL496" s="66">
        <f t="shared" si="24"/>
        <v>0.0007634399882</v>
      </c>
      <c r="AM496" s="67">
        <f t="shared" si="25"/>
        <v>-0.07427895074</v>
      </c>
      <c r="AN496" s="68">
        <f t="shared" si="26"/>
        <v>-0.1569886725</v>
      </c>
      <c r="AO496" s="69">
        <f t="shared" si="27"/>
        <v>-0.0004796250136</v>
      </c>
      <c r="AP496" s="70">
        <f t="shared" si="28"/>
        <v>0.02975135054</v>
      </c>
      <c r="AQ496" s="71">
        <f t="shared" si="29"/>
        <v>0.005217422657</v>
      </c>
      <c r="AR496" s="72">
        <f t="shared" si="30"/>
        <v>-0.005185003513</v>
      </c>
      <c r="AS496" s="73">
        <f t="shared" si="31"/>
        <v>-0.0006113731473</v>
      </c>
      <c r="AT496" s="74">
        <f t="shared" si="32"/>
        <v>0.002283208582</v>
      </c>
      <c r="AU496" s="75">
        <f t="shared" si="33"/>
        <v>0.0002833342037</v>
      </c>
      <c r="AV496" s="76">
        <f t="shared" si="34"/>
        <v>0.0002509847529</v>
      </c>
      <c r="AW496" s="78">
        <f t="shared" si="35"/>
        <v>-0.07556298636</v>
      </c>
      <c r="AX496" s="79">
        <f t="shared" si="36"/>
        <v>-0.08705516353</v>
      </c>
      <c r="AY496" s="78">
        <f t="shared" si="37"/>
        <v>-0.1291246921</v>
      </c>
      <c r="AZ496" s="79">
        <f t="shared" si="38"/>
        <v>-0.1229091836</v>
      </c>
      <c r="BA496" s="80">
        <f t="shared" si="39"/>
        <v>0.01149217717</v>
      </c>
      <c r="BB496" s="80">
        <f t="shared" si="40"/>
        <v>-0.006215508481</v>
      </c>
      <c r="BC496" s="80">
        <f t="shared" si="41"/>
        <v>-0.07542505712</v>
      </c>
      <c r="BD496" s="80">
        <f t="shared" si="42"/>
        <v>-0.1281647331</v>
      </c>
      <c r="BE496" s="81">
        <f t="shared" si="43"/>
        <v>0.00009343759033</v>
      </c>
      <c r="BF496" s="81">
        <f t="shared" si="44"/>
        <v>-0.0001428594493</v>
      </c>
      <c r="BG496" s="81">
        <f t="shared" si="45"/>
        <v>-0.01073725958</v>
      </c>
      <c r="BH496" s="81">
        <f t="shared" si="46"/>
        <v>0.01933366463</v>
      </c>
      <c r="BI496" s="81"/>
      <c r="BJ496" s="81"/>
    </row>
    <row r="497">
      <c r="A497" s="31">
        <v>918.0</v>
      </c>
      <c r="B497" s="32" t="s">
        <v>158</v>
      </c>
      <c r="C497" s="33">
        <v>655.0</v>
      </c>
      <c r="D497" s="55">
        <f t="shared" si="5"/>
        <v>601</v>
      </c>
      <c r="E497" s="35">
        <v>140.0</v>
      </c>
      <c r="F497" s="36">
        <v>88.0</v>
      </c>
      <c r="G497" s="37">
        <v>133.0</v>
      </c>
      <c r="H497" s="38">
        <v>227.0</v>
      </c>
      <c r="I497" s="39">
        <v>9.0</v>
      </c>
      <c r="J497" s="40">
        <v>4.0</v>
      </c>
      <c r="K497" s="56">
        <f t="shared" si="6"/>
        <v>0.4305343511</v>
      </c>
      <c r="L497" s="56">
        <f t="shared" si="7"/>
        <v>0.3962765957</v>
      </c>
      <c r="M497" s="56">
        <f t="shared" si="8"/>
        <v>0.5911111111</v>
      </c>
      <c r="N497" s="56">
        <f t="shared" si="9"/>
        <v>0.2030534351</v>
      </c>
      <c r="O497" s="56">
        <f t="shared" si="10"/>
        <v>0.46921797</v>
      </c>
      <c r="P497" s="57">
        <f t="shared" si="11"/>
        <v>0.006106870229</v>
      </c>
      <c r="Q497" s="58">
        <f t="shared" ref="Q497:V497" si="1523">K497-Q$2</f>
        <v>0.07955666946</v>
      </c>
      <c r="R497" s="59">
        <f t="shared" si="1523"/>
        <v>-0.08327594455</v>
      </c>
      <c r="S497" s="60">
        <f t="shared" si="1523"/>
        <v>0.1795235485</v>
      </c>
      <c r="T497" s="61">
        <f t="shared" si="1523"/>
        <v>0.08731899351</v>
      </c>
      <c r="U497" s="62">
        <f t="shared" si="1523"/>
        <v>0.01538664096</v>
      </c>
      <c r="V497" s="63">
        <f t="shared" si="1523"/>
        <v>-0.02615395828</v>
      </c>
      <c r="W497" s="64"/>
      <c r="X497" s="65">
        <f t="shared" si="13"/>
        <v>1</v>
      </c>
      <c r="Y497" s="66">
        <f t="shared" si="14"/>
        <v>0</v>
      </c>
      <c r="Z497" s="67">
        <f t="shared" ref="Z497:AA497" si="1524">U497</f>
        <v>0.01538664096</v>
      </c>
      <c r="AA497" s="68">
        <f t="shared" si="1524"/>
        <v>-0.02615395828</v>
      </c>
      <c r="AB497" s="69">
        <f t="shared" ref="AB497:AC497" si="1525">S497</f>
        <v>0.1795235485</v>
      </c>
      <c r="AC497" s="70">
        <f t="shared" si="1525"/>
        <v>0.08731899351</v>
      </c>
      <c r="AD497" s="71">
        <f t="shared" si="17"/>
        <v>-0.0004472808139</v>
      </c>
      <c r="AE497" s="72">
        <f t="shared" si="18"/>
        <v>-0.0008048431314</v>
      </c>
      <c r="AF497" s="73">
        <f t="shared" si="19"/>
        <v>0.005046001697</v>
      </c>
      <c r="AG497" s="74">
        <f t="shared" si="20"/>
        <v>-0.003351705396</v>
      </c>
      <c r="AH497" s="75">
        <f t="shared" si="21"/>
        <v>0.02460409783</v>
      </c>
      <c r="AI497" s="76">
        <f t="shared" si="22"/>
        <v>0.03135163113</v>
      </c>
      <c r="AJ497" s="77"/>
      <c r="AK497" s="65">
        <f t="shared" si="23"/>
        <v>-0.005693794321</v>
      </c>
      <c r="AL497" s="66">
        <f t="shared" si="24"/>
        <v>0.0007634399882</v>
      </c>
      <c r="AM497" s="67">
        <f t="shared" si="25"/>
        <v>0.05408258269</v>
      </c>
      <c r="AN497" s="68">
        <f t="shared" si="26"/>
        <v>0.003080182149</v>
      </c>
      <c r="AO497" s="69">
        <f t="shared" si="27"/>
        <v>0.01833538867</v>
      </c>
      <c r="AP497" s="70">
        <f t="shared" si="28"/>
        <v>-0.1017146948</v>
      </c>
      <c r="AQ497" s="71">
        <f t="shared" si="29"/>
        <v>-0.0006990685282</v>
      </c>
      <c r="AR497" s="72">
        <f t="shared" si="30"/>
        <v>-0.0001529340407</v>
      </c>
      <c r="AS497" s="73">
        <f t="shared" si="31"/>
        <v>0.001545887931</v>
      </c>
      <c r="AT497" s="74">
        <f t="shared" si="32"/>
        <v>0.002041519865</v>
      </c>
      <c r="AU497" s="75">
        <f t="shared" si="33"/>
        <v>0.002274730462</v>
      </c>
      <c r="AV497" s="76">
        <f t="shared" si="34"/>
        <v>0.00395992243</v>
      </c>
      <c r="AW497" s="78">
        <f t="shared" si="35"/>
        <v>0.06984572691</v>
      </c>
      <c r="AX497" s="79">
        <f t="shared" si="36"/>
        <v>0.07955666946</v>
      </c>
      <c r="AY497" s="78">
        <f t="shared" si="37"/>
        <v>-0.09202256444</v>
      </c>
      <c r="AZ497" s="79">
        <f t="shared" si="38"/>
        <v>-0.08327594455</v>
      </c>
      <c r="BA497" s="80">
        <f t="shared" si="39"/>
        <v>-0.009710942548</v>
      </c>
      <c r="BB497" s="80">
        <f t="shared" si="40"/>
        <v>-0.008746619891</v>
      </c>
      <c r="BC497" s="80">
        <f t="shared" si="41"/>
        <v>0.06998365615</v>
      </c>
      <c r="BD497" s="80">
        <f t="shared" si="42"/>
        <v>-0.09106260544</v>
      </c>
      <c r="BE497" s="81">
        <f t="shared" si="43"/>
        <v>0.00001779904566</v>
      </c>
      <c r="BF497" s="81">
        <f t="shared" si="44"/>
        <v>0.0001698758465</v>
      </c>
      <c r="BG497" s="81">
        <f t="shared" si="45"/>
        <v>-0.003394685982</v>
      </c>
      <c r="BH497" s="81">
        <f t="shared" si="46"/>
        <v>-0.01274578814</v>
      </c>
      <c r="BI497" s="81"/>
      <c r="BJ497" s="81"/>
    </row>
    <row r="498">
      <c r="A498" s="31">
        <v>710.0</v>
      </c>
      <c r="B498" s="32">
        <v>2653.0</v>
      </c>
      <c r="C498" s="33">
        <v>1749.0</v>
      </c>
      <c r="D498" s="55">
        <f t="shared" si="5"/>
        <v>1472</v>
      </c>
      <c r="E498" s="35">
        <v>621.0</v>
      </c>
      <c r="F498" s="36">
        <v>170.0</v>
      </c>
      <c r="G498" s="37">
        <v>280.0</v>
      </c>
      <c r="H498" s="38">
        <v>295.0</v>
      </c>
      <c r="I498" s="39">
        <v>88.0</v>
      </c>
      <c r="J498" s="40">
        <v>18.0</v>
      </c>
      <c r="K498" s="56">
        <f t="shared" si="6"/>
        <v>0.5654659806</v>
      </c>
      <c r="L498" s="56">
        <f t="shared" si="7"/>
        <v>0.7061752988</v>
      </c>
      <c r="M498" s="56">
        <f t="shared" si="8"/>
        <v>0.5982905983</v>
      </c>
      <c r="N498" s="56">
        <f t="shared" si="9"/>
        <v>0.1600914808</v>
      </c>
      <c r="O498" s="56">
        <f t="shared" si="10"/>
        <v>0.671875</v>
      </c>
      <c r="P498" s="57">
        <f t="shared" si="11"/>
        <v>0.0102915952</v>
      </c>
      <c r="Q498" s="58">
        <f t="shared" ref="Q498:V498" si="1526">K498-Q$2</f>
        <v>0.2144882989</v>
      </c>
      <c r="R498" s="59">
        <f t="shared" si="1526"/>
        <v>0.2266227585</v>
      </c>
      <c r="S498" s="60">
        <f t="shared" si="1526"/>
        <v>0.1867030356</v>
      </c>
      <c r="T498" s="61">
        <f t="shared" si="1526"/>
        <v>0.04435703924</v>
      </c>
      <c r="U498" s="62">
        <f t="shared" si="1526"/>
        <v>0.2180436709</v>
      </c>
      <c r="V498" s="63">
        <f t="shared" si="1526"/>
        <v>-0.02196923331</v>
      </c>
      <c r="W498" s="64"/>
      <c r="X498" s="65">
        <f t="shared" si="13"/>
        <v>1</v>
      </c>
      <c r="Y498" s="66">
        <f t="shared" si="14"/>
        <v>0</v>
      </c>
      <c r="Z498" s="67">
        <f t="shared" ref="Z498:AA498" si="1527">U498</f>
        <v>0.2180436709</v>
      </c>
      <c r="AA498" s="68">
        <f t="shared" si="1527"/>
        <v>-0.02196923331</v>
      </c>
      <c r="AB498" s="69">
        <f t="shared" ref="AB498:AC498" si="1528">S498</f>
        <v>0.1867030356</v>
      </c>
      <c r="AC498" s="70">
        <f t="shared" si="1528"/>
        <v>0.04435703924</v>
      </c>
      <c r="AD498" s="71">
        <f t="shared" si="17"/>
        <v>0.04706039521</v>
      </c>
      <c r="AE498" s="72">
        <f t="shared" si="18"/>
        <v>-0.009580504558</v>
      </c>
      <c r="AF498" s="73">
        <f t="shared" si="19"/>
        <v>0.04168390541</v>
      </c>
      <c r="AG498" s="74">
        <f t="shared" si="20"/>
        <v>0.005570049116</v>
      </c>
      <c r="AH498" s="75">
        <f t="shared" si="21"/>
        <v>0.03289047659</v>
      </c>
      <c r="AI498" s="76">
        <f t="shared" si="22"/>
        <v>0.01656318776</v>
      </c>
      <c r="AJ498" s="77"/>
      <c r="AK498" s="65">
        <f t="shared" si="23"/>
        <v>-0.005693794321</v>
      </c>
      <c r="AL498" s="66">
        <f t="shared" si="24"/>
        <v>0.0007634399882</v>
      </c>
      <c r="AM498" s="67">
        <f t="shared" si="25"/>
        <v>0.2128586509</v>
      </c>
      <c r="AN498" s="68">
        <f t="shared" si="26"/>
        <v>0.3282430282</v>
      </c>
      <c r="AO498" s="69">
        <f t="shared" si="27"/>
        <v>-0.004082063366</v>
      </c>
      <c r="AP498" s="70">
        <f t="shared" si="28"/>
        <v>-0.09926662673</v>
      </c>
      <c r="AQ498" s="71">
        <f t="shared" si="29"/>
        <v>0.01860317337</v>
      </c>
      <c r="AR498" s="72">
        <f t="shared" si="30"/>
        <v>-0.03235758988</v>
      </c>
      <c r="AS498" s="73">
        <f t="shared" si="31"/>
        <v>-0.001261934303</v>
      </c>
      <c r="AT498" s="74">
        <f t="shared" si="32"/>
        <v>0.01773276467</v>
      </c>
      <c r="AU498" s="75">
        <f t="shared" si="33"/>
        <v>0.003457581494</v>
      </c>
      <c r="AV498" s="76">
        <f t="shared" si="34"/>
        <v>0.002419097199</v>
      </c>
      <c r="AW498" s="78">
        <f t="shared" si="35"/>
        <v>0.2238816138</v>
      </c>
      <c r="AX498" s="79">
        <f t="shared" si="36"/>
        <v>0.2144882989</v>
      </c>
      <c r="AY498" s="78">
        <f t="shared" si="37"/>
        <v>0.2175341135</v>
      </c>
      <c r="AZ498" s="79">
        <f t="shared" si="38"/>
        <v>0.2266227585</v>
      </c>
      <c r="BA498" s="80">
        <f t="shared" si="39"/>
        <v>0.009393314914</v>
      </c>
      <c r="BB498" s="80">
        <f t="shared" si="40"/>
        <v>-0.009088645058</v>
      </c>
      <c r="BC498" s="80">
        <f t="shared" si="41"/>
        <v>0.224019543</v>
      </c>
      <c r="BD498" s="80">
        <f t="shared" si="42"/>
        <v>0.2184940724</v>
      </c>
      <c r="BE498" s="81">
        <f t="shared" si="43"/>
        <v>0.000005630896095</v>
      </c>
      <c r="BF498" s="81">
        <f t="shared" si="44"/>
        <v>-0.0001707450103</v>
      </c>
      <c r="BG498" s="81">
        <f t="shared" si="45"/>
        <v>0.002445095964</v>
      </c>
      <c r="BH498" s="81">
        <f t="shared" si="46"/>
        <v>0.09789388453</v>
      </c>
      <c r="BI498" s="81"/>
      <c r="BJ498" s="81"/>
    </row>
    <row r="499">
      <c r="A499" s="31">
        <v>330.0</v>
      </c>
      <c r="B499" s="32">
        <v>1518.0</v>
      </c>
      <c r="C499" s="33">
        <v>1680.0</v>
      </c>
      <c r="D499" s="55">
        <f t="shared" si="5"/>
        <v>1444</v>
      </c>
      <c r="E499" s="35">
        <v>434.0</v>
      </c>
      <c r="F499" s="36">
        <v>170.0</v>
      </c>
      <c r="G499" s="37">
        <v>361.0</v>
      </c>
      <c r="H499" s="38">
        <v>420.0</v>
      </c>
      <c r="I499" s="39">
        <v>49.0</v>
      </c>
      <c r="J499" s="40">
        <v>10.0</v>
      </c>
      <c r="K499" s="56">
        <f t="shared" si="6"/>
        <v>0.5023809524</v>
      </c>
      <c r="L499" s="56">
        <f t="shared" si="7"/>
        <v>0.5348837209</v>
      </c>
      <c r="M499" s="56">
        <f t="shared" si="8"/>
        <v>0.6672828096</v>
      </c>
      <c r="N499" s="56">
        <f t="shared" si="9"/>
        <v>0.2148809524</v>
      </c>
      <c r="O499" s="56">
        <f t="shared" si="10"/>
        <v>0.5844875346</v>
      </c>
      <c r="P499" s="57">
        <f t="shared" si="11"/>
        <v>0.005952380952</v>
      </c>
      <c r="Q499" s="58">
        <f t="shared" ref="Q499:V499" si="1529">K499-Q$2</f>
        <v>0.1514032707</v>
      </c>
      <c r="R499" s="59">
        <f t="shared" si="1529"/>
        <v>0.05533118064</v>
      </c>
      <c r="S499" s="60">
        <f t="shared" si="1529"/>
        <v>0.255695247</v>
      </c>
      <c r="T499" s="61">
        <f t="shared" si="1529"/>
        <v>0.09914651077</v>
      </c>
      <c r="U499" s="62">
        <f t="shared" si="1529"/>
        <v>0.1306562055</v>
      </c>
      <c r="V499" s="63">
        <f t="shared" si="1529"/>
        <v>-0.02630844756</v>
      </c>
      <c r="W499" s="64"/>
      <c r="X499" s="65">
        <f t="shared" si="13"/>
        <v>1</v>
      </c>
      <c r="Y499" s="66">
        <f t="shared" si="14"/>
        <v>0</v>
      </c>
      <c r="Z499" s="67">
        <f t="shared" ref="Z499:AA499" si="1530">U499</f>
        <v>0.1306562055</v>
      </c>
      <c r="AA499" s="68">
        <f t="shared" si="1530"/>
        <v>-0.02630844756</v>
      </c>
      <c r="AB499" s="69">
        <f t="shared" ref="AB499:AC499" si="1531">S499</f>
        <v>0.255695247</v>
      </c>
      <c r="AC499" s="70">
        <f t="shared" si="1531"/>
        <v>0.09914651077</v>
      </c>
      <c r="AD499" s="71">
        <f t="shared" si="17"/>
        <v>0.01637890963</v>
      </c>
      <c r="AE499" s="72">
        <f t="shared" si="18"/>
        <v>-0.006874723863</v>
      </c>
      <c r="AF499" s="73">
        <f t="shared" si="19"/>
        <v>0.03601656152</v>
      </c>
      <c r="AG499" s="74">
        <f t="shared" si="20"/>
        <v>0.006227161893</v>
      </c>
      <c r="AH499" s="75">
        <f t="shared" si="21"/>
        <v>0.05555002872</v>
      </c>
      <c r="AI499" s="76">
        <f t="shared" si="22"/>
        <v>0.05070258312</v>
      </c>
      <c r="AJ499" s="77"/>
      <c r="AK499" s="65">
        <f t="shared" si="23"/>
        <v>-0.005693794321</v>
      </c>
      <c r="AL499" s="66">
        <f t="shared" si="24"/>
        <v>0.0007634399882</v>
      </c>
      <c r="AM499" s="67">
        <f t="shared" si="25"/>
        <v>0.1484172742</v>
      </c>
      <c r="AN499" s="68">
        <f t="shared" si="26"/>
        <v>0.1859610117</v>
      </c>
      <c r="AO499" s="69">
        <f t="shared" si="27"/>
        <v>0.01354556638</v>
      </c>
      <c r="AP499" s="70">
        <f t="shared" si="28"/>
        <v>-0.1413344358</v>
      </c>
      <c r="AQ499" s="71">
        <f t="shared" si="29"/>
        <v>0.004410854221</v>
      </c>
      <c r="AR499" s="72">
        <f t="shared" si="30"/>
        <v>-0.01308139272</v>
      </c>
      <c r="AS499" s="73">
        <f t="shared" si="31"/>
        <v>-0.001687135132</v>
      </c>
      <c r="AT499" s="74">
        <f t="shared" si="32"/>
        <v>0.01535874241</v>
      </c>
      <c r="AU499" s="75">
        <f t="shared" si="33"/>
        <v>0.005465958059</v>
      </c>
      <c r="AV499" s="76">
        <f t="shared" si="34"/>
        <v>0.00666319145</v>
      </c>
      <c r="AW499" s="78">
        <f t="shared" si="35"/>
        <v>0.1644587234</v>
      </c>
      <c r="AX499" s="79">
        <f t="shared" si="36"/>
        <v>0.1514032707</v>
      </c>
      <c r="AY499" s="78">
        <f t="shared" si="37"/>
        <v>0.05433055703</v>
      </c>
      <c r="AZ499" s="79">
        <f t="shared" si="38"/>
        <v>0.05533118064</v>
      </c>
      <c r="BA499" s="80">
        <f t="shared" si="39"/>
        <v>0.01305545268</v>
      </c>
      <c r="BB499" s="80">
        <f t="shared" si="40"/>
        <v>-0.001000623607</v>
      </c>
      <c r="BC499" s="80">
        <f t="shared" si="41"/>
        <v>0.1645966526</v>
      </c>
      <c r="BD499" s="80">
        <f t="shared" si="42"/>
        <v>0.05529051603</v>
      </c>
      <c r="BE499" s="81">
        <f t="shared" si="43"/>
        <v>0.0001694435971</v>
      </c>
      <c r="BF499" s="81">
        <f t="shared" si="44"/>
        <v>-0.00002612718831</v>
      </c>
      <c r="BG499" s="81">
        <f t="shared" si="45"/>
        <v>0.02403501689</v>
      </c>
      <c r="BH499" s="81">
        <f t="shared" si="46"/>
        <v>0.01820126772</v>
      </c>
      <c r="BI499" s="81"/>
      <c r="BJ499" s="81"/>
    </row>
    <row r="500">
      <c r="A500" s="31">
        <v>227.0</v>
      </c>
      <c r="B500" s="32">
        <v>3587.0</v>
      </c>
      <c r="C500" s="33">
        <v>1199.0</v>
      </c>
      <c r="D500" s="55">
        <f t="shared" si="5"/>
        <v>998</v>
      </c>
      <c r="E500" s="35">
        <v>306.0</v>
      </c>
      <c r="F500" s="36">
        <v>135.0</v>
      </c>
      <c r="G500" s="37">
        <v>179.0</v>
      </c>
      <c r="H500" s="38">
        <v>301.0</v>
      </c>
      <c r="I500" s="39">
        <v>51.0</v>
      </c>
      <c r="J500" s="40">
        <v>26.0</v>
      </c>
      <c r="K500" s="56">
        <f t="shared" si="6"/>
        <v>0.4470391993</v>
      </c>
      <c r="L500" s="56">
        <f t="shared" si="7"/>
        <v>0.5425531915</v>
      </c>
      <c r="M500" s="56">
        <f t="shared" si="8"/>
        <v>0.5264705882</v>
      </c>
      <c r="N500" s="56">
        <f t="shared" si="9"/>
        <v>0.1492910759</v>
      </c>
      <c r="O500" s="56">
        <f t="shared" si="10"/>
        <v>0.5370741483</v>
      </c>
      <c r="P500" s="57">
        <f t="shared" si="11"/>
        <v>0.02168473728</v>
      </c>
      <c r="Q500" s="58">
        <f t="shared" ref="Q500:V500" si="1532">K500-Q$2</f>
        <v>0.09606151764</v>
      </c>
      <c r="R500" s="59">
        <f t="shared" si="1532"/>
        <v>0.0630006512</v>
      </c>
      <c r="S500" s="60">
        <f t="shared" si="1532"/>
        <v>0.1148830256</v>
      </c>
      <c r="T500" s="61">
        <f t="shared" si="1532"/>
        <v>0.03355663429</v>
      </c>
      <c r="U500" s="62">
        <f t="shared" si="1532"/>
        <v>0.0832428192</v>
      </c>
      <c r="V500" s="63">
        <f t="shared" si="1532"/>
        <v>-0.01057609123</v>
      </c>
      <c r="W500" s="64"/>
      <c r="X500" s="65">
        <f t="shared" si="13"/>
        <v>1</v>
      </c>
      <c r="Y500" s="66">
        <f t="shared" si="14"/>
        <v>0</v>
      </c>
      <c r="Z500" s="67">
        <f t="shared" ref="Z500:AA500" si="1533">U500</f>
        <v>0.0832428192</v>
      </c>
      <c r="AA500" s="68">
        <f t="shared" si="1533"/>
        <v>-0.01057609123</v>
      </c>
      <c r="AB500" s="69">
        <f t="shared" ref="AB500:AC500" si="1534">S500</f>
        <v>0.1148830256</v>
      </c>
      <c r="AC500" s="70">
        <f t="shared" si="1534"/>
        <v>0.03355663429</v>
      </c>
      <c r="AD500" s="71">
        <f t="shared" si="17"/>
        <v>0.006817513243</v>
      </c>
      <c r="AE500" s="72">
        <f t="shared" si="18"/>
        <v>-0.0017607673</v>
      </c>
      <c r="AF500" s="73">
        <f t="shared" si="19"/>
        <v>0.009918084954</v>
      </c>
      <c r="AG500" s="74">
        <f t="shared" si="20"/>
        <v>0.001578335482</v>
      </c>
      <c r="AH500" s="75">
        <f t="shared" si="21"/>
        <v>0.01207206186</v>
      </c>
      <c r="AI500" s="76">
        <f t="shared" si="22"/>
        <v>0.007710175351</v>
      </c>
      <c r="AJ500" s="77"/>
      <c r="AK500" s="65">
        <f t="shared" si="23"/>
        <v>-0.005693794321</v>
      </c>
      <c r="AL500" s="66">
        <f t="shared" si="24"/>
        <v>0.0007634399882</v>
      </c>
      <c r="AM500" s="67">
        <f t="shared" si="25"/>
        <v>0.08473846872</v>
      </c>
      <c r="AN500" s="68">
        <f t="shared" si="26"/>
        <v>0.1235270972</v>
      </c>
      <c r="AO500" s="69">
        <f t="shared" si="27"/>
        <v>0.0006092425383</v>
      </c>
      <c r="AP500" s="70">
        <f t="shared" si="28"/>
        <v>-0.06195965096</v>
      </c>
      <c r="AQ500" s="71">
        <f t="shared" si="29"/>
        <v>0.002477633513</v>
      </c>
      <c r="AR500" s="72">
        <f t="shared" si="30"/>
        <v>-0.004879202069</v>
      </c>
      <c r="AS500" s="73">
        <f t="shared" si="31"/>
        <v>-0.0004070148425</v>
      </c>
      <c r="AT500" s="74">
        <f t="shared" si="32"/>
        <v>0.004225861318</v>
      </c>
      <c r="AU500" s="75">
        <f t="shared" si="33"/>
        <v>0.001242250887</v>
      </c>
      <c r="AV500" s="76">
        <f t="shared" si="34"/>
        <v>0.001072845992</v>
      </c>
      <c r="AW500" s="78">
        <f t="shared" si="35"/>
        <v>0.08296678649</v>
      </c>
      <c r="AX500" s="79">
        <f t="shared" si="36"/>
        <v>0.09606151764</v>
      </c>
      <c r="AY500" s="78">
        <f t="shared" si="37"/>
        <v>0.06275039147</v>
      </c>
      <c r="AZ500" s="79">
        <f t="shared" si="38"/>
        <v>0.0630006512</v>
      </c>
      <c r="BA500" s="80">
        <f t="shared" si="39"/>
        <v>-0.01309473115</v>
      </c>
      <c r="BB500" s="80">
        <f t="shared" si="40"/>
        <v>-0.0002502597266</v>
      </c>
      <c r="BC500" s="80">
        <f t="shared" si="41"/>
        <v>0.08310471574</v>
      </c>
      <c r="BD500" s="80">
        <f t="shared" si="42"/>
        <v>0.06371035047</v>
      </c>
      <c r="BE500" s="81">
        <f t="shared" si="43"/>
        <v>0.000171409354</v>
      </c>
      <c r="BF500" s="81">
        <f t="shared" si="44"/>
        <v>0.000006554167674</v>
      </c>
      <c r="BG500" s="81">
        <f t="shared" si="45"/>
        <v>0.002847385022</v>
      </c>
      <c r="BH500" s="81">
        <f t="shared" si="46"/>
        <v>0.01058926113</v>
      </c>
      <c r="BI500" s="81"/>
      <c r="BJ500" s="81"/>
    </row>
    <row r="501">
      <c r="A501" s="31">
        <v>1064.0</v>
      </c>
      <c r="B501" s="32">
        <v>1602.0</v>
      </c>
      <c r="C501" s="33">
        <v>1249.0</v>
      </c>
      <c r="D501" s="55">
        <f t="shared" si="5"/>
        <v>865</v>
      </c>
      <c r="E501" s="35">
        <v>147.0</v>
      </c>
      <c r="F501" s="36">
        <v>159.0</v>
      </c>
      <c r="G501" s="37">
        <v>129.0</v>
      </c>
      <c r="H501" s="38">
        <v>303.0</v>
      </c>
      <c r="I501" s="39">
        <v>62.0</v>
      </c>
      <c r="J501" s="40">
        <v>65.0</v>
      </c>
      <c r="K501" s="56">
        <f t="shared" si="6"/>
        <v>0.2706164932</v>
      </c>
      <c r="L501" s="56">
        <f t="shared" si="7"/>
        <v>0.408203125</v>
      </c>
      <c r="M501" s="56">
        <f t="shared" si="8"/>
        <v>0.3654390935</v>
      </c>
      <c r="N501" s="56">
        <f t="shared" si="9"/>
        <v>0.1032826261</v>
      </c>
      <c r="O501" s="56">
        <f t="shared" si="10"/>
        <v>0.3907514451</v>
      </c>
      <c r="P501" s="57">
        <f t="shared" si="11"/>
        <v>0.05204163331</v>
      </c>
      <c r="Q501" s="58">
        <f t="shared" ref="Q501:V501" si="1535">K501-Q$2</f>
        <v>-0.0803611885</v>
      </c>
      <c r="R501" s="59">
        <f t="shared" si="1535"/>
        <v>-0.07134941529</v>
      </c>
      <c r="S501" s="60">
        <f t="shared" si="1535"/>
        <v>-0.04614846916</v>
      </c>
      <c r="T501" s="61">
        <f t="shared" si="1535"/>
        <v>-0.01245181551</v>
      </c>
      <c r="U501" s="62">
        <f t="shared" si="1535"/>
        <v>-0.06307988401</v>
      </c>
      <c r="V501" s="63">
        <f t="shared" si="1535"/>
        <v>0.01978080479</v>
      </c>
      <c r="W501" s="64"/>
      <c r="X501" s="65">
        <f t="shared" si="13"/>
        <v>1</v>
      </c>
      <c r="Y501" s="66">
        <f t="shared" si="14"/>
        <v>0</v>
      </c>
      <c r="Z501" s="67">
        <f t="shared" ref="Z501:AA501" si="1536">U501</f>
        <v>-0.06307988401</v>
      </c>
      <c r="AA501" s="68">
        <f t="shared" si="1536"/>
        <v>0.01978080479</v>
      </c>
      <c r="AB501" s="69">
        <f t="shared" ref="AB501:AC501" si="1537">S501</f>
        <v>-0.04614846916</v>
      </c>
      <c r="AC501" s="70">
        <f t="shared" si="1537"/>
        <v>-0.01245181551</v>
      </c>
      <c r="AD501" s="71">
        <f t="shared" si="17"/>
        <v>0.003587791528</v>
      </c>
      <c r="AE501" s="72">
        <f t="shared" si="18"/>
        <v>-0.002495541744</v>
      </c>
      <c r="AF501" s="73">
        <f t="shared" si="19"/>
        <v>0.003157347014</v>
      </c>
      <c r="AG501" s="74">
        <f t="shared" si="20"/>
        <v>-0.0001273947822</v>
      </c>
      <c r="AH501" s="75">
        <f t="shared" si="21"/>
        <v>0.001974633497</v>
      </c>
      <c r="AI501" s="76">
        <f t="shared" si="22"/>
        <v>0.001149264448</v>
      </c>
      <c r="AJ501" s="77"/>
      <c r="AK501" s="65">
        <f t="shared" si="23"/>
        <v>-0.005693794321</v>
      </c>
      <c r="AL501" s="66">
        <f t="shared" si="24"/>
        <v>0.0007634399882</v>
      </c>
      <c r="AM501" s="67">
        <f t="shared" si="25"/>
        <v>-0.08289416194</v>
      </c>
      <c r="AN501" s="68">
        <f t="shared" si="26"/>
        <v>-0.08400215347</v>
      </c>
      <c r="AO501" s="69">
        <f t="shared" si="27"/>
        <v>0.0002675156593</v>
      </c>
      <c r="AP501" s="70">
        <f t="shared" si="28"/>
        <v>0.02474499541</v>
      </c>
      <c r="AQ501" s="71">
        <f t="shared" si="29"/>
        <v>0.0003892956466</v>
      </c>
      <c r="AR501" s="72">
        <f t="shared" si="30"/>
        <v>-0.003374124529</v>
      </c>
      <c r="AS501" s="73">
        <f t="shared" si="31"/>
        <v>0.000136175716</v>
      </c>
      <c r="AT501" s="74">
        <f t="shared" si="32"/>
        <v>0.001328828224</v>
      </c>
      <c r="AU501" s="75">
        <f t="shared" si="33"/>
        <v>0.000205035318</v>
      </c>
      <c r="AV501" s="76">
        <f t="shared" si="34"/>
        <v>0.0001627968924</v>
      </c>
      <c r="AW501" s="78">
        <f t="shared" si="35"/>
        <v>-0.08758993392</v>
      </c>
      <c r="AX501" s="79">
        <f t="shared" si="36"/>
        <v>-0.0803611885</v>
      </c>
      <c r="AY501" s="78">
        <f t="shared" si="37"/>
        <v>-0.06037621749</v>
      </c>
      <c r="AZ501" s="79">
        <f t="shared" si="38"/>
        <v>-0.07134941529</v>
      </c>
      <c r="BA501" s="80">
        <f t="shared" si="39"/>
        <v>-0.007228745429</v>
      </c>
      <c r="BB501" s="80">
        <f t="shared" si="40"/>
        <v>0.0109731978</v>
      </c>
      <c r="BC501" s="80">
        <f t="shared" si="41"/>
        <v>-0.08745200468</v>
      </c>
      <c r="BD501" s="80">
        <f t="shared" si="42"/>
        <v>-0.0594162585</v>
      </c>
      <c r="BE501" s="81">
        <f t="shared" si="43"/>
        <v>-0.00006815630954</v>
      </c>
      <c r="BF501" s="81">
        <f t="shared" si="44"/>
        <v>-0.0001586449069</v>
      </c>
      <c r="BG501" s="81">
        <f t="shared" si="45"/>
        <v>0.004117561349</v>
      </c>
      <c r="BH501" s="81">
        <f t="shared" si="46"/>
        <v>0.01039214183</v>
      </c>
      <c r="BI501" s="81"/>
      <c r="BJ501" s="81"/>
    </row>
    <row r="502">
      <c r="A502" s="31">
        <v>1201.0</v>
      </c>
      <c r="B502" s="32">
        <v>4549.0</v>
      </c>
      <c r="C502" s="33">
        <v>829.0</v>
      </c>
      <c r="D502" s="55">
        <f t="shared" si="5"/>
        <v>412</v>
      </c>
      <c r="E502" s="35">
        <v>53.0</v>
      </c>
      <c r="F502" s="36">
        <v>100.0</v>
      </c>
      <c r="G502" s="37">
        <v>44.0</v>
      </c>
      <c r="H502" s="38">
        <v>130.0</v>
      </c>
      <c r="I502" s="39">
        <v>25.0</v>
      </c>
      <c r="J502" s="40">
        <v>60.0</v>
      </c>
      <c r="K502" s="56">
        <f t="shared" si="6"/>
        <v>0.1471652593</v>
      </c>
      <c r="L502" s="56">
        <f t="shared" si="7"/>
        <v>0.375</v>
      </c>
      <c r="M502" s="56">
        <f t="shared" si="8"/>
        <v>0.2156862745</v>
      </c>
      <c r="N502" s="56">
        <f t="shared" si="9"/>
        <v>0.05307599517</v>
      </c>
      <c r="O502" s="56">
        <f t="shared" si="10"/>
        <v>0.2961165049</v>
      </c>
      <c r="P502" s="57">
        <f t="shared" si="11"/>
        <v>0.07237635706</v>
      </c>
      <c r="Q502" s="58">
        <f t="shared" ref="Q502:V502" si="1538">K502-Q$2</f>
        <v>-0.2038124223</v>
      </c>
      <c r="R502" s="59">
        <f t="shared" si="1538"/>
        <v>-0.1045525403</v>
      </c>
      <c r="S502" s="60">
        <f t="shared" si="1538"/>
        <v>-0.1959012881</v>
      </c>
      <c r="T502" s="61">
        <f t="shared" si="1538"/>
        <v>-0.06265844643</v>
      </c>
      <c r="U502" s="62">
        <f t="shared" si="1538"/>
        <v>-0.1577148242</v>
      </c>
      <c r="V502" s="63">
        <f t="shared" si="1538"/>
        <v>0.04011552854</v>
      </c>
      <c r="W502" s="64"/>
      <c r="X502" s="65">
        <f t="shared" si="13"/>
        <v>1</v>
      </c>
      <c r="Y502" s="66">
        <f t="shared" si="14"/>
        <v>0</v>
      </c>
      <c r="Z502" s="67">
        <f t="shared" ref="Z502:AA502" si="1539">U502</f>
        <v>-0.1577148242</v>
      </c>
      <c r="AA502" s="68">
        <f t="shared" si="1539"/>
        <v>0.04011552854</v>
      </c>
      <c r="AB502" s="69">
        <f t="shared" ref="AB502:AC502" si="1540">S502</f>
        <v>-0.1959012881</v>
      </c>
      <c r="AC502" s="70">
        <f t="shared" si="1540"/>
        <v>-0.06265844643</v>
      </c>
      <c r="AD502" s="71">
        <f t="shared" si="17"/>
        <v>0.02326471015</v>
      </c>
      <c r="AE502" s="72">
        <f t="shared" si="18"/>
        <v>-0.01265362707</v>
      </c>
      <c r="AF502" s="73">
        <f t="shared" si="19"/>
        <v>0.03341011392</v>
      </c>
      <c r="AG502" s="74">
        <f t="shared" si="20"/>
        <v>0.00202348215</v>
      </c>
      <c r="AH502" s="75">
        <f t="shared" si="21"/>
        <v>0.03445123378</v>
      </c>
      <c r="AI502" s="76">
        <f t="shared" si="22"/>
        <v>0.02454974074</v>
      </c>
      <c r="AJ502" s="77"/>
      <c r="AK502" s="65">
        <f t="shared" si="23"/>
        <v>-0.005693794321</v>
      </c>
      <c r="AL502" s="66">
        <f t="shared" si="24"/>
        <v>0.0007634399882</v>
      </c>
      <c r="AM502" s="67">
        <f t="shared" si="25"/>
        <v>-0.1924247381</v>
      </c>
      <c r="AN502" s="68">
        <f t="shared" si="26"/>
        <v>-0.2176503358</v>
      </c>
      <c r="AO502" s="69">
        <f t="shared" si="27"/>
        <v>-0.003748401616</v>
      </c>
      <c r="AP502" s="70">
        <f t="shared" si="28"/>
        <v>0.1064176794</v>
      </c>
      <c r="AQ502" s="71">
        <f t="shared" si="29"/>
        <v>0.00458125138</v>
      </c>
      <c r="AR502" s="72">
        <f t="shared" si="30"/>
        <v>-0.02006563829</v>
      </c>
      <c r="AS502" s="73">
        <f t="shared" si="31"/>
        <v>0.00001844617172</v>
      </c>
      <c r="AT502" s="74">
        <f t="shared" si="32"/>
        <v>0.01414928458</v>
      </c>
      <c r="AU502" s="75">
        <f t="shared" si="33"/>
        <v>0.003503266397</v>
      </c>
      <c r="AV502" s="76">
        <f t="shared" si="34"/>
        <v>0.003350463865</v>
      </c>
      <c r="AW502" s="78">
        <f t="shared" si="35"/>
        <v>-0.1937639701</v>
      </c>
      <c r="AX502" s="79">
        <f t="shared" si="36"/>
        <v>-0.2038124223</v>
      </c>
      <c r="AY502" s="78">
        <f t="shared" si="37"/>
        <v>-0.1130351062</v>
      </c>
      <c r="AZ502" s="79">
        <f t="shared" si="38"/>
        <v>-0.1045525403</v>
      </c>
      <c r="BA502" s="80">
        <f t="shared" si="39"/>
        <v>0.01004845222</v>
      </c>
      <c r="BB502" s="80">
        <f t="shared" si="40"/>
        <v>-0.008482565915</v>
      </c>
      <c r="BC502" s="80">
        <f t="shared" si="41"/>
        <v>-0.1936260409</v>
      </c>
      <c r="BD502" s="80">
        <f t="shared" si="42"/>
        <v>-0.1120751472</v>
      </c>
      <c r="BE502" s="81">
        <f t="shared" si="43"/>
        <v>0.00002901746749</v>
      </c>
      <c r="BF502" s="81">
        <f t="shared" si="44"/>
        <v>-0.0001704733166</v>
      </c>
      <c r="BG502" s="81">
        <f t="shared" si="45"/>
        <v>0.02493020508</v>
      </c>
      <c r="BH502" s="81">
        <f t="shared" si="46"/>
        <v>0.04340133407</v>
      </c>
      <c r="BI502" s="81"/>
      <c r="BJ502" s="81"/>
    </row>
    <row r="503">
      <c r="A503" s="31">
        <v>298.0</v>
      </c>
      <c r="B503" s="32">
        <v>7413.0</v>
      </c>
      <c r="C503" s="33">
        <v>2386.0</v>
      </c>
      <c r="D503" s="55">
        <f t="shared" si="5"/>
        <v>1873</v>
      </c>
      <c r="E503" s="35">
        <v>464.0</v>
      </c>
      <c r="F503" s="36">
        <v>351.0</v>
      </c>
      <c r="G503" s="37">
        <v>242.0</v>
      </c>
      <c r="H503" s="38">
        <v>614.0</v>
      </c>
      <c r="I503" s="39">
        <v>122.0</v>
      </c>
      <c r="J503" s="40">
        <v>80.0</v>
      </c>
      <c r="K503" s="56">
        <f t="shared" si="6"/>
        <v>0.3470243085</v>
      </c>
      <c r="L503" s="56">
        <f t="shared" si="7"/>
        <v>0.4883333333</v>
      </c>
      <c r="M503" s="56">
        <f t="shared" si="8"/>
        <v>0.3595839525</v>
      </c>
      <c r="N503" s="56">
        <f t="shared" si="9"/>
        <v>0.101424979</v>
      </c>
      <c r="O503" s="56">
        <f t="shared" si="10"/>
        <v>0.442071543</v>
      </c>
      <c r="P503" s="57">
        <f t="shared" si="11"/>
        <v>0.03352891869</v>
      </c>
      <c r="Q503" s="58">
        <f t="shared" ref="Q503:V503" si="1541">K503-Q$2</f>
        <v>-0.003953373224</v>
      </c>
      <c r="R503" s="59">
        <f t="shared" si="1541"/>
        <v>0.008780793043</v>
      </c>
      <c r="S503" s="60">
        <f t="shared" si="1541"/>
        <v>-0.05200361019</v>
      </c>
      <c r="T503" s="61">
        <f t="shared" si="1541"/>
        <v>-0.01430946256</v>
      </c>
      <c r="U503" s="62">
        <f t="shared" si="1541"/>
        <v>-0.01175978611</v>
      </c>
      <c r="V503" s="63">
        <f t="shared" si="1541"/>
        <v>0.00126809018</v>
      </c>
      <c r="W503" s="64"/>
      <c r="X503" s="65">
        <f t="shared" si="13"/>
        <v>1</v>
      </c>
      <c r="Y503" s="66">
        <f t="shared" si="14"/>
        <v>0</v>
      </c>
      <c r="Z503" s="67">
        <f t="shared" ref="Z503:AA503" si="1542">U503</f>
        <v>-0.01175978611</v>
      </c>
      <c r="AA503" s="68">
        <f t="shared" si="1542"/>
        <v>0.00126809018</v>
      </c>
      <c r="AB503" s="69">
        <f t="shared" ref="AB503:AC503" si="1543">S503</f>
        <v>-0.05200361019</v>
      </c>
      <c r="AC503" s="70">
        <f t="shared" si="1543"/>
        <v>-0.01430946256</v>
      </c>
      <c r="AD503" s="71">
        <f t="shared" si="17"/>
        <v>0.0001366845167</v>
      </c>
      <c r="AE503" s="72">
        <f t="shared" si="18"/>
        <v>-0.00002982493859</v>
      </c>
      <c r="AF503" s="73">
        <f t="shared" si="19"/>
        <v>0.000629697022</v>
      </c>
      <c r="AG503" s="74">
        <f t="shared" si="20"/>
        <v>0.0001023309517</v>
      </c>
      <c r="AH503" s="75">
        <f t="shared" si="21"/>
        <v>0.002499614754</v>
      </c>
      <c r="AI503" s="76">
        <f t="shared" si="22"/>
        <v>0.001488287426</v>
      </c>
      <c r="AJ503" s="77"/>
      <c r="AK503" s="65">
        <f t="shared" si="23"/>
        <v>-0.005693794321</v>
      </c>
      <c r="AL503" s="66">
        <f t="shared" si="24"/>
        <v>0.0007634399882</v>
      </c>
      <c r="AM503" s="67">
        <f t="shared" si="25"/>
        <v>-0.01161226492</v>
      </c>
      <c r="AN503" s="68">
        <f t="shared" si="26"/>
        <v>-0.01763525803</v>
      </c>
      <c r="AO503" s="69">
        <f t="shared" si="27"/>
        <v>0.0001630090275</v>
      </c>
      <c r="AP503" s="70">
        <f t="shared" si="28"/>
        <v>0.02792351222</v>
      </c>
      <c r="AQ503" s="71">
        <f t="shared" si="29"/>
        <v>0.00005286675594</v>
      </c>
      <c r="AR503" s="72">
        <f t="shared" si="30"/>
        <v>-0.00009500833605</v>
      </c>
      <c r="AS503" s="73">
        <f t="shared" si="31"/>
        <v>-0.00002673693018</v>
      </c>
      <c r="AT503" s="74">
        <f t="shared" si="32"/>
        <v>0.0002683544181</v>
      </c>
      <c r="AU503" s="75">
        <f t="shared" si="33"/>
        <v>0.0002589961432</v>
      </c>
      <c r="AV503" s="76">
        <f t="shared" si="34"/>
        <v>0.000209874866</v>
      </c>
      <c r="AW503" s="78">
        <f t="shared" si="35"/>
        <v>-0.01685792424</v>
      </c>
      <c r="AX503" s="79">
        <f t="shared" si="36"/>
        <v>-0.003953373224</v>
      </c>
      <c r="AY503" s="78">
        <f t="shared" si="37"/>
        <v>0.01143491513</v>
      </c>
      <c r="AZ503" s="79">
        <f t="shared" si="38"/>
        <v>0.008780793043</v>
      </c>
      <c r="BA503" s="80">
        <f t="shared" si="39"/>
        <v>-0.01290455102</v>
      </c>
      <c r="BB503" s="80">
        <f t="shared" si="40"/>
        <v>0.002654122084</v>
      </c>
      <c r="BC503" s="80">
        <f t="shared" si="41"/>
        <v>-0.016719995</v>
      </c>
      <c r="BD503" s="80">
        <f t="shared" si="42"/>
        <v>0.01239487412</v>
      </c>
      <c r="BE503" s="81">
        <f t="shared" si="43"/>
        <v>0.0001594830729</v>
      </c>
      <c r="BF503" s="81">
        <f t="shared" si="44"/>
        <v>-0.00006850050769</v>
      </c>
      <c r="BG503" s="81">
        <f t="shared" si="45"/>
        <v>0.0001259253282</v>
      </c>
      <c r="BH503" s="81">
        <f t="shared" si="46"/>
        <v>-0.0004144844665</v>
      </c>
      <c r="BI503" s="81"/>
      <c r="BJ503" s="81"/>
    </row>
    <row r="504">
      <c r="A504" s="31">
        <v>666.0</v>
      </c>
      <c r="B504" s="32">
        <v>3743.0</v>
      </c>
      <c r="C504" s="33">
        <v>1478.0</v>
      </c>
      <c r="D504" s="55">
        <f t="shared" si="5"/>
        <v>1098</v>
      </c>
      <c r="E504" s="35">
        <v>262.0</v>
      </c>
      <c r="F504" s="36">
        <v>176.0</v>
      </c>
      <c r="G504" s="37">
        <v>176.0</v>
      </c>
      <c r="H504" s="38">
        <v>359.0</v>
      </c>
      <c r="I504" s="39">
        <v>62.0</v>
      </c>
      <c r="J504" s="40">
        <v>63.0</v>
      </c>
      <c r="K504" s="56">
        <f t="shared" si="6"/>
        <v>0.3382949932</v>
      </c>
      <c r="L504" s="56">
        <f t="shared" si="7"/>
        <v>0.4743777452</v>
      </c>
      <c r="M504" s="56">
        <f t="shared" si="8"/>
        <v>0.4240963855</v>
      </c>
      <c r="N504" s="56">
        <f t="shared" si="9"/>
        <v>0.1190798376</v>
      </c>
      <c r="O504" s="56">
        <f t="shared" si="10"/>
        <v>0.4553734062</v>
      </c>
      <c r="P504" s="57">
        <f t="shared" si="11"/>
        <v>0.04262516915</v>
      </c>
      <c r="Q504" s="58">
        <f t="shared" ref="Q504:V504" si="1544">K504-Q$2</f>
        <v>-0.01268268846</v>
      </c>
      <c r="R504" s="59">
        <f t="shared" si="1544"/>
        <v>-0.005174795049</v>
      </c>
      <c r="S504" s="60">
        <f t="shared" si="1544"/>
        <v>0.0125088229</v>
      </c>
      <c r="T504" s="61">
        <f t="shared" si="1544"/>
        <v>0.003345396011</v>
      </c>
      <c r="U504" s="62">
        <f t="shared" si="1544"/>
        <v>0.0015420771</v>
      </c>
      <c r="V504" s="63">
        <f t="shared" si="1544"/>
        <v>0.01036434064</v>
      </c>
      <c r="W504" s="64"/>
      <c r="X504" s="65">
        <f t="shared" si="13"/>
        <v>1</v>
      </c>
      <c r="Y504" s="66">
        <f t="shared" si="14"/>
        <v>0</v>
      </c>
      <c r="Z504" s="67">
        <f t="shared" ref="Z504:AA504" si="1545">U504</f>
        <v>0.0015420771</v>
      </c>
      <c r="AA504" s="68">
        <f t="shared" si="1545"/>
        <v>0.01036434064</v>
      </c>
      <c r="AB504" s="69">
        <f t="shared" ref="AB504:AC504" si="1546">S504</f>
        <v>0.0125088229</v>
      </c>
      <c r="AC504" s="70">
        <f t="shared" si="1546"/>
        <v>0.003345396011</v>
      </c>
      <c r="AD504" s="71">
        <f t="shared" si="17"/>
        <v>-0.000105041555</v>
      </c>
      <c r="AE504" s="72">
        <f t="shared" si="18"/>
        <v>0.00003196522469</v>
      </c>
      <c r="AF504" s="73">
        <f t="shared" si="19"/>
        <v>-0.00001538325449</v>
      </c>
      <c r="AG504" s="74">
        <f t="shared" si="20"/>
        <v>0.00013480456</v>
      </c>
      <c r="AH504" s="75">
        <f t="shared" si="21"/>
        <v>0.0001452789758</v>
      </c>
      <c r="AI504" s="76">
        <f t="shared" si="22"/>
        <v>0.00008369393244</v>
      </c>
      <c r="AJ504" s="77"/>
      <c r="AK504" s="65">
        <f t="shared" si="23"/>
        <v>-0.005693794321</v>
      </c>
      <c r="AL504" s="66">
        <f t="shared" si="24"/>
        <v>0.0007634399882</v>
      </c>
      <c r="AM504" s="67">
        <f t="shared" si="25"/>
        <v>-0.01519614527</v>
      </c>
      <c r="AN504" s="68">
        <f t="shared" si="26"/>
        <v>0.0109082183</v>
      </c>
      <c r="AO504" s="69">
        <f t="shared" si="27"/>
        <v>-0.00008733501055</v>
      </c>
      <c r="AP504" s="70">
        <f t="shared" si="28"/>
        <v>-0.006703109272</v>
      </c>
      <c r="AQ504" s="71">
        <f t="shared" si="29"/>
        <v>-0.00003535528949</v>
      </c>
      <c r="AR504" s="72">
        <f t="shared" si="30"/>
        <v>0.00007766243029</v>
      </c>
      <c r="AS504" s="73">
        <f t="shared" si="31"/>
        <v>-0.00005727859315</v>
      </c>
      <c r="AT504" s="74">
        <f t="shared" si="32"/>
        <v>-0.000002971351936</v>
      </c>
      <c r="AU504" s="75">
        <f t="shared" si="33"/>
        <v>0.00001509913466</v>
      </c>
      <c r="AV504" s="76">
        <f t="shared" si="34"/>
        <v>0.00001187981427</v>
      </c>
      <c r="AW504" s="78">
        <f t="shared" si="35"/>
        <v>-0.02105480935</v>
      </c>
      <c r="AX504" s="79">
        <f t="shared" si="36"/>
        <v>-0.01268268846</v>
      </c>
      <c r="AY504" s="78">
        <f t="shared" si="37"/>
        <v>0.00505511991</v>
      </c>
      <c r="AZ504" s="79">
        <f t="shared" si="38"/>
        <v>-0.005174795049</v>
      </c>
      <c r="BA504" s="80">
        <f t="shared" si="39"/>
        <v>-0.00837212089</v>
      </c>
      <c r="BB504" s="80">
        <f t="shared" si="40"/>
        <v>0.01022991496</v>
      </c>
      <c r="BC504" s="80">
        <f t="shared" si="41"/>
        <v>-0.0209168801</v>
      </c>
      <c r="BD504" s="80">
        <f t="shared" si="42"/>
        <v>0.006015078903</v>
      </c>
      <c r="BE504" s="81">
        <f t="shared" si="43"/>
        <v>-0.00003455875186</v>
      </c>
      <c r="BF504" s="81">
        <f t="shared" si="44"/>
        <v>-0.0001712921695</v>
      </c>
      <c r="BG504" s="81">
        <f t="shared" si="45"/>
        <v>0.0004013346989</v>
      </c>
      <c r="BH504" s="81">
        <f t="shared" si="46"/>
        <v>-0.0002516333684</v>
      </c>
      <c r="BI504" s="81"/>
      <c r="BJ504" s="81"/>
    </row>
    <row r="505">
      <c r="A505" s="31">
        <v>321.0</v>
      </c>
      <c r="B505" s="32">
        <v>3760.0</v>
      </c>
      <c r="C505" s="33">
        <v>2004.0</v>
      </c>
      <c r="D505" s="55">
        <f t="shared" si="5"/>
        <v>1483</v>
      </c>
      <c r="E505" s="35">
        <v>311.0</v>
      </c>
      <c r="F505" s="36">
        <v>301.0</v>
      </c>
      <c r="G505" s="37">
        <v>183.0</v>
      </c>
      <c r="H505" s="38">
        <v>506.0</v>
      </c>
      <c r="I505" s="39">
        <v>92.0</v>
      </c>
      <c r="J505" s="40">
        <v>90.0</v>
      </c>
      <c r="K505" s="56">
        <f t="shared" si="6"/>
        <v>0.2924151697</v>
      </c>
      <c r="L505" s="56">
        <f t="shared" si="7"/>
        <v>0.4433443344</v>
      </c>
      <c r="M505" s="56">
        <f t="shared" si="8"/>
        <v>0.318815331</v>
      </c>
      <c r="N505" s="56">
        <f t="shared" si="9"/>
        <v>0.09131736527</v>
      </c>
      <c r="O505" s="56">
        <f t="shared" si="10"/>
        <v>0.3951449764</v>
      </c>
      <c r="P505" s="57">
        <f t="shared" si="11"/>
        <v>0.04491017964</v>
      </c>
      <c r="Q505" s="58">
        <f t="shared" ref="Q505:V505" si="1547">K505-Q$2</f>
        <v>-0.05856251203</v>
      </c>
      <c r="R505" s="59">
        <f t="shared" si="1547"/>
        <v>-0.03620820586</v>
      </c>
      <c r="S505" s="60">
        <f t="shared" si="1547"/>
        <v>-0.09277223164</v>
      </c>
      <c r="T505" s="61">
        <f t="shared" si="1547"/>
        <v>-0.02441707634</v>
      </c>
      <c r="U505" s="62">
        <f t="shared" si="1547"/>
        <v>-0.05868635269</v>
      </c>
      <c r="V505" s="63">
        <f t="shared" si="1547"/>
        <v>0.01264935113</v>
      </c>
      <c r="W505" s="64"/>
      <c r="X505" s="65">
        <f t="shared" si="13"/>
        <v>1</v>
      </c>
      <c r="Y505" s="66">
        <f t="shared" si="14"/>
        <v>0</v>
      </c>
      <c r="Z505" s="67">
        <f t="shared" ref="Z505:AA505" si="1548">U505</f>
        <v>-0.05868635269</v>
      </c>
      <c r="AA505" s="68">
        <f t="shared" si="1548"/>
        <v>0.01264935113</v>
      </c>
      <c r="AB505" s="69">
        <f t="shared" ref="AB505:AC505" si="1549">S505</f>
        <v>-0.09277223164</v>
      </c>
      <c r="AC505" s="70">
        <f t="shared" si="1549"/>
        <v>-0.02441707634</v>
      </c>
      <c r="AD505" s="71">
        <f t="shared" si="17"/>
        <v>0.003284081909</v>
      </c>
      <c r="AE505" s="72">
        <f t="shared" si="18"/>
        <v>-0.001484688563</v>
      </c>
      <c r="AF505" s="73">
        <f t="shared" si="19"/>
        <v>0.005753324078</v>
      </c>
      <c r="AG505" s="74">
        <f t="shared" si="20"/>
        <v>0.0002594406208</v>
      </c>
      <c r="AH505" s="75">
        <f t="shared" si="21"/>
        <v>0.008010493346</v>
      </c>
      <c r="AI505" s="76">
        <f t="shared" si="22"/>
        <v>0.004530453324</v>
      </c>
      <c r="AJ505" s="77"/>
      <c r="AK505" s="65">
        <f t="shared" si="23"/>
        <v>-0.005693794321</v>
      </c>
      <c r="AL505" s="66">
        <f t="shared" si="24"/>
        <v>0.0007634399882</v>
      </c>
      <c r="AM505" s="67">
        <f t="shared" si="25"/>
        <v>-0.06798571437</v>
      </c>
      <c r="AN505" s="68">
        <f t="shared" si="26"/>
        <v>-0.08284788204</v>
      </c>
      <c r="AO505" s="69">
        <f t="shared" si="27"/>
        <v>0.0008441762746</v>
      </c>
      <c r="AP505" s="70">
        <f t="shared" si="28"/>
        <v>0.0496586108</v>
      </c>
      <c r="AQ505" s="71">
        <f t="shared" si="29"/>
        <v>0.0008224627466</v>
      </c>
      <c r="AR505" s="72">
        <f t="shared" si="30"/>
        <v>-0.002677522907</v>
      </c>
      <c r="AS505" s="73">
        <f t="shared" si="31"/>
        <v>0.00004073142601</v>
      </c>
      <c r="AT505" s="74">
        <f t="shared" si="32"/>
        <v>0.002434226541</v>
      </c>
      <c r="AU505" s="75">
        <f t="shared" si="33"/>
        <v>0.0008339329662</v>
      </c>
      <c r="AV505" s="76">
        <f t="shared" si="34"/>
        <v>0.0006454751495</v>
      </c>
      <c r="AW505" s="78">
        <f t="shared" si="35"/>
        <v>-0.07113820528</v>
      </c>
      <c r="AX505" s="79">
        <f t="shared" si="36"/>
        <v>-0.05856251203</v>
      </c>
      <c r="AY505" s="78">
        <f t="shared" si="37"/>
        <v>-0.03202365248</v>
      </c>
      <c r="AZ505" s="79">
        <f t="shared" si="38"/>
        <v>-0.03620820586</v>
      </c>
      <c r="BA505" s="80">
        <f t="shared" si="39"/>
        <v>-0.01257569325</v>
      </c>
      <c r="BB505" s="80">
        <f t="shared" si="40"/>
        <v>0.00418455338</v>
      </c>
      <c r="BC505" s="80">
        <f t="shared" si="41"/>
        <v>-0.07100027603</v>
      </c>
      <c r="BD505" s="80">
        <f t="shared" si="42"/>
        <v>-0.03106369348</v>
      </c>
      <c r="BE505" s="81">
        <f t="shared" si="43"/>
        <v>0.0001406375737</v>
      </c>
      <c r="BF505" s="81">
        <f t="shared" si="44"/>
        <v>-0.0001052473194</v>
      </c>
      <c r="BG505" s="81">
        <f t="shared" si="45"/>
        <v>0.004076086144</v>
      </c>
      <c r="BH505" s="81">
        <f t="shared" si="46"/>
        <v>0.004411061624</v>
      </c>
      <c r="BI505" s="81"/>
      <c r="BJ505" s="81"/>
    </row>
    <row r="506">
      <c r="A506" s="31">
        <v>314.0</v>
      </c>
      <c r="B506" s="32">
        <v>1395.0</v>
      </c>
      <c r="C506" s="33">
        <v>1499.0</v>
      </c>
      <c r="D506" s="55">
        <f t="shared" si="5"/>
        <v>1248</v>
      </c>
      <c r="E506" s="35">
        <v>359.0</v>
      </c>
      <c r="F506" s="36">
        <v>159.0</v>
      </c>
      <c r="G506" s="37">
        <v>280.0</v>
      </c>
      <c r="H506" s="38">
        <v>351.0</v>
      </c>
      <c r="I506" s="39">
        <v>82.0</v>
      </c>
      <c r="J506" s="40">
        <v>17.0</v>
      </c>
      <c r="K506" s="56">
        <f t="shared" si="6"/>
        <v>0.4809873249</v>
      </c>
      <c r="L506" s="56">
        <f t="shared" si="7"/>
        <v>0.5568181818</v>
      </c>
      <c r="M506" s="56">
        <f t="shared" si="8"/>
        <v>0.6140350877</v>
      </c>
      <c r="N506" s="56">
        <f t="shared" si="9"/>
        <v>0.1867911941</v>
      </c>
      <c r="O506" s="56">
        <f t="shared" si="10"/>
        <v>0.577724359</v>
      </c>
      <c r="P506" s="57">
        <f t="shared" si="11"/>
        <v>0.01134089393</v>
      </c>
      <c r="Q506" s="58">
        <f t="shared" ref="Q506:V506" si="1550">K506-Q$2</f>
        <v>0.1300096432</v>
      </c>
      <c r="R506" s="59">
        <f t="shared" si="1550"/>
        <v>0.07726564153</v>
      </c>
      <c r="S506" s="60">
        <f t="shared" si="1550"/>
        <v>0.2024475251</v>
      </c>
      <c r="T506" s="61">
        <f t="shared" si="1550"/>
        <v>0.07105675252</v>
      </c>
      <c r="U506" s="62">
        <f t="shared" si="1550"/>
        <v>0.1238930299</v>
      </c>
      <c r="V506" s="63">
        <f t="shared" si="1550"/>
        <v>-0.02091993458</v>
      </c>
      <c r="W506" s="64"/>
      <c r="X506" s="65">
        <f t="shared" si="13"/>
        <v>1</v>
      </c>
      <c r="Y506" s="66">
        <f t="shared" si="14"/>
        <v>0</v>
      </c>
      <c r="Z506" s="67">
        <f t="shared" ref="Z506:AA506" si="1551">U506</f>
        <v>0.1238930299</v>
      </c>
      <c r="AA506" s="68">
        <f t="shared" si="1551"/>
        <v>-0.02091993458</v>
      </c>
      <c r="AB506" s="69">
        <f t="shared" ref="AB506:AC506" si="1552">S506</f>
        <v>0.2024475251</v>
      </c>
      <c r="AC506" s="70">
        <f t="shared" si="1552"/>
        <v>0.07105675252</v>
      </c>
      <c r="AD506" s="71">
        <f t="shared" si="17"/>
        <v>0.01491183919</v>
      </c>
      <c r="AE506" s="72">
        <f t="shared" si="18"/>
        <v>-0.005183668161</v>
      </c>
      <c r="AF506" s="73">
        <f t="shared" si="19"/>
        <v>0.02656833989</v>
      </c>
      <c r="AG506" s="74">
        <f t="shared" si="20"/>
        <v>0.004568247383</v>
      </c>
      <c r="AH506" s="75">
        <f t="shared" si="21"/>
        <v>0.03593593833</v>
      </c>
      <c r="AI506" s="76">
        <f t="shared" si="22"/>
        <v>0.02877052738</v>
      </c>
      <c r="AJ506" s="77"/>
      <c r="AK506" s="65">
        <f t="shared" si="23"/>
        <v>-0.005693794321</v>
      </c>
      <c r="AL506" s="66">
        <f t="shared" si="24"/>
        <v>0.0007634399882</v>
      </c>
      <c r="AM506" s="67">
        <f t="shared" si="25"/>
        <v>0.1343417591</v>
      </c>
      <c r="AN506" s="68">
        <f t="shared" si="26"/>
        <v>0.1796219057</v>
      </c>
      <c r="AO506" s="69">
        <f t="shared" si="27"/>
        <v>0.007015561077</v>
      </c>
      <c r="AP506" s="70">
        <f t="shared" si="28"/>
        <v>-0.1108580293</v>
      </c>
      <c r="AQ506" s="71">
        <f t="shared" si="29"/>
        <v>0.004642596362</v>
      </c>
      <c r="AR506" s="72">
        <f t="shared" si="30"/>
        <v>-0.01135701127</v>
      </c>
      <c r="AS506" s="73">
        <f t="shared" si="31"/>
        <v>-0.001233856073</v>
      </c>
      <c r="AT506" s="74">
        <f t="shared" si="32"/>
        <v>0.01132902316</v>
      </c>
      <c r="AU506" s="75">
        <f t="shared" si="33"/>
        <v>0.003602241481</v>
      </c>
      <c r="AV506" s="76">
        <f t="shared" si="34"/>
        <v>0.003853527888</v>
      </c>
      <c r="AW506" s="78">
        <f t="shared" si="35"/>
        <v>0.1426745077</v>
      </c>
      <c r="AX506" s="79">
        <f t="shared" si="36"/>
        <v>0.1300096432</v>
      </c>
      <c r="AY506" s="78">
        <f t="shared" si="37"/>
        <v>0.07335285624</v>
      </c>
      <c r="AZ506" s="79">
        <f t="shared" si="38"/>
        <v>0.07726564153</v>
      </c>
      <c r="BA506" s="80">
        <f t="shared" si="39"/>
        <v>0.01266486447</v>
      </c>
      <c r="BB506" s="80">
        <f t="shared" si="40"/>
        <v>-0.003912785292</v>
      </c>
      <c r="BC506" s="80">
        <f t="shared" si="41"/>
        <v>0.1428124369</v>
      </c>
      <c r="BD506" s="80">
        <f t="shared" si="42"/>
        <v>0.07431281523</v>
      </c>
      <c r="BE506" s="81">
        <f t="shared" si="43"/>
        <v>0.0001450889034</v>
      </c>
      <c r="BF506" s="81">
        <f t="shared" si="44"/>
        <v>-0.00009910979089</v>
      </c>
      <c r="BG506" s="81">
        <f t="shared" si="45"/>
        <v>0.01487299763</v>
      </c>
      <c r="BH506" s="81">
        <f t="shared" si="46"/>
        <v>0.02122558847</v>
      </c>
      <c r="BI506" s="81"/>
      <c r="BJ506" s="81"/>
    </row>
    <row r="507">
      <c r="A507" s="31">
        <v>951.0</v>
      </c>
      <c r="B507" s="32" t="s">
        <v>159</v>
      </c>
      <c r="C507" s="33">
        <v>886.0</v>
      </c>
      <c r="D507" s="55">
        <f t="shared" si="5"/>
        <v>790</v>
      </c>
      <c r="E507" s="35">
        <v>196.0</v>
      </c>
      <c r="F507" s="36">
        <v>139.0</v>
      </c>
      <c r="G507" s="37">
        <v>161.0</v>
      </c>
      <c r="H507" s="38">
        <v>265.0</v>
      </c>
      <c r="I507" s="39">
        <v>20.0</v>
      </c>
      <c r="J507" s="40">
        <v>9.0</v>
      </c>
      <c r="K507" s="56">
        <f t="shared" si="6"/>
        <v>0.4255079007</v>
      </c>
      <c r="L507" s="56">
        <f t="shared" si="7"/>
        <v>0.4490644491</v>
      </c>
      <c r="M507" s="56">
        <f t="shared" si="8"/>
        <v>0.5210355987</v>
      </c>
      <c r="N507" s="56">
        <f t="shared" si="9"/>
        <v>0.1817155756</v>
      </c>
      <c r="O507" s="56">
        <f t="shared" si="10"/>
        <v>0.4772151899</v>
      </c>
      <c r="P507" s="57">
        <f t="shared" si="11"/>
        <v>0.01015801354</v>
      </c>
      <c r="Q507" s="58">
        <f t="shared" ref="Q507:V507" si="1553">K507-Q$2</f>
        <v>0.07453021899</v>
      </c>
      <c r="R507" s="59">
        <f t="shared" si="1553"/>
        <v>-0.03048809123</v>
      </c>
      <c r="S507" s="60">
        <f t="shared" si="1553"/>
        <v>0.1094480361</v>
      </c>
      <c r="T507" s="61">
        <f t="shared" si="1553"/>
        <v>0.06598113401</v>
      </c>
      <c r="U507" s="62">
        <f t="shared" si="1553"/>
        <v>0.02338386078</v>
      </c>
      <c r="V507" s="63">
        <f t="shared" si="1553"/>
        <v>-0.02210281497</v>
      </c>
      <c r="W507" s="64"/>
      <c r="X507" s="65">
        <f t="shared" si="13"/>
        <v>1</v>
      </c>
      <c r="Y507" s="66">
        <f t="shared" si="14"/>
        <v>0</v>
      </c>
      <c r="Z507" s="67">
        <f t="shared" ref="Z507:AA507" si="1554">U507</f>
        <v>0.02338386078</v>
      </c>
      <c r="AA507" s="68">
        <f t="shared" si="1554"/>
        <v>-0.02210281497</v>
      </c>
      <c r="AB507" s="69">
        <f t="shared" ref="AB507:AC507" si="1555">S507</f>
        <v>0.1094480361</v>
      </c>
      <c r="AC507" s="70">
        <f t="shared" si="1555"/>
        <v>0.06598113401</v>
      </c>
      <c r="AD507" s="71">
        <f t="shared" si="17"/>
        <v>0.00005827051547</v>
      </c>
      <c r="AE507" s="72">
        <f t="shared" si="18"/>
        <v>-0.001033698296</v>
      </c>
      <c r="AF507" s="73">
        <f t="shared" si="19"/>
        <v>0.004017686434</v>
      </c>
      <c r="AG507" s="74">
        <f t="shared" si="20"/>
        <v>-0.0008762160377</v>
      </c>
      <c r="AH507" s="75">
        <f t="shared" si="21"/>
        <v>0.007625362552</v>
      </c>
      <c r="AI507" s="76">
        <f t="shared" si="22"/>
        <v>0.01444301107</v>
      </c>
      <c r="AJ507" s="77"/>
      <c r="AK507" s="65">
        <f t="shared" si="23"/>
        <v>-0.005693794321</v>
      </c>
      <c r="AL507" s="66">
        <f t="shared" si="24"/>
        <v>0.0007634399882</v>
      </c>
      <c r="AM507" s="67">
        <f t="shared" si="25"/>
        <v>0.05417858761</v>
      </c>
      <c r="AN507" s="68">
        <f t="shared" si="26"/>
        <v>0.01908368132</v>
      </c>
      <c r="AO507" s="69">
        <f t="shared" si="27"/>
        <v>0.01753058085</v>
      </c>
      <c r="AP507" s="70">
        <f t="shared" si="28"/>
        <v>-0.06379907608</v>
      </c>
      <c r="AQ507" s="71">
        <f t="shared" si="29"/>
        <v>-0.000572634905</v>
      </c>
      <c r="AR507" s="72">
        <f t="shared" si="30"/>
        <v>-0.0005652671054</v>
      </c>
      <c r="AS507" s="73">
        <f t="shared" si="31"/>
        <v>0.0004745796772</v>
      </c>
      <c r="AT507" s="74">
        <f t="shared" si="32"/>
        <v>0.001672275722</v>
      </c>
      <c r="AU507" s="75">
        <f t="shared" si="33"/>
        <v>0.0006272803664</v>
      </c>
      <c r="AV507" s="76">
        <f t="shared" si="34"/>
        <v>0.001763264766</v>
      </c>
      <c r="AW507" s="78">
        <f t="shared" si="35"/>
        <v>0.06654459929</v>
      </c>
      <c r="AX507" s="79">
        <f t="shared" si="36"/>
        <v>0.07453021899</v>
      </c>
      <c r="AY507" s="78">
        <f t="shared" si="37"/>
        <v>-0.04108168138</v>
      </c>
      <c r="AZ507" s="79">
        <f t="shared" si="38"/>
        <v>-0.03048809123</v>
      </c>
      <c r="BA507" s="80">
        <f t="shared" si="39"/>
        <v>-0.007985619701</v>
      </c>
      <c r="BB507" s="80">
        <f t="shared" si="40"/>
        <v>-0.01059359016</v>
      </c>
      <c r="BC507" s="80">
        <f t="shared" si="41"/>
        <v>0.06668252853</v>
      </c>
      <c r="BD507" s="80">
        <f t="shared" si="42"/>
        <v>-0.04012172239</v>
      </c>
      <c r="BE507" s="81">
        <f t="shared" si="43"/>
        <v>-0.00004845403036</v>
      </c>
      <c r="BF507" s="81">
        <f t="shared" si="44"/>
        <v>0.0001691927645</v>
      </c>
      <c r="BG507" s="81">
        <f t="shared" si="45"/>
        <v>0.002836807004</v>
      </c>
      <c r="BH507" s="81">
        <f t="shared" si="46"/>
        <v>-0.005350835796</v>
      </c>
      <c r="BI507" s="81"/>
      <c r="BJ507" s="81"/>
    </row>
    <row r="508">
      <c r="A508" s="31">
        <v>611.0</v>
      </c>
      <c r="B508" s="32">
        <v>6656.0</v>
      </c>
      <c r="C508" s="33">
        <v>1419.0</v>
      </c>
      <c r="D508" s="55">
        <f t="shared" si="5"/>
        <v>1072</v>
      </c>
      <c r="E508" s="35">
        <v>269.0</v>
      </c>
      <c r="F508" s="36">
        <v>151.0</v>
      </c>
      <c r="G508" s="37">
        <v>195.0</v>
      </c>
      <c r="H508" s="38">
        <v>358.0</v>
      </c>
      <c r="I508" s="39">
        <v>62.0</v>
      </c>
      <c r="J508" s="40">
        <v>37.0</v>
      </c>
      <c r="K508" s="56">
        <f t="shared" si="6"/>
        <v>0.37068358</v>
      </c>
      <c r="L508" s="56">
        <f t="shared" si="7"/>
        <v>0.4804063861</v>
      </c>
      <c r="M508" s="56">
        <f t="shared" si="8"/>
        <v>0.5091383812</v>
      </c>
      <c r="N508" s="56">
        <f t="shared" si="9"/>
        <v>0.1374207188</v>
      </c>
      <c r="O508" s="56">
        <f t="shared" si="10"/>
        <v>0.4906716418</v>
      </c>
      <c r="P508" s="57">
        <f t="shared" si="11"/>
        <v>0.02607470049</v>
      </c>
      <c r="Q508" s="58">
        <f t="shared" ref="Q508:V508" si="1556">K508-Q$2</f>
        <v>0.0197058983</v>
      </c>
      <c r="R508" s="59">
        <f t="shared" si="1556"/>
        <v>0.0008538457765</v>
      </c>
      <c r="S508" s="60">
        <f t="shared" si="1556"/>
        <v>0.09755081855</v>
      </c>
      <c r="T508" s="61">
        <f t="shared" si="1556"/>
        <v>0.02168627721</v>
      </c>
      <c r="U508" s="62">
        <f t="shared" si="1556"/>
        <v>0.0368403127</v>
      </c>
      <c r="V508" s="63">
        <f t="shared" si="1556"/>
        <v>-0.006186128019</v>
      </c>
      <c r="W508" s="64"/>
      <c r="X508" s="65">
        <f t="shared" si="13"/>
        <v>1</v>
      </c>
      <c r="Y508" s="66">
        <f t="shared" si="14"/>
        <v>0</v>
      </c>
      <c r="Z508" s="67">
        <f t="shared" ref="Z508:AA508" si="1557">U508</f>
        <v>0.0368403127</v>
      </c>
      <c r="AA508" s="68">
        <f t="shared" si="1557"/>
        <v>-0.006186128019</v>
      </c>
      <c r="AB508" s="69">
        <f t="shared" ref="AB508:AC508" si="1558">S508</f>
        <v>0.09755081855</v>
      </c>
      <c r="AC508" s="70">
        <f t="shared" si="1558"/>
        <v>0.02168627721</v>
      </c>
      <c r="AD508" s="71">
        <f t="shared" si="17"/>
        <v>0.00131894046</v>
      </c>
      <c r="AE508" s="72">
        <f t="shared" si="18"/>
        <v>-0.0004557977812</v>
      </c>
      <c r="AF508" s="73">
        <f t="shared" si="19"/>
        <v>0.003727956747</v>
      </c>
      <c r="AG508" s="74">
        <f t="shared" si="20"/>
        <v>0.0001954673817</v>
      </c>
      <c r="AH508" s="75">
        <f t="shared" si="21"/>
        <v>0.009045867582</v>
      </c>
      <c r="AI508" s="76">
        <f t="shared" si="22"/>
        <v>0.004231028186</v>
      </c>
      <c r="AJ508" s="77"/>
      <c r="AK508" s="65">
        <f t="shared" si="23"/>
        <v>-0.005693794321</v>
      </c>
      <c r="AL508" s="66">
        <f t="shared" si="24"/>
        <v>0.0007634399882</v>
      </c>
      <c r="AM508" s="67">
        <f t="shared" si="25"/>
        <v>0.03989247201</v>
      </c>
      <c r="AN508" s="68">
        <f t="shared" si="26"/>
        <v>0.05343980824</v>
      </c>
      <c r="AO508" s="69">
        <f t="shared" si="27"/>
        <v>-0.002875355896</v>
      </c>
      <c r="AP508" s="70">
        <f t="shared" si="28"/>
        <v>-0.05165702391</v>
      </c>
      <c r="AQ508" s="71">
        <f t="shared" si="29"/>
        <v>0.0004122042061</v>
      </c>
      <c r="AR508" s="72">
        <f t="shared" si="30"/>
        <v>-0.001003134273</v>
      </c>
      <c r="AS508" s="73">
        <f t="shared" si="31"/>
        <v>0.00001484930886</v>
      </c>
      <c r="AT508" s="74">
        <f t="shared" si="32"/>
        <v>0.001578009562</v>
      </c>
      <c r="AU508" s="75">
        <f t="shared" si="33"/>
        <v>0.0009562713398</v>
      </c>
      <c r="AV508" s="76">
        <f t="shared" si="34"/>
        <v>0.0006285423041</v>
      </c>
      <c r="AW508" s="78">
        <f t="shared" si="35"/>
        <v>0.03270664664</v>
      </c>
      <c r="AX508" s="79">
        <f t="shared" si="36"/>
        <v>0.0197058983</v>
      </c>
      <c r="AY508" s="78">
        <f t="shared" si="37"/>
        <v>0.00374964191</v>
      </c>
      <c r="AZ508" s="79">
        <f t="shared" si="38"/>
        <v>0.0008538457765</v>
      </c>
      <c r="BA508" s="80">
        <f t="shared" si="39"/>
        <v>0.01300074835</v>
      </c>
      <c r="BB508" s="80">
        <f t="shared" si="40"/>
        <v>0.002895796133</v>
      </c>
      <c r="BC508" s="80">
        <f t="shared" si="41"/>
        <v>0.03284457589</v>
      </c>
      <c r="BD508" s="80">
        <f t="shared" si="42"/>
        <v>0.004709600903</v>
      </c>
      <c r="BE508" s="81">
        <f t="shared" si="43"/>
        <v>0.0001606338224</v>
      </c>
      <c r="BF508" s="81">
        <f t="shared" si="44"/>
        <v>0.0000752950336</v>
      </c>
      <c r="BG508" s="81">
        <f t="shared" si="45"/>
        <v>0.001056585825</v>
      </c>
      <c r="BH508" s="81">
        <f t="shared" si="46"/>
        <v>0.0003093696885</v>
      </c>
      <c r="BI508" s="81"/>
      <c r="BJ508" s="81"/>
    </row>
    <row r="509">
      <c r="A509" s="31">
        <v>109.0</v>
      </c>
      <c r="B509" s="32">
        <v>6695.0</v>
      </c>
      <c r="C509" s="33">
        <v>1371.0</v>
      </c>
      <c r="D509" s="55">
        <f t="shared" si="5"/>
        <v>1041</v>
      </c>
      <c r="E509" s="35">
        <v>231.0</v>
      </c>
      <c r="F509" s="36">
        <v>159.0</v>
      </c>
      <c r="G509" s="37">
        <v>150.0</v>
      </c>
      <c r="H509" s="38">
        <v>361.0</v>
      </c>
      <c r="I509" s="39">
        <v>90.0</v>
      </c>
      <c r="J509" s="40">
        <v>50.0</v>
      </c>
      <c r="K509" s="56">
        <f t="shared" si="6"/>
        <v>0.3435448578</v>
      </c>
      <c r="L509" s="56">
        <f t="shared" si="7"/>
        <v>0.4706744868</v>
      </c>
      <c r="M509" s="56">
        <f t="shared" si="8"/>
        <v>0.4178272981</v>
      </c>
      <c r="N509" s="56">
        <f t="shared" si="9"/>
        <v>0.1094091904</v>
      </c>
      <c r="O509" s="56">
        <f t="shared" si="10"/>
        <v>0.4524495677</v>
      </c>
      <c r="P509" s="57">
        <f t="shared" si="11"/>
        <v>0.03646973012</v>
      </c>
      <c r="Q509" s="58">
        <f t="shared" ref="Q509:V509" si="1559">K509-Q$2</f>
        <v>-0.007432823922</v>
      </c>
      <c r="R509" s="59">
        <f t="shared" si="1559"/>
        <v>-0.008878053487</v>
      </c>
      <c r="S509" s="60">
        <f t="shared" si="1559"/>
        <v>0.006239735404</v>
      </c>
      <c r="T509" s="61">
        <f t="shared" si="1559"/>
        <v>-0.006325251235</v>
      </c>
      <c r="U509" s="62">
        <f t="shared" si="1559"/>
        <v>-0.00138176137</v>
      </c>
      <c r="V509" s="63">
        <f t="shared" si="1559"/>
        <v>0.004208901612</v>
      </c>
      <c r="W509" s="64"/>
      <c r="X509" s="65">
        <f t="shared" si="13"/>
        <v>1</v>
      </c>
      <c r="Y509" s="66">
        <f t="shared" si="14"/>
        <v>0</v>
      </c>
      <c r="Z509" s="67">
        <f t="shared" ref="Z509:AA509" si="1560">U509</f>
        <v>-0.00138176137</v>
      </c>
      <c r="AA509" s="68">
        <f t="shared" si="1560"/>
        <v>0.004208901612</v>
      </c>
      <c r="AB509" s="69">
        <f t="shared" ref="AB509:AC509" si="1561">S509</f>
        <v>0.006239735404</v>
      </c>
      <c r="AC509" s="70">
        <f t="shared" si="1561"/>
        <v>-0.006325251235</v>
      </c>
      <c r="AD509" s="71">
        <f t="shared" si="17"/>
        <v>-0.0000158055883</v>
      </c>
      <c r="AE509" s="72">
        <f t="shared" si="18"/>
        <v>-0.00001163139532</v>
      </c>
      <c r="AF509" s="73">
        <f t="shared" si="19"/>
        <v>0.00001800053478</v>
      </c>
      <c r="AG509" s="74">
        <f t="shared" si="20"/>
        <v>0.00003500242021</v>
      </c>
      <c r="AH509" s="75">
        <f t="shared" si="21"/>
        <v>-0.000001074505278</v>
      </c>
      <c r="AI509" s="76">
        <f t="shared" si="22"/>
        <v>-0.00007893578815</v>
      </c>
      <c r="AJ509" s="77"/>
      <c r="AK509" s="65">
        <f t="shared" si="23"/>
        <v>-0.005693794321</v>
      </c>
      <c r="AL509" s="66">
        <f t="shared" si="24"/>
        <v>0.0007634399882</v>
      </c>
      <c r="AM509" s="67">
        <f t="shared" si="25"/>
        <v>-0.007810104064</v>
      </c>
      <c r="AN509" s="68">
        <f t="shared" si="26"/>
        <v>0.001241795201</v>
      </c>
      <c r="AO509" s="69">
        <f t="shared" si="27"/>
        <v>-0.004027449812</v>
      </c>
      <c r="AP509" s="70">
        <f t="shared" si="28"/>
        <v>-0.002222415175</v>
      </c>
      <c r="AQ509" s="71">
        <f t="shared" si="29"/>
        <v>-0.00001490414753</v>
      </c>
      <c r="AR509" s="72">
        <f t="shared" si="30"/>
        <v>0.000003235430263</v>
      </c>
      <c r="AS509" s="73">
        <f t="shared" si="31"/>
        <v>-0.0000142983706</v>
      </c>
      <c r="AT509" s="74">
        <f t="shared" si="32"/>
        <v>0.000008508586599</v>
      </c>
      <c r="AU509" s="75">
        <f t="shared" si="33"/>
        <v>0.000001175969656</v>
      </c>
      <c r="AV509" s="76">
        <f t="shared" si="34"/>
        <v>-0.000008969285029</v>
      </c>
      <c r="AW509" s="78">
        <f t="shared" si="35"/>
        <v>-0.01755937475</v>
      </c>
      <c r="AX509" s="79">
        <f t="shared" si="36"/>
        <v>-0.007432823922</v>
      </c>
      <c r="AY509" s="78">
        <f t="shared" si="37"/>
        <v>-0.0002144052534</v>
      </c>
      <c r="AZ509" s="79">
        <f t="shared" si="38"/>
        <v>-0.008878053487</v>
      </c>
      <c r="BA509" s="80">
        <f t="shared" si="39"/>
        <v>-0.01012655082</v>
      </c>
      <c r="BB509" s="80">
        <f t="shared" si="40"/>
        <v>0.008663648233</v>
      </c>
      <c r="BC509" s="80">
        <f t="shared" si="41"/>
        <v>-0.0174214455</v>
      </c>
      <c r="BD509" s="80">
        <f t="shared" si="42"/>
        <v>0.0007455537394</v>
      </c>
      <c r="BE509" s="81">
        <f t="shared" si="43"/>
        <v>0.00002748823086</v>
      </c>
      <c r="BF509" s="81">
        <f t="shared" si="44"/>
        <v>-0.0001754657483</v>
      </c>
      <c r="BG509" s="81">
        <f t="shared" si="45"/>
        <v>0.0003029509129</v>
      </c>
      <c r="BH509" s="81">
        <f t="shared" si="46"/>
        <v>-0.00002597724768</v>
      </c>
      <c r="BI509" s="81"/>
      <c r="BJ509" s="81"/>
    </row>
    <row r="510">
      <c r="A510" s="31">
        <v>1015.0</v>
      </c>
      <c r="B510" s="32">
        <v>1613.0</v>
      </c>
      <c r="C510" s="33">
        <v>1144.0</v>
      </c>
      <c r="D510" s="55">
        <f t="shared" si="5"/>
        <v>816</v>
      </c>
      <c r="E510" s="35">
        <v>157.0</v>
      </c>
      <c r="F510" s="36">
        <v>154.0</v>
      </c>
      <c r="G510" s="37">
        <v>130.0</v>
      </c>
      <c r="H510" s="38">
        <v>281.0</v>
      </c>
      <c r="I510" s="39">
        <v>53.0</v>
      </c>
      <c r="J510" s="40">
        <v>41.0</v>
      </c>
      <c r="K510" s="56">
        <f t="shared" si="6"/>
        <v>0.2972027972</v>
      </c>
      <c r="L510" s="56">
        <f t="shared" si="7"/>
        <v>0.4276985743</v>
      </c>
      <c r="M510" s="56">
        <f t="shared" si="8"/>
        <v>0.4</v>
      </c>
      <c r="N510" s="56">
        <f t="shared" si="9"/>
        <v>0.1136363636</v>
      </c>
      <c r="O510" s="56">
        <f t="shared" si="10"/>
        <v>0.4166666667</v>
      </c>
      <c r="P510" s="57">
        <f t="shared" si="11"/>
        <v>0.03583916084</v>
      </c>
      <c r="Q510" s="58">
        <f t="shared" ref="Q510:V510" si="1562">K510-Q$2</f>
        <v>-0.05377488449</v>
      </c>
      <c r="R510" s="59">
        <f t="shared" si="1562"/>
        <v>-0.05185396595</v>
      </c>
      <c r="S510" s="60">
        <f t="shared" si="1562"/>
        <v>-0.01158756265</v>
      </c>
      <c r="T510" s="61">
        <f t="shared" si="1562"/>
        <v>-0.002098077971</v>
      </c>
      <c r="U510" s="62">
        <f t="shared" si="1562"/>
        <v>-0.03716466243</v>
      </c>
      <c r="V510" s="63">
        <f t="shared" si="1562"/>
        <v>0.003578332327</v>
      </c>
      <c r="W510" s="64"/>
      <c r="X510" s="65">
        <f t="shared" si="13"/>
        <v>1</v>
      </c>
      <c r="Y510" s="66">
        <f t="shared" si="14"/>
        <v>0</v>
      </c>
      <c r="Z510" s="67">
        <f t="shared" ref="Z510:AA510" si="1563">U510</f>
        <v>-0.03716466243</v>
      </c>
      <c r="AA510" s="68">
        <f t="shared" si="1563"/>
        <v>0.003578332327</v>
      </c>
      <c r="AB510" s="69">
        <f t="shared" ref="AB510:AC510" si="1564">S510</f>
        <v>-0.01158756265</v>
      </c>
      <c r="AC510" s="70">
        <f t="shared" si="1564"/>
        <v>-0.002098077971</v>
      </c>
      <c r="AD510" s="71">
        <f t="shared" si="17"/>
        <v>0.001368407671</v>
      </c>
      <c r="AE510" s="72">
        <f t="shared" si="18"/>
        <v>-0.000265975026</v>
      </c>
      <c r="AF510" s="73">
        <f t="shared" si="19"/>
        <v>0.0004381554743</v>
      </c>
      <c r="AG510" s="74">
        <f t="shared" si="20"/>
        <v>0.00003651020953</v>
      </c>
      <c r="AH510" s="75">
        <f t="shared" si="21"/>
        <v>0.0001298696769</v>
      </c>
      <c r="AI510" s="76">
        <f t="shared" si="22"/>
        <v>0.00004862321985</v>
      </c>
      <c r="AJ510" s="77"/>
      <c r="AK510" s="65">
        <f t="shared" si="23"/>
        <v>-0.005693794321</v>
      </c>
      <c r="AL510" s="66">
        <f t="shared" si="24"/>
        <v>0.0007634399882</v>
      </c>
      <c r="AM510" s="67">
        <f t="shared" si="25"/>
        <v>-0.03601697535</v>
      </c>
      <c r="AN510" s="68">
        <f t="shared" si="26"/>
        <v>-0.05608338747</v>
      </c>
      <c r="AO510" s="69">
        <f t="shared" si="27"/>
        <v>0.0005797259693</v>
      </c>
      <c r="AP510" s="70">
        <f t="shared" si="28"/>
        <v>0.006069037987</v>
      </c>
      <c r="AQ510" s="71">
        <f t="shared" si="29"/>
        <v>0.0005482846877</v>
      </c>
      <c r="AR510" s="72">
        <f t="shared" si="30"/>
        <v>-0.0009344058752</v>
      </c>
      <c r="AS510" s="73">
        <f t="shared" si="31"/>
        <v>-0.000003966060084</v>
      </c>
      <c r="AT510" s="74">
        <f t="shared" si="32"/>
        <v>0.0001858205344</v>
      </c>
      <c r="AU510" s="75">
        <f t="shared" si="33"/>
        <v>0.00001392827663</v>
      </c>
      <c r="AV510" s="76">
        <f t="shared" si="34"/>
        <v>0.000007649310131</v>
      </c>
      <c r="AW510" s="78">
        <f t="shared" si="35"/>
        <v>-0.0405727968</v>
      </c>
      <c r="AX510" s="79">
        <f t="shared" si="36"/>
        <v>-0.05377488449</v>
      </c>
      <c r="AY510" s="78">
        <f t="shared" si="37"/>
        <v>-0.04999184552</v>
      </c>
      <c r="AZ510" s="79">
        <f t="shared" si="38"/>
        <v>-0.05185396595</v>
      </c>
      <c r="BA510" s="80">
        <f t="shared" si="39"/>
        <v>0.01320208769</v>
      </c>
      <c r="BB510" s="80">
        <f t="shared" si="40"/>
        <v>0.001862120429</v>
      </c>
      <c r="BC510" s="80">
        <f t="shared" si="41"/>
        <v>-0.04043486755</v>
      </c>
      <c r="BD510" s="80">
        <f t="shared" si="42"/>
        <v>-0.04903188653</v>
      </c>
      <c r="BE510" s="81">
        <f t="shared" si="43"/>
        <v>0.0001708276269</v>
      </c>
      <c r="BF510" s="81">
        <f t="shared" si="44"/>
        <v>0.00004916775437</v>
      </c>
      <c r="BG510" s="81">
        <f t="shared" si="45"/>
        <v>-0.0007691473828</v>
      </c>
      <c r="BH510" s="81">
        <f t="shared" si="46"/>
        <v>0.003965195675</v>
      </c>
      <c r="BI510" s="81"/>
      <c r="BJ510" s="81"/>
    </row>
    <row r="511">
      <c r="A511" s="31">
        <v>1011.0</v>
      </c>
      <c r="B511" s="32">
        <v>4560.0</v>
      </c>
      <c r="C511" s="33">
        <v>867.0</v>
      </c>
      <c r="D511" s="55">
        <f t="shared" si="5"/>
        <v>516</v>
      </c>
      <c r="E511" s="35">
        <v>70.0</v>
      </c>
      <c r="F511" s="36">
        <v>137.0</v>
      </c>
      <c r="G511" s="37">
        <v>44.0</v>
      </c>
      <c r="H511" s="38">
        <v>183.0</v>
      </c>
      <c r="I511" s="39">
        <v>22.0</v>
      </c>
      <c r="J511" s="40">
        <v>60.0</v>
      </c>
      <c r="K511" s="56">
        <f t="shared" si="6"/>
        <v>0.1568627451</v>
      </c>
      <c r="L511" s="56">
        <f t="shared" si="7"/>
        <v>0.3345454545</v>
      </c>
      <c r="M511" s="56">
        <f t="shared" si="8"/>
        <v>0.1825726141</v>
      </c>
      <c r="N511" s="56">
        <f t="shared" si="9"/>
        <v>0.05074971165</v>
      </c>
      <c r="O511" s="56">
        <f t="shared" si="10"/>
        <v>0.2635658915</v>
      </c>
      <c r="P511" s="57">
        <f t="shared" si="11"/>
        <v>0.06920415225</v>
      </c>
      <c r="Q511" s="58">
        <f t="shared" ref="Q511:V511" si="1565">K511-Q$2</f>
        <v>-0.1941149366</v>
      </c>
      <c r="R511" s="59">
        <f t="shared" si="1565"/>
        <v>-0.1450070857</v>
      </c>
      <c r="S511" s="60">
        <f t="shared" si="1565"/>
        <v>-0.2290149485</v>
      </c>
      <c r="T511" s="61">
        <f t="shared" si="1565"/>
        <v>-0.06498472996</v>
      </c>
      <c r="U511" s="62">
        <f t="shared" si="1565"/>
        <v>-0.1902654376</v>
      </c>
      <c r="V511" s="63">
        <f t="shared" si="1565"/>
        <v>0.03694332374</v>
      </c>
      <c r="W511" s="64"/>
      <c r="X511" s="65">
        <f t="shared" si="13"/>
        <v>1</v>
      </c>
      <c r="Y511" s="66">
        <f t="shared" si="14"/>
        <v>0</v>
      </c>
      <c r="Z511" s="67">
        <f t="shared" ref="Z511:AA511" si="1566">U511</f>
        <v>-0.1902654376</v>
      </c>
      <c r="AA511" s="68">
        <f t="shared" si="1566"/>
        <v>0.03694332374</v>
      </c>
      <c r="AB511" s="69">
        <f t="shared" ref="AB511:AC511" si="1567">S511</f>
        <v>-0.2290149485</v>
      </c>
      <c r="AC511" s="70">
        <f t="shared" si="1567"/>
        <v>-0.06498472996</v>
      </c>
      <c r="AD511" s="71">
        <f t="shared" si="17"/>
        <v>0.03483612758</v>
      </c>
      <c r="AE511" s="72">
        <f t="shared" si="18"/>
        <v>-0.01405807532</v>
      </c>
      <c r="AF511" s="73">
        <f t="shared" si="19"/>
        <v>0.04597438132</v>
      </c>
      <c r="AG511" s="74">
        <f t="shared" si="20"/>
        <v>0.0039037747</v>
      </c>
      <c r="AH511" s="75">
        <f t="shared" si="21"/>
        <v>0.04822483153</v>
      </c>
      <c r="AI511" s="76">
        <f t="shared" si="22"/>
        <v>0.02976494917</v>
      </c>
      <c r="AJ511" s="77"/>
      <c r="AK511" s="65">
        <f t="shared" si="23"/>
        <v>-0.005693794321</v>
      </c>
      <c r="AL511" s="66">
        <f t="shared" si="24"/>
        <v>0.0007634399882</v>
      </c>
      <c r="AM511" s="67">
        <f t="shared" si="25"/>
        <v>-0.2139580266</v>
      </c>
      <c r="AN511" s="68">
        <f t="shared" si="26"/>
        <v>-0.2719184231</v>
      </c>
      <c r="AO511" s="69">
        <f t="shared" si="27"/>
        <v>-0.0002630639073</v>
      </c>
      <c r="AP511" s="70">
        <f t="shared" si="28"/>
        <v>0.1232464264</v>
      </c>
      <c r="AQ511" s="71">
        <f t="shared" si="29"/>
        <v>0.009710002998</v>
      </c>
      <c r="AR511" s="72">
        <f t="shared" si="30"/>
        <v>-0.02753294374</v>
      </c>
      <c r="AS511" s="73">
        <f t="shared" si="31"/>
        <v>-0.0004468902777</v>
      </c>
      <c r="AT511" s="74">
        <f t="shared" si="32"/>
        <v>0.01949951115</v>
      </c>
      <c r="AU511" s="75">
        <f t="shared" si="33"/>
        <v>0.004979498917</v>
      </c>
      <c r="AV511" s="76">
        <f t="shared" si="34"/>
        <v>0.004168346921</v>
      </c>
      <c r="AW511" s="78">
        <f t="shared" si="35"/>
        <v>-0.2056722732</v>
      </c>
      <c r="AX511" s="79">
        <f t="shared" si="36"/>
        <v>-0.1941149366</v>
      </c>
      <c r="AY511" s="78">
        <f t="shared" si="37"/>
        <v>-0.1517736424</v>
      </c>
      <c r="AZ511" s="79">
        <f t="shared" si="38"/>
        <v>-0.1450070857</v>
      </c>
      <c r="BA511" s="80">
        <f t="shared" si="39"/>
        <v>-0.01155733661</v>
      </c>
      <c r="BB511" s="80">
        <f t="shared" si="40"/>
        <v>-0.006766556688</v>
      </c>
      <c r="BC511" s="80">
        <f t="shared" si="41"/>
        <v>-0.205534344</v>
      </c>
      <c r="BD511" s="80">
        <f t="shared" si="42"/>
        <v>-0.1508136834</v>
      </c>
      <c r="BE511" s="81">
        <f t="shared" si="43"/>
        <v>0.00008778574005</v>
      </c>
      <c r="BF511" s="81">
        <f t="shared" si="44"/>
        <v>0.0001564067466</v>
      </c>
      <c r="BG511" s="81">
        <f t="shared" si="45"/>
        <v>0.01949959943</v>
      </c>
      <c r="BH511" s="81">
        <f t="shared" si="46"/>
        <v>0.06199478297</v>
      </c>
      <c r="BI511" s="81"/>
      <c r="BJ511" s="81"/>
    </row>
    <row r="512">
      <c r="A512" s="31">
        <v>695.0</v>
      </c>
      <c r="B512" s="32">
        <v>6527.0</v>
      </c>
      <c r="C512" s="33">
        <v>2851.0</v>
      </c>
      <c r="D512" s="55">
        <f t="shared" si="5"/>
        <v>2362</v>
      </c>
      <c r="E512" s="35">
        <v>690.0</v>
      </c>
      <c r="F512" s="36">
        <v>458.0</v>
      </c>
      <c r="G512" s="37">
        <v>355.0</v>
      </c>
      <c r="H512" s="38">
        <v>681.0</v>
      </c>
      <c r="I512" s="39">
        <v>135.0</v>
      </c>
      <c r="J512" s="40">
        <v>43.0</v>
      </c>
      <c r="K512" s="56">
        <f t="shared" si="6"/>
        <v>0.4138898632</v>
      </c>
      <c r="L512" s="56">
        <f t="shared" si="7"/>
        <v>0.5478087649</v>
      </c>
      <c r="M512" s="56">
        <f t="shared" si="8"/>
        <v>0.4147196262</v>
      </c>
      <c r="N512" s="56">
        <f t="shared" si="9"/>
        <v>0.1245177131</v>
      </c>
      <c r="O512" s="56">
        <f t="shared" si="10"/>
        <v>0.49957663</v>
      </c>
      <c r="P512" s="57">
        <f t="shared" si="11"/>
        <v>0.01508242722</v>
      </c>
      <c r="Q512" s="58">
        <f t="shared" ref="Q512:V512" si="1568">K512-Q$2</f>
        <v>0.06291218152</v>
      </c>
      <c r="R512" s="59">
        <f t="shared" si="1568"/>
        <v>0.06825622465</v>
      </c>
      <c r="S512" s="60">
        <f t="shared" si="1568"/>
        <v>0.003132063522</v>
      </c>
      <c r="T512" s="61">
        <f t="shared" si="1568"/>
        <v>0.008783271476</v>
      </c>
      <c r="U512" s="62">
        <f t="shared" si="1568"/>
        <v>0.04574530088</v>
      </c>
      <c r="V512" s="63">
        <f t="shared" si="1568"/>
        <v>-0.01717840129</v>
      </c>
      <c r="W512" s="64"/>
      <c r="X512" s="65">
        <f t="shared" si="13"/>
        <v>1</v>
      </c>
      <c r="Y512" s="66">
        <f t="shared" si="14"/>
        <v>0</v>
      </c>
      <c r="Z512" s="67">
        <f t="shared" ref="Z512:AA512" si="1569">U512</f>
        <v>0.04574530088</v>
      </c>
      <c r="AA512" s="68">
        <f t="shared" si="1569"/>
        <v>-0.01717840129</v>
      </c>
      <c r="AB512" s="69">
        <f t="shared" ref="AB512:AC512" si="1570">S512</f>
        <v>0.003132063522</v>
      </c>
      <c r="AC512" s="70">
        <f t="shared" si="1570"/>
        <v>0.008783271476</v>
      </c>
      <c r="AD512" s="71">
        <f t="shared" si="17"/>
        <v>0.001797535082</v>
      </c>
      <c r="AE512" s="72">
        <f t="shared" si="18"/>
        <v>-0.001571662272</v>
      </c>
      <c r="AF512" s="73">
        <f t="shared" si="19"/>
        <v>0.0002941597503</v>
      </c>
      <c r="AG512" s="74">
        <f t="shared" si="20"/>
        <v>0.0003479895523</v>
      </c>
      <c r="AH512" s="75">
        <f t="shared" si="21"/>
        <v>-0.00006733603591</v>
      </c>
      <c r="AI512" s="76">
        <f t="shared" si="22"/>
        <v>0.00005501952839</v>
      </c>
      <c r="AJ512" s="77"/>
      <c r="AK512" s="65">
        <f t="shared" si="23"/>
        <v>-0.005693794321</v>
      </c>
      <c r="AL512" s="66">
        <f t="shared" si="24"/>
        <v>0.0007634399882</v>
      </c>
      <c r="AM512" s="67">
        <f t="shared" si="25"/>
        <v>0.06461302485</v>
      </c>
      <c r="AN512" s="68">
        <f t="shared" si="26"/>
        <v>0.05860524788</v>
      </c>
      <c r="AO512" s="69">
        <f t="shared" si="27"/>
        <v>0.003937896111</v>
      </c>
      <c r="AP512" s="70">
        <f t="shared" si="28"/>
        <v>-0.002792866553</v>
      </c>
      <c r="AQ512" s="71">
        <f t="shared" si="29"/>
        <v>0.000007708907766</v>
      </c>
      <c r="AR512" s="72">
        <f t="shared" si="30"/>
        <v>-0.001855657035</v>
      </c>
      <c r="AS512" s="73">
        <f t="shared" si="31"/>
        <v>-0.0001391451509</v>
      </c>
      <c r="AT512" s="74">
        <f t="shared" si="32"/>
        <v>0.0001331969964</v>
      </c>
      <c r="AU512" s="75">
        <f t="shared" si="33"/>
        <v>-0.00000854076603</v>
      </c>
      <c r="AV512" s="76">
        <f t="shared" si="34"/>
        <v>0.000005132318415</v>
      </c>
      <c r="AW512" s="78">
        <f t="shared" si="35"/>
        <v>0.06271714963</v>
      </c>
      <c r="AX512" s="79">
        <f t="shared" si="36"/>
        <v>0.06291218152</v>
      </c>
      <c r="AY512" s="78">
        <f t="shared" si="37"/>
        <v>0.05485849359</v>
      </c>
      <c r="AZ512" s="79">
        <f t="shared" si="38"/>
        <v>0.06825622465</v>
      </c>
      <c r="BA512" s="80">
        <f t="shared" si="39"/>
        <v>-0.000195031883</v>
      </c>
      <c r="BB512" s="80">
        <f t="shared" si="40"/>
        <v>-0.01339773106</v>
      </c>
      <c r="BC512" s="80">
        <f t="shared" si="41"/>
        <v>0.06285507888</v>
      </c>
      <c r="BD512" s="80">
        <f t="shared" si="42"/>
        <v>0.05581845258</v>
      </c>
      <c r="BE512" s="81">
        <f t="shared" si="43"/>
        <v>-0.0001794611601</v>
      </c>
      <c r="BF512" s="81">
        <f t="shared" si="44"/>
        <v>0.000005225969433</v>
      </c>
      <c r="BG512" s="81">
        <f t="shared" si="45"/>
        <v>0.0008350612918</v>
      </c>
      <c r="BH512" s="81">
        <f t="shared" si="46"/>
        <v>0.00701694648</v>
      </c>
      <c r="BI512" s="81"/>
      <c r="BJ512" s="81"/>
    </row>
    <row r="513">
      <c r="A513" s="31">
        <v>692.0</v>
      </c>
      <c r="B513" s="32">
        <v>4309.0</v>
      </c>
      <c r="C513" s="33">
        <v>1156.0</v>
      </c>
      <c r="D513" s="55">
        <f t="shared" si="5"/>
        <v>689</v>
      </c>
      <c r="E513" s="35">
        <v>44.0</v>
      </c>
      <c r="F513" s="36">
        <v>191.0</v>
      </c>
      <c r="G513" s="37">
        <v>41.0</v>
      </c>
      <c r="H513" s="38">
        <v>311.0</v>
      </c>
      <c r="I513" s="39">
        <v>24.0</v>
      </c>
      <c r="J513" s="40">
        <v>78.0</v>
      </c>
      <c r="K513" s="56">
        <f t="shared" si="6"/>
        <v>0.09429065744</v>
      </c>
      <c r="L513" s="56">
        <f t="shared" si="7"/>
        <v>0.1794195251</v>
      </c>
      <c r="M513" s="56">
        <f t="shared" si="8"/>
        <v>0.1322580645</v>
      </c>
      <c r="N513" s="56">
        <f t="shared" si="9"/>
        <v>0.03546712803</v>
      </c>
      <c r="O513" s="56">
        <f t="shared" si="10"/>
        <v>0.1582002903</v>
      </c>
      <c r="P513" s="57">
        <f t="shared" si="11"/>
        <v>0.06747404844</v>
      </c>
      <c r="Q513" s="58">
        <f t="shared" ref="Q513:V513" si="1571">K513-Q$2</f>
        <v>-0.2566870243</v>
      </c>
      <c r="R513" s="59">
        <f t="shared" si="1571"/>
        <v>-0.3001330152</v>
      </c>
      <c r="S513" s="60">
        <f t="shared" si="1571"/>
        <v>-0.2793294981</v>
      </c>
      <c r="T513" s="61">
        <f t="shared" si="1571"/>
        <v>-0.08026731358</v>
      </c>
      <c r="U513" s="62">
        <f t="shared" si="1571"/>
        <v>-0.2956310388</v>
      </c>
      <c r="V513" s="63">
        <f t="shared" si="1571"/>
        <v>0.03521321993</v>
      </c>
      <c r="W513" s="64"/>
      <c r="X513" s="65">
        <f t="shared" si="13"/>
        <v>1</v>
      </c>
      <c r="Y513" s="66">
        <f t="shared" si="14"/>
        <v>0</v>
      </c>
      <c r="Z513" s="67">
        <f t="shared" ref="Z513:AA513" si="1572">U513</f>
        <v>-0.2956310388</v>
      </c>
      <c r="AA513" s="68">
        <f t="shared" si="1572"/>
        <v>0.03521321993</v>
      </c>
      <c r="AB513" s="69">
        <f t="shared" ref="AB513:AC513" si="1573">S513</f>
        <v>-0.2793294981</v>
      </c>
      <c r="AC513" s="70">
        <f t="shared" si="1573"/>
        <v>-0.08026731358</v>
      </c>
      <c r="AD513" s="71">
        <f t="shared" si="17"/>
        <v>0.08615774025</v>
      </c>
      <c r="AE513" s="72">
        <f t="shared" si="18"/>
        <v>-0.02082024158</v>
      </c>
      <c r="AF513" s="73">
        <f t="shared" si="19"/>
        <v>0.08540494027</v>
      </c>
      <c r="AG513" s="74">
        <f t="shared" si="20"/>
        <v>0.01389341825</v>
      </c>
      <c r="AH513" s="75">
        <f t="shared" si="21"/>
        <v>0.0715821269</v>
      </c>
      <c r="AI513" s="76">
        <f t="shared" si="22"/>
        <v>0.04484205684</v>
      </c>
      <c r="AJ513" s="77"/>
      <c r="AK513" s="65">
        <f t="shared" si="23"/>
        <v>-0.005693794321</v>
      </c>
      <c r="AL513" s="66">
        <f t="shared" si="24"/>
        <v>0.0007634399882</v>
      </c>
      <c r="AM513" s="67">
        <f t="shared" si="25"/>
        <v>-0.2972164921</v>
      </c>
      <c r="AN513" s="68">
        <f t="shared" si="26"/>
        <v>-0.4406136027</v>
      </c>
      <c r="AO513" s="69">
        <f t="shared" si="27"/>
        <v>-0.0008219320505</v>
      </c>
      <c r="AP513" s="70">
        <f t="shared" si="28"/>
        <v>0.150464676</v>
      </c>
      <c r="AQ513" s="71">
        <f t="shared" si="29"/>
        <v>0.032146275</v>
      </c>
      <c r="AR513" s="72">
        <f t="shared" si="30"/>
        <v>-0.06092600457</v>
      </c>
      <c r="AS513" s="73">
        <f t="shared" si="31"/>
        <v>-0.003632373829</v>
      </c>
      <c r="AT513" s="74">
        <f t="shared" si="32"/>
        <v>0.03639691656</v>
      </c>
      <c r="AU513" s="75">
        <f t="shared" si="33"/>
        <v>0.007380414792</v>
      </c>
      <c r="AV513" s="76">
        <f t="shared" si="34"/>
        <v>0.006262177201</v>
      </c>
      <c r="AW513" s="78">
        <f t="shared" si="35"/>
        <v>-0.2678379025</v>
      </c>
      <c r="AX513" s="79">
        <f t="shared" si="36"/>
        <v>-0.2566870243</v>
      </c>
      <c r="AY513" s="78">
        <f t="shared" si="37"/>
        <v>-0.3076523976</v>
      </c>
      <c r="AZ513" s="79">
        <f t="shared" si="38"/>
        <v>-0.3001330152</v>
      </c>
      <c r="BA513" s="80">
        <f t="shared" si="39"/>
        <v>-0.01115087827</v>
      </c>
      <c r="BB513" s="80">
        <f t="shared" si="40"/>
        <v>-0.007519382343</v>
      </c>
      <c r="BC513" s="80">
        <f t="shared" si="41"/>
        <v>-0.2676999733</v>
      </c>
      <c r="BD513" s="80">
        <f t="shared" si="42"/>
        <v>-0.3066924386</v>
      </c>
      <c r="BE513" s="81">
        <f t="shared" si="43"/>
        <v>0.00006780097532</v>
      </c>
      <c r="BF513" s="81">
        <f t="shared" si="44"/>
        <v>0.0001676954343</v>
      </c>
      <c r="BG513" s="81">
        <f t="shared" si="45"/>
        <v>-0.02239697619</v>
      </c>
      <c r="BH513" s="81">
        <f t="shared" si="46"/>
        <v>0.1642031152</v>
      </c>
      <c r="BI513" s="81"/>
      <c r="BJ513" s="81"/>
    </row>
    <row r="514">
      <c r="A514" s="31">
        <v>502.0</v>
      </c>
      <c r="B514" s="32">
        <v>6484.0</v>
      </c>
      <c r="C514" s="33">
        <v>730.0</v>
      </c>
      <c r="D514" s="55">
        <f t="shared" si="5"/>
        <v>645</v>
      </c>
      <c r="E514" s="35">
        <v>168.0</v>
      </c>
      <c r="F514" s="36">
        <v>104.0</v>
      </c>
      <c r="G514" s="37">
        <v>151.0</v>
      </c>
      <c r="H514" s="38">
        <v>177.0</v>
      </c>
      <c r="I514" s="39">
        <v>32.0</v>
      </c>
      <c r="J514" s="40">
        <v>13.0</v>
      </c>
      <c r="K514" s="56">
        <f t="shared" si="6"/>
        <v>0.4808219178</v>
      </c>
      <c r="L514" s="56">
        <f t="shared" si="7"/>
        <v>0.5305039788</v>
      </c>
      <c r="M514" s="56">
        <f t="shared" si="8"/>
        <v>0.5634328358</v>
      </c>
      <c r="N514" s="56">
        <f t="shared" si="9"/>
        <v>0.2068493151</v>
      </c>
      <c r="O514" s="56">
        <f t="shared" si="10"/>
        <v>0.5441860465</v>
      </c>
      <c r="P514" s="57">
        <f t="shared" si="11"/>
        <v>0.01780821918</v>
      </c>
      <c r="Q514" s="58">
        <f t="shared" ref="Q514:V514" si="1574">K514-Q$2</f>
        <v>0.1298442361</v>
      </c>
      <c r="R514" s="59">
        <f t="shared" si="1574"/>
        <v>0.05095143849</v>
      </c>
      <c r="S514" s="60">
        <f t="shared" si="1574"/>
        <v>0.1518452732</v>
      </c>
      <c r="T514" s="61">
        <f t="shared" si="1574"/>
        <v>0.09111487346</v>
      </c>
      <c r="U514" s="62">
        <f t="shared" si="1574"/>
        <v>0.09035471742</v>
      </c>
      <c r="V514" s="63">
        <f t="shared" si="1574"/>
        <v>-0.01445260933</v>
      </c>
      <c r="W514" s="64"/>
      <c r="X514" s="65">
        <f t="shared" si="13"/>
        <v>1</v>
      </c>
      <c r="Y514" s="66">
        <f t="shared" si="14"/>
        <v>0</v>
      </c>
      <c r="Z514" s="67">
        <f t="shared" ref="Z514:AA514" si="1575">U514</f>
        <v>0.09035471742</v>
      </c>
      <c r="AA514" s="68">
        <f t="shared" si="1575"/>
        <v>-0.01445260933</v>
      </c>
      <c r="AB514" s="69">
        <f t="shared" ref="AB514:AC514" si="1576">S514</f>
        <v>0.1518452732</v>
      </c>
      <c r="AC514" s="70">
        <f t="shared" si="1576"/>
        <v>0.09111487346</v>
      </c>
      <c r="AD514" s="71">
        <f t="shared" si="17"/>
        <v>0.007955097043</v>
      </c>
      <c r="AE514" s="72">
        <f t="shared" si="18"/>
        <v>-0.002611722865</v>
      </c>
      <c r="AF514" s="73">
        <f t="shared" si="19"/>
        <v>0.01503678442</v>
      </c>
      <c r="AG514" s="74">
        <f t="shared" si="20"/>
        <v>0.006038098232</v>
      </c>
      <c r="AH514" s="75">
        <f t="shared" si="21"/>
        <v>0.01475506682</v>
      </c>
      <c r="AI514" s="76">
        <f t="shared" si="22"/>
        <v>0.0276707257</v>
      </c>
      <c r="AJ514" s="77"/>
      <c r="AK514" s="65">
        <f t="shared" si="23"/>
        <v>-0.005693794321</v>
      </c>
      <c r="AL514" s="66">
        <f t="shared" si="24"/>
        <v>0.0007634399882</v>
      </c>
      <c r="AM514" s="67">
        <f t="shared" si="25"/>
        <v>0.09669812218</v>
      </c>
      <c r="AN514" s="68">
        <f t="shared" si="26"/>
        <v>0.1316540243</v>
      </c>
      <c r="AO514" s="69">
        <f t="shared" si="27"/>
        <v>0.02410936498</v>
      </c>
      <c r="AP514" s="70">
        <f t="shared" si="28"/>
        <v>-0.08845343479</v>
      </c>
      <c r="AQ514" s="71">
        <f t="shared" si="29"/>
        <v>0.002566270753</v>
      </c>
      <c r="AR514" s="72">
        <f t="shared" si="30"/>
        <v>-0.005979718846</v>
      </c>
      <c r="AS514" s="73">
        <f t="shared" si="31"/>
        <v>-0.002155058845</v>
      </c>
      <c r="AT514" s="74">
        <f t="shared" si="32"/>
        <v>0.006501978574</v>
      </c>
      <c r="AU514" s="75">
        <f t="shared" si="33"/>
        <v>0.001218332493</v>
      </c>
      <c r="AV514" s="76">
        <f t="shared" si="34"/>
        <v>0.003380560929</v>
      </c>
      <c r="AW514" s="78">
        <f t="shared" si="35"/>
        <v>0.1167432372</v>
      </c>
      <c r="AX514" s="79">
        <f t="shared" si="36"/>
        <v>0.1298442361</v>
      </c>
      <c r="AY514" s="78">
        <f t="shared" si="37"/>
        <v>0.04786685012</v>
      </c>
      <c r="AZ514" s="79">
        <f t="shared" si="38"/>
        <v>0.05095143849</v>
      </c>
      <c r="BA514" s="80">
        <f t="shared" si="39"/>
        <v>-0.01310099888</v>
      </c>
      <c r="BB514" s="80">
        <f t="shared" si="40"/>
        <v>-0.003084588368</v>
      </c>
      <c r="BC514" s="80">
        <f t="shared" si="41"/>
        <v>0.1168811665</v>
      </c>
      <c r="BD514" s="80">
        <f t="shared" si="42"/>
        <v>0.04882680911</v>
      </c>
      <c r="BE514" s="81">
        <f t="shared" si="43"/>
        <v>0.0001621214863</v>
      </c>
      <c r="BF514" s="81">
        <f t="shared" si="44"/>
        <v>0.00008082237752</v>
      </c>
      <c r="BG514" s="81">
        <f t="shared" si="45"/>
        <v>0.01127714979</v>
      </c>
      <c r="BH514" s="81">
        <f t="shared" si="46"/>
        <v>0.01141386881</v>
      </c>
      <c r="BI514" s="81"/>
      <c r="BJ514" s="81"/>
    </row>
    <row r="515">
      <c r="A515" s="31">
        <v>1185.0</v>
      </c>
      <c r="B515" s="32" t="s">
        <v>160</v>
      </c>
      <c r="C515" s="33">
        <v>1219.0</v>
      </c>
      <c r="D515" s="55">
        <f t="shared" si="5"/>
        <v>888</v>
      </c>
      <c r="E515" s="35">
        <v>137.0</v>
      </c>
      <c r="F515" s="36">
        <v>167.0</v>
      </c>
      <c r="G515" s="37">
        <v>79.0</v>
      </c>
      <c r="H515" s="38">
        <v>411.0</v>
      </c>
      <c r="I515" s="39">
        <v>39.0</v>
      </c>
      <c r="J515" s="40">
        <v>55.0</v>
      </c>
      <c r="K515" s="56">
        <f t="shared" si="6"/>
        <v>0.2091878589</v>
      </c>
      <c r="L515" s="56">
        <f t="shared" si="7"/>
        <v>0.2998296422</v>
      </c>
      <c r="M515" s="56">
        <f t="shared" si="8"/>
        <v>0.2624584718</v>
      </c>
      <c r="N515" s="56">
        <f t="shared" si="9"/>
        <v>0.06480721903</v>
      </c>
      <c r="O515" s="56">
        <f t="shared" si="10"/>
        <v>0.2871621622</v>
      </c>
      <c r="P515" s="57">
        <f t="shared" si="11"/>
        <v>0.04511894996</v>
      </c>
      <c r="Q515" s="58">
        <f t="shared" ref="Q515:V515" si="1577">K515-Q$2</f>
        <v>-0.1417898228</v>
      </c>
      <c r="R515" s="59">
        <f t="shared" si="1577"/>
        <v>-0.179722898</v>
      </c>
      <c r="S515" s="60">
        <f t="shared" si="1577"/>
        <v>-0.1491290909</v>
      </c>
      <c r="T515" s="61">
        <f t="shared" si="1577"/>
        <v>-0.05092722258</v>
      </c>
      <c r="U515" s="62">
        <f t="shared" si="1577"/>
        <v>-0.1666691669</v>
      </c>
      <c r="V515" s="63">
        <f t="shared" si="1577"/>
        <v>0.01285812145</v>
      </c>
      <c r="W515" s="64"/>
      <c r="X515" s="65">
        <f t="shared" si="13"/>
        <v>1</v>
      </c>
      <c r="Y515" s="66">
        <f t="shared" si="14"/>
        <v>0</v>
      </c>
      <c r="Z515" s="67">
        <f t="shared" ref="Z515:AA515" si="1578">U515</f>
        <v>-0.1666691669</v>
      </c>
      <c r="AA515" s="68">
        <f t="shared" si="1578"/>
        <v>0.01285812145</v>
      </c>
      <c r="AB515" s="69">
        <f t="shared" ref="AB515:AC515" si="1579">S515</f>
        <v>-0.1491290909</v>
      </c>
      <c r="AC515" s="70">
        <f t="shared" si="1579"/>
        <v>-0.05092722258</v>
      </c>
      <c r="AD515" s="71">
        <f t="shared" si="17"/>
        <v>0.02761327992</v>
      </c>
      <c r="AE515" s="72">
        <f t="shared" si="18"/>
        <v>-0.00428610478</v>
      </c>
      <c r="AF515" s="73">
        <f t="shared" si="19"/>
        <v>0.02551004976</v>
      </c>
      <c r="AG515" s="74">
        <f t="shared" si="20"/>
        <v>0.006570477799</v>
      </c>
      <c r="AH515" s="75">
        <f t="shared" si="21"/>
        <v>0.01964590375</v>
      </c>
      <c r="AI515" s="76">
        <f t="shared" si="22"/>
        <v>0.01518946081</v>
      </c>
      <c r="AJ515" s="77"/>
      <c r="AK515" s="65">
        <f t="shared" si="23"/>
        <v>-0.005693794321</v>
      </c>
      <c r="AL515" s="66">
        <f t="shared" si="24"/>
        <v>0.0007634399882</v>
      </c>
      <c r="AM515" s="67">
        <f t="shared" si="25"/>
        <v>-0.1564587346</v>
      </c>
      <c r="AN515" s="68">
        <f t="shared" si="26"/>
        <v>-0.2541156452</v>
      </c>
      <c r="AO515" s="69">
        <f t="shared" si="27"/>
        <v>-0.004462516474</v>
      </c>
      <c r="AP515" s="70">
        <f t="shared" si="28"/>
        <v>0.08146291738</v>
      </c>
      <c r="AQ515" s="71">
        <f t="shared" si="29"/>
        <v>0.01169409187</v>
      </c>
      <c r="AR515" s="72">
        <f t="shared" si="30"/>
        <v>-0.01829986834</v>
      </c>
      <c r="AS515" s="73">
        <f t="shared" si="31"/>
        <v>-0.002106268516</v>
      </c>
      <c r="AT515" s="74">
        <f t="shared" si="32"/>
        <v>0.01093477716</v>
      </c>
      <c r="AU515" s="75">
        <f t="shared" si="33"/>
        <v>0.001978182698</v>
      </c>
      <c r="AV515" s="76">
        <f t="shared" si="34"/>
        <v>0.002045550715</v>
      </c>
      <c r="AW515" s="78">
        <f t="shared" si="35"/>
        <v>-0.1550490394</v>
      </c>
      <c r="AX515" s="79">
        <f t="shared" si="36"/>
        <v>-0.1417898228</v>
      </c>
      <c r="AY515" s="78">
        <f t="shared" si="37"/>
        <v>-0.1772088283</v>
      </c>
      <c r="AZ515" s="79">
        <f t="shared" si="38"/>
        <v>-0.179722898</v>
      </c>
      <c r="BA515" s="80">
        <f t="shared" si="39"/>
        <v>-0.01325921657</v>
      </c>
      <c r="BB515" s="80">
        <f t="shared" si="40"/>
        <v>0.002514069701</v>
      </c>
      <c r="BC515" s="80">
        <f t="shared" si="41"/>
        <v>-0.1549111101</v>
      </c>
      <c r="BD515" s="80">
        <f t="shared" si="42"/>
        <v>-0.1762488693</v>
      </c>
      <c r="BE515" s="81">
        <f t="shared" si="43"/>
        <v>0.0001694862777</v>
      </c>
      <c r="BF515" s="81">
        <f t="shared" si="44"/>
        <v>-0.00006666918929</v>
      </c>
      <c r="BG515" s="81">
        <f t="shared" si="45"/>
        <v>-0.007066211909</v>
      </c>
      <c r="BH515" s="81">
        <f t="shared" si="46"/>
        <v>0.05460581601</v>
      </c>
      <c r="BI515" s="81"/>
      <c r="BJ515" s="81"/>
    </row>
    <row r="516">
      <c r="A516" s="31">
        <v>457.0</v>
      </c>
      <c r="B516" s="32">
        <v>7402.0</v>
      </c>
      <c r="C516" s="33">
        <v>1320.0</v>
      </c>
      <c r="D516" s="55">
        <f t="shared" si="5"/>
        <v>935</v>
      </c>
      <c r="E516" s="35">
        <v>212.0</v>
      </c>
      <c r="F516" s="36">
        <v>186.0</v>
      </c>
      <c r="G516" s="37">
        <v>125.0</v>
      </c>
      <c r="H516" s="38">
        <v>300.0</v>
      </c>
      <c r="I516" s="39">
        <v>64.0</v>
      </c>
      <c r="J516" s="40">
        <v>48.0</v>
      </c>
      <c r="K516" s="56">
        <f t="shared" si="6"/>
        <v>0.3037878788</v>
      </c>
      <c r="L516" s="56">
        <f t="shared" si="7"/>
        <v>0.4791666667</v>
      </c>
      <c r="M516" s="56">
        <f t="shared" si="8"/>
        <v>0.348189415</v>
      </c>
      <c r="N516" s="56">
        <f t="shared" si="9"/>
        <v>0.0946969697</v>
      </c>
      <c r="O516" s="56">
        <f t="shared" si="10"/>
        <v>0.4288770053</v>
      </c>
      <c r="P516" s="57">
        <f t="shared" si="11"/>
        <v>0.03636363636</v>
      </c>
      <c r="Q516" s="58">
        <f t="shared" ref="Q516:V516" si="1580">K516-Q$2</f>
        <v>-0.0471898029</v>
      </c>
      <c r="R516" s="59">
        <f t="shared" si="1580"/>
        <v>-0.0003858736236</v>
      </c>
      <c r="S516" s="60">
        <f t="shared" si="1580"/>
        <v>-0.0633981476</v>
      </c>
      <c r="T516" s="61">
        <f t="shared" si="1580"/>
        <v>-0.02103747191</v>
      </c>
      <c r="U516" s="62">
        <f t="shared" si="1580"/>
        <v>-0.02495432375</v>
      </c>
      <c r="V516" s="63">
        <f t="shared" si="1580"/>
        <v>0.004102807852</v>
      </c>
      <c r="W516" s="64"/>
      <c r="X516" s="65">
        <f t="shared" si="13"/>
        <v>1</v>
      </c>
      <c r="Y516" s="66">
        <f t="shared" si="14"/>
        <v>0</v>
      </c>
      <c r="Z516" s="67">
        <f t="shared" ref="Z516:AA516" si="1581">U516</f>
        <v>-0.02495432375</v>
      </c>
      <c r="AA516" s="68">
        <f t="shared" si="1581"/>
        <v>0.004102807852</v>
      </c>
      <c r="AB516" s="69">
        <f t="shared" ref="AB516:AC516" si="1582">S516</f>
        <v>-0.0633981476</v>
      </c>
      <c r="AC516" s="70">
        <f t="shared" si="1582"/>
        <v>-0.02103747191</v>
      </c>
      <c r="AD516" s="71">
        <f t="shared" si="17"/>
        <v>0.0006058852413</v>
      </c>
      <c r="AE516" s="72">
        <f t="shared" si="18"/>
        <v>-0.0002047655908</v>
      </c>
      <c r="AF516" s="73">
        <f t="shared" si="19"/>
        <v>0.001668370605</v>
      </c>
      <c r="AG516" s="74">
        <f t="shared" si="20"/>
        <v>0.0002648654671</v>
      </c>
      <c r="AH516" s="75">
        <f t="shared" si="21"/>
        <v>0.003576749895</v>
      </c>
      <c r="AI516" s="76">
        <f t="shared" si="22"/>
        <v>0.002667473499</v>
      </c>
      <c r="AJ516" s="77"/>
      <c r="AK516" s="65">
        <f t="shared" si="23"/>
        <v>-0.005693794321</v>
      </c>
      <c r="AL516" s="66">
        <f t="shared" si="24"/>
        <v>0.0007634399882</v>
      </c>
      <c r="AM516" s="67">
        <f t="shared" si="25"/>
        <v>-0.02688289904</v>
      </c>
      <c r="AN516" s="68">
        <f t="shared" si="26"/>
        <v>-0.03626962111</v>
      </c>
      <c r="AO516" s="69">
        <f t="shared" si="27"/>
        <v>-0.001591702194</v>
      </c>
      <c r="AP516" s="70">
        <f t="shared" si="28"/>
        <v>0.03454576794</v>
      </c>
      <c r="AQ516" s="71">
        <f t="shared" si="29"/>
        <v>0.0001920459026</v>
      </c>
      <c r="AR516" s="72">
        <f t="shared" si="30"/>
        <v>-0.0004584402489</v>
      </c>
      <c r="AS516" s="73">
        <f t="shared" si="31"/>
        <v>-0.0000681984051</v>
      </c>
      <c r="AT516" s="74">
        <f t="shared" si="32"/>
        <v>0.000710836681</v>
      </c>
      <c r="AU516" s="75">
        <f t="shared" si="33"/>
        <v>0.0003617597783</v>
      </c>
      <c r="AV516" s="76">
        <f t="shared" si="34"/>
        <v>0.0003613087666</v>
      </c>
      <c r="AW516" s="78">
        <f t="shared" si="35"/>
        <v>-0.03368278828</v>
      </c>
      <c r="AX516" s="79">
        <f t="shared" si="36"/>
        <v>-0.0471898029</v>
      </c>
      <c r="AY516" s="78">
        <f t="shared" si="37"/>
        <v>-0.0003467079842</v>
      </c>
      <c r="AZ516" s="79">
        <f t="shared" si="38"/>
        <v>-0.0003858736236</v>
      </c>
      <c r="BA516" s="80">
        <f t="shared" si="39"/>
        <v>0.01350701462</v>
      </c>
      <c r="BB516" s="80">
        <f t="shared" si="40"/>
        <v>0.00003916563936</v>
      </c>
      <c r="BC516" s="80">
        <f t="shared" si="41"/>
        <v>-0.03354485904</v>
      </c>
      <c r="BD516" s="80">
        <f t="shared" si="42"/>
        <v>0.0006132510086</v>
      </c>
      <c r="BE516" s="81">
        <f t="shared" si="43"/>
        <v>0.00018243791</v>
      </c>
      <c r="BF516" s="81">
        <f t="shared" si="44"/>
        <v>0.000001058021727</v>
      </c>
      <c r="BG516" s="81">
        <f t="shared" si="45"/>
        <v>0.001124881491</v>
      </c>
      <c r="BH516" s="81">
        <f t="shared" si="46"/>
        <v>-0.00004114283727</v>
      </c>
      <c r="BI516" s="81"/>
      <c r="BJ516" s="81"/>
    </row>
    <row r="517">
      <c r="A517" s="31">
        <v>850.0</v>
      </c>
      <c r="B517" s="32">
        <v>1621.0</v>
      </c>
      <c r="C517" s="33">
        <v>1290.0</v>
      </c>
      <c r="D517" s="55">
        <f t="shared" si="5"/>
        <v>853</v>
      </c>
      <c r="E517" s="35">
        <v>185.0</v>
      </c>
      <c r="F517" s="36">
        <v>149.0</v>
      </c>
      <c r="G517" s="37">
        <v>114.0</v>
      </c>
      <c r="H517" s="38">
        <v>288.0</v>
      </c>
      <c r="I517" s="39">
        <v>52.0</v>
      </c>
      <c r="J517" s="40">
        <v>65.0</v>
      </c>
      <c r="K517" s="56">
        <f t="shared" si="6"/>
        <v>0.2720930233</v>
      </c>
      <c r="L517" s="56">
        <f t="shared" si="7"/>
        <v>0.4514285714</v>
      </c>
      <c r="M517" s="56">
        <f t="shared" si="8"/>
        <v>0.3475609756</v>
      </c>
      <c r="N517" s="56">
        <f t="shared" si="9"/>
        <v>0.08837209302</v>
      </c>
      <c r="O517" s="56">
        <f t="shared" si="10"/>
        <v>0.4114888628</v>
      </c>
      <c r="P517" s="57">
        <f t="shared" si="11"/>
        <v>0.0503875969</v>
      </c>
      <c r="Q517" s="58">
        <f t="shared" ref="Q517:V517" si="1583">K517-Q$2</f>
        <v>-0.07888465843</v>
      </c>
      <c r="R517" s="59">
        <f t="shared" si="1583"/>
        <v>-0.02812396886</v>
      </c>
      <c r="S517" s="60">
        <f t="shared" si="1583"/>
        <v>-0.06402658704</v>
      </c>
      <c r="T517" s="61">
        <f t="shared" si="1583"/>
        <v>-0.02736234858</v>
      </c>
      <c r="U517" s="62">
        <f t="shared" si="1583"/>
        <v>-0.04234246626</v>
      </c>
      <c r="V517" s="63">
        <f t="shared" si="1583"/>
        <v>0.01812676839</v>
      </c>
      <c r="W517" s="64"/>
      <c r="X517" s="65">
        <f t="shared" si="13"/>
        <v>1</v>
      </c>
      <c r="Y517" s="66">
        <f t="shared" si="14"/>
        <v>0</v>
      </c>
      <c r="Z517" s="67">
        <f t="shared" ref="Z517:AA517" si="1584">U517</f>
        <v>-0.04234246626</v>
      </c>
      <c r="AA517" s="68">
        <f t="shared" si="1584"/>
        <v>0.01812676839</v>
      </c>
      <c r="AB517" s="69">
        <f t="shared" ref="AB517:AC517" si="1585">S517</f>
        <v>-0.06402658704</v>
      </c>
      <c r="AC517" s="70">
        <f t="shared" si="1585"/>
        <v>-0.02736234858</v>
      </c>
      <c r="AD517" s="71">
        <f t="shared" si="17"/>
        <v>0.001464304717</v>
      </c>
      <c r="AE517" s="72">
        <f t="shared" si="18"/>
        <v>-0.001535064158</v>
      </c>
      <c r="AF517" s="73">
        <f t="shared" si="19"/>
        <v>0.003207034556</v>
      </c>
      <c r="AG517" s="74">
        <f t="shared" si="20"/>
        <v>-0.000002005792219</v>
      </c>
      <c r="AH517" s="75">
        <f t="shared" si="21"/>
        <v>0.003350705727</v>
      </c>
      <c r="AI517" s="76">
        <f t="shared" si="22"/>
        <v>0.003503835586</v>
      </c>
      <c r="AJ517" s="77"/>
      <c r="AK517" s="65">
        <f t="shared" si="23"/>
        <v>-0.005693794321</v>
      </c>
      <c r="AL517" s="66">
        <f t="shared" si="24"/>
        <v>0.0007634399882</v>
      </c>
      <c r="AM517" s="67">
        <f t="shared" si="25"/>
        <v>-0.06334111083</v>
      </c>
      <c r="AN517" s="68">
        <f t="shared" si="26"/>
        <v>-0.052428651</v>
      </c>
      <c r="AO517" s="69">
        <f t="shared" si="27"/>
        <v>-0.004655606645</v>
      </c>
      <c r="AP517" s="70">
        <f t="shared" si="28"/>
        <v>0.03574610911</v>
      </c>
      <c r="AQ517" s="71">
        <f t="shared" si="29"/>
        <v>-0.0001422298593</v>
      </c>
      <c r="AR517" s="72">
        <f t="shared" si="30"/>
        <v>-0.001642592877</v>
      </c>
      <c r="AS517" s="73">
        <f t="shared" si="31"/>
        <v>0.00008456848345</v>
      </c>
      <c r="AT517" s="74">
        <f t="shared" si="32"/>
        <v>0.001353065868</v>
      </c>
      <c r="AU517" s="75">
        <f t="shared" si="33"/>
        <v>0.0003223744641</v>
      </c>
      <c r="AV517" s="76">
        <f t="shared" si="34"/>
        <v>0.000452438903</v>
      </c>
      <c r="AW517" s="78">
        <f t="shared" si="35"/>
        <v>-0.07342579871</v>
      </c>
      <c r="AX517" s="79">
        <f t="shared" si="36"/>
        <v>-0.07888465843</v>
      </c>
      <c r="AY517" s="78">
        <f t="shared" si="37"/>
        <v>-0.01575619</v>
      </c>
      <c r="AZ517" s="79">
        <f t="shared" si="38"/>
        <v>-0.02812396886</v>
      </c>
      <c r="BA517" s="80">
        <f t="shared" si="39"/>
        <v>0.005458859727</v>
      </c>
      <c r="BB517" s="80">
        <f t="shared" si="40"/>
        <v>0.01236777886</v>
      </c>
      <c r="BC517" s="80">
        <f t="shared" si="41"/>
        <v>-0.07328786946</v>
      </c>
      <c r="BD517" s="80">
        <f t="shared" si="42"/>
        <v>-0.01479623101</v>
      </c>
      <c r="BE517" s="81">
        <f t="shared" si="43"/>
        <v>-0.0001231628044</v>
      </c>
      <c r="BF517" s="81">
        <f t="shared" si="44"/>
        <v>0.0001350279399</v>
      </c>
      <c r="BG517" s="81">
        <f t="shared" si="45"/>
        <v>0.005152183358</v>
      </c>
      <c r="BH517" s="81">
        <f t="shared" si="46"/>
        <v>0.002168768493</v>
      </c>
      <c r="BI517" s="81"/>
      <c r="BJ517" s="81"/>
    </row>
    <row r="518">
      <c r="A518" s="31">
        <v>809.0</v>
      </c>
      <c r="B518" s="32">
        <v>3804.0</v>
      </c>
      <c r="C518" s="33">
        <v>1532.0</v>
      </c>
      <c r="D518" s="55">
        <f t="shared" si="5"/>
        <v>1017</v>
      </c>
      <c r="E518" s="35">
        <v>211.0</v>
      </c>
      <c r="F518" s="36">
        <v>217.0</v>
      </c>
      <c r="G518" s="37">
        <v>83.0</v>
      </c>
      <c r="H518" s="38">
        <v>369.0</v>
      </c>
      <c r="I518" s="39">
        <v>66.0</v>
      </c>
      <c r="J518" s="40">
        <v>71.0</v>
      </c>
      <c r="K518" s="56">
        <f t="shared" si="6"/>
        <v>0.2349869452</v>
      </c>
      <c r="L518" s="56">
        <f t="shared" si="7"/>
        <v>0.4287925697</v>
      </c>
      <c r="M518" s="56">
        <f t="shared" si="8"/>
        <v>0.2237196765</v>
      </c>
      <c r="N518" s="56">
        <f t="shared" si="9"/>
        <v>0.05417754569</v>
      </c>
      <c r="O518" s="56">
        <f t="shared" si="10"/>
        <v>0.3539823009</v>
      </c>
      <c r="P518" s="57">
        <f t="shared" si="11"/>
        <v>0.04634464752</v>
      </c>
      <c r="Q518" s="58">
        <f t="shared" ref="Q518:V518" si="1586">K518-Q$2</f>
        <v>-0.1159907365</v>
      </c>
      <c r="R518" s="59">
        <f t="shared" si="1586"/>
        <v>-0.05075997063</v>
      </c>
      <c r="S518" s="60">
        <f t="shared" si="1586"/>
        <v>-0.1878678861</v>
      </c>
      <c r="T518" s="61">
        <f t="shared" si="1586"/>
        <v>-0.06155689592</v>
      </c>
      <c r="U518" s="62">
        <f t="shared" si="1586"/>
        <v>-0.09984902821</v>
      </c>
      <c r="V518" s="63">
        <f t="shared" si="1586"/>
        <v>0.01408381901</v>
      </c>
      <c r="W518" s="64"/>
      <c r="X518" s="65">
        <f t="shared" si="13"/>
        <v>1</v>
      </c>
      <c r="Y518" s="66">
        <f t="shared" si="14"/>
        <v>0</v>
      </c>
      <c r="Z518" s="67">
        <f t="shared" ref="Z518:AA518" si="1587">U518</f>
        <v>-0.09984902821</v>
      </c>
      <c r="AA518" s="68">
        <f t="shared" si="1587"/>
        <v>0.01408381901</v>
      </c>
      <c r="AB518" s="69">
        <f t="shared" ref="AB518:AC518" si="1588">S518</f>
        <v>-0.1878678861</v>
      </c>
      <c r="AC518" s="70">
        <f t="shared" si="1588"/>
        <v>-0.06155689592</v>
      </c>
      <c r="AD518" s="71">
        <f t="shared" si="17"/>
        <v>0.009771474476</v>
      </c>
      <c r="AE518" s="72">
        <f t="shared" si="18"/>
        <v>-0.002812511283</v>
      </c>
      <c r="AF518" s="73">
        <f t="shared" si="19"/>
        <v>0.01962538204</v>
      </c>
      <c r="AG518" s="74">
        <f t="shared" si="20"/>
        <v>0.003500498932</v>
      </c>
      <c r="AH518" s="75">
        <f t="shared" si="21"/>
        <v>0.03150509119</v>
      </c>
      <c r="AI518" s="76">
        <f t="shared" si="22"/>
        <v>0.02312912782</v>
      </c>
      <c r="AJ518" s="77"/>
      <c r="AK518" s="65">
        <f t="shared" si="23"/>
        <v>-0.005693794321</v>
      </c>
      <c r="AL518" s="66">
        <f t="shared" si="24"/>
        <v>0.0007634399882</v>
      </c>
      <c r="AM518" s="67">
        <f t="shared" si="25"/>
        <v>-0.1038623983</v>
      </c>
      <c r="AN518" s="68">
        <f t="shared" si="26"/>
        <v>-0.1470286287</v>
      </c>
      <c r="AO518" s="69">
        <f t="shared" si="27"/>
        <v>-0.004326233559</v>
      </c>
      <c r="AP518" s="70">
        <f t="shared" si="28"/>
        <v>0.1022596624</v>
      </c>
      <c r="AQ518" s="71">
        <f t="shared" si="29"/>
        <v>0.003382802255</v>
      </c>
      <c r="AR518" s="72">
        <f t="shared" si="30"/>
        <v>-0.007141759959</v>
      </c>
      <c r="AS518" s="73">
        <f t="shared" si="31"/>
        <v>-0.0009646010326</v>
      </c>
      <c r="AT518" s="74">
        <f t="shared" si="32"/>
        <v>0.008371762513</v>
      </c>
      <c r="AU518" s="75">
        <f t="shared" si="33"/>
        <v>0.003192519628</v>
      </c>
      <c r="AV518" s="76">
        <f t="shared" si="34"/>
        <v>0.003140921959</v>
      </c>
      <c r="AW518" s="78">
        <f t="shared" si="35"/>
        <v>-0.1082717053</v>
      </c>
      <c r="AX518" s="79">
        <f t="shared" si="36"/>
        <v>-0.1159907365</v>
      </c>
      <c r="AY518" s="78">
        <f t="shared" si="37"/>
        <v>-0.03963460184</v>
      </c>
      <c r="AZ518" s="79">
        <f t="shared" si="38"/>
        <v>-0.05075997063</v>
      </c>
      <c r="BA518" s="80">
        <f t="shared" si="39"/>
        <v>0.007719031207</v>
      </c>
      <c r="BB518" s="80">
        <f t="shared" si="40"/>
        <v>0.01112536879</v>
      </c>
      <c r="BC518" s="80">
        <f t="shared" si="41"/>
        <v>-0.1081337761</v>
      </c>
      <c r="BD518" s="80">
        <f t="shared" si="42"/>
        <v>-0.03867464285</v>
      </c>
      <c r="BE518" s="81">
        <f t="shared" si="43"/>
        <v>-0.00006419038787</v>
      </c>
      <c r="BF518" s="81">
        <f t="shared" si="44"/>
        <v>0.0001717541377</v>
      </c>
      <c r="BG518" s="81">
        <f t="shared" si="45"/>
        <v>0.01019718553</v>
      </c>
      <c r="BH518" s="81">
        <f t="shared" si="46"/>
        <v>0.008364070339</v>
      </c>
      <c r="BI518" s="81"/>
      <c r="BJ518" s="81"/>
    </row>
    <row r="519">
      <c r="A519" s="31">
        <v>612.0</v>
      </c>
      <c r="B519" s="32" t="s">
        <v>161</v>
      </c>
      <c r="C519" s="33">
        <v>1792.0</v>
      </c>
      <c r="D519" s="55">
        <f t="shared" si="5"/>
        <v>1289</v>
      </c>
      <c r="E519" s="35">
        <v>251.0</v>
      </c>
      <c r="F519" s="36">
        <v>216.0</v>
      </c>
      <c r="G519" s="37">
        <v>185.0</v>
      </c>
      <c r="H519" s="38">
        <v>447.0</v>
      </c>
      <c r="I519" s="39">
        <v>108.0</v>
      </c>
      <c r="J519" s="40">
        <v>82.0</v>
      </c>
      <c r="K519" s="56">
        <f t="shared" si="6"/>
        <v>0.3035714286</v>
      </c>
      <c r="L519" s="56">
        <f t="shared" si="7"/>
        <v>0.4454094293</v>
      </c>
      <c r="M519" s="56">
        <f t="shared" si="8"/>
        <v>0.3830227743</v>
      </c>
      <c r="N519" s="56">
        <f t="shared" si="9"/>
        <v>0.1032366071</v>
      </c>
      <c r="O519" s="56">
        <f t="shared" si="10"/>
        <v>0.4220325834</v>
      </c>
      <c r="P519" s="57">
        <f t="shared" si="11"/>
        <v>0.04575892857</v>
      </c>
      <c r="Q519" s="58">
        <f t="shared" ref="Q519:V519" si="1589">K519-Q$2</f>
        <v>-0.04740625312</v>
      </c>
      <c r="R519" s="59">
        <f t="shared" si="1589"/>
        <v>-0.03414311101</v>
      </c>
      <c r="S519" s="60">
        <f t="shared" si="1589"/>
        <v>-0.02856478832</v>
      </c>
      <c r="T519" s="61">
        <f t="shared" si="1589"/>
        <v>-0.01249783446</v>
      </c>
      <c r="U519" s="62">
        <f t="shared" si="1589"/>
        <v>-0.0317987457</v>
      </c>
      <c r="V519" s="63">
        <f t="shared" si="1589"/>
        <v>0.01349810006</v>
      </c>
      <c r="W519" s="64"/>
      <c r="X519" s="65">
        <f t="shared" si="13"/>
        <v>1</v>
      </c>
      <c r="Y519" s="66">
        <f t="shared" si="14"/>
        <v>0</v>
      </c>
      <c r="Z519" s="67">
        <f t="shared" ref="Z519:AA519" si="1590">U519</f>
        <v>-0.0317987457</v>
      </c>
      <c r="AA519" s="68">
        <f t="shared" si="1590"/>
        <v>0.01349810006</v>
      </c>
      <c r="AB519" s="69">
        <f t="shared" ref="AB519:AC519" si="1591">S519</f>
        <v>-0.02856478832</v>
      </c>
      <c r="AC519" s="70">
        <f t="shared" si="1591"/>
        <v>-0.01249783446</v>
      </c>
      <c r="AD519" s="71">
        <f t="shared" si="17"/>
        <v>0.0008289615226</v>
      </c>
      <c r="AE519" s="72">
        <f t="shared" si="18"/>
        <v>-0.0008584453023</v>
      </c>
      <c r="AF519" s="73">
        <f t="shared" si="19"/>
        <v>0.00107702146</v>
      </c>
      <c r="AG519" s="74">
        <f t="shared" si="20"/>
        <v>0.00001184508897</v>
      </c>
      <c r="AH519" s="75">
        <f t="shared" si="21"/>
        <v>0.0006597512654</v>
      </c>
      <c r="AI519" s="76">
        <f t="shared" si="22"/>
        <v>0.0007139959918</v>
      </c>
      <c r="AJ519" s="77"/>
      <c r="AK519" s="65">
        <f t="shared" si="23"/>
        <v>-0.005693794321</v>
      </c>
      <c r="AL519" s="66">
        <f t="shared" si="24"/>
        <v>0.0007634399882</v>
      </c>
      <c r="AM519" s="67">
        <f t="shared" si="25"/>
        <v>-0.04738606732</v>
      </c>
      <c r="AN519" s="68">
        <f t="shared" si="26"/>
        <v>-0.03946716153</v>
      </c>
      <c r="AO519" s="69">
        <f t="shared" si="27"/>
        <v>-0.002221778269</v>
      </c>
      <c r="AP519" s="70">
        <f t="shared" si="28"/>
        <v>0.01598848475</v>
      </c>
      <c r="AQ519" s="71">
        <f t="shared" si="29"/>
        <v>-0.0000743540951</v>
      </c>
      <c r="AR519" s="72">
        <f t="shared" si="30"/>
        <v>-0.0009244578868</v>
      </c>
      <c r="AS519" s="73">
        <f t="shared" si="31"/>
        <v>0.00002311880159</v>
      </c>
      <c r="AT519" s="74">
        <f t="shared" si="32"/>
        <v>0.0004547282055</v>
      </c>
      <c r="AU519" s="75">
        <f t="shared" si="33"/>
        <v>0.00006307913838</v>
      </c>
      <c r="AV519" s="76">
        <f t="shared" si="34"/>
        <v>0.00009181716008</v>
      </c>
      <c r="AW519" s="78">
        <f t="shared" si="35"/>
        <v>-0.05528979606</v>
      </c>
      <c r="AX519" s="79">
        <f t="shared" si="36"/>
        <v>-0.04740625312</v>
      </c>
      <c r="AY519" s="78">
        <f t="shared" si="37"/>
        <v>-0.02309314932</v>
      </c>
      <c r="AZ519" s="79">
        <f t="shared" si="38"/>
        <v>-0.03414311101</v>
      </c>
      <c r="BA519" s="80">
        <f t="shared" si="39"/>
        <v>-0.007883542946</v>
      </c>
      <c r="BB519" s="80">
        <f t="shared" si="40"/>
        <v>0.01104996169</v>
      </c>
      <c r="BC519" s="80">
        <f t="shared" si="41"/>
        <v>-0.05515186682</v>
      </c>
      <c r="BD519" s="80">
        <f t="shared" si="42"/>
        <v>-0.02213319032</v>
      </c>
      <c r="BE519" s="81">
        <f t="shared" si="43"/>
        <v>-0.00005995140405</v>
      </c>
      <c r="BF519" s="81">
        <f t="shared" si="44"/>
        <v>-0.0001742256951</v>
      </c>
      <c r="BG519" s="81">
        <f t="shared" si="45"/>
        <v>0.0025518503</v>
      </c>
      <c r="BH519" s="81">
        <f t="shared" si="46"/>
        <v>0.00244137353</v>
      </c>
      <c r="BI519" s="81"/>
      <c r="BJ519" s="81"/>
    </row>
    <row r="520">
      <c r="A520" s="31">
        <v>846.0</v>
      </c>
      <c r="B520" s="32">
        <v>1695.0</v>
      </c>
      <c r="C520" s="33">
        <v>1672.0</v>
      </c>
      <c r="D520" s="55">
        <f t="shared" si="5"/>
        <v>1198</v>
      </c>
      <c r="E520" s="35">
        <v>234.0</v>
      </c>
      <c r="F520" s="36">
        <v>248.0</v>
      </c>
      <c r="G520" s="37">
        <v>172.0</v>
      </c>
      <c r="H520" s="38">
        <v>393.0</v>
      </c>
      <c r="I520" s="39">
        <v>92.0</v>
      </c>
      <c r="J520" s="40">
        <v>59.0</v>
      </c>
      <c r="K520" s="56">
        <f t="shared" si="6"/>
        <v>0.29784689</v>
      </c>
      <c r="L520" s="56">
        <f t="shared" si="7"/>
        <v>0.4534075104</v>
      </c>
      <c r="M520" s="56">
        <f t="shared" si="8"/>
        <v>0.3590814196</v>
      </c>
      <c r="N520" s="56">
        <f t="shared" si="9"/>
        <v>0.1028708134</v>
      </c>
      <c r="O520" s="56">
        <f t="shared" si="10"/>
        <v>0.4156928214</v>
      </c>
      <c r="P520" s="57">
        <f t="shared" si="11"/>
        <v>0.03528708134</v>
      </c>
      <c r="Q520" s="58">
        <f t="shared" ref="Q520:V520" si="1592">K520-Q$2</f>
        <v>-0.05313079174</v>
      </c>
      <c r="R520" s="59">
        <f t="shared" si="1592"/>
        <v>-0.02614502986</v>
      </c>
      <c r="S520" s="60">
        <f t="shared" si="1592"/>
        <v>-0.05250614302</v>
      </c>
      <c r="T520" s="61">
        <f t="shared" si="1592"/>
        <v>-0.01286362821</v>
      </c>
      <c r="U520" s="62">
        <f t="shared" si="1592"/>
        <v>-0.03813850772</v>
      </c>
      <c r="V520" s="63">
        <f t="shared" si="1592"/>
        <v>0.003026252828</v>
      </c>
      <c r="W520" s="64"/>
      <c r="X520" s="65">
        <f t="shared" si="13"/>
        <v>1</v>
      </c>
      <c r="Y520" s="66">
        <f t="shared" si="14"/>
        <v>0</v>
      </c>
      <c r="Z520" s="67">
        <f t="shared" ref="Z520:AA520" si="1593">U520</f>
        <v>-0.03813850772</v>
      </c>
      <c r="AA520" s="68">
        <f t="shared" si="1593"/>
        <v>0.003026252828</v>
      </c>
      <c r="AB520" s="69">
        <f t="shared" ref="AB520:AC520" si="1594">S520</f>
        <v>-0.05250614302</v>
      </c>
      <c r="AC520" s="70">
        <f t="shared" si="1594"/>
        <v>-0.01286362821</v>
      </c>
      <c r="AD520" s="71">
        <f t="shared" si="17"/>
        <v>0.001445387565</v>
      </c>
      <c r="AE520" s="72">
        <f t="shared" si="18"/>
        <v>-0.0002308335337</v>
      </c>
      <c r="AF520" s="73">
        <f t="shared" si="19"/>
        <v>0.002041434532</v>
      </c>
      <c r="AG520" s="74">
        <f t="shared" si="20"/>
        <v>0.0003317027201</v>
      </c>
      <c r="AH520" s="75">
        <f t="shared" si="21"/>
        <v>0.002591422124</v>
      </c>
      <c r="AI520" s="76">
        <f t="shared" si="22"/>
        <v>0.001350839005</v>
      </c>
      <c r="AJ520" s="77"/>
      <c r="AK520" s="65">
        <f t="shared" si="23"/>
        <v>-0.005693794321</v>
      </c>
      <c r="AL520" s="66">
        <f t="shared" si="24"/>
        <v>0.0007634399882</v>
      </c>
      <c r="AM520" s="67">
        <f t="shared" si="25"/>
        <v>-0.03593537672</v>
      </c>
      <c r="AN520" s="68">
        <f t="shared" si="26"/>
        <v>-0.0580801442</v>
      </c>
      <c r="AO520" s="69">
        <f t="shared" si="27"/>
        <v>0.0009540392735</v>
      </c>
      <c r="AP520" s="70">
        <f t="shared" si="28"/>
        <v>0.02797115468</v>
      </c>
      <c r="AQ520" s="71">
        <f t="shared" si="29"/>
        <v>0.0006083361125</v>
      </c>
      <c r="AR520" s="72">
        <f t="shared" si="30"/>
        <v>-0.0009612186042</v>
      </c>
      <c r="AS520" s="73">
        <f t="shared" si="31"/>
        <v>-0.00008665937686</v>
      </c>
      <c r="AT520" s="74">
        <f t="shared" si="32"/>
        <v>0.0008699853755</v>
      </c>
      <c r="AU520" s="75">
        <f t="shared" si="33"/>
        <v>0.0002716673061</v>
      </c>
      <c r="AV520" s="76">
        <f t="shared" si="34"/>
        <v>0.0001957971431</v>
      </c>
      <c r="AW520" s="78">
        <f t="shared" si="35"/>
        <v>-0.03988178773</v>
      </c>
      <c r="AX520" s="79">
        <f t="shared" si="36"/>
        <v>-0.05313079174</v>
      </c>
      <c r="AY520" s="78">
        <f t="shared" si="37"/>
        <v>-0.02924098562</v>
      </c>
      <c r="AZ520" s="79">
        <f t="shared" si="38"/>
        <v>-0.02614502986</v>
      </c>
      <c r="BA520" s="80">
        <f t="shared" si="39"/>
        <v>0.01324900401</v>
      </c>
      <c r="BB520" s="80">
        <f t="shared" si="40"/>
        <v>-0.003095955762</v>
      </c>
      <c r="BC520" s="80">
        <f t="shared" si="41"/>
        <v>-0.03974385848</v>
      </c>
      <c r="BD520" s="80">
        <f t="shared" si="42"/>
        <v>-0.02828102663</v>
      </c>
      <c r="BE520" s="81">
        <f t="shared" si="43"/>
        <v>0.0001659511652</v>
      </c>
      <c r="BF520" s="81">
        <f t="shared" si="44"/>
        <v>-0.00008203666063</v>
      </c>
      <c r="BG520" s="81">
        <f t="shared" si="45"/>
        <v>0.0007797578197</v>
      </c>
      <c r="BH520" s="81">
        <f t="shared" si="46"/>
        <v>0.00224799424</v>
      </c>
      <c r="BI520" s="81"/>
      <c r="BJ520" s="81"/>
    </row>
    <row r="521">
      <c r="A521" s="31">
        <v>1255.0</v>
      </c>
      <c r="B521" s="32">
        <v>1693.0</v>
      </c>
      <c r="C521" s="33">
        <v>710.0</v>
      </c>
      <c r="D521" s="55">
        <f t="shared" si="5"/>
        <v>590</v>
      </c>
      <c r="E521" s="35">
        <v>262.0</v>
      </c>
      <c r="F521" s="36">
        <v>91.0</v>
      </c>
      <c r="G521" s="37">
        <v>99.0</v>
      </c>
      <c r="H521" s="38">
        <v>94.0</v>
      </c>
      <c r="I521" s="39">
        <v>27.0</v>
      </c>
      <c r="J521" s="40">
        <v>17.0</v>
      </c>
      <c r="K521" s="56">
        <f t="shared" si="6"/>
        <v>0.5464788732</v>
      </c>
      <c r="L521" s="56">
        <f t="shared" si="7"/>
        <v>0.7545691906</v>
      </c>
      <c r="M521" s="56">
        <f t="shared" si="8"/>
        <v>0.4782608696</v>
      </c>
      <c r="N521" s="56">
        <f t="shared" si="9"/>
        <v>0.1394366197</v>
      </c>
      <c r="O521" s="56">
        <f t="shared" si="10"/>
        <v>0.6576271186</v>
      </c>
      <c r="P521" s="57">
        <f t="shared" si="11"/>
        <v>0.02394366197</v>
      </c>
      <c r="Q521" s="58">
        <f t="shared" ref="Q521:V521" si="1595">K521-Q$2</f>
        <v>0.1955011915</v>
      </c>
      <c r="R521" s="59">
        <f t="shared" si="1595"/>
        <v>0.2750166503</v>
      </c>
      <c r="S521" s="60">
        <f t="shared" si="1595"/>
        <v>0.06667330692</v>
      </c>
      <c r="T521" s="61">
        <f t="shared" si="1595"/>
        <v>0.02370217811</v>
      </c>
      <c r="U521" s="62">
        <f t="shared" si="1595"/>
        <v>0.2037957896</v>
      </c>
      <c r="V521" s="63">
        <f t="shared" si="1595"/>
        <v>-0.00831716654</v>
      </c>
      <c r="W521" s="64"/>
      <c r="X521" s="65">
        <f t="shared" si="13"/>
        <v>1</v>
      </c>
      <c r="Y521" s="66">
        <f t="shared" si="14"/>
        <v>0</v>
      </c>
      <c r="Z521" s="67">
        <f t="shared" ref="Z521:AA521" si="1596">U521</f>
        <v>0.2037957896</v>
      </c>
      <c r="AA521" s="68">
        <f t="shared" si="1596"/>
        <v>-0.00831716654</v>
      </c>
      <c r="AB521" s="69">
        <f t="shared" ref="AB521:AC521" si="1597">S521</f>
        <v>0.06667330692</v>
      </c>
      <c r="AC521" s="70">
        <f t="shared" si="1597"/>
        <v>0.02370217811</v>
      </c>
      <c r="AD521" s="71">
        <f t="shared" si="17"/>
        <v>0.04146354858</v>
      </c>
      <c r="AE521" s="72">
        <f t="shared" si="18"/>
        <v>-0.003390007044</v>
      </c>
      <c r="AF521" s="73">
        <f t="shared" si="19"/>
        <v>0.01378487419</v>
      </c>
      <c r="AG521" s="74">
        <f t="shared" si="20"/>
        <v>0.004275871105</v>
      </c>
      <c r="AH521" s="75">
        <f t="shared" si="21"/>
        <v>0.003883536608</v>
      </c>
      <c r="AI521" s="76">
        <f t="shared" si="22"/>
        <v>0.003160605192</v>
      </c>
      <c r="AJ521" s="77"/>
      <c r="AK521" s="65">
        <f t="shared" si="23"/>
        <v>-0.005693794321</v>
      </c>
      <c r="AL521" s="66">
        <f t="shared" si="24"/>
        <v>0.0007634399882</v>
      </c>
      <c r="AM521" s="67">
        <f t="shared" si="25"/>
        <v>0.1795541292</v>
      </c>
      <c r="AN521" s="68">
        <f t="shared" si="26"/>
        <v>0.316766052</v>
      </c>
      <c r="AO521" s="69">
        <f t="shared" si="27"/>
        <v>0.002460292028</v>
      </c>
      <c r="AP521" s="70">
        <f t="shared" si="28"/>
        <v>-0.03655173206</v>
      </c>
      <c r="AQ521" s="71">
        <f t="shared" si="29"/>
        <v>0.01933520603</v>
      </c>
      <c r="AR521" s="72">
        <f t="shared" si="30"/>
        <v>-0.02591317717</v>
      </c>
      <c r="AS521" s="73">
        <f t="shared" si="31"/>
        <v>-0.001444218679</v>
      </c>
      <c r="AT521" s="74">
        <f t="shared" si="32"/>
        <v>0.005927765839</v>
      </c>
      <c r="AU521" s="75">
        <f t="shared" si="33"/>
        <v>0.0003884427342</v>
      </c>
      <c r="AV521" s="76">
        <f t="shared" si="34"/>
        <v>0.0004222758091</v>
      </c>
      <c r="AW521" s="78">
        <f t="shared" si="35"/>
        <v>0.194600057</v>
      </c>
      <c r="AX521" s="79">
        <f t="shared" si="36"/>
        <v>0.1955011915</v>
      </c>
      <c r="AY521" s="78">
        <f t="shared" si="37"/>
        <v>0.2614146244</v>
      </c>
      <c r="AZ521" s="79">
        <f t="shared" si="38"/>
        <v>0.2750166503</v>
      </c>
      <c r="BA521" s="80">
        <f t="shared" si="39"/>
        <v>-0.0009011345779</v>
      </c>
      <c r="BB521" s="80">
        <f t="shared" si="40"/>
        <v>-0.01360202587</v>
      </c>
      <c r="BC521" s="80">
        <f t="shared" si="41"/>
        <v>0.1947379862</v>
      </c>
      <c r="BD521" s="80">
        <f t="shared" si="42"/>
        <v>0.2623745834</v>
      </c>
      <c r="BE521" s="81">
        <f t="shared" si="43"/>
        <v>-0.0001842030642</v>
      </c>
      <c r="BF521" s="81">
        <f t="shared" si="44"/>
        <v>0.00002451451168</v>
      </c>
      <c r="BG521" s="81">
        <f t="shared" si="45"/>
        <v>-0.03091753876</v>
      </c>
      <c r="BH521" s="81">
        <f t="shared" si="46"/>
        <v>0.102188596</v>
      </c>
      <c r="BI521" s="81"/>
      <c r="BJ521" s="81"/>
    </row>
    <row r="522">
      <c r="A522" s="31">
        <v>29.0</v>
      </c>
      <c r="B522" s="32">
        <v>3730.0</v>
      </c>
      <c r="C522" s="33">
        <v>1988.0</v>
      </c>
      <c r="D522" s="55">
        <f t="shared" si="5"/>
        <v>1482</v>
      </c>
      <c r="E522" s="35">
        <v>376.0</v>
      </c>
      <c r="F522" s="36">
        <v>275.0</v>
      </c>
      <c r="G522" s="37">
        <v>203.0</v>
      </c>
      <c r="H522" s="38">
        <v>473.0</v>
      </c>
      <c r="I522" s="39">
        <v>102.0</v>
      </c>
      <c r="J522" s="40">
        <v>53.0</v>
      </c>
      <c r="K522" s="56">
        <f t="shared" si="6"/>
        <v>0.342555332</v>
      </c>
      <c r="L522" s="56">
        <f t="shared" si="7"/>
        <v>0.5026288118</v>
      </c>
      <c r="M522" s="56">
        <f t="shared" si="8"/>
        <v>0.3822975518</v>
      </c>
      <c r="N522" s="56">
        <f t="shared" si="9"/>
        <v>0.1021126761</v>
      </c>
      <c r="O522" s="56">
        <f t="shared" si="10"/>
        <v>0.45951417</v>
      </c>
      <c r="P522" s="57">
        <f t="shared" si="11"/>
        <v>0.02665995976</v>
      </c>
      <c r="Q522" s="58">
        <f t="shared" ref="Q522:V522" si="1598">K522-Q$2</f>
        <v>-0.008422349698</v>
      </c>
      <c r="R522" s="59">
        <f t="shared" si="1598"/>
        <v>0.02307627149</v>
      </c>
      <c r="S522" s="60">
        <f t="shared" si="1598"/>
        <v>-0.02929001086</v>
      </c>
      <c r="T522" s="61">
        <f t="shared" si="1598"/>
        <v>-0.01362176555</v>
      </c>
      <c r="U522" s="62">
        <f t="shared" si="1598"/>
        <v>0.005682840947</v>
      </c>
      <c r="V522" s="63">
        <f t="shared" si="1598"/>
        <v>-0.005600868753</v>
      </c>
      <c r="W522" s="64"/>
      <c r="X522" s="65">
        <f t="shared" si="13"/>
        <v>1</v>
      </c>
      <c r="Y522" s="66">
        <f t="shared" si="14"/>
        <v>0</v>
      </c>
      <c r="Z522" s="67">
        <f t="shared" ref="Z522:AA522" si="1599">U522</f>
        <v>0.005682840947</v>
      </c>
      <c r="AA522" s="68">
        <f t="shared" si="1599"/>
        <v>-0.005600868753</v>
      </c>
      <c r="AB522" s="69">
        <f t="shared" ref="AB522:AC522" si="1600">S522</f>
        <v>-0.02929001086</v>
      </c>
      <c r="AC522" s="70">
        <f t="shared" si="1600"/>
        <v>-0.01362176555</v>
      </c>
      <c r="AD522" s="71">
        <f t="shared" si="17"/>
        <v>0.0000009249504369</v>
      </c>
      <c r="AE522" s="72">
        <f t="shared" si="18"/>
        <v>-0.00006365769258</v>
      </c>
      <c r="AF522" s="73">
        <f t="shared" si="19"/>
        <v>-0.0002427441941</v>
      </c>
      <c r="AG522" s="74">
        <f t="shared" si="20"/>
        <v>0.00008663917955</v>
      </c>
      <c r="AH522" s="75">
        <f t="shared" si="21"/>
        <v>0.0006723522393</v>
      </c>
      <c r="AI522" s="76">
        <f t="shared" si="22"/>
        <v>0.0007979633218</v>
      </c>
      <c r="AJ522" s="77"/>
      <c r="AK522" s="65">
        <f t="shared" si="23"/>
        <v>-0.005693794321</v>
      </c>
      <c r="AL522" s="66">
        <f t="shared" si="24"/>
        <v>0.0007634399882</v>
      </c>
      <c r="AM522" s="67">
        <f t="shared" si="25"/>
        <v>0.01353083105</v>
      </c>
      <c r="AN522" s="68">
        <f t="shared" si="26"/>
        <v>0.004450583384</v>
      </c>
      <c r="AO522" s="69">
        <f t="shared" si="27"/>
        <v>-0.002680175433</v>
      </c>
      <c r="AP522" s="70">
        <f t="shared" si="28"/>
        <v>0.01650755233</v>
      </c>
      <c r="AQ522" s="71">
        <f t="shared" si="29"/>
        <v>-0.00003663324879</v>
      </c>
      <c r="AR522" s="72">
        <f t="shared" si="30"/>
        <v>-0.00003325788614</v>
      </c>
      <c r="AS522" s="73">
        <f t="shared" si="31"/>
        <v>-0.00004289200127</v>
      </c>
      <c r="AT522" s="74">
        <f t="shared" si="32"/>
        <v>-0.0001001573156</v>
      </c>
      <c r="AU522" s="75">
        <f t="shared" si="33"/>
        <v>0.00006312758801</v>
      </c>
      <c r="AV522" s="76">
        <f t="shared" si="34"/>
        <v>0.0001015465535</v>
      </c>
      <c r="AW522" s="78">
        <f t="shared" si="35"/>
        <v>0.005140463634</v>
      </c>
      <c r="AX522" s="79">
        <f t="shared" si="36"/>
        <v>-0.008422349698</v>
      </c>
      <c r="AY522" s="78">
        <f t="shared" si="37"/>
        <v>0.02168970706</v>
      </c>
      <c r="AZ522" s="79">
        <f t="shared" si="38"/>
        <v>0.02307627149</v>
      </c>
      <c r="BA522" s="80">
        <f t="shared" si="39"/>
        <v>0.01356281333</v>
      </c>
      <c r="BB522" s="80">
        <f t="shared" si="40"/>
        <v>-0.001386564429</v>
      </c>
      <c r="BC522" s="80">
        <f t="shared" si="41"/>
        <v>0.00527839288</v>
      </c>
      <c r="BD522" s="80">
        <f t="shared" si="42"/>
        <v>0.02264966605</v>
      </c>
      <c r="BE522" s="81">
        <f t="shared" si="43"/>
        <v>0.0001820273446</v>
      </c>
      <c r="BF522" s="81">
        <f t="shared" si="44"/>
        <v>-0.00003761142905</v>
      </c>
      <c r="BG522" s="81">
        <f t="shared" si="45"/>
        <v>-0.0004851459408</v>
      </c>
      <c r="BH522" s="81">
        <f t="shared" si="46"/>
        <v>0.000239107672</v>
      </c>
      <c r="BI522" s="81"/>
      <c r="BJ522" s="81"/>
    </row>
    <row r="523">
      <c r="A523" s="31">
        <v>1032.0</v>
      </c>
      <c r="B523" s="32">
        <v>1520.0</v>
      </c>
      <c r="C523" s="33">
        <v>801.0</v>
      </c>
      <c r="D523" s="55">
        <f t="shared" si="5"/>
        <v>698</v>
      </c>
      <c r="E523" s="35">
        <v>174.0</v>
      </c>
      <c r="F523" s="36">
        <v>51.0</v>
      </c>
      <c r="G523" s="37">
        <v>178.0</v>
      </c>
      <c r="H523" s="38">
        <v>276.0</v>
      </c>
      <c r="I523" s="39">
        <v>17.0</v>
      </c>
      <c r="J523" s="40">
        <v>2.0</v>
      </c>
      <c r="K523" s="56">
        <f t="shared" si="6"/>
        <v>0.4606741573</v>
      </c>
      <c r="L523" s="56">
        <f t="shared" si="7"/>
        <v>0.408993576</v>
      </c>
      <c r="M523" s="56">
        <f t="shared" si="8"/>
        <v>0.7705627706</v>
      </c>
      <c r="N523" s="56">
        <f t="shared" si="9"/>
        <v>0.2222222222</v>
      </c>
      <c r="O523" s="56">
        <f t="shared" si="10"/>
        <v>0.5286532951</v>
      </c>
      <c r="P523" s="57">
        <f t="shared" si="11"/>
        <v>0.002496878901</v>
      </c>
      <c r="Q523" s="58">
        <f t="shared" ref="Q523:V523" si="1601">K523-Q$2</f>
        <v>0.1096964756</v>
      </c>
      <c r="R523" s="59">
        <f t="shared" si="1601"/>
        <v>-0.07055896427</v>
      </c>
      <c r="S523" s="60">
        <f t="shared" si="1601"/>
        <v>0.3589752079</v>
      </c>
      <c r="T523" s="61">
        <f t="shared" si="1601"/>
        <v>0.1064877806</v>
      </c>
      <c r="U523" s="62">
        <f t="shared" si="1601"/>
        <v>0.07482196604</v>
      </c>
      <c r="V523" s="63">
        <f t="shared" si="1601"/>
        <v>-0.02976394961</v>
      </c>
      <c r="W523" s="64"/>
      <c r="X523" s="65">
        <f t="shared" si="13"/>
        <v>1</v>
      </c>
      <c r="Y523" s="66">
        <f t="shared" si="14"/>
        <v>0</v>
      </c>
      <c r="Z523" s="67">
        <f t="shared" ref="Z523:AA523" si="1602">U523</f>
        <v>0.07482196604</v>
      </c>
      <c r="AA523" s="68">
        <f t="shared" si="1602"/>
        <v>-0.02976394961</v>
      </c>
      <c r="AB523" s="69">
        <f t="shared" ref="AB523:AC523" si="1603">S523</f>
        <v>0.3589752079</v>
      </c>
      <c r="AC523" s="70">
        <f t="shared" si="1603"/>
        <v>0.1064877806</v>
      </c>
      <c r="AD523" s="71">
        <f t="shared" si="17"/>
        <v>0.004712433905</v>
      </c>
      <c r="AE523" s="72">
        <f t="shared" si="18"/>
        <v>-0.004453994454</v>
      </c>
      <c r="AF523" s="73">
        <f t="shared" si="19"/>
        <v>0.03002872775</v>
      </c>
      <c r="AG523" s="74">
        <f t="shared" si="20"/>
        <v>-0.002716894896</v>
      </c>
      <c r="AH523" s="75">
        <f t="shared" si="21"/>
        <v>0.1175235525</v>
      </c>
      <c r="AI523" s="76">
        <f t="shared" si="22"/>
        <v>0.07645294637</v>
      </c>
      <c r="AJ523" s="77"/>
      <c r="AK523" s="65">
        <f t="shared" si="23"/>
        <v>-0.005693794321</v>
      </c>
      <c r="AL523" s="66">
        <f t="shared" si="24"/>
        <v>0.0007634399882</v>
      </c>
      <c r="AM523" s="67">
        <f t="shared" si="25"/>
        <v>0.1083283724</v>
      </c>
      <c r="AN523" s="68">
        <f t="shared" si="26"/>
        <v>0.09449559233</v>
      </c>
      <c r="AO523" s="69">
        <f t="shared" si="27"/>
        <v>0.002717670105</v>
      </c>
      <c r="AP523" s="70">
        <f t="shared" si="28"/>
        <v>-0.1938345325</v>
      </c>
      <c r="AQ523" s="71">
        <f t="shared" si="29"/>
        <v>-0.0001743237808</v>
      </c>
      <c r="AR523" s="72">
        <f t="shared" si="30"/>
        <v>-0.005036327115</v>
      </c>
      <c r="AS523" s="73">
        <f t="shared" si="31"/>
        <v>0.001930241451</v>
      </c>
      <c r="AT523" s="74">
        <f t="shared" si="32"/>
        <v>0.01259885226</v>
      </c>
      <c r="AU523" s="75">
        <f t="shared" si="33"/>
        <v>0.01207061677</v>
      </c>
      <c r="AV523" s="76">
        <f t="shared" si="34"/>
        <v>0.01060231816</v>
      </c>
      <c r="AW523" s="78">
        <f t="shared" si="35"/>
        <v>0.1191787826</v>
      </c>
      <c r="AX523" s="79">
        <f t="shared" si="36"/>
        <v>0.1096964756</v>
      </c>
      <c r="AY523" s="78">
        <f t="shared" si="37"/>
        <v>-0.08041065691</v>
      </c>
      <c r="AZ523" s="79">
        <f t="shared" si="38"/>
        <v>-0.07055896427</v>
      </c>
      <c r="BA523" s="80">
        <f t="shared" si="39"/>
        <v>0.009482307023</v>
      </c>
      <c r="BB523" s="80">
        <f t="shared" si="40"/>
        <v>-0.009851692639</v>
      </c>
      <c r="BC523" s="80">
        <f t="shared" si="41"/>
        <v>0.1193167119</v>
      </c>
      <c r="BD523" s="80">
        <f t="shared" si="42"/>
        <v>-0.07945069792</v>
      </c>
      <c r="BE523" s="81">
        <f t="shared" si="43"/>
        <v>-0.00000714170137</v>
      </c>
      <c r="BF523" s="81">
        <f t="shared" si="44"/>
        <v>-0.0001868335486</v>
      </c>
      <c r="BG523" s="81">
        <f t="shared" si="45"/>
        <v>0.007924064334</v>
      </c>
      <c r="BH523" s="81">
        <f t="shared" si="46"/>
        <v>-0.01895959207</v>
      </c>
      <c r="BI523" s="81"/>
      <c r="BJ523" s="81"/>
    </row>
    <row r="524">
      <c r="A524" s="31">
        <v>1260.0</v>
      </c>
      <c r="B524" s="32">
        <v>3710.0</v>
      </c>
      <c r="C524" s="33">
        <v>306.0</v>
      </c>
      <c r="D524" s="55">
        <f t="shared" si="5"/>
        <v>234</v>
      </c>
      <c r="E524" s="35">
        <v>85.0</v>
      </c>
      <c r="F524" s="36">
        <v>41.0</v>
      </c>
      <c r="G524" s="37">
        <v>38.0</v>
      </c>
      <c r="H524" s="38">
        <v>41.0</v>
      </c>
      <c r="I524" s="39">
        <v>13.0</v>
      </c>
      <c r="J524" s="40">
        <v>16.0</v>
      </c>
      <c r="K524" s="56">
        <f t="shared" si="6"/>
        <v>0.4444444444</v>
      </c>
      <c r="L524" s="56">
        <f t="shared" si="7"/>
        <v>0.7050359712</v>
      </c>
      <c r="M524" s="56">
        <f t="shared" si="8"/>
        <v>0.4</v>
      </c>
      <c r="N524" s="56">
        <f t="shared" si="9"/>
        <v>0.1241830065</v>
      </c>
      <c r="O524" s="56">
        <f t="shared" si="10"/>
        <v>0.5811965812</v>
      </c>
      <c r="P524" s="57">
        <f t="shared" si="11"/>
        <v>0.0522875817</v>
      </c>
      <c r="Q524" s="58">
        <f t="shared" ref="Q524:V524" si="1604">K524-Q$2</f>
        <v>0.09346676275</v>
      </c>
      <c r="R524" s="59">
        <f t="shared" si="1604"/>
        <v>0.2254834309</v>
      </c>
      <c r="S524" s="60">
        <f t="shared" si="1604"/>
        <v>-0.01158756265</v>
      </c>
      <c r="T524" s="61">
        <f t="shared" si="1604"/>
        <v>0.008448564929</v>
      </c>
      <c r="U524" s="62">
        <f t="shared" si="1604"/>
        <v>0.1273652521</v>
      </c>
      <c r="V524" s="63">
        <f t="shared" si="1604"/>
        <v>0.02002675319</v>
      </c>
      <c r="W524" s="64"/>
      <c r="X524" s="65">
        <f t="shared" si="13"/>
        <v>1</v>
      </c>
      <c r="Y524" s="66">
        <f t="shared" si="14"/>
        <v>0</v>
      </c>
      <c r="Z524" s="67">
        <f t="shared" ref="Z524:AA524" si="1605">U524</f>
        <v>0.1273652521</v>
      </c>
      <c r="AA524" s="68">
        <f t="shared" si="1605"/>
        <v>0.02002675319</v>
      </c>
      <c r="AB524" s="69">
        <f t="shared" ref="AB524:AC524" si="1606">S524</f>
        <v>-0.01158756265</v>
      </c>
      <c r="AC524" s="70">
        <f t="shared" si="1606"/>
        <v>0.008448564929</v>
      </c>
      <c r="AD524" s="71">
        <f t="shared" si="17"/>
        <v>0.0158208366</v>
      </c>
      <c r="AE524" s="72">
        <f t="shared" si="18"/>
        <v>0.005101424937</v>
      </c>
      <c r="AF524" s="73">
        <f t="shared" si="19"/>
        <v>-0.001645050162</v>
      </c>
      <c r="AG524" s="74">
        <f t="shared" si="20"/>
        <v>0.0008439923449</v>
      </c>
      <c r="AH524" s="75">
        <f t="shared" si="21"/>
        <v>0.00006289335873</v>
      </c>
      <c r="AI524" s="76">
        <f t="shared" si="22"/>
        <v>-0.0001957965508</v>
      </c>
      <c r="AJ524" s="77"/>
      <c r="AK524" s="65">
        <f t="shared" si="23"/>
        <v>-0.005693794321</v>
      </c>
      <c r="AL524" s="66">
        <f t="shared" si="24"/>
        <v>0.0007634399882</v>
      </c>
      <c r="AM524" s="67">
        <f t="shared" si="25"/>
        <v>0.07216725216</v>
      </c>
      <c r="AN524" s="68">
        <f t="shared" si="26"/>
        <v>0.2185575151</v>
      </c>
      <c r="AO524" s="69">
        <f t="shared" si="27"/>
        <v>0.005835728304</v>
      </c>
      <c r="AP524" s="70">
        <f t="shared" si="28"/>
        <v>0.004589722102</v>
      </c>
      <c r="AQ524" s="71">
        <f t="shared" si="29"/>
        <v>0.01110539998</v>
      </c>
      <c r="AR524" s="72">
        <f t="shared" si="30"/>
        <v>-0.006600584487</v>
      </c>
      <c r="AS524" s="73">
        <f t="shared" si="31"/>
        <v>-0.0003990442315</v>
      </c>
      <c r="AT524" s="74">
        <f t="shared" si="32"/>
        <v>-0.0006720496567</v>
      </c>
      <c r="AU524" s="75">
        <f t="shared" si="33"/>
        <v>0.00001035153474</v>
      </c>
      <c r="AV524" s="76">
        <f t="shared" si="34"/>
        <v>-0.00002117001237</v>
      </c>
      <c r="AW524" s="78">
        <f t="shared" si="35"/>
        <v>0.08302589343</v>
      </c>
      <c r="AX524" s="79">
        <f t="shared" si="36"/>
        <v>0.09346676275</v>
      </c>
      <c r="AY524" s="78">
        <f t="shared" si="37"/>
        <v>0.2166168731</v>
      </c>
      <c r="AZ524" s="79">
        <f t="shared" si="38"/>
        <v>0.2254834309</v>
      </c>
      <c r="BA524" s="80">
        <f t="shared" si="39"/>
        <v>-0.01044086933</v>
      </c>
      <c r="BB524" s="80">
        <f t="shared" si="40"/>
        <v>-0.008866557861</v>
      </c>
      <c r="BC524" s="80">
        <f t="shared" si="41"/>
        <v>0.08316382267</v>
      </c>
      <c r="BD524" s="80">
        <f t="shared" si="42"/>
        <v>0.2175768321</v>
      </c>
      <c r="BE524" s="81">
        <f t="shared" si="43"/>
        <v>0.00003039590404</v>
      </c>
      <c r="BF524" s="81">
        <f t="shared" si="44"/>
        <v>0.0001851491441</v>
      </c>
      <c r="BG524" s="81">
        <f t="shared" si="45"/>
        <v>-0.04042345645</v>
      </c>
      <c r="BH524" s="81">
        <f t="shared" si="46"/>
        <v>0.03618904216</v>
      </c>
      <c r="BI524" s="81"/>
      <c r="BJ524" s="81"/>
    </row>
    <row r="525">
      <c r="A525" s="31">
        <v>97.0</v>
      </c>
      <c r="B525" s="32">
        <v>7583.0</v>
      </c>
      <c r="C525" s="33">
        <v>1842.0</v>
      </c>
      <c r="D525" s="55">
        <f t="shared" si="5"/>
        <v>1462</v>
      </c>
      <c r="E525" s="35">
        <v>551.0</v>
      </c>
      <c r="F525" s="36">
        <v>187.0</v>
      </c>
      <c r="G525" s="37">
        <v>225.0</v>
      </c>
      <c r="H525" s="38">
        <v>322.0</v>
      </c>
      <c r="I525" s="39">
        <v>140.0</v>
      </c>
      <c r="J525" s="40">
        <v>37.0</v>
      </c>
      <c r="K525" s="56">
        <f t="shared" si="6"/>
        <v>0.4972855592</v>
      </c>
      <c r="L525" s="56">
        <f t="shared" si="7"/>
        <v>0.6821322804</v>
      </c>
      <c r="M525" s="56">
        <f t="shared" si="8"/>
        <v>0.5011135857</v>
      </c>
      <c r="N525" s="56">
        <f t="shared" si="9"/>
        <v>0.1221498371</v>
      </c>
      <c r="O525" s="56">
        <f t="shared" si="10"/>
        <v>0.6265389877</v>
      </c>
      <c r="P525" s="57">
        <f t="shared" si="11"/>
        <v>0.02008686211</v>
      </c>
      <c r="Q525" s="58">
        <f t="shared" ref="Q525:V525" si="1607">K525-Q$2</f>
        <v>0.1463078775</v>
      </c>
      <c r="R525" s="59">
        <f t="shared" si="1607"/>
        <v>0.2025797401</v>
      </c>
      <c r="S525" s="60">
        <f t="shared" si="1607"/>
        <v>0.0895260231</v>
      </c>
      <c r="T525" s="61">
        <f t="shared" si="1607"/>
        <v>0.006415395526</v>
      </c>
      <c r="U525" s="62">
        <f t="shared" si="1607"/>
        <v>0.1727076586</v>
      </c>
      <c r="V525" s="63">
        <f t="shared" si="1607"/>
        <v>-0.01217396641</v>
      </c>
      <c r="W525" s="64"/>
      <c r="X525" s="65">
        <f t="shared" si="13"/>
        <v>1</v>
      </c>
      <c r="Y525" s="66">
        <f t="shared" si="14"/>
        <v>0</v>
      </c>
      <c r="Z525" s="67">
        <f t="shared" ref="Z525:AA525" si="1608">U525</f>
        <v>0.1727076586</v>
      </c>
      <c r="AA525" s="68">
        <f t="shared" si="1608"/>
        <v>-0.01217396641</v>
      </c>
      <c r="AB525" s="69">
        <f t="shared" ref="AB525:AC525" si="1609">S525</f>
        <v>0.0895260231</v>
      </c>
      <c r="AC525" s="70">
        <f t="shared" si="1609"/>
        <v>0.006415395526</v>
      </c>
      <c r="AD525" s="71">
        <f t="shared" si="17"/>
        <v>0.02967972988</v>
      </c>
      <c r="AE525" s="72">
        <f t="shared" si="18"/>
        <v>-0.004205074467</v>
      </c>
      <c r="AF525" s="73">
        <f t="shared" si="19"/>
        <v>0.01553993064</v>
      </c>
      <c r="AG525" s="74">
        <f t="shared" si="20"/>
        <v>0.00001810114265</v>
      </c>
      <c r="AH525" s="75">
        <f t="shared" si="21"/>
        <v>0.007973751512</v>
      </c>
      <c r="AI525" s="76">
        <f t="shared" si="22"/>
        <v>0.001148689696</v>
      </c>
      <c r="AJ525" s="77"/>
      <c r="AK525" s="65">
        <f t="shared" si="23"/>
        <v>-0.005693794321</v>
      </c>
      <c r="AL525" s="66">
        <f t="shared" si="24"/>
        <v>0.0007634399882</v>
      </c>
      <c r="AM525" s="67">
        <f t="shared" si="25"/>
        <v>0.1603014927</v>
      </c>
      <c r="AN525" s="68">
        <f t="shared" si="26"/>
        <v>0.2642610604</v>
      </c>
      <c r="AO525" s="69">
        <f t="shared" si="27"/>
        <v>-0.009360128637</v>
      </c>
      <c r="AP525" s="70">
        <f t="shared" si="28"/>
        <v>-0.04551584684</v>
      </c>
      <c r="AQ525" s="71">
        <f t="shared" si="29"/>
        <v>0.0128034389</v>
      </c>
      <c r="AR525" s="72">
        <f t="shared" si="30"/>
        <v>-0.01946283808</v>
      </c>
      <c r="AS525" s="73">
        <f t="shared" si="31"/>
        <v>0.0003980450183</v>
      </c>
      <c r="AT525" s="74">
        <f t="shared" si="32"/>
        <v>0.006557110176</v>
      </c>
      <c r="AU525" s="75">
        <f t="shared" si="33"/>
        <v>0.0008853675641</v>
      </c>
      <c r="AV525" s="76">
        <f t="shared" si="34"/>
        <v>0.0002613662032</v>
      </c>
      <c r="AW525" s="78">
        <f t="shared" si="35"/>
        <v>0.1593344212</v>
      </c>
      <c r="AX525" s="79">
        <f t="shared" si="36"/>
        <v>0.1463078775</v>
      </c>
      <c r="AY525" s="78">
        <f t="shared" si="37"/>
        <v>0.2068642918</v>
      </c>
      <c r="AZ525" s="79">
        <f t="shared" si="38"/>
        <v>0.2025797401</v>
      </c>
      <c r="BA525" s="80">
        <f t="shared" si="39"/>
        <v>0.01302654372</v>
      </c>
      <c r="BB525" s="80">
        <f t="shared" si="40"/>
        <v>0.00428455175</v>
      </c>
      <c r="BC525" s="80">
        <f t="shared" si="41"/>
        <v>0.1594723505</v>
      </c>
      <c r="BD525" s="80">
        <f t="shared" si="42"/>
        <v>0.2078242508</v>
      </c>
      <c r="BE525" s="81">
        <f t="shared" si="43"/>
        <v>0.0001513334576</v>
      </c>
      <c r="BF525" s="81">
        <f t="shared" si="44"/>
        <v>0.0001116258014</v>
      </c>
      <c r="BG525" s="81">
        <f t="shared" si="45"/>
        <v>-0.01775948867</v>
      </c>
      <c r="BH525" s="81">
        <f t="shared" si="46"/>
        <v>0.06628444351</v>
      </c>
      <c r="BI525" s="81"/>
      <c r="BJ525" s="81"/>
    </row>
    <row r="526">
      <c r="A526" s="31">
        <v>60.0</v>
      </c>
      <c r="B526" s="32">
        <v>5603.0</v>
      </c>
      <c r="C526" s="33">
        <v>1678.0</v>
      </c>
      <c r="D526" s="55">
        <f t="shared" si="5"/>
        <v>1184</v>
      </c>
      <c r="E526" s="35">
        <v>268.0</v>
      </c>
      <c r="F526" s="36">
        <v>192.0</v>
      </c>
      <c r="G526" s="37">
        <v>155.0</v>
      </c>
      <c r="H526" s="38">
        <v>418.0</v>
      </c>
      <c r="I526" s="39">
        <v>92.0</v>
      </c>
      <c r="J526" s="40">
        <v>59.0</v>
      </c>
      <c r="K526" s="56">
        <f t="shared" si="6"/>
        <v>0.3069129917</v>
      </c>
      <c r="L526" s="56">
        <f t="shared" si="7"/>
        <v>0.4627249357</v>
      </c>
      <c r="M526" s="56">
        <f t="shared" si="8"/>
        <v>0.381773399</v>
      </c>
      <c r="N526" s="56">
        <f t="shared" si="9"/>
        <v>0.09237187128</v>
      </c>
      <c r="O526" s="56">
        <f t="shared" si="10"/>
        <v>0.4349662162</v>
      </c>
      <c r="P526" s="57">
        <f t="shared" si="11"/>
        <v>0.03516090584</v>
      </c>
      <c r="Q526" s="58">
        <f t="shared" ref="Q526:V526" si="1610">K526-Q$2</f>
        <v>-0.04406469003</v>
      </c>
      <c r="R526" s="59">
        <f t="shared" si="1610"/>
        <v>-0.01682760456</v>
      </c>
      <c r="S526" s="60">
        <f t="shared" si="1610"/>
        <v>-0.02981416363</v>
      </c>
      <c r="T526" s="61">
        <f t="shared" si="1610"/>
        <v>-0.02336257033</v>
      </c>
      <c r="U526" s="62">
        <f t="shared" si="1610"/>
        <v>-0.01886511288</v>
      </c>
      <c r="V526" s="63">
        <f t="shared" si="1610"/>
        <v>0.002900077328</v>
      </c>
      <c r="W526" s="64"/>
      <c r="X526" s="65">
        <f t="shared" si="13"/>
        <v>1</v>
      </c>
      <c r="Y526" s="66">
        <f t="shared" si="14"/>
        <v>0</v>
      </c>
      <c r="Z526" s="67">
        <f t="shared" ref="Z526:AA526" si="1611">U526</f>
        <v>-0.01886511288</v>
      </c>
      <c r="AA526" s="68">
        <f t="shared" si="1611"/>
        <v>0.002900077328</v>
      </c>
      <c r="AB526" s="69">
        <f t="shared" ref="AB526:AC526" si="1612">S526</f>
        <v>-0.02981416363</v>
      </c>
      <c r="AC526" s="70">
        <f t="shared" si="1612"/>
        <v>-0.02336257033</v>
      </c>
      <c r="AD526" s="71">
        <f t="shared" si="17"/>
        <v>0.0003474820354</v>
      </c>
      <c r="AE526" s="72">
        <f t="shared" si="18"/>
        <v>-0.0001094205723</v>
      </c>
      <c r="AF526" s="73">
        <f t="shared" si="19"/>
        <v>0.0006302008228</v>
      </c>
      <c r="AG526" s="74">
        <f t="shared" si="20"/>
        <v>0.0003542741464</v>
      </c>
      <c r="AH526" s="75">
        <f t="shared" si="21"/>
        <v>0.0003430746605</v>
      </c>
      <c r="AI526" s="76">
        <f t="shared" si="22"/>
        <v>0.001393070989</v>
      </c>
      <c r="AJ526" s="77"/>
      <c r="AK526" s="65">
        <f t="shared" si="23"/>
        <v>-0.005693794321</v>
      </c>
      <c r="AL526" s="66">
        <f t="shared" si="24"/>
        <v>0.0007634399882</v>
      </c>
      <c r="AM526" s="67">
        <f t="shared" si="25"/>
        <v>-0.02000304025</v>
      </c>
      <c r="AN526" s="68">
        <f t="shared" si="26"/>
        <v>-0.02758386274</v>
      </c>
      <c r="AO526" s="69">
        <f t="shared" si="27"/>
        <v>-0.007461062169</v>
      </c>
      <c r="AP526" s="70">
        <f t="shared" si="28"/>
        <v>0.01813505367</v>
      </c>
      <c r="AQ526" s="71">
        <f t="shared" si="29"/>
        <v>0.0001148126537</v>
      </c>
      <c r="AR526" s="72">
        <f t="shared" si="30"/>
        <v>-0.0002588012247</v>
      </c>
      <c r="AS526" s="73">
        <f t="shared" si="31"/>
        <v>-0.0001330241387</v>
      </c>
      <c r="AT526" s="74">
        <f t="shared" si="32"/>
        <v>0.0002751441608</v>
      </c>
      <c r="AU526" s="75">
        <f t="shared" si="33"/>
        <v>0.00001600179659</v>
      </c>
      <c r="AV526" s="76">
        <f t="shared" si="34"/>
        <v>0.0001636202093</v>
      </c>
      <c r="AW526" s="78">
        <f t="shared" si="35"/>
        <v>-0.03316010642</v>
      </c>
      <c r="AX526" s="79">
        <f t="shared" si="36"/>
        <v>-0.04406469003</v>
      </c>
      <c r="AY526" s="78">
        <f t="shared" si="37"/>
        <v>-0.00850540593</v>
      </c>
      <c r="AZ526" s="79">
        <f t="shared" si="38"/>
        <v>-0.01682760456</v>
      </c>
      <c r="BA526" s="80">
        <f t="shared" si="39"/>
        <v>0.01090458361</v>
      </c>
      <c r="BB526" s="80">
        <f t="shared" si="40"/>
        <v>0.008322198628</v>
      </c>
      <c r="BC526" s="80">
        <f t="shared" si="41"/>
        <v>-0.03302217718</v>
      </c>
      <c r="BD526" s="80">
        <f t="shared" si="42"/>
        <v>-0.007545446937</v>
      </c>
      <c r="BE526" s="81">
        <f t="shared" si="43"/>
        <v>0.00004965095369</v>
      </c>
      <c r="BF526" s="81">
        <f t="shared" si="44"/>
        <v>0.0001815002215</v>
      </c>
      <c r="BG526" s="81">
        <f t="shared" si="45"/>
        <v>0.001033530416</v>
      </c>
      <c r="BH526" s="81">
        <f t="shared" si="46"/>
        <v>0.0004983341713</v>
      </c>
      <c r="BI526" s="81"/>
      <c r="BJ526" s="81"/>
    </row>
    <row r="527">
      <c r="A527" s="31">
        <v>1110.0</v>
      </c>
      <c r="B527" s="32">
        <v>6732.0</v>
      </c>
      <c r="C527" s="33">
        <v>1549.0</v>
      </c>
      <c r="D527" s="55">
        <f t="shared" si="5"/>
        <v>1171</v>
      </c>
      <c r="E527" s="35">
        <v>346.0</v>
      </c>
      <c r="F527" s="36">
        <v>280.0</v>
      </c>
      <c r="G527" s="37">
        <v>115.0</v>
      </c>
      <c r="H527" s="38">
        <v>332.0</v>
      </c>
      <c r="I527" s="39">
        <v>55.0</v>
      </c>
      <c r="J527" s="40">
        <v>43.0</v>
      </c>
      <c r="K527" s="56">
        <f t="shared" si="6"/>
        <v>0.3331181407</v>
      </c>
      <c r="L527" s="56">
        <f t="shared" si="7"/>
        <v>0.5470668486</v>
      </c>
      <c r="M527" s="56">
        <f t="shared" si="8"/>
        <v>0.2625570776</v>
      </c>
      <c r="N527" s="56">
        <f t="shared" si="9"/>
        <v>0.07424144609</v>
      </c>
      <c r="O527" s="56">
        <f t="shared" si="10"/>
        <v>0.4406490179</v>
      </c>
      <c r="P527" s="57">
        <f t="shared" si="11"/>
        <v>0.02775984506</v>
      </c>
      <c r="Q527" s="58">
        <f t="shared" ref="Q527:V527" si="1613">K527-Q$2</f>
        <v>-0.01785954095</v>
      </c>
      <c r="R527" s="59">
        <f t="shared" si="1613"/>
        <v>0.06751430828</v>
      </c>
      <c r="S527" s="60">
        <f t="shared" si="1613"/>
        <v>-0.149030485</v>
      </c>
      <c r="T527" s="61">
        <f t="shared" si="1613"/>
        <v>-0.04149299551</v>
      </c>
      <c r="U527" s="62">
        <f t="shared" si="1613"/>
        <v>-0.01318231116</v>
      </c>
      <c r="V527" s="63">
        <f t="shared" si="1613"/>
        <v>-0.004500983451</v>
      </c>
      <c r="W527" s="64"/>
      <c r="X527" s="65">
        <f t="shared" si="13"/>
        <v>1</v>
      </c>
      <c r="Y527" s="66">
        <f t="shared" si="14"/>
        <v>0</v>
      </c>
      <c r="Z527" s="67">
        <f t="shared" ref="Z527:AA527" si="1614">U527</f>
        <v>-0.01318231116</v>
      </c>
      <c r="AA527" s="68">
        <f t="shared" si="1614"/>
        <v>-0.004500983451</v>
      </c>
      <c r="AB527" s="69">
        <f t="shared" ref="AB527:AC527" si="1615">S527</f>
        <v>-0.149030485</v>
      </c>
      <c r="AC527" s="70">
        <f t="shared" si="1615"/>
        <v>-0.04149299551</v>
      </c>
      <c r="AD527" s="71">
        <f t="shared" si="17"/>
        <v>0.0001535144755</v>
      </c>
      <c r="AE527" s="72">
        <f t="shared" si="18"/>
        <v>0.0001186667287</v>
      </c>
      <c r="AF527" s="73">
        <f t="shared" si="19"/>
        <v>0.00177780694</v>
      </c>
      <c r="AG527" s="74">
        <f t="shared" si="20"/>
        <v>0.001217757325</v>
      </c>
      <c r="AH527" s="75">
        <f t="shared" si="21"/>
        <v>0.02048841679</v>
      </c>
      <c r="AI527" s="76">
        <f t="shared" si="22"/>
        <v>0.01236744249</v>
      </c>
      <c r="AJ527" s="77"/>
      <c r="AK527" s="65">
        <f t="shared" si="23"/>
        <v>-0.005693794321</v>
      </c>
      <c r="AL527" s="66">
        <f t="shared" si="24"/>
        <v>0.0007634399882</v>
      </c>
      <c r="AM527" s="67">
        <f t="shared" si="25"/>
        <v>-0.003614178715</v>
      </c>
      <c r="AN527" s="68">
        <f t="shared" si="26"/>
        <v>-0.0246027583</v>
      </c>
      <c r="AO527" s="69">
        <f t="shared" si="27"/>
        <v>0.0002252738223</v>
      </c>
      <c r="AP527" s="70">
        <f t="shared" si="28"/>
        <v>0.08009049255</v>
      </c>
      <c r="AQ527" s="71">
        <f t="shared" si="29"/>
        <v>0.0001480788172</v>
      </c>
      <c r="AR527" s="72">
        <f t="shared" si="30"/>
        <v>-0.00002849765541</v>
      </c>
      <c r="AS527" s="73">
        <f t="shared" si="31"/>
        <v>-0.0004673874601</v>
      </c>
      <c r="AT527" s="74">
        <f t="shared" si="32"/>
        <v>0.0007818862734</v>
      </c>
      <c r="AU527" s="75">
        <f t="shared" si="33"/>
        <v>0.00212012509</v>
      </c>
      <c r="AV527" s="76">
        <f t="shared" si="34"/>
        <v>0.001739375283</v>
      </c>
      <c r="AW527" s="78">
        <f t="shared" si="35"/>
        <v>-0.007281882767</v>
      </c>
      <c r="AX527" s="79">
        <f t="shared" si="36"/>
        <v>-0.01785954095</v>
      </c>
      <c r="AY527" s="78">
        <f t="shared" si="37"/>
        <v>0.05874393814</v>
      </c>
      <c r="AZ527" s="79">
        <f t="shared" si="38"/>
        <v>0.06751430828</v>
      </c>
      <c r="BA527" s="80">
        <f t="shared" si="39"/>
        <v>0.01057765819</v>
      </c>
      <c r="BB527" s="80">
        <f t="shared" si="40"/>
        <v>-0.008770370141</v>
      </c>
      <c r="BC527" s="80">
        <f t="shared" si="41"/>
        <v>-0.007143953521</v>
      </c>
      <c r="BD527" s="80">
        <f t="shared" si="42"/>
        <v>0.05970389713</v>
      </c>
      <c r="BE527" s="81">
        <f t="shared" si="43"/>
        <v>0.00003496746032</v>
      </c>
      <c r="BF527" s="81">
        <f t="shared" si="44"/>
        <v>-0.000185539955</v>
      </c>
      <c r="BG527" s="81">
        <f t="shared" si="45"/>
        <v>-0.003513519261</v>
      </c>
      <c r="BH527" s="81">
        <f t="shared" si="46"/>
        <v>-0.0008530437323</v>
      </c>
      <c r="BI527" s="81"/>
      <c r="BJ527" s="81"/>
    </row>
    <row r="528">
      <c r="A528" s="31">
        <v>718.0</v>
      </c>
      <c r="B528" s="32">
        <v>4634.0</v>
      </c>
      <c r="C528" s="33">
        <v>2190.0</v>
      </c>
      <c r="D528" s="55">
        <f t="shared" si="5"/>
        <v>1351</v>
      </c>
      <c r="E528" s="35">
        <v>237.0</v>
      </c>
      <c r="F528" s="36">
        <v>246.0</v>
      </c>
      <c r="G528" s="37">
        <v>135.0</v>
      </c>
      <c r="H528" s="38">
        <v>539.0</v>
      </c>
      <c r="I528" s="39">
        <v>72.0</v>
      </c>
      <c r="J528" s="40">
        <v>122.0</v>
      </c>
      <c r="K528" s="56">
        <f t="shared" si="6"/>
        <v>0.202739726</v>
      </c>
      <c r="L528" s="56">
        <f t="shared" si="7"/>
        <v>0.3643867925</v>
      </c>
      <c r="M528" s="56">
        <f t="shared" si="8"/>
        <v>0.268389662</v>
      </c>
      <c r="N528" s="56">
        <f t="shared" si="9"/>
        <v>0.06164383562</v>
      </c>
      <c r="O528" s="56">
        <f t="shared" si="10"/>
        <v>0.3286454478</v>
      </c>
      <c r="P528" s="57">
        <f t="shared" si="11"/>
        <v>0.05570776256</v>
      </c>
      <c r="Q528" s="58">
        <f t="shared" ref="Q528:V528" si="1616">K528-Q$2</f>
        <v>-0.1482379557</v>
      </c>
      <c r="R528" s="59">
        <f t="shared" si="1616"/>
        <v>-0.1151657478</v>
      </c>
      <c r="S528" s="60">
        <f t="shared" si="1616"/>
        <v>-0.1431979006</v>
      </c>
      <c r="T528" s="61">
        <f t="shared" si="1616"/>
        <v>-0.05409060599</v>
      </c>
      <c r="U528" s="62">
        <f t="shared" si="1616"/>
        <v>-0.1251858813</v>
      </c>
      <c r="V528" s="63">
        <f t="shared" si="1616"/>
        <v>0.02344693405</v>
      </c>
      <c r="W528" s="64"/>
      <c r="X528" s="65">
        <f t="shared" si="13"/>
        <v>1</v>
      </c>
      <c r="Y528" s="66">
        <f t="shared" si="14"/>
        <v>0</v>
      </c>
      <c r="Z528" s="67">
        <f t="shared" ref="Z528:AA528" si="1617">U528</f>
        <v>-0.1251858813</v>
      </c>
      <c r="AA528" s="68">
        <f t="shared" si="1617"/>
        <v>0.02344693405</v>
      </c>
      <c r="AB528" s="69">
        <f t="shared" ref="AB528:AC528" si="1618">S528</f>
        <v>-0.1431979006</v>
      </c>
      <c r="AC528" s="70">
        <f t="shared" si="1618"/>
        <v>-0.05409060599</v>
      </c>
      <c r="AD528" s="71">
        <f t="shared" si="17"/>
        <v>0.01512174615</v>
      </c>
      <c r="AE528" s="72">
        <f t="shared" si="18"/>
        <v>-0.005870450203</v>
      </c>
      <c r="AF528" s="73">
        <f t="shared" si="19"/>
        <v>0.01919461426</v>
      </c>
      <c r="AG528" s="74">
        <f t="shared" si="20"/>
        <v>0.003413828449</v>
      </c>
      <c r="AH528" s="75">
        <f t="shared" si="21"/>
        <v>0.01757984509</v>
      </c>
      <c r="AI528" s="76">
        <f t="shared" si="22"/>
        <v>0.01549132244</v>
      </c>
      <c r="AJ528" s="77"/>
      <c r="AK528" s="65">
        <f t="shared" si="23"/>
        <v>-0.005693794321</v>
      </c>
      <c r="AL528" s="66">
        <f t="shared" si="24"/>
        <v>0.0007634399882</v>
      </c>
      <c r="AM528" s="67">
        <f t="shared" si="25"/>
        <v>-0.1394090296</v>
      </c>
      <c r="AN528" s="68">
        <f t="shared" si="26"/>
        <v>-0.1796118151</v>
      </c>
      <c r="AO528" s="69">
        <f t="shared" si="27"/>
        <v>-0.0068709468</v>
      </c>
      <c r="AP528" s="70">
        <f t="shared" si="28"/>
        <v>0.0789507714</v>
      </c>
      <c r="AQ528" s="71">
        <f t="shared" si="29"/>
        <v>0.004350130924</v>
      </c>
      <c r="AR528" s="72">
        <f t="shared" si="30"/>
        <v>-0.01183236587</v>
      </c>
      <c r="AS528" s="73">
        <f t="shared" si="31"/>
        <v>-0.0009392783912</v>
      </c>
      <c r="AT528" s="74">
        <f t="shared" si="32"/>
        <v>0.008187749534</v>
      </c>
      <c r="AU528" s="75">
        <f t="shared" si="33"/>
        <v>0.001738920731</v>
      </c>
      <c r="AV528" s="76">
        <f t="shared" si="34"/>
        <v>0.002045813871</v>
      </c>
      <c r="AW528" s="78">
        <f t="shared" si="35"/>
        <v>-0.1468239974</v>
      </c>
      <c r="AX528" s="79">
        <f t="shared" si="36"/>
        <v>-0.1482379557</v>
      </c>
      <c r="AY528" s="78">
        <f t="shared" si="37"/>
        <v>-0.1014964062</v>
      </c>
      <c r="AZ528" s="79">
        <f t="shared" si="38"/>
        <v>-0.1151657478</v>
      </c>
      <c r="BA528" s="80">
        <f t="shared" si="39"/>
        <v>0.001413958249</v>
      </c>
      <c r="BB528" s="80">
        <f t="shared" si="40"/>
        <v>0.01366934164</v>
      </c>
      <c r="BC528" s="80">
        <f t="shared" si="41"/>
        <v>-0.1466860682</v>
      </c>
      <c r="BD528" s="80">
        <f t="shared" si="42"/>
        <v>-0.1005364472</v>
      </c>
      <c r="BE528" s="81">
        <f t="shared" si="43"/>
        <v>-0.0001848516231</v>
      </c>
      <c r="BF528" s="81">
        <f t="shared" si="44"/>
        <v>0.00003865575675</v>
      </c>
      <c r="BG528" s="81">
        <f t="shared" si="45"/>
        <v>0.01140922538</v>
      </c>
      <c r="BH528" s="81">
        <f t="shared" si="46"/>
        <v>0.02949459229</v>
      </c>
      <c r="BI528" s="81"/>
      <c r="BJ528" s="81"/>
    </row>
    <row r="529">
      <c r="A529" s="31">
        <v>793.0</v>
      </c>
      <c r="B529" s="32">
        <v>2614.0</v>
      </c>
      <c r="C529" s="33">
        <v>1337.0</v>
      </c>
      <c r="D529" s="55">
        <f t="shared" si="5"/>
        <v>1016</v>
      </c>
      <c r="E529" s="35">
        <v>318.0</v>
      </c>
      <c r="F529" s="36">
        <v>162.0</v>
      </c>
      <c r="G529" s="37">
        <v>130.0</v>
      </c>
      <c r="H529" s="38">
        <v>264.0</v>
      </c>
      <c r="I529" s="39">
        <v>93.0</v>
      </c>
      <c r="J529" s="40">
        <v>49.0</v>
      </c>
      <c r="K529" s="56">
        <f t="shared" si="6"/>
        <v>0.4046372476</v>
      </c>
      <c r="L529" s="56">
        <f t="shared" si="7"/>
        <v>0.6088888889</v>
      </c>
      <c r="M529" s="56">
        <f t="shared" si="8"/>
        <v>0.3812316716</v>
      </c>
      <c r="N529" s="56">
        <f t="shared" si="9"/>
        <v>0.09723261032</v>
      </c>
      <c r="O529" s="56">
        <f t="shared" si="10"/>
        <v>0.532480315</v>
      </c>
      <c r="P529" s="57">
        <f t="shared" si="11"/>
        <v>0.03664921466</v>
      </c>
      <c r="Q529" s="58">
        <f t="shared" ref="Q529:V529" si="1619">K529-Q$2</f>
        <v>0.05365956588</v>
      </c>
      <c r="R529" s="59">
        <f t="shared" si="1619"/>
        <v>0.1293363486</v>
      </c>
      <c r="S529" s="60">
        <f t="shared" si="1619"/>
        <v>-0.03035589109</v>
      </c>
      <c r="T529" s="61">
        <f t="shared" si="1619"/>
        <v>-0.01850183129</v>
      </c>
      <c r="U529" s="62">
        <f t="shared" si="1619"/>
        <v>0.07864898587</v>
      </c>
      <c r="V529" s="63">
        <f t="shared" si="1619"/>
        <v>0.004388386148</v>
      </c>
      <c r="W529" s="64"/>
      <c r="X529" s="65">
        <f t="shared" si="13"/>
        <v>1</v>
      </c>
      <c r="Y529" s="66">
        <f t="shared" si="14"/>
        <v>0</v>
      </c>
      <c r="Z529" s="67">
        <f t="shared" ref="Z529:AA529" si="1620">U529</f>
        <v>0.07864898587</v>
      </c>
      <c r="AA529" s="68">
        <f t="shared" si="1620"/>
        <v>0.004388386148</v>
      </c>
      <c r="AB529" s="69">
        <f t="shared" ref="AB529:AC529" si="1621">S529</f>
        <v>-0.03035589109</v>
      </c>
      <c r="AC529" s="70">
        <f t="shared" si="1621"/>
        <v>-0.01850183129</v>
      </c>
      <c r="AD529" s="71">
        <f t="shared" si="17"/>
        <v>0.006166405045</v>
      </c>
      <c r="AE529" s="72">
        <f t="shared" si="18"/>
        <v>0.0006902842402</v>
      </c>
      <c r="AF529" s="73">
        <f t="shared" si="19"/>
        <v>-0.002306266869</v>
      </c>
      <c r="AG529" s="74">
        <f t="shared" si="20"/>
        <v>-0.001588363639</v>
      </c>
      <c r="AH529" s="75">
        <f t="shared" si="21"/>
        <v>0.0005791623631</v>
      </c>
      <c r="AI529" s="76">
        <f t="shared" si="22"/>
        <v>0.001123279151</v>
      </c>
      <c r="AJ529" s="77"/>
      <c r="AK529" s="65">
        <f t="shared" si="23"/>
        <v>-0.005693794321</v>
      </c>
      <c r="AL529" s="66">
        <f t="shared" si="24"/>
        <v>0.0007634399882</v>
      </c>
      <c r="AM529" s="67">
        <f t="shared" si="25"/>
        <v>0.05723047723</v>
      </c>
      <c r="AN529" s="68">
        <f t="shared" si="26"/>
        <v>0.1284485664</v>
      </c>
      <c r="AO529" s="69">
        <f t="shared" si="27"/>
        <v>-0.004962689742</v>
      </c>
      <c r="AP529" s="70">
        <f t="shared" si="28"/>
        <v>0.01772324039</v>
      </c>
      <c r="AQ529" s="71">
        <f t="shared" si="29"/>
        <v>0.003571795258</v>
      </c>
      <c r="AR529" s="72">
        <f t="shared" si="30"/>
        <v>-0.0032398565</v>
      </c>
      <c r="AS529" s="73">
        <f t="shared" si="31"/>
        <v>0.0006099585261</v>
      </c>
      <c r="AT529" s="74">
        <f t="shared" si="32"/>
        <v>-0.001014530084</v>
      </c>
      <c r="AU529" s="75">
        <f t="shared" si="33"/>
        <v>0.00004721082195</v>
      </c>
      <c r="AV529" s="76">
        <f t="shared" si="34"/>
        <v>0.0001369064244</v>
      </c>
      <c r="AW529" s="78">
        <f t="shared" si="35"/>
        <v>0.05080295778</v>
      </c>
      <c r="AX529" s="79">
        <f t="shared" si="36"/>
        <v>0.05365956588</v>
      </c>
      <c r="AY529" s="78">
        <f t="shared" si="37"/>
        <v>0.1428177667</v>
      </c>
      <c r="AZ529" s="79">
        <f t="shared" si="38"/>
        <v>0.1293363486</v>
      </c>
      <c r="BA529" s="80">
        <f t="shared" si="39"/>
        <v>-0.002856608103</v>
      </c>
      <c r="BB529" s="80">
        <f t="shared" si="40"/>
        <v>0.01348141805</v>
      </c>
      <c r="BC529" s="80">
        <f t="shared" si="41"/>
        <v>0.05094088702</v>
      </c>
      <c r="BD529" s="80">
        <f t="shared" si="42"/>
        <v>0.1437777256</v>
      </c>
      <c r="BE529" s="81">
        <f t="shared" si="43"/>
        <v>-0.0001735884229</v>
      </c>
      <c r="BF529" s="81">
        <f t="shared" si="44"/>
        <v>-0.0000770222561</v>
      </c>
      <c r="BG529" s="81">
        <f t="shared" si="45"/>
        <v>-0.01807706042</v>
      </c>
      <c r="BH529" s="81">
        <f t="shared" si="46"/>
        <v>0.01464832976</v>
      </c>
      <c r="BI529" s="81"/>
      <c r="BJ529" s="81"/>
    </row>
    <row r="530">
      <c r="A530" s="31">
        <v>369.0</v>
      </c>
      <c r="B530" s="32">
        <v>3749.0</v>
      </c>
      <c r="C530" s="33">
        <v>1822.0</v>
      </c>
      <c r="D530" s="55">
        <f t="shared" si="5"/>
        <v>1324</v>
      </c>
      <c r="E530" s="35">
        <v>295.0</v>
      </c>
      <c r="F530" s="36">
        <v>215.0</v>
      </c>
      <c r="G530" s="37">
        <v>187.0</v>
      </c>
      <c r="H530" s="38">
        <v>439.0</v>
      </c>
      <c r="I530" s="39">
        <v>108.0</v>
      </c>
      <c r="J530" s="40">
        <v>80.0</v>
      </c>
      <c r="K530" s="56">
        <f t="shared" si="6"/>
        <v>0.323819978</v>
      </c>
      <c r="L530" s="56">
        <f t="shared" si="7"/>
        <v>0.4786223278</v>
      </c>
      <c r="M530" s="56">
        <f t="shared" si="8"/>
        <v>0.387966805</v>
      </c>
      <c r="N530" s="56">
        <f t="shared" si="9"/>
        <v>0.1026344676</v>
      </c>
      <c r="O530" s="56">
        <f t="shared" si="10"/>
        <v>0.4456193353</v>
      </c>
      <c r="P530" s="57">
        <f t="shared" si="11"/>
        <v>0.04390779363</v>
      </c>
      <c r="Q530" s="58">
        <f t="shared" ref="Q530:V530" si="1622">K530-Q$2</f>
        <v>-0.02715770364</v>
      </c>
      <c r="R530" s="59">
        <f t="shared" si="1622"/>
        <v>-0.0009302124993</v>
      </c>
      <c r="S530" s="60">
        <f t="shared" si="1622"/>
        <v>-0.02362075767</v>
      </c>
      <c r="T530" s="61">
        <f t="shared" si="1622"/>
        <v>-0.01309997399</v>
      </c>
      <c r="U530" s="62">
        <f t="shared" si="1622"/>
        <v>-0.008211993746</v>
      </c>
      <c r="V530" s="63">
        <f t="shared" si="1622"/>
        <v>0.01164696512</v>
      </c>
      <c r="W530" s="64"/>
      <c r="X530" s="65">
        <f t="shared" si="13"/>
        <v>1</v>
      </c>
      <c r="Y530" s="66">
        <f t="shared" si="14"/>
        <v>0</v>
      </c>
      <c r="Z530" s="67">
        <f t="shared" ref="Z530:AA530" si="1623">U530</f>
        <v>-0.008211993746</v>
      </c>
      <c r="AA530" s="68">
        <f t="shared" si="1623"/>
        <v>0.01164696512</v>
      </c>
      <c r="AB530" s="69">
        <f t="shared" ref="AB530:AC530" si="1624">S530</f>
        <v>-0.02362075767</v>
      </c>
      <c r="AC530" s="70">
        <f t="shared" si="1624"/>
        <v>-0.01309997399</v>
      </c>
      <c r="AD530" s="71">
        <f t="shared" si="17"/>
        <v>-0.00006821495526</v>
      </c>
      <c r="AE530" s="72">
        <f t="shared" si="18"/>
        <v>-0.0001912896095</v>
      </c>
      <c r="AF530" s="73">
        <f t="shared" si="19"/>
        <v>0.0003465484544</v>
      </c>
      <c r="AG530" s="74">
        <f t="shared" si="20"/>
        <v>-0.0001675332362</v>
      </c>
      <c r="AH530" s="75">
        <f t="shared" si="21"/>
        <v>0.0003863308742</v>
      </c>
      <c r="AI530" s="76">
        <f t="shared" si="22"/>
        <v>0.0006188626221</v>
      </c>
      <c r="AJ530" s="77"/>
      <c r="AK530" s="65">
        <f t="shared" si="23"/>
        <v>-0.005693794321</v>
      </c>
      <c r="AL530" s="66">
        <f t="shared" si="24"/>
        <v>0.0007634399882</v>
      </c>
      <c r="AM530" s="67">
        <f t="shared" si="25"/>
        <v>-0.02519430933</v>
      </c>
      <c r="AN530" s="68">
        <f t="shared" si="26"/>
        <v>-0.003530815953</v>
      </c>
      <c r="AO530" s="69">
        <f t="shared" si="27"/>
        <v>-0.003215329481</v>
      </c>
      <c r="AP530" s="70">
        <f t="shared" si="28"/>
        <v>0.01360904682</v>
      </c>
      <c r="AQ530" s="71">
        <f t="shared" si="29"/>
        <v>-0.0001465715106</v>
      </c>
      <c r="AR530" s="72">
        <f t="shared" si="30"/>
        <v>-0.00005855350847</v>
      </c>
      <c r="AS530" s="73">
        <f t="shared" si="31"/>
        <v>0.00007973287135</v>
      </c>
      <c r="AT530" s="74">
        <f t="shared" si="32"/>
        <v>0.0001418428062</v>
      </c>
      <c r="AU530" s="75">
        <f t="shared" si="33"/>
        <v>0.00003363636141</v>
      </c>
      <c r="AV530" s="76">
        <f t="shared" si="34"/>
        <v>0.00007653323323</v>
      </c>
      <c r="AW530" s="78">
        <f t="shared" si="35"/>
        <v>-0.03413663541</v>
      </c>
      <c r="AX530" s="79">
        <f t="shared" si="36"/>
        <v>-0.02715770364</v>
      </c>
      <c r="AY530" s="78">
        <f t="shared" si="37"/>
        <v>0.01100149339</v>
      </c>
      <c r="AZ530" s="79">
        <f t="shared" si="38"/>
        <v>-0.0009302124993</v>
      </c>
      <c r="BA530" s="80">
        <f t="shared" si="39"/>
        <v>-0.006978931762</v>
      </c>
      <c r="BB530" s="80">
        <f t="shared" si="40"/>
        <v>0.01193170589</v>
      </c>
      <c r="BC530" s="80">
        <f t="shared" si="41"/>
        <v>-0.03399870616</v>
      </c>
      <c r="BD530" s="80">
        <f t="shared" si="42"/>
        <v>0.01196145238</v>
      </c>
      <c r="BE530" s="81">
        <f t="shared" si="43"/>
        <v>-0.00009366011689</v>
      </c>
      <c r="BF530" s="81">
        <f t="shared" si="44"/>
        <v>-0.0001665411224</v>
      </c>
      <c r="BG530" s="81">
        <f t="shared" si="45"/>
        <v>0.001012835677</v>
      </c>
      <c r="BH530" s="81">
        <f t="shared" si="46"/>
        <v>-0.0008133478096</v>
      </c>
      <c r="BI530" s="81"/>
      <c r="BJ530" s="81"/>
    </row>
    <row r="531">
      <c r="A531" s="31">
        <v>758.0</v>
      </c>
      <c r="B531" s="32">
        <v>3371.0</v>
      </c>
      <c r="C531" s="33">
        <v>858.0</v>
      </c>
      <c r="D531" s="55">
        <f t="shared" si="5"/>
        <v>687</v>
      </c>
      <c r="E531" s="35">
        <v>166.0</v>
      </c>
      <c r="F531" s="36">
        <v>168.0</v>
      </c>
      <c r="G531" s="37">
        <v>74.0</v>
      </c>
      <c r="H531" s="38">
        <v>219.0</v>
      </c>
      <c r="I531" s="39">
        <v>35.0</v>
      </c>
      <c r="J531" s="40">
        <v>25.0</v>
      </c>
      <c r="K531" s="56">
        <f t="shared" si="6"/>
        <v>0.3205128205</v>
      </c>
      <c r="L531" s="56">
        <f t="shared" si="7"/>
        <v>0.4785714286</v>
      </c>
      <c r="M531" s="56">
        <f t="shared" si="8"/>
        <v>0.2771535581</v>
      </c>
      <c r="N531" s="56">
        <f t="shared" si="9"/>
        <v>0.08624708625</v>
      </c>
      <c r="O531" s="56">
        <f t="shared" si="10"/>
        <v>0.4002911208</v>
      </c>
      <c r="P531" s="57">
        <f t="shared" si="11"/>
        <v>0.02913752914</v>
      </c>
      <c r="Q531" s="58">
        <f t="shared" ref="Q531:V531" si="1625">K531-Q$2</f>
        <v>-0.03046486118</v>
      </c>
      <c r="R531" s="59">
        <f t="shared" si="1625"/>
        <v>-0.0009811117188</v>
      </c>
      <c r="S531" s="60">
        <f t="shared" si="1625"/>
        <v>-0.1344340046</v>
      </c>
      <c r="T531" s="61">
        <f t="shared" si="1625"/>
        <v>-0.02948735536</v>
      </c>
      <c r="U531" s="62">
        <f t="shared" si="1625"/>
        <v>-0.05354020828</v>
      </c>
      <c r="V531" s="63">
        <f t="shared" si="1625"/>
        <v>-0.003123299374</v>
      </c>
      <c r="W531" s="64"/>
      <c r="X531" s="65">
        <f t="shared" si="13"/>
        <v>1</v>
      </c>
      <c r="Y531" s="66">
        <f t="shared" si="14"/>
        <v>0</v>
      </c>
      <c r="Z531" s="67">
        <f t="shared" ref="Z531:AA531" si="1626">U531</f>
        <v>-0.05354020828</v>
      </c>
      <c r="AA531" s="68">
        <f t="shared" si="1626"/>
        <v>-0.003123299374</v>
      </c>
      <c r="AB531" s="69">
        <f t="shared" ref="AB531:AC531" si="1627">S531</f>
        <v>-0.1344340046</v>
      </c>
      <c r="AC531" s="70">
        <f t="shared" si="1627"/>
        <v>-0.02948735536</v>
      </c>
      <c r="AD531" s="71">
        <f t="shared" si="17"/>
        <v>0.002856798904</v>
      </c>
      <c r="AE531" s="72">
        <f t="shared" si="18"/>
        <v>0.000334444198</v>
      </c>
      <c r="AF531" s="73">
        <f t="shared" si="19"/>
        <v>0.007105526767</v>
      </c>
      <c r="AG531" s="74">
        <f t="shared" si="20"/>
        <v>0.00199863679</v>
      </c>
      <c r="AH531" s="75">
        <f t="shared" si="21"/>
        <v>0.01720299746</v>
      </c>
      <c r="AI531" s="76">
        <f t="shared" si="22"/>
        <v>0.007928206532</v>
      </c>
      <c r="AJ531" s="77"/>
      <c r="AK531" s="65">
        <f t="shared" si="23"/>
        <v>-0.005693794321</v>
      </c>
      <c r="AL531" s="66">
        <f t="shared" si="24"/>
        <v>0.0007634399882</v>
      </c>
      <c r="AM531" s="67">
        <f t="shared" si="25"/>
        <v>-0.03874380541</v>
      </c>
      <c r="AN531" s="68">
        <f t="shared" si="26"/>
        <v>-0.08755215416</v>
      </c>
      <c r="AO531" s="69">
        <f t="shared" si="27"/>
        <v>0.004161016002</v>
      </c>
      <c r="AP531" s="70">
        <f t="shared" si="28"/>
        <v>0.07113226098</v>
      </c>
      <c r="AQ531" s="71">
        <f t="shared" si="29"/>
        <v>0.001663294749</v>
      </c>
      <c r="AR531" s="72">
        <f t="shared" si="30"/>
        <v>-0.001493446892</v>
      </c>
      <c r="AS531" s="73">
        <f t="shared" si="31"/>
        <v>-0.0006577732598</v>
      </c>
      <c r="AT531" s="74">
        <f t="shared" si="32"/>
        <v>0.003050153622</v>
      </c>
      <c r="AU531" s="75">
        <f t="shared" si="33"/>
        <v>0.001820533736</v>
      </c>
      <c r="AV531" s="76">
        <f t="shared" si="34"/>
        <v>0.001181931827</v>
      </c>
      <c r="AW531" s="78">
        <f t="shared" si="35"/>
        <v>-0.03745052851</v>
      </c>
      <c r="AX531" s="79">
        <f t="shared" si="36"/>
        <v>-0.03046486118</v>
      </c>
      <c r="AY531" s="78">
        <f t="shared" si="37"/>
        <v>-0.01291781463</v>
      </c>
      <c r="AZ531" s="79">
        <f t="shared" si="38"/>
        <v>-0.0009811117188</v>
      </c>
      <c r="BA531" s="80">
        <f t="shared" si="39"/>
        <v>-0.006985667329</v>
      </c>
      <c r="BB531" s="80">
        <f t="shared" si="40"/>
        <v>-0.01193670291</v>
      </c>
      <c r="BC531" s="80">
        <f t="shared" si="41"/>
        <v>-0.03731259926</v>
      </c>
      <c r="BD531" s="80">
        <f t="shared" si="42"/>
        <v>-0.01195785564</v>
      </c>
      <c r="BE531" s="81">
        <f t="shared" si="43"/>
        <v>-0.00009368532843</v>
      </c>
      <c r="BF531" s="81">
        <f t="shared" si="44"/>
        <v>0.0001667716711</v>
      </c>
      <c r="BG531" s="81">
        <f t="shared" si="45"/>
        <v>0.001249239752</v>
      </c>
      <c r="BH531" s="81">
        <f t="shared" si="46"/>
        <v>0.000892357351</v>
      </c>
      <c r="BI531" s="81"/>
      <c r="BJ531" s="81"/>
    </row>
    <row r="532">
      <c r="A532" s="31">
        <v>9.0</v>
      </c>
      <c r="B532" s="32">
        <v>7594.0</v>
      </c>
      <c r="C532" s="33">
        <v>2319.0</v>
      </c>
      <c r="D532" s="55">
        <f t="shared" si="5"/>
        <v>1769</v>
      </c>
      <c r="E532" s="35">
        <v>603.0</v>
      </c>
      <c r="F532" s="36">
        <v>230.0</v>
      </c>
      <c r="G532" s="37">
        <v>288.0</v>
      </c>
      <c r="H532" s="38">
        <v>453.0</v>
      </c>
      <c r="I532" s="39">
        <v>127.0</v>
      </c>
      <c r="J532" s="40">
        <v>68.0</v>
      </c>
      <c r="K532" s="56">
        <f t="shared" si="6"/>
        <v>0.43898232</v>
      </c>
      <c r="L532" s="56">
        <f t="shared" si="7"/>
        <v>0.6170752325</v>
      </c>
      <c r="M532" s="56">
        <f t="shared" si="8"/>
        <v>0.4914675768</v>
      </c>
      <c r="N532" s="56">
        <f t="shared" si="9"/>
        <v>0.1241914618</v>
      </c>
      <c r="O532" s="56">
        <f t="shared" si="10"/>
        <v>0.5754663652</v>
      </c>
      <c r="P532" s="57">
        <f t="shared" si="11"/>
        <v>0.02932298404</v>
      </c>
      <c r="Q532" s="58">
        <f t="shared" ref="Q532:V532" si="1628">K532-Q$2</f>
        <v>0.08800463828</v>
      </c>
      <c r="R532" s="59">
        <f t="shared" si="1628"/>
        <v>0.1375226922</v>
      </c>
      <c r="S532" s="60">
        <f t="shared" si="1628"/>
        <v>0.07988001415</v>
      </c>
      <c r="T532" s="61">
        <f t="shared" si="1628"/>
        <v>0.00845702023</v>
      </c>
      <c r="U532" s="62">
        <f t="shared" si="1628"/>
        <v>0.1216350361</v>
      </c>
      <c r="V532" s="63">
        <f t="shared" si="1628"/>
        <v>-0.002937844467</v>
      </c>
      <c r="W532" s="64"/>
      <c r="X532" s="65">
        <f t="shared" si="13"/>
        <v>1</v>
      </c>
      <c r="Y532" s="66">
        <f t="shared" si="14"/>
        <v>0</v>
      </c>
      <c r="Z532" s="67">
        <f t="shared" ref="Z532:AA532" si="1629">U532</f>
        <v>0.1216350361</v>
      </c>
      <c r="AA532" s="68">
        <f t="shared" si="1629"/>
        <v>-0.002937844467</v>
      </c>
      <c r="AB532" s="69">
        <f t="shared" ref="AB532:AC532" si="1630">S532</f>
        <v>0.07988001415</v>
      </c>
      <c r="AC532" s="70">
        <f t="shared" si="1630"/>
        <v>0.00845702023</v>
      </c>
      <c r="AD532" s="71">
        <f t="shared" si="17"/>
        <v>0.01478645107</v>
      </c>
      <c r="AE532" s="72">
        <f t="shared" si="18"/>
        <v>-0.0007146896355</v>
      </c>
      <c r="AF532" s="73">
        <f t="shared" si="19"/>
        <v>0.009741053813</v>
      </c>
      <c r="AG532" s="74">
        <f t="shared" si="20"/>
        <v>0.0007939949032</v>
      </c>
      <c r="AH532" s="75">
        <f t="shared" si="21"/>
        <v>0.006309295469</v>
      </c>
      <c r="AI532" s="76">
        <f t="shared" si="22"/>
        <v>0.001351093791</v>
      </c>
      <c r="AJ532" s="77"/>
      <c r="AK532" s="65">
        <f t="shared" si="23"/>
        <v>-0.005693794321</v>
      </c>
      <c r="AL532" s="66">
        <f t="shared" si="24"/>
        <v>0.0007634399882</v>
      </c>
      <c r="AM532" s="67">
        <f t="shared" si="25"/>
        <v>0.1039495174</v>
      </c>
      <c r="AN532" s="68">
        <f t="shared" si="26"/>
        <v>0.1907149976</v>
      </c>
      <c r="AO532" s="69">
        <f t="shared" si="27"/>
        <v>-0.006989679697</v>
      </c>
      <c r="AP532" s="70">
        <f t="shared" si="28"/>
        <v>-0.04099504926</v>
      </c>
      <c r="AQ532" s="71">
        <f t="shared" si="29"/>
        <v>0.007183298574</v>
      </c>
      <c r="AR532" s="72">
        <f t="shared" si="30"/>
        <v>-0.00898695789</v>
      </c>
      <c r="AS532" s="73">
        <f t="shared" si="31"/>
        <v>-0.00008070588584</v>
      </c>
      <c r="AT532" s="74">
        <f t="shared" si="32"/>
        <v>0.00413069216</v>
      </c>
      <c r="AU532" s="75">
        <f t="shared" si="33"/>
        <v>0.0006932840926</v>
      </c>
      <c r="AV532" s="76">
        <f t="shared" si="34"/>
        <v>0.0002569534457</v>
      </c>
      <c r="AW532" s="78">
        <f t="shared" si="35"/>
        <v>0.09906192019</v>
      </c>
      <c r="AX532" s="79">
        <f t="shared" si="36"/>
        <v>0.08800463828</v>
      </c>
      <c r="AY532" s="78">
        <f t="shared" si="37"/>
        <v>0.145884076</v>
      </c>
      <c r="AZ532" s="79">
        <f t="shared" si="38"/>
        <v>0.1375226922</v>
      </c>
      <c r="BA532" s="80">
        <f t="shared" si="39"/>
        <v>0.01105728192</v>
      </c>
      <c r="BB532" s="80">
        <f t="shared" si="40"/>
        <v>0.008361383867</v>
      </c>
      <c r="BC532" s="80">
        <f t="shared" si="41"/>
        <v>0.09919984944</v>
      </c>
      <c r="BD532" s="80">
        <f t="shared" si="42"/>
        <v>0.146844035</v>
      </c>
      <c r="BE532" s="81">
        <f t="shared" si="43"/>
        <v>0.00005235074323</v>
      </c>
      <c r="BF532" s="81">
        <f t="shared" si="44"/>
        <v>0.0001849083573</v>
      </c>
      <c r="BG532" s="81">
        <f t="shared" si="45"/>
        <v>-0.0117225605</v>
      </c>
      <c r="BH532" s="81">
        <f t="shared" si="46"/>
        <v>0.02913381233</v>
      </c>
      <c r="BI532" s="81"/>
      <c r="BJ532" s="81"/>
    </row>
    <row r="533">
      <c r="A533" s="31">
        <v>276.0</v>
      </c>
      <c r="B533" s="32">
        <v>6477.0</v>
      </c>
      <c r="C533" s="33">
        <v>1051.0</v>
      </c>
      <c r="D533" s="55">
        <f t="shared" si="5"/>
        <v>813</v>
      </c>
      <c r="E533" s="35">
        <v>220.0</v>
      </c>
      <c r="F533" s="36">
        <v>137.0</v>
      </c>
      <c r="G533" s="37">
        <v>141.0</v>
      </c>
      <c r="H533" s="38">
        <v>246.0</v>
      </c>
      <c r="I533" s="39">
        <v>45.0</v>
      </c>
      <c r="J533" s="40">
        <v>24.0</v>
      </c>
      <c r="K533" s="56">
        <f t="shared" si="6"/>
        <v>0.3862987631</v>
      </c>
      <c r="L533" s="56">
        <f t="shared" si="7"/>
        <v>0.518590998</v>
      </c>
      <c r="M533" s="56">
        <f t="shared" si="8"/>
        <v>0.4668874172</v>
      </c>
      <c r="N533" s="56">
        <f t="shared" si="9"/>
        <v>0.1341579448</v>
      </c>
      <c r="O533" s="56">
        <f t="shared" si="10"/>
        <v>0.4993849938</v>
      </c>
      <c r="P533" s="57">
        <f t="shared" si="11"/>
        <v>0.02283539486</v>
      </c>
      <c r="Q533" s="58">
        <f t="shared" ref="Q533:V533" si="1631">K533-Q$2</f>
        <v>0.03532108139</v>
      </c>
      <c r="R533" s="59">
        <f t="shared" si="1631"/>
        <v>0.03903845775</v>
      </c>
      <c r="S533" s="60">
        <f t="shared" si="1631"/>
        <v>0.05529985457</v>
      </c>
      <c r="T533" s="61">
        <f t="shared" si="1631"/>
        <v>0.01842350321</v>
      </c>
      <c r="U533" s="62">
        <f t="shared" si="1631"/>
        <v>0.04555366476</v>
      </c>
      <c r="V533" s="63">
        <f t="shared" si="1631"/>
        <v>-0.00942543365</v>
      </c>
      <c r="W533" s="64"/>
      <c r="X533" s="65">
        <f t="shared" si="13"/>
        <v>1</v>
      </c>
      <c r="Y533" s="66">
        <f t="shared" si="14"/>
        <v>0</v>
      </c>
      <c r="Z533" s="67">
        <f t="shared" ref="Z533:AA533" si="1632">U533</f>
        <v>0.04555366476</v>
      </c>
      <c r="AA533" s="68">
        <f t="shared" si="1632"/>
        <v>-0.00942543365</v>
      </c>
      <c r="AB533" s="69">
        <f t="shared" ref="AB533:AC533" si="1633">S533</f>
        <v>0.05529985457</v>
      </c>
      <c r="AC533" s="70">
        <f t="shared" si="1633"/>
        <v>0.01842350321</v>
      </c>
      <c r="AD533" s="71">
        <f t="shared" si="17"/>
        <v>0.001986297573</v>
      </c>
      <c r="AE533" s="72">
        <f t="shared" si="18"/>
        <v>-0.0008587260893</v>
      </c>
      <c r="AF533" s="73">
        <f t="shared" si="19"/>
        <v>0.002692760543</v>
      </c>
      <c r="AG533" s="74">
        <f t="shared" si="20"/>
        <v>0.0003180329786</v>
      </c>
      <c r="AH533" s="75">
        <f t="shared" si="21"/>
        <v>0.002718648445</v>
      </c>
      <c r="AI533" s="76">
        <f t="shared" si="22"/>
        <v>0.002037634096</v>
      </c>
      <c r="AJ533" s="77"/>
      <c r="AK533" s="65">
        <f t="shared" si="23"/>
        <v>-0.005693794321</v>
      </c>
      <c r="AL533" s="66">
        <f t="shared" si="24"/>
        <v>0.0007634399882</v>
      </c>
      <c r="AM533" s="67">
        <f t="shared" si="25"/>
        <v>0.052147655</v>
      </c>
      <c r="AN533" s="68">
        <f t="shared" si="26"/>
        <v>0.06462940069</v>
      </c>
      <c r="AO533" s="69">
        <f t="shared" si="27"/>
        <v>0.001424910533</v>
      </c>
      <c r="AP533" s="70">
        <f t="shared" si="28"/>
        <v>-0.0301432739</v>
      </c>
      <c r="AQ533" s="71">
        <f t="shared" si="29"/>
        <v>0.0005203282451</v>
      </c>
      <c r="AR533" s="72">
        <f t="shared" si="30"/>
        <v>-0.001599260378</v>
      </c>
      <c r="AS533" s="73">
        <f t="shared" si="31"/>
        <v>-0.00006388842792</v>
      </c>
      <c r="AT533" s="74">
        <f t="shared" si="32"/>
        <v>0.001144437248</v>
      </c>
      <c r="AU533" s="75">
        <f t="shared" si="33"/>
        <v>0.0002748033143</v>
      </c>
      <c r="AV533" s="76">
        <f t="shared" si="34"/>
        <v>0.0002757741095</v>
      </c>
      <c r="AW533" s="78">
        <f t="shared" si="35"/>
        <v>0.04861001434</v>
      </c>
      <c r="AX533" s="79">
        <f t="shared" si="36"/>
        <v>0.03532108139</v>
      </c>
      <c r="AY533" s="78">
        <f t="shared" si="37"/>
        <v>0.03507051775</v>
      </c>
      <c r="AZ533" s="79">
        <f t="shared" si="38"/>
        <v>0.03903845775</v>
      </c>
      <c r="BA533" s="80">
        <f t="shared" si="39"/>
        <v>0.01328893295</v>
      </c>
      <c r="BB533" s="80">
        <f t="shared" si="40"/>
        <v>-0.003967940003</v>
      </c>
      <c r="BC533" s="80">
        <f t="shared" si="41"/>
        <v>0.04874794359</v>
      </c>
      <c r="BD533" s="80">
        <f t="shared" si="42"/>
        <v>0.03603047674</v>
      </c>
      <c r="BE533" s="81">
        <f t="shared" si="43"/>
        <v>0.000160851191</v>
      </c>
      <c r="BF533" s="81">
        <f t="shared" si="44"/>
        <v>-0.0001054593773</v>
      </c>
      <c r="BG533" s="81">
        <f t="shared" si="45"/>
        <v>0.00107816675</v>
      </c>
      <c r="BH533" s="81">
        <f t="shared" si="46"/>
        <v>0.003512823295</v>
      </c>
      <c r="BI533" s="81"/>
      <c r="BJ533" s="81"/>
    </row>
    <row r="534">
      <c r="A534" s="31">
        <v>490.0</v>
      </c>
      <c r="B534" s="32">
        <v>7672.0</v>
      </c>
      <c r="C534" s="33">
        <v>968.0</v>
      </c>
      <c r="D534" s="55">
        <f t="shared" si="5"/>
        <v>793</v>
      </c>
      <c r="E534" s="35">
        <v>229.0</v>
      </c>
      <c r="F534" s="36">
        <v>149.0</v>
      </c>
      <c r="G534" s="37">
        <v>104.0</v>
      </c>
      <c r="H534" s="38">
        <v>246.0</v>
      </c>
      <c r="I534" s="39">
        <v>41.0</v>
      </c>
      <c r="J534" s="40">
        <v>24.0</v>
      </c>
      <c r="K534" s="56">
        <f t="shared" si="6"/>
        <v>0.3863636364</v>
      </c>
      <c r="L534" s="56">
        <f t="shared" si="7"/>
        <v>0.523255814</v>
      </c>
      <c r="M534" s="56">
        <f t="shared" si="8"/>
        <v>0.3754512635</v>
      </c>
      <c r="N534" s="56">
        <f t="shared" si="9"/>
        <v>0.1074380165</v>
      </c>
      <c r="O534" s="56">
        <f t="shared" si="10"/>
        <v>0.4716267339</v>
      </c>
      <c r="P534" s="57">
        <f t="shared" si="11"/>
        <v>0.02479338843</v>
      </c>
      <c r="Q534" s="58">
        <f t="shared" ref="Q534:V534" si="1634">K534-Q$2</f>
        <v>0.03538595467</v>
      </c>
      <c r="R534" s="59">
        <f t="shared" si="1634"/>
        <v>0.04370327366</v>
      </c>
      <c r="S534" s="60">
        <f t="shared" si="1634"/>
        <v>-0.03613629911</v>
      </c>
      <c r="T534" s="61">
        <f t="shared" si="1634"/>
        <v>-0.008296425078</v>
      </c>
      <c r="U534" s="62">
        <f t="shared" si="1634"/>
        <v>0.01779540483</v>
      </c>
      <c r="V534" s="63">
        <f t="shared" si="1634"/>
        <v>-0.007467440082</v>
      </c>
      <c r="W534" s="64"/>
      <c r="X534" s="65">
        <f t="shared" si="13"/>
        <v>1</v>
      </c>
      <c r="Y534" s="66">
        <f t="shared" si="14"/>
        <v>0</v>
      </c>
      <c r="Z534" s="67">
        <f t="shared" ref="Z534:AA534" si="1635">U534</f>
        <v>0.01779540483</v>
      </c>
      <c r="AA534" s="68">
        <f t="shared" si="1635"/>
        <v>-0.007467440082</v>
      </c>
      <c r="AB534" s="69">
        <f t="shared" ref="AB534:AC534" si="1636">S534</f>
        <v>-0.03613629911</v>
      </c>
      <c r="AC534" s="70">
        <f t="shared" si="1636"/>
        <v>-0.008296425078</v>
      </c>
      <c r="AD534" s="71">
        <f t="shared" si="17"/>
        <v>0.0002609137716</v>
      </c>
      <c r="AE534" s="72">
        <f t="shared" si="18"/>
        <v>-0.0002657722386</v>
      </c>
      <c r="AF534" s="73">
        <f t="shared" si="19"/>
        <v>-0.0007050131288</v>
      </c>
      <c r="AG534" s="74">
        <f t="shared" si="20"/>
        <v>0.0001222074055</v>
      </c>
      <c r="AH534" s="75">
        <f t="shared" si="21"/>
        <v>0.001237001444</v>
      </c>
      <c r="AI534" s="76">
        <f t="shared" si="22"/>
        <v>0.0005996041963</v>
      </c>
      <c r="AJ534" s="77"/>
      <c r="AK534" s="65">
        <f t="shared" si="23"/>
        <v>-0.005693794321</v>
      </c>
      <c r="AL534" s="66">
        <f t="shared" si="24"/>
        <v>0.0007634399882</v>
      </c>
      <c r="AM534" s="67">
        <f t="shared" si="25"/>
        <v>0.02638122725</v>
      </c>
      <c r="AN534" s="68">
        <f t="shared" si="26"/>
        <v>0.02215741307</v>
      </c>
      <c r="AO534" s="69">
        <f t="shared" si="27"/>
        <v>0.000934038614</v>
      </c>
      <c r="AP534" s="70">
        <f t="shared" si="28"/>
        <v>0.01917249952</v>
      </c>
      <c r="AQ534" s="71">
        <f t="shared" si="29"/>
        <v>-0.00002082532004</v>
      </c>
      <c r="AR534" s="72">
        <f t="shared" si="30"/>
        <v>-0.0002886984876</v>
      </c>
      <c r="AS534" s="73">
        <f t="shared" si="31"/>
        <v>-0.00006996691538</v>
      </c>
      <c r="AT534" s="74">
        <f t="shared" si="32"/>
        <v>-0.0002942701828</v>
      </c>
      <c r="AU534" s="75">
        <f t="shared" si="33"/>
        <v>0.0001304222763</v>
      </c>
      <c r="AV534" s="76">
        <f t="shared" si="34"/>
        <v>0.0000883355534</v>
      </c>
      <c r="AW534" s="78">
        <f t="shared" si="35"/>
        <v>0.02166110158</v>
      </c>
      <c r="AX534" s="79">
        <f t="shared" si="36"/>
        <v>0.03538595467</v>
      </c>
      <c r="AY534" s="78">
        <f t="shared" si="37"/>
        <v>0.04159871946</v>
      </c>
      <c r="AZ534" s="79">
        <f t="shared" si="38"/>
        <v>0.04370327366</v>
      </c>
      <c r="BA534" s="80">
        <f t="shared" si="39"/>
        <v>-0.01372485309</v>
      </c>
      <c r="BB534" s="80">
        <f t="shared" si="40"/>
        <v>-0.002104554205</v>
      </c>
      <c r="BC534" s="80">
        <f t="shared" si="41"/>
        <v>0.02179903083</v>
      </c>
      <c r="BD534" s="80">
        <f t="shared" si="42"/>
        <v>0.04255867845</v>
      </c>
      <c r="BE534" s="81">
        <f t="shared" si="43"/>
        <v>0.000183942444</v>
      </c>
      <c r="BF534" s="81">
        <f t="shared" si="44"/>
        <v>0.00005776939457</v>
      </c>
      <c r="BG534" s="81">
        <f t="shared" si="45"/>
        <v>-0.001336043367</v>
      </c>
      <c r="BH534" s="81">
        <f t="shared" si="46"/>
        <v>0.001855475887</v>
      </c>
      <c r="BI534" s="81"/>
      <c r="BJ534" s="81"/>
    </row>
    <row r="535">
      <c r="A535" s="31">
        <v>212.0</v>
      </c>
      <c r="B535" s="32" t="s">
        <v>162</v>
      </c>
      <c r="C535" s="33">
        <v>1367.0</v>
      </c>
      <c r="D535" s="55">
        <f t="shared" si="5"/>
        <v>1226</v>
      </c>
      <c r="E535" s="35">
        <v>359.0</v>
      </c>
      <c r="F535" s="36">
        <v>123.0</v>
      </c>
      <c r="G535" s="37">
        <v>295.0</v>
      </c>
      <c r="H535" s="38">
        <v>387.0</v>
      </c>
      <c r="I535" s="39">
        <v>50.0</v>
      </c>
      <c r="J535" s="40">
        <v>12.0</v>
      </c>
      <c r="K535" s="56">
        <f t="shared" si="6"/>
        <v>0.5149963424</v>
      </c>
      <c r="L535" s="56">
        <f t="shared" si="7"/>
        <v>0.5138190955</v>
      </c>
      <c r="M535" s="56">
        <f t="shared" si="8"/>
        <v>0.6860465116</v>
      </c>
      <c r="N535" s="56">
        <f t="shared" si="9"/>
        <v>0.2158010241</v>
      </c>
      <c r="O535" s="56">
        <f t="shared" si="10"/>
        <v>0.5742251223</v>
      </c>
      <c r="P535" s="57">
        <f t="shared" si="11"/>
        <v>0.008778346745</v>
      </c>
      <c r="Q535" s="58">
        <f t="shared" ref="Q535:V535" si="1637">K535-Q$2</f>
        <v>0.1640186607</v>
      </c>
      <c r="R535" s="59">
        <f t="shared" si="1637"/>
        <v>0.03426655519</v>
      </c>
      <c r="S535" s="60">
        <f t="shared" si="1637"/>
        <v>0.274458949</v>
      </c>
      <c r="T535" s="61">
        <f t="shared" si="1637"/>
        <v>0.1000665825</v>
      </c>
      <c r="U535" s="62">
        <f t="shared" si="1637"/>
        <v>0.1203937933</v>
      </c>
      <c r="V535" s="63">
        <f t="shared" si="1637"/>
        <v>-0.02348248177</v>
      </c>
      <c r="W535" s="64"/>
      <c r="X535" s="65">
        <f t="shared" si="13"/>
        <v>1</v>
      </c>
      <c r="Y535" s="66">
        <f t="shared" si="14"/>
        <v>0</v>
      </c>
      <c r="Z535" s="67">
        <f t="shared" ref="Z535:AA535" si="1638">U535</f>
        <v>0.1203937933</v>
      </c>
      <c r="AA535" s="68">
        <f t="shared" si="1638"/>
        <v>-0.02348248177</v>
      </c>
      <c r="AB535" s="69">
        <f t="shared" ref="AB535:AC535" si="1639">S535</f>
        <v>0.274458949</v>
      </c>
      <c r="AC535" s="70">
        <f t="shared" si="1639"/>
        <v>0.1000665825</v>
      </c>
      <c r="AD535" s="71">
        <f t="shared" si="17"/>
        <v>0.0139432385</v>
      </c>
      <c r="AE535" s="72">
        <f t="shared" si="18"/>
        <v>-0.00565429011</v>
      </c>
      <c r="AF535" s="73">
        <f t="shared" si="19"/>
        <v>0.03539296566</v>
      </c>
      <c r="AG535" s="74">
        <f t="shared" si="20"/>
        <v>0.005602418184</v>
      </c>
      <c r="AH535" s="75">
        <f t="shared" si="21"/>
        <v>0.06531439374</v>
      </c>
      <c r="AI535" s="76">
        <f t="shared" si="22"/>
        <v>0.05492833814</v>
      </c>
      <c r="AJ535" s="77"/>
      <c r="AK535" s="65">
        <f t="shared" si="23"/>
        <v>-0.005693794321</v>
      </c>
      <c r="AL535" s="66">
        <f t="shared" si="24"/>
        <v>0.0007634399882</v>
      </c>
      <c r="AM535" s="67">
        <f t="shared" si="25"/>
        <v>0.1355538984</v>
      </c>
      <c r="AN535" s="68">
        <f t="shared" si="26"/>
        <v>0.1719746735</v>
      </c>
      <c r="AO535" s="69">
        <f t="shared" si="27"/>
        <v>0.01137221669</v>
      </c>
      <c r="AP535" s="70">
        <f t="shared" si="28"/>
        <v>-0.1508145271</v>
      </c>
      <c r="AQ535" s="71">
        <f t="shared" si="29"/>
        <v>0.003870411646</v>
      </c>
      <c r="AR535" s="72">
        <f t="shared" si="30"/>
        <v>-0.01103426424</v>
      </c>
      <c r="AS535" s="73">
        <f t="shared" si="31"/>
        <v>-0.001439821524</v>
      </c>
      <c r="AT535" s="74">
        <f t="shared" si="32"/>
        <v>0.01507932421</v>
      </c>
      <c r="AU535" s="75">
        <f t="shared" si="33"/>
        <v>0.006503796439</v>
      </c>
      <c r="AV535" s="76">
        <f t="shared" si="34"/>
        <v>0.007302948932</v>
      </c>
      <c r="AW535" s="78">
        <f t="shared" si="35"/>
        <v>0.1501667073</v>
      </c>
      <c r="AX535" s="79">
        <f t="shared" si="36"/>
        <v>0.1640186607</v>
      </c>
      <c r="AY535" s="78">
        <f t="shared" si="37"/>
        <v>0.03327159524</v>
      </c>
      <c r="AZ535" s="79">
        <f t="shared" si="38"/>
        <v>0.03426655519</v>
      </c>
      <c r="BA535" s="80">
        <f t="shared" si="39"/>
        <v>-0.01385195335</v>
      </c>
      <c r="BB535" s="80">
        <f t="shared" si="40"/>
        <v>-0.0009949599504</v>
      </c>
      <c r="BC535" s="80">
        <f t="shared" si="41"/>
        <v>0.1503046366</v>
      </c>
      <c r="BD535" s="80">
        <f t="shared" si="42"/>
        <v>0.03423155423</v>
      </c>
      <c r="BE535" s="81">
        <f t="shared" si="43"/>
        <v>0.0001908866664</v>
      </c>
      <c r="BF535" s="81">
        <f t="shared" si="44"/>
        <v>0.00002756427764</v>
      </c>
      <c r="BG535" s="81">
        <f t="shared" si="45"/>
        <v>0.02141968447</v>
      </c>
      <c r="BH535" s="81">
        <f t="shared" si="46"/>
        <v>0.01029032263</v>
      </c>
      <c r="BI535" s="81"/>
      <c r="BJ535" s="81"/>
    </row>
    <row r="536">
      <c r="A536" s="31">
        <v>895.0</v>
      </c>
      <c r="B536" s="32">
        <v>2483.0</v>
      </c>
      <c r="C536" s="33">
        <v>2830.0</v>
      </c>
      <c r="D536" s="55">
        <f t="shared" si="5"/>
        <v>2002</v>
      </c>
      <c r="E536" s="35">
        <v>318.0</v>
      </c>
      <c r="F536" s="36">
        <v>566.0</v>
      </c>
      <c r="G536" s="37">
        <v>173.0</v>
      </c>
      <c r="H536" s="38">
        <v>722.0</v>
      </c>
      <c r="I536" s="39">
        <v>88.0</v>
      </c>
      <c r="J536" s="40">
        <v>135.0</v>
      </c>
      <c r="K536" s="56">
        <f t="shared" si="6"/>
        <v>0.2045936396</v>
      </c>
      <c r="L536" s="56">
        <f t="shared" si="7"/>
        <v>0.359929078</v>
      </c>
      <c r="M536" s="56">
        <f t="shared" si="8"/>
        <v>0.1979405034</v>
      </c>
      <c r="N536" s="56">
        <f t="shared" si="9"/>
        <v>0.06113074205</v>
      </c>
      <c r="O536" s="56">
        <f t="shared" si="10"/>
        <v>0.2892107892</v>
      </c>
      <c r="P536" s="57">
        <f t="shared" si="11"/>
        <v>0.04770318021</v>
      </c>
      <c r="Q536" s="58">
        <f t="shared" ref="Q536:V536" si="1640">K536-Q$2</f>
        <v>-0.1463840421</v>
      </c>
      <c r="R536" s="59">
        <f t="shared" si="1640"/>
        <v>-0.1196234623</v>
      </c>
      <c r="S536" s="60">
        <f t="shared" si="1640"/>
        <v>-0.2136470592</v>
      </c>
      <c r="T536" s="61">
        <f t="shared" si="1640"/>
        <v>-0.05460369956</v>
      </c>
      <c r="U536" s="62">
        <f t="shared" si="1640"/>
        <v>-0.1646205399</v>
      </c>
      <c r="V536" s="63">
        <f t="shared" si="1640"/>
        <v>0.0154423517</v>
      </c>
      <c r="W536" s="64"/>
      <c r="X536" s="65">
        <f t="shared" si="13"/>
        <v>1</v>
      </c>
      <c r="Y536" s="66">
        <f t="shared" si="14"/>
        <v>0</v>
      </c>
      <c r="Z536" s="67">
        <f t="shared" ref="Z536:AA536" si="1641">U536</f>
        <v>-0.1646205399</v>
      </c>
      <c r="AA536" s="68">
        <f t="shared" si="1641"/>
        <v>0.0154423517</v>
      </c>
      <c r="AB536" s="69">
        <f t="shared" ref="AB536:AC536" si="1642">S536</f>
        <v>-0.2136470592</v>
      </c>
      <c r="AC536" s="70">
        <f t="shared" si="1642"/>
        <v>-0.05460369956</v>
      </c>
      <c r="AD536" s="71">
        <f t="shared" si="17"/>
        <v>0.02686145593</v>
      </c>
      <c r="AE536" s="72">
        <f t="shared" si="18"/>
        <v>-0.005084256548</v>
      </c>
      <c r="AF536" s="73">
        <f t="shared" si="19"/>
        <v>0.03601390376</v>
      </c>
      <c r="AG536" s="74">
        <f t="shared" si="20"/>
        <v>0.005689677473</v>
      </c>
      <c r="AH536" s="75">
        <f t="shared" si="21"/>
        <v>0.04266350191</v>
      </c>
      <c r="AI536" s="76">
        <f t="shared" si="22"/>
        <v>0.02333183967</v>
      </c>
      <c r="AJ536" s="77"/>
      <c r="AK536" s="65">
        <f t="shared" si="23"/>
        <v>-0.005693794321</v>
      </c>
      <c r="AL536" s="66">
        <f t="shared" si="24"/>
        <v>0.0007634399882</v>
      </c>
      <c r="AM536" s="67">
        <f t="shared" si="25"/>
        <v>-0.1588893669</v>
      </c>
      <c r="AN536" s="68">
        <f t="shared" si="26"/>
        <v>-0.2487537644</v>
      </c>
      <c r="AO536" s="69">
        <f t="shared" si="27"/>
        <v>0.002754840228</v>
      </c>
      <c r="AP536" s="70">
        <f t="shared" si="28"/>
        <v>0.1141316316</v>
      </c>
      <c r="AQ536" s="71">
        <f t="shared" si="29"/>
        <v>0.01084239532</v>
      </c>
      <c r="AR536" s="72">
        <f t="shared" si="30"/>
        <v>-0.01827183258</v>
      </c>
      <c r="AS536" s="73">
        <f t="shared" si="31"/>
        <v>-0.001460428048</v>
      </c>
      <c r="AT536" s="74">
        <f t="shared" si="32"/>
        <v>0.01534358959</v>
      </c>
      <c r="AU536" s="75">
        <f t="shared" si="33"/>
        <v>0.00445459295</v>
      </c>
      <c r="AV536" s="76">
        <f t="shared" si="34"/>
        <v>0.003347371246</v>
      </c>
      <c r="AW536" s="78">
        <f t="shared" si="35"/>
        <v>-0.1479917608</v>
      </c>
      <c r="AX536" s="79">
        <f t="shared" si="36"/>
        <v>-0.1463840421</v>
      </c>
      <c r="AY536" s="78">
        <f t="shared" si="37"/>
        <v>-0.1334395645</v>
      </c>
      <c r="AZ536" s="79">
        <f t="shared" si="38"/>
        <v>-0.1196234623</v>
      </c>
      <c r="BA536" s="80">
        <f t="shared" si="39"/>
        <v>-0.001607718661</v>
      </c>
      <c r="BB536" s="80">
        <f t="shared" si="40"/>
        <v>-0.01381610226</v>
      </c>
      <c r="BC536" s="80">
        <f t="shared" si="41"/>
        <v>-0.1478538315</v>
      </c>
      <c r="BD536" s="80">
        <f t="shared" si="42"/>
        <v>-0.1324796055</v>
      </c>
      <c r="BE536" s="81">
        <f t="shared" si="43"/>
        <v>-0.0001882999225</v>
      </c>
      <c r="BF536" s="81">
        <f t="shared" si="44"/>
        <v>0.00004442481087</v>
      </c>
      <c r="BG536" s="81">
        <f t="shared" si="45"/>
        <v>0.004309909612</v>
      </c>
      <c r="BH536" s="81">
        <f t="shared" si="46"/>
        <v>0.03917523456</v>
      </c>
      <c r="BI536" s="81"/>
      <c r="BJ536" s="81"/>
    </row>
    <row r="537">
      <c r="A537" s="31">
        <v>228.0</v>
      </c>
      <c r="B537" s="32">
        <v>2399.0</v>
      </c>
      <c r="C537" s="33">
        <v>3034.0</v>
      </c>
      <c r="D537" s="55">
        <f t="shared" si="5"/>
        <v>2444</v>
      </c>
      <c r="E537" s="35">
        <v>539.0</v>
      </c>
      <c r="F537" s="36">
        <v>578.0</v>
      </c>
      <c r="G537" s="37">
        <v>291.0</v>
      </c>
      <c r="H537" s="38">
        <v>829.0</v>
      </c>
      <c r="I537" s="39">
        <v>116.0</v>
      </c>
      <c r="J537" s="40">
        <v>91.0</v>
      </c>
      <c r="K537" s="56">
        <f t="shared" si="6"/>
        <v>0.3117996045</v>
      </c>
      <c r="L537" s="56">
        <f t="shared" si="7"/>
        <v>0.4413746631</v>
      </c>
      <c r="M537" s="56">
        <f t="shared" si="8"/>
        <v>0.303125</v>
      </c>
      <c r="N537" s="56">
        <f t="shared" si="9"/>
        <v>0.09591298616</v>
      </c>
      <c r="O537" s="56">
        <f t="shared" si="10"/>
        <v>0.3870703764</v>
      </c>
      <c r="P537" s="57">
        <f t="shared" si="11"/>
        <v>0.02999340804</v>
      </c>
      <c r="Q537" s="58">
        <f t="shared" ref="Q537:V537" si="1643">K537-Q$2</f>
        <v>-0.03917807721</v>
      </c>
      <c r="R537" s="59">
        <f t="shared" si="1643"/>
        <v>-0.03817787722</v>
      </c>
      <c r="S537" s="60">
        <f t="shared" si="1643"/>
        <v>-0.1084625626</v>
      </c>
      <c r="T537" s="61">
        <f t="shared" si="1643"/>
        <v>-0.01982145545</v>
      </c>
      <c r="U537" s="62">
        <f t="shared" si="1643"/>
        <v>-0.06676095266</v>
      </c>
      <c r="V537" s="63">
        <f t="shared" si="1643"/>
        <v>-0.00226742047</v>
      </c>
      <c r="W537" s="64"/>
      <c r="X537" s="65">
        <f t="shared" si="13"/>
        <v>1</v>
      </c>
      <c r="Y537" s="66">
        <f t="shared" si="14"/>
        <v>0</v>
      </c>
      <c r="Z537" s="67">
        <f t="shared" ref="Z537:AA537" si="1644">U537</f>
        <v>-0.06676095266</v>
      </c>
      <c r="AA537" s="68">
        <f t="shared" si="1644"/>
        <v>-0.00226742047</v>
      </c>
      <c r="AB537" s="69">
        <f t="shared" ref="AB537:AC537" si="1645">S537</f>
        <v>-0.1084625626</v>
      </c>
      <c r="AC537" s="70">
        <f t="shared" si="1645"/>
        <v>-0.01982145545</v>
      </c>
      <c r="AD537" s="71">
        <f t="shared" si="17"/>
        <v>0.004451883605</v>
      </c>
      <c r="AE537" s="72">
        <f t="shared" si="18"/>
        <v>0.0003027503013</v>
      </c>
      <c r="AF537" s="73">
        <f t="shared" si="19"/>
        <v>0.007196120437</v>
      </c>
      <c r="AG537" s="74">
        <f t="shared" si="20"/>
        <v>0.001569229484</v>
      </c>
      <c r="AH537" s="75">
        <f t="shared" si="21"/>
        <v>0.0113712374</v>
      </c>
      <c r="AI537" s="76">
        <f t="shared" si="22"/>
        <v>0.004299771707</v>
      </c>
      <c r="AJ537" s="77"/>
      <c r="AK537" s="65">
        <f t="shared" si="23"/>
        <v>-0.005693794321</v>
      </c>
      <c r="AL537" s="66">
        <f t="shared" si="24"/>
        <v>0.0007634399882</v>
      </c>
      <c r="AM537" s="67">
        <f t="shared" si="25"/>
        <v>-0.05089414117</v>
      </c>
      <c r="AN537" s="68">
        <f t="shared" si="26"/>
        <v>-0.1078433623</v>
      </c>
      <c r="AO537" s="69">
        <f t="shared" si="27"/>
        <v>0.005335230961</v>
      </c>
      <c r="AP537" s="70">
        <f t="shared" si="28"/>
        <v>0.05683340965</v>
      </c>
      <c r="AQ537" s="71">
        <f t="shared" si="29"/>
        <v>0.002464658573</v>
      </c>
      <c r="AR537" s="72">
        <f t="shared" si="30"/>
        <v>-0.002439576512</v>
      </c>
      <c r="AS537" s="73">
        <f t="shared" si="31"/>
        <v>-0.0004742318775</v>
      </c>
      <c r="AT537" s="74">
        <f t="shared" si="32"/>
        <v>0.003077167058</v>
      </c>
      <c r="AU537" s="75">
        <f t="shared" si="33"/>
        <v>0.001218846874</v>
      </c>
      <c r="AV537" s="76">
        <f t="shared" si="34"/>
        <v>0.0006745706452</v>
      </c>
      <c r="AW537" s="78">
        <f t="shared" si="35"/>
        <v>-0.04804343096</v>
      </c>
      <c r="AX537" s="79">
        <f t="shared" si="36"/>
        <v>-0.03917807721</v>
      </c>
      <c r="AY537" s="78">
        <f t="shared" si="37"/>
        <v>-0.04893435143</v>
      </c>
      <c r="AZ537" s="79">
        <f t="shared" si="38"/>
        <v>-0.03817787722</v>
      </c>
      <c r="BA537" s="80">
        <f t="shared" si="39"/>
        <v>-0.008865353754</v>
      </c>
      <c r="BB537" s="80">
        <f t="shared" si="40"/>
        <v>-0.01075647422</v>
      </c>
      <c r="BC537" s="80">
        <f t="shared" si="41"/>
        <v>-0.04790550172</v>
      </c>
      <c r="BD537" s="80">
        <f t="shared" si="42"/>
        <v>-0.04797439244</v>
      </c>
      <c r="BE537" s="81">
        <f t="shared" si="43"/>
        <v>-0.00003710724037</v>
      </c>
      <c r="BF537" s="81">
        <f t="shared" si="44"/>
        <v>0.0001907198981</v>
      </c>
      <c r="BG537" s="81">
        <f t="shared" si="45"/>
        <v>-0.000006605235348</v>
      </c>
      <c r="BH537" s="81">
        <f t="shared" si="46"/>
        <v>0.004596474679</v>
      </c>
      <c r="BI537" s="81"/>
      <c r="BJ537" s="81"/>
    </row>
    <row r="538">
      <c r="A538" s="31">
        <v>1273.0</v>
      </c>
      <c r="B538" s="32">
        <v>4554.0</v>
      </c>
      <c r="C538" s="33">
        <v>518.0</v>
      </c>
      <c r="D538" s="55">
        <f t="shared" si="5"/>
        <v>239</v>
      </c>
      <c r="E538" s="35">
        <v>12.0</v>
      </c>
      <c r="F538" s="36">
        <v>65.0</v>
      </c>
      <c r="G538" s="37">
        <v>7.0</v>
      </c>
      <c r="H538" s="38">
        <v>111.0</v>
      </c>
      <c r="I538" s="39">
        <v>7.0</v>
      </c>
      <c r="J538" s="40">
        <v>37.0</v>
      </c>
      <c r="K538" s="56">
        <f t="shared" si="6"/>
        <v>0.05019305019</v>
      </c>
      <c r="L538" s="56">
        <f t="shared" si="7"/>
        <v>0.1461538462</v>
      </c>
      <c r="M538" s="56">
        <f t="shared" si="8"/>
        <v>0.06422018349</v>
      </c>
      <c r="N538" s="56">
        <f t="shared" si="9"/>
        <v>0.01351351351</v>
      </c>
      <c r="O538" s="56">
        <f t="shared" si="10"/>
        <v>0.1087866109</v>
      </c>
      <c r="P538" s="57">
        <f t="shared" si="11"/>
        <v>0.07142857143</v>
      </c>
      <c r="Q538" s="58">
        <f t="shared" ref="Q538:V538" si="1646">K538-Q$2</f>
        <v>-0.3007846315</v>
      </c>
      <c r="R538" s="59">
        <f t="shared" si="1646"/>
        <v>-0.3333986941</v>
      </c>
      <c r="S538" s="60">
        <f t="shared" si="1646"/>
        <v>-0.3473673792</v>
      </c>
      <c r="T538" s="61">
        <f t="shared" si="1646"/>
        <v>-0.1022209281</v>
      </c>
      <c r="U538" s="62">
        <f t="shared" si="1646"/>
        <v>-0.3450447182</v>
      </c>
      <c r="V538" s="63">
        <f t="shared" si="1646"/>
        <v>0.03916774292</v>
      </c>
      <c r="W538" s="64"/>
      <c r="X538" s="65">
        <f t="shared" si="13"/>
        <v>1</v>
      </c>
      <c r="Y538" s="66">
        <f t="shared" si="14"/>
        <v>0</v>
      </c>
      <c r="Z538" s="67">
        <f t="shared" ref="Z538:AA538" si="1647">U538</f>
        <v>-0.3450447182</v>
      </c>
      <c r="AA538" s="68">
        <f t="shared" si="1647"/>
        <v>0.03916774292</v>
      </c>
      <c r="AB538" s="69">
        <f t="shared" ref="AB538:AC538" si="1648">S538</f>
        <v>-0.3473673792</v>
      </c>
      <c r="AC538" s="70">
        <f t="shared" si="1648"/>
        <v>-0.1022209281</v>
      </c>
      <c r="AD538" s="71">
        <f t="shared" si="17"/>
        <v>0.1175217455</v>
      </c>
      <c r="AE538" s="72">
        <f t="shared" si="18"/>
        <v>-0.02702924564</v>
      </c>
      <c r="AF538" s="73">
        <f t="shared" si="19"/>
        <v>0.1238610425</v>
      </c>
      <c r="AG538" s="74">
        <f t="shared" si="20"/>
        <v>0.02166519513</v>
      </c>
      <c r="AH538" s="75">
        <f t="shared" si="21"/>
        <v>0.110214978</v>
      </c>
      <c r="AI538" s="76">
        <f t="shared" si="22"/>
        <v>0.07101643177</v>
      </c>
      <c r="AJ538" s="77"/>
      <c r="AK538" s="65">
        <f t="shared" si="23"/>
        <v>-0.005693794321</v>
      </c>
      <c r="AL538" s="66">
        <f t="shared" si="24"/>
        <v>0.0007634399882</v>
      </c>
      <c r="AM538" s="67">
        <f t="shared" si="25"/>
        <v>-0.3438290516</v>
      </c>
      <c r="AN538" s="68">
        <f t="shared" si="26"/>
        <v>-0.5158369901</v>
      </c>
      <c r="AO538" s="69">
        <f t="shared" si="27"/>
        <v>-0.00221941285</v>
      </c>
      <c r="AP538" s="70">
        <f t="shared" si="28"/>
        <v>0.1874511935</v>
      </c>
      <c r="AQ538" s="71">
        <f t="shared" si="29"/>
        <v>0.04464722354</v>
      </c>
      <c r="AR538" s="72">
        <f t="shared" si="30"/>
        <v>-0.08240065215</v>
      </c>
      <c r="AS538" s="73">
        <f t="shared" si="31"/>
        <v>-0.005907529751</v>
      </c>
      <c r="AT538" s="74">
        <f t="shared" si="32"/>
        <v>0.05282527812</v>
      </c>
      <c r="AU538" s="75">
        <f t="shared" si="33"/>
        <v>0.01133118107</v>
      </c>
      <c r="AV538" s="76">
        <f t="shared" si="34"/>
        <v>0.009865632817</v>
      </c>
      <c r="AW538" s="78">
        <f t="shared" si="35"/>
        <v>-0.3016713839</v>
      </c>
      <c r="AX538" s="79">
        <f t="shared" si="36"/>
        <v>-0.3007846315</v>
      </c>
      <c r="AY538" s="78">
        <f t="shared" si="37"/>
        <v>-0.3473320979</v>
      </c>
      <c r="AZ538" s="79">
        <f t="shared" si="38"/>
        <v>-0.3333986941</v>
      </c>
      <c r="BA538" s="80">
        <f t="shared" si="39"/>
        <v>-0.0008867524181</v>
      </c>
      <c r="BB538" s="80">
        <f t="shared" si="40"/>
        <v>-0.01393340374</v>
      </c>
      <c r="BC538" s="80">
        <f t="shared" si="41"/>
        <v>-0.3015334547</v>
      </c>
      <c r="BD538" s="80">
        <f t="shared" si="42"/>
        <v>-0.3463721389</v>
      </c>
      <c r="BE538" s="81">
        <f t="shared" si="43"/>
        <v>-0.0001933534101</v>
      </c>
      <c r="BF538" s="81">
        <f t="shared" si="44"/>
        <v>0.00002471095893</v>
      </c>
      <c r="BG538" s="81">
        <f t="shared" si="45"/>
        <v>-0.02905123431</v>
      </c>
      <c r="BH538" s="81">
        <f t="shared" si="46"/>
        <v>0.2088855753</v>
      </c>
      <c r="BI538" s="81"/>
      <c r="BJ538" s="81"/>
    </row>
    <row r="539">
      <c r="A539" s="31">
        <v>646.0</v>
      </c>
      <c r="B539" s="32">
        <v>6685.0</v>
      </c>
      <c r="C539" s="33">
        <v>1368.0</v>
      </c>
      <c r="D539" s="55">
        <f t="shared" si="5"/>
        <v>898</v>
      </c>
      <c r="E539" s="35">
        <v>209.0</v>
      </c>
      <c r="F539" s="36">
        <v>172.0</v>
      </c>
      <c r="G539" s="37">
        <v>110.0</v>
      </c>
      <c r="H539" s="38">
        <v>273.0</v>
      </c>
      <c r="I539" s="39">
        <v>65.0</v>
      </c>
      <c r="J539" s="40">
        <v>69.0</v>
      </c>
      <c r="K539" s="56">
        <f t="shared" si="6"/>
        <v>0.2807017544</v>
      </c>
      <c r="L539" s="56">
        <f t="shared" si="7"/>
        <v>0.5009140768</v>
      </c>
      <c r="M539" s="56">
        <f t="shared" si="8"/>
        <v>0.3133903134</v>
      </c>
      <c r="N539" s="56">
        <f t="shared" si="9"/>
        <v>0.08040935673</v>
      </c>
      <c r="O539" s="56">
        <f t="shared" si="10"/>
        <v>0.4276169265</v>
      </c>
      <c r="P539" s="57">
        <f t="shared" si="11"/>
        <v>0.05043859649</v>
      </c>
      <c r="Q539" s="58">
        <f t="shared" ref="Q539:V539" si="1649">K539-Q$2</f>
        <v>-0.0702759273</v>
      </c>
      <c r="R539" s="59">
        <f t="shared" si="1649"/>
        <v>0.02136153649</v>
      </c>
      <c r="S539" s="60">
        <f t="shared" si="1649"/>
        <v>-0.09819724926</v>
      </c>
      <c r="T539" s="61">
        <f t="shared" si="1649"/>
        <v>-0.03532508488</v>
      </c>
      <c r="U539" s="62">
        <f t="shared" si="1649"/>
        <v>-0.02621440259</v>
      </c>
      <c r="V539" s="63">
        <f t="shared" si="1649"/>
        <v>0.01817776798</v>
      </c>
      <c r="W539" s="64"/>
      <c r="X539" s="65">
        <f t="shared" si="13"/>
        <v>1</v>
      </c>
      <c r="Y539" s="66">
        <f t="shared" si="14"/>
        <v>0</v>
      </c>
      <c r="Z539" s="67">
        <f t="shared" ref="Z539:AA539" si="1650">U539</f>
        <v>-0.02621440259</v>
      </c>
      <c r="AA539" s="68">
        <f t="shared" si="1650"/>
        <v>0.01817776798</v>
      </c>
      <c r="AB539" s="69">
        <f t="shared" ref="AB539:AC539" si="1651">S539</f>
        <v>-0.09819724926</v>
      </c>
      <c r="AC539" s="70">
        <f t="shared" si="1651"/>
        <v>-0.03532508488</v>
      </c>
      <c r="AD539" s="71">
        <f t="shared" si="17"/>
        <v>0.0003567636544</v>
      </c>
      <c r="AE539" s="72">
        <f t="shared" si="18"/>
        <v>-0.000953038656</v>
      </c>
      <c r="AF539" s="73">
        <f t="shared" si="19"/>
        <v>0.003216313422</v>
      </c>
      <c r="AG539" s="74">
        <f t="shared" si="20"/>
        <v>-0.0008589808165</v>
      </c>
      <c r="AH539" s="75">
        <f t="shared" si="21"/>
        <v>0.008394838139</v>
      </c>
      <c r="AI539" s="76">
        <f t="shared" si="22"/>
        <v>0.00693765233</v>
      </c>
      <c r="AJ539" s="77"/>
      <c r="AK539" s="65">
        <f t="shared" si="23"/>
        <v>-0.005693794321</v>
      </c>
      <c r="AL539" s="66">
        <f t="shared" si="24"/>
        <v>0.0007634399882</v>
      </c>
      <c r="AM539" s="67">
        <f t="shared" si="25"/>
        <v>-0.05025745909</v>
      </c>
      <c r="AN539" s="68">
        <f t="shared" si="26"/>
        <v>-0.02678141283</v>
      </c>
      <c r="AO539" s="69">
        <f t="shared" si="27"/>
        <v>-0.003830979991</v>
      </c>
      <c r="AP539" s="70">
        <f t="shared" si="28"/>
        <v>0.05389221347</v>
      </c>
      <c r="AQ539" s="71">
        <f t="shared" si="29"/>
        <v>-0.0003721960249</v>
      </c>
      <c r="AR539" s="72">
        <f t="shared" si="30"/>
        <v>-0.0006978135421</v>
      </c>
      <c r="AS539" s="73">
        <f t="shared" si="31"/>
        <v>0.0004463872775</v>
      </c>
      <c r="AT539" s="74">
        <f t="shared" si="32"/>
        <v>0.001334608808</v>
      </c>
      <c r="AU539" s="75">
        <f t="shared" si="33"/>
        <v>0.0008379411686</v>
      </c>
      <c r="AV539" s="76">
        <f t="shared" si="34"/>
        <v>0.0009247798752</v>
      </c>
      <c r="AW539" s="78">
        <f t="shared" si="35"/>
        <v>-0.05887010098</v>
      </c>
      <c r="AX539" s="79">
        <f t="shared" si="36"/>
        <v>-0.0702759273</v>
      </c>
      <c r="AY539" s="78">
        <f t="shared" si="37"/>
        <v>0.02943581577</v>
      </c>
      <c r="AZ539" s="79">
        <f t="shared" si="38"/>
        <v>0.02136153649</v>
      </c>
      <c r="BA539" s="80">
        <f t="shared" si="39"/>
        <v>0.01140582632</v>
      </c>
      <c r="BB539" s="80">
        <f t="shared" si="40"/>
        <v>0.008074279281</v>
      </c>
      <c r="BC539" s="80">
        <f t="shared" si="41"/>
        <v>-0.05873217174</v>
      </c>
      <c r="BD539" s="80">
        <f t="shared" si="42"/>
        <v>0.03039577477</v>
      </c>
      <c r="BE539" s="81">
        <f t="shared" si="43"/>
        <v>0.00006489888821</v>
      </c>
      <c r="BF539" s="81">
        <f t="shared" si="44"/>
        <v>0.0001841876543</v>
      </c>
      <c r="BG539" s="81">
        <f t="shared" si="45"/>
        <v>0.002525564873</v>
      </c>
      <c r="BH539" s="81">
        <f t="shared" si="46"/>
        <v>-0.003570419727</v>
      </c>
      <c r="BI539" s="81"/>
      <c r="BJ539" s="81"/>
    </row>
    <row r="540">
      <c r="A540" s="31">
        <v>33.0</v>
      </c>
      <c r="B540" s="32">
        <v>7508.0</v>
      </c>
      <c r="C540" s="33">
        <v>607.0</v>
      </c>
      <c r="D540" s="55">
        <f t="shared" si="5"/>
        <v>422</v>
      </c>
      <c r="E540" s="35">
        <v>100.0</v>
      </c>
      <c r="F540" s="36">
        <v>94.0</v>
      </c>
      <c r="G540" s="37">
        <v>48.0</v>
      </c>
      <c r="H540" s="38">
        <v>127.0</v>
      </c>
      <c r="I540" s="39">
        <v>18.0</v>
      </c>
      <c r="J540" s="40">
        <v>35.0</v>
      </c>
      <c r="K540" s="56">
        <f t="shared" si="6"/>
        <v>0.273476112</v>
      </c>
      <c r="L540" s="56">
        <f t="shared" si="7"/>
        <v>0.4816326531</v>
      </c>
      <c r="M540" s="56">
        <f t="shared" si="8"/>
        <v>0.2711864407</v>
      </c>
      <c r="N540" s="56">
        <f t="shared" si="9"/>
        <v>0.07907742998</v>
      </c>
      <c r="O540" s="56">
        <f t="shared" si="10"/>
        <v>0.3933649289</v>
      </c>
      <c r="P540" s="57">
        <f t="shared" si="11"/>
        <v>0.05766062603</v>
      </c>
      <c r="Q540" s="58">
        <f t="shared" ref="Q540:V540" si="1652">K540-Q$2</f>
        <v>-0.07750156966</v>
      </c>
      <c r="R540" s="59">
        <f t="shared" si="1652"/>
        <v>0.002080112771</v>
      </c>
      <c r="S540" s="60">
        <f t="shared" si="1652"/>
        <v>-0.140401122</v>
      </c>
      <c r="T540" s="61">
        <f t="shared" si="1652"/>
        <v>-0.03665701162</v>
      </c>
      <c r="U540" s="62">
        <f t="shared" si="1652"/>
        <v>-0.06046640018</v>
      </c>
      <c r="V540" s="63">
        <f t="shared" si="1652"/>
        <v>0.02539979752</v>
      </c>
      <c r="W540" s="64"/>
      <c r="X540" s="65">
        <f t="shared" si="13"/>
        <v>1</v>
      </c>
      <c r="Y540" s="66">
        <f t="shared" si="14"/>
        <v>0</v>
      </c>
      <c r="Z540" s="67">
        <f t="shared" ref="Z540:AA540" si="1653">U540</f>
        <v>-0.06046640018</v>
      </c>
      <c r="AA540" s="68">
        <f t="shared" si="1653"/>
        <v>0.02539979752</v>
      </c>
      <c r="AB540" s="69">
        <f t="shared" ref="AB540:AC540" si="1654">S540</f>
        <v>-0.140401122</v>
      </c>
      <c r="AC540" s="70">
        <f t="shared" si="1654"/>
        <v>-0.03665701162</v>
      </c>
      <c r="AD540" s="71">
        <f t="shared" si="17"/>
        <v>0.003011035837</v>
      </c>
      <c r="AE540" s="72">
        <f t="shared" si="18"/>
        <v>-0.003071668643</v>
      </c>
      <c r="AF540" s="73">
        <f t="shared" si="19"/>
        <v>0.0094206311</v>
      </c>
      <c r="AG540" s="74">
        <f t="shared" si="20"/>
        <v>-0.001349642535</v>
      </c>
      <c r="AH540" s="75">
        <f t="shared" si="21"/>
        <v>0.01836873855</v>
      </c>
      <c r="AI540" s="76">
        <f t="shared" si="22"/>
        <v>0.01029337112</v>
      </c>
      <c r="AJ540" s="77"/>
      <c r="AK540" s="65">
        <f t="shared" si="23"/>
        <v>-0.005693794321</v>
      </c>
      <c r="AL540" s="66">
        <f t="shared" si="24"/>
        <v>0.0007634399882</v>
      </c>
      <c r="AM540" s="67">
        <f t="shared" si="25"/>
        <v>-0.08968184655</v>
      </c>
      <c r="AN540" s="68">
        <f t="shared" si="26"/>
        <v>-0.07526634005</v>
      </c>
      <c r="AO540" s="69">
        <f t="shared" si="27"/>
        <v>0.001424934121</v>
      </c>
      <c r="AP540" s="70">
        <f t="shared" si="28"/>
        <v>0.07511166652</v>
      </c>
      <c r="AQ540" s="71">
        <f t="shared" si="29"/>
        <v>-0.0002429922259</v>
      </c>
      <c r="AR540" s="72">
        <f t="shared" si="30"/>
        <v>-0.003334027147</v>
      </c>
      <c r="AS540" s="73">
        <f t="shared" si="31"/>
        <v>0.0008153768828</v>
      </c>
      <c r="AT540" s="74">
        <f t="shared" si="32"/>
        <v>0.003939537422</v>
      </c>
      <c r="AU540" s="75">
        <f t="shared" si="33"/>
        <v>0.001913846358</v>
      </c>
      <c r="AV540" s="76">
        <f t="shared" si="34"/>
        <v>0.001469317015</v>
      </c>
      <c r="AW540" s="78">
        <f t="shared" si="35"/>
        <v>-0.09146447574</v>
      </c>
      <c r="AX540" s="79">
        <f t="shared" si="36"/>
        <v>-0.07750156966</v>
      </c>
      <c r="AY540" s="78">
        <f t="shared" si="37"/>
        <v>0.002683593759</v>
      </c>
      <c r="AZ540" s="79">
        <f t="shared" si="38"/>
        <v>0.002080112771</v>
      </c>
      <c r="BA540" s="80">
        <f t="shared" si="39"/>
        <v>-0.01396290607</v>
      </c>
      <c r="BB540" s="80">
        <f t="shared" si="40"/>
        <v>0.0006034809881</v>
      </c>
      <c r="BC540" s="80">
        <f t="shared" si="41"/>
        <v>-0.09132654649</v>
      </c>
      <c r="BD540" s="80">
        <f t="shared" si="42"/>
        <v>0.003643552752</v>
      </c>
      <c r="BE540" s="81">
        <f t="shared" si="43"/>
        <v>0.0001945985568</v>
      </c>
      <c r="BF540" s="81">
        <f t="shared" si="44"/>
        <v>-0.00001685269671</v>
      </c>
      <c r="BG540" s="81">
        <f t="shared" si="45"/>
        <v>0.008327262618</v>
      </c>
      <c r="BH540" s="81">
        <f t="shared" si="46"/>
        <v>-0.0006655061796</v>
      </c>
      <c r="BI540" s="81"/>
      <c r="BJ540" s="81"/>
    </row>
    <row r="541">
      <c r="A541" s="31">
        <v>849.0</v>
      </c>
      <c r="B541" s="32" t="s">
        <v>163</v>
      </c>
      <c r="C541" s="33">
        <v>2347.0</v>
      </c>
      <c r="D541" s="55">
        <f t="shared" si="5"/>
        <v>2133</v>
      </c>
      <c r="E541" s="35">
        <v>445.0</v>
      </c>
      <c r="F541" s="36">
        <v>241.0</v>
      </c>
      <c r="G541" s="37">
        <v>559.0</v>
      </c>
      <c r="H541" s="38">
        <v>782.0</v>
      </c>
      <c r="I541" s="39">
        <v>81.0</v>
      </c>
      <c r="J541" s="40">
        <v>25.0</v>
      </c>
      <c r="K541" s="56">
        <f t="shared" si="6"/>
        <v>0.462292288</v>
      </c>
      <c r="L541" s="56">
        <f t="shared" si="7"/>
        <v>0.4021406728</v>
      </c>
      <c r="M541" s="56">
        <f t="shared" si="8"/>
        <v>0.6775757576</v>
      </c>
      <c r="N541" s="56">
        <f t="shared" si="9"/>
        <v>0.2381763954</v>
      </c>
      <c r="O541" s="56">
        <f t="shared" si="10"/>
        <v>0.5086732302</v>
      </c>
      <c r="P541" s="57">
        <f t="shared" si="11"/>
        <v>0.01065189604</v>
      </c>
      <c r="Q541" s="58">
        <f t="shared" ref="Q541:V541" si="1655">K541-Q$2</f>
        <v>0.1113146063</v>
      </c>
      <c r="R541" s="59">
        <f t="shared" si="1655"/>
        <v>-0.07741186751</v>
      </c>
      <c r="S541" s="60">
        <f t="shared" si="1655"/>
        <v>0.2659881949</v>
      </c>
      <c r="T541" s="61">
        <f t="shared" si="1655"/>
        <v>0.1224419538</v>
      </c>
      <c r="U541" s="62">
        <f t="shared" si="1655"/>
        <v>0.0548419011</v>
      </c>
      <c r="V541" s="63">
        <f t="shared" si="1655"/>
        <v>-0.02160893247</v>
      </c>
      <c r="W541" s="64"/>
      <c r="X541" s="65">
        <f t="shared" si="13"/>
        <v>1</v>
      </c>
      <c r="Y541" s="66">
        <f t="shared" si="14"/>
        <v>0</v>
      </c>
      <c r="Z541" s="67">
        <f t="shared" ref="Z541:AA541" si="1656">U541</f>
        <v>0.0548419011</v>
      </c>
      <c r="AA541" s="68">
        <f t="shared" si="1656"/>
        <v>-0.02160893247</v>
      </c>
      <c r="AB541" s="69">
        <f t="shared" ref="AB541:AC541" si="1657">S541</f>
        <v>0.2659881949</v>
      </c>
      <c r="AC541" s="70">
        <f t="shared" si="1657"/>
        <v>0.1224419538</v>
      </c>
      <c r="AD541" s="71">
        <f t="shared" si="17"/>
        <v>0.002540688153</v>
      </c>
      <c r="AE541" s="72">
        <f t="shared" si="18"/>
        <v>-0.002370149875</v>
      </c>
      <c r="AF541" s="73">
        <f t="shared" si="19"/>
        <v>0.01723313819</v>
      </c>
      <c r="AG541" s="74">
        <f t="shared" si="20"/>
        <v>0.0009672285769</v>
      </c>
      <c r="AH541" s="75">
        <f t="shared" si="21"/>
        <v>0.05575768779</v>
      </c>
      <c r="AI541" s="76">
        <f t="shared" si="22"/>
        <v>0.06513622855</v>
      </c>
      <c r="AJ541" s="77"/>
      <c r="AK541" s="65">
        <f t="shared" si="23"/>
        <v>-0.005693794321</v>
      </c>
      <c r="AL541" s="66">
        <f t="shared" si="24"/>
        <v>0.0007634399882</v>
      </c>
      <c r="AM541" s="67">
        <f t="shared" si="25"/>
        <v>0.07907227732</v>
      </c>
      <c r="AN541" s="68">
        <f t="shared" si="26"/>
        <v>0.06943095721</v>
      </c>
      <c r="AO541" s="69">
        <f t="shared" si="27"/>
        <v>0.02371130182</v>
      </c>
      <c r="AP541" s="70">
        <f t="shared" si="28"/>
        <v>-0.1497315227</v>
      </c>
      <c r="AQ541" s="71">
        <f t="shared" si="29"/>
        <v>-0.00007579712223</v>
      </c>
      <c r="AR541" s="72">
        <f t="shared" si="30"/>
        <v>-0.002699276715</v>
      </c>
      <c r="AS541" s="73">
        <f t="shared" si="31"/>
        <v>0.00004178986707</v>
      </c>
      <c r="AT541" s="74">
        <f t="shared" si="32"/>
        <v>0.007296289313</v>
      </c>
      <c r="AU541" s="75">
        <f t="shared" si="33"/>
        <v>0.005252196628</v>
      </c>
      <c r="AV541" s="76">
        <f t="shared" si="34"/>
        <v>0.008303435956</v>
      </c>
      <c r="AW541" s="78">
        <f t="shared" si="35"/>
        <v>0.1023079742</v>
      </c>
      <c r="AX541" s="79">
        <f t="shared" si="36"/>
        <v>0.1113146063</v>
      </c>
      <c r="AY541" s="78">
        <f t="shared" si="37"/>
        <v>-0.06663667695</v>
      </c>
      <c r="AZ541" s="79">
        <f t="shared" si="38"/>
        <v>-0.07741186751</v>
      </c>
      <c r="BA541" s="80">
        <f t="shared" si="39"/>
        <v>-0.009006632142</v>
      </c>
      <c r="BB541" s="80">
        <f t="shared" si="40"/>
        <v>0.01077519056</v>
      </c>
      <c r="BC541" s="80">
        <f t="shared" si="41"/>
        <v>0.1024459034</v>
      </c>
      <c r="BD541" s="80">
        <f t="shared" si="42"/>
        <v>-0.06567671796</v>
      </c>
      <c r="BE541" s="81">
        <f t="shared" si="43"/>
        <v>-0.000034985309</v>
      </c>
      <c r="BF541" s="81">
        <f t="shared" si="44"/>
        <v>-0.0001940963552</v>
      </c>
      <c r="BG541" s="81">
        <f t="shared" si="45"/>
        <v>0.00618173185</v>
      </c>
      <c r="BH541" s="81">
        <f t="shared" si="46"/>
        <v>-0.01345662141</v>
      </c>
      <c r="BI541" s="81"/>
      <c r="BJ541" s="81"/>
    </row>
    <row r="542">
      <c r="A542" s="31">
        <v>456.0</v>
      </c>
      <c r="B542" s="32">
        <v>5624.0</v>
      </c>
      <c r="C542" s="33">
        <v>1103.0</v>
      </c>
      <c r="D542" s="55">
        <f t="shared" si="5"/>
        <v>767</v>
      </c>
      <c r="E542" s="35">
        <v>179.0</v>
      </c>
      <c r="F542" s="36">
        <v>122.0</v>
      </c>
      <c r="G542" s="37">
        <v>104.0</v>
      </c>
      <c r="H542" s="38">
        <v>260.0</v>
      </c>
      <c r="I542" s="39">
        <v>52.0</v>
      </c>
      <c r="J542" s="40">
        <v>50.0</v>
      </c>
      <c r="K542" s="56">
        <f t="shared" si="6"/>
        <v>0.3037171351</v>
      </c>
      <c r="L542" s="56">
        <f t="shared" si="7"/>
        <v>0.4704684318</v>
      </c>
      <c r="M542" s="56">
        <f t="shared" si="8"/>
        <v>0.3768115942</v>
      </c>
      <c r="N542" s="56">
        <f t="shared" si="9"/>
        <v>0.09428830462</v>
      </c>
      <c r="O542" s="56">
        <f t="shared" si="10"/>
        <v>0.4367666232</v>
      </c>
      <c r="P542" s="57">
        <f t="shared" si="11"/>
        <v>0.04533091568</v>
      </c>
      <c r="Q542" s="58">
        <f t="shared" ref="Q542:V542" si="1658">K542-Q$2</f>
        <v>-0.0472605466</v>
      </c>
      <c r="R542" s="59">
        <f t="shared" si="1658"/>
        <v>-0.009084108518</v>
      </c>
      <c r="S542" s="60">
        <f t="shared" si="1658"/>
        <v>-0.03477596844</v>
      </c>
      <c r="T542" s="61">
        <f t="shared" si="1658"/>
        <v>-0.02144613698</v>
      </c>
      <c r="U542" s="62">
        <f t="shared" si="1658"/>
        <v>-0.01706470589</v>
      </c>
      <c r="V542" s="63">
        <f t="shared" si="1658"/>
        <v>0.01307008717</v>
      </c>
      <c r="W542" s="64"/>
      <c r="X542" s="65">
        <f t="shared" si="13"/>
        <v>1</v>
      </c>
      <c r="Y542" s="66">
        <f t="shared" si="14"/>
        <v>0</v>
      </c>
      <c r="Z542" s="67">
        <f t="shared" ref="Z542:AA542" si="1659">U542</f>
        <v>-0.01706470589</v>
      </c>
      <c r="AA542" s="68">
        <f t="shared" si="1659"/>
        <v>0.01307008717</v>
      </c>
      <c r="AB542" s="69">
        <f t="shared" ref="AB542:AC542" si="1660">S542</f>
        <v>-0.03477596844</v>
      </c>
      <c r="AC542" s="70">
        <f t="shared" si="1660"/>
        <v>-0.02144613698</v>
      </c>
      <c r="AD542" s="71">
        <f t="shared" si="17"/>
        <v>0.0001203770083</v>
      </c>
      <c r="AE542" s="72">
        <f t="shared" si="18"/>
        <v>-0.000446074387</v>
      </c>
      <c r="AF542" s="73">
        <f t="shared" si="19"/>
        <v>0.0008737445533</v>
      </c>
      <c r="AG542" s="74">
        <f t="shared" si="20"/>
        <v>-0.00008855291904</v>
      </c>
      <c r="AH542" s="75">
        <f t="shared" si="21"/>
        <v>0.0007494311896</v>
      </c>
      <c r="AI542" s="76">
        <f t="shared" si="22"/>
        <v>0.001491620366</v>
      </c>
      <c r="AJ542" s="77"/>
      <c r="AK542" s="65">
        <f t="shared" si="23"/>
        <v>-0.005693794321</v>
      </c>
      <c r="AL542" s="66">
        <f t="shared" si="24"/>
        <v>0.0007634399882</v>
      </c>
      <c r="AM542" s="67">
        <f t="shared" si="25"/>
        <v>-0.03467979437</v>
      </c>
      <c r="AN542" s="68">
        <f t="shared" si="26"/>
        <v>-0.01642413234</v>
      </c>
      <c r="AO542" s="69">
        <f t="shared" si="27"/>
        <v>-0.005810029229</v>
      </c>
      <c r="AP542" s="70">
        <f t="shared" si="28"/>
        <v>0.02033900119</v>
      </c>
      <c r="AQ542" s="71">
        <f t="shared" si="29"/>
        <v>-0.0001981636589</v>
      </c>
      <c r="AR542" s="72">
        <f t="shared" si="30"/>
        <v>-0.0002994453574</v>
      </c>
      <c r="AS542" s="73">
        <f t="shared" si="31"/>
        <v>0.00006017221774</v>
      </c>
      <c r="AT542" s="74">
        <f t="shared" si="32"/>
        <v>0.0003663402494</v>
      </c>
      <c r="AU542" s="75">
        <f t="shared" si="33"/>
        <v>0.00006046387285</v>
      </c>
      <c r="AV542" s="76">
        <f t="shared" si="34"/>
        <v>0.0001814771936</v>
      </c>
      <c r="AW542" s="78">
        <f t="shared" si="35"/>
        <v>-0.04626114549</v>
      </c>
      <c r="AX542" s="79">
        <f t="shared" si="36"/>
        <v>-0.0472605466</v>
      </c>
      <c r="AY542" s="78">
        <f t="shared" si="37"/>
        <v>0.004926680921</v>
      </c>
      <c r="AZ542" s="79">
        <f t="shared" si="38"/>
        <v>-0.009084108518</v>
      </c>
      <c r="BA542" s="80">
        <f t="shared" si="39"/>
        <v>0.0009994011175</v>
      </c>
      <c r="BB542" s="80">
        <f t="shared" si="40"/>
        <v>0.01401078944</v>
      </c>
      <c r="BC542" s="80">
        <f t="shared" si="41"/>
        <v>-0.04612321624</v>
      </c>
      <c r="BD542" s="80">
        <f t="shared" si="42"/>
        <v>0.005886639914</v>
      </c>
      <c r="BE542" s="81">
        <f t="shared" si="43"/>
        <v>-0.0001953034181</v>
      </c>
      <c r="BF542" s="81">
        <f t="shared" si="44"/>
        <v>0.00002800479724</v>
      </c>
      <c r="BG542" s="81">
        <f t="shared" si="45"/>
        <v>0.002092698547</v>
      </c>
      <c r="BH542" s="81">
        <f t="shared" si="46"/>
        <v>-0.0005430215313</v>
      </c>
      <c r="BI542" s="81"/>
      <c r="BJ542" s="81"/>
    </row>
    <row r="543">
      <c r="A543" s="31">
        <v>386.0</v>
      </c>
      <c r="B543" s="32">
        <v>3739.0</v>
      </c>
      <c r="C543" s="33">
        <v>1078.0</v>
      </c>
      <c r="D543" s="55">
        <f t="shared" si="5"/>
        <v>920</v>
      </c>
      <c r="E543" s="35">
        <v>245.0</v>
      </c>
      <c r="F543" s="36">
        <v>160.0</v>
      </c>
      <c r="G543" s="37">
        <v>149.0</v>
      </c>
      <c r="H543" s="38">
        <v>306.0</v>
      </c>
      <c r="I543" s="39">
        <v>48.0</v>
      </c>
      <c r="J543" s="40">
        <v>12.0</v>
      </c>
      <c r="K543" s="56">
        <f t="shared" si="6"/>
        <v>0.4100185529</v>
      </c>
      <c r="L543" s="56">
        <f t="shared" si="7"/>
        <v>0.489148581</v>
      </c>
      <c r="M543" s="56">
        <f t="shared" si="8"/>
        <v>0.4641744548</v>
      </c>
      <c r="N543" s="56">
        <f t="shared" si="9"/>
        <v>0.1382189239</v>
      </c>
      <c r="O543" s="56">
        <f t="shared" si="10"/>
        <v>0.4804347826</v>
      </c>
      <c r="P543" s="57">
        <f t="shared" si="11"/>
        <v>0.01113172542</v>
      </c>
      <c r="Q543" s="58">
        <f t="shared" ref="Q543:V543" si="1661">K543-Q$2</f>
        <v>0.05904087119</v>
      </c>
      <c r="R543" s="59">
        <f t="shared" si="1661"/>
        <v>0.009596040678</v>
      </c>
      <c r="S543" s="60">
        <f t="shared" si="1661"/>
        <v>0.05258689218</v>
      </c>
      <c r="T543" s="61">
        <f t="shared" si="1661"/>
        <v>0.02248448233</v>
      </c>
      <c r="U543" s="62">
        <f t="shared" si="1661"/>
        <v>0.02660345352</v>
      </c>
      <c r="V543" s="63">
        <f t="shared" si="1661"/>
        <v>-0.02112910309</v>
      </c>
      <c r="W543" s="64"/>
      <c r="X543" s="65">
        <f t="shared" si="13"/>
        <v>1</v>
      </c>
      <c r="Y543" s="66">
        <f t="shared" si="14"/>
        <v>0</v>
      </c>
      <c r="Z543" s="67">
        <f t="shared" ref="Z543:AA543" si="1662">U543</f>
        <v>0.02660345352</v>
      </c>
      <c r="AA543" s="68">
        <f t="shared" si="1662"/>
        <v>-0.02112910309</v>
      </c>
      <c r="AB543" s="69">
        <f t="shared" ref="AB543:AC543" si="1663">S543</f>
        <v>0.05258689218</v>
      </c>
      <c r="AC543" s="70">
        <f t="shared" si="1663"/>
        <v>0.02248448233</v>
      </c>
      <c r="AD543" s="71">
        <f t="shared" si="17"/>
        <v>0.0002613047414</v>
      </c>
      <c r="AE543" s="72">
        <f t="shared" si="18"/>
        <v>-0.001124214224</v>
      </c>
      <c r="AF543" s="73">
        <f t="shared" si="19"/>
        <v>0.001874069887</v>
      </c>
      <c r="AG543" s="74">
        <f t="shared" si="20"/>
        <v>-0.000512948986</v>
      </c>
      <c r="AH543" s="75">
        <f t="shared" si="21"/>
        <v>0.002259829284</v>
      </c>
      <c r="AI543" s="76">
        <f t="shared" si="22"/>
        <v>0.002364778096</v>
      </c>
      <c r="AJ543" s="77"/>
      <c r="AK543" s="65">
        <f t="shared" si="23"/>
        <v>-0.005693794321</v>
      </c>
      <c r="AL543" s="66">
        <f t="shared" si="24"/>
        <v>0.0007634399882</v>
      </c>
      <c r="AM543" s="67">
        <f t="shared" si="25"/>
        <v>0.05526069097</v>
      </c>
      <c r="AN543" s="68">
        <f t="shared" si="26"/>
        <v>0.02499004329</v>
      </c>
      <c r="AO543" s="69">
        <f t="shared" si="27"/>
        <v>0.003829262736</v>
      </c>
      <c r="AP543" s="70">
        <f t="shared" si="28"/>
        <v>-0.02936085756</v>
      </c>
      <c r="AQ543" s="71">
        <f t="shared" si="29"/>
        <v>-0.0005210450568</v>
      </c>
      <c r="AR543" s="72">
        <f t="shared" si="30"/>
        <v>-0.0007301472535</v>
      </c>
      <c r="AS543" s="73">
        <f t="shared" si="31"/>
        <v>0.0002653485191</v>
      </c>
      <c r="AT543" s="74">
        <f t="shared" si="32"/>
        <v>0.0007773202534</v>
      </c>
      <c r="AU543" s="75">
        <f t="shared" si="33"/>
        <v>0.000217392739</v>
      </c>
      <c r="AV543" s="76">
        <f t="shared" si="34"/>
        <v>0.0003053298085</v>
      </c>
      <c r="AW543" s="78">
        <f t="shared" si="35"/>
        <v>0.05335785559</v>
      </c>
      <c r="AX543" s="79">
        <f t="shared" si="36"/>
        <v>0.05904087119</v>
      </c>
      <c r="AY543" s="78">
        <f t="shared" si="37"/>
        <v>-0.003254871472</v>
      </c>
      <c r="AZ543" s="79">
        <f t="shared" si="38"/>
        <v>0.009596040678</v>
      </c>
      <c r="BA543" s="80">
        <f t="shared" si="39"/>
        <v>-0.005683015599</v>
      </c>
      <c r="BB543" s="80">
        <f t="shared" si="40"/>
        <v>-0.01285091215</v>
      </c>
      <c r="BC543" s="80">
        <f t="shared" si="41"/>
        <v>0.05349578483</v>
      </c>
      <c r="BD543" s="80">
        <f t="shared" si="42"/>
        <v>-0.002294912479</v>
      </c>
      <c r="BE543" s="81">
        <f t="shared" si="43"/>
        <v>-0.0001328492768</v>
      </c>
      <c r="BF543" s="81">
        <f t="shared" si="44"/>
        <v>0.0001460638684</v>
      </c>
      <c r="BG543" s="81">
        <f t="shared" si="45"/>
        <v>0.002856532372</v>
      </c>
      <c r="BH543" s="81">
        <f t="shared" si="46"/>
        <v>-0.0002455362884</v>
      </c>
      <c r="BI543" s="81"/>
      <c r="BJ543" s="81"/>
    </row>
    <row r="544">
      <c r="A544" s="31">
        <v>909.0</v>
      </c>
      <c r="B544" s="32">
        <v>5396.0</v>
      </c>
      <c r="C544" s="33">
        <v>1496.0</v>
      </c>
      <c r="D544" s="55">
        <f t="shared" si="5"/>
        <v>1168</v>
      </c>
      <c r="E544" s="35">
        <v>243.0</v>
      </c>
      <c r="F544" s="36">
        <v>206.0</v>
      </c>
      <c r="G544" s="37">
        <v>191.0</v>
      </c>
      <c r="H544" s="38">
        <v>413.0</v>
      </c>
      <c r="I544" s="39">
        <v>59.0</v>
      </c>
      <c r="J544" s="40">
        <v>56.0</v>
      </c>
      <c r="K544" s="56">
        <f t="shared" si="6"/>
        <v>0.3295454545</v>
      </c>
      <c r="L544" s="56">
        <f t="shared" si="7"/>
        <v>0.4223776224</v>
      </c>
      <c r="M544" s="56">
        <f t="shared" si="8"/>
        <v>0.4216335541</v>
      </c>
      <c r="N544" s="56">
        <f t="shared" si="9"/>
        <v>0.1276737968</v>
      </c>
      <c r="O544" s="56">
        <f t="shared" si="10"/>
        <v>0.4220890411</v>
      </c>
      <c r="P544" s="57">
        <f t="shared" si="11"/>
        <v>0.03743315508</v>
      </c>
      <c r="Q544" s="58">
        <f t="shared" ref="Q544:V544" si="1664">K544-Q$2</f>
        <v>-0.02143222714</v>
      </c>
      <c r="R544" s="59">
        <f t="shared" si="1664"/>
        <v>-0.05717491791</v>
      </c>
      <c r="S544" s="60">
        <f t="shared" si="1664"/>
        <v>0.01004599144</v>
      </c>
      <c r="T544" s="61">
        <f t="shared" si="1664"/>
        <v>0.01193935518</v>
      </c>
      <c r="U544" s="62">
        <f t="shared" si="1664"/>
        <v>-0.031742288</v>
      </c>
      <c r="V544" s="63">
        <f t="shared" si="1664"/>
        <v>0.005172326568</v>
      </c>
      <c r="W544" s="64"/>
      <c r="X544" s="65">
        <f t="shared" si="13"/>
        <v>1</v>
      </c>
      <c r="Y544" s="66">
        <f t="shared" si="14"/>
        <v>0</v>
      </c>
      <c r="Z544" s="67">
        <f t="shared" ref="Z544:AA544" si="1665">U544</f>
        <v>-0.031742288</v>
      </c>
      <c r="AA544" s="68">
        <f t="shared" si="1665"/>
        <v>0.005172326568</v>
      </c>
      <c r="AB544" s="69">
        <f t="shared" ref="AB544:AC544" si="1666">S544</f>
        <v>0.01004599144</v>
      </c>
      <c r="AC544" s="70">
        <f t="shared" si="1666"/>
        <v>0.01193935518</v>
      </c>
      <c r="AD544" s="71">
        <f t="shared" si="17"/>
        <v>0.0009808198852</v>
      </c>
      <c r="AE544" s="72">
        <f t="shared" si="18"/>
        <v>-0.0003283629591</v>
      </c>
      <c r="AF544" s="73">
        <f t="shared" si="19"/>
        <v>-0.0003806369975</v>
      </c>
      <c r="AG544" s="74">
        <f t="shared" si="20"/>
        <v>-0.0003270213023</v>
      </c>
      <c r="AH544" s="75">
        <f t="shared" si="21"/>
        <v>-0.00004162625824</v>
      </c>
      <c r="AI544" s="76">
        <f t="shared" si="22"/>
        <v>0.0002398853199</v>
      </c>
      <c r="AJ544" s="77"/>
      <c r="AK544" s="65">
        <f t="shared" si="23"/>
        <v>-0.005693794321</v>
      </c>
      <c r="AL544" s="66">
        <f t="shared" si="24"/>
        <v>0.0007634399882</v>
      </c>
      <c r="AM544" s="67">
        <f t="shared" si="25"/>
        <v>-0.03412162633</v>
      </c>
      <c r="AN544" s="68">
        <f t="shared" si="26"/>
        <v>-0.04617348537</v>
      </c>
      <c r="AO544" s="69">
        <f t="shared" si="27"/>
        <v>0.004540979007</v>
      </c>
      <c r="AP544" s="70">
        <f t="shared" si="28"/>
        <v>-0.006681162233</v>
      </c>
      <c r="AQ544" s="71">
        <f t="shared" si="29"/>
        <v>0.000312704381</v>
      </c>
      <c r="AR544" s="72">
        <f t="shared" si="30"/>
        <v>-0.0007405312842</v>
      </c>
      <c r="AS544" s="73">
        <f t="shared" si="31"/>
        <v>0.0001280406287</v>
      </c>
      <c r="AT544" s="74">
        <f t="shared" si="32"/>
        <v>-0.0001691362511</v>
      </c>
      <c r="AU544" s="75">
        <f t="shared" si="33"/>
        <v>-0.000008664650104</v>
      </c>
      <c r="AV544" s="76">
        <f t="shared" si="34"/>
        <v>0.00002651950945</v>
      </c>
      <c r="AW544" s="78">
        <f t="shared" si="35"/>
        <v>-0.03484236128</v>
      </c>
      <c r="AX544" s="79">
        <f t="shared" si="36"/>
        <v>-0.02143222714</v>
      </c>
      <c r="AY544" s="78">
        <f t="shared" si="37"/>
        <v>-0.05297435564</v>
      </c>
      <c r="AZ544" s="79">
        <f t="shared" si="38"/>
        <v>-0.05717491791</v>
      </c>
      <c r="BA544" s="80">
        <f t="shared" si="39"/>
        <v>-0.01341013414</v>
      </c>
      <c r="BB544" s="80">
        <f t="shared" si="40"/>
        <v>0.004200562269</v>
      </c>
      <c r="BC544" s="80">
        <f t="shared" si="41"/>
        <v>-0.03470443204</v>
      </c>
      <c r="BD544" s="80">
        <f t="shared" si="42"/>
        <v>-0.05201439665</v>
      </c>
      <c r="BE544" s="81">
        <f t="shared" si="43"/>
        <v>0.0001621869743</v>
      </c>
      <c r="BF544" s="81">
        <f t="shared" si="44"/>
        <v>-0.000112660207</v>
      </c>
      <c r="BG544" s="81">
        <f t="shared" si="45"/>
        <v>-0.001501099856</v>
      </c>
      <c r="BH544" s="81">
        <f t="shared" si="46"/>
        <v>0.003610260187</v>
      </c>
      <c r="BI544" s="81"/>
      <c r="BJ544" s="81"/>
    </row>
    <row r="545">
      <c r="A545" s="31">
        <v>982.0</v>
      </c>
      <c r="B545" s="32">
        <v>3608.0</v>
      </c>
      <c r="C545" s="33">
        <v>1763.0</v>
      </c>
      <c r="D545" s="55">
        <f t="shared" si="5"/>
        <v>1468</v>
      </c>
      <c r="E545" s="35">
        <v>664.0</v>
      </c>
      <c r="F545" s="36">
        <v>194.0</v>
      </c>
      <c r="G545" s="37">
        <v>238.0</v>
      </c>
      <c r="H545" s="38">
        <v>255.0</v>
      </c>
      <c r="I545" s="39">
        <v>96.0</v>
      </c>
      <c r="J545" s="40">
        <v>21.0</v>
      </c>
      <c r="K545" s="56">
        <f t="shared" si="6"/>
        <v>0.5660805445</v>
      </c>
      <c r="L545" s="56">
        <f t="shared" si="7"/>
        <v>0.7487684729</v>
      </c>
      <c r="M545" s="56">
        <f t="shared" si="8"/>
        <v>0.5253863135</v>
      </c>
      <c r="N545" s="56">
        <f t="shared" si="9"/>
        <v>0.1349971639</v>
      </c>
      <c r="O545" s="56">
        <f t="shared" si="10"/>
        <v>0.6798365123</v>
      </c>
      <c r="P545" s="57">
        <f t="shared" si="11"/>
        <v>0.01191151446</v>
      </c>
      <c r="Q545" s="58">
        <f t="shared" ref="Q545:V545" si="1667">K545-Q$2</f>
        <v>0.2151028628</v>
      </c>
      <c r="R545" s="59">
        <f t="shared" si="1667"/>
        <v>0.2692159326</v>
      </c>
      <c r="S545" s="60">
        <f t="shared" si="1667"/>
        <v>0.1137987508</v>
      </c>
      <c r="T545" s="61">
        <f t="shared" si="1667"/>
        <v>0.01926272232</v>
      </c>
      <c r="U545" s="62">
        <f t="shared" si="1667"/>
        <v>0.2260051832</v>
      </c>
      <c r="V545" s="63">
        <f t="shared" si="1667"/>
        <v>-0.02034931405</v>
      </c>
      <c r="W545" s="64"/>
      <c r="X545" s="65">
        <f t="shared" si="13"/>
        <v>1</v>
      </c>
      <c r="Y545" s="66">
        <f t="shared" si="14"/>
        <v>0</v>
      </c>
      <c r="Z545" s="67">
        <f t="shared" ref="Z545:AA545" si="1668">U545</f>
        <v>0.2260051832</v>
      </c>
      <c r="AA545" s="68">
        <f t="shared" si="1668"/>
        <v>-0.02034931405</v>
      </c>
      <c r="AB545" s="69">
        <f t="shared" ref="AB545:AC545" si="1669">S545</f>
        <v>0.1137987508</v>
      </c>
      <c r="AC545" s="70">
        <f t="shared" si="1669"/>
        <v>0.01926272232</v>
      </c>
      <c r="AD545" s="71">
        <f t="shared" si="17"/>
        <v>0.05066424824</v>
      </c>
      <c r="AE545" s="72">
        <f t="shared" si="18"/>
        <v>-0.009198100898</v>
      </c>
      <c r="AF545" s="73">
        <f t="shared" si="19"/>
        <v>0.02611109071</v>
      </c>
      <c r="AG545" s="74">
        <f t="shared" si="20"/>
        <v>0.002037748567</v>
      </c>
      <c r="AH545" s="75">
        <f t="shared" si="21"/>
        <v>0.01257910322</v>
      </c>
      <c r="AI545" s="76">
        <f t="shared" si="22"/>
        <v>0.004384147474</v>
      </c>
      <c r="AJ545" s="77"/>
      <c r="AK545" s="65">
        <f t="shared" si="23"/>
        <v>-0.005693794321</v>
      </c>
      <c r="AL545" s="66">
        <f t="shared" si="24"/>
        <v>0.0007634399882</v>
      </c>
      <c r="AM545" s="67">
        <f t="shared" si="25"/>
        <v>0.2167854255</v>
      </c>
      <c r="AN545" s="68">
        <f t="shared" si="26"/>
        <v>0.3422053365</v>
      </c>
      <c r="AO545" s="69">
        <f t="shared" si="27"/>
        <v>-0.006362155896</v>
      </c>
      <c r="AP545" s="70">
        <f t="shared" si="28"/>
        <v>-0.05941437072</v>
      </c>
      <c r="AQ545" s="71">
        <f t="shared" si="29"/>
        <v>0.02067839551</v>
      </c>
      <c r="AR545" s="72">
        <f t="shared" si="30"/>
        <v>-0.03426187481</v>
      </c>
      <c r="AS545" s="73">
        <f t="shared" si="31"/>
        <v>-0.0001781199669</v>
      </c>
      <c r="AT545" s="74">
        <f t="shared" si="32"/>
        <v>0.01107003901</v>
      </c>
      <c r="AU545" s="75">
        <f t="shared" si="33"/>
        <v>0.001354436186</v>
      </c>
      <c r="AV545" s="76">
        <f t="shared" si="34"/>
        <v>0.000703998302</v>
      </c>
      <c r="AW545" s="78">
        <f t="shared" si="35"/>
        <v>0.226584187</v>
      </c>
      <c r="AX545" s="79">
        <f t="shared" si="36"/>
        <v>0.2151028628</v>
      </c>
      <c r="AY545" s="78">
        <f t="shared" si="37"/>
        <v>0.2610665683</v>
      </c>
      <c r="AZ545" s="79">
        <f t="shared" si="38"/>
        <v>0.2692159326</v>
      </c>
      <c r="BA545" s="80">
        <f t="shared" si="39"/>
        <v>0.01148132417</v>
      </c>
      <c r="BB545" s="80">
        <f t="shared" si="40"/>
        <v>-0.008149364361</v>
      </c>
      <c r="BC545" s="80">
        <f t="shared" si="41"/>
        <v>0.2267221163</v>
      </c>
      <c r="BD545" s="80">
        <f t="shared" si="42"/>
        <v>0.2620265272</v>
      </c>
      <c r="BE545" s="81">
        <f t="shared" si="43"/>
        <v>0.0000654086652</v>
      </c>
      <c r="BF545" s="81">
        <f t="shared" si="44"/>
        <v>-0.000187130988</v>
      </c>
      <c r="BG545" s="81">
        <f t="shared" si="45"/>
        <v>-0.01725498298</v>
      </c>
      <c r="BH545" s="81">
        <f t="shared" si="46"/>
        <v>0.1188144175</v>
      </c>
      <c r="BI545" s="81"/>
      <c r="BJ545" s="81"/>
    </row>
    <row r="546">
      <c r="A546" s="31">
        <v>187.0</v>
      </c>
      <c r="B546" s="32">
        <v>2604.0</v>
      </c>
      <c r="C546" s="33">
        <v>1403.0</v>
      </c>
      <c r="D546" s="55">
        <f t="shared" si="5"/>
        <v>1038</v>
      </c>
      <c r="E546" s="35">
        <v>281.0</v>
      </c>
      <c r="F546" s="36">
        <v>187.0</v>
      </c>
      <c r="G546" s="37">
        <v>141.0</v>
      </c>
      <c r="H546" s="38">
        <v>315.0</v>
      </c>
      <c r="I546" s="39">
        <v>74.0</v>
      </c>
      <c r="J546" s="40">
        <v>40.0</v>
      </c>
      <c r="K546" s="56">
        <f t="shared" si="6"/>
        <v>0.353528154</v>
      </c>
      <c r="L546" s="56">
        <f t="shared" si="7"/>
        <v>0.5298507463</v>
      </c>
      <c r="M546" s="56">
        <f t="shared" si="8"/>
        <v>0.3831521739</v>
      </c>
      <c r="N546" s="56">
        <f t="shared" si="9"/>
        <v>0.1004989309</v>
      </c>
      <c r="O546" s="56">
        <f t="shared" si="10"/>
        <v>0.4778420039</v>
      </c>
      <c r="P546" s="57">
        <f t="shared" si="11"/>
        <v>0.028510335</v>
      </c>
      <c r="Q546" s="58">
        <f t="shared" ref="Q546:V546" si="1670">K546-Q$2</f>
        <v>0.002550472266</v>
      </c>
      <c r="R546" s="59">
        <f t="shared" si="1670"/>
        <v>0.05029820598</v>
      </c>
      <c r="S546" s="60">
        <f t="shared" si="1670"/>
        <v>-0.02843538873</v>
      </c>
      <c r="T546" s="61">
        <f t="shared" si="1670"/>
        <v>-0.01523551074</v>
      </c>
      <c r="U546" s="62">
        <f t="shared" si="1670"/>
        <v>0.02401067476</v>
      </c>
      <c r="V546" s="63">
        <f t="shared" si="1670"/>
        <v>-0.003750493515</v>
      </c>
      <c r="W546" s="64"/>
      <c r="X546" s="65">
        <f t="shared" si="13"/>
        <v>1</v>
      </c>
      <c r="Y546" s="66">
        <f t="shared" si="14"/>
        <v>0</v>
      </c>
      <c r="Z546" s="67">
        <f t="shared" ref="Z546:AA546" si="1671">U546</f>
        <v>0.02401067476</v>
      </c>
      <c r="AA546" s="68">
        <f t="shared" si="1671"/>
        <v>-0.003750493515</v>
      </c>
      <c r="AB546" s="69">
        <f t="shared" ref="AB546:AC546" si="1672">S546</f>
        <v>-0.02843538873</v>
      </c>
      <c r="AC546" s="70">
        <f t="shared" si="1672"/>
        <v>-0.01523551074</v>
      </c>
      <c r="AD546" s="71">
        <f t="shared" si="17"/>
        <v>0.0005624463008</v>
      </c>
      <c r="AE546" s="72">
        <f t="shared" si="18"/>
        <v>-0.00018010376</v>
      </c>
      <c r="AF546" s="73">
        <f t="shared" si="19"/>
        <v>-0.0007398935548</v>
      </c>
      <c r="AG546" s="74">
        <f t="shared" si="20"/>
        <v>-0.0002591681522</v>
      </c>
      <c r="AH546" s="75">
        <f t="shared" si="21"/>
        <v>0.0005764505447</v>
      </c>
      <c r="AI546" s="76">
        <f t="shared" si="22"/>
        <v>0.0008664553412</v>
      </c>
      <c r="AJ546" s="77"/>
      <c r="AK546" s="65">
        <f t="shared" si="23"/>
        <v>-0.005693794321</v>
      </c>
      <c r="AL546" s="66">
        <f t="shared" si="24"/>
        <v>0.0007634399882</v>
      </c>
      <c r="AM546" s="67">
        <f t="shared" si="25"/>
        <v>0.02555329092</v>
      </c>
      <c r="AN546" s="68">
        <f t="shared" si="26"/>
        <v>0.03505902181</v>
      </c>
      <c r="AO546" s="69">
        <f t="shared" si="27"/>
        <v>-0.003604270871</v>
      </c>
      <c r="AP546" s="70">
        <f t="shared" si="28"/>
        <v>0.01630799528</v>
      </c>
      <c r="AQ546" s="71">
        <f t="shared" si="29"/>
        <v>0.000184095597</v>
      </c>
      <c r="AR546" s="72">
        <f t="shared" si="30"/>
        <v>-0.0004204422723</v>
      </c>
      <c r="AS546" s="73">
        <f t="shared" si="31"/>
        <v>0.00009003321715</v>
      </c>
      <c r="AT546" s="74">
        <f t="shared" si="32"/>
        <v>-0.0003189431129</v>
      </c>
      <c r="AU546" s="75">
        <f t="shared" si="33"/>
        <v>0.00005112585972</v>
      </c>
      <c r="AV546" s="76">
        <f t="shared" si="34"/>
        <v>0.0001077370414</v>
      </c>
      <c r="AW546" s="78">
        <f t="shared" si="35"/>
        <v>0.0165804804</v>
      </c>
      <c r="AX546" s="79">
        <f t="shared" si="36"/>
        <v>0.002550472266</v>
      </c>
      <c r="AY546" s="78">
        <f t="shared" si="37"/>
        <v>0.05149880873</v>
      </c>
      <c r="AZ546" s="79">
        <f t="shared" si="38"/>
        <v>0.05029820598</v>
      </c>
      <c r="BA546" s="80">
        <f t="shared" si="39"/>
        <v>0.01403000813</v>
      </c>
      <c r="BB546" s="80">
        <f t="shared" si="40"/>
        <v>0.001200602751</v>
      </c>
      <c r="BC546" s="80">
        <f t="shared" si="41"/>
        <v>0.01671840965</v>
      </c>
      <c r="BD546" s="80">
        <f t="shared" si="42"/>
        <v>0.05245876772</v>
      </c>
      <c r="BE546" s="81">
        <f t="shared" si="43"/>
        <v>0.0001953996813</v>
      </c>
      <c r="BF546" s="81">
        <f t="shared" si="44"/>
        <v>0.00003368893273</v>
      </c>
      <c r="BG546" s="81">
        <f t="shared" si="45"/>
        <v>-0.00247241709</v>
      </c>
      <c r="BH546" s="81">
        <f t="shared" si="46"/>
        <v>0.001754054337</v>
      </c>
      <c r="BI546" s="81"/>
      <c r="BJ546" s="81"/>
    </row>
    <row r="547">
      <c r="A547" s="31">
        <v>947.0</v>
      </c>
      <c r="B547" s="32">
        <v>1686.0</v>
      </c>
      <c r="C547" s="33">
        <v>1202.0</v>
      </c>
      <c r="D547" s="55">
        <f t="shared" si="5"/>
        <v>933</v>
      </c>
      <c r="E547" s="35">
        <v>334.0</v>
      </c>
      <c r="F547" s="36">
        <v>141.0</v>
      </c>
      <c r="G547" s="37">
        <v>144.0</v>
      </c>
      <c r="H547" s="38">
        <v>213.0</v>
      </c>
      <c r="I547" s="39">
        <v>71.0</v>
      </c>
      <c r="J547" s="40">
        <v>30.0</v>
      </c>
      <c r="K547" s="56">
        <f t="shared" si="6"/>
        <v>0.4567387687</v>
      </c>
      <c r="L547" s="56">
        <f t="shared" si="7"/>
        <v>0.6553398058</v>
      </c>
      <c r="M547" s="56">
        <f t="shared" si="8"/>
        <v>0.4571428571</v>
      </c>
      <c r="N547" s="56">
        <f t="shared" si="9"/>
        <v>0.1198003328</v>
      </c>
      <c r="O547" s="56">
        <f t="shared" si="10"/>
        <v>0.5884244373</v>
      </c>
      <c r="P547" s="57">
        <f t="shared" si="11"/>
        <v>0.02495840266</v>
      </c>
      <c r="Q547" s="58">
        <f t="shared" ref="Q547:V547" si="1673">K547-Q$2</f>
        <v>0.105761087</v>
      </c>
      <c r="R547" s="59">
        <f t="shared" si="1673"/>
        <v>0.1757872655</v>
      </c>
      <c r="S547" s="60">
        <f t="shared" si="1673"/>
        <v>0.0455552945</v>
      </c>
      <c r="T547" s="61">
        <f t="shared" si="1673"/>
        <v>0.004065891171</v>
      </c>
      <c r="U547" s="62">
        <f t="shared" si="1673"/>
        <v>0.1345931082</v>
      </c>
      <c r="V547" s="63">
        <f t="shared" si="1673"/>
        <v>-0.00730242585</v>
      </c>
      <c r="W547" s="64"/>
      <c r="X547" s="65">
        <f t="shared" si="13"/>
        <v>1</v>
      </c>
      <c r="Y547" s="66">
        <f t="shared" si="14"/>
        <v>0</v>
      </c>
      <c r="Z547" s="67">
        <f t="shared" ref="Z547:AA547" si="1674">U547</f>
        <v>0.1345931082</v>
      </c>
      <c r="AA547" s="68">
        <f t="shared" si="1674"/>
        <v>-0.00730242585</v>
      </c>
      <c r="AB547" s="69">
        <f t="shared" ref="AB547:AC547" si="1675">S547</f>
        <v>0.0455552945</v>
      </c>
      <c r="AC547" s="70">
        <f t="shared" si="1675"/>
        <v>0.004065891171</v>
      </c>
      <c r="AD547" s="71">
        <f t="shared" si="17"/>
        <v>0.01806197935</v>
      </c>
      <c r="AE547" s="72">
        <f t="shared" si="18"/>
        <v>-0.001965712385</v>
      </c>
      <c r="AF547" s="73">
        <f t="shared" si="19"/>
        <v>0.00616111955</v>
      </c>
      <c r="AG547" s="74">
        <f t="shared" si="20"/>
        <v>0.0002145767703</v>
      </c>
      <c r="AH547" s="75">
        <f t="shared" si="21"/>
        <v>0.002058753386</v>
      </c>
      <c r="AI547" s="76">
        <f t="shared" si="22"/>
        <v>0.0003704457394</v>
      </c>
      <c r="AJ547" s="77"/>
      <c r="AK547" s="65">
        <f t="shared" si="23"/>
        <v>-0.005693794321</v>
      </c>
      <c r="AL547" s="66">
        <f t="shared" si="24"/>
        <v>0.0007634399882</v>
      </c>
      <c r="AM547" s="67">
        <f t="shared" si="25"/>
        <v>0.1214560129</v>
      </c>
      <c r="AN547" s="68">
        <f t="shared" si="26"/>
        <v>0.2077251781</v>
      </c>
      <c r="AO547" s="69">
        <f t="shared" si="27"/>
        <v>-0.004363505785</v>
      </c>
      <c r="AP547" s="70">
        <f t="shared" si="28"/>
        <v>-0.02327313762</v>
      </c>
      <c r="AQ547" s="71">
        <f t="shared" si="29"/>
        <v>0.008137578228</v>
      </c>
      <c r="AR547" s="72">
        <f t="shared" si="30"/>
        <v>-0.0115393953</v>
      </c>
      <c r="AS547" s="73">
        <f t="shared" si="31"/>
        <v>0.00007030629485</v>
      </c>
      <c r="AT547" s="74">
        <f t="shared" si="32"/>
        <v>0.00260511319</v>
      </c>
      <c r="AU547" s="75">
        <f t="shared" si="33"/>
        <v>0.0002273797799</v>
      </c>
      <c r="AV547" s="76">
        <f t="shared" si="34"/>
        <v>0.00007585894624</v>
      </c>
      <c r="AW547" s="78">
        <f t="shared" si="35"/>
        <v>0.1198339771</v>
      </c>
      <c r="AX547" s="79">
        <f t="shared" si="36"/>
        <v>0.105761087</v>
      </c>
      <c r="AY547" s="78">
        <f t="shared" si="37"/>
        <v>0.1763570574</v>
      </c>
      <c r="AZ547" s="79">
        <f t="shared" si="38"/>
        <v>0.1757872655</v>
      </c>
      <c r="BA547" s="80">
        <f t="shared" si="39"/>
        <v>0.01407289006</v>
      </c>
      <c r="BB547" s="80">
        <f t="shared" si="40"/>
        <v>0.0005697918195</v>
      </c>
      <c r="BC547" s="80">
        <f t="shared" si="41"/>
        <v>0.1199719063</v>
      </c>
      <c r="BD547" s="80">
        <f t="shared" si="42"/>
        <v>0.1773170163</v>
      </c>
      <c r="BE547" s="81">
        <f t="shared" si="43"/>
        <v>0.0001977215718</v>
      </c>
      <c r="BF547" s="81">
        <f t="shared" si="44"/>
        <v>0.00001603723526</v>
      </c>
      <c r="BG547" s="81">
        <f t="shared" si="45"/>
        <v>-0.01704806598</v>
      </c>
      <c r="BH547" s="81">
        <f t="shared" si="46"/>
        <v>0.04254612095</v>
      </c>
      <c r="BI547" s="81"/>
      <c r="BJ547" s="81"/>
    </row>
    <row r="548">
      <c r="A548" s="31">
        <v>1119.0</v>
      </c>
      <c r="B548" s="32">
        <v>5522.0</v>
      </c>
      <c r="C548" s="33">
        <v>1359.0</v>
      </c>
      <c r="D548" s="55">
        <f t="shared" si="5"/>
        <v>856</v>
      </c>
      <c r="E548" s="35">
        <v>149.0</v>
      </c>
      <c r="F548" s="36">
        <v>227.0</v>
      </c>
      <c r="G548" s="37">
        <v>96.0</v>
      </c>
      <c r="H548" s="38">
        <v>262.0</v>
      </c>
      <c r="I548" s="39">
        <v>39.0</v>
      </c>
      <c r="J548" s="40">
        <v>83.0</v>
      </c>
      <c r="K548" s="56">
        <f t="shared" si="6"/>
        <v>0.2089771891</v>
      </c>
      <c r="L548" s="56">
        <f t="shared" si="7"/>
        <v>0.4177777778</v>
      </c>
      <c r="M548" s="56">
        <f t="shared" si="8"/>
        <v>0.236453202</v>
      </c>
      <c r="N548" s="56">
        <f t="shared" si="9"/>
        <v>0.0706401766</v>
      </c>
      <c r="O548" s="56">
        <f t="shared" si="10"/>
        <v>0.3317757009</v>
      </c>
      <c r="P548" s="57">
        <f t="shared" si="11"/>
        <v>0.06107431935</v>
      </c>
      <c r="Q548" s="58">
        <f t="shared" ref="Q548:V548" si="1676">K548-Q$2</f>
        <v>-0.1420004926</v>
      </c>
      <c r="R548" s="59">
        <f t="shared" si="1676"/>
        <v>-0.06177476251</v>
      </c>
      <c r="S548" s="60">
        <f t="shared" si="1676"/>
        <v>-0.1751343607</v>
      </c>
      <c r="T548" s="61">
        <f t="shared" si="1676"/>
        <v>-0.04509426501</v>
      </c>
      <c r="U548" s="62">
        <f t="shared" si="1676"/>
        <v>-0.1220556282</v>
      </c>
      <c r="V548" s="63">
        <f t="shared" si="1676"/>
        <v>0.02881349084</v>
      </c>
      <c r="W548" s="64"/>
      <c r="X548" s="65">
        <f t="shared" si="13"/>
        <v>1</v>
      </c>
      <c r="Y548" s="66">
        <f t="shared" si="14"/>
        <v>0</v>
      </c>
      <c r="Z548" s="67">
        <f t="shared" ref="Z548:AA548" si="1677">U548</f>
        <v>-0.1220556282</v>
      </c>
      <c r="AA548" s="68">
        <f t="shared" si="1677"/>
        <v>0.02881349084</v>
      </c>
      <c r="AB548" s="69">
        <f t="shared" ref="AB548:AC548" si="1678">S548</f>
        <v>-0.1751343607</v>
      </c>
      <c r="AC548" s="70">
        <f t="shared" si="1678"/>
        <v>-0.04509426501</v>
      </c>
      <c r="AD548" s="71">
        <f t="shared" si="17"/>
        <v>0.01406735911</v>
      </c>
      <c r="AE548" s="72">
        <f t="shared" si="18"/>
        <v>-0.007033697448</v>
      </c>
      <c r="AF548" s="73">
        <f t="shared" si="19"/>
        <v>0.0226754576</v>
      </c>
      <c r="AG548" s="74">
        <f t="shared" si="20"/>
        <v>0.0004577765446</v>
      </c>
      <c r="AH548" s="75">
        <f t="shared" si="21"/>
        <v>0.02863855155</v>
      </c>
      <c r="AI548" s="76">
        <f t="shared" si="22"/>
        <v>0.01579511054</v>
      </c>
      <c r="AJ548" s="77"/>
      <c r="AK548" s="65">
        <f t="shared" si="23"/>
        <v>-0.005693794321</v>
      </c>
      <c r="AL548" s="66">
        <f t="shared" si="24"/>
        <v>0.0007634399882</v>
      </c>
      <c r="AM548" s="67">
        <f t="shared" si="25"/>
        <v>-0.1453741202</v>
      </c>
      <c r="AN548" s="68">
        <f t="shared" si="26"/>
        <v>-0.1702616087</v>
      </c>
      <c r="AO548" s="69">
        <f t="shared" si="27"/>
        <v>0.002091990771</v>
      </c>
      <c r="AP548" s="70">
        <f t="shared" si="28"/>
        <v>0.09360469303</v>
      </c>
      <c r="AQ548" s="71">
        <f t="shared" si="29"/>
        <v>0.003130094445</v>
      </c>
      <c r="AR548" s="72">
        <f t="shared" si="30"/>
        <v>-0.0118156051</v>
      </c>
      <c r="AS548" s="73">
        <f t="shared" si="31"/>
        <v>0.0003988149452</v>
      </c>
      <c r="AT548" s="74">
        <f t="shared" si="32"/>
        <v>0.009579223604</v>
      </c>
      <c r="AU548" s="75">
        <f t="shared" si="33"/>
        <v>0.002988025366</v>
      </c>
      <c r="AV548" s="76">
        <f t="shared" si="34"/>
        <v>0.002262086303</v>
      </c>
      <c r="AW548" s="78">
        <f t="shared" si="35"/>
        <v>-0.142458989</v>
      </c>
      <c r="AX548" s="79">
        <f t="shared" si="36"/>
        <v>-0.1420004926</v>
      </c>
      <c r="AY548" s="78">
        <f t="shared" si="37"/>
        <v>-0.07586777087</v>
      </c>
      <c r="AZ548" s="79">
        <f t="shared" si="38"/>
        <v>-0.06177476251</v>
      </c>
      <c r="BA548" s="80">
        <f t="shared" si="39"/>
        <v>-0.0004584964276</v>
      </c>
      <c r="BB548" s="80">
        <f t="shared" si="40"/>
        <v>-0.01409300835</v>
      </c>
      <c r="BC548" s="80">
        <f t="shared" si="41"/>
        <v>-0.1423210598</v>
      </c>
      <c r="BD548" s="80">
        <f t="shared" si="42"/>
        <v>-0.07490781187</v>
      </c>
      <c r="BE548" s="81">
        <f t="shared" si="43"/>
        <v>-0.0001984026655</v>
      </c>
      <c r="BF548" s="81">
        <f t="shared" si="44"/>
        <v>0.00001292318797</v>
      </c>
      <c r="BG548" s="81">
        <f t="shared" si="45"/>
        <v>0.01464410377</v>
      </c>
      <c r="BH548" s="81">
        <f t="shared" si="46"/>
        <v>0.02132191834</v>
      </c>
      <c r="BI548" s="81"/>
      <c r="BJ548" s="81"/>
    </row>
    <row r="549">
      <c r="A549" s="31">
        <v>89.0</v>
      </c>
      <c r="B549" s="32">
        <v>3747.0</v>
      </c>
      <c r="C549" s="33">
        <v>1044.0</v>
      </c>
      <c r="D549" s="55">
        <f t="shared" si="5"/>
        <v>850</v>
      </c>
      <c r="E549" s="35">
        <v>228.0</v>
      </c>
      <c r="F549" s="36">
        <v>148.0</v>
      </c>
      <c r="G549" s="37">
        <v>111.0</v>
      </c>
      <c r="H549" s="38">
        <v>290.0</v>
      </c>
      <c r="I549" s="39">
        <v>47.0</v>
      </c>
      <c r="J549" s="40">
        <v>26.0</v>
      </c>
      <c r="K549" s="56">
        <f t="shared" si="6"/>
        <v>0.3697318008</v>
      </c>
      <c r="L549" s="56">
        <f t="shared" si="7"/>
        <v>0.4867256637</v>
      </c>
      <c r="M549" s="56">
        <f t="shared" si="8"/>
        <v>0.3894736842</v>
      </c>
      <c r="N549" s="56">
        <f t="shared" si="9"/>
        <v>0.1063218391</v>
      </c>
      <c r="O549" s="56">
        <f t="shared" si="10"/>
        <v>0.4541176471</v>
      </c>
      <c r="P549" s="57">
        <f t="shared" si="11"/>
        <v>0.02490421456</v>
      </c>
      <c r="Q549" s="58">
        <f t="shared" ref="Q549:V549" si="1679">K549-Q$2</f>
        <v>0.01875411908</v>
      </c>
      <c r="R549" s="59">
        <f t="shared" si="1679"/>
        <v>0.007173123427</v>
      </c>
      <c r="S549" s="60">
        <f t="shared" si="1679"/>
        <v>-0.02211387844</v>
      </c>
      <c r="T549" s="61">
        <f t="shared" si="1679"/>
        <v>-0.009412602527</v>
      </c>
      <c r="U549" s="62">
        <f t="shared" si="1679"/>
        <v>0.0002863179654</v>
      </c>
      <c r="V549" s="63">
        <f t="shared" si="1679"/>
        <v>-0.007356613953</v>
      </c>
      <c r="W549" s="64"/>
      <c r="X549" s="65">
        <f t="shared" si="13"/>
        <v>1</v>
      </c>
      <c r="Y549" s="66">
        <f t="shared" si="14"/>
        <v>0</v>
      </c>
      <c r="Z549" s="67">
        <f t="shared" ref="Z549:AA549" si="1680">U549</f>
        <v>0.0002863179654</v>
      </c>
      <c r="AA549" s="68">
        <f t="shared" si="1680"/>
        <v>-0.007356613953</v>
      </c>
      <c r="AB549" s="69">
        <f t="shared" ref="AB549:AC549" si="1681">S549</f>
        <v>-0.02211387844</v>
      </c>
      <c r="AC549" s="70">
        <f t="shared" si="1681"/>
        <v>-0.009412602527</v>
      </c>
      <c r="AD549" s="71">
        <f t="shared" si="17"/>
        <v>-0.00005403779087</v>
      </c>
      <c r="AE549" s="72">
        <f t="shared" si="18"/>
        <v>-0.000004212661478</v>
      </c>
      <c r="AF549" s="73">
        <f t="shared" si="19"/>
        <v>-0.00007557648376</v>
      </c>
      <c r="AG549" s="74">
        <f t="shared" si="20"/>
        <v>0.0001599882694</v>
      </c>
      <c r="AH549" s="75">
        <f t="shared" si="21"/>
        <v>0.0004004265331</v>
      </c>
      <c r="AI549" s="76">
        <f t="shared" si="22"/>
        <v>0.0004162982961</v>
      </c>
      <c r="AJ549" s="77"/>
      <c r="AK549" s="65">
        <f t="shared" si="23"/>
        <v>-0.005693794321</v>
      </c>
      <c r="AL549" s="66">
        <f t="shared" si="24"/>
        <v>0.0007634399882</v>
      </c>
      <c r="AM549" s="67">
        <f t="shared" si="25"/>
        <v>0.01191338622</v>
      </c>
      <c r="AN549" s="68">
        <f t="shared" si="26"/>
        <v>-0.005550305949</v>
      </c>
      <c r="AO549" s="69">
        <f t="shared" si="27"/>
        <v>-0.00158906008</v>
      </c>
      <c r="AP549" s="70">
        <f t="shared" si="28"/>
        <v>0.0123408757</v>
      </c>
      <c r="AQ549" s="71">
        <f t="shared" si="29"/>
        <v>-0.00003023000228</v>
      </c>
      <c r="AR549" s="72">
        <f t="shared" si="30"/>
        <v>0.00002933560422</v>
      </c>
      <c r="AS549" s="73">
        <f t="shared" si="31"/>
        <v>-0.00006947554488</v>
      </c>
      <c r="AT549" s="74">
        <f t="shared" si="32"/>
        <v>-0.00002771075497</v>
      </c>
      <c r="AU549" s="75">
        <f t="shared" si="33"/>
        <v>0.00003856532379</v>
      </c>
      <c r="AV549" s="76">
        <f t="shared" si="34"/>
        <v>0.00005379342211</v>
      </c>
      <c r="AW549" s="78">
        <f t="shared" si="35"/>
        <v>0.004569391591</v>
      </c>
      <c r="AX549" s="79">
        <f t="shared" si="36"/>
        <v>0.01875411908</v>
      </c>
      <c r="AY549" s="78">
        <f t="shared" si="37"/>
        <v>0.007609428014</v>
      </c>
      <c r="AZ549" s="79">
        <f t="shared" si="38"/>
        <v>0.007173123427</v>
      </c>
      <c r="BA549" s="80">
        <f t="shared" si="39"/>
        <v>-0.01418472749</v>
      </c>
      <c r="BB549" s="80">
        <f t="shared" si="40"/>
        <v>0.0004363045878</v>
      </c>
      <c r="BC549" s="80">
        <f t="shared" si="41"/>
        <v>0.004707320837</v>
      </c>
      <c r="BD549" s="80">
        <f t="shared" si="42"/>
        <v>0.008569387007</v>
      </c>
      <c r="BE549" s="81">
        <f t="shared" si="43"/>
        <v>0.0002010161321</v>
      </c>
      <c r="BF549" s="81">
        <f t="shared" si="44"/>
        <v>-0.00001237772336</v>
      </c>
      <c r="BG549" s="81">
        <f t="shared" si="45"/>
        <v>-0.00005127552422</v>
      </c>
      <c r="BH549" s="81">
        <f t="shared" si="46"/>
        <v>0.00008067770803</v>
      </c>
      <c r="BI549" s="81"/>
      <c r="BJ549" s="81"/>
    </row>
    <row r="550">
      <c r="A550" s="31">
        <v>46.0</v>
      </c>
      <c r="B550" s="32">
        <v>1340.0</v>
      </c>
      <c r="C550" s="33">
        <v>2629.0</v>
      </c>
      <c r="D550" s="55">
        <f t="shared" si="5"/>
        <v>1779</v>
      </c>
      <c r="E550" s="35">
        <v>349.0</v>
      </c>
      <c r="F550" s="36">
        <v>328.0</v>
      </c>
      <c r="G550" s="37">
        <v>216.0</v>
      </c>
      <c r="H550" s="38">
        <v>663.0</v>
      </c>
      <c r="I550" s="39">
        <v>119.0</v>
      </c>
      <c r="J550" s="40">
        <v>104.0</v>
      </c>
      <c r="K550" s="56">
        <f t="shared" si="6"/>
        <v>0.2601749715</v>
      </c>
      <c r="L550" s="56">
        <f t="shared" si="7"/>
        <v>0.4137931034</v>
      </c>
      <c r="M550" s="56">
        <f t="shared" si="8"/>
        <v>0.3333333333</v>
      </c>
      <c r="N550" s="56">
        <f t="shared" si="9"/>
        <v>0.08216051731</v>
      </c>
      <c r="O550" s="56">
        <f t="shared" si="10"/>
        <v>0.3844856661</v>
      </c>
      <c r="P550" s="57">
        <f t="shared" si="11"/>
        <v>0.03955876759</v>
      </c>
      <c r="Q550" s="58">
        <f t="shared" ref="Q550:V550" si="1682">K550-Q$2</f>
        <v>-0.09080271022</v>
      </c>
      <c r="R550" s="59">
        <f t="shared" si="1682"/>
        <v>-0.06575943684</v>
      </c>
      <c r="S550" s="60">
        <f t="shared" si="1682"/>
        <v>-0.07825422931</v>
      </c>
      <c r="T550" s="61">
        <f t="shared" si="1682"/>
        <v>-0.0335739243</v>
      </c>
      <c r="U550" s="62">
        <f t="shared" si="1682"/>
        <v>-0.06934566299</v>
      </c>
      <c r="V550" s="63">
        <f t="shared" si="1682"/>
        <v>0.00729793908</v>
      </c>
      <c r="W550" s="64"/>
      <c r="X550" s="65">
        <f t="shared" si="13"/>
        <v>1</v>
      </c>
      <c r="Y550" s="66">
        <f t="shared" si="14"/>
        <v>0</v>
      </c>
      <c r="Z550" s="67">
        <f t="shared" ref="Z550:AA550" si="1683">U550</f>
        <v>-0.06934566299</v>
      </c>
      <c r="AA550" s="68">
        <f t="shared" si="1683"/>
        <v>0.00729793908</v>
      </c>
      <c r="AB550" s="69">
        <f t="shared" ref="AB550:AC550" si="1684">S550</f>
        <v>-0.07825422931</v>
      </c>
      <c r="AC550" s="70">
        <f t="shared" si="1684"/>
        <v>-0.0335739243</v>
      </c>
      <c r="AD550" s="71">
        <f t="shared" si="17"/>
        <v>0.004755561061</v>
      </c>
      <c r="AE550" s="72">
        <f t="shared" si="18"/>
        <v>-0.001012160848</v>
      </c>
      <c r="AF550" s="73">
        <f t="shared" si="19"/>
        <v>0.005671611868</v>
      </c>
      <c r="AG550" s="74">
        <f t="shared" si="20"/>
        <v>0.001757111441</v>
      </c>
      <c r="AH550" s="75">
        <f t="shared" si="21"/>
        <v>0.004996516012</v>
      </c>
      <c r="AI550" s="76">
        <f t="shared" si="22"/>
        <v>0.005254603142</v>
      </c>
      <c r="AJ550" s="77"/>
      <c r="AK550" s="65">
        <f t="shared" si="23"/>
        <v>-0.005693794321</v>
      </c>
      <c r="AL550" s="66">
        <f t="shared" si="24"/>
        <v>0.0007634399882</v>
      </c>
      <c r="AM550" s="67">
        <f t="shared" si="25"/>
        <v>-0.0681903026</v>
      </c>
      <c r="AN550" s="68">
        <f t="shared" si="26"/>
        <v>-0.1041391824</v>
      </c>
      <c r="AO550" s="69">
        <f t="shared" si="27"/>
        <v>-0.005755566069</v>
      </c>
      <c r="AP550" s="70">
        <f t="shared" si="28"/>
        <v>0.04370782778</v>
      </c>
      <c r="AQ550" s="71">
        <f t="shared" si="29"/>
        <v>0.001854227207</v>
      </c>
      <c r="AR550" s="72">
        <f t="shared" si="30"/>
        <v>-0.00329243869</v>
      </c>
      <c r="AS550" s="73">
        <f t="shared" si="31"/>
        <v>-0.0005933019094</v>
      </c>
      <c r="AT550" s="74">
        <f t="shared" si="32"/>
        <v>0.002438848259</v>
      </c>
      <c r="AU550" s="75">
        <f t="shared" si="33"/>
        <v>0.0004802303669</v>
      </c>
      <c r="AV550" s="76">
        <f t="shared" si="34"/>
        <v>0.0006780421889</v>
      </c>
      <c r="AW550" s="78">
        <f t="shared" si="35"/>
        <v>-0.07789850732</v>
      </c>
      <c r="AX550" s="79">
        <f t="shared" si="36"/>
        <v>-0.09080271022</v>
      </c>
      <c r="AY550" s="78">
        <f t="shared" si="37"/>
        <v>-0.05984346286</v>
      </c>
      <c r="AZ550" s="79">
        <f t="shared" si="38"/>
        <v>-0.06575943684</v>
      </c>
      <c r="BA550" s="80">
        <f t="shared" si="39"/>
        <v>0.0129042029</v>
      </c>
      <c r="BB550" s="80">
        <f t="shared" si="40"/>
        <v>0.005915973978</v>
      </c>
      <c r="BC550" s="80">
        <f t="shared" si="41"/>
        <v>-0.07776057808</v>
      </c>
      <c r="BD550" s="80">
        <f t="shared" si="42"/>
        <v>-0.05888350387</v>
      </c>
      <c r="BE550" s="81">
        <f t="shared" si="43"/>
        <v>0.0001315197043</v>
      </c>
      <c r="BF550" s="81">
        <f t="shared" si="44"/>
        <v>0.0001526818571</v>
      </c>
      <c r="BG550" s="81">
        <f t="shared" si="45"/>
        <v>0.002579440475</v>
      </c>
      <c r="BH550" s="81">
        <f t="shared" si="46"/>
        <v>0.0091576306</v>
      </c>
      <c r="BI550" s="81"/>
      <c r="BJ550" s="81"/>
    </row>
    <row r="551">
      <c r="A551" s="31">
        <v>1261.0</v>
      </c>
      <c r="B551" s="32" t="s">
        <v>164</v>
      </c>
      <c r="C551" s="33">
        <v>400.0</v>
      </c>
      <c r="D551" s="55">
        <f t="shared" si="5"/>
        <v>354</v>
      </c>
      <c r="E551" s="35">
        <v>37.0</v>
      </c>
      <c r="F551" s="36">
        <v>86.0</v>
      </c>
      <c r="G551" s="37">
        <v>59.0</v>
      </c>
      <c r="H551" s="38">
        <v>154.0</v>
      </c>
      <c r="I551" s="39">
        <v>10.0</v>
      </c>
      <c r="J551" s="40">
        <v>8.0</v>
      </c>
      <c r="K551" s="56">
        <f t="shared" si="6"/>
        <v>0.265</v>
      </c>
      <c r="L551" s="56">
        <f t="shared" si="7"/>
        <v>0.2338308458</v>
      </c>
      <c r="M551" s="56">
        <f t="shared" si="8"/>
        <v>0.385620915</v>
      </c>
      <c r="N551" s="56">
        <f t="shared" si="9"/>
        <v>0.1475</v>
      </c>
      <c r="O551" s="56">
        <f t="shared" si="10"/>
        <v>0.2994350282</v>
      </c>
      <c r="P551" s="57">
        <f t="shared" si="11"/>
        <v>0.02</v>
      </c>
      <c r="Q551" s="58">
        <f t="shared" ref="Q551:V551" si="1685">K551-Q$2</f>
        <v>-0.08597768169</v>
      </c>
      <c r="R551" s="59">
        <f t="shared" si="1685"/>
        <v>-0.2457216945</v>
      </c>
      <c r="S551" s="60">
        <f t="shared" si="1685"/>
        <v>-0.02596664761</v>
      </c>
      <c r="T551" s="61">
        <f t="shared" si="1685"/>
        <v>0.03176555839</v>
      </c>
      <c r="U551" s="62">
        <f t="shared" si="1685"/>
        <v>-0.1543963008</v>
      </c>
      <c r="V551" s="63">
        <f t="shared" si="1685"/>
        <v>-0.01226082851</v>
      </c>
      <c r="W551" s="64"/>
      <c r="X551" s="65">
        <f t="shared" si="13"/>
        <v>1</v>
      </c>
      <c r="Y551" s="66">
        <f t="shared" si="14"/>
        <v>0</v>
      </c>
      <c r="Z551" s="67">
        <f t="shared" ref="Z551:AA551" si="1686">U551</f>
        <v>-0.1543963008</v>
      </c>
      <c r="AA551" s="68">
        <f t="shared" si="1686"/>
        <v>-0.01226082851</v>
      </c>
      <c r="AB551" s="69">
        <f t="shared" ref="AB551:AC551" si="1687">S551</f>
        <v>-0.02596664761</v>
      </c>
      <c r="AC551" s="70">
        <f t="shared" si="1687"/>
        <v>0.03176555839</v>
      </c>
      <c r="AD551" s="71">
        <f t="shared" si="17"/>
        <v>0.0236878898</v>
      </c>
      <c r="AE551" s="72">
        <f t="shared" si="18"/>
        <v>0.003786053135</v>
      </c>
      <c r="AF551" s="73">
        <f t="shared" si="19"/>
        <v>0.004398626401</v>
      </c>
      <c r="AG551" s="74">
        <f t="shared" si="20"/>
        <v>-0.004586112097</v>
      </c>
      <c r="AH551" s="75">
        <f t="shared" si="21"/>
        <v>-0.0003347839117</v>
      </c>
      <c r="AI551" s="76">
        <f t="shared" si="22"/>
        <v>-0.001649690122</v>
      </c>
      <c r="AJ551" s="77"/>
      <c r="AK551" s="65">
        <f t="shared" si="23"/>
        <v>-0.005693794321</v>
      </c>
      <c r="AL551" s="66">
        <f t="shared" si="24"/>
        <v>0.0007634399882</v>
      </c>
      <c r="AM551" s="67">
        <f t="shared" si="25"/>
        <v>-0.1065610117</v>
      </c>
      <c r="AN551" s="68">
        <f t="shared" si="26"/>
        <v>-0.2551341951</v>
      </c>
      <c r="AO551" s="69">
        <f t="shared" si="27"/>
        <v>0.01947280526</v>
      </c>
      <c r="AP551" s="70">
        <f t="shared" si="28"/>
        <v>0.008485113813</v>
      </c>
      <c r="AQ551" s="71">
        <f t="shared" si="29"/>
        <v>0.01438211374</v>
      </c>
      <c r="AR551" s="72">
        <f t="shared" si="30"/>
        <v>-0.01186268223</v>
      </c>
      <c r="AS551" s="73">
        <f t="shared" si="31"/>
        <v>0.002049810949</v>
      </c>
      <c r="AT551" s="74">
        <f t="shared" si="32"/>
        <v>0.001736152854</v>
      </c>
      <c r="AU551" s="75">
        <f t="shared" si="33"/>
        <v>-0.00001084239106</v>
      </c>
      <c r="AV551" s="76">
        <f t="shared" si="34"/>
        <v>-0.0001925854824</v>
      </c>
      <c r="AW551" s="78">
        <f t="shared" si="35"/>
        <v>-0.07636091845</v>
      </c>
      <c r="AX551" s="79">
        <f t="shared" si="36"/>
        <v>-0.08597768169</v>
      </c>
      <c r="AY551" s="78">
        <f t="shared" si="37"/>
        <v>-0.2562047562</v>
      </c>
      <c r="AZ551" s="79">
        <f t="shared" si="38"/>
        <v>-0.2457216945</v>
      </c>
      <c r="BA551" s="80">
        <f t="shared" si="39"/>
        <v>0.009616763238</v>
      </c>
      <c r="BB551" s="80">
        <f t="shared" si="40"/>
        <v>-0.01048306166</v>
      </c>
      <c r="BC551" s="80">
        <f t="shared" si="41"/>
        <v>-0.07622298921</v>
      </c>
      <c r="BD551" s="80">
        <f t="shared" si="42"/>
        <v>-0.2552447972</v>
      </c>
      <c r="BE551" s="81">
        <f t="shared" si="43"/>
        <v>-0.00001741244653</v>
      </c>
      <c r="BF551" s="81">
        <f t="shared" si="44"/>
        <v>-0.0002016262439</v>
      </c>
      <c r="BG551" s="81">
        <f t="shared" si="45"/>
        <v>-0.05933996241</v>
      </c>
      <c r="BH551" s="81">
        <f t="shared" si="46"/>
        <v>0.03891104284</v>
      </c>
      <c r="BI551" s="81"/>
      <c r="BJ551" s="81"/>
    </row>
    <row r="552">
      <c r="A552" s="31">
        <v>841.0</v>
      </c>
      <c r="B552" s="32">
        <v>2661.0</v>
      </c>
      <c r="C552" s="33">
        <v>2175.0</v>
      </c>
      <c r="D552" s="55">
        <f t="shared" si="5"/>
        <v>1651</v>
      </c>
      <c r="E552" s="35">
        <v>527.0</v>
      </c>
      <c r="F552" s="36">
        <v>270.0</v>
      </c>
      <c r="G552" s="37">
        <v>248.0</v>
      </c>
      <c r="H552" s="38">
        <v>412.0</v>
      </c>
      <c r="I552" s="39">
        <v>133.0</v>
      </c>
      <c r="J552" s="40">
        <v>61.0</v>
      </c>
      <c r="K552" s="56">
        <f t="shared" si="6"/>
        <v>0.4174712644</v>
      </c>
      <c r="L552" s="56">
        <f t="shared" si="7"/>
        <v>0.6156716418</v>
      </c>
      <c r="M552" s="56">
        <f t="shared" si="8"/>
        <v>0.4283246978</v>
      </c>
      <c r="N552" s="56">
        <f t="shared" si="9"/>
        <v>0.1140229885</v>
      </c>
      <c r="O552" s="56">
        <f t="shared" si="10"/>
        <v>0.5499697153</v>
      </c>
      <c r="P552" s="57">
        <f t="shared" si="11"/>
        <v>0.02804597701</v>
      </c>
      <c r="Q552" s="58">
        <f t="shared" ref="Q552:V552" si="1688">K552-Q$2</f>
        <v>0.06649358268</v>
      </c>
      <c r="R552" s="59">
        <f t="shared" si="1688"/>
        <v>0.1361191015</v>
      </c>
      <c r="S552" s="60">
        <f t="shared" si="1688"/>
        <v>0.01673713511</v>
      </c>
      <c r="T552" s="61">
        <f t="shared" si="1688"/>
        <v>-0.001711453102</v>
      </c>
      <c r="U552" s="62">
        <f t="shared" si="1688"/>
        <v>0.09613838623</v>
      </c>
      <c r="V552" s="63">
        <f t="shared" si="1688"/>
        <v>-0.0042148515</v>
      </c>
      <c r="W552" s="64"/>
      <c r="X552" s="65">
        <f t="shared" si="13"/>
        <v>1</v>
      </c>
      <c r="Y552" s="66">
        <f t="shared" si="14"/>
        <v>0</v>
      </c>
      <c r="Z552" s="67">
        <f t="shared" ref="Z552:AA552" si="1689">U552</f>
        <v>0.09613838623</v>
      </c>
      <c r="AA552" s="68">
        <f t="shared" si="1689"/>
        <v>-0.0042148515</v>
      </c>
      <c r="AB552" s="69">
        <f t="shared" ref="AB552:AC552" si="1690">S552</f>
        <v>0.01673713511</v>
      </c>
      <c r="AC552" s="70">
        <f t="shared" si="1690"/>
        <v>-0.001711453102</v>
      </c>
      <c r="AD552" s="71">
        <f t="shared" si="17"/>
        <v>0.009224824334</v>
      </c>
      <c r="AE552" s="72">
        <f t="shared" si="18"/>
        <v>-0.0008104180429</v>
      </c>
      <c r="AF552" s="73">
        <f t="shared" si="19"/>
        <v>0.001601867639</v>
      </c>
      <c r="AG552" s="74">
        <f t="shared" si="20"/>
        <v>-0.0002350808783</v>
      </c>
      <c r="AH552" s="75">
        <f t="shared" si="21"/>
        <v>0.0002772026199</v>
      </c>
      <c r="AI552" s="76">
        <f t="shared" si="22"/>
        <v>-0.00005728964359</v>
      </c>
      <c r="AJ552" s="77"/>
      <c r="AK552" s="65">
        <f t="shared" si="23"/>
        <v>-0.005693794321</v>
      </c>
      <c r="AL552" s="66">
        <f t="shared" si="24"/>
        <v>0.0007634399882</v>
      </c>
      <c r="AM552" s="67">
        <f t="shared" si="25"/>
        <v>0.08516516785</v>
      </c>
      <c r="AN552" s="68">
        <f t="shared" si="26"/>
        <v>0.1491930526</v>
      </c>
      <c r="AO552" s="69">
        <f t="shared" si="27"/>
        <v>-0.0032005361</v>
      </c>
      <c r="AP552" s="70">
        <f t="shared" si="28"/>
        <v>-0.008101027242</v>
      </c>
      <c r="AQ552" s="71">
        <f t="shared" si="29"/>
        <v>0.004268937188</v>
      </c>
      <c r="AR552" s="72">
        <f t="shared" si="30"/>
        <v>-0.005794062214</v>
      </c>
      <c r="AS552" s="73">
        <f t="shared" si="31"/>
        <v>0.0001410038121</v>
      </c>
      <c r="AT552" s="74">
        <f t="shared" si="32"/>
        <v>0.0006697261224</v>
      </c>
      <c r="AU552" s="75">
        <f t="shared" si="33"/>
        <v>0.00003237775883</v>
      </c>
      <c r="AV552" s="76">
        <f t="shared" si="34"/>
        <v>-0.000001939236989</v>
      </c>
      <c r="AW552" s="78">
        <f t="shared" si="35"/>
        <v>0.08071315619</v>
      </c>
      <c r="AX552" s="79">
        <f t="shared" si="36"/>
        <v>0.06649358268</v>
      </c>
      <c r="AY552" s="78">
        <f t="shared" si="37"/>
        <v>0.13672919</v>
      </c>
      <c r="AZ552" s="79">
        <f t="shared" si="38"/>
        <v>0.1361191015</v>
      </c>
      <c r="BA552" s="80">
        <f t="shared" si="39"/>
        <v>0.01421957351</v>
      </c>
      <c r="BB552" s="80">
        <f t="shared" si="40"/>
        <v>0.0006100885139</v>
      </c>
      <c r="BC552" s="80">
        <f t="shared" si="41"/>
        <v>0.08085108544</v>
      </c>
      <c r="BD552" s="80">
        <f t="shared" si="42"/>
        <v>0.137689149</v>
      </c>
      <c r="BE552" s="81">
        <f t="shared" si="43"/>
        <v>0.0002018240629</v>
      </c>
      <c r="BF552" s="81">
        <f t="shared" si="44"/>
        <v>0.00001735039695</v>
      </c>
      <c r="BG552" s="81">
        <f t="shared" si="45"/>
        <v>-0.01242140374</v>
      </c>
      <c r="BH552" s="81">
        <f t="shared" si="46"/>
        <v>0.0222646343</v>
      </c>
      <c r="BI552" s="81"/>
      <c r="BJ552" s="81"/>
    </row>
    <row r="553">
      <c r="A553" s="31">
        <v>816.0</v>
      </c>
      <c r="B553" s="32">
        <v>6475.0</v>
      </c>
      <c r="C553" s="33">
        <v>1789.0</v>
      </c>
      <c r="D553" s="55">
        <f t="shared" si="5"/>
        <v>1252</v>
      </c>
      <c r="E553" s="35">
        <v>269.0</v>
      </c>
      <c r="F553" s="36">
        <v>242.0</v>
      </c>
      <c r="G553" s="37">
        <v>121.0</v>
      </c>
      <c r="H553" s="38">
        <v>470.0</v>
      </c>
      <c r="I553" s="39">
        <v>87.0</v>
      </c>
      <c r="J553" s="40">
        <v>63.0</v>
      </c>
      <c r="K553" s="56">
        <f t="shared" si="6"/>
        <v>0.2666294019</v>
      </c>
      <c r="L553" s="56">
        <f t="shared" si="7"/>
        <v>0.4309927361</v>
      </c>
      <c r="M553" s="56">
        <f t="shared" si="8"/>
        <v>0.2840375587</v>
      </c>
      <c r="N553" s="56">
        <f t="shared" si="9"/>
        <v>0.06763555059</v>
      </c>
      <c r="O553" s="56">
        <f t="shared" si="10"/>
        <v>0.3809904153</v>
      </c>
      <c r="P553" s="57">
        <f t="shared" si="11"/>
        <v>0.03521520402</v>
      </c>
      <c r="Q553" s="58">
        <f t="shared" ref="Q553:V553" si="1691">K553-Q$2</f>
        <v>-0.08434827979</v>
      </c>
      <c r="R553" s="59">
        <f t="shared" si="1691"/>
        <v>-0.04855980421</v>
      </c>
      <c r="S553" s="60">
        <f t="shared" si="1691"/>
        <v>-0.127550004</v>
      </c>
      <c r="T553" s="61">
        <f t="shared" si="1691"/>
        <v>-0.04809889102</v>
      </c>
      <c r="U553" s="62">
        <f t="shared" si="1691"/>
        <v>-0.07284091376</v>
      </c>
      <c r="V553" s="63">
        <f t="shared" si="1691"/>
        <v>0.002954375513</v>
      </c>
      <c r="W553" s="64"/>
      <c r="X553" s="65">
        <f t="shared" si="13"/>
        <v>1</v>
      </c>
      <c r="Y553" s="66">
        <f t="shared" si="14"/>
        <v>0</v>
      </c>
      <c r="Z553" s="67">
        <f t="shared" ref="Z553:AA553" si="1692">U553</f>
        <v>-0.07284091376</v>
      </c>
      <c r="AA553" s="68">
        <f t="shared" si="1692"/>
        <v>0.002954375513</v>
      </c>
      <c r="AB553" s="69">
        <f t="shared" ref="AB553:AC553" si="1693">S553</f>
        <v>-0.127550004</v>
      </c>
      <c r="AC553" s="70">
        <f t="shared" si="1693"/>
        <v>-0.04809889102</v>
      </c>
      <c r="AD553" s="71">
        <f t="shared" si="17"/>
        <v>0.005297070382</v>
      </c>
      <c r="AE553" s="72">
        <f t="shared" si="18"/>
        <v>-0.0004303988239</v>
      </c>
      <c r="AF553" s="73">
        <f t="shared" si="19"/>
        <v>0.009432961024</v>
      </c>
      <c r="AG553" s="74">
        <f t="shared" si="20"/>
        <v>0.003126736564</v>
      </c>
      <c r="AH553" s="75">
        <f t="shared" si="21"/>
        <v>0.01395550019</v>
      </c>
      <c r="AI553" s="76">
        <f t="shared" si="22"/>
        <v>0.01227002748</v>
      </c>
      <c r="AJ553" s="77"/>
      <c r="AK553" s="65">
        <f t="shared" si="23"/>
        <v>-0.005693794321</v>
      </c>
      <c r="AL553" s="66">
        <f t="shared" si="24"/>
        <v>0.0007634399882</v>
      </c>
      <c r="AM553" s="67">
        <f t="shared" si="25"/>
        <v>-0.06414729145</v>
      </c>
      <c r="AN553" s="68">
        <f t="shared" si="26"/>
        <v>-0.113233851</v>
      </c>
      <c r="AO553" s="69">
        <f t="shared" si="27"/>
        <v>-0.006079767478</v>
      </c>
      <c r="AP553" s="70">
        <f t="shared" si="28"/>
        <v>0.07031209639</v>
      </c>
      <c r="AQ553" s="71">
        <f t="shared" si="29"/>
        <v>0.002471684142</v>
      </c>
      <c r="AR553" s="72">
        <f t="shared" si="30"/>
        <v>-0.003309093199</v>
      </c>
      <c r="AS553" s="73">
        <f t="shared" si="31"/>
        <v>-0.001072983773</v>
      </c>
      <c r="AT553" s="74">
        <f t="shared" si="32"/>
        <v>0.004061599135</v>
      </c>
      <c r="AU553" s="75">
        <f t="shared" si="33"/>
        <v>0.001380869154</v>
      </c>
      <c r="AV553" s="76">
        <f t="shared" si="34"/>
        <v>0.001620917112</v>
      </c>
      <c r="AW553" s="78">
        <f t="shared" si="35"/>
        <v>-0.07314128373</v>
      </c>
      <c r="AX553" s="79">
        <f t="shared" si="36"/>
        <v>-0.08434827979</v>
      </c>
      <c r="AY553" s="78">
        <f t="shared" si="37"/>
        <v>-0.03978489154</v>
      </c>
      <c r="AZ553" s="79">
        <f t="shared" si="38"/>
        <v>-0.04855980421</v>
      </c>
      <c r="BA553" s="80">
        <f t="shared" si="39"/>
        <v>0.01120699606</v>
      </c>
      <c r="BB553" s="80">
        <f t="shared" si="40"/>
        <v>0.00877491267</v>
      </c>
      <c r="BC553" s="80">
        <f t="shared" si="41"/>
        <v>-0.07300335448</v>
      </c>
      <c r="BD553" s="80">
        <f t="shared" si="42"/>
        <v>-0.03882493255</v>
      </c>
      <c r="BE553" s="81">
        <f t="shared" si="43"/>
        <v>0.00004859766833</v>
      </c>
      <c r="BF553" s="81">
        <f t="shared" si="44"/>
        <v>0.0001966808234</v>
      </c>
      <c r="BG553" s="81">
        <f t="shared" si="45"/>
        <v>0.003822114378</v>
      </c>
      <c r="BH553" s="81">
        <f t="shared" si="46"/>
        <v>0.005668700628</v>
      </c>
      <c r="BI553" s="81"/>
      <c r="BJ553" s="81"/>
    </row>
    <row r="554">
      <c r="A554" s="31">
        <v>183.0</v>
      </c>
      <c r="B554" s="32">
        <v>7651.0</v>
      </c>
      <c r="C554" s="33">
        <v>2232.0</v>
      </c>
      <c r="D554" s="55">
        <f t="shared" si="5"/>
        <v>1880</v>
      </c>
      <c r="E554" s="35">
        <v>524.0</v>
      </c>
      <c r="F554" s="36">
        <v>315.0</v>
      </c>
      <c r="G554" s="37">
        <v>297.0</v>
      </c>
      <c r="H554" s="38">
        <v>600.0</v>
      </c>
      <c r="I554" s="39">
        <v>104.0</v>
      </c>
      <c r="J554" s="40">
        <v>40.0</v>
      </c>
      <c r="K554" s="56">
        <f t="shared" si="6"/>
        <v>0.4144265233</v>
      </c>
      <c r="L554" s="56">
        <f t="shared" si="7"/>
        <v>0.5114006515</v>
      </c>
      <c r="M554" s="56">
        <f t="shared" si="8"/>
        <v>0.4555214724</v>
      </c>
      <c r="N554" s="56">
        <f t="shared" si="9"/>
        <v>0.1330645161</v>
      </c>
      <c r="O554" s="56">
        <f t="shared" si="10"/>
        <v>0.4920212766</v>
      </c>
      <c r="P554" s="57">
        <f t="shared" si="11"/>
        <v>0.01792114695</v>
      </c>
      <c r="Q554" s="58">
        <f t="shared" ref="Q554:V554" si="1694">K554-Q$2</f>
        <v>0.06344884161</v>
      </c>
      <c r="R554" s="59">
        <f t="shared" si="1694"/>
        <v>0.03184811118</v>
      </c>
      <c r="S554" s="60">
        <f t="shared" si="1694"/>
        <v>0.04393390975</v>
      </c>
      <c r="T554" s="61">
        <f t="shared" si="1694"/>
        <v>0.01733007452</v>
      </c>
      <c r="U554" s="62">
        <f t="shared" si="1694"/>
        <v>0.0381899475</v>
      </c>
      <c r="V554" s="63">
        <f t="shared" si="1694"/>
        <v>-0.01433968156</v>
      </c>
      <c r="W554" s="64"/>
      <c r="X554" s="65">
        <f t="shared" si="13"/>
        <v>1</v>
      </c>
      <c r="Y554" s="66">
        <f t="shared" si="14"/>
        <v>0</v>
      </c>
      <c r="Z554" s="67">
        <f t="shared" ref="Z554:AA554" si="1695">U554</f>
        <v>0.0381899475</v>
      </c>
      <c r="AA554" s="68">
        <f t="shared" si="1695"/>
        <v>-0.01433968156</v>
      </c>
      <c r="AB554" s="69">
        <f t="shared" ref="AB554:AC554" si="1696">S554</f>
        <v>0.04393390975</v>
      </c>
      <c r="AC554" s="70">
        <f t="shared" si="1696"/>
        <v>0.01733007452</v>
      </c>
      <c r="AD554" s="71">
        <f t="shared" si="17"/>
        <v>0.001252845623</v>
      </c>
      <c r="AE554" s="72">
        <f t="shared" si="18"/>
        <v>-0.001095263372</v>
      </c>
      <c r="AF554" s="73">
        <f t="shared" si="19"/>
        <v>0.001926341457</v>
      </c>
      <c r="AG554" s="74">
        <f t="shared" si="20"/>
        <v>0.00003183636081</v>
      </c>
      <c r="AH554" s="75">
        <f t="shared" si="21"/>
        <v>0.001629856943</v>
      </c>
      <c r="AI554" s="76">
        <f t="shared" si="22"/>
        <v>0.00152275586</v>
      </c>
      <c r="AJ554" s="77"/>
      <c r="AK554" s="65">
        <f t="shared" si="23"/>
        <v>-0.005693794321</v>
      </c>
      <c r="AL554" s="66">
        <f t="shared" si="24"/>
        <v>0.0007634399882</v>
      </c>
      <c r="AM554" s="67">
        <f t="shared" si="25"/>
        <v>0.05393905212</v>
      </c>
      <c r="AN554" s="68">
        <f t="shared" si="26"/>
        <v>0.04892716363</v>
      </c>
      <c r="AO554" s="69">
        <f t="shared" si="27"/>
        <v>0.002474226331</v>
      </c>
      <c r="AP554" s="70">
        <f t="shared" si="28"/>
        <v>-0.02432559717</v>
      </c>
      <c r="AQ554" s="71">
        <f t="shared" si="29"/>
        <v>0.000005462415383</v>
      </c>
      <c r="AR554" s="72">
        <f t="shared" si="30"/>
        <v>-0.001293276571</v>
      </c>
      <c r="AS554" s="73">
        <f t="shared" si="31"/>
        <v>0.00003685622159</v>
      </c>
      <c r="AT554" s="74">
        <f t="shared" si="32"/>
        <v>0.0008135968316</v>
      </c>
      <c r="AU554" s="75">
        <f t="shared" si="33"/>
        <v>0.0001597955871</v>
      </c>
      <c r="AV554" s="76">
        <f t="shared" si="34"/>
        <v>0.0001994835957</v>
      </c>
      <c r="AW554" s="78">
        <f t="shared" si="35"/>
        <v>0.05092159835</v>
      </c>
      <c r="AX554" s="79">
        <f t="shared" si="36"/>
        <v>0.06344884161</v>
      </c>
      <c r="AY554" s="78">
        <f t="shared" si="37"/>
        <v>0.0250848103</v>
      </c>
      <c r="AZ554" s="79">
        <f t="shared" si="38"/>
        <v>0.03184811118</v>
      </c>
      <c r="BA554" s="80">
        <f t="shared" si="39"/>
        <v>-0.01252724326</v>
      </c>
      <c r="BB554" s="80">
        <f t="shared" si="40"/>
        <v>-0.006763300876</v>
      </c>
      <c r="BC554" s="80">
        <f t="shared" si="41"/>
        <v>0.0510595276</v>
      </c>
      <c r="BD554" s="80">
        <f t="shared" si="42"/>
        <v>0.02604476929</v>
      </c>
      <c r="BE554" s="81">
        <f t="shared" si="43"/>
        <v>0.0001111895849</v>
      </c>
      <c r="BF554" s="81">
        <f t="shared" si="44"/>
        <v>0.0001694510306</v>
      </c>
      <c r="BG554" s="81">
        <f t="shared" si="45"/>
        <v>0.001928745351</v>
      </c>
      <c r="BH554" s="81">
        <f t="shared" si="46"/>
        <v>0.002659667233</v>
      </c>
      <c r="BI554" s="81"/>
      <c r="BJ554" s="81"/>
    </row>
    <row r="555">
      <c r="A555" s="31">
        <v>244.0</v>
      </c>
      <c r="B555" s="32">
        <v>2385.0</v>
      </c>
      <c r="C555" s="33">
        <v>1375.0</v>
      </c>
      <c r="D555" s="55">
        <f t="shared" si="5"/>
        <v>1052</v>
      </c>
      <c r="E555" s="35">
        <v>259.0</v>
      </c>
      <c r="F555" s="36">
        <v>222.0</v>
      </c>
      <c r="G555" s="37">
        <v>145.0</v>
      </c>
      <c r="H555" s="38">
        <v>345.0</v>
      </c>
      <c r="I555" s="39">
        <v>47.0</v>
      </c>
      <c r="J555" s="40">
        <v>34.0</v>
      </c>
      <c r="K555" s="56">
        <f t="shared" si="6"/>
        <v>0.328</v>
      </c>
      <c r="L555" s="56">
        <f t="shared" si="7"/>
        <v>0.4700460829</v>
      </c>
      <c r="M555" s="56">
        <f t="shared" si="8"/>
        <v>0.36159601</v>
      </c>
      <c r="N555" s="56">
        <f t="shared" si="9"/>
        <v>0.1054545455</v>
      </c>
      <c r="O555" s="56">
        <f t="shared" si="10"/>
        <v>0.4287072243</v>
      </c>
      <c r="P555" s="57">
        <f t="shared" si="11"/>
        <v>0.02472727273</v>
      </c>
      <c r="Q555" s="58">
        <f t="shared" ref="Q555:V555" si="1697">K555-Q$2</f>
        <v>-0.02297768169</v>
      </c>
      <c r="R555" s="59">
        <f t="shared" si="1697"/>
        <v>-0.009506457341</v>
      </c>
      <c r="S555" s="60">
        <f t="shared" si="1697"/>
        <v>-0.04999155267</v>
      </c>
      <c r="T555" s="61">
        <f t="shared" si="1697"/>
        <v>-0.01027989615</v>
      </c>
      <c r="U555" s="62">
        <f t="shared" si="1697"/>
        <v>-0.02512410476</v>
      </c>
      <c r="V555" s="63">
        <f t="shared" si="1697"/>
        <v>-0.007533555785</v>
      </c>
      <c r="W555" s="64"/>
      <c r="X555" s="65">
        <f t="shared" si="13"/>
        <v>1</v>
      </c>
      <c r="Y555" s="66">
        <f t="shared" si="14"/>
        <v>0</v>
      </c>
      <c r="Z555" s="67">
        <f t="shared" ref="Z555:AA555" si="1698">U555</f>
        <v>-0.02512410476</v>
      </c>
      <c r="AA555" s="68">
        <f t="shared" si="1698"/>
        <v>-0.007533555785</v>
      </c>
      <c r="AB555" s="69">
        <f t="shared" ref="AB555:AC555" si="1699">S555</f>
        <v>-0.04999155267</v>
      </c>
      <c r="AC555" s="70">
        <f t="shared" si="1699"/>
        <v>-0.01027989615</v>
      </c>
      <c r="AD555" s="71">
        <f t="shared" si="17"/>
        <v>0.0005744661772</v>
      </c>
      <c r="AE555" s="72">
        <f t="shared" si="18"/>
        <v>0.0003785476895</v>
      </c>
      <c r="AF555" s="73">
        <f t="shared" si="19"/>
        <v>0.001178548835</v>
      </c>
      <c r="AG555" s="74">
        <f t="shared" si="20"/>
        <v>0.0006348873387</v>
      </c>
      <c r="AH555" s="75">
        <f t="shared" si="21"/>
        <v>0.002393479074</v>
      </c>
      <c r="AI555" s="76">
        <f t="shared" si="22"/>
        <v>0.00102781594</v>
      </c>
      <c r="AJ555" s="77"/>
      <c r="AK555" s="65">
        <f t="shared" si="23"/>
        <v>-0.005693794321</v>
      </c>
      <c r="AL555" s="66">
        <f t="shared" si="24"/>
        <v>0.0007634399882</v>
      </c>
      <c r="AM555" s="67">
        <f t="shared" si="25"/>
        <v>-0.008547090951</v>
      </c>
      <c r="AN555" s="68">
        <f t="shared" si="26"/>
        <v>-0.04603741875</v>
      </c>
      <c r="AO555" s="69">
        <f t="shared" si="27"/>
        <v>0.001888955566</v>
      </c>
      <c r="AP555" s="70">
        <f t="shared" si="28"/>
        <v>0.02635558384</v>
      </c>
      <c r="AQ555" s="71">
        <f t="shared" si="29"/>
        <v>0.0005159341685</v>
      </c>
      <c r="AR555" s="72">
        <f t="shared" si="30"/>
        <v>-0.0001403142277</v>
      </c>
      <c r="AS555" s="73">
        <f t="shared" si="31"/>
        <v>-0.0002371059378</v>
      </c>
      <c r="AT555" s="74">
        <f t="shared" si="32"/>
        <v>0.0005138298474</v>
      </c>
      <c r="AU555" s="75">
        <f t="shared" si="33"/>
        <v>0.0002545307946</v>
      </c>
      <c r="AV555" s="76">
        <f t="shared" si="34"/>
        <v>0.0001559106187</v>
      </c>
      <c r="AW555" s="78">
        <f t="shared" si="35"/>
        <v>-0.01181857068</v>
      </c>
      <c r="AX555" s="79">
        <f t="shared" si="36"/>
        <v>-0.02297768169</v>
      </c>
      <c r="AY555" s="78">
        <f t="shared" si="37"/>
        <v>-0.01838896868</v>
      </c>
      <c r="AZ555" s="79">
        <f t="shared" si="38"/>
        <v>-0.009506457341</v>
      </c>
      <c r="BA555" s="80">
        <f t="shared" si="39"/>
        <v>0.01115911101</v>
      </c>
      <c r="BB555" s="80">
        <f t="shared" si="40"/>
        <v>-0.008882511337</v>
      </c>
      <c r="BC555" s="80">
        <f t="shared" si="41"/>
        <v>-0.01168064144</v>
      </c>
      <c r="BD555" s="80">
        <f t="shared" si="42"/>
        <v>-0.01742900969</v>
      </c>
      <c r="BE555" s="81">
        <f t="shared" si="43"/>
        <v>0.00004562675085</v>
      </c>
      <c r="BF555" s="81">
        <f t="shared" si="44"/>
        <v>-0.0001982418601</v>
      </c>
      <c r="BG555" s="81">
        <f t="shared" si="45"/>
        <v>-0.0001673329942</v>
      </c>
      <c r="BH555" s="81">
        <f t="shared" si="46"/>
        <v>0.0004071640254</v>
      </c>
      <c r="BI555" s="81"/>
      <c r="BJ555" s="81"/>
    </row>
    <row r="556">
      <c r="A556" s="31">
        <v>1042.0</v>
      </c>
      <c r="B556" s="32">
        <v>6497.0</v>
      </c>
      <c r="C556" s="33">
        <v>2179.0</v>
      </c>
      <c r="D556" s="55">
        <f t="shared" si="5"/>
        <v>1740</v>
      </c>
      <c r="E556" s="35">
        <v>503.0</v>
      </c>
      <c r="F556" s="36">
        <v>345.0</v>
      </c>
      <c r="G556" s="37">
        <v>271.0</v>
      </c>
      <c r="H556" s="38">
        <v>454.0</v>
      </c>
      <c r="I556" s="39">
        <v>117.0</v>
      </c>
      <c r="J556" s="40">
        <v>50.0</v>
      </c>
      <c r="K556" s="56">
        <f t="shared" si="6"/>
        <v>0.4089031666</v>
      </c>
      <c r="L556" s="56">
        <f t="shared" si="7"/>
        <v>0.5772811918</v>
      </c>
      <c r="M556" s="56">
        <f t="shared" si="8"/>
        <v>0.4069069069</v>
      </c>
      <c r="N556" s="56">
        <f t="shared" si="9"/>
        <v>0.1243689766</v>
      </c>
      <c r="O556" s="56">
        <f t="shared" si="10"/>
        <v>0.5120689655</v>
      </c>
      <c r="P556" s="57">
        <f t="shared" si="11"/>
        <v>0.02294630564</v>
      </c>
      <c r="Q556" s="58">
        <f t="shared" ref="Q556:V556" si="1700">K556-Q$2</f>
        <v>0.0579254849</v>
      </c>
      <c r="R556" s="59">
        <f t="shared" si="1700"/>
        <v>0.09772865152</v>
      </c>
      <c r="S556" s="60">
        <f t="shared" si="1700"/>
        <v>-0.004680655739</v>
      </c>
      <c r="T556" s="61">
        <f t="shared" si="1700"/>
        <v>0.008634534987</v>
      </c>
      <c r="U556" s="62">
        <f t="shared" si="1700"/>
        <v>0.05823763642</v>
      </c>
      <c r="V556" s="63">
        <f t="shared" si="1700"/>
        <v>-0.009314522867</v>
      </c>
      <c r="W556" s="64"/>
      <c r="X556" s="65">
        <f t="shared" si="13"/>
        <v>1</v>
      </c>
      <c r="Y556" s="66">
        <f t="shared" si="14"/>
        <v>0</v>
      </c>
      <c r="Z556" s="67">
        <f t="shared" ref="Z556:AA556" si="1701">U556</f>
        <v>0.05823763642</v>
      </c>
      <c r="AA556" s="68">
        <f t="shared" si="1701"/>
        <v>-0.009314522867</v>
      </c>
      <c r="AB556" s="69">
        <f t="shared" ref="AB556:AC556" si="1702">S556</f>
        <v>-0.004680655739</v>
      </c>
      <c r="AC556" s="70">
        <f t="shared" si="1702"/>
        <v>0.008634534987</v>
      </c>
      <c r="AD556" s="71">
        <f t="shared" si="17"/>
        <v>0.00330486196</v>
      </c>
      <c r="AE556" s="72">
        <f t="shared" si="18"/>
        <v>-0.001084911592</v>
      </c>
      <c r="AF556" s="73">
        <f t="shared" si="19"/>
        <v>-0.0001921637536</v>
      </c>
      <c r="AG556" s="74">
        <f t="shared" si="20"/>
        <v>0.0005464529842</v>
      </c>
      <c r="AH556" s="75">
        <f t="shared" si="21"/>
        <v>-0.0000526466563</v>
      </c>
      <c r="AI556" s="76">
        <f t="shared" si="22"/>
        <v>-0.00008083057149</v>
      </c>
      <c r="AJ556" s="77"/>
      <c r="AK556" s="65">
        <f t="shared" si="23"/>
        <v>-0.005693794321</v>
      </c>
      <c r="AL556" s="66">
        <f t="shared" si="24"/>
        <v>0.0007634399882</v>
      </c>
      <c r="AM556" s="67">
        <f t="shared" si="25"/>
        <v>0.06232493006</v>
      </c>
      <c r="AN556" s="68">
        <f t="shared" si="26"/>
        <v>0.0848575527</v>
      </c>
      <c r="AO556" s="69">
        <f t="shared" si="27"/>
        <v>0.004959616528</v>
      </c>
      <c r="AP556" s="70">
        <f t="shared" si="28"/>
        <v>0.001121525858</v>
      </c>
      <c r="AQ556" s="71">
        <f t="shared" si="29"/>
        <v>0.001066189477</v>
      </c>
      <c r="AR556" s="72">
        <f t="shared" si="30"/>
        <v>-0.002484159614</v>
      </c>
      <c r="AS556" s="73">
        <f t="shared" si="31"/>
        <v>-0.0002355770894</v>
      </c>
      <c r="AT556" s="74">
        <f t="shared" si="32"/>
        <v>-0.00006681251193</v>
      </c>
      <c r="AU556" s="75">
        <f t="shared" si="33"/>
        <v>-0.00000464135531</v>
      </c>
      <c r="AV556" s="76">
        <f t="shared" si="34"/>
        <v>-0.00001003208411</v>
      </c>
      <c r="AW556" s="78">
        <f t="shared" si="35"/>
        <v>0.0624167233</v>
      </c>
      <c r="AX556" s="79">
        <f t="shared" si="36"/>
        <v>0.0579254849</v>
      </c>
      <c r="AY556" s="78">
        <f t="shared" si="37"/>
        <v>0.08418151433</v>
      </c>
      <c r="AZ556" s="79">
        <f t="shared" si="38"/>
        <v>0.09772865152</v>
      </c>
      <c r="BA556" s="80">
        <f t="shared" si="39"/>
        <v>0.004491238401</v>
      </c>
      <c r="BB556" s="80">
        <f t="shared" si="40"/>
        <v>-0.01354713718</v>
      </c>
      <c r="BC556" s="80">
        <f t="shared" si="41"/>
        <v>0.06255465255</v>
      </c>
      <c r="BD556" s="80">
        <f t="shared" si="42"/>
        <v>0.08514147332</v>
      </c>
      <c r="BE556" s="81">
        <f t="shared" si="43"/>
        <v>-0.0001633537035</v>
      </c>
      <c r="BF556" s="81">
        <f t="shared" si="44"/>
        <v>-0.0001216868455</v>
      </c>
      <c r="BG556" s="81">
        <f t="shared" si="45"/>
        <v>-0.003335985925</v>
      </c>
      <c r="BH556" s="81">
        <f t="shared" si="46"/>
        <v>0.01065199056</v>
      </c>
      <c r="BI556" s="81"/>
      <c r="BJ556" s="81"/>
    </row>
    <row r="557">
      <c r="A557" s="31">
        <v>231.0</v>
      </c>
      <c r="B557" s="32" t="s">
        <v>165</v>
      </c>
      <c r="C557" s="33">
        <v>469.0</v>
      </c>
      <c r="D557" s="55">
        <f t="shared" si="5"/>
        <v>293</v>
      </c>
      <c r="E557" s="35">
        <v>28.0</v>
      </c>
      <c r="F557" s="36">
        <v>54.0</v>
      </c>
      <c r="G557" s="37">
        <v>36.0</v>
      </c>
      <c r="H557" s="38">
        <v>123.0</v>
      </c>
      <c r="I557" s="39">
        <v>24.0</v>
      </c>
      <c r="J557" s="40">
        <v>28.0</v>
      </c>
      <c r="K557" s="56">
        <f t="shared" si="6"/>
        <v>0.1876332623</v>
      </c>
      <c r="L557" s="56">
        <f t="shared" si="7"/>
        <v>0.2971428571</v>
      </c>
      <c r="M557" s="56">
        <f t="shared" si="8"/>
        <v>0.3050847458</v>
      </c>
      <c r="N557" s="56">
        <f t="shared" si="9"/>
        <v>0.07675906183</v>
      </c>
      <c r="O557" s="56">
        <f t="shared" si="10"/>
        <v>0.3003412969</v>
      </c>
      <c r="P557" s="57">
        <f t="shared" si="11"/>
        <v>0.05970149254</v>
      </c>
      <c r="Q557" s="58">
        <f t="shared" ref="Q557:V557" si="1703">K557-Q$2</f>
        <v>-0.1633444194</v>
      </c>
      <c r="R557" s="59">
        <f t="shared" si="1703"/>
        <v>-0.1824096831</v>
      </c>
      <c r="S557" s="60">
        <f t="shared" si="1703"/>
        <v>-0.1065028169</v>
      </c>
      <c r="T557" s="61">
        <f t="shared" si="1703"/>
        <v>-0.03897537977</v>
      </c>
      <c r="U557" s="62">
        <f t="shared" si="1703"/>
        <v>-0.1534900322</v>
      </c>
      <c r="V557" s="63">
        <f t="shared" si="1703"/>
        <v>0.02744066403</v>
      </c>
      <c r="W557" s="64"/>
      <c r="X557" s="65">
        <f t="shared" si="13"/>
        <v>1</v>
      </c>
      <c r="Y557" s="66">
        <f t="shared" si="14"/>
        <v>0</v>
      </c>
      <c r="Z557" s="67">
        <f t="shared" ref="Z557:AA557" si="1704">U557</f>
        <v>-0.1534900322</v>
      </c>
      <c r="AA557" s="68">
        <f t="shared" si="1704"/>
        <v>0.02744066403</v>
      </c>
      <c r="AB557" s="69">
        <f t="shared" ref="AB557:AC557" si="1705">S557</f>
        <v>-0.1065028169</v>
      </c>
      <c r="AC557" s="70">
        <f t="shared" si="1705"/>
        <v>-0.03897537977</v>
      </c>
      <c r="AD557" s="71">
        <f t="shared" si="17"/>
        <v>0.02280619993</v>
      </c>
      <c r="AE557" s="72">
        <f t="shared" si="18"/>
        <v>-0.008423736808</v>
      </c>
      <c r="AF557" s="73">
        <f t="shared" si="19"/>
        <v>0.01741663109</v>
      </c>
      <c r="AG557" s="74">
        <f t="shared" si="20"/>
        <v>0.003059824279</v>
      </c>
      <c r="AH557" s="75">
        <f t="shared" si="21"/>
        <v>0.009823769776</v>
      </c>
      <c r="AI557" s="76">
        <f t="shared" si="22"/>
        <v>0.00830197547</v>
      </c>
      <c r="AJ557" s="77"/>
      <c r="AK557" s="65">
        <f t="shared" si="23"/>
        <v>-0.005693794321</v>
      </c>
      <c r="AL557" s="66">
        <f t="shared" si="24"/>
        <v>0.0007634399882</v>
      </c>
      <c r="AM557" s="67">
        <f t="shared" si="25"/>
        <v>-0.1688530667</v>
      </c>
      <c r="AN557" s="68">
        <f t="shared" si="26"/>
        <v>-0.2212888017</v>
      </c>
      <c r="AO557" s="69">
        <f t="shared" si="27"/>
        <v>-0.004485159753</v>
      </c>
      <c r="AP557" s="70">
        <f t="shared" si="28"/>
        <v>0.05854336384</v>
      </c>
      <c r="AQ557" s="71">
        <f t="shared" si="29"/>
        <v>0.006811361685</v>
      </c>
      <c r="AR557" s="72">
        <f t="shared" si="30"/>
        <v>-0.01762428078</v>
      </c>
      <c r="AS557" s="73">
        <f t="shared" si="31"/>
        <v>-0.0008363319356</v>
      </c>
      <c r="AT557" s="74">
        <f t="shared" si="32"/>
        <v>0.007428337872</v>
      </c>
      <c r="AU557" s="75">
        <f t="shared" si="33"/>
        <v>0.0009775559332</v>
      </c>
      <c r="AV557" s="76">
        <f t="shared" si="34"/>
        <v>0.001102993085</v>
      </c>
      <c r="AW557" s="78">
        <f t="shared" si="35"/>
        <v>-0.1720794351</v>
      </c>
      <c r="AX557" s="79">
        <f t="shared" si="36"/>
        <v>-0.1633444194</v>
      </c>
      <c r="AY557" s="78">
        <f t="shared" si="37"/>
        <v>-0.1710749477</v>
      </c>
      <c r="AZ557" s="79">
        <f t="shared" si="38"/>
        <v>-0.1824096831</v>
      </c>
      <c r="BA557" s="80">
        <f t="shared" si="39"/>
        <v>-0.008735015702</v>
      </c>
      <c r="BB557" s="80">
        <f t="shared" si="40"/>
        <v>0.01133473546</v>
      </c>
      <c r="BC557" s="80">
        <f t="shared" si="41"/>
        <v>-0.1719415059</v>
      </c>
      <c r="BD557" s="80">
        <f t="shared" si="42"/>
        <v>-0.1701149887</v>
      </c>
      <c r="BE557" s="81">
        <f t="shared" si="43"/>
        <v>-0.00005217572872</v>
      </c>
      <c r="BF557" s="81">
        <f t="shared" si="44"/>
        <v>-0.0001980181845</v>
      </c>
      <c r="BG557" s="81">
        <f t="shared" si="45"/>
        <v>0.0006247720692</v>
      </c>
      <c r="BH557" s="81">
        <f t="shared" si="46"/>
        <v>0.05849965466</v>
      </c>
      <c r="BI557" s="81"/>
      <c r="BJ557" s="81"/>
    </row>
    <row r="558">
      <c r="A558" s="31">
        <v>1131.0</v>
      </c>
      <c r="B558" s="32">
        <v>2692.0</v>
      </c>
      <c r="C558" s="33">
        <v>1471.0</v>
      </c>
      <c r="D558" s="55">
        <f t="shared" si="5"/>
        <v>1181</v>
      </c>
      <c r="E558" s="35">
        <v>454.0</v>
      </c>
      <c r="F558" s="36">
        <v>220.0</v>
      </c>
      <c r="G558" s="37">
        <v>153.0</v>
      </c>
      <c r="H558" s="38">
        <v>263.0</v>
      </c>
      <c r="I558" s="39">
        <v>68.0</v>
      </c>
      <c r="J558" s="40">
        <v>23.0</v>
      </c>
      <c r="K558" s="56">
        <f t="shared" si="6"/>
        <v>0.458871516</v>
      </c>
      <c r="L558" s="56">
        <f t="shared" si="7"/>
        <v>0.6649681529</v>
      </c>
      <c r="M558" s="56">
        <f t="shared" si="8"/>
        <v>0.3863636364</v>
      </c>
      <c r="N558" s="56">
        <f t="shared" si="9"/>
        <v>0.104010877</v>
      </c>
      <c r="O558" s="56">
        <f t="shared" si="10"/>
        <v>0.5715495343</v>
      </c>
      <c r="P558" s="57">
        <f t="shared" si="11"/>
        <v>0.01563562203</v>
      </c>
      <c r="Q558" s="58">
        <f t="shared" ref="Q558:V558" si="1706">K558-Q$2</f>
        <v>0.1078938343</v>
      </c>
      <c r="R558" s="59">
        <f t="shared" si="1706"/>
        <v>0.1854156126</v>
      </c>
      <c r="S558" s="60">
        <f t="shared" si="1706"/>
        <v>-0.02522392628</v>
      </c>
      <c r="T558" s="61">
        <f t="shared" si="1706"/>
        <v>-0.01172356465</v>
      </c>
      <c r="U558" s="62">
        <f t="shared" si="1706"/>
        <v>0.1177182052</v>
      </c>
      <c r="V558" s="63">
        <f t="shared" si="1706"/>
        <v>-0.01662520649</v>
      </c>
      <c r="W558" s="64"/>
      <c r="X558" s="65">
        <f t="shared" si="13"/>
        <v>1</v>
      </c>
      <c r="Y558" s="66">
        <f t="shared" si="14"/>
        <v>0</v>
      </c>
      <c r="Z558" s="67">
        <f t="shared" ref="Z558:AA558" si="1707">U558</f>
        <v>0.1177182052</v>
      </c>
      <c r="AA558" s="68">
        <f t="shared" si="1707"/>
        <v>-0.01662520649</v>
      </c>
      <c r="AB558" s="69">
        <f t="shared" ref="AB558:AC558" si="1708">S558</f>
        <v>-0.02522392628</v>
      </c>
      <c r="AC558" s="70">
        <f t="shared" si="1708"/>
        <v>-0.01172356465</v>
      </c>
      <c r="AD558" s="71">
        <f t="shared" si="17"/>
        <v>0.01358117834</v>
      </c>
      <c r="AE558" s="72">
        <f t="shared" si="18"/>
        <v>-0.003914178937</v>
      </c>
      <c r="AF558" s="73">
        <f t="shared" si="19"/>
        <v>-0.003164222013</v>
      </c>
      <c r="AG558" s="74">
        <f t="shared" si="20"/>
        <v>-0.0009607240066</v>
      </c>
      <c r="AH558" s="75">
        <f t="shared" si="21"/>
        <v>0.0004988044889</v>
      </c>
      <c r="AI558" s="76">
        <f t="shared" si="22"/>
        <v>0.0005914286611</v>
      </c>
      <c r="AJ558" s="77"/>
      <c r="AK558" s="65">
        <f t="shared" si="23"/>
        <v>-0.005693794321</v>
      </c>
      <c r="AL558" s="66">
        <f t="shared" si="24"/>
        <v>0.0007634399882</v>
      </c>
      <c r="AM558" s="67">
        <f t="shared" si="25"/>
        <v>0.1224830289</v>
      </c>
      <c r="AN558" s="68">
        <f t="shared" si="26"/>
        <v>0.1733240832</v>
      </c>
      <c r="AO558" s="69">
        <f t="shared" si="27"/>
        <v>-0.002304517995</v>
      </c>
      <c r="AP558" s="70">
        <f t="shared" si="28"/>
        <v>0.01421493761</v>
      </c>
      <c r="AQ558" s="71">
        <f t="shared" si="29"/>
        <v>0.004698701906</v>
      </c>
      <c r="AR558" s="72">
        <f t="shared" si="30"/>
        <v>-0.009928824677</v>
      </c>
      <c r="AS558" s="73">
        <f t="shared" si="31"/>
        <v>0.0003227459933</v>
      </c>
      <c r="AT558" s="74">
        <f t="shared" si="32"/>
        <v>-0.001360135146</v>
      </c>
      <c r="AU558" s="75">
        <f t="shared" si="33"/>
        <v>0.00004684235246</v>
      </c>
      <c r="AV558" s="76">
        <f t="shared" si="34"/>
        <v>0.0000752713525</v>
      </c>
      <c r="AW558" s="78">
        <f t="shared" si="35"/>
        <v>0.1195530068</v>
      </c>
      <c r="AX558" s="79">
        <f t="shared" si="36"/>
        <v>0.1078938343</v>
      </c>
      <c r="AY558" s="78">
        <f t="shared" si="37"/>
        <v>0.1770887724</v>
      </c>
      <c r="AZ558" s="79">
        <f t="shared" si="38"/>
        <v>0.1854156126</v>
      </c>
      <c r="BA558" s="80">
        <f t="shared" si="39"/>
        <v>0.01165917254</v>
      </c>
      <c r="BB558" s="80">
        <f t="shared" si="40"/>
        <v>-0.00832684021</v>
      </c>
      <c r="BC558" s="80">
        <f t="shared" si="41"/>
        <v>0.1196909361</v>
      </c>
      <c r="BD558" s="80">
        <f t="shared" si="42"/>
        <v>0.1780487314</v>
      </c>
      <c r="BE558" s="81">
        <f t="shared" si="43"/>
        <v>0.00006660003653</v>
      </c>
      <c r="BF558" s="81">
        <f t="shared" si="44"/>
        <v>-0.0001941681335</v>
      </c>
      <c r="BG558" s="81">
        <f t="shared" si="45"/>
        <v>-0.01737543056</v>
      </c>
      <c r="BH558" s="81">
        <f t="shared" si="46"/>
        <v>0.04262163865</v>
      </c>
      <c r="BI558" s="81"/>
      <c r="BJ558" s="81"/>
    </row>
    <row r="559">
      <c r="A559" s="31">
        <v>864.0</v>
      </c>
      <c r="B559" s="32">
        <v>5569.0</v>
      </c>
      <c r="C559" s="33">
        <v>1127.0</v>
      </c>
      <c r="D559" s="55">
        <f t="shared" si="5"/>
        <v>797</v>
      </c>
      <c r="E559" s="35">
        <v>179.0</v>
      </c>
      <c r="F559" s="36">
        <v>138.0</v>
      </c>
      <c r="G559" s="37">
        <v>125.0</v>
      </c>
      <c r="H559" s="38">
        <v>261.0</v>
      </c>
      <c r="I559" s="39">
        <v>52.0</v>
      </c>
      <c r="J559" s="40">
        <v>42.0</v>
      </c>
      <c r="K559" s="56">
        <f t="shared" si="6"/>
        <v>0.3158828749</v>
      </c>
      <c r="L559" s="56">
        <f t="shared" si="7"/>
        <v>0.4695121951</v>
      </c>
      <c r="M559" s="56">
        <f t="shared" si="8"/>
        <v>0.4098360656</v>
      </c>
      <c r="N559" s="56">
        <f t="shared" si="9"/>
        <v>0.1109139308</v>
      </c>
      <c r="O559" s="56">
        <f t="shared" si="10"/>
        <v>0.4466750314</v>
      </c>
      <c r="P559" s="57">
        <f t="shared" si="11"/>
        <v>0.03726708075</v>
      </c>
      <c r="Q559" s="58">
        <f t="shared" ref="Q559:V559" si="1709">K559-Q$2</f>
        <v>-0.0350948068</v>
      </c>
      <c r="R559" s="59">
        <f t="shared" si="1709"/>
        <v>-0.01004034517</v>
      </c>
      <c r="S559" s="60">
        <f t="shared" si="1709"/>
        <v>-0.001751497072</v>
      </c>
      <c r="T559" s="61">
        <f t="shared" si="1709"/>
        <v>-0.004820510818</v>
      </c>
      <c r="U559" s="62">
        <f t="shared" si="1709"/>
        <v>-0.007156297726</v>
      </c>
      <c r="V559" s="63">
        <f t="shared" si="1709"/>
        <v>0.005006252233</v>
      </c>
      <c r="W559" s="64"/>
      <c r="X559" s="65">
        <f t="shared" si="13"/>
        <v>1</v>
      </c>
      <c r="Y559" s="66">
        <f t="shared" si="14"/>
        <v>0</v>
      </c>
      <c r="Z559" s="67">
        <f t="shared" ref="Z559:AA559" si="1710">U559</f>
        <v>-0.007156297726</v>
      </c>
      <c r="AA559" s="68">
        <f t="shared" si="1710"/>
        <v>0.005006252233</v>
      </c>
      <c r="AB559" s="69">
        <f t="shared" ref="AB559:AC559" si="1711">S559</f>
        <v>-0.001751497072</v>
      </c>
      <c r="AC559" s="70">
        <f t="shared" si="1711"/>
        <v>-0.004820510818</v>
      </c>
      <c r="AD559" s="71">
        <f t="shared" si="17"/>
        <v>0.00002615003572</v>
      </c>
      <c r="AE559" s="72">
        <f t="shared" si="18"/>
        <v>-0.00007165246295</v>
      </c>
      <c r="AF559" s="73">
        <f t="shared" si="19"/>
        <v>0.00003666692756</v>
      </c>
      <c r="AG559" s="74">
        <f t="shared" si="20"/>
        <v>0.00002572857447</v>
      </c>
      <c r="AH559" s="75">
        <f t="shared" si="21"/>
        <v>-0.00002016958255</v>
      </c>
      <c r="AI559" s="76">
        <f t="shared" si="22"/>
        <v>0.00001688622117</v>
      </c>
      <c r="AJ559" s="77"/>
      <c r="AK559" s="65">
        <f t="shared" si="23"/>
        <v>-0.005693794321</v>
      </c>
      <c r="AL559" s="66">
        <f t="shared" si="24"/>
        <v>0.0007634399882</v>
      </c>
      <c r="AM559" s="67">
        <f t="shared" si="25"/>
        <v>-0.01378950944</v>
      </c>
      <c r="AN559" s="68">
        <f t="shared" si="26"/>
        <v>-0.007275265929</v>
      </c>
      <c r="AO559" s="69">
        <f t="shared" si="27"/>
        <v>-0.002156667187</v>
      </c>
      <c r="AP559" s="70">
        <f t="shared" si="28"/>
        <v>0.001549017169</v>
      </c>
      <c r="AQ559" s="71">
        <f t="shared" si="29"/>
        <v>-0.00002832856972</v>
      </c>
      <c r="AR559" s="72">
        <f t="shared" si="30"/>
        <v>-0.0000520717538</v>
      </c>
      <c r="AS559" s="73">
        <f t="shared" si="31"/>
        <v>-0.000009898230569</v>
      </c>
      <c r="AT559" s="74">
        <f t="shared" si="32"/>
        <v>0.00001614224605</v>
      </c>
      <c r="AU559" s="75">
        <f t="shared" si="33"/>
        <v>-0.000002564942141</v>
      </c>
      <c r="AV559" s="76">
        <f t="shared" si="34"/>
        <v>0.000001583343534</v>
      </c>
      <c r="AW559" s="78">
        <f t="shared" si="35"/>
        <v>-0.02168076269</v>
      </c>
      <c r="AX559" s="79">
        <f t="shared" si="36"/>
        <v>-0.0350948068</v>
      </c>
      <c r="AY559" s="78">
        <f t="shared" si="37"/>
        <v>-0.004997154936</v>
      </c>
      <c r="AZ559" s="79">
        <f t="shared" si="38"/>
        <v>-0.01004034517</v>
      </c>
      <c r="BA559" s="80">
        <f t="shared" si="39"/>
        <v>0.01341404411</v>
      </c>
      <c r="BB559" s="80">
        <f t="shared" si="40"/>
        <v>0.005043190233</v>
      </c>
      <c r="BC559" s="80">
        <f t="shared" si="41"/>
        <v>-0.02154283344</v>
      </c>
      <c r="BD559" s="80">
        <f t="shared" si="42"/>
        <v>-0.004037195943</v>
      </c>
      <c r="BE559" s="81">
        <f t="shared" si="43"/>
        <v>0.0001545028117</v>
      </c>
      <c r="BF559" s="81">
        <f t="shared" si="44"/>
        <v>0.0001352991525</v>
      </c>
      <c r="BG559" s="81">
        <f t="shared" si="45"/>
        <v>0.0004477947217</v>
      </c>
      <c r="BH559" s="81">
        <f t="shared" si="46"/>
        <v>0.0001739452795</v>
      </c>
      <c r="BI559" s="81"/>
      <c r="BJ559" s="81"/>
    </row>
    <row r="560">
      <c r="A560" s="31">
        <v>485.0</v>
      </c>
      <c r="B560" s="32">
        <v>2616.0</v>
      </c>
      <c r="C560" s="33">
        <v>891.0</v>
      </c>
      <c r="D560" s="55">
        <f t="shared" si="5"/>
        <v>667</v>
      </c>
      <c r="E560" s="35">
        <v>127.0</v>
      </c>
      <c r="F560" s="36">
        <v>177.0</v>
      </c>
      <c r="G560" s="37">
        <v>67.0</v>
      </c>
      <c r="H560" s="38">
        <v>225.0</v>
      </c>
      <c r="I560" s="39">
        <v>33.0</v>
      </c>
      <c r="J560" s="40">
        <v>38.0</v>
      </c>
      <c r="K560" s="56">
        <f t="shared" si="6"/>
        <v>0.2547699214</v>
      </c>
      <c r="L560" s="56">
        <f t="shared" si="7"/>
        <v>0.4155844156</v>
      </c>
      <c r="M560" s="56">
        <f t="shared" si="8"/>
        <v>0.2375886525</v>
      </c>
      <c r="N560" s="56">
        <f t="shared" si="9"/>
        <v>0.07519640853</v>
      </c>
      <c r="O560" s="56">
        <f t="shared" si="10"/>
        <v>0.3403298351</v>
      </c>
      <c r="P560" s="57">
        <f t="shared" si="11"/>
        <v>0.04264870932</v>
      </c>
      <c r="Q560" s="58">
        <f t="shared" ref="Q560:V560" si="1712">K560-Q$2</f>
        <v>-0.09620776025</v>
      </c>
      <c r="R560" s="59">
        <f t="shared" si="1712"/>
        <v>-0.06396812471</v>
      </c>
      <c r="S560" s="60">
        <f t="shared" si="1712"/>
        <v>-0.1739989102</v>
      </c>
      <c r="T560" s="61">
        <f t="shared" si="1712"/>
        <v>-0.04053803308</v>
      </c>
      <c r="U560" s="62">
        <f t="shared" si="1712"/>
        <v>-0.113501494</v>
      </c>
      <c r="V560" s="63">
        <f t="shared" si="1712"/>
        <v>0.0103878808</v>
      </c>
      <c r="W560" s="64"/>
      <c r="X560" s="65">
        <f t="shared" si="13"/>
        <v>1</v>
      </c>
      <c r="Y560" s="66">
        <f t="shared" si="14"/>
        <v>0</v>
      </c>
      <c r="Z560" s="67">
        <f t="shared" ref="Z560:AA560" si="1713">U560</f>
        <v>-0.113501494</v>
      </c>
      <c r="AA560" s="68">
        <f t="shared" si="1713"/>
        <v>0.0103878808</v>
      </c>
      <c r="AB560" s="69">
        <f t="shared" ref="AB560:AC560" si="1714">S560</f>
        <v>-0.1739989102</v>
      </c>
      <c r="AC560" s="70">
        <f t="shared" si="1714"/>
        <v>-0.04053803308</v>
      </c>
      <c r="AD560" s="71">
        <f t="shared" si="17"/>
        <v>0.01277468108</v>
      </c>
      <c r="AE560" s="72">
        <f t="shared" si="18"/>
        <v>-0.002358079982</v>
      </c>
      <c r="AF560" s="73">
        <f t="shared" si="19"/>
        <v>0.02017024052</v>
      </c>
      <c r="AG560" s="74">
        <f t="shared" si="20"/>
        <v>0.00279364738</v>
      </c>
      <c r="AH560" s="75">
        <f t="shared" si="21"/>
        <v>0.02863228861</v>
      </c>
      <c r="AI560" s="76">
        <f t="shared" si="22"/>
        <v>0.01410714715</v>
      </c>
      <c r="AJ560" s="77"/>
      <c r="AK560" s="65">
        <f t="shared" si="23"/>
        <v>-0.005693794321</v>
      </c>
      <c r="AL560" s="66">
        <f t="shared" si="24"/>
        <v>0.0007634399882</v>
      </c>
      <c r="AM560" s="67">
        <f t="shared" si="25"/>
        <v>-0.1091384679</v>
      </c>
      <c r="AN560" s="68">
        <f t="shared" si="26"/>
        <v>-0.1717207022</v>
      </c>
      <c r="AO560" s="69">
        <f t="shared" si="27"/>
        <v>0.004203361744</v>
      </c>
      <c r="AP560" s="70">
        <f t="shared" si="28"/>
        <v>0.09239975636</v>
      </c>
      <c r="AQ560" s="71">
        <f t="shared" si="29"/>
        <v>0.005191292788</v>
      </c>
      <c r="AR560" s="72">
        <f t="shared" si="30"/>
        <v>-0.008658883032</v>
      </c>
      <c r="AS560" s="73">
        <f t="shared" si="31"/>
        <v>-0.0006521408918</v>
      </c>
      <c r="AT560" s="74">
        <f t="shared" si="32"/>
        <v>0.008583197333</v>
      </c>
      <c r="AU560" s="75">
        <f t="shared" si="33"/>
        <v>0.003015067773</v>
      </c>
      <c r="AV560" s="76">
        <f t="shared" si="34"/>
        <v>0.002070561863</v>
      </c>
      <c r="AW560" s="78">
        <f t="shared" si="35"/>
        <v>-0.1030746808</v>
      </c>
      <c r="AX560" s="79">
        <f t="shared" si="36"/>
        <v>-0.09620776025</v>
      </c>
      <c r="AY560" s="78">
        <f t="shared" si="37"/>
        <v>-0.07656262966</v>
      </c>
      <c r="AZ560" s="79">
        <f t="shared" si="38"/>
        <v>-0.06396812471</v>
      </c>
      <c r="BA560" s="80">
        <f t="shared" si="39"/>
        <v>-0.006866920527</v>
      </c>
      <c r="BB560" s="80">
        <f t="shared" si="40"/>
        <v>-0.01259450495</v>
      </c>
      <c r="BC560" s="80">
        <f t="shared" si="41"/>
        <v>-0.1029367515</v>
      </c>
      <c r="BD560" s="80">
        <f t="shared" si="42"/>
        <v>-0.07560267066</v>
      </c>
      <c r="BE560" s="81">
        <f t="shared" si="43"/>
        <v>-0.0001114669574</v>
      </c>
      <c r="BF560" s="81">
        <f t="shared" si="44"/>
        <v>0.0001729709291</v>
      </c>
      <c r="BG560" s="81">
        <f t="shared" si="45"/>
        <v>0.004880211005</v>
      </c>
      <c r="BH560" s="81">
        <f t="shared" si="46"/>
        <v>0.01556458665</v>
      </c>
      <c r="BI560" s="81"/>
      <c r="BJ560" s="81"/>
    </row>
    <row r="561">
      <c r="A561" s="31">
        <v>241.0</v>
      </c>
      <c r="B561" s="32">
        <v>1332.0</v>
      </c>
      <c r="C561" s="33">
        <v>813.0</v>
      </c>
      <c r="D561" s="55">
        <f t="shared" si="5"/>
        <v>596</v>
      </c>
      <c r="E561" s="35">
        <v>155.0</v>
      </c>
      <c r="F561" s="36">
        <v>104.0</v>
      </c>
      <c r="G561" s="37">
        <v>71.0</v>
      </c>
      <c r="H561" s="38">
        <v>196.0</v>
      </c>
      <c r="I561" s="39">
        <v>47.0</v>
      </c>
      <c r="J561" s="40">
        <v>23.0</v>
      </c>
      <c r="K561" s="56">
        <f t="shared" si="6"/>
        <v>0.3357933579</v>
      </c>
      <c r="L561" s="56">
        <f t="shared" si="7"/>
        <v>0.5075376884</v>
      </c>
      <c r="M561" s="56">
        <f t="shared" si="8"/>
        <v>0.3585858586</v>
      </c>
      <c r="N561" s="56">
        <f t="shared" si="9"/>
        <v>0.08733087331</v>
      </c>
      <c r="O561" s="56">
        <f t="shared" si="10"/>
        <v>0.4580536913</v>
      </c>
      <c r="P561" s="57">
        <f t="shared" si="11"/>
        <v>0.0282902829</v>
      </c>
      <c r="Q561" s="58">
        <f t="shared" ref="Q561:V561" si="1715">K561-Q$2</f>
        <v>-0.01518432376</v>
      </c>
      <c r="R561" s="59">
        <f t="shared" si="1715"/>
        <v>0.02798514815</v>
      </c>
      <c r="S561" s="60">
        <f t="shared" si="1715"/>
        <v>-0.05300170406</v>
      </c>
      <c r="T561" s="61">
        <f t="shared" si="1715"/>
        <v>-0.0284035683</v>
      </c>
      <c r="U561" s="62">
        <f t="shared" si="1715"/>
        <v>0.004222362182</v>
      </c>
      <c r="V561" s="63">
        <f t="shared" si="1715"/>
        <v>-0.003970545609</v>
      </c>
      <c r="W561" s="64"/>
      <c r="X561" s="65">
        <f t="shared" si="13"/>
        <v>1</v>
      </c>
      <c r="Y561" s="66">
        <f t="shared" si="14"/>
        <v>0</v>
      </c>
      <c r="Z561" s="67">
        <f t="shared" ref="Z561:AA561" si="1716">U561</f>
        <v>0.004222362182</v>
      </c>
      <c r="AA561" s="68">
        <f t="shared" si="1716"/>
        <v>-0.003970545609</v>
      </c>
      <c r="AB561" s="69">
        <f t="shared" ref="AB561:AC561" si="1717">S561</f>
        <v>-0.05300170406</v>
      </c>
      <c r="AC561" s="70">
        <f t="shared" si="1717"/>
        <v>-0.0284035683</v>
      </c>
      <c r="AD561" s="71">
        <f t="shared" si="17"/>
        <v>0.00000206310996</v>
      </c>
      <c r="AE561" s="72">
        <f t="shared" si="18"/>
        <v>-0.00003353016324</v>
      </c>
      <c r="AF561" s="73">
        <f t="shared" si="19"/>
        <v>-0.0003365700542</v>
      </c>
      <c r="AG561" s="74">
        <f t="shared" si="20"/>
        <v>0.00009051553072</v>
      </c>
      <c r="AH561" s="75">
        <f t="shared" si="21"/>
        <v>0.002002417941</v>
      </c>
      <c r="AI561" s="76">
        <f t="shared" si="22"/>
        <v>0.003010875042</v>
      </c>
      <c r="AJ561" s="77"/>
      <c r="AK561" s="65">
        <f t="shared" si="23"/>
        <v>-0.005693794321</v>
      </c>
      <c r="AL561" s="66">
        <f t="shared" si="24"/>
        <v>0.0007634399882</v>
      </c>
      <c r="AM561" s="67">
        <f t="shared" si="25"/>
        <v>0.009750335867</v>
      </c>
      <c r="AN561" s="68">
        <f t="shared" si="26"/>
        <v>0.003462624562</v>
      </c>
      <c r="AO561" s="69">
        <f t="shared" si="27"/>
        <v>-0.006720902491</v>
      </c>
      <c r="AP561" s="70">
        <f t="shared" si="28"/>
        <v>0.03039781787</v>
      </c>
      <c r="AQ561" s="71">
        <f t="shared" si="29"/>
        <v>-0.00001848569904</v>
      </c>
      <c r="AR561" s="72">
        <f t="shared" si="30"/>
        <v>-0.00001843645864</v>
      </c>
      <c r="AS561" s="73">
        <f t="shared" si="31"/>
        <v>-0.0000469769178</v>
      </c>
      <c r="AT561" s="74">
        <f t="shared" si="32"/>
        <v>-0.0001396433089</v>
      </c>
      <c r="AU561" s="75">
        <f t="shared" si="33"/>
        <v>0.0001775785119</v>
      </c>
      <c r="AV561" s="76">
        <f t="shared" si="34"/>
        <v>0.0003743674311</v>
      </c>
      <c r="AW561" s="78">
        <f t="shared" si="35"/>
        <v>-0.00255224505</v>
      </c>
      <c r="AX561" s="79">
        <f t="shared" si="36"/>
        <v>-0.01518432376</v>
      </c>
      <c r="AY561" s="78">
        <f t="shared" si="37"/>
        <v>0.03484017009</v>
      </c>
      <c r="AZ561" s="79">
        <f t="shared" si="38"/>
        <v>0.02798514815</v>
      </c>
      <c r="BA561" s="80">
        <f t="shared" si="39"/>
        <v>0.01263207871</v>
      </c>
      <c r="BB561" s="80">
        <f t="shared" si="40"/>
        <v>0.006855021937</v>
      </c>
      <c r="BC561" s="80">
        <f t="shared" si="41"/>
        <v>-0.002414315805</v>
      </c>
      <c r="BD561" s="80">
        <f t="shared" si="42"/>
        <v>0.03580012908</v>
      </c>
      <c r="BE561" s="81">
        <f t="shared" si="43"/>
        <v>0.0001125780867</v>
      </c>
      <c r="BF561" s="81">
        <f t="shared" si="44"/>
        <v>0.0001731863533</v>
      </c>
      <c r="BG561" s="81">
        <f t="shared" si="45"/>
        <v>-0.001275820321</v>
      </c>
      <c r="BH561" s="81">
        <f t="shared" si="46"/>
        <v>-0.0001728656349</v>
      </c>
      <c r="BI561" s="81"/>
      <c r="BJ561" s="81"/>
    </row>
    <row r="562">
      <c r="A562" s="31">
        <v>1262.0</v>
      </c>
      <c r="B562" s="32" t="s">
        <v>166</v>
      </c>
      <c r="C562" s="33">
        <v>113.0</v>
      </c>
      <c r="D562" s="55">
        <f t="shared" si="5"/>
        <v>65</v>
      </c>
      <c r="E562" s="35">
        <v>5.0</v>
      </c>
      <c r="F562" s="36">
        <v>7.0</v>
      </c>
      <c r="G562" s="37">
        <v>8.0</v>
      </c>
      <c r="H562" s="38">
        <v>32.0</v>
      </c>
      <c r="I562" s="39">
        <v>6.0</v>
      </c>
      <c r="J562" s="40">
        <v>7.0</v>
      </c>
      <c r="K562" s="56">
        <f t="shared" si="6"/>
        <v>0.1681415929</v>
      </c>
      <c r="L562" s="56">
        <f t="shared" si="7"/>
        <v>0.2558139535</v>
      </c>
      <c r="M562" s="56">
        <f t="shared" si="8"/>
        <v>0.3636363636</v>
      </c>
      <c r="N562" s="56">
        <f t="shared" si="9"/>
        <v>0.07079646018</v>
      </c>
      <c r="O562" s="56">
        <f t="shared" si="10"/>
        <v>0.2923076923</v>
      </c>
      <c r="P562" s="57">
        <f t="shared" si="11"/>
        <v>0.06194690265</v>
      </c>
      <c r="Q562" s="58">
        <f t="shared" ref="Q562:V562" si="1718">K562-Q$2</f>
        <v>-0.1828360888</v>
      </c>
      <c r="R562" s="59">
        <f t="shared" si="1718"/>
        <v>-0.2237385868</v>
      </c>
      <c r="S562" s="60">
        <f t="shared" si="1718"/>
        <v>-0.04795119901</v>
      </c>
      <c r="T562" s="61">
        <f t="shared" si="1718"/>
        <v>-0.04493798143</v>
      </c>
      <c r="U562" s="62">
        <f t="shared" si="1718"/>
        <v>-0.1615236368</v>
      </c>
      <c r="V562" s="63">
        <f t="shared" si="1718"/>
        <v>0.02968607414</v>
      </c>
      <c r="W562" s="64"/>
      <c r="X562" s="65">
        <f t="shared" si="13"/>
        <v>1</v>
      </c>
      <c r="Y562" s="66">
        <f t="shared" si="14"/>
        <v>0</v>
      </c>
      <c r="Z562" s="67">
        <f t="shared" ref="Z562:AA562" si="1719">U562</f>
        <v>-0.1615236368</v>
      </c>
      <c r="AA562" s="68">
        <f t="shared" si="1719"/>
        <v>0.02968607414</v>
      </c>
      <c r="AB562" s="69">
        <f t="shared" ref="AB562:AC562" si="1720">S562</f>
        <v>-0.04795119901</v>
      </c>
      <c r="AC562" s="70">
        <f t="shared" si="1720"/>
        <v>-0.04493798143</v>
      </c>
      <c r="AD562" s="71">
        <f t="shared" si="17"/>
        <v>0.02520862224</v>
      </c>
      <c r="AE562" s="72">
        <f t="shared" si="18"/>
        <v>-0.009590005315</v>
      </c>
      <c r="AF562" s="73">
        <f t="shared" si="19"/>
        <v>0.009079284301</v>
      </c>
      <c r="AG562" s="74">
        <f t="shared" si="20"/>
        <v>0.005835063341</v>
      </c>
      <c r="AH562" s="75">
        <f t="shared" si="21"/>
        <v>0.0002798953114</v>
      </c>
      <c r="AI562" s="76">
        <f t="shared" si="22"/>
        <v>0.004309660181</v>
      </c>
      <c r="AJ562" s="77"/>
      <c r="AK562" s="65">
        <f t="shared" si="23"/>
        <v>-0.005693794321</v>
      </c>
      <c r="AL562" s="66">
        <f t="shared" si="24"/>
        <v>0.0007634399882</v>
      </c>
      <c r="AM562" s="67">
        <f t="shared" si="25"/>
        <v>-0.1789754508</v>
      </c>
      <c r="AN562" s="68">
        <f t="shared" si="26"/>
        <v>-0.2322104705</v>
      </c>
      <c r="AO562" s="69">
        <f t="shared" si="27"/>
        <v>-0.01566936195</v>
      </c>
      <c r="AP562" s="70">
        <f t="shared" si="28"/>
        <v>0.03020004439</v>
      </c>
      <c r="AQ562" s="71">
        <f t="shared" si="29"/>
        <v>0.007366290199</v>
      </c>
      <c r="AR562" s="72">
        <f t="shared" si="30"/>
        <v>-0.0196241874</v>
      </c>
      <c r="AS562" s="73">
        <f t="shared" si="31"/>
        <v>-0.002224919265</v>
      </c>
      <c r="AT562" s="74">
        <f t="shared" si="32"/>
        <v>0.003983078199</v>
      </c>
      <c r="AU562" s="75">
        <f t="shared" si="33"/>
        <v>-0.00003911607863</v>
      </c>
      <c r="AV562" s="76">
        <f t="shared" si="34"/>
        <v>0.0004933337516</v>
      </c>
      <c r="AW562" s="78">
        <f t="shared" si="35"/>
        <v>-0.1952363522</v>
      </c>
      <c r="AX562" s="79">
        <f t="shared" si="36"/>
        <v>-0.1828360888</v>
      </c>
      <c r="AY562" s="78">
        <f t="shared" si="37"/>
        <v>-0.2163947616</v>
      </c>
      <c r="AZ562" s="79">
        <f t="shared" si="38"/>
        <v>-0.2237385868</v>
      </c>
      <c r="BA562" s="80">
        <f t="shared" si="39"/>
        <v>-0.01240026339</v>
      </c>
      <c r="BB562" s="80">
        <f t="shared" si="40"/>
        <v>0.007343825244</v>
      </c>
      <c r="BC562" s="80">
        <f t="shared" si="41"/>
        <v>-0.1950984229</v>
      </c>
      <c r="BD562" s="80">
        <f t="shared" si="42"/>
        <v>-0.2154348026</v>
      </c>
      <c r="BE562" s="81">
        <f t="shared" si="43"/>
        <v>0.00009983476299</v>
      </c>
      <c r="BF562" s="81">
        <f t="shared" si="44"/>
        <v>-0.0001821307347</v>
      </c>
      <c r="BG562" s="81">
        <f t="shared" si="45"/>
        <v>-0.008348759532</v>
      </c>
      <c r="BH562" s="81">
        <f t="shared" si="46"/>
        <v>0.08406198044</v>
      </c>
      <c r="BI562" s="81"/>
      <c r="BJ562" s="81"/>
    </row>
    <row r="563">
      <c r="A563" s="31">
        <v>981.0</v>
      </c>
      <c r="B563" s="32" t="s">
        <v>167</v>
      </c>
      <c r="C563" s="33">
        <v>523.0</v>
      </c>
      <c r="D563" s="55">
        <f t="shared" si="5"/>
        <v>356</v>
      </c>
      <c r="E563" s="35">
        <v>72.0</v>
      </c>
      <c r="F563" s="36">
        <v>54.0</v>
      </c>
      <c r="G563" s="37">
        <v>41.0</v>
      </c>
      <c r="H563" s="38">
        <v>143.0</v>
      </c>
      <c r="I563" s="39">
        <v>27.0</v>
      </c>
      <c r="J563" s="40">
        <v>19.0</v>
      </c>
      <c r="K563" s="56">
        <f t="shared" si="6"/>
        <v>0.2676864245</v>
      </c>
      <c r="L563" s="56">
        <f t="shared" si="7"/>
        <v>0.4090909091</v>
      </c>
      <c r="M563" s="56">
        <f t="shared" si="8"/>
        <v>0.3596491228</v>
      </c>
      <c r="N563" s="56">
        <f t="shared" si="9"/>
        <v>0.07839388145</v>
      </c>
      <c r="O563" s="56">
        <f t="shared" si="10"/>
        <v>0.393258427</v>
      </c>
      <c r="P563" s="57">
        <f t="shared" si="11"/>
        <v>0.03632887189</v>
      </c>
      <c r="Q563" s="58">
        <f t="shared" ref="Q563:V563" si="1721">K563-Q$2</f>
        <v>-0.08329125722</v>
      </c>
      <c r="R563" s="59">
        <f t="shared" si="1721"/>
        <v>-0.0704616312</v>
      </c>
      <c r="S563" s="60">
        <f t="shared" si="1721"/>
        <v>-0.05193843984</v>
      </c>
      <c r="T563" s="61">
        <f t="shared" si="1721"/>
        <v>-0.03734056015</v>
      </c>
      <c r="U563" s="62">
        <f t="shared" si="1721"/>
        <v>-0.06057290213</v>
      </c>
      <c r="V563" s="63">
        <f t="shared" si="1721"/>
        <v>0.004068043381</v>
      </c>
      <c r="W563" s="64"/>
      <c r="X563" s="65">
        <f t="shared" si="13"/>
        <v>1</v>
      </c>
      <c r="Y563" s="66">
        <f t="shared" si="14"/>
        <v>0</v>
      </c>
      <c r="Z563" s="67">
        <f t="shared" ref="Z563:AA563" si="1722">U563</f>
        <v>-0.06057290213</v>
      </c>
      <c r="AA563" s="68">
        <f t="shared" si="1722"/>
        <v>0.004068043381</v>
      </c>
      <c r="AB563" s="69">
        <f t="shared" ref="AB563:AC563" si="1723">S563</f>
        <v>-0.05193843984</v>
      </c>
      <c r="AC563" s="70">
        <f t="shared" si="1723"/>
        <v>-0.03734056015</v>
      </c>
      <c r="AD563" s="71">
        <f t="shared" si="17"/>
        <v>0.003652527495</v>
      </c>
      <c r="AE563" s="72">
        <f t="shared" si="18"/>
        <v>-0.0004928263871</v>
      </c>
      <c r="AF563" s="73">
        <f t="shared" si="19"/>
        <v>0.003297965052</v>
      </c>
      <c r="AG563" s="74">
        <f t="shared" si="20"/>
        <v>0.002050538269</v>
      </c>
      <c r="AH563" s="75">
        <f t="shared" si="21"/>
        <v>0.0013032841</v>
      </c>
      <c r="AI563" s="76">
        <f t="shared" si="22"/>
        <v>0.003878820874</v>
      </c>
      <c r="AJ563" s="77"/>
      <c r="AK563" s="65">
        <f t="shared" si="23"/>
        <v>-0.005693794321</v>
      </c>
      <c r="AL563" s="66">
        <f t="shared" si="24"/>
        <v>0.0007634399882</v>
      </c>
      <c r="AM563" s="67">
        <f t="shared" si="25"/>
        <v>-0.05590156646</v>
      </c>
      <c r="AN563" s="68">
        <f t="shared" si="26"/>
        <v>-0.09284758905</v>
      </c>
      <c r="AO563" s="69">
        <f t="shared" si="27"/>
        <v>-0.01132386043</v>
      </c>
      <c r="AP563" s="70">
        <f t="shared" si="28"/>
        <v>0.03112147135</v>
      </c>
      <c r="AQ563" s="71">
        <f t="shared" si="29"/>
        <v>0.001590032645</v>
      </c>
      <c r="AR563" s="72">
        <f t="shared" si="30"/>
        <v>-0.002382508815</v>
      </c>
      <c r="AS563" s="73">
        <f t="shared" si="31"/>
        <v>-0.0007790710687</v>
      </c>
      <c r="AT563" s="74">
        <f t="shared" si="32"/>
        <v>0.001445014739</v>
      </c>
      <c r="AU563" s="75">
        <f t="shared" si="33"/>
        <v>0.00008402374558</v>
      </c>
      <c r="AV563" s="76">
        <f t="shared" si="34"/>
        <v>0.000461300981</v>
      </c>
      <c r="AW563" s="78">
        <f t="shared" si="35"/>
        <v>-0.07202423589</v>
      </c>
      <c r="AX563" s="79">
        <f t="shared" si="36"/>
        <v>-0.08329125722</v>
      </c>
      <c r="AY563" s="78">
        <f t="shared" si="37"/>
        <v>-0.06143887081</v>
      </c>
      <c r="AZ563" s="79">
        <f t="shared" si="38"/>
        <v>-0.0704616312</v>
      </c>
      <c r="BA563" s="80">
        <f t="shared" si="39"/>
        <v>0.01126702132</v>
      </c>
      <c r="BB563" s="80">
        <f t="shared" si="40"/>
        <v>0.00902276039</v>
      </c>
      <c r="BC563" s="80">
        <f t="shared" si="41"/>
        <v>-0.07188630665</v>
      </c>
      <c r="BD563" s="80">
        <f t="shared" si="42"/>
        <v>-0.06047891182</v>
      </c>
      <c r="BE563" s="81">
        <f t="shared" si="43"/>
        <v>0.00004553556446</v>
      </c>
      <c r="BF563" s="81">
        <f t="shared" si="44"/>
        <v>0.0002033192674</v>
      </c>
      <c r="BG563" s="81">
        <f t="shared" si="45"/>
        <v>0.001509942309</v>
      </c>
      <c r="BH563" s="81">
        <f t="shared" si="46"/>
        <v>0.008695211201</v>
      </c>
      <c r="BI563" s="81"/>
      <c r="BJ563" s="81"/>
    </row>
    <row r="564">
      <c r="A564" s="31">
        <v>839.0</v>
      </c>
      <c r="B564" s="32">
        <v>6642.0</v>
      </c>
      <c r="C564" s="33">
        <v>1014.0</v>
      </c>
      <c r="D564" s="55">
        <f t="shared" si="5"/>
        <v>822</v>
      </c>
      <c r="E564" s="35">
        <v>249.0</v>
      </c>
      <c r="F564" s="36">
        <v>155.0</v>
      </c>
      <c r="G564" s="37">
        <v>110.0</v>
      </c>
      <c r="H564" s="38">
        <v>237.0</v>
      </c>
      <c r="I564" s="39">
        <v>42.0</v>
      </c>
      <c r="J564" s="40">
        <v>29.0</v>
      </c>
      <c r="K564" s="56">
        <f t="shared" si="6"/>
        <v>0.3954635108</v>
      </c>
      <c r="L564" s="56">
        <f t="shared" si="7"/>
        <v>0.5511363636</v>
      </c>
      <c r="M564" s="56">
        <f t="shared" si="8"/>
        <v>0.3741496599</v>
      </c>
      <c r="N564" s="56">
        <f t="shared" si="9"/>
        <v>0.1084812623</v>
      </c>
      <c r="O564" s="56">
        <f t="shared" si="10"/>
        <v>0.4878345499</v>
      </c>
      <c r="P564" s="57">
        <f t="shared" si="11"/>
        <v>0.02859960552</v>
      </c>
      <c r="Q564" s="58">
        <f t="shared" ref="Q564:V564" si="1724">K564-Q$2</f>
        <v>0.04448582916</v>
      </c>
      <c r="R564" s="59">
        <f t="shared" si="1724"/>
        <v>0.07158382335</v>
      </c>
      <c r="S564" s="60">
        <f t="shared" si="1724"/>
        <v>-0.03743790278</v>
      </c>
      <c r="T564" s="61">
        <f t="shared" si="1724"/>
        <v>-0.00725317928</v>
      </c>
      <c r="U564" s="62">
        <f t="shared" si="1724"/>
        <v>0.03400322078</v>
      </c>
      <c r="V564" s="63">
        <f t="shared" si="1724"/>
        <v>-0.003661222989</v>
      </c>
      <c r="W564" s="64"/>
      <c r="X564" s="65">
        <f t="shared" si="13"/>
        <v>1</v>
      </c>
      <c r="Y564" s="66">
        <f t="shared" si="14"/>
        <v>0</v>
      </c>
      <c r="Z564" s="67">
        <f t="shared" ref="Z564:AA564" si="1725">U564</f>
        <v>0.03400322078</v>
      </c>
      <c r="AA564" s="68">
        <f t="shared" si="1725"/>
        <v>-0.003661222989</v>
      </c>
      <c r="AB564" s="69">
        <f t="shared" ref="AB564:AC564" si="1726">S564</f>
        <v>-0.03743790278</v>
      </c>
      <c r="AC564" s="70">
        <f t="shared" si="1726"/>
        <v>-0.00725317928</v>
      </c>
      <c r="AD564" s="71">
        <f t="shared" si="17"/>
        <v>0.00114281447</v>
      </c>
      <c r="AE564" s="72">
        <f t="shared" si="18"/>
        <v>-0.0002489867473</v>
      </c>
      <c r="AF564" s="73">
        <f t="shared" si="19"/>
        <v>-0.001299564781</v>
      </c>
      <c r="AG564" s="74">
        <f t="shared" si="20"/>
        <v>-0.0001095629461</v>
      </c>
      <c r="AH564" s="75">
        <f t="shared" si="21"/>
        <v>0.001348987955</v>
      </c>
      <c r="AI564" s="76">
        <f t="shared" si="22"/>
        <v>0.0005430876415</v>
      </c>
      <c r="AJ564" s="77"/>
      <c r="AK564" s="65">
        <f t="shared" si="23"/>
        <v>-0.005693794321</v>
      </c>
      <c r="AL564" s="66">
        <f t="shared" si="24"/>
        <v>0.0007634399882</v>
      </c>
      <c r="AM564" s="67">
        <f t="shared" si="25"/>
        <v>0.03356803197</v>
      </c>
      <c r="AN564" s="68">
        <f t="shared" si="26"/>
        <v>0.05099648641</v>
      </c>
      <c r="AO564" s="69">
        <f t="shared" si="27"/>
        <v>0.001636516683</v>
      </c>
      <c r="AP564" s="70">
        <f t="shared" si="28"/>
        <v>0.01967483395</v>
      </c>
      <c r="AQ564" s="71">
        <f t="shared" si="29"/>
        <v>0.0004422377558</v>
      </c>
      <c r="AR564" s="72">
        <f t="shared" si="30"/>
        <v>-0.0007941668265</v>
      </c>
      <c r="AS564" s="73">
        <f t="shared" si="31"/>
        <v>0.00001230083499</v>
      </c>
      <c r="AT564" s="74">
        <f t="shared" si="32"/>
        <v>-0.0005511751171</v>
      </c>
      <c r="AU564" s="75">
        <f t="shared" si="33"/>
        <v>0.0001440511894</v>
      </c>
      <c r="AV564" s="76">
        <f t="shared" si="34"/>
        <v>0.00008376758721</v>
      </c>
      <c r="AW564" s="78">
        <f t="shared" si="35"/>
        <v>0.03010934411</v>
      </c>
      <c r="AX564" s="79">
        <f t="shared" si="36"/>
        <v>0.04448582916</v>
      </c>
      <c r="AY564" s="78">
        <f t="shared" si="37"/>
        <v>0.07017318599</v>
      </c>
      <c r="AZ564" s="79">
        <f t="shared" si="38"/>
        <v>0.07158382335</v>
      </c>
      <c r="BA564" s="80">
        <f t="shared" si="39"/>
        <v>-0.01437648505</v>
      </c>
      <c r="BB564" s="80">
        <f t="shared" si="40"/>
        <v>-0.001410637361</v>
      </c>
      <c r="BC564" s="80">
        <f t="shared" si="41"/>
        <v>0.03024727336</v>
      </c>
      <c r="BD564" s="80">
        <f t="shared" si="42"/>
        <v>0.07113314498</v>
      </c>
      <c r="BE564" s="81">
        <f t="shared" si="43"/>
        <v>0.0002046934245</v>
      </c>
      <c r="BF564" s="81">
        <f t="shared" si="44"/>
        <v>0.00004056001386</v>
      </c>
      <c r="BG564" s="81">
        <f t="shared" si="45"/>
        <v>-0.004145026769</v>
      </c>
      <c r="BH564" s="81">
        <f t="shared" si="46"/>
        <v>0.004303167362</v>
      </c>
      <c r="BI564" s="81"/>
      <c r="BJ564" s="81"/>
    </row>
    <row r="565">
      <c r="A565" s="31">
        <v>935.0</v>
      </c>
      <c r="B565" s="32">
        <v>5501.0</v>
      </c>
      <c r="C565" s="33">
        <v>500.0</v>
      </c>
      <c r="D565" s="55">
        <f t="shared" si="5"/>
        <v>381</v>
      </c>
      <c r="E565" s="35">
        <v>105.0</v>
      </c>
      <c r="F565" s="36">
        <v>75.0</v>
      </c>
      <c r="G565" s="37">
        <v>64.0</v>
      </c>
      <c r="H565" s="38">
        <v>95.0</v>
      </c>
      <c r="I565" s="39">
        <v>18.0</v>
      </c>
      <c r="J565" s="40">
        <v>24.0</v>
      </c>
      <c r="K565" s="56">
        <f t="shared" si="6"/>
        <v>0.374</v>
      </c>
      <c r="L565" s="56">
        <f t="shared" si="7"/>
        <v>0.5642201835</v>
      </c>
      <c r="M565" s="56">
        <f t="shared" si="8"/>
        <v>0.3926380368</v>
      </c>
      <c r="N565" s="56">
        <f t="shared" si="9"/>
        <v>0.128</v>
      </c>
      <c r="O565" s="56">
        <f t="shared" si="10"/>
        <v>0.4908136483</v>
      </c>
      <c r="P565" s="57">
        <f t="shared" si="11"/>
        <v>0.048</v>
      </c>
      <c r="Q565" s="58">
        <f t="shared" ref="Q565:V565" si="1727">K565-Q$2</f>
        <v>0.02302231831</v>
      </c>
      <c r="R565" s="59">
        <f t="shared" si="1727"/>
        <v>0.0846676432</v>
      </c>
      <c r="S565" s="60">
        <f t="shared" si="1727"/>
        <v>-0.01894952584</v>
      </c>
      <c r="T565" s="61">
        <f t="shared" si="1727"/>
        <v>0.01226555839</v>
      </c>
      <c r="U565" s="62">
        <f t="shared" si="1727"/>
        <v>0.0369823192</v>
      </c>
      <c r="V565" s="63">
        <f t="shared" si="1727"/>
        <v>0.01573917149</v>
      </c>
      <c r="W565" s="64"/>
      <c r="X565" s="65">
        <f t="shared" si="13"/>
        <v>1</v>
      </c>
      <c r="Y565" s="66">
        <f t="shared" si="14"/>
        <v>0</v>
      </c>
      <c r="Z565" s="67">
        <f t="shared" ref="Z565:AA565" si="1728">U565</f>
        <v>0.0369823192</v>
      </c>
      <c r="AA565" s="68">
        <f t="shared" si="1728"/>
        <v>0.01573917149</v>
      </c>
      <c r="AB565" s="69">
        <f t="shared" ref="AB565:AC565" si="1729">S565</f>
        <v>-0.01894952584</v>
      </c>
      <c r="AC565" s="70">
        <f t="shared" si="1729"/>
        <v>0.01226555839</v>
      </c>
      <c r="AD565" s="71">
        <f t="shared" si="17"/>
        <v>0.001119970414</v>
      </c>
      <c r="AE565" s="72">
        <f t="shared" si="18"/>
        <v>0.001164142128</v>
      </c>
      <c r="AF565" s="73">
        <f t="shared" si="19"/>
        <v>-0.0008938471401</v>
      </c>
      <c r="AG565" s="74">
        <f t="shared" si="20"/>
        <v>0.0001553589589</v>
      </c>
      <c r="AH565" s="75">
        <f t="shared" si="21"/>
        <v>0.0002086406067</v>
      </c>
      <c r="AI565" s="76">
        <f t="shared" si="22"/>
        <v>-0.0004648530313</v>
      </c>
      <c r="AJ565" s="77"/>
      <c r="AK565" s="65">
        <f t="shared" si="23"/>
        <v>-0.005693794321</v>
      </c>
      <c r="AL565" s="66">
        <f t="shared" si="24"/>
        <v>0.0007634399882</v>
      </c>
      <c r="AM565" s="67">
        <f t="shared" si="25"/>
        <v>0.005198834476</v>
      </c>
      <c r="AN565" s="68">
        <f t="shared" si="26"/>
        <v>0.0715619105</v>
      </c>
      <c r="AO565" s="69">
        <f t="shared" si="27"/>
        <v>0.008770576477</v>
      </c>
      <c r="AP565" s="70">
        <f t="shared" si="28"/>
        <v>0.007723226949</v>
      </c>
      <c r="AQ565" s="71">
        <f t="shared" si="29"/>
        <v>0.001254266595</v>
      </c>
      <c r="AR565" s="72">
        <f t="shared" si="30"/>
        <v>-0.00005453202562</v>
      </c>
      <c r="AS565" s="73">
        <f t="shared" si="31"/>
        <v>-0.00008888394552</v>
      </c>
      <c r="AT565" s="74">
        <f t="shared" si="32"/>
        <v>-0.0003730779468</v>
      </c>
      <c r="AU565" s="75">
        <f t="shared" si="33"/>
        <v>0.00003130351863</v>
      </c>
      <c r="AV565" s="76">
        <f t="shared" si="34"/>
        <v>-0.00004928573727</v>
      </c>
      <c r="AW565" s="78">
        <f t="shared" si="35"/>
        <v>0.0094723028</v>
      </c>
      <c r="AX565" s="79">
        <f t="shared" si="36"/>
        <v>0.02302231831</v>
      </c>
      <c r="AY565" s="78">
        <f t="shared" si="37"/>
        <v>0.07957168172</v>
      </c>
      <c r="AZ565" s="79">
        <f t="shared" si="38"/>
        <v>0.0846676432</v>
      </c>
      <c r="BA565" s="80">
        <f t="shared" si="39"/>
        <v>-0.01355001551</v>
      </c>
      <c r="BB565" s="80">
        <f t="shared" si="40"/>
        <v>-0.005095961473</v>
      </c>
      <c r="BC565" s="80">
        <f t="shared" si="41"/>
        <v>0.009610232045</v>
      </c>
      <c r="BD565" s="80">
        <f t="shared" si="42"/>
        <v>0.08053164072</v>
      </c>
      <c r="BE565" s="81">
        <f t="shared" si="43"/>
        <v>0.000157634097</v>
      </c>
      <c r="BF565" s="81">
        <f t="shared" si="44"/>
        <v>0.000138100714</v>
      </c>
      <c r="BG565" s="81">
        <f t="shared" si="45"/>
        <v>-0.006392988596</v>
      </c>
      <c r="BH565" s="81">
        <f t="shared" si="46"/>
        <v>0.001547855509</v>
      </c>
      <c r="BI565" s="81"/>
      <c r="BJ565" s="81"/>
    </row>
    <row r="566">
      <c r="A566" s="31">
        <v>582.0</v>
      </c>
      <c r="B566" s="32">
        <v>2044.0</v>
      </c>
      <c r="C566" s="33">
        <v>1992.0</v>
      </c>
      <c r="D566" s="55">
        <f t="shared" si="5"/>
        <v>1533</v>
      </c>
      <c r="E566" s="35">
        <v>548.0</v>
      </c>
      <c r="F566" s="36">
        <v>218.0</v>
      </c>
      <c r="G566" s="37">
        <v>207.0</v>
      </c>
      <c r="H566" s="38">
        <v>424.0</v>
      </c>
      <c r="I566" s="39">
        <v>93.0</v>
      </c>
      <c r="J566" s="40">
        <v>43.0</v>
      </c>
      <c r="K566" s="56">
        <f t="shared" si="6"/>
        <v>0.4257028112</v>
      </c>
      <c r="L566" s="56">
        <f t="shared" si="7"/>
        <v>0.6018779343</v>
      </c>
      <c r="M566" s="56">
        <f t="shared" si="8"/>
        <v>0.4423076923</v>
      </c>
      <c r="N566" s="56">
        <f t="shared" si="9"/>
        <v>0.1039156627</v>
      </c>
      <c r="O566" s="56">
        <f t="shared" si="10"/>
        <v>0.5531637312</v>
      </c>
      <c r="P566" s="57">
        <f t="shared" si="11"/>
        <v>0.02158634538</v>
      </c>
      <c r="Q566" s="58">
        <f t="shared" ref="Q566:V566" si="1730">K566-Q$2</f>
        <v>0.07472512956</v>
      </c>
      <c r="R566" s="59">
        <f t="shared" si="1730"/>
        <v>0.122325394</v>
      </c>
      <c r="S566" s="60">
        <f t="shared" si="1730"/>
        <v>0.03072012966</v>
      </c>
      <c r="T566" s="61">
        <f t="shared" si="1730"/>
        <v>-0.01181877896</v>
      </c>
      <c r="U566" s="62">
        <f t="shared" si="1730"/>
        <v>0.09933240215</v>
      </c>
      <c r="V566" s="63">
        <f t="shared" si="1730"/>
        <v>-0.01067448313</v>
      </c>
      <c r="W566" s="64"/>
      <c r="X566" s="65">
        <f t="shared" si="13"/>
        <v>1</v>
      </c>
      <c r="Y566" s="66">
        <f t="shared" si="14"/>
        <v>0</v>
      </c>
      <c r="Z566" s="67">
        <f t="shared" ref="Z566:AA566" si="1731">U566</f>
        <v>0.09933240215</v>
      </c>
      <c r="AA566" s="68">
        <f t="shared" si="1731"/>
        <v>-0.01067448313</v>
      </c>
      <c r="AB566" s="69">
        <f t="shared" ref="AB566:AC566" si="1732">S566</f>
        <v>0.03072012966</v>
      </c>
      <c r="AC566" s="70">
        <f t="shared" si="1732"/>
        <v>-0.01181877896</v>
      </c>
      <c r="AD566" s="71">
        <f t="shared" si="17"/>
        <v>0.009752981527</v>
      </c>
      <c r="AE566" s="72">
        <f t="shared" si="18"/>
        <v>-0.002120644102</v>
      </c>
      <c r="AF566" s="73">
        <f t="shared" si="19"/>
        <v>0.002925344917</v>
      </c>
      <c r="AG566" s="74">
        <f t="shared" si="20"/>
        <v>-0.00150190921</v>
      </c>
      <c r="AH566" s="75">
        <f t="shared" si="21"/>
        <v>0.0008040428304</v>
      </c>
      <c r="AI566" s="76">
        <f t="shared" si="22"/>
        <v>-0.000726148844</v>
      </c>
      <c r="AJ566" s="77"/>
      <c r="AK566" s="65">
        <f t="shared" si="23"/>
        <v>-0.005693794321</v>
      </c>
      <c r="AL566" s="66">
        <f t="shared" si="24"/>
        <v>0.0007634399882</v>
      </c>
      <c r="AM566" s="67">
        <f t="shared" si="25"/>
        <v>0.09802789074</v>
      </c>
      <c r="AN566" s="68">
        <f t="shared" si="26"/>
        <v>0.1489913001</v>
      </c>
      <c r="AO566" s="69">
        <f t="shared" si="27"/>
        <v>-0.01019891416</v>
      </c>
      <c r="AP566" s="70">
        <f t="shared" si="28"/>
        <v>-0.01365186696</v>
      </c>
      <c r="AQ566" s="71">
        <f t="shared" si="29"/>
        <v>0.003776614744</v>
      </c>
      <c r="AR566" s="72">
        <f t="shared" si="30"/>
        <v>-0.006775374708</v>
      </c>
      <c r="AS566" s="73">
        <f t="shared" si="31"/>
        <v>0.0007100569054</v>
      </c>
      <c r="AT566" s="74">
        <f t="shared" si="32"/>
        <v>0.001195058654</v>
      </c>
      <c r="AU566" s="75">
        <f t="shared" si="33"/>
        <v>0.0001031204897</v>
      </c>
      <c r="AV566" s="76">
        <f t="shared" si="34"/>
        <v>-0.00006912837133</v>
      </c>
      <c r="AW566" s="78">
        <f t="shared" si="35"/>
        <v>0.0867249744</v>
      </c>
      <c r="AX566" s="79">
        <f t="shared" si="36"/>
        <v>0.07472512956</v>
      </c>
      <c r="AY566" s="78">
        <f t="shared" si="37"/>
        <v>0.1304534287</v>
      </c>
      <c r="AZ566" s="79">
        <f t="shared" si="38"/>
        <v>0.122325394</v>
      </c>
      <c r="BA566" s="80">
        <f t="shared" si="39"/>
        <v>0.01199984484</v>
      </c>
      <c r="BB566" s="80">
        <f t="shared" si="40"/>
        <v>0.008128034716</v>
      </c>
      <c r="BC566" s="80">
        <f t="shared" si="41"/>
        <v>0.08686290364</v>
      </c>
      <c r="BD566" s="80">
        <f t="shared" si="42"/>
        <v>0.1314133877</v>
      </c>
      <c r="BE566" s="81">
        <f t="shared" si="43"/>
        <v>0.00007793132785</v>
      </c>
      <c r="BF566" s="81">
        <f t="shared" si="44"/>
        <v>0.0001950703109</v>
      </c>
      <c r="BG566" s="81">
        <f t="shared" si="45"/>
        <v>-0.009724314435</v>
      </c>
      <c r="BH566" s="81">
        <f t="shared" si="46"/>
        <v>0.02282989686</v>
      </c>
      <c r="BI566" s="81"/>
      <c r="BJ566" s="81"/>
    </row>
    <row r="567">
      <c r="A567" s="31">
        <v>192.0</v>
      </c>
      <c r="B567" s="32">
        <v>7334.0</v>
      </c>
      <c r="C567" s="33">
        <v>564.0</v>
      </c>
      <c r="D567" s="55">
        <f t="shared" si="5"/>
        <v>379</v>
      </c>
      <c r="E567" s="35">
        <v>45.0</v>
      </c>
      <c r="F567" s="36">
        <v>82.0</v>
      </c>
      <c r="G567" s="37">
        <v>37.0</v>
      </c>
      <c r="H567" s="38">
        <v>152.0</v>
      </c>
      <c r="I567" s="39">
        <v>31.0</v>
      </c>
      <c r="J567" s="40">
        <v>32.0</v>
      </c>
      <c r="K567" s="56">
        <f t="shared" si="6"/>
        <v>0.2003546099</v>
      </c>
      <c r="L567" s="56">
        <f t="shared" si="7"/>
        <v>0.3333333333</v>
      </c>
      <c r="M567" s="56">
        <f t="shared" si="8"/>
        <v>0.2450331126</v>
      </c>
      <c r="N567" s="56">
        <f t="shared" si="9"/>
        <v>0.06560283688</v>
      </c>
      <c r="O567" s="56">
        <f t="shared" si="10"/>
        <v>0.2981530343</v>
      </c>
      <c r="P567" s="57">
        <f t="shared" si="11"/>
        <v>0.05673758865</v>
      </c>
      <c r="Q567" s="58">
        <f t="shared" ref="Q567:V567" si="1733">K567-Q$2</f>
        <v>-0.1506230718</v>
      </c>
      <c r="R567" s="59">
        <f t="shared" si="1733"/>
        <v>-0.146219207</v>
      </c>
      <c r="S567" s="60">
        <f t="shared" si="1733"/>
        <v>-0.1665544501</v>
      </c>
      <c r="T567" s="61">
        <f t="shared" si="1733"/>
        <v>-0.05013160473</v>
      </c>
      <c r="U567" s="62">
        <f t="shared" si="1733"/>
        <v>-0.1556782948</v>
      </c>
      <c r="V567" s="63">
        <f t="shared" si="1733"/>
        <v>0.02447676014</v>
      </c>
      <c r="W567" s="64"/>
      <c r="X567" s="65">
        <f t="shared" si="13"/>
        <v>1</v>
      </c>
      <c r="Y567" s="66">
        <f t="shared" si="14"/>
        <v>0</v>
      </c>
      <c r="Z567" s="67">
        <f t="shared" ref="Z567:AA567" si="1734">U567</f>
        <v>-0.1556782948</v>
      </c>
      <c r="AA567" s="68">
        <f t="shared" si="1734"/>
        <v>0.02447676014</v>
      </c>
      <c r="AB567" s="69">
        <f t="shared" ref="AB567:AC567" si="1735">S567</f>
        <v>-0.1665544501</v>
      </c>
      <c r="AC567" s="70">
        <f t="shared" si="1735"/>
        <v>-0.05013160473</v>
      </c>
      <c r="AD567" s="71">
        <f t="shared" si="17"/>
        <v>0.02363661968</v>
      </c>
      <c r="AE567" s="72">
        <f t="shared" si="18"/>
        <v>-0.007621000561</v>
      </c>
      <c r="AF567" s="73">
        <f t="shared" si="19"/>
        <v>0.02715597204</v>
      </c>
      <c r="AG567" s="74">
        <f t="shared" si="20"/>
        <v>0.003727689415</v>
      </c>
      <c r="AH567" s="75">
        <f t="shared" si="21"/>
        <v>0.02522720704</v>
      </c>
      <c r="AI567" s="76">
        <f t="shared" si="22"/>
        <v>0.01669928371</v>
      </c>
      <c r="AJ567" s="77"/>
      <c r="AK567" s="65">
        <f t="shared" si="23"/>
        <v>-0.005693794321</v>
      </c>
      <c r="AL567" s="66">
        <f t="shared" si="24"/>
        <v>0.0007634399882</v>
      </c>
      <c r="AM567" s="67">
        <f t="shared" si="25"/>
        <v>-0.1659336265</v>
      </c>
      <c r="AN567" s="68">
        <f t="shared" si="26"/>
        <v>-0.2271822847</v>
      </c>
      <c r="AO567" s="69">
        <f t="shared" si="27"/>
        <v>-0.001621860904</v>
      </c>
      <c r="AP567" s="70">
        <f t="shared" si="28"/>
        <v>0.09003538535</v>
      </c>
      <c r="AQ567" s="71">
        <f t="shared" si="29"/>
        <v>0.007706127258</v>
      </c>
      <c r="AR567" s="72">
        <f t="shared" si="30"/>
        <v>-0.01769577687</v>
      </c>
      <c r="AS567" s="73">
        <f t="shared" si="31"/>
        <v>-0.0008638656212</v>
      </c>
      <c r="AT567" s="74">
        <f t="shared" si="32"/>
        <v>0.01155501462</v>
      </c>
      <c r="AU567" s="75">
        <f t="shared" si="33"/>
        <v>0.002586299965</v>
      </c>
      <c r="AV567" s="76">
        <f t="shared" si="34"/>
        <v>0.002308535363</v>
      </c>
      <c r="AW567" s="78">
        <f t="shared" si="35"/>
        <v>-0.1638207202</v>
      </c>
      <c r="AX567" s="79">
        <f t="shared" si="36"/>
        <v>-0.1506230718</v>
      </c>
      <c r="AY567" s="78">
        <f t="shared" si="37"/>
        <v>-0.1402156863</v>
      </c>
      <c r="AZ567" s="79">
        <f t="shared" si="38"/>
        <v>-0.146219207</v>
      </c>
      <c r="BA567" s="80">
        <f t="shared" si="39"/>
        <v>-0.0131976484</v>
      </c>
      <c r="BB567" s="80">
        <f t="shared" si="40"/>
        <v>0.006003520692</v>
      </c>
      <c r="BC567" s="80">
        <f t="shared" si="41"/>
        <v>-0.1636827909</v>
      </c>
      <c r="BD567" s="80">
        <f t="shared" si="42"/>
        <v>-0.1392557273</v>
      </c>
      <c r="BE567" s="81">
        <f t="shared" si="43"/>
        <v>0.0001381356625</v>
      </c>
      <c r="BF567" s="81">
        <f t="shared" si="44"/>
        <v>-0.0001584647105</v>
      </c>
      <c r="BG567" s="81">
        <f t="shared" si="45"/>
        <v>0.007399898463</v>
      </c>
      <c r="BH567" s="81">
        <f t="shared" si="46"/>
        <v>0.04558753218</v>
      </c>
      <c r="BI567" s="81"/>
      <c r="BJ567" s="81"/>
    </row>
    <row r="568">
      <c r="A568" s="31">
        <v>1130.0</v>
      </c>
      <c r="B568" s="32" t="s">
        <v>168</v>
      </c>
      <c r="C568" s="33">
        <v>730.0</v>
      </c>
      <c r="D568" s="55">
        <f t="shared" si="5"/>
        <v>548</v>
      </c>
      <c r="E568" s="35">
        <v>95.0</v>
      </c>
      <c r="F568" s="36">
        <v>49.0</v>
      </c>
      <c r="G568" s="37">
        <v>97.0</v>
      </c>
      <c r="H568" s="38">
        <v>236.0</v>
      </c>
      <c r="I568" s="39">
        <v>44.0</v>
      </c>
      <c r="J568" s="40">
        <v>27.0</v>
      </c>
      <c r="K568" s="56">
        <f t="shared" si="6"/>
        <v>0.3232876712</v>
      </c>
      <c r="L568" s="56">
        <f t="shared" si="7"/>
        <v>0.3706666667</v>
      </c>
      <c r="M568" s="56">
        <f t="shared" si="8"/>
        <v>0.5606936416</v>
      </c>
      <c r="N568" s="56">
        <f t="shared" si="9"/>
        <v>0.1328767123</v>
      </c>
      <c r="O568" s="56">
        <f t="shared" si="10"/>
        <v>0.4306569343</v>
      </c>
      <c r="P568" s="57">
        <f t="shared" si="11"/>
        <v>0.03698630137</v>
      </c>
      <c r="Q568" s="58">
        <f t="shared" ref="Q568:V568" si="1736">K568-Q$2</f>
        <v>-0.02769001046</v>
      </c>
      <c r="R568" s="59">
        <f t="shared" si="1736"/>
        <v>-0.1088858736</v>
      </c>
      <c r="S568" s="60">
        <f t="shared" si="1736"/>
        <v>0.149106079</v>
      </c>
      <c r="T568" s="61">
        <f t="shared" si="1736"/>
        <v>0.01714227072</v>
      </c>
      <c r="U568" s="62">
        <f t="shared" si="1736"/>
        <v>-0.02317439479</v>
      </c>
      <c r="V568" s="63">
        <f t="shared" si="1736"/>
        <v>0.004725472858</v>
      </c>
      <c r="W568" s="64"/>
      <c r="X568" s="65">
        <f t="shared" si="13"/>
        <v>1</v>
      </c>
      <c r="Y568" s="66">
        <f t="shared" si="14"/>
        <v>0</v>
      </c>
      <c r="Z568" s="67">
        <f t="shared" ref="Z568:AA568" si="1737">U568</f>
        <v>-0.02317439479</v>
      </c>
      <c r="AA568" s="68">
        <f t="shared" si="1737"/>
        <v>0.004725472858</v>
      </c>
      <c r="AB568" s="69">
        <f t="shared" ref="AB568:AC568" si="1738">S568</f>
        <v>0.149106079</v>
      </c>
      <c r="AC568" s="70">
        <f t="shared" si="1738"/>
        <v>0.01714227072</v>
      </c>
      <c r="AD568" s="71">
        <f t="shared" si="17"/>
        <v>0.00051472248</v>
      </c>
      <c r="AE568" s="72">
        <f t="shared" si="18"/>
        <v>-0.0002190199471</v>
      </c>
      <c r="AF568" s="73">
        <f t="shared" si="19"/>
        <v>-0.003536448474</v>
      </c>
      <c r="AG568" s="74">
        <f t="shared" si="20"/>
        <v>0.0003073349799</v>
      </c>
      <c r="AH568" s="75">
        <f t="shared" si="21"/>
        <v>0.02193876534</v>
      </c>
      <c r="AI568" s="76">
        <f t="shared" si="22"/>
        <v>0.005112033544</v>
      </c>
      <c r="AJ568" s="77"/>
      <c r="AK568" s="65">
        <f t="shared" si="23"/>
        <v>-0.005693794321</v>
      </c>
      <c r="AL568" s="66">
        <f t="shared" si="24"/>
        <v>0.0007634399882</v>
      </c>
      <c r="AM568" s="67">
        <f t="shared" si="25"/>
        <v>-0.02641859203</v>
      </c>
      <c r="AN568" s="68">
        <f t="shared" si="26"/>
        <v>-0.03293547539</v>
      </c>
      <c r="AO568" s="69">
        <f t="shared" si="27"/>
        <v>-0.01237125192</v>
      </c>
      <c r="AP568" s="70">
        <f t="shared" si="28"/>
        <v>-0.07671263171</v>
      </c>
      <c r="AQ568" s="71">
        <f t="shared" si="29"/>
        <v>0.0001368807465</v>
      </c>
      <c r="AR568" s="72">
        <f t="shared" si="30"/>
        <v>-0.0004126242088</v>
      </c>
      <c r="AS568" s="73">
        <f t="shared" si="31"/>
        <v>-0.0002219931787</v>
      </c>
      <c r="AT568" s="74">
        <f t="shared" si="32"/>
        <v>-0.001484081964</v>
      </c>
      <c r="AU568" s="75">
        <f t="shared" si="33"/>
        <v>0.002403889926</v>
      </c>
      <c r="AV568" s="76">
        <f t="shared" si="34"/>
        <v>0.0009404302209</v>
      </c>
      <c r="AW568" s="78">
        <f t="shared" si="35"/>
        <v>-0.04216486078</v>
      </c>
      <c r="AX568" s="79">
        <f t="shared" si="36"/>
        <v>-0.02769001046</v>
      </c>
      <c r="AY568" s="78">
        <f t="shared" si="37"/>
        <v>-0.1098409431</v>
      </c>
      <c r="AZ568" s="79">
        <f t="shared" si="38"/>
        <v>-0.1088858736</v>
      </c>
      <c r="BA568" s="80">
        <f t="shared" si="39"/>
        <v>-0.01447485033</v>
      </c>
      <c r="BB568" s="80">
        <f t="shared" si="40"/>
        <v>-0.0009550694397</v>
      </c>
      <c r="BC568" s="80">
        <f t="shared" si="41"/>
        <v>-0.04202693154</v>
      </c>
      <c r="BD568" s="80">
        <f t="shared" si="42"/>
        <v>-0.1088809841</v>
      </c>
      <c r="BE568" s="81">
        <f t="shared" si="43"/>
        <v>0.0002086091344</v>
      </c>
      <c r="BF568" s="81">
        <f t="shared" si="44"/>
        <v>0.00002764897438</v>
      </c>
      <c r="BG568" s="81">
        <f t="shared" si="45"/>
        <v>-0.01008880572</v>
      </c>
      <c r="BH568" s="81">
        <f t="shared" si="46"/>
        <v>0.009151867327</v>
      </c>
      <c r="BI568" s="81"/>
      <c r="BJ568" s="81"/>
    </row>
    <row r="569">
      <c r="A569" s="31">
        <v>125.0</v>
      </c>
      <c r="B569" s="32">
        <v>6621.0</v>
      </c>
      <c r="C569" s="33">
        <v>1329.0</v>
      </c>
      <c r="D569" s="55">
        <f t="shared" si="5"/>
        <v>950</v>
      </c>
      <c r="E569" s="35">
        <v>226.0</v>
      </c>
      <c r="F569" s="36">
        <v>173.0</v>
      </c>
      <c r="G569" s="37">
        <v>124.0</v>
      </c>
      <c r="H569" s="38">
        <v>304.0</v>
      </c>
      <c r="I569" s="39">
        <v>78.0</v>
      </c>
      <c r="J569" s="40">
        <v>45.0</v>
      </c>
      <c r="K569" s="56">
        <f t="shared" si="6"/>
        <v>0.3220466516</v>
      </c>
      <c r="L569" s="56">
        <f t="shared" si="7"/>
        <v>0.5</v>
      </c>
      <c r="M569" s="56">
        <f t="shared" si="8"/>
        <v>0.3625730994</v>
      </c>
      <c r="N569" s="56">
        <f t="shared" si="9"/>
        <v>0.09330323552</v>
      </c>
      <c r="O569" s="56">
        <f t="shared" si="10"/>
        <v>0.4505263158</v>
      </c>
      <c r="P569" s="57">
        <f t="shared" si="11"/>
        <v>0.03386004515</v>
      </c>
      <c r="Q569" s="58">
        <f t="shared" ref="Q569:V569" si="1739">K569-Q$2</f>
        <v>-0.02893103007</v>
      </c>
      <c r="R569" s="59">
        <f t="shared" si="1739"/>
        <v>0.02044745971</v>
      </c>
      <c r="S569" s="60">
        <f t="shared" si="1739"/>
        <v>-0.04901446323</v>
      </c>
      <c r="T569" s="61">
        <f t="shared" si="1739"/>
        <v>-0.02243120609</v>
      </c>
      <c r="U569" s="62">
        <f t="shared" si="1739"/>
        <v>-0.003305013304</v>
      </c>
      <c r="V569" s="63">
        <f t="shared" si="1739"/>
        <v>0.001599216635</v>
      </c>
      <c r="W569" s="64"/>
      <c r="X569" s="65">
        <f t="shared" si="13"/>
        <v>1</v>
      </c>
      <c r="Y569" s="66">
        <f t="shared" si="14"/>
        <v>0</v>
      </c>
      <c r="Z569" s="67">
        <f t="shared" ref="Z569:AA569" si="1740">U569</f>
        <v>-0.003305013304</v>
      </c>
      <c r="AA569" s="68">
        <f t="shared" si="1740"/>
        <v>0.001599216635</v>
      </c>
      <c r="AB569" s="69">
        <f t="shared" ref="AB569:AC569" si="1741">S569</f>
        <v>-0.04901446323</v>
      </c>
      <c r="AC569" s="70">
        <f t="shared" si="1741"/>
        <v>-0.02243120609</v>
      </c>
      <c r="AD569" s="71">
        <f t="shared" si="17"/>
        <v>0.000008365619094</v>
      </c>
      <c r="AE569" s="72">
        <f t="shared" si="18"/>
        <v>-0.00001057086451</v>
      </c>
      <c r="AF569" s="73">
        <f t="shared" si="19"/>
        <v>0.000197865811</v>
      </c>
      <c r="AG569" s="74">
        <f t="shared" si="20"/>
        <v>-0.000004249310387</v>
      </c>
      <c r="AH569" s="75">
        <f t="shared" si="21"/>
        <v>0.001899258599</v>
      </c>
      <c r="AI569" s="76">
        <f t="shared" si="22"/>
        <v>0.002198907052</v>
      </c>
      <c r="AJ569" s="77"/>
      <c r="AK569" s="65">
        <f t="shared" si="23"/>
        <v>-0.005693794321</v>
      </c>
      <c r="AL569" s="66">
        <f t="shared" si="24"/>
        <v>0.0007634399882</v>
      </c>
      <c r="AM569" s="67">
        <f t="shared" si="25"/>
        <v>-0.005236720634</v>
      </c>
      <c r="AN569" s="68">
        <f t="shared" si="26"/>
        <v>-0.003941812269</v>
      </c>
      <c r="AO569" s="69">
        <f t="shared" si="27"/>
        <v>-0.004303795811</v>
      </c>
      <c r="AP569" s="70">
        <f t="shared" si="28"/>
        <v>0.02757303679</v>
      </c>
      <c r="AQ569" s="71">
        <f t="shared" si="29"/>
        <v>-0.00000186243649</v>
      </c>
      <c r="AR569" s="72">
        <f t="shared" si="30"/>
        <v>-0.0000103098577</v>
      </c>
      <c r="AS569" s="73">
        <f t="shared" si="31"/>
        <v>0.000006958322124</v>
      </c>
      <c r="AT569" s="74">
        <f t="shared" si="32"/>
        <v>0.00008337299451</v>
      </c>
      <c r="AU569" s="75">
        <f t="shared" si="33"/>
        <v>0.0001792298207</v>
      </c>
      <c r="AV569" s="76">
        <f t="shared" si="34"/>
        <v>0.0002805910791</v>
      </c>
      <c r="AW569" s="78">
        <f t="shared" si="35"/>
        <v>-0.01504998506</v>
      </c>
      <c r="AX569" s="79">
        <f t="shared" si="36"/>
        <v>-0.02893103007</v>
      </c>
      <c r="AY569" s="78">
        <f t="shared" si="37"/>
        <v>0.02474831872</v>
      </c>
      <c r="AZ569" s="79">
        <f t="shared" si="38"/>
        <v>0.02044745971</v>
      </c>
      <c r="BA569" s="80">
        <f t="shared" si="39"/>
        <v>0.01388104501</v>
      </c>
      <c r="BB569" s="80">
        <f t="shared" si="40"/>
        <v>0.004300859013</v>
      </c>
      <c r="BC569" s="80">
        <f t="shared" si="41"/>
        <v>-0.01491205582</v>
      </c>
      <c r="BD569" s="80">
        <f t="shared" si="42"/>
        <v>0.02570827772</v>
      </c>
      <c r="BE569" s="81">
        <f t="shared" si="43"/>
        <v>0.0001741860224</v>
      </c>
      <c r="BF569" s="81">
        <f t="shared" si="44"/>
        <v>0.0001194008351</v>
      </c>
      <c r="BG569" s="81">
        <f t="shared" si="45"/>
        <v>-0.0004385461345</v>
      </c>
      <c r="BH569" s="81">
        <f t="shared" si="46"/>
        <v>-0.0007667265444</v>
      </c>
      <c r="BI569" s="81"/>
      <c r="BJ569" s="81"/>
    </row>
    <row r="570">
      <c r="A570" s="31">
        <v>788.0</v>
      </c>
      <c r="B570" s="32">
        <v>2734.0</v>
      </c>
      <c r="C570" s="33">
        <v>1424.0</v>
      </c>
      <c r="D570" s="55">
        <f t="shared" si="5"/>
        <v>950</v>
      </c>
      <c r="E570" s="35">
        <v>210.0</v>
      </c>
      <c r="F570" s="36">
        <v>202.0</v>
      </c>
      <c r="G570" s="37">
        <v>76.0</v>
      </c>
      <c r="H570" s="38">
        <v>339.0</v>
      </c>
      <c r="I570" s="39">
        <v>46.0</v>
      </c>
      <c r="J570" s="40">
        <v>77.0</v>
      </c>
      <c r="K570" s="56">
        <f t="shared" si="6"/>
        <v>0.2331460674</v>
      </c>
      <c r="L570" s="56">
        <f t="shared" si="7"/>
        <v>0.4302521008</v>
      </c>
      <c r="M570" s="56">
        <f t="shared" si="8"/>
        <v>0.214084507</v>
      </c>
      <c r="N570" s="56">
        <f t="shared" si="9"/>
        <v>0.05337078652</v>
      </c>
      <c r="O570" s="56">
        <f t="shared" si="10"/>
        <v>0.3494736842</v>
      </c>
      <c r="P570" s="57">
        <f t="shared" si="11"/>
        <v>0.05407303371</v>
      </c>
      <c r="Q570" s="58">
        <f t="shared" ref="Q570:V570" si="1742">K570-Q$2</f>
        <v>-0.1178316143</v>
      </c>
      <c r="R570" s="59">
        <f t="shared" si="1742"/>
        <v>-0.04930043945</v>
      </c>
      <c r="S570" s="60">
        <f t="shared" si="1742"/>
        <v>-0.1975030556</v>
      </c>
      <c r="T570" s="61">
        <f t="shared" si="1742"/>
        <v>-0.06236365509</v>
      </c>
      <c r="U570" s="62">
        <f t="shared" si="1742"/>
        <v>-0.1043576449</v>
      </c>
      <c r="V570" s="63">
        <f t="shared" si="1742"/>
        <v>0.0218122052</v>
      </c>
      <c r="W570" s="64"/>
      <c r="X570" s="65">
        <f t="shared" si="13"/>
        <v>1</v>
      </c>
      <c r="Y570" s="66">
        <f t="shared" si="14"/>
        <v>0</v>
      </c>
      <c r="Z570" s="67">
        <f t="shared" ref="Z570:AA570" si="1743">U570</f>
        <v>-0.1043576449</v>
      </c>
      <c r="AA570" s="68">
        <f t="shared" si="1743"/>
        <v>0.0218122052</v>
      </c>
      <c r="AB570" s="69">
        <f t="shared" ref="AB570:AC570" si="1744">S570</f>
        <v>-0.1975030556</v>
      </c>
      <c r="AC570" s="70">
        <f t="shared" si="1744"/>
        <v>-0.06236365509</v>
      </c>
      <c r="AD570" s="71">
        <f t="shared" si="17"/>
        <v>0.01041474575</v>
      </c>
      <c r="AE570" s="72">
        <f t="shared" si="18"/>
        <v>-0.004552540728</v>
      </c>
      <c r="AF570" s="73">
        <f t="shared" si="19"/>
        <v>0.02197124258</v>
      </c>
      <c r="AG570" s="74">
        <f t="shared" si="20"/>
        <v>0.002200146996</v>
      </c>
      <c r="AH570" s="75">
        <f t="shared" si="21"/>
        <v>0.0351182315</v>
      </c>
      <c r="AI570" s="76">
        <f t="shared" si="22"/>
        <v>0.02463402488</v>
      </c>
      <c r="AJ570" s="77"/>
      <c r="AK570" s="65">
        <f t="shared" si="23"/>
        <v>-0.005693794321</v>
      </c>
      <c r="AL570" s="66">
        <f t="shared" si="24"/>
        <v>0.0007634399882</v>
      </c>
      <c r="AM570" s="67">
        <f t="shared" si="25"/>
        <v>-0.1198125007</v>
      </c>
      <c r="AN570" s="68">
        <f t="shared" si="26"/>
        <v>-0.1478783651</v>
      </c>
      <c r="AO570" s="69">
        <f t="shared" si="27"/>
        <v>-0.003376819486</v>
      </c>
      <c r="AP570" s="70">
        <f t="shared" si="28"/>
        <v>0.1071745842</v>
      </c>
      <c r="AQ570" s="71">
        <f t="shared" si="29"/>
        <v>0.002699096146</v>
      </c>
      <c r="AR570" s="72">
        <f t="shared" si="30"/>
        <v>-0.00841108689</v>
      </c>
      <c r="AS570" s="73">
        <f t="shared" si="31"/>
        <v>-0.0003547134647</v>
      </c>
      <c r="AT570" s="74">
        <f t="shared" si="32"/>
        <v>0.009327585812</v>
      </c>
      <c r="AU570" s="75">
        <f t="shared" si="33"/>
        <v>0.003577520716</v>
      </c>
      <c r="AV570" s="76">
        <f t="shared" si="34"/>
        <v>0.003370988449</v>
      </c>
      <c r="AW570" s="78">
        <f t="shared" si="35"/>
        <v>-0.1229612111</v>
      </c>
      <c r="AX570" s="79">
        <f t="shared" si="36"/>
        <v>-0.1178316143</v>
      </c>
      <c r="AY570" s="78">
        <f t="shared" si="37"/>
        <v>-0.03565285364</v>
      </c>
      <c r="AZ570" s="79">
        <f t="shared" si="38"/>
        <v>-0.04930043945</v>
      </c>
      <c r="BA570" s="80">
        <f t="shared" si="39"/>
        <v>-0.005129596871</v>
      </c>
      <c r="BB570" s="80">
        <f t="shared" si="40"/>
        <v>0.01364758581</v>
      </c>
      <c r="BC570" s="80">
        <f t="shared" si="41"/>
        <v>-0.1228232819</v>
      </c>
      <c r="BD570" s="80">
        <f t="shared" si="42"/>
        <v>-0.03469289464</v>
      </c>
      <c r="BE570" s="81">
        <f t="shared" si="43"/>
        <v>-0.0001599438345</v>
      </c>
      <c r="BF570" s="81">
        <f t="shared" si="44"/>
        <v>-0.000140013227</v>
      </c>
      <c r="BG570" s="81">
        <f t="shared" si="45"/>
        <v>0.01388196164</v>
      </c>
      <c r="BH570" s="81">
        <f t="shared" si="46"/>
        <v>0.008522190358</v>
      </c>
      <c r="BI570" s="81"/>
      <c r="BJ570" s="81"/>
    </row>
    <row r="571">
      <c r="A571" s="31">
        <v>487.0</v>
      </c>
      <c r="B571" s="32" t="s">
        <v>169</v>
      </c>
      <c r="C571" s="33">
        <v>554.0</v>
      </c>
      <c r="D571" s="55">
        <f t="shared" si="5"/>
        <v>501</v>
      </c>
      <c r="E571" s="35">
        <v>139.0</v>
      </c>
      <c r="F571" s="36">
        <v>39.0</v>
      </c>
      <c r="G571" s="37">
        <v>144.0</v>
      </c>
      <c r="H571" s="38">
        <v>162.0</v>
      </c>
      <c r="I571" s="39">
        <v>14.0</v>
      </c>
      <c r="J571" s="40">
        <v>3.0</v>
      </c>
      <c r="K571" s="56">
        <f t="shared" si="6"/>
        <v>0.536101083</v>
      </c>
      <c r="L571" s="56">
        <f t="shared" si="7"/>
        <v>0.4857142857</v>
      </c>
      <c r="M571" s="56">
        <f t="shared" si="8"/>
        <v>0.7741935484</v>
      </c>
      <c r="N571" s="56">
        <f t="shared" si="9"/>
        <v>0.2599277978</v>
      </c>
      <c r="O571" s="56">
        <f t="shared" si="10"/>
        <v>0.5928143713</v>
      </c>
      <c r="P571" s="57">
        <f t="shared" si="11"/>
        <v>0.005415162455</v>
      </c>
      <c r="Q571" s="58">
        <f t="shared" ref="Q571:V571" si="1745">K571-Q$2</f>
        <v>0.1851234013</v>
      </c>
      <c r="R571" s="59">
        <f t="shared" si="1745"/>
        <v>0.006161745424</v>
      </c>
      <c r="S571" s="60">
        <f t="shared" si="1745"/>
        <v>0.3626059857</v>
      </c>
      <c r="T571" s="61">
        <f t="shared" si="1745"/>
        <v>0.1441933562</v>
      </c>
      <c r="U571" s="62">
        <f t="shared" si="1745"/>
        <v>0.1389830422</v>
      </c>
      <c r="V571" s="63">
        <f t="shared" si="1745"/>
        <v>-0.02684566606</v>
      </c>
      <c r="W571" s="64"/>
      <c r="X571" s="65">
        <f t="shared" si="13"/>
        <v>1</v>
      </c>
      <c r="Y571" s="66">
        <f t="shared" si="14"/>
        <v>0</v>
      </c>
      <c r="Z571" s="67">
        <f t="shared" ref="Z571:AA571" si="1746">U571</f>
        <v>0.1389830422</v>
      </c>
      <c r="AA571" s="68">
        <f t="shared" si="1746"/>
        <v>-0.02684566606</v>
      </c>
      <c r="AB571" s="69">
        <f t="shared" ref="AB571:AC571" si="1747">S571</f>
        <v>0.3626059857</v>
      </c>
      <c r="AC571" s="70">
        <f t="shared" si="1747"/>
        <v>0.1441933562</v>
      </c>
      <c r="AD571" s="71">
        <f t="shared" si="17"/>
        <v>0.01859559622</v>
      </c>
      <c r="AE571" s="72">
        <f t="shared" si="18"/>
        <v>-0.007462184675</v>
      </c>
      <c r="AF571" s="73">
        <f t="shared" si="19"/>
        <v>0.05426704969</v>
      </c>
      <c r="AG571" s="74">
        <f t="shared" si="20"/>
        <v>0.0103060321</v>
      </c>
      <c r="AH571" s="75">
        <f t="shared" si="21"/>
        <v>0.1106913769</v>
      </c>
      <c r="AI571" s="76">
        <f t="shared" si="22"/>
        <v>0.1045707481</v>
      </c>
      <c r="AJ571" s="77"/>
      <c r="AK571" s="65">
        <f t="shared" si="23"/>
        <v>-0.005693794321</v>
      </c>
      <c r="AL571" s="66">
        <f t="shared" si="24"/>
        <v>0.0007634399882</v>
      </c>
      <c r="AM571" s="67">
        <f t="shared" si="25"/>
        <v>0.1560670117</v>
      </c>
      <c r="AN571" s="68">
        <f t="shared" si="26"/>
        <v>0.1987425491</v>
      </c>
      <c r="AO571" s="69">
        <f t="shared" si="27"/>
        <v>0.02099927193</v>
      </c>
      <c r="AP571" s="70">
        <f t="shared" si="28"/>
        <v>-0.2009326996</v>
      </c>
      <c r="AQ571" s="71">
        <f t="shared" si="29"/>
        <v>0.005207729047</v>
      </c>
      <c r="AR571" s="72">
        <f t="shared" si="30"/>
        <v>-0.01467553165</v>
      </c>
      <c r="AS571" s="73">
        <f t="shared" si="31"/>
        <v>-0.002931656397</v>
      </c>
      <c r="AT571" s="74">
        <f t="shared" si="32"/>
        <v>0.02316550589</v>
      </c>
      <c r="AU571" s="75">
        <f t="shared" si="33"/>
        <v>0.01083352328</v>
      </c>
      <c r="AV571" s="76">
        <f t="shared" si="34"/>
        <v>0.01367865261</v>
      </c>
      <c r="AW571" s="78">
        <f t="shared" si="35"/>
        <v>0.1844820853</v>
      </c>
      <c r="AX571" s="79">
        <f t="shared" si="36"/>
        <v>0.1851234013</v>
      </c>
      <c r="AY571" s="78">
        <f t="shared" si="37"/>
        <v>0.02074191626</v>
      </c>
      <c r="AZ571" s="79">
        <f t="shared" si="38"/>
        <v>0.006161745424</v>
      </c>
      <c r="BA571" s="80">
        <f t="shared" si="39"/>
        <v>-0.0006413160679</v>
      </c>
      <c r="BB571" s="80">
        <f t="shared" si="40"/>
        <v>0.01458017083</v>
      </c>
      <c r="BC571" s="80">
        <f t="shared" si="41"/>
        <v>0.1846200145</v>
      </c>
      <c r="BD571" s="80">
        <f t="shared" si="42"/>
        <v>0.02170187525</v>
      </c>
      <c r="BE571" s="81">
        <f t="shared" si="43"/>
        <v>-0.0002121700952</v>
      </c>
      <c r="BF571" s="81">
        <f t="shared" si="44"/>
        <v>-0.00001870099565</v>
      </c>
      <c r="BG571" s="81">
        <f t="shared" si="45"/>
        <v>0.03361357837</v>
      </c>
      <c r="BH571" s="81">
        <f t="shared" si="46"/>
        <v>0.008013201047</v>
      </c>
      <c r="BI571" s="81"/>
      <c r="BJ571" s="81"/>
    </row>
    <row r="572">
      <c r="A572" s="31">
        <v>45.0</v>
      </c>
      <c r="B572" s="32">
        <v>7694.0</v>
      </c>
      <c r="C572" s="33">
        <v>1535.0</v>
      </c>
      <c r="D572" s="55">
        <f t="shared" si="5"/>
        <v>1245</v>
      </c>
      <c r="E572" s="35">
        <v>335.0</v>
      </c>
      <c r="F572" s="36">
        <v>203.0</v>
      </c>
      <c r="G572" s="37">
        <v>170.0</v>
      </c>
      <c r="H572" s="38">
        <v>421.0</v>
      </c>
      <c r="I572" s="39">
        <v>77.0</v>
      </c>
      <c r="J572" s="40">
        <v>39.0</v>
      </c>
      <c r="K572" s="56">
        <f t="shared" si="6"/>
        <v>0.3791530945</v>
      </c>
      <c r="L572" s="56">
        <f t="shared" si="7"/>
        <v>0.4945978391</v>
      </c>
      <c r="M572" s="56">
        <f t="shared" si="8"/>
        <v>0.4126213592</v>
      </c>
      <c r="N572" s="56">
        <f t="shared" si="9"/>
        <v>0.1107491857</v>
      </c>
      <c r="O572" s="56">
        <f t="shared" si="10"/>
        <v>0.4674698795</v>
      </c>
      <c r="P572" s="57">
        <f t="shared" si="11"/>
        <v>0.02540716612</v>
      </c>
      <c r="Q572" s="58">
        <f t="shared" ref="Q572:V572" si="1748">K572-Q$2</f>
        <v>0.02817541277</v>
      </c>
      <c r="R572" s="59">
        <f t="shared" si="1748"/>
        <v>0.01504529885</v>
      </c>
      <c r="S572" s="60">
        <f t="shared" si="1748"/>
        <v>0.001033796577</v>
      </c>
      <c r="T572" s="61">
        <f t="shared" si="1748"/>
        <v>-0.00498525594</v>
      </c>
      <c r="U572" s="62">
        <f t="shared" si="1748"/>
        <v>0.01363855042</v>
      </c>
      <c r="V572" s="63">
        <f t="shared" si="1748"/>
        <v>-0.006853662388</v>
      </c>
      <c r="W572" s="64"/>
      <c r="X572" s="65">
        <f t="shared" si="13"/>
        <v>1</v>
      </c>
      <c r="Y572" s="66">
        <f t="shared" si="14"/>
        <v>0</v>
      </c>
      <c r="Z572" s="67">
        <f t="shared" ref="Z572:AA572" si="1749">U572</f>
        <v>0.01363855042</v>
      </c>
      <c r="AA572" s="68">
        <f t="shared" si="1749"/>
        <v>-0.006853662388</v>
      </c>
      <c r="AB572" s="69">
        <f t="shared" ref="AB572:AC572" si="1750">S572</f>
        <v>0.001033796577</v>
      </c>
      <c r="AC572" s="70">
        <f t="shared" si="1750"/>
        <v>-0.00498525594</v>
      </c>
      <c r="AD572" s="71">
        <f t="shared" si="17"/>
        <v>0.0001390373696</v>
      </c>
      <c r="AE572" s="72">
        <f t="shared" si="18"/>
        <v>-0.0001869480401</v>
      </c>
      <c r="AF572" s="73">
        <f t="shared" si="19"/>
        <v>-0.00002006777438</v>
      </c>
      <c r="AG572" s="74">
        <f t="shared" si="20"/>
        <v>-0.00007507695723</v>
      </c>
      <c r="AH572" s="75">
        <f t="shared" si="21"/>
        <v>-0.00002378404142</v>
      </c>
      <c r="AI572" s="76">
        <f t="shared" si="22"/>
        <v>-0.00001030748105</v>
      </c>
      <c r="AJ572" s="77"/>
      <c r="AK572" s="65">
        <f t="shared" si="23"/>
        <v>-0.005693794321</v>
      </c>
      <c r="AL572" s="66">
        <f t="shared" si="24"/>
        <v>0.0007634399882</v>
      </c>
      <c r="AM572" s="67">
        <f t="shared" si="25"/>
        <v>0.02201371198</v>
      </c>
      <c r="AN572" s="68">
        <f t="shared" si="26"/>
        <v>0.01605881116</v>
      </c>
      <c r="AO572" s="69">
        <f t="shared" si="27"/>
        <v>-0.002629446054</v>
      </c>
      <c r="AP572" s="70">
        <f t="shared" si="28"/>
        <v>0.0001840520342</v>
      </c>
      <c r="AQ572" s="71">
        <f t="shared" si="29"/>
        <v>-0.00003751736319</v>
      </c>
      <c r="AR572" s="72">
        <f t="shared" si="30"/>
        <v>-0.0001771378293</v>
      </c>
      <c r="AS572" s="73">
        <f t="shared" si="31"/>
        <v>0.00003115272993</v>
      </c>
      <c r="AT572" s="74">
        <f t="shared" si="32"/>
        <v>-0.0000104269781</v>
      </c>
      <c r="AU572" s="75">
        <f t="shared" si="33"/>
        <v>-0.000002527730309</v>
      </c>
      <c r="AV572" s="76">
        <f t="shared" si="34"/>
        <v>-0.00000155995283</v>
      </c>
      <c r="AW572" s="78">
        <f t="shared" si="35"/>
        <v>0.01368157924</v>
      </c>
      <c r="AX572" s="79">
        <f t="shared" si="36"/>
        <v>0.02817541277</v>
      </c>
      <c r="AY572" s="78">
        <f t="shared" si="37"/>
        <v>0.01681717843</v>
      </c>
      <c r="AZ572" s="79">
        <f t="shared" si="38"/>
        <v>0.01504529885</v>
      </c>
      <c r="BA572" s="80">
        <f t="shared" si="39"/>
        <v>-0.01449383353</v>
      </c>
      <c r="BB572" s="80">
        <f t="shared" si="40"/>
        <v>0.001771879581</v>
      </c>
      <c r="BC572" s="80">
        <f t="shared" si="41"/>
        <v>0.01381950849</v>
      </c>
      <c r="BD572" s="80">
        <f t="shared" si="42"/>
        <v>0.01777713742</v>
      </c>
      <c r="BE572" s="81">
        <f t="shared" si="43"/>
        <v>0.0002069316531</v>
      </c>
      <c r="BF572" s="81">
        <f t="shared" si="44"/>
        <v>-0.00005136265537</v>
      </c>
      <c r="BG572" s="81">
        <f t="shared" si="45"/>
        <v>-0.0001250477999</v>
      </c>
      <c r="BH572" s="81">
        <f t="shared" si="46"/>
        <v>0.000491342603</v>
      </c>
      <c r="BI572" s="81"/>
      <c r="BJ572" s="81"/>
    </row>
    <row r="573">
      <c r="A573" s="31">
        <v>431.0</v>
      </c>
      <c r="B573" s="32" t="s">
        <v>170</v>
      </c>
      <c r="C573" s="33">
        <v>1438.0</v>
      </c>
      <c r="D573" s="55">
        <f t="shared" si="5"/>
        <v>1190</v>
      </c>
      <c r="E573" s="35">
        <v>304.0</v>
      </c>
      <c r="F573" s="36">
        <v>160.0</v>
      </c>
      <c r="G573" s="37">
        <v>220.0</v>
      </c>
      <c r="H573" s="38">
        <v>405.0</v>
      </c>
      <c r="I573" s="39">
        <v>66.0</v>
      </c>
      <c r="J573" s="40">
        <v>35.0</v>
      </c>
      <c r="K573" s="56">
        <f t="shared" si="6"/>
        <v>0.4102920723</v>
      </c>
      <c r="L573" s="56">
        <f t="shared" si="7"/>
        <v>0.4774193548</v>
      </c>
      <c r="M573" s="56">
        <f t="shared" si="8"/>
        <v>0.5301204819</v>
      </c>
      <c r="N573" s="56">
        <f t="shared" si="9"/>
        <v>0.1529902643</v>
      </c>
      <c r="O573" s="56">
        <f t="shared" si="10"/>
        <v>0.4957983193</v>
      </c>
      <c r="P573" s="57">
        <f t="shared" si="11"/>
        <v>0.02433936022</v>
      </c>
      <c r="Q573" s="58">
        <f t="shared" ref="Q573:V573" si="1751">K573-Q$2</f>
        <v>0.05931439063</v>
      </c>
      <c r="R573" s="59">
        <f t="shared" si="1751"/>
        <v>-0.002133185452</v>
      </c>
      <c r="S573" s="60">
        <f t="shared" si="1751"/>
        <v>0.1185329193</v>
      </c>
      <c r="T573" s="61">
        <f t="shared" si="1751"/>
        <v>0.03725582265</v>
      </c>
      <c r="U573" s="62">
        <f t="shared" si="1751"/>
        <v>0.04196699023</v>
      </c>
      <c r="V573" s="63">
        <f t="shared" si="1751"/>
        <v>-0.007921468289</v>
      </c>
      <c r="W573" s="64"/>
      <c r="X573" s="65">
        <f t="shared" si="13"/>
        <v>1</v>
      </c>
      <c r="Y573" s="66">
        <f t="shared" si="14"/>
        <v>0</v>
      </c>
      <c r="Z573" s="67">
        <f t="shared" ref="Z573:AA573" si="1752">U573</f>
        <v>0.04196699023</v>
      </c>
      <c r="AA573" s="68">
        <f t="shared" si="1752"/>
        <v>-0.007921468289</v>
      </c>
      <c r="AB573" s="69">
        <f t="shared" ref="AB573:AC573" si="1753">S573</f>
        <v>0.1185329193</v>
      </c>
      <c r="AC573" s="70">
        <f t="shared" si="1753"/>
        <v>0.03725582265</v>
      </c>
      <c r="AD573" s="71">
        <f t="shared" si="17"/>
        <v>0.001698478609</v>
      </c>
      <c r="AE573" s="72">
        <f t="shared" si="18"/>
        <v>-0.0006648803647</v>
      </c>
      <c r="AF573" s="73">
        <f t="shared" si="19"/>
        <v>0.005269590684</v>
      </c>
      <c r="AG573" s="74">
        <f t="shared" si="20"/>
        <v>0.0006245599839</v>
      </c>
      <c r="AH573" s="75">
        <f t="shared" si="21"/>
        <v>0.01266205663</v>
      </c>
      <c r="AI573" s="76">
        <f t="shared" si="22"/>
        <v>0.008832082838</v>
      </c>
      <c r="AJ573" s="77"/>
      <c r="AK573" s="65">
        <f t="shared" si="23"/>
        <v>-0.005693794321</v>
      </c>
      <c r="AL573" s="66">
        <f t="shared" si="24"/>
        <v>0.0007634399882</v>
      </c>
      <c r="AM573" s="67">
        <f t="shared" si="25"/>
        <v>0.04683225187</v>
      </c>
      <c r="AN573" s="68">
        <f t="shared" si="26"/>
        <v>0.06016266154</v>
      </c>
      <c r="AO573" s="69">
        <f t="shared" si="27"/>
        <v>0.001940812884</v>
      </c>
      <c r="AP573" s="70">
        <f t="shared" si="28"/>
        <v>-0.06429746766</v>
      </c>
      <c r="AQ573" s="71">
        <f t="shared" si="29"/>
        <v>0.0004853959855</v>
      </c>
      <c r="AR573" s="72">
        <f t="shared" si="30"/>
        <v>-0.001331846454</v>
      </c>
      <c r="AS573" s="73">
        <f t="shared" si="31"/>
        <v>-0.000125948689</v>
      </c>
      <c r="AT573" s="74">
        <f t="shared" si="32"/>
        <v>0.002239660543</v>
      </c>
      <c r="AU573" s="75">
        <f t="shared" si="33"/>
        <v>0.001290712697</v>
      </c>
      <c r="AV573" s="76">
        <f t="shared" si="34"/>
        <v>0.001209774965</v>
      </c>
      <c r="AW573" s="78">
        <f t="shared" si="35"/>
        <v>0.04472943043</v>
      </c>
      <c r="AX573" s="79">
        <f t="shared" si="36"/>
        <v>0.05931439063</v>
      </c>
      <c r="AY573" s="78">
        <f t="shared" si="37"/>
        <v>-0.001253777073</v>
      </c>
      <c r="AZ573" s="79">
        <f t="shared" si="38"/>
        <v>-0.002133185452</v>
      </c>
      <c r="BA573" s="80">
        <f t="shared" si="39"/>
        <v>-0.01458496021</v>
      </c>
      <c r="BB573" s="80">
        <f t="shared" si="40"/>
        <v>0.0008794083787</v>
      </c>
      <c r="BC573" s="80">
        <f t="shared" si="41"/>
        <v>0.04486735967</v>
      </c>
      <c r="BD573" s="80">
        <f t="shared" si="42"/>
        <v>-0.00029381808</v>
      </c>
      <c r="BE573" s="81">
        <f t="shared" si="43"/>
        <v>0.0002119477051</v>
      </c>
      <c r="BF573" s="81">
        <f t="shared" si="44"/>
        <v>-0.00002565227242</v>
      </c>
      <c r="BG573" s="81">
        <f t="shared" si="45"/>
        <v>0.002012993635</v>
      </c>
      <c r="BH573" s="81">
        <f t="shared" si="46"/>
        <v>-0.00002636568295</v>
      </c>
      <c r="BI573" s="81"/>
      <c r="BJ573" s="81"/>
    </row>
    <row r="574">
      <c r="A574" s="31">
        <v>814.0</v>
      </c>
      <c r="B574" s="32">
        <v>7351.0</v>
      </c>
      <c r="C574" s="33">
        <v>1050.0</v>
      </c>
      <c r="D574" s="55">
        <f t="shared" si="5"/>
        <v>842</v>
      </c>
      <c r="E574" s="35">
        <v>298.0</v>
      </c>
      <c r="F574" s="36">
        <v>85.0</v>
      </c>
      <c r="G574" s="37">
        <v>140.0</v>
      </c>
      <c r="H574" s="38">
        <v>208.0</v>
      </c>
      <c r="I574" s="39">
        <v>81.0</v>
      </c>
      <c r="J574" s="40">
        <v>30.0</v>
      </c>
      <c r="K574" s="56">
        <f t="shared" si="6"/>
        <v>0.4942857143</v>
      </c>
      <c r="L574" s="56">
        <f t="shared" si="7"/>
        <v>0.6456558773</v>
      </c>
      <c r="M574" s="56">
        <f t="shared" si="8"/>
        <v>0.5490196078</v>
      </c>
      <c r="N574" s="56">
        <f t="shared" si="9"/>
        <v>0.1333333333</v>
      </c>
      <c r="O574" s="56">
        <f t="shared" si="10"/>
        <v>0.6163895487</v>
      </c>
      <c r="P574" s="57">
        <f t="shared" si="11"/>
        <v>0.02857142857</v>
      </c>
      <c r="Q574" s="58">
        <f t="shared" ref="Q574:V574" si="1754">K574-Q$2</f>
        <v>0.1433080326</v>
      </c>
      <c r="R574" s="59">
        <f t="shared" si="1754"/>
        <v>0.1661033371</v>
      </c>
      <c r="S574" s="60">
        <f t="shared" si="1754"/>
        <v>0.1374320452</v>
      </c>
      <c r="T574" s="61">
        <f t="shared" si="1754"/>
        <v>0.01759889173</v>
      </c>
      <c r="U574" s="62">
        <f t="shared" si="1754"/>
        <v>0.1625582196</v>
      </c>
      <c r="V574" s="63">
        <f t="shared" si="1754"/>
        <v>-0.00368939994</v>
      </c>
      <c r="W574" s="64"/>
      <c r="X574" s="65">
        <f t="shared" si="13"/>
        <v>1</v>
      </c>
      <c r="Y574" s="66">
        <f t="shared" si="14"/>
        <v>0</v>
      </c>
      <c r="Z574" s="67">
        <f t="shared" ref="Z574:AA574" si="1755">U574</f>
        <v>0.1625582196</v>
      </c>
      <c r="AA574" s="68">
        <f t="shared" si="1755"/>
        <v>-0.00368939994</v>
      </c>
      <c r="AB574" s="69">
        <f t="shared" ref="AB574:AC574" si="1756">S574</f>
        <v>0.1374320452</v>
      </c>
      <c r="AC574" s="70">
        <f t="shared" si="1756"/>
        <v>0.01759889173</v>
      </c>
      <c r="AD574" s="71">
        <f t="shared" si="17"/>
        <v>0.02641156309</v>
      </c>
      <c r="AE574" s="72">
        <f t="shared" si="18"/>
        <v>-0.001199484571</v>
      </c>
      <c r="AF574" s="73">
        <f t="shared" si="19"/>
        <v>0.02240563793</v>
      </c>
      <c r="AG574" s="74">
        <f t="shared" si="20"/>
        <v>0.002353802727</v>
      </c>
      <c r="AH574" s="75">
        <f t="shared" si="21"/>
        <v>0.01857784606</v>
      </c>
      <c r="AI574" s="76">
        <f t="shared" si="22"/>
        <v>0.004837303366</v>
      </c>
      <c r="AJ574" s="77"/>
      <c r="AK574" s="65">
        <f t="shared" si="23"/>
        <v>-0.005693794321</v>
      </c>
      <c r="AL574" s="66">
        <f t="shared" si="24"/>
        <v>0.0007634399882</v>
      </c>
      <c r="AM574" s="67">
        <f t="shared" si="25"/>
        <v>0.1385464935</v>
      </c>
      <c r="AN574" s="68">
        <f t="shared" si="26"/>
        <v>0.2550729474</v>
      </c>
      <c r="AO574" s="69">
        <f t="shared" si="27"/>
        <v>-0.01050624285</v>
      </c>
      <c r="AP574" s="70">
        <f t="shared" si="28"/>
        <v>-0.07095883284</v>
      </c>
      <c r="AQ574" s="71">
        <f t="shared" si="29"/>
        <v>0.01287575132</v>
      </c>
      <c r="AR574" s="72">
        <f t="shared" si="30"/>
        <v>-0.01601288192</v>
      </c>
      <c r="AS574" s="73">
        <f t="shared" si="31"/>
        <v>-0.0004082039509</v>
      </c>
      <c r="AT574" s="74">
        <f t="shared" si="32"/>
        <v>0.009514878045</v>
      </c>
      <c r="AU574" s="75">
        <f t="shared" si="33"/>
        <v>0.002027265875</v>
      </c>
      <c r="AV574" s="76">
        <f t="shared" si="34"/>
        <v>0.0008540162247</v>
      </c>
      <c r="AW574" s="78">
        <f t="shared" si="35"/>
        <v>0.1368412696</v>
      </c>
      <c r="AX574" s="79">
        <f t="shared" si="36"/>
        <v>0.1433080326</v>
      </c>
      <c r="AY574" s="78">
        <f t="shared" si="37"/>
        <v>0.1792335669</v>
      </c>
      <c r="AZ574" s="79">
        <f t="shared" si="38"/>
        <v>0.1661033371</v>
      </c>
      <c r="BA574" s="80">
        <f t="shared" si="39"/>
        <v>-0.006466763036</v>
      </c>
      <c r="BB574" s="80">
        <f t="shared" si="40"/>
        <v>0.01313022989</v>
      </c>
      <c r="BC574" s="80">
        <f t="shared" si="41"/>
        <v>0.1369791988</v>
      </c>
      <c r="BD574" s="80">
        <f t="shared" si="42"/>
        <v>0.1801935259</v>
      </c>
      <c r="BE574" s="81">
        <f t="shared" si="43"/>
        <v>-0.0001305839127</v>
      </c>
      <c r="BF574" s="81">
        <f t="shared" si="44"/>
        <v>-0.0001698201706</v>
      </c>
      <c r="BG574" s="81">
        <f t="shared" si="45"/>
        <v>-0.01370640588</v>
      </c>
      <c r="BH574" s="81">
        <f t="shared" si="46"/>
        <v>0.04936552962</v>
      </c>
      <c r="BI574" s="81"/>
      <c r="BJ574" s="81"/>
    </row>
    <row r="575">
      <c r="A575" s="31">
        <v>1107.0</v>
      </c>
      <c r="B575" s="32">
        <v>3845.0</v>
      </c>
      <c r="C575" s="33">
        <v>177.0</v>
      </c>
      <c r="D575" s="55">
        <f t="shared" si="5"/>
        <v>146</v>
      </c>
      <c r="E575" s="35">
        <v>57.0</v>
      </c>
      <c r="F575" s="36">
        <v>12.0</v>
      </c>
      <c r="G575" s="37">
        <v>26.0</v>
      </c>
      <c r="H575" s="38">
        <v>40.0</v>
      </c>
      <c r="I575" s="39">
        <v>7.0</v>
      </c>
      <c r="J575" s="40">
        <v>4.0</v>
      </c>
      <c r="K575" s="56">
        <f t="shared" si="6"/>
        <v>0.5084745763</v>
      </c>
      <c r="L575" s="56">
        <f t="shared" si="7"/>
        <v>0.6153846154</v>
      </c>
      <c r="M575" s="56">
        <f t="shared" si="8"/>
        <v>0.619047619</v>
      </c>
      <c r="N575" s="56">
        <f t="shared" si="9"/>
        <v>0.1468926554</v>
      </c>
      <c r="O575" s="56">
        <f t="shared" si="10"/>
        <v>0.6164383562</v>
      </c>
      <c r="P575" s="57">
        <f t="shared" si="11"/>
        <v>0.02259887006</v>
      </c>
      <c r="Q575" s="58">
        <f t="shared" ref="Q575:V575" si="1757">K575-Q$2</f>
        <v>0.1574968946</v>
      </c>
      <c r="R575" s="59">
        <f t="shared" si="1757"/>
        <v>0.1358320751</v>
      </c>
      <c r="S575" s="60">
        <f t="shared" si="1757"/>
        <v>0.2074600564</v>
      </c>
      <c r="T575" s="61">
        <f t="shared" si="1757"/>
        <v>0.03115821376</v>
      </c>
      <c r="U575" s="62">
        <f t="shared" si="1757"/>
        <v>0.1626070271</v>
      </c>
      <c r="V575" s="63">
        <f t="shared" si="1757"/>
        <v>-0.009661958455</v>
      </c>
      <c r="W575" s="64"/>
      <c r="X575" s="65">
        <f t="shared" si="13"/>
        <v>1</v>
      </c>
      <c r="Y575" s="66">
        <f t="shared" si="14"/>
        <v>0</v>
      </c>
      <c r="Z575" s="67">
        <f t="shared" ref="Z575:AA575" si="1758">U575</f>
        <v>0.1626070271</v>
      </c>
      <c r="AA575" s="68">
        <f t="shared" si="1758"/>
        <v>-0.009661958455</v>
      </c>
      <c r="AB575" s="69">
        <f t="shared" ref="AB575:AC575" si="1759">S575</f>
        <v>0.2074600564</v>
      </c>
      <c r="AC575" s="70">
        <f t="shared" si="1759"/>
        <v>0.03115821376</v>
      </c>
      <c r="AD575" s="71">
        <f t="shared" si="17"/>
        <v>0.02634769181</v>
      </c>
      <c r="AE575" s="72">
        <f t="shared" si="18"/>
        <v>-0.00314220468</v>
      </c>
      <c r="AF575" s="73">
        <f t="shared" si="19"/>
        <v>0.03403551237</v>
      </c>
      <c r="AG575" s="74">
        <f t="shared" si="20"/>
        <v>0.003062074062</v>
      </c>
      <c r="AH575" s="75">
        <f t="shared" si="21"/>
        <v>0.04206884072</v>
      </c>
      <c r="AI575" s="76">
        <f t="shared" si="22"/>
        <v>0.01292816957</v>
      </c>
      <c r="AJ575" s="77"/>
      <c r="AK575" s="65">
        <f t="shared" si="23"/>
        <v>-0.005693794321</v>
      </c>
      <c r="AL575" s="66">
        <f t="shared" si="24"/>
        <v>0.0007634399882</v>
      </c>
      <c r="AM575" s="67">
        <f t="shared" si="25"/>
        <v>0.1480686244</v>
      </c>
      <c r="AN575" s="68">
        <f t="shared" si="26"/>
        <v>0.2502753025</v>
      </c>
      <c r="AO575" s="69">
        <f t="shared" si="27"/>
        <v>-0.01357126756</v>
      </c>
      <c r="AP575" s="70">
        <f t="shared" si="28"/>
        <v>-0.1077597291</v>
      </c>
      <c r="AQ575" s="71">
        <f t="shared" si="29"/>
        <v>0.01171043242</v>
      </c>
      <c r="AR575" s="72">
        <f t="shared" si="30"/>
        <v>-0.01697416542</v>
      </c>
      <c r="AS575" s="73">
        <f t="shared" si="31"/>
        <v>-0.0004034320137</v>
      </c>
      <c r="AT575" s="74">
        <f t="shared" si="32"/>
        <v>0.01444026718</v>
      </c>
      <c r="AU575" s="75">
        <f t="shared" si="33"/>
        <v>0.004558208036</v>
      </c>
      <c r="AV575" s="76">
        <f t="shared" si="34"/>
        <v>0.002157778373</v>
      </c>
      <c r="AW575" s="78">
        <f t="shared" si="35"/>
        <v>0.1446687709</v>
      </c>
      <c r="AX575" s="79">
        <f t="shared" si="36"/>
        <v>0.1574968946</v>
      </c>
      <c r="AY575" s="78">
        <f t="shared" si="37"/>
        <v>0.1429028935</v>
      </c>
      <c r="AZ575" s="79">
        <f t="shared" si="38"/>
        <v>0.1358320751</v>
      </c>
      <c r="BA575" s="80">
        <f t="shared" si="39"/>
        <v>-0.01282812368</v>
      </c>
      <c r="BB575" s="80">
        <f t="shared" si="40"/>
        <v>0.00707081843</v>
      </c>
      <c r="BC575" s="80">
        <f t="shared" si="41"/>
        <v>0.1448067002</v>
      </c>
      <c r="BD575" s="80">
        <f t="shared" si="42"/>
        <v>0.1438628525</v>
      </c>
      <c r="BE575" s="81">
        <f t="shared" si="43"/>
        <v>0.0001145642838</v>
      </c>
      <c r="BF575" s="81">
        <f t="shared" si="44"/>
        <v>-0.0001814106666</v>
      </c>
      <c r="BG575" s="81">
        <f t="shared" si="45"/>
        <v>0.0002724600741</v>
      </c>
      <c r="BH575" s="81">
        <f t="shared" si="46"/>
        <v>0.04166460989</v>
      </c>
      <c r="BI575" s="81"/>
      <c r="BJ575" s="81"/>
    </row>
    <row r="576">
      <c r="A576" s="31">
        <v>91.0</v>
      </c>
      <c r="B576" s="32">
        <v>3036.0</v>
      </c>
      <c r="C576" s="33">
        <v>842.0</v>
      </c>
      <c r="D576" s="55">
        <f t="shared" si="5"/>
        <v>703</v>
      </c>
      <c r="E576" s="35">
        <v>203.0</v>
      </c>
      <c r="F576" s="36">
        <v>71.0</v>
      </c>
      <c r="G576" s="37">
        <v>144.0</v>
      </c>
      <c r="H576" s="38">
        <v>251.0</v>
      </c>
      <c r="I576" s="39">
        <v>28.0</v>
      </c>
      <c r="J576" s="40">
        <v>6.0</v>
      </c>
      <c r="K576" s="56">
        <f t="shared" si="6"/>
        <v>0.445368171</v>
      </c>
      <c r="L576" s="56">
        <f t="shared" si="7"/>
        <v>0.479253112</v>
      </c>
      <c r="M576" s="56">
        <f t="shared" si="8"/>
        <v>0.6515837104</v>
      </c>
      <c r="N576" s="56">
        <f t="shared" si="9"/>
        <v>0.1710213777</v>
      </c>
      <c r="O576" s="56">
        <f t="shared" si="10"/>
        <v>0.533428165</v>
      </c>
      <c r="P576" s="57">
        <f t="shared" si="11"/>
        <v>0.007125890736</v>
      </c>
      <c r="Q576" s="58">
        <f t="shared" ref="Q576:V576" si="1760">K576-Q$2</f>
        <v>0.09439048933</v>
      </c>
      <c r="R576" s="59">
        <f t="shared" si="1760"/>
        <v>-0.0002994282571</v>
      </c>
      <c r="S576" s="60">
        <f t="shared" si="1760"/>
        <v>0.2399961478</v>
      </c>
      <c r="T576" s="61">
        <f t="shared" si="1760"/>
        <v>0.05528693606</v>
      </c>
      <c r="U576" s="62">
        <f t="shared" si="1760"/>
        <v>0.07959683591</v>
      </c>
      <c r="V576" s="63">
        <f t="shared" si="1760"/>
        <v>-0.02513493778</v>
      </c>
      <c r="W576" s="64"/>
      <c r="X576" s="65">
        <f t="shared" si="13"/>
        <v>1</v>
      </c>
      <c r="Y576" s="66">
        <f t="shared" si="14"/>
        <v>0</v>
      </c>
      <c r="Z576" s="67">
        <f t="shared" ref="Z576:AA576" si="1761">U576</f>
        <v>0.07959683591</v>
      </c>
      <c r="AA576" s="68">
        <f t="shared" si="1761"/>
        <v>-0.02513493778</v>
      </c>
      <c r="AB576" s="69">
        <f t="shared" ref="AB576:AC576" si="1762">S576</f>
        <v>0.2399961478</v>
      </c>
      <c r="AC576" s="70">
        <f t="shared" si="1762"/>
        <v>0.05528693606</v>
      </c>
      <c r="AD576" s="71">
        <f t="shared" si="17"/>
        <v>0.00570389119</v>
      </c>
      <c r="AE576" s="72">
        <f t="shared" si="18"/>
        <v>-0.004001323036</v>
      </c>
      <c r="AF576" s="73">
        <f t="shared" si="19"/>
        <v>0.02049256769</v>
      </c>
      <c r="AG576" s="74">
        <f t="shared" si="20"/>
        <v>-0.001631623062</v>
      </c>
      <c r="AH576" s="75">
        <f t="shared" si="21"/>
        <v>0.05454150564</v>
      </c>
      <c r="AI576" s="76">
        <f t="shared" si="22"/>
        <v>0.02653730335</v>
      </c>
      <c r="AJ576" s="77"/>
      <c r="AK576" s="65">
        <f t="shared" si="23"/>
        <v>-0.005693794321</v>
      </c>
      <c r="AL576" s="66">
        <f t="shared" si="24"/>
        <v>0.0007634399882</v>
      </c>
      <c r="AM576" s="67">
        <f t="shared" si="25"/>
        <v>0.1048766674</v>
      </c>
      <c r="AN576" s="68">
        <f t="shared" si="26"/>
        <v>0.1058548381</v>
      </c>
      <c r="AO576" s="69">
        <f t="shared" si="27"/>
        <v>-0.006110176415</v>
      </c>
      <c r="AP576" s="70">
        <f t="shared" si="28"/>
        <v>-0.1273587404</v>
      </c>
      <c r="AQ576" s="71">
        <f t="shared" si="29"/>
        <v>0.000599144646</v>
      </c>
      <c r="AR576" s="72">
        <f t="shared" si="30"/>
        <v>-0.005381624376</v>
      </c>
      <c r="AS576" s="73">
        <f t="shared" si="31"/>
        <v>0.001223392391</v>
      </c>
      <c r="AT576" s="74">
        <f t="shared" si="32"/>
        <v>0.008603669024</v>
      </c>
      <c r="AU576" s="75">
        <f t="shared" si="33"/>
        <v>0.005748901117</v>
      </c>
      <c r="AV576" s="76">
        <f t="shared" si="34"/>
        <v>0.003906175198</v>
      </c>
      <c r="AW576" s="78">
        <f t="shared" si="35"/>
        <v>0.1006441349</v>
      </c>
      <c r="AX576" s="79">
        <f t="shared" si="36"/>
        <v>0.09439048933</v>
      </c>
      <c r="AY576" s="78">
        <f t="shared" si="37"/>
        <v>-0.0136122425</v>
      </c>
      <c r="AZ576" s="79">
        <f t="shared" si="38"/>
        <v>-0.0002994282571</v>
      </c>
      <c r="BA576" s="80">
        <f t="shared" si="39"/>
        <v>0.006253645532</v>
      </c>
      <c r="BB576" s="80">
        <f t="shared" si="40"/>
        <v>-0.01331281424</v>
      </c>
      <c r="BC576" s="80">
        <f t="shared" si="41"/>
        <v>0.1007820641</v>
      </c>
      <c r="BD576" s="80">
        <f t="shared" si="42"/>
        <v>-0.0126522835</v>
      </c>
      <c r="BE576" s="81">
        <f t="shared" si="43"/>
        <v>-0.0001381229405</v>
      </c>
      <c r="BF576" s="81">
        <f t="shared" si="44"/>
        <v>-0.0001665072425</v>
      </c>
      <c r="BG576" s="81">
        <f t="shared" si="45"/>
        <v>0.009996944168</v>
      </c>
      <c r="BH576" s="81">
        <f t="shared" si="46"/>
        <v>-0.002550246494</v>
      </c>
      <c r="BI576" s="81"/>
      <c r="BJ576" s="81"/>
    </row>
    <row r="577">
      <c r="A577" s="31">
        <v>531.0</v>
      </c>
      <c r="B577" s="32" t="s">
        <v>171</v>
      </c>
      <c r="C577" s="33">
        <v>776.0</v>
      </c>
      <c r="D577" s="55">
        <f t="shared" si="5"/>
        <v>639</v>
      </c>
      <c r="E577" s="35">
        <v>145.0</v>
      </c>
      <c r="F577" s="36">
        <v>102.0</v>
      </c>
      <c r="G577" s="37">
        <v>118.0</v>
      </c>
      <c r="H577" s="38">
        <v>237.0</v>
      </c>
      <c r="I577" s="39">
        <v>28.0</v>
      </c>
      <c r="J577" s="40">
        <v>9.0</v>
      </c>
      <c r="K577" s="56">
        <f t="shared" si="6"/>
        <v>0.375</v>
      </c>
      <c r="L577" s="56">
        <f t="shared" si="7"/>
        <v>0.4219512195</v>
      </c>
      <c r="M577" s="56">
        <f t="shared" si="8"/>
        <v>0.5152838428</v>
      </c>
      <c r="N577" s="56">
        <f t="shared" si="9"/>
        <v>0.1520618557</v>
      </c>
      <c r="O577" s="56">
        <f t="shared" si="10"/>
        <v>0.455399061</v>
      </c>
      <c r="P577" s="57">
        <f t="shared" si="11"/>
        <v>0.01159793814</v>
      </c>
      <c r="Q577" s="58">
        <f t="shared" ref="Q577:V577" si="1763">K577-Q$2</f>
        <v>0.02402231831</v>
      </c>
      <c r="R577" s="59">
        <f t="shared" si="1763"/>
        <v>-0.05760132078</v>
      </c>
      <c r="S577" s="60">
        <f t="shared" si="1763"/>
        <v>0.1036962801</v>
      </c>
      <c r="T577" s="61">
        <f t="shared" si="1763"/>
        <v>0.03632741406</v>
      </c>
      <c r="U577" s="62">
        <f t="shared" si="1763"/>
        <v>0.001567731939</v>
      </c>
      <c r="V577" s="63">
        <f t="shared" si="1763"/>
        <v>-0.02066289037</v>
      </c>
      <c r="W577" s="64"/>
      <c r="X577" s="65">
        <f t="shared" si="13"/>
        <v>1</v>
      </c>
      <c r="Y577" s="66">
        <f t="shared" si="14"/>
        <v>0</v>
      </c>
      <c r="Z577" s="67">
        <f t="shared" ref="Z577:AA577" si="1764">U577</f>
        <v>0.001567731939</v>
      </c>
      <c r="AA577" s="68">
        <f t="shared" si="1764"/>
        <v>-0.02066289037</v>
      </c>
      <c r="AB577" s="69">
        <f t="shared" ref="AB577:AC577" si="1765">S577</f>
        <v>0.1036962801</v>
      </c>
      <c r="AC577" s="70">
        <f t="shared" si="1765"/>
        <v>0.03632741406</v>
      </c>
      <c r="AD577" s="71">
        <f t="shared" si="17"/>
        <v>-0.0004244972549</v>
      </c>
      <c r="AE577" s="72">
        <f t="shared" si="18"/>
        <v>-0.00006478774638</v>
      </c>
      <c r="AF577" s="73">
        <f t="shared" si="19"/>
        <v>0.0009131973445</v>
      </c>
      <c r="AG577" s="74">
        <f t="shared" si="20"/>
        <v>-0.002085713221</v>
      </c>
      <c r="AH577" s="75">
        <f t="shared" si="21"/>
        <v>0.009433237504</v>
      </c>
      <c r="AI577" s="76">
        <f t="shared" si="22"/>
        <v>0.007534035411</v>
      </c>
      <c r="AJ577" s="77"/>
      <c r="AK577" s="65">
        <f t="shared" si="23"/>
        <v>-0.005693794321</v>
      </c>
      <c r="AL577" s="66">
        <f t="shared" si="24"/>
        <v>0.0007634399882</v>
      </c>
      <c r="AM577" s="67">
        <f t="shared" si="25"/>
        <v>0.03408496577</v>
      </c>
      <c r="AN577" s="68">
        <f t="shared" si="26"/>
        <v>-0.01437719935</v>
      </c>
      <c r="AO577" s="69">
        <f t="shared" si="27"/>
        <v>0.003559181726</v>
      </c>
      <c r="AP577" s="70">
        <f t="shared" si="28"/>
        <v>-0.05677328956</v>
      </c>
      <c r="AQ577" s="71">
        <f t="shared" si="29"/>
        <v>-0.0002559499344</v>
      </c>
      <c r="AR577" s="72">
        <f t="shared" si="30"/>
        <v>0.0002141571664</v>
      </c>
      <c r="AS577" s="73">
        <f t="shared" si="31"/>
        <v>0.0009038479066</v>
      </c>
      <c r="AT577" s="74">
        <f t="shared" si="32"/>
        <v>0.0003308487844</v>
      </c>
      <c r="AU577" s="75">
        <f t="shared" si="33"/>
        <v>0.0009458941738</v>
      </c>
      <c r="AV577" s="76">
        <f t="shared" si="34"/>
        <v>0.001009484826</v>
      </c>
      <c r="AW577" s="78">
        <f t="shared" si="35"/>
        <v>0.03354414532</v>
      </c>
      <c r="AX577" s="79">
        <f t="shared" si="36"/>
        <v>0.02402231831</v>
      </c>
      <c r="AY577" s="78">
        <f t="shared" si="37"/>
        <v>-0.06883255814</v>
      </c>
      <c r="AZ577" s="79">
        <f t="shared" si="38"/>
        <v>-0.05760132078</v>
      </c>
      <c r="BA577" s="80">
        <f t="shared" si="39"/>
        <v>0.009521827006</v>
      </c>
      <c r="BB577" s="80">
        <f t="shared" si="40"/>
        <v>-0.01123123736</v>
      </c>
      <c r="BC577" s="80">
        <f t="shared" si="41"/>
        <v>0.03368207456</v>
      </c>
      <c r="BD577" s="80">
        <f t="shared" si="42"/>
        <v>-0.06787259915</v>
      </c>
      <c r="BE577" s="81">
        <f t="shared" si="43"/>
        <v>-0.00003547550318</v>
      </c>
      <c r="BF577" s="81">
        <f t="shared" si="44"/>
        <v>-0.0002138837985</v>
      </c>
      <c r="BG577" s="81">
        <f t="shared" si="45"/>
        <v>-0.003472207568</v>
      </c>
      <c r="BH577" s="81">
        <f t="shared" si="46"/>
        <v>-0.00457217989</v>
      </c>
      <c r="BI577" s="81"/>
      <c r="BJ577" s="81"/>
    </row>
    <row r="578">
      <c r="A578" s="31">
        <v>564.0</v>
      </c>
      <c r="B578" s="32">
        <v>1345.0</v>
      </c>
      <c r="C578" s="33">
        <v>807.0</v>
      </c>
      <c r="D578" s="55">
        <f t="shared" si="5"/>
        <v>602</v>
      </c>
      <c r="E578" s="35">
        <v>143.0</v>
      </c>
      <c r="F578" s="36">
        <v>123.0</v>
      </c>
      <c r="G578" s="37">
        <v>92.0</v>
      </c>
      <c r="H578" s="38">
        <v>187.0</v>
      </c>
      <c r="I578" s="39">
        <v>33.0</v>
      </c>
      <c r="J578" s="40">
        <v>24.0</v>
      </c>
      <c r="K578" s="56">
        <f t="shared" si="6"/>
        <v>0.332094176</v>
      </c>
      <c r="L578" s="56">
        <f t="shared" si="7"/>
        <v>0.4848484848</v>
      </c>
      <c r="M578" s="56">
        <f t="shared" si="8"/>
        <v>0.3849372385</v>
      </c>
      <c r="N578" s="56">
        <f t="shared" si="9"/>
        <v>0.1140024783</v>
      </c>
      <c r="O578" s="56">
        <f t="shared" si="10"/>
        <v>0.4451827243</v>
      </c>
      <c r="P578" s="57">
        <f t="shared" si="11"/>
        <v>0.02973977695</v>
      </c>
      <c r="Q578" s="58">
        <f t="shared" ref="Q578:V578" si="1766">K578-Q$2</f>
        <v>-0.01888350573</v>
      </c>
      <c r="R578" s="59">
        <f t="shared" si="1766"/>
        <v>0.005295944558</v>
      </c>
      <c r="S578" s="60">
        <f t="shared" si="1766"/>
        <v>-0.02665032415</v>
      </c>
      <c r="T578" s="61">
        <f t="shared" si="1766"/>
        <v>-0.001731963293</v>
      </c>
      <c r="U578" s="62">
        <f t="shared" si="1766"/>
        <v>-0.008648604841</v>
      </c>
      <c r="V578" s="63">
        <f t="shared" si="1766"/>
        <v>-0.00252105156</v>
      </c>
      <c r="W578" s="64"/>
      <c r="X578" s="65">
        <f t="shared" si="13"/>
        <v>1</v>
      </c>
      <c r="Y578" s="66">
        <f t="shared" si="14"/>
        <v>0</v>
      </c>
      <c r="Z578" s="67">
        <f t="shared" ref="Z578:AA578" si="1767">U578</f>
        <v>-0.008648604841</v>
      </c>
      <c r="AA578" s="68">
        <f t="shared" si="1767"/>
        <v>-0.00252105156</v>
      </c>
      <c r="AB578" s="69">
        <f t="shared" ref="AB578:AC578" si="1768">S578</f>
        <v>-0.02665032415</v>
      </c>
      <c r="AC578" s="70">
        <f t="shared" si="1768"/>
        <v>-0.001731963293</v>
      </c>
      <c r="AD578" s="71">
        <f t="shared" si="17"/>
        <v>0.00006844266473</v>
      </c>
      <c r="AE578" s="72">
        <f t="shared" si="18"/>
        <v>0.00004360715746</v>
      </c>
      <c r="AF578" s="73">
        <f t="shared" si="19"/>
        <v>0.0002261217537</v>
      </c>
      <c r="AG578" s="74">
        <f t="shared" si="20"/>
        <v>0.0000821659074</v>
      </c>
      <c r="AH578" s="75">
        <f t="shared" si="21"/>
        <v>0.0007072400806</v>
      </c>
      <c r="AI578" s="76">
        <f t="shared" si="22"/>
        <v>0.00009231476634</v>
      </c>
      <c r="AJ578" s="77"/>
      <c r="AK578" s="65">
        <f t="shared" si="23"/>
        <v>-0.005693794321</v>
      </c>
      <c r="AL578" s="66">
        <f t="shared" si="24"/>
        <v>0.0007634399882</v>
      </c>
      <c r="AM578" s="67">
        <f t="shared" si="25"/>
        <v>-0.003056941198</v>
      </c>
      <c r="AN578" s="68">
        <f t="shared" si="26"/>
        <v>-0.01578872029</v>
      </c>
      <c r="AO578" s="69">
        <f t="shared" si="27"/>
        <v>0.002874947511</v>
      </c>
      <c r="AP578" s="70">
        <f t="shared" si="28"/>
        <v>0.01352433074</v>
      </c>
      <c r="AQ578" s="71">
        <f t="shared" si="29"/>
        <v>0.00006059845108</v>
      </c>
      <c r="AR578" s="72">
        <f t="shared" si="30"/>
        <v>-0.00001748486013</v>
      </c>
      <c r="AS578" s="73">
        <f t="shared" si="31"/>
        <v>-0.00002876450999</v>
      </c>
      <c r="AT578" s="74">
        <f t="shared" si="32"/>
        <v>0.00009755073479</v>
      </c>
      <c r="AU578" s="75">
        <f t="shared" si="33"/>
        <v>0.00007868592153</v>
      </c>
      <c r="AV578" s="76">
        <f t="shared" si="34"/>
        <v>0.00002209693227</v>
      </c>
      <c r="AW578" s="78">
        <f t="shared" si="35"/>
        <v>-0.005765268145</v>
      </c>
      <c r="AX578" s="79">
        <f t="shared" si="36"/>
        <v>-0.01888350573</v>
      </c>
      <c r="AY578" s="78">
        <f t="shared" si="37"/>
        <v>-0.001398786756</v>
      </c>
      <c r="AZ578" s="79">
        <f t="shared" si="38"/>
        <v>0.005295944558</v>
      </c>
      <c r="BA578" s="80">
        <f t="shared" si="39"/>
        <v>0.01311823758</v>
      </c>
      <c r="BB578" s="80">
        <f t="shared" si="40"/>
        <v>-0.006694731314</v>
      </c>
      <c r="BC578" s="80">
        <f t="shared" si="41"/>
        <v>-0.0056273389</v>
      </c>
      <c r="BD578" s="80">
        <f t="shared" si="42"/>
        <v>-0.0004388277628</v>
      </c>
      <c r="BE578" s="81">
        <f t="shared" si="43"/>
        <v>0.0001272687299</v>
      </c>
      <c r="BF578" s="81">
        <f t="shared" si="44"/>
        <v>-0.0001756461519</v>
      </c>
      <c r="BG578" s="81">
        <f t="shared" si="45"/>
        <v>0.00003147437329</v>
      </c>
      <c r="BH578" s="81">
        <f t="shared" si="46"/>
        <v>0.00000493886508</v>
      </c>
      <c r="BI578" s="81"/>
      <c r="BJ578" s="81"/>
    </row>
    <row r="579">
      <c r="A579" s="31">
        <v>1129.0</v>
      </c>
      <c r="B579" s="32">
        <v>5616.0</v>
      </c>
      <c r="C579" s="33">
        <v>1179.0</v>
      </c>
      <c r="D579" s="55">
        <f t="shared" si="5"/>
        <v>837</v>
      </c>
      <c r="E579" s="35">
        <v>231.0</v>
      </c>
      <c r="F579" s="36">
        <v>201.0</v>
      </c>
      <c r="G579" s="37">
        <v>83.0</v>
      </c>
      <c r="H579" s="38">
        <v>220.0</v>
      </c>
      <c r="I579" s="39">
        <v>54.0</v>
      </c>
      <c r="J579" s="40">
        <v>48.0</v>
      </c>
      <c r="K579" s="56">
        <f t="shared" si="6"/>
        <v>0.3121289228</v>
      </c>
      <c r="L579" s="56">
        <f t="shared" si="7"/>
        <v>0.5643564356</v>
      </c>
      <c r="M579" s="56">
        <f t="shared" si="8"/>
        <v>0.25</v>
      </c>
      <c r="N579" s="56">
        <f t="shared" si="9"/>
        <v>0.07039864292</v>
      </c>
      <c r="O579" s="56">
        <f t="shared" si="10"/>
        <v>0.4396654719</v>
      </c>
      <c r="P579" s="57">
        <f t="shared" si="11"/>
        <v>0.04071246819</v>
      </c>
      <c r="Q579" s="58">
        <f t="shared" ref="Q579:V579" si="1769">K579-Q$2</f>
        <v>-0.03884875887</v>
      </c>
      <c r="R579" s="59">
        <f t="shared" si="1769"/>
        <v>0.08480389535</v>
      </c>
      <c r="S579" s="60">
        <f t="shared" si="1769"/>
        <v>-0.1615875626</v>
      </c>
      <c r="T579" s="61">
        <f t="shared" si="1769"/>
        <v>-0.04533579869</v>
      </c>
      <c r="U579" s="62">
        <f t="shared" si="1769"/>
        <v>-0.01416585717</v>
      </c>
      <c r="V579" s="63">
        <f t="shared" si="1769"/>
        <v>0.008451639681</v>
      </c>
      <c r="W579" s="64"/>
      <c r="X579" s="65">
        <f t="shared" si="13"/>
        <v>1</v>
      </c>
      <c r="Y579" s="66">
        <f t="shared" si="14"/>
        <v>0</v>
      </c>
      <c r="Z579" s="67">
        <f t="shared" ref="Z579:AA579" si="1770">U579</f>
        <v>-0.01416585717</v>
      </c>
      <c r="AA579" s="68">
        <f t="shared" si="1770"/>
        <v>0.008451639681</v>
      </c>
      <c r="AB579" s="69">
        <f t="shared" ref="AB579:AC579" si="1771">S579</f>
        <v>-0.1615875626</v>
      </c>
      <c r="AC579" s="70">
        <f t="shared" si="1771"/>
        <v>-0.04533579869</v>
      </c>
      <c r="AD579" s="71">
        <f t="shared" si="17"/>
        <v>0.0001292412961</v>
      </c>
      <c r="AE579" s="72">
        <f t="shared" si="18"/>
        <v>-0.0002394494412</v>
      </c>
      <c r="AF579" s="73">
        <f t="shared" si="19"/>
        <v>0.002672188168</v>
      </c>
      <c r="AG579" s="74">
        <f t="shared" si="20"/>
        <v>-0.0007234594076</v>
      </c>
      <c r="AH579" s="75">
        <f t="shared" si="21"/>
        <v>0.02405520576</v>
      </c>
      <c r="AI579" s="76">
        <f t="shared" si="22"/>
        <v>0.01465140242</v>
      </c>
      <c r="AJ579" s="77"/>
      <c r="AK579" s="65">
        <f t="shared" si="23"/>
        <v>-0.005693794321</v>
      </c>
      <c r="AL579" s="66">
        <f t="shared" si="24"/>
        <v>0.0007634399882</v>
      </c>
      <c r="AM579" s="67">
        <f t="shared" si="25"/>
        <v>-0.02498114669</v>
      </c>
      <c r="AN579" s="68">
        <f t="shared" si="26"/>
        <v>-0.01559162832</v>
      </c>
      <c r="AO579" s="69">
        <f t="shared" si="27"/>
        <v>0.00007149047328</v>
      </c>
      <c r="AP579" s="70">
        <f t="shared" si="28"/>
        <v>0.08688741834</v>
      </c>
      <c r="AQ579" s="71">
        <f t="shared" si="29"/>
        <v>-0.00007315753409</v>
      </c>
      <c r="AR579" s="72">
        <f t="shared" si="30"/>
        <v>-0.0001984118996</v>
      </c>
      <c r="AS579" s="73">
        <f t="shared" si="31"/>
        <v>0.0003750029983</v>
      </c>
      <c r="AT579" s="74">
        <f t="shared" si="32"/>
        <v>0.001108568322</v>
      </c>
      <c r="AU579" s="75">
        <f t="shared" si="33"/>
        <v>0.002487060799</v>
      </c>
      <c r="AV579" s="76">
        <f t="shared" si="34"/>
        <v>0.00205702838</v>
      </c>
      <c r="AW579" s="78">
        <f t="shared" si="35"/>
        <v>-0.02781454428</v>
      </c>
      <c r="AX579" s="79">
        <f t="shared" si="36"/>
        <v>-0.03884875887</v>
      </c>
      <c r="AY579" s="78">
        <f t="shared" si="37"/>
        <v>0.07502641481</v>
      </c>
      <c r="AZ579" s="79">
        <f t="shared" si="38"/>
        <v>0.08480389535</v>
      </c>
      <c r="BA579" s="80">
        <f t="shared" si="39"/>
        <v>0.0110342146</v>
      </c>
      <c r="BB579" s="80">
        <f t="shared" si="40"/>
        <v>-0.009777480546</v>
      </c>
      <c r="BC579" s="80">
        <f t="shared" si="41"/>
        <v>-0.02767661503</v>
      </c>
      <c r="BD579" s="80">
        <f t="shared" si="42"/>
        <v>0.0759863738</v>
      </c>
      <c r="BE579" s="81">
        <f t="shared" si="43"/>
        <v>0.00002615476595</v>
      </c>
      <c r="BF579" s="81">
        <f t="shared" si="44"/>
        <v>-0.0002157736371</v>
      </c>
      <c r="BG579" s="81">
        <f t="shared" si="45"/>
        <v>-0.005007933984</v>
      </c>
      <c r="BH579" s="81">
        <f t="shared" si="46"/>
        <v>-0.004206091231</v>
      </c>
      <c r="BI579" s="81"/>
      <c r="BJ579" s="81"/>
    </row>
    <row r="580">
      <c r="A580" s="31">
        <v>384.0</v>
      </c>
      <c r="B580" s="32">
        <v>3780.0</v>
      </c>
      <c r="C580" s="33">
        <v>1708.0</v>
      </c>
      <c r="D580" s="55">
        <f t="shared" si="5"/>
        <v>1369</v>
      </c>
      <c r="E580" s="35">
        <v>435.0</v>
      </c>
      <c r="F580" s="36">
        <v>209.0</v>
      </c>
      <c r="G580" s="37">
        <v>195.0</v>
      </c>
      <c r="H580" s="38">
        <v>382.0</v>
      </c>
      <c r="I580" s="39">
        <v>98.0</v>
      </c>
      <c r="J580" s="40">
        <v>50.0</v>
      </c>
      <c r="K580" s="56">
        <f t="shared" si="6"/>
        <v>0.4262295082</v>
      </c>
      <c r="L580" s="56">
        <f t="shared" si="7"/>
        <v>0.5825136612</v>
      </c>
      <c r="M580" s="56">
        <f t="shared" si="8"/>
        <v>0.4295154185</v>
      </c>
      <c r="N580" s="56">
        <f t="shared" si="9"/>
        <v>0.1141686183</v>
      </c>
      <c r="O580" s="56">
        <f t="shared" si="10"/>
        <v>0.5317750183</v>
      </c>
      <c r="P580" s="57">
        <f t="shared" si="11"/>
        <v>0.02927400468</v>
      </c>
      <c r="Q580" s="58">
        <f t="shared" ref="Q580:V580" si="1772">K580-Q$2</f>
        <v>0.07525182651</v>
      </c>
      <c r="R580" s="59">
        <f t="shared" si="1772"/>
        <v>0.1029611209</v>
      </c>
      <c r="S580" s="60">
        <f t="shared" si="1772"/>
        <v>0.01792785586</v>
      </c>
      <c r="T580" s="61">
        <f t="shared" si="1772"/>
        <v>-0.00156582334</v>
      </c>
      <c r="U580" s="62">
        <f t="shared" si="1772"/>
        <v>0.07794368917</v>
      </c>
      <c r="V580" s="63">
        <f t="shared" si="1772"/>
        <v>-0.002986823828</v>
      </c>
      <c r="W580" s="64"/>
      <c r="X580" s="65">
        <f t="shared" si="13"/>
        <v>1</v>
      </c>
      <c r="Y580" s="66">
        <f t="shared" si="14"/>
        <v>0</v>
      </c>
      <c r="Z580" s="67">
        <f t="shared" ref="Z580:AA580" si="1773">U580</f>
        <v>0.07794368917</v>
      </c>
      <c r="AA580" s="68">
        <f t="shared" si="1773"/>
        <v>-0.002986823828</v>
      </c>
      <c r="AB580" s="69">
        <f t="shared" ref="AB580:AC580" si="1774">S580</f>
        <v>0.01792785586</v>
      </c>
      <c r="AC580" s="70">
        <f t="shared" si="1774"/>
        <v>-0.00156582334</v>
      </c>
      <c r="AD580" s="71">
        <f t="shared" si="17"/>
        <v>0.006066297565</v>
      </c>
      <c r="AE580" s="72">
        <f t="shared" si="18"/>
        <v>-0.0004656081361</v>
      </c>
      <c r="AF580" s="73">
        <f t="shared" si="19"/>
        <v>0.001392686386</v>
      </c>
      <c r="AG580" s="74">
        <f t="shared" si="20"/>
        <v>-0.0001755933948</v>
      </c>
      <c r="AH580" s="75">
        <f t="shared" si="21"/>
        <v>0.0003189562129</v>
      </c>
      <c r="AI580" s="76">
        <f t="shared" si="22"/>
        <v>-0.00005614371028</v>
      </c>
      <c r="AJ580" s="77"/>
      <c r="AK580" s="65">
        <f t="shared" si="23"/>
        <v>-0.005693794321</v>
      </c>
      <c r="AL580" s="66">
        <f t="shared" si="24"/>
        <v>0.0007634399882</v>
      </c>
      <c r="AM580" s="67">
        <f t="shared" si="25"/>
        <v>0.06836397636</v>
      </c>
      <c r="AN580" s="68">
        <f t="shared" si="26"/>
        <v>0.1213087512</v>
      </c>
      <c r="AO580" s="69">
        <f t="shared" si="27"/>
        <v>-0.003294975796</v>
      </c>
      <c r="AP580" s="70">
        <f t="shared" si="28"/>
        <v>-0.008714858915</v>
      </c>
      <c r="AQ580" s="71">
        <f t="shared" si="29"/>
        <v>0.002846525554</v>
      </c>
      <c r="AR580" s="72">
        <f t="shared" si="30"/>
        <v>-0.00377560379</v>
      </c>
      <c r="AS580" s="73">
        <f t="shared" si="31"/>
        <v>0.0001104438944</v>
      </c>
      <c r="AT580" s="74">
        <f t="shared" si="32"/>
        <v>0.0005830209313</v>
      </c>
      <c r="AU580" s="75">
        <f t="shared" si="33"/>
        <v>0.00003709393419</v>
      </c>
      <c r="AV580" s="76">
        <f t="shared" si="34"/>
        <v>-0.00000112279216</v>
      </c>
      <c r="AW580" s="78">
        <f t="shared" si="35"/>
        <v>0.06236926963</v>
      </c>
      <c r="AX580" s="79">
        <f t="shared" si="36"/>
        <v>0.07525182651</v>
      </c>
      <c r="AY580" s="78">
        <f t="shared" si="37"/>
        <v>0.1101636266</v>
      </c>
      <c r="AZ580" s="79">
        <f t="shared" si="38"/>
        <v>0.1029611209</v>
      </c>
      <c r="BA580" s="80">
        <f t="shared" si="39"/>
        <v>-0.01288255688</v>
      </c>
      <c r="BB580" s="80">
        <f t="shared" si="40"/>
        <v>0.007202505683</v>
      </c>
      <c r="BC580" s="80">
        <f t="shared" si="41"/>
        <v>0.06250719887</v>
      </c>
      <c r="BD580" s="80">
        <f t="shared" si="42"/>
        <v>0.1111235856</v>
      </c>
      <c r="BE580" s="81">
        <f t="shared" si="43"/>
        <v>0.0001140841837</v>
      </c>
      <c r="BF580" s="81">
        <f t="shared" si="44"/>
        <v>-0.0001855733783</v>
      </c>
      <c r="BG580" s="81">
        <f t="shared" si="45"/>
        <v>-0.008441301363</v>
      </c>
      <c r="BH580" s="81">
        <f t="shared" si="46"/>
        <v>0.01389204813</v>
      </c>
      <c r="BI580" s="81"/>
      <c r="BJ580" s="81"/>
    </row>
    <row r="581">
      <c r="A581" s="31">
        <v>243.0</v>
      </c>
      <c r="B581" s="32" t="s">
        <v>172</v>
      </c>
      <c r="C581" s="33">
        <v>908.0</v>
      </c>
      <c r="D581" s="55">
        <f t="shared" si="5"/>
        <v>756</v>
      </c>
      <c r="E581" s="35">
        <v>187.0</v>
      </c>
      <c r="F581" s="36">
        <v>96.0</v>
      </c>
      <c r="G581" s="37">
        <v>160.0</v>
      </c>
      <c r="H581" s="38">
        <v>230.0</v>
      </c>
      <c r="I581" s="39">
        <v>59.0</v>
      </c>
      <c r="J581" s="40">
        <v>24.0</v>
      </c>
      <c r="K581" s="56">
        <f t="shared" si="6"/>
        <v>0.4471365639</v>
      </c>
      <c r="L581" s="56">
        <f t="shared" si="7"/>
        <v>0.5168067227</v>
      </c>
      <c r="M581" s="56">
        <f t="shared" si="8"/>
        <v>0.5714285714</v>
      </c>
      <c r="N581" s="56">
        <f t="shared" si="9"/>
        <v>0.1762114537</v>
      </c>
      <c r="O581" s="56">
        <f t="shared" si="10"/>
        <v>0.537037037</v>
      </c>
      <c r="P581" s="57">
        <f t="shared" si="11"/>
        <v>0.02643171806</v>
      </c>
      <c r="Q581" s="58">
        <f t="shared" ref="Q581:V581" si="1775">K581-Q$2</f>
        <v>0.09615888219</v>
      </c>
      <c r="R581" s="59">
        <f t="shared" si="1775"/>
        <v>0.0372541824</v>
      </c>
      <c r="S581" s="60">
        <f t="shared" si="1775"/>
        <v>0.1598410088</v>
      </c>
      <c r="T581" s="61">
        <f t="shared" si="1775"/>
        <v>0.06047701214</v>
      </c>
      <c r="U581" s="62">
        <f t="shared" si="1775"/>
        <v>0.08320570794</v>
      </c>
      <c r="V581" s="63">
        <f t="shared" si="1775"/>
        <v>-0.00582911045</v>
      </c>
      <c r="W581" s="64"/>
      <c r="X581" s="65">
        <f t="shared" si="13"/>
        <v>1</v>
      </c>
      <c r="Y581" s="66">
        <f t="shared" si="14"/>
        <v>0</v>
      </c>
      <c r="Z581" s="67">
        <f t="shared" ref="Z581:AA581" si="1776">U581</f>
        <v>0.08320570794</v>
      </c>
      <c r="AA581" s="68">
        <f t="shared" si="1776"/>
        <v>-0.00582911045</v>
      </c>
      <c r="AB581" s="69">
        <f t="shared" ref="AB581:AC581" si="1777">S581</f>
        <v>0.1598410088</v>
      </c>
      <c r="AC581" s="70">
        <f t="shared" si="1777"/>
        <v>0.06047701214</v>
      </c>
      <c r="AD581" s="71">
        <f t="shared" si="17"/>
        <v>0.006889211306</v>
      </c>
      <c r="AE581" s="72">
        <f t="shared" si="18"/>
        <v>-0.0009700305234</v>
      </c>
      <c r="AF581" s="73">
        <f t="shared" si="19"/>
        <v>0.01365221148</v>
      </c>
      <c r="AG581" s="74">
        <f t="shared" si="20"/>
        <v>0.004100301715</v>
      </c>
      <c r="AH581" s="75">
        <f t="shared" si="21"/>
        <v>0.02189167909</v>
      </c>
      <c r="AI581" s="76">
        <f t="shared" si="22"/>
        <v>0.01933341326</v>
      </c>
      <c r="AJ581" s="77"/>
      <c r="AK581" s="65">
        <f t="shared" si="23"/>
        <v>-0.005693794321</v>
      </c>
      <c r="AL581" s="66">
        <f t="shared" si="24"/>
        <v>0.0007634399882</v>
      </c>
      <c r="AM581" s="67">
        <f t="shared" si="25"/>
        <v>0.07717166503</v>
      </c>
      <c r="AN581" s="68">
        <f t="shared" si="26"/>
        <v>0.127342927</v>
      </c>
      <c r="AO581" s="69">
        <f t="shared" si="27"/>
        <v>0.007719231075</v>
      </c>
      <c r="AP581" s="70">
        <f t="shared" si="28"/>
        <v>-0.08814077891</v>
      </c>
      <c r="AQ581" s="71">
        <f t="shared" si="29"/>
        <v>0.002975437359</v>
      </c>
      <c r="AR581" s="72">
        <f t="shared" si="30"/>
        <v>-0.004514575959</v>
      </c>
      <c r="AS581" s="73">
        <f t="shared" si="31"/>
        <v>-0.001373605367</v>
      </c>
      <c r="AT581" s="74">
        <f t="shared" si="32"/>
        <v>0.005867209153</v>
      </c>
      <c r="AU581" s="75">
        <f t="shared" si="33"/>
        <v>0.002164729374</v>
      </c>
      <c r="AV581" s="76">
        <f t="shared" si="34"/>
        <v>0.002552414593</v>
      </c>
      <c r="AW581" s="78">
        <f t="shared" si="35"/>
        <v>0.08296366315</v>
      </c>
      <c r="AX581" s="79">
        <f t="shared" si="36"/>
        <v>0.09615888219</v>
      </c>
      <c r="AY581" s="78">
        <f t="shared" si="37"/>
        <v>0.04387063587</v>
      </c>
      <c r="AZ581" s="79">
        <f t="shared" si="38"/>
        <v>0.0372541824</v>
      </c>
      <c r="BA581" s="80">
        <f t="shared" si="39"/>
        <v>-0.01319521904</v>
      </c>
      <c r="BB581" s="80">
        <f t="shared" si="40"/>
        <v>0.006616453468</v>
      </c>
      <c r="BC581" s="80">
        <f t="shared" si="41"/>
        <v>0.08310159239</v>
      </c>
      <c r="BD581" s="80">
        <f t="shared" si="42"/>
        <v>0.04483059486</v>
      </c>
      <c r="BE581" s="81">
        <f t="shared" si="43"/>
        <v>0.000130336349</v>
      </c>
      <c r="BF581" s="81">
        <f t="shared" si="44"/>
        <v>-0.0001746111056</v>
      </c>
      <c r="BG581" s="81">
        <f t="shared" si="45"/>
        <v>0.004896092422</v>
      </c>
      <c r="BH581" s="81">
        <f t="shared" si="46"/>
        <v>0.007450987641</v>
      </c>
      <c r="BI581" s="81"/>
      <c r="BJ581" s="81"/>
    </row>
    <row r="582">
      <c r="A582" s="31">
        <v>644.0</v>
      </c>
      <c r="B582" s="32" t="s">
        <v>173</v>
      </c>
      <c r="C582" s="33">
        <v>916.0</v>
      </c>
      <c r="D582" s="55">
        <f t="shared" si="5"/>
        <v>563</v>
      </c>
      <c r="E582" s="35">
        <v>63.0</v>
      </c>
      <c r="F582" s="36">
        <v>160.0</v>
      </c>
      <c r="G582" s="37">
        <v>42.0</v>
      </c>
      <c r="H582" s="38">
        <v>215.0</v>
      </c>
      <c r="I582" s="39">
        <v>33.0</v>
      </c>
      <c r="J582" s="40">
        <v>50.0</v>
      </c>
      <c r="K582" s="56">
        <f t="shared" si="6"/>
        <v>0.1506550218</v>
      </c>
      <c r="L582" s="56">
        <f t="shared" si="7"/>
        <v>0.308681672</v>
      </c>
      <c r="M582" s="56">
        <f t="shared" si="8"/>
        <v>0.1666666667</v>
      </c>
      <c r="N582" s="56">
        <f t="shared" si="9"/>
        <v>0.04585152838</v>
      </c>
      <c r="O582" s="56">
        <f t="shared" si="10"/>
        <v>0.2451154529</v>
      </c>
      <c r="P582" s="57">
        <f t="shared" si="11"/>
        <v>0.05458515284</v>
      </c>
      <c r="Q582" s="58">
        <f t="shared" ref="Q582:V582" si="1778">K582-Q$2</f>
        <v>-0.2003226599</v>
      </c>
      <c r="R582" s="59">
        <f t="shared" si="1778"/>
        <v>-0.1708708683</v>
      </c>
      <c r="S582" s="60">
        <f t="shared" si="1778"/>
        <v>-0.244920896</v>
      </c>
      <c r="T582" s="61">
        <f t="shared" si="1778"/>
        <v>-0.06988291322</v>
      </c>
      <c r="U582" s="62">
        <f t="shared" si="1778"/>
        <v>-0.2087158762</v>
      </c>
      <c r="V582" s="63">
        <f t="shared" si="1778"/>
        <v>0.02232432433</v>
      </c>
      <c r="W582" s="64"/>
      <c r="X582" s="65">
        <f t="shared" si="13"/>
        <v>1</v>
      </c>
      <c r="Y582" s="66">
        <f t="shared" si="14"/>
        <v>0</v>
      </c>
      <c r="Z582" s="67">
        <f t="shared" ref="Z582:AA582" si="1779">U582</f>
        <v>-0.2087158762</v>
      </c>
      <c r="AA582" s="68">
        <f t="shared" si="1779"/>
        <v>0.02232432433</v>
      </c>
      <c r="AB582" s="69">
        <f t="shared" ref="AB582:AC582" si="1780">S582</f>
        <v>-0.244920896</v>
      </c>
      <c r="AC582" s="70">
        <f t="shared" si="1780"/>
        <v>-0.06988291322</v>
      </c>
      <c r="AD582" s="71">
        <f t="shared" si="17"/>
        <v>0.04306394151</v>
      </c>
      <c r="AE582" s="72">
        <f t="shared" si="18"/>
        <v>-0.009318881823</v>
      </c>
      <c r="AF582" s="73">
        <f t="shared" si="19"/>
        <v>0.05267896821</v>
      </c>
      <c r="AG582" s="74">
        <f t="shared" si="20"/>
        <v>0.009117979946</v>
      </c>
      <c r="AH582" s="75">
        <f t="shared" si="21"/>
        <v>0.05510262373</v>
      </c>
      <c r="AI582" s="76">
        <f t="shared" si="22"/>
        <v>0.03423157144</v>
      </c>
      <c r="AJ582" s="77"/>
      <c r="AK582" s="65">
        <f t="shared" si="23"/>
        <v>-0.005693794321</v>
      </c>
      <c r="AL582" s="66">
        <f t="shared" si="24"/>
        <v>0.0007634399882</v>
      </c>
      <c r="AM582" s="67">
        <f t="shared" si="25"/>
        <v>-0.2058085448</v>
      </c>
      <c r="AN582" s="68">
        <f t="shared" si="26"/>
        <v>-0.313143974</v>
      </c>
      <c r="AO582" s="69">
        <f t="shared" si="27"/>
        <v>-0.0004730778408</v>
      </c>
      <c r="AP582" s="70">
        <f t="shared" si="28"/>
        <v>0.1318603197</v>
      </c>
      <c r="AQ582" s="71">
        <f t="shared" si="29"/>
        <v>0.016701592</v>
      </c>
      <c r="AR582" s="72">
        <f t="shared" si="30"/>
        <v>-0.02989342625</v>
      </c>
      <c r="AS582" s="73">
        <f t="shared" si="31"/>
        <v>-0.002471849263</v>
      </c>
      <c r="AT582" s="74">
        <f t="shared" si="32"/>
        <v>0.02246444443</v>
      </c>
      <c r="AU582" s="75">
        <f t="shared" si="33"/>
        <v>0.005686028745</v>
      </c>
      <c r="AV582" s="76">
        <f t="shared" si="34"/>
        <v>0.004787960081</v>
      </c>
      <c r="AW582" s="78">
        <f t="shared" si="35"/>
        <v>-0.1920596455</v>
      </c>
      <c r="AX582" s="79">
        <f t="shared" si="36"/>
        <v>-0.2003226599</v>
      </c>
      <c r="AY582" s="78">
        <f t="shared" si="37"/>
        <v>-0.183161236</v>
      </c>
      <c r="AZ582" s="79">
        <f t="shared" si="38"/>
        <v>-0.1708708683</v>
      </c>
      <c r="BA582" s="80">
        <f t="shared" si="39"/>
        <v>0.008263014355</v>
      </c>
      <c r="BB582" s="80">
        <f t="shared" si="40"/>
        <v>-0.01229036775</v>
      </c>
      <c r="BC582" s="80">
        <f t="shared" si="41"/>
        <v>-0.1919217163</v>
      </c>
      <c r="BD582" s="80">
        <f t="shared" si="42"/>
        <v>-0.182201277</v>
      </c>
      <c r="BE582" s="81">
        <f t="shared" si="43"/>
        <v>-0.00008277573318</v>
      </c>
      <c r="BF582" s="81">
        <f t="shared" si="44"/>
        <v>-0.0002031109703</v>
      </c>
      <c r="BG582" s="81">
        <f t="shared" si="45"/>
        <v>0.003636639822</v>
      </c>
      <c r="BH582" s="81">
        <f t="shared" si="46"/>
        <v>0.06993676358</v>
      </c>
      <c r="BI582" s="81"/>
      <c r="BJ582" s="81"/>
    </row>
    <row r="583">
      <c r="A583" s="31">
        <v>190.0</v>
      </c>
      <c r="B583" s="32">
        <v>3723.0</v>
      </c>
      <c r="C583" s="33">
        <v>1321.0</v>
      </c>
      <c r="D583" s="55">
        <f t="shared" si="5"/>
        <v>1114</v>
      </c>
      <c r="E583" s="35">
        <v>361.0</v>
      </c>
      <c r="F583" s="36">
        <v>182.0</v>
      </c>
      <c r="G583" s="37">
        <v>168.0</v>
      </c>
      <c r="H583" s="38">
        <v>319.0</v>
      </c>
      <c r="I583" s="39">
        <v>61.0</v>
      </c>
      <c r="J583" s="40">
        <v>23.0</v>
      </c>
      <c r="K583" s="56">
        <f t="shared" si="6"/>
        <v>0.4466313399</v>
      </c>
      <c r="L583" s="56">
        <f t="shared" si="7"/>
        <v>0.5695006748</v>
      </c>
      <c r="M583" s="56">
        <f t="shared" si="8"/>
        <v>0.4504021448</v>
      </c>
      <c r="N583" s="56">
        <f t="shared" si="9"/>
        <v>0.1271763815</v>
      </c>
      <c r="O583" s="56">
        <f t="shared" si="10"/>
        <v>0.5296229803</v>
      </c>
      <c r="P583" s="57">
        <f t="shared" si="11"/>
        <v>0.01741105223</v>
      </c>
      <c r="Q583" s="58">
        <f t="shared" ref="Q583:V583" si="1781">K583-Q$2</f>
        <v>0.0956536582</v>
      </c>
      <c r="R583" s="59">
        <f t="shared" si="1781"/>
        <v>0.08994813447</v>
      </c>
      <c r="S583" s="60">
        <f t="shared" si="1781"/>
        <v>0.03881458213</v>
      </c>
      <c r="T583" s="61">
        <f t="shared" si="1781"/>
        <v>0.01144193992</v>
      </c>
      <c r="U583" s="62">
        <f t="shared" si="1781"/>
        <v>0.07579165116</v>
      </c>
      <c r="V583" s="63">
        <f t="shared" si="1781"/>
        <v>-0.01484977628</v>
      </c>
      <c r="W583" s="64"/>
      <c r="X583" s="65">
        <f t="shared" si="13"/>
        <v>1</v>
      </c>
      <c r="Y583" s="66">
        <f t="shared" si="14"/>
        <v>0</v>
      </c>
      <c r="Z583" s="67">
        <f t="shared" ref="Z583:AA583" si="1782">U583</f>
        <v>0.07579165116</v>
      </c>
      <c r="AA583" s="68">
        <f t="shared" si="1782"/>
        <v>-0.01484977628</v>
      </c>
      <c r="AB583" s="69">
        <f t="shared" ref="AB583:AC583" si="1783">S583</f>
        <v>0.03881458213</v>
      </c>
      <c r="AC583" s="70">
        <f t="shared" si="1783"/>
        <v>0.01144193992</v>
      </c>
      <c r="AD583" s="71">
        <f t="shared" si="17"/>
        <v>0.00552385853</v>
      </c>
      <c r="AE583" s="72">
        <f t="shared" si="18"/>
        <v>-0.002250978127</v>
      </c>
      <c r="AF583" s="73">
        <f t="shared" si="19"/>
        <v>0.003111731516</v>
      </c>
      <c r="AG583" s="74">
        <f t="shared" si="20"/>
        <v>0.0002908156582</v>
      </c>
      <c r="AH583" s="75">
        <f t="shared" si="21"/>
        <v>0.001375653796</v>
      </c>
      <c r="AI583" s="76">
        <f t="shared" si="22"/>
        <v>0.0008882282335</v>
      </c>
      <c r="AJ583" s="77"/>
      <c r="AK583" s="65">
        <f t="shared" si="23"/>
        <v>-0.005693794321</v>
      </c>
      <c r="AL583" s="66">
        <f t="shared" si="24"/>
        <v>0.0007634399882</v>
      </c>
      <c r="AM583" s="67">
        <f t="shared" si="25"/>
        <v>0.08544149842</v>
      </c>
      <c r="AN583" s="68">
        <f t="shared" si="26"/>
        <v>0.1082088825</v>
      </c>
      <c r="AO583" s="69">
        <f t="shared" si="27"/>
        <v>0.00025788633</v>
      </c>
      <c r="AP583" s="70">
        <f t="shared" si="28"/>
        <v>-0.02094844586</v>
      </c>
      <c r="AQ583" s="71">
        <f t="shared" si="29"/>
        <v>0.001526958815</v>
      </c>
      <c r="AR583" s="72">
        <f t="shared" si="30"/>
        <v>-0.004377036113</v>
      </c>
      <c r="AS583" s="73">
        <f t="shared" si="31"/>
        <v>-0.00004146727187</v>
      </c>
      <c r="AT583" s="74">
        <f t="shared" si="32"/>
        <v>0.001320499762</v>
      </c>
      <c r="AU583" s="75">
        <f t="shared" si="33"/>
        <v>0.0001414005687</v>
      </c>
      <c r="AV583" s="76">
        <f t="shared" si="34"/>
        <v>0.0001233462692</v>
      </c>
      <c r="AW583" s="78">
        <f t="shared" si="35"/>
        <v>0.08163248254</v>
      </c>
      <c r="AX583" s="79">
        <f t="shared" si="36"/>
        <v>0.0956536582</v>
      </c>
      <c r="AY583" s="78">
        <f t="shared" si="37"/>
        <v>0.08509068652</v>
      </c>
      <c r="AZ583" s="79">
        <f t="shared" si="38"/>
        <v>0.08994813447</v>
      </c>
      <c r="BA583" s="80">
        <f t="shared" si="39"/>
        <v>-0.01402117566</v>
      </c>
      <c r="BB583" s="80">
        <f t="shared" si="40"/>
        <v>-0.004857447957</v>
      </c>
      <c r="BC583" s="80">
        <f t="shared" si="41"/>
        <v>0.08177041179</v>
      </c>
      <c r="BD583" s="80">
        <f t="shared" si="42"/>
        <v>0.08605064551</v>
      </c>
      <c r="BE583" s="81">
        <f t="shared" si="43"/>
        <v>0.0001729985663</v>
      </c>
      <c r="BF583" s="81">
        <f t="shared" si="44"/>
        <v>0.0001362142621</v>
      </c>
      <c r="BG583" s="81">
        <f t="shared" si="45"/>
        <v>-0.0007183133485</v>
      </c>
      <c r="BH583" s="81">
        <f t="shared" si="46"/>
        <v>0.01407279344</v>
      </c>
      <c r="BI583" s="81"/>
      <c r="BJ583" s="81"/>
    </row>
    <row r="584">
      <c r="A584" s="31">
        <v>755.0</v>
      </c>
      <c r="B584" s="32">
        <v>6726.0</v>
      </c>
      <c r="C584" s="33">
        <v>1018.0</v>
      </c>
      <c r="D584" s="55">
        <f t="shared" si="5"/>
        <v>891</v>
      </c>
      <c r="E584" s="35">
        <v>273.0</v>
      </c>
      <c r="F584" s="36">
        <v>54.0</v>
      </c>
      <c r="G584" s="37">
        <v>243.0</v>
      </c>
      <c r="H584" s="38">
        <v>310.0</v>
      </c>
      <c r="I584" s="39">
        <v>11.0</v>
      </c>
      <c r="J584" s="40">
        <v>0.0</v>
      </c>
      <c r="K584" s="56">
        <f t="shared" si="6"/>
        <v>0.5176817289</v>
      </c>
      <c r="L584" s="56">
        <f t="shared" si="7"/>
        <v>0.4781144781</v>
      </c>
      <c r="M584" s="56">
        <f t="shared" si="8"/>
        <v>0.8181818182</v>
      </c>
      <c r="N584" s="56">
        <f t="shared" si="9"/>
        <v>0.2387033399</v>
      </c>
      <c r="O584" s="56">
        <f t="shared" si="10"/>
        <v>0.5914702581</v>
      </c>
      <c r="P584" s="57">
        <f t="shared" si="11"/>
        <v>0</v>
      </c>
      <c r="Q584" s="58">
        <f t="shared" ref="Q584:V584" si="1784">K584-Q$2</f>
        <v>0.1667040472</v>
      </c>
      <c r="R584" s="59">
        <f t="shared" si="1784"/>
        <v>-0.001438062176</v>
      </c>
      <c r="S584" s="60">
        <f t="shared" si="1784"/>
        <v>0.4065942555</v>
      </c>
      <c r="T584" s="61">
        <f t="shared" si="1784"/>
        <v>0.1229688983</v>
      </c>
      <c r="U584" s="62">
        <f t="shared" si="1784"/>
        <v>0.137638929</v>
      </c>
      <c r="V584" s="63">
        <f t="shared" si="1784"/>
        <v>-0.03226082851</v>
      </c>
      <c r="W584" s="64"/>
      <c r="X584" s="65">
        <f t="shared" si="13"/>
        <v>1</v>
      </c>
      <c r="Y584" s="66">
        <f t="shared" si="14"/>
        <v>0</v>
      </c>
      <c r="Z584" s="67">
        <f t="shared" ref="Z584:AA584" si="1785">U584</f>
        <v>0.137638929</v>
      </c>
      <c r="AA584" s="68">
        <f t="shared" si="1785"/>
        <v>-0.03226082851</v>
      </c>
      <c r="AB584" s="69">
        <f t="shared" ref="AB584:AC584" si="1786">S584</f>
        <v>0.4065942555</v>
      </c>
      <c r="AC584" s="70">
        <f t="shared" si="1786"/>
        <v>0.1229688983</v>
      </c>
      <c r="AD584" s="71">
        <f t="shared" si="17"/>
        <v>0.01790371373</v>
      </c>
      <c r="AE584" s="72">
        <f t="shared" si="18"/>
        <v>-0.008880691773</v>
      </c>
      <c r="AF584" s="73">
        <f t="shared" si="19"/>
        <v>0.05993027643</v>
      </c>
      <c r="AG584" s="74">
        <f t="shared" si="20"/>
        <v>0.003808239912</v>
      </c>
      <c r="AH584" s="75">
        <f t="shared" si="21"/>
        <v>0.1501975387</v>
      </c>
      <c r="AI584" s="76">
        <f t="shared" si="22"/>
        <v>0.0999968953</v>
      </c>
      <c r="AJ584" s="77"/>
      <c r="AK584" s="65">
        <f t="shared" si="23"/>
        <v>-0.005693794321</v>
      </c>
      <c r="AL584" s="66">
        <f t="shared" si="24"/>
        <v>0.0007634399882</v>
      </c>
      <c r="AM584" s="67">
        <f t="shared" si="25"/>
        <v>0.1635672174</v>
      </c>
      <c r="AN584" s="68">
        <f t="shared" si="26"/>
        <v>0.1921884209</v>
      </c>
      <c r="AO584" s="69">
        <f t="shared" si="27"/>
        <v>0.004251919389</v>
      </c>
      <c r="AP584" s="70">
        <f t="shared" si="28"/>
        <v>-0.2198775689</v>
      </c>
      <c r="AQ584" s="71">
        <f t="shared" si="29"/>
        <v>0.004025210838</v>
      </c>
      <c r="AR584" s="72">
        <f t="shared" si="30"/>
        <v>-0.01500128762</v>
      </c>
      <c r="AS584" s="73">
        <f t="shared" si="31"/>
        <v>-0.00004225227936</v>
      </c>
      <c r="AT584" s="74">
        <f t="shared" si="32"/>
        <v>0.02538531543</v>
      </c>
      <c r="AU584" s="75">
        <f t="shared" si="33"/>
        <v>0.01538887326</v>
      </c>
      <c r="AV584" s="76">
        <f t="shared" si="34"/>
        <v>0.0138095008</v>
      </c>
      <c r="AW584" s="78">
        <f t="shared" si="35"/>
        <v>0.1814971743</v>
      </c>
      <c r="AX584" s="79">
        <f t="shared" si="36"/>
        <v>0.1667040472</v>
      </c>
      <c r="AY584" s="78">
        <f t="shared" si="37"/>
        <v>-0.002732179419</v>
      </c>
      <c r="AZ584" s="79">
        <f t="shared" si="38"/>
        <v>-0.001438062176</v>
      </c>
      <c r="BA584" s="80">
        <f t="shared" si="39"/>
        <v>0.01479312714</v>
      </c>
      <c r="BB584" s="80">
        <f t="shared" si="40"/>
        <v>-0.001294117243</v>
      </c>
      <c r="BC584" s="80">
        <f t="shared" si="41"/>
        <v>0.1816351036</v>
      </c>
      <c r="BD584" s="80">
        <f t="shared" si="42"/>
        <v>-0.001772220426</v>
      </c>
      <c r="BE584" s="81">
        <f t="shared" si="43"/>
        <v>0.0002171618712</v>
      </c>
      <c r="BF584" s="81">
        <f t="shared" si="44"/>
        <v>-0.00003828808184</v>
      </c>
      <c r="BG584" s="81">
        <f t="shared" si="45"/>
        <v>0.03298817009</v>
      </c>
      <c r="BH584" s="81">
        <f t="shared" si="46"/>
        <v>-0.0006437948814</v>
      </c>
      <c r="BI584" s="81"/>
      <c r="BJ584" s="81"/>
    </row>
    <row r="585">
      <c r="A585" s="31">
        <v>1181.0</v>
      </c>
      <c r="B585" s="32">
        <v>5542.0</v>
      </c>
      <c r="C585" s="33">
        <v>1042.0</v>
      </c>
      <c r="D585" s="55">
        <f t="shared" si="5"/>
        <v>569</v>
      </c>
      <c r="E585" s="35">
        <v>67.0</v>
      </c>
      <c r="F585" s="36">
        <v>135.0</v>
      </c>
      <c r="G585" s="37">
        <v>33.0</v>
      </c>
      <c r="H585" s="38">
        <v>240.0</v>
      </c>
      <c r="I585" s="39">
        <v>34.0</v>
      </c>
      <c r="J585" s="40">
        <v>60.0</v>
      </c>
      <c r="K585" s="56">
        <f t="shared" si="6"/>
        <v>0.1285988484</v>
      </c>
      <c r="L585" s="56">
        <f t="shared" si="7"/>
        <v>0.2961876833</v>
      </c>
      <c r="M585" s="56">
        <f t="shared" si="8"/>
        <v>0.1447368421</v>
      </c>
      <c r="N585" s="56">
        <f t="shared" si="9"/>
        <v>0.03166986564</v>
      </c>
      <c r="O585" s="56">
        <f t="shared" si="10"/>
        <v>0.2355008787</v>
      </c>
      <c r="P585" s="57">
        <f t="shared" si="11"/>
        <v>0.0575815739</v>
      </c>
      <c r="Q585" s="58">
        <f t="shared" ref="Q585:V585" si="1787">K585-Q$2</f>
        <v>-0.2223788333</v>
      </c>
      <c r="R585" s="59">
        <f t="shared" si="1787"/>
        <v>-0.183364857</v>
      </c>
      <c r="S585" s="60">
        <f t="shared" si="1787"/>
        <v>-0.2668507205</v>
      </c>
      <c r="T585" s="61">
        <f t="shared" si="1787"/>
        <v>-0.08406457596</v>
      </c>
      <c r="U585" s="62">
        <f t="shared" si="1787"/>
        <v>-0.2183304504</v>
      </c>
      <c r="V585" s="63">
        <f t="shared" si="1787"/>
        <v>0.02532074538</v>
      </c>
      <c r="W585" s="64"/>
      <c r="X585" s="65">
        <f t="shared" si="13"/>
        <v>1</v>
      </c>
      <c r="Y585" s="66">
        <f t="shared" si="14"/>
        <v>0</v>
      </c>
      <c r="Z585" s="67">
        <f t="shared" ref="Z585:AA585" si="1788">U585</f>
        <v>-0.2183304504</v>
      </c>
      <c r="AA585" s="68">
        <f t="shared" si="1788"/>
        <v>0.02532074538</v>
      </c>
      <c r="AB585" s="69">
        <f t="shared" ref="AB585:AC585" si="1789">S585</f>
        <v>-0.2668507205</v>
      </c>
      <c r="AC585" s="70">
        <f t="shared" si="1789"/>
        <v>-0.08406457596</v>
      </c>
      <c r="AD585" s="71">
        <f t="shared" si="17"/>
        <v>0.04702704541</v>
      </c>
      <c r="AE585" s="72">
        <f t="shared" si="18"/>
        <v>-0.01105657949</v>
      </c>
      <c r="AF585" s="73">
        <f t="shared" si="19"/>
        <v>0.06039021572</v>
      </c>
      <c r="AG585" s="74">
        <f t="shared" si="20"/>
        <v>0.01159699758</v>
      </c>
      <c r="AH585" s="75">
        <f t="shared" si="21"/>
        <v>0.06414245412</v>
      </c>
      <c r="AI585" s="76">
        <f t="shared" si="22"/>
        <v>0.04486538534</v>
      </c>
      <c r="AJ585" s="77"/>
      <c r="AK585" s="65">
        <f t="shared" si="23"/>
        <v>-0.005693794321</v>
      </c>
      <c r="AL585" s="66">
        <f t="shared" si="24"/>
        <v>0.0007634399882</v>
      </c>
      <c r="AM585" s="67">
        <f t="shared" si="25"/>
        <v>-0.2184137413</v>
      </c>
      <c r="AN585" s="68">
        <f t="shared" si="26"/>
        <v>-0.3259626414</v>
      </c>
      <c r="AO585" s="69">
        <f t="shared" si="27"/>
        <v>-0.0044646527</v>
      </c>
      <c r="AP585" s="70">
        <f t="shared" si="28"/>
        <v>0.1447783989</v>
      </c>
      <c r="AQ585" s="71">
        <f t="shared" si="29"/>
        <v>0.01772556828</v>
      </c>
      <c r="AR585" s="72">
        <f t="shared" si="30"/>
        <v>-0.03309681992</v>
      </c>
      <c r="AS585" s="73">
        <f t="shared" si="31"/>
        <v>-0.003316492915</v>
      </c>
      <c r="AT585" s="74">
        <f t="shared" si="32"/>
        <v>0.02578270564</v>
      </c>
      <c r="AU585" s="75">
        <f t="shared" si="33"/>
        <v>0.006536344053</v>
      </c>
      <c r="AV585" s="76">
        <f t="shared" si="34"/>
        <v>0.006142503373</v>
      </c>
      <c r="AW585" s="78">
        <f t="shared" si="35"/>
        <v>-0.2076267689</v>
      </c>
      <c r="AX585" s="79">
        <f t="shared" si="36"/>
        <v>-0.2223788333</v>
      </c>
      <c r="AY585" s="78">
        <f t="shared" si="37"/>
        <v>-0.1815924135</v>
      </c>
      <c r="AZ585" s="79">
        <f t="shared" si="38"/>
        <v>-0.183364857</v>
      </c>
      <c r="BA585" s="80">
        <f t="shared" si="39"/>
        <v>0.01475206439</v>
      </c>
      <c r="BB585" s="80">
        <f t="shared" si="40"/>
        <v>0.00177244355</v>
      </c>
      <c r="BC585" s="80">
        <f t="shared" si="41"/>
        <v>-0.2074888397</v>
      </c>
      <c r="BD585" s="80">
        <f t="shared" si="42"/>
        <v>-0.1806324545</v>
      </c>
      <c r="BE585" s="81">
        <f t="shared" si="43"/>
        <v>0.0002144818477</v>
      </c>
      <c r="BF585" s="81">
        <f t="shared" si="44"/>
        <v>0.00005229440277</v>
      </c>
      <c r="BG585" s="81">
        <f t="shared" si="45"/>
        <v>0.01042353499</v>
      </c>
      <c r="BH585" s="81">
        <f t="shared" si="46"/>
        <v>0.07495843677</v>
      </c>
      <c r="BI585" s="81"/>
      <c r="BJ585" s="81"/>
    </row>
    <row r="586">
      <c r="A586" s="31">
        <v>714.0</v>
      </c>
      <c r="B586" s="32" t="s">
        <v>174</v>
      </c>
      <c r="C586" s="33">
        <v>1687.0</v>
      </c>
      <c r="D586" s="55">
        <f t="shared" si="5"/>
        <v>1296</v>
      </c>
      <c r="E586" s="35">
        <v>241.0</v>
      </c>
      <c r="F586" s="36">
        <v>252.0</v>
      </c>
      <c r="G586" s="37">
        <v>187.0</v>
      </c>
      <c r="H586" s="38">
        <v>440.0</v>
      </c>
      <c r="I586" s="39">
        <v>107.0</v>
      </c>
      <c r="J586" s="40">
        <v>69.0</v>
      </c>
      <c r="K586" s="56">
        <f t="shared" si="6"/>
        <v>0.3171310018</v>
      </c>
      <c r="L586" s="56">
        <f t="shared" si="7"/>
        <v>0.4416243655</v>
      </c>
      <c r="M586" s="56">
        <f t="shared" si="8"/>
        <v>0.3681102362</v>
      </c>
      <c r="N586" s="56">
        <f t="shared" si="9"/>
        <v>0.1108476586</v>
      </c>
      <c r="O586" s="56">
        <f t="shared" si="10"/>
        <v>0.412808642</v>
      </c>
      <c r="P586" s="57">
        <f t="shared" si="11"/>
        <v>0.04090100771</v>
      </c>
      <c r="Q586" s="58">
        <f t="shared" ref="Q586:V586" si="1790">K586-Q$2</f>
        <v>-0.03384667991</v>
      </c>
      <c r="R586" s="59">
        <f t="shared" si="1790"/>
        <v>-0.03792817481</v>
      </c>
      <c r="S586" s="60">
        <f t="shared" si="1790"/>
        <v>-0.04347732643</v>
      </c>
      <c r="T586" s="61">
        <f t="shared" si="1790"/>
        <v>-0.004886783042</v>
      </c>
      <c r="U586" s="62">
        <f t="shared" si="1790"/>
        <v>-0.04102268712</v>
      </c>
      <c r="V586" s="63">
        <f t="shared" si="1790"/>
        <v>0.008640179194</v>
      </c>
      <c r="W586" s="64"/>
      <c r="X586" s="65">
        <f t="shared" si="13"/>
        <v>1</v>
      </c>
      <c r="Y586" s="66">
        <f t="shared" si="14"/>
        <v>0</v>
      </c>
      <c r="Z586" s="67">
        <f t="shared" ref="Z586:AA586" si="1791">U586</f>
        <v>-0.04102268712</v>
      </c>
      <c r="AA586" s="68">
        <f t="shared" si="1791"/>
        <v>0.008640179194</v>
      </c>
      <c r="AB586" s="69">
        <f t="shared" ref="AB586:AC586" si="1792">S586</f>
        <v>-0.04347732643</v>
      </c>
      <c r="AC586" s="70">
        <f t="shared" si="1792"/>
        <v>-0.004886783042</v>
      </c>
      <c r="AD586" s="71">
        <f t="shared" si="17"/>
        <v>0.001608208162</v>
      </c>
      <c r="AE586" s="72">
        <f t="shared" si="18"/>
        <v>-0.0007088867354</v>
      </c>
      <c r="AF586" s="73">
        <f t="shared" si="19"/>
        <v>0.00182577944</v>
      </c>
      <c r="AG586" s="74">
        <f t="shared" si="20"/>
        <v>-0.0001751829195</v>
      </c>
      <c r="AH586" s="75">
        <f t="shared" si="21"/>
        <v>0.001866397265</v>
      </c>
      <c r="AI586" s="76">
        <f t="shared" si="22"/>
        <v>0.000424928523</v>
      </c>
      <c r="AJ586" s="77"/>
      <c r="AK586" s="65">
        <f t="shared" si="23"/>
        <v>-0.005693794321</v>
      </c>
      <c r="AL586" s="66">
        <f t="shared" si="24"/>
        <v>0.0007634399882</v>
      </c>
      <c r="AM586" s="67">
        <f t="shared" si="25"/>
        <v>-0.04720251568</v>
      </c>
      <c r="AN586" s="68">
        <f t="shared" si="26"/>
        <v>-0.05807679345</v>
      </c>
      <c r="AO586" s="69">
        <f t="shared" si="27"/>
        <v>0.003662943451</v>
      </c>
      <c r="AP586" s="70">
        <f t="shared" si="28"/>
        <v>0.02235270761</v>
      </c>
      <c r="AQ586" s="71">
        <f t="shared" si="29"/>
        <v>0.0004133458024</v>
      </c>
      <c r="AR586" s="72">
        <f t="shared" si="30"/>
        <v>-0.001301842481</v>
      </c>
      <c r="AS586" s="73">
        <f t="shared" si="31"/>
        <v>0.0001215769455</v>
      </c>
      <c r="AT586" s="74">
        <f t="shared" si="32"/>
        <v>0.0007657631071</v>
      </c>
      <c r="AU586" s="75">
        <f t="shared" si="33"/>
        <v>0.0002046700857</v>
      </c>
      <c r="AV586" s="76">
        <f t="shared" si="34"/>
        <v>0.00007887487821</v>
      </c>
      <c r="AW586" s="78">
        <f t="shared" si="35"/>
        <v>-0.04849377371</v>
      </c>
      <c r="AX586" s="79">
        <f t="shared" si="36"/>
        <v>-0.03384667991</v>
      </c>
      <c r="AY586" s="78">
        <f t="shared" si="37"/>
        <v>-0.03541785035</v>
      </c>
      <c r="AZ586" s="79">
        <f t="shared" si="38"/>
        <v>-0.03792817481</v>
      </c>
      <c r="BA586" s="80">
        <f t="shared" si="39"/>
        <v>-0.0146470938</v>
      </c>
      <c r="BB586" s="80">
        <f t="shared" si="40"/>
        <v>0.00251032446</v>
      </c>
      <c r="BC586" s="80">
        <f t="shared" si="41"/>
        <v>-0.04835584447</v>
      </c>
      <c r="BD586" s="80">
        <f t="shared" si="42"/>
        <v>-0.03445789136</v>
      </c>
      <c r="BE586" s="81">
        <f t="shared" si="43"/>
        <v>0.0002082356279</v>
      </c>
      <c r="BF586" s="81">
        <f t="shared" si="44"/>
        <v>-0.00007353791567</v>
      </c>
      <c r="BG586" s="81">
        <f t="shared" si="45"/>
        <v>0.001150941417</v>
      </c>
      <c r="BH586" s="81">
        <f t="shared" si="46"/>
        <v>0.00333248087</v>
      </c>
      <c r="BI586" s="81"/>
      <c r="BJ586" s="81"/>
    </row>
    <row r="587">
      <c r="A587" s="31">
        <v>329.0</v>
      </c>
      <c r="B587" s="32">
        <v>6727.0</v>
      </c>
      <c r="C587" s="33">
        <v>996.0</v>
      </c>
      <c r="D587" s="55">
        <f t="shared" si="5"/>
        <v>881</v>
      </c>
      <c r="E587" s="35">
        <v>198.0</v>
      </c>
      <c r="F587" s="36">
        <v>91.0</v>
      </c>
      <c r="G587" s="37">
        <v>239.0</v>
      </c>
      <c r="H587" s="38">
        <v>329.0</v>
      </c>
      <c r="I587" s="39">
        <v>21.0</v>
      </c>
      <c r="J587" s="40">
        <v>3.0</v>
      </c>
      <c r="K587" s="56">
        <f t="shared" si="6"/>
        <v>0.4598393574</v>
      </c>
      <c r="L587" s="56">
        <f t="shared" si="7"/>
        <v>0.3996350365</v>
      </c>
      <c r="M587" s="56">
        <f t="shared" si="8"/>
        <v>0.7177177177</v>
      </c>
      <c r="N587" s="56">
        <f t="shared" si="9"/>
        <v>0.2399598394</v>
      </c>
      <c r="O587" s="56">
        <f t="shared" si="10"/>
        <v>0.5198637911</v>
      </c>
      <c r="P587" s="57">
        <f t="shared" si="11"/>
        <v>0.003012048193</v>
      </c>
      <c r="Q587" s="58">
        <f t="shared" ref="Q587:V587" si="1793">K587-Q$2</f>
        <v>0.1088616757</v>
      </c>
      <c r="R587" s="59">
        <f t="shared" si="1793"/>
        <v>-0.07991750379</v>
      </c>
      <c r="S587" s="60">
        <f t="shared" si="1793"/>
        <v>0.3061301551</v>
      </c>
      <c r="T587" s="61">
        <f t="shared" si="1793"/>
        <v>0.1242253978</v>
      </c>
      <c r="U587" s="62">
        <f t="shared" si="1793"/>
        <v>0.06603246205</v>
      </c>
      <c r="V587" s="63">
        <f t="shared" si="1793"/>
        <v>-0.02924878032</v>
      </c>
      <c r="W587" s="64"/>
      <c r="X587" s="65">
        <f t="shared" si="13"/>
        <v>1</v>
      </c>
      <c r="Y587" s="66">
        <f t="shared" si="14"/>
        <v>0</v>
      </c>
      <c r="Z587" s="67">
        <f t="shared" ref="Z587:AA587" si="1794">U587</f>
        <v>0.06603246205</v>
      </c>
      <c r="AA587" s="68">
        <f t="shared" si="1794"/>
        <v>-0.02924878032</v>
      </c>
      <c r="AB587" s="69">
        <f t="shared" ref="AB587:AC587" si="1795">S587</f>
        <v>0.3061301551</v>
      </c>
      <c r="AC587" s="70">
        <f t="shared" si="1795"/>
        <v>0.1242253978</v>
      </c>
      <c r="AD587" s="71">
        <f t="shared" si="17"/>
        <v>0.003504794895</v>
      </c>
      <c r="AE587" s="72">
        <f t="shared" si="18"/>
        <v>-0.003862737953</v>
      </c>
      <c r="AF587" s="73">
        <f t="shared" si="19"/>
        <v>0.02384796922</v>
      </c>
      <c r="AG587" s="74">
        <f t="shared" si="20"/>
        <v>-0.0007510247918</v>
      </c>
      <c r="AH587" s="75">
        <f t="shared" si="21"/>
        <v>0.0782837224</v>
      </c>
      <c r="AI587" s="76">
        <f t="shared" si="22"/>
        <v>0.07605828055</v>
      </c>
      <c r="AJ587" s="77"/>
      <c r="AK587" s="65">
        <f t="shared" si="23"/>
        <v>-0.005693794321</v>
      </c>
      <c r="AL587" s="66">
        <f t="shared" si="24"/>
        <v>0.0007634399882</v>
      </c>
      <c r="AM587" s="67">
        <f t="shared" si="25"/>
        <v>0.1003359863</v>
      </c>
      <c r="AN587" s="68">
        <f t="shared" si="26"/>
        <v>0.0809615065</v>
      </c>
      <c r="AO587" s="69">
        <f t="shared" si="27"/>
        <v>0.01896961727</v>
      </c>
      <c r="AP587" s="70">
        <f t="shared" si="28"/>
        <v>-0.1699867371</v>
      </c>
      <c r="AQ587" s="71">
        <f t="shared" si="29"/>
        <v>-0.0004503570308</v>
      </c>
      <c r="AR587" s="72">
        <f t="shared" si="30"/>
        <v>-0.004028452085</v>
      </c>
      <c r="AS587" s="73">
        <f t="shared" si="31"/>
        <v>0.0009394440973</v>
      </c>
      <c r="AT587" s="74">
        <f t="shared" si="32"/>
        <v>0.01004237525</v>
      </c>
      <c r="AU587" s="75">
        <f t="shared" si="33"/>
        <v>0.007627159712</v>
      </c>
      <c r="AV587" s="76">
        <f t="shared" si="34"/>
        <v>0.009912399952</v>
      </c>
      <c r="AW587" s="78">
        <f t="shared" si="35"/>
        <v>0.1217280561</v>
      </c>
      <c r="AX587" s="79">
        <f t="shared" si="36"/>
        <v>0.1088616757</v>
      </c>
      <c r="AY587" s="78">
        <f t="shared" si="37"/>
        <v>-0.0723354675</v>
      </c>
      <c r="AZ587" s="79">
        <f t="shared" si="38"/>
        <v>-0.07991750379</v>
      </c>
      <c r="BA587" s="80">
        <f t="shared" si="39"/>
        <v>0.01286638033</v>
      </c>
      <c r="BB587" s="80">
        <f t="shared" si="40"/>
        <v>0.007582036291</v>
      </c>
      <c r="BC587" s="80">
        <f t="shared" si="41"/>
        <v>0.1218659853</v>
      </c>
      <c r="BD587" s="80">
        <f t="shared" si="42"/>
        <v>-0.07137550851</v>
      </c>
      <c r="BE587" s="81">
        <f t="shared" si="43"/>
        <v>0.0001080564685</v>
      </c>
      <c r="BF587" s="81">
        <f t="shared" si="44"/>
        <v>0.0001951067252</v>
      </c>
      <c r="BG587" s="81">
        <f t="shared" si="45"/>
        <v>0.009756855162</v>
      </c>
      <c r="BH587" s="81">
        <f t="shared" si="46"/>
        <v>-0.01739649334</v>
      </c>
      <c r="BI587" s="81"/>
      <c r="BJ587" s="81"/>
    </row>
    <row r="588">
      <c r="A588" s="31">
        <v>193.0</v>
      </c>
      <c r="B588" s="32">
        <v>3363.0</v>
      </c>
      <c r="C588" s="33">
        <v>1844.0</v>
      </c>
      <c r="D588" s="55">
        <f t="shared" si="5"/>
        <v>1490</v>
      </c>
      <c r="E588" s="35">
        <v>462.0</v>
      </c>
      <c r="F588" s="36">
        <v>208.0</v>
      </c>
      <c r="G588" s="37">
        <v>306.0</v>
      </c>
      <c r="H588" s="38">
        <v>419.0</v>
      </c>
      <c r="I588" s="39">
        <v>66.0</v>
      </c>
      <c r="J588" s="40">
        <v>29.0</v>
      </c>
      <c r="K588" s="56">
        <f t="shared" si="6"/>
        <v>0.4522776573</v>
      </c>
      <c r="L588" s="56">
        <f t="shared" si="7"/>
        <v>0.5575501584</v>
      </c>
      <c r="M588" s="56">
        <f t="shared" si="8"/>
        <v>0.5635359116</v>
      </c>
      <c r="N588" s="56">
        <f t="shared" si="9"/>
        <v>0.1659436009</v>
      </c>
      <c r="O588" s="56">
        <f t="shared" si="10"/>
        <v>0.5597315436</v>
      </c>
      <c r="P588" s="57">
        <f t="shared" si="11"/>
        <v>0.01572668113</v>
      </c>
      <c r="Q588" s="58">
        <f t="shared" ref="Q588:V588" si="1796">K588-Q$2</f>
        <v>0.1012999756</v>
      </c>
      <c r="R588" s="59">
        <f t="shared" si="1796"/>
        <v>0.0779976181</v>
      </c>
      <c r="S588" s="60">
        <f t="shared" si="1796"/>
        <v>0.151948349</v>
      </c>
      <c r="T588" s="61">
        <f t="shared" si="1796"/>
        <v>0.05020915926</v>
      </c>
      <c r="U588" s="62">
        <f t="shared" si="1796"/>
        <v>0.1059002145</v>
      </c>
      <c r="V588" s="63">
        <f t="shared" si="1796"/>
        <v>-0.01653414738</v>
      </c>
      <c r="W588" s="64"/>
      <c r="X588" s="65">
        <f t="shared" si="13"/>
        <v>1</v>
      </c>
      <c r="Y588" s="66">
        <f t="shared" si="14"/>
        <v>0</v>
      </c>
      <c r="Z588" s="67">
        <f t="shared" ref="Z588:AA588" si="1797">U588</f>
        <v>0.1059002145</v>
      </c>
      <c r="AA588" s="68">
        <f t="shared" si="1797"/>
        <v>-0.01653414738</v>
      </c>
      <c r="AB588" s="69">
        <f t="shared" ref="AB588:AC588" si="1798">S588</f>
        <v>0.151948349</v>
      </c>
      <c r="AC588" s="70">
        <f t="shared" si="1798"/>
        <v>0.05020915926</v>
      </c>
      <c r="AD588" s="71">
        <f t="shared" si="17"/>
        <v>0.01094147741</v>
      </c>
      <c r="AE588" s="72">
        <f t="shared" si="18"/>
        <v>-0.00350193951</v>
      </c>
      <c r="AF588" s="73">
        <f t="shared" si="19"/>
        <v>0.01692152839</v>
      </c>
      <c r="AG588" s="74">
        <f t="shared" si="20"/>
        <v>0.002804824341</v>
      </c>
      <c r="AH588" s="75">
        <f t="shared" si="21"/>
        <v>0.02056734108</v>
      </c>
      <c r="AI588" s="76">
        <f t="shared" si="22"/>
        <v>0.0152583977</v>
      </c>
      <c r="AJ588" s="77"/>
      <c r="AK588" s="65">
        <f t="shared" si="23"/>
        <v>-0.005693794321</v>
      </c>
      <c r="AL588" s="66">
        <f t="shared" si="24"/>
        <v>0.0007634399882</v>
      </c>
      <c r="AM588" s="67">
        <f t="shared" si="25"/>
        <v>0.1126919595</v>
      </c>
      <c r="AN588" s="68">
        <f t="shared" si="26"/>
        <v>0.154635659</v>
      </c>
      <c r="AO588" s="69">
        <f t="shared" si="27"/>
        <v>0.003709223148</v>
      </c>
      <c r="AP588" s="70">
        <f t="shared" si="28"/>
        <v>-0.08276719825</v>
      </c>
      <c r="AQ588" s="71">
        <f t="shared" si="29"/>
        <v>0.003582263078</v>
      </c>
      <c r="AR588" s="72">
        <f t="shared" si="30"/>
        <v>-0.008178153562</v>
      </c>
      <c r="AS588" s="73">
        <f t="shared" si="31"/>
        <v>-0.0007416669187</v>
      </c>
      <c r="AT588" s="74">
        <f t="shared" si="32"/>
        <v>0.007212786206</v>
      </c>
      <c r="AU588" s="75">
        <f t="shared" si="33"/>
        <v>0.002081543769</v>
      </c>
      <c r="AV588" s="76">
        <f t="shared" si="34"/>
        <v>0.002068518231</v>
      </c>
      <c r="AW588" s="78">
        <f t="shared" si="35"/>
        <v>0.1156295282</v>
      </c>
      <c r="AX588" s="79">
        <f t="shared" si="36"/>
        <v>0.1012999756</v>
      </c>
      <c r="AY588" s="78">
        <f t="shared" si="37"/>
        <v>0.07373505166</v>
      </c>
      <c r="AZ588" s="79">
        <f t="shared" si="38"/>
        <v>0.0779976181</v>
      </c>
      <c r="BA588" s="80">
        <f t="shared" si="39"/>
        <v>0.01432955267</v>
      </c>
      <c r="BB588" s="80">
        <f t="shared" si="40"/>
        <v>-0.004262566448</v>
      </c>
      <c r="BC588" s="80">
        <f t="shared" si="41"/>
        <v>0.1157674575</v>
      </c>
      <c r="BD588" s="80">
        <f t="shared" si="42"/>
        <v>0.07469501065</v>
      </c>
      <c r="BE588" s="81">
        <f t="shared" si="43"/>
        <v>0.0001871666071</v>
      </c>
      <c r="BF588" s="81">
        <f t="shared" si="44"/>
        <v>-0.0001221613409</v>
      </c>
      <c r="BG588" s="81">
        <f t="shared" si="45"/>
        <v>0.007822759599</v>
      </c>
      <c r="BH588" s="81">
        <f t="shared" si="46"/>
        <v>0.01729450294</v>
      </c>
      <c r="BI588" s="81"/>
      <c r="BJ588" s="81"/>
    </row>
    <row r="589">
      <c r="A589" s="31">
        <v>1217.0</v>
      </c>
      <c r="B589" s="32">
        <v>4652.0</v>
      </c>
      <c r="C589" s="33">
        <v>1884.0</v>
      </c>
      <c r="D589" s="55">
        <f t="shared" si="5"/>
        <v>858</v>
      </c>
      <c r="E589" s="35">
        <v>65.0</v>
      </c>
      <c r="F589" s="36">
        <v>215.0</v>
      </c>
      <c r="G589" s="37">
        <v>69.0</v>
      </c>
      <c r="H589" s="38">
        <v>362.0</v>
      </c>
      <c r="I589" s="39">
        <v>27.0</v>
      </c>
      <c r="J589" s="40">
        <v>120.0</v>
      </c>
      <c r="K589" s="56">
        <f t="shared" si="6"/>
        <v>0.08545647558</v>
      </c>
      <c r="L589" s="56">
        <f t="shared" si="7"/>
        <v>0.2026431718</v>
      </c>
      <c r="M589" s="56">
        <f t="shared" si="8"/>
        <v>0.1707920792</v>
      </c>
      <c r="N589" s="56">
        <f t="shared" si="9"/>
        <v>0.03662420382</v>
      </c>
      <c r="O589" s="56">
        <f t="shared" si="10"/>
        <v>0.1876456876</v>
      </c>
      <c r="P589" s="57">
        <f t="shared" si="11"/>
        <v>0.06369426752</v>
      </c>
      <c r="Q589" s="58">
        <f t="shared" ref="Q589:V589" si="1799">K589-Q$2</f>
        <v>-0.2655212061</v>
      </c>
      <c r="R589" s="59">
        <f t="shared" si="1799"/>
        <v>-0.2769093685</v>
      </c>
      <c r="S589" s="60">
        <f t="shared" si="1799"/>
        <v>-0.2407954834</v>
      </c>
      <c r="T589" s="61">
        <f t="shared" si="1799"/>
        <v>-0.07911023779</v>
      </c>
      <c r="U589" s="62">
        <f t="shared" si="1799"/>
        <v>-0.2661856414</v>
      </c>
      <c r="V589" s="63">
        <f t="shared" si="1799"/>
        <v>0.031433439</v>
      </c>
      <c r="W589" s="64"/>
      <c r="X589" s="65">
        <f t="shared" si="13"/>
        <v>1</v>
      </c>
      <c r="Y589" s="66">
        <f t="shared" si="14"/>
        <v>0</v>
      </c>
      <c r="Z589" s="67">
        <f t="shared" ref="Z589:AA589" si="1800">U589</f>
        <v>-0.2661856414</v>
      </c>
      <c r="AA589" s="68">
        <f t="shared" si="1800"/>
        <v>0.031433439</v>
      </c>
      <c r="AB589" s="69">
        <f t="shared" ref="AB589:AC589" si="1801">S589</f>
        <v>-0.2407954834</v>
      </c>
      <c r="AC589" s="70">
        <f t="shared" si="1801"/>
        <v>-0.07911023779</v>
      </c>
      <c r="AD589" s="71">
        <f t="shared" si="17"/>
        <v>0.06986673463</v>
      </c>
      <c r="AE589" s="72">
        <f t="shared" si="18"/>
        <v>-0.01673426025</v>
      </c>
      <c r="AF589" s="73">
        <f t="shared" si="19"/>
        <v>0.06658300705</v>
      </c>
      <c r="AG589" s="74">
        <f t="shared" si="20"/>
        <v>0.01348897925</v>
      </c>
      <c r="AH589" s="75">
        <f t="shared" si="21"/>
        <v>0.05172403512</v>
      </c>
      <c r="AI589" s="76">
        <f t="shared" si="22"/>
        <v>0.03809877591</v>
      </c>
      <c r="AJ589" s="77"/>
      <c r="AK589" s="65">
        <f t="shared" si="23"/>
        <v>-0.005693794321</v>
      </c>
      <c r="AL589" s="66">
        <f t="shared" si="24"/>
        <v>0.0007634399882</v>
      </c>
      <c r="AM589" s="67">
        <f t="shared" si="25"/>
        <v>-0.2671805809</v>
      </c>
      <c r="AN589" s="68">
        <f t="shared" si="26"/>
        <v>-0.3969500869</v>
      </c>
      <c r="AO589" s="69">
        <f t="shared" si="27"/>
        <v>-0.005650234996</v>
      </c>
      <c r="AP589" s="70">
        <f t="shared" si="28"/>
        <v>0.1310986508</v>
      </c>
      <c r="AQ589" s="71">
        <f t="shared" si="29"/>
        <v>0.02615493031</v>
      </c>
      <c r="AR589" s="72">
        <f t="shared" si="30"/>
        <v>-0.04932920878</v>
      </c>
      <c r="AS589" s="73">
        <f t="shared" si="31"/>
        <v>-0.003953093727</v>
      </c>
      <c r="AT589" s="74">
        <f t="shared" si="32"/>
        <v>0.02844497184</v>
      </c>
      <c r="AU589" s="75">
        <f t="shared" si="33"/>
        <v>0.005239301312</v>
      </c>
      <c r="AV589" s="76">
        <f t="shared" si="34"/>
        <v>0.005170966714</v>
      </c>
      <c r="AW589" s="78">
        <f t="shared" si="35"/>
        <v>-0.2510834724</v>
      </c>
      <c r="AX589" s="79">
        <f t="shared" si="36"/>
        <v>-0.2655212061</v>
      </c>
      <c r="AY589" s="78">
        <f t="shared" si="37"/>
        <v>-0.2808012663</v>
      </c>
      <c r="AZ589" s="79">
        <f t="shared" si="38"/>
        <v>-0.2769093685</v>
      </c>
      <c r="BA589" s="80">
        <f t="shared" si="39"/>
        <v>0.01443773375</v>
      </c>
      <c r="BB589" s="80">
        <f t="shared" si="40"/>
        <v>-0.00389189786</v>
      </c>
      <c r="BC589" s="80">
        <f t="shared" si="41"/>
        <v>-0.2509455431</v>
      </c>
      <c r="BD589" s="80">
        <f t="shared" si="42"/>
        <v>-0.2798413074</v>
      </c>
      <c r="BE589" s="81">
        <f t="shared" si="43"/>
        <v>0.0001933012868</v>
      </c>
      <c r="BF589" s="81">
        <f t="shared" si="44"/>
        <v>-0.0001123803701</v>
      </c>
      <c r="BG589" s="81">
        <f t="shared" si="45"/>
        <v>-0.01533749169</v>
      </c>
      <c r="BH589" s="81">
        <f t="shared" si="46"/>
        <v>0.1404498577</v>
      </c>
      <c r="BI589" s="81"/>
      <c r="BJ589" s="81"/>
    </row>
    <row r="590">
      <c r="A590" s="31">
        <v>783.0</v>
      </c>
      <c r="B590" s="32">
        <v>4565.0</v>
      </c>
      <c r="C590" s="33">
        <v>1885.0</v>
      </c>
      <c r="D590" s="55">
        <f t="shared" si="5"/>
        <v>1124</v>
      </c>
      <c r="E590" s="35">
        <v>153.0</v>
      </c>
      <c r="F590" s="36">
        <v>306.0</v>
      </c>
      <c r="G590" s="37">
        <v>94.0</v>
      </c>
      <c r="H590" s="38">
        <v>419.0</v>
      </c>
      <c r="I590" s="39">
        <v>48.0</v>
      </c>
      <c r="J590" s="40">
        <v>104.0</v>
      </c>
      <c r="K590" s="56">
        <f t="shared" si="6"/>
        <v>0.1564986737</v>
      </c>
      <c r="L590" s="56">
        <f t="shared" si="7"/>
        <v>0.3241935484</v>
      </c>
      <c r="M590" s="56">
        <f t="shared" si="8"/>
        <v>0.1865079365</v>
      </c>
      <c r="N590" s="56">
        <f t="shared" si="9"/>
        <v>0.04986737401</v>
      </c>
      <c r="O590" s="56">
        <f t="shared" si="10"/>
        <v>0.262455516</v>
      </c>
      <c r="P590" s="57">
        <f t="shared" si="11"/>
        <v>0.05517241379</v>
      </c>
      <c r="Q590" s="58">
        <f t="shared" ref="Q590:V590" si="1802">K590-Q$2</f>
        <v>-0.1944790079</v>
      </c>
      <c r="R590" s="59">
        <f t="shared" si="1802"/>
        <v>-0.1553589919</v>
      </c>
      <c r="S590" s="60">
        <f t="shared" si="1802"/>
        <v>-0.2250796261</v>
      </c>
      <c r="T590" s="61">
        <f t="shared" si="1802"/>
        <v>-0.0658670676</v>
      </c>
      <c r="U590" s="62">
        <f t="shared" si="1802"/>
        <v>-0.1913758131</v>
      </c>
      <c r="V590" s="63">
        <f t="shared" si="1802"/>
        <v>0.02291158528</v>
      </c>
      <c r="W590" s="64"/>
      <c r="X590" s="65">
        <f t="shared" si="13"/>
        <v>1</v>
      </c>
      <c r="Y590" s="66">
        <f t="shared" si="14"/>
        <v>0</v>
      </c>
      <c r="Z590" s="67">
        <f t="shared" ref="Z590:AA590" si="1803">U590</f>
        <v>-0.1913758131</v>
      </c>
      <c r="AA590" s="68">
        <f t="shared" si="1803"/>
        <v>0.02291158528</v>
      </c>
      <c r="AB590" s="69">
        <f t="shared" ref="AB590:AC590" si="1804">S590</f>
        <v>-0.2250796261</v>
      </c>
      <c r="AC590" s="70">
        <f t="shared" si="1804"/>
        <v>-0.0658670676</v>
      </c>
      <c r="AD590" s="71">
        <f t="shared" si="17"/>
        <v>0.03609976109</v>
      </c>
      <c r="AE590" s="72">
        <f t="shared" si="18"/>
        <v>-0.008769446524</v>
      </c>
      <c r="AF590" s="73">
        <f t="shared" si="19"/>
        <v>0.0445839154</v>
      </c>
      <c r="AG590" s="74">
        <f t="shared" si="20"/>
        <v>0.007448432568</v>
      </c>
      <c r="AH590" s="75">
        <f t="shared" si="21"/>
        <v>0.04632236751</v>
      </c>
      <c r="AI590" s="76">
        <f t="shared" si="22"/>
        <v>0.0296506699</v>
      </c>
      <c r="AJ590" s="77"/>
      <c r="AK590" s="65">
        <f t="shared" si="23"/>
        <v>-0.005693794321</v>
      </c>
      <c r="AL590" s="66">
        <f t="shared" si="24"/>
        <v>0.0007634399882</v>
      </c>
      <c r="AM590" s="67">
        <f t="shared" si="25"/>
        <v>-0.1925869835</v>
      </c>
      <c r="AN590" s="68">
        <f t="shared" si="26"/>
        <v>-0.285134787</v>
      </c>
      <c r="AO590" s="69">
        <f t="shared" si="27"/>
        <v>-0.001254768448</v>
      </c>
      <c r="AP590" s="70">
        <f t="shared" si="28"/>
        <v>0.1214089879</v>
      </c>
      <c r="AQ590" s="71">
        <f t="shared" si="29"/>
        <v>0.01344244009</v>
      </c>
      <c r="AR590" s="72">
        <f t="shared" si="30"/>
        <v>-0.02555132472</v>
      </c>
      <c r="AS590" s="73">
        <f t="shared" si="31"/>
        <v>-0.001978758412</v>
      </c>
      <c r="AT590" s="74">
        <f t="shared" si="32"/>
        <v>0.0190053792</v>
      </c>
      <c r="AU590" s="75">
        <f t="shared" si="33"/>
        <v>0.004765631186</v>
      </c>
      <c r="AV590" s="76">
        <f t="shared" si="34"/>
        <v>0.004124107857</v>
      </c>
      <c r="AW590" s="78">
        <f t="shared" si="35"/>
        <v>-0.1833062335</v>
      </c>
      <c r="AX590" s="79">
        <f t="shared" si="36"/>
        <v>-0.1944790079</v>
      </c>
      <c r="AY590" s="78">
        <f t="shared" si="37"/>
        <v>-0.1653841968</v>
      </c>
      <c r="AZ590" s="79">
        <f t="shared" si="38"/>
        <v>-0.1553589919</v>
      </c>
      <c r="BA590" s="80">
        <f t="shared" si="39"/>
        <v>0.0111727745</v>
      </c>
      <c r="BB590" s="80">
        <f t="shared" si="40"/>
        <v>-0.01002520487</v>
      </c>
      <c r="BC590" s="80">
        <f t="shared" si="41"/>
        <v>-0.1831683042</v>
      </c>
      <c r="BD590" s="80">
        <f t="shared" si="42"/>
        <v>-0.1644242378</v>
      </c>
      <c r="BE590" s="81">
        <f t="shared" si="43"/>
        <v>0.00002432615729</v>
      </c>
      <c r="BF590" s="81">
        <f t="shared" si="44"/>
        <v>-0.0002240187066</v>
      </c>
      <c r="BG590" s="81">
        <f t="shared" si="45"/>
        <v>0.006515297696</v>
      </c>
      <c r="BH590" s="81">
        <f t="shared" si="46"/>
        <v>0.06023461761</v>
      </c>
      <c r="BI590" s="81"/>
      <c r="BJ590" s="81"/>
    </row>
    <row r="591">
      <c r="A591" s="31">
        <v>960.0</v>
      </c>
      <c r="B591" s="32">
        <v>2463.0</v>
      </c>
      <c r="C591" s="33">
        <v>2650.0</v>
      </c>
      <c r="D591" s="55">
        <f t="shared" si="5"/>
        <v>1755</v>
      </c>
      <c r="E591" s="35">
        <v>273.0</v>
      </c>
      <c r="F591" s="36">
        <v>491.0</v>
      </c>
      <c r="G591" s="37">
        <v>159.0</v>
      </c>
      <c r="H591" s="38">
        <v>617.0</v>
      </c>
      <c r="I591" s="39">
        <v>82.0</v>
      </c>
      <c r="J591" s="40">
        <v>133.0</v>
      </c>
      <c r="K591" s="56">
        <f t="shared" si="6"/>
        <v>0.1939622642</v>
      </c>
      <c r="L591" s="56">
        <f t="shared" si="7"/>
        <v>0.3652263374</v>
      </c>
      <c r="M591" s="56">
        <f t="shared" si="8"/>
        <v>0.2030651341</v>
      </c>
      <c r="N591" s="56">
        <f t="shared" si="9"/>
        <v>0.06</v>
      </c>
      <c r="O591" s="56">
        <f t="shared" si="10"/>
        <v>0.2928774929</v>
      </c>
      <c r="P591" s="57">
        <f t="shared" si="11"/>
        <v>0.05018867925</v>
      </c>
      <c r="Q591" s="58">
        <f t="shared" ref="Q591:V591" si="1805">K591-Q$2</f>
        <v>-0.1570154175</v>
      </c>
      <c r="R591" s="59">
        <f t="shared" si="1805"/>
        <v>-0.1143262028</v>
      </c>
      <c r="S591" s="60">
        <f t="shared" si="1805"/>
        <v>-0.2085224285</v>
      </c>
      <c r="T591" s="61">
        <f t="shared" si="1805"/>
        <v>-0.05573444161</v>
      </c>
      <c r="U591" s="62">
        <f t="shared" si="1805"/>
        <v>-0.1609538362</v>
      </c>
      <c r="V591" s="63">
        <f t="shared" si="1805"/>
        <v>0.01792785073</v>
      </c>
      <c r="W591" s="64"/>
      <c r="X591" s="65">
        <f t="shared" si="13"/>
        <v>1</v>
      </c>
      <c r="Y591" s="66">
        <f t="shared" si="14"/>
        <v>0</v>
      </c>
      <c r="Z591" s="67">
        <f t="shared" ref="Z591:AA591" si="1806">U591</f>
        <v>-0.1609538362</v>
      </c>
      <c r="AA591" s="68">
        <f t="shared" si="1806"/>
        <v>0.01792785073</v>
      </c>
      <c r="AB591" s="69">
        <f t="shared" ref="AB591:AC591" si="1807">S591</f>
        <v>-0.2085224285</v>
      </c>
      <c r="AC591" s="70">
        <f t="shared" si="1807"/>
        <v>-0.05573444161</v>
      </c>
      <c r="AD591" s="71">
        <f t="shared" si="17"/>
        <v>0.02558472956</v>
      </c>
      <c r="AE591" s="72">
        <f t="shared" si="18"/>
        <v>-0.005771112701</v>
      </c>
      <c r="AF591" s="73">
        <f t="shared" si="19"/>
        <v>0.03456168356</v>
      </c>
      <c r="AG591" s="74">
        <f t="shared" si="20"/>
        <v>0.005232313213</v>
      </c>
      <c r="AH591" s="75">
        <f t="shared" si="21"/>
        <v>0.04037527523</v>
      </c>
      <c r="AI591" s="76">
        <f t="shared" si="22"/>
        <v>0.02324376224</v>
      </c>
      <c r="AJ591" s="77"/>
      <c r="AK591" s="65">
        <f t="shared" si="23"/>
        <v>-0.005693794321</v>
      </c>
      <c r="AL591" s="66">
        <f t="shared" si="24"/>
        <v>0.0007634399882</v>
      </c>
      <c r="AM591" s="67">
        <f t="shared" si="25"/>
        <v>-0.1598424853</v>
      </c>
      <c r="AN591" s="68">
        <f t="shared" si="26"/>
        <v>-0.2409035452</v>
      </c>
      <c r="AO591" s="69">
        <f t="shared" si="27"/>
        <v>0.001472524089</v>
      </c>
      <c r="AP591" s="70">
        <f t="shared" si="28"/>
        <v>0.1117363342</v>
      </c>
      <c r="AQ591" s="71">
        <f t="shared" si="29"/>
        <v>0.009785788886</v>
      </c>
      <c r="AR591" s="72">
        <f t="shared" si="30"/>
        <v>-0.01788060635</v>
      </c>
      <c r="AS591" s="73">
        <f t="shared" si="31"/>
        <v>-0.0013053674</v>
      </c>
      <c r="AT591" s="74">
        <f t="shared" si="32"/>
        <v>0.01471892617</v>
      </c>
      <c r="AU591" s="75">
        <f t="shared" si="33"/>
        <v>0.004196547468</v>
      </c>
      <c r="AV591" s="76">
        <f t="shared" si="34"/>
        <v>0.003299761055</v>
      </c>
      <c r="AW591" s="78">
        <f t="shared" si="35"/>
        <v>-0.1513867866</v>
      </c>
      <c r="AX591" s="79">
        <f t="shared" si="36"/>
        <v>-0.1570154175</v>
      </c>
      <c r="AY591" s="78">
        <f t="shared" si="37"/>
        <v>-0.1282656901</v>
      </c>
      <c r="AZ591" s="79">
        <f t="shared" si="38"/>
        <v>-0.1143262028</v>
      </c>
      <c r="BA591" s="80">
        <f t="shared" si="39"/>
        <v>0.005628630977</v>
      </c>
      <c r="BB591" s="80">
        <f t="shared" si="40"/>
        <v>-0.01393948728</v>
      </c>
      <c r="BC591" s="80">
        <f t="shared" si="41"/>
        <v>-0.1512488573</v>
      </c>
      <c r="BD591" s="80">
        <f t="shared" si="42"/>
        <v>-0.1273057311</v>
      </c>
      <c r="BE591" s="81">
        <f t="shared" si="43"/>
        <v>-0.0001626278188</v>
      </c>
      <c r="BF591" s="81">
        <f t="shared" si="44"/>
        <v>-0.0001569204598</v>
      </c>
      <c r="BG591" s="81">
        <f t="shared" si="45"/>
        <v>0.006669467662</v>
      </c>
      <c r="BH591" s="81">
        <f t="shared" si="46"/>
        <v>0.03850969272</v>
      </c>
      <c r="BI591" s="81"/>
      <c r="BJ591" s="81"/>
    </row>
    <row r="592">
      <c r="A592" s="31">
        <v>392.0</v>
      </c>
      <c r="B592" s="32">
        <v>2392.0</v>
      </c>
      <c r="C592" s="33">
        <v>1313.0</v>
      </c>
      <c r="D592" s="55">
        <f t="shared" si="5"/>
        <v>945</v>
      </c>
      <c r="E592" s="35">
        <v>223.0</v>
      </c>
      <c r="F592" s="36">
        <v>227.0</v>
      </c>
      <c r="G592" s="37">
        <v>105.0</v>
      </c>
      <c r="H592" s="38">
        <v>294.0</v>
      </c>
      <c r="I592" s="39">
        <v>49.0</v>
      </c>
      <c r="J592" s="40">
        <v>47.0</v>
      </c>
      <c r="K592" s="56">
        <f t="shared" si="6"/>
        <v>0.2871287129</v>
      </c>
      <c r="L592" s="56">
        <f t="shared" si="7"/>
        <v>0.480565371</v>
      </c>
      <c r="M592" s="56">
        <f t="shared" si="8"/>
        <v>0.2770448549</v>
      </c>
      <c r="N592" s="56">
        <f t="shared" si="9"/>
        <v>0.07996953542</v>
      </c>
      <c r="O592" s="56">
        <f t="shared" si="10"/>
        <v>0.3989417989</v>
      </c>
      <c r="P592" s="57">
        <f t="shared" si="11"/>
        <v>0.03579588728</v>
      </c>
      <c r="Q592" s="58">
        <f t="shared" ref="Q592:V592" si="1808">K592-Q$2</f>
        <v>-0.06384896882</v>
      </c>
      <c r="R592" s="59">
        <f t="shared" si="1808"/>
        <v>0.001012830734</v>
      </c>
      <c r="S592" s="60">
        <f t="shared" si="1808"/>
        <v>-0.1345427078</v>
      </c>
      <c r="T592" s="61">
        <f t="shared" si="1808"/>
        <v>-0.03576490619</v>
      </c>
      <c r="U592" s="62">
        <f t="shared" si="1808"/>
        <v>-0.05488953015</v>
      </c>
      <c r="V592" s="63">
        <f t="shared" si="1808"/>
        <v>0.003535058769</v>
      </c>
      <c r="W592" s="64"/>
      <c r="X592" s="65">
        <f t="shared" si="13"/>
        <v>1</v>
      </c>
      <c r="Y592" s="66">
        <f t="shared" si="14"/>
        <v>0</v>
      </c>
      <c r="Z592" s="67">
        <f t="shared" ref="Z592:AA592" si="1809">U592</f>
        <v>-0.05488953015</v>
      </c>
      <c r="AA592" s="68">
        <f t="shared" si="1809"/>
        <v>0.003535058769</v>
      </c>
      <c r="AB592" s="69">
        <f t="shared" ref="AB592:AC592" si="1810">S592</f>
        <v>-0.1345427078</v>
      </c>
      <c r="AC592" s="70">
        <f t="shared" si="1810"/>
        <v>-0.03576490619</v>
      </c>
      <c r="AD592" s="71">
        <f t="shared" si="17"/>
        <v>0.00300036388</v>
      </c>
      <c r="AE592" s="72">
        <f t="shared" si="18"/>
        <v>-0.0003880754298</v>
      </c>
      <c r="AF592" s="73">
        <f t="shared" si="19"/>
        <v>0.00751141706</v>
      </c>
      <c r="AG592" s="74">
        <f t="shared" si="20"/>
        <v>0.001487502518</v>
      </c>
      <c r="AH592" s="75">
        <f t="shared" si="21"/>
        <v>0.0168226117</v>
      </c>
      <c r="AI592" s="76">
        <f t="shared" si="22"/>
        <v>0.009623814644</v>
      </c>
      <c r="AJ592" s="77"/>
      <c r="AK592" s="65">
        <f t="shared" si="23"/>
        <v>-0.005693794321</v>
      </c>
      <c r="AL592" s="66">
        <f t="shared" si="24"/>
        <v>0.0007634399882</v>
      </c>
      <c r="AM592" s="67">
        <f t="shared" si="25"/>
        <v>-0.05041629339</v>
      </c>
      <c r="AN592" s="68">
        <f t="shared" si="26"/>
        <v>-0.08425947421</v>
      </c>
      <c r="AO592" s="69">
        <f t="shared" si="27"/>
        <v>0.001047796391</v>
      </c>
      <c r="AP592" s="70">
        <f t="shared" si="28"/>
        <v>0.07206694938</v>
      </c>
      <c r="AQ592" s="71">
        <f t="shared" si="29"/>
        <v>0.001315898056</v>
      </c>
      <c r="AR592" s="72">
        <f t="shared" si="30"/>
        <v>-0.001948496409</v>
      </c>
      <c r="AS592" s="73">
        <f t="shared" si="31"/>
        <v>-0.0004315184079</v>
      </c>
      <c r="AT592" s="74">
        <f t="shared" si="32"/>
        <v>0.003208064072</v>
      </c>
      <c r="AU592" s="75">
        <f t="shared" si="33"/>
        <v>0.001749518206</v>
      </c>
      <c r="AV592" s="76">
        <f t="shared" si="34"/>
        <v>0.001367966123</v>
      </c>
      <c r="AW592" s="78">
        <f t="shared" si="35"/>
        <v>-0.05242839347</v>
      </c>
      <c r="AX592" s="79">
        <f t="shared" si="36"/>
        <v>-0.06384896882</v>
      </c>
      <c r="AY592" s="78">
        <f t="shared" si="37"/>
        <v>-0.008801551059</v>
      </c>
      <c r="AZ592" s="79">
        <f t="shared" si="38"/>
        <v>0.001012830734</v>
      </c>
      <c r="BA592" s="80">
        <f t="shared" si="39"/>
        <v>0.01142057535</v>
      </c>
      <c r="BB592" s="80">
        <f t="shared" si="40"/>
        <v>-0.009814381793</v>
      </c>
      <c r="BC592" s="80">
        <f t="shared" si="41"/>
        <v>-0.05229046422</v>
      </c>
      <c r="BD592" s="80">
        <f t="shared" si="42"/>
        <v>-0.007841592066</v>
      </c>
      <c r="BE592" s="81">
        <f t="shared" si="43"/>
        <v>0.00003410745138</v>
      </c>
      <c r="BF592" s="81">
        <f t="shared" si="44"/>
        <v>-0.0002241717736</v>
      </c>
      <c r="BG592" s="81">
        <f t="shared" si="45"/>
        <v>0.002672802082</v>
      </c>
      <c r="BH592" s="81">
        <f t="shared" si="46"/>
        <v>0.0008200809787</v>
      </c>
      <c r="BI592" s="81"/>
      <c r="BJ592" s="81"/>
    </row>
    <row r="593">
      <c r="A593" s="31">
        <v>533.0</v>
      </c>
      <c r="B593" s="32" t="s">
        <v>175</v>
      </c>
      <c r="C593" s="33">
        <v>2071.0</v>
      </c>
      <c r="D593" s="55">
        <f t="shared" si="5"/>
        <v>1836</v>
      </c>
      <c r="E593" s="35">
        <v>459.0</v>
      </c>
      <c r="F593" s="36">
        <v>211.0</v>
      </c>
      <c r="G593" s="37">
        <v>509.0</v>
      </c>
      <c r="H593" s="38">
        <v>579.0</v>
      </c>
      <c r="I593" s="39">
        <v>60.0</v>
      </c>
      <c r="J593" s="40">
        <v>18.0</v>
      </c>
      <c r="K593" s="56">
        <f t="shared" si="6"/>
        <v>0.4963785611</v>
      </c>
      <c r="L593" s="56">
        <f t="shared" si="7"/>
        <v>0.4726775956</v>
      </c>
      <c r="M593" s="56">
        <f t="shared" si="8"/>
        <v>0.689701897</v>
      </c>
      <c r="N593" s="56">
        <f t="shared" si="9"/>
        <v>0.2457749879</v>
      </c>
      <c r="O593" s="56">
        <f t="shared" si="10"/>
        <v>0.559912854</v>
      </c>
      <c r="P593" s="57">
        <f t="shared" si="11"/>
        <v>0.008691453404</v>
      </c>
      <c r="Q593" s="58">
        <f t="shared" ref="Q593:V593" si="1811">K593-Q$2</f>
        <v>0.1454008794</v>
      </c>
      <c r="R593" s="59">
        <f t="shared" si="1811"/>
        <v>-0.006874944662</v>
      </c>
      <c r="S593" s="60">
        <f t="shared" si="1811"/>
        <v>0.2781143344</v>
      </c>
      <c r="T593" s="61">
        <f t="shared" si="1811"/>
        <v>0.1300405463</v>
      </c>
      <c r="U593" s="62">
        <f t="shared" si="1811"/>
        <v>0.1060815249</v>
      </c>
      <c r="V593" s="63">
        <f t="shared" si="1811"/>
        <v>-0.02356937511</v>
      </c>
      <c r="W593" s="64"/>
      <c r="X593" s="65">
        <f t="shared" si="13"/>
        <v>1</v>
      </c>
      <c r="Y593" s="66">
        <f t="shared" si="14"/>
        <v>0</v>
      </c>
      <c r="Z593" s="67">
        <f t="shared" ref="Z593:AA593" si="1812">U593</f>
        <v>0.1060815249</v>
      </c>
      <c r="AA593" s="68">
        <f t="shared" si="1812"/>
        <v>-0.02356937511</v>
      </c>
      <c r="AB593" s="69">
        <f t="shared" ref="AB593:AC593" si="1813">S593</f>
        <v>0.2781143344</v>
      </c>
      <c r="AC593" s="70">
        <f t="shared" si="1813"/>
        <v>0.1300405463</v>
      </c>
      <c r="AD593" s="71">
        <f t="shared" si="17"/>
        <v>0.01069777449</v>
      </c>
      <c r="AE593" s="72">
        <f t="shared" si="18"/>
        <v>-0.005000550506</v>
      </c>
      <c r="AF593" s="73">
        <f t="shared" si="19"/>
        <v>0.03256776711</v>
      </c>
      <c r="AG593" s="74">
        <f t="shared" si="20"/>
        <v>0.007239918388</v>
      </c>
      <c r="AH593" s="75">
        <f t="shared" si="21"/>
        <v>0.0604370393</v>
      </c>
      <c r="AI593" s="76">
        <f t="shared" si="22"/>
        <v>0.07233227996</v>
      </c>
      <c r="AJ593" s="77"/>
      <c r="AK593" s="65">
        <f t="shared" si="23"/>
        <v>-0.005693794321</v>
      </c>
      <c r="AL593" s="66">
        <f t="shared" si="24"/>
        <v>0.0007634399882</v>
      </c>
      <c r="AM593" s="67">
        <f t="shared" si="25"/>
        <v>0.1240093861</v>
      </c>
      <c r="AN593" s="68">
        <f t="shared" si="26"/>
        <v>0.1491809718</v>
      </c>
      <c r="AO593" s="69">
        <f t="shared" si="27"/>
        <v>0.02579725747</v>
      </c>
      <c r="AP593" s="70">
        <f t="shared" si="28"/>
        <v>-0.1568404897</v>
      </c>
      <c r="AQ593" s="71">
        <f t="shared" si="29"/>
        <v>0.002583403787</v>
      </c>
      <c r="AR593" s="72">
        <f t="shared" si="30"/>
        <v>-0.008806343295</v>
      </c>
      <c r="AS593" s="73">
        <f t="shared" si="31"/>
        <v>-0.002204472843</v>
      </c>
      <c r="AT593" s="74">
        <f t="shared" si="32"/>
        <v>0.01393005922</v>
      </c>
      <c r="AU593" s="75">
        <f t="shared" si="33"/>
        <v>0.005664539014</v>
      </c>
      <c r="AV593" s="76">
        <f t="shared" si="34"/>
        <v>0.009196431102</v>
      </c>
      <c r="AW593" s="78">
        <f t="shared" si="35"/>
        <v>0.1501563192</v>
      </c>
      <c r="AX593" s="79">
        <f t="shared" si="36"/>
        <v>0.1454008794</v>
      </c>
      <c r="AY593" s="78">
        <f t="shared" si="37"/>
        <v>0.007424069197</v>
      </c>
      <c r="AZ593" s="79">
        <f t="shared" si="38"/>
        <v>-0.006874944662</v>
      </c>
      <c r="BA593" s="80">
        <f t="shared" si="39"/>
        <v>0.004755439791</v>
      </c>
      <c r="BB593" s="80">
        <f t="shared" si="40"/>
        <v>0.01429901386</v>
      </c>
      <c r="BC593" s="80">
        <f t="shared" si="41"/>
        <v>0.1502942484</v>
      </c>
      <c r="BD593" s="80">
        <f t="shared" si="42"/>
        <v>0.00838402819</v>
      </c>
      <c r="BE593" s="81">
        <f t="shared" si="43"/>
        <v>-0.0001818475897</v>
      </c>
      <c r="BF593" s="81">
        <f t="shared" si="44"/>
        <v>0.0001359961989</v>
      </c>
      <c r="BG593" s="81">
        <f t="shared" si="45"/>
        <v>0.02251806918</v>
      </c>
      <c r="BH593" s="81">
        <f t="shared" si="46"/>
        <v>0.002520142431</v>
      </c>
      <c r="BI593" s="81"/>
      <c r="BJ593" s="81"/>
    </row>
    <row r="594">
      <c r="A594" s="31">
        <v>916.0</v>
      </c>
      <c r="B594" s="32">
        <v>6517.0</v>
      </c>
      <c r="C594" s="33">
        <v>2353.0</v>
      </c>
      <c r="D594" s="55">
        <f t="shared" si="5"/>
        <v>1957</v>
      </c>
      <c r="E594" s="35">
        <v>566.0</v>
      </c>
      <c r="F594" s="36">
        <v>377.0</v>
      </c>
      <c r="G594" s="37">
        <v>321.0</v>
      </c>
      <c r="H594" s="38">
        <v>537.0</v>
      </c>
      <c r="I594" s="39">
        <v>103.0</v>
      </c>
      <c r="J594" s="40">
        <v>53.0</v>
      </c>
      <c r="K594" s="56">
        <f t="shared" si="6"/>
        <v>0.4207394815</v>
      </c>
      <c r="L594" s="56">
        <f t="shared" si="7"/>
        <v>0.5547263682</v>
      </c>
      <c r="M594" s="56">
        <f t="shared" si="8"/>
        <v>0.4274300932</v>
      </c>
      <c r="N594" s="56">
        <f t="shared" si="9"/>
        <v>0.1364215895</v>
      </c>
      <c r="O594" s="56">
        <f t="shared" si="10"/>
        <v>0.5058763413</v>
      </c>
      <c r="P594" s="57">
        <f t="shared" si="11"/>
        <v>0.02252443689</v>
      </c>
      <c r="Q594" s="58">
        <f t="shared" ref="Q594:V594" si="1814">K594-Q$2</f>
        <v>0.06976179982</v>
      </c>
      <c r="R594" s="59">
        <f t="shared" si="1814"/>
        <v>0.07517382787</v>
      </c>
      <c r="S594" s="60">
        <f t="shared" si="1814"/>
        <v>0.01584253056</v>
      </c>
      <c r="T594" s="61">
        <f t="shared" si="1814"/>
        <v>0.02068714785</v>
      </c>
      <c r="U594" s="62">
        <f t="shared" si="1814"/>
        <v>0.05204501225</v>
      </c>
      <c r="V594" s="63">
        <f t="shared" si="1814"/>
        <v>-0.009736391623</v>
      </c>
      <c r="W594" s="64"/>
      <c r="X594" s="65">
        <f t="shared" si="13"/>
        <v>1</v>
      </c>
      <c r="Y594" s="66">
        <f t="shared" si="14"/>
        <v>0</v>
      </c>
      <c r="Z594" s="67">
        <f t="shared" ref="Z594:AA594" si="1815">U594</f>
        <v>0.05204501225</v>
      </c>
      <c r="AA594" s="68">
        <f t="shared" si="1815"/>
        <v>-0.009736391623</v>
      </c>
      <c r="AB594" s="69">
        <f t="shared" ref="AB594:AC594" si="1816">S594</f>
        <v>0.01584253056</v>
      </c>
      <c r="AC594" s="70">
        <f t="shared" si="1816"/>
        <v>0.02068714785</v>
      </c>
      <c r="AD594" s="71">
        <f t="shared" si="17"/>
        <v>0.002613885978</v>
      </c>
      <c r="AE594" s="72">
        <f t="shared" si="18"/>
        <v>-0.001013461242</v>
      </c>
      <c r="AF594" s="73">
        <f t="shared" si="19"/>
        <v>0.00102594287</v>
      </c>
      <c r="AG594" s="74">
        <f t="shared" si="20"/>
        <v>0.0009224137815</v>
      </c>
      <c r="AH594" s="75">
        <f t="shared" si="21"/>
        <v>-0.0001769723117</v>
      </c>
      <c r="AI594" s="76">
        <f t="shared" si="22"/>
        <v>0.0006554735442</v>
      </c>
      <c r="AJ594" s="77"/>
      <c r="AK594" s="65">
        <f t="shared" si="23"/>
        <v>-0.005693794321</v>
      </c>
      <c r="AL594" s="66">
        <f t="shared" si="24"/>
        <v>0.0007634399882</v>
      </c>
      <c r="AM594" s="67">
        <f t="shared" si="25"/>
        <v>0.05793994346</v>
      </c>
      <c r="AN594" s="68">
        <f t="shared" si="26"/>
        <v>0.07468152277</v>
      </c>
      <c r="AO594" s="69">
        <f t="shared" si="27"/>
        <v>0.008087463575</v>
      </c>
      <c r="AP594" s="70">
        <f t="shared" si="28"/>
        <v>-0.01079691473</v>
      </c>
      <c r="AQ594" s="71">
        <f t="shared" si="29"/>
        <v>0.0007526938837</v>
      </c>
      <c r="AR594" s="72">
        <f t="shared" si="30"/>
        <v>-0.002044637705</v>
      </c>
      <c r="AS594" s="73">
        <f t="shared" si="31"/>
        <v>-0.0003624035519</v>
      </c>
      <c r="AT594" s="74">
        <f t="shared" si="32"/>
        <v>0.0004569481503</v>
      </c>
      <c r="AU594" s="75">
        <f t="shared" si="33"/>
        <v>-0.00003084630041</v>
      </c>
      <c r="AV594" s="76">
        <f t="shared" si="34"/>
        <v>0.00007142350255</v>
      </c>
      <c r="AW594" s="78">
        <f t="shared" si="35"/>
        <v>0.06069305675</v>
      </c>
      <c r="AX594" s="79">
        <f t="shared" si="36"/>
        <v>0.06976179982</v>
      </c>
      <c r="AY594" s="78">
        <f t="shared" si="37"/>
        <v>0.06313178198</v>
      </c>
      <c r="AZ594" s="79">
        <f t="shared" si="38"/>
        <v>0.07517382787</v>
      </c>
      <c r="BA594" s="80">
        <f t="shared" si="39"/>
        <v>-0.009068743073</v>
      </c>
      <c r="BB594" s="80">
        <f t="shared" si="40"/>
        <v>-0.01204204589</v>
      </c>
      <c r="BC594" s="80">
        <f t="shared" si="41"/>
        <v>0.06083098599</v>
      </c>
      <c r="BD594" s="80">
        <f t="shared" si="42"/>
        <v>0.06409174097</v>
      </c>
      <c r="BE594" s="81">
        <f t="shared" si="43"/>
        <v>-0.00006276876838</v>
      </c>
      <c r="BF594" s="81">
        <f t="shared" si="44"/>
        <v>0.0002184124406</v>
      </c>
      <c r="BG594" s="81">
        <f t="shared" si="45"/>
        <v>-0.0004073424032</v>
      </c>
      <c r="BH594" s="81">
        <f t="shared" si="46"/>
        <v>0.007797527594</v>
      </c>
      <c r="BI594" s="81"/>
      <c r="BJ594" s="81"/>
    </row>
    <row r="595">
      <c r="A595" s="31">
        <v>1091.0</v>
      </c>
      <c r="B595" s="32" t="s">
        <v>176</v>
      </c>
      <c r="C595" s="33">
        <v>292.0</v>
      </c>
      <c r="D595" s="55">
        <f t="shared" si="5"/>
        <v>234</v>
      </c>
      <c r="E595" s="35">
        <v>76.0</v>
      </c>
      <c r="F595" s="36">
        <v>22.0</v>
      </c>
      <c r="G595" s="37">
        <v>41.0</v>
      </c>
      <c r="H595" s="38">
        <v>70.0</v>
      </c>
      <c r="I595" s="39">
        <v>22.0</v>
      </c>
      <c r="J595" s="40">
        <v>3.0</v>
      </c>
      <c r="K595" s="56">
        <f t="shared" si="6"/>
        <v>0.4760273973</v>
      </c>
      <c r="L595" s="56">
        <f t="shared" si="7"/>
        <v>0.5833333333</v>
      </c>
      <c r="M595" s="56">
        <f t="shared" si="8"/>
        <v>0.6212121212</v>
      </c>
      <c r="N595" s="56">
        <f t="shared" si="9"/>
        <v>0.1404109589</v>
      </c>
      <c r="O595" s="56">
        <f t="shared" si="10"/>
        <v>0.594017094</v>
      </c>
      <c r="P595" s="57">
        <f t="shared" si="11"/>
        <v>0.0102739726</v>
      </c>
      <c r="Q595" s="58">
        <f t="shared" ref="Q595:V595" si="1817">K595-Q$2</f>
        <v>0.1250497156</v>
      </c>
      <c r="R595" s="59">
        <f t="shared" si="1817"/>
        <v>0.103780793</v>
      </c>
      <c r="S595" s="60">
        <f t="shared" si="1817"/>
        <v>0.2096245586</v>
      </c>
      <c r="T595" s="61">
        <f t="shared" si="1817"/>
        <v>0.0246765173</v>
      </c>
      <c r="U595" s="62">
        <f t="shared" si="1817"/>
        <v>0.1401857649</v>
      </c>
      <c r="V595" s="63">
        <f t="shared" si="1817"/>
        <v>-0.02198685591</v>
      </c>
      <c r="W595" s="64"/>
      <c r="X595" s="65">
        <f t="shared" si="13"/>
        <v>1</v>
      </c>
      <c r="Y595" s="66">
        <f t="shared" si="14"/>
        <v>0</v>
      </c>
      <c r="Z595" s="67">
        <f t="shared" ref="Z595:AA595" si="1818">U595</f>
        <v>0.1401857649</v>
      </c>
      <c r="AA595" s="68">
        <f t="shared" si="1818"/>
        <v>-0.02198685591</v>
      </c>
      <c r="AB595" s="69">
        <f t="shared" ref="AB595:AC595" si="1819">S595</f>
        <v>0.2096245586</v>
      </c>
      <c r="AC595" s="70">
        <f t="shared" si="1819"/>
        <v>0.0246765173</v>
      </c>
      <c r="AD595" s="71">
        <f t="shared" si="17"/>
        <v>0.01916862685</v>
      </c>
      <c r="AE595" s="72">
        <f t="shared" si="18"/>
        <v>-0.006164488428</v>
      </c>
      <c r="AF595" s="73">
        <f t="shared" si="19"/>
        <v>0.02992893812</v>
      </c>
      <c r="AG595" s="74">
        <f t="shared" si="20"/>
        <v>-0.001149688511</v>
      </c>
      <c r="AH595" s="75">
        <f t="shared" si="21"/>
        <v>0.04333352505</v>
      </c>
      <c r="AI595" s="76">
        <f t="shared" si="22"/>
        <v>0.01034560809</v>
      </c>
      <c r="AJ595" s="77"/>
      <c r="AK595" s="65">
        <f t="shared" si="23"/>
        <v>-0.005693794321</v>
      </c>
      <c r="AL595" s="66">
        <f t="shared" si="24"/>
        <v>0.0007634399882</v>
      </c>
      <c r="AM595" s="67">
        <f t="shared" si="25"/>
        <v>0.1493346843</v>
      </c>
      <c r="AN595" s="68">
        <f t="shared" si="26"/>
        <v>0.2046180742</v>
      </c>
      <c r="AO595" s="69">
        <f t="shared" si="27"/>
        <v>-0.01710507396</v>
      </c>
      <c r="AP595" s="70">
        <f t="shared" si="28"/>
        <v>-0.1079292761</v>
      </c>
      <c r="AQ595" s="71">
        <f t="shared" si="29"/>
        <v>0.006258734389</v>
      </c>
      <c r="AR595" s="72">
        <f t="shared" si="30"/>
        <v>-0.01434258631</v>
      </c>
      <c r="AS595" s="73">
        <f t="shared" si="31"/>
        <v>0.001266397611</v>
      </c>
      <c r="AT595" s="74">
        <f t="shared" si="32"/>
        <v>0.012597662</v>
      </c>
      <c r="AU595" s="75">
        <f t="shared" si="33"/>
        <v>0.004744089229</v>
      </c>
      <c r="AV595" s="76">
        <f t="shared" si="34"/>
        <v>0.001885699386</v>
      </c>
      <c r="AW595" s="78">
        <f t="shared" si="35"/>
        <v>0.1388050372</v>
      </c>
      <c r="AX595" s="79">
        <f t="shared" si="36"/>
        <v>0.1250497156</v>
      </c>
      <c r="AY595" s="78">
        <f t="shared" si="37"/>
        <v>0.09759301315</v>
      </c>
      <c r="AZ595" s="79">
        <f t="shared" si="38"/>
        <v>0.103780793</v>
      </c>
      <c r="BA595" s="80">
        <f t="shared" si="39"/>
        <v>0.01375532164</v>
      </c>
      <c r="BB595" s="80">
        <f t="shared" si="40"/>
        <v>-0.006187779897</v>
      </c>
      <c r="BC595" s="80">
        <f t="shared" si="41"/>
        <v>0.1389429665</v>
      </c>
      <c r="BD595" s="80">
        <f t="shared" si="42"/>
        <v>0.09855297214</v>
      </c>
      <c r="BE595" s="81">
        <f t="shared" si="43"/>
        <v>0.0001509202533</v>
      </c>
      <c r="BF595" s="81">
        <f t="shared" si="44"/>
        <v>-0.0001702298054</v>
      </c>
      <c r="BG595" s="81">
        <f t="shared" si="45"/>
        <v>0.00959245961</v>
      </c>
      <c r="BH595" s="81">
        <f t="shared" si="46"/>
        <v>0.0273864846</v>
      </c>
      <c r="BI595" s="81"/>
      <c r="BJ595" s="81"/>
    </row>
    <row r="596">
      <c r="A596" s="31">
        <v>164.0</v>
      </c>
      <c r="B596" s="32">
        <v>6651.0</v>
      </c>
      <c r="C596" s="33">
        <v>1476.0</v>
      </c>
      <c r="D596" s="55">
        <f t="shared" si="5"/>
        <v>1185</v>
      </c>
      <c r="E596" s="35">
        <v>326.0</v>
      </c>
      <c r="F596" s="36">
        <v>161.0</v>
      </c>
      <c r="G596" s="37">
        <v>183.0</v>
      </c>
      <c r="H596" s="38">
        <v>417.0</v>
      </c>
      <c r="I596" s="39">
        <v>58.0</v>
      </c>
      <c r="J596" s="40">
        <v>40.0</v>
      </c>
      <c r="K596" s="56">
        <f t="shared" si="6"/>
        <v>0.3841463415</v>
      </c>
      <c r="L596" s="56">
        <f t="shared" si="7"/>
        <v>0.4794007491</v>
      </c>
      <c r="M596" s="56">
        <f t="shared" si="8"/>
        <v>0.4765625</v>
      </c>
      <c r="N596" s="56">
        <f t="shared" si="9"/>
        <v>0.1239837398</v>
      </c>
      <c r="O596" s="56">
        <f t="shared" si="10"/>
        <v>0.4784810127</v>
      </c>
      <c r="P596" s="57">
        <f t="shared" si="11"/>
        <v>0.027100271</v>
      </c>
      <c r="Q596" s="58">
        <f t="shared" ref="Q596:V596" si="1820">K596-Q$2</f>
        <v>0.03316865977</v>
      </c>
      <c r="R596" s="59">
        <f t="shared" si="1820"/>
        <v>-0.0001517912266</v>
      </c>
      <c r="S596" s="60">
        <f t="shared" si="1820"/>
        <v>0.06497493735</v>
      </c>
      <c r="T596" s="61">
        <f t="shared" si="1820"/>
        <v>0.00824929823</v>
      </c>
      <c r="U596" s="62">
        <f t="shared" si="1820"/>
        <v>0.02464968356</v>
      </c>
      <c r="V596" s="63">
        <f t="shared" si="1820"/>
        <v>-0.005160557509</v>
      </c>
      <c r="W596" s="64"/>
      <c r="X596" s="65">
        <f t="shared" si="13"/>
        <v>1</v>
      </c>
      <c r="Y596" s="66">
        <f t="shared" si="14"/>
        <v>0</v>
      </c>
      <c r="Z596" s="67">
        <f t="shared" ref="Z596:AA596" si="1821">U596</f>
        <v>0.02464968356</v>
      </c>
      <c r="AA596" s="68">
        <f t="shared" si="1821"/>
        <v>-0.005160557509</v>
      </c>
      <c r="AB596" s="69">
        <f t="shared" ref="AB596:AC596" si="1822">S596</f>
        <v>0.06497493735</v>
      </c>
      <c r="AC596" s="70">
        <f t="shared" si="1822"/>
        <v>0.00824929823</v>
      </c>
      <c r="AD596" s="71">
        <f t="shared" si="17"/>
        <v>0.000580975546</v>
      </c>
      <c r="AE596" s="72">
        <f t="shared" si="18"/>
        <v>-0.0002544122192</v>
      </c>
      <c r="AF596" s="73">
        <f t="shared" si="19"/>
        <v>0.001644182623</v>
      </c>
      <c r="AG596" s="74">
        <f t="shared" si="20"/>
        <v>-0.0001319643099</v>
      </c>
      <c r="AH596" s="75">
        <f t="shared" si="21"/>
        <v>0.004153691563</v>
      </c>
      <c r="AI596" s="76">
        <f t="shared" si="22"/>
        <v>0.001071995271</v>
      </c>
      <c r="AJ596" s="77"/>
      <c r="AK596" s="65">
        <f t="shared" si="23"/>
        <v>-0.005693794321</v>
      </c>
      <c r="AL596" s="66">
        <f t="shared" si="24"/>
        <v>0.0007634399882</v>
      </c>
      <c r="AM596" s="67">
        <f t="shared" si="25"/>
        <v>0.02831356379</v>
      </c>
      <c r="AN596" s="68">
        <f t="shared" si="26"/>
        <v>0.03492256723</v>
      </c>
      <c r="AO596" s="69">
        <f t="shared" si="27"/>
        <v>-0.005002551684</v>
      </c>
      <c r="AP596" s="70">
        <f t="shared" si="28"/>
        <v>-0.03353785121</v>
      </c>
      <c r="AQ596" s="71">
        <f t="shared" si="29"/>
        <v>0.0001503018156</v>
      </c>
      <c r="AR596" s="72">
        <f t="shared" si="30"/>
        <v>-0.0004694366833</v>
      </c>
      <c r="AS596" s="73">
        <f t="shared" si="31"/>
        <v>0.00009860133632</v>
      </c>
      <c r="AT596" s="74">
        <f t="shared" si="32"/>
        <v>0.0006902716829</v>
      </c>
      <c r="AU596" s="75">
        <f t="shared" si="33"/>
        <v>0.0004534192102</v>
      </c>
      <c r="AV596" s="76">
        <f t="shared" si="34"/>
        <v>0.0001898612539</v>
      </c>
      <c r="AW596" s="78">
        <f t="shared" si="35"/>
        <v>0.01831954015</v>
      </c>
      <c r="AX596" s="79">
        <f t="shared" si="36"/>
        <v>0.03316865977</v>
      </c>
      <c r="AY596" s="78">
        <f t="shared" si="37"/>
        <v>0.002558852266</v>
      </c>
      <c r="AZ596" s="79">
        <f t="shared" si="38"/>
        <v>-0.0001517912266</v>
      </c>
      <c r="BA596" s="80">
        <f t="shared" si="39"/>
        <v>-0.01484911963</v>
      </c>
      <c r="BB596" s="80">
        <f t="shared" si="40"/>
        <v>0.002710643493</v>
      </c>
      <c r="BC596" s="80">
        <f t="shared" si="41"/>
        <v>0.01845746939</v>
      </c>
      <c r="BD596" s="80">
        <f t="shared" si="42"/>
        <v>0.003518811259</v>
      </c>
      <c r="BE596" s="81">
        <f t="shared" si="43"/>
        <v>0.0002131487655</v>
      </c>
      <c r="BF596" s="81">
        <f t="shared" si="44"/>
        <v>-0.00008050133897</v>
      </c>
      <c r="BG596" s="81">
        <f t="shared" si="45"/>
        <v>0.0003282961437</v>
      </c>
      <c r="BH596" s="81">
        <f t="shared" si="46"/>
        <v>0.0001298967022</v>
      </c>
      <c r="BI596" s="81"/>
      <c r="BJ596" s="81"/>
    </row>
    <row r="597">
      <c r="A597" s="31">
        <v>412.0</v>
      </c>
      <c r="B597" s="32">
        <v>2380.0</v>
      </c>
      <c r="C597" s="33">
        <v>1629.0</v>
      </c>
      <c r="D597" s="55">
        <f t="shared" si="5"/>
        <v>1100</v>
      </c>
      <c r="E597" s="35">
        <v>234.0</v>
      </c>
      <c r="F597" s="36">
        <v>205.0</v>
      </c>
      <c r="G597" s="37">
        <v>122.0</v>
      </c>
      <c r="H597" s="38">
        <v>412.0</v>
      </c>
      <c r="I597" s="39">
        <v>63.0</v>
      </c>
      <c r="J597" s="40">
        <v>64.0</v>
      </c>
      <c r="K597" s="56">
        <f t="shared" si="6"/>
        <v>0.2572130141</v>
      </c>
      <c r="L597" s="56">
        <f t="shared" si="7"/>
        <v>0.418899859</v>
      </c>
      <c r="M597" s="56">
        <f t="shared" si="8"/>
        <v>0.3120204604</v>
      </c>
      <c r="N597" s="56">
        <f t="shared" si="9"/>
        <v>0.07489257213</v>
      </c>
      <c r="O597" s="56">
        <f t="shared" si="10"/>
        <v>0.3809090909</v>
      </c>
      <c r="P597" s="57">
        <f t="shared" si="11"/>
        <v>0.03928790669</v>
      </c>
      <c r="Q597" s="58">
        <f t="shared" ref="Q597:V597" si="1823">K597-Q$2</f>
        <v>-0.09376466757</v>
      </c>
      <c r="R597" s="59">
        <f t="shared" si="1823"/>
        <v>-0.06065268133</v>
      </c>
      <c r="S597" s="60">
        <f t="shared" si="1823"/>
        <v>-0.09956710229</v>
      </c>
      <c r="T597" s="61">
        <f t="shared" si="1823"/>
        <v>-0.04084186948</v>
      </c>
      <c r="U597" s="62">
        <f t="shared" si="1823"/>
        <v>-0.07292223818</v>
      </c>
      <c r="V597" s="63">
        <f t="shared" si="1823"/>
        <v>0.007027078179</v>
      </c>
      <c r="W597" s="64"/>
      <c r="X597" s="65">
        <f t="shared" si="13"/>
        <v>1</v>
      </c>
      <c r="Y597" s="66">
        <f t="shared" si="14"/>
        <v>0</v>
      </c>
      <c r="Z597" s="67">
        <f t="shared" ref="Z597:AA597" si="1824">U597</f>
        <v>-0.07292223818</v>
      </c>
      <c r="AA597" s="68">
        <f t="shared" si="1824"/>
        <v>0.007027078179</v>
      </c>
      <c r="AB597" s="69">
        <f t="shared" ref="AB597:AC597" si="1825">S597</f>
        <v>-0.09956710229</v>
      </c>
      <c r="AC597" s="70">
        <f t="shared" si="1825"/>
        <v>-0.04084186948</v>
      </c>
      <c r="AD597" s="71">
        <f t="shared" si="17"/>
        <v>0.005268272994</v>
      </c>
      <c r="AE597" s="72">
        <f t="shared" si="18"/>
        <v>-0.001024860537</v>
      </c>
      <c r="AF597" s="73">
        <f t="shared" si="19"/>
        <v>0.007547654958</v>
      </c>
      <c r="AG597" s="74">
        <f t="shared" si="20"/>
        <v>0.002278614722</v>
      </c>
      <c r="AH597" s="75">
        <f t="shared" si="21"/>
        <v>0.008245549556</v>
      </c>
      <c r="AI597" s="76">
        <f t="shared" si="22"/>
        <v>0.008133013192</v>
      </c>
      <c r="AJ597" s="77"/>
      <c r="AK597" s="65">
        <f t="shared" si="23"/>
        <v>-0.005693794321</v>
      </c>
      <c r="AL597" s="66">
        <f t="shared" si="24"/>
        <v>0.0007634399882</v>
      </c>
      <c r="AM597" s="67">
        <f t="shared" si="25"/>
        <v>-0.07067967137</v>
      </c>
      <c r="AN597" s="68">
        <f t="shared" si="26"/>
        <v>-0.1100385991</v>
      </c>
      <c r="AO597" s="69">
        <f t="shared" si="27"/>
        <v>-0.00638817166</v>
      </c>
      <c r="AP597" s="70">
        <f t="shared" si="28"/>
        <v>0.05534869758</v>
      </c>
      <c r="AQ597" s="71">
        <f t="shared" si="29"/>
        <v>0.00211034703</v>
      </c>
      <c r="AR597" s="72">
        <f t="shared" si="30"/>
        <v>-0.003597846662</v>
      </c>
      <c r="AS597" s="73">
        <f t="shared" si="31"/>
        <v>-0.0007643599819</v>
      </c>
      <c r="AT597" s="74">
        <f t="shared" si="32"/>
        <v>0.003244006252</v>
      </c>
      <c r="AU597" s="75">
        <f t="shared" si="33"/>
        <v>0.0008013577517</v>
      </c>
      <c r="AV597" s="76">
        <f t="shared" si="34"/>
        <v>0.001057883815</v>
      </c>
      <c r="AW597" s="78">
        <f t="shared" si="35"/>
        <v>-0.08061429255</v>
      </c>
      <c r="AX597" s="79">
        <f t="shared" si="36"/>
        <v>-0.09376466757</v>
      </c>
      <c r="AY597" s="78">
        <f t="shared" si="37"/>
        <v>-0.05322241815</v>
      </c>
      <c r="AZ597" s="79">
        <f t="shared" si="38"/>
        <v>-0.06065268133</v>
      </c>
      <c r="BA597" s="80">
        <f t="shared" si="39"/>
        <v>0.01315037502</v>
      </c>
      <c r="BB597" s="80">
        <f t="shared" si="40"/>
        <v>0.007430263181</v>
      </c>
      <c r="BC597" s="80">
        <f t="shared" si="41"/>
        <v>-0.08047636331</v>
      </c>
      <c r="BD597" s="80">
        <f t="shared" si="42"/>
        <v>-0.05226245916</v>
      </c>
      <c r="BE597" s="81">
        <f t="shared" si="43"/>
        <v>0.0001177235522</v>
      </c>
      <c r="BF597" s="81">
        <f t="shared" si="44"/>
        <v>0.0001954214946</v>
      </c>
      <c r="BG597" s="81">
        <f t="shared" si="45"/>
        <v>0.003745080414</v>
      </c>
      <c r="BH597" s="81">
        <f t="shared" si="46"/>
        <v>0.008411785301</v>
      </c>
      <c r="BI597" s="81"/>
      <c r="BJ597" s="81"/>
    </row>
    <row r="598">
      <c r="A598" s="31">
        <v>875.0</v>
      </c>
      <c r="B598" s="32" t="s">
        <v>177</v>
      </c>
      <c r="C598" s="33">
        <v>1711.0</v>
      </c>
      <c r="D598" s="55">
        <f t="shared" si="5"/>
        <v>1117</v>
      </c>
      <c r="E598" s="35">
        <v>135.0</v>
      </c>
      <c r="F598" s="36">
        <v>278.0</v>
      </c>
      <c r="G598" s="37">
        <v>99.0</v>
      </c>
      <c r="H598" s="38">
        <v>428.0</v>
      </c>
      <c r="I598" s="39">
        <v>70.0</v>
      </c>
      <c r="J598" s="40">
        <v>107.0</v>
      </c>
      <c r="K598" s="56">
        <f t="shared" si="6"/>
        <v>0.1776738749</v>
      </c>
      <c r="L598" s="56">
        <f t="shared" si="7"/>
        <v>0.3238546603</v>
      </c>
      <c r="M598" s="56">
        <f t="shared" si="8"/>
        <v>0.2045454545</v>
      </c>
      <c r="N598" s="56">
        <f t="shared" si="9"/>
        <v>0.05786090006</v>
      </c>
      <c r="O598" s="56">
        <f t="shared" si="10"/>
        <v>0.2721575649</v>
      </c>
      <c r="P598" s="57">
        <f t="shared" si="11"/>
        <v>0.06253652835</v>
      </c>
      <c r="Q598" s="58">
        <f t="shared" ref="Q598:V598" si="1826">K598-Q$2</f>
        <v>-0.1733038068</v>
      </c>
      <c r="R598" s="59">
        <f t="shared" si="1826"/>
        <v>-0.1556978799</v>
      </c>
      <c r="S598" s="60">
        <f t="shared" si="1826"/>
        <v>-0.2070421081</v>
      </c>
      <c r="T598" s="61">
        <f t="shared" si="1826"/>
        <v>-0.05787354155</v>
      </c>
      <c r="U598" s="62">
        <f t="shared" si="1826"/>
        <v>-0.1816737642</v>
      </c>
      <c r="V598" s="63">
        <f t="shared" si="1826"/>
        <v>0.03027569983</v>
      </c>
      <c r="W598" s="64"/>
      <c r="X598" s="65">
        <f t="shared" si="13"/>
        <v>1</v>
      </c>
      <c r="Y598" s="66">
        <f t="shared" si="14"/>
        <v>0</v>
      </c>
      <c r="Z598" s="67">
        <f t="shared" ref="Z598:AA598" si="1827">U598</f>
        <v>-0.1816737642</v>
      </c>
      <c r="AA598" s="68">
        <f t="shared" si="1827"/>
        <v>0.03027569983</v>
      </c>
      <c r="AB598" s="69">
        <f t="shared" ref="AB598:AC598" si="1828">S598</f>
        <v>-0.2070421081</v>
      </c>
      <c r="AC598" s="70">
        <f t="shared" si="1828"/>
        <v>-0.05787354155</v>
      </c>
      <c r="AD598" s="71">
        <f t="shared" si="17"/>
        <v>0.03208873859</v>
      </c>
      <c r="AE598" s="72">
        <f t="shared" si="18"/>
        <v>-0.0110006007</v>
      </c>
      <c r="AF598" s="73">
        <f t="shared" si="19"/>
        <v>0.0393662811</v>
      </c>
      <c r="AG598" s="74">
        <f t="shared" si="20"/>
        <v>0.004245759422</v>
      </c>
      <c r="AH598" s="75">
        <f t="shared" si="21"/>
        <v>0.03951708772</v>
      </c>
      <c r="AI598" s="76">
        <f t="shared" si="22"/>
        <v>0.02396452009</v>
      </c>
      <c r="AJ598" s="77"/>
      <c r="AK598" s="65">
        <f t="shared" si="23"/>
        <v>-0.005693794321</v>
      </c>
      <c r="AL598" s="66">
        <f t="shared" si="24"/>
        <v>0.0007634399882</v>
      </c>
      <c r="AM598" s="67">
        <f t="shared" si="25"/>
        <v>-0.1963592185</v>
      </c>
      <c r="AN598" s="68">
        <f t="shared" si="26"/>
        <v>-0.2637203966</v>
      </c>
      <c r="AO598" s="69">
        <f t="shared" si="27"/>
        <v>0.0001988509435</v>
      </c>
      <c r="AP598" s="70">
        <f t="shared" si="28"/>
        <v>0.1112986439</v>
      </c>
      <c r="AQ598" s="71">
        <f t="shared" si="29"/>
        <v>0.0100802298</v>
      </c>
      <c r="AR598" s="72">
        <f t="shared" si="30"/>
        <v>-0.02435990247</v>
      </c>
      <c r="AS598" s="73">
        <f t="shared" si="31"/>
        <v>-0.0007636908626</v>
      </c>
      <c r="AT598" s="74">
        <f t="shared" si="32"/>
        <v>0.01672033649</v>
      </c>
      <c r="AU598" s="75">
        <f t="shared" si="33"/>
        <v>0.004087375401</v>
      </c>
      <c r="AV598" s="76">
        <f t="shared" si="34"/>
        <v>0.003367387848</v>
      </c>
      <c r="AW598" s="78">
        <f t="shared" si="35"/>
        <v>-0.1884502476</v>
      </c>
      <c r="AX598" s="79">
        <f t="shared" si="36"/>
        <v>-0.1733038068</v>
      </c>
      <c r="AY598" s="78">
        <f t="shared" si="37"/>
        <v>-0.1559304908</v>
      </c>
      <c r="AZ598" s="79">
        <f t="shared" si="38"/>
        <v>-0.1556978799</v>
      </c>
      <c r="BA598" s="80">
        <f t="shared" si="39"/>
        <v>-0.0151464408</v>
      </c>
      <c r="BB598" s="80">
        <f t="shared" si="40"/>
        <v>-0.0002326108522</v>
      </c>
      <c r="BC598" s="80">
        <f t="shared" si="41"/>
        <v>-0.1883123183</v>
      </c>
      <c r="BD598" s="80">
        <f t="shared" si="42"/>
        <v>-0.1549705318</v>
      </c>
      <c r="BE598" s="81">
        <f t="shared" si="43"/>
        <v>0.000229360561</v>
      </c>
      <c r="BF598" s="81">
        <f t="shared" si="44"/>
        <v>0.000007046453004</v>
      </c>
      <c r="BG598" s="81">
        <f t="shared" si="45"/>
        <v>0.0114456635</v>
      </c>
      <c r="BH598" s="81">
        <f t="shared" si="46"/>
        <v>0.05836572023</v>
      </c>
      <c r="BI598" s="81"/>
      <c r="BJ598" s="81"/>
    </row>
    <row r="599">
      <c r="A599" s="31">
        <v>1057.0</v>
      </c>
      <c r="B599" s="32">
        <v>4563.0</v>
      </c>
      <c r="C599" s="33">
        <v>718.0</v>
      </c>
      <c r="D599" s="55">
        <f t="shared" si="5"/>
        <v>418</v>
      </c>
      <c r="E599" s="35">
        <v>96.0</v>
      </c>
      <c r="F599" s="36">
        <v>90.0</v>
      </c>
      <c r="G599" s="37">
        <v>45.0</v>
      </c>
      <c r="H599" s="38">
        <v>123.0</v>
      </c>
      <c r="I599" s="39">
        <v>19.0</v>
      </c>
      <c r="J599" s="40">
        <v>45.0</v>
      </c>
      <c r="K599" s="56">
        <f t="shared" si="6"/>
        <v>0.2228412256</v>
      </c>
      <c r="L599" s="56">
        <f t="shared" si="7"/>
        <v>0.4831932773</v>
      </c>
      <c r="M599" s="56">
        <f t="shared" si="8"/>
        <v>0.25</v>
      </c>
      <c r="N599" s="56">
        <f t="shared" si="9"/>
        <v>0.06267409471</v>
      </c>
      <c r="O599" s="56">
        <f t="shared" si="10"/>
        <v>0.3827751196</v>
      </c>
      <c r="P599" s="57">
        <f t="shared" si="11"/>
        <v>0.06267409471</v>
      </c>
      <c r="Q599" s="58">
        <f t="shared" ref="Q599:V599" si="1829">K599-Q$2</f>
        <v>-0.1281364561</v>
      </c>
      <c r="R599" s="59">
        <f t="shared" si="1829"/>
        <v>0.003640737021</v>
      </c>
      <c r="S599" s="60">
        <f t="shared" si="1829"/>
        <v>-0.1615875626</v>
      </c>
      <c r="T599" s="61">
        <f t="shared" si="1829"/>
        <v>-0.0530603469</v>
      </c>
      <c r="U599" s="62">
        <f t="shared" si="1829"/>
        <v>-0.07105620948</v>
      </c>
      <c r="V599" s="63">
        <f t="shared" si="1829"/>
        <v>0.0304132662</v>
      </c>
      <c r="W599" s="64"/>
      <c r="X599" s="65">
        <f t="shared" si="13"/>
        <v>1</v>
      </c>
      <c r="Y599" s="66">
        <f t="shared" si="14"/>
        <v>0</v>
      </c>
      <c r="Z599" s="67">
        <f t="shared" ref="Z599:AA599" si="1830">U599</f>
        <v>-0.07105620948</v>
      </c>
      <c r="AA599" s="68">
        <f t="shared" si="1830"/>
        <v>0.0304132662</v>
      </c>
      <c r="AB599" s="69">
        <f t="shared" ref="AB599:AC599" si="1831">S599</f>
        <v>-0.1615875626</v>
      </c>
      <c r="AC599" s="70">
        <f t="shared" si="1831"/>
        <v>-0.0530603469</v>
      </c>
      <c r="AD599" s="71">
        <f t="shared" si="17"/>
        <v>0.004124018144</v>
      </c>
      <c r="AE599" s="72">
        <f t="shared" si="18"/>
        <v>-0.004322102827</v>
      </c>
      <c r="AF599" s="73">
        <f t="shared" si="19"/>
        <v>0.01309553815</v>
      </c>
      <c r="AG599" s="74">
        <f t="shared" si="20"/>
        <v>-0.001144138432</v>
      </c>
      <c r="AH599" s="75">
        <f t="shared" si="21"/>
        <v>0.02329513999</v>
      </c>
      <c r="AI599" s="76">
        <f t="shared" si="22"/>
        <v>0.01714778426</v>
      </c>
      <c r="AJ599" s="77"/>
      <c r="AK599" s="65">
        <f t="shared" si="23"/>
        <v>-0.005693794321</v>
      </c>
      <c r="AL599" s="66">
        <f t="shared" si="24"/>
        <v>0.0007634399882</v>
      </c>
      <c r="AM599" s="67">
        <f t="shared" si="25"/>
        <v>-0.1062854359</v>
      </c>
      <c r="AN599" s="68">
        <f t="shared" si="26"/>
        <v>-0.08798690656</v>
      </c>
      <c r="AO599" s="69">
        <f t="shared" si="27"/>
        <v>-0.003778098805</v>
      </c>
      <c r="AP599" s="70">
        <f t="shared" si="28"/>
        <v>0.08797089551</v>
      </c>
      <c r="AQ599" s="71">
        <f t="shared" si="29"/>
        <v>-0.0003998719359</v>
      </c>
      <c r="AR599" s="72">
        <f t="shared" si="30"/>
        <v>-0.004625526197</v>
      </c>
      <c r="AS599" s="73">
        <f t="shared" si="31"/>
        <v>0.0008246065745</v>
      </c>
      <c r="AT599" s="74">
        <f t="shared" si="32"/>
        <v>0.005495426172</v>
      </c>
      <c r="AU599" s="75">
        <f t="shared" si="33"/>
        <v>0.002359822192</v>
      </c>
      <c r="AV599" s="76">
        <f t="shared" si="34"/>
        <v>0.002327630953</v>
      </c>
      <c r="AW599" s="78">
        <f t="shared" si="35"/>
        <v>-0.1129727722</v>
      </c>
      <c r="AX599" s="79">
        <f t="shared" si="36"/>
        <v>-0.1281364561</v>
      </c>
      <c r="AY599" s="78">
        <f t="shared" si="37"/>
        <v>0.003944959869</v>
      </c>
      <c r="AZ599" s="79">
        <f t="shared" si="38"/>
        <v>0.003640737021</v>
      </c>
      <c r="BA599" s="80">
        <f t="shared" si="39"/>
        <v>0.01516368389</v>
      </c>
      <c r="BB599" s="80">
        <f t="shared" si="40"/>
        <v>0.0003042228482</v>
      </c>
      <c r="BC599" s="80">
        <f t="shared" si="41"/>
        <v>-0.1128348429</v>
      </c>
      <c r="BD599" s="80">
        <f t="shared" si="42"/>
        <v>0.004904918862</v>
      </c>
      <c r="BE599" s="81">
        <f t="shared" si="43"/>
        <v>0.0002298447576</v>
      </c>
      <c r="BF599" s="81">
        <f t="shared" si="44"/>
        <v>0.000009226278205</v>
      </c>
      <c r="BG599" s="81">
        <f t="shared" si="45"/>
        <v>0.01270764355</v>
      </c>
      <c r="BH599" s="81">
        <f t="shared" si="46"/>
        <v>-0.001106891499</v>
      </c>
      <c r="BI599" s="81"/>
      <c r="BJ599" s="81"/>
    </row>
    <row r="600">
      <c r="A600" s="31">
        <v>857.0</v>
      </c>
      <c r="B600" s="32" t="s">
        <v>178</v>
      </c>
      <c r="C600" s="33">
        <v>1598.0</v>
      </c>
      <c r="D600" s="55">
        <f t="shared" si="5"/>
        <v>1276</v>
      </c>
      <c r="E600" s="35">
        <v>172.0</v>
      </c>
      <c r="F600" s="36">
        <v>249.0</v>
      </c>
      <c r="G600" s="37">
        <v>149.0</v>
      </c>
      <c r="H600" s="38">
        <v>576.0</v>
      </c>
      <c r="I600" s="39">
        <v>75.0</v>
      </c>
      <c r="J600" s="40">
        <v>55.0</v>
      </c>
      <c r="K600" s="56">
        <f t="shared" si="6"/>
        <v>0.2478097622</v>
      </c>
      <c r="L600" s="56">
        <f t="shared" si="7"/>
        <v>0.3001215067</v>
      </c>
      <c r="M600" s="56">
        <f t="shared" si="8"/>
        <v>0.3289183223</v>
      </c>
      <c r="N600" s="56">
        <f t="shared" si="9"/>
        <v>0.09324155194</v>
      </c>
      <c r="O600" s="56">
        <f t="shared" si="10"/>
        <v>0.3103448276</v>
      </c>
      <c r="P600" s="57">
        <f t="shared" si="11"/>
        <v>0.03441802253</v>
      </c>
      <c r="Q600" s="58">
        <f t="shared" ref="Q600:V600" si="1832">K600-Q$2</f>
        <v>-0.1031679195</v>
      </c>
      <c r="R600" s="59">
        <f t="shared" si="1832"/>
        <v>-0.1794310336</v>
      </c>
      <c r="S600" s="60">
        <f t="shared" si="1832"/>
        <v>-0.08266924035</v>
      </c>
      <c r="T600" s="61">
        <f t="shared" si="1832"/>
        <v>-0.02249288967</v>
      </c>
      <c r="U600" s="62">
        <f t="shared" si="1832"/>
        <v>-0.1434865015</v>
      </c>
      <c r="V600" s="63">
        <f t="shared" si="1832"/>
        <v>0.002157194016</v>
      </c>
      <c r="W600" s="64"/>
      <c r="X600" s="65">
        <f t="shared" si="13"/>
        <v>1</v>
      </c>
      <c r="Y600" s="66">
        <f t="shared" si="14"/>
        <v>0</v>
      </c>
      <c r="Z600" s="67">
        <f t="shared" ref="Z600:AA600" si="1833">U600</f>
        <v>-0.1434865015</v>
      </c>
      <c r="AA600" s="68">
        <f t="shared" si="1833"/>
        <v>0.002157194016</v>
      </c>
      <c r="AB600" s="69">
        <f t="shared" ref="AB600:AC600" si="1834">S600</f>
        <v>-0.08266924035</v>
      </c>
      <c r="AC600" s="70">
        <f t="shared" si="1834"/>
        <v>-0.02249288967</v>
      </c>
      <c r="AD600" s="71">
        <f t="shared" si="17"/>
        <v>0.02058372263</v>
      </c>
      <c r="AE600" s="72">
        <f t="shared" si="18"/>
        <v>-0.0006190564449</v>
      </c>
      <c r="AF600" s="73">
        <f t="shared" si="19"/>
        <v>0.01191044161</v>
      </c>
      <c r="AG600" s="74">
        <f t="shared" si="20"/>
        <v>0.003049092457</v>
      </c>
      <c r="AH600" s="75">
        <f t="shared" si="21"/>
        <v>0.006328273215</v>
      </c>
      <c r="AI600" s="76">
        <f t="shared" si="22"/>
        <v>0.003718940204</v>
      </c>
      <c r="AJ600" s="77"/>
      <c r="AK600" s="65">
        <f t="shared" si="23"/>
        <v>-0.005693794321</v>
      </c>
      <c r="AL600" s="66">
        <f t="shared" si="24"/>
        <v>0.0007634399882</v>
      </c>
      <c r="AM600" s="67">
        <f t="shared" si="25"/>
        <v>-0.1205465022</v>
      </c>
      <c r="AN600" s="68">
        <f t="shared" si="26"/>
        <v>-0.2260445368</v>
      </c>
      <c r="AO600" s="69">
        <f t="shared" si="27"/>
        <v>0.0003860223475</v>
      </c>
      <c r="AP600" s="70">
        <f t="shared" si="28"/>
        <v>0.04435381132</v>
      </c>
      <c r="AQ600" s="71">
        <f t="shared" si="29"/>
        <v>0.01021872086</v>
      </c>
      <c r="AR600" s="72">
        <f t="shared" si="30"/>
        <v>-0.01231726944</v>
      </c>
      <c r="AS600" s="73">
        <f t="shared" si="31"/>
        <v>-0.0009755474136</v>
      </c>
      <c r="AT600" s="74">
        <f t="shared" si="32"/>
        <v>0.005104875579</v>
      </c>
      <c r="AU600" s="75">
        <f t="shared" si="33"/>
        <v>0.0006565052979</v>
      </c>
      <c r="AV600" s="76">
        <f t="shared" si="34"/>
        <v>0.000525788256</v>
      </c>
      <c r="AW600" s="78">
        <f t="shared" si="35"/>
        <v>-0.1159545955</v>
      </c>
      <c r="AX600" s="79">
        <f t="shared" si="36"/>
        <v>-0.1031679195</v>
      </c>
      <c r="AY600" s="78">
        <f t="shared" si="37"/>
        <v>-0.1876138911</v>
      </c>
      <c r="AZ600" s="79">
        <f t="shared" si="38"/>
        <v>-0.1794310336</v>
      </c>
      <c r="BA600" s="80">
        <f t="shared" si="39"/>
        <v>-0.01278667598</v>
      </c>
      <c r="BB600" s="80">
        <f t="shared" si="40"/>
        <v>-0.008182857455</v>
      </c>
      <c r="BC600" s="80">
        <f t="shared" si="41"/>
        <v>-0.1158166662</v>
      </c>
      <c r="BD600" s="80">
        <f t="shared" si="42"/>
        <v>-0.1866539321</v>
      </c>
      <c r="BE600" s="81">
        <f t="shared" si="43"/>
        <v>0.00009653992649</v>
      </c>
      <c r="BF600" s="81">
        <f t="shared" si="44"/>
        <v>0.0002092630937</v>
      </c>
      <c r="BG600" s="81">
        <f t="shared" si="45"/>
        <v>-0.02142619018</v>
      </c>
      <c r="BH600" s="81">
        <f t="shared" si="46"/>
        <v>0.0432352723</v>
      </c>
      <c r="BI600" s="81"/>
      <c r="BJ600" s="81"/>
    </row>
    <row r="601">
      <c r="A601" s="31">
        <v>719.0</v>
      </c>
      <c r="B601" s="32">
        <v>5521.0</v>
      </c>
      <c r="C601" s="33">
        <v>713.0</v>
      </c>
      <c r="D601" s="55">
        <f t="shared" si="5"/>
        <v>481</v>
      </c>
      <c r="E601" s="35">
        <v>100.0</v>
      </c>
      <c r="F601" s="36">
        <v>116.0</v>
      </c>
      <c r="G601" s="37">
        <v>62.0</v>
      </c>
      <c r="H601" s="38">
        <v>135.0</v>
      </c>
      <c r="I601" s="39">
        <v>32.0</v>
      </c>
      <c r="J601" s="40">
        <v>36.0</v>
      </c>
      <c r="K601" s="56">
        <f t="shared" si="6"/>
        <v>0.2720897616</v>
      </c>
      <c r="L601" s="56">
        <f t="shared" si="7"/>
        <v>0.4943820225</v>
      </c>
      <c r="M601" s="56">
        <f t="shared" si="8"/>
        <v>0.2897196262</v>
      </c>
      <c r="N601" s="56">
        <f t="shared" si="9"/>
        <v>0.08695652174</v>
      </c>
      <c r="O601" s="56">
        <f t="shared" si="10"/>
        <v>0.4033264033</v>
      </c>
      <c r="P601" s="57">
        <f t="shared" si="11"/>
        <v>0.05049088359</v>
      </c>
      <c r="Q601" s="58">
        <f t="shared" ref="Q601:V601" si="1835">K601-Q$2</f>
        <v>-0.07888792012</v>
      </c>
      <c r="R601" s="59">
        <f t="shared" si="1835"/>
        <v>0.01482948218</v>
      </c>
      <c r="S601" s="60">
        <f t="shared" si="1835"/>
        <v>-0.1218679365</v>
      </c>
      <c r="T601" s="61">
        <f t="shared" si="1835"/>
        <v>-0.02877791987</v>
      </c>
      <c r="U601" s="62">
        <f t="shared" si="1835"/>
        <v>-0.05050492577</v>
      </c>
      <c r="V601" s="63">
        <f t="shared" si="1835"/>
        <v>0.01823005508</v>
      </c>
      <c r="W601" s="64"/>
      <c r="X601" s="65">
        <f t="shared" si="13"/>
        <v>1</v>
      </c>
      <c r="Y601" s="66">
        <f t="shared" si="14"/>
        <v>0</v>
      </c>
      <c r="Z601" s="67">
        <f t="shared" ref="Z601:AA601" si="1836">U601</f>
        <v>-0.05050492577</v>
      </c>
      <c r="AA601" s="68">
        <f t="shared" si="1836"/>
        <v>0.01823005508</v>
      </c>
      <c r="AB601" s="69">
        <f t="shared" ref="AB601:AC601" si="1837">S601</f>
        <v>-0.1218679365</v>
      </c>
      <c r="AC601" s="70">
        <f t="shared" si="1837"/>
        <v>-0.02877791987</v>
      </c>
      <c r="AD601" s="71">
        <f t="shared" si="17"/>
        <v>0.002218412619</v>
      </c>
      <c r="AE601" s="72">
        <f t="shared" si="18"/>
        <v>-0.001841415157</v>
      </c>
      <c r="AF601" s="73">
        <f t="shared" si="19"/>
        <v>0.006679554149</v>
      </c>
      <c r="AG601" s="74">
        <f t="shared" si="20"/>
        <v>-0.0007682324876</v>
      </c>
      <c r="AH601" s="75">
        <f t="shared" si="21"/>
        <v>0.01402362527</v>
      </c>
      <c r="AI601" s="76">
        <f t="shared" si="22"/>
        <v>0.007014211421</v>
      </c>
      <c r="AJ601" s="77"/>
      <c r="AK601" s="65">
        <f t="shared" si="23"/>
        <v>-0.005693794321</v>
      </c>
      <c r="AL601" s="66">
        <f t="shared" si="24"/>
        <v>0.0007634399882</v>
      </c>
      <c r="AM601" s="67">
        <f t="shared" si="25"/>
        <v>-0.07016774581</v>
      </c>
      <c r="AN601" s="68">
        <f t="shared" si="26"/>
        <v>-0.06530341543</v>
      </c>
      <c r="AO601" s="69">
        <f t="shared" si="27"/>
        <v>0.002751999909</v>
      </c>
      <c r="AP601" s="70">
        <f t="shared" si="28"/>
        <v>0.06477035386</v>
      </c>
      <c r="AQ601" s="71">
        <f t="shared" si="29"/>
        <v>0.00006678106745</v>
      </c>
      <c r="AR601" s="72">
        <f t="shared" si="30"/>
        <v>-0.002239650864</v>
      </c>
      <c r="AS601" s="73">
        <f t="shared" si="31"/>
        <v>0.000498509229</v>
      </c>
      <c r="AT601" s="74">
        <f t="shared" si="32"/>
        <v>0.0027981951</v>
      </c>
      <c r="AU601" s="75">
        <f t="shared" si="33"/>
        <v>0.001475008288</v>
      </c>
      <c r="AV601" s="76">
        <f t="shared" si="34"/>
        <v>0.001026007662</v>
      </c>
      <c r="AW601" s="78">
        <f t="shared" si="35"/>
        <v>-0.07106924164</v>
      </c>
      <c r="AX601" s="79">
        <f t="shared" si="36"/>
        <v>-0.07888792012</v>
      </c>
      <c r="AY601" s="78">
        <f t="shared" si="37"/>
        <v>0.00181493032</v>
      </c>
      <c r="AZ601" s="79">
        <f t="shared" si="38"/>
        <v>0.01482948218</v>
      </c>
      <c r="BA601" s="80">
        <f t="shared" si="39"/>
        <v>0.007818678477</v>
      </c>
      <c r="BB601" s="80">
        <f t="shared" si="40"/>
        <v>-0.01301455186</v>
      </c>
      <c r="BC601" s="80">
        <f t="shared" si="41"/>
        <v>-0.0709313124</v>
      </c>
      <c r="BD601" s="80">
        <f t="shared" si="42"/>
        <v>0.002774889313</v>
      </c>
      <c r="BE601" s="81">
        <f t="shared" si="43"/>
        <v>-0.000108246827</v>
      </c>
      <c r="BF601" s="81">
        <f t="shared" si="44"/>
        <v>-0.000203513193</v>
      </c>
      <c r="BG601" s="81">
        <f t="shared" si="45"/>
        <v>0.005023551068</v>
      </c>
      <c r="BH601" s="81">
        <f t="shared" si="46"/>
        <v>-0.0003936530815</v>
      </c>
      <c r="BI601" s="81"/>
      <c r="BJ601" s="81"/>
    </row>
    <row r="602">
      <c r="A602" s="31">
        <v>871.0</v>
      </c>
      <c r="B602" s="32">
        <v>4540.0</v>
      </c>
      <c r="C602" s="33">
        <v>927.0</v>
      </c>
      <c r="D602" s="55">
        <f t="shared" si="5"/>
        <v>583</v>
      </c>
      <c r="E602" s="35">
        <v>85.0</v>
      </c>
      <c r="F602" s="36">
        <v>115.0</v>
      </c>
      <c r="G602" s="37">
        <v>70.0</v>
      </c>
      <c r="H602" s="38">
        <v>232.0</v>
      </c>
      <c r="I602" s="39">
        <v>24.0</v>
      </c>
      <c r="J602" s="40">
        <v>57.0</v>
      </c>
      <c r="K602" s="56">
        <f t="shared" si="6"/>
        <v>0.1930960086</v>
      </c>
      <c r="L602" s="56">
        <f t="shared" si="7"/>
        <v>0.3196480938</v>
      </c>
      <c r="M602" s="56">
        <f t="shared" si="8"/>
        <v>0.2892561983</v>
      </c>
      <c r="N602" s="56">
        <f t="shared" si="9"/>
        <v>0.07551240561</v>
      </c>
      <c r="O602" s="56">
        <f t="shared" si="10"/>
        <v>0.3070325901</v>
      </c>
      <c r="P602" s="57">
        <f t="shared" si="11"/>
        <v>0.06148867314</v>
      </c>
      <c r="Q602" s="58">
        <f t="shared" ref="Q602:V602" si="1838">K602-Q$2</f>
        <v>-0.1578816731</v>
      </c>
      <c r="R602" s="59">
        <f t="shared" si="1838"/>
        <v>-0.1599044464</v>
      </c>
      <c r="S602" s="60">
        <f t="shared" si="1838"/>
        <v>-0.1223313643</v>
      </c>
      <c r="T602" s="61">
        <f t="shared" si="1838"/>
        <v>-0.040222036</v>
      </c>
      <c r="U602" s="62">
        <f t="shared" si="1838"/>
        <v>-0.146798739</v>
      </c>
      <c r="V602" s="63">
        <f t="shared" si="1838"/>
        <v>0.02922784463</v>
      </c>
      <c r="W602" s="64"/>
      <c r="X602" s="65">
        <f t="shared" si="13"/>
        <v>1</v>
      </c>
      <c r="Y602" s="66">
        <f t="shared" si="14"/>
        <v>0</v>
      </c>
      <c r="Z602" s="67">
        <f t="shared" ref="Z602:AA602" si="1839">U602</f>
        <v>-0.146798739</v>
      </c>
      <c r="AA602" s="68">
        <f t="shared" si="1839"/>
        <v>0.02922784463</v>
      </c>
      <c r="AB602" s="69">
        <f t="shared" ref="AB602:AC602" si="1840">S602</f>
        <v>-0.1223313643</v>
      </c>
      <c r="AC602" s="70">
        <f t="shared" si="1840"/>
        <v>-0.040222036</v>
      </c>
      <c r="AD602" s="71">
        <f t="shared" si="17"/>
        <v>0.02069560288</v>
      </c>
      <c r="AE602" s="72">
        <f t="shared" si="18"/>
        <v>-0.008581221472</v>
      </c>
      <c r="AF602" s="73">
        <f t="shared" si="19"/>
        <v>0.01913369344</v>
      </c>
      <c r="AG602" s="74">
        <f t="shared" si="20"/>
        <v>0.002329062057</v>
      </c>
      <c r="AH602" s="75">
        <f t="shared" si="21"/>
        <v>0.01334715051</v>
      </c>
      <c r="AI602" s="76">
        <f t="shared" si="22"/>
        <v>0.009840833077</v>
      </c>
      <c r="AJ602" s="77"/>
      <c r="AK602" s="65">
        <f t="shared" si="23"/>
        <v>-0.005693794321</v>
      </c>
      <c r="AL602" s="66">
        <f t="shared" si="24"/>
        <v>0.0007634399882</v>
      </c>
      <c r="AM602" s="67">
        <f t="shared" si="25"/>
        <v>-0.1662286668</v>
      </c>
      <c r="AN602" s="68">
        <f t="shared" si="26"/>
        <v>-0.2092066201</v>
      </c>
      <c r="AO602" s="69">
        <f t="shared" si="27"/>
        <v>-0.002886262951</v>
      </c>
      <c r="AP602" s="70">
        <f t="shared" si="28"/>
        <v>0.06660650596</v>
      </c>
      <c r="AQ602" s="71">
        <f t="shared" si="29"/>
        <v>0.005634755655</v>
      </c>
      <c r="AR602" s="72">
        <f t="shared" si="30"/>
        <v>-0.01647487182</v>
      </c>
      <c r="AS602" s="73">
        <f t="shared" si="31"/>
        <v>-0.0004831820412</v>
      </c>
      <c r="AT602" s="74">
        <f t="shared" si="32"/>
        <v>0.008133727014</v>
      </c>
      <c r="AU602" s="75">
        <f t="shared" si="33"/>
        <v>0.001351819582</v>
      </c>
      <c r="AV602" s="76">
        <f t="shared" si="34"/>
        <v>0.001335435048</v>
      </c>
      <c r="AW602" s="78">
        <f t="shared" si="35"/>
        <v>-0.1683053309</v>
      </c>
      <c r="AX602" s="79">
        <f t="shared" si="36"/>
        <v>-0.1578816731</v>
      </c>
      <c r="AY602" s="78">
        <f t="shared" si="37"/>
        <v>-0.1488423839</v>
      </c>
      <c r="AZ602" s="79">
        <f t="shared" si="38"/>
        <v>-0.1599044464</v>
      </c>
      <c r="BA602" s="80">
        <f t="shared" si="39"/>
        <v>-0.01042365785</v>
      </c>
      <c r="BB602" s="80">
        <f t="shared" si="40"/>
        <v>0.01106206252</v>
      </c>
      <c r="BC602" s="80">
        <f t="shared" si="41"/>
        <v>-0.1681674017</v>
      </c>
      <c r="BD602" s="80">
        <f t="shared" si="42"/>
        <v>-0.1478824249</v>
      </c>
      <c r="BE602" s="81">
        <f t="shared" si="43"/>
        <v>-0.00001371658401</v>
      </c>
      <c r="BF602" s="81">
        <f t="shared" si="44"/>
        <v>-0.0002306143097</v>
      </c>
      <c r="BG602" s="81">
        <f t="shared" si="45"/>
        <v>0.006411063378</v>
      </c>
      <c r="BH602" s="81">
        <f t="shared" si="46"/>
        <v>0.04973800631</v>
      </c>
      <c r="BI602" s="81"/>
      <c r="BJ602" s="81"/>
    </row>
    <row r="603">
      <c r="A603" s="31">
        <v>594.0</v>
      </c>
      <c r="B603" s="32" t="s">
        <v>179</v>
      </c>
      <c r="C603" s="33">
        <v>829.0</v>
      </c>
      <c r="D603" s="55">
        <f t="shared" si="5"/>
        <v>549</v>
      </c>
      <c r="E603" s="35">
        <v>96.0</v>
      </c>
      <c r="F603" s="36">
        <v>93.0</v>
      </c>
      <c r="G603" s="37">
        <v>70.0</v>
      </c>
      <c r="H603" s="38">
        <v>197.0</v>
      </c>
      <c r="I603" s="39">
        <v>49.0</v>
      </c>
      <c r="J603" s="40">
        <v>44.0</v>
      </c>
      <c r="K603" s="56">
        <f t="shared" si="6"/>
        <v>0.2593486128</v>
      </c>
      <c r="L603" s="56">
        <f t="shared" si="7"/>
        <v>0.4239766082</v>
      </c>
      <c r="M603" s="56">
        <f t="shared" si="8"/>
        <v>0.3381642512</v>
      </c>
      <c r="N603" s="56">
        <f t="shared" si="9"/>
        <v>0.08443908323</v>
      </c>
      <c r="O603" s="56">
        <f t="shared" si="10"/>
        <v>0.3916211293</v>
      </c>
      <c r="P603" s="57">
        <f t="shared" si="11"/>
        <v>0.05307599517</v>
      </c>
      <c r="Q603" s="58">
        <f t="shared" ref="Q603:V603" si="1841">K603-Q$2</f>
        <v>-0.0916290689</v>
      </c>
      <c r="R603" s="59">
        <f t="shared" si="1841"/>
        <v>-0.0555759321</v>
      </c>
      <c r="S603" s="60">
        <f t="shared" si="1841"/>
        <v>-0.07342331144</v>
      </c>
      <c r="T603" s="61">
        <f t="shared" si="1841"/>
        <v>-0.03129535837</v>
      </c>
      <c r="U603" s="62">
        <f t="shared" si="1841"/>
        <v>-0.06221019977</v>
      </c>
      <c r="V603" s="63">
        <f t="shared" si="1841"/>
        <v>0.02081516666</v>
      </c>
      <c r="W603" s="64"/>
      <c r="X603" s="65">
        <f t="shared" si="13"/>
        <v>1</v>
      </c>
      <c r="Y603" s="66">
        <f t="shared" si="14"/>
        <v>0</v>
      </c>
      <c r="Z603" s="67">
        <f t="shared" ref="Z603:AA603" si="1842">U603</f>
        <v>-0.06221019977</v>
      </c>
      <c r="AA603" s="68">
        <f t="shared" si="1842"/>
        <v>0.02081516666</v>
      </c>
      <c r="AB603" s="69">
        <f t="shared" ref="AB603:AC603" si="1843">S603</f>
        <v>-0.07342331144</v>
      </c>
      <c r="AC603" s="70">
        <f t="shared" si="1843"/>
        <v>-0.03129535837</v>
      </c>
      <c r="AD603" s="71">
        <f t="shared" si="17"/>
        <v>0.003436837792</v>
      </c>
      <c r="AE603" s="72">
        <f t="shared" si="18"/>
        <v>-0.002589831353</v>
      </c>
      <c r="AF603" s="73">
        <f t="shared" si="19"/>
        <v>0.005219096973</v>
      </c>
      <c r="AG603" s="74">
        <f t="shared" si="20"/>
        <v>0.0004185720317</v>
      </c>
      <c r="AH603" s="75">
        <f t="shared" si="21"/>
        <v>0.004411583207</v>
      </c>
      <c r="AI603" s="76">
        <f t="shared" si="22"/>
        <v>0.004595617689</v>
      </c>
      <c r="AJ603" s="77"/>
      <c r="AK603" s="65">
        <f t="shared" si="23"/>
        <v>-0.005693794321</v>
      </c>
      <c r="AL603" s="66">
        <f t="shared" si="24"/>
        <v>0.0007634399882</v>
      </c>
      <c r="AM603" s="67">
        <f t="shared" si="25"/>
        <v>-0.0838264749</v>
      </c>
      <c r="AN603" s="68">
        <f t="shared" si="26"/>
        <v>-0.08177710169</v>
      </c>
      <c r="AO603" s="69">
        <f t="shared" si="27"/>
        <v>-0.005297629423</v>
      </c>
      <c r="AP603" s="70">
        <f t="shared" si="28"/>
        <v>0.0409807008</v>
      </c>
      <c r="AQ603" s="71">
        <f t="shared" si="29"/>
        <v>0.0002567434078</v>
      </c>
      <c r="AR603" s="72">
        <f t="shared" si="30"/>
        <v>-0.003334590313</v>
      </c>
      <c r="AS603" s="73">
        <f t="shared" si="31"/>
        <v>-0.00004035603188</v>
      </c>
      <c r="AT603" s="74">
        <f t="shared" si="32"/>
        <v>0.002212978659</v>
      </c>
      <c r="AU603" s="75">
        <f t="shared" si="33"/>
        <v>0.0004247314707</v>
      </c>
      <c r="AV603" s="76">
        <f t="shared" si="34"/>
        <v>0.0005936935607</v>
      </c>
      <c r="AW603" s="78">
        <f t="shared" si="35"/>
        <v>-0.0941767798</v>
      </c>
      <c r="AX603" s="79">
        <f t="shared" si="36"/>
        <v>-0.0916290689</v>
      </c>
      <c r="AY603" s="78">
        <f t="shared" si="37"/>
        <v>-0.04056087899</v>
      </c>
      <c r="AZ603" s="79">
        <f t="shared" si="38"/>
        <v>-0.0555759321</v>
      </c>
      <c r="BA603" s="80">
        <f t="shared" si="39"/>
        <v>-0.002547710894</v>
      </c>
      <c r="BB603" s="80">
        <f t="shared" si="40"/>
        <v>0.01501505311</v>
      </c>
      <c r="BC603" s="80">
        <f t="shared" si="41"/>
        <v>-0.09403885055</v>
      </c>
      <c r="BD603" s="80">
        <f t="shared" si="42"/>
        <v>-0.03960092</v>
      </c>
      <c r="BE603" s="81">
        <f t="shared" si="43"/>
        <v>-0.0002189609891</v>
      </c>
      <c r="BF603" s="81">
        <f t="shared" si="44"/>
        <v>-0.00007650802878</v>
      </c>
      <c r="BG603" s="81">
        <f t="shared" si="45"/>
        <v>0.007275072548</v>
      </c>
      <c r="BH603" s="81">
        <f t="shared" si="46"/>
        <v>0.007448049995</v>
      </c>
      <c r="BI603" s="81"/>
      <c r="BJ603" s="81"/>
    </row>
    <row r="604">
      <c r="A604" s="31">
        <v>150.0</v>
      </c>
      <c r="B604" s="32">
        <v>3732.0</v>
      </c>
      <c r="C604" s="33">
        <v>876.0</v>
      </c>
      <c r="D604" s="55">
        <f t="shared" si="5"/>
        <v>583</v>
      </c>
      <c r="E604" s="35">
        <v>126.0</v>
      </c>
      <c r="F604" s="36">
        <v>119.0</v>
      </c>
      <c r="G604" s="37">
        <v>57.0</v>
      </c>
      <c r="H604" s="38">
        <v>194.0</v>
      </c>
      <c r="I604" s="39">
        <v>36.0</v>
      </c>
      <c r="J604" s="40">
        <v>51.0</v>
      </c>
      <c r="K604" s="56">
        <f t="shared" si="6"/>
        <v>0.25</v>
      </c>
      <c r="L604" s="56">
        <f t="shared" si="7"/>
        <v>0.4550561798</v>
      </c>
      <c r="M604" s="56">
        <f t="shared" si="8"/>
        <v>0.2511013216</v>
      </c>
      <c r="N604" s="56">
        <f t="shared" si="9"/>
        <v>0.06506849315</v>
      </c>
      <c r="O604" s="56">
        <f t="shared" si="10"/>
        <v>0.3756432247</v>
      </c>
      <c r="P604" s="57">
        <f t="shared" si="11"/>
        <v>0.05821917808</v>
      </c>
      <c r="Q604" s="58">
        <f t="shared" ref="Q604:V604" si="1844">K604-Q$2</f>
        <v>-0.1009776817</v>
      </c>
      <c r="R604" s="59">
        <f t="shared" si="1844"/>
        <v>-0.02449636051</v>
      </c>
      <c r="S604" s="60">
        <f t="shared" si="1844"/>
        <v>-0.1604862411</v>
      </c>
      <c r="T604" s="61">
        <f t="shared" si="1844"/>
        <v>-0.05066594846</v>
      </c>
      <c r="U604" s="62">
        <f t="shared" si="1844"/>
        <v>-0.07818810439</v>
      </c>
      <c r="V604" s="63">
        <f t="shared" si="1844"/>
        <v>0.02595834957</v>
      </c>
      <c r="W604" s="64"/>
      <c r="X604" s="65">
        <f t="shared" si="13"/>
        <v>1</v>
      </c>
      <c r="Y604" s="66">
        <f t="shared" si="14"/>
        <v>0</v>
      </c>
      <c r="Z604" s="67">
        <f t="shared" ref="Z604:AA604" si="1845">U604</f>
        <v>-0.07818810439</v>
      </c>
      <c r="AA604" s="68">
        <f t="shared" si="1845"/>
        <v>0.02595834957</v>
      </c>
      <c r="AB604" s="69">
        <f t="shared" ref="AB604:AC604" si="1846">S604</f>
        <v>-0.1604862411</v>
      </c>
      <c r="AC604" s="70">
        <f t="shared" si="1846"/>
        <v>-0.05066594846</v>
      </c>
      <c r="AD604" s="71">
        <f t="shared" si="17"/>
        <v>0.005439543756</v>
      </c>
      <c r="AE604" s="72">
        <f t="shared" si="18"/>
        <v>-0.004059268292</v>
      </c>
      <c r="AF604" s="73">
        <f t="shared" si="19"/>
        <v>0.01386331937</v>
      </c>
      <c r="AG604" s="74">
        <f t="shared" si="20"/>
        <v>-0.0002044834795</v>
      </c>
      <c r="AH604" s="75">
        <f t="shared" si="21"/>
        <v>0.02318879524</v>
      </c>
      <c r="AI604" s="76">
        <f t="shared" si="22"/>
        <v>0.01626237524</v>
      </c>
      <c r="AJ604" s="77"/>
      <c r="AK604" s="65">
        <f t="shared" si="23"/>
        <v>-0.005693794321</v>
      </c>
      <c r="AL604" s="66">
        <f t="shared" si="24"/>
        <v>0.0007634399882</v>
      </c>
      <c r="AM604" s="67">
        <f t="shared" si="25"/>
        <v>-0.1050340667</v>
      </c>
      <c r="AN604" s="68">
        <f t="shared" si="26"/>
        <v>-0.1029461608</v>
      </c>
      <c r="AO604" s="69">
        <f t="shared" si="27"/>
        <v>-0.002739307467</v>
      </c>
      <c r="AP604" s="70">
        <f t="shared" si="28"/>
        <v>0.08708619499</v>
      </c>
      <c r="AQ604" s="71">
        <f t="shared" si="29"/>
        <v>0.0004294970657</v>
      </c>
      <c r="AR604" s="72">
        <f t="shared" si="30"/>
        <v>-0.005257308148</v>
      </c>
      <c r="AS604" s="73">
        <f t="shared" si="31"/>
        <v>0.0004481890782</v>
      </c>
      <c r="AT604" s="74">
        <f t="shared" si="32"/>
        <v>0.005843900352</v>
      </c>
      <c r="AU604" s="75">
        <f t="shared" si="33"/>
        <v>0.002362319744</v>
      </c>
      <c r="AV604" s="76">
        <f t="shared" si="34"/>
        <v>0.002225473736</v>
      </c>
      <c r="AW604" s="78">
        <f t="shared" si="35"/>
        <v>-0.1102271626</v>
      </c>
      <c r="AX604" s="79">
        <f t="shared" si="36"/>
        <v>-0.1009776817</v>
      </c>
      <c r="AY604" s="78">
        <f t="shared" si="37"/>
        <v>-0.01228445986</v>
      </c>
      <c r="AZ604" s="79">
        <f t="shared" si="38"/>
        <v>-0.02449636051</v>
      </c>
      <c r="BA604" s="80">
        <f t="shared" si="39"/>
        <v>-0.009249480863</v>
      </c>
      <c r="BB604" s="80">
        <f t="shared" si="40"/>
        <v>0.01221190065</v>
      </c>
      <c r="BC604" s="80">
        <f t="shared" si="41"/>
        <v>-0.1100892333</v>
      </c>
      <c r="BD604" s="80">
        <f t="shared" si="42"/>
        <v>-0.01132450087</v>
      </c>
      <c r="BE604" s="81">
        <f t="shared" si="43"/>
        <v>-0.00006357762126</v>
      </c>
      <c r="BF604" s="81">
        <f t="shared" si="44"/>
        <v>-0.0002259074827</v>
      </c>
      <c r="BG604" s="81">
        <f t="shared" si="45"/>
        <v>0.01199139497</v>
      </c>
      <c r="BH604" s="81">
        <f t="shared" si="46"/>
        <v>0.002493411237</v>
      </c>
      <c r="BI604" s="81"/>
      <c r="BJ604" s="81"/>
    </row>
    <row r="605">
      <c r="A605" s="31">
        <v>920.0</v>
      </c>
      <c r="B605" s="32">
        <v>2481.0</v>
      </c>
      <c r="C605" s="33">
        <v>2411.0</v>
      </c>
      <c r="D605" s="55">
        <f t="shared" si="5"/>
        <v>1618</v>
      </c>
      <c r="E605" s="35">
        <v>264.0</v>
      </c>
      <c r="F605" s="36">
        <v>449.0</v>
      </c>
      <c r="G605" s="37">
        <v>147.0</v>
      </c>
      <c r="H605" s="38">
        <v>580.0</v>
      </c>
      <c r="I605" s="39">
        <v>64.0</v>
      </c>
      <c r="J605" s="40">
        <v>114.0</v>
      </c>
      <c r="K605" s="56">
        <f t="shared" si="6"/>
        <v>0.1970136873</v>
      </c>
      <c r="L605" s="56">
        <f t="shared" si="7"/>
        <v>0.3612334802</v>
      </c>
      <c r="M605" s="56">
        <f t="shared" si="8"/>
        <v>0.2070422535</v>
      </c>
      <c r="N605" s="56">
        <f t="shared" si="9"/>
        <v>0.06097055164</v>
      </c>
      <c r="O605" s="56">
        <f t="shared" si="10"/>
        <v>0.2935723115</v>
      </c>
      <c r="P605" s="57">
        <f t="shared" si="11"/>
        <v>0.04728328494</v>
      </c>
      <c r="Q605" s="58">
        <f t="shared" ref="Q605:V605" si="1847">K605-Q$2</f>
        <v>-0.1539639944</v>
      </c>
      <c r="R605" s="59">
        <f t="shared" si="1847"/>
        <v>-0.1183190601</v>
      </c>
      <c r="S605" s="60">
        <f t="shared" si="1847"/>
        <v>-0.2045453091</v>
      </c>
      <c r="T605" s="61">
        <f t="shared" si="1847"/>
        <v>-0.05476388997</v>
      </c>
      <c r="U605" s="62">
        <f t="shared" si="1847"/>
        <v>-0.1602590176</v>
      </c>
      <c r="V605" s="63">
        <f t="shared" si="1847"/>
        <v>0.01502245643</v>
      </c>
      <c r="W605" s="64"/>
      <c r="X605" s="65">
        <f t="shared" si="13"/>
        <v>1</v>
      </c>
      <c r="Y605" s="66">
        <f t="shared" si="14"/>
        <v>0</v>
      </c>
      <c r="Z605" s="67">
        <f t="shared" ref="Z605:AA605" si="1848">U605</f>
        <v>-0.1602590176</v>
      </c>
      <c r="AA605" s="68">
        <f t="shared" si="1848"/>
        <v>0.01502245643</v>
      </c>
      <c r="AB605" s="69">
        <f t="shared" ref="AB605:AC605" si="1849">S605</f>
        <v>-0.2045453091</v>
      </c>
      <c r="AC605" s="70">
        <f t="shared" si="1849"/>
        <v>-0.05476388997</v>
      </c>
      <c r="AD605" s="71">
        <f t="shared" si="17"/>
        <v>0.02545727852</v>
      </c>
      <c r="AE605" s="72">
        <f t="shared" si="18"/>
        <v>-0.004814968219</v>
      </c>
      <c r="AF605" s="73">
        <f t="shared" si="19"/>
        <v>0.03360291845</v>
      </c>
      <c r="AG605" s="74">
        <f t="shared" si="20"/>
        <v>0.005703634212</v>
      </c>
      <c r="AH605" s="75">
        <f t="shared" si="21"/>
        <v>0.03883969984</v>
      </c>
      <c r="AI605" s="76">
        <f t="shared" si="22"/>
        <v>0.02240339361</v>
      </c>
      <c r="AJ605" s="77"/>
      <c r="AK605" s="65">
        <f t="shared" si="23"/>
        <v>-0.005693794321</v>
      </c>
      <c r="AL605" s="66">
        <f t="shared" si="24"/>
        <v>0.0007634399882</v>
      </c>
      <c r="AM605" s="67">
        <f t="shared" si="25"/>
        <v>-0.1546626065</v>
      </c>
      <c r="AN605" s="68">
        <f t="shared" si="26"/>
        <v>-0.2421719653</v>
      </c>
      <c r="AO605" s="69">
        <f t="shared" si="27"/>
        <v>0.001398358853</v>
      </c>
      <c r="AP605" s="70">
        <f t="shared" si="28"/>
        <v>0.1096181719</v>
      </c>
      <c r="AQ605" s="71">
        <f t="shared" si="29"/>
        <v>0.01027765721</v>
      </c>
      <c r="AR605" s="72">
        <f t="shared" si="30"/>
        <v>-0.01731487211</v>
      </c>
      <c r="AS605" s="73">
        <f t="shared" si="31"/>
        <v>-0.001529257397</v>
      </c>
      <c r="AT605" s="74">
        <f t="shared" si="32"/>
        <v>0.01432670635</v>
      </c>
      <c r="AU605" s="75">
        <f t="shared" si="33"/>
        <v>0.004036224299</v>
      </c>
      <c r="AV605" s="76">
        <f t="shared" si="34"/>
        <v>0.003179212896</v>
      </c>
      <c r="AW605" s="78">
        <f t="shared" si="35"/>
        <v>-0.1461734178</v>
      </c>
      <c r="AX605" s="79">
        <f t="shared" si="36"/>
        <v>-0.1539639944</v>
      </c>
      <c r="AY605" s="78">
        <f t="shared" si="37"/>
        <v>-0.1315993063</v>
      </c>
      <c r="AZ605" s="79">
        <f t="shared" si="38"/>
        <v>-0.1183190601</v>
      </c>
      <c r="BA605" s="80">
        <f t="shared" si="39"/>
        <v>0.007790576616</v>
      </c>
      <c r="BB605" s="80">
        <f t="shared" si="40"/>
        <v>-0.01328024617</v>
      </c>
      <c r="BC605" s="80">
        <f t="shared" si="41"/>
        <v>-0.1460354886</v>
      </c>
      <c r="BD605" s="80">
        <f t="shared" si="42"/>
        <v>-0.1306393473</v>
      </c>
      <c r="BE605" s="81">
        <f t="shared" si="43"/>
        <v>-0.0001156718543</v>
      </c>
      <c r="BF605" s="81">
        <f t="shared" si="44"/>
        <v>-0.0002069215505</v>
      </c>
      <c r="BG605" s="81">
        <f t="shared" si="45"/>
        <v>0.00425972486</v>
      </c>
      <c r="BH605" s="81">
        <f t="shared" si="46"/>
        <v>0.03815596181</v>
      </c>
      <c r="BI605" s="81"/>
      <c r="BJ605" s="81"/>
    </row>
    <row r="606">
      <c r="A606" s="31">
        <v>463.0</v>
      </c>
      <c r="B606" s="32">
        <v>6634.0</v>
      </c>
      <c r="C606" s="33">
        <v>1062.0</v>
      </c>
      <c r="D606" s="55">
        <f t="shared" si="5"/>
        <v>829</v>
      </c>
      <c r="E606" s="35">
        <v>255.0</v>
      </c>
      <c r="F606" s="36">
        <v>97.0</v>
      </c>
      <c r="G606" s="37">
        <v>164.0</v>
      </c>
      <c r="H606" s="38">
        <v>248.0</v>
      </c>
      <c r="I606" s="39">
        <v>43.0</v>
      </c>
      <c r="J606" s="40">
        <v>22.0</v>
      </c>
      <c r="K606" s="56">
        <f t="shared" si="6"/>
        <v>0.4350282486</v>
      </c>
      <c r="L606" s="56">
        <f t="shared" si="7"/>
        <v>0.5457875458</v>
      </c>
      <c r="M606" s="56">
        <f t="shared" si="8"/>
        <v>0.5795053004</v>
      </c>
      <c r="N606" s="56">
        <f t="shared" si="9"/>
        <v>0.1544256121</v>
      </c>
      <c r="O606" s="56">
        <f t="shared" si="10"/>
        <v>0.5572979493</v>
      </c>
      <c r="P606" s="57">
        <f t="shared" si="11"/>
        <v>0.02071563089</v>
      </c>
      <c r="Q606" s="58">
        <f t="shared" ref="Q606:V606" si="1850">K606-Q$2</f>
        <v>0.0840505669</v>
      </c>
      <c r="R606" s="59">
        <f t="shared" si="1850"/>
        <v>0.0662350055</v>
      </c>
      <c r="S606" s="60">
        <f t="shared" si="1850"/>
        <v>0.1679177377</v>
      </c>
      <c r="T606" s="61">
        <f t="shared" si="1850"/>
        <v>0.03869117045</v>
      </c>
      <c r="U606" s="62">
        <f t="shared" si="1850"/>
        <v>0.1034666202</v>
      </c>
      <c r="V606" s="63">
        <f t="shared" si="1850"/>
        <v>-0.01154519763</v>
      </c>
      <c r="W606" s="64"/>
      <c r="X606" s="65">
        <f t="shared" si="13"/>
        <v>1</v>
      </c>
      <c r="Y606" s="66">
        <f t="shared" si="14"/>
        <v>0</v>
      </c>
      <c r="Z606" s="67">
        <f t="shared" ref="Z606:AA606" si="1851">U606</f>
        <v>0.1034666202</v>
      </c>
      <c r="AA606" s="68">
        <f t="shared" si="1851"/>
        <v>-0.01154519763</v>
      </c>
      <c r="AB606" s="69">
        <f t="shared" ref="AB606:AC606" si="1852">S606</f>
        <v>0.1679177377</v>
      </c>
      <c r="AC606" s="70">
        <f t="shared" si="1852"/>
        <v>0.03869117045</v>
      </c>
      <c r="AD606" s="71">
        <f t="shared" si="17"/>
        <v>0.01057204992</v>
      </c>
      <c r="AE606" s="72">
        <f t="shared" si="18"/>
        <v>-0.002389085157</v>
      </c>
      <c r="AF606" s="73">
        <f t="shared" si="19"/>
        <v>0.01782057801</v>
      </c>
      <c r="AG606" s="74">
        <f t="shared" si="20"/>
        <v>0.002064601172</v>
      </c>
      <c r="AH606" s="75">
        <f t="shared" si="21"/>
        <v>0.02669935997</v>
      </c>
      <c r="AI606" s="76">
        <f t="shared" si="22"/>
        <v>0.01299386762</v>
      </c>
      <c r="AJ606" s="77"/>
      <c r="AK606" s="65">
        <f t="shared" si="23"/>
        <v>-0.005693794321</v>
      </c>
      <c r="AL606" s="66">
        <f t="shared" si="24"/>
        <v>0.0007634399882</v>
      </c>
      <c r="AM606" s="67">
        <f t="shared" si="25"/>
        <v>0.1027848529</v>
      </c>
      <c r="AN606" s="68">
        <f t="shared" si="26"/>
        <v>0.1548442375</v>
      </c>
      <c r="AO606" s="69">
        <f t="shared" si="27"/>
        <v>-0.004270789768</v>
      </c>
      <c r="AP606" s="70">
        <f t="shared" si="28"/>
        <v>-0.08911010768</v>
      </c>
      <c r="AQ606" s="71">
        <f t="shared" si="29"/>
        <v>0.00404111322</v>
      </c>
      <c r="AR606" s="72">
        <f t="shared" si="30"/>
        <v>-0.007390815898</v>
      </c>
      <c r="AS606" s="73">
        <f t="shared" si="31"/>
        <v>-0.0004058801184</v>
      </c>
      <c r="AT606" s="74">
        <f t="shared" si="32"/>
        <v>0.007572790845</v>
      </c>
      <c r="AU606" s="75">
        <f t="shared" si="33"/>
        <v>0.002814170297</v>
      </c>
      <c r="AV606" s="76">
        <f t="shared" si="34"/>
        <v>0.001912531488</v>
      </c>
      <c r="AW606" s="78">
        <f t="shared" si="35"/>
        <v>0.09926967224</v>
      </c>
      <c r="AX606" s="79">
        <f t="shared" si="36"/>
        <v>0.0840505669</v>
      </c>
      <c r="AY606" s="78">
        <f t="shared" si="37"/>
        <v>0.06859207628</v>
      </c>
      <c r="AZ606" s="79">
        <f t="shared" si="38"/>
        <v>0.0662350055</v>
      </c>
      <c r="BA606" s="80">
        <f t="shared" si="39"/>
        <v>0.01521910535</v>
      </c>
      <c r="BB606" s="80">
        <f t="shared" si="40"/>
        <v>0.002357070781</v>
      </c>
      <c r="BC606" s="80">
        <f t="shared" si="41"/>
        <v>0.09940760149</v>
      </c>
      <c r="BD606" s="80">
        <f t="shared" si="42"/>
        <v>0.06955203527</v>
      </c>
      <c r="BE606" s="81">
        <f t="shared" si="43"/>
        <v>0.0002260653849</v>
      </c>
      <c r="BF606" s="81">
        <f t="shared" si="44"/>
        <v>0.00007174501704</v>
      </c>
      <c r="BG606" s="81">
        <f t="shared" si="45"/>
        <v>0.005044385624</v>
      </c>
      <c r="BH606" s="81">
        <f t="shared" si="46"/>
        <v>0.01382800201</v>
      </c>
      <c r="BI606" s="81"/>
      <c r="BJ606" s="81"/>
    </row>
    <row r="607">
      <c r="A607" s="31">
        <v>748.0</v>
      </c>
      <c r="B607" s="32">
        <v>5597.0</v>
      </c>
      <c r="C607" s="33">
        <v>599.0</v>
      </c>
      <c r="D607" s="55">
        <f t="shared" si="5"/>
        <v>346</v>
      </c>
      <c r="E607" s="35">
        <v>44.0</v>
      </c>
      <c r="F607" s="36">
        <v>94.0</v>
      </c>
      <c r="G607" s="37">
        <v>28.0</v>
      </c>
      <c r="H607" s="38">
        <v>124.0</v>
      </c>
      <c r="I607" s="39">
        <v>21.0</v>
      </c>
      <c r="J607" s="40">
        <v>35.0</v>
      </c>
      <c r="K607" s="56">
        <f t="shared" si="6"/>
        <v>0.1552587646</v>
      </c>
      <c r="L607" s="56">
        <f t="shared" si="7"/>
        <v>0.3439153439</v>
      </c>
      <c r="M607" s="56">
        <f t="shared" si="8"/>
        <v>0.178343949</v>
      </c>
      <c r="N607" s="56">
        <f t="shared" si="9"/>
        <v>0.04674457429</v>
      </c>
      <c r="O607" s="56">
        <f t="shared" si="10"/>
        <v>0.2687861272</v>
      </c>
      <c r="P607" s="57">
        <f t="shared" si="11"/>
        <v>0.05843071786</v>
      </c>
      <c r="Q607" s="58">
        <f t="shared" ref="Q607:V607" si="1853">K607-Q$2</f>
        <v>-0.1957189171</v>
      </c>
      <c r="R607" s="59">
        <f t="shared" si="1853"/>
        <v>-0.1356371964</v>
      </c>
      <c r="S607" s="60">
        <f t="shared" si="1853"/>
        <v>-0.2332436136</v>
      </c>
      <c r="T607" s="61">
        <f t="shared" si="1853"/>
        <v>-0.06898986732</v>
      </c>
      <c r="U607" s="62">
        <f t="shared" si="1853"/>
        <v>-0.1850452019</v>
      </c>
      <c r="V607" s="63">
        <f t="shared" si="1853"/>
        <v>0.02616988935</v>
      </c>
      <c r="W607" s="64"/>
      <c r="X607" s="65">
        <f t="shared" si="13"/>
        <v>1</v>
      </c>
      <c r="Y607" s="66">
        <f t="shared" si="14"/>
        <v>0</v>
      </c>
      <c r="Z607" s="67">
        <f t="shared" ref="Z607:AA607" si="1854">U607</f>
        <v>-0.1850452019</v>
      </c>
      <c r="AA607" s="68">
        <f t="shared" si="1854"/>
        <v>0.02616988935</v>
      </c>
      <c r="AB607" s="69">
        <f t="shared" ref="AB607:AC607" si="1855">S607</f>
        <v>-0.2332436136</v>
      </c>
      <c r="AC607" s="70">
        <f t="shared" si="1855"/>
        <v>-0.06898986732</v>
      </c>
      <c r="AD607" s="71">
        <f t="shared" si="17"/>
        <v>0.03355686365</v>
      </c>
      <c r="AE607" s="72">
        <f t="shared" si="18"/>
        <v>-0.009685224919</v>
      </c>
      <c r="AF607" s="73">
        <f t="shared" si="19"/>
        <v>0.04496606877</v>
      </c>
      <c r="AG607" s="74">
        <f t="shared" si="20"/>
        <v>0.006662284369</v>
      </c>
      <c r="AH607" s="75">
        <f t="shared" si="21"/>
        <v>0.04964298149</v>
      </c>
      <c r="AI607" s="76">
        <f t="shared" si="22"/>
        <v>0.03218289191</v>
      </c>
      <c r="AJ607" s="77"/>
      <c r="AK607" s="65">
        <f t="shared" si="23"/>
        <v>-0.005693794321</v>
      </c>
      <c r="AL607" s="66">
        <f t="shared" si="24"/>
        <v>0.0007634399882</v>
      </c>
      <c r="AM607" s="67">
        <f t="shared" si="25"/>
        <v>-0.1925926114</v>
      </c>
      <c r="AN607" s="68">
        <f t="shared" si="26"/>
        <v>-0.272424427</v>
      </c>
      <c r="AO607" s="69">
        <f t="shared" si="27"/>
        <v>-0.001665925467</v>
      </c>
      <c r="AP607" s="70">
        <f t="shared" si="28"/>
        <v>0.125915592</v>
      </c>
      <c r="AQ607" s="71">
        <f t="shared" si="29"/>
        <v>0.01160160068</v>
      </c>
      <c r="AR607" s="72">
        <f t="shared" si="30"/>
        <v>-0.0245396571</v>
      </c>
      <c r="AS607" s="73">
        <f t="shared" si="31"/>
        <v>-0.001637088823</v>
      </c>
      <c r="AT607" s="74">
        <f t="shared" si="32"/>
        <v>0.01914609506</v>
      </c>
      <c r="AU607" s="75">
        <f t="shared" si="33"/>
        <v>0.005100567915</v>
      </c>
      <c r="AV607" s="76">
        <f t="shared" si="34"/>
        <v>0.004465867332</v>
      </c>
      <c r="AW607" s="78">
        <f t="shared" si="35"/>
        <v>-0.1848872514</v>
      </c>
      <c r="AX607" s="79">
        <f t="shared" si="36"/>
        <v>-0.1957189171</v>
      </c>
      <c r="AY607" s="78">
        <f t="shared" si="37"/>
        <v>-0.1466730897</v>
      </c>
      <c r="AZ607" s="79">
        <f t="shared" si="38"/>
        <v>-0.1356371964</v>
      </c>
      <c r="BA607" s="80">
        <f t="shared" si="39"/>
        <v>0.01083166571</v>
      </c>
      <c r="BB607" s="80">
        <f t="shared" si="40"/>
        <v>-0.01103589335</v>
      </c>
      <c r="BC607" s="80">
        <f t="shared" si="41"/>
        <v>-0.1847493221</v>
      </c>
      <c r="BD607" s="80">
        <f t="shared" si="42"/>
        <v>-0.1457131307</v>
      </c>
      <c r="BE607" s="81">
        <f t="shared" si="43"/>
        <v>-0.000004465959897</v>
      </c>
      <c r="BF607" s="81">
        <f t="shared" si="44"/>
        <v>-0.0002390742152</v>
      </c>
      <c r="BG607" s="81">
        <f t="shared" si="45"/>
        <v>0.01289999556</v>
      </c>
      <c r="BH607" s="81">
        <f t="shared" si="46"/>
        <v>0.05384080425</v>
      </c>
      <c r="BI607" s="81"/>
      <c r="BJ607" s="81"/>
    </row>
    <row r="608">
      <c r="A608" s="31">
        <v>797.0</v>
      </c>
      <c r="B608" s="32">
        <v>1343.0</v>
      </c>
      <c r="C608" s="33">
        <v>1079.0</v>
      </c>
      <c r="D608" s="55">
        <f t="shared" si="5"/>
        <v>835</v>
      </c>
      <c r="E608" s="35">
        <v>280.0</v>
      </c>
      <c r="F608" s="36">
        <v>129.0</v>
      </c>
      <c r="G608" s="37">
        <v>139.0</v>
      </c>
      <c r="H608" s="38">
        <v>207.0</v>
      </c>
      <c r="I608" s="39">
        <v>54.0</v>
      </c>
      <c r="J608" s="40">
        <v>26.0</v>
      </c>
      <c r="K608" s="56">
        <f t="shared" si="6"/>
        <v>0.4383688601</v>
      </c>
      <c r="L608" s="56">
        <f t="shared" si="7"/>
        <v>0.6173752311</v>
      </c>
      <c r="M608" s="56">
        <f t="shared" si="8"/>
        <v>0.4727891156</v>
      </c>
      <c r="N608" s="56">
        <f t="shared" si="9"/>
        <v>0.1288229842</v>
      </c>
      <c r="O608" s="56">
        <f t="shared" si="10"/>
        <v>0.5664670659</v>
      </c>
      <c r="P608" s="57">
        <f t="shared" si="11"/>
        <v>0.02409638554</v>
      </c>
      <c r="Q608" s="58">
        <f t="shared" ref="Q608:V608" si="1856">K608-Q$2</f>
        <v>0.08739117837</v>
      </c>
      <c r="R608" s="59">
        <f t="shared" si="1856"/>
        <v>0.1378226908</v>
      </c>
      <c r="S608" s="60">
        <f t="shared" si="1856"/>
        <v>0.061201553</v>
      </c>
      <c r="T608" s="61">
        <f t="shared" si="1856"/>
        <v>0.01308854264</v>
      </c>
      <c r="U608" s="62">
        <f t="shared" si="1856"/>
        <v>0.1126357368</v>
      </c>
      <c r="V608" s="63">
        <f t="shared" si="1856"/>
        <v>-0.00816444297</v>
      </c>
      <c r="W608" s="64"/>
      <c r="X608" s="65">
        <f t="shared" si="13"/>
        <v>1</v>
      </c>
      <c r="Y608" s="66">
        <f t="shared" si="14"/>
        <v>0</v>
      </c>
      <c r="Z608" s="67">
        <f t="shared" ref="Z608:AA608" si="1857">U608</f>
        <v>0.1126357368</v>
      </c>
      <c r="AA608" s="68">
        <f t="shared" si="1857"/>
        <v>-0.00816444297</v>
      </c>
      <c r="AB608" s="69">
        <f t="shared" ref="AB608:AC608" si="1858">S608</f>
        <v>0.061201553</v>
      </c>
      <c r="AC608" s="70">
        <f t="shared" si="1858"/>
        <v>0.01308854264</v>
      </c>
      <c r="AD608" s="71">
        <f t="shared" si="17"/>
        <v>0.01262015107</v>
      </c>
      <c r="AE608" s="72">
        <f t="shared" si="18"/>
        <v>-0.001839216099</v>
      </c>
      <c r="AF608" s="73">
        <f t="shared" si="19"/>
        <v>0.007000342674</v>
      </c>
      <c r="AG608" s="74">
        <f t="shared" si="20"/>
        <v>0.0009745610541</v>
      </c>
      <c r="AH608" s="75">
        <f t="shared" si="21"/>
        <v>0.003574320141</v>
      </c>
      <c r="AI608" s="76">
        <f t="shared" si="22"/>
        <v>0.001602078272</v>
      </c>
      <c r="AJ608" s="77"/>
      <c r="AK608" s="65">
        <f t="shared" si="23"/>
        <v>-0.005693794321</v>
      </c>
      <c r="AL608" s="66">
        <f t="shared" si="24"/>
        <v>0.0007634399882</v>
      </c>
      <c r="AM608" s="67">
        <f t="shared" si="25"/>
        <v>0.104901763</v>
      </c>
      <c r="AN608" s="68">
        <f t="shared" si="26"/>
        <v>0.172161082</v>
      </c>
      <c r="AO608" s="69">
        <f t="shared" si="27"/>
        <v>-0.002061605678</v>
      </c>
      <c r="AP608" s="70">
        <f t="shared" si="28"/>
        <v>-0.03233612797</v>
      </c>
      <c r="AQ608" s="71">
        <f t="shared" si="29"/>
        <v>0.005414334488</v>
      </c>
      <c r="AR608" s="72">
        <f t="shared" si="30"/>
        <v>-0.008302116259</v>
      </c>
      <c r="AS608" s="73">
        <f t="shared" si="31"/>
        <v>-0.0002284391568</v>
      </c>
      <c r="AT608" s="74">
        <f t="shared" si="32"/>
        <v>0.002979039831</v>
      </c>
      <c r="AU608" s="75">
        <f t="shared" si="33"/>
        <v>0.0003790009289</v>
      </c>
      <c r="AV608" s="76">
        <f t="shared" si="34"/>
        <v>0.0002404489476</v>
      </c>
      <c r="AW608" s="78">
        <f t="shared" si="35"/>
        <v>0.1027112592</v>
      </c>
      <c r="AX608" s="79">
        <f t="shared" si="36"/>
        <v>0.08739117837</v>
      </c>
      <c r="AY608" s="78">
        <f t="shared" si="37"/>
        <v>0.1355057666</v>
      </c>
      <c r="AZ608" s="79">
        <f t="shared" si="38"/>
        <v>0.1378226908</v>
      </c>
      <c r="BA608" s="80">
        <f t="shared" si="39"/>
        <v>0.01532008085</v>
      </c>
      <c r="BB608" s="80">
        <f t="shared" si="40"/>
        <v>-0.002316924198</v>
      </c>
      <c r="BC608" s="80">
        <f t="shared" si="41"/>
        <v>0.1028491885</v>
      </c>
      <c r="BD608" s="80">
        <f t="shared" si="42"/>
        <v>0.1364657256</v>
      </c>
      <c r="BE608" s="81">
        <f t="shared" si="43"/>
        <v>0.0002293367395</v>
      </c>
      <c r="BF608" s="81">
        <f t="shared" si="44"/>
        <v>-0.00007099093207</v>
      </c>
      <c r="BG608" s="81">
        <f t="shared" si="45"/>
        <v>-0.008044938685</v>
      </c>
      <c r="BH608" s="81">
        <f t="shared" si="46"/>
        <v>0.02807077825</v>
      </c>
      <c r="BI608" s="81"/>
      <c r="BJ608" s="81"/>
    </row>
    <row r="609">
      <c r="A609" s="31">
        <v>949.0</v>
      </c>
      <c r="B609" s="32">
        <v>4523.0</v>
      </c>
      <c r="C609" s="33">
        <v>1209.0</v>
      </c>
      <c r="D609" s="55">
        <f t="shared" si="5"/>
        <v>633</v>
      </c>
      <c r="E609" s="35">
        <v>86.0</v>
      </c>
      <c r="F609" s="36">
        <v>152.0</v>
      </c>
      <c r="G609" s="37">
        <v>43.0</v>
      </c>
      <c r="H609" s="38">
        <v>246.0</v>
      </c>
      <c r="I609" s="39">
        <v>32.0</v>
      </c>
      <c r="J609" s="40">
        <v>74.0</v>
      </c>
      <c r="K609" s="56">
        <f t="shared" si="6"/>
        <v>0.1331679074</v>
      </c>
      <c r="L609" s="56">
        <f t="shared" si="7"/>
        <v>0.3241758242</v>
      </c>
      <c r="M609" s="56">
        <f t="shared" si="8"/>
        <v>0.1598513011</v>
      </c>
      <c r="N609" s="56">
        <f t="shared" si="9"/>
        <v>0.03556658395</v>
      </c>
      <c r="O609" s="56">
        <f t="shared" si="10"/>
        <v>0.2543443918</v>
      </c>
      <c r="P609" s="57">
        <f t="shared" si="11"/>
        <v>0.06120760959</v>
      </c>
      <c r="Q609" s="58">
        <f t="shared" ref="Q609:V609" si="1859">K609-Q$2</f>
        <v>-0.2178097743</v>
      </c>
      <c r="R609" s="59">
        <f t="shared" si="1859"/>
        <v>-0.1553767161</v>
      </c>
      <c r="S609" s="60">
        <f t="shared" si="1859"/>
        <v>-0.2517362615</v>
      </c>
      <c r="T609" s="61">
        <f t="shared" si="1859"/>
        <v>-0.08016785765</v>
      </c>
      <c r="U609" s="62">
        <f t="shared" si="1859"/>
        <v>-0.1994869373</v>
      </c>
      <c r="V609" s="63">
        <f t="shared" si="1859"/>
        <v>0.02894678108</v>
      </c>
      <c r="W609" s="64"/>
      <c r="X609" s="65">
        <f t="shared" si="13"/>
        <v>1</v>
      </c>
      <c r="Y609" s="66">
        <f t="shared" si="14"/>
        <v>0</v>
      </c>
      <c r="Z609" s="67">
        <f t="shared" ref="Z609:AA609" si="1860">U609</f>
        <v>-0.1994869373</v>
      </c>
      <c r="AA609" s="68">
        <f t="shared" si="1860"/>
        <v>0.02894678108</v>
      </c>
      <c r="AB609" s="69">
        <f t="shared" ref="AB609:AC609" si="1861">S609</f>
        <v>-0.2517362615</v>
      </c>
      <c r="AC609" s="70">
        <f t="shared" si="1861"/>
        <v>-0.08016785765</v>
      </c>
      <c r="AD609" s="71">
        <f t="shared" si="17"/>
        <v>0.03895712202</v>
      </c>
      <c r="AE609" s="72">
        <f t="shared" si="18"/>
        <v>-0.01154900941</v>
      </c>
      <c r="AF609" s="73">
        <f t="shared" si="19"/>
        <v>0.05253869725</v>
      </c>
      <c r="AG609" s="74">
        <f t="shared" si="20"/>
        <v>0.008705485941</v>
      </c>
      <c r="AH609" s="75">
        <f t="shared" si="21"/>
        <v>0.05694425997</v>
      </c>
      <c r="AI609" s="76">
        <f t="shared" si="22"/>
        <v>0.04036231356</v>
      </c>
      <c r="AJ609" s="77"/>
      <c r="AK609" s="65">
        <f t="shared" si="23"/>
        <v>-0.005693794321</v>
      </c>
      <c r="AL609" s="66">
        <f t="shared" si="24"/>
        <v>0.0007634399882</v>
      </c>
      <c r="AM609" s="67">
        <f t="shared" si="25"/>
        <v>-0.2087894706</v>
      </c>
      <c r="AN609" s="68">
        <f t="shared" si="26"/>
        <v>-0.2930860958</v>
      </c>
      <c r="AO609" s="69">
        <f t="shared" si="27"/>
        <v>-0.004642709242</v>
      </c>
      <c r="AP609" s="70">
        <f t="shared" si="28"/>
        <v>0.1366994196</v>
      </c>
      <c r="AQ609" s="71">
        <f t="shared" si="29"/>
        <v>0.01329074255</v>
      </c>
      <c r="AR609" s="72">
        <f t="shared" si="30"/>
        <v>-0.0286456324</v>
      </c>
      <c r="AS609" s="73">
        <f t="shared" si="31"/>
        <v>-0.002301470879</v>
      </c>
      <c r="AT609" s="74">
        <f t="shared" si="32"/>
        <v>0.02239449254</v>
      </c>
      <c r="AU609" s="75">
        <f t="shared" si="33"/>
        <v>0.00579407871</v>
      </c>
      <c r="AV609" s="76">
        <f t="shared" si="34"/>
        <v>0.005513488811</v>
      </c>
      <c r="AW609" s="78">
        <f t="shared" si="35"/>
        <v>-0.2023426237</v>
      </c>
      <c r="AX609" s="79">
        <f t="shared" si="36"/>
        <v>-0.2178097743</v>
      </c>
      <c r="AY609" s="78">
        <f t="shared" si="37"/>
        <v>-0.1563608872</v>
      </c>
      <c r="AZ609" s="79">
        <f t="shared" si="38"/>
        <v>-0.1553767161</v>
      </c>
      <c r="BA609" s="80">
        <f t="shared" si="39"/>
        <v>0.01546715058</v>
      </c>
      <c r="BB609" s="80">
        <f t="shared" si="40"/>
        <v>-0.0009841710666</v>
      </c>
      <c r="BC609" s="80">
        <f t="shared" si="41"/>
        <v>-0.2022046945</v>
      </c>
      <c r="BD609" s="80">
        <f t="shared" si="42"/>
        <v>-0.1554009282</v>
      </c>
      <c r="BE609" s="81">
        <f t="shared" si="43"/>
        <v>0.0002382641543</v>
      </c>
      <c r="BF609" s="81">
        <f t="shared" si="44"/>
        <v>-0.00003044464416</v>
      </c>
      <c r="BG609" s="81">
        <f t="shared" si="45"/>
        <v>0.01673729</v>
      </c>
      <c r="BH609" s="81">
        <f t="shared" si="46"/>
        <v>0.06284559442</v>
      </c>
      <c r="BI609" s="81"/>
      <c r="BJ609" s="81"/>
    </row>
    <row r="610">
      <c r="A610" s="31">
        <v>476.0</v>
      </c>
      <c r="B610" s="32" t="s">
        <v>180</v>
      </c>
      <c r="C610" s="33">
        <v>1145.0</v>
      </c>
      <c r="D610" s="55">
        <f t="shared" si="5"/>
        <v>1022</v>
      </c>
      <c r="E610" s="35">
        <v>211.0</v>
      </c>
      <c r="F610" s="36">
        <v>80.0</v>
      </c>
      <c r="G610" s="37">
        <v>288.0</v>
      </c>
      <c r="H610" s="38">
        <v>395.0</v>
      </c>
      <c r="I610" s="39">
        <v>37.0</v>
      </c>
      <c r="J610" s="40">
        <v>11.0</v>
      </c>
      <c r="K610" s="56">
        <f t="shared" si="6"/>
        <v>0.4681222707</v>
      </c>
      <c r="L610" s="56">
        <f t="shared" si="7"/>
        <v>0.3856920684</v>
      </c>
      <c r="M610" s="56">
        <f t="shared" si="8"/>
        <v>0.7598944591</v>
      </c>
      <c r="N610" s="56">
        <f t="shared" si="9"/>
        <v>0.2515283843</v>
      </c>
      <c r="O610" s="56">
        <f t="shared" si="10"/>
        <v>0.5244618395</v>
      </c>
      <c r="P610" s="57">
        <f t="shared" si="11"/>
        <v>0.0096069869</v>
      </c>
      <c r="Q610" s="58">
        <f t="shared" ref="Q610:V610" si="1862">K610-Q$2</f>
        <v>0.1171445891</v>
      </c>
      <c r="R610" s="59">
        <f t="shared" si="1862"/>
        <v>-0.09386047186</v>
      </c>
      <c r="S610" s="60">
        <f t="shared" si="1862"/>
        <v>0.3483068965</v>
      </c>
      <c r="T610" s="61">
        <f t="shared" si="1862"/>
        <v>0.1357939427</v>
      </c>
      <c r="U610" s="62">
        <f t="shared" si="1862"/>
        <v>0.07063051044</v>
      </c>
      <c r="V610" s="63">
        <f t="shared" si="1862"/>
        <v>-0.02265384161</v>
      </c>
      <c r="W610" s="64"/>
      <c r="X610" s="65">
        <f t="shared" si="13"/>
        <v>1</v>
      </c>
      <c r="Y610" s="66">
        <f t="shared" si="14"/>
        <v>0</v>
      </c>
      <c r="Z610" s="67">
        <f t="shared" ref="Z610:AA610" si="1863">U610</f>
        <v>0.07063051044</v>
      </c>
      <c r="AA610" s="68">
        <f t="shared" si="1863"/>
        <v>-0.02265384161</v>
      </c>
      <c r="AB610" s="69">
        <f t="shared" ref="AB610:AC610" si="1864">S610</f>
        <v>0.3483068965</v>
      </c>
      <c r="AC610" s="70">
        <f t="shared" si="1864"/>
        <v>0.1357939427</v>
      </c>
      <c r="AD610" s="71">
        <f t="shared" si="17"/>
        <v>0.004475472465</v>
      </c>
      <c r="AE610" s="72">
        <f t="shared" si="18"/>
        <v>-0.003200104793</v>
      </c>
      <c r="AF610" s="73">
        <f t="shared" si="19"/>
        <v>0.02767734835</v>
      </c>
      <c r="AG610" s="74">
        <f t="shared" si="20"/>
        <v>0.00170070622</v>
      </c>
      <c r="AH610" s="75">
        <f t="shared" si="21"/>
        <v>0.1028776993</v>
      </c>
      <c r="AI610" s="76">
        <f t="shared" si="22"/>
        <v>0.09459593346</v>
      </c>
      <c r="AJ610" s="77"/>
      <c r="AK610" s="65">
        <f t="shared" si="23"/>
        <v>-0.005693794321</v>
      </c>
      <c r="AL610" s="66">
        <f t="shared" si="24"/>
        <v>0.0007634399882</v>
      </c>
      <c r="AM610" s="67">
        <f t="shared" si="25"/>
        <v>0.09361875956</v>
      </c>
      <c r="AN610" s="68">
        <f t="shared" si="26"/>
        <v>0.0936447215</v>
      </c>
      <c r="AO610" s="69">
        <f t="shared" si="27"/>
        <v>0.01881900779</v>
      </c>
      <c r="AP610" s="70">
        <f t="shared" si="28"/>
        <v>-0.1926284996</v>
      </c>
      <c r="AQ610" s="71">
        <f t="shared" si="29"/>
        <v>0.0004348262901</v>
      </c>
      <c r="AR610" s="72">
        <f t="shared" si="30"/>
        <v>-0.004253720154</v>
      </c>
      <c r="AS610" s="73">
        <f t="shared" si="31"/>
        <v>0.000004973998186</v>
      </c>
      <c r="AT610" s="74">
        <f t="shared" si="32"/>
        <v>0.01172207871</v>
      </c>
      <c r="AU610" s="75">
        <f t="shared" si="33"/>
        <v>0.01011142342</v>
      </c>
      <c r="AV610" s="76">
        <f t="shared" si="34"/>
        <v>0.01241900212</v>
      </c>
      <c r="AW610" s="78">
        <f t="shared" si="35"/>
        <v>0.1172951967</v>
      </c>
      <c r="AX610" s="79">
        <f t="shared" si="36"/>
        <v>0.1171445891</v>
      </c>
      <c r="AY610" s="78">
        <f t="shared" si="37"/>
        <v>-0.07833297742</v>
      </c>
      <c r="AZ610" s="79">
        <f t="shared" si="38"/>
        <v>-0.09386047186</v>
      </c>
      <c r="BA610" s="80">
        <f t="shared" si="39"/>
        <v>0.0001506076897</v>
      </c>
      <c r="BB610" s="80">
        <f t="shared" si="40"/>
        <v>0.01552749444</v>
      </c>
      <c r="BC610" s="80">
        <f t="shared" si="41"/>
        <v>0.117433126</v>
      </c>
      <c r="BD610" s="80">
        <f t="shared" si="42"/>
        <v>-0.07737301842</v>
      </c>
      <c r="BE610" s="81">
        <f t="shared" si="43"/>
        <v>-0.000241080401</v>
      </c>
      <c r="BF610" s="81">
        <f t="shared" si="44"/>
        <v>0.00000467712013</v>
      </c>
      <c r="BG610" s="81">
        <f t="shared" si="45"/>
        <v>0.007803955099</v>
      </c>
      <c r="BH610" s="81">
        <f t="shared" si="46"/>
        <v>-0.01817231084</v>
      </c>
      <c r="BI610" s="81"/>
      <c r="BJ610" s="81"/>
    </row>
    <row r="611">
      <c r="A611" s="31">
        <v>821.0</v>
      </c>
      <c r="B611" s="32">
        <v>4531.0</v>
      </c>
      <c r="C611" s="33">
        <v>2061.0</v>
      </c>
      <c r="D611" s="55">
        <f t="shared" si="5"/>
        <v>1103</v>
      </c>
      <c r="E611" s="35">
        <v>150.0</v>
      </c>
      <c r="F611" s="36">
        <v>281.0</v>
      </c>
      <c r="G611" s="37">
        <v>96.0</v>
      </c>
      <c r="H611" s="38">
        <v>394.0</v>
      </c>
      <c r="I611" s="39">
        <v>54.0</v>
      </c>
      <c r="J611" s="40">
        <v>128.0</v>
      </c>
      <c r="K611" s="56">
        <f t="shared" si="6"/>
        <v>0.1455604076</v>
      </c>
      <c r="L611" s="56">
        <f t="shared" si="7"/>
        <v>0.3411371237</v>
      </c>
      <c r="M611" s="56">
        <f t="shared" si="8"/>
        <v>0.1900990099</v>
      </c>
      <c r="N611" s="56">
        <f t="shared" si="9"/>
        <v>0.04657933042</v>
      </c>
      <c r="O611" s="56">
        <f t="shared" si="10"/>
        <v>0.2719854941</v>
      </c>
      <c r="P611" s="57">
        <f t="shared" si="11"/>
        <v>0.0621057739</v>
      </c>
      <c r="Q611" s="58">
        <f t="shared" ref="Q611:V611" si="1865">K611-Q$2</f>
        <v>-0.2054172741</v>
      </c>
      <c r="R611" s="59">
        <f t="shared" si="1865"/>
        <v>-0.1384154165</v>
      </c>
      <c r="S611" s="60">
        <f t="shared" si="1865"/>
        <v>-0.2214885527</v>
      </c>
      <c r="T611" s="61">
        <f t="shared" si="1865"/>
        <v>-0.06915511119</v>
      </c>
      <c r="U611" s="62">
        <f t="shared" si="1865"/>
        <v>-0.181845835</v>
      </c>
      <c r="V611" s="63">
        <f t="shared" si="1865"/>
        <v>0.02984494538</v>
      </c>
      <c r="W611" s="64"/>
      <c r="X611" s="65">
        <f t="shared" si="13"/>
        <v>1</v>
      </c>
      <c r="Y611" s="66">
        <f t="shared" si="14"/>
        <v>0</v>
      </c>
      <c r="Z611" s="67">
        <f t="shared" ref="Z611:AA611" si="1866">U611</f>
        <v>-0.181845835</v>
      </c>
      <c r="AA611" s="68">
        <f t="shared" si="1866"/>
        <v>0.02984494538</v>
      </c>
      <c r="AB611" s="69">
        <f t="shared" ref="AB611:AC611" si="1867">S611</f>
        <v>-0.2214885527</v>
      </c>
      <c r="AC611" s="70">
        <f t="shared" si="1867"/>
        <v>-0.06915511119</v>
      </c>
      <c r="AD611" s="71">
        <f t="shared" si="17"/>
        <v>0.03217718694</v>
      </c>
      <c r="AE611" s="72">
        <f t="shared" si="18"/>
        <v>-0.01085435803</v>
      </c>
      <c r="AF611" s="73">
        <f t="shared" si="19"/>
        <v>0.04234070133</v>
      </c>
      <c r="AG611" s="74">
        <f t="shared" si="20"/>
        <v>0.005965255177</v>
      </c>
      <c r="AH611" s="75">
        <f t="shared" si="21"/>
        <v>0.04427474959</v>
      </c>
      <c r="AI611" s="76">
        <f t="shared" si="22"/>
        <v>0.03063413098</v>
      </c>
      <c r="AJ611" s="77"/>
      <c r="AK611" s="65">
        <f t="shared" si="23"/>
        <v>-0.005693794321</v>
      </c>
      <c r="AL611" s="66">
        <f t="shared" si="24"/>
        <v>0.0007634399882</v>
      </c>
      <c r="AM611" s="67">
        <f t="shared" si="25"/>
        <v>-0.1958157879</v>
      </c>
      <c r="AN611" s="68">
        <f t="shared" si="26"/>
        <v>-0.2643451893</v>
      </c>
      <c r="AO611" s="69">
        <f t="shared" si="27"/>
        <v>-0.003397089647</v>
      </c>
      <c r="AP611" s="70">
        <f t="shared" si="28"/>
        <v>0.1200805429</v>
      </c>
      <c r="AQ611" s="71">
        <f t="shared" si="29"/>
        <v>0.01021094115</v>
      </c>
      <c r="AR611" s="72">
        <f t="shared" si="30"/>
        <v>-0.02433629699</v>
      </c>
      <c r="AS611" s="73">
        <f t="shared" si="31"/>
        <v>-0.001411534228</v>
      </c>
      <c r="AT611" s="74">
        <f t="shared" si="32"/>
        <v>0.01802019845</v>
      </c>
      <c r="AU611" s="75">
        <f t="shared" si="33"/>
        <v>0.004517253954</v>
      </c>
      <c r="AV611" s="76">
        <f t="shared" si="34"/>
        <v>0.004201970177</v>
      </c>
      <c r="AW611" s="78">
        <f t="shared" si="35"/>
        <v>-0.191590011</v>
      </c>
      <c r="AX611" s="79">
        <f t="shared" si="36"/>
        <v>-0.2054172741</v>
      </c>
      <c r="AY611" s="78">
        <f t="shared" si="37"/>
        <v>-0.1456153348</v>
      </c>
      <c r="AZ611" s="79">
        <f t="shared" si="38"/>
        <v>-0.1384154165</v>
      </c>
      <c r="BA611" s="80">
        <f t="shared" si="39"/>
        <v>0.01382726312</v>
      </c>
      <c r="BB611" s="80">
        <f t="shared" si="40"/>
        <v>-0.007199918275</v>
      </c>
      <c r="BC611" s="80">
        <f t="shared" si="41"/>
        <v>-0.1914520818</v>
      </c>
      <c r="BD611" s="80">
        <f t="shared" si="42"/>
        <v>-0.1446553758</v>
      </c>
      <c r="BE611" s="81">
        <f t="shared" si="43"/>
        <v>0.0001393543821</v>
      </c>
      <c r="BF611" s="81">
        <f t="shared" si="44"/>
        <v>-0.0001991103288</v>
      </c>
      <c r="BG611" s="81">
        <f t="shared" si="45"/>
        <v>0.01572872185</v>
      </c>
      <c r="BH611" s="81">
        <f t="shared" si="46"/>
        <v>0.05538914568</v>
      </c>
      <c r="BI611" s="81"/>
      <c r="BJ611" s="81"/>
    </row>
    <row r="612">
      <c r="A612" s="31">
        <v>1027.0</v>
      </c>
      <c r="B612" s="32">
        <v>3217.0</v>
      </c>
      <c r="C612" s="33">
        <v>1922.0</v>
      </c>
      <c r="D612" s="55">
        <f t="shared" si="5"/>
        <v>1542</v>
      </c>
      <c r="E612" s="35">
        <v>431.0</v>
      </c>
      <c r="F612" s="36">
        <v>318.0</v>
      </c>
      <c r="G612" s="37">
        <v>187.0</v>
      </c>
      <c r="H612" s="38">
        <v>437.0</v>
      </c>
      <c r="I612" s="39">
        <v>107.0</v>
      </c>
      <c r="J612" s="40">
        <v>62.0</v>
      </c>
      <c r="K612" s="56">
        <f t="shared" si="6"/>
        <v>0.3772112383</v>
      </c>
      <c r="L612" s="56">
        <f t="shared" si="7"/>
        <v>0.5517948718</v>
      </c>
      <c r="M612" s="56">
        <f t="shared" si="8"/>
        <v>0.3298059965</v>
      </c>
      <c r="N612" s="56">
        <f t="shared" si="9"/>
        <v>0.09729448491</v>
      </c>
      <c r="O612" s="56">
        <f t="shared" si="10"/>
        <v>0.4701686122</v>
      </c>
      <c r="P612" s="57">
        <f t="shared" si="11"/>
        <v>0.03225806452</v>
      </c>
      <c r="Q612" s="58">
        <f t="shared" ref="Q612:V612" si="1868">K612-Q$2</f>
        <v>0.0262335566</v>
      </c>
      <c r="R612" s="59">
        <f t="shared" si="1868"/>
        <v>0.0722423315</v>
      </c>
      <c r="S612" s="60">
        <f t="shared" si="1868"/>
        <v>-0.08178156617</v>
      </c>
      <c r="T612" s="61">
        <f t="shared" si="1868"/>
        <v>-0.0184399567</v>
      </c>
      <c r="U612" s="62">
        <f t="shared" si="1868"/>
        <v>0.0163372831</v>
      </c>
      <c r="V612" s="63">
        <f t="shared" si="1868"/>
        <v>-0.000002763995799</v>
      </c>
      <c r="W612" s="64"/>
      <c r="X612" s="65">
        <f t="shared" si="13"/>
        <v>1</v>
      </c>
      <c r="Y612" s="66">
        <f t="shared" si="14"/>
        <v>0</v>
      </c>
      <c r="Z612" s="67">
        <f t="shared" ref="Z612:AA612" si="1869">U612</f>
        <v>0.0163372831</v>
      </c>
      <c r="AA612" s="68">
        <f t="shared" si="1869"/>
        <v>-0.000002763995799</v>
      </c>
      <c r="AB612" s="69">
        <f t="shared" ref="AB612:AC612" si="1870">S612</f>
        <v>-0.08178156617</v>
      </c>
      <c r="AC612" s="70">
        <f t="shared" si="1870"/>
        <v>-0.0184399567</v>
      </c>
      <c r="AD612" s="71">
        <f t="shared" si="17"/>
        <v>0.0002669068114</v>
      </c>
      <c r="AE612" s="72">
        <f t="shared" si="18"/>
        <v>-0.00000009031236372</v>
      </c>
      <c r="AF612" s="73">
        <f t="shared" si="19"/>
        <v>-0.001336139567</v>
      </c>
      <c r="AG612" s="74">
        <f t="shared" si="20"/>
        <v>-0.000301032749</v>
      </c>
      <c r="AH612" s="75">
        <f t="shared" si="21"/>
        <v>0.006348192563</v>
      </c>
      <c r="AI612" s="76">
        <f t="shared" si="22"/>
        <v>0.003016097078</v>
      </c>
      <c r="AJ612" s="77"/>
      <c r="AK612" s="65">
        <f t="shared" si="23"/>
        <v>-0.005693794321</v>
      </c>
      <c r="AL612" s="66">
        <f t="shared" si="24"/>
        <v>0.0007634399882</v>
      </c>
      <c r="AM612" s="67">
        <f t="shared" si="25"/>
        <v>0.01333978564</v>
      </c>
      <c r="AN612" s="68">
        <f t="shared" si="26"/>
        <v>0.02593551914</v>
      </c>
      <c r="AO612" s="69">
        <f t="shared" si="27"/>
        <v>0.002281324468</v>
      </c>
      <c r="AP612" s="70">
        <f t="shared" si="28"/>
        <v>0.04334295073</v>
      </c>
      <c r="AQ612" s="71">
        <f t="shared" si="29"/>
        <v>0.0001371317562</v>
      </c>
      <c r="AR612" s="72">
        <f t="shared" si="30"/>
        <v>-0.0001556372357</v>
      </c>
      <c r="AS612" s="73">
        <f t="shared" si="31"/>
        <v>0.00009213133103</v>
      </c>
      <c r="AT612" s="74">
        <f t="shared" si="32"/>
        <v>-0.0005716052936</v>
      </c>
      <c r="AU612" s="75">
        <f t="shared" si="33"/>
        <v>0.000670320022</v>
      </c>
      <c r="AV612" s="76">
        <f t="shared" si="34"/>
        <v>0.0004464106766</v>
      </c>
      <c r="AW612" s="78">
        <f t="shared" si="35"/>
        <v>0.0108268989</v>
      </c>
      <c r="AX612" s="79">
        <f t="shared" si="36"/>
        <v>0.0262335566</v>
      </c>
      <c r="AY612" s="78">
        <f t="shared" si="37"/>
        <v>0.06976107801</v>
      </c>
      <c r="AZ612" s="79">
        <f t="shared" si="38"/>
        <v>0.0722423315</v>
      </c>
      <c r="BA612" s="80">
        <f t="shared" si="39"/>
        <v>-0.0154066577</v>
      </c>
      <c r="BB612" s="80">
        <f t="shared" si="40"/>
        <v>-0.002481253499</v>
      </c>
      <c r="BC612" s="80">
        <f t="shared" si="41"/>
        <v>0.01096482815</v>
      </c>
      <c r="BD612" s="80">
        <f t="shared" si="42"/>
        <v>0.070721037</v>
      </c>
      <c r="BE612" s="81">
        <f t="shared" si="43"/>
        <v>0.0002312084827</v>
      </c>
      <c r="BF612" s="81">
        <f t="shared" si="44"/>
        <v>0.00007645564666</v>
      </c>
      <c r="BG612" s="81">
        <f t="shared" si="45"/>
        <v>-0.004881237618</v>
      </c>
      <c r="BH612" s="81">
        <f t="shared" si="46"/>
        <v>0.001550888034</v>
      </c>
      <c r="BI612" s="81"/>
      <c r="BJ612" s="81"/>
    </row>
    <row r="613">
      <c r="A613" s="31">
        <v>834.0</v>
      </c>
      <c r="B613" s="32">
        <v>1303.0</v>
      </c>
      <c r="C613" s="33">
        <v>1832.0</v>
      </c>
      <c r="D613" s="55">
        <f t="shared" si="5"/>
        <v>1367</v>
      </c>
      <c r="E613" s="35">
        <v>334.0</v>
      </c>
      <c r="F613" s="36">
        <v>259.0</v>
      </c>
      <c r="G613" s="37">
        <v>230.0</v>
      </c>
      <c r="H613" s="38">
        <v>431.0</v>
      </c>
      <c r="I613" s="39">
        <v>60.0</v>
      </c>
      <c r="J613" s="40">
        <v>53.0</v>
      </c>
      <c r="K613" s="56">
        <f t="shared" si="6"/>
        <v>0.3406113537</v>
      </c>
      <c r="L613" s="56">
        <f t="shared" si="7"/>
        <v>0.4775757576</v>
      </c>
      <c r="M613" s="56">
        <f t="shared" si="8"/>
        <v>0.4243542435</v>
      </c>
      <c r="N613" s="56">
        <f t="shared" si="9"/>
        <v>0.1255458515</v>
      </c>
      <c r="O613" s="56">
        <f t="shared" si="10"/>
        <v>0.4564740307</v>
      </c>
      <c r="P613" s="57">
        <f t="shared" si="11"/>
        <v>0.028930131</v>
      </c>
      <c r="Q613" s="58">
        <f t="shared" ref="Q613:V613" si="1871">K613-Q$2</f>
        <v>-0.01036632798</v>
      </c>
      <c r="R613" s="59">
        <f t="shared" si="1871"/>
        <v>-0.001976782715</v>
      </c>
      <c r="S613" s="60">
        <f t="shared" si="1871"/>
        <v>0.0127666809</v>
      </c>
      <c r="T613" s="61">
        <f t="shared" si="1871"/>
        <v>0.009811409921</v>
      </c>
      <c r="U613" s="62">
        <f t="shared" si="1871"/>
        <v>0.002642701631</v>
      </c>
      <c r="V613" s="63">
        <f t="shared" si="1871"/>
        <v>-0.003330697508</v>
      </c>
      <c r="W613" s="64"/>
      <c r="X613" s="65">
        <f t="shared" si="13"/>
        <v>1</v>
      </c>
      <c r="Y613" s="66">
        <f t="shared" si="14"/>
        <v>0</v>
      </c>
      <c r="Z613" s="67">
        <f t="shared" ref="Z613:AA613" si="1872">U613</f>
        <v>0.002642701631</v>
      </c>
      <c r="AA613" s="68">
        <f t="shared" si="1872"/>
        <v>-0.003330697508</v>
      </c>
      <c r="AB613" s="69">
        <f t="shared" ref="AB613:AC613" si="1873">S613</f>
        <v>0.0127666809</v>
      </c>
      <c r="AC613" s="70">
        <f t="shared" si="1873"/>
        <v>0.009811409921</v>
      </c>
      <c r="AD613" s="71">
        <f t="shared" si="17"/>
        <v>-0.000004109673978</v>
      </c>
      <c r="AE613" s="72">
        <f t="shared" si="18"/>
        <v>-0.00001760407947</v>
      </c>
      <c r="AF613" s="73">
        <f t="shared" si="19"/>
        <v>0.00006641736699</v>
      </c>
      <c r="AG613" s="74">
        <f t="shared" si="20"/>
        <v>-0.00001659332324</v>
      </c>
      <c r="AH613" s="75">
        <f t="shared" si="21"/>
        <v>0.00006672437647</v>
      </c>
      <c r="AI613" s="76">
        <f t="shared" si="22"/>
        <v>0.0002505182792</v>
      </c>
      <c r="AJ613" s="77"/>
      <c r="AK613" s="65">
        <f t="shared" si="23"/>
        <v>-0.005693794321</v>
      </c>
      <c r="AL613" s="66">
        <f t="shared" si="24"/>
        <v>0.0007634399882</v>
      </c>
      <c r="AM613" s="67">
        <f t="shared" si="25"/>
        <v>0.007445078791</v>
      </c>
      <c r="AN613" s="68">
        <f t="shared" si="26"/>
        <v>0.001476966883</v>
      </c>
      <c r="AO613" s="69">
        <f t="shared" si="27"/>
        <v>0.00309888558</v>
      </c>
      <c r="AP613" s="70">
        <f t="shared" si="28"/>
        <v>-0.007738564766</v>
      </c>
      <c r="AQ613" s="71">
        <f t="shared" si="29"/>
        <v>-0.00001237441735</v>
      </c>
      <c r="AR613" s="72">
        <f t="shared" si="30"/>
        <v>-0.000006652425204</v>
      </c>
      <c r="AS613" s="73">
        <f t="shared" si="31"/>
        <v>0.000008734965431</v>
      </c>
      <c r="AT613" s="74">
        <f t="shared" si="32"/>
        <v>0.00002758976216</v>
      </c>
      <c r="AU613" s="75">
        <f t="shared" si="33"/>
        <v>0.000003447902123</v>
      </c>
      <c r="AV613" s="76">
        <f t="shared" si="34"/>
        <v>0.00002950677427</v>
      </c>
      <c r="AW613" s="78">
        <f t="shared" si="35"/>
        <v>0.0048499785</v>
      </c>
      <c r="AX613" s="79">
        <f t="shared" si="36"/>
        <v>-0.01036632798</v>
      </c>
      <c r="AY613" s="78">
        <f t="shared" si="37"/>
        <v>-0.005447713784</v>
      </c>
      <c r="AZ613" s="79">
        <f t="shared" si="38"/>
        <v>-0.001976782715</v>
      </c>
      <c r="BA613" s="80">
        <f t="shared" si="39"/>
        <v>0.01521630648</v>
      </c>
      <c r="BB613" s="80">
        <f t="shared" si="40"/>
        <v>-0.00347093107</v>
      </c>
      <c r="BC613" s="80">
        <f t="shared" si="41"/>
        <v>0.004987907745</v>
      </c>
      <c r="BD613" s="80">
        <f t="shared" si="42"/>
        <v>-0.004487754791</v>
      </c>
      <c r="BE613" s="81">
        <f t="shared" si="43"/>
        <v>0.0002194886203</v>
      </c>
      <c r="BF613" s="81">
        <f t="shared" si="44"/>
        <v>-0.0001056295018</v>
      </c>
      <c r="BG613" s="81">
        <f t="shared" si="45"/>
        <v>0.000004739280609</v>
      </c>
      <c r="BH613" s="81">
        <f t="shared" si="46"/>
        <v>-0.00004476901377</v>
      </c>
      <c r="BI613" s="81"/>
      <c r="BJ613" s="81"/>
    </row>
    <row r="614">
      <c r="A614" s="31">
        <v>1190.0</v>
      </c>
      <c r="B614" s="32" t="s">
        <v>181</v>
      </c>
      <c r="C614" s="33">
        <v>526.0</v>
      </c>
      <c r="D614" s="55">
        <f t="shared" si="5"/>
        <v>422</v>
      </c>
      <c r="E614" s="35">
        <v>62.0</v>
      </c>
      <c r="F614" s="36">
        <v>68.0</v>
      </c>
      <c r="G614" s="37">
        <v>88.0</v>
      </c>
      <c r="H614" s="38">
        <v>163.0</v>
      </c>
      <c r="I614" s="39">
        <v>23.0</v>
      </c>
      <c r="J614" s="40">
        <v>18.0</v>
      </c>
      <c r="K614" s="56">
        <f t="shared" si="6"/>
        <v>0.3288973384</v>
      </c>
      <c r="L614" s="56">
        <f t="shared" si="7"/>
        <v>0.3427419355</v>
      </c>
      <c r="M614" s="56">
        <f t="shared" si="8"/>
        <v>0.5057471264</v>
      </c>
      <c r="N614" s="56">
        <f t="shared" si="9"/>
        <v>0.1673003802</v>
      </c>
      <c r="O614" s="56">
        <f t="shared" si="10"/>
        <v>0.4099526066</v>
      </c>
      <c r="P614" s="57">
        <f t="shared" si="11"/>
        <v>0.03422053232</v>
      </c>
      <c r="Q614" s="58">
        <f t="shared" ref="Q614:V614" si="1874">K614-Q$2</f>
        <v>-0.02208034329</v>
      </c>
      <c r="R614" s="59">
        <f t="shared" si="1874"/>
        <v>-0.1368106048</v>
      </c>
      <c r="S614" s="60">
        <f t="shared" si="1874"/>
        <v>0.09415956379</v>
      </c>
      <c r="T614" s="61">
        <f t="shared" si="1874"/>
        <v>0.05156593862</v>
      </c>
      <c r="U614" s="62">
        <f t="shared" si="1874"/>
        <v>-0.04387872246</v>
      </c>
      <c r="V614" s="63">
        <f t="shared" si="1874"/>
        <v>0.001959703807</v>
      </c>
      <c r="W614" s="64"/>
      <c r="X614" s="65">
        <f t="shared" si="13"/>
        <v>1</v>
      </c>
      <c r="Y614" s="66">
        <f t="shared" si="14"/>
        <v>0</v>
      </c>
      <c r="Z614" s="67">
        <f t="shared" ref="Z614:AA614" si="1875">U614</f>
        <v>-0.04387872246</v>
      </c>
      <c r="AA614" s="68">
        <f t="shared" si="1875"/>
        <v>0.001959703807</v>
      </c>
      <c r="AB614" s="69">
        <f t="shared" ref="AB614:AC614" si="1876">S614</f>
        <v>0.09415956379</v>
      </c>
      <c r="AC614" s="70">
        <f t="shared" si="1876"/>
        <v>0.05156593862</v>
      </c>
      <c r="AD614" s="71">
        <f t="shared" si="17"/>
        <v>0.001921501846</v>
      </c>
      <c r="AE614" s="72">
        <f t="shared" si="18"/>
        <v>-0.0001719785989</v>
      </c>
      <c r="AF614" s="73">
        <f t="shared" si="19"/>
        <v>-0.004232655333</v>
      </c>
      <c r="AG614" s="74">
        <f t="shared" si="20"/>
        <v>-0.002078122653</v>
      </c>
      <c r="AH614" s="75">
        <f t="shared" si="21"/>
        <v>0.006206977427</v>
      </c>
      <c r="AI614" s="76">
        <f t="shared" si="22"/>
        <v>0.009710852574</v>
      </c>
      <c r="AJ614" s="77"/>
      <c r="AK614" s="65">
        <f t="shared" si="23"/>
        <v>-0.005693794321</v>
      </c>
      <c r="AL614" s="66">
        <f t="shared" si="24"/>
        <v>0.0007634399882</v>
      </c>
      <c r="AM614" s="67">
        <f t="shared" si="25"/>
        <v>-0.03892755942</v>
      </c>
      <c r="AN614" s="68">
        <f t="shared" si="26"/>
        <v>-0.0680641332</v>
      </c>
      <c r="AO614" s="69">
        <f t="shared" si="27"/>
        <v>0.01249107954</v>
      </c>
      <c r="AP614" s="70">
        <f t="shared" si="28"/>
        <v>-0.05415801072</v>
      </c>
      <c r="AQ614" s="71">
        <f t="shared" si="29"/>
        <v>0.0008873576192</v>
      </c>
      <c r="AR614" s="72">
        <f t="shared" si="30"/>
        <v>-0.001208514769</v>
      </c>
      <c r="AS614" s="73">
        <f t="shared" si="31"/>
        <v>0.00076630869</v>
      </c>
      <c r="AT614" s="74">
        <f t="shared" si="32"/>
        <v>-0.001840101185</v>
      </c>
      <c r="AU614" s="75">
        <f t="shared" si="33"/>
        <v>0.0005442338763</v>
      </c>
      <c r="AV614" s="76">
        <f t="shared" si="34"/>
        <v>0.00120329962</v>
      </c>
      <c r="AW614" s="78">
        <f t="shared" si="35"/>
        <v>-0.02993237402</v>
      </c>
      <c r="AX614" s="79">
        <f t="shared" si="36"/>
        <v>-0.02208034329</v>
      </c>
      <c r="AY614" s="78">
        <f t="shared" si="37"/>
        <v>-0.1233040203</v>
      </c>
      <c r="AZ614" s="79">
        <f t="shared" si="38"/>
        <v>-0.1368106048</v>
      </c>
      <c r="BA614" s="80">
        <f t="shared" si="39"/>
        <v>-0.00785203073</v>
      </c>
      <c r="BB614" s="80">
        <f t="shared" si="40"/>
        <v>0.01350658454</v>
      </c>
      <c r="BC614" s="80">
        <f t="shared" si="41"/>
        <v>-0.02979444477</v>
      </c>
      <c r="BD614" s="80">
        <f t="shared" si="42"/>
        <v>-0.1223440613</v>
      </c>
      <c r="BE614" s="81">
        <f t="shared" si="43"/>
        <v>-0.0001207734393</v>
      </c>
      <c r="BF614" s="81">
        <f t="shared" si="44"/>
        <v>-0.0002121082337</v>
      </c>
      <c r="BG614" s="81">
        <f t="shared" si="45"/>
        <v>-0.01408036039</v>
      </c>
      <c r="BH614" s="81">
        <f t="shared" si="46"/>
        <v>0.007290346754</v>
      </c>
      <c r="BI614" s="81"/>
      <c r="BJ614" s="81"/>
    </row>
    <row r="615">
      <c r="A615" s="31">
        <v>138.0</v>
      </c>
      <c r="B615" s="32" t="s">
        <v>182</v>
      </c>
      <c r="C615" s="33">
        <v>1481.0</v>
      </c>
      <c r="D615" s="55">
        <f t="shared" si="5"/>
        <v>1178</v>
      </c>
      <c r="E615" s="35">
        <v>230.0</v>
      </c>
      <c r="F615" s="36">
        <v>166.0</v>
      </c>
      <c r="G615" s="37">
        <v>196.0</v>
      </c>
      <c r="H615" s="38">
        <v>465.0</v>
      </c>
      <c r="I615" s="39">
        <v>74.0</v>
      </c>
      <c r="J615" s="40">
        <v>47.0</v>
      </c>
      <c r="K615" s="56">
        <f t="shared" si="6"/>
        <v>0.3376097232</v>
      </c>
      <c r="L615" s="56">
        <f t="shared" si="7"/>
        <v>0.3953185956</v>
      </c>
      <c r="M615" s="56">
        <f t="shared" si="8"/>
        <v>0.4792176039</v>
      </c>
      <c r="N615" s="56">
        <f t="shared" si="9"/>
        <v>0.1323430115</v>
      </c>
      <c r="O615" s="56">
        <f t="shared" si="10"/>
        <v>0.4244482173</v>
      </c>
      <c r="P615" s="57">
        <f t="shared" si="11"/>
        <v>0.03173531398</v>
      </c>
      <c r="Q615" s="58">
        <f t="shared" ref="Q615:V615" si="1877">K615-Q$2</f>
        <v>-0.01336795853</v>
      </c>
      <c r="R615" s="59">
        <f t="shared" si="1877"/>
        <v>-0.08423394471</v>
      </c>
      <c r="S615" s="60">
        <f t="shared" si="1877"/>
        <v>0.06763004127</v>
      </c>
      <c r="T615" s="61">
        <f t="shared" si="1877"/>
        <v>0.01660856987</v>
      </c>
      <c r="U615" s="62">
        <f t="shared" si="1877"/>
        <v>-0.02938311178</v>
      </c>
      <c r="V615" s="63">
        <f t="shared" si="1877"/>
        <v>-0.0005255145349</v>
      </c>
      <c r="W615" s="64"/>
      <c r="X615" s="65">
        <f t="shared" si="13"/>
        <v>1</v>
      </c>
      <c r="Y615" s="66">
        <f t="shared" si="14"/>
        <v>0</v>
      </c>
      <c r="Z615" s="67">
        <f t="shared" ref="Z615:AA615" si="1878">U615</f>
        <v>-0.02938311178</v>
      </c>
      <c r="AA615" s="68">
        <f t="shared" si="1878"/>
        <v>-0.0005255145349</v>
      </c>
      <c r="AB615" s="69">
        <f t="shared" ref="AB615:AC615" si="1879">S615</f>
        <v>0.06763004127</v>
      </c>
      <c r="AC615" s="70">
        <f t="shared" si="1879"/>
        <v>0.01660856987</v>
      </c>
      <c r="AD615" s="71">
        <f t="shared" si="17"/>
        <v>0.0008630910921</v>
      </c>
      <c r="AE615" s="72">
        <f t="shared" si="18"/>
        <v>0.00003088250464</v>
      </c>
      <c r="AF615" s="73">
        <f t="shared" si="19"/>
        <v>-0.001978453017</v>
      </c>
      <c r="AG615" s="74">
        <f t="shared" si="20"/>
        <v>-0.0005235520346</v>
      </c>
      <c r="AH615" s="75">
        <f t="shared" si="21"/>
        <v>0.004297977888</v>
      </c>
      <c r="AI615" s="76">
        <f t="shared" si="22"/>
        <v>0.002246476532</v>
      </c>
      <c r="AJ615" s="77"/>
      <c r="AK615" s="65">
        <f t="shared" si="23"/>
        <v>-0.005693794321</v>
      </c>
      <c r="AL615" s="66">
        <f t="shared" si="24"/>
        <v>0.0007634399882</v>
      </c>
      <c r="AM615" s="67">
        <f t="shared" si="25"/>
        <v>-0.02314979745</v>
      </c>
      <c r="AN615" s="68">
        <f t="shared" si="26"/>
        <v>-0.04707884967</v>
      </c>
      <c r="AO615" s="69">
        <f t="shared" si="27"/>
        <v>-0.001209058888</v>
      </c>
      <c r="AP615" s="70">
        <f t="shared" si="28"/>
        <v>-0.03603354922</v>
      </c>
      <c r="AQ615" s="71">
        <f t="shared" si="29"/>
        <v>0.0004616130613</v>
      </c>
      <c r="AR615" s="72">
        <f t="shared" si="30"/>
        <v>-0.0004872578918</v>
      </c>
      <c r="AS615" s="73">
        <f t="shared" si="31"/>
        <v>0.0001692489939</v>
      </c>
      <c r="AT615" s="74">
        <f t="shared" si="32"/>
        <v>-0.0008484204719</v>
      </c>
      <c r="AU615" s="75">
        <f t="shared" si="33"/>
        <v>0.0004504715964</v>
      </c>
      <c r="AV615" s="76">
        <f t="shared" si="34"/>
        <v>0.0003254241785</v>
      </c>
      <c r="AW615" s="78">
        <f t="shared" si="35"/>
        <v>-0.02897131701</v>
      </c>
      <c r="AX615" s="79">
        <f t="shared" si="36"/>
        <v>-0.01336795853</v>
      </c>
      <c r="AY615" s="78">
        <f t="shared" si="37"/>
        <v>-0.08335921308</v>
      </c>
      <c r="AZ615" s="79">
        <f t="shared" si="38"/>
        <v>-0.08423394471</v>
      </c>
      <c r="BA615" s="80">
        <f t="shared" si="39"/>
        <v>-0.01560335848</v>
      </c>
      <c r="BB615" s="80">
        <f t="shared" si="40"/>
        <v>0.0008747316269</v>
      </c>
      <c r="BC615" s="80">
        <f t="shared" si="41"/>
        <v>-0.02883338776</v>
      </c>
      <c r="BD615" s="80">
        <f t="shared" si="42"/>
        <v>-0.08239925409</v>
      </c>
      <c r="BE615" s="81">
        <f t="shared" si="43"/>
        <v>0.0002426996404</v>
      </c>
      <c r="BF615" s="81">
        <f t="shared" si="44"/>
        <v>-0.00002729750229</v>
      </c>
      <c r="BG615" s="81">
        <f t="shared" si="45"/>
        <v>-0.005958272825</v>
      </c>
      <c r="BH615" s="81">
        <f t="shared" si="46"/>
        <v>0.004751699289</v>
      </c>
      <c r="BI615" s="81"/>
      <c r="BJ615" s="81"/>
    </row>
    <row r="616">
      <c r="A616" s="31">
        <v>393.0</v>
      </c>
      <c r="B616" s="32">
        <v>4546.0</v>
      </c>
      <c r="C616" s="33">
        <v>1537.0</v>
      </c>
      <c r="D616" s="55">
        <f t="shared" si="5"/>
        <v>755</v>
      </c>
      <c r="E616" s="35">
        <v>96.0</v>
      </c>
      <c r="F616" s="36">
        <v>152.0</v>
      </c>
      <c r="G616" s="37">
        <v>67.0</v>
      </c>
      <c r="H616" s="38">
        <v>288.0</v>
      </c>
      <c r="I616" s="39">
        <v>49.0</v>
      </c>
      <c r="J616" s="40">
        <v>103.0</v>
      </c>
      <c r="K616" s="56">
        <f t="shared" si="6"/>
        <v>0.1379310345</v>
      </c>
      <c r="L616" s="56">
        <f t="shared" si="7"/>
        <v>0.3348729792</v>
      </c>
      <c r="M616" s="56">
        <f t="shared" si="8"/>
        <v>0.2080745342</v>
      </c>
      <c r="N616" s="56">
        <f t="shared" si="9"/>
        <v>0.04359141184</v>
      </c>
      <c r="O616" s="56">
        <f t="shared" si="10"/>
        <v>0.280794702</v>
      </c>
      <c r="P616" s="57">
        <f t="shared" si="11"/>
        <v>0.06701366298</v>
      </c>
      <c r="Q616" s="58">
        <f t="shared" ref="Q616:V616" si="1880">K616-Q$2</f>
        <v>-0.2130466472</v>
      </c>
      <c r="R616" s="59">
        <f t="shared" si="1880"/>
        <v>-0.1446795611</v>
      </c>
      <c r="S616" s="60">
        <f t="shared" si="1880"/>
        <v>-0.2035130285</v>
      </c>
      <c r="T616" s="61">
        <f t="shared" si="1880"/>
        <v>-0.07214302977</v>
      </c>
      <c r="U616" s="62">
        <f t="shared" si="1880"/>
        <v>-0.1730366271</v>
      </c>
      <c r="V616" s="63">
        <f t="shared" si="1880"/>
        <v>0.03475283447</v>
      </c>
      <c r="W616" s="64"/>
      <c r="X616" s="65">
        <f t="shared" si="13"/>
        <v>1</v>
      </c>
      <c r="Y616" s="66">
        <f t="shared" si="14"/>
        <v>0</v>
      </c>
      <c r="Z616" s="67">
        <f t="shared" ref="Z616:AA616" si="1881">U616</f>
        <v>-0.1730366271</v>
      </c>
      <c r="AA616" s="68">
        <f t="shared" si="1881"/>
        <v>0.03475283447</v>
      </c>
      <c r="AB616" s="69">
        <f t="shared" ref="AB616:AC616" si="1882">S616</f>
        <v>-0.2035130285</v>
      </c>
      <c r="AC616" s="70">
        <f t="shared" si="1882"/>
        <v>-0.07214302977</v>
      </c>
      <c r="AD616" s="71">
        <f t="shared" si="17"/>
        <v>0.02873391482</v>
      </c>
      <c r="AE616" s="72">
        <f t="shared" si="18"/>
        <v>-0.01202702652</v>
      </c>
      <c r="AF616" s="73">
        <f t="shared" si="19"/>
        <v>0.03772238279</v>
      </c>
      <c r="AG616" s="74">
        <f t="shared" si="20"/>
        <v>0.005410731949</v>
      </c>
      <c r="AH616" s="75">
        <f t="shared" si="21"/>
        <v>0.03621293602</v>
      </c>
      <c r="AI616" s="76">
        <f t="shared" si="22"/>
        <v>0.02936409294</v>
      </c>
      <c r="AJ616" s="77"/>
      <c r="AK616" s="65">
        <f t="shared" si="23"/>
        <v>-0.005693794321</v>
      </c>
      <c r="AL616" s="66">
        <f t="shared" si="24"/>
        <v>0.0007634399882</v>
      </c>
      <c r="AM616" s="67">
        <f t="shared" si="25"/>
        <v>-0.1964171998</v>
      </c>
      <c r="AN616" s="68">
        <f t="shared" si="26"/>
        <v>-0.2463532194</v>
      </c>
      <c r="AO616" s="69">
        <f t="shared" si="27"/>
        <v>-0.007407463946</v>
      </c>
      <c r="AP616" s="70">
        <f t="shared" si="28"/>
        <v>0.111541397</v>
      </c>
      <c r="AQ616" s="71">
        <f t="shared" si="29"/>
        <v>0.007757576717</v>
      </c>
      <c r="AR616" s="72">
        <f t="shared" si="30"/>
        <v>-0.02293180044</v>
      </c>
      <c r="AS616" s="73">
        <f t="shared" si="31"/>
        <v>-0.001298133604</v>
      </c>
      <c r="AT616" s="74">
        <f t="shared" si="32"/>
        <v>0.01605715227</v>
      </c>
      <c r="AU616" s="75">
        <f t="shared" si="33"/>
        <v>0.003623894965</v>
      </c>
      <c r="AV616" s="76">
        <f t="shared" si="34"/>
        <v>0.003925394738</v>
      </c>
      <c r="AW616" s="78">
        <f t="shared" si="35"/>
        <v>-0.19943512</v>
      </c>
      <c r="AX616" s="79">
        <f t="shared" si="36"/>
        <v>-0.2130466472</v>
      </c>
      <c r="AY616" s="78">
        <f t="shared" si="37"/>
        <v>-0.1369976359</v>
      </c>
      <c r="AZ616" s="79">
        <f t="shared" si="38"/>
        <v>-0.1446795611</v>
      </c>
      <c r="BA616" s="80">
        <f t="shared" si="39"/>
        <v>0.01361152722</v>
      </c>
      <c r="BB616" s="80">
        <f t="shared" si="40"/>
        <v>0.007681925224</v>
      </c>
      <c r="BC616" s="80">
        <f t="shared" si="41"/>
        <v>-0.1992971907</v>
      </c>
      <c r="BD616" s="80">
        <f t="shared" si="42"/>
        <v>-0.1360376769</v>
      </c>
      <c r="BE616" s="81">
        <f t="shared" si="43"/>
        <v>0.0001262616982</v>
      </c>
      <c r="BF616" s="81">
        <f t="shared" si="44"/>
        <v>0.0002091254686</v>
      </c>
      <c r="BG616" s="81">
        <f t="shared" si="45"/>
        <v>0.02121312071</v>
      </c>
      <c r="BH616" s="81">
        <f t="shared" si="46"/>
        <v>0.05422385366</v>
      </c>
      <c r="BI616" s="81"/>
      <c r="BJ616" s="81"/>
    </row>
    <row r="617">
      <c r="A617" s="31">
        <v>823.0</v>
      </c>
      <c r="B617" s="32" t="s">
        <v>183</v>
      </c>
      <c r="C617" s="33">
        <v>1282.0</v>
      </c>
      <c r="D617" s="55">
        <f t="shared" si="5"/>
        <v>900</v>
      </c>
      <c r="E617" s="35">
        <v>207.0</v>
      </c>
      <c r="F617" s="36">
        <v>138.0</v>
      </c>
      <c r="G617" s="37">
        <v>147.0</v>
      </c>
      <c r="H617" s="38">
        <v>271.0</v>
      </c>
      <c r="I617" s="39">
        <v>82.0</v>
      </c>
      <c r="J617" s="40">
        <v>55.0</v>
      </c>
      <c r="K617" s="56">
        <f t="shared" si="6"/>
        <v>0.3400936037</v>
      </c>
      <c r="L617" s="56">
        <f t="shared" si="7"/>
        <v>0.5160714286</v>
      </c>
      <c r="M617" s="56">
        <f t="shared" si="8"/>
        <v>0.4323529412</v>
      </c>
      <c r="N617" s="56">
        <f t="shared" si="9"/>
        <v>0.1146645866</v>
      </c>
      <c r="O617" s="56">
        <f t="shared" si="10"/>
        <v>0.4844444444</v>
      </c>
      <c r="P617" s="57">
        <f t="shared" si="11"/>
        <v>0.04290171607</v>
      </c>
      <c r="Q617" s="58">
        <f t="shared" ref="Q617:V617" si="1883">K617-Q$2</f>
        <v>-0.01088407795</v>
      </c>
      <c r="R617" s="59">
        <f t="shared" si="1883"/>
        <v>0.03651888828</v>
      </c>
      <c r="S617" s="60">
        <f t="shared" si="1883"/>
        <v>0.02076537853</v>
      </c>
      <c r="T617" s="61">
        <f t="shared" si="1883"/>
        <v>-0.001069855024</v>
      </c>
      <c r="U617" s="62">
        <f t="shared" si="1883"/>
        <v>0.03061311535</v>
      </c>
      <c r="V617" s="63">
        <f t="shared" si="1883"/>
        <v>0.01064088756</v>
      </c>
      <c r="W617" s="64"/>
      <c r="X617" s="65">
        <f t="shared" si="13"/>
        <v>1</v>
      </c>
      <c r="Y617" s="66">
        <f t="shared" si="14"/>
        <v>0</v>
      </c>
      <c r="Z617" s="67">
        <f t="shared" ref="Z617:AA617" si="1884">U617</f>
        <v>0.03061311535</v>
      </c>
      <c r="AA617" s="68">
        <f t="shared" si="1884"/>
        <v>0.01064088756</v>
      </c>
      <c r="AB617" s="69">
        <f t="shared" ref="AB617:AC617" si="1885">S617</f>
        <v>0.02076537853</v>
      </c>
      <c r="AC617" s="70">
        <f t="shared" si="1885"/>
        <v>-0.001069855024</v>
      </c>
      <c r="AD617" s="71">
        <f t="shared" si="17"/>
        <v>0.0008239343435</v>
      </c>
      <c r="AE617" s="72">
        <f t="shared" si="18"/>
        <v>0.0006515014364</v>
      </c>
      <c r="AF617" s="73">
        <f t="shared" si="19"/>
        <v>0.0006470771353</v>
      </c>
      <c r="AG617" s="74">
        <f t="shared" si="20"/>
        <v>0.0001882104628</v>
      </c>
      <c r="AH617" s="75">
        <f t="shared" si="21"/>
        <v>0.0004300563557</v>
      </c>
      <c r="AI617" s="76">
        <f t="shared" si="22"/>
        <v>-0.00004443188909</v>
      </c>
      <c r="AJ617" s="77"/>
      <c r="AK617" s="65">
        <f t="shared" si="23"/>
        <v>-0.005693794321</v>
      </c>
      <c r="AL617" s="66">
        <f t="shared" si="24"/>
        <v>0.0007634399882</v>
      </c>
      <c r="AM617" s="67">
        <f t="shared" si="25"/>
        <v>0.008094192172</v>
      </c>
      <c r="AN617" s="68">
        <f t="shared" si="26"/>
        <v>0.05728838539</v>
      </c>
      <c r="AO617" s="69">
        <f t="shared" si="27"/>
        <v>-0.003445808791</v>
      </c>
      <c r="AP617" s="70">
        <f t="shared" si="28"/>
        <v>-0.0101985272</v>
      </c>
      <c r="AQ617" s="71">
        <f t="shared" si="29"/>
        <v>0.0008032713015</v>
      </c>
      <c r="AR617" s="72">
        <f t="shared" si="30"/>
        <v>-0.0001454469518</v>
      </c>
      <c r="AS617" s="73">
        <f t="shared" si="31"/>
        <v>-0.00006251765807</v>
      </c>
      <c r="AT617" s="74">
        <f t="shared" si="32"/>
        <v>0.0002779294223</v>
      </c>
      <c r="AU617" s="75">
        <f t="shared" si="33"/>
        <v>0.00004950055299</v>
      </c>
      <c r="AV617" s="76">
        <f t="shared" si="34"/>
        <v>0.000002032025732</v>
      </c>
      <c r="AW617" s="78">
        <f t="shared" si="35"/>
        <v>-0.0002551567436</v>
      </c>
      <c r="AX617" s="79">
        <f t="shared" si="36"/>
        <v>-0.01088407795</v>
      </c>
      <c r="AY617" s="78">
        <f t="shared" si="37"/>
        <v>0.04798781268</v>
      </c>
      <c r="AZ617" s="79">
        <f t="shared" si="38"/>
        <v>0.03651888828</v>
      </c>
      <c r="BA617" s="80">
        <f t="shared" si="39"/>
        <v>0.0106289212</v>
      </c>
      <c r="BB617" s="80">
        <f t="shared" si="40"/>
        <v>0.0114689244</v>
      </c>
      <c r="BC617" s="80">
        <f t="shared" si="41"/>
        <v>-0.0001172274984</v>
      </c>
      <c r="BD617" s="80">
        <f t="shared" si="42"/>
        <v>0.04894777167</v>
      </c>
      <c r="BE617" s="81">
        <f t="shared" si="43"/>
        <v>-0.00001856226088</v>
      </c>
      <c r="BF617" s="81">
        <f t="shared" si="44"/>
        <v>0.0002438045874</v>
      </c>
      <c r="BG617" s="81">
        <f t="shared" si="45"/>
        <v>-0.002395870609</v>
      </c>
      <c r="BH617" s="81">
        <f t="shared" si="46"/>
        <v>-0.00001147604965</v>
      </c>
      <c r="BI617" s="81"/>
      <c r="BJ617" s="81"/>
    </row>
    <row r="618">
      <c r="A618" s="31">
        <v>142.0</v>
      </c>
      <c r="B618" s="32">
        <v>6539.0</v>
      </c>
      <c r="C618" s="33">
        <v>1731.0</v>
      </c>
      <c r="D618" s="55">
        <f t="shared" si="5"/>
        <v>1305</v>
      </c>
      <c r="E618" s="35">
        <v>351.0</v>
      </c>
      <c r="F618" s="36">
        <v>241.0</v>
      </c>
      <c r="G618" s="37">
        <v>171.0</v>
      </c>
      <c r="H618" s="38">
        <v>431.0</v>
      </c>
      <c r="I618" s="39">
        <v>73.0</v>
      </c>
      <c r="J618" s="40">
        <v>38.0</v>
      </c>
      <c r="K618" s="56">
        <f t="shared" si="6"/>
        <v>0.3437319469</v>
      </c>
      <c r="L618" s="56">
        <f t="shared" si="7"/>
        <v>0.4959064327</v>
      </c>
      <c r="M618" s="56">
        <f t="shared" si="8"/>
        <v>0.38</v>
      </c>
      <c r="N618" s="56">
        <f t="shared" si="9"/>
        <v>0.09878682842</v>
      </c>
      <c r="O618" s="56">
        <f t="shared" si="10"/>
        <v>0.4559386973</v>
      </c>
      <c r="P618" s="57">
        <f t="shared" si="11"/>
        <v>0.02195262854</v>
      </c>
      <c r="Q618" s="58">
        <f t="shared" ref="Q618:V618" si="1886">K618-Q$2</f>
        <v>-0.007245734838</v>
      </c>
      <c r="R618" s="59">
        <f t="shared" si="1886"/>
        <v>0.01635389246</v>
      </c>
      <c r="S618" s="60">
        <f t="shared" si="1886"/>
        <v>-0.03158756265</v>
      </c>
      <c r="T618" s="61">
        <f t="shared" si="1886"/>
        <v>-0.01694761318</v>
      </c>
      <c r="U618" s="62">
        <f t="shared" si="1886"/>
        <v>0.002107368225</v>
      </c>
      <c r="V618" s="63">
        <f t="shared" si="1886"/>
        <v>-0.01030819997</v>
      </c>
      <c r="W618" s="64"/>
      <c r="X618" s="65">
        <f t="shared" si="13"/>
        <v>1</v>
      </c>
      <c r="Y618" s="66">
        <f t="shared" si="14"/>
        <v>0</v>
      </c>
      <c r="Z618" s="67">
        <f t="shared" ref="Z618:AA618" si="1887">U618</f>
        <v>0.002107368225</v>
      </c>
      <c r="AA618" s="68">
        <f t="shared" si="1887"/>
        <v>-0.01030819997</v>
      </c>
      <c r="AB618" s="69">
        <f t="shared" ref="AB618:AC618" si="1888">S618</f>
        <v>-0.03158756265</v>
      </c>
      <c r="AC618" s="70">
        <f t="shared" si="1888"/>
        <v>-0.01694761318</v>
      </c>
      <c r="AD618" s="71">
        <f t="shared" si="17"/>
        <v>-0.0001018179859</v>
      </c>
      <c r="AE618" s="72">
        <f t="shared" si="18"/>
        <v>-0.00004344634615</v>
      </c>
      <c r="AF618" s="73">
        <f t="shared" si="19"/>
        <v>-0.0002412660116</v>
      </c>
      <c r="AG618" s="74">
        <f t="shared" si="20"/>
        <v>0.0002898960509</v>
      </c>
      <c r="AH618" s="75">
        <f t="shared" si="21"/>
        <v>0.0007105525213</v>
      </c>
      <c r="AI618" s="76">
        <f t="shared" si="22"/>
        <v>0.001070667586</v>
      </c>
      <c r="AJ618" s="77"/>
      <c r="AK618" s="65">
        <f t="shared" si="23"/>
        <v>-0.005693794321</v>
      </c>
      <c r="AL618" s="66">
        <f t="shared" si="24"/>
        <v>0.0007634399882</v>
      </c>
      <c r="AM618" s="67">
        <f t="shared" si="25"/>
        <v>0.0180858938</v>
      </c>
      <c r="AN618" s="68">
        <f t="shared" si="26"/>
        <v>-0.00506837638</v>
      </c>
      <c r="AO618" s="69">
        <f t="shared" si="27"/>
        <v>-0.004015373581</v>
      </c>
      <c r="AP618" s="70">
        <f t="shared" si="28"/>
        <v>0.0181190525</v>
      </c>
      <c r="AQ618" s="71">
        <f t="shared" si="29"/>
        <v>-0.00007765891018</v>
      </c>
      <c r="AR618" s="72">
        <f t="shared" si="30"/>
        <v>0.00003702334347</v>
      </c>
      <c r="AS618" s="73">
        <f t="shared" si="31"/>
        <v>-0.0001286119449</v>
      </c>
      <c r="AT618" s="74">
        <f t="shared" si="32"/>
        <v>-0.00009422745515</v>
      </c>
      <c r="AU618" s="75">
        <f t="shared" si="33"/>
        <v>0.0000629759785</v>
      </c>
      <c r="AV618" s="76">
        <f t="shared" si="34"/>
        <v>0.000133100324</v>
      </c>
      <c r="AW618" s="78">
        <f t="shared" si="35"/>
        <v>0.008233431018</v>
      </c>
      <c r="AX618" s="79">
        <f t="shared" si="36"/>
        <v>-0.007245734838</v>
      </c>
      <c r="AY618" s="78">
        <f t="shared" si="37"/>
        <v>0.01389001232</v>
      </c>
      <c r="AZ618" s="79">
        <f t="shared" si="38"/>
        <v>0.01635389246</v>
      </c>
      <c r="BA618" s="80">
        <f t="shared" si="39"/>
        <v>0.01547916586</v>
      </c>
      <c r="BB618" s="80">
        <f t="shared" si="40"/>
        <v>-0.002463880137</v>
      </c>
      <c r="BC618" s="80">
        <f t="shared" si="41"/>
        <v>0.008371360263</v>
      </c>
      <c r="BD618" s="80">
        <f t="shared" si="42"/>
        <v>0.01484997131</v>
      </c>
      <c r="BE618" s="81">
        <f t="shared" si="43"/>
        <v>0.0002335338703</v>
      </c>
      <c r="BF618" s="81">
        <f t="shared" si="44"/>
        <v>-0.00007627761859</v>
      </c>
      <c r="BG618" s="81">
        <f t="shared" si="45"/>
        <v>-0.0001504419754</v>
      </c>
      <c r="BH618" s="81">
        <f t="shared" si="46"/>
        <v>0.0002486289195</v>
      </c>
      <c r="BI618" s="81"/>
      <c r="BJ618" s="81"/>
    </row>
    <row r="619">
      <c r="A619" s="31">
        <v>340.0</v>
      </c>
      <c r="B619" s="32">
        <v>5577.0</v>
      </c>
      <c r="C619" s="33">
        <v>992.0</v>
      </c>
      <c r="D619" s="55">
        <f t="shared" si="5"/>
        <v>623</v>
      </c>
      <c r="E619" s="35">
        <v>145.0</v>
      </c>
      <c r="F619" s="36">
        <v>140.0</v>
      </c>
      <c r="G619" s="37">
        <v>61.0</v>
      </c>
      <c r="H619" s="38">
        <v>191.0</v>
      </c>
      <c r="I619" s="39">
        <v>34.0</v>
      </c>
      <c r="J619" s="40">
        <v>52.0</v>
      </c>
      <c r="K619" s="56">
        <f t="shared" si="6"/>
        <v>0.2419354839</v>
      </c>
      <c r="L619" s="56">
        <f t="shared" si="7"/>
        <v>0.4837837838</v>
      </c>
      <c r="M619" s="56">
        <f t="shared" si="8"/>
        <v>0.2411067194</v>
      </c>
      <c r="N619" s="56">
        <f t="shared" si="9"/>
        <v>0.06149193548</v>
      </c>
      <c r="O619" s="56">
        <f t="shared" si="10"/>
        <v>0.3852327448</v>
      </c>
      <c r="P619" s="57">
        <f t="shared" si="11"/>
        <v>0.05241935484</v>
      </c>
      <c r="Q619" s="58">
        <f t="shared" ref="Q619:V619" si="1889">K619-Q$2</f>
        <v>-0.1090421978</v>
      </c>
      <c r="R619" s="59">
        <f t="shared" si="1889"/>
        <v>0.004231243494</v>
      </c>
      <c r="S619" s="60">
        <f t="shared" si="1889"/>
        <v>-0.1704808433</v>
      </c>
      <c r="T619" s="61">
        <f t="shared" si="1889"/>
        <v>-0.05424250612</v>
      </c>
      <c r="U619" s="62">
        <f t="shared" si="1889"/>
        <v>-0.06859858431</v>
      </c>
      <c r="V619" s="63">
        <f t="shared" si="1889"/>
        <v>0.02015852633</v>
      </c>
      <c r="W619" s="64"/>
      <c r="X619" s="65">
        <f t="shared" si="13"/>
        <v>1</v>
      </c>
      <c r="Y619" s="66">
        <f t="shared" si="14"/>
        <v>0</v>
      </c>
      <c r="Z619" s="67">
        <f t="shared" ref="Z619:AA619" si="1890">U619</f>
        <v>-0.06859858431</v>
      </c>
      <c r="AA619" s="68">
        <f t="shared" si="1890"/>
        <v>0.02015852633</v>
      </c>
      <c r="AB619" s="69">
        <f t="shared" ref="AB619:AC619" si="1891">S619</f>
        <v>-0.1704808433</v>
      </c>
      <c r="AC619" s="70">
        <f t="shared" si="1891"/>
        <v>-0.05424250612</v>
      </c>
      <c r="AD619" s="71">
        <f t="shared" si="17"/>
        <v>0.004299399586</v>
      </c>
      <c r="AE619" s="72">
        <f t="shared" si="18"/>
        <v>-0.002765692736</v>
      </c>
      <c r="AF619" s="73">
        <f t="shared" si="19"/>
        <v>0.01278819349</v>
      </c>
      <c r="AG619" s="74">
        <f t="shared" si="20"/>
        <v>0.0002843165621</v>
      </c>
      <c r="AH619" s="75">
        <f t="shared" si="21"/>
        <v>0.02612146845</v>
      </c>
      <c r="AI619" s="76">
        <f t="shared" si="22"/>
        <v>0.01849461637</v>
      </c>
      <c r="AJ619" s="77"/>
      <c r="AK619" s="65">
        <f t="shared" si="23"/>
        <v>-0.005693794321</v>
      </c>
      <c r="AL619" s="66">
        <f t="shared" si="24"/>
        <v>0.0007634399882</v>
      </c>
      <c r="AM619" s="67">
        <f t="shared" si="25"/>
        <v>-0.08799851849</v>
      </c>
      <c r="AN619" s="68">
        <f t="shared" si="26"/>
        <v>-0.09245556281</v>
      </c>
      <c r="AO619" s="69">
        <f t="shared" si="27"/>
        <v>-0.003119828705</v>
      </c>
      <c r="AP619" s="70">
        <f t="shared" si="28"/>
        <v>0.09256874633</v>
      </c>
      <c r="AQ619" s="71">
        <f t="shared" si="29"/>
        <v>0.000597565015</v>
      </c>
      <c r="AR619" s="72">
        <f t="shared" si="30"/>
        <v>-0.0039278016</v>
      </c>
      <c r="AS619" s="73">
        <f t="shared" si="31"/>
        <v>0.0002138865992</v>
      </c>
      <c r="AT619" s="74">
        <f t="shared" si="32"/>
        <v>0.005403041673</v>
      </c>
      <c r="AU619" s="75">
        <f t="shared" si="33"/>
        <v>0.00265819465</v>
      </c>
      <c r="AV619" s="76">
        <f t="shared" si="34"/>
        <v>0.002526835912</v>
      </c>
      <c r="AW619" s="78">
        <f t="shared" si="35"/>
        <v>-0.09334249525</v>
      </c>
      <c r="AX619" s="79">
        <f t="shared" si="36"/>
        <v>-0.1090421978</v>
      </c>
      <c r="AY619" s="78">
        <f t="shared" si="37"/>
        <v>0.004878699495</v>
      </c>
      <c r="AZ619" s="79">
        <f t="shared" si="38"/>
        <v>0.004231243494</v>
      </c>
      <c r="BA619" s="80">
        <f t="shared" si="39"/>
        <v>0.01569970257</v>
      </c>
      <c r="BB619" s="80">
        <f t="shared" si="40"/>
        <v>0.000647456001</v>
      </c>
      <c r="BC619" s="80">
        <f t="shared" si="41"/>
        <v>-0.09320456601</v>
      </c>
      <c r="BD619" s="80">
        <f t="shared" si="42"/>
        <v>0.005838658487</v>
      </c>
      <c r="BE619" s="81">
        <f t="shared" si="43"/>
        <v>0.0002460614615</v>
      </c>
      <c r="BF619" s="81">
        <f t="shared" si="44"/>
        <v>0.00002032973328</v>
      </c>
      <c r="BG619" s="81">
        <f t="shared" si="45"/>
        <v>0.008653001191</v>
      </c>
      <c r="BH619" s="81">
        <f t="shared" si="46"/>
        <v>-0.001088379261</v>
      </c>
      <c r="BI619" s="81"/>
      <c r="BJ619" s="81"/>
    </row>
    <row r="620">
      <c r="A620" s="31">
        <v>172.0</v>
      </c>
      <c r="B620" s="32">
        <v>7359.0</v>
      </c>
      <c r="C620" s="33">
        <v>1768.0</v>
      </c>
      <c r="D620" s="55">
        <f t="shared" si="5"/>
        <v>1302</v>
      </c>
      <c r="E620" s="35">
        <v>386.0</v>
      </c>
      <c r="F620" s="36">
        <v>174.0</v>
      </c>
      <c r="G620" s="37">
        <v>209.0</v>
      </c>
      <c r="H620" s="38">
        <v>338.0</v>
      </c>
      <c r="I620" s="39">
        <v>120.0</v>
      </c>
      <c r="J620" s="40">
        <v>75.0</v>
      </c>
      <c r="K620" s="56">
        <f t="shared" si="6"/>
        <v>0.4044117647</v>
      </c>
      <c r="L620" s="56">
        <f t="shared" si="7"/>
        <v>0.5995260664</v>
      </c>
      <c r="M620" s="56">
        <f t="shared" si="8"/>
        <v>0.4563318777</v>
      </c>
      <c r="N620" s="56">
        <f t="shared" si="9"/>
        <v>0.1182126697</v>
      </c>
      <c r="O620" s="56">
        <f t="shared" si="10"/>
        <v>0.5491551459</v>
      </c>
      <c r="P620" s="57">
        <f t="shared" si="11"/>
        <v>0.04242081448</v>
      </c>
      <c r="Q620" s="58">
        <f t="shared" ref="Q620:V620" si="1892">K620-Q$2</f>
        <v>0.05343408302</v>
      </c>
      <c r="R620" s="59">
        <f t="shared" si="1892"/>
        <v>0.1199735261</v>
      </c>
      <c r="S620" s="60">
        <f t="shared" si="1892"/>
        <v>0.04474431508</v>
      </c>
      <c r="T620" s="61">
        <f t="shared" si="1892"/>
        <v>0.002478228076</v>
      </c>
      <c r="U620" s="62">
        <f t="shared" si="1892"/>
        <v>0.09532381684</v>
      </c>
      <c r="V620" s="63">
        <f t="shared" si="1892"/>
        <v>0.01015998597</v>
      </c>
      <c r="W620" s="64"/>
      <c r="X620" s="65">
        <f t="shared" si="13"/>
        <v>1</v>
      </c>
      <c r="Y620" s="66">
        <f t="shared" si="14"/>
        <v>0</v>
      </c>
      <c r="Z620" s="67">
        <f t="shared" ref="Z620:AA620" si="1893">U620</f>
        <v>0.09532381684</v>
      </c>
      <c r="AA620" s="68">
        <f t="shared" si="1893"/>
        <v>0.01015998597</v>
      </c>
      <c r="AB620" s="69">
        <f t="shared" ref="AB620:AC620" si="1894">S620</f>
        <v>0.04474431508</v>
      </c>
      <c r="AC620" s="70">
        <f t="shared" si="1894"/>
        <v>0.002478228076</v>
      </c>
      <c r="AD620" s="71">
        <f t="shared" si="17"/>
        <v>0.008983404741</v>
      </c>
      <c r="AE620" s="72">
        <f t="shared" si="18"/>
        <v>0.001936977283</v>
      </c>
      <c r="AF620" s="73">
        <f t="shared" si="19"/>
        <v>0.004240020133</v>
      </c>
      <c r="AG620" s="74">
        <f t="shared" si="20"/>
        <v>0.0006908357726</v>
      </c>
      <c r="AH620" s="75">
        <f t="shared" si="21"/>
        <v>0.001995912118</v>
      </c>
      <c r="AI620" s="76">
        <f t="shared" si="22"/>
        <v>0.0002217732358</v>
      </c>
      <c r="AJ620" s="77"/>
      <c r="AK620" s="65">
        <f t="shared" si="23"/>
        <v>-0.005693794321</v>
      </c>
      <c r="AL620" s="66">
        <f t="shared" si="24"/>
        <v>0.0007634399882</v>
      </c>
      <c r="AM620" s="67">
        <f t="shared" si="25"/>
        <v>0.06167815915</v>
      </c>
      <c r="AN620" s="68">
        <f t="shared" si="26"/>
        <v>0.1596333474</v>
      </c>
      <c r="AO620" s="69">
        <f t="shared" si="27"/>
        <v>-0.005040978823</v>
      </c>
      <c r="AP620" s="70">
        <f t="shared" si="28"/>
        <v>-0.02264628745</v>
      </c>
      <c r="AQ620" s="71">
        <f t="shared" si="29"/>
        <v>0.005746420954</v>
      </c>
      <c r="AR620" s="72">
        <f t="shared" si="30"/>
        <v>-0.004241226387</v>
      </c>
      <c r="AS620" s="73">
        <f t="shared" si="31"/>
        <v>-0.0001807896587</v>
      </c>
      <c r="AT620" s="74">
        <f t="shared" si="32"/>
        <v>0.001806992325</v>
      </c>
      <c r="AU620" s="75">
        <f t="shared" si="33"/>
        <v>0.0002226977399</v>
      </c>
      <c r="AV620" s="76">
        <f t="shared" si="34"/>
        <v>0.00005796571435</v>
      </c>
      <c r="AW620" s="78">
        <f t="shared" si="35"/>
        <v>0.05673171504</v>
      </c>
      <c r="AX620" s="79">
        <f t="shared" si="36"/>
        <v>0.05343408302</v>
      </c>
      <c r="AY620" s="78">
        <f t="shared" si="37"/>
        <v>0.1353742316</v>
      </c>
      <c r="AZ620" s="79">
        <f t="shared" si="38"/>
        <v>0.1199735261</v>
      </c>
      <c r="BA620" s="80">
        <f t="shared" si="39"/>
        <v>0.003297632025</v>
      </c>
      <c r="BB620" s="80">
        <f t="shared" si="40"/>
        <v>0.01540070557</v>
      </c>
      <c r="BC620" s="80">
        <f t="shared" si="41"/>
        <v>0.05686964429</v>
      </c>
      <c r="BD620" s="80">
        <f t="shared" si="42"/>
        <v>0.1363341906</v>
      </c>
      <c r="BE620" s="81">
        <f t="shared" si="43"/>
        <v>-0.000226307355</v>
      </c>
      <c r="BF620" s="81">
        <f t="shared" si="44"/>
        <v>0.0001015717198</v>
      </c>
      <c r="BG620" s="81">
        <f t="shared" si="45"/>
        <v>-0.01535285509</v>
      </c>
      <c r="BH620" s="81">
        <f t="shared" si="46"/>
        <v>0.01550655385</v>
      </c>
      <c r="BI620" s="81"/>
      <c r="BJ620" s="81"/>
    </row>
    <row r="621">
      <c r="A621" s="31">
        <v>795.0</v>
      </c>
      <c r="B621" s="32" t="s">
        <v>184</v>
      </c>
      <c r="C621" s="33">
        <v>2183.0</v>
      </c>
      <c r="D621" s="55">
        <f t="shared" si="5"/>
        <v>1689</v>
      </c>
      <c r="E621" s="35">
        <v>369.0</v>
      </c>
      <c r="F621" s="36">
        <v>260.0</v>
      </c>
      <c r="G621" s="37">
        <v>305.0</v>
      </c>
      <c r="H621" s="38">
        <v>549.0</v>
      </c>
      <c r="I621" s="39">
        <v>120.0</v>
      </c>
      <c r="J621" s="40">
        <v>86.0</v>
      </c>
      <c r="K621" s="56">
        <f t="shared" si="6"/>
        <v>0.3637196519</v>
      </c>
      <c r="L621" s="56">
        <f t="shared" si="7"/>
        <v>0.4710982659</v>
      </c>
      <c r="M621" s="56">
        <f t="shared" si="8"/>
        <v>0.4685099846</v>
      </c>
      <c r="N621" s="56">
        <f t="shared" si="9"/>
        <v>0.1397159872</v>
      </c>
      <c r="O621" s="56">
        <f t="shared" si="10"/>
        <v>0.4701006513</v>
      </c>
      <c r="P621" s="57">
        <f t="shared" si="11"/>
        <v>0.03939532753</v>
      </c>
      <c r="Q621" s="58">
        <f t="shared" ref="Q621:V621" si="1895">K621-Q$2</f>
        <v>0.01274197017</v>
      </c>
      <c r="R621" s="59">
        <f t="shared" si="1895"/>
        <v>-0.008454274394</v>
      </c>
      <c r="S621" s="60">
        <f t="shared" si="1895"/>
        <v>0.05692242199</v>
      </c>
      <c r="T621" s="61">
        <f t="shared" si="1895"/>
        <v>0.02398154557</v>
      </c>
      <c r="U621" s="62">
        <f t="shared" si="1895"/>
        <v>0.01626932218</v>
      </c>
      <c r="V621" s="63">
        <f t="shared" si="1895"/>
        <v>0.007134499019</v>
      </c>
      <c r="W621" s="64"/>
      <c r="X621" s="65">
        <f t="shared" si="13"/>
        <v>1</v>
      </c>
      <c r="Y621" s="66">
        <f t="shared" si="14"/>
        <v>0</v>
      </c>
      <c r="Z621" s="67">
        <f t="shared" ref="Z621:AA621" si="1896">U621</f>
        <v>0.01626932218</v>
      </c>
      <c r="AA621" s="68">
        <f t="shared" si="1896"/>
        <v>0.007134499019</v>
      </c>
      <c r="AB621" s="69">
        <f t="shared" ref="AB621:AC621" si="1897">S621</f>
        <v>0.05692242199</v>
      </c>
      <c r="AC621" s="70">
        <f t="shared" si="1897"/>
        <v>0.02398154557</v>
      </c>
      <c r="AD621" s="71">
        <f t="shared" si="17"/>
        <v>0.0002137897679</v>
      </c>
      <c r="AE621" s="72">
        <f t="shared" si="18"/>
        <v>0.0002321469263</v>
      </c>
      <c r="AF621" s="73">
        <f t="shared" si="19"/>
        <v>0.0007549929093</v>
      </c>
      <c r="AG621" s="74">
        <f t="shared" si="20"/>
        <v>0.000796276455</v>
      </c>
      <c r="AH621" s="75">
        <f t="shared" si="21"/>
        <v>0.002665047598</v>
      </c>
      <c r="AI621" s="76">
        <f t="shared" si="22"/>
        <v>0.002730175314</v>
      </c>
      <c r="AJ621" s="77"/>
      <c r="AK621" s="65">
        <f t="shared" si="23"/>
        <v>-0.005693794321</v>
      </c>
      <c r="AL621" s="66">
        <f t="shared" si="24"/>
        <v>0.0007634399882</v>
      </c>
      <c r="AM621" s="67">
        <f t="shared" si="25"/>
        <v>0.001952885582</v>
      </c>
      <c r="AN621" s="68">
        <f t="shared" si="26"/>
        <v>0.03165345174</v>
      </c>
      <c r="AO621" s="69">
        <f t="shared" si="27"/>
        <v>0.003967216565</v>
      </c>
      <c r="AP621" s="70">
        <f t="shared" si="28"/>
        <v>-0.0317314872</v>
      </c>
      <c r="AQ621" s="71">
        <f t="shared" si="29"/>
        <v>0.0002452112453</v>
      </c>
      <c r="AR621" s="72">
        <f t="shared" si="30"/>
        <v>-0.000005308171741</v>
      </c>
      <c r="AS621" s="73">
        <f t="shared" si="31"/>
        <v>-0.0003162568117</v>
      </c>
      <c r="AT621" s="74">
        <f t="shared" si="32"/>
        <v>0.0003393355025</v>
      </c>
      <c r="AU621" s="75">
        <f t="shared" si="33"/>
        <v>0.0002573383589</v>
      </c>
      <c r="AV621" s="76">
        <f t="shared" si="34"/>
        <v>0.0003534296389</v>
      </c>
      <c r="AW621" s="78">
        <f t="shared" si="35"/>
        <v>0.0004126006178</v>
      </c>
      <c r="AX621" s="79">
        <f t="shared" si="36"/>
        <v>0.01274197017</v>
      </c>
      <c r="AY621" s="78">
        <f t="shared" si="37"/>
        <v>0.001372861496</v>
      </c>
      <c r="AZ621" s="79">
        <f t="shared" si="38"/>
        <v>-0.008454274394</v>
      </c>
      <c r="BA621" s="80">
        <f t="shared" si="39"/>
        <v>-0.01232936955</v>
      </c>
      <c r="BB621" s="80">
        <f t="shared" si="40"/>
        <v>0.00982713589</v>
      </c>
      <c r="BC621" s="80">
        <f t="shared" si="41"/>
        <v>0.000550529863</v>
      </c>
      <c r="BD621" s="80">
        <f t="shared" si="42"/>
        <v>0.002332820489</v>
      </c>
      <c r="BE621" s="81">
        <f t="shared" si="43"/>
        <v>0.00005544075363</v>
      </c>
      <c r="BF621" s="81">
        <f t="shared" si="44"/>
        <v>-0.00024232478</v>
      </c>
      <c r="BG621" s="81">
        <f t="shared" si="45"/>
        <v>-0.000005138968303</v>
      </c>
      <c r="BH621" s="81">
        <f t="shared" si="46"/>
        <v>0.000002568574688</v>
      </c>
      <c r="BI621" s="81"/>
      <c r="BJ621" s="81"/>
    </row>
    <row r="622">
      <c r="A622" s="31">
        <v>961.0</v>
      </c>
      <c r="B622" s="32" t="s">
        <v>185</v>
      </c>
      <c r="C622" s="33">
        <v>1387.0</v>
      </c>
      <c r="D622" s="55">
        <f t="shared" si="5"/>
        <v>956</v>
      </c>
      <c r="E622" s="35">
        <v>143.0</v>
      </c>
      <c r="F622" s="36">
        <v>147.0</v>
      </c>
      <c r="G622" s="37">
        <v>170.0</v>
      </c>
      <c r="H622" s="38">
        <v>375.0</v>
      </c>
      <c r="I622" s="39">
        <v>66.0</v>
      </c>
      <c r="J622" s="40">
        <v>55.0</v>
      </c>
      <c r="K622" s="56">
        <f t="shared" si="6"/>
        <v>0.2732516222</v>
      </c>
      <c r="L622" s="56">
        <f t="shared" si="7"/>
        <v>0.3578767123</v>
      </c>
      <c r="M622" s="56">
        <f t="shared" si="8"/>
        <v>0.4569892473</v>
      </c>
      <c r="N622" s="56">
        <f t="shared" si="9"/>
        <v>0.1225666907</v>
      </c>
      <c r="O622" s="56">
        <f t="shared" si="10"/>
        <v>0.3964435146</v>
      </c>
      <c r="P622" s="57">
        <f t="shared" si="11"/>
        <v>0.03965392934</v>
      </c>
      <c r="Q622" s="58">
        <f t="shared" ref="Q622:V622" si="1898">K622-Q$2</f>
        <v>-0.07772605948</v>
      </c>
      <c r="R622" s="59">
        <f t="shared" si="1898"/>
        <v>-0.121675828</v>
      </c>
      <c r="S622" s="60">
        <f t="shared" si="1898"/>
        <v>0.04540168467</v>
      </c>
      <c r="T622" s="61">
        <f t="shared" si="1898"/>
        <v>0.006832249092</v>
      </c>
      <c r="U622" s="62">
        <f t="shared" si="1898"/>
        <v>-0.05738781445</v>
      </c>
      <c r="V622" s="63">
        <f t="shared" si="1898"/>
        <v>0.007393100832</v>
      </c>
      <c r="W622" s="64"/>
      <c r="X622" s="65">
        <f t="shared" si="13"/>
        <v>1</v>
      </c>
      <c r="Y622" s="66">
        <f t="shared" si="14"/>
        <v>0</v>
      </c>
      <c r="Z622" s="67">
        <f t="shared" ref="Z622:AA622" si="1899">U622</f>
        <v>-0.05738781445</v>
      </c>
      <c r="AA622" s="68">
        <f t="shared" si="1899"/>
        <v>0.007393100832</v>
      </c>
      <c r="AB622" s="69">
        <f t="shared" ref="AB622:AC622" si="1900">S622</f>
        <v>0.04540168467</v>
      </c>
      <c r="AC622" s="70">
        <f t="shared" si="1900"/>
        <v>0.006832249092</v>
      </c>
      <c r="AD622" s="71">
        <f t="shared" si="17"/>
        <v>0.003238703307</v>
      </c>
      <c r="AE622" s="72">
        <f t="shared" si="18"/>
        <v>-0.0008485477975</v>
      </c>
      <c r="AF622" s="73">
        <f t="shared" si="19"/>
        <v>-0.002656014962</v>
      </c>
      <c r="AG622" s="74">
        <f t="shared" si="20"/>
        <v>-0.00005642861049</v>
      </c>
      <c r="AH622" s="75">
        <f t="shared" si="21"/>
        <v>0.002014633343</v>
      </c>
      <c r="AI622" s="76">
        <f t="shared" si="22"/>
        <v>0.0006203912377</v>
      </c>
      <c r="AJ622" s="77"/>
      <c r="AK622" s="65">
        <f t="shared" si="23"/>
        <v>-0.005693794321</v>
      </c>
      <c r="AL622" s="66">
        <f t="shared" si="24"/>
        <v>0.0007634399882</v>
      </c>
      <c r="AM622" s="67">
        <f t="shared" si="25"/>
        <v>-0.0585807257</v>
      </c>
      <c r="AN622" s="68">
        <f t="shared" si="26"/>
        <v>-0.08507671001</v>
      </c>
      <c r="AO622" s="69">
        <f t="shared" si="27"/>
        <v>-0.002963323633</v>
      </c>
      <c r="AP622" s="70">
        <f t="shared" si="28"/>
        <v>-0.02358460579</v>
      </c>
      <c r="AQ622" s="71">
        <f t="shared" si="29"/>
        <v>0.001169971395</v>
      </c>
      <c r="AR622" s="72">
        <f t="shared" si="30"/>
        <v>-0.002324107105</v>
      </c>
      <c r="AS622" s="73">
        <f t="shared" si="31"/>
        <v>-0.00004552892097</v>
      </c>
      <c r="AT622" s="74">
        <f t="shared" si="32"/>
        <v>-0.00112210409</v>
      </c>
      <c r="AU622" s="75">
        <f t="shared" si="33"/>
        <v>0.0002182669207</v>
      </c>
      <c r="AV622" s="76">
        <f t="shared" si="34"/>
        <v>0.0001034783166</v>
      </c>
      <c r="AW622" s="78">
        <f t="shared" si="35"/>
        <v>-0.06589513426</v>
      </c>
      <c r="AX622" s="79">
        <f t="shared" si="36"/>
        <v>-0.07772605948</v>
      </c>
      <c r="AY622" s="78">
        <f t="shared" si="37"/>
        <v>-0.1112406087</v>
      </c>
      <c r="AZ622" s="79">
        <f t="shared" si="38"/>
        <v>-0.121675828</v>
      </c>
      <c r="BA622" s="80">
        <f t="shared" si="39"/>
        <v>0.01183092523</v>
      </c>
      <c r="BB622" s="80">
        <f t="shared" si="40"/>
        <v>0.01043521927</v>
      </c>
      <c r="BC622" s="80">
        <f t="shared" si="41"/>
        <v>-0.06575720501</v>
      </c>
      <c r="BD622" s="80">
        <f t="shared" si="42"/>
        <v>-0.1102806497</v>
      </c>
      <c r="BE622" s="81">
        <f t="shared" si="43"/>
        <v>0.00003107699043</v>
      </c>
      <c r="BF622" s="81">
        <f t="shared" si="44"/>
        <v>0.0002469165979</v>
      </c>
      <c r="BG622" s="81">
        <f t="shared" si="45"/>
        <v>-0.007837811686</v>
      </c>
      <c r="BH622" s="81">
        <f t="shared" si="46"/>
        <v>0.01450349458</v>
      </c>
      <c r="BI622" s="81"/>
      <c r="BJ622" s="81"/>
    </row>
    <row r="623">
      <c r="A623" s="31">
        <v>516.0</v>
      </c>
      <c r="B623" s="32" t="s">
        <v>186</v>
      </c>
      <c r="C623" s="33">
        <v>375.0</v>
      </c>
      <c r="D623" s="55">
        <f t="shared" si="5"/>
        <v>291</v>
      </c>
      <c r="E623" s="35">
        <v>72.0</v>
      </c>
      <c r="F623" s="36">
        <v>60.0</v>
      </c>
      <c r="G623" s="37">
        <v>38.0</v>
      </c>
      <c r="H623" s="38">
        <v>89.0</v>
      </c>
      <c r="I623" s="39">
        <v>17.0</v>
      </c>
      <c r="J623" s="40">
        <v>15.0</v>
      </c>
      <c r="K623" s="56">
        <f t="shared" si="6"/>
        <v>0.3386666667</v>
      </c>
      <c r="L623" s="56">
        <f t="shared" si="7"/>
        <v>0.5</v>
      </c>
      <c r="M623" s="56">
        <f t="shared" si="8"/>
        <v>0.3362831858</v>
      </c>
      <c r="N623" s="56">
        <f t="shared" si="9"/>
        <v>0.1013333333</v>
      </c>
      <c r="O623" s="56">
        <f t="shared" si="10"/>
        <v>0.4364261168</v>
      </c>
      <c r="P623" s="57">
        <f t="shared" si="11"/>
        <v>0.04</v>
      </c>
      <c r="Q623" s="58">
        <f t="shared" ref="Q623:V623" si="1901">K623-Q$2</f>
        <v>-0.01231101502</v>
      </c>
      <c r="R623" s="59">
        <f t="shared" si="1901"/>
        <v>0.02044745971</v>
      </c>
      <c r="S623" s="60">
        <f t="shared" si="1901"/>
        <v>-0.07530437681</v>
      </c>
      <c r="T623" s="61">
        <f t="shared" si="1901"/>
        <v>-0.01440110827</v>
      </c>
      <c r="U623" s="62">
        <f t="shared" si="1901"/>
        <v>-0.01740521225</v>
      </c>
      <c r="V623" s="63">
        <f t="shared" si="1901"/>
        <v>0.007739171488</v>
      </c>
      <c r="W623" s="64"/>
      <c r="X623" s="65">
        <f t="shared" si="13"/>
        <v>1</v>
      </c>
      <c r="Y623" s="66">
        <f t="shared" si="14"/>
        <v>0</v>
      </c>
      <c r="Z623" s="67">
        <f t="shared" ref="Z623:AA623" si="1902">U623</f>
        <v>-0.01740521225</v>
      </c>
      <c r="AA623" s="68">
        <f t="shared" si="1902"/>
        <v>0.007739171488</v>
      </c>
      <c r="AB623" s="69">
        <f t="shared" ref="AB623:AC623" si="1903">S623</f>
        <v>-0.07530437681</v>
      </c>
      <c r="AC623" s="70">
        <f t="shared" si="1903"/>
        <v>-0.01440110827</v>
      </c>
      <c r="AD623" s="71">
        <f t="shared" si="17"/>
        <v>0.0002430466383</v>
      </c>
      <c r="AE623" s="72">
        <f t="shared" si="18"/>
        <v>-0.0002694038449</v>
      </c>
      <c r="AF623" s="73">
        <f t="shared" si="19"/>
        <v>0.001422141309</v>
      </c>
      <c r="AG623" s="74">
        <f t="shared" si="20"/>
        <v>-0.0003321391397</v>
      </c>
      <c r="AH623" s="75">
        <f t="shared" si="21"/>
        <v>0.005463357247</v>
      </c>
      <c r="AI623" s="76">
        <f t="shared" si="22"/>
        <v>0.002168932968</v>
      </c>
      <c r="AJ623" s="77"/>
      <c r="AK623" s="65">
        <f t="shared" si="23"/>
        <v>-0.005693794321</v>
      </c>
      <c r="AL623" s="66">
        <f t="shared" si="24"/>
        <v>0.0007634399882</v>
      </c>
      <c r="AM623" s="67">
        <f t="shared" si="25"/>
        <v>-0.02649414291</v>
      </c>
      <c r="AN623" s="68">
        <f t="shared" si="26"/>
        <v>-0.02131612426</v>
      </c>
      <c r="AO623" s="69">
        <f t="shared" si="27"/>
        <v>0.003385598854</v>
      </c>
      <c r="AP623" s="70">
        <f t="shared" si="28"/>
        <v>0.0395484869</v>
      </c>
      <c r="AQ623" s="71">
        <f t="shared" si="29"/>
        <v>-0.00003212565586</v>
      </c>
      <c r="AR623" s="72">
        <f t="shared" si="30"/>
        <v>-0.0002801495782</v>
      </c>
      <c r="AS623" s="73">
        <f t="shared" si="31"/>
        <v>0.0001772629225</v>
      </c>
      <c r="AT623" s="74">
        <f t="shared" si="32"/>
        <v>0.0005913618578</v>
      </c>
      <c r="AU623" s="75">
        <f t="shared" si="33"/>
        <v>0.0005839049797</v>
      </c>
      <c r="AV623" s="76">
        <f t="shared" si="34"/>
        <v>0.0003357910264</v>
      </c>
      <c r="AW623" s="78">
        <f t="shared" si="35"/>
        <v>-0.02807329613</v>
      </c>
      <c r="AX623" s="79">
        <f t="shared" si="36"/>
        <v>-0.01231101502</v>
      </c>
      <c r="AY623" s="78">
        <f t="shared" si="37"/>
        <v>0.01964280594</v>
      </c>
      <c r="AZ623" s="79">
        <f t="shared" si="38"/>
        <v>0.02044745971</v>
      </c>
      <c r="BA623" s="80">
        <f t="shared" si="39"/>
        <v>-0.01576228111</v>
      </c>
      <c r="BB623" s="80">
        <f t="shared" si="40"/>
        <v>-0.0008046537738</v>
      </c>
      <c r="BC623" s="80">
        <f t="shared" si="41"/>
        <v>-0.02793536688</v>
      </c>
      <c r="BD623" s="80">
        <f t="shared" si="42"/>
        <v>0.02060276493</v>
      </c>
      <c r="BE623" s="81">
        <f t="shared" si="43"/>
        <v>0.000247802038</v>
      </c>
      <c r="BF623" s="81">
        <f t="shared" si="44"/>
        <v>0.00002536635795</v>
      </c>
      <c r="BG623" s="81">
        <f t="shared" si="45"/>
        <v>0.0003559108003</v>
      </c>
      <c r="BH623" s="81">
        <f t="shared" si="46"/>
        <v>-0.001151091594</v>
      </c>
      <c r="BI623" s="81"/>
      <c r="BJ623" s="81"/>
    </row>
    <row r="624">
      <c r="A624" s="31">
        <v>127.0</v>
      </c>
      <c r="B624" s="32">
        <v>1669.0</v>
      </c>
      <c r="C624" s="33">
        <v>751.0</v>
      </c>
      <c r="D624" s="55">
        <f t="shared" si="5"/>
        <v>610</v>
      </c>
      <c r="E624" s="35">
        <v>181.0</v>
      </c>
      <c r="F624" s="36">
        <v>81.0</v>
      </c>
      <c r="G624" s="37">
        <v>102.0</v>
      </c>
      <c r="H624" s="38">
        <v>178.0</v>
      </c>
      <c r="I624" s="39">
        <v>47.0</v>
      </c>
      <c r="J624" s="40">
        <v>21.0</v>
      </c>
      <c r="K624" s="56">
        <f t="shared" si="6"/>
        <v>0.4394141145</v>
      </c>
      <c r="L624" s="56">
        <f t="shared" si="7"/>
        <v>0.5615763547</v>
      </c>
      <c r="M624" s="56">
        <f t="shared" si="8"/>
        <v>0.5</v>
      </c>
      <c r="N624" s="56">
        <f t="shared" si="9"/>
        <v>0.1358189081</v>
      </c>
      <c r="O624" s="56">
        <f t="shared" si="10"/>
        <v>0.5409836066</v>
      </c>
      <c r="P624" s="57">
        <f t="shared" si="11"/>
        <v>0.02796271638</v>
      </c>
      <c r="Q624" s="58">
        <f t="shared" ref="Q624:V624" si="1904">K624-Q$2</f>
        <v>0.08843643282</v>
      </c>
      <c r="R624" s="59">
        <f t="shared" si="1904"/>
        <v>0.08202381439</v>
      </c>
      <c r="S624" s="60">
        <f t="shared" si="1904"/>
        <v>0.08841243735</v>
      </c>
      <c r="T624" s="61">
        <f t="shared" si="1904"/>
        <v>0.02008446652</v>
      </c>
      <c r="U624" s="62">
        <f t="shared" si="1904"/>
        <v>0.08715227746</v>
      </c>
      <c r="V624" s="63">
        <f t="shared" si="1904"/>
        <v>-0.004298112134</v>
      </c>
      <c r="W624" s="64"/>
      <c r="X624" s="65">
        <f t="shared" si="13"/>
        <v>1</v>
      </c>
      <c r="Y624" s="66">
        <f t="shared" si="14"/>
        <v>0</v>
      </c>
      <c r="Z624" s="67">
        <f t="shared" ref="Z624:AA624" si="1905">U624</f>
        <v>0.08715227746</v>
      </c>
      <c r="AA624" s="68">
        <f t="shared" si="1905"/>
        <v>-0.004298112134</v>
      </c>
      <c r="AB624" s="69">
        <f t="shared" ref="AB624:AC624" si="1906">S624</f>
        <v>0.08841243735</v>
      </c>
      <c r="AC624" s="70">
        <f t="shared" si="1906"/>
        <v>0.02008446652</v>
      </c>
      <c r="AD624" s="71">
        <f t="shared" si="17"/>
        <v>0.007577045699</v>
      </c>
      <c r="AE624" s="72">
        <f t="shared" si="18"/>
        <v>-0.0007491805225</v>
      </c>
      <c r="AF624" s="73">
        <f t="shared" si="19"/>
        <v>0.007791670561</v>
      </c>
      <c r="AG624" s="74">
        <f t="shared" si="20"/>
        <v>0.001370400429</v>
      </c>
      <c r="AH624" s="75">
        <f t="shared" si="21"/>
        <v>0.007413373284</v>
      </c>
      <c r="AI624" s="76">
        <f t="shared" si="22"/>
        <v>0.003551433275</v>
      </c>
      <c r="AJ624" s="77"/>
      <c r="AK624" s="65">
        <f t="shared" si="23"/>
        <v>-0.005693794321</v>
      </c>
      <c r="AL624" s="66">
        <f t="shared" si="24"/>
        <v>0.0007634399882</v>
      </c>
      <c r="AM624" s="67">
        <f t="shared" si="25"/>
        <v>0.0779623952</v>
      </c>
      <c r="AN624" s="68">
        <f t="shared" si="26"/>
        <v>0.1348583568</v>
      </c>
      <c r="AO624" s="69">
        <f t="shared" si="27"/>
        <v>-0.002391843581</v>
      </c>
      <c r="AP624" s="70">
        <f t="shared" si="28"/>
        <v>-0.04687816324</v>
      </c>
      <c r="AQ624" s="71">
        <f t="shared" si="29"/>
        <v>0.003457711985</v>
      </c>
      <c r="AR624" s="72">
        <f t="shared" si="30"/>
        <v>-0.004802030368</v>
      </c>
      <c r="AS624" s="73">
        <f t="shared" si="31"/>
        <v>-0.0003747942264</v>
      </c>
      <c r="AT624" s="74">
        <f t="shared" si="32"/>
        <v>0.003323252129</v>
      </c>
      <c r="AU624" s="75">
        <f t="shared" si="33"/>
        <v>0.0007823138371</v>
      </c>
      <c r="AV624" s="76">
        <f t="shared" si="34"/>
        <v>0.0005246330043</v>
      </c>
      <c r="AW624" s="78">
        <f t="shared" si="35"/>
        <v>0.07374198889</v>
      </c>
      <c r="AX624" s="79">
        <f t="shared" si="36"/>
        <v>0.08843643282</v>
      </c>
      <c r="AY624" s="78">
        <f t="shared" si="37"/>
        <v>0.08778948831</v>
      </c>
      <c r="AZ624" s="79">
        <f t="shared" si="38"/>
        <v>0.08202381439</v>
      </c>
      <c r="BA624" s="80">
        <f t="shared" si="39"/>
        <v>-0.01469444393</v>
      </c>
      <c r="BB624" s="80">
        <f t="shared" si="40"/>
        <v>0.005765673925</v>
      </c>
      <c r="BC624" s="80">
        <f t="shared" si="41"/>
        <v>0.07387991814</v>
      </c>
      <c r="BD624" s="80">
        <f t="shared" si="42"/>
        <v>0.08874944731</v>
      </c>
      <c r="BE624" s="81">
        <f t="shared" si="43"/>
        <v>0.0001826836867</v>
      </c>
      <c r="BF624" s="81">
        <f t="shared" si="44"/>
        <v>-0.0001694467444</v>
      </c>
      <c r="BG624" s="81">
        <f t="shared" si="45"/>
        <v>-0.002418222093</v>
      </c>
      <c r="BH624" s="81">
        <f t="shared" si="46"/>
        <v>0.0131136038</v>
      </c>
      <c r="BI624" s="81"/>
      <c r="BJ624" s="81"/>
    </row>
    <row r="625">
      <c r="A625" s="31">
        <v>1022.0</v>
      </c>
      <c r="B625" s="32" t="s">
        <v>187</v>
      </c>
      <c r="C625" s="33">
        <v>510.0</v>
      </c>
      <c r="D625" s="55">
        <f t="shared" si="5"/>
        <v>422</v>
      </c>
      <c r="E625" s="35">
        <v>85.0</v>
      </c>
      <c r="F625" s="36">
        <v>80.0</v>
      </c>
      <c r="G625" s="37">
        <v>76.0</v>
      </c>
      <c r="H625" s="38">
        <v>160.0</v>
      </c>
      <c r="I625" s="39">
        <v>14.0</v>
      </c>
      <c r="J625" s="40">
        <v>7.0</v>
      </c>
      <c r="K625" s="56">
        <f t="shared" si="6"/>
        <v>0.3431372549</v>
      </c>
      <c r="L625" s="56">
        <f t="shared" si="7"/>
        <v>0.3822393822</v>
      </c>
      <c r="M625" s="56">
        <f t="shared" si="8"/>
        <v>0.4662576687</v>
      </c>
      <c r="N625" s="56">
        <f t="shared" si="9"/>
        <v>0.1490196078</v>
      </c>
      <c r="O625" s="56">
        <f t="shared" si="10"/>
        <v>0.4146919431</v>
      </c>
      <c r="P625" s="57">
        <f t="shared" si="11"/>
        <v>0.0137254902</v>
      </c>
      <c r="Q625" s="58">
        <f t="shared" ref="Q625:V625" si="1907">K625-Q$2</f>
        <v>-0.007840426788</v>
      </c>
      <c r="R625" s="59">
        <f t="shared" si="1907"/>
        <v>-0.09731315805</v>
      </c>
      <c r="S625" s="60">
        <f t="shared" si="1907"/>
        <v>0.05467010607</v>
      </c>
      <c r="T625" s="61">
        <f t="shared" si="1907"/>
        <v>0.03328516624</v>
      </c>
      <c r="U625" s="62">
        <f t="shared" si="1907"/>
        <v>-0.03913938597</v>
      </c>
      <c r="V625" s="63">
        <f t="shared" si="1907"/>
        <v>-0.01853533832</v>
      </c>
      <c r="W625" s="64"/>
      <c r="X625" s="65">
        <f t="shared" si="13"/>
        <v>1</v>
      </c>
      <c r="Y625" s="66">
        <f t="shared" si="14"/>
        <v>0</v>
      </c>
      <c r="Z625" s="67">
        <f t="shared" ref="Z625:AA625" si="1908">U625</f>
        <v>-0.03913938597</v>
      </c>
      <c r="AA625" s="68">
        <f t="shared" si="1908"/>
        <v>-0.01853533832</v>
      </c>
      <c r="AB625" s="69">
        <f t="shared" ref="AB625:AC625" si="1909">S625</f>
        <v>0.05467010607</v>
      </c>
      <c r="AC625" s="70">
        <f t="shared" si="1909"/>
        <v>0.03328516624</v>
      </c>
      <c r="AD625" s="71">
        <f t="shared" si="17"/>
        <v>0.001188332767</v>
      </c>
      <c r="AE625" s="72">
        <f t="shared" si="18"/>
        <v>0.001450923521</v>
      </c>
      <c r="AF625" s="73">
        <f t="shared" si="19"/>
        <v>-0.001522802565</v>
      </c>
      <c r="AG625" s="74">
        <f t="shared" si="20"/>
        <v>-0.00231608988</v>
      </c>
      <c r="AH625" s="75">
        <f t="shared" si="21"/>
        <v>0.001880918206</v>
      </c>
      <c r="AI625" s="76">
        <f t="shared" si="22"/>
        <v>0.003639407137</v>
      </c>
      <c r="AJ625" s="77"/>
      <c r="AK625" s="65">
        <f t="shared" si="23"/>
        <v>-0.005693794321</v>
      </c>
      <c r="AL625" s="66">
        <f t="shared" si="24"/>
        <v>0.0007634399882</v>
      </c>
      <c r="AM625" s="67">
        <f t="shared" si="25"/>
        <v>-0.002520237063</v>
      </c>
      <c r="AN625" s="68">
        <f t="shared" si="26"/>
        <v>-0.07726894931</v>
      </c>
      <c r="AO625" s="69">
        <f t="shared" si="27"/>
        <v>0.008919668182</v>
      </c>
      <c r="AP625" s="70">
        <f t="shared" si="28"/>
        <v>-0.0319139923</v>
      </c>
      <c r="AQ625" s="71">
        <f t="shared" si="29"/>
        <v>0.001456579902</v>
      </c>
      <c r="AR625" s="72">
        <f t="shared" si="30"/>
        <v>0.00005301629677</v>
      </c>
      <c r="AS625" s="73">
        <f t="shared" si="31"/>
        <v>0.0009374551515</v>
      </c>
      <c r="AT625" s="74">
        <f t="shared" si="32"/>
        <v>-0.0007029671814</v>
      </c>
      <c r="AU625" s="75">
        <f t="shared" si="33"/>
        <v>0.0001534659704</v>
      </c>
      <c r="AV625" s="76">
        <f t="shared" si="34"/>
        <v>0.0004436477231</v>
      </c>
      <c r="AW625" s="78">
        <f t="shared" si="35"/>
        <v>0.003253137822</v>
      </c>
      <c r="AX625" s="79">
        <f t="shared" si="36"/>
        <v>-0.007840426788</v>
      </c>
      <c r="AY625" s="78">
        <f t="shared" si="37"/>
        <v>-0.1086258048</v>
      </c>
      <c r="AZ625" s="79">
        <f t="shared" si="38"/>
        <v>-0.09731315805</v>
      </c>
      <c r="BA625" s="80">
        <f t="shared" si="39"/>
        <v>0.01109356461</v>
      </c>
      <c r="BB625" s="80">
        <f t="shared" si="40"/>
        <v>-0.01131264673</v>
      </c>
      <c r="BC625" s="80">
        <f t="shared" si="41"/>
        <v>0.003391067067</v>
      </c>
      <c r="BD625" s="80">
        <f t="shared" si="42"/>
        <v>-0.1076658458</v>
      </c>
      <c r="BE625" s="81">
        <f t="shared" si="43"/>
        <v>-0.00000490880037</v>
      </c>
      <c r="BF625" s="81">
        <f t="shared" si="44"/>
        <v>-0.0002509951549</v>
      </c>
      <c r="BG625" s="81">
        <f t="shared" si="45"/>
        <v>-0.01158043501</v>
      </c>
      <c r="BH625" s="81">
        <f t="shared" si="46"/>
        <v>-0.0007302042078</v>
      </c>
      <c r="BI625" s="81"/>
      <c r="BJ625" s="81"/>
    </row>
    <row r="626">
      <c r="A626" s="31">
        <v>435.0</v>
      </c>
      <c r="B626" s="32">
        <v>2709.0</v>
      </c>
      <c r="C626" s="33">
        <v>899.0</v>
      </c>
      <c r="D626" s="55">
        <f t="shared" si="5"/>
        <v>689</v>
      </c>
      <c r="E626" s="35">
        <v>207.0</v>
      </c>
      <c r="F626" s="36">
        <v>85.0</v>
      </c>
      <c r="G626" s="37">
        <v>101.0</v>
      </c>
      <c r="H626" s="38">
        <v>243.0</v>
      </c>
      <c r="I626" s="39">
        <v>40.0</v>
      </c>
      <c r="J626" s="40">
        <v>13.0</v>
      </c>
      <c r="K626" s="56">
        <f t="shared" si="6"/>
        <v>0.3870967742</v>
      </c>
      <c r="L626" s="56">
        <f t="shared" si="7"/>
        <v>0.5040816327</v>
      </c>
      <c r="M626" s="56">
        <f t="shared" si="8"/>
        <v>0.5075376884</v>
      </c>
      <c r="N626" s="56">
        <f t="shared" si="9"/>
        <v>0.1123470523</v>
      </c>
      <c r="O626" s="56">
        <f t="shared" si="10"/>
        <v>0.5050798258</v>
      </c>
      <c r="P626" s="57">
        <f t="shared" si="11"/>
        <v>0.01446051168</v>
      </c>
      <c r="Q626" s="58">
        <f t="shared" ref="Q626:V626" si="1910">K626-Q$2</f>
        <v>0.0361190925</v>
      </c>
      <c r="R626" s="59">
        <f t="shared" si="1910"/>
        <v>0.02452909236</v>
      </c>
      <c r="S626" s="60">
        <f t="shared" si="1910"/>
        <v>0.0959501258</v>
      </c>
      <c r="T626" s="61">
        <f t="shared" si="1910"/>
        <v>-0.003387389327</v>
      </c>
      <c r="U626" s="62">
        <f t="shared" si="1910"/>
        <v>0.05124849674</v>
      </c>
      <c r="V626" s="63">
        <f t="shared" si="1910"/>
        <v>-0.01780031683</v>
      </c>
      <c r="W626" s="64"/>
      <c r="X626" s="65">
        <f t="shared" si="13"/>
        <v>1</v>
      </c>
      <c r="Y626" s="66">
        <f t="shared" si="14"/>
        <v>0</v>
      </c>
      <c r="Z626" s="67">
        <f t="shared" ref="Z626:AA626" si="1911">U626</f>
        <v>0.05124849674</v>
      </c>
      <c r="AA626" s="68">
        <f t="shared" si="1911"/>
        <v>-0.01780031683</v>
      </c>
      <c r="AB626" s="69">
        <f t="shared" ref="AB626:AC626" si="1912">S626</f>
        <v>0.0959501258</v>
      </c>
      <c r="AC626" s="70">
        <f t="shared" si="1912"/>
        <v>-0.003387389327</v>
      </c>
      <c r="AD626" s="71">
        <f t="shared" si="17"/>
        <v>0.002309557139</v>
      </c>
      <c r="AE626" s="72">
        <f t="shared" si="18"/>
        <v>-0.001824478958</v>
      </c>
      <c r="AF626" s="73">
        <f t="shared" si="19"/>
        <v>0.004857003106</v>
      </c>
      <c r="AG626" s="74">
        <f t="shared" si="20"/>
        <v>-0.00188154125</v>
      </c>
      <c r="AH626" s="75">
        <f t="shared" si="21"/>
        <v>0.009194952234</v>
      </c>
      <c r="AI626" s="76">
        <f t="shared" si="22"/>
        <v>-0.0006500408641</v>
      </c>
      <c r="AJ626" s="77"/>
      <c r="AK626" s="65">
        <f t="shared" si="23"/>
        <v>-0.005693794321</v>
      </c>
      <c r="AL626" s="66">
        <f t="shared" si="24"/>
        <v>0.0007634399882</v>
      </c>
      <c r="AM626" s="67">
        <f t="shared" si="25"/>
        <v>0.07009241875</v>
      </c>
      <c r="AN626" s="68">
        <f t="shared" si="26"/>
        <v>0.06683471699</v>
      </c>
      <c r="AO626" s="69">
        <f t="shared" si="27"/>
        <v>-0.01514649477</v>
      </c>
      <c r="AP626" s="70">
        <f t="shared" si="28"/>
        <v>-0.04734236961</v>
      </c>
      <c r="AQ626" s="71">
        <f t="shared" si="29"/>
        <v>0.0001235002029</v>
      </c>
      <c r="AR626" s="72">
        <f t="shared" si="30"/>
        <v>-0.002284077861</v>
      </c>
      <c r="AS626" s="73">
        <f t="shared" si="31"/>
        <v>0.0009206594691</v>
      </c>
      <c r="AT626" s="74">
        <f t="shared" si="32"/>
        <v>0.002000157021</v>
      </c>
      <c r="AU626" s="75">
        <f t="shared" si="33"/>
        <v>0.001053430196</v>
      </c>
      <c r="AV626" s="76">
        <f t="shared" si="34"/>
        <v>0.00007746168723</v>
      </c>
      <c r="AW626" s="78">
        <f t="shared" si="35"/>
        <v>0.05134971953</v>
      </c>
      <c r="AX626" s="79">
        <f t="shared" si="36"/>
        <v>0.0361190925</v>
      </c>
      <c r="AY626" s="78">
        <f t="shared" si="37"/>
        <v>0.02004932821</v>
      </c>
      <c r="AZ626" s="79">
        <f t="shared" si="38"/>
        <v>0.02452909236</v>
      </c>
      <c r="BA626" s="80">
        <f t="shared" si="39"/>
        <v>0.01523062702</v>
      </c>
      <c r="BB626" s="80">
        <f t="shared" si="40"/>
        <v>-0.004479764155</v>
      </c>
      <c r="BC626" s="80">
        <f t="shared" si="41"/>
        <v>0.05148764877</v>
      </c>
      <c r="BD626" s="80">
        <f t="shared" si="42"/>
        <v>0.0210092872</v>
      </c>
      <c r="BE626" s="81">
        <f t="shared" si="43"/>
        <v>0.0002119037127</v>
      </c>
      <c r="BF626" s="81">
        <f t="shared" si="44"/>
        <v>-0.000136459234</v>
      </c>
      <c r="BG626" s="81">
        <f t="shared" si="45"/>
        <v>0.002209587828</v>
      </c>
      <c r="BH626" s="81">
        <f t="shared" si="46"/>
        <v>0.002163437601</v>
      </c>
      <c r="BI626" s="81"/>
      <c r="BJ626" s="81"/>
    </row>
    <row r="627">
      <c r="A627" s="31">
        <v>910.0</v>
      </c>
      <c r="B627" s="32">
        <v>7707.0</v>
      </c>
      <c r="C627" s="33">
        <v>1140.0</v>
      </c>
      <c r="D627" s="55">
        <f t="shared" si="5"/>
        <v>875</v>
      </c>
      <c r="E627" s="35">
        <v>253.0</v>
      </c>
      <c r="F627" s="36">
        <v>154.0</v>
      </c>
      <c r="G627" s="37">
        <v>106.0</v>
      </c>
      <c r="H627" s="38">
        <v>242.0</v>
      </c>
      <c r="I627" s="39">
        <v>76.0</v>
      </c>
      <c r="J627" s="40">
        <v>44.0</v>
      </c>
      <c r="K627" s="56">
        <f t="shared" si="6"/>
        <v>0.3815789474</v>
      </c>
      <c r="L627" s="56">
        <f t="shared" si="7"/>
        <v>0.5761821366</v>
      </c>
      <c r="M627" s="56">
        <f t="shared" si="8"/>
        <v>0.3486842105</v>
      </c>
      <c r="N627" s="56">
        <f t="shared" si="9"/>
        <v>0.09298245614</v>
      </c>
      <c r="O627" s="56">
        <f t="shared" si="10"/>
        <v>0.4971428571</v>
      </c>
      <c r="P627" s="57">
        <f t="shared" si="11"/>
        <v>0.03859649123</v>
      </c>
      <c r="Q627" s="58">
        <f t="shared" ref="Q627:V627" si="1913">K627-Q$2</f>
        <v>0.03060126568</v>
      </c>
      <c r="R627" s="59">
        <f t="shared" si="1913"/>
        <v>0.09662959631</v>
      </c>
      <c r="S627" s="60">
        <f t="shared" si="1913"/>
        <v>-0.06290335212</v>
      </c>
      <c r="T627" s="61">
        <f t="shared" si="1913"/>
        <v>-0.02275198547</v>
      </c>
      <c r="U627" s="62">
        <f t="shared" si="1913"/>
        <v>0.04331152805</v>
      </c>
      <c r="V627" s="63">
        <f t="shared" si="1913"/>
        <v>0.006335662716</v>
      </c>
      <c r="W627" s="64"/>
      <c r="X627" s="65">
        <f t="shared" si="13"/>
        <v>1</v>
      </c>
      <c r="Y627" s="66">
        <f t="shared" si="14"/>
        <v>0</v>
      </c>
      <c r="Z627" s="67">
        <f t="shared" ref="Z627:AA627" si="1914">U627</f>
        <v>0.04331152805</v>
      </c>
      <c r="AA627" s="68">
        <f t="shared" si="1914"/>
        <v>0.006335662716</v>
      </c>
      <c r="AB627" s="69">
        <f t="shared" ref="AB627:AC627" si="1915">S627</f>
        <v>-0.06290335212</v>
      </c>
      <c r="AC627" s="70">
        <f t="shared" si="1915"/>
        <v>-0.02275198547</v>
      </c>
      <c r="AD627" s="71">
        <f t="shared" si="17"/>
        <v>0.00183574784</v>
      </c>
      <c r="AE627" s="72">
        <f t="shared" si="18"/>
        <v>0.0005488144669</v>
      </c>
      <c r="AF627" s="73">
        <f t="shared" si="19"/>
        <v>-0.002580291394</v>
      </c>
      <c r="AG627" s="74">
        <f t="shared" si="20"/>
        <v>-0.001383957679</v>
      </c>
      <c r="AH627" s="75">
        <f t="shared" si="21"/>
        <v>0.003439178865</v>
      </c>
      <c r="AI627" s="76">
        <f t="shared" si="22"/>
        <v>0.002862352307</v>
      </c>
      <c r="AJ627" s="77"/>
      <c r="AK627" s="65">
        <f t="shared" si="23"/>
        <v>-0.005693794321</v>
      </c>
      <c r="AL627" s="66">
        <f t="shared" si="24"/>
        <v>0.0007634399882</v>
      </c>
      <c r="AM627" s="67">
        <f t="shared" si="25"/>
        <v>0.02529450219</v>
      </c>
      <c r="AN627" s="68">
        <f t="shared" si="26"/>
        <v>0.07393476956</v>
      </c>
      <c r="AO627" s="69">
        <f t="shared" si="27"/>
        <v>-0.00251554556</v>
      </c>
      <c r="AP627" s="70">
        <f t="shared" si="28"/>
        <v>0.03453966751</v>
      </c>
      <c r="AQ627" s="71">
        <f t="shared" si="29"/>
        <v>0.001263461434</v>
      </c>
      <c r="AR627" s="72">
        <f t="shared" si="30"/>
        <v>-0.0007880530295</v>
      </c>
      <c r="AS627" s="73">
        <f t="shared" si="31"/>
        <v>0.0005165615388</v>
      </c>
      <c r="AT627" s="74">
        <f t="shared" si="32"/>
        <v>-0.001124810861</v>
      </c>
      <c r="AU627" s="75">
        <f t="shared" si="33"/>
        <v>0.0003429546007</v>
      </c>
      <c r="AV627" s="76">
        <f t="shared" si="34"/>
        <v>0.0003811468906</v>
      </c>
      <c r="AW627" s="78">
        <f t="shared" si="35"/>
        <v>0.01920813988</v>
      </c>
      <c r="AX627" s="79">
        <f t="shared" si="36"/>
        <v>0.03060126568</v>
      </c>
      <c r="AY627" s="78">
        <f t="shared" si="37"/>
        <v>0.1077061601</v>
      </c>
      <c r="AZ627" s="79">
        <f t="shared" si="38"/>
        <v>0.09662959631</v>
      </c>
      <c r="BA627" s="80">
        <f t="shared" si="39"/>
        <v>-0.0113931258</v>
      </c>
      <c r="BB627" s="80">
        <f t="shared" si="40"/>
        <v>0.01107656374</v>
      </c>
      <c r="BC627" s="80">
        <f t="shared" si="41"/>
        <v>0.01934606913</v>
      </c>
      <c r="BD627" s="80">
        <f t="shared" si="42"/>
        <v>0.108666119</v>
      </c>
      <c r="BE627" s="81">
        <f t="shared" si="43"/>
        <v>0.000007113051046</v>
      </c>
      <c r="BF627" s="81">
        <f t="shared" si="44"/>
        <v>-0.0002523933682</v>
      </c>
      <c r="BG627" s="81">
        <f t="shared" si="45"/>
        <v>-0.01143405504</v>
      </c>
      <c r="BH627" s="81">
        <f t="shared" si="46"/>
        <v>0.004204524502</v>
      </c>
      <c r="BI627" s="81"/>
      <c r="BJ627" s="81"/>
    </row>
    <row r="628">
      <c r="A628" s="31">
        <v>471.0</v>
      </c>
      <c r="B628" s="32">
        <v>4599.0</v>
      </c>
      <c r="C628" s="33">
        <v>1251.0</v>
      </c>
      <c r="D628" s="55">
        <f t="shared" si="5"/>
        <v>677</v>
      </c>
      <c r="E628" s="35">
        <v>33.0</v>
      </c>
      <c r="F628" s="36">
        <v>170.0</v>
      </c>
      <c r="G628" s="37">
        <v>56.0</v>
      </c>
      <c r="H628" s="38">
        <v>289.0</v>
      </c>
      <c r="I628" s="39">
        <v>37.0</v>
      </c>
      <c r="J628" s="40">
        <v>92.0</v>
      </c>
      <c r="K628" s="56">
        <f t="shared" si="6"/>
        <v>0.1007194245</v>
      </c>
      <c r="L628" s="56">
        <f t="shared" si="7"/>
        <v>0.1949860724</v>
      </c>
      <c r="M628" s="56">
        <f t="shared" si="8"/>
        <v>0.1761006289</v>
      </c>
      <c r="N628" s="56">
        <f t="shared" si="9"/>
        <v>0.04476418865</v>
      </c>
      <c r="O628" s="56">
        <f t="shared" si="10"/>
        <v>0.1861152142</v>
      </c>
      <c r="P628" s="57">
        <f t="shared" si="11"/>
        <v>0.07354116707</v>
      </c>
      <c r="Q628" s="58">
        <f t="shared" ref="Q628:V628" si="1916">K628-Q$2</f>
        <v>-0.2502582572</v>
      </c>
      <c r="R628" s="59">
        <f t="shared" si="1916"/>
        <v>-0.2845664679</v>
      </c>
      <c r="S628" s="60">
        <f t="shared" si="1916"/>
        <v>-0.2354869337</v>
      </c>
      <c r="T628" s="61">
        <f t="shared" si="1916"/>
        <v>-0.07097025296</v>
      </c>
      <c r="U628" s="62">
        <f t="shared" si="1916"/>
        <v>-0.2677161149</v>
      </c>
      <c r="V628" s="63">
        <f t="shared" si="1916"/>
        <v>0.04128033855</v>
      </c>
      <c r="W628" s="64"/>
      <c r="X628" s="65">
        <f t="shared" si="13"/>
        <v>1</v>
      </c>
      <c r="Y628" s="66">
        <f t="shared" si="14"/>
        <v>0</v>
      </c>
      <c r="Z628" s="67">
        <f t="shared" ref="Z628:AA628" si="1917">U628</f>
        <v>-0.2677161149</v>
      </c>
      <c r="AA628" s="68">
        <f t="shared" si="1917"/>
        <v>0.04128033855</v>
      </c>
      <c r="AB628" s="69">
        <f t="shared" ref="AB628:AC628" si="1918">S628</f>
        <v>-0.2354869337</v>
      </c>
      <c r="AC628" s="70">
        <f t="shared" si="1918"/>
        <v>-0.07097025296</v>
      </c>
      <c r="AD628" s="71">
        <f t="shared" si="17"/>
        <v>0.06996785183</v>
      </c>
      <c r="AE628" s="72">
        <f t="shared" si="18"/>
        <v>-0.02210282372</v>
      </c>
      <c r="AF628" s="73">
        <f t="shared" si="19"/>
        <v>0.06597332308</v>
      </c>
      <c r="AG628" s="74">
        <f t="shared" si="20"/>
        <v>0.009278900047</v>
      </c>
      <c r="AH628" s="75">
        <f t="shared" si="21"/>
        <v>0.05041731915</v>
      </c>
      <c r="AI628" s="76">
        <f t="shared" si="22"/>
        <v>0.03342513451</v>
      </c>
      <c r="AJ628" s="77"/>
      <c r="AK628" s="65">
        <f t="shared" si="23"/>
        <v>-0.005693794321</v>
      </c>
      <c r="AL628" s="66">
        <f t="shared" si="24"/>
        <v>0.0007634399882</v>
      </c>
      <c r="AM628" s="67">
        <f t="shared" si="25"/>
        <v>-0.2840632008</v>
      </c>
      <c r="AN628" s="68">
        <f t="shared" si="26"/>
        <v>-0.3913423465</v>
      </c>
      <c r="AO628" s="69">
        <f t="shared" si="27"/>
        <v>-0.002338208822</v>
      </c>
      <c r="AP628" s="70">
        <f t="shared" si="28"/>
        <v>0.1273113453</v>
      </c>
      <c r="AQ628" s="71">
        <f t="shared" si="29"/>
        <v>0.02307734878</v>
      </c>
      <c r="AR628" s="72">
        <f t="shared" si="30"/>
        <v>-0.05214748112</v>
      </c>
      <c r="AS628" s="73">
        <f t="shared" si="31"/>
        <v>-0.002192685244</v>
      </c>
      <c r="AT628" s="74">
        <f t="shared" si="32"/>
        <v>0.02807782532</v>
      </c>
      <c r="AU628" s="75">
        <f t="shared" si="33"/>
        <v>0.005167956419</v>
      </c>
      <c r="AV628" s="76">
        <f t="shared" si="34"/>
        <v>0.004619473638</v>
      </c>
      <c r="AW628" s="78">
        <f t="shared" si="35"/>
        <v>-0.2660425839</v>
      </c>
      <c r="AX628" s="79">
        <f t="shared" si="36"/>
        <v>-0.2502582572</v>
      </c>
      <c r="AY628" s="78">
        <f t="shared" si="37"/>
        <v>-0.2827177434</v>
      </c>
      <c r="AZ628" s="79">
        <f t="shared" si="38"/>
        <v>-0.2845664679</v>
      </c>
      <c r="BA628" s="80">
        <f t="shared" si="39"/>
        <v>-0.01578432672</v>
      </c>
      <c r="BB628" s="80">
        <f t="shared" si="40"/>
        <v>0.001848724462</v>
      </c>
      <c r="BC628" s="80">
        <f t="shared" si="41"/>
        <v>-0.2659046547</v>
      </c>
      <c r="BD628" s="80">
        <f t="shared" si="42"/>
        <v>-0.2817577844</v>
      </c>
      <c r="BE628" s="81">
        <f t="shared" si="43"/>
        <v>0.0002457271878</v>
      </c>
      <c r="BF628" s="81">
        <f t="shared" si="44"/>
        <v>-0.00005836174186</v>
      </c>
      <c r="BG628" s="81">
        <f t="shared" si="45"/>
        <v>-0.008682163684</v>
      </c>
      <c r="BH628" s="81">
        <f t="shared" si="46"/>
        <v>0.1498414127</v>
      </c>
      <c r="BI628" s="81"/>
      <c r="BJ628" s="81"/>
    </row>
    <row r="629">
      <c r="A629" s="31">
        <v>681.0</v>
      </c>
      <c r="B629" s="32" t="s">
        <v>188</v>
      </c>
      <c r="C629" s="33">
        <v>1282.0</v>
      </c>
      <c r="D629" s="55">
        <f t="shared" si="5"/>
        <v>1065</v>
      </c>
      <c r="E629" s="35">
        <v>254.0</v>
      </c>
      <c r="F629" s="36">
        <v>160.0</v>
      </c>
      <c r="G629" s="37">
        <v>217.0</v>
      </c>
      <c r="H629" s="38">
        <v>337.0</v>
      </c>
      <c r="I629" s="39">
        <v>60.0</v>
      </c>
      <c r="J629" s="40">
        <v>37.0</v>
      </c>
      <c r="K629" s="56">
        <f t="shared" si="6"/>
        <v>0.4141965679</v>
      </c>
      <c r="L629" s="56">
        <f t="shared" si="7"/>
        <v>0.4823348694</v>
      </c>
      <c r="M629" s="56">
        <f t="shared" si="8"/>
        <v>0.5241545894</v>
      </c>
      <c r="N629" s="56">
        <f t="shared" si="9"/>
        <v>0.1692667707</v>
      </c>
      <c r="O629" s="56">
        <f t="shared" si="10"/>
        <v>0.4985915493</v>
      </c>
      <c r="P629" s="57">
        <f t="shared" si="11"/>
        <v>0.02886115445</v>
      </c>
      <c r="Q629" s="58">
        <f t="shared" ref="Q629:V629" si="1919">K629-Q$2</f>
        <v>0.06321888617</v>
      </c>
      <c r="R629" s="59">
        <f t="shared" si="1919"/>
        <v>0.002782329141</v>
      </c>
      <c r="S629" s="60">
        <f t="shared" si="1919"/>
        <v>0.1125670267</v>
      </c>
      <c r="T629" s="61">
        <f t="shared" si="1919"/>
        <v>0.05353232906</v>
      </c>
      <c r="U629" s="62">
        <f t="shared" si="1919"/>
        <v>0.0447602202</v>
      </c>
      <c r="V629" s="63">
        <f t="shared" si="1919"/>
        <v>-0.003399674066</v>
      </c>
      <c r="W629" s="64"/>
      <c r="X629" s="65">
        <f t="shared" si="13"/>
        <v>1</v>
      </c>
      <c r="Y629" s="66">
        <f t="shared" si="14"/>
        <v>0</v>
      </c>
      <c r="Z629" s="67">
        <f t="shared" ref="Z629:AA629" si="1920">U629</f>
        <v>0.0447602202</v>
      </c>
      <c r="AA629" s="68">
        <f t="shared" si="1920"/>
        <v>-0.003399674066</v>
      </c>
      <c r="AB629" s="69">
        <f t="shared" ref="AB629:AC629" si="1921">S629</f>
        <v>0.1125670267</v>
      </c>
      <c r="AC629" s="70">
        <f t="shared" si="1921"/>
        <v>0.05353232906</v>
      </c>
      <c r="AD629" s="71">
        <f t="shared" si="17"/>
        <v>0.001991919529</v>
      </c>
      <c r="AE629" s="72">
        <f t="shared" si="18"/>
        <v>-0.0003043403196</v>
      </c>
      <c r="AF629" s="73">
        <f t="shared" si="19"/>
        <v>0.005220517375</v>
      </c>
      <c r="AG629" s="74">
        <f t="shared" si="20"/>
        <v>0.002013427635</v>
      </c>
      <c r="AH629" s="75">
        <f t="shared" si="21"/>
        <v>0.009805625251</v>
      </c>
      <c r="AI629" s="76">
        <f t="shared" si="22"/>
        <v>0.01205195023</v>
      </c>
      <c r="AJ629" s="77"/>
      <c r="AK629" s="65">
        <f t="shared" si="23"/>
        <v>-0.005693794321</v>
      </c>
      <c r="AL629" s="66">
        <f t="shared" si="24"/>
        <v>0.0007634399882</v>
      </c>
      <c r="AM629" s="67">
        <f t="shared" si="25"/>
        <v>0.0419332457</v>
      </c>
      <c r="AN629" s="68">
        <f t="shared" si="26"/>
        <v>0.06828825338</v>
      </c>
      <c r="AO629" s="69">
        <f t="shared" si="27"/>
        <v>0.01088913855</v>
      </c>
      <c r="AP629" s="70">
        <f t="shared" si="28"/>
        <v>-0.06360732855</v>
      </c>
      <c r="AQ629" s="71">
        <f t="shared" si="29"/>
        <v>0.0008463917841</v>
      </c>
      <c r="AR629" s="72">
        <f t="shared" si="30"/>
        <v>-0.001317595194</v>
      </c>
      <c r="AS629" s="73">
        <f t="shared" si="31"/>
        <v>-0.000713223516</v>
      </c>
      <c r="AT629" s="74">
        <f t="shared" si="32"/>
        <v>0.002255212935</v>
      </c>
      <c r="AU629" s="75">
        <f t="shared" si="33"/>
        <v>0.0009138430707</v>
      </c>
      <c r="AV629" s="76">
        <f t="shared" si="34"/>
        <v>0.00152795616</v>
      </c>
      <c r="AW629" s="78">
        <f t="shared" si="35"/>
        <v>0.04817560127</v>
      </c>
      <c r="AX629" s="79">
        <f t="shared" si="36"/>
        <v>0.06321888617</v>
      </c>
      <c r="AY629" s="78">
        <f t="shared" si="37"/>
        <v>0.007909938715</v>
      </c>
      <c r="AZ629" s="79">
        <f t="shared" si="38"/>
        <v>0.002782329141</v>
      </c>
      <c r="BA629" s="80">
        <f t="shared" si="39"/>
        <v>-0.0150432849</v>
      </c>
      <c r="BB629" s="80">
        <f t="shared" si="40"/>
        <v>0.005127609574</v>
      </c>
      <c r="BC629" s="80">
        <f t="shared" si="41"/>
        <v>0.04831353051</v>
      </c>
      <c r="BD629" s="80">
        <f t="shared" si="42"/>
        <v>0.008869897708</v>
      </c>
      <c r="BE629" s="81">
        <f t="shared" si="43"/>
        <v>0.0002000080408</v>
      </c>
      <c r="BF629" s="81">
        <f t="shared" si="44"/>
        <v>-0.0001542721834</v>
      </c>
      <c r="BG629" s="81">
        <f t="shared" si="45"/>
        <v>0.002255522145</v>
      </c>
      <c r="BH629" s="81">
        <f t="shared" si="46"/>
        <v>0.0008570721472</v>
      </c>
      <c r="BI629" s="81"/>
      <c r="BJ629" s="81"/>
    </row>
    <row r="630">
      <c r="A630" s="31">
        <v>698.0</v>
      </c>
      <c r="B630" s="32">
        <v>1302.0</v>
      </c>
      <c r="C630" s="33">
        <v>2717.0</v>
      </c>
      <c r="D630" s="55">
        <f t="shared" si="5"/>
        <v>2021</v>
      </c>
      <c r="E630" s="35">
        <v>422.0</v>
      </c>
      <c r="F630" s="36">
        <v>416.0</v>
      </c>
      <c r="G630" s="37">
        <v>292.0</v>
      </c>
      <c r="H630" s="38">
        <v>688.0</v>
      </c>
      <c r="I630" s="39">
        <v>128.0</v>
      </c>
      <c r="J630" s="40">
        <v>75.0</v>
      </c>
      <c r="K630" s="56">
        <f t="shared" si="6"/>
        <v>0.3099006257</v>
      </c>
      <c r="L630" s="56">
        <f t="shared" si="7"/>
        <v>0.4442649435</v>
      </c>
      <c r="M630" s="56">
        <f t="shared" si="8"/>
        <v>0.3729246488</v>
      </c>
      <c r="N630" s="56">
        <f t="shared" si="9"/>
        <v>0.1074714759</v>
      </c>
      <c r="O630" s="56">
        <f t="shared" si="10"/>
        <v>0.416625433</v>
      </c>
      <c r="P630" s="57">
        <f t="shared" si="11"/>
        <v>0.02760397497</v>
      </c>
      <c r="Q630" s="58">
        <f t="shared" ref="Q630:V630" si="1922">K630-Q$2</f>
        <v>-0.041077056</v>
      </c>
      <c r="R630" s="59">
        <f t="shared" si="1922"/>
        <v>-0.03528759683</v>
      </c>
      <c r="S630" s="60">
        <f t="shared" si="1922"/>
        <v>-0.03866291386</v>
      </c>
      <c r="T630" s="61">
        <f t="shared" si="1922"/>
        <v>-0.008262965715</v>
      </c>
      <c r="U630" s="62">
        <f t="shared" si="1922"/>
        <v>-0.03720589614</v>
      </c>
      <c r="V630" s="63">
        <f t="shared" si="1922"/>
        <v>-0.00465685354</v>
      </c>
      <c r="W630" s="64"/>
      <c r="X630" s="65">
        <f t="shared" si="13"/>
        <v>1</v>
      </c>
      <c r="Y630" s="66">
        <f t="shared" si="14"/>
        <v>0</v>
      </c>
      <c r="Z630" s="67">
        <f t="shared" ref="Z630:AA630" si="1923">U630</f>
        <v>-0.03720589614</v>
      </c>
      <c r="AA630" s="68">
        <f t="shared" si="1923"/>
        <v>-0.00465685354</v>
      </c>
      <c r="AB630" s="69">
        <f t="shared" ref="AB630:AC630" si="1924">S630</f>
        <v>-0.03866291386</v>
      </c>
      <c r="AC630" s="70">
        <f t="shared" si="1924"/>
        <v>-0.008262965715</v>
      </c>
      <c r="AD630" s="71">
        <f t="shared" si="17"/>
        <v>0.001362592423</v>
      </c>
      <c r="AE630" s="72">
        <f t="shared" si="18"/>
        <v>0.0003465248183</v>
      </c>
      <c r="AF630" s="73">
        <f t="shared" si="19"/>
        <v>0.001400008936</v>
      </c>
      <c r="AG630" s="74">
        <f t="shared" si="20"/>
        <v>0.0004874785714</v>
      </c>
      <c r="AH630" s="75">
        <f t="shared" si="21"/>
        <v>0.001426544306</v>
      </c>
      <c r="AI630" s="76">
        <f t="shared" si="22"/>
        <v>0.0006389406633</v>
      </c>
      <c r="AJ630" s="77"/>
      <c r="AK630" s="65">
        <f t="shared" si="23"/>
        <v>-0.005693794321</v>
      </c>
      <c r="AL630" s="66">
        <f t="shared" si="24"/>
        <v>0.0007634399882</v>
      </c>
      <c r="AM630" s="67">
        <f t="shared" si="25"/>
        <v>-0.02297609633</v>
      </c>
      <c r="AN630" s="68">
        <f t="shared" si="26"/>
        <v>-0.06287086776</v>
      </c>
      <c r="AO630" s="69">
        <f t="shared" si="27"/>
        <v>0.001305106817</v>
      </c>
      <c r="AP630" s="70">
        <f t="shared" si="28"/>
        <v>0.02042696467</v>
      </c>
      <c r="AQ630" s="71">
        <f t="shared" si="29"/>
        <v>0.0009023468014</v>
      </c>
      <c r="AR630" s="72">
        <f t="shared" si="30"/>
        <v>-0.000616204087</v>
      </c>
      <c r="AS630" s="73">
        <f t="shared" si="31"/>
        <v>-0.0001691295527</v>
      </c>
      <c r="AT630" s="74">
        <f t="shared" si="32"/>
        <v>0.0006034204987</v>
      </c>
      <c r="AU630" s="75">
        <f t="shared" si="33"/>
        <v>0.0001512704072</v>
      </c>
      <c r="AV630" s="76">
        <f t="shared" si="34"/>
        <v>0.00009591282701</v>
      </c>
      <c r="AW630" s="78">
        <f t="shared" si="35"/>
        <v>-0.02648029618</v>
      </c>
      <c r="AX630" s="79">
        <f t="shared" si="36"/>
        <v>-0.041077056</v>
      </c>
      <c r="AY630" s="78">
        <f t="shared" si="37"/>
        <v>-0.04159733386</v>
      </c>
      <c r="AZ630" s="79">
        <f t="shared" si="38"/>
        <v>-0.03528759683</v>
      </c>
      <c r="BA630" s="80">
        <f t="shared" si="39"/>
        <v>0.01459675982</v>
      </c>
      <c r="BB630" s="80">
        <f t="shared" si="40"/>
        <v>-0.006309737023</v>
      </c>
      <c r="BC630" s="80">
        <f t="shared" si="41"/>
        <v>-0.02634236694</v>
      </c>
      <c r="BD630" s="80">
        <f t="shared" si="42"/>
        <v>-0.04063737486</v>
      </c>
      <c r="BE630" s="81">
        <f t="shared" si="43"/>
        <v>0.0001732526159</v>
      </c>
      <c r="BF630" s="81">
        <f t="shared" si="44"/>
        <v>-0.0001842034317</v>
      </c>
      <c r="BG630" s="81">
        <f t="shared" si="45"/>
        <v>-0.0009574759399</v>
      </c>
      <c r="BH630" s="81">
        <f t="shared" si="46"/>
        <v>0.00214096928</v>
      </c>
      <c r="BI630" s="81"/>
      <c r="BJ630" s="81"/>
    </row>
    <row r="631">
      <c r="A631" s="31">
        <v>514.0</v>
      </c>
      <c r="B631" s="32">
        <v>3706.0</v>
      </c>
      <c r="C631" s="33">
        <v>3708.0</v>
      </c>
      <c r="D631" s="55">
        <f t="shared" si="5"/>
        <v>3006</v>
      </c>
      <c r="E631" s="35">
        <v>796.0</v>
      </c>
      <c r="F631" s="36">
        <v>563.0</v>
      </c>
      <c r="G631" s="37">
        <v>452.0</v>
      </c>
      <c r="H631" s="38">
        <v>897.0</v>
      </c>
      <c r="I631" s="39">
        <v>183.0</v>
      </c>
      <c r="J631" s="40">
        <v>115.0</v>
      </c>
      <c r="K631" s="56">
        <f t="shared" si="6"/>
        <v>0.3859223301</v>
      </c>
      <c r="L631" s="56">
        <f t="shared" si="7"/>
        <v>0.5218550107</v>
      </c>
      <c r="M631" s="56">
        <f t="shared" si="8"/>
        <v>0.4</v>
      </c>
      <c r="N631" s="56">
        <f t="shared" si="9"/>
        <v>0.1218985976</v>
      </c>
      <c r="O631" s="56">
        <f t="shared" si="10"/>
        <v>0.4760479042</v>
      </c>
      <c r="P631" s="57">
        <f t="shared" si="11"/>
        <v>0.03101402373</v>
      </c>
      <c r="Q631" s="58">
        <f t="shared" ref="Q631:V631" si="1925">K631-Q$2</f>
        <v>0.03494464841</v>
      </c>
      <c r="R631" s="59">
        <f t="shared" si="1925"/>
        <v>0.04230247037</v>
      </c>
      <c r="S631" s="60">
        <f t="shared" si="1925"/>
        <v>-0.01158756265</v>
      </c>
      <c r="T631" s="61">
        <f t="shared" si="1925"/>
        <v>0.006164156019</v>
      </c>
      <c r="U631" s="62">
        <f t="shared" si="1925"/>
        <v>0.0222165751</v>
      </c>
      <c r="V631" s="63">
        <f t="shared" si="1925"/>
        <v>-0.001246804779</v>
      </c>
      <c r="W631" s="64"/>
      <c r="X631" s="65">
        <f t="shared" si="13"/>
        <v>1</v>
      </c>
      <c r="Y631" s="66">
        <f t="shared" si="14"/>
        <v>0</v>
      </c>
      <c r="Z631" s="67">
        <f t="shared" ref="Z631:AA631" si="1926">U631</f>
        <v>0.0222165751</v>
      </c>
      <c r="AA631" s="68">
        <f t="shared" si="1926"/>
        <v>-0.001246804779</v>
      </c>
      <c r="AB631" s="69">
        <f t="shared" ref="AB631:AC631" si="1927">S631</f>
        <v>-0.01158756265</v>
      </c>
      <c r="AC631" s="70">
        <f t="shared" si="1927"/>
        <v>0.006164156019</v>
      </c>
      <c r="AD631" s="71">
        <f t="shared" si="17"/>
        <v>0.0004920216869</v>
      </c>
      <c r="AE631" s="72">
        <f t="shared" si="18"/>
        <v>-0.00005539946403</v>
      </c>
      <c r="AF631" s="73">
        <f t="shared" si="19"/>
        <v>-0.0002497504565</v>
      </c>
      <c r="AG631" s="74">
        <f t="shared" si="20"/>
        <v>0.0001513938636</v>
      </c>
      <c r="AH631" s="75">
        <f t="shared" si="21"/>
        <v>0.00009627478865</v>
      </c>
      <c r="AI631" s="76">
        <f t="shared" si="22"/>
        <v>-0.0001428550881</v>
      </c>
      <c r="AJ631" s="77"/>
      <c r="AK631" s="65">
        <f t="shared" si="23"/>
        <v>-0.005693794321</v>
      </c>
      <c r="AL631" s="66">
        <f t="shared" si="24"/>
        <v>0.0007634399882</v>
      </c>
      <c r="AM631" s="67">
        <f t="shared" si="25"/>
        <v>0.02011388296</v>
      </c>
      <c r="AN631" s="68">
        <f t="shared" si="26"/>
        <v>0.03425428154</v>
      </c>
      <c r="AO631" s="69">
        <f t="shared" si="27"/>
        <v>0.00469727518</v>
      </c>
      <c r="AP631" s="70">
        <f t="shared" si="28"/>
        <v>0.004910142772</v>
      </c>
      <c r="AQ631" s="71">
        <f t="shared" si="29"/>
        <v>0.0002205940462</v>
      </c>
      <c r="AR631" s="72">
        <f t="shared" si="30"/>
        <v>-0.0003152935597</v>
      </c>
      <c r="AS631" s="73">
        <f t="shared" si="31"/>
        <v>-0.00007039632704</v>
      </c>
      <c r="AT631" s="74">
        <f t="shared" si="32"/>
        <v>-0.0001014229387</v>
      </c>
      <c r="AU631" s="75">
        <f t="shared" si="33"/>
        <v>0.00001326667886</v>
      </c>
      <c r="AV631" s="76">
        <f t="shared" si="34"/>
        <v>-0.00001461740844</v>
      </c>
      <c r="AW631" s="78">
        <f t="shared" si="35"/>
        <v>0.01928082821</v>
      </c>
      <c r="AX631" s="79">
        <f t="shared" si="36"/>
        <v>0.03494464841</v>
      </c>
      <c r="AY631" s="78">
        <f t="shared" si="37"/>
        <v>0.03949653039</v>
      </c>
      <c r="AZ631" s="79">
        <f t="shared" si="38"/>
        <v>0.04230247037</v>
      </c>
      <c r="BA631" s="80">
        <f t="shared" si="39"/>
        <v>-0.01566382019</v>
      </c>
      <c r="BB631" s="80">
        <f t="shared" si="40"/>
        <v>-0.002805939979</v>
      </c>
      <c r="BC631" s="80">
        <f t="shared" si="41"/>
        <v>0.01941875746</v>
      </c>
      <c r="BD631" s="80">
        <f t="shared" si="42"/>
        <v>0.04045648938</v>
      </c>
      <c r="BE631" s="81">
        <f t="shared" si="43"/>
        <v>0.0002374819639</v>
      </c>
      <c r="BF631" s="81">
        <f t="shared" si="44"/>
        <v>0.0000879034786</v>
      </c>
      <c r="BG631" s="81">
        <f t="shared" si="45"/>
        <v>-0.001259639392</v>
      </c>
      <c r="BH631" s="81">
        <f t="shared" si="46"/>
        <v>0.00157122951</v>
      </c>
      <c r="BI631" s="81"/>
      <c r="BJ631" s="81"/>
    </row>
    <row r="632">
      <c r="A632" s="31">
        <v>400.0</v>
      </c>
      <c r="B632" s="32">
        <v>6494.0</v>
      </c>
      <c r="C632" s="33">
        <v>1033.0</v>
      </c>
      <c r="D632" s="55">
        <f t="shared" si="5"/>
        <v>863</v>
      </c>
      <c r="E632" s="35">
        <v>253.0</v>
      </c>
      <c r="F632" s="36">
        <v>132.0</v>
      </c>
      <c r="G632" s="37">
        <v>129.0</v>
      </c>
      <c r="H632" s="38">
        <v>283.0</v>
      </c>
      <c r="I632" s="39">
        <v>46.0</v>
      </c>
      <c r="J632" s="40">
        <v>20.0</v>
      </c>
      <c r="K632" s="56">
        <f t="shared" si="6"/>
        <v>0.4143272023</v>
      </c>
      <c r="L632" s="56">
        <f t="shared" si="7"/>
        <v>0.5137457045</v>
      </c>
      <c r="M632" s="56">
        <f t="shared" si="8"/>
        <v>0.4590747331</v>
      </c>
      <c r="N632" s="56">
        <f t="shared" si="9"/>
        <v>0.1248789932</v>
      </c>
      <c r="O632" s="56">
        <f t="shared" si="10"/>
        <v>0.4959443801</v>
      </c>
      <c r="P632" s="57">
        <f t="shared" si="11"/>
        <v>0.01936108422</v>
      </c>
      <c r="Q632" s="58">
        <f t="shared" ref="Q632:V632" si="1928">K632-Q$2</f>
        <v>0.06334952063</v>
      </c>
      <c r="R632" s="59">
        <f t="shared" si="1928"/>
        <v>0.03419316418</v>
      </c>
      <c r="S632" s="60">
        <f t="shared" si="1928"/>
        <v>0.04748717045</v>
      </c>
      <c r="T632" s="61">
        <f t="shared" si="1928"/>
        <v>0.009144551616</v>
      </c>
      <c r="U632" s="62">
        <f t="shared" si="1928"/>
        <v>0.04211305098</v>
      </c>
      <c r="V632" s="63">
        <f t="shared" si="1928"/>
        <v>-0.01289974429</v>
      </c>
      <c r="W632" s="64"/>
      <c r="X632" s="65">
        <f t="shared" si="13"/>
        <v>1</v>
      </c>
      <c r="Y632" s="66">
        <f t="shared" si="14"/>
        <v>0</v>
      </c>
      <c r="Z632" s="67">
        <f t="shared" ref="Z632:AA632" si="1929">U632</f>
        <v>0.04211305098</v>
      </c>
      <c r="AA632" s="68">
        <f t="shared" si="1929"/>
        <v>-0.01289974429</v>
      </c>
      <c r="AB632" s="69">
        <f t="shared" ref="AB632:AC632" si="1930">S632</f>
        <v>0.04748717045</v>
      </c>
      <c r="AC632" s="70">
        <f t="shared" si="1930"/>
        <v>0.009144551616</v>
      </c>
      <c r="AD632" s="71">
        <f t="shared" si="17"/>
        <v>0.00160710566</v>
      </c>
      <c r="AE632" s="72">
        <f t="shared" si="18"/>
        <v>-0.001086495178</v>
      </c>
      <c r="AF632" s="73">
        <f t="shared" si="19"/>
        <v>0.002117792007</v>
      </c>
      <c r="AG632" s="74">
        <f t="shared" si="20"/>
        <v>-0.0002274673875</v>
      </c>
      <c r="AH632" s="75">
        <f t="shared" si="21"/>
        <v>0.002171408533</v>
      </c>
      <c r="AI632" s="76">
        <f t="shared" si="22"/>
        <v>0.0008684977626</v>
      </c>
      <c r="AJ632" s="77"/>
      <c r="AK632" s="65">
        <f t="shared" si="23"/>
        <v>-0.005693794321</v>
      </c>
      <c r="AL632" s="66">
        <f t="shared" si="24"/>
        <v>0.0007634399882</v>
      </c>
      <c r="AM632" s="67">
        <f t="shared" si="25"/>
        <v>0.05485520045</v>
      </c>
      <c r="AN632" s="68">
        <f t="shared" si="26"/>
        <v>0.05633100864</v>
      </c>
      <c r="AO632" s="69">
        <f t="shared" si="27"/>
        <v>-0.002103488394</v>
      </c>
      <c r="AP632" s="70">
        <f t="shared" si="28"/>
        <v>-0.02494825716</v>
      </c>
      <c r="AQ632" s="71">
        <f t="shared" si="29"/>
        <v>0.0001926558475</v>
      </c>
      <c r="AR632" s="72">
        <f t="shared" si="30"/>
        <v>-0.001495282465</v>
      </c>
      <c r="AS632" s="73">
        <f t="shared" si="31"/>
        <v>0.0001512601306</v>
      </c>
      <c r="AT632" s="74">
        <f t="shared" si="32"/>
        <v>0.0008876046874</v>
      </c>
      <c r="AU632" s="75">
        <f t="shared" si="33"/>
        <v>0.0002319665804</v>
      </c>
      <c r="AV632" s="76">
        <f t="shared" si="34"/>
        <v>0.0001341921591</v>
      </c>
      <c r="AW632" s="78">
        <f t="shared" si="35"/>
        <v>0.04763380029</v>
      </c>
      <c r="AX632" s="79">
        <f t="shared" si="36"/>
        <v>0.06334952063</v>
      </c>
      <c r="AY632" s="78">
        <f t="shared" si="37"/>
        <v>0.03167270585</v>
      </c>
      <c r="AZ632" s="79">
        <f t="shared" si="38"/>
        <v>0.03419316418</v>
      </c>
      <c r="BA632" s="80">
        <f t="shared" si="39"/>
        <v>-0.01571572034</v>
      </c>
      <c r="BB632" s="80">
        <f t="shared" si="40"/>
        <v>-0.002520458326</v>
      </c>
      <c r="BC632" s="80">
        <f t="shared" si="41"/>
        <v>0.04777172954</v>
      </c>
      <c r="BD632" s="80">
        <f t="shared" si="42"/>
        <v>0.03263266484</v>
      </c>
      <c r="BE632" s="81">
        <f t="shared" si="43"/>
        <v>0.0002406311557</v>
      </c>
      <c r="BF632" s="81">
        <f t="shared" si="44"/>
        <v>0.00007922163636</v>
      </c>
      <c r="BG632" s="81">
        <f t="shared" si="45"/>
        <v>0.001217247328</v>
      </c>
      <c r="BH632" s="81">
        <f t="shared" si="46"/>
        <v>0.003117837678</v>
      </c>
      <c r="BI632" s="81"/>
      <c r="BJ632" s="81"/>
    </row>
    <row r="633">
      <c r="A633" s="31">
        <v>979.0</v>
      </c>
      <c r="B633" s="32">
        <v>3373.0</v>
      </c>
      <c r="C633" s="33">
        <v>1643.0</v>
      </c>
      <c r="D633" s="55">
        <f t="shared" si="5"/>
        <v>1375</v>
      </c>
      <c r="E633" s="35">
        <v>466.0</v>
      </c>
      <c r="F633" s="36">
        <v>266.0</v>
      </c>
      <c r="G633" s="37">
        <v>192.0</v>
      </c>
      <c r="H633" s="38">
        <v>376.0</v>
      </c>
      <c r="I633" s="39">
        <v>41.0</v>
      </c>
      <c r="J633" s="40">
        <v>34.0</v>
      </c>
      <c r="K633" s="56">
        <f t="shared" si="6"/>
        <v>0.425441266</v>
      </c>
      <c r="L633" s="56">
        <f t="shared" si="7"/>
        <v>0.5741789354</v>
      </c>
      <c r="M633" s="56">
        <f t="shared" si="8"/>
        <v>0.3902439024</v>
      </c>
      <c r="N633" s="56">
        <f t="shared" si="9"/>
        <v>0.1168594035</v>
      </c>
      <c r="O633" s="56">
        <f t="shared" si="10"/>
        <v>0.5083636364</v>
      </c>
      <c r="P633" s="57">
        <f t="shared" si="11"/>
        <v>0.02069385271</v>
      </c>
      <c r="Q633" s="58">
        <f t="shared" ref="Q633:V633" si="1931">K633-Q$2</f>
        <v>0.07446358429</v>
      </c>
      <c r="R633" s="59">
        <f t="shared" si="1931"/>
        <v>0.09462639516</v>
      </c>
      <c r="S633" s="60">
        <f t="shared" si="1931"/>
        <v>-0.02134366021</v>
      </c>
      <c r="T633" s="61">
        <f t="shared" si="1931"/>
        <v>0.001124961923</v>
      </c>
      <c r="U633" s="62">
        <f t="shared" si="1931"/>
        <v>0.05453230727</v>
      </c>
      <c r="V633" s="63">
        <f t="shared" si="1931"/>
        <v>-0.0115669758</v>
      </c>
      <c r="W633" s="64"/>
      <c r="X633" s="65">
        <f t="shared" si="13"/>
        <v>1</v>
      </c>
      <c r="Y633" s="66">
        <f t="shared" si="14"/>
        <v>0</v>
      </c>
      <c r="Z633" s="67">
        <f t="shared" ref="Z633:AA633" si="1932">U633</f>
        <v>0.05453230727</v>
      </c>
      <c r="AA633" s="68">
        <f t="shared" si="1932"/>
        <v>-0.0115669758</v>
      </c>
      <c r="AB633" s="69">
        <f t="shared" ref="AB633:AC633" si="1933">S633</f>
        <v>-0.02134366021</v>
      </c>
      <c r="AC633" s="70">
        <f t="shared" si="1933"/>
        <v>0.001124961923</v>
      </c>
      <c r="AD633" s="71">
        <f t="shared" si="17"/>
        <v>0.002839977607</v>
      </c>
      <c r="AE633" s="72">
        <f t="shared" si="18"/>
        <v>-0.001261547757</v>
      </c>
      <c r="AF633" s="73">
        <f t="shared" si="19"/>
        <v>-0.001150906629</v>
      </c>
      <c r="AG633" s="74">
        <f t="shared" si="20"/>
        <v>0.0003082283704</v>
      </c>
      <c r="AH633" s="75">
        <f t="shared" si="21"/>
        <v>0.0004542862917</v>
      </c>
      <c r="AI633" s="76">
        <f t="shared" si="22"/>
        <v>-0.00004802161005</v>
      </c>
      <c r="AJ633" s="77"/>
      <c r="AK633" s="65">
        <f t="shared" si="23"/>
        <v>-0.005693794321</v>
      </c>
      <c r="AL633" s="66">
        <f t="shared" si="24"/>
        <v>0.0007634399882</v>
      </c>
      <c r="AM633" s="67">
        <f t="shared" si="25"/>
        <v>0.06287652614</v>
      </c>
      <c r="AN633" s="68">
        <f t="shared" si="26"/>
        <v>0.07713623519</v>
      </c>
      <c r="AO633" s="69">
        <f t="shared" si="27"/>
        <v>0.003554383934</v>
      </c>
      <c r="AP633" s="70">
        <f t="shared" si="28"/>
        <v>0.0104789889</v>
      </c>
      <c r="AQ633" s="71">
        <f t="shared" si="29"/>
        <v>0.0007242804522</v>
      </c>
      <c r="AR633" s="72">
        <f t="shared" si="30"/>
        <v>-0.002303946868</v>
      </c>
      <c r="AS633" s="73">
        <f t="shared" si="31"/>
        <v>-0.0001600936467</v>
      </c>
      <c r="AT633" s="74">
        <f t="shared" si="32"/>
        <v>-0.0004775462063</v>
      </c>
      <c r="AU633" s="75">
        <f t="shared" si="33"/>
        <v>0.00005230734026</v>
      </c>
      <c r="AV633" s="76">
        <f t="shared" si="34"/>
        <v>0.000002023314179</v>
      </c>
      <c r="AW633" s="78">
        <f t="shared" si="35"/>
        <v>0.0613536099</v>
      </c>
      <c r="AX633" s="79">
        <f t="shared" si="36"/>
        <v>0.07446358429</v>
      </c>
      <c r="AY633" s="78">
        <f t="shared" si="37"/>
        <v>0.08559919432</v>
      </c>
      <c r="AZ633" s="79">
        <f t="shared" si="38"/>
        <v>0.09462639516</v>
      </c>
      <c r="BA633" s="80">
        <f t="shared" si="39"/>
        <v>-0.01310997439</v>
      </c>
      <c r="BB633" s="80">
        <f t="shared" si="40"/>
        <v>-0.009027200839</v>
      </c>
      <c r="BC633" s="80">
        <f t="shared" si="41"/>
        <v>0.06149153914</v>
      </c>
      <c r="BD633" s="80">
        <f t="shared" si="42"/>
        <v>0.08655915331</v>
      </c>
      <c r="BE633" s="81">
        <f t="shared" si="43"/>
        <v>0.00009038107349</v>
      </c>
      <c r="BF633" s="81">
        <f t="shared" si="44"/>
        <v>0.0002366927436</v>
      </c>
      <c r="BG633" s="81">
        <f t="shared" si="45"/>
        <v>-0.003711277636</v>
      </c>
      <c r="BH633" s="81">
        <f t="shared" si="46"/>
        <v>0.01064531113</v>
      </c>
      <c r="BI633" s="81"/>
      <c r="BJ633" s="81"/>
    </row>
    <row r="634">
      <c r="A634" s="31">
        <v>530.0</v>
      </c>
      <c r="B634" s="32">
        <v>1677.0</v>
      </c>
      <c r="C634" s="33">
        <v>1238.0</v>
      </c>
      <c r="D634" s="55">
        <f t="shared" si="5"/>
        <v>968</v>
      </c>
      <c r="E634" s="35">
        <v>319.0</v>
      </c>
      <c r="F634" s="36">
        <v>156.0</v>
      </c>
      <c r="G634" s="37">
        <v>117.0</v>
      </c>
      <c r="H634" s="38">
        <v>266.0</v>
      </c>
      <c r="I634" s="39">
        <v>71.0</v>
      </c>
      <c r="J634" s="40">
        <v>39.0</v>
      </c>
      <c r="K634" s="56">
        <f t="shared" si="6"/>
        <v>0.4095315024</v>
      </c>
      <c r="L634" s="56">
        <f t="shared" si="7"/>
        <v>0.5945121951</v>
      </c>
      <c r="M634" s="56">
        <f t="shared" si="8"/>
        <v>0.375</v>
      </c>
      <c r="N634" s="56">
        <f t="shared" si="9"/>
        <v>0.09450726979</v>
      </c>
      <c r="O634" s="56">
        <f t="shared" si="10"/>
        <v>0.5237603306</v>
      </c>
      <c r="P634" s="57">
        <f t="shared" si="11"/>
        <v>0.03150242326</v>
      </c>
      <c r="Q634" s="58">
        <f t="shared" ref="Q634:V634" si="1934">K634-Q$2</f>
        <v>0.05855382073</v>
      </c>
      <c r="R634" s="59">
        <f t="shared" si="1934"/>
        <v>0.1149596548</v>
      </c>
      <c r="S634" s="60">
        <f t="shared" si="1934"/>
        <v>-0.03658756265</v>
      </c>
      <c r="T634" s="61">
        <f t="shared" si="1934"/>
        <v>-0.02122717182</v>
      </c>
      <c r="U634" s="62">
        <f t="shared" si="1934"/>
        <v>0.06992900149</v>
      </c>
      <c r="V634" s="63">
        <f t="shared" si="1934"/>
        <v>-0.0007584052486</v>
      </c>
      <c r="W634" s="64"/>
      <c r="X634" s="65">
        <f t="shared" si="13"/>
        <v>1</v>
      </c>
      <c r="Y634" s="66">
        <f t="shared" si="14"/>
        <v>0</v>
      </c>
      <c r="Z634" s="67">
        <f t="shared" ref="Z634:AA634" si="1935">U634</f>
        <v>0.06992900149</v>
      </c>
      <c r="AA634" s="68">
        <f t="shared" si="1935"/>
        <v>-0.0007584052486</v>
      </c>
      <c r="AB634" s="69">
        <f t="shared" ref="AB634:AC634" si="1936">S634</f>
        <v>-0.03658756265</v>
      </c>
      <c r="AC634" s="70">
        <f t="shared" si="1936"/>
        <v>-0.02122717182</v>
      </c>
      <c r="AD634" s="71">
        <f t="shared" si="17"/>
        <v>0.00488949007</v>
      </c>
      <c r="AE634" s="72">
        <f t="shared" si="18"/>
        <v>-0.0001060690435</v>
      </c>
      <c r="AF634" s="73">
        <f t="shared" si="19"/>
        <v>-0.002574630521</v>
      </c>
      <c r="AG634" s="74">
        <f t="shared" si="20"/>
        <v>-0.00145664673</v>
      </c>
      <c r="AH634" s="75">
        <f t="shared" si="21"/>
        <v>0.000888056917</v>
      </c>
      <c r="AI634" s="76">
        <f t="shared" si="22"/>
        <v>0.001553300957</v>
      </c>
      <c r="AJ634" s="77"/>
      <c r="AK634" s="65">
        <f t="shared" si="23"/>
        <v>-0.005693794321</v>
      </c>
      <c r="AL634" s="66">
        <f t="shared" si="24"/>
        <v>0.0007634399882</v>
      </c>
      <c r="AM634" s="67">
        <f t="shared" si="25"/>
        <v>0.0582840099</v>
      </c>
      <c r="AN634" s="68">
        <f t="shared" si="26"/>
        <v>0.1104032463</v>
      </c>
      <c r="AO634" s="69">
        <f t="shared" si="27"/>
        <v>-0.005446804501</v>
      </c>
      <c r="AP634" s="70">
        <f t="shared" si="28"/>
        <v>0.02121111042</v>
      </c>
      <c r="AQ634" s="71">
        <f t="shared" si="29"/>
        <v>0.00245126156</v>
      </c>
      <c r="AR634" s="72">
        <f t="shared" si="30"/>
        <v>-0.002904799504</v>
      </c>
      <c r="AS634" s="73">
        <f t="shared" si="31"/>
        <v>0.0005473784254</v>
      </c>
      <c r="AT634" s="74">
        <f t="shared" si="32"/>
        <v>-0.00112432002</v>
      </c>
      <c r="AU634" s="75">
        <f t="shared" si="33"/>
        <v>0.00007517043615</v>
      </c>
      <c r="AV634" s="76">
        <f t="shared" si="34"/>
        <v>0.0001907512219</v>
      </c>
      <c r="AW634" s="78">
        <f t="shared" si="35"/>
        <v>0.0502172215</v>
      </c>
      <c r="AX634" s="79">
        <f t="shared" si="36"/>
        <v>0.05855382073</v>
      </c>
      <c r="AY634" s="78">
        <f t="shared" si="37"/>
        <v>0.1285394284</v>
      </c>
      <c r="AZ634" s="79">
        <f t="shared" si="38"/>
        <v>0.1149596548</v>
      </c>
      <c r="BA634" s="80">
        <f t="shared" si="39"/>
        <v>-0.008336599231</v>
      </c>
      <c r="BB634" s="80">
        <f t="shared" si="40"/>
        <v>0.01357977357</v>
      </c>
      <c r="BC634" s="80">
        <f t="shared" si="41"/>
        <v>0.05035515075</v>
      </c>
      <c r="BD634" s="80">
        <f t="shared" si="42"/>
        <v>0.1294993874</v>
      </c>
      <c r="BE634" s="81">
        <f t="shared" si="43"/>
        <v>-0.0001149113634</v>
      </c>
      <c r="BF634" s="81">
        <f t="shared" si="44"/>
        <v>-0.0002264182598</v>
      </c>
      <c r="BG634" s="81">
        <f t="shared" si="45"/>
        <v>-0.01423445013</v>
      </c>
      <c r="BH634" s="81">
        <f t="shared" si="46"/>
        <v>0.01304192235</v>
      </c>
      <c r="BI634" s="81"/>
      <c r="BJ634" s="81"/>
    </row>
    <row r="635">
      <c r="A635" s="31">
        <v>399.0</v>
      </c>
      <c r="B635" s="32" t="s">
        <v>189</v>
      </c>
      <c r="C635" s="33">
        <v>1421.0</v>
      </c>
      <c r="D635" s="55">
        <f t="shared" si="5"/>
        <v>1059</v>
      </c>
      <c r="E635" s="35">
        <v>144.0</v>
      </c>
      <c r="F635" s="36">
        <v>211.0</v>
      </c>
      <c r="G635" s="37">
        <v>117.0</v>
      </c>
      <c r="H635" s="38">
        <v>450.0</v>
      </c>
      <c r="I635" s="39">
        <v>73.0</v>
      </c>
      <c r="J635" s="40">
        <v>64.0</v>
      </c>
      <c r="K635" s="56">
        <f t="shared" si="6"/>
        <v>0.2350457424</v>
      </c>
      <c r="L635" s="56">
        <f t="shared" si="7"/>
        <v>0.3253373313</v>
      </c>
      <c r="M635" s="56">
        <f t="shared" si="8"/>
        <v>0.2984693878</v>
      </c>
      <c r="N635" s="56">
        <f t="shared" si="9"/>
        <v>0.08233638283</v>
      </c>
      <c r="O635" s="56">
        <f t="shared" si="10"/>
        <v>0.3153918791</v>
      </c>
      <c r="P635" s="57">
        <f t="shared" si="11"/>
        <v>0.04503870514</v>
      </c>
      <c r="Q635" s="58">
        <f t="shared" ref="Q635:V635" si="1937">K635-Q$2</f>
        <v>-0.1159319393</v>
      </c>
      <c r="R635" s="59">
        <f t="shared" si="1937"/>
        <v>-0.154215209</v>
      </c>
      <c r="S635" s="60">
        <f t="shared" si="1937"/>
        <v>-0.1131181749</v>
      </c>
      <c r="T635" s="61">
        <f t="shared" si="1937"/>
        <v>-0.03339805878</v>
      </c>
      <c r="U635" s="62">
        <f t="shared" si="1937"/>
        <v>-0.13843945</v>
      </c>
      <c r="V635" s="63">
        <f t="shared" si="1937"/>
        <v>0.01277787663</v>
      </c>
      <c r="W635" s="64"/>
      <c r="X635" s="65">
        <f t="shared" si="13"/>
        <v>1</v>
      </c>
      <c r="Y635" s="66">
        <f t="shared" si="14"/>
        <v>0</v>
      </c>
      <c r="Z635" s="67">
        <f t="shared" ref="Z635:AA635" si="1938">U635</f>
        <v>-0.13843945</v>
      </c>
      <c r="AA635" s="68">
        <f t="shared" si="1938"/>
        <v>0.01277787663</v>
      </c>
      <c r="AB635" s="69">
        <f t="shared" ref="AB635:AC635" si="1939">S635</f>
        <v>-0.1131181749</v>
      </c>
      <c r="AC635" s="70">
        <f t="shared" si="1939"/>
        <v>-0.03339805878</v>
      </c>
      <c r="AD635" s="71">
        <f t="shared" si="17"/>
        <v>0.01900220717</v>
      </c>
      <c r="AE635" s="72">
        <f t="shared" si="18"/>
        <v>-0.003537924423</v>
      </c>
      <c r="AF635" s="73">
        <f t="shared" si="19"/>
        <v>0.01608677419</v>
      </c>
      <c r="AG635" s="74">
        <f t="shared" si="20"/>
        <v>0.003178198804</v>
      </c>
      <c r="AH635" s="75">
        <f t="shared" si="21"/>
        <v>0.01168029116</v>
      </c>
      <c r="AI635" s="76">
        <f t="shared" si="22"/>
        <v>0.007555854908</v>
      </c>
      <c r="AJ635" s="77"/>
      <c r="AK635" s="65">
        <f t="shared" si="23"/>
        <v>-0.005693794321</v>
      </c>
      <c r="AL635" s="66">
        <f t="shared" si="24"/>
        <v>0.0007634399882</v>
      </c>
      <c r="AM635" s="67">
        <f t="shared" si="25"/>
        <v>-0.1332886724</v>
      </c>
      <c r="AN635" s="68">
        <f t="shared" si="26"/>
        <v>-0.2093624293</v>
      </c>
      <c r="AO635" s="69">
        <f t="shared" si="27"/>
        <v>-0.0007777604671</v>
      </c>
      <c r="AP635" s="70">
        <f t="shared" si="28"/>
        <v>0.06105788129</v>
      </c>
      <c r="AQ635" s="71">
        <f t="shared" si="29"/>
        <v>0.007704329025</v>
      </c>
      <c r="AR635" s="72">
        <f t="shared" si="30"/>
        <v>-0.01289557569</v>
      </c>
      <c r="AS635" s="73">
        <f t="shared" si="31"/>
        <v>-0.0009209937199</v>
      </c>
      <c r="AT635" s="74">
        <f t="shared" si="32"/>
        <v>0.006870332334</v>
      </c>
      <c r="AU635" s="75">
        <f t="shared" si="33"/>
        <v>0.001200359858</v>
      </c>
      <c r="AV635" s="76">
        <f t="shared" si="34"/>
        <v>0.001048904169</v>
      </c>
      <c r="AW635" s="78">
        <f t="shared" si="35"/>
        <v>-0.131776532</v>
      </c>
      <c r="AX635" s="79">
        <f t="shared" si="36"/>
        <v>-0.1159319393</v>
      </c>
      <c r="AY635" s="78">
        <f t="shared" si="37"/>
        <v>-0.1525174472</v>
      </c>
      <c r="AZ635" s="79">
        <f t="shared" si="38"/>
        <v>-0.154215209</v>
      </c>
      <c r="BA635" s="80">
        <f t="shared" si="39"/>
        <v>-0.01584459273</v>
      </c>
      <c r="BB635" s="80">
        <f t="shared" si="40"/>
        <v>0.001697761718</v>
      </c>
      <c r="BC635" s="80">
        <f t="shared" si="41"/>
        <v>-0.1316386027</v>
      </c>
      <c r="BD635" s="80">
        <f t="shared" si="42"/>
        <v>-0.1515574882</v>
      </c>
      <c r="BE635" s="81">
        <f t="shared" si="43"/>
        <v>0.0002481687239</v>
      </c>
      <c r="BF635" s="81">
        <f t="shared" si="44"/>
        <v>-0.00005380068595</v>
      </c>
      <c r="BG635" s="81">
        <f t="shared" si="45"/>
        <v>-0.005640950512</v>
      </c>
      <c r="BH635" s="81">
        <f t="shared" si="46"/>
        <v>0.03990163197</v>
      </c>
      <c r="BI635" s="81"/>
      <c r="BJ635" s="81"/>
    </row>
    <row r="636">
      <c r="A636" s="31">
        <v>773.0</v>
      </c>
      <c r="B636" s="32" t="s">
        <v>190</v>
      </c>
      <c r="C636" s="33">
        <v>891.0</v>
      </c>
      <c r="D636" s="55">
        <f t="shared" si="5"/>
        <v>722</v>
      </c>
      <c r="E636" s="35">
        <v>146.0</v>
      </c>
      <c r="F636" s="36">
        <v>115.0</v>
      </c>
      <c r="G636" s="37">
        <v>127.0</v>
      </c>
      <c r="H636" s="38">
        <v>257.0</v>
      </c>
      <c r="I636" s="39">
        <v>49.0</v>
      </c>
      <c r="J636" s="40">
        <v>28.0</v>
      </c>
      <c r="K636" s="56">
        <f t="shared" si="6"/>
        <v>0.3613916947</v>
      </c>
      <c r="L636" s="56">
        <f t="shared" si="7"/>
        <v>0.4314159292</v>
      </c>
      <c r="M636" s="56">
        <f t="shared" si="8"/>
        <v>0.4703703704</v>
      </c>
      <c r="N636" s="56">
        <f t="shared" si="9"/>
        <v>0.1425364759</v>
      </c>
      <c r="O636" s="56">
        <f t="shared" si="10"/>
        <v>0.4459833795</v>
      </c>
      <c r="P636" s="57">
        <f t="shared" si="11"/>
        <v>0.03142536476</v>
      </c>
      <c r="Q636" s="58">
        <f t="shared" ref="Q636:V636" si="1940">K636-Q$2</f>
        <v>0.01041401304</v>
      </c>
      <c r="R636" s="59">
        <f t="shared" si="1940"/>
        <v>-0.04813661109</v>
      </c>
      <c r="S636" s="60">
        <f t="shared" si="1940"/>
        <v>0.05878280772</v>
      </c>
      <c r="T636" s="61">
        <f t="shared" si="1940"/>
        <v>0.02680203426</v>
      </c>
      <c r="U636" s="62">
        <f t="shared" si="1940"/>
        <v>-0.007847949592</v>
      </c>
      <c r="V636" s="63">
        <f t="shared" si="1940"/>
        <v>-0.0008354637532</v>
      </c>
      <c r="W636" s="64"/>
      <c r="X636" s="65">
        <f t="shared" si="13"/>
        <v>1</v>
      </c>
      <c r="Y636" s="66">
        <f t="shared" si="14"/>
        <v>0</v>
      </c>
      <c r="Z636" s="67">
        <f t="shared" ref="Z636:AA636" si="1941">U636</f>
        <v>-0.007847949592</v>
      </c>
      <c r="AA636" s="68">
        <f t="shared" si="1941"/>
        <v>-0.0008354637532</v>
      </c>
      <c r="AB636" s="69">
        <f t="shared" ref="AB636:AC636" si="1942">S636</f>
        <v>0.05878280772</v>
      </c>
      <c r="AC636" s="70">
        <f t="shared" si="1942"/>
        <v>0.02680203426</v>
      </c>
      <c r="AD636" s="71">
        <f t="shared" si="17"/>
        <v>0.00006089231312</v>
      </c>
      <c r="AE636" s="72">
        <f t="shared" si="18"/>
        <v>0.00001311335484</v>
      </c>
      <c r="AF636" s="73">
        <f t="shared" si="19"/>
        <v>-0.0004389323838</v>
      </c>
      <c r="AG636" s="74">
        <f t="shared" si="20"/>
        <v>-0.000259451919</v>
      </c>
      <c r="AH636" s="75">
        <f t="shared" si="21"/>
        <v>0.002737069443</v>
      </c>
      <c r="AI636" s="76">
        <f t="shared" si="22"/>
        <v>0.003150997653</v>
      </c>
      <c r="AJ636" s="77"/>
      <c r="AK636" s="65">
        <f t="shared" si="23"/>
        <v>-0.005693794321</v>
      </c>
      <c r="AL636" s="66">
        <f t="shared" si="24"/>
        <v>0.0007634399882</v>
      </c>
      <c r="AM636" s="67">
        <f t="shared" si="25"/>
        <v>-0.005079513837</v>
      </c>
      <c r="AN636" s="68">
        <f t="shared" si="26"/>
        <v>-0.01314169514</v>
      </c>
      <c r="AO636" s="69">
        <f t="shared" si="27"/>
        <v>0.005111883842</v>
      </c>
      <c r="AP636" s="70">
        <f t="shared" si="28"/>
        <v>-0.03305423849</v>
      </c>
      <c r="AQ636" s="71">
        <f t="shared" si="29"/>
        <v>0.00003894165592</v>
      </c>
      <c r="AR636" s="72">
        <f t="shared" si="30"/>
        <v>-0.00002875661717</v>
      </c>
      <c r="AS636" s="73">
        <f t="shared" si="31"/>
        <v>0.00009800977606</v>
      </c>
      <c r="AT636" s="74">
        <f t="shared" si="32"/>
        <v>-0.0001919684007</v>
      </c>
      <c r="AU636" s="75">
        <f t="shared" si="33"/>
        <v>0.0002585869602</v>
      </c>
      <c r="AV636" s="76">
        <f t="shared" si="34"/>
        <v>0.0004023366396</v>
      </c>
      <c r="AW636" s="78">
        <f t="shared" si="35"/>
        <v>-0.005265885924</v>
      </c>
      <c r="AX636" s="79">
        <f t="shared" si="36"/>
        <v>0.01041401304</v>
      </c>
      <c r="AY636" s="78">
        <f t="shared" si="37"/>
        <v>-0.04525088202</v>
      </c>
      <c r="AZ636" s="79">
        <f t="shared" si="38"/>
        <v>-0.04813661109</v>
      </c>
      <c r="BA636" s="80">
        <f t="shared" si="39"/>
        <v>-0.01567989896</v>
      </c>
      <c r="BB636" s="80">
        <f t="shared" si="40"/>
        <v>0.002885729062</v>
      </c>
      <c r="BC636" s="80">
        <f t="shared" si="41"/>
        <v>-0.005127956679</v>
      </c>
      <c r="BD636" s="80">
        <f t="shared" si="42"/>
        <v>-0.04429092303</v>
      </c>
      <c r="BE636" s="81">
        <f t="shared" si="43"/>
        <v>0.0002375317992</v>
      </c>
      <c r="BF636" s="81">
        <f t="shared" si="44"/>
        <v>-0.00009049588025</v>
      </c>
      <c r="BG636" s="81">
        <f t="shared" si="45"/>
        <v>-0.001935389923</v>
      </c>
      <c r="BH636" s="81">
        <f t="shared" si="46"/>
        <v>0.0004542438692</v>
      </c>
      <c r="BI636" s="81"/>
      <c r="BJ636" s="81"/>
    </row>
    <row r="637">
      <c r="A637" s="31">
        <v>953.0</v>
      </c>
      <c r="B637" s="32">
        <v>7356.0</v>
      </c>
      <c r="C637" s="33">
        <v>875.0</v>
      </c>
      <c r="D637" s="55">
        <f t="shared" si="5"/>
        <v>698</v>
      </c>
      <c r="E637" s="35">
        <v>296.0</v>
      </c>
      <c r="F637" s="36">
        <v>75.0</v>
      </c>
      <c r="G637" s="37">
        <v>113.0</v>
      </c>
      <c r="H637" s="38">
        <v>153.0</v>
      </c>
      <c r="I637" s="39">
        <v>45.0</v>
      </c>
      <c r="J637" s="40">
        <v>16.0</v>
      </c>
      <c r="K637" s="56">
        <f t="shared" si="6"/>
        <v>0.5188571429</v>
      </c>
      <c r="L637" s="56">
        <f t="shared" si="7"/>
        <v>0.6902834008</v>
      </c>
      <c r="M637" s="56">
        <f t="shared" si="8"/>
        <v>0.5539215686</v>
      </c>
      <c r="N637" s="56">
        <f t="shared" si="9"/>
        <v>0.1291428571</v>
      </c>
      <c r="O637" s="56">
        <f t="shared" si="10"/>
        <v>0.6504297994</v>
      </c>
      <c r="P637" s="57">
        <f t="shared" si="11"/>
        <v>0.01828571429</v>
      </c>
      <c r="Q637" s="58">
        <f t="shared" ref="Q637:V637" si="1943">K637-Q$2</f>
        <v>0.1678794612</v>
      </c>
      <c r="R637" s="59">
        <f t="shared" si="1943"/>
        <v>0.2107308605</v>
      </c>
      <c r="S637" s="60">
        <f t="shared" si="1943"/>
        <v>0.142334006</v>
      </c>
      <c r="T637" s="61">
        <f t="shared" si="1943"/>
        <v>0.01340841554</v>
      </c>
      <c r="U637" s="62">
        <f t="shared" si="1943"/>
        <v>0.1965984703</v>
      </c>
      <c r="V637" s="63">
        <f t="shared" si="1943"/>
        <v>-0.01397511423</v>
      </c>
      <c r="W637" s="64"/>
      <c r="X637" s="65">
        <f t="shared" si="13"/>
        <v>1</v>
      </c>
      <c r="Y637" s="66">
        <f t="shared" si="14"/>
        <v>0</v>
      </c>
      <c r="Z637" s="67">
        <f t="shared" ref="Z637:AA637" si="1944">U637</f>
        <v>0.1965984703</v>
      </c>
      <c r="AA637" s="68">
        <f t="shared" si="1944"/>
        <v>-0.01397511423</v>
      </c>
      <c r="AB637" s="69">
        <f t="shared" ref="AB637:AC637" si="1945">S637</f>
        <v>0.142334006</v>
      </c>
      <c r="AC637" s="70">
        <f t="shared" si="1945"/>
        <v>0.01340841554</v>
      </c>
      <c r="AD637" s="71">
        <f t="shared" si="17"/>
        <v>0.03845565472</v>
      </c>
      <c r="AE637" s="72">
        <f t="shared" si="18"/>
        <v>-0.005494972159</v>
      </c>
      <c r="AF637" s="73">
        <f t="shared" si="19"/>
        <v>0.02817003199</v>
      </c>
      <c r="AG637" s="74">
        <f t="shared" si="20"/>
        <v>0.000646939992</v>
      </c>
      <c r="AH637" s="75">
        <f t="shared" si="21"/>
        <v>0.02007918365</v>
      </c>
      <c r="AI637" s="76">
        <f t="shared" si="22"/>
        <v>0.003816946994</v>
      </c>
      <c r="AJ637" s="77"/>
      <c r="AK637" s="65">
        <f t="shared" si="23"/>
        <v>-0.005693794321</v>
      </c>
      <c r="AL637" s="66">
        <f t="shared" si="24"/>
        <v>0.0007634399882</v>
      </c>
      <c r="AM637" s="67">
        <f t="shared" si="25"/>
        <v>0.1826620795</v>
      </c>
      <c r="AN637" s="68">
        <f t="shared" si="26"/>
        <v>0.3007209466</v>
      </c>
      <c r="AO637" s="69">
        <f t="shared" si="27"/>
        <v>-0.01328216893</v>
      </c>
      <c r="AP637" s="70">
        <f t="shared" si="28"/>
        <v>-0.07281398992</v>
      </c>
      <c r="AQ637" s="71">
        <f t="shared" si="29"/>
        <v>0.01656214317</v>
      </c>
      <c r="AR637" s="72">
        <f t="shared" si="30"/>
        <v>-0.02524166085</v>
      </c>
      <c r="AS637" s="73">
        <f t="shared" si="31"/>
        <v>0.0004624429853</v>
      </c>
      <c r="AT637" s="74">
        <f t="shared" si="32"/>
        <v>0.01190244334</v>
      </c>
      <c r="AU637" s="75">
        <f t="shared" si="33"/>
        <v>0.002214299455</v>
      </c>
      <c r="AV637" s="76">
        <f t="shared" si="34"/>
        <v>0.0007629881717</v>
      </c>
      <c r="AW637" s="78">
        <f t="shared" si="35"/>
        <v>0.1829250018</v>
      </c>
      <c r="AX637" s="79">
        <f t="shared" si="36"/>
        <v>0.1678794612</v>
      </c>
      <c r="AY637" s="78">
        <f t="shared" si="37"/>
        <v>0.2160941674</v>
      </c>
      <c r="AZ637" s="79">
        <f t="shared" si="38"/>
        <v>0.2107308605</v>
      </c>
      <c r="BA637" s="80">
        <f t="shared" si="39"/>
        <v>0.01504554065</v>
      </c>
      <c r="BB637" s="80">
        <f t="shared" si="40"/>
        <v>0.005363306841</v>
      </c>
      <c r="BC637" s="80">
        <f t="shared" si="41"/>
        <v>0.1830629311</v>
      </c>
      <c r="BD637" s="80">
        <f t="shared" si="42"/>
        <v>0.2170541264</v>
      </c>
      <c r="BE637" s="81">
        <f t="shared" si="43"/>
        <v>0.000197603233</v>
      </c>
      <c r="BF637" s="81">
        <f t="shared" si="44"/>
        <v>0.0001613877022</v>
      </c>
      <c r="BG637" s="81">
        <f t="shared" si="45"/>
        <v>-0.01360045704</v>
      </c>
      <c r="BH637" s="81">
        <f t="shared" si="46"/>
        <v>0.07946912914</v>
      </c>
      <c r="BI637" s="81"/>
      <c r="BJ637" s="81"/>
    </row>
    <row r="638">
      <c r="A638" s="31">
        <v>860.0</v>
      </c>
      <c r="B638" s="32">
        <v>1704.0</v>
      </c>
      <c r="C638" s="33">
        <v>1340.0</v>
      </c>
      <c r="D638" s="55">
        <f t="shared" si="5"/>
        <v>984</v>
      </c>
      <c r="E638" s="35">
        <v>282.0</v>
      </c>
      <c r="F638" s="36">
        <v>208.0</v>
      </c>
      <c r="G638" s="37">
        <v>123.0</v>
      </c>
      <c r="H638" s="38">
        <v>275.0</v>
      </c>
      <c r="I638" s="39">
        <v>54.0</v>
      </c>
      <c r="J638" s="40">
        <v>42.0</v>
      </c>
      <c r="K638" s="56">
        <f t="shared" si="6"/>
        <v>0.3425373134</v>
      </c>
      <c r="L638" s="56">
        <f t="shared" si="7"/>
        <v>0.5499181669</v>
      </c>
      <c r="M638" s="56">
        <f t="shared" si="8"/>
        <v>0.3297587131</v>
      </c>
      <c r="N638" s="56">
        <f t="shared" si="9"/>
        <v>0.09179104478</v>
      </c>
      <c r="O638" s="56">
        <f t="shared" si="10"/>
        <v>0.4664634146</v>
      </c>
      <c r="P638" s="57">
        <f t="shared" si="11"/>
        <v>0.03134328358</v>
      </c>
      <c r="Q638" s="58">
        <f t="shared" ref="Q638:V638" si="1946">K638-Q$2</f>
        <v>-0.008440368257</v>
      </c>
      <c r="R638" s="59">
        <f t="shared" si="1946"/>
        <v>0.07036562665</v>
      </c>
      <c r="S638" s="60">
        <f t="shared" si="1946"/>
        <v>-0.08182884951</v>
      </c>
      <c r="T638" s="61">
        <f t="shared" si="1946"/>
        <v>-0.02394339683</v>
      </c>
      <c r="U638" s="62">
        <f t="shared" si="1946"/>
        <v>0.01263208554</v>
      </c>
      <c r="V638" s="63">
        <f t="shared" si="1946"/>
        <v>-0.0009175449298</v>
      </c>
      <c r="W638" s="64"/>
      <c r="X638" s="65">
        <f t="shared" si="13"/>
        <v>1</v>
      </c>
      <c r="Y638" s="66">
        <f t="shared" si="14"/>
        <v>0</v>
      </c>
      <c r="Z638" s="67">
        <f t="shared" ref="Z638:AA638" si="1947">U638</f>
        <v>0.01263208554</v>
      </c>
      <c r="AA638" s="68">
        <f t="shared" si="1947"/>
        <v>-0.0009175449298</v>
      </c>
      <c r="AB638" s="69">
        <f t="shared" ref="AB638:AC638" si="1948">S638</f>
        <v>-0.08182884951</v>
      </c>
      <c r="AC638" s="70">
        <f t="shared" si="1948"/>
        <v>-0.02394339683</v>
      </c>
      <c r="AD638" s="71">
        <f t="shared" si="17"/>
        <v>0.0001587276964</v>
      </c>
      <c r="AE638" s="72">
        <f t="shared" si="18"/>
        <v>-0.00002318101208</v>
      </c>
      <c r="AF638" s="73">
        <f t="shared" si="19"/>
        <v>-0.001055638169</v>
      </c>
      <c r="AG638" s="74">
        <f t="shared" si="20"/>
        <v>-0.0002273733909</v>
      </c>
      <c r="AH638" s="75">
        <f t="shared" si="21"/>
        <v>0.00612267436</v>
      </c>
      <c r="AI638" s="76">
        <f t="shared" si="22"/>
        <v>0.003918521232</v>
      </c>
      <c r="AJ638" s="77"/>
      <c r="AK638" s="65">
        <f t="shared" si="23"/>
        <v>-0.005693794321</v>
      </c>
      <c r="AL638" s="66">
        <f t="shared" si="24"/>
        <v>0.0007634399882</v>
      </c>
      <c r="AM638" s="67">
        <f t="shared" si="25"/>
        <v>0.01176774337</v>
      </c>
      <c r="AN638" s="68">
        <f t="shared" si="26"/>
        <v>0.01930629271</v>
      </c>
      <c r="AO638" s="69">
        <f t="shared" si="27"/>
        <v>-0.0004547259972</v>
      </c>
      <c r="AP638" s="70">
        <f t="shared" si="28"/>
        <v>0.0441384501</v>
      </c>
      <c r="AQ638" s="71">
        <f t="shared" si="29"/>
        <v>0.00006806949421</v>
      </c>
      <c r="AR638" s="72">
        <f t="shared" si="30"/>
        <v>-0.0001044433641</v>
      </c>
      <c r="AS638" s="73">
        <f t="shared" si="31"/>
        <v>0.00006837554482</v>
      </c>
      <c r="AT638" s="74">
        <f t="shared" si="32"/>
        <v>-0.0004513326644</v>
      </c>
      <c r="AU638" s="75">
        <f t="shared" si="33"/>
        <v>0.0006299081948</v>
      </c>
      <c r="AV638" s="76">
        <f t="shared" si="34"/>
        <v>0.0005450411502</v>
      </c>
      <c r="AW638" s="78">
        <f t="shared" si="35"/>
        <v>0.00638557629</v>
      </c>
      <c r="AX638" s="79">
        <f t="shared" si="36"/>
        <v>-0.008440368257</v>
      </c>
      <c r="AY638" s="78">
        <f t="shared" si="37"/>
        <v>0.06419744792</v>
      </c>
      <c r="AZ638" s="79">
        <f t="shared" si="38"/>
        <v>0.07036562665</v>
      </c>
      <c r="BA638" s="80">
        <f t="shared" si="39"/>
        <v>0.01482594455</v>
      </c>
      <c r="BB638" s="80">
        <f t="shared" si="40"/>
        <v>-0.00616817873</v>
      </c>
      <c r="BC638" s="80">
        <f t="shared" si="41"/>
        <v>0.006523505535</v>
      </c>
      <c r="BD638" s="80">
        <f t="shared" si="42"/>
        <v>0.06515740691</v>
      </c>
      <c r="BE638" s="81">
        <f t="shared" si="43"/>
        <v>0.0001817622029</v>
      </c>
      <c r="BF638" s="81">
        <f t="shared" si="44"/>
        <v>-0.0001828981516</v>
      </c>
      <c r="BG638" s="81">
        <f t="shared" si="45"/>
        <v>-0.004202931551</v>
      </c>
      <c r="BH638" s="81">
        <f t="shared" si="46"/>
        <v>0.0008501094093</v>
      </c>
      <c r="BI638" s="81"/>
      <c r="BJ638" s="81"/>
    </row>
    <row r="639">
      <c r="A639" s="31">
        <v>1112.0</v>
      </c>
      <c r="B639" s="32">
        <v>4643.0</v>
      </c>
      <c r="C639" s="33">
        <v>659.0</v>
      </c>
      <c r="D639" s="55">
        <f t="shared" si="5"/>
        <v>462</v>
      </c>
      <c r="E639" s="35">
        <v>57.0</v>
      </c>
      <c r="F639" s="36">
        <v>138.0</v>
      </c>
      <c r="G639" s="37">
        <v>36.0</v>
      </c>
      <c r="H639" s="38">
        <v>177.0</v>
      </c>
      <c r="I639" s="39">
        <v>19.0</v>
      </c>
      <c r="J639" s="40">
        <v>35.0</v>
      </c>
      <c r="K639" s="56">
        <f t="shared" si="6"/>
        <v>0.1699544765</v>
      </c>
      <c r="L639" s="56">
        <f t="shared" si="7"/>
        <v>0.3003952569</v>
      </c>
      <c r="M639" s="56">
        <f t="shared" si="8"/>
        <v>0.1722488038</v>
      </c>
      <c r="N639" s="56">
        <f t="shared" si="9"/>
        <v>0.05462822458</v>
      </c>
      <c r="O639" s="56">
        <f t="shared" si="10"/>
        <v>0.2424242424</v>
      </c>
      <c r="P639" s="57">
        <f t="shared" si="11"/>
        <v>0.0531107739</v>
      </c>
      <c r="Q639" s="58">
        <f t="shared" ref="Q639:V639" si="1949">K639-Q$2</f>
        <v>-0.1810232052</v>
      </c>
      <c r="R639" s="59">
        <f t="shared" si="1949"/>
        <v>-0.1791572834</v>
      </c>
      <c r="S639" s="60">
        <f t="shared" si="1949"/>
        <v>-0.2393387588</v>
      </c>
      <c r="T639" s="61">
        <f t="shared" si="1949"/>
        <v>-0.06110621702</v>
      </c>
      <c r="U639" s="62">
        <f t="shared" si="1949"/>
        <v>-0.2114070867</v>
      </c>
      <c r="V639" s="63">
        <f t="shared" si="1949"/>
        <v>0.02084994539</v>
      </c>
      <c r="W639" s="64"/>
      <c r="X639" s="65">
        <f t="shared" si="13"/>
        <v>1</v>
      </c>
      <c r="Y639" s="66">
        <f t="shared" si="14"/>
        <v>0</v>
      </c>
      <c r="Z639" s="67">
        <f t="shared" ref="Z639:AA639" si="1950">U639</f>
        <v>-0.2114070867</v>
      </c>
      <c r="AA639" s="68">
        <f t="shared" si="1950"/>
        <v>0.02084994539</v>
      </c>
      <c r="AB639" s="69">
        <f t="shared" ref="AB639:AC639" si="1951">S639</f>
        <v>-0.2393387588</v>
      </c>
      <c r="AC639" s="70">
        <f t="shared" si="1951"/>
        <v>-0.06110621702</v>
      </c>
      <c r="AD639" s="71">
        <f t="shared" si="17"/>
        <v>0.04425823607</v>
      </c>
      <c r="AE639" s="72">
        <f t="shared" si="18"/>
        <v>-0.008815652423</v>
      </c>
      <c r="AF639" s="73">
        <f t="shared" si="19"/>
        <v>0.05187197102</v>
      </c>
      <c r="AG639" s="74">
        <f t="shared" si="20"/>
        <v>0.007928087268</v>
      </c>
      <c r="AH639" s="75">
        <f t="shared" si="21"/>
        <v>0.05354907171</v>
      </c>
      <c r="AI639" s="76">
        <f t="shared" si="22"/>
        <v>0.02925017228</v>
      </c>
      <c r="AJ639" s="77"/>
      <c r="AK639" s="65">
        <f t="shared" si="23"/>
        <v>-0.005693794321</v>
      </c>
      <c r="AL639" s="66">
        <f t="shared" si="24"/>
        <v>0.0007634399882</v>
      </c>
      <c r="AM639" s="67">
        <f t="shared" si="25"/>
        <v>-0.2056644726</v>
      </c>
      <c r="AN639" s="68">
        <f t="shared" si="26"/>
        <v>-0.3186201258</v>
      </c>
      <c r="AO639" s="69">
        <f t="shared" si="27"/>
        <v>0.003117883937</v>
      </c>
      <c r="AP639" s="70">
        <f t="shared" si="28"/>
        <v>0.127847362</v>
      </c>
      <c r="AQ639" s="71">
        <f t="shared" si="29"/>
        <v>0.01760878676</v>
      </c>
      <c r="AR639" s="72">
        <f t="shared" si="30"/>
        <v>-0.03033097988</v>
      </c>
      <c r="AS639" s="73">
        <f t="shared" si="31"/>
        <v>-0.001990874746</v>
      </c>
      <c r="AT639" s="74">
        <f t="shared" si="32"/>
        <v>0.02209289151</v>
      </c>
      <c r="AU639" s="75">
        <f t="shared" si="33"/>
        <v>0.005591751705</v>
      </c>
      <c r="AV639" s="76">
        <f t="shared" si="34"/>
        <v>0.00419750775</v>
      </c>
      <c r="AW639" s="78">
        <f t="shared" si="35"/>
        <v>-0.1870307193</v>
      </c>
      <c r="AX639" s="79">
        <f t="shared" si="36"/>
        <v>-0.1810232052</v>
      </c>
      <c r="AY639" s="78">
        <f t="shared" si="37"/>
        <v>-0.1940499044</v>
      </c>
      <c r="AZ639" s="79">
        <f t="shared" si="38"/>
        <v>-0.1791572834</v>
      </c>
      <c r="BA639" s="80">
        <f t="shared" si="39"/>
        <v>-0.006007514098</v>
      </c>
      <c r="BB639" s="80">
        <f t="shared" si="40"/>
        <v>-0.01489262104</v>
      </c>
      <c r="BC639" s="80">
        <f t="shared" si="41"/>
        <v>-0.1868927901</v>
      </c>
      <c r="BD639" s="80">
        <f t="shared" si="42"/>
        <v>-0.1930899454</v>
      </c>
      <c r="BE639" s="81">
        <f t="shared" si="43"/>
        <v>-0.0001856999359</v>
      </c>
      <c r="BF639" s="81">
        <f t="shared" si="44"/>
        <v>0.0001789352617</v>
      </c>
      <c r="BG639" s="81">
        <f t="shared" si="45"/>
        <v>-0.002354812046</v>
      </c>
      <c r="BH639" s="81">
        <f t="shared" si="46"/>
        <v>0.07217423727</v>
      </c>
      <c r="BI639" s="81"/>
      <c r="BJ639" s="81"/>
    </row>
    <row r="640">
      <c r="A640" s="31">
        <v>221.0</v>
      </c>
      <c r="B640" s="32">
        <v>5552.0</v>
      </c>
      <c r="C640" s="33">
        <v>1299.0</v>
      </c>
      <c r="D640" s="55">
        <f t="shared" si="5"/>
        <v>1011</v>
      </c>
      <c r="E640" s="35">
        <v>230.0</v>
      </c>
      <c r="F640" s="36">
        <v>240.0</v>
      </c>
      <c r="G640" s="37">
        <v>131.0</v>
      </c>
      <c r="H640" s="38">
        <v>326.0</v>
      </c>
      <c r="I640" s="39">
        <v>50.0</v>
      </c>
      <c r="J640" s="40">
        <v>34.0</v>
      </c>
      <c r="K640" s="56">
        <f t="shared" si="6"/>
        <v>0.3163972286</v>
      </c>
      <c r="L640" s="56">
        <f t="shared" si="7"/>
        <v>0.4620462046</v>
      </c>
      <c r="M640" s="56">
        <f t="shared" si="8"/>
        <v>0.3234567901</v>
      </c>
      <c r="N640" s="56">
        <f t="shared" si="9"/>
        <v>0.1008468052</v>
      </c>
      <c r="O640" s="56">
        <f t="shared" si="10"/>
        <v>0.4065281899</v>
      </c>
      <c r="P640" s="57">
        <f t="shared" si="11"/>
        <v>0.02617397998</v>
      </c>
      <c r="Q640" s="58">
        <f t="shared" ref="Q640:V640" si="1952">K640-Q$2</f>
        <v>-0.03458045305</v>
      </c>
      <c r="R640" s="59">
        <f t="shared" si="1952"/>
        <v>-0.01750633567</v>
      </c>
      <c r="S640" s="60">
        <f t="shared" si="1952"/>
        <v>-0.08813077252</v>
      </c>
      <c r="T640" s="61">
        <f t="shared" si="1952"/>
        <v>-0.01488763637</v>
      </c>
      <c r="U640" s="62">
        <f t="shared" si="1952"/>
        <v>-0.04730313918</v>
      </c>
      <c r="V640" s="63">
        <f t="shared" si="1952"/>
        <v>-0.006086848527</v>
      </c>
      <c r="W640" s="64"/>
      <c r="X640" s="65">
        <f t="shared" si="13"/>
        <v>1</v>
      </c>
      <c r="Y640" s="66">
        <f t="shared" si="14"/>
        <v>0</v>
      </c>
      <c r="Z640" s="67">
        <f t="shared" ref="Z640:AA640" si="1953">U640</f>
        <v>-0.04730313918</v>
      </c>
      <c r="AA640" s="68">
        <f t="shared" si="1953"/>
        <v>-0.006086848527</v>
      </c>
      <c r="AB640" s="69">
        <f t="shared" ref="AB640:AC640" si="1954">S640</f>
        <v>-0.08813077252</v>
      </c>
      <c r="AC640" s="70">
        <f t="shared" si="1954"/>
        <v>-0.01488763637</v>
      </c>
      <c r="AD640" s="71">
        <f t="shared" si="17"/>
        <v>0.002200537252</v>
      </c>
      <c r="AE640" s="72">
        <f t="shared" si="18"/>
        <v>0.0005758540861</v>
      </c>
      <c r="AF640" s="73">
        <f t="shared" si="19"/>
        <v>0.004078243411</v>
      </c>
      <c r="AG640" s="74">
        <f t="shared" si="20"/>
        <v>0.001240670598</v>
      </c>
      <c r="AH640" s="75">
        <f t="shared" si="21"/>
        <v>0.007545391349</v>
      </c>
      <c r="AI640" s="76">
        <f t="shared" si="22"/>
        <v>0.002624117789</v>
      </c>
      <c r="AJ640" s="77"/>
      <c r="AK640" s="65">
        <f t="shared" si="23"/>
        <v>-0.005693794321</v>
      </c>
      <c r="AL640" s="66">
        <f t="shared" si="24"/>
        <v>0.0007634399882</v>
      </c>
      <c r="AM640" s="67">
        <f t="shared" si="25"/>
        <v>-0.02894770492</v>
      </c>
      <c r="AN640" s="68">
        <f t="shared" si="26"/>
        <v>-0.08006892759</v>
      </c>
      <c r="AO640" s="69">
        <f t="shared" si="27"/>
        <v>0.004942217227</v>
      </c>
      <c r="AP640" s="70">
        <f t="shared" si="28"/>
        <v>0.04600886441</v>
      </c>
      <c r="AQ640" s="71">
        <f t="shared" si="29"/>
        <v>0.001466717896</v>
      </c>
      <c r="AR640" s="72">
        <f t="shared" si="30"/>
        <v>-0.0009868058013</v>
      </c>
      <c r="AS640" s="73">
        <f t="shared" si="31"/>
        <v>-0.0004170003436</v>
      </c>
      <c r="AT640" s="74">
        <f t="shared" si="32"/>
        <v>0.001753089054</v>
      </c>
      <c r="AU640" s="75">
        <f t="shared" si="33"/>
        <v>0.0008125316438</v>
      </c>
      <c r="AV640" s="76">
        <f t="shared" si="34"/>
        <v>0.0004216424767</v>
      </c>
      <c r="AW640" s="78">
        <f t="shared" si="35"/>
        <v>-0.02783703282</v>
      </c>
      <c r="AX640" s="79">
        <f t="shared" si="36"/>
        <v>-0.03458045305</v>
      </c>
      <c r="AY640" s="78">
        <f t="shared" si="37"/>
        <v>-0.03210869747</v>
      </c>
      <c r="AZ640" s="79">
        <f t="shared" si="38"/>
        <v>-0.01750633567</v>
      </c>
      <c r="BA640" s="80">
        <f t="shared" si="39"/>
        <v>0.006743420231</v>
      </c>
      <c r="BB640" s="80">
        <f t="shared" si="40"/>
        <v>-0.0146023618</v>
      </c>
      <c r="BC640" s="80">
        <f t="shared" si="41"/>
        <v>-0.02769910358</v>
      </c>
      <c r="BD640" s="80">
        <f t="shared" si="42"/>
        <v>-0.03114873848</v>
      </c>
      <c r="BE640" s="81">
        <f t="shared" si="43"/>
        <v>-0.0001677552538</v>
      </c>
      <c r="BF640" s="81">
        <f t="shared" si="44"/>
        <v>-0.000196939724</v>
      </c>
      <c r="BG640" s="81">
        <f t="shared" si="45"/>
        <v>-0.0002030035699</v>
      </c>
      <c r="BH640" s="81">
        <f t="shared" si="46"/>
        <v>0.001725584267</v>
      </c>
      <c r="BI640" s="81"/>
      <c r="BJ640" s="81"/>
    </row>
    <row r="641">
      <c r="A641" s="31">
        <v>588.0</v>
      </c>
      <c r="B641" s="32">
        <v>5621.0</v>
      </c>
      <c r="C641" s="33">
        <v>1037.0</v>
      </c>
      <c r="D641" s="55">
        <f t="shared" si="5"/>
        <v>678</v>
      </c>
      <c r="E641" s="35">
        <v>137.0</v>
      </c>
      <c r="F641" s="36">
        <v>167.0</v>
      </c>
      <c r="G641" s="37">
        <v>58.0</v>
      </c>
      <c r="H641" s="38">
        <v>201.0</v>
      </c>
      <c r="I641" s="39">
        <v>46.0</v>
      </c>
      <c r="J641" s="40">
        <v>69.0</v>
      </c>
      <c r="K641" s="56">
        <f t="shared" si="6"/>
        <v>0.2324011572</v>
      </c>
      <c r="L641" s="56">
        <f t="shared" si="7"/>
        <v>0.4765625</v>
      </c>
      <c r="M641" s="56">
        <f t="shared" si="8"/>
        <v>0.1972789116</v>
      </c>
      <c r="N641" s="56">
        <f t="shared" si="9"/>
        <v>0.05593056895</v>
      </c>
      <c r="O641" s="56">
        <f t="shared" si="10"/>
        <v>0.3554572271</v>
      </c>
      <c r="P641" s="57">
        <f t="shared" si="11"/>
        <v>0.06653809065</v>
      </c>
      <c r="Q641" s="58">
        <f t="shared" ref="Q641:V641" si="1955">K641-Q$2</f>
        <v>-0.1185765245</v>
      </c>
      <c r="R641" s="59">
        <f t="shared" si="1955"/>
        <v>-0.00299004029</v>
      </c>
      <c r="S641" s="60">
        <f t="shared" si="1955"/>
        <v>-0.2143086511</v>
      </c>
      <c r="T641" s="61">
        <f t="shared" si="1955"/>
        <v>-0.05980387266</v>
      </c>
      <c r="U641" s="62">
        <f t="shared" si="1955"/>
        <v>-0.09837410195</v>
      </c>
      <c r="V641" s="63">
        <f t="shared" si="1955"/>
        <v>0.03427726213</v>
      </c>
      <c r="W641" s="64"/>
      <c r="X641" s="65">
        <f t="shared" si="13"/>
        <v>1</v>
      </c>
      <c r="Y641" s="66">
        <f t="shared" si="14"/>
        <v>0</v>
      </c>
      <c r="Z641" s="67">
        <f t="shared" ref="Z641:AA641" si="1956">U641</f>
        <v>-0.09837410195</v>
      </c>
      <c r="AA641" s="68">
        <f t="shared" si="1956"/>
        <v>0.03427726213</v>
      </c>
      <c r="AB641" s="69">
        <f t="shared" ref="AB641:AC641" si="1957">S641</f>
        <v>-0.2143086511</v>
      </c>
      <c r="AC641" s="70">
        <f t="shared" si="1957"/>
        <v>-0.05980387266</v>
      </c>
      <c r="AD641" s="71">
        <f t="shared" si="17"/>
        <v>0.008502533236</v>
      </c>
      <c r="AE641" s="72">
        <f t="shared" si="18"/>
        <v>-0.00674398976</v>
      </c>
      <c r="AF641" s="73">
        <f t="shared" si="19"/>
        <v>0.02313233411</v>
      </c>
      <c r="AG641" s="74">
        <f t="shared" si="20"/>
        <v>-0.001462761545</v>
      </c>
      <c r="AH641" s="75">
        <f t="shared" si="21"/>
        <v>0.04235169474</v>
      </c>
      <c r="AI641" s="76">
        <f t="shared" si="22"/>
        <v>0.02563297456</v>
      </c>
      <c r="AJ641" s="77"/>
      <c r="AK641" s="65">
        <f t="shared" si="23"/>
        <v>-0.005693794321</v>
      </c>
      <c r="AL641" s="66">
        <f t="shared" si="24"/>
        <v>0.0007634399882</v>
      </c>
      <c r="AM641" s="67">
        <f t="shared" si="25"/>
        <v>-0.1347184628</v>
      </c>
      <c r="AN641" s="68">
        <f t="shared" si="26"/>
        <v>-0.1282039629</v>
      </c>
      <c r="AO641" s="69">
        <f t="shared" si="27"/>
        <v>0.0002560907352</v>
      </c>
      <c r="AP641" s="70">
        <f t="shared" si="28"/>
        <v>0.115190739</v>
      </c>
      <c r="AQ641" s="71">
        <f t="shared" si="29"/>
        <v>0.0004387751215</v>
      </c>
      <c r="AR641" s="72">
        <f t="shared" si="30"/>
        <v>-0.008422738595</v>
      </c>
      <c r="AS641" s="73">
        <f t="shared" si="31"/>
        <v>0.001221059221</v>
      </c>
      <c r="AT641" s="74">
        <f t="shared" si="32"/>
        <v>0.009721852648</v>
      </c>
      <c r="AU641" s="75">
        <f t="shared" si="33"/>
        <v>0.004381398726</v>
      </c>
      <c r="AV641" s="76">
        <f t="shared" si="34"/>
        <v>0.003603202117</v>
      </c>
      <c r="AW641" s="78">
        <f t="shared" si="35"/>
        <v>-0.1341149334</v>
      </c>
      <c r="AX641" s="79">
        <f t="shared" si="36"/>
        <v>-0.1185765245</v>
      </c>
      <c r="AY641" s="78">
        <f t="shared" si="37"/>
        <v>-0.007347467752</v>
      </c>
      <c r="AZ641" s="79">
        <f t="shared" si="38"/>
        <v>-0.00299004029</v>
      </c>
      <c r="BA641" s="80">
        <f t="shared" si="39"/>
        <v>-0.01553840885</v>
      </c>
      <c r="BB641" s="80">
        <f t="shared" si="40"/>
        <v>-0.004357427462</v>
      </c>
      <c r="BC641" s="80">
        <f t="shared" si="41"/>
        <v>-0.1339770041</v>
      </c>
      <c r="BD641" s="80">
        <f t="shared" si="42"/>
        <v>-0.006387508759</v>
      </c>
      <c r="BE641" s="81">
        <f t="shared" si="43"/>
        <v>0.0002224549754</v>
      </c>
      <c r="BF641" s="81">
        <f t="shared" si="44"/>
        <v>0.0001354149788</v>
      </c>
      <c r="BG641" s="81">
        <f t="shared" si="45"/>
        <v>0.01790903736</v>
      </c>
      <c r="BH641" s="81">
        <f t="shared" si="46"/>
        <v>0.001711558575</v>
      </c>
      <c r="BI641" s="81"/>
      <c r="BJ641" s="81"/>
    </row>
    <row r="642">
      <c r="A642" s="31">
        <v>843.0</v>
      </c>
      <c r="B642" s="32">
        <v>5405.0</v>
      </c>
      <c r="C642" s="33">
        <v>1908.0</v>
      </c>
      <c r="D642" s="55">
        <f t="shared" si="5"/>
        <v>1139</v>
      </c>
      <c r="E642" s="35">
        <v>194.0</v>
      </c>
      <c r="F642" s="36">
        <v>282.0</v>
      </c>
      <c r="G642" s="37">
        <v>107.0</v>
      </c>
      <c r="H642" s="38">
        <v>366.0</v>
      </c>
      <c r="I642" s="39">
        <v>82.0</v>
      </c>
      <c r="J642" s="40">
        <v>108.0</v>
      </c>
      <c r="K642" s="56">
        <f t="shared" si="6"/>
        <v>0.2007337526</v>
      </c>
      <c r="L642" s="56">
        <f t="shared" si="7"/>
        <v>0.4299065421</v>
      </c>
      <c r="M642" s="56">
        <f t="shared" si="8"/>
        <v>0.2152917505</v>
      </c>
      <c r="N642" s="56">
        <f t="shared" si="9"/>
        <v>0.05607966457</v>
      </c>
      <c r="O642" s="56">
        <f t="shared" si="10"/>
        <v>0.3362598771</v>
      </c>
      <c r="P642" s="57">
        <f t="shared" si="11"/>
        <v>0.05660377358</v>
      </c>
      <c r="Q642" s="58">
        <f t="shared" ref="Q642:V642" si="1958">K642-Q$2</f>
        <v>-0.1502439291</v>
      </c>
      <c r="R642" s="59">
        <f t="shared" si="1958"/>
        <v>-0.04964599823</v>
      </c>
      <c r="S642" s="60">
        <f t="shared" si="1958"/>
        <v>-0.1962958121</v>
      </c>
      <c r="T642" s="61">
        <f t="shared" si="1958"/>
        <v>-0.05965477704</v>
      </c>
      <c r="U642" s="62">
        <f t="shared" si="1958"/>
        <v>-0.117571452</v>
      </c>
      <c r="V642" s="63">
        <f t="shared" si="1958"/>
        <v>0.02434294507</v>
      </c>
      <c r="W642" s="64"/>
      <c r="X642" s="65">
        <f t="shared" si="13"/>
        <v>1</v>
      </c>
      <c r="Y642" s="66">
        <f t="shared" si="14"/>
        <v>0</v>
      </c>
      <c r="Z642" s="67">
        <f t="shared" ref="Z642:AA642" si="1959">U642</f>
        <v>-0.117571452</v>
      </c>
      <c r="AA642" s="68">
        <f t="shared" si="1959"/>
        <v>0.02434294507</v>
      </c>
      <c r="AB642" s="69">
        <f t="shared" ref="AB642:AC642" si="1960">S642</f>
        <v>-0.1962958121</v>
      </c>
      <c r="AC642" s="70">
        <f t="shared" si="1960"/>
        <v>-0.05965477704</v>
      </c>
      <c r="AD642" s="71">
        <f t="shared" si="17"/>
        <v>0.01323046735</v>
      </c>
      <c r="AE642" s="72">
        <f t="shared" si="18"/>
        <v>-0.005724070797</v>
      </c>
      <c r="AF642" s="73">
        <f t="shared" si="19"/>
        <v>0.02453095662</v>
      </c>
      <c r="AG642" s="74">
        <f t="shared" si="20"/>
        <v>0.002235280582</v>
      </c>
      <c r="AH642" s="75">
        <f t="shared" si="21"/>
        <v>0.03497335344</v>
      </c>
      <c r="AI642" s="76">
        <f t="shared" si="22"/>
        <v>0.02341996581</v>
      </c>
      <c r="AJ642" s="77"/>
      <c r="AK642" s="65">
        <f t="shared" si="23"/>
        <v>-0.005693794321</v>
      </c>
      <c r="AL642" s="66">
        <f t="shared" si="24"/>
        <v>0.0007634399882</v>
      </c>
      <c r="AM642" s="67">
        <f t="shared" si="25"/>
        <v>-0.1346162554</v>
      </c>
      <c r="AN642" s="68">
        <f t="shared" si="26"/>
        <v>-0.1667914449</v>
      </c>
      <c r="AO642" s="69">
        <f t="shared" si="27"/>
        <v>-0.002196161805</v>
      </c>
      <c r="AP642" s="70">
        <f t="shared" si="28"/>
        <v>0.1061929864</v>
      </c>
      <c r="AQ642" s="71">
        <f t="shared" si="29"/>
        <v>0.003463384495</v>
      </c>
      <c r="AR642" s="72">
        <f t="shared" si="30"/>
        <v>-0.01065462678</v>
      </c>
      <c r="AS642" s="73">
        <f t="shared" si="31"/>
        <v>-0.0003027137184</v>
      </c>
      <c r="AT642" s="74">
        <f t="shared" si="32"/>
        <v>0.0104085025</v>
      </c>
      <c r="AU642" s="75">
        <f t="shared" si="33"/>
        <v>0.003581051944</v>
      </c>
      <c r="AV642" s="76">
        <f t="shared" si="34"/>
        <v>0.003230927522</v>
      </c>
      <c r="AW642" s="78">
        <f t="shared" si="35"/>
        <v>-0.1357644888</v>
      </c>
      <c r="AX642" s="79">
        <f t="shared" si="36"/>
        <v>-0.1502439291</v>
      </c>
      <c r="AY642" s="78">
        <f t="shared" si="37"/>
        <v>-0.05685021521</v>
      </c>
      <c r="AZ642" s="79">
        <f t="shared" si="38"/>
        <v>-0.04964599823</v>
      </c>
      <c r="BA642" s="80">
        <f t="shared" si="39"/>
        <v>0.01447944023</v>
      </c>
      <c r="BB642" s="80">
        <f t="shared" si="40"/>
        <v>-0.007204216977</v>
      </c>
      <c r="BC642" s="80">
        <f t="shared" si="41"/>
        <v>-0.1356265596</v>
      </c>
      <c r="BD642" s="80">
        <f t="shared" si="42"/>
        <v>-0.05589025622</v>
      </c>
      <c r="BE642" s="81">
        <f t="shared" si="43"/>
        <v>0.0001577534471</v>
      </c>
      <c r="BF642" s="81">
        <f t="shared" si="44"/>
        <v>-0.0002086260582</v>
      </c>
      <c r="BG642" s="81">
        <f t="shared" si="45"/>
        <v>0.01527084293</v>
      </c>
      <c r="BH642" s="81">
        <f t="shared" si="46"/>
        <v>0.01516040633</v>
      </c>
      <c r="BI642" s="81"/>
      <c r="BJ642" s="81"/>
    </row>
    <row r="643">
      <c r="A643" s="31">
        <v>694.0</v>
      </c>
      <c r="B643" s="32">
        <v>7726.0</v>
      </c>
      <c r="C643" s="33">
        <v>1858.0</v>
      </c>
      <c r="D643" s="55">
        <f t="shared" si="5"/>
        <v>1389</v>
      </c>
      <c r="E643" s="35">
        <v>273.0</v>
      </c>
      <c r="F643" s="36">
        <v>288.0</v>
      </c>
      <c r="G643" s="37">
        <v>175.0</v>
      </c>
      <c r="H643" s="38">
        <v>493.0</v>
      </c>
      <c r="I643" s="39">
        <v>75.0</v>
      </c>
      <c r="J643" s="40">
        <v>85.0</v>
      </c>
      <c r="K643" s="56">
        <f t="shared" si="6"/>
        <v>0.2814854682</v>
      </c>
      <c r="L643" s="56">
        <f t="shared" si="7"/>
        <v>0.4137931034</v>
      </c>
      <c r="M643" s="56">
        <f t="shared" si="8"/>
        <v>0.3193430657</v>
      </c>
      <c r="N643" s="56">
        <f t="shared" si="9"/>
        <v>0.09418729817</v>
      </c>
      <c r="O643" s="56">
        <f t="shared" si="10"/>
        <v>0.3765298776</v>
      </c>
      <c r="P643" s="57">
        <f t="shared" si="11"/>
        <v>0.04574811625</v>
      </c>
      <c r="Q643" s="58">
        <f t="shared" ref="Q643:V643" si="1961">K643-Q$2</f>
        <v>-0.06949221344</v>
      </c>
      <c r="R643" s="59">
        <f t="shared" si="1961"/>
        <v>-0.06575943684</v>
      </c>
      <c r="S643" s="60">
        <f t="shared" si="1961"/>
        <v>-0.09224449695</v>
      </c>
      <c r="T643" s="61">
        <f t="shared" si="1961"/>
        <v>-0.02154714344</v>
      </c>
      <c r="U643" s="62">
        <f t="shared" si="1961"/>
        <v>-0.07730145148</v>
      </c>
      <c r="V643" s="63">
        <f t="shared" si="1961"/>
        <v>0.01348728774</v>
      </c>
      <c r="W643" s="64"/>
      <c r="X643" s="65">
        <f t="shared" si="13"/>
        <v>1</v>
      </c>
      <c r="Y643" s="66">
        <f t="shared" si="14"/>
        <v>0</v>
      </c>
      <c r="Z643" s="67">
        <f t="shared" ref="Z643:AA643" si="1962">U643</f>
        <v>-0.07730145148</v>
      </c>
      <c r="AA643" s="68">
        <f t="shared" si="1962"/>
        <v>0.01348728774</v>
      </c>
      <c r="AB643" s="69">
        <f t="shared" ref="AB643:AC643" si="1963">S643</f>
        <v>-0.09224449695</v>
      </c>
      <c r="AC643" s="70">
        <f t="shared" si="1963"/>
        <v>-0.02154714344</v>
      </c>
      <c r="AD643" s="71">
        <f t="shared" si="17"/>
        <v>0.005793607471</v>
      </c>
      <c r="AE643" s="72">
        <f t="shared" si="18"/>
        <v>-0.002085173838</v>
      </c>
      <c r="AF643" s="73">
        <f t="shared" si="19"/>
        <v>0.007421246029</v>
      </c>
      <c r="AG643" s="74">
        <f t="shared" si="20"/>
        <v>0.00042149739</v>
      </c>
      <c r="AH643" s="75">
        <f t="shared" si="21"/>
        <v>0.008044767828</v>
      </c>
      <c r="AI643" s="76">
        <f t="shared" si="22"/>
        <v>0.003975210814</v>
      </c>
      <c r="AJ643" s="77"/>
      <c r="AK643" s="65">
        <f t="shared" si="23"/>
        <v>-0.005693794321</v>
      </c>
      <c r="AL643" s="66">
        <f t="shared" si="24"/>
        <v>0.0007634399882</v>
      </c>
      <c r="AM643" s="67">
        <f t="shared" si="25"/>
        <v>-0.0845107357</v>
      </c>
      <c r="AN643" s="68">
        <f t="shared" si="26"/>
        <v>-0.1117180454</v>
      </c>
      <c r="AO643" s="69">
        <f t="shared" si="27"/>
        <v>0.002200407623</v>
      </c>
      <c r="AP643" s="70">
        <f t="shared" si="28"/>
        <v>0.04899306138</v>
      </c>
      <c r="AQ643" s="71">
        <f t="shared" si="29"/>
        <v>0.001762258064</v>
      </c>
      <c r="AR643" s="72">
        <f t="shared" si="30"/>
        <v>-0.004449063858</v>
      </c>
      <c r="AS643" s="73">
        <f t="shared" si="31"/>
        <v>0.00001589855333</v>
      </c>
      <c r="AT643" s="74">
        <f t="shared" si="32"/>
        <v>0.003142190022</v>
      </c>
      <c r="AU643" s="75">
        <f t="shared" si="33"/>
        <v>0.0008469488417</v>
      </c>
      <c r="AV643" s="76">
        <f t="shared" si="34"/>
        <v>0.0005830720613</v>
      </c>
      <c r="AW643" s="78">
        <f t="shared" si="35"/>
        <v>-0.08537901694</v>
      </c>
      <c r="AX643" s="79">
        <f t="shared" si="36"/>
        <v>-0.06949221344</v>
      </c>
      <c r="AY643" s="78">
        <f t="shared" si="37"/>
        <v>-0.06268534577</v>
      </c>
      <c r="AZ643" s="79">
        <f t="shared" si="38"/>
        <v>-0.06575943684</v>
      </c>
      <c r="BA643" s="80">
        <f t="shared" si="39"/>
        <v>-0.01588680349</v>
      </c>
      <c r="BB643" s="80">
        <f t="shared" si="40"/>
        <v>0.003074091072</v>
      </c>
      <c r="BC643" s="80">
        <f t="shared" si="41"/>
        <v>-0.08524108769</v>
      </c>
      <c r="BD643" s="80">
        <f t="shared" si="42"/>
        <v>-0.06172538678</v>
      </c>
      <c r="BE643" s="81">
        <f t="shared" si="43"/>
        <v>0.0002429404893</v>
      </c>
      <c r="BF643" s="81">
        <f t="shared" si="44"/>
        <v>-0.00009767496157</v>
      </c>
      <c r="BG643" s="81">
        <f t="shared" si="45"/>
        <v>0.003456019658</v>
      </c>
      <c r="BH643" s="81">
        <f t="shared" si="46"/>
        <v>0.01052307821</v>
      </c>
      <c r="BI643" s="81"/>
      <c r="BJ643" s="81"/>
    </row>
    <row r="644">
      <c r="A644" s="31">
        <v>705.0</v>
      </c>
      <c r="B644" s="32" t="s">
        <v>191</v>
      </c>
      <c r="C644" s="33">
        <v>537.0</v>
      </c>
      <c r="D644" s="55">
        <f t="shared" si="5"/>
        <v>442</v>
      </c>
      <c r="E644" s="35">
        <v>134.0</v>
      </c>
      <c r="F644" s="36">
        <v>45.0</v>
      </c>
      <c r="G644" s="37">
        <v>81.0</v>
      </c>
      <c r="H644" s="38">
        <v>137.0</v>
      </c>
      <c r="I644" s="39">
        <v>32.0</v>
      </c>
      <c r="J644" s="40">
        <v>13.0</v>
      </c>
      <c r="K644" s="56">
        <f t="shared" si="6"/>
        <v>0.4599627561</v>
      </c>
      <c r="L644" s="56">
        <f t="shared" si="7"/>
        <v>0.5478547855</v>
      </c>
      <c r="M644" s="56">
        <f t="shared" si="8"/>
        <v>0.5827338129</v>
      </c>
      <c r="N644" s="56">
        <f t="shared" si="9"/>
        <v>0.1508379888</v>
      </c>
      <c r="O644" s="56">
        <f t="shared" si="10"/>
        <v>0.5588235294</v>
      </c>
      <c r="P644" s="57">
        <f t="shared" si="11"/>
        <v>0.02420856611</v>
      </c>
      <c r="Q644" s="58">
        <f t="shared" ref="Q644:V644" si="1964">K644-Q$2</f>
        <v>0.1089850744</v>
      </c>
      <c r="R644" s="59">
        <f t="shared" si="1964"/>
        <v>0.06830224519</v>
      </c>
      <c r="S644" s="60">
        <f t="shared" si="1964"/>
        <v>0.1711462503</v>
      </c>
      <c r="T644" s="61">
        <f t="shared" si="1964"/>
        <v>0.03510354722</v>
      </c>
      <c r="U644" s="62">
        <f t="shared" si="1964"/>
        <v>0.1049922003</v>
      </c>
      <c r="V644" s="63">
        <f t="shared" si="1964"/>
        <v>-0.008052262404</v>
      </c>
      <c r="W644" s="64"/>
      <c r="X644" s="65">
        <f t="shared" si="13"/>
        <v>1</v>
      </c>
      <c r="Y644" s="66">
        <f t="shared" si="14"/>
        <v>0</v>
      </c>
      <c r="Z644" s="67">
        <f t="shared" ref="Z644:AA644" si="1965">U644</f>
        <v>0.1049922003</v>
      </c>
      <c r="AA644" s="68">
        <f t="shared" si="1965"/>
        <v>-0.008052262404</v>
      </c>
      <c r="AB644" s="69">
        <f t="shared" ref="AB644:AC644" si="1966">S644</f>
        <v>0.1711462503</v>
      </c>
      <c r="AC644" s="70">
        <f t="shared" si="1966"/>
        <v>0.03510354722</v>
      </c>
      <c r="AD644" s="71">
        <f t="shared" si="17"/>
        <v>0.0109585232</v>
      </c>
      <c r="AE644" s="72">
        <f t="shared" si="18"/>
        <v>-0.001690849495</v>
      </c>
      <c r="AF644" s="73">
        <f t="shared" si="19"/>
        <v>0.01825168437</v>
      </c>
      <c r="AG644" s="74">
        <f t="shared" si="20"/>
        <v>0.002307484145</v>
      </c>
      <c r="AH644" s="75">
        <f t="shared" si="21"/>
        <v>0.02805877997</v>
      </c>
      <c r="AI644" s="76">
        <f t="shared" si="22"/>
        <v>0.01201568096</v>
      </c>
      <c r="AJ644" s="77"/>
      <c r="AK644" s="65">
        <f t="shared" si="23"/>
        <v>-0.005693794321</v>
      </c>
      <c r="AL644" s="66">
        <f t="shared" si="24"/>
        <v>0.0007634399882</v>
      </c>
      <c r="AM644" s="67">
        <f t="shared" si="25"/>
        <v>0.09848458147</v>
      </c>
      <c r="AN644" s="68">
        <f t="shared" si="26"/>
        <v>0.1601174419</v>
      </c>
      <c r="AO644" s="69">
        <f t="shared" si="27"/>
        <v>-0.006511554554</v>
      </c>
      <c r="AP644" s="70">
        <f t="shared" si="28"/>
        <v>-0.09021584738</v>
      </c>
      <c r="AQ644" s="71">
        <f t="shared" si="29"/>
        <v>0.004646782153</v>
      </c>
      <c r="AR644" s="72">
        <f t="shared" si="30"/>
        <v>-0.007257228641</v>
      </c>
      <c r="AS644" s="73">
        <f t="shared" si="31"/>
        <v>-0.000497103397</v>
      </c>
      <c r="AT644" s="74">
        <f t="shared" si="32"/>
        <v>0.007761024729</v>
      </c>
      <c r="AU644" s="75">
        <f t="shared" si="33"/>
        <v>0.00298441655</v>
      </c>
      <c r="AV644" s="76">
        <f t="shared" si="34"/>
        <v>0.001823952302</v>
      </c>
      <c r="AW644" s="78">
        <f t="shared" si="35"/>
        <v>0.0934133279</v>
      </c>
      <c r="AX644" s="79">
        <f t="shared" si="36"/>
        <v>0.1089850744</v>
      </c>
      <c r="AY644" s="78">
        <f t="shared" si="37"/>
        <v>0.0729927829</v>
      </c>
      <c r="AZ644" s="79">
        <f t="shared" si="38"/>
        <v>0.06830224519</v>
      </c>
      <c r="BA644" s="80">
        <f t="shared" si="39"/>
        <v>-0.01557174646</v>
      </c>
      <c r="BB644" s="80">
        <f t="shared" si="40"/>
        <v>0.004690537708</v>
      </c>
      <c r="BC644" s="80">
        <f t="shared" si="41"/>
        <v>0.09355125715</v>
      </c>
      <c r="BD644" s="80">
        <f t="shared" si="42"/>
        <v>0.07395274189</v>
      </c>
      <c r="BE644" s="81">
        <f t="shared" si="43"/>
        <v>0.0002204781438</v>
      </c>
      <c r="BF644" s="81">
        <f t="shared" si="44"/>
        <v>-0.0001460797279</v>
      </c>
      <c r="BG644" s="81">
        <f t="shared" si="45"/>
        <v>0.003282829681</v>
      </c>
      <c r="BH644" s="81">
        <f t="shared" si="46"/>
        <v>0.01383674395</v>
      </c>
      <c r="BI644" s="81"/>
      <c r="BJ644" s="81"/>
    </row>
    <row r="645">
      <c r="A645" s="31">
        <v>483.0</v>
      </c>
      <c r="B645" s="32" t="s">
        <v>192</v>
      </c>
      <c r="C645" s="33">
        <v>2036.0</v>
      </c>
      <c r="D645" s="55">
        <f t="shared" si="5"/>
        <v>1676</v>
      </c>
      <c r="E645" s="35">
        <v>539.0</v>
      </c>
      <c r="F645" s="36">
        <v>150.0</v>
      </c>
      <c r="G645" s="37">
        <v>387.0</v>
      </c>
      <c r="H645" s="38">
        <v>410.0</v>
      </c>
      <c r="I645" s="39">
        <v>159.0</v>
      </c>
      <c r="J645" s="40">
        <v>31.0</v>
      </c>
      <c r="K645" s="56">
        <f t="shared" si="6"/>
        <v>0.5329076621</v>
      </c>
      <c r="L645" s="56">
        <f t="shared" si="7"/>
        <v>0.6299638989</v>
      </c>
      <c r="M645" s="56">
        <f t="shared" si="8"/>
        <v>0.6813380282</v>
      </c>
      <c r="N645" s="56">
        <f t="shared" si="9"/>
        <v>0.1900785855</v>
      </c>
      <c r="O645" s="56">
        <f t="shared" si="10"/>
        <v>0.6473747017</v>
      </c>
      <c r="P645" s="57">
        <f t="shared" si="11"/>
        <v>0.0152259332</v>
      </c>
      <c r="Q645" s="58">
        <f t="shared" ref="Q645:V645" si="1967">K645-Q$2</f>
        <v>0.1819299804</v>
      </c>
      <c r="R645" s="59">
        <f t="shared" si="1967"/>
        <v>0.1504113586</v>
      </c>
      <c r="S645" s="60">
        <f t="shared" si="1967"/>
        <v>0.2697504655</v>
      </c>
      <c r="T645" s="61">
        <f t="shared" si="1967"/>
        <v>0.07434414385</v>
      </c>
      <c r="U645" s="62">
        <f t="shared" si="1967"/>
        <v>0.1935433726</v>
      </c>
      <c r="V645" s="63">
        <f t="shared" si="1967"/>
        <v>-0.01703489531</v>
      </c>
      <c r="W645" s="64"/>
      <c r="X645" s="65">
        <f t="shared" si="13"/>
        <v>1</v>
      </c>
      <c r="Y645" s="66">
        <f t="shared" si="14"/>
        <v>0</v>
      </c>
      <c r="Z645" s="67">
        <f t="shared" ref="Z645:AA645" si="1968">U645</f>
        <v>0.1935433726</v>
      </c>
      <c r="AA645" s="68">
        <f t="shared" si="1968"/>
        <v>-0.01703489531</v>
      </c>
      <c r="AB645" s="69">
        <f t="shared" ref="AB645:AC645" si="1969">S645</f>
        <v>0.2697504655</v>
      </c>
      <c r="AC645" s="70">
        <f t="shared" si="1969"/>
        <v>0.07434414385</v>
      </c>
      <c r="AD645" s="71">
        <f t="shared" si="17"/>
        <v>0.03716884941</v>
      </c>
      <c r="AE645" s="72">
        <f t="shared" si="18"/>
        <v>-0.006593982179</v>
      </c>
      <c r="AF645" s="73">
        <f t="shared" si="19"/>
        <v>0.05347485956</v>
      </c>
      <c r="AG645" s="74">
        <f t="shared" si="20"/>
        <v>0.009793645393</v>
      </c>
      <c r="AH645" s="75">
        <f t="shared" si="21"/>
        <v>0.06723826192</v>
      </c>
      <c r="AI645" s="76">
        <f t="shared" si="22"/>
        <v>0.04010873483</v>
      </c>
      <c r="AJ645" s="77"/>
      <c r="AK645" s="65">
        <f t="shared" si="23"/>
        <v>-0.005693794321</v>
      </c>
      <c r="AL645" s="66">
        <f t="shared" si="24"/>
        <v>0.0007634399882</v>
      </c>
      <c r="AM645" s="67">
        <f t="shared" si="25"/>
        <v>0.1850261795</v>
      </c>
      <c r="AN645" s="68">
        <f t="shared" si="26"/>
        <v>0.2933729785</v>
      </c>
      <c r="AO645" s="69">
        <f t="shared" si="27"/>
        <v>-0.0007863312582</v>
      </c>
      <c r="AP645" s="70">
        <f t="shared" si="28"/>
        <v>-0.1448600815</v>
      </c>
      <c r="AQ645" s="71">
        <f t="shared" si="29"/>
        <v>0.01526009515</v>
      </c>
      <c r="AR645" s="72">
        <f t="shared" si="30"/>
        <v>-0.02505639748</v>
      </c>
      <c r="AS645" s="73">
        <f t="shared" si="31"/>
        <v>-0.002736149958</v>
      </c>
      <c r="AT645" s="74">
        <f t="shared" si="32"/>
        <v>0.02281788723</v>
      </c>
      <c r="AU645" s="75">
        <f t="shared" si="33"/>
        <v>0.006965626893</v>
      </c>
      <c r="AV645" s="76">
        <f t="shared" si="34"/>
        <v>0.005653980836</v>
      </c>
      <c r="AW645" s="78">
        <f t="shared" si="35"/>
        <v>0.198035626</v>
      </c>
      <c r="AX645" s="79">
        <f t="shared" si="36"/>
        <v>0.1819299804</v>
      </c>
      <c r="AY645" s="78">
        <f t="shared" si="37"/>
        <v>0.1526918076</v>
      </c>
      <c r="AZ645" s="79">
        <f t="shared" si="38"/>
        <v>0.1504113586</v>
      </c>
      <c r="BA645" s="80">
        <f t="shared" si="39"/>
        <v>0.0161056456</v>
      </c>
      <c r="BB645" s="80">
        <f t="shared" si="40"/>
        <v>0.002280448993</v>
      </c>
      <c r="BC645" s="80">
        <f t="shared" si="41"/>
        <v>0.1981735552</v>
      </c>
      <c r="BD645" s="80">
        <f t="shared" si="42"/>
        <v>0.1536517666</v>
      </c>
      <c r="BE645" s="81">
        <f t="shared" si="43"/>
        <v>0.0002541913725</v>
      </c>
      <c r="BF645" s="81">
        <f t="shared" si="44"/>
        <v>0.00007345620657</v>
      </c>
      <c r="BG645" s="81">
        <f t="shared" si="45"/>
        <v>0.01566389261</v>
      </c>
      <c r="BH645" s="81">
        <f t="shared" si="46"/>
        <v>0.06089943372</v>
      </c>
      <c r="BI645" s="81"/>
      <c r="BJ645" s="81"/>
    </row>
    <row r="646">
      <c r="A646" s="31">
        <v>15.0</v>
      </c>
      <c r="B646" s="32" t="s">
        <v>193</v>
      </c>
      <c r="C646" s="33">
        <v>1346.0</v>
      </c>
      <c r="D646" s="55">
        <f t="shared" si="5"/>
        <v>1047</v>
      </c>
      <c r="E646" s="35">
        <v>198.0</v>
      </c>
      <c r="F646" s="36">
        <v>161.0</v>
      </c>
      <c r="G646" s="37">
        <v>158.0</v>
      </c>
      <c r="H646" s="38">
        <v>404.0</v>
      </c>
      <c r="I646" s="39">
        <v>78.0</v>
      </c>
      <c r="J646" s="40">
        <v>48.0</v>
      </c>
      <c r="K646" s="56">
        <f t="shared" si="6"/>
        <v>0.3224368499</v>
      </c>
      <c r="L646" s="56">
        <f t="shared" si="7"/>
        <v>0.4058823529</v>
      </c>
      <c r="M646" s="56">
        <f t="shared" si="8"/>
        <v>0.4305177112</v>
      </c>
      <c r="N646" s="56">
        <f t="shared" si="9"/>
        <v>0.117384844</v>
      </c>
      <c r="O646" s="56">
        <f t="shared" si="10"/>
        <v>0.4145176695</v>
      </c>
      <c r="P646" s="57">
        <f t="shared" si="11"/>
        <v>0.03566121842</v>
      </c>
      <c r="Q646" s="58">
        <f t="shared" ref="Q646:V646" si="1970">K646-Q$2</f>
        <v>-0.02854083176</v>
      </c>
      <c r="R646" s="59">
        <f t="shared" si="1970"/>
        <v>-0.07367018735</v>
      </c>
      <c r="S646" s="60">
        <f t="shared" si="1970"/>
        <v>0.01893014853</v>
      </c>
      <c r="T646" s="61">
        <f t="shared" si="1970"/>
        <v>0.001650402375</v>
      </c>
      <c r="U646" s="62">
        <f t="shared" si="1970"/>
        <v>-0.03931365956</v>
      </c>
      <c r="V646" s="63">
        <f t="shared" si="1970"/>
        <v>0.003400389913</v>
      </c>
      <c r="W646" s="64"/>
      <c r="X646" s="65">
        <f t="shared" si="13"/>
        <v>1</v>
      </c>
      <c r="Y646" s="66">
        <f t="shared" si="14"/>
        <v>0</v>
      </c>
      <c r="Z646" s="67">
        <f t="shared" ref="Z646:AA646" si="1971">U646</f>
        <v>-0.03931365956</v>
      </c>
      <c r="AA646" s="68">
        <f t="shared" si="1971"/>
        <v>0.003400389913</v>
      </c>
      <c r="AB646" s="69">
        <f t="shared" ref="AB646:AC646" si="1972">S646</f>
        <v>0.01893014853</v>
      </c>
      <c r="AC646" s="70">
        <f t="shared" si="1972"/>
        <v>0.001650402375</v>
      </c>
      <c r="AD646" s="71">
        <f t="shared" si="17"/>
        <v>0.001534001177</v>
      </c>
      <c r="AE646" s="72">
        <f t="shared" si="18"/>
        <v>-0.0002673635428</v>
      </c>
      <c r="AF646" s="73">
        <f t="shared" si="19"/>
        <v>-0.0007498254262</v>
      </c>
      <c r="AG646" s="74">
        <f t="shared" si="20"/>
        <v>-0.0000005134710043</v>
      </c>
      <c r="AH646" s="75">
        <f t="shared" si="21"/>
        <v>0.0003556266952</v>
      </c>
      <c r="AI646" s="76">
        <f t="shared" si="22"/>
        <v>0.00006248472416</v>
      </c>
      <c r="AJ646" s="77"/>
      <c r="AK646" s="65">
        <f t="shared" si="23"/>
        <v>-0.005693794321</v>
      </c>
      <c r="AL646" s="66">
        <f t="shared" si="24"/>
        <v>0.0007634399882</v>
      </c>
      <c r="AM646" s="67">
        <f t="shared" si="25"/>
        <v>-0.03748859706</v>
      </c>
      <c r="AN646" s="68">
        <f t="shared" si="26"/>
        <v>-0.05964047448</v>
      </c>
      <c r="AO646" s="69">
        <f t="shared" si="27"/>
        <v>-0.001832730175</v>
      </c>
      <c r="AP646" s="70">
        <f t="shared" si="28"/>
        <v>-0.009665480501</v>
      </c>
      <c r="AQ646" s="71">
        <f t="shared" si="29"/>
        <v>0.0006325867914</v>
      </c>
      <c r="AR646" s="72">
        <f t="shared" si="30"/>
        <v>-0.001031650721</v>
      </c>
      <c r="AS646" s="73">
        <f t="shared" si="31"/>
        <v>-0.00001935814629</v>
      </c>
      <c r="AT646" s="74">
        <f t="shared" si="32"/>
        <v>-0.0003163812005</v>
      </c>
      <c r="AU646" s="75">
        <f t="shared" si="33"/>
        <v>0.00003930207711</v>
      </c>
      <c r="AV646" s="76">
        <f t="shared" si="34"/>
        <v>0.00001293304111</v>
      </c>
      <c r="AW646" s="78">
        <f t="shared" si="35"/>
        <v>-0.04436259083</v>
      </c>
      <c r="AX646" s="79">
        <f t="shared" si="36"/>
        <v>-0.02854083176</v>
      </c>
      <c r="AY646" s="78">
        <f t="shared" si="37"/>
        <v>-0.06987761387</v>
      </c>
      <c r="AZ646" s="79">
        <f t="shared" si="38"/>
        <v>-0.07367018735</v>
      </c>
      <c r="BA646" s="80">
        <f t="shared" si="39"/>
        <v>-0.01582175907</v>
      </c>
      <c r="BB646" s="80">
        <f t="shared" si="40"/>
        <v>0.003792573476</v>
      </c>
      <c r="BC646" s="80">
        <f t="shared" si="41"/>
        <v>-0.04422466159</v>
      </c>
      <c r="BD646" s="80">
        <f t="shared" si="42"/>
        <v>-0.06891765488</v>
      </c>
      <c r="BE646" s="81">
        <f t="shared" si="43"/>
        <v>0.0002359444464</v>
      </c>
      <c r="BF646" s="81">
        <f t="shared" si="44"/>
        <v>-0.0001200103676</v>
      </c>
      <c r="BG646" s="81">
        <f t="shared" si="45"/>
        <v>-0.002793822462</v>
      </c>
      <c r="BH646" s="81">
        <f t="shared" si="46"/>
        <v>0.006095719929</v>
      </c>
      <c r="BI646" s="81"/>
      <c r="BJ646" s="81"/>
    </row>
    <row r="647">
      <c r="A647" s="31">
        <v>409.0</v>
      </c>
      <c r="B647" s="32" t="s">
        <v>194</v>
      </c>
      <c r="C647" s="33">
        <v>1114.0</v>
      </c>
      <c r="D647" s="55">
        <f t="shared" si="5"/>
        <v>951</v>
      </c>
      <c r="E647" s="35">
        <v>267.0</v>
      </c>
      <c r="F647" s="36">
        <v>125.0</v>
      </c>
      <c r="G647" s="37">
        <v>189.0</v>
      </c>
      <c r="H647" s="38">
        <v>306.0</v>
      </c>
      <c r="I647" s="39">
        <v>42.0</v>
      </c>
      <c r="J647" s="40">
        <v>22.0</v>
      </c>
      <c r="K647" s="56">
        <f t="shared" si="6"/>
        <v>0.447037702</v>
      </c>
      <c r="L647" s="56">
        <f t="shared" si="7"/>
        <v>0.5024390244</v>
      </c>
      <c r="M647" s="56">
        <f t="shared" si="8"/>
        <v>0.5625</v>
      </c>
      <c r="N647" s="56">
        <f t="shared" si="9"/>
        <v>0.1696588869</v>
      </c>
      <c r="O647" s="56">
        <f t="shared" si="10"/>
        <v>0.523659306</v>
      </c>
      <c r="P647" s="57">
        <f t="shared" si="11"/>
        <v>0.0197486535</v>
      </c>
      <c r="Q647" s="58">
        <f t="shared" ref="Q647:V647" si="1973">K647-Q$2</f>
        <v>0.09606002029</v>
      </c>
      <c r="R647" s="59">
        <f t="shared" si="1973"/>
        <v>0.0228864841</v>
      </c>
      <c r="S647" s="60">
        <f t="shared" si="1973"/>
        <v>0.1509124374</v>
      </c>
      <c r="T647" s="61">
        <f t="shared" si="1973"/>
        <v>0.05392444529</v>
      </c>
      <c r="U647" s="62">
        <f t="shared" si="1973"/>
        <v>0.0698279769</v>
      </c>
      <c r="V647" s="63">
        <f t="shared" si="1973"/>
        <v>-0.01251217501</v>
      </c>
      <c r="W647" s="64"/>
      <c r="X647" s="65">
        <f t="shared" si="13"/>
        <v>1</v>
      </c>
      <c r="Y647" s="66">
        <f t="shared" si="14"/>
        <v>0</v>
      </c>
      <c r="Z647" s="67">
        <f t="shared" ref="Z647:AA647" si="1974">U647</f>
        <v>0.0698279769</v>
      </c>
      <c r="AA647" s="68">
        <f t="shared" si="1974"/>
        <v>-0.01251217501</v>
      </c>
      <c r="AB647" s="69">
        <f t="shared" ref="AB647:AC647" si="1975">S647</f>
        <v>0.1509124374</v>
      </c>
      <c r="AC647" s="70">
        <f t="shared" si="1975"/>
        <v>0.05392444529</v>
      </c>
      <c r="AD647" s="71">
        <f t="shared" si="17"/>
        <v>0.004719391834</v>
      </c>
      <c r="AE647" s="72">
        <f t="shared" si="18"/>
        <v>-0.001747399735</v>
      </c>
      <c r="AF647" s="73">
        <f t="shared" si="19"/>
        <v>0.01121262229</v>
      </c>
      <c r="AG647" s="74">
        <f t="shared" si="20"/>
        <v>0.001877192092</v>
      </c>
      <c r="AH647" s="75">
        <f t="shared" si="21"/>
        <v>0.01986671795</v>
      </c>
      <c r="AI647" s="76">
        <f t="shared" si="22"/>
        <v>0.01627573894</v>
      </c>
      <c r="AJ647" s="77"/>
      <c r="AK647" s="65">
        <f t="shared" si="23"/>
        <v>-0.005693794321</v>
      </c>
      <c r="AL647" s="66">
        <f t="shared" si="24"/>
        <v>0.0007634399882</v>
      </c>
      <c r="AM647" s="67">
        <f t="shared" si="25"/>
        <v>0.07686233984</v>
      </c>
      <c r="AN647" s="68">
        <f t="shared" si="26"/>
        <v>0.1006487759</v>
      </c>
      <c r="AO647" s="69">
        <f t="shared" si="27"/>
        <v>0.005706066382</v>
      </c>
      <c r="AP647" s="70">
        <f t="shared" si="28"/>
        <v>-0.08277206499</v>
      </c>
      <c r="AQ647" s="71">
        <f t="shared" si="29"/>
        <v>0.001407036398</v>
      </c>
      <c r="AR647" s="72">
        <f t="shared" si="30"/>
        <v>-0.003649251271</v>
      </c>
      <c r="AS647" s="73">
        <f t="shared" si="31"/>
        <v>-0.0004993140725</v>
      </c>
      <c r="AT647" s="74">
        <f t="shared" si="32"/>
        <v>0.004779856906</v>
      </c>
      <c r="AU647" s="75">
        <f t="shared" si="33"/>
        <v>0.001985363827</v>
      </c>
      <c r="AV647" s="76">
        <f t="shared" si="34"/>
        <v>0.002172369302</v>
      </c>
      <c r="AW647" s="78">
        <f t="shared" si="35"/>
        <v>0.07976769805</v>
      </c>
      <c r="AX647" s="79">
        <f t="shared" si="36"/>
        <v>0.09606002029</v>
      </c>
      <c r="AY647" s="78">
        <f t="shared" si="37"/>
        <v>0.02194312586</v>
      </c>
      <c r="AZ647" s="79">
        <f t="shared" si="38"/>
        <v>0.0228864841</v>
      </c>
      <c r="BA647" s="80">
        <f t="shared" si="39"/>
        <v>-0.01629232223</v>
      </c>
      <c r="BB647" s="80">
        <f t="shared" si="40"/>
        <v>-0.0009433582399</v>
      </c>
      <c r="BC647" s="80">
        <f t="shared" si="41"/>
        <v>0.0799056273</v>
      </c>
      <c r="BD647" s="80">
        <f t="shared" si="42"/>
        <v>0.02290308485</v>
      </c>
      <c r="BE647" s="81">
        <f t="shared" si="43"/>
        <v>0.000264549839</v>
      </c>
      <c r="BF647" s="81">
        <f t="shared" si="44"/>
        <v>0.00003073899285</v>
      </c>
      <c r="BG647" s="81">
        <f t="shared" si="45"/>
        <v>0.005860357978</v>
      </c>
      <c r="BH647" s="81">
        <f t="shared" si="46"/>
        <v>0.003660170724</v>
      </c>
      <c r="BI647" s="81"/>
      <c r="BJ647" s="81"/>
    </row>
    <row r="648">
      <c r="A648" s="31">
        <v>16.0</v>
      </c>
      <c r="B648" s="32">
        <v>3806.0</v>
      </c>
      <c r="C648" s="33">
        <v>693.0</v>
      </c>
      <c r="D648" s="55">
        <f t="shared" si="5"/>
        <v>535</v>
      </c>
      <c r="E648" s="35">
        <v>163.0</v>
      </c>
      <c r="F648" s="36">
        <v>83.0</v>
      </c>
      <c r="G648" s="37">
        <v>62.0</v>
      </c>
      <c r="H648" s="38">
        <v>175.0</v>
      </c>
      <c r="I648" s="39">
        <v>31.0</v>
      </c>
      <c r="J648" s="40">
        <v>21.0</v>
      </c>
      <c r="K648" s="56">
        <f t="shared" si="6"/>
        <v>0.3694083694</v>
      </c>
      <c r="L648" s="56">
        <f t="shared" si="7"/>
        <v>0.5257452575</v>
      </c>
      <c r="M648" s="56">
        <f t="shared" si="8"/>
        <v>0.3734939759</v>
      </c>
      <c r="N648" s="56">
        <f t="shared" si="9"/>
        <v>0.08946608947</v>
      </c>
      <c r="O648" s="56">
        <f t="shared" si="10"/>
        <v>0.4785046729</v>
      </c>
      <c r="P648" s="57">
        <f t="shared" si="11"/>
        <v>0.0303030303</v>
      </c>
      <c r="Q648" s="58">
        <f t="shared" ref="Q648:V648" si="1976">K648-Q$2</f>
        <v>0.01843068772</v>
      </c>
      <c r="R648" s="59">
        <f t="shared" si="1976"/>
        <v>0.04619271716</v>
      </c>
      <c r="S648" s="60">
        <f t="shared" si="1976"/>
        <v>-0.03809358674</v>
      </c>
      <c r="T648" s="61">
        <f t="shared" si="1976"/>
        <v>-0.02626835214</v>
      </c>
      <c r="U648" s="62">
        <f t="shared" si="1976"/>
        <v>0.0246733438</v>
      </c>
      <c r="V648" s="63">
        <f t="shared" si="1976"/>
        <v>-0.001957798209</v>
      </c>
      <c r="W648" s="64"/>
      <c r="X648" s="65">
        <f t="shared" si="13"/>
        <v>1</v>
      </c>
      <c r="Y648" s="66">
        <f t="shared" si="14"/>
        <v>0</v>
      </c>
      <c r="Z648" s="67">
        <f t="shared" ref="Z648:AA648" si="1977">U648</f>
        <v>0.0246733438</v>
      </c>
      <c r="AA648" s="68">
        <f t="shared" si="1977"/>
        <v>-0.001957798209</v>
      </c>
      <c r="AB648" s="69">
        <f t="shared" ref="AB648:AC648" si="1978">S648</f>
        <v>-0.03809358674</v>
      </c>
      <c r="AC648" s="70">
        <f t="shared" si="1978"/>
        <v>-0.02626835214</v>
      </c>
      <c r="AD648" s="71">
        <f t="shared" si="17"/>
        <v>0.0006049409206</v>
      </c>
      <c r="AE648" s="72">
        <f t="shared" si="18"/>
        <v>-0.00009661085661</v>
      </c>
      <c r="AF648" s="73">
        <f t="shared" si="19"/>
        <v>-0.0009913242952</v>
      </c>
      <c r="AG648" s="74">
        <f t="shared" si="20"/>
        <v>-0.0005735485276</v>
      </c>
      <c r="AH648" s="75">
        <f t="shared" si="21"/>
        <v>0.0007610950267</v>
      </c>
      <c r="AI648" s="76">
        <f t="shared" si="22"/>
        <v>0.002001311502</v>
      </c>
      <c r="AJ648" s="77"/>
      <c r="AK648" s="65">
        <f t="shared" si="23"/>
        <v>-0.005693794321</v>
      </c>
      <c r="AL648" s="66">
        <f t="shared" si="24"/>
        <v>0.0007634399882</v>
      </c>
      <c r="AM648" s="67">
        <f t="shared" si="25"/>
        <v>0.02324803779</v>
      </c>
      <c r="AN648" s="68">
        <f t="shared" si="26"/>
        <v>0.03757440119</v>
      </c>
      <c r="AO648" s="69">
        <f t="shared" si="27"/>
        <v>-0.007747875127</v>
      </c>
      <c r="AP648" s="70">
        <f t="shared" si="28"/>
        <v>0.02266874623</v>
      </c>
      <c r="AQ648" s="71">
        <f t="shared" si="29"/>
        <v>0.0002546083277</v>
      </c>
      <c r="AR648" s="72">
        <f t="shared" si="30"/>
        <v>-0.0004023005416</v>
      </c>
      <c r="AS648" s="73">
        <f t="shared" si="31"/>
        <v>0.0002161133939</v>
      </c>
      <c r="AT648" s="74">
        <f t="shared" si="32"/>
        <v>-0.0004332344083</v>
      </c>
      <c r="AU648" s="75">
        <f t="shared" si="33"/>
        <v>0.00005340651029</v>
      </c>
      <c r="AV648" s="76">
        <f t="shared" si="34"/>
        <v>0.0002394698776</v>
      </c>
      <c r="AW648" s="78">
        <f t="shared" si="35"/>
        <v>0.01033049658</v>
      </c>
      <c r="AX648" s="79">
        <f t="shared" si="36"/>
        <v>0.01843068772</v>
      </c>
      <c r="AY648" s="78">
        <f t="shared" si="37"/>
        <v>0.06041052233</v>
      </c>
      <c r="AZ648" s="79">
        <f t="shared" si="38"/>
        <v>0.04619271716</v>
      </c>
      <c r="BA648" s="80">
        <f t="shared" si="39"/>
        <v>-0.008100191142</v>
      </c>
      <c r="BB648" s="80">
        <f t="shared" si="40"/>
        <v>0.01421780517</v>
      </c>
      <c r="BC648" s="80">
        <f t="shared" si="41"/>
        <v>0.01046842582</v>
      </c>
      <c r="BD648" s="80">
        <f t="shared" si="42"/>
        <v>0.06137048132</v>
      </c>
      <c r="BE648" s="81">
        <f t="shared" si="43"/>
        <v>-0.0001365328873</v>
      </c>
      <c r="BF648" s="81">
        <f t="shared" si="44"/>
        <v>-0.000230333879</v>
      </c>
      <c r="BG648" s="81">
        <f t="shared" si="45"/>
        <v>-0.003656748039</v>
      </c>
      <c r="BH648" s="81">
        <f t="shared" si="46"/>
        <v>0.001284904663</v>
      </c>
      <c r="BI648" s="81"/>
      <c r="BJ648" s="81"/>
    </row>
    <row r="649">
      <c r="A649" s="31">
        <v>762.0</v>
      </c>
      <c r="B649" s="32" t="s">
        <v>195</v>
      </c>
      <c r="C649" s="33">
        <v>1544.0</v>
      </c>
      <c r="D649" s="55">
        <f t="shared" si="5"/>
        <v>1335</v>
      </c>
      <c r="E649" s="35">
        <v>293.0</v>
      </c>
      <c r="F649" s="36">
        <v>260.0</v>
      </c>
      <c r="G649" s="37">
        <v>211.0</v>
      </c>
      <c r="H649" s="38">
        <v>481.0</v>
      </c>
      <c r="I649" s="39">
        <v>68.0</v>
      </c>
      <c r="J649" s="40">
        <v>22.0</v>
      </c>
      <c r="K649" s="56">
        <f t="shared" si="6"/>
        <v>0.3704663212</v>
      </c>
      <c r="L649" s="56">
        <f t="shared" si="7"/>
        <v>0.4287410926</v>
      </c>
      <c r="M649" s="56">
        <f t="shared" si="8"/>
        <v>0.4279918864</v>
      </c>
      <c r="N649" s="56">
        <f t="shared" si="9"/>
        <v>0.1366580311</v>
      </c>
      <c r="O649" s="56">
        <f t="shared" si="10"/>
        <v>0.4284644195</v>
      </c>
      <c r="P649" s="57">
        <f t="shared" si="11"/>
        <v>0.01424870466</v>
      </c>
      <c r="Q649" s="58">
        <f t="shared" ref="Q649:V649" si="1979">K649-Q$2</f>
        <v>0.01948863955</v>
      </c>
      <c r="R649" s="59">
        <f t="shared" si="1979"/>
        <v>-0.05081144765</v>
      </c>
      <c r="S649" s="60">
        <f t="shared" si="1979"/>
        <v>0.01640432376</v>
      </c>
      <c r="T649" s="61">
        <f t="shared" si="1979"/>
        <v>0.02092358948</v>
      </c>
      <c r="U649" s="62">
        <f t="shared" si="1979"/>
        <v>-0.02536690962</v>
      </c>
      <c r="V649" s="63">
        <f t="shared" si="1979"/>
        <v>-0.01801212385</v>
      </c>
      <c r="W649" s="64"/>
      <c r="X649" s="65">
        <f t="shared" si="13"/>
        <v>1</v>
      </c>
      <c r="Y649" s="66">
        <f t="shared" si="14"/>
        <v>0</v>
      </c>
      <c r="Z649" s="67">
        <f t="shared" ref="Z649:AA649" si="1980">U649</f>
        <v>-0.02536690962</v>
      </c>
      <c r="AA649" s="68">
        <f t="shared" si="1980"/>
        <v>-0.01801212385</v>
      </c>
      <c r="AB649" s="69">
        <f t="shared" ref="AB649:AC649" si="1981">S649</f>
        <v>0.01640432376</v>
      </c>
      <c r="AC649" s="70">
        <f t="shared" si="1981"/>
        <v>0.02092358948</v>
      </c>
      <c r="AD649" s="71">
        <f t="shared" si="17"/>
        <v>0.000319043498</v>
      </c>
      <c r="AE649" s="72">
        <f t="shared" si="18"/>
        <v>0.0009138238354</v>
      </c>
      <c r="AF649" s="73">
        <f t="shared" si="19"/>
        <v>-0.00003924871317</v>
      </c>
      <c r="AG649" s="74">
        <f t="shared" si="20"/>
        <v>-0.0008262435145</v>
      </c>
      <c r="AH649" s="75">
        <f t="shared" si="21"/>
        <v>-0.0001686947586</v>
      </c>
      <c r="AI649" s="76">
        <f t="shared" si="22"/>
        <v>0.0006864746723</v>
      </c>
      <c r="AJ649" s="77"/>
      <c r="AK649" s="65">
        <f t="shared" si="23"/>
        <v>-0.005693794321</v>
      </c>
      <c r="AL649" s="66">
        <f t="shared" si="24"/>
        <v>0.0007634399882</v>
      </c>
      <c r="AM649" s="67">
        <f t="shared" si="25"/>
        <v>0.007890944837</v>
      </c>
      <c r="AN649" s="68">
        <f t="shared" si="26"/>
        <v>-0.05497609517</v>
      </c>
      <c r="AO649" s="69">
        <f t="shared" si="27"/>
        <v>0.008126496673</v>
      </c>
      <c r="AP649" s="70">
        <f t="shared" si="28"/>
        <v>-0.01111005307</v>
      </c>
      <c r="AQ649" s="71">
        <f t="shared" si="29"/>
        <v>0.0006966865626</v>
      </c>
      <c r="AR649" s="72">
        <f t="shared" si="30"/>
        <v>0.0002837025339</v>
      </c>
      <c r="AS649" s="73">
        <f t="shared" si="31"/>
        <v>0.0003475856448</v>
      </c>
      <c r="AT649" s="74">
        <f t="shared" si="32"/>
        <v>-0.0000381296392</v>
      </c>
      <c r="AU649" s="75">
        <f t="shared" si="33"/>
        <v>-0.00003041729942</v>
      </c>
      <c r="AV649" s="76">
        <f t="shared" si="34"/>
        <v>0.00007507524374</v>
      </c>
      <c r="AW649" s="78">
        <f t="shared" si="35"/>
        <v>0.0113375021</v>
      </c>
      <c r="AX649" s="79">
        <f t="shared" si="36"/>
        <v>0.01948863955</v>
      </c>
      <c r="AY649" s="78">
        <f t="shared" si="37"/>
        <v>-0.06500206011</v>
      </c>
      <c r="AZ649" s="79">
        <f t="shared" si="38"/>
        <v>-0.05081144765</v>
      </c>
      <c r="BA649" s="80">
        <f t="shared" si="39"/>
        <v>-0.008151137457</v>
      </c>
      <c r="BB649" s="80">
        <f t="shared" si="40"/>
        <v>-0.01419061246</v>
      </c>
      <c r="BC649" s="80">
        <f t="shared" si="41"/>
        <v>0.01147543134</v>
      </c>
      <c r="BD649" s="80">
        <f t="shared" si="42"/>
        <v>-0.06404210112</v>
      </c>
      <c r="BE649" s="81">
        <f t="shared" si="43"/>
        <v>-0.0001349324401</v>
      </c>
      <c r="BF649" s="81">
        <f t="shared" si="44"/>
        <v>0.0002313392655</v>
      </c>
      <c r="BG649" s="81">
        <f t="shared" si="45"/>
        <v>-0.003969705191</v>
      </c>
      <c r="BH649" s="81">
        <f t="shared" si="46"/>
        <v>-0.001469821469</v>
      </c>
      <c r="BI649" s="81"/>
      <c r="BJ649" s="81"/>
    </row>
    <row r="650">
      <c r="A650" s="31">
        <v>956.0</v>
      </c>
      <c r="B650" s="32" t="s">
        <v>196</v>
      </c>
      <c r="C650" s="33">
        <v>768.0</v>
      </c>
      <c r="D650" s="55">
        <f t="shared" si="5"/>
        <v>632</v>
      </c>
      <c r="E650" s="35">
        <v>85.0</v>
      </c>
      <c r="F650" s="36">
        <v>138.0</v>
      </c>
      <c r="G650" s="37">
        <v>62.0</v>
      </c>
      <c r="H650" s="38">
        <v>298.0</v>
      </c>
      <c r="I650" s="39">
        <v>23.0</v>
      </c>
      <c r="J650" s="40">
        <v>26.0</v>
      </c>
      <c r="K650" s="56">
        <f t="shared" si="6"/>
        <v>0.2213541667</v>
      </c>
      <c r="L650" s="56">
        <f t="shared" si="7"/>
        <v>0.2660098522</v>
      </c>
      <c r="M650" s="56">
        <f t="shared" si="8"/>
        <v>0.2743362832</v>
      </c>
      <c r="N650" s="56">
        <f t="shared" si="9"/>
        <v>0.08072916667</v>
      </c>
      <c r="O650" s="56">
        <f t="shared" si="10"/>
        <v>0.2689873418</v>
      </c>
      <c r="P650" s="57">
        <f t="shared" si="11"/>
        <v>0.03385416667</v>
      </c>
      <c r="Q650" s="58">
        <f t="shared" ref="Q650:V650" si="1982">K650-Q$2</f>
        <v>-0.129623515</v>
      </c>
      <c r="R650" s="59">
        <f t="shared" si="1982"/>
        <v>-0.2135426881</v>
      </c>
      <c r="S650" s="60">
        <f t="shared" si="1982"/>
        <v>-0.1372512795</v>
      </c>
      <c r="T650" s="61">
        <f t="shared" si="1982"/>
        <v>-0.03500527494</v>
      </c>
      <c r="U650" s="62">
        <f t="shared" si="1982"/>
        <v>-0.1848439873</v>
      </c>
      <c r="V650" s="63">
        <f t="shared" si="1982"/>
        <v>0.001593338155</v>
      </c>
      <c r="W650" s="64"/>
      <c r="X650" s="65">
        <f t="shared" si="13"/>
        <v>1</v>
      </c>
      <c r="Y650" s="66">
        <f t="shared" si="14"/>
        <v>0</v>
      </c>
      <c r="Z650" s="67">
        <f t="shared" ref="Z650:AA650" si="1983">U650</f>
        <v>-0.1848439873</v>
      </c>
      <c r="AA650" s="68">
        <f t="shared" si="1983"/>
        <v>0.001593338155</v>
      </c>
      <c r="AB650" s="69">
        <f t="shared" ref="AB650:AC650" si="1984">S650</f>
        <v>-0.1372512795</v>
      </c>
      <c r="AC650" s="70">
        <f t="shared" si="1984"/>
        <v>-0.03500527494</v>
      </c>
      <c r="AD650" s="71">
        <f t="shared" si="17"/>
        <v>0.03416476092</v>
      </c>
      <c r="AE650" s="72">
        <f t="shared" si="18"/>
        <v>-0.0005890379553</v>
      </c>
      <c r="AF650" s="73">
        <f t="shared" si="19"/>
        <v>0.025425849</v>
      </c>
      <c r="AG650" s="74">
        <f t="shared" si="20"/>
        <v>0.006251826897</v>
      </c>
      <c r="AH650" s="75">
        <f t="shared" si="21"/>
        <v>0.01761254444</v>
      </c>
      <c r="AI650" s="76">
        <f t="shared" si="22"/>
        <v>0.009609037547</v>
      </c>
      <c r="AJ650" s="77"/>
      <c r="AK650" s="65">
        <f t="shared" si="23"/>
        <v>-0.005693794321</v>
      </c>
      <c r="AL650" s="66">
        <f t="shared" si="24"/>
        <v>0.0007634399882</v>
      </c>
      <c r="AM650" s="67">
        <f t="shared" si="25"/>
        <v>-0.1534095762</v>
      </c>
      <c r="AN650" s="68">
        <f t="shared" si="26"/>
        <v>-0.2921657154</v>
      </c>
      <c r="AO650" s="69">
        <f t="shared" si="27"/>
        <v>0.001806280095</v>
      </c>
      <c r="AP650" s="70">
        <f t="shared" si="28"/>
        <v>0.07331023833</v>
      </c>
      <c r="AQ650" s="71">
        <f t="shared" si="29"/>
        <v>0.0172165836</v>
      </c>
      <c r="AR650" s="72">
        <f t="shared" si="30"/>
        <v>-0.0202187792</v>
      </c>
      <c r="AS650" s="73">
        <f t="shared" si="31"/>
        <v>-0.001974020838</v>
      </c>
      <c r="AT650" s="74">
        <f t="shared" si="32"/>
        <v>0.01089093238</v>
      </c>
      <c r="AU650" s="75">
        <f t="shared" si="33"/>
        <v>0.00183934254</v>
      </c>
      <c r="AV650" s="76">
        <f t="shared" si="34"/>
        <v>0.001379278022</v>
      </c>
      <c r="AW650" s="78">
        <f t="shared" si="35"/>
        <v>-0.1402151851</v>
      </c>
      <c r="AX650" s="79">
        <f t="shared" si="36"/>
        <v>-0.129623515</v>
      </c>
      <c r="AY650" s="78">
        <f t="shared" si="37"/>
        <v>-0.2260406059</v>
      </c>
      <c r="AZ650" s="79">
        <f t="shared" si="38"/>
        <v>-0.2135426881</v>
      </c>
      <c r="BA650" s="80">
        <f t="shared" si="39"/>
        <v>-0.01059167008</v>
      </c>
      <c r="BB650" s="80">
        <f t="shared" si="40"/>
        <v>-0.01249791784</v>
      </c>
      <c r="BC650" s="80">
        <f t="shared" si="41"/>
        <v>-0.1400772559</v>
      </c>
      <c r="BD650" s="80">
        <f t="shared" si="42"/>
        <v>-0.2250806469</v>
      </c>
      <c r="BE650" s="81">
        <f t="shared" si="43"/>
        <v>-0.00004401447531</v>
      </c>
      <c r="BF650" s="81">
        <f t="shared" si="44"/>
        <v>0.0002647476448</v>
      </c>
      <c r="BG650" s="81">
        <f t="shared" si="45"/>
        <v>-0.03103966001</v>
      </c>
      <c r="BH650" s="81">
        <f t="shared" si="46"/>
        <v>0.06305735873</v>
      </c>
      <c r="BI650" s="81"/>
      <c r="BJ650" s="81"/>
    </row>
    <row r="651">
      <c r="A651" s="31">
        <v>592.0</v>
      </c>
      <c r="B651" s="32">
        <v>3770.0</v>
      </c>
      <c r="C651" s="33">
        <v>1538.0</v>
      </c>
      <c r="D651" s="55">
        <f t="shared" si="5"/>
        <v>1060</v>
      </c>
      <c r="E651" s="35">
        <v>223.0</v>
      </c>
      <c r="F651" s="36">
        <v>215.0</v>
      </c>
      <c r="G651" s="37">
        <v>108.0</v>
      </c>
      <c r="H651" s="38">
        <v>396.0</v>
      </c>
      <c r="I651" s="39">
        <v>64.0</v>
      </c>
      <c r="J651" s="40">
        <v>54.0</v>
      </c>
      <c r="K651" s="56">
        <f t="shared" si="6"/>
        <v>0.2568270481</v>
      </c>
      <c r="L651" s="56">
        <f t="shared" si="7"/>
        <v>0.420204978</v>
      </c>
      <c r="M651" s="56">
        <f t="shared" si="8"/>
        <v>0.2864721485</v>
      </c>
      <c r="N651" s="56">
        <f t="shared" si="9"/>
        <v>0.07022106632</v>
      </c>
      <c r="O651" s="56">
        <f t="shared" si="10"/>
        <v>0.3726415094</v>
      </c>
      <c r="P651" s="57">
        <f t="shared" si="11"/>
        <v>0.03511053316</v>
      </c>
      <c r="Q651" s="58">
        <f t="shared" ref="Q651:V651" si="1985">K651-Q$2</f>
        <v>-0.09415063358</v>
      </c>
      <c r="R651" s="59">
        <f t="shared" si="1985"/>
        <v>-0.05934756225</v>
      </c>
      <c r="S651" s="60">
        <f t="shared" si="1985"/>
        <v>-0.1251154141</v>
      </c>
      <c r="T651" s="61">
        <f t="shared" si="1985"/>
        <v>-0.04551337529</v>
      </c>
      <c r="U651" s="62">
        <f t="shared" si="1985"/>
        <v>-0.08118981966</v>
      </c>
      <c r="V651" s="63">
        <f t="shared" si="1985"/>
        <v>0.002849704648</v>
      </c>
      <c r="W651" s="64"/>
      <c r="X651" s="65">
        <f t="shared" si="13"/>
        <v>1</v>
      </c>
      <c r="Y651" s="66">
        <f t="shared" si="14"/>
        <v>0</v>
      </c>
      <c r="Z651" s="67">
        <f t="shared" ref="Z651:AA651" si="1986">U651</f>
        <v>-0.08118981966</v>
      </c>
      <c r="AA651" s="68">
        <f t="shared" si="1986"/>
        <v>0.002849704648</v>
      </c>
      <c r="AB651" s="69">
        <f t="shared" ref="AB651:AC651" si="1987">S651</f>
        <v>-0.1251154141</v>
      </c>
      <c r="AC651" s="70">
        <f t="shared" si="1987"/>
        <v>-0.04551337529</v>
      </c>
      <c r="AD651" s="71">
        <f t="shared" si="17"/>
        <v>0.006583666</v>
      </c>
      <c r="AE651" s="72">
        <f t="shared" si="18"/>
        <v>-0.0004627340129</v>
      </c>
      <c r="AF651" s="73">
        <f t="shared" si="19"/>
        <v>0.01028779758</v>
      </c>
      <c r="AG651" s="74">
        <f t="shared" si="20"/>
        <v>0.003338680755</v>
      </c>
      <c r="AH651" s="75">
        <f t="shared" si="21"/>
        <v>0.01358239952</v>
      </c>
      <c r="AI651" s="76">
        <f t="shared" si="22"/>
        <v>0.01138884959</v>
      </c>
      <c r="AJ651" s="77"/>
      <c r="AK651" s="65">
        <f t="shared" si="23"/>
        <v>-0.005693794321</v>
      </c>
      <c r="AL651" s="66">
        <f t="shared" si="24"/>
        <v>0.0007634399882</v>
      </c>
      <c r="AM651" s="67">
        <f t="shared" si="25"/>
        <v>-0.07079595195</v>
      </c>
      <c r="AN651" s="68">
        <f t="shared" si="26"/>
        <v>-0.1265743722</v>
      </c>
      <c r="AO651" s="69">
        <f t="shared" si="27"/>
        <v>-0.005132741075</v>
      </c>
      <c r="AP651" s="70">
        <f t="shared" si="28"/>
        <v>0.06873614425</v>
      </c>
      <c r="AQ651" s="71">
        <f t="shared" si="29"/>
        <v>0.003114117327</v>
      </c>
      <c r="AR651" s="72">
        <f t="shared" si="30"/>
        <v>-0.004075721618</v>
      </c>
      <c r="AS651" s="73">
        <f t="shared" si="31"/>
        <v>-0.001140091486</v>
      </c>
      <c r="AT651" s="74">
        <f t="shared" si="32"/>
        <v>0.004427806405</v>
      </c>
      <c r="AU651" s="75">
        <f t="shared" si="33"/>
        <v>0.001353046003</v>
      </c>
      <c r="AV651" s="76">
        <f t="shared" si="34"/>
        <v>0.001514853854</v>
      </c>
      <c r="AW651" s="78">
        <f t="shared" si="35"/>
        <v>-0.0782954155</v>
      </c>
      <c r="AX651" s="79">
        <f t="shared" si="36"/>
        <v>-0.09415063358</v>
      </c>
      <c r="AY651" s="78">
        <f t="shared" si="37"/>
        <v>-0.05520784935</v>
      </c>
      <c r="AZ651" s="79">
        <f t="shared" si="38"/>
        <v>-0.05934756225</v>
      </c>
      <c r="BA651" s="80">
        <f t="shared" si="39"/>
        <v>0.01585521808</v>
      </c>
      <c r="BB651" s="80">
        <f t="shared" si="40"/>
        <v>0.004139712897</v>
      </c>
      <c r="BC651" s="80">
        <f t="shared" si="41"/>
        <v>-0.07815748625</v>
      </c>
      <c r="BD651" s="80">
        <f t="shared" si="42"/>
        <v>-0.05424789036</v>
      </c>
      <c r="BE651" s="81">
        <f t="shared" si="43"/>
        <v>0.0002342507173</v>
      </c>
      <c r="BF651" s="81">
        <f t="shared" si="44"/>
        <v>0.0001312721015</v>
      </c>
      <c r="BG651" s="81">
        <f t="shared" si="45"/>
        <v>0.003165759049</v>
      </c>
      <c r="BH651" s="81">
        <f t="shared" si="46"/>
        <v>0.008479757491</v>
      </c>
      <c r="BI651" s="81"/>
      <c r="BJ651" s="81"/>
    </row>
    <row r="652">
      <c r="A652" s="31">
        <v>561.0</v>
      </c>
      <c r="B652" s="32" t="s">
        <v>197</v>
      </c>
      <c r="C652" s="33">
        <v>1478.0</v>
      </c>
      <c r="D652" s="55">
        <f t="shared" si="5"/>
        <v>1287</v>
      </c>
      <c r="E652" s="35">
        <v>323.0</v>
      </c>
      <c r="F652" s="36">
        <v>177.0</v>
      </c>
      <c r="G652" s="37">
        <v>263.0</v>
      </c>
      <c r="H652" s="38">
        <v>431.0</v>
      </c>
      <c r="I652" s="39">
        <v>69.0</v>
      </c>
      <c r="J652" s="40">
        <v>24.0</v>
      </c>
      <c r="K652" s="56">
        <f t="shared" si="6"/>
        <v>0.4431664411</v>
      </c>
      <c r="L652" s="56">
        <f t="shared" si="7"/>
        <v>0.4763061968</v>
      </c>
      <c r="M652" s="56">
        <f t="shared" si="8"/>
        <v>0.5668103448</v>
      </c>
      <c r="N652" s="56">
        <f t="shared" si="9"/>
        <v>0.1779431664</v>
      </c>
      <c r="O652" s="56">
        <f t="shared" si="10"/>
        <v>0.5089355089</v>
      </c>
      <c r="P652" s="57">
        <f t="shared" si="11"/>
        <v>0.01623815968</v>
      </c>
      <c r="Q652" s="58">
        <f t="shared" ref="Q652:V652" si="1988">K652-Q$2</f>
        <v>0.09218875945</v>
      </c>
      <c r="R652" s="59">
        <f t="shared" si="1988"/>
        <v>-0.003246343449</v>
      </c>
      <c r="S652" s="60">
        <f t="shared" si="1988"/>
        <v>0.1552227822</v>
      </c>
      <c r="T652" s="61">
        <f t="shared" si="1988"/>
        <v>0.06220872483</v>
      </c>
      <c r="U652" s="62">
        <f t="shared" si="1988"/>
        <v>0.05510417984</v>
      </c>
      <c r="V652" s="63">
        <f t="shared" si="1988"/>
        <v>-0.01602266884</v>
      </c>
      <c r="W652" s="64"/>
      <c r="X652" s="65">
        <f t="shared" si="13"/>
        <v>1</v>
      </c>
      <c r="Y652" s="66">
        <f t="shared" si="14"/>
        <v>0</v>
      </c>
      <c r="Z652" s="67">
        <f t="shared" ref="Z652:AA652" si="1989">U652</f>
        <v>0.05510417984</v>
      </c>
      <c r="AA652" s="68">
        <f t="shared" si="1989"/>
        <v>-0.01602266884</v>
      </c>
      <c r="AB652" s="69">
        <f t="shared" ref="AB652:AC652" si="1990">S652</f>
        <v>0.1552227822</v>
      </c>
      <c r="AC652" s="70">
        <f t="shared" si="1990"/>
        <v>0.06220872483</v>
      </c>
      <c r="AD652" s="71">
        <f t="shared" si="17"/>
        <v>0.002779744719</v>
      </c>
      <c r="AE652" s="72">
        <f t="shared" si="18"/>
        <v>-0.00176583205</v>
      </c>
      <c r="AF652" s="73">
        <f t="shared" si="19"/>
        <v>0.009550173902</v>
      </c>
      <c r="AG652" s="74">
        <f t="shared" si="20"/>
        <v>0.0009408775262</v>
      </c>
      <c r="AH652" s="75">
        <f t="shared" si="21"/>
        <v>0.02022418666</v>
      </c>
      <c r="AI652" s="76">
        <f t="shared" si="22"/>
        <v>0.01931242269</v>
      </c>
      <c r="AJ652" s="77"/>
      <c r="AK652" s="65">
        <f t="shared" si="23"/>
        <v>-0.005693794321</v>
      </c>
      <c r="AL652" s="66">
        <f t="shared" si="24"/>
        <v>0.0007634399882</v>
      </c>
      <c r="AM652" s="67">
        <f t="shared" si="25"/>
        <v>0.07041737071</v>
      </c>
      <c r="AN652" s="68">
        <f t="shared" si="26"/>
        <v>0.07440718075</v>
      </c>
      <c r="AO652" s="69">
        <f t="shared" si="27"/>
        <v>0.009230015322</v>
      </c>
      <c r="AP652" s="70">
        <f t="shared" si="28"/>
        <v>-0.08608214661</v>
      </c>
      <c r="AQ652" s="71">
        <f t="shared" si="29"/>
        <v>0.0003993542452</v>
      </c>
      <c r="AR652" s="72">
        <f t="shared" si="30"/>
        <v>-0.002528026033</v>
      </c>
      <c r="AS652" s="73">
        <f t="shared" si="31"/>
        <v>-0.0001476619589</v>
      </c>
      <c r="AT652" s="74">
        <f t="shared" si="32"/>
        <v>0.004053990226</v>
      </c>
      <c r="AU652" s="75">
        <f t="shared" si="33"/>
        <v>0.001975974508</v>
      </c>
      <c r="AV652" s="76">
        <f t="shared" si="34"/>
        <v>0.002522618108</v>
      </c>
      <c r="AW652" s="78">
        <f t="shared" si="35"/>
        <v>0.0761812585</v>
      </c>
      <c r="AX652" s="79">
        <f t="shared" si="36"/>
        <v>0.09218875945</v>
      </c>
      <c r="AY652" s="78">
        <f t="shared" si="37"/>
        <v>-0.006862943574</v>
      </c>
      <c r="AZ652" s="79">
        <f t="shared" si="38"/>
        <v>-0.003246343449</v>
      </c>
      <c r="BA652" s="80">
        <f t="shared" si="39"/>
        <v>-0.01600750094</v>
      </c>
      <c r="BB652" s="80">
        <f t="shared" si="40"/>
        <v>-0.003616600125</v>
      </c>
      <c r="BC652" s="80">
        <f t="shared" si="41"/>
        <v>0.07631918775</v>
      </c>
      <c r="BD652" s="80">
        <f t="shared" si="42"/>
        <v>-0.005902984581</v>
      </c>
      <c r="BE652" s="81">
        <f t="shared" si="43"/>
        <v>0.0002431602899</v>
      </c>
      <c r="BF652" s="81">
        <f t="shared" si="44"/>
        <v>0.0001157854598</v>
      </c>
      <c r="BG652" s="81">
        <f t="shared" si="45"/>
        <v>0.005789773192</v>
      </c>
      <c r="BH652" s="81">
        <f t="shared" si="46"/>
        <v>-0.0009010219771</v>
      </c>
      <c r="BI652" s="81"/>
      <c r="BJ652" s="81"/>
    </row>
    <row r="653">
      <c r="A653" s="31">
        <v>387.0</v>
      </c>
      <c r="B653" s="32" t="s">
        <v>198</v>
      </c>
      <c r="C653" s="33">
        <v>390.0</v>
      </c>
      <c r="D653" s="55">
        <f t="shared" si="5"/>
        <v>316</v>
      </c>
      <c r="E653" s="35">
        <v>71.0</v>
      </c>
      <c r="F653" s="36">
        <v>66.0</v>
      </c>
      <c r="G653" s="37">
        <v>49.0</v>
      </c>
      <c r="H653" s="38">
        <v>98.0</v>
      </c>
      <c r="I653" s="39">
        <v>19.0</v>
      </c>
      <c r="J653" s="40">
        <v>13.0</v>
      </c>
      <c r="K653" s="56">
        <f t="shared" si="6"/>
        <v>0.3564102564</v>
      </c>
      <c r="L653" s="56">
        <f t="shared" si="7"/>
        <v>0.4787234043</v>
      </c>
      <c r="M653" s="56">
        <f t="shared" si="8"/>
        <v>0.3828125</v>
      </c>
      <c r="N653" s="56">
        <f t="shared" si="9"/>
        <v>0.1256410256</v>
      </c>
      <c r="O653" s="56">
        <f t="shared" si="10"/>
        <v>0.4398734177</v>
      </c>
      <c r="P653" s="57">
        <f t="shared" si="11"/>
        <v>0.03333333333</v>
      </c>
      <c r="Q653" s="58">
        <f t="shared" ref="Q653:V653" si="1991">K653-Q$2</f>
        <v>0.00543257472</v>
      </c>
      <c r="R653" s="59">
        <f t="shared" si="1991"/>
        <v>-0.0008291360349</v>
      </c>
      <c r="S653" s="60">
        <f t="shared" si="1991"/>
        <v>-0.02877506265</v>
      </c>
      <c r="T653" s="61">
        <f t="shared" si="1991"/>
        <v>0.009906584034</v>
      </c>
      <c r="U653" s="62">
        <f t="shared" si="1991"/>
        <v>-0.01395791137</v>
      </c>
      <c r="V653" s="63">
        <f t="shared" si="1991"/>
        <v>0.001072504821</v>
      </c>
      <c r="W653" s="64"/>
      <c r="X653" s="65">
        <f t="shared" si="13"/>
        <v>1</v>
      </c>
      <c r="Y653" s="66">
        <f t="shared" si="14"/>
        <v>0</v>
      </c>
      <c r="Z653" s="67">
        <f t="shared" ref="Z653:AA653" si="1992">U653</f>
        <v>-0.01395791137</v>
      </c>
      <c r="AA653" s="68">
        <f t="shared" si="1992"/>
        <v>0.001072504821</v>
      </c>
      <c r="AB653" s="69">
        <f t="shared" ref="AB653:AC653" si="1993">S653</f>
        <v>-0.02877506265</v>
      </c>
      <c r="AC653" s="70">
        <f t="shared" si="1993"/>
        <v>0.009906584034</v>
      </c>
      <c r="AD653" s="71">
        <f t="shared" si="17"/>
        <v>0.0001936730233</v>
      </c>
      <c r="AE653" s="72">
        <f t="shared" si="18"/>
        <v>-0.00002993985449</v>
      </c>
      <c r="AF653" s="73">
        <f t="shared" si="19"/>
        <v>0.000391014915</v>
      </c>
      <c r="AG653" s="74">
        <f t="shared" si="20"/>
        <v>-0.0001691366154</v>
      </c>
      <c r="AH653" s="75">
        <f t="shared" si="21"/>
        <v>0.0007298638231</v>
      </c>
      <c r="AI653" s="76">
        <f t="shared" si="22"/>
        <v>-0.0005701251524</v>
      </c>
      <c r="AJ653" s="77"/>
      <c r="AK653" s="65">
        <f t="shared" si="23"/>
        <v>-0.005693794321</v>
      </c>
      <c r="AL653" s="66">
        <f t="shared" si="24"/>
        <v>0.0007634399882</v>
      </c>
      <c r="AM653" s="67">
        <f t="shared" si="25"/>
        <v>-0.01309597703</v>
      </c>
      <c r="AN653" s="68">
        <f t="shared" si="26"/>
        <v>-0.02128474412</v>
      </c>
      <c r="AO653" s="69">
        <f t="shared" si="27"/>
        <v>0.008973133629</v>
      </c>
      <c r="AP653" s="70">
        <f t="shared" si="28"/>
        <v>0.01295073993</v>
      </c>
      <c r="AQ653" s="71">
        <f t="shared" si="29"/>
        <v>0.00008209064252</v>
      </c>
      <c r="AR653" s="72">
        <f t="shared" si="30"/>
        <v>-0.0001282883146</v>
      </c>
      <c r="AS653" s="73">
        <f t="shared" si="31"/>
        <v>0.00008157020461</v>
      </c>
      <c r="AT653" s="74">
        <f t="shared" si="32"/>
        <v>0.0001605623239</v>
      </c>
      <c r="AU653" s="75">
        <f t="shared" si="33"/>
        <v>0.00009214304488</v>
      </c>
      <c r="AV653" s="76">
        <f t="shared" si="34"/>
        <v>-0.00005265430541</v>
      </c>
      <c r="AW653" s="78">
        <f t="shared" si="35"/>
        <v>-0.009560833827</v>
      </c>
      <c r="AX653" s="79">
        <f t="shared" si="36"/>
        <v>0.00543257472</v>
      </c>
      <c r="AY653" s="78">
        <f t="shared" si="37"/>
        <v>-0.007590944496</v>
      </c>
      <c r="AZ653" s="79">
        <f t="shared" si="38"/>
        <v>-0.0008291360349</v>
      </c>
      <c r="BA653" s="80">
        <f t="shared" si="39"/>
        <v>-0.01499340855</v>
      </c>
      <c r="BB653" s="80">
        <f t="shared" si="40"/>
        <v>-0.006761808461</v>
      </c>
      <c r="BC653" s="80">
        <f t="shared" si="41"/>
        <v>-0.009422904581</v>
      </c>
      <c r="BD653" s="80">
        <f t="shared" si="42"/>
        <v>-0.006630985503</v>
      </c>
      <c r="BE653" s="81">
        <f t="shared" si="43"/>
        <v>0.0001790802462</v>
      </c>
      <c r="BF653" s="81">
        <f t="shared" si="44"/>
        <v>0.0002027651135</v>
      </c>
      <c r="BG653" s="81">
        <f t="shared" si="45"/>
        <v>0.00004482116201</v>
      </c>
      <c r="BH653" s="81">
        <f t="shared" si="46"/>
        <v>0.0001249662874</v>
      </c>
      <c r="BI653" s="81"/>
      <c r="BJ653" s="81"/>
    </row>
    <row r="654">
      <c r="A654" s="31">
        <v>941.0</v>
      </c>
      <c r="B654" s="32" t="s">
        <v>199</v>
      </c>
      <c r="C654" s="33">
        <v>627.0</v>
      </c>
      <c r="D654" s="55">
        <f t="shared" si="5"/>
        <v>550</v>
      </c>
      <c r="E654" s="35">
        <v>93.0</v>
      </c>
      <c r="F654" s="36">
        <v>95.0</v>
      </c>
      <c r="G654" s="37">
        <v>99.0</v>
      </c>
      <c r="H654" s="38">
        <v>224.0</v>
      </c>
      <c r="I654" s="39">
        <v>27.0</v>
      </c>
      <c r="J654" s="40">
        <v>12.0</v>
      </c>
      <c r="K654" s="56">
        <f t="shared" si="6"/>
        <v>0.3492822967</v>
      </c>
      <c r="L654" s="56">
        <f t="shared" si="7"/>
        <v>0.3488372093</v>
      </c>
      <c r="M654" s="56">
        <f t="shared" si="8"/>
        <v>0.4805825243</v>
      </c>
      <c r="N654" s="56">
        <f t="shared" si="9"/>
        <v>0.1578947368</v>
      </c>
      <c r="O654" s="56">
        <f t="shared" si="10"/>
        <v>0.3981818182</v>
      </c>
      <c r="P654" s="57">
        <f t="shared" si="11"/>
        <v>0.01913875598</v>
      </c>
      <c r="Q654" s="58">
        <f t="shared" ref="Q654:V654" si="1994">K654-Q$2</f>
        <v>-0.001695385039</v>
      </c>
      <c r="R654" s="59">
        <f t="shared" si="1994"/>
        <v>-0.130715331</v>
      </c>
      <c r="S654" s="60">
        <f t="shared" si="1994"/>
        <v>0.06899496163</v>
      </c>
      <c r="T654" s="61">
        <f t="shared" si="1994"/>
        <v>0.04216029523</v>
      </c>
      <c r="U654" s="62">
        <f t="shared" si="1994"/>
        <v>-0.05564951091</v>
      </c>
      <c r="V654" s="63">
        <f t="shared" si="1994"/>
        <v>-0.01312207253</v>
      </c>
      <c r="W654" s="64"/>
      <c r="X654" s="65">
        <f t="shared" si="13"/>
        <v>1</v>
      </c>
      <c r="Y654" s="66">
        <f t="shared" si="14"/>
        <v>0</v>
      </c>
      <c r="Z654" s="67">
        <f t="shared" ref="Z654:AA654" si="1995">U654</f>
        <v>-0.05564951091</v>
      </c>
      <c r="AA654" s="68">
        <f t="shared" si="1995"/>
        <v>-0.01312207253</v>
      </c>
      <c r="AB654" s="69">
        <f t="shared" ref="AB654:AC654" si="1996">S654</f>
        <v>0.06899496163</v>
      </c>
      <c r="AC654" s="70">
        <f t="shared" si="1996"/>
        <v>0.04216029523</v>
      </c>
      <c r="AD654" s="71">
        <f t="shared" si="17"/>
        <v>0.002924679277</v>
      </c>
      <c r="AE654" s="72">
        <f t="shared" si="18"/>
        <v>0.001460473837</v>
      </c>
      <c r="AF654" s="73">
        <f t="shared" si="19"/>
        <v>-0.003286305418</v>
      </c>
      <c r="AG654" s="74">
        <f t="shared" si="20"/>
        <v>-0.0032515567</v>
      </c>
      <c r="AH654" s="75">
        <f t="shared" si="21"/>
        <v>0.002982814235</v>
      </c>
      <c r="AI654" s="76">
        <f t="shared" si="22"/>
        <v>0.005817695904</v>
      </c>
      <c r="AJ654" s="77"/>
      <c r="AK654" s="65">
        <f t="shared" si="23"/>
        <v>-0.005693794321</v>
      </c>
      <c r="AL654" s="66">
        <f t="shared" si="24"/>
        <v>0.0007634399882</v>
      </c>
      <c r="AM654" s="67">
        <f t="shared" si="25"/>
        <v>-0.02459105181</v>
      </c>
      <c r="AN654" s="68">
        <f t="shared" si="26"/>
        <v>-0.09906252771</v>
      </c>
      <c r="AO654" s="69">
        <f t="shared" si="27"/>
        <v>0.01133339477</v>
      </c>
      <c r="AP654" s="70">
        <f t="shared" si="28"/>
        <v>-0.040297759</v>
      </c>
      <c r="AQ654" s="71">
        <f t="shared" si="29"/>
        <v>0.002354592207</v>
      </c>
      <c r="AR654" s="72">
        <f t="shared" si="30"/>
        <v>-0.0009542619225</v>
      </c>
      <c r="AS654" s="73">
        <f t="shared" si="31"/>
        <v>0.001286111475</v>
      </c>
      <c r="AT654" s="74">
        <f t="shared" si="32"/>
        <v>-0.001471448828</v>
      </c>
      <c r="AU654" s="75">
        <f t="shared" si="33"/>
        <v>0.000242610839</v>
      </c>
      <c r="AV654" s="76">
        <f t="shared" si="34"/>
        <v>0.0007087907747</v>
      </c>
      <c r="AW654" s="78">
        <f t="shared" si="35"/>
        <v>-0.01506813684</v>
      </c>
      <c r="AX654" s="79">
        <f t="shared" si="36"/>
        <v>-0.001695385039</v>
      </c>
      <c r="AY654" s="78">
        <f t="shared" si="37"/>
        <v>-0.1403137667</v>
      </c>
      <c r="AZ654" s="79">
        <f t="shared" si="38"/>
        <v>-0.130715331</v>
      </c>
      <c r="BA654" s="80">
        <f t="shared" si="39"/>
        <v>-0.0133727518</v>
      </c>
      <c r="BB654" s="80">
        <f t="shared" si="40"/>
        <v>-0.009598435708</v>
      </c>
      <c r="BC654" s="80">
        <f t="shared" si="41"/>
        <v>-0.0149302076</v>
      </c>
      <c r="BD654" s="80">
        <f t="shared" si="42"/>
        <v>-0.1393538077</v>
      </c>
      <c r="BE654" s="81">
        <f t="shared" si="43"/>
        <v>0.00008670052279</v>
      </c>
      <c r="BF654" s="81">
        <f t="shared" si="44"/>
        <v>0.0002567149969</v>
      </c>
      <c r="BG654" s="81">
        <f t="shared" si="45"/>
        <v>-0.01919657262</v>
      </c>
      <c r="BH654" s="81">
        <f t="shared" si="46"/>
        <v>0.004161162557</v>
      </c>
      <c r="BI654" s="81"/>
      <c r="BJ654" s="81"/>
    </row>
    <row r="655">
      <c r="A655" s="31">
        <v>747.0</v>
      </c>
      <c r="B655" s="32">
        <v>6686.0</v>
      </c>
      <c r="C655" s="33">
        <v>1119.0</v>
      </c>
      <c r="D655" s="55">
        <f t="shared" si="5"/>
        <v>769</v>
      </c>
      <c r="E655" s="35">
        <v>150.0</v>
      </c>
      <c r="F655" s="36">
        <v>117.0</v>
      </c>
      <c r="G655" s="37">
        <v>94.0</v>
      </c>
      <c r="H655" s="38">
        <v>298.0</v>
      </c>
      <c r="I655" s="39">
        <v>72.0</v>
      </c>
      <c r="J655" s="40">
        <v>38.0</v>
      </c>
      <c r="K655" s="56">
        <f t="shared" si="6"/>
        <v>0.2823949955</v>
      </c>
      <c r="L655" s="56">
        <f t="shared" si="7"/>
        <v>0.4269230769</v>
      </c>
      <c r="M655" s="56">
        <f t="shared" si="8"/>
        <v>0.3775100402</v>
      </c>
      <c r="N655" s="56">
        <f t="shared" si="9"/>
        <v>0.08400357462</v>
      </c>
      <c r="O655" s="56">
        <f t="shared" si="10"/>
        <v>0.410923277</v>
      </c>
      <c r="P655" s="57">
        <f t="shared" si="11"/>
        <v>0.03395889187</v>
      </c>
      <c r="Q655" s="58">
        <f t="shared" ref="Q655:V655" si="1997">K655-Q$2</f>
        <v>-0.06858268616</v>
      </c>
      <c r="R655" s="59">
        <f t="shared" si="1997"/>
        <v>-0.05262946337</v>
      </c>
      <c r="S655" s="60">
        <f t="shared" si="1997"/>
        <v>-0.03407752249</v>
      </c>
      <c r="T655" s="61">
        <f t="shared" si="1997"/>
        <v>-0.03173086699</v>
      </c>
      <c r="U655" s="62">
        <f t="shared" si="1997"/>
        <v>-0.04290805211</v>
      </c>
      <c r="V655" s="63">
        <f t="shared" si="1997"/>
        <v>0.001698063356</v>
      </c>
      <c r="W655" s="64"/>
      <c r="X655" s="65">
        <f t="shared" si="13"/>
        <v>1</v>
      </c>
      <c r="Y655" s="66">
        <f t="shared" si="14"/>
        <v>0</v>
      </c>
      <c r="Z655" s="67">
        <f t="shared" ref="Z655:AA655" si="1998">U655</f>
        <v>-0.04290805211</v>
      </c>
      <c r="AA655" s="68">
        <f t="shared" si="1998"/>
        <v>0.001698063356</v>
      </c>
      <c r="AB655" s="69">
        <f t="shared" ref="AB655:AC655" si="1999">S655</f>
        <v>-0.03407752249</v>
      </c>
      <c r="AC655" s="70">
        <f t="shared" si="1999"/>
        <v>-0.03173086699</v>
      </c>
      <c r="AD655" s="71">
        <f t="shared" si="17"/>
        <v>0.001838217517</v>
      </c>
      <c r="AE655" s="72">
        <f t="shared" si="18"/>
        <v>-0.0001457211819</v>
      </c>
      <c r="AF655" s="73">
        <f t="shared" si="19"/>
        <v>0.001516081133</v>
      </c>
      <c r="AG655" s="74">
        <f t="shared" si="20"/>
        <v>0.001303643902</v>
      </c>
      <c r="AH655" s="75">
        <f t="shared" si="21"/>
        <v>0.000154429619</v>
      </c>
      <c r="AI655" s="76">
        <f t="shared" si="22"/>
        <v>0.002162618666</v>
      </c>
      <c r="AJ655" s="77"/>
      <c r="AK655" s="65">
        <f t="shared" si="23"/>
        <v>-0.005693794321</v>
      </c>
      <c r="AL655" s="66">
        <f t="shared" si="24"/>
        <v>0.0007634399882</v>
      </c>
      <c r="AM655" s="67">
        <f t="shared" si="25"/>
        <v>-0.03771985273</v>
      </c>
      <c r="AN655" s="68">
        <f t="shared" si="26"/>
        <v>-0.06673662055</v>
      </c>
      <c r="AO655" s="69">
        <f t="shared" si="27"/>
        <v>-0.01103347214</v>
      </c>
      <c r="AP655" s="70">
        <f t="shared" si="28"/>
        <v>0.02143350405</v>
      </c>
      <c r="AQ655" s="71">
        <f t="shared" si="29"/>
        <v>0.0008598577666</v>
      </c>
      <c r="AR655" s="72">
        <f t="shared" si="30"/>
        <v>-0.0011464692</v>
      </c>
      <c r="AS655" s="73">
        <f t="shared" si="31"/>
        <v>-0.0005104574522</v>
      </c>
      <c r="AT655" s="74">
        <f t="shared" si="32"/>
        <v>0.0006737005518</v>
      </c>
      <c r="AU655" s="75">
        <f t="shared" si="33"/>
        <v>-0.00001804378546</v>
      </c>
      <c r="AV655" s="76">
        <f t="shared" si="34"/>
        <v>0.0002477882351</v>
      </c>
      <c r="AW655" s="78">
        <f t="shared" si="35"/>
        <v>-0.05411576267</v>
      </c>
      <c r="AX655" s="79">
        <f t="shared" si="36"/>
        <v>-0.06858268616</v>
      </c>
      <c r="AY655" s="78">
        <f t="shared" si="37"/>
        <v>-0.04476465693</v>
      </c>
      <c r="AZ655" s="79">
        <f t="shared" si="38"/>
        <v>-0.05262946337</v>
      </c>
      <c r="BA655" s="80">
        <f t="shared" si="39"/>
        <v>0.01446692349</v>
      </c>
      <c r="BB655" s="80">
        <f t="shared" si="40"/>
        <v>0.00786480644</v>
      </c>
      <c r="BC655" s="80">
        <f t="shared" si="41"/>
        <v>-0.05397783342</v>
      </c>
      <c r="BD655" s="80">
        <f t="shared" si="42"/>
        <v>-0.04380469793</v>
      </c>
      <c r="BE655" s="81">
        <f t="shared" si="43"/>
        <v>0.000147436695</v>
      </c>
      <c r="BF655" s="81">
        <f t="shared" si="44"/>
        <v>0.0002275591061</v>
      </c>
      <c r="BG655" s="81">
        <f t="shared" si="45"/>
        <v>0.0009947549397</v>
      </c>
      <c r="BH655" s="81">
        <f t="shared" si="46"/>
        <v>0.004728965376</v>
      </c>
      <c r="BI655" s="81"/>
      <c r="BJ655" s="81"/>
    </row>
    <row r="656">
      <c r="A656" s="31">
        <v>948.0</v>
      </c>
      <c r="B656" s="32" t="s">
        <v>200</v>
      </c>
      <c r="C656" s="33">
        <v>1267.0</v>
      </c>
      <c r="D656" s="55">
        <f t="shared" si="5"/>
        <v>807</v>
      </c>
      <c r="E656" s="35">
        <v>96.0</v>
      </c>
      <c r="F656" s="36">
        <v>129.0</v>
      </c>
      <c r="G656" s="37">
        <v>132.0</v>
      </c>
      <c r="H656" s="38">
        <v>331.0</v>
      </c>
      <c r="I656" s="39">
        <v>53.0</v>
      </c>
      <c r="J656" s="40">
        <v>66.0</v>
      </c>
      <c r="K656" s="56">
        <f t="shared" si="6"/>
        <v>0.2217837411</v>
      </c>
      <c r="L656" s="56">
        <f t="shared" si="7"/>
        <v>0.3104166667</v>
      </c>
      <c r="M656" s="56">
        <f t="shared" si="8"/>
        <v>0.4036697248</v>
      </c>
      <c r="N656" s="56">
        <f t="shared" si="9"/>
        <v>0.1041831097</v>
      </c>
      <c r="O656" s="56">
        <f t="shared" si="10"/>
        <v>0.3482032218</v>
      </c>
      <c r="P656" s="57">
        <f t="shared" si="11"/>
        <v>0.05209155485</v>
      </c>
      <c r="Q656" s="58">
        <f t="shared" ref="Q656:V656" si="2000">K656-Q$2</f>
        <v>-0.1291939406</v>
      </c>
      <c r="R656" s="59">
        <f t="shared" si="2000"/>
        <v>-0.1691358736</v>
      </c>
      <c r="S656" s="60">
        <f t="shared" si="2000"/>
        <v>-0.007917837875</v>
      </c>
      <c r="T656" s="61">
        <f t="shared" si="2000"/>
        <v>-0.0115513319</v>
      </c>
      <c r="U656" s="62">
        <f t="shared" si="2000"/>
        <v>-0.1056281073</v>
      </c>
      <c r="V656" s="63">
        <f t="shared" si="2000"/>
        <v>0.01983072634</v>
      </c>
      <c r="W656" s="64"/>
      <c r="X656" s="65">
        <f t="shared" si="13"/>
        <v>1</v>
      </c>
      <c r="Y656" s="66">
        <f t="shared" si="14"/>
        <v>0</v>
      </c>
      <c r="Z656" s="67">
        <f t="shared" ref="Z656:AA656" si="2001">U656</f>
        <v>-0.1056281073</v>
      </c>
      <c r="AA656" s="68">
        <f t="shared" si="2001"/>
        <v>0.01983072634</v>
      </c>
      <c r="AB656" s="69">
        <f t="shared" ref="AB656:AC656" si="2002">S656</f>
        <v>-0.007917837875</v>
      </c>
      <c r="AC656" s="70">
        <f t="shared" si="2002"/>
        <v>-0.0115513319</v>
      </c>
      <c r="AD656" s="71">
        <f t="shared" si="17"/>
        <v>0.01076403934</v>
      </c>
      <c r="AE656" s="72">
        <f t="shared" si="18"/>
        <v>-0.004189364179</v>
      </c>
      <c r="AF656" s="73">
        <f t="shared" si="19"/>
        <v>0.00106541753</v>
      </c>
      <c r="AG656" s="74">
        <f t="shared" si="20"/>
        <v>0.001063128849</v>
      </c>
      <c r="AH656" s="75">
        <f t="shared" si="21"/>
        <v>-0.00007074111203</v>
      </c>
      <c r="AI656" s="76">
        <f t="shared" si="22"/>
        <v>0.0001829231465</v>
      </c>
      <c r="AJ656" s="77"/>
      <c r="AK656" s="65">
        <f t="shared" si="23"/>
        <v>-0.005693794321</v>
      </c>
      <c r="AL656" s="66">
        <f t="shared" si="24"/>
        <v>0.0007634399882</v>
      </c>
      <c r="AM656" s="67">
        <f t="shared" si="25"/>
        <v>-0.1177036414</v>
      </c>
      <c r="AN656" s="68">
        <f t="shared" si="26"/>
        <v>-0.1515127991</v>
      </c>
      <c r="AO656" s="69">
        <f t="shared" si="27"/>
        <v>-0.004646108203</v>
      </c>
      <c r="AP656" s="70">
        <f t="shared" si="28"/>
        <v>0.005566154433</v>
      </c>
      <c r="AQ656" s="71">
        <f t="shared" si="29"/>
        <v>0.003090335951</v>
      </c>
      <c r="AR656" s="72">
        <f t="shared" si="30"/>
        <v>-0.008428039313</v>
      </c>
      <c r="AS656" s="73">
        <f t="shared" si="31"/>
        <v>-0.0004207438082</v>
      </c>
      <c r="AT656" s="74">
        <f t="shared" si="32"/>
        <v>0.0004772768544</v>
      </c>
      <c r="AU656" s="75">
        <f t="shared" si="33"/>
        <v>-0.00001102984175</v>
      </c>
      <c r="AV656" s="76">
        <f t="shared" si="34"/>
        <v>0.00001958109054</v>
      </c>
      <c r="AW656" s="78">
        <f t="shared" si="35"/>
        <v>-0.1253849816</v>
      </c>
      <c r="AX656" s="79">
        <f t="shared" si="36"/>
        <v>-0.1291939406</v>
      </c>
      <c r="AY656" s="78">
        <f t="shared" si="37"/>
        <v>-0.153114386</v>
      </c>
      <c r="AZ656" s="79">
        <f t="shared" si="38"/>
        <v>-0.1691358736</v>
      </c>
      <c r="BA656" s="80">
        <f t="shared" si="39"/>
        <v>0.003808958959</v>
      </c>
      <c r="BB656" s="80">
        <f t="shared" si="40"/>
        <v>0.01602148759</v>
      </c>
      <c r="BC656" s="80">
        <f t="shared" si="41"/>
        <v>-0.1252470524</v>
      </c>
      <c r="BD656" s="80">
        <f t="shared" si="42"/>
        <v>-0.152154427</v>
      </c>
      <c r="BE656" s="81">
        <f t="shared" si="43"/>
        <v>-0.0002421798962</v>
      </c>
      <c r="BF656" s="81">
        <f t="shared" si="44"/>
        <v>0.0001220503774</v>
      </c>
      <c r="BG656" s="81">
        <f t="shared" si="45"/>
        <v>-0.007464145543</v>
      </c>
      <c r="BH656" s="81">
        <f t="shared" si="46"/>
        <v>0.03811378698</v>
      </c>
      <c r="BI656" s="81"/>
      <c r="BJ656" s="81"/>
    </row>
    <row r="657">
      <c r="A657" s="31">
        <v>1046.0</v>
      </c>
      <c r="B657" s="32" t="s">
        <v>201</v>
      </c>
      <c r="C657" s="33">
        <v>817.0</v>
      </c>
      <c r="D657" s="55">
        <f t="shared" si="5"/>
        <v>709</v>
      </c>
      <c r="E657" s="35">
        <v>142.0</v>
      </c>
      <c r="F657" s="36">
        <v>141.0</v>
      </c>
      <c r="G657" s="37">
        <v>148.0</v>
      </c>
      <c r="H657" s="38">
        <v>214.0</v>
      </c>
      <c r="I657" s="39">
        <v>43.0</v>
      </c>
      <c r="J657" s="40">
        <v>21.0</v>
      </c>
      <c r="K657" s="56">
        <f t="shared" si="6"/>
        <v>0.4075887393</v>
      </c>
      <c r="L657" s="56">
        <f t="shared" si="7"/>
        <v>0.4636591479</v>
      </c>
      <c r="M657" s="56">
        <f t="shared" si="8"/>
        <v>0.4774193548</v>
      </c>
      <c r="N657" s="56">
        <f t="shared" si="9"/>
        <v>0.1811505508</v>
      </c>
      <c r="O657" s="56">
        <f t="shared" si="10"/>
        <v>0.4696755994</v>
      </c>
      <c r="P657" s="57">
        <f t="shared" si="11"/>
        <v>0.02570379437</v>
      </c>
      <c r="Q657" s="58">
        <f t="shared" ref="Q657:V657" si="2003">K657-Q$2</f>
        <v>0.0566110576</v>
      </c>
      <c r="R657" s="59">
        <f t="shared" si="2003"/>
        <v>-0.01589339242</v>
      </c>
      <c r="S657" s="60">
        <f t="shared" si="2003"/>
        <v>0.06583179219</v>
      </c>
      <c r="T657" s="61">
        <f t="shared" si="2003"/>
        <v>0.06541610919</v>
      </c>
      <c r="U657" s="62">
        <f t="shared" si="2003"/>
        <v>0.01584427034</v>
      </c>
      <c r="V657" s="63">
        <f t="shared" si="2003"/>
        <v>-0.006557034142</v>
      </c>
      <c r="W657" s="64"/>
      <c r="X657" s="65">
        <f t="shared" si="13"/>
        <v>1</v>
      </c>
      <c r="Y657" s="66">
        <f t="shared" si="14"/>
        <v>0</v>
      </c>
      <c r="Z657" s="67">
        <f t="shared" ref="Z657:AA657" si="2004">U657</f>
        <v>0.01584427034</v>
      </c>
      <c r="AA657" s="68">
        <f t="shared" si="2004"/>
        <v>-0.006557034142</v>
      </c>
      <c r="AB657" s="69">
        <f t="shared" ref="AB657:AC657" si="2005">S657</f>
        <v>0.06583179219</v>
      </c>
      <c r="AC657" s="70">
        <f t="shared" si="2005"/>
        <v>0.06541610919</v>
      </c>
      <c r="AD657" s="71">
        <f t="shared" si="17"/>
        <v>0.0002080462059</v>
      </c>
      <c r="AE657" s="72">
        <f t="shared" si="18"/>
        <v>-0.0002077828432</v>
      </c>
      <c r="AF657" s="73">
        <f t="shared" si="19"/>
        <v>0.001471992374</v>
      </c>
      <c r="AG657" s="74">
        <f t="shared" si="20"/>
        <v>0.0006048092097</v>
      </c>
      <c r="AH657" s="75">
        <f t="shared" si="21"/>
        <v>0.00005455752196</v>
      </c>
      <c r="AI657" s="76">
        <f t="shared" si="22"/>
        <v>0.008612919412</v>
      </c>
      <c r="AJ657" s="77"/>
      <c r="AK657" s="65">
        <f t="shared" si="23"/>
        <v>-0.005693794321</v>
      </c>
      <c r="AL657" s="66">
        <f t="shared" si="24"/>
        <v>0.0007634399882</v>
      </c>
      <c r="AM657" s="67">
        <f t="shared" si="25"/>
        <v>0.02334320323</v>
      </c>
      <c r="AN657" s="68">
        <f t="shared" si="26"/>
        <v>0.01980283168</v>
      </c>
      <c r="AO657" s="69">
        <f t="shared" si="27"/>
        <v>0.0233667916</v>
      </c>
      <c r="AP657" s="70">
        <f t="shared" si="28"/>
        <v>-0.04198332561</v>
      </c>
      <c r="AQ657" s="71">
        <f t="shared" si="29"/>
        <v>-0.00001419374715</v>
      </c>
      <c r="AR657" s="72">
        <f t="shared" si="30"/>
        <v>-0.0002280745258</v>
      </c>
      <c r="AS657" s="73">
        <f t="shared" si="31"/>
        <v>-0.0002167547377</v>
      </c>
      <c r="AT657" s="74">
        <f t="shared" si="32"/>
        <v>0.0006368549</v>
      </c>
      <c r="AU657" s="75">
        <f t="shared" si="33"/>
        <v>-0.000135422271</v>
      </c>
      <c r="AV657" s="76">
        <f t="shared" si="34"/>
        <v>0.0009776348219</v>
      </c>
      <c r="AW657" s="78">
        <f t="shared" si="35"/>
        <v>0.04064982975</v>
      </c>
      <c r="AX657" s="79">
        <f t="shared" si="36"/>
        <v>0.0566110576</v>
      </c>
      <c r="AY657" s="78">
        <f t="shared" si="37"/>
        <v>-0.02003063874</v>
      </c>
      <c r="AZ657" s="79">
        <f t="shared" si="38"/>
        <v>-0.01589339242</v>
      </c>
      <c r="BA657" s="80">
        <f t="shared" si="39"/>
        <v>-0.01596122785</v>
      </c>
      <c r="BB657" s="80">
        <f t="shared" si="40"/>
        <v>-0.004137246323</v>
      </c>
      <c r="BC657" s="80">
        <f t="shared" si="41"/>
        <v>0.040787759</v>
      </c>
      <c r="BD657" s="80">
        <f t="shared" si="42"/>
        <v>-0.01907067975</v>
      </c>
      <c r="BE657" s="81">
        <f t="shared" si="43"/>
        <v>0.0002376439873</v>
      </c>
      <c r="BF657" s="81">
        <f t="shared" si="44"/>
        <v>0.0001320710625</v>
      </c>
      <c r="BG657" s="81">
        <f t="shared" si="45"/>
        <v>0.001299950458</v>
      </c>
      <c r="BH657" s="81">
        <f t="shared" si="46"/>
        <v>-0.001555700579</v>
      </c>
      <c r="BI657" s="81"/>
      <c r="BJ657" s="81"/>
    </row>
    <row r="658">
      <c r="A658" s="31">
        <v>111.0</v>
      </c>
      <c r="B658" s="32">
        <v>1517.0</v>
      </c>
      <c r="C658" s="33">
        <v>835.0</v>
      </c>
      <c r="D658" s="55">
        <f t="shared" si="5"/>
        <v>723</v>
      </c>
      <c r="E658" s="35">
        <v>209.0</v>
      </c>
      <c r="F658" s="36">
        <v>74.0</v>
      </c>
      <c r="G658" s="37">
        <v>189.0</v>
      </c>
      <c r="H658" s="38">
        <v>229.0</v>
      </c>
      <c r="I658" s="39">
        <v>20.0</v>
      </c>
      <c r="J658" s="40">
        <v>2.0</v>
      </c>
      <c r="K658" s="56">
        <f t="shared" si="6"/>
        <v>0.5005988024</v>
      </c>
      <c r="L658" s="56">
        <f t="shared" si="7"/>
        <v>0.5</v>
      </c>
      <c r="M658" s="56">
        <f t="shared" si="8"/>
        <v>0.7132075472</v>
      </c>
      <c r="N658" s="56">
        <f t="shared" si="9"/>
        <v>0.2263473054</v>
      </c>
      <c r="O658" s="56">
        <f t="shared" si="10"/>
        <v>0.5781466113</v>
      </c>
      <c r="P658" s="57">
        <f t="shared" si="11"/>
        <v>0.002395209581</v>
      </c>
      <c r="Q658" s="58">
        <f t="shared" ref="Q658:V658" si="2006">K658-Q$2</f>
        <v>0.1496211207</v>
      </c>
      <c r="R658" s="59">
        <f t="shared" si="2006"/>
        <v>0.02044745971</v>
      </c>
      <c r="S658" s="60">
        <f t="shared" si="2006"/>
        <v>0.3016199845</v>
      </c>
      <c r="T658" s="61">
        <f t="shared" si="2006"/>
        <v>0.1106128638</v>
      </c>
      <c r="U658" s="62">
        <f t="shared" si="2006"/>
        <v>0.1243152822</v>
      </c>
      <c r="V658" s="63">
        <f t="shared" si="2006"/>
        <v>-0.02986561893</v>
      </c>
      <c r="W658" s="64"/>
      <c r="X658" s="65">
        <f t="shared" si="13"/>
        <v>1</v>
      </c>
      <c r="Y658" s="66">
        <f t="shared" si="14"/>
        <v>0</v>
      </c>
      <c r="Z658" s="67">
        <f t="shared" ref="Z658:AA658" si="2007">U658</f>
        <v>0.1243152822</v>
      </c>
      <c r="AA658" s="68">
        <f t="shared" si="2007"/>
        <v>-0.02986561893</v>
      </c>
      <c r="AB658" s="69">
        <f t="shared" ref="AB658:AC658" si="2008">S658</f>
        <v>0.3016199845</v>
      </c>
      <c r="AC658" s="70">
        <f t="shared" si="2008"/>
        <v>0.1106128638</v>
      </c>
      <c r="AD658" s="71">
        <f t="shared" si="17"/>
        <v>0.01456233421</v>
      </c>
      <c r="AE658" s="72">
        <f t="shared" si="18"/>
        <v>-0.007425505694</v>
      </c>
      <c r="AF658" s="73">
        <f t="shared" si="19"/>
        <v>0.04079949515</v>
      </c>
      <c r="AG658" s="74">
        <f t="shared" si="20"/>
        <v>0.004742801862</v>
      </c>
      <c r="AH658" s="75">
        <f t="shared" si="21"/>
        <v>0.07873940943</v>
      </c>
      <c r="AI658" s="76">
        <f t="shared" si="22"/>
        <v>0.06672610052</v>
      </c>
      <c r="AJ658" s="77"/>
      <c r="AK658" s="65">
        <f t="shared" si="23"/>
        <v>-0.005693794321</v>
      </c>
      <c r="AL658" s="66">
        <f t="shared" si="24"/>
        <v>0.0007634399882</v>
      </c>
      <c r="AM658" s="67">
        <f t="shared" si="25"/>
        <v>0.1488889793</v>
      </c>
      <c r="AN658" s="68">
        <f t="shared" si="26"/>
        <v>0.1729903276</v>
      </c>
      <c r="AO658" s="69">
        <f t="shared" si="27"/>
        <v>0.01281831927</v>
      </c>
      <c r="AP658" s="70">
        <f t="shared" si="28"/>
        <v>-0.1658297077</v>
      </c>
      <c r="AQ658" s="71">
        <f t="shared" si="29"/>
        <v>0.003156100143</v>
      </c>
      <c r="AR658" s="72">
        <f t="shared" si="30"/>
        <v>-0.01230552726</v>
      </c>
      <c r="AS658" s="73">
        <f t="shared" si="31"/>
        <v>-0.0009359887749</v>
      </c>
      <c r="AT658" s="74">
        <f t="shared" si="32"/>
        <v>0.01733801663</v>
      </c>
      <c r="AU658" s="75">
        <f t="shared" si="33"/>
        <v>0.007832271378</v>
      </c>
      <c r="AV658" s="76">
        <f t="shared" si="34"/>
        <v>0.008861587425</v>
      </c>
      <c r="AW658" s="78">
        <f t="shared" si="35"/>
        <v>0.166065887</v>
      </c>
      <c r="AX658" s="79">
        <f t="shared" si="36"/>
        <v>0.1496211207</v>
      </c>
      <c r="AY658" s="78">
        <f t="shared" si="37"/>
        <v>0.02181813671</v>
      </c>
      <c r="AZ658" s="79">
        <f t="shared" si="38"/>
        <v>0.02044745971</v>
      </c>
      <c r="BA658" s="80">
        <f t="shared" si="39"/>
        <v>0.01644476625</v>
      </c>
      <c r="BB658" s="80">
        <f t="shared" si="40"/>
        <v>0.001370677002</v>
      </c>
      <c r="BC658" s="80">
        <f t="shared" si="41"/>
        <v>0.1662038162</v>
      </c>
      <c r="BD658" s="80">
        <f t="shared" si="42"/>
        <v>0.0227780957</v>
      </c>
      <c r="BE658" s="81">
        <f t="shared" si="43"/>
        <v>0.0002685515815</v>
      </c>
      <c r="BF658" s="81">
        <f t="shared" si="44"/>
        <v>0.00004508092579</v>
      </c>
      <c r="BG658" s="81">
        <f t="shared" si="45"/>
        <v>0.02710486688</v>
      </c>
      <c r="BH658" s="81">
        <f t="shared" si="46"/>
        <v>0.007571612864</v>
      </c>
      <c r="BI658" s="81"/>
      <c r="BJ658" s="81"/>
    </row>
    <row r="659">
      <c r="A659" s="31">
        <v>1176.0</v>
      </c>
      <c r="B659" s="32">
        <v>6752.0</v>
      </c>
      <c r="C659" s="33">
        <v>2147.0</v>
      </c>
      <c r="D659" s="55">
        <f t="shared" si="5"/>
        <v>1686</v>
      </c>
      <c r="E659" s="35">
        <v>537.0</v>
      </c>
      <c r="F659" s="36">
        <v>376.0</v>
      </c>
      <c r="G659" s="37">
        <v>217.0</v>
      </c>
      <c r="H659" s="38">
        <v>421.0</v>
      </c>
      <c r="I659" s="39">
        <v>77.0</v>
      </c>
      <c r="J659" s="40">
        <v>58.0</v>
      </c>
      <c r="K659" s="56">
        <f t="shared" si="6"/>
        <v>0.3870517</v>
      </c>
      <c r="L659" s="56">
        <f t="shared" si="7"/>
        <v>0.593236715</v>
      </c>
      <c r="M659" s="56">
        <f t="shared" si="8"/>
        <v>0.3333333333</v>
      </c>
      <c r="N659" s="56">
        <f t="shared" si="9"/>
        <v>0.1010712622</v>
      </c>
      <c r="O659" s="56">
        <f t="shared" si="10"/>
        <v>0.4928825623</v>
      </c>
      <c r="P659" s="57">
        <f t="shared" si="11"/>
        <v>0.02701443875</v>
      </c>
      <c r="Q659" s="58">
        <f t="shared" ref="Q659:V659" si="2009">K659-Q$2</f>
        <v>0.03607401836</v>
      </c>
      <c r="R659" s="59">
        <f t="shared" si="2009"/>
        <v>0.1136841747</v>
      </c>
      <c r="S659" s="60">
        <f t="shared" si="2009"/>
        <v>-0.07825422931</v>
      </c>
      <c r="T659" s="61">
        <f t="shared" si="2009"/>
        <v>-0.01466317938</v>
      </c>
      <c r="U659" s="62">
        <f t="shared" si="2009"/>
        <v>0.03905123318</v>
      </c>
      <c r="V659" s="63">
        <f t="shared" si="2009"/>
        <v>-0.00524638976</v>
      </c>
      <c r="W659" s="64"/>
      <c r="X659" s="65">
        <f t="shared" si="13"/>
        <v>1</v>
      </c>
      <c r="Y659" s="66">
        <f t="shared" si="14"/>
        <v>0</v>
      </c>
      <c r="Z659" s="67">
        <f t="shared" ref="Z659:AA659" si="2010">U659</f>
        <v>0.03905123318</v>
      </c>
      <c r="AA659" s="68">
        <f t="shared" si="2010"/>
        <v>-0.00524638976</v>
      </c>
      <c r="AB659" s="69">
        <f t="shared" ref="AB659:AC659" si="2011">S659</f>
        <v>-0.07825422931</v>
      </c>
      <c r="AC659" s="70">
        <f t="shared" si="2011"/>
        <v>-0.01466317938</v>
      </c>
      <c r="AD659" s="71">
        <f t="shared" si="17"/>
        <v>0.001497474208</v>
      </c>
      <c r="AE659" s="72">
        <f t="shared" si="18"/>
        <v>-0.0004097559798</v>
      </c>
      <c r="AF659" s="73">
        <f t="shared" si="19"/>
        <v>-0.003132852911</v>
      </c>
      <c r="AG659" s="74">
        <f t="shared" si="20"/>
        <v>-0.0001620630499</v>
      </c>
      <c r="AH659" s="75">
        <f t="shared" si="21"/>
        <v>0.005908715576</v>
      </c>
      <c r="AI659" s="76">
        <f t="shared" si="22"/>
        <v>0.002294911603</v>
      </c>
      <c r="AJ659" s="77"/>
      <c r="AK659" s="65">
        <f t="shared" si="23"/>
        <v>-0.005693794321</v>
      </c>
      <c r="AL659" s="66">
        <f t="shared" si="24"/>
        <v>0.0007634399882</v>
      </c>
      <c r="AM659" s="67">
        <f t="shared" si="25"/>
        <v>0.04020517906</v>
      </c>
      <c r="AN659" s="68">
        <f t="shared" si="26"/>
        <v>0.05771702749</v>
      </c>
      <c r="AO659" s="69">
        <f t="shared" si="27"/>
        <v>0.003668752209</v>
      </c>
      <c r="AP659" s="70">
        <f t="shared" si="28"/>
        <v>0.04105532825</v>
      </c>
      <c r="AQ659" s="71">
        <f t="shared" si="29"/>
        <v>0.0005308063765</v>
      </c>
      <c r="AR659" s="72">
        <f t="shared" si="30"/>
        <v>-0.00108354434</v>
      </c>
      <c r="AS659" s="73">
        <f t="shared" si="31"/>
        <v>-0.00001340766882</v>
      </c>
      <c r="AT659" s="74">
        <f t="shared" si="32"/>
        <v>-0.001326050152</v>
      </c>
      <c r="AU659" s="75">
        <f t="shared" si="33"/>
        <v>0.0006323390303</v>
      </c>
      <c r="AV659" s="76">
        <f t="shared" si="34"/>
        <v>0.0003573998411</v>
      </c>
      <c r="AW659" s="78">
        <f t="shared" si="35"/>
        <v>0.03932987468</v>
      </c>
      <c r="AX659" s="79">
        <f t="shared" si="36"/>
        <v>0.03607401836</v>
      </c>
      <c r="AY659" s="78">
        <f t="shared" si="37"/>
        <v>0.09748360108</v>
      </c>
      <c r="AZ659" s="79">
        <f t="shared" si="38"/>
        <v>0.1136841747</v>
      </c>
      <c r="BA659" s="80">
        <f t="shared" si="39"/>
        <v>0.003255856324</v>
      </c>
      <c r="BB659" s="80">
        <f t="shared" si="40"/>
        <v>-0.01620057361</v>
      </c>
      <c r="BC659" s="80">
        <f t="shared" si="41"/>
        <v>0.03946780393</v>
      </c>
      <c r="BD659" s="80">
        <f t="shared" si="42"/>
        <v>0.09844356007</v>
      </c>
      <c r="BE659" s="81">
        <f t="shared" si="43"/>
        <v>-0.0002518579849</v>
      </c>
      <c r="BF659" s="81">
        <f t="shared" si="44"/>
        <v>-0.0001054934801</v>
      </c>
      <c r="BG659" s="81">
        <f t="shared" si="45"/>
        <v>-0.008133426972</v>
      </c>
      <c r="BH659" s="81">
        <f t="shared" si="46"/>
        <v>0.007770702253</v>
      </c>
      <c r="BI659" s="81"/>
      <c r="BJ659" s="81"/>
    </row>
    <row r="660">
      <c r="A660" s="31">
        <v>14.0</v>
      </c>
      <c r="B660" s="32">
        <v>7054.0</v>
      </c>
      <c r="C660" s="33">
        <v>1182.0</v>
      </c>
      <c r="D660" s="55">
        <f t="shared" si="5"/>
        <v>801</v>
      </c>
      <c r="E660" s="35">
        <v>146.0</v>
      </c>
      <c r="F660" s="36">
        <v>173.0</v>
      </c>
      <c r="G660" s="37">
        <v>76.0</v>
      </c>
      <c r="H660" s="38">
        <v>289.0</v>
      </c>
      <c r="I660" s="39">
        <v>49.0</v>
      </c>
      <c r="J660" s="40">
        <v>68.0</v>
      </c>
      <c r="K660" s="56">
        <f t="shared" si="6"/>
        <v>0.2292724196</v>
      </c>
      <c r="L660" s="56">
        <f t="shared" si="7"/>
        <v>0.402892562</v>
      </c>
      <c r="M660" s="56">
        <f t="shared" si="8"/>
        <v>0.2397476341</v>
      </c>
      <c r="N660" s="56">
        <f t="shared" si="9"/>
        <v>0.06429780034</v>
      </c>
      <c r="O660" s="56">
        <f t="shared" si="10"/>
        <v>0.3383270911</v>
      </c>
      <c r="P660" s="57">
        <f t="shared" si="11"/>
        <v>0.05752961083</v>
      </c>
      <c r="Q660" s="58">
        <f t="shared" ref="Q660:V660" si="2012">K660-Q$2</f>
        <v>-0.1217052621</v>
      </c>
      <c r="R660" s="59">
        <f t="shared" si="2012"/>
        <v>-0.07665997831</v>
      </c>
      <c r="S660" s="60">
        <f t="shared" si="2012"/>
        <v>-0.1718399286</v>
      </c>
      <c r="T660" s="61">
        <f t="shared" si="2012"/>
        <v>-0.05143664127</v>
      </c>
      <c r="U660" s="62">
        <f t="shared" si="2012"/>
        <v>-0.115504238</v>
      </c>
      <c r="V660" s="63">
        <f t="shared" si="2012"/>
        <v>0.02526878232</v>
      </c>
      <c r="W660" s="64"/>
      <c r="X660" s="65">
        <f t="shared" si="13"/>
        <v>1</v>
      </c>
      <c r="Y660" s="66">
        <f t="shared" si="14"/>
        <v>0</v>
      </c>
      <c r="Z660" s="67">
        <f t="shared" ref="Z660:AA660" si="2013">U660</f>
        <v>-0.115504238</v>
      </c>
      <c r="AA660" s="68">
        <f t="shared" si="2013"/>
        <v>0.02526878232</v>
      </c>
      <c r="AB660" s="69">
        <f t="shared" ref="AB660:AC660" si="2014">S660</f>
        <v>-0.1718399286</v>
      </c>
      <c r="AC660" s="70">
        <f t="shared" si="2014"/>
        <v>-0.05143664127</v>
      </c>
      <c r="AD660" s="71">
        <f t="shared" si="17"/>
        <v>0.01270271763</v>
      </c>
      <c r="AE660" s="72">
        <f t="shared" si="18"/>
        <v>-0.005837302891</v>
      </c>
      <c r="AF660" s="73">
        <f t="shared" si="19"/>
        <v>0.02114798129</v>
      </c>
      <c r="AG660" s="74">
        <f t="shared" si="20"/>
        <v>0.001598964304</v>
      </c>
      <c r="AH660" s="75">
        <f t="shared" si="21"/>
        <v>0.02688323299</v>
      </c>
      <c r="AI660" s="76">
        <f t="shared" si="22"/>
        <v>0.01767773752</v>
      </c>
      <c r="AJ660" s="77"/>
      <c r="AK660" s="65">
        <f t="shared" si="23"/>
        <v>-0.005693794321</v>
      </c>
      <c r="AL660" s="66">
        <f t="shared" si="24"/>
        <v>0.0007634399882</v>
      </c>
      <c r="AM660" s="67">
        <f t="shared" si="25"/>
        <v>-0.1343987797</v>
      </c>
      <c r="AN660" s="68">
        <f t="shared" si="26"/>
        <v>-0.1627537269</v>
      </c>
      <c r="AO660" s="69">
        <f t="shared" si="27"/>
        <v>-0.001530872973</v>
      </c>
      <c r="AP660" s="70">
        <f t="shared" si="28"/>
        <v>0.09285249492</v>
      </c>
      <c r="AQ660" s="71">
        <f t="shared" si="29"/>
        <v>0.003126124818</v>
      </c>
      <c r="AR660" s="72">
        <f t="shared" si="30"/>
        <v>-0.01040517891</v>
      </c>
      <c r="AS660" s="73">
        <f t="shared" si="31"/>
        <v>-0.0001225531919</v>
      </c>
      <c r="AT660" s="74">
        <f t="shared" si="32"/>
        <v>0.00896453946</v>
      </c>
      <c r="AU660" s="75">
        <f t="shared" si="33"/>
        <v>0.002758012358</v>
      </c>
      <c r="AV660" s="76">
        <f t="shared" si="34"/>
        <v>0.002446723294</v>
      </c>
      <c r="AW660" s="78">
        <f t="shared" si="35"/>
        <v>-0.135861863</v>
      </c>
      <c r="AX660" s="79">
        <f t="shared" si="36"/>
        <v>-0.1217052621</v>
      </c>
      <c r="AY660" s="78">
        <f t="shared" si="37"/>
        <v>-0.06813170818</v>
      </c>
      <c r="AZ660" s="79">
        <f t="shared" si="38"/>
        <v>-0.07665997831</v>
      </c>
      <c r="BA660" s="80">
        <f t="shared" si="39"/>
        <v>-0.01415660096</v>
      </c>
      <c r="BB660" s="80">
        <f t="shared" si="40"/>
        <v>0.008528270131</v>
      </c>
      <c r="BC660" s="80">
        <f t="shared" si="41"/>
        <v>-0.1357239338</v>
      </c>
      <c r="BD660" s="80">
        <f t="shared" si="42"/>
        <v>-0.06717174918</v>
      </c>
      <c r="BE660" s="81">
        <f t="shared" si="43"/>
        <v>0.0001276779592</v>
      </c>
      <c r="BF660" s="81">
        <f t="shared" si="44"/>
        <v>-0.0002414626342</v>
      </c>
      <c r="BG660" s="81">
        <f t="shared" si="45"/>
        <v>0.01390894231</v>
      </c>
      <c r="BH660" s="81">
        <f t="shared" si="46"/>
        <v>0.01823362808</v>
      </c>
      <c r="BI660" s="81"/>
      <c r="BJ660" s="81"/>
    </row>
    <row r="661">
      <c r="A661" s="31">
        <v>704.0</v>
      </c>
      <c r="B661" s="32">
        <v>7634.0</v>
      </c>
      <c r="C661" s="33">
        <v>767.0</v>
      </c>
      <c r="D661" s="55">
        <f t="shared" si="5"/>
        <v>641</v>
      </c>
      <c r="E661" s="35">
        <v>193.0</v>
      </c>
      <c r="F661" s="36">
        <v>121.0</v>
      </c>
      <c r="G661" s="37">
        <v>105.0</v>
      </c>
      <c r="H661" s="38">
        <v>181.0</v>
      </c>
      <c r="I661" s="39">
        <v>32.0</v>
      </c>
      <c r="J661" s="40">
        <v>9.0</v>
      </c>
      <c r="K661" s="56">
        <f t="shared" si="6"/>
        <v>0.4302477184</v>
      </c>
      <c r="L661" s="56">
        <f t="shared" si="7"/>
        <v>0.5541871921</v>
      </c>
      <c r="M661" s="56">
        <f t="shared" si="8"/>
        <v>0.4468085106</v>
      </c>
      <c r="N661" s="56">
        <f t="shared" si="9"/>
        <v>0.1368970013</v>
      </c>
      <c r="O661" s="56">
        <f t="shared" si="10"/>
        <v>0.5148205928</v>
      </c>
      <c r="P661" s="57">
        <f t="shared" si="11"/>
        <v>0.01173402868</v>
      </c>
      <c r="Q661" s="58">
        <f t="shared" ref="Q661:V661" si="2015">K661-Q$2</f>
        <v>0.07927003669</v>
      </c>
      <c r="R661" s="59">
        <f t="shared" si="2015"/>
        <v>0.07463465183</v>
      </c>
      <c r="S661" s="60">
        <f t="shared" si="2015"/>
        <v>0.03522094799</v>
      </c>
      <c r="T661" s="61">
        <f t="shared" si="2015"/>
        <v>0.0211625597</v>
      </c>
      <c r="U661" s="62">
        <f t="shared" si="2015"/>
        <v>0.06098926373</v>
      </c>
      <c r="V661" s="63">
        <f t="shared" si="2015"/>
        <v>-0.02052679983</v>
      </c>
      <c r="W661" s="64"/>
      <c r="X661" s="65">
        <f t="shared" si="13"/>
        <v>1</v>
      </c>
      <c r="Y661" s="66">
        <f t="shared" si="14"/>
        <v>0</v>
      </c>
      <c r="Z661" s="67">
        <f t="shared" ref="Z661:AA661" si="2016">U661</f>
        <v>0.06098926373</v>
      </c>
      <c r="AA661" s="68">
        <f t="shared" si="2016"/>
        <v>-0.02052679983</v>
      </c>
      <c r="AB661" s="69">
        <f t="shared" ref="AB661:AC661" si="2017">S661</f>
        <v>0.03522094799</v>
      </c>
      <c r="AC661" s="70">
        <f t="shared" si="2017"/>
        <v>0.0211625597</v>
      </c>
      <c r="AD661" s="71">
        <f t="shared" si="17"/>
        <v>0.003298340779</v>
      </c>
      <c r="AE661" s="72">
        <f t="shared" si="18"/>
        <v>-0.002503828817</v>
      </c>
      <c r="AF661" s="73">
        <f t="shared" si="19"/>
        <v>0.002582499313</v>
      </c>
      <c r="AG661" s="74">
        <f t="shared" si="20"/>
        <v>0.0005677155853</v>
      </c>
      <c r="AH661" s="75">
        <f t="shared" si="21"/>
        <v>0.0007926612446</v>
      </c>
      <c r="AI661" s="76">
        <f t="shared" si="22"/>
        <v>0.001490730829</v>
      </c>
      <c r="AJ661" s="77"/>
      <c r="AK661" s="65">
        <f t="shared" si="23"/>
        <v>-0.005693794321</v>
      </c>
      <c r="AL661" s="66">
        <f t="shared" si="24"/>
        <v>0.0007634399882</v>
      </c>
      <c r="AM661" s="67">
        <f t="shared" si="25"/>
        <v>0.08237205551</v>
      </c>
      <c r="AN661" s="68">
        <f t="shared" si="26"/>
        <v>0.08007407199</v>
      </c>
      <c r="AO661" s="69">
        <f t="shared" si="27"/>
        <v>0.005606291583</v>
      </c>
      <c r="AP661" s="70">
        <f t="shared" si="28"/>
        <v>-0.02052098451</v>
      </c>
      <c r="AQ661" s="71">
        <f t="shared" si="29"/>
        <v>0.0002356932701</v>
      </c>
      <c r="AR661" s="72">
        <f t="shared" si="30"/>
        <v>-0.003209651314</v>
      </c>
      <c r="AS661" s="73">
        <f t="shared" si="31"/>
        <v>-0.0001721134543</v>
      </c>
      <c r="AT661" s="74">
        <f t="shared" si="32"/>
        <v>0.001104433779</v>
      </c>
      <c r="AU661" s="75">
        <f t="shared" si="33"/>
        <v>0.0000653809508</v>
      </c>
      <c r="AV661" s="76">
        <f t="shared" si="34"/>
        <v>0.0001820870836</v>
      </c>
      <c r="AW661" s="78">
        <f t="shared" si="35"/>
        <v>0.08241351353</v>
      </c>
      <c r="AX661" s="79">
        <f t="shared" si="36"/>
        <v>0.07927003669</v>
      </c>
      <c r="AY661" s="78">
        <f t="shared" si="37"/>
        <v>0.05839339702</v>
      </c>
      <c r="AZ661" s="79">
        <f t="shared" si="38"/>
        <v>0.07463465183</v>
      </c>
      <c r="BA661" s="80">
        <f t="shared" si="39"/>
        <v>0.003143476841</v>
      </c>
      <c r="BB661" s="80">
        <f t="shared" si="40"/>
        <v>-0.01624125481</v>
      </c>
      <c r="BC661" s="80">
        <f t="shared" si="41"/>
        <v>0.08255144278</v>
      </c>
      <c r="BD661" s="80">
        <f t="shared" si="42"/>
        <v>0.05935335601</v>
      </c>
      <c r="BE661" s="81">
        <f t="shared" si="43"/>
        <v>-0.0002538969111</v>
      </c>
      <c r="BF661" s="81">
        <f t="shared" si="44"/>
        <v>-0.0001021080167</v>
      </c>
      <c r="BG661" s="81">
        <f t="shared" si="45"/>
        <v>0.003291919835</v>
      </c>
      <c r="BH661" s="81">
        <f t="shared" si="46"/>
        <v>0.009799410345</v>
      </c>
      <c r="BI661" s="81"/>
      <c r="BJ661" s="81"/>
    </row>
    <row r="662">
      <c r="A662" s="31">
        <v>346.0</v>
      </c>
      <c r="B662" s="32">
        <v>4567.0</v>
      </c>
      <c r="C662" s="33">
        <v>2242.0</v>
      </c>
      <c r="D662" s="55">
        <f t="shared" si="5"/>
        <v>1264</v>
      </c>
      <c r="E662" s="35">
        <v>132.0</v>
      </c>
      <c r="F662" s="36">
        <v>367.0</v>
      </c>
      <c r="G662" s="37">
        <v>77.0</v>
      </c>
      <c r="H662" s="38">
        <v>484.0</v>
      </c>
      <c r="I662" s="39">
        <v>68.0</v>
      </c>
      <c r="J662" s="40">
        <v>136.0</v>
      </c>
      <c r="K662" s="56">
        <f t="shared" si="6"/>
        <v>0.1235504014</v>
      </c>
      <c r="L662" s="56">
        <f t="shared" si="7"/>
        <v>0.2923976608</v>
      </c>
      <c r="M662" s="56">
        <f t="shared" si="8"/>
        <v>0.1327586207</v>
      </c>
      <c r="N662" s="56">
        <f t="shared" si="9"/>
        <v>0.03434433541</v>
      </c>
      <c r="O662" s="56">
        <f t="shared" si="10"/>
        <v>0.2191455696</v>
      </c>
      <c r="P662" s="57">
        <f t="shared" si="11"/>
        <v>0.06066012489</v>
      </c>
      <c r="Q662" s="58">
        <f t="shared" ref="Q662:V662" si="2018">K662-Q$2</f>
        <v>-0.2274272803</v>
      </c>
      <c r="R662" s="59">
        <f t="shared" si="2018"/>
        <v>-0.1871548795</v>
      </c>
      <c r="S662" s="60">
        <f t="shared" si="2018"/>
        <v>-0.278828942</v>
      </c>
      <c r="T662" s="61">
        <f t="shared" si="2018"/>
        <v>-0.08139010619</v>
      </c>
      <c r="U662" s="62">
        <f t="shared" si="2018"/>
        <v>-0.2346857595</v>
      </c>
      <c r="V662" s="63">
        <f t="shared" si="2018"/>
        <v>0.02839929638</v>
      </c>
      <c r="W662" s="64"/>
      <c r="X662" s="65">
        <f t="shared" si="13"/>
        <v>1</v>
      </c>
      <c r="Y662" s="66">
        <f t="shared" si="14"/>
        <v>0</v>
      </c>
      <c r="Z662" s="67">
        <f t="shared" ref="Z662:AA662" si="2019">U662</f>
        <v>-0.2346857595</v>
      </c>
      <c r="AA662" s="68">
        <f t="shared" si="2019"/>
        <v>0.02839929638</v>
      </c>
      <c r="AB662" s="69">
        <f t="shared" ref="AB662:AC662" si="2020">S662</f>
        <v>-0.278828942</v>
      </c>
      <c r="AC662" s="70">
        <f t="shared" si="2020"/>
        <v>-0.08139010619</v>
      </c>
      <c r="AD662" s="71">
        <f t="shared" si="17"/>
        <v>0.05427088566</v>
      </c>
      <c r="AE662" s="72">
        <f t="shared" si="18"/>
        <v>-0.01332982088</v>
      </c>
      <c r="AF662" s="73">
        <f t="shared" si="19"/>
        <v>0.06774860375</v>
      </c>
      <c r="AG662" s="74">
        <f t="shared" si="20"/>
        <v>0.01118255312</v>
      </c>
      <c r="AH662" s="75">
        <f t="shared" si="21"/>
        <v>0.07112122949</v>
      </c>
      <c r="AI662" s="76">
        <f t="shared" si="22"/>
        <v>0.04538783439</v>
      </c>
      <c r="AJ662" s="77"/>
      <c r="AK662" s="65">
        <f t="shared" si="23"/>
        <v>-0.005693794321</v>
      </c>
      <c r="AL662" s="66">
        <f t="shared" si="24"/>
        <v>0.0007634399882</v>
      </c>
      <c r="AM662" s="67">
        <f t="shared" si="25"/>
        <v>-0.2366514929</v>
      </c>
      <c r="AN662" s="68">
        <f t="shared" si="26"/>
        <v>-0.3494161514</v>
      </c>
      <c r="AO662" s="69">
        <f t="shared" si="27"/>
        <v>-0.001451694654</v>
      </c>
      <c r="AP662" s="70">
        <f t="shared" si="28"/>
        <v>0.1503727074</v>
      </c>
      <c r="AQ662" s="71">
        <f t="shared" si="29"/>
        <v>0.02012358282</v>
      </c>
      <c r="AR662" s="72">
        <f t="shared" si="30"/>
        <v>-0.03848794606</v>
      </c>
      <c r="AS662" s="73">
        <f t="shared" si="31"/>
        <v>-0.002949533118</v>
      </c>
      <c r="AT662" s="74">
        <f t="shared" si="32"/>
        <v>0.02887655157</v>
      </c>
      <c r="AU662" s="75">
        <f t="shared" si="33"/>
        <v>0.007319173873</v>
      </c>
      <c r="AV662" s="76">
        <f t="shared" si="34"/>
        <v>0.006316492607</v>
      </c>
      <c r="AW662" s="78">
        <f t="shared" si="35"/>
        <v>-0.2193037583</v>
      </c>
      <c r="AX662" s="79">
        <f t="shared" si="36"/>
        <v>-0.2274272803</v>
      </c>
      <c r="AY662" s="78">
        <f t="shared" si="37"/>
        <v>-0.2015749058</v>
      </c>
      <c r="AZ662" s="79">
        <f t="shared" si="38"/>
        <v>-0.1871548795</v>
      </c>
      <c r="BA662" s="80">
        <f t="shared" si="39"/>
        <v>0.008123521967</v>
      </c>
      <c r="BB662" s="80">
        <f t="shared" si="40"/>
        <v>-0.01442002638</v>
      </c>
      <c r="BC662" s="80">
        <f t="shared" si="41"/>
        <v>-0.2191658291</v>
      </c>
      <c r="BD662" s="80">
        <f t="shared" si="42"/>
        <v>-0.2006149469</v>
      </c>
      <c r="BE662" s="81">
        <f t="shared" si="43"/>
        <v>-0.0001419455515</v>
      </c>
      <c r="BF662" s="81">
        <f t="shared" si="44"/>
        <v>-0.0002342828021</v>
      </c>
      <c r="BG662" s="81">
        <f t="shared" si="45"/>
        <v>0.007787303722</v>
      </c>
      <c r="BH662" s="81">
        <f t="shared" si="46"/>
        <v>0.08793588229</v>
      </c>
      <c r="BI662" s="81"/>
      <c r="BJ662" s="81"/>
    </row>
    <row r="663">
      <c r="A663" s="31">
        <v>808.0</v>
      </c>
      <c r="B663" s="32">
        <v>5604.0</v>
      </c>
      <c r="C663" s="33">
        <v>1592.0</v>
      </c>
      <c r="D663" s="55">
        <f t="shared" si="5"/>
        <v>1208</v>
      </c>
      <c r="E663" s="35">
        <v>256.0</v>
      </c>
      <c r="F663" s="36">
        <v>235.0</v>
      </c>
      <c r="G663" s="37">
        <v>114.0</v>
      </c>
      <c r="H663" s="38">
        <v>444.0</v>
      </c>
      <c r="I663" s="39">
        <v>99.0</v>
      </c>
      <c r="J663" s="40">
        <v>60.0</v>
      </c>
      <c r="K663" s="56">
        <f t="shared" si="6"/>
        <v>0.2945979899</v>
      </c>
      <c r="L663" s="56">
        <f t="shared" si="7"/>
        <v>0.4443053817</v>
      </c>
      <c r="M663" s="56">
        <f t="shared" si="8"/>
        <v>0.2787286064</v>
      </c>
      <c r="N663" s="56">
        <f t="shared" si="9"/>
        <v>0.0716080402</v>
      </c>
      <c r="O663" s="56">
        <f t="shared" si="10"/>
        <v>0.3882450331</v>
      </c>
      <c r="P663" s="57">
        <f t="shared" si="11"/>
        <v>0.03768844221</v>
      </c>
      <c r="Q663" s="58">
        <f t="shared" ref="Q663:V663" si="2021">K663-Q$2</f>
        <v>-0.05637969174</v>
      </c>
      <c r="R663" s="59">
        <f t="shared" si="2021"/>
        <v>-0.03524715856</v>
      </c>
      <c r="S663" s="60">
        <f t="shared" si="2021"/>
        <v>-0.1328589563</v>
      </c>
      <c r="T663" s="61">
        <f t="shared" si="2021"/>
        <v>-0.04412640141</v>
      </c>
      <c r="U663" s="62">
        <f t="shared" si="2021"/>
        <v>-0.06558629598</v>
      </c>
      <c r="V663" s="63">
        <f t="shared" si="2021"/>
        <v>0.005427613699</v>
      </c>
      <c r="W663" s="64"/>
      <c r="X663" s="65">
        <f t="shared" si="13"/>
        <v>1</v>
      </c>
      <c r="Y663" s="66">
        <f t="shared" si="14"/>
        <v>0</v>
      </c>
      <c r="Z663" s="67">
        <f t="shared" ref="Z663:AA663" si="2022">U663</f>
        <v>-0.06558629598</v>
      </c>
      <c r="AA663" s="68">
        <f t="shared" si="2022"/>
        <v>0.005427613699</v>
      </c>
      <c r="AB663" s="69">
        <f t="shared" ref="AB663:AC663" si="2023">S663</f>
        <v>-0.1328589563</v>
      </c>
      <c r="AC663" s="70">
        <f t="shared" si="2023"/>
        <v>-0.04412640141</v>
      </c>
      <c r="AD663" s="71">
        <f t="shared" si="17"/>
        <v>0.00427210323</v>
      </c>
      <c r="AE663" s="72">
        <f t="shared" si="18"/>
        <v>-0.0007119541571</v>
      </c>
      <c r="AF663" s="73">
        <f t="shared" si="19"/>
        <v>0.008953227892</v>
      </c>
      <c r="AG663" s="74">
        <f t="shared" si="20"/>
        <v>0.002172980132</v>
      </c>
      <c r="AH663" s="75">
        <f t="shared" si="21"/>
        <v>0.01570436297</v>
      </c>
      <c r="AI663" s="76">
        <f t="shared" si="22"/>
        <v>0.01172517527</v>
      </c>
      <c r="AJ663" s="77"/>
      <c r="AK663" s="65">
        <f t="shared" si="23"/>
        <v>-0.005693794321</v>
      </c>
      <c r="AL663" s="66">
        <f t="shared" si="24"/>
        <v>0.0007634399882</v>
      </c>
      <c r="AM663" s="67">
        <f t="shared" si="25"/>
        <v>-0.06215228931</v>
      </c>
      <c r="AN663" s="68">
        <f t="shared" si="26"/>
        <v>-0.09969731259</v>
      </c>
      <c r="AO663" s="69">
        <f t="shared" si="27"/>
        <v>-0.003355390397</v>
      </c>
      <c r="AP663" s="70">
        <f t="shared" si="28"/>
        <v>0.07240065661</v>
      </c>
      <c r="AQ663" s="71">
        <f t="shared" si="29"/>
        <v>0.001780742872</v>
      </c>
      <c r="AR663" s="72">
        <f t="shared" si="30"/>
        <v>-0.002856311662</v>
      </c>
      <c r="AS663" s="73">
        <f t="shared" si="31"/>
        <v>-0.0006830968283</v>
      </c>
      <c r="AT663" s="74">
        <f t="shared" si="32"/>
        <v>0.003834290631</v>
      </c>
      <c r="AU663" s="75">
        <f t="shared" si="33"/>
        <v>0.001588155029</v>
      </c>
      <c r="AV663" s="76">
        <f t="shared" si="34"/>
        <v>0.001587882724</v>
      </c>
      <c r="AW663" s="78">
        <f t="shared" si="35"/>
        <v>-0.06851567295</v>
      </c>
      <c r="AX663" s="79">
        <f t="shared" si="36"/>
        <v>-0.05637969174</v>
      </c>
      <c r="AY663" s="78">
        <f t="shared" si="37"/>
        <v>-0.0239673543</v>
      </c>
      <c r="AZ663" s="79">
        <f t="shared" si="38"/>
        <v>-0.03524715856</v>
      </c>
      <c r="BA663" s="80">
        <f t="shared" si="39"/>
        <v>-0.01213598121</v>
      </c>
      <c r="BB663" s="80">
        <f t="shared" si="40"/>
        <v>0.01127980426</v>
      </c>
      <c r="BC663" s="80">
        <f t="shared" si="41"/>
        <v>-0.06837774371</v>
      </c>
      <c r="BD663" s="80">
        <f t="shared" si="42"/>
        <v>-0.02300739531</v>
      </c>
      <c r="BE663" s="81">
        <f t="shared" si="43"/>
        <v>0.00002004805575</v>
      </c>
      <c r="BF663" s="81">
        <f t="shared" si="44"/>
        <v>-0.0002737829852</v>
      </c>
      <c r="BG663" s="81">
        <f t="shared" si="45"/>
        <v>0.004146175596</v>
      </c>
      <c r="BH663" s="81">
        <f t="shared" si="46"/>
        <v>0.003146387559</v>
      </c>
      <c r="BI663" s="81"/>
      <c r="BJ663" s="81"/>
    </row>
    <row r="664">
      <c r="A664" s="31">
        <v>358.0</v>
      </c>
      <c r="B664" s="32">
        <v>6362.0</v>
      </c>
      <c r="C664" s="33">
        <v>1180.0</v>
      </c>
      <c r="D664" s="55">
        <f t="shared" si="5"/>
        <v>709</v>
      </c>
      <c r="E664" s="35">
        <v>102.0</v>
      </c>
      <c r="F664" s="36">
        <v>168.0</v>
      </c>
      <c r="G664" s="37">
        <v>59.0</v>
      </c>
      <c r="H664" s="38">
        <v>270.0</v>
      </c>
      <c r="I664" s="39">
        <v>50.0</v>
      </c>
      <c r="J664" s="40">
        <v>60.0</v>
      </c>
      <c r="K664" s="56">
        <f t="shared" si="6"/>
        <v>0.1788135593</v>
      </c>
      <c r="L664" s="56">
        <f t="shared" si="7"/>
        <v>0.3601895735</v>
      </c>
      <c r="M664" s="56">
        <f t="shared" si="8"/>
        <v>0.2055749129</v>
      </c>
      <c r="N664" s="56">
        <f t="shared" si="9"/>
        <v>0.05</v>
      </c>
      <c r="O664" s="56">
        <f t="shared" si="10"/>
        <v>0.2976022567</v>
      </c>
      <c r="P664" s="57">
        <f t="shared" si="11"/>
        <v>0.05084745763</v>
      </c>
      <c r="Q664" s="58">
        <f t="shared" ref="Q664:V664" si="2024">K664-Q$2</f>
        <v>-0.1721641224</v>
      </c>
      <c r="R664" s="59">
        <f t="shared" si="2024"/>
        <v>-0.1193629668</v>
      </c>
      <c r="S664" s="60">
        <f t="shared" si="2024"/>
        <v>-0.2060126498</v>
      </c>
      <c r="T664" s="61">
        <f t="shared" si="2024"/>
        <v>-0.06573444161</v>
      </c>
      <c r="U664" s="62">
        <f t="shared" si="2024"/>
        <v>-0.1562290724</v>
      </c>
      <c r="V664" s="63">
        <f t="shared" si="2024"/>
        <v>0.01858662912</v>
      </c>
      <c r="W664" s="64"/>
      <c r="X664" s="65">
        <f t="shared" si="13"/>
        <v>1</v>
      </c>
      <c r="Y664" s="66">
        <f t="shared" si="14"/>
        <v>0</v>
      </c>
      <c r="Z664" s="67">
        <f t="shared" ref="Z664:AA664" si="2025">U664</f>
        <v>-0.1562290724</v>
      </c>
      <c r="AA664" s="68">
        <f t="shared" si="2025"/>
        <v>0.01858662912</v>
      </c>
      <c r="AB664" s="69">
        <f t="shared" ref="AB664:AC664" si="2026">S664</f>
        <v>-0.2060126498</v>
      </c>
      <c r="AC664" s="70">
        <f t="shared" si="2026"/>
        <v>-0.06573444161</v>
      </c>
      <c r="AD664" s="71">
        <f t="shared" si="17"/>
        <v>0.02406206028</v>
      </c>
      <c r="AE664" s="72">
        <f t="shared" si="18"/>
        <v>-0.005807543651</v>
      </c>
      <c r="AF664" s="73">
        <f t="shared" si="19"/>
        <v>0.03340694686</v>
      </c>
      <c r="AG664" s="74">
        <f t="shared" si="20"/>
        <v>0.006440550123</v>
      </c>
      <c r="AH664" s="75">
        <f t="shared" si="21"/>
        <v>0.03812019505</v>
      </c>
      <c r="AI664" s="76">
        <f t="shared" si="22"/>
        <v>0.02708425299</v>
      </c>
      <c r="AJ664" s="77"/>
      <c r="AK664" s="65">
        <f t="shared" si="23"/>
        <v>-0.005693794321</v>
      </c>
      <c r="AL664" s="66">
        <f t="shared" si="24"/>
        <v>0.0007634399882</v>
      </c>
      <c r="AM664" s="67">
        <f t="shared" si="25"/>
        <v>-0.1570317757</v>
      </c>
      <c r="AN664" s="68">
        <f t="shared" si="26"/>
        <v>-0.2328645749</v>
      </c>
      <c r="AO664" s="69">
        <f t="shared" si="27"/>
        <v>-0.003863086448</v>
      </c>
      <c r="AP664" s="70">
        <f t="shared" si="28"/>
        <v>0.1118882077</v>
      </c>
      <c r="AQ664" s="71">
        <f t="shared" si="29"/>
        <v>0.008981932303</v>
      </c>
      <c r="AR664" s="72">
        <f t="shared" si="30"/>
        <v>-0.01701170533</v>
      </c>
      <c r="AS664" s="73">
        <f t="shared" si="31"/>
        <v>-0.00184529438</v>
      </c>
      <c r="AT664" s="74">
        <f t="shared" si="32"/>
        <v>0.01426325941</v>
      </c>
      <c r="AU664" s="75">
        <f t="shared" si="33"/>
        <v>0.003877669377</v>
      </c>
      <c r="AV664" s="76">
        <f t="shared" si="34"/>
        <v>0.003698210414</v>
      </c>
      <c r="AW664" s="78">
        <f t="shared" si="35"/>
        <v>-0.1555743492</v>
      </c>
      <c r="AX664" s="79">
        <f t="shared" si="36"/>
        <v>-0.1721641224</v>
      </c>
      <c r="AY664" s="78">
        <f t="shared" si="37"/>
        <v>-0.1192631627</v>
      </c>
      <c r="AZ664" s="79">
        <f t="shared" si="38"/>
        <v>-0.1193629668</v>
      </c>
      <c r="BA664" s="80">
        <f t="shared" si="39"/>
        <v>0.01658977316</v>
      </c>
      <c r="BB664" s="80">
        <f t="shared" si="40"/>
        <v>0.00009980414475</v>
      </c>
      <c r="BC664" s="80">
        <f t="shared" si="41"/>
        <v>-0.15543642</v>
      </c>
      <c r="BD664" s="80">
        <f t="shared" si="42"/>
        <v>-0.1183032037</v>
      </c>
      <c r="BE664" s="81">
        <f t="shared" si="43"/>
        <v>0.0002752106128</v>
      </c>
      <c r="BF664" s="81">
        <f t="shared" si="44"/>
        <v>0.000003311456244</v>
      </c>
      <c r="BG664" s="81">
        <f t="shared" si="45"/>
        <v>0.01016483265</v>
      </c>
      <c r="BH664" s="81">
        <f t="shared" si="46"/>
        <v>0.0367772529</v>
      </c>
      <c r="BI664" s="81"/>
      <c r="BJ664" s="81"/>
    </row>
    <row r="665">
      <c r="A665" s="31">
        <v>147.0</v>
      </c>
      <c r="B665" s="32">
        <v>3702.0</v>
      </c>
      <c r="C665" s="33">
        <v>1973.0</v>
      </c>
      <c r="D665" s="55">
        <f t="shared" si="5"/>
        <v>1405</v>
      </c>
      <c r="E665" s="35">
        <v>311.0</v>
      </c>
      <c r="F665" s="36">
        <v>241.0</v>
      </c>
      <c r="G665" s="37">
        <v>177.0</v>
      </c>
      <c r="H665" s="38">
        <v>504.0</v>
      </c>
      <c r="I665" s="39">
        <v>78.0</v>
      </c>
      <c r="J665" s="40">
        <v>94.0</v>
      </c>
      <c r="K665" s="56">
        <f t="shared" si="6"/>
        <v>0.2868727826</v>
      </c>
      <c r="L665" s="56">
        <f t="shared" si="7"/>
        <v>0.4356103024</v>
      </c>
      <c r="M665" s="56">
        <f t="shared" si="8"/>
        <v>0.345703125</v>
      </c>
      <c r="N665" s="56">
        <f t="shared" si="9"/>
        <v>0.08971109985</v>
      </c>
      <c r="O665" s="56">
        <f t="shared" si="10"/>
        <v>0.4028469751</v>
      </c>
      <c r="P665" s="57">
        <f t="shared" si="11"/>
        <v>0.04764318297</v>
      </c>
      <c r="Q665" s="58">
        <f t="shared" ref="Q665:V665" si="2027">K665-Q$2</f>
        <v>-0.06410489913</v>
      </c>
      <c r="R665" s="59">
        <f t="shared" si="2027"/>
        <v>-0.04394223794</v>
      </c>
      <c r="S665" s="60">
        <f t="shared" si="2027"/>
        <v>-0.06588443765</v>
      </c>
      <c r="T665" s="61">
        <f t="shared" si="2027"/>
        <v>-0.02602334176</v>
      </c>
      <c r="U665" s="62">
        <f t="shared" si="2027"/>
        <v>-0.050984354</v>
      </c>
      <c r="V665" s="63">
        <f t="shared" si="2027"/>
        <v>0.01538235446</v>
      </c>
      <c r="W665" s="64"/>
      <c r="X665" s="65">
        <f t="shared" si="13"/>
        <v>1</v>
      </c>
      <c r="Y665" s="66">
        <f t="shared" si="14"/>
        <v>0</v>
      </c>
      <c r="Z665" s="67">
        <f t="shared" ref="Z665:AA665" si="2028">U665</f>
        <v>-0.050984354</v>
      </c>
      <c r="AA665" s="68">
        <f t="shared" si="2028"/>
        <v>0.01538235446</v>
      </c>
      <c r="AB665" s="69">
        <f t="shared" ref="AB665:AC665" si="2029">S665</f>
        <v>-0.06588443765</v>
      </c>
      <c r="AC665" s="70">
        <f t="shared" si="2029"/>
        <v>-0.02602334176</v>
      </c>
      <c r="AD665" s="71">
        <f t="shared" si="17"/>
        <v>0.002362787525</v>
      </c>
      <c r="AE665" s="72">
        <f t="shared" si="18"/>
        <v>-0.00156851881</v>
      </c>
      <c r="AF665" s="73">
        <f t="shared" si="19"/>
        <v>0.003759375759</v>
      </c>
      <c r="AG665" s="74">
        <f t="shared" si="20"/>
        <v>0.0003133254955</v>
      </c>
      <c r="AH665" s="75">
        <f t="shared" si="21"/>
        <v>0.003663544808</v>
      </c>
      <c r="AI665" s="76">
        <f t="shared" si="22"/>
        <v>0.003429066475</v>
      </c>
      <c r="AJ665" s="77"/>
      <c r="AK665" s="65">
        <f t="shared" si="23"/>
        <v>-0.005693794321</v>
      </c>
      <c r="AL665" s="66">
        <f t="shared" si="24"/>
        <v>0.0007634399882</v>
      </c>
      <c r="AM665" s="67">
        <f t="shared" si="25"/>
        <v>-0.06603794943</v>
      </c>
      <c r="AN665" s="68">
        <f t="shared" si="26"/>
        <v>-0.06838902771</v>
      </c>
      <c r="AO665" s="69">
        <f t="shared" si="27"/>
        <v>-0.003727712243</v>
      </c>
      <c r="AP665" s="70">
        <f t="shared" si="28"/>
        <v>0.0364841689</v>
      </c>
      <c r="AQ665" s="71">
        <f t="shared" si="29"/>
        <v>0.0003000690473</v>
      </c>
      <c r="AR665" s="72">
        <f t="shared" si="30"/>
        <v>-0.002183549962</v>
      </c>
      <c r="AS665" s="73">
        <f t="shared" si="31"/>
        <v>-0.00003405739635</v>
      </c>
      <c r="AT665" s="74">
        <f t="shared" si="32"/>
        <v>0.001594342713</v>
      </c>
      <c r="AU665" s="75">
        <f t="shared" si="33"/>
        <v>0.0003590809216</v>
      </c>
      <c r="AV665" s="76">
        <f t="shared" si="34"/>
        <v>0.0004491033447</v>
      </c>
      <c r="AW665" s="78">
        <f t="shared" si="35"/>
        <v>-0.07483436342</v>
      </c>
      <c r="AX665" s="79">
        <f t="shared" si="36"/>
        <v>-0.06410489913</v>
      </c>
      <c r="AY665" s="78">
        <f t="shared" si="37"/>
        <v>-0.03128152272</v>
      </c>
      <c r="AZ665" s="79">
        <f t="shared" si="38"/>
        <v>-0.04394223794</v>
      </c>
      <c r="BA665" s="80">
        <f t="shared" si="39"/>
        <v>-0.0107294643</v>
      </c>
      <c r="BB665" s="80">
        <f t="shared" si="40"/>
        <v>0.01266071522</v>
      </c>
      <c r="BC665" s="80">
        <f t="shared" si="41"/>
        <v>-0.07469643418</v>
      </c>
      <c r="BD665" s="80">
        <f t="shared" si="42"/>
        <v>-0.03032156372</v>
      </c>
      <c r="BE665" s="81">
        <f t="shared" si="43"/>
        <v>-0.0000451723058</v>
      </c>
      <c r="BF665" s="81">
        <f t="shared" si="44"/>
        <v>-0.0002716853839</v>
      </c>
      <c r="BG665" s="81">
        <f t="shared" si="45"/>
        <v>0.004660160052</v>
      </c>
      <c r="BH665" s="81">
        <f t="shared" si="46"/>
        <v>0.004529825378</v>
      </c>
      <c r="BI665" s="81"/>
      <c r="BJ665" s="81"/>
    </row>
    <row r="666">
      <c r="A666" s="31">
        <v>323.0</v>
      </c>
      <c r="B666" s="32" t="s">
        <v>202</v>
      </c>
      <c r="C666" s="33">
        <v>322.0</v>
      </c>
      <c r="D666" s="55">
        <f t="shared" si="5"/>
        <v>217</v>
      </c>
      <c r="E666" s="35">
        <v>50.0</v>
      </c>
      <c r="F666" s="36">
        <v>35.0</v>
      </c>
      <c r="G666" s="37">
        <v>27.0</v>
      </c>
      <c r="H666" s="38">
        <v>75.0</v>
      </c>
      <c r="I666" s="39">
        <v>15.0</v>
      </c>
      <c r="J666" s="40">
        <v>15.0</v>
      </c>
      <c r="K666" s="56">
        <f t="shared" si="6"/>
        <v>0.2857142857</v>
      </c>
      <c r="L666" s="56">
        <f t="shared" si="7"/>
        <v>0.4642857143</v>
      </c>
      <c r="M666" s="56">
        <f t="shared" si="8"/>
        <v>0.3506493506</v>
      </c>
      <c r="N666" s="56">
        <f t="shared" si="9"/>
        <v>0.08385093168</v>
      </c>
      <c r="O666" s="56">
        <f t="shared" si="10"/>
        <v>0.4239631336</v>
      </c>
      <c r="P666" s="57">
        <f t="shared" si="11"/>
        <v>0.04658385093</v>
      </c>
      <c r="Q666" s="58">
        <f t="shared" ref="Q666:V666" si="2030">K666-Q$2</f>
        <v>-0.06526339598</v>
      </c>
      <c r="R666" s="59">
        <f t="shared" si="2030"/>
        <v>-0.015266826</v>
      </c>
      <c r="S666" s="60">
        <f t="shared" si="2030"/>
        <v>-0.060938212</v>
      </c>
      <c r="T666" s="61">
        <f t="shared" si="2030"/>
        <v>-0.03188350993</v>
      </c>
      <c r="U666" s="62">
        <f t="shared" si="2030"/>
        <v>-0.02986819545</v>
      </c>
      <c r="V666" s="63">
        <f t="shared" si="2030"/>
        <v>0.01432302242</v>
      </c>
      <c r="W666" s="64"/>
      <c r="X666" s="65">
        <f t="shared" si="13"/>
        <v>1</v>
      </c>
      <c r="Y666" s="66">
        <f t="shared" si="14"/>
        <v>0</v>
      </c>
      <c r="Z666" s="67">
        <f t="shared" ref="Z666:AA666" si="2031">U666</f>
        <v>-0.02986819545</v>
      </c>
      <c r="AA666" s="68">
        <f t="shared" si="2031"/>
        <v>0.01432302242</v>
      </c>
      <c r="AB666" s="69">
        <f t="shared" ref="AB666:AC666" si="2032">S666</f>
        <v>-0.060938212</v>
      </c>
      <c r="AC666" s="70">
        <f t="shared" si="2032"/>
        <v>-0.03188350993</v>
      </c>
      <c r="AD666" s="71">
        <f t="shared" si="17"/>
        <v>0.0006869601284</v>
      </c>
      <c r="AE666" s="72">
        <f t="shared" si="18"/>
        <v>-0.0008556056662</v>
      </c>
      <c r="AF666" s="73">
        <f t="shared" si="19"/>
        <v>0.002276782654</v>
      </c>
      <c r="AG666" s="74">
        <f t="shared" si="20"/>
        <v>0.00007948352967</v>
      </c>
      <c r="AH666" s="75">
        <f t="shared" si="21"/>
        <v>0.002696907476</v>
      </c>
      <c r="AI666" s="76">
        <f t="shared" si="22"/>
        <v>0.003885848175</v>
      </c>
      <c r="AJ666" s="77"/>
      <c r="AK666" s="65">
        <f t="shared" si="23"/>
        <v>-0.005693794321</v>
      </c>
      <c r="AL666" s="66">
        <f t="shared" si="24"/>
        <v>0.0007634399882</v>
      </c>
      <c r="AM666" s="67">
        <f t="shared" si="25"/>
        <v>-0.04711992736</v>
      </c>
      <c r="AN666" s="68">
        <f t="shared" si="26"/>
        <v>-0.03572878928</v>
      </c>
      <c r="AO666" s="69">
        <f t="shared" si="27"/>
        <v>-0.007341951212</v>
      </c>
      <c r="AP666" s="70">
        <f t="shared" si="28"/>
        <v>0.03484115</v>
      </c>
      <c r="AQ666" s="71">
        <f t="shared" si="29"/>
        <v>-0.000145684441</v>
      </c>
      <c r="AR666" s="72">
        <f t="shared" si="30"/>
        <v>-0.0008402199964</v>
      </c>
      <c r="AS666" s="73">
        <f t="shared" si="31"/>
        <v>0.00002590138287</v>
      </c>
      <c r="AT666" s="74">
        <f t="shared" si="32"/>
        <v>0.0009626995275</v>
      </c>
      <c r="AU666" s="75">
        <f t="shared" si="33"/>
        <v>0.0002419503967</v>
      </c>
      <c r="AV666" s="76">
        <f t="shared" si="34"/>
        <v>0.0004850111602</v>
      </c>
      <c r="AW666" s="78">
        <f t="shared" si="35"/>
        <v>-0.06003350555</v>
      </c>
      <c r="AX666" s="79">
        <f t="shared" si="36"/>
        <v>-0.06526339598</v>
      </c>
      <c r="AY666" s="78">
        <f t="shared" si="37"/>
        <v>0.0004832913983</v>
      </c>
      <c r="AZ666" s="79">
        <f t="shared" si="38"/>
        <v>-0.015266826</v>
      </c>
      <c r="BA666" s="80">
        <f t="shared" si="39"/>
        <v>0.005229890425</v>
      </c>
      <c r="BB666" s="80">
        <f t="shared" si="40"/>
        <v>0.0157501174</v>
      </c>
      <c r="BC666" s="80">
        <f t="shared" si="41"/>
        <v>-0.05989557631</v>
      </c>
      <c r="BD666" s="80">
        <f t="shared" si="42"/>
        <v>0.001443250391</v>
      </c>
      <c r="BE666" s="81">
        <f t="shared" si="43"/>
        <v>-0.0002207144443</v>
      </c>
      <c r="BF666" s="81">
        <f t="shared" si="44"/>
        <v>0.0001647427764</v>
      </c>
      <c r="BG666" s="81">
        <f t="shared" si="45"/>
        <v>0.003585397089</v>
      </c>
      <c r="BH666" s="81">
        <f t="shared" si="46"/>
        <v>-0.0001728886279</v>
      </c>
      <c r="BI666" s="81"/>
      <c r="BJ666" s="81"/>
    </row>
    <row r="667">
      <c r="A667" s="31">
        <v>896.0</v>
      </c>
      <c r="B667" s="32">
        <v>5632.0</v>
      </c>
      <c r="C667" s="33">
        <v>1280.0</v>
      </c>
      <c r="D667" s="55">
        <f t="shared" si="5"/>
        <v>787</v>
      </c>
      <c r="E667" s="35">
        <v>118.0</v>
      </c>
      <c r="F667" s="36">
        <v>145.0</v>
      </c>
      <c r="G667" s="37">
        <v>72.0</v>
      </c>
      <c r="H667" s="38">
        <v>318.0</v>
      </c>
      <c r="I667" s="39">
        <v>57.0</v>
      </c>
      <c r="J667" s="40">
        <v>77.0</v>
      </c>
      <c r="K667" s="56">
        <f t="shared" si="6"/>
        <v>0.19296875</v>
      </c>
      <c r="L667" s="56">
        <f t="shared" si="7"/>
        <v>0.354969574</v>
      </c>
      <c r="M667" s="56">
        <f t="shared" si="8"/>
        <v>0.2448979592</v>
      </c>
      <c r="N667" s="56">
        <f t="shared" si="9"/>
        <v>0.05625</v>
      </c>
      <c r="O667" s="56">
        <f t="shared" si="10"/>
        <v>0.3138500635</v>
      </c>
      <c r="P667" s="57">
        <f t="shared" si="11"/>
        <v>0.06015625</v>
      </c>
      <c r="Q667" s="58">
        <f t="shared" ref="Q667:V667" si="2033">K667-Q$2</f>
        <v>-0.1580089317</v>
      </c>
      <c r="R667" s="59">
        <f t="shared" si="2033"/>
        <v>-0.1245829663</v>
      </c>
      <c r="S667" s="60">
        <f t="shared" si="2033"/>
        <v>-0.1666896035</v>
      </c>
      <c r="T667" s="61">
        <f t="shared" si="2033"/>
        <v>-0.05948444161</v>
      </c>
      <c r="U667" s="62">
        <f t="shared" si="2033"/>
        <v>-0.1399812656</v>
      </c>
      <c r="V667" s="63">
        <f t="shared" si="2033"/>
        <v>0.02789542149</v>
      </c>
      <c r="W667" s="64"/>
      <c r="X667" s="65">
        <f t="shared" si="13"/>
        <v>1</v>
      </c>
      <c r="Y667" s="66">
        <f t="shared" si="14"/>
        <v>0</v>
      </c>
      <c r="Z667" s="67">
        <f t="shared" ref="Z667:AA667" si="2034">U667</f>
        <v>-0.1399812656</v>
      </c>
      <c r="AA667" s="68">
        <f t="shared" si="2034"/>
        <v>0.02789542149</v>
      </c>
      <c r="AB667" s="69">
        <f t="shared" ref="AB667:AC667" si="2035">S667</f>
        <v>-0.1666896035</v>
      </c>
      <c r="AC667" s="70">
        <f t="shared" si="2035"/>
        <v>-0.05948444161</v>
      </c>
      <c r="AD667" s="71">
        <f t="shared" si="17"/>
        <v>0.01881660017</v>
      </c>
      <c r="AE667" s="72">
        <f t="shared" si="18"/>
        <v>-0.007809672807</v>
      </c>
      <c r="AF667" s="73">
        <f t="shared" si="19"/>
        <v>0.02499276522</v>
      </c>
      <c r="AG667" s="74">
        <f t="shared" si="20"/>
        <v>0.003676830671</v>
      </c>
      <c r="AH667" s="75">
        <f t="shared" si="21"/>
        <v>0.02424702511</v>
      </c>
      <c r="AI667" s="76">
        <f t="shared" si="22"/>
        <v>0.01983087597</v>
      </c>
      <c r="AJ667" s="77"/>
      <c r="AK667" s="65">
        <f t="shared" si="23"/>
        <v>-0.005693794321</v>
      </c>
      <c r="AL667" s="66">
        <f t="shared" si="24"/>
        <v>0.0007634399882</v>
      </c>
      <c r="AM667" s="67">
        <f t="shared" si="25"/>
        <v>-0.1585484541</v>
      </c>
      <c r="AN667" s="68">
        <f t="shared" si="26"/>
        <v>-0.1994705029</v>
      </c>
      <c r="AO667" s="69">
        <f t="shared" si="27"/>
        <v>-0.006263963454</v>
      </c>
      <c r="AP667" s="70">
        <f t="shared" si="28"/>
        <v>0.0914146078</v>
      </c>
      <c r="AQ667" s="71">
        <f t="shared" si="29"/>
        <v>0.005118755417</v>
      </c>
      <c r="AR667" s="72">
        <f t="shared" si="30"/>
        <v>-0.01498296531</v>
      </c>
      <c r="AS667" s="73">
        <f t="shared" si="31"/>
        <v>-0.0008988794415</v>
      </c>
      <c r="AT667" s="74">
        <f t="shared" si="32"/>
        <v>0.0106409825</v>
      </c>
      <c r="AU667" s="75">
        <f t="shared" si="33"/>
        <v>0.002423655537</v>
      </c>
      <c r="AV667" s="76">
        <f t="shared" si="34"/>
        <v>0.002647554174</v>
      </c>
      <c r="AW667" s="78">
        <f t="shared" si="35"/>
        <v>-0.1638626803</v>
      </c>
      <c r="AX667" s="79">
        <f t="shared" si="36"/>
        <v>-0.1580089317</v>
      </c>
      <c r="AY667" s="78">
        <f t="shared" si="37"/>
        <v>-0.1089868838</v>
      </c>
      <c r="AZ667" s="79">
        <f t="shared" si="38"/>
        <v>-0.1245829663</v>
      </c>
      <c r="BA667" s="80">
        <f t="shared" si="39"/>
        <v>-0.005853748652</v>
      </c>
      <c r="BB667" s="80">
        <f t="shared" si="40"/>
        <v>0.01559608249</v>
      </c>
      <c r="BC667" s="80">
        <f t="shared" si="41"/>
        <v>-0.1637247511</v>
      </c>
      <c r="BD667" s="80">
        <f t="shared" si="42"/>
        <v>-0.1080269248</v>
      </c>
      <c r="BE667" s="81">
        <f t="shared" si="43"/>
        <v>-0.0002089714158</v>
      </c>
      <c r="BF667" s="81">
        <f t="shared" si="44"/>
        <v>-0.0001825910937</v>
      </c>
      <c r="BG667" s="81">
        <f t="shared" si="45"/>
        <v>0.01513597765</v>
      </c>
      <c r="BH667" s="81">
        <f t="shared" si="46"/>
        <v>0.03537336274</v>
      </c>
      <c r="BI667" s="81"/>
      <c r="BJ667" s="81"/>
    </row>
    <row r="668">
      <c r="A668" s="31">
        <v>1153.0</v>
      </c>
      <c r="B668" s="32">
        <v>3544.0</v>
      </c>
      <c r="C668" s="33">
        <v>1407.0</v>
      </c>
      <c r="D668" s="55">
        <f t="shared" si="5"/>
        <v>1187</v>
      </c>
      <c r="E668" s="35">
        <v>425.0</v>
      </c>
      <c r="F668" s="36">
        <v>213.0</v>
      </c>
      <c r="G668" s="37">
        <v>192.0</v>
      </c>
      <c r="H668" s="38">
        <v>276.0</v>
      </c>
      <c r="I668" s="39">
        <v>57.0</v>
      </c>
      <c r="J668" s="40">
        <v>24.0</v>
      </c>
      <c r="K668" s="56">
        <f t="shared" si="6"/>
        <v>0.4790334044</v>
      </c>
      <c r="L668" s="56">
        <f t="shared" si="7"/>
        <v>0.635883905</v>
      </c>
      <c r="M668" s="56">
        <f t="shared" si="8"/>
        <v>0.4475524476</v>
      </c>
      <c r="N668" s="56">
        <f t="shared" si="9"/>
        <v>0.1364605544</v>
      </c>
      <c r="O668" s="56">
        <f t="shared" si="10"/>
        <v>0.5678180286</v>
      </c>
      <c r="P668" s="57">
        <f t="shared" si="11"/>
        <v>0.0170575693</v>
      </c>
      <c r="Q668" s="58">
        <f t="shared" ref="Q668:V668" si="2036">K668-Q$2</f>
        <v>0.1280557227</v>
      </c>
      <c r="R668" s="59">
        <f t="shared" si="2036"/>
        <v>0.1563313647</v>
      </c>
      <c r="S668" s="60">
        <f t="shared" si="2036"/>
        <v>0.03596488491</v>
      </c>
      <c r="T668" s="61">
        <f t="shared" si="2036"/>
        <v>0.02072611276</v>
      </c>
      <c r="U668" s="62">
        <f t="shared" si="2036"/>
        <v>0.1139866996</v>
      </c>
      <c r="V668" s="63">
        <f t="shared" si="2036"/>
        <v>-0.01520325922</v>
      </c>
      <c r="W668" s="64"/>
      <c r="X668" s="65">
        <f t="shared" si="13"/>
        <v>1</v>
      </c>
      <c r="Y668" s="66">
        <f t="shared" si="14"/>
        <v>0</v>
      </c>
      <c r="Z668" s="67">
        <f t="shared" ref="Z668:AA668" si="2037">U668</f>
        <v>0.1139866996</v>
      </c>
      <c r="AA668" s="68">
        <f t="shared" si="2037"/>
        <v>-0.01520325922</v>
      </c>
      <c r="AB668" s="69">
        <f t="shared" ref="AB668:AC668" si="2038">S668</f>
        <v>0.03596488491</v>
      </c>
      <c r="AC668" s="70">
        <f t="shared" si="2038"/>
        <v>0.02072611276</v>
      </c>
      <c r="AD668" s="71">
        <f t="shared" si="17"/>
        <v>0.01276182858</v>
      </c>
      <c r="AE668" s="72">
        <f t="shared" si="18"/>
        <v>-0.003465938681</v>
      </c>
      <c r="AF668" s="73">
        <f t="shared" si="19"/>
        <v>0.004414622995</v>
      </c>
      <c r="AG668" s="74">
        <f t="shared" si="20"/>
        <v>0.001815717721</v>
      </c>
      <c r="AH668" s="75">
        <f t="shared" si="21"/>
        <v>0.000863901196</v>
      </c>
      <c r="AI668" s="76">
        <f t="shared" si="22"/>
        <v>0.00149082452</v>
      </c>
      <c r="AJ668" s="77"/>
      <c r="AK668" s="65">
        <f t="shared" si="23"/>
        <v>-0.005693794321</v>
      </c>
      <c r="AL668" s="66">
        <f t="shared" si="24"/>
        <v>0.0007634399882</v>
      </c>
      <c r="AM668" s="67">
        <f t="shared" si="25"/>
        <v>0.117179622</v>
      </c>
      <c r="AN668" s="68">
        <f t="shared" si="26"/>
        <v>0.1685604562</v>
      </c>
      <c r="AO668" s="69">
        <f t="shared" si="27"/>
        <v>0.005284437148</v>
      </c>
      <c r="AP668" s="70">
        <f t="shared" si="28"/>
        <v>-0.02083051346</v>
      </c>
      <c r="AQ668" s="71">
        <f t="shared" si="29"/>
        <v>0.004538871066</v>
      </c>
      <c r="AR668" s="72">
        <f t="shared" si="30"/>
        <v>-0.009220806512</v>
      </c>
      <c r="AS668" s="73">
        <f t="shared" si="31"/>
        <v>-0.0006508438816</v>
      </c>
      <c r="AT668" s="74">
        <f t="shared" si="32"/>
        <v>0.001910027043</v>
      </c>
      <c r="AU668" s="75">
        <f t="shared" si="33"/>
        <v>0.00007345829178</v>
      </c>
      <c r="AV668" s="76">
        <f t="shared" si="34"/>
        <v>0.0001832690001</v>
      </c>
      <c r="AW668" s="78">
        <f t="shared" si="35"/>
        <v>0.1207317503</v>
      </c>
      <c r="AX668" s="79">
        <f t="shared" si="36"/>
        <v>0.1280557227</v>
      </c>
      <c r="AY668" s="78">
        <f t="shared" si="37"/>
        <v>0.1413658723</v>
      </c>
      <c r="AZ668" s="79">
        <f t="shared" si="38"/>
        <v>0.1563313647</v>
      </c>
      <c r="BA668" s="80">
        <f t="shared" si="39"/>
        <v>-0.007323972394</v>
      </c>
      <c r="BB668" s="80">
        <f t="shared" si="40"/>
        <v>-0.01496549244</v>
      </c>
      <c r="BC668" s="80">
        <f t="shared" si="41"/>
        <v>0.1208696796</v>
      </c>
      <c r="BD668" s="80">
        <f t="shared" si="42"/>
        <v>0.1423258313</v>
      </c>
      <c r="BE668" s="81">
        <f t="shared" si="43"/>
        <v>-0.0001703253922</v>
      </c>
      <c r="BF668" s="81">
        <f t="shared" si="44"/>
        <v>0.0002192137069</v>
      </c>
      <c r="BG668" s="81">
        <f t="shared" si="45"/>
        <v>-0.005647162811</v>
      </c>
      <c r="BH668" s="81">
        <f t="shared" si="46"/>
        <v>0.03440575524</v>
      </c>
      <c r="BI668" s="81"/>
      <c r="BJ668" s="81"/>
    </row>
    <row r="669">
      <c r="A669" s="31">
        <v>751.0</v>
      </c>
      <c r="B669" s="32">
        <v>3742.0</v>
      </c>
      <c r="C669" s="33">
        <v>1729.0</v>
      </c>
      <c r="D669" s="55">
        <f t="shared" si="5"/>
        <v>1055</v>
      </c>
      <c r="E669" s="35">
        <v>188.0</v>
      </c>
      <c r="F669" s="36">
        <v>194.0</v>
      </c>
      <c r="G669" s="37">
        <v>126.0</v>
      </c>
      <c r="H669" s="38">
        <v>386.0</v>
      </c>
      <c r="I669" s="39">
        <v>69.0</v>
      </c>
      <c r="J669" s="40">
        <v>92.0</v>
      </c>
      <c r="K669" s="56">
        <f t="shared" si="6"/>
        <v>0.2215153268</v>
      </c>
      <c r="L669" s="56">
        <f t="shared" si="7"/>
        <v>0.399688958</v>
      </c>
      <c r="M669" s="56">
        <f t="shared" si="8"/>
        <v>0.3058252427</v>
      </c>
      <c r="N669" s="56">
        <f t="shared" si="9"/>
        <v>0.07287449393</v>
      </c>
      <c r="O669" s="56">
        <f t="shared" si="10"/>
        <v>0.3630331754</v>
      </c>
      <c r="P669" s="57">
        <f t="shared" si="11"/>
        <v>0.05320994795</v>
      </c>
      <c r="Q669" s="58">
        <f t="shared" ref="Q669:V669" si="2039">K669-Q$2</f>
        <v>-0.1294623549</v>
      </c>
      <c r="R669" s="59">
        <f t="shared" si="2039"/>
        <v>-0.07986358228</v>
      </c>
      <c r="S669" s="60">
        <f t="shared" si="2039"/>
        <v>-0.1057623199</v>
      </c>
      <c r="T669" s="61">
        <f t="shared" si="2039"/>
        <v>-0.04285994768</v>
      </c>
      <c r="U669" s="62">
        <f t="shared" si="2039"/>
        <v>-0.09079815374</v>
      </c>
      <c r="V669" s="63">
        <f t="shared" si="2039"/>
        <v>0.02094911943</v>
      </c>
      <c r="W669" s="64"/>
      <c r="X669" s="65">
        <f t="shared" si="13"/>
        <v>1</v>
      </c>
      <c r="Y669" s="66">
        <f t="shared" si="14"/>
        <v>0</v>
      </c>
      <c r="Z669" s="67">
        <f t="shared" ref="Z669:AA669" si="2040">U669</f>
        <v>-0.09079815374</v>
      </c>
      <c r="AA669" s="68">
        <f t="shared" si="2040"/>
        <v>0.02094911943</v>
      </c>
      <c r="AB669" s="69">
        <f t="shared" ref="AB669:AC669" si="2041">S669</f>
        <v>-0.1057623199</v>
      </c>
      <c r="AC669" s="70">
        <f t="shared" si="2041"/>
        <v>-0.04285994768</v>
      </c>
      <c r="AD669" s="71">
        <f t="shared" si="17"/>
        <v>0.007805439117</v>
      </c>
      <c r="AE669" s="72">
        <f t="shared" si="18"/>
        <v>-0.003804282734</v>
      </c>
      <c r="AF669" s="73">
        <f t="shared" si="19"/>
        <v>0.01050090155</v>
      </c>
      <c r="AG669" s="74">
        <f t="shared" si="20"/>
        <v>0.001675976647</v>
      </c>
      <c r="AH669" s="75">
        <f t="shared" si="21"/>
        <v>0.009348693201</v>
      </c>
      <c r="AI669" s="76">
        <f t="shared" si="22"/>
        <v>0.009065934997</v>
      </c>
      <c r="AJ669" s="77"/>
      <c r="AK669" s="65">
        <f t="shared" si="23"/>
        <v>-0.005693794321</v>
      </c>
      <c r="AL669" s="66">
        <f t="shared" si="24"/>
        <v>0.0007634399882</v>
      </c>
      <c r="AM669" s="67">
        <f t="shared" si="25"/>
        <v>-0.1073742191</v>
      </c>
      <c r="AN669" s="68">
        <f t="shared" si="26"/>
        <v>-0.1270552307</v>
      </c>
      <c r="AO669" s="69">
        <f t="shared" si="27"/>
        <v>-0.006524929858</v>
      </c>
      <c r="AP669" s="70">
        <f t="shared" si="28"/>
        <v>0.05871919698</v>
      </c>
      <c r="AQ669" s="71">
        <f t="shared" si="29"/>
        <v>0.001794158207</v>
      </c>
      <c r="AR669" s="72">
        <f t="shared" si="30"/>
        <v>-0.006505427478</v>
      </c>
      <c r="AS669" s="73">
        <f t="shared" si="31"/>
        <v>-0.0004329968998</v>
      </c>
      <c r="AT669" s="74">
        <f t="shared" si="32"/>
        <v>0.004474313424</v>
      </c>
      <c r="AU669" s="75">
        <f t="shared" si="33"/>
        <v>0.0009111198037</v>
      </c>
      <c r="AV669" s="76">
        <f t="shared" si="34"/>
        <v>0.00118181803</v>
      </c>
      <c r="AW669" s="78">
        <f t="shared" si="35"/>
        <v>-0.1173206622</v>
      </c>
      <c r="AX669" s="79">
        <f t="shared" si="36"/>
        <v>-0.1294623549</v>
      </c>
      <c r="AY669" s="78">
        <f t="shared" si="37"/>
        <v>-0.06842188976</v>
      </c>
      <c r="AZ669" s="79">
        <f t="shared" si="38"/>
        <v>-0.07986358228</v>
      </c>
      <c r="BA669" s="80">
        <f t="shared" si="39"/>
        <v>0.01214169269</v>
      </c>
      <c r="BB669" s="80">
        <f t="shared" si="40"/>
        <v>0.01144169252</v>
      </c>
      <c r="BC669" s="80">
        <f t="shared" si="41"/>
        <v>-0.117182733</v>
      </c>
      <c r="BD669" s="80">
        <f t="shared" si="42"/>
        <v>-0.06746193077</v>
      </c>
      <c r="BE669" s="81">
        <f t="shared" si="43"/>
        <v>0.00001650837377</v>
      </c>
      <c r="BF669" s="81">
        <f t="shared" si="44"/>
        <v>0.0002778430289</v>
      </c>
      <c r="BG669" s="81">
        <f t="shared" si="45"/>
        <v>0.009180680804</v>
      </c>
      <c r="BH669" s="81">
        <f t="shared" si="46"/>
        <v>0.01581074684</v>
      </c>
      <c r="BI669" s="81"/>
      <c r="BJ669" s="81"/>
    </row>
    <row r="670">
      <c r="A670" s="31">
        <v>437.0</v>
      </c>
      <c r="B670" s="32">
        <v>7569.0</v>
      </c>
      <c r="C670" s="33">
        <v>1745.0</v>
      </c>
      <c r="D670" s="55">
        <f t="shared" si="5"/>
        <v>1298</v>
      </c>
      <c r="E670" s="35">
        <v>373.0</v>
      </c>
      <c r="F670" s="36">
        <v>184.0</v>
      </c>
      <c r="G670" s="37">
        <v>188.0</v>
      </c>
      <c r="H670" s="38">
        <v>422.0</v>
      </c>
      <c r="I670" s="39">
        <v>90.0</v>
      </c>
      <c r="J670" s="40">
        <v>41.0</v>
      </c>
      <c r="K670" s="56">
        <f t="shared" si="6"/>
        <v>0.3730659026</v>
      </c>
      <c r="L670" s="56">
        <f t="shared" si="7"/>
        <v>0.5231638418</v>
      </c>
      <c r="M670" s="56">
        <f t="shared" si="8"/>
        <v>0.4552058111</v>
      </c>
      <c r="N670" s="56">
        <f t="shared" si="9"/>
        <v>0.1077363897</v>
      </c>
      <c r="O670" s="56">
        <f t="shared" si="10"/>
        <v>0.501540832</v>
      </c>
      <c r="P670" s="57">
        <f t="shared" si="11"/>
        <v>0.02349570201</v>
      </c>
      <c r="Q670" s="58">
        <f t="shared" ref="Q670:V670" si="2042">K670-Q$2</f>
        <v>0.02208822089</v>
      </c>
      <c r="R670" s="59">
        <f t="shared" si="2042"/>
        <v>0.04361130152</v>
      </c>
      <c r="S670" s="60">
        <f t="shared" si="2042"/>
        <v>0.04361824849</v>
      </c>
      <c r="T670" s="61">
        <f t="shared" si="2042"/>
        <v>-0.007998051923</v>
      </c>
      <c r="U670" s="62">
        <f t="shared" si="2042"/>
        <v>0.04770950296</v>
      </c>
      <c r="V670" s="63">
        <f t="shared" si="2042"/>
        <v>-0.008765126506</v>
      </c>
      <c r="W670" s="64"/>
      <c r="X670" s="65">
        <f t="shared" si="13"/>
        <v>1</v>
      </c>
      <c r="Y670" s="66">
        <f t="shared" si="14"/>
        <v>0</v>
      </c>
      <c r="Z670" s="67">
        <f t="shared" ref="Z670:AA670" si="2043">U670</f>
        <v>0.04770950296</v>
      </c>
      <c r="AA670" s="68">
        <f t="shared" si="2043"/>
        <v>-0.008765126506</v>
      </c>
      <c r="AB670" s="69">
        <f t="shared" ref="AB670:AC670" si="2044">S670</f>
        <v>0.04361824849</v>
      </c>
      <c r="AC670" s="70">
        <f t="shared" si="2044"/>
        <v>-0.007998051923</v>
      </c>
      <c r="AD670" s="71">
        <f t="shared" si="17"/>
        <v>0.00219936923</v>
      </c>
      <c r="AE670" s="72">
        <f t="shared" si="18"/>
        <v>-0.0008363596579</v>
      </c>
      <c r="AF670" s="73">
        <f t="shared" si="19"/>
        <v>0.002010901018</v>
      </c>
      <c r="AG670" s="74">
        <f t="shared" si="20"/>
        <v>-0.0007639025478</v>
      </c>
      <c r="AH670" s="75">
        <f t="shared" si="21"/>
        <v>0.001838582767</v>
      </c>
      <c r="AI670" s="76">
        <f t="shared" si="22"/>
        <v>-0.0006977220324</v>
      </c>
      <c r="AJ670" s="77"/>
      <c r="AK670" s="65">
        <f t="shared" si="23"/>
        <v>-0.005693794321</v>
      </c>
      <c r="AL670" s="66">
        <f t="shared" si="24"/>
        <v>0.0007634399882</v>
      </c>
      <c r="AM670" s="67">
        <f t="shared" si="25"/>
        <v>0.05285903771</v>
      </c>
      <c r="AN670" s="68">
        <f t="shared" si="26"/>
        <v>0.06859108174</v>
      </c>
      <c r="AO670" s="69">
        <f t="shared" si="27"/>
        <v>-0.01010396848</v>
      </c>
      <c r="AP670" s="70">
        <f t="shared" si="28"/>
        <v>-0.02061565682</v>
      </c>
      <c r="AQ670" s="71">
        <f t="shared" si="29"/>
        <v>0.0006428808287</v>
      </c>
      <c r="AR670" s="72">
        <f t="shared" si="30"/>
        <v>-0.001711972629</v>
      </c>
      <c r="AS670" s="73">
        <f t="shared" si="31"/>
        <v>0.0003748034178</v>
      </c>
      <c r="AT670" s="74">
        <f t="shared" si="32"/>
        <v>0.0008285009665</v>
      </c>
      <c r="AU670" s="75">
        <f t="shared" si="33"/>
        <v>0.0002199738733</v>
      </c>
      <c r="AV670" s="76">
        <f t="shared" si="34"/>
        <v>-0.000048895276</v>
      </c>
      <c r="AW670" s="78">
        <f t="shared" si="35"/>
        <v>0.03829893303</v>
      </c>
      <c r="AX670" s="79">
        <f t="shared" si="36"/>
        <v>0.02208822089</v>
      </c>
      <c r="AY670" s="78">
        <f t="shared" si="37"/>
        <v>0.04780649797</v>
      </c>
      <c r="AZ670" s="79">
        <f t="shared" si="38"/>
        <v>0.04361130152</v>
      </c>
      <c r="BA670" s="80">
        <f t="shared" si="39"/>
        <v>0.01621071214</v>
      </c>
      <c r="BB670" s="80">
        <f t="shared" si="40"/>
        <v>0.004195196448</v>
      </c>
      <c r="BC670" s="80">
        <f t="shared" si="41"/>
        <v>0.03843686228</v>
      </c>
      <c r="BD670" s="80">
        <f t="shared" si="42"/>
        <v>0.04876645696</v>
      </c>
      <c r="BE670" s="81">
        <f t="shared" si="43"/>
        <v>0.0002451875149</v>
      </c>
      <c r="BF670" s="81">
        <f t="shared" si="44"/>
        <v>0.000136014244</v>
      </c>
      <c r="BG670" s="81">
        <f t="shared" si="45"/>
        <v>-0.0009007749427</v>
      </c>
      <c r="BH670" s="81">
        <f t="shared" si="46"/>
        <v>0.00374885918</v>
      </c>
      <c r="BI670" s="81"/>
      <c r="BJ670" s="81"/>
    </row>
    <row r="671">
      <c r="A671" s="31">
        <v>735.0</v>
      </c>
      <c r="B671" s="32" t="s">
        <v>203</v>
      </c>
      <c r="C671" s="33">
        <v>269.0</v>
      </c>
      <c r="D671" s="55">
        <f t="shared" si="5"/>
        <v>241</v>
      </c>
      <c r="E671" s="35">
        <v>49.0</v>
      </c>
      <c r="F671" s="36">
        <v>26.0</v>
      </c>
      <c r="G671" s="37">
        <v>66.0</v>
      </c>
      <c r="H671" s="38">
        <v>82.0</v>
      </c>
      <c r="I671" s="39">
        <v>15.0</v>
      </c>
      <c r="J671" s="40">
        <v>3.0</v>
      </c>
      <c r="K671" s="56">
        <f t="shared" si="6"/>
        <v>0.4832713755</v>
      </c>
      <c r="L671" s="56">
        <f t="shared" si="7"/>
        <v>0.4383561644</v>
      </c>
      <c r="M671" s="56">
        <f t="shared" si="8"/>
        <v>0.6947368421</v>
      </c>
      <c r="N671" s="56">
        <f t="shared" si="9"/>
        <v>0.2453531599</v>
      </c>
      <c r="O671" s="56">
        <f t="shared" si="10"/>
        <v>0.5394190871</v>
      </c>
      <c r="P671" s="57">
        <f t="shared" si="11"/>
        <v>0.01115241636</v>
      </c>
      <c r="Q671" s="58">
        <f t="shared" ref="Q671:V671" si="2045">K671-Q$2</f>
        <v>0.1322936938</v>
      </c>
      <c r="R671" s="59">
        <f t="shared" si="2045"/>
        <v>-0.04119637591</v>
      </c>
      <c r="S671" s="60">
        <f t="shared" si="2045"/>
        <v>0.2831492795</v>
      </c>
      <c r="T671" s="61">
        <f t="shared" si="2045"/>
        <v>0.1296187182</v>
      </c>
      <c r="U671" s="62">
        <f t="shared" si="2045"/>
        <v>0.08558775804</v>
      </c>
      <c r="V671" s="63">
        <f t="shared" si="2045"/>
        <v>-0.02110841216</v>
      </c>
      <c r="W671" s="64"/>
      <c r="X671" s="65">
        <f t="shared" si="13"/>
        <v>1</v>
      </c>
      <c r="Y671" s="66">
        <f t="shared" si="14"/>
        <v>0</v>
      </c>
      <c r="Z671" s="67">
        <f t="shared" ref="Z671:AA671" si="2046">U671</f>
        <v>0.08558775804</v>
      </c>
      <c r="AA671" s="68">
        <f t="shared" si="2046"/>
        <v>-0.02110841216</v>
      </c>
      <c r="AB671" s="69">
        <f t="shared" ref="AB671:AC671" si="2047">S671</f>
        <v>0.2831492795</v>
      </c>
      <c r="AC671" s="70">
        <f t="shared" si="2047"/>
        <v>0.1296187182</v>
      </c>
      <c r="AD671" s="71">
        <f t="shared" si="17"/>
        <v>0.006879699263</v>
      </c>
      <c r="AE671" s="72">
        <f t="shared" si="18"/>
        <v>-0.003613243344</v>
      </c>
      <c r="AF671" s="73">
        <f t="shared" si="19"/>
        <v>0.02697015735</v>
      </c>
      <c r="AG671" s="74">
        <f t="shared" si="20"/>
        <v>0.005116943803</v>
      </c>
      <c r="AH671" s="75">
        <f t="shared" si="21"/>
        <v>0.06337250234</v>
      </c>
      <c r="AI671" s="76">
        <f t="shared" si="22"/>
        <v>0.07340289335</v>
      </c>
      <c r="AJ671" s="77"/>
      <c r="AK671" s="65">
        <f t="shared" si="23"/>
        <v>-0.005693794321</v>
      </c>
      <c r="AL671" s="66">
        <f t="shared" si="24"/>
        <v>0.0007634399882</v>
      </c>
      <c r="AM671" s="67">
        <f t="shared" si="25"/>
        <v>0.1033741049</v>
      </c>
      <c r="AN671" s="68">
        <f t="shared" si="26"/>
        <v>0.1186529582</v>
      </c>
      <c r="AO671" s="69">
        <f t="shared" si="27"/>
        <v>0.02488081385</v>
      </c>
      <c r="AP671" s="70">
        <f t="shared" si="28"/>
        <v>-0.1592905267</v>
      </c>
      <c r="AQ671" s="71">
        <f t="shared" si="29"/>
        <v>0.001429712302</v>
      </c>
      <c r="AR671" s="72">
        <f t="shared" si="30"/>
        <v>-0.005867585964</v>
      </c>
      <c r="AS671" s="73">
        <f t="shared" si="31"/>
        <v>-0.001454873364</v>
      </c>
      <c r="AT671" s="74">
        <f t="shared" si="32"/>
        <v>0.01151288292</v>
      </c>
      <c r="AU671" s="75">
        <f t="shared" si="33"/>
        <v>0.005979829198</v>
      </c>
      <c r="AV671" s="76">
        <f t="shared" si="34"/>
        <v>0.009366106143</v>
      </c>
      <c r="AW671" s="78">
        <f t="shared" si="35"/>
        <v>0.1285157926</v>
      </c>
      <c r="AX671" s="79">
        <f t="shared" si="36"/>
        <v>0.1322936938</v>
      </c>
      <c r="AY671" s="78">
        <f t="shared" si="37"/>
        <v>-0.02486272543</v>
      </c>
      <c r="AZ671" s="79">
        <f t="shared" si="38"/>
        <v>-0.04119637591</v>
      </c>
      <c r="BA671" s="80">
        <f t="shared" si="39"/>
        <v>-0.003777901179</v>
      </c>
      <c r="BB671" s="80">
        <f t="shared" si="40"/>
        <v>0.01633365047</v>
      </c>
      <c r="BC671" s="80">
        <f t="shared" si="41"/>
        <v>0.1286537218</v>
      </c>
      <c r="BD671" s="80">
        <f t="shared" si="42"/>
        <v>-0.02390276644</v>
      </c>
      <c r="BE671" s="81">
        <f t="shared" si="43"/>
        <v>-0.0002525156005</v>
      </c>
      <c r="BF671" s="81">
        <f t="shared" si="44"/>
        <v>-0.0001234138348</v>
      </c>
      <c r="BG671" s="81">
        <f t="shared" si="45"/>
        <v>0.0159804379</v>
      </c>
      <c r="BH671" s="81">
        <f t="shared" si="46"/>
        <v>-0.006150359729</v>
      </c>
      <c r="BI671" s="81"/>
      <c r="BJ671" s="81"/>
    </row>
    <row r="672">
      <c r="A672" s="31">
        <v>141.0</v>
      </c>
      <c r="B672" s="32">
        <v>6720.0</v>
      </c>
      <c r="C672" s="33">
        <v>818.0</v>
      </c>
      <c r="D672" s="55">
        <f t="shared" si="5"/>
        <v>664</v>
      </c>
      <c r="E672" s="35">
        <v>207.0</v>
      </c>
      <c r="F672" s="36">
        <v>108.0</v>
      </c>
      <c r="G672" s="37">
        <v>90.0</v>
      </c>
      <c r="H672" s="38">
        <v>204.0</v>
      </c>
      <c r="I672" s="39">
        <v>33.0</v>
      </c>
      <c r="J672" s="40">
        <v>22.0</v>
      </c>
      <c r="K672" s="56">
        <f t="shared" si="6"/>
        <v>0.4034229829</v>
      </c>
      <c r="L672" s="56">
        <f t="shared" si="7"/>
        <v>0.5405405405</v>
      </c>
      <c r="M672" s="56">
        <f t="shared" si="8"/>
        <v>0.4090909091</v>
      </c>
      <c r="N672" s="56">
        <f t="shared" si="9"/>
        <v>0.1100244499</v>
      </c>
      <c r="O672" s="56">
        <f t="shared" si="10"/>
        <v>0.4969879518</v>
      </c>
      <c r="P672" s="57">
        <f t="shared" si="11"/>
        <v>0.02689486553</v>
      </c>
      <c r="Q672" s="58">
        <f t="shared" ref="Q672:V672" si="2048">K672-Q$2</f>
        <v>0.0524453012</v>
      </c>
      <c r="R672" s="59">
        <f t="shared" si="2048"/>
        <v>0.06098800025</v>
      </c>
      <c r="S672" s="60">
        <f t="shared" si="2048"/>
        <v>-0.002496653555</v>
      </c>
      <c r="T672" s="61">
        <f t="shared" si="2048"/>
        <v>-0.00570999173</v>
      </c>
      <c r="U672" s="62">
        <f t="shared" si="2048"/>
        <v>0.04315662271</v>
      </c>
      <c r="V672" s="63">
        <f t="shared" si="2048"/>
        <v>-0.005365962986</v>
      </c>
      <c r="W672" s="64"/>
      <c r="X672" s="65">
        <f t="shared" si="13"/>
        <v>1</v>
      </c>
      <c r="Y672" s="66">
        <f t="shared" si="14"/>
        <v>0</v>
      </c>
      <c r="Z672" s="67">
        <f t="shared" ref="Z672:AA672" si="2049">U672</f>
        <v>0.04315662271</v>
      </c>
      <c r="AA672" s="68">
        <f t="shared" si="2049"/>
        <v>-0.005365962986</v>
      </c>
      <c r="AB672" s="69">
        <f t="shared" ref="AB672:AC672" si="2050">S672</f>
        <v>-0.002496653555</v>
      </c>
      <c r="AC672" s="70">
        <f t="shared" si="2050"/>
        <v>-0.00570999173</v>
      </c>
      <c r="AD672" s="71">
        <f t="shared" si="17"/>
        <v>0.001833700525</v>
      </c>
      <c r="AE672" s="72">
        <f t="shared" si="18"/>
        <v>-0.0004631536802</v>
      </c>
      <c r="AF672" s="73">
        <f t="shared" si="19"/>
        <v>-0.0001383867398</v>
      </c>
      <c r="AG672" s="74">
        <f t="shared" si="20"/>
        <v>-0.0002330270082</v>
      </c>
      <c r="AH672" s="75">
        <f t="shared" si="21"/>
        <v>-0.00002637072658</v>
      </c>
      <c r="AI672" s="76">
        <f t="shared" si="22"/>
        <v>0.0000285117423</v>
      </c>
      <c r="AJ672" s="77"/>
      <c r="AK672" s="65">
        <f t="shared" si="23"/>
        <v>-0.005693794321</v>
      </c>
      <c r="AL672" s="66">
        <f t="shared" si="24"/>
        <v>0.0007634399882</v>
      </c>
      <c r="AM672" s="67">
        <f t="shared" si="25"/>
        <v>0.04374606551</v>
      </c>
      <c r="AN672" s="68">
        <f t="shared" si="26"/>
        <v>0.06413731867</v>
      </c>
      <c r="AO672" s="69">
        <f t="shared" si="27"/>
        <v>-0.002495428246</v>
      </c>
      <c r="AP672" s="70">
        <f t="shared" si="28"/>
        <v>0.002045134038</v>
      </c>
      <c r="AQ672" s="71">
        <f t="shared" si="29"/>
        <v>0.0006724918382</v>
      </c>
      <c r="AR672" s="72">
        <f t="shared" si="30"/>
        <v>-0.00130698959</v>
      </c>
      <c r="AS672" s="73">
        <f t="shared" si="31"/>
        <v>0.00009470651033</v>
      </c>
      <c r="AT672" s="74">
        <f t="shared" si="32"/>
        <v>-0.00006447175722</v>
      </c>
      <c r="AU672" s="75">
        <f t="shared" si="33"/>
        <v>-0.000003459316444</v>
      </c>
      <c r="AV672" s="76">
        <f t="shared" si="34"/>
        <v>0.00000279976574</v>
      </c>
      <c r="AW672" s="78">
        <f t="shared" si="35"/>
        <v>0.03632058197</v>
      </c>
      <c r="AX672" s="79">
        <f t="shared" si="36"/>
        <v>0.0524453012</v>
      </c>
      <c r="AY672" s="78">
        <f t="shared" si="37"/>
        <v>0.06557723111</v>
      </c>
      <c r="AZ672" s="79">
        <f t="shared" si="38"/>
        <v>0.06098800025</v>
      </c>
      <c r="BA672" s="80">
        <f t="shared" si="39"/>
        <v>-0.01612471923</v>
      </c>
      <c r="BB672" s="80">
        <f t="shared" si="40"/>
        <v>0.004589230862</v>
      </c>
      <c r="BC672" s="80">
        <f t="shared" si="41"/>
        <v>0.03645851121</v>
      </c>
      <c r="BD672" s="80">
        <f t="shared" si="42"/>
        <v>0.06653719011</v>
      </c>
      <c r="BE672" s="81">
        <f t="shared" si="43"/>
        <v>0.0002389455302</v>
      </c>
      <c r="BF672" s="81">
        <f t="shared" si="44"/>
        <v>-0.0001480001182</v>
      </c>
      <c r="BG672" s="81">
        <f t="shared" si="45"/>
        <v>-0.003097974627</v>
      </c>
      <c r="BH672" s="81">
        <f t="shared" si="46"/>
        <v>0.004851693783</v>
      </c>
      <c r="BI672" s="81"/>
      <c r="BJ672" s="81"/>
    </row>
    <row r="673">
      <c r="A673" s="31">
        <v>702.0</v>
      </c>
      <c r="B673" s="32">
        <v>1525.0</v>
      </c>
      <c r="C673" s="33">
        <v>1710.0</v>
      </c>
      <c r="D673" s="55">
        <f t="shared" si="5"/>
        <v>1526</v>
      </c>
      <c r="E673" s="35">
        <v>388.0</v>
      </c>
      <c r="F673" s="36">
        <v>107.0</v>
      </c>
      <c r="G673" s="37">
        <v>444.0</v>
      </c>
      <c r="H673" s="38">
        <v>551.0</v>
      </c>
      <c r="I673" s="39">
        <v>31.0</v>
      </c>
      <c r="J673" s="40">
        <v>5.0</v>
      </c>
      <c r="K673" s="56">
        <f t="shared" si="6"/>
        <v>0.5046783626</v>
      </c>
      <c r="L673" s="56">
        <f t="shared" si="7"/>
        <v>0.4319587629</v>
      </c>
      <c r="M673" s="56">
        <f t="shared" si="8"/>
        <v>0.7985611511</v>
      </c>
      <c r="N673" s="56">
        <f t="shared" si="9"/>
        <v>0.2596491228</v>
      </c>
      <c r="O673" s="56">
        <f t="shared" si="10"/>
        <v>0.5655307995</v>
      </c>
      <c r="P673" s="57">
        <f t="shared" si="11"/>
        <v>0.002923976608</v>
      </c>
      <c r="Q673" s="58">
        <f t="shared" ref="Q673:V673" si="2051">K673-Q$2</f>
        <v>0.1537006809</v>
      </c>
      <c r="R673" s="59">
        <f t="shared" si="2051"/>
        <v>-0.0475937774</v>
      </c>
      <c r="S673" s="60">
        <f t="shared" si="2051"/>
        <v>0.3869735884</v>
      </c>
      <c r="T673" s="61">
        <f t="shared" si="2051"/>
        <v>0.1439146812</v>
      </c>
      <c r="U673" s="62">
        <f t="shared" si="2051"/>
        <v>0.1116994704</v>
      </c>
      <c r="V673" s="63">
        <f t="shared" si="2051"/>
        <v>-0.0293368519</v>
      </c>
      <c r="W673" s="64"/>
      <c r="X673" s="65">
        <f t="shared" si="13"/>
        <v>1</v>
      </c>
      <c r="Y673" s="66">
        <f t="shared" si="14"/>
        <v>0</v>
      </c>
      <c r="Z673" s="67">
        <f t="shared" ref="Z673:AA673" si="2052">U673</f>
        <v>0.1116994704</v>
      </c>
      <c r="AA673" s="68">
        <f t="shared" si="2052"/>
        <v>-0.0293368519</v>
      </c>
      <c r="AB673" s="69">
        <f t="shared" ref="AB673:AC673" si="2053">S673</f>
        <v>0.3869735884</v>
      </c>
      <c r="AC673" s="70">
        <f t="shared" si="2053"/>
        <v>0.1439146812</v>
      </c>
      <c r="AD673" s="71">
        <f t="shared" si="17"/>
        <v>0.0116161208</v>
      </c>
      <c r="AE673" s="72">
        <f t="shared" si="18"/>
        <v>-0.006553821641</v>
      </c>
      <c r="AF673" s="73">
        <f t="shared" si="19"/>
        <v>0.04744674857</v>
      </c>
      <c r="AG673" s="74">
        <f t="shared" si="20"/>
        <v>0.004722606816</v>
      </c>
      <c r="AH673" s="75">
        <f t="shared" si="21"/>
        <v>0.1290371227</v>
      </c>
      <c r="AI673" s="76">
        <f t="shared" si="22"/>
        <v>0.1113823612</v>
      </c>
      <c r="AJ673" s="77"/>
      <c r="AK673" s="65">
        <f t="shared" si="23"/>
        <v>-0.005693794321</v>
      </c>
      <c r="AL673" s="66">
        <f t="shared" si="24"/>
        <v>0.0007634399882</v>
      </c>
      <c r="AM673" s="67">
        <f t="shared" si="25"/>
        <v>0.1377517599</v>
      </c>
      <c r="AN673" s="68">
        <f t="shared" si="26"/>
        <v>0.1533925296</v>
      </c>
      <c r="AO673" s="69">
        <f t="shared" si="27"/>
        <v>0.01744249101</v>
      </c>
      <c r="AP673" s="70">
        <f t="shared" si="28"/>
        <v>-0.2130373977</v>
      </c>
      <c r="AQ673" s="71">
        <f t="shared" si="29"/>
        <v>0.002149949378</v>
      </c>
      <c r="AR673" s="72">
        <f t="shared" si="30"/>
        <v>-0.01014003285</v>
      </c>
      <c r="AS673" s="73">
        <f t="shared" si="31"/>
        <v>-0.0007539361882</v>
      </c>
      <c r="AT673" s="74">
        <f t="shared" si="32"/>
        <v>0.02014211146</v>
      </c>
      <c r="AU673" s="75">
        <f t="shared" si="33"/>
        <v>0.01280200749</v>
      </c>
      <c r="AV673" s="76">
        <f t="shared" si="34"/>
        <v>0.01475274698</v>
      </c>
      <c r="AW673" s="78">
        <f t="shared" si="35"/>
        <v>0.1636984773</v>
      </c>
      <c r="AX673" s="79">
        <f t="shared" si="36"/>
        <v>0.1537006809</v>
      </c>
      <c r="AY673" s="78">
        <f t="shared" si="37"/>
        <v>-0.03412660256</v>
      </c>
      <c r="AZ673" s="79">
        <f t="shared" si="38"/>
        <v>-0.0475937774</v>
      </c>
      <c r="BA673" s="80">
        <f t="shared" si="39"/>
        <v>0.009997796407</v>
      </c>
      <c r="BB673" s="80">
        <f t="shared" si="40"/>
        <v>0.01346717484</v>
      </c>
      <c r="BC673" s="80">
        <f t="shared" si="41"/>
        <v>0.1638364065</v>
      </c>
      <c r="BD673" s="80">
        <f t="shared" si="42"/>
        <v>-0.03316664357</v>
      </c>
      <c r="BE673" s="81">
        <f t="shared" si="43"/>
        <v>-0.00008140886526</v>
      </c>
      <c r="BF673" s="81">
        <f t="shared" si="44"/>
        <v>0.0002692841445</v>
      </c>
      <c r="BG673" s="81">
        <f t="shared" si="45"/>
        <v>0.02574234186</v>
      </c>
      <c r="BH673" s="81">
        <f t="shared" si="46"/>
        <v>-0.0108678074</v>
      </c>
      <c r="BI673" s="81"/>
      <c r="BJ673" s="81"/>
    </row>
    <row r="674">
      <c r="A674" s="31">
        <v>838.0</v>
      </c>
      <c r="B674" s="32">
        <v>3843.0</v>
      </c>
      <c r="C674" s="33">
        <v>1724.0</v>
      </c>
      <c r="D674" s="55">
        <f t="shared" si="5"/>
        <v>1163</v>
      </c>
      <c r="E674" s="35">
        <v>164.0</v>
      </c>
      <c r="F674" s="36">
        <v>250.0</v>
      </c>
      <c r="G674" s="37">
        <v>127.0</v>
      </c>
      <c r="H674" s="38">
        <v>436.0</v>
      </c>
      <c r="I674" s="39">
        <v>85.0</v>
      </c>
      <c r="J674" s="40">
        <v>101.0</v>
      </c>
      <c r="K674" s="56">
        <f t="shared" si="6"/>
        <v>0.2180974478</v>
      </c>
      <c r="L674" s="56">
        <f t="shared" si="7"/>
        <v>0.3635036496</v>
      </c>
      <c r="M674" s="56">
        <f t="shared" si="8"/>
        <v>0.2656903766</v>
      </c>
      <c r="N674" s="56">
        <f t="shared" si="9"/>
        <v>0.07366589327</v>
      </c>
      <c r="O674" s="56">
        <f t="shared" si="10"/>
        <v>0.3233018057</v>
      </c>
      <c r="P674" s="57">
        <f t="shared" si="11"/>
        <v>0.05858468677</v>
      </c>
      <c r="Q674" s="58">
        <f t="shared" ref="Q674:V674" si="2054">K674-Q$2</f>
        <v>-0.1328802339</v>
      </c>
      <c r="R674" s="59">
        <f t="shared" si="2054"/>
        <v>-0.1160488907</v>
      </c>
      <c r="S674" s="60">
        <f t="shared" si="2054"/>
        <v>-0.1458971861</v>
      </c>
      <c r="T674" s="61">
        <f t="shared" si="2054"/>
        <v>-0.04206854834</v>
      </c>
      <c r="U674" s="62">
        <f t="shared" si="2054"/>
        <v>-0.1305295234</v>
      </c>
      <c r="V674" s="63">
        <f t="shared" si="2054"/>
        <v>0.02632385826</v>
      </c>
      <c r="W674" s="64"/>
      <c r="X674" s="65">
        <f t="shared" si="13"/>
        <v>1</v>
      </c>
      <c r="Y674" s="66">
        <f t="shared" si="14"/>
        <v>0</v>
      </c>
      <c r="Z674" s="67">
        <f t="shared" ref="Z674:AA674" si="2055">U674</f>
        <v>-0.1305295234</v>
      </c>
      <c r="AA674" s="68">
        <f t="shared" si="2055"/>
        <v>0.02632385826</v>
      </c>
      <c r="AB674" s="69">
        <f t="shared" ref="AB674:AC674" si="2056">S674</f>
        <v>-0.1458971861</v>
      </c>
      <c r="AC674" s="70">
        <f t="shared" si="2056"/>
        <v>-0.04206854834</v>
      </c>
      <c r="AD674" s="71">
        <f t="shared" si="17"/>
        <v>0.01634501097</v>
      </c>
      <c r="AE674" s="72">
        <f t="shared" si="18"/>
        <v>-0.006872081347</v>
      </c>
      <c r="AF674" s="73">
        <f t="shared" si="19"/>
        <v>0.02015129667</v>
      </c>
      <c r="AG674" s="74">
        <f t="shared" si="20"/>
        <v>0.001650610718</v>
      </c>
      <c r="AH674" s="75">
        <f t="shared" si="21"/>
        <v>0.01951622615</v>
      </c>
      <c r="AI674" s="76">
        <f t="shared" si="22"/>
        <v>0.01227536565</v>
      </c>
      <c r="AJ674" s="77"/>
      <c r="AK674" s="65">
        <f t="shared" si="23"/>
        <v>-0.005693794321</v>
      </c>
      <c r="AL674" s="66">
        <f t="shared" si="24"/>
        <v>0.0007634399882</v>
      </c>
      <c r="AM674" s="67">
        <f t="shared" si="25"/>
        <v>-0.1483383359</v>
      </c>
      <c r="AN674" s="68">
        <f t="shared" si="26"/>
        <v>-0.1857473066</v>
      </c>
      <c r="AO674" s="69">
        <f t="shared" si="27"/>
        <v>-0.000501046956</v>
      </c>
      <c r="AP674" s="70">
        <f t="shared" si="28"/>
        <v>0.07860971783</v>
      </c>
      <c r="AQ674" s="71">
        <f t="shared" si="29"/>
        <v>0.004394971463</v>
      </c>
      <c r="AR674" s="72">
        <f t="shared" si="30"/>
        <v>-0.01306027362</v>
      </c>
      <c r="AS674" s="73">
        <f t="shared" si="31"/>
        <v>-0.000170363194</v>
      </c>
      <c r="AT674" s="74">
        <f t="shared" si="32"/>
        <v>0.008545364625</v>
      </c>
      <c r="AU674" s="75">
        <f t="shared" si="33"/>
        <v>0.002011388855</v>
      </c>
      <c r="AV674" s="76">
        <f t="shared" si="34"/>
        <v>0.001712949148</v>
      </c>
      <c r="AW674" s="78">
        <f t="shared" si="35"/>
        <v>-0.14829718</v>
      </c>
      <c r="AX674" s="79">
        <f t="shared" si="36"/>
        <v>-0.1328802339</v>
      </c>
      <c r="AY674" s="78">
        <f t="shared" si="37"/>
        <v>-0.1091761086</v>
      </c>
      <c r="AZ674" s="79">
        <f t="shared" si="38"/>
        <v>-0.1160488907</v>
      </c>
      <c r="BA674" s="80">
        <f t="shared" si="39"/>
        <v>-0.01541694614</v>
      </c>
      <c r="BB674" s="80">
        <f t="shared" si="40"/>
        <v>0.006872782034</v>
      </c>
      <c r="BC674" s="80">
        <f t="shared" si="41"/>
        <v>-0.1481592508</v>
      </c>
      <c r="BD674" s="80">
        <f t="shared" si="42"/>
        <v>-0.1082161496</v>
      </c>
      <c r="BE674" s="81">
        <f t="shared" si="43"/>
        <v>0.0001904470955</v>
      </c>
      <c r="BF674" s="81">
        <f t="shared" si="44"/>
        <v>-0.000211914621</v>
      </c>
      <c r="BG674" s="81">
        <f t="shared" si="45"/>
        <v>0.01024042856</v>
      </c>
      <c r="BH674" s="81">
        <f t="shared" si="46"/>
        <v>0.03206644731</v>
      </c>
      <c r="BI674" s="81"/>
      <c r="BJ674" s="81"/>
    </row>
    <row r="675">
      <c r="A675" s="31">
        <v>403.0</v>
      </c>
      <c r="B675" s="32">
        <v>2617.0</v>
      </c>
      <c r="C675" s="33">
        <v>1100.0</v>
      </c>
      <c r="D675" s="55">
        <f t="shared" si="5"/>
        <v>801</v>
      </c>
      <c r="E675" s="35">
        <v>194.0</v>
      </c>
      <c r="F675" s="36">
        <v>193.0</v>
      </c>
      <c r="G675" s="37">
        <v>92.0</v>
      </c>
      <c r="H675" s="38">
        <v>247.0</v>
      </c>
      <c r="I675" s="39">
        <v>38.0</v>
      </c>
      <c r="J675" s="40">
        <v>37.0</v>
      </c>
      <c r="K675" s="56">
        <f t="shared" si="6"/>
        <v>0.2945454545</v>
      </c>
      <c r="L675" s="56">
        <f t="shared" si="7"/>
        <v>0.48434238</v>
      </c>
      <c r="M675" s="56">
        <f t="shared" si="8"/>
        <v>0.2857142857</v>
      </c>
      <c r="N675" s="56">
        <f t="shared" si="9"/>
        <v>0.08363636364</v>
      </c>
      <c r="O675" s="56">
        <f t="shared" si="10"/>
        <v>0.404494382</v>
      </c>
      <c r="P675" s="57">
        <f t="shared" si="11"/>
        <v>0.03363636364</v>
      </c>
      <c r="Q675" s="58">
        <f t="shared" ref="Q675:V675" si="2057">K675-Q$2</f>
        <v>-0.05643222714</v>
      </c>
      <c r="R675" s="59">
        <f t="shared" si="2057"/>
        <v>0.004789839668</v>
      </c>
      <c r="S675" s="60">
        <f t="shared" si="2057"/>
        <v>-0.1258732769</v>
      </c>
      <c r="T675" s="61">
        <f t="shared" si="2057"/>
        <v>-0.03209807797</v>
      </c>
      <c r="U675" s="62">
        <f t="shared" si="2057"/>
        <v>-0.04933694707</v>
      </c>
      <c r="V675" s="63">
        <f t="shared" si="2057"/>
        <v>0.001375535124</v>
      </c>
      <c r="W675" s="64"/>
      <c r="X675" s="65">
        <f t="shared" si="13"/>
        <v>1</v>
      </c>
      <c r="Y675" s="66">
        <f t="shared" si="14"/>
        <v>0</v>
      </c>
      <c r="Z675" s="67">
        <f t="shared" ref="Z675:AA675" si="2058">U675</f>
        <v>-0.04933694707</v>
      </c>
      <c r="AA675" s="68">
        <f t="shared" si="2058"/>
        <v>0.001375535124</v>
      </c>
      <c r="AB675" s="69">
        <f t="shared" ref="AB675:AC675" si="2059">S675</f>
        <v>-0.1258732769</v>
      </c>
      <c r="AC675" s="70">
        <f t="shared" si="2059"/>
        <v>-0.03209807797</v>
      </c>
      <c r="AD675" s="71">
        <f t="shared" si="17"/>
        <v>0.002432242249</v>
      </c>
      <c r="AE675" s="72">
        <f t="shared" si="18"/>
        <v>-0.0001357294073</v>
      </c>
      <c r="AF675" s="73">
        <f t="shared" si="19"/>
        <v>0.006254355235</v>
      </c>
      <c r="AG675" s="74">
        <f t="shared" si="20"/>
        <v>0.00141047806</v>
      </c>
      <c r="AH675" s="75">
        <f t="shared" si="21"/>
        <v>0.01481379524</v>
      </c>
      <c r="AI675" s="76">
        <f t="shared" si="22"/>
        <v>0.008080580515</v>
      </c>
      <c r="AJ675" s="77"/>
      <c r="AK675" s="65">
        <f t="shared" si="23"/>
        <v>-0.005693794321</v>
      </c>
      <c r="AL675" s="66">
        <f t="shared" si="24"/>
        <v>0.0007634399882</v>
      </c>
      <c r="AM675" s="67">
        <f t="shared" si="25"/>
        <v>-0.04245541396</v>
      </c>
      <c r="AN675" s="68">
        <f t="shared" si="26"/>
        <v>-0.07720667691</v>
      </c>
      <c r="AO675" s="69">
        <f t="shared" si="27"/>
        <v>0.001659178706</v>
      </c>
      <c r="AP675" s="70">
        <f t="shared" si="28"/>
        <v>0.06723214589</v>
      </c>
      <c r="AQ675" s="71">
        <f t="shared" si="29"/>
        <v>0.001170998409</v>
      </c>
      <c r="AR675" s="72">
        <f t="shared" si="30"/>
        <v>-0.001487614776</v>
      </c>
      <c r="AS675" s="73">
        <f t="shared" si="31"/>
        <v>-0.0004318367014</v>
      </c>
      <c r="AT675" s="74">
        <f t="shared" si="32"/>
        <v>0.002675671328</v>
      </c>
      <c r="AU675" s="75">
        <f t="shared" si="33"/>
        <v>0.001547083861</v>
      </c>
      <c r="AV675" s="76">
        <f t="shared" si="34"/>
        <v>0.001159929551</v>
      </c>
      <c r="AW675" s="78">
        <f t="shared" si="35"/>
        <v>-0.04420378401</v>
      </c>
      <c r="AX675" s="79">
        <f t="shared" si="36"/>
        <v>-0.05643222714</v>
      </c>
      <c r="AY675" s="78">
        <f t="shared" si="37"/>
        <v>-0.006863104938</v>
      </c>
      <c r="AZ675" s="79">
        <f t="shared" si="38"/>
        <v>0.004789839668</v>
      </c>
      <c r="BA675" s="80">
        <f t="shared" si="39"/>
        <v>0.01222844314</v>
      </c>
      <c r="BB675" s="80">
        <f t="shared" si="40"/>
        <v>-0.01165294461</v>
      </c>
      <c r="BC675" s="80">
        <f t="shared" si="41"/>
        <v>-0.04406585476</v>
      </c>
      <c r="BD675" s="80">
        <f t="shared" si="42"/>
        <v>-0.005903145945</v>
      </c>
      <c r="BE675" s="81">
        <f t="shared" si="43"/>
        <v>0.0000137437036</v>
      </c>
      <c r="BF675" s="81">
        <f t="shared" si="44"/>
        <v>-0.000284994741</v>
      </c>
      <c r="BG675" s="81">
        <f t="shared" si="45"/>
        <v>0.001906952424</v>
      </c>
      <c r="BH675" s="81">
        <f t="shared" si="46"/>
        <v>0.0005202543437</v>
      </c>
      <c r="BI675" s="81"/>
      <c r="BJ675" s="81"/>
    </row>
    <row r="676">
      <c r="A676" s="31">
        <v>499.0</v>
      </c>
      <c r="B676" s="32" t="s">
        <v>204</v>
      </c>
      <c r="C676" s="33">
        <v>2389.0</v>
      </c>
      <c r="D676" s="55">
        <f t="shared" si="5"/>
        <v>1895</v>
      </c>
      <c r="E676" s="35">
        <v>461.0</v>
      </c>
      <c r="F676" s="36">
        <v>225.0</v>
      </c>
      <c r="G676" s="37">
        <v>372.0</v>
      </c>
      <c r="H676" s="38">
        <v>612.0</v>
      </c>
      <c r="I676" s="39">
        <v>144.0</v>
      </c>
      <c r="J676" s="40">
        <v>81.0</v>
      </c>
      <c r="K676" s="56">
        <f t="shared" si="6"/>
        <v>0.4089577229</v>
      </c>
      <c r="L676" s="56">
        <f t="shared" si="7"/>
        <v>0.4971240756</v>
      </c>
      <c r="M676" s="56">
        <f t="shared" si="8"/>
        <v>0.5486725664</v>
      </c>
      <c r="N676" s="56">
        <f t="shared" si="9"/>
        <v>0.1557136877</v>
      </c>
      <c r="O676" s="56">
        <f t="shared" si="10"/>
        <v>0.5155672823</v>
      </c>
      <c r="P676" s="57">
        <f t="shared" si="11"/>
        <v>0.03390539975</v>
      </c>
      <c r="Q676" s="58">
        <f t="shared" ref="Q676:V676" si="2060">K676-Q$2</f>
        <v>0.05798004121</v>
      </c>
      <c r="R676" s="59">
        <f t="shared" si="2060"/>
        <v>0.01757153531</v>
      </c>
      <c r="S676" s="60">
        <f t="shared" si="2060"/>
        <v>0.1370850037</v>
      </c>
      <c r="T676" s="61">
        <f t="shared" si="2060"/>
        <v>0.03997924613</v>
      </c>
      <c r="U676" s="62">
        <f t="shared" si="2060"/>
        <v>0.06173595323</v>
      </c>
      <c r="V676" s="63">
        <f t="shared" si="2060"/>
        <v>0.001644571237</v>
      </c>
      <c r="W676" s="64"/>
      <c r="X676" s="65">
        <f t="shared" si="13"/>
        <v>1</v>
      </c>
      <c r="Y676" s="66">
        <f t="shared" si="14"/>
        <v>0</v>
      </c>
      <c r="Z676" s="67">
        <f t="shared" ref="Z676:AA676" si="2061">U676</f>
        <v>0.06173595323</v>
      </c>
      <c r="AA676" s="68">
        <f t="shared" si="2061"/>
        <v>0.001644571237</v>
      </c>
      <c r="AB676" s="69">
        <f t="shared" ref="AB676:AC676" si="2062">S676</f>
        <v>0.1370850037</v>
      </c>
      <c r="AC676" s="70">
        <f t="shared" si="2062"/>
        <v>0.03997924613</v>
      </c>
      <c r="AD676" s="71">
        <f t="shared" si="17"/>
        <v>0.003808623306</v>
      </c>
      <c r="AE676" s="72">
        <f t="shared" si="18"/>
        <v>0.0002030583459</v>
      </c>
      <c r="AF676" s="73">
        <f t="shared" si="19"/>
        <v>0.00839732466</v>
      </c>
      <c r="AG676" s="74">
        <f t="shared" si="20"/>
        <v>0.002693602923</v>
      </c>
      <c r="AH676" s="75">
        <f t="shared" si="21"/>
        <v>0.01719395813</v>
      </c>
      <c r="AI676" s="76">
        <f t="shared" si="22"/>
        <v>0.01096111021</v>
      </c>
      <c r="AJ676" s="77"/>
      <c r="AK676" s="65">
        <f t="shared" si="23"/>
        <v>-0.005693794321</v>
      </c>
      <c r="AL676" s="66">
        <f t="shared" si="24"/>
        <v>0.0007634399882</v>
      </c>
      <c r="AM676" s="67">
        <f t="shared" si="25"/>
        <v>0.04778131998</v>
      </c>
      <c r="AN676" s="68">
        <f t="shared" si="26"/>
        <v>0.09935705232</v>
      </c>
      <c r="AO676" s="69">
        <f t="shared" si="27"/>
        <v>0.0006958600423</v>
      </c>
      <c r="AP676" s="70">
        <f t="shared" si="28"/>
        <v>-0.07392504334</v>
      </c>
      <c r="AQ676" s="71">
        <f t="shared" si="29"/>
        <v>0.002075922024</v>
      </c>
      <c r="AR676" s="72">
        <f t="shared" si="30"/>
        <v>-0.002115833504</v>
      </c>
      <c r="AS676" s="73">
        <f t="shared" si="31"/>
        <v>-0.000917271302</v>
      </c>
      <c r="AT676" s="74">
        <f t="shared" si="32"/>
        <v>0.003613334136</v>
      </c>
      <c r="AU676" s="75">
        <f t="shared" si="33"/>
        <v>0.00176964316</v>
      </c>
      <c r="AV676" s="76">
        <f t="shared" si="34"/>
        <v>0.001525726017</v>
      </c>
      <c r="AW676" s="78">
        <f t="shared" si="35"/>
        <v>0.04571167959</v>
      </c>
      <c r="AX676" s="79">
        <f t="shared" si="36"/>
        <v>0.05798004121</v>
      </c>
      <c r="AY676" s="78">
        <f t="shared" si="37"/>
        <v>0.02921867561</v>
      </c>
      <c r="AZ676" s="79">
        <f t="shared" si="38"/>
        <v>0.01757153531</v>
      </c>
      <c r="BA676" s="80">
        <f t="shared" si="39"/>
        <v>-0.01226836162</v>
      </c>
      <c r="BB676" s="80">
        <f t="shared" si="40"/>
        <v>0.01164714031</v>
      </c>
      <c r="BC676" s="80">
        <f t="shared" si="41"/>
        <v>0.04584960883</v>
      </c>
      <c r="BD676" s="80">
        <f t="shared" si="42"/>
        <v>0.03017863461</v>
      </c>
      <c r="BE676" s="81">
        <f t="shared" si="43"/>
        <v>0.00001485681947</v>
      </c>
      <c r="BF676" s="81">
        <f t="shared" si="44"/>
        <v>-0.0002857826583</v>
      </c>
      <c r="BG676" s="81">
        <f t="shared" si="45"/>
        <v>0.001191436643</v>
      </c>
      <c r="BH676" s="81">
        <f t="shared" si="46"/>
        <v>0.002767357184</v>
      </c>
      <c r="BI676" s="81"/>
      <c r="BJ676" s="81"/>
    </row>
    <row r="677">
      <c r="A677" s="31">
        <v>1005.0</v>
      </c>
      <c r="B677" s="32">
        <v>7703.0</v>
      </c>
      <c r="C677" s="33">
        <v>1164.0</v>
      </c>
      <c r="D677" s="55">
        <f t="shared" si="5"/>
        <v>936</v>
      </c>
      <c r="E677" s="35">
        <v>241.0</v>
      </c>
      <c r="F677" s="36">
        <v>202.0</v>
      </c>
      <c r="G677" s="37">
        <v>146.0</v>
      </c>
      <c r="H677" s="38">
        <v>250.0</v>
      </c>
      <c r="I677" s="39">
        <v>66.0</v>
      </c>
      <c r="J677" s="40">
        <v>31.0</v>
      </c>
      <c r="K677" s="56">
        <f t="shared" si="6"/>
        <v>0.3891752577</v>
      </c>
      <c r="L677" s="56">
        <f t="shared" si="7"/>
        <v>0.5511669659</v>
      </c>
      <c r="M677" s="56">
        <f t="shared" si="8"/>
        <v>0.3852242744</v>
      </c>
      <c r="N677" s="56">
        <f t="shared" si="9"/>
        <v>0.1254295533</v>
      </c>
      <c r="O677" s="56">
        <f t="shared" si="10"/>
        <v>0.483974359</v>
      </c>
      <c r="P677" s="57">
        <f t="shared" si="11"/>
        <v>0.02663230241</v>
      </c>
      <c r="Q677" s="58">
        <f t="shared" ref="Q677:V677" si="2063">K677-Q$2</f>
        <v>0.03819757604</v>
      </c>
      <c r="R677" s="59">
        <f t="shared" si="2063"/>
        <v>0.0716144256</v>
      </c>
      <c r="S677" s="60">
        <f t="shared" si="2063"/>
        <v>-0.02636328824</v>
      </c>
      <c r="T677" s="61">
        <f t="shared" si="2063"/>
        <v>0.009695111657</v>
      </c>
      <c r="U677" s="62">
        <f t="shared" si="2063"/>
        <v>0.03014302988</v>
      </c>
      <c r="V677" s="63">
        <f t="shared" si="2063"/>
        <v>-0.005628526106</v>
      </c>
      <c r="W677" s="64"/>
      <c r="X677" s="65">
        <f t="shared" si="13"/>
        <v>1</v>
      </c>
      <c r="Y677" s="66">
        <f t="shared" si="14"/>
        <v>0</v>
      </c>
      <c r="Z677" s="67">
        <f t="shared" ref="Z677:AA677" si="2064">U677</f>
        <v>0.03014302988</v>
      </c>
      <c r="AA677" s="68">
        <f t="shared" si="2064"/>
        <v>-0.005628526106</v>
      </c>
      <c r="AB677" s="69">
        <f t="shared" ref="AB677:AC677" si="2065">S677</f>
        <v>-0.02636328824</v>
      </c>
      <c r="AC677" s="70">
        <f t="shared" si="2065"/>
        <v>0.009695111657</v>
      </c>
      <c r="AD677" s="71">
        <f t="shared" si="17"/>
        <v>0.0008769219443</v>
      </c>
      <c r="AE677" s="72">
        <f t="shared" si="18"/>
        <v>-0.0003393216612</v>
      </c>
      <c r="AF677" s="73">
        <f t="shared" si="19"/>
        <v>-0.0007401001961</v>
      </c>
      <c r="AG677" s="74">
        <f t="shared" si="20"/>
        <v>0.0004406264965</v>
      </c>
      <c r="AH677" s="75">
        <f t="shared" si="21"/>
        <v>0.0006010277768</v>
      </c>
      <c r="AI677" s="76">
        <f t="shared" si="22"/>
        <v>-0.0005111900463</v>
      </c>
      <c r="AJ677" s="77"/>
      <c r="AK677" s="65">
        <f t="shared" si="23"/>
        <v>-0.005693794321</v>
      </c>
      <c r="AL677" s="66">
        <f t="shared" si="24"/>
        <v>0.0007634399882</v>
      </c>
      <c r="AM677" s="67">
        <f t="shared" si="25"/>
        <v>0.03354050514</v>
      </c>
      <c r="AN677" s="68">
        <f t="shared" si="26"/>
        <v>0.04326205882</v>
      </c>
      <c r="AO677" s="69">
        <f t="shared" si="27"/>
        <v>0.008529459226</v>
      </c>
      <c r="AP677" s="70">
        <f t="shared" si="28"/>
        <v>0.0117784752</v>
      </c>
      <c r="AQ677" s="71">
        <f t="shared" si="29"/>
        <v>0.0002529147851</v>
      </c>
      <c r="AR677" s="72">
        <f t="shared" si="30"/>
        <v>-0.000685597495</v>
      </c>
      <c r="AS677" s="73">
        <f t="shared" si="31"/>
        <v>-0.0002052308908</v>
      </c>
      <c r="AT677" s="74">
        <f t="shared" si="32"/>
        <v>-0.0003007616018</v>
      </c>
      <c r="AU677" s="75">
        <f t="shared" si="33"/>
        <v>0.00007656356584</v>
      </c>
      <c r="AV677" s="76">
        <f t="shared" si="34"/>
        <v>-0.00004808909792</v>
      </c>
      <c r="AW677" s="78">
        <f t="shared" si="35"/>
        <v>0.0365004175</v>
      </c>
      <c r="AX677" s="79">
        <f t="shared" si="36"/>
        <v>0.03819757604</v>
      </c>
      <c r="AY677" s="78">
        <f t="shared" si="37"/>
        <v>0.05476952582</v>
      </c>
      <c r="AZ677" s="79">
        <f t="shared" si="38"/>
        <v>0.0716144256</v>
      </c>
      <c r="BA677" s="80">
        <f t="shared" si="39"/>
        <v>-0.00169715854</v>
      </c>
      <c r="BB677" s="80">
        <f t="shared" si="40"/>
        <v>-0.01684489978</v>
      </c>
      <c r="BC677" s="80">
        <f t="shared" si="41"/>
        <v>0.03663834675</v>
      </c>
      <c r="BD677" s="80">
        <f t="shared" si="42"/>
        <v>0.05572948481</v>
      </c>
      <c r="BE677" s="81">
        <f t="shared" si="43"/>
        <v>-0.0002808703015</v>
      </c>
      <c r="BF677" s="81">
        <f t="shared" si="44"/>
        <v>0.00005717693103</v>
      </c>
      <c r="BG677" s="81">
        <f t="shared" si="45"/>
        <v>-0.001763407025</v>
      </c>
      <c r="BH677" s="81">
        <f t="shared" si="46"/>
        <v>0.004083672377</v>
      </c>
      <c r="BI677" s="81"/>
      <c r="BJ677" s="81"/>
    </row>
    <row r="678">
      <c r="A678" s="31">
        <v>163.0</v>
      </c>
      <c r="B678" s="32" t="s">
        <v>205</v>
      </c>
      <c r="C678" s="33">
        <v>680.0</v>
      </c>
      <c r="D678" s="55">
        <f t="shared" si="5"/>
        <v>592</v>
      </c>
      <c r="E678" s="35">
        <v>148.0</v>
      </c>
      <c r="F678" s="36">
        <v>64.0</v>
      </c>
      <c r="G678" s="37">
        <v>133.0</v>
      </c>
      <c r="H678" s="38">
        <v>170.0</v>
      </c>
      <c r="I678" s="39">
        <v>65.0</v>
      </c>
      <c r="J678" s="40">
        <v>12.0</v>
      </c>
      <c r="K678" s="56">
        <f t="shared" si="6"/>
        <v>0.5088235294</v>
      </c>
      <c r="L678" s="56">
        <f t="shared" si="7"/>
        <v>0.5561357702</v>
      </c>
      <c r="M678" s="56">
        <f t="shared" si="8"/>
        <v>0.6363636364</v>
      </c>
      <c r="N678" s="56">
        <f t="shared" si="9"/>
        <v>0.1955882353</v>
      </c>
      <c r="O678" s="56">
        <f t="shared" si="10"/>
        <v>0.5844594595</v>
      </c>
      <c r="P678" s="57">
        <f t="shared" si="11"/>
        <v>0.01764705882</v>
      </c>
      <c r="Q678" s="58">
        <f t="shared" ref="Q678:V678" si="2066">K678-Q$2</f>
        <v>0.1578458477</v>
      </c>
      <c r="R678" s="59">
        <f t="shared" si="2066"/>
        <v>0.07658322994</v>
      </c>
      <c r="S678" s="60">
        <f t="shared" si="2066"/>
        <v>0.2247760737</v>
      </c>
      <c r="T678" s="61">
        <f t="shared" si="2066"/>
        <v>0.07985379369</v>
      </c>
      <c r="U678" s="62">
        <f t="shared" si="2066"/>
        <v>0.1306281304</v>
      </c>
      <c r="V678" s="63">
        <f t="shared" si="2066"/>
        <v>-0.01461376969</v>
      </c>
      <c r="W678" s="64"/>
      <c r="X678" s="65">
        <f t="shared" si="13"/>
        <v>1</v>
      </c>
      <c r="Y678" s="66">
        <f t="shared" si="14"/>
        <v>0</v>
      </c>
      <c r="Z678" s="67">
        <f t="shared" ref="Z678:AA678" si="2067">U678</f>
        <v>0.1306281304</v>
      </c>
      <c r="AA678" s="68">
        <f t="shared" si="2067"/>
        <v>-0.01461376969</v>
      </c>
      <c r="AB678" s="69">
        <f t="shared" ref="AB678:AC678" si="2068">S678</f>
        <v>0.2247760737</v>
      </c>
      <c r="AC678" s="70">
        <f t="shared" si="2068"/>
        <v>0.07985379369</v>
      </c>
      <c r="AD678" s="71">
        <f t="shared" si="17"/>
        <v>0.01685014618</v>
      </c>
      <c r="AE678" s="72">
        <f t="shared" si="18"/>
        <v>-0.003817938824</v>
      </c>
      <c r="AF678" s="73">
        <f t="shared" si="19"/>
        <v>0.03052904321</v>
      </c>
      <c r="AG678" s="74">
        <f t="shared" si="20"/>
        <v>0.007146325999</v>
      </c>
      <c r="AH678" s="75">
        <f t="shared" si="21"/>
        <v>0.04414765495</v>
      </c>
      <c r="AI678" s="76">
        <f t="shared" si="22"/>
        <v>0.03589844443</v>
      </c>
      <c r="AJ678" s="77"/>
      <c r="AK678" s="65">
        <f t="shared" si="23"/>
        <v>-0.005693794321</v>
      </c>
      <c r="AL678" s="66">
        <f t="shared" si="24"/>
        <v>0.0007634399882</v>
      </c>
      <c r="AM678" s="67">
        <f t="shared" si="25"/>
        <v>0.1298273827</v>
      </c>
      <c r="AN678" s="68">
        <f t="shared" si="26"/>
        <v>0.1954622836</v>
      </c>
      <c r="AO678" s="69">
        <f t="shared" si="27"/>
        <v>0.008267740782</v>
      </c>
      <c r="AP678" s="70">
        <f t="shared" si="28"/>
        <v>-0.1232195464</v>
      </c>
      <c r="AQ678" s="71">
        <f t="shared" si="29"/>
        <v>0.006434983854</v>
      </c>
      <c r="AR678" s="72">
        <f t="shared" si="30"/>
        <v>-0.01178497339</v>
      </c>
      <c r="AS678" s="73">
        <f t="shared" si="31"/>
        <v>-0.002218206675</v>
      </c>
      <c r="AT678" s="74">
        <f t="shared" si="32"/>
        <v>0.01306743357</v>
      </c>
      <c r="AU678" s="75">
        <f t="shared" si="33"/>
        <v>0.004416287736</v>
      </c>
      <c r="AV678" s="76">
        <f t="shared" si="34"/>
        <v>0.004796873715</v>
      </c>
      <c r="AW678" s="78">
        <f t="shared" si="35"/>
        <v>0.1410343941</v>
      </c>
      <c r="AX678" s="79">
        <f t="shared" si="36"/>
        <v>0.1578458477</v>
      </c>
      <c r="AY678" s="78">
        <f t="shared" si="37"/>
        <v>0.07908551114</v>
      </c>
      <c r="AZ678" s="79">
        <f t="shared" si="38"/>
        <v>0.07658322994</v>
      </c>
      <c r="BA678" s="80">
        <f t="shared" si="39"/>
        <v>-0.01681145367</v>
      </c>
      <c r="BB678" s="80">
        <f t="shared" si="40"/>
        <v>0.002502281191</v>
      </c>
      <c r="BC678" s="80">
        <f t="shared" si="41"/>
        <v>0.1411723233</v>
      </c>
      <c r="BD678" s="80">
        <f t="shared" si="42"/>
        <v>0.08004547013</v>
      </c>
      <c r="BE678" s="81">
        <f t="shared" si="43"/>
        <v>0.0002763635632</v>
      </c>
      <c r="BF678" s="81">
        <f t="shared" si="44"/>
        <v>-0.00008413396862</v>
      </c>
      <c r="BG678" s="81">
        <f t="shared" si="45"/>
        <v>0.01352234758</v>
      </c>
      <c r="BH678" s="81">
        <f t="shared" si="46"/>
        <v>0.02260040998</v>
      </c>
      <c r="BI678" s="81"/>
      <c r="BJ678" s="81"/>
    </row>
    <row r="679">
      <c r="A679" s="31">
        <v>579.0</v>
      </c>
      <c r="B679" s="32">
        <v>1334.0</v>
      </c>
      <c r="C679" s="33">
        <v>1879.0</v>
      </c>
      <c r="D679" s="55">
        <f t="shared" si="5"/>
        <v>1437</v>
      </c>
      <c r="E679" s="35">
        <v>382.0</v>
      </c>
      <c r="F679" s="36">
        <v>308.0</v>
      </c>
      <c r="G679" s="37">
        <v>192.0</v>
      </c>
      <c r="H679" s="38">
        <v>429.0</v>
      </c>
      <c r="I679" s="39">
        <v>81.0</v>
      </c>
      <c r="J679" s="40">
        <v>45.0</v>
      </c>
      <c r="K679" s="56">
        <f t="shared" si="6"/>
        <v>0.3485896754</v>
      </c>
      <c r="L679" s="56">
        <f t="shared" si="7"/>
        <v>0.519058296</v>
      </c>
      <c r="M679" s="56">
        <f t="shared" si="8"/>
        <v>0.352293578</v>
      </c>
      <c r="N679" s="56">
        <f t="shared" si="9"/>
        <v>0.1021820117</v>
      </c>
      <c r="O679" s="56">
        <f t="shared" si="10"/>
        <v>0.4558107168</v>
      </c>
      <c r="P679" s="57">
        <f t="shared" si="11"/>
        <v>0.02394890899</v>
      </c>
      <c r="Q679" s="58">
        <f t="shared" ref="Q679:V679" si="2069">K679-Q$2</f>
        <v>-0.002388006331</v>
      </c>
      <c r="R679" s="59">
        <f t="shared" si="2069"/>
        <v>0.03950575567</v>
      </c>
      <c r="S679" s="60">
        <f t="shared" si="2069"/>
        <v>-0.05929398466</v>
      </c>
      <c r="T679" s="61">
        <f t="shared" si="2069"/>
        <v>-0.0135524299</v>
      </c>
      <c r="U679" s="62">
        <f t="shared" si="2069"/>
        <v>0.001979387678</v>
      </c>
      <c r="V679" s="63">
        <f t="shared" si="2069"/>
        <v>-0.008311919518</v>
      </c>
      <c r="W679" s="64"/>
      <c r="X679" s="65">
        <f t="shared" si="13"/>
        <v>1</v>
      </c>
      <c r="Y679" s="66">
        <f t="shared" si="14"/>
        <v>0</v>
      </c>
      <c r="Z679" s="67">
        <f t="shared" ref="Z679:AA679" si="2070">U679</f>
        <v>0.001979387678</v>
      </c>
      <c r="AA679" s="68">
        <f t="shared" si="2070"/>
        <v>-0.008311919518</v>
      </c>
      <c r="AB679" s="69">
        <f t="shared" ref="AB679:AC679" si="2071">S679</f>
        <v>-0.05929398466</v>
      </c>
      <c r="AC679" s="70">
        <f t="shared" si="2071"/>
        <v>-0.0135524299</v>
      </c>
      <c r="AD679" s="71">
        <f t="shared" si="17"/>
        <v>-0.00006517003049</v>
      </c>
      <c r="AE679" s="72">
        <f t="shared" si="18"/>
        <v>-0.00003290502214</v>
      </c>
      <c r="AF679" s="73">
        <f t="shared" si="19"/>
        <v>-0.0002300124892</v>
      </c>
      <c r="AG679" s="74">
        <f t="shared" si="20"/>
        <v>0.0004660213157</v>
      </c>
      <c r="AH679" s="75">
        <f t="shared" si="21"/>
        <v>0.003332108261</v>
      </c>
      <c r="AI679" s="76">
        <f t="shared" si="22"/>
        <v>0.001607155141</v>
      </c>
      <c r="AJ679" s="77"/>
      <c r="AK679" s="65">
        <f t="shared" si="23"/>
        <v>-0.005693794321</v>
      </c>
      <c r="AL679" s="66">
        <f t="shared" si="24"/>
        <v>0.0007634399882</v>
      </c>
      <c r="AM679" s="67">
        <f t="shared" si="25"/>
        <v>0.01481204802</v>
      </c>
      <c r="AN679" s="68">
        <f t="shared" si="26"/>
        <v>-0.003642088888</v>
      </c>
      <c r="AO679" s="69">
        <f t="shared" si="27"/>
        <v>0.001562860369</v>
      </c>
      <c r="AP679" s="70">
        <f t="shared" si="28"/>
        <v>0.03145054306</v>
      </c>
      <c r="AQ679" s="71">
        <f t="shared" si="29"/>
        <v>-0.00005267767776</v>
      </c>
      <c r="AR679" s="72">
        <f t="shared" si="30"/>
        <v>0.00002107777784</v>
      </c>
      <c r="AS679" s="73">
        <f t="shared" si="31"/>
        <v>-0.0002026292755</v>
      </c>
      <c r="AT679" s="74">
        <f t="shared" si="32"/>
        <v>-0.00008488145663</v>
      </c>
      <c r="AU679" s="75">
        <f t="shared" si="33"/>
        <v>0.0003514497093</v>
      </c>
      <c r="AV679" s="76">
        <f t="shared" si="34"/>
        <v>0.0002370423576</v>
      </c>
      <c r="AW679" s="78">
        <f t="shared" si="35"/>
        <v>0.01077725682</v>
      </c>
      <c r="AX679" s="79">
        <f t="shared" si="36"/>
        <v>-0.002388006331</v>
      </c>
      <c r="AY679" s="78">
        <f t="shared" si="37"/>
        <v>0.02874513284</v>
      </c>
      <c r="AZ679" s="79">
        <f t="shared" si="38"/>
        <v>0.03950575567</v>
      </c>
      <c r="BA679" s="80">
        <f t="shared" si="39"/>
        <v>0.01316526315</v>
      </c>
      <c r="BB679" s="80">
        <f t="shared" si="40"/>
        <v>-0.01076062283</v>
      </c>
      <c r="BC679" s="80">
        <f t="shared" si="41"/>
        <v>0.01091518607</v>
      </c>
      <c r="BD679" s="80">
        <f t="shared" si="42"/>
        <v>0.02970509183</v>
      </c>
      <c r="BE679" s="81">
        <f t="shared" si="43"/>
        <v>0.00005753315013</v>
      </c>
      <c r="BF679" s="81">
        <f t="shared" si="44"/>
        <v>-0.0002833328627</v>
      </c>
      <c r="BG679" s="81">
        <f t="shared" si="45"/>
        <v>-0.0007632511938</v>
      </c>
      <c r="BH679" s="81">
        <f t="shared" si="46"/>
        <v>0.0006484732091</v>
      </c>
      <c r="BI679" s="81"/>
      <c r="BJ679" s="81"/>
    </row>
    <row r="680">
      <c r="A680" s="31">
        <v>331.0</v>
      </c>
      <c r="B680" s="32">
        <v>3393.0</v>
      </c>
      <c r="C680" s="33">
        <v>743.0</v>
      </c>
      <c r="D680" s="55">
        <f t="shared" si="5"/>
        <v>591</v>
      </c>
      <c r="E680" s="35">
        <v>168.0</v>
      </c>
      <c r="F680" s="36">
        <v>116.0</v>
      </c>
      <c r="G680" s="37">
        <v>88.0</v>
      </c>
      <c r="H680" s="38">
        <v>180.0</v>
      </c>
      <c r="I680" s="39">
        <v>27.0</v>
      </c>
      <c r="J680" s="40">
        <v>12.0</v>
      </c>
      <c r="K680" s="56">
        <f t="shared" si="6"/>
        <v>0.3808882907</v>
      </c>
      <c r="L680" s="56">
        <f t="shared" si="7"/>
        <v>0.52</v>
      </c>
      <c r="M680" s="56">
        <f t="shared" si="8"/>
        <v>0.4074074074</v>
      </c>
      <c r="N680" s="56">
        <f t="shared" si="9"/>
        <v>0.1184387618</v>
      </c>
      <c r="O680" s="56">
        <f t="shared" si="10"/>
        <v>0.4788494078</v>
      </c>
      <c r="P680" s="57">
        <f t="shared" si="11"/>
        <v>0.01615074024</v>
      </c>
      <c r="Q680" s="58">
        <f t="shared" ref="Q680:V680" si="2072">K680-Q$2</f>
        <v>0.02991060902</v>
      </c>
      <c r="R680" s="59">
        <f t="shared" si="2072"/>
        <v>0.04044745971</v>
      </c>
      <c r="S680" s="60">
        <f t="shared" si="2072"/>
        <v>-0.004180155239</v>
      </c>
      <c r="T680" s="61">
        <f t="shared" si="2072"/>
        <v>0.002704320169</v>
      </c>
      <c r="U680" s="62">
        <f t="shared" si="2072"/>
        <v>0.02501807869</v>
      </c>
      <c r="V680" s="63">
        <f t="shared" si="2072"/>
        <v>-0.01611008827</v>
      </c>
      <c r="W680" s="64"/>
      <c r="X680" s="65">
        <f t="shared" si="13"/>
        <v>1</v>
      </c>
      <c r="Y680" s="66">
        <f t="shared" si="14"/>
        <v>0</v>
      </c>
      <c r="Z680" s="67">
        <f t="shared" ref="Z680:AA680" si="2073">U680</f>
        <v>0.02501807869</v>
      </c>
      <c r="AA680" s="68">
        <f t="shared" si="2073"/>
        <v>-0.01611008827</v>
      </c>
      <c r="AB680" s="69">
        <f t="shared" ref="AB680:AC680" si="2074">S680</f>
        <v>-0.004180155239</v>
      </c>
      <c r="AC680" s="70">
        <f t="shared" si="2074"/>
        <v>0.002704320169</v>
      </c>
      <c r="AD680" s="71">
        <f t="shared" si="17"/>
        <v>0.0003663693173</v>
      </c>
      <c r="AE680" s="72">
        <f t="shared" si="18"/>
        <v>-0.0008060869121</v>
      </c>
      <c r="AF680" s="73">
        <f t="shared" si="19"/>
        <v>-0.00006101261606</v>
      </c>
      <c r="AG680" s="74">
        <f t="shared" si="20"/>
        <v>0.0001349995647</v>
      </c>
      <c r="AH680" s="75">
        <f t="shared" si="21"/>
        <v>0.00001016035024</v>
      </c>
      <c r="AI680" s="76">
        <f t="shared" si="22"/>
        <v>-0.00002260895625</v>
      </c>
      <c r="AJ680" s="77"/>
      <c r="AK680" s="65">
        <f t="shared" si="23"/>
        <v>-0.005693794321</v>
      </c>
      <c r="AL680" s="66">
        <f t="shared" si="24"/>
        <v>0.0007634399882</v>
      </c>
      <c r="AM680" s="67">
        <f t="shared" si="25"/>
        <v>0.04599821563</v>
      </c>
      <c r="AN680" s="68">
        <f t="shared" si="26"/>
        <v>0.02656983237</v>
      </c>
      <c r="AO680" s="69">
        <f t="shared" si="27"/>
        <v>0.001934045114</v>
      </c>
      <c r="AP680" s="70">
        <f t="shared" si="28"/>
        <v>0.001703894033</v>
      </c>
      <c r="AQ680" s="71">
        <f t="shared" si="29"/>
        <v>-0.0002815947814</v>
      </c>
      <c r="AR680" s="72">
        <f t="shared" si="30"/>
        <v>-0.0006278830139</v>
      </c>
      <c r="AS680" s="73">
        <f t="shared" si="31"/>
        <v>-0.00005855206078</v>
      </c>
      <c r="AT680" s="74">
        <f t="shared" si="32"/>
        <v>-0.00002221828978</v>
      </c>
      <c r="AU680" s="75">
        <f t="shared" si="33"/>
        <v>0.000001523947475</v>
      </c>
      <c r="AV680" s="76">
        <f t="shared" si="34"/>
        <v>-0.000002396890232</v>
      </c>
      <c r="AW680" s="78">
        <f t="shared" si="35"/>
        <v>0.04189984352</v>
      </c>
      <c r="AX680" s="79">
        <f t="shared" si="36"/>
        <v>0.02991060902</v>
      </c>
      <c r="AY680" s="78">
        <f t="shared" si="37"/>
        <v>0.0283846682</v>
      </c>
      <c r="AZ680" s="79">
        <f t="shared" si="38"/>
        <v>0.04044745971</v>
      </c>
      <c r="BA680" s="80">
        <f t="shared" si="39"/>
        <v>0.0119892345</v>
      </c>
      <c r="BB680" s="80">
        <f t="shared" si="40"/>
        <v>-0.01206279151</v>
      </c>
      <c r="BC680" s="80">
        <f t="shared" si="41"/>
        <v>0.04203777277</v>
      </c>
      <c r="BD680" s="80">
        <f t="shared" si="42"/>
        <v>0.02934462719</v>
      </c>
      <c r="BE680" s="81">
        <f t="shared" si="43"/>
        <v>-0.00000176919518</v>
      </c>
      <c r="BF680" s="81">
        <f t="shared" si="44"/>
        <v>-0.0002892472723</v>
      </c>
      <c r="BG680" s="81">
        <f t="shared" si="45"/>
        <v>0.0009060671944</v>
      </c>
      <c r="BH680" s="81">
        <f t="shared" si="46"/>
        <v>0.00246716554</v>
      </c>
      <c r="BI680" s="81"/>
      <c r="BJ680" s="81"/>
    </row>
    <row r="681">
      <c r="A681" s="31">
        <v>64.0</v>
      </c>
      <c r="B681" s="32" t="s">
        <v>206</v>
      </c>
      <c r="C681" s="33">
        <v>2285.0</v>
      </c>
      <c r="D681" s="55">
        <f t="shared" si="5"/>
        <v>1889</v>
      </c>
      <c r="E681" s="35">
        <v>507.0</v>
      </c>
      <c r="F681" s="36">
        <v>211.0</v>
      </c>
      <c r="G681" s="37">
        <v>439.0</v>
      </c>
      <c r="H681" s="38">
        <v>545.0</v>
      </c>
      <c r="I681" s="39">
        <v>120.0</v>
      </c>
      <c r="J681" s="40">
        <v>67.0</v>
      </c>
      <c r="K681" s="56">
        <f t="shared" si="6"/>
        <v>0.4665207877</v>
      </c>
      <c r="L681" s="56">
        <f t="shared" si="7"/>
        <v>0.5349829352</v>
      </c>
      <c r="M681" s="56">
        <f t="shared" si="8"/>
        <v>0.6122733612</v>
      </c>
      <c r="N681" s="56">
        <f t="shared" si="9"/>
        <v>0.1921225383</v>
      </c>
      <c r="O681" s="56">
        <f t="shared" si="10"/>
        <v>0.5643197459</v>
      </c>
      <c r="P681" s="57">
        <f t="shared" si="11"/>
        <v>0.02932166302</v>
      </c>
      <c r="Q681" s="58">
        <f t="shared" ref="Q681:V681" si="2075">K681-Q$2</f>
        <v>0.1155431061</v>
      </c>
      <c r="R681" s="59">
        <f t="shared" si="2075"/>
        <v>0.05543039486</v>
      </c>
      <c r="S681" s="60">
        <f t="shared" si="2075"/>
        <v>0.2006857986</v>
      </c>
      <c r="T681" s="61">
        <f t="shared" si="2075"/>
        <v>0.07638809669</v>
      </c>
      <c r="U681" s="62">
        <f t="shared" si="2075"/>
        <v>0.1104884168</v>
      </c>
      <c r="V681" s="63">
        <f t="shared" si="2075"/>
        <v>-0.002939165492</v>
      </c>
      <c r="W681" s="64"/>
      <c r="X681" s="65">
        <f t="shared" si="13"/>
        <v>1</v>
      </c>
      <c r="Y681" s="66">
        <f t="shared" si="14"/>
        <v>0</v>
      </c>
      <c r="Z681" s="67">
        <f t="shared" ref="Z681:AA681" si="2076">U681</f>
        <v>0.1104884168</v>
      </c>
      <c r="AA681" s="68">
        <f t="shared" si="2076"/>
        <v>-0.002939165492</v>
      </c>
      <c r="AB681" s="69">
        <f t="shared" ref="AB681:AC681" si="2077">S681</f>
        <v>0.2006857986</v>
      </c>
      <c r="AC681" s="70">
        <f t="shared" si="2077"/>
        <v>0.07638809669</v>
      </c>
      <c r="AD681" s="71">
        <f t="shared" si="17"/>
        <v>0.01219905155</v>
      </c>
      <c r="AE681" s="72">
        <f t="shared" si="18"/>
        <v>-0.0006494874839</v>
      </c>
      <c r="AF681" s="73">
        <f t="shared" si="19"/>
        <v>0.02239797342</v>
      </c>
      <c r="AG681" s="74">
        <f t="shared" si="20"/>
        <v>0.007850151092</v>
      </c>
      <c r="AH681" s="75">
        <f t="shared" si="21"/>
        <v>0.03443964844</v>
      </c>
      <c r="AI681" s="76">
        <f t="shared" si="22"/>
        <v>0.03066001237</v>
      </c>
      <c r="AJ681" s="77"/>
      <c r="AK681" s="65">
        <f t="shared" si="23"/>
        <v>-0.005693794321</v>
      </c>
      <c r="AL681" s="66">
        <f t="shared" si="24"/>
        <v>0.0007634399882</v>
      </c>
      <c r="AM681" s="67">
        <f t="shared" si="25"/>
        <v>0.0948531253</v>
      </c>
      <c r="AN681" s="68">
        <f t="shared" si="26"/>
        <v>0.1730170658</v>
      </c>
      <c r="AO681" s="69">
        <f t="shared" si="27"/>
        <v>0.009919585386</v>
      </c>
      <c r="AP681" s="70">
        <f t="shared" si="28"/>
        <v>-0.1107278555</v>
      </c>
      <c r="AQ681" s="71">
        <f t="shared" si="29"/>
        <v>0.00589143944</v>
      </c>
      <c r="AR681" s="72">
        <f t="shared" si="30"/>
        <v>-0.007445145145</v>
      </c>
      <c r="AS681" s="73">
        <f t="shared" si="31"/>
        <v>-0.002727433985</v>
      </c>
      <c r="AT681" s="74">
        <f t="shared" si="32"/>
        <v>0.009655130777</v>
      </c>
      <c r="AU681" s="75">
        <f t="shared" si="33"/>
        <v>0.003401490553</v>
      </c>
      <c r="AV681" s="76">
        <f t="shared" si="34"/>
        <v>0.004043201424</v>
      </c>
      <c r="AW681" s="78">
        <f t="shared" si="35"/>
        <v>0.1056444124</v>
      </c>
      <c r="AX681" s="79">
        <f t="shared" si="36"/>
        <v>0.1155431061</v>
      </c>
      <c r="AY681" s="78">
        <f t="shared" si="37"/>
        <v>0.06930583735</v>
      </c>
      <c r="AZ681" s="79">
        <f t="shared" si="38"/>
        <v>0.05543039486</v>
      </c>
      <c r="BA681" s="80">
        <f t="shared" si="39"/>
        <v>-0.009898693683</v>
      </c>
      <c r="BB681" s="80">
        <f t="shared" si="40"/>
        <v>0.01387544249</v>
      </c>
      <c r="BC681" s="80">
        <f t="shared" si="41"/>
        <v>0.1057823416</v>
      </c>
      <c r="BD681" s="80">
        <f t="shared" si="42"/>
        <v>0.07026579635</v>
      </c>
      <c r="BE681" s="81">
        <f t="shared" si="43"/>
        <v>-0.00009454376767</v>
      </c>
      <c r="BF681" s="81">
        <f t="shared" si="44"/>
        <v>-0.0002746975098</v>
      </c>
      <c r="BG681" s="81">
        <f t="shared" si="45"/>
        <v>0.006252621662</v>
      </c>
      <c r="BH681" s="81">
        <f t="shared" si="46"/>
        <v>0.01486576095</v>
      </c>
      <c r="BI681" s="81"/>
      <c r="BJ681" s="81"/>
    </row>
    <row r="682">
      <c r="A682" s="31">
        <v>378.0</v>
      </c>
      <c r="B682" s="32">
        <v>6693.0</v>
      </c>
      <c r="C682" s="33">
        <v>1945.0</v>
      </c>
      <c r="D682" s="55">
        <f t="shared" si="5"/>
        <v>1365</v>
      </c>
      <c r="E682" s="35">
        <v>257.0</v>
      </c>
      <c r="F682" s="36">
        <v>274.0</v>
      </c>
      <c r="G682" s="37">
        <v>173.0</v>
      </c>
      <c r="H682" s="38">
        <v>501.0</v>
      </c>
      <c r="I682" s="39">
        <v>96.0</v>
      </c>
      <c r="J682" s="40">
        <v>64.0</v>
      </c>
      <c r="K682" s="56">
        <f t="shared" si="6"/>
        <v>0.270437018</v>
      </c>
      <c r="L682" s="56">
        <f t="shared" si="7"/>
        <v>0.4133489461</v>
      </c>
      <c r="M682" s="56">
        <f t="shared" si="8"/>
        <v>0.3385518591</v>
      </c>
      <c r="N682" s="56">
        <f t="shared" si="9"/>
        <v>0.08894601542</v>
      </c>
      <c r="O682" s="56">
        <f t="shared" si="10"/>
        <v>0.3853479853</v>
      </c>
      <c r="P682" s="57">
        <f t="shared" si="11"/>
        <v>0.03290488432</v>
      </c>
      <c r="Q682" s="58">
        <f t="shared" ref="Q682:V682" si="2078">K682-Q$2</f>
        <v>-0.0805406637</v>
      </c>
      <c r="R682" s="59">
        <f t="shared" si="2078"/>
        <v>-0.06620359415</v>
      </c>
      <c r="S682" s="60">
        <f t="shared" si="2078"/>
        <v>-0.07303570355</v>
      </c>
      <c r="T682" s="61">
        <f t="shared" si="2078"/>
        <v>-0.02678842618</v>
      </c>
      <c r="U682" s="62">
        <f t="shared" si="2078"/>
        <v>-0.06848334375</v>
      </c>
      <c r="V682" s="63">
        <f t="shared" si="2078"/>
        <v>0.0006440558068</v>
      </c>
      <c r="W682" s="64"/>
      <c r="X682" s="65">
        <f t="shared" si="13"/>
        <v>1</v>
      </c>
      <c r="Y682" s="66">
        <f t="shared" si="14"/>
        <v>0</v>
      </c>
      <c r="Z682" s="67">
        <f t="shared" ref="Z682:AA682" si="2079">U682</f>
        <v>-0.06848334375</v>
      </c>
      <c r="AA682" s="68">
        <f t="shared" si="2079"/>
        <v>0.0006440558068</v>
      </c>
      <c r="AB682" s="69">
        <f t="shared" ref="AB682:AC682" si="2080">S682</f>
        <v>-0.07303570355</v>
      </c>
      <c r="AC682" s="70">
        <f t="shared" si="2080"/>
        <v>-0.02678842618</v>
      </c>
      <c r="AD682" s="71">
        <f t="shared" si="17"/>
        <v>0.004689553563</v>
      </c>
      <c r="AE682" s="72">
        <f t="shared" si="18"/>
        <v>-0.00008821419042</v>
      </c>
      <c r="AF682" s="73">
        <f t="shared" si="19"/>
        <v>0.005018982433</v>
      </c>
      <c r="AG682" s="74">
        <f t="shared" si="20"/>
        <v>0.00178752193</v>
      </c>
      <c r="AH682" s="75">
        <f t="shared" si="21"/>
        <v>0.004616594215</v>
      </c>
      <c r="AI682" s="76">
        <f t="shared" si="22"/>
        <v>0.003913023106</v>
      </c>
      <c r="AJ682" s="77"/>
      <c r="AK682" s="65">
        <f t="shared" si="23"/>
        <v>-0.005693794321</v>
      </c>
      <c r="AL682" s="66">
        <f t="shared" si="24"/>
        <v>0.0007634399882</v>
      </c>
      <c r="AM682" s="67">
        <f t="shared" si="25"/>
        <v>-0.0569224377</v>
      </c>
      <c r="AN682" s="68">
        <f t="shared" si="26"/>
        <v>-0.1082013961</v>
      </c>
      <c r="AO682" s="69">
        <f t="shared" si="27"/>
        <v>-0.003105931853</v>
      </c>
      <c r="AP682" s="70">
        <f t="shared" si="28"/>
        <v>0.04015537236</v>
      </c>
      <c r="AQ682" s="71">
        <f t="shared" si="29"/>
        <v>0.002358906782</v>
      </c>
      <c r="AR682" s="72">
        <f t="shared" si="30"/>
        <v>-0.002779071383</v>
      </c>
      <c r="AS682" s="73">
        <f t="shared" si="31"/>
        <v>-0.0006231701736</v>
      </c>
      <c r="AT682" s="74">
        <f t="shared" si="32"/>
        <v>0.002164283474</v>
      </c>
      <c r="AU682" s="75">
        <f t="shared" si="33"/>
        <v>0.0004592033765</v>
      </c>
      <c r="AV682" s="76">
        <f t="shared" si="34"/>
        <v>0.0005196554274</v>
      </c>
      <c r="AW682" s="78">
        <f t="shared" si="35"/>
        <v>-0.06352722389</v>
      </c>
      <c r="AX682" s="79">
        <f t="shared" si="36"/>
        <v>-0.0805406637</v>
      </c>
      <c r="AY682" s="78">
        <f t="shared" si="37"/>
        <v>-0.06737771621</v>
      </c>
      <c r="AZ682" s="79">
        <f t="shared" si="38"/>
        <v>-0.06620359415</v>
      </c>
      <c r="BA682" s="80">
        <f t="shared" si="39"/>
        <v>0.01701343981</v>
      </c>
      <c r="BB682" s="80">
        <f t="shared" si="40"/>
        <v>-0.001174122058</v>
      </c>
      <c r="BC682" s="80">
        <f t="shared" si="41"/>
        <v>-0.06338929464</v>
      </c>
      <c r="BD682" s="80">
        <f t="shared" si="42"/>
        <v>-0.06641775722</v>
      </c>
      <c r="BE682" s="81">
        <f t="shared" si="43"/>
        <v>0.0002880785715</v>
      </c>
      <c r="BF682" s="81">
        <f t="shared" si="44"/>
        <v>-0.00003995170991</v>
      </c>
      <c r="BG682" s="81">
        <f t="shared" si="45"/>
        <v>-0.000393115799</v>
      </c>
      <c r="BH682" s="81">
        <f t="shared" si="46"/>
        <v>0.008420349564</v>
      </c>
      <c r="BI682" s="81"/>
      <c r="BJ682" s="81"/>
    </row>
    <row r="683">
      <c r="A683" s="31">
        <v>297.0</v>
      </c>
      <c r="B683" s="32">
        <v>2717.0</v>
      </c>
      <c r="C683" s="33">
        <v>1561.0</v>
      </c>
      <c r="D683" s="55">
        <f t="shared" si="5"/>
        <v>1047</v>
      </c>
      <c r="E683" s="35">
        <v>202.0</v>
      </c>
      <c r="F683" s="36">
        <v>282.0</v>
      </c>
      <c r="G683" s="37">
        <v>89.0</v>
      </c>
      <c r="H683" s="38">
        <v>374.0</v>
      </c>
      <c r="I683" s="39">
        <v>32.0</v>
      </c>
      <c r="J683" s="40">
        <v>68.0</v>
      </c>
      <c r="K683" s="56">
        <f t="shared" si="6"/>
        <v>0.2069186419</v>
      </c>
      <c r="L683" s="56">
        <f t="shared" si="7"/>
        <v>0.3848684211</v>
      </c>
      <c r="M683" s="56">
        <f t="shared" si="8"/>
        <v>0.2027334852</v>
      </c>
      <c r="N683" s="56">
        <f t="shared" si="9"/>
        <v>0.05701473414</v>
      </c>
      <c r="O683" s="56">
        <f t="shared" si="10"/>
        <v>0.3085004776</v>
      </c>
      <c r="P683" s="57">
        <f t="shared" si="11"/>
        <v>0.04356181935</v>
      </c>
      <c r="Q683" s="58">
        <f t="shared" ref="Q683:V683" si="2081">K683-Q$2</f>
        <v>-0.1440590398</v>
      </c>
      <c r="R683" s="59">
        <f t="shared" si="2081"/>
        <v>-0.09468411924</v>
      </c>
      <c r="S683" s="60">
        <f t="shared" si="2081"/>
        <v>-0.2088540775</v>
      </c>
      <c r="T683" s="61">
        <f t="shared" si="2081"/>
        <v>-0.05871970746</v>
      </c>
      <c r="U683" s="62">
        <f t="shared" si="2081"/>
        <v>-0.1453308515</v>
      </c>
      <c r="V683" s="63">
        <f t="shared" si="2081"/>
        <v>0.01130099083</v>
      </c>
      <c r="W683" s="64"/>
      <c r="X683" s="65">
        <f t="shared" si="13"/>
        <v>1</v>
      </c>
      <c r="Y683" s="66">
        <f t="shared" si="14"/>
        <v>0</v>
      </c>
      <c r="Z683" s="67">
        <f t="shared" ref="Z683:AA683" si="2082">U683</f>
        <v>-0.1453308515</v>
      </c>
      <c r="AA683" s="68">
        <f t="shared" si="2082"/>
        <v>0.01130099083</v>
      </c>
      <c r="AB683" s="69">
        <f t="shared" ref="AB683:AC683" si="2083">S683</f>
        <v>-0.2088540775</v>
      </c>
      <c r="AC683" s="70">
        <f t="shared" si="2083"/>
        <v>-0.05871970746</v>
      </c>
      <c r="AD683" s="71">
        <f t="shared" si="17"/>
        <v>0.02099334402</v>
      </c>
      <c r="AE683" s="72">
        <f t="shared" si="18"/>
        <v>-0.003284765242</v>
      </c>
      <c r="AF683" s="73">
        <f t="shared" si="19"/>
        <v>0.0310165318</v>
      </c>
      <c r="AG683" s="74">
        <f t="shared" si="20"/>
        <v>0.006173527073</v>
      </c>
      <c r="AH683" s="75">
        <f t="shared" si="21"/>
        <v>0.04017202162</v>
      </c>
      <c r="AI683" s="76">
        <f t="shared" si="22"/>
        <v>0.02452770066</v>
      </c>
      <c r="AJ683" s="77"/>
      <c r="AK683" s="65">
        <f t="shared" si="23"/>
        <v>-0.005693794321</v>
      </c>
      <c r="AL683" s="66">
        <f t="shared" si="24"/>
        <v>0.0007634399882</v>
      </c>
      <c r="AM683" s="67">
        <f t="shared" si="25"/>
        <v>-0.1365690493</v>
      </c>
      <c r="AN683" s="68">
        <f t="shared" si="26"/>
        <v>-0.2215090319</v>
      </c>
      <c r="AO683" s="69">
        <f t="shared" si="27"/>
        <v>0.00003131185175</v>
      </c>
      <c r="AP683" s="70">
        <f t="shared" si="28"/>
        <v>0.1123203398</v>
      </c>
      <c r="AQ683" s="71">
        <f t="shared" si="29"/>
        <v>0.008875307618</v>
      </c>
      <c r="AR683" s="72">
        <f t="shared" si="30"/>
        <v>-0.01392617179</v>
      </c>
      <c r="AS683" s="73">
        <f t="shared" si="31"/>
        <v>-0.00179503519</v>
      </c>
      <c r="AT683" s="74">
        <f t="shared" si="32"/>
        <v>0.01324772001</v>
      </c>
      <c r="AU683" s="75">
        <f t="shared" si="33"/>
        <v>0.004152387865</v>
      </c>
      <c r="AV683" s="76">
        <f t="shared" si="34"/>
        <v>0.003442022761</v>
      </c>
      <c r="AW683" s="78">
        <f t="shared" si="35"/>
        <v>-0.1309988715</v>
      </c>
      <c r="AX683" s="79">
        <f t="shared" si="36"/>
        <v>-0.1440590398</v>
      </c>
      <c r="AY683" s="78">
        <f t="shared" si="37"/>
        <v>-0.105661681</v>
      </c>
      <c r="AZ683" s="79">
        <f t="shared" si="38"/>
        <v>-0.09468411924</v>
      </c>
      <c r="BA683" s="80">
        <f t="shared" si="39"/>
        <v>0.0130601683</v>
      </c>
      <c r="BB683" s="80">
        <f t="shared" si="40"/>
        <v>-0.0109775618</v>
      </c>
      <c r="BC683" s="80">
        <f t="shared" si="41"/>
        <v>-0.1308609422</v>
      </c>
      <c r="BD683" s="80">
        <f t="shared" si="42"/>
        <v>-0.104701722</v>
      </c>
      <c r="BE683" s="81">
        <f t="shared" si="43"/>
        <v>0.00005006113292</v>
      </c>
      <c r="BF683" s="81">
        <f t="shared" si="44"/>
        <v>-0.0002867376095</v>
      </c>
      <c r="BG683" s="81">
        <f t="shared" si="45"/>
        <v>0.006162135605</v>
      </c>
      <c r="BH683" s="81">
        <f t="shared" si="46"/>
        <v>0.027402732</v>
      </c>
      <c r="BI683" s="81"/>
      <c r="BJ683" s="81"/>
    </row>
    <row r="684">
      <c r="A684" s="31">
        <v>287.0</v>
      </c>
      <c r="B684" s="32">
        <v>3808.0</v>
      </c>
      <c r="C684" s="33">
        <v>1055.0</v>
      </c>
      <c r="D684" s="55">
        <f t="shared" si="5"/>
        <v>887</v>
      </c>
      <c r="E684" s="35">
        <v>277.0</v>
      </c>
      <c r="F684" s="36">
        <v>132.0</v>
      </c>
      <c r="G684" s="37">
        <v>142.0</v>
      </c>
      <c r="H684" s="38">
        <v>270.0</v>
      </c>
      <c r="I684" s="39">
        <v>45.0</v>
      </c>
      <c r="J684" s="40">
        <v>21.0</v>
      </c>
      <c r="K684" s="56">
        <f t="shared" si="6"/>
        <v>0.4398104265</v>
      </c>
      <c r="L684" s="56">
        <f t="shared" si="7"/>
        <v>0.5439189189</v>
      </c>
      <c r="M684" s="56">
        <f t="shared" si="8"/>
        <v>0.4813559322</v>
      </c>
      <c r="N684" s="56">
        <f t="shared" si="9"/>
        <v>0.1345971564</v>
      </c>
      <c r="O684" s="56">
        <f t="shared" si="10"/>
        <v>0.5231116122</v>
      </c>
      <c r="P684" s="57">
        <f t="shared" si="11"/>
        <v>0.01990521327</v>
      </c>
      <c r="Q684" s="58">
        <f t="shared" ref="Q684:V684" si="2084">K684-Q$2</f>
        <v>0.08883274485</v>
      </c>
      <c r="R684" s="59">
        <f t="shared" si="2084"/>
        <v>0.06436637863</v>
      </c>
      <c r="S684" s="60">
        <f t="shared" si="2084"/>
        <v>0.06976836956</v>
      </c>
      <c r="T684" s="61">
        <f t="shared" si="2084"/>
        <v>0.01886271479</v>
      </c>
      <c r="U684" s="62">
        <f t="shared" si="2084"/>
        <v>0.06928028308</v>
      </c>
      <c r="V684" s="63">
        <f t="shared" si="2084"/>
        <v>-0.01235561524</v>
      </c>
      <c r="W684" s="64"/>
      <c r="X684" s="65">
        <f t="shared" si="13"/>
        <v>1</v>
      </c>
      <c r="Y684" s="66">
        <f t="shared" si="14"/>
        <v>0</v>
      </c>
      <c r="Z684" s="67">
        <f t="shared" ref="Z684:AA684" si="2085">U684</f>
        <v>0.06928028308</v>
      </c>
      <c r="AA684" s="68">
        <f t="shared" si="2085"/>
        <v>-0.01235561524</v>
      </c>
      <c r="AB684" s="69">
        <f t="shared" ref="AB684:AC684" si="2086">S684</f>
        <v>0.06976836956</v>
      </c>
      <c r="AC684" s="70">
        <f t="shared" si="2086"/>
        <v>0.01886271479</v>
      </c>
      <c r="AD684" s="71">
        <f t="shared" si="17"/>
        <v>0.004647096396</v>
      </c>
      <c r="AE684" s="72">
        <f t="shared" si="18"/>
        <v>-0.001712001043</v>
      </c>
      <c r="AF684" s="73">
        <f t="shared" si="19"/>
        <v>0.005066632839</v>
      </c>
      <c r="AG684" s="74">
        <f t="shared" si="20"/>
        <v>0.0004447830901</v>
      </c>
      <c r="AH684" s="75">
        <f t="shared" si="21"/>
        <v>0.004511823381</v>
      </c>
      <c r="AI684" s="76">
        <f t="shared" si="22"/>
        <v>0.002632041713</v>
      </c>
      <c r="AJ684" s="77"/>
      <c r="AK684" s="65">
        <f t="shared" si="23"/>
        <v>-0.005693794321</v>
      </c>
      <c r="AL684" s="66">
        <f t="shared" si="24"/>
        <v>0.0007634399882</v>
      </c>
      <c r="AM684" s="67">
        <f t="shared" si="25"/>
        <v>0.0761667207</v>
      </c>
      <c r="AN684" s="68">
        <f t="shared" si="26"/>
        <v>0.09990702638</v>
      </c>
      <c r="AO684" s="69">
        <f t="shared" si="27"/>
        <v>-0.0003856188572</v>
      </c>
      <c r="AP684" s="70">
        <f t="shared" si="28"/>
        <v>-0.03741537764</v>
      </c>
      <c r="AQ684" s="71">
        <f t="shared" si="29"/>
        <v>0.001390513421</v>
      </c>
      <c r="AR684" s="72">
        <f t="shared" si="30"/>
        <v>-0.003588913153</v>
      </c>
      <c r="AS684" s="73">
        <f t="shared" si="31"/>
        <v>-0.00005539525022</v>
      </c>
      <c r="AT684" s="74">
        <f t="shared" si="32"/>
        <v>0.002149334957</v>
      </c>
      <c r="AU684" s="75">
        <f t="shared" si="33"/>
        <v>0.0004683832191</v>
      </c>
      <c r="AV684" s="76">
        <f t="shared" si="34"/>
        <v>0.0003726646766</v>
      </c>
      <c r="AW684" s="78">
        <f t="shared" si="35"/>
        <v>0.07189080891</v>
      </c>
      <c r="AX684" s="79">
        <f t="shared" si="36"/>
        <v>0.08883274485</v>
      </c>
      <c r="AY684" s="78">
        <f t="shared" si="37"/>
        <v>0.06218817521</v>
      </c>
      <c r="AZ684" s="79">
        <f t="shared" si="38"/>
        <v>0.06436637863</v>
      </c>
      <c r="BA684" s="80">
        <f t="shared" si="39"/>
        <v>-0.01694193594</v>
      </c>
      <c r="BB684" s="80">
        <f t="shared" si="40"/>
        <v>-0.002178203421</v>
      </c>
      <c r="BC684" s="80">
        <f t="shared" si="41"/>
        <v>0.07202873815</v>
      </c>
      <c r="BD684" s="80">
        <f t="shared" si="42"/>
        <v>0.0631481342</v>
      </c>
      <c r="BE684" s="81">
        <f t="shared" si="43"/>
        <v>0.0002822846233</v>
      </c>
      <c r="BF684" s="81">
        <f t="shared" si="44"/>
        <v>0.00007380596567</v>
      </c>
      <c r="BG684" s="81">
        <f t="shared" si="45"/>
        <v>0.001200452267</v>
      </c>
      <c r="BH684" s="81">
        <f t="shared" si="46"/>
        <v>0.009096960846</v>
      </c>
      <c r="BI684" s="81"/>
      <c r="BJ684" s="81"/>
    </row>
    <row r="685">
      <c r="A685" s="31">
        <v>493.0</v>
      </c>
      <c r="B685" s="32">
        <v>7596.0</v>
      </c>
      <c r="C685" s="33">
        <v>823.0</v>
      </c>
      <c r="D685" s="55">
        <f t="shared" si="5"/>
        <v>646</v>
      </c>
      <c r="E685" s="35">
        <v>231.0</v>
      </c>
      <c r="F685" s="36">
        <v>73.0</v>
      </c>
      <c r="G685" s="37">
        <v>126.0</v>
      </c>
      <c r="H685" s="38">
        <v>152.0</v>
      </c>
      <c r="I685" s="39">
        <v>44.0</v>
      </c>
      <c r="J685" s="40">
        <v>20.0</v>
      </c>
      <c r="K685" s="56">
        <f t="shared" si="6"/>
        <v>0.4872417983</v>
      </c>
      <c r="L685" s="56">
        <f t="shared" si="7"/>
        <v>0.644028103</v>
      </c>
      <c r="M685" s="56">
        <f t="shared" si="8"/>
        <v>0.5753424658</v>
      </c>
      <c r="N685" s="56">
        <f t="shared" si="9"/>
        <v>0.1530984204</v>
      </c>
      <c r="O685" s="56">
        <f t="shared" si="10"/>
        <v>0.6207430341</v>
      </c>
      <c r="P685" s="57">
        <f t="shared" si="11"/>
        <v>0.02430133657</v>
      </c>
      <c r="Q685" s="58">
        <f t="shared" ref="Q685:V685" si="2087">K685-Q$2</f>
        <v>0.1362641166</v>
      </c>
      <c r="R685" s="59">
        <f t="shared" si="2087"/>
        <v>0.1644755628</v>
      </c>
      <c r="S685" s="60">
        <f t="shared" si="2087"/>
        <v>0.1637549031</v>
      </c>
      <c r="T685" s="61">
        <f t="shared" si="2087"/>
        <v>0.03736397881</v>
      </c>
      <c r="U685" s="62">
        <f t="shared" si="2087"/>
        <v>0.166911705</v>
      </c>
      <c r="V685" s="63">
        <f t="shared" si="2087"/>
        <v>-0.007959491938</v>
      </c>
      <c r="W685" s="64"/>
      <c r="X685" s="65">
        <f t="shared" si="13"/>
        <v>1</v>
      </c>
      <c r="Y685" s="66">
        <f t="shared" si="14"/>
        <v>0</v>
      </c>
      <c r="Z685" s="67">
        <f t="shared" ref="Z685:AA685" si="2088">U685</f>
        <v>0.166911705</v>
      </c>
      <c r="AA685" s="68">
        <f t="shared" si="2088"/>
        <v>-0.007959491938</v>
      </c>
      <c r="AB685" s="69">
        <f t="shared" ref="AB685:AC685" si="2089">S685</f>
        <v>0.1637549031</v>
      </c>
      <c r="AC685" s="70">
        <f t="shared" si="2089"/>
        <v>0.03736397881</v>
      </c>
      <c r="AD685" s="71">
        <f t="shared" si="17"/>
        <v>0.02779616374</v>
      </c>
      <c r="AE685" s="72">
        <f t="shared" si="18"/>
        <v>-0.00265706474</v>
      </c>
      <c r="AF685" s="73">
        <f t="shared" si="19"/>
        <v>0.02763000836</v>
      </c>
      <c r="AG685" s="74">
        <f t="shared" si="20"/>
        <v>0.004933079575</v>
      </c>
      <c r="AH685" s="75">
        <f t="shared" si="21"/>
        <v>0.02541960138</v>
      </c>
      <c r="AI685" s="76">
        <f t="shared" si="22"/>
        <v>0.01223706946</v>
      </c>
      <c r="AJ685" s="77"/>
      <c r="AK685" s="65">
        <f t="shared" si="23"/>
        <v>-0.005693794321</v>
      </c>
      <c r="AL685" s="66">
        <f t="shared" si="24"/>
        <v>0.0007634399882</v>
      </c>
      <c r="AM685" s="67">
        <f t="shared" si="25"/>
        <v>0.1488794321</v>
      </c>
      <c r="AN685" s="68">
        <f t="shared" si="26"/>
        <v>0.2584992424</v>
      </c>
      <c r="AO685" s="69">
        <f t="shared" si="27"/>
        <v>-0.004348309696</v>
      </c>
      <c r="AP685" s="70">
        <f t="shared" si="28"/>
        <v>-0.08684936895</v>
      </c>
      <c r="AQ685" s="71">
        <f t="shared" si="29"/>
        <v>0.01273772383</v>
      </c>
      <c r="AR685" s="72">
        <f t="shared" si="30"/>
        <v>-0.01756918695</v>
      </c>
      <c r="AS685" s="73">
        <f t="shared" si="31"/>
        <v>-0.001360071076</v>
      </c>
      <c r="AT685" s="74">
        <f t="shared" si="32"/>
        <v>0.01178648861</v>
      </c>
      <c r="AU685" s="75">
        <f t="shared" si="33"/>
        <v>0.002681483703</v>
      </c>
      <c r="AV685" s="76">
        <f t="shared" si="34"/>
        <v>0.001805666549</v>
      </c>
      <c r="AW685" s="78">
        <f t="shared" si="35"/>
        <v>0.1528964646</v>
      </c>
      <c r="AX685" s="79">
        <f t="shared" si="36"/>
        <v>0.1362641166</v>
      </c>
      <c r="AY685" s="78">
        <f t="shared" si="37"/>
        <v>0.1684362817</v>
      </c>
      <c r="AZ685" s="79">
        <f t="shared" si="38"/>
        <v>0.1644755628</v>
      </c>
      <c r="BA685" s="80">
        <f t="shared" si="39"/>
        <v>0.01663234798</v>
      </c>
      <c r="BB685" s="80">
        <f t="shared" si="40"/>
        <v>0.003960718921</v>
      </c>
      <c r="BC685" s="80">
        <f t="shared" si="41"/>
        <v>0.1530343938</v>
      </c>
      <c r="BD685" s="80">
        <f t="shared" si="42"/>
        <v>0.1693962407</v>
      </c>
      <c r="BE685" s="81">
        <f t="shared" si="43"/>
        <v>0.0002609477049</v>
      </c>
      <c r="BF685" s="81">
        <f t="shared" si="44"/>
        <v>0.0001317521107</v>
      </c>
      <c r="BG685" s="81">
        <f t="shared" si="45"/>
        <v>-0.005275560656</v>
      </c>
      <c r="BH685" s="81">
        <f t="shared" si="46"/>
        <v>0.05184690202</v>
      </c>
      <c r="BI685" s="81"/>
      <c r="BJ685" s="81"/>
    </row>
    <row r="686">
      <c r="A686" s="31">
        <v>402.0</v>
      </c>
      <c r="B686" s="32">
        <v>7605.0</v>
      </c>
      <c r="C686" s="33">
        <v>1688.0</v>
      </c>
      <c r="D686" s="55">
        <f t="shared" si="5"/>
        <v>1342</v>
      </c>
      <c r="E686" s="35">
        <v>470.0</v>
      </c>
      <c r="F686" s="36">
        <v>155.0</v>
      </c>
      <c r="G686" s="37">
        <v>199.0</v>
      </c>
      <c r="H686" s="38">
        <v>302.0</v>
      </c>
      <c r="I686" s="39">
        <v>164.0</v>
      </c>
      <c r="J686" s="40">
        <v>52.0</v>
      </c>
      <c r="K686" s="56">
        <f t="shared" si="6"/>
        <v>0.4934834123</v>
      </c>
      <c r="L686" s="56">
        <f t="shared" si="7"/>
        <v>0.6773504274</v>
      </c>
      <c r="M686" s="56">
        <f t="shared" si="8"/>
        <v>0.4901477833</v>
      </c>
      <c r="N686" s="56">
        <f t="shared" si="9"/>
        <v>0.1178909953</v>
      </c>
      <c r="O686" s="56">
        <f t="shared" si="10"/>
        <v>0.6207153502</v>
      </c>
      <c r="P686" s="57">
        <f t="shared" si="11"/>
        <v>0.0308056872</v>
      </c>
      <c r="Q686" s="58">
        <f t="shared" ref="Q686:V686" si="2090">K686-Q$2</f>
        <v>0.1425057306</v>
      </c>
      <c r="R686" s="59">
        <f t="shared" si="2090"/>
        <v>0.1977978871</v>
      </c>
      <c r="S686" s="60">
        <f t="shared" si="2090"/>
        <v>0.07856022061</v>
      </c>
      <c r="T686" s="61">
        <f t="shared" si="2090"/>
        <v>0.002156553653</v>
      </c>
      <c r="U686" s="62">
        <f t="shared" si="2090"/>
        <v>0.1668840211</v>
      </c>
      <c r="V686" s="63">
        <f t="shared" si="2090"/>
        <v>-0.001455141308</v>
      </c>
      <c r="W686" s="64"/>
      <c r="X686" s="65">
        <f t="shared" si="13"/>
        <v>1</v>
      </c>
      <c r="Y686" s="66">
        <f t="shared" si="14"/>
        <v>0</v>
      </c>
      <c r="Z686" s="67">
        <f t="shared" ref="Z686:AA686" si="2091">U686</f>
        <v>0.1668840211</v>
      </c>
      <c r="AA686" s="68">
        <f t="shared" si="2091"/>
        <v>-0.001455141308</v>
      </c>
      <c r="AB686" s="69">
        <f t="shared" ref="AB686:AC686" si="2092">S686</f>
        <v>0.07856022061</v>
      </c>
      <c r="AC686" s="70">
        <f t="shared" si="2092"/>
        <v>0.002156553653</v>
      </c>
      <c r="AD686" s="71">
        <f t="shared" si="17"/>
        <v>0.02784815907</v>
      </c>
      <c r="AE686" s="72">
        <f t="shared" si="18"/>
        <v>-0.0004856796656</v>
      </c>
      <c r="AF686" s="73">
        <f t="shared" si="19"/>
        <v>0.01311358361</v>
      </c>
      <c r="AG686" s="74">
        <f t="shared" si="20"/>
        <v>0.0002455781233</v>
      </c>
      <c r="AH686" s="75">
        <f t="shared" si="21"/>
        <v>0.006167057538</v>
      </c>
      <c r="AI686" s="76">
        <f t="shared" si="22"/>
        <v>0.0003388386615</v>
      </c>
      <c r="AJ686" s="77"/>
      <c r="AK686" s="65">
        <f t="shared" si="23"/>
        <v>-0.005693794321</v>
      </c>
      <c r="AL686" s="66">
        <f t="shared" si="24"/>
        <v>0.0007634399882</v>
      </c>
      <c r="AM686" s="67">
        <f t="shared" si="25"/>
        <v>0.1385302475</v>
      </c>
      <c r="AN686" s="68">
        <f t="shared" si="26"/>
        <v>0.2637645024</v>
      </c>
      <c r="AO686" s="69">
        <f t="shared" si="27"/>
        <v>-0.00994444699</v>
      </c>
      <c r="AP686" s="70">
        <f t="shared" si="28"/>
        <v>-0.0394535902</v>
      </c>
      <c r="AQ686" s="71">
        <f t="shared" si="29"/>
        <v>0.01403023684</v>
      </c>
      <c r="AR686" s="72">
        <f t="shared" si="30"/>
        <v>-0.01648345156</v>
      </c>
      <c r="AS686" s="73">
        <f t="shared" si="31"/>
        <v>0.0002387257649</v>
      </c>
      <c r="AT686" s="74">
        <f t="shared" si="32"/>
        <v>0.005539319603</v>
      </c>
      <c r="AU686" s="75">
        <f t="shared" si="33"/>
        <v>0.0006937967615</v>
      </c>
      <c r="AV686" s="76">
        <f t="shared" si="34"/>
        <v>0.0001398212599</v>
      </c>
      <c r="AW686" s="78">
        <f t="shared" si="35"/>
        <v>0.1378547655</v>
      </c>
      <c r="AX686" s="79">
        <f t="shared" si="36"/>
        <v>0.1425057306</v>
      </c>
      <c r="AY686" s="78">
        <f t="shared" si="37"/>
        <v>0.2142700415</v>
      </c>
      <c r="AZ686" s="79">
        <f t="shared" si="38"/>
        <v>0.1977978871</v>
      </c>
      <c r="BA686" s="80">
        <f t="shared" si="39"/>
        <v>-0.004650965099</v>
      </c>
      <c r="BB686" s="80">
        <f t="shared" si="40"/>
        <v>0.01647215447</v>
      </c>
      <c r="BC686" s="80">
        <f t="shared" si="41"/>
        <v>0.1379926948</v>
      </c>
      <c r="BD686" s="80">
        <f t="shared" si="42"/>
        <v>0.2152300005</v>
      </c>
      <c r="BE686" s="81">
        <f t="shared" si="43"/>
        <v>-0.0002497003964</v>
      </c>
      <c r="BF686" s="81">
        <f t="shared" si="44"/>
        <v>-0.000153222831</v>
      </c>
      <c r="BG686" s="81">
        <f t="shared" si="45"/>
        <v>-0.02728196931</v>
      </c>
      <c r="BH686" s="81">
        <f t="shared" si="46"/>
        <v>0.05940033554</v>
      </c>
      <c r="BI686" s="81"/>
      <c r="BJ686" s="81"/>
    </row>
    <row r="687">
      <c r="A687" s="31">
        <v>902.0</v>
      </c>
      <c r="B687" s="32" t="s">
        <v>207</v>
      </c>
      <c r="C687" s="33">
        <v>1338.0</v>
      </c>
      <c r="D687" s="55">
        <f t="shared" si="5"/>
        <v>951</v>
      </c>
      <c r="E687" s="35">
        <v>145.0</v>
      </c>
      <c r="F687" s="36">
        <v>173.0</v>
      </c>
      <c r="G687" s="37">
        <v>133.0</v>
      </c>
      <c r="H687" s="38">
        <v>353.0</v>
      </c>
      <c r="I687" s="39">
        <v>79.0</v>
      </c>
      <c r="J687" s="40">
        <v>68.0</v>
      </c>
      <c r="K687" s="56">
        <f t="shared" si="6"/>
        <v>0.2668161435</v>
      </c>
      <c r="L687" s="56">
        <f t="shared" si="7"/>
        <v>0.3882149047</v>
      </c>
      <c r="M687" s="56">
        <f t="shared" si="8"/>
        <v>0.3556149733</v>
      </c>
      <c r="N687" s="56">
        <f t="shared" si="9"/>
        <v>0.09940209268</v>
      </c>
      <c r="O687" s="56">
        <f t="shared" si="10"/>
        <v>0.3753943218</v>
      </c>
      <c r="P687" s="57">
        <f t="shared" si="11"/>
        <v>0.05082212257</v>
      </c>
      <c r="Q687" s="58">
        <f t="shared" ref="Q687:V687" si="2093">K687-Q$2</f>
        <v>-0.08416153819</v>
      </c>
      <c r="R687" s="59">
        <f t="shared" si="2093"/>
        <v>-0.09133763561</v>
      </c>
      <c r="S687" s="60">
        <f t="shared" si="2093"/>
        <v>-0.05597258938</v>
      </c>
      <c r="T687" s="61">
        <f t="shared" si="2093"/>
        <v>-0.01633234893</v>
      </c>
      <c r="U687" s="62">
        <f t="shared" si="2093"/>
        <v>-0.07843700733</v>
      </c>
      <c r="V687" s="63">
        <f t="shared" si="2093"/>
        <v>0.01856129406</v>
      </c>
      <c r="W687" s="64"/>
      <c r="X687" s="65">
        <f t="shared" si="13"/>
        <v>1</v>
      </c>
      <c r="Y687" s="66">
        <f t="shared" si="14"/>
        <v>0</v>
      </c>
      <c r="Z687" s="67">
        <f t="shared" ref="Z687:AA687" si="2094">U687</f>
        <v>-0.07843700733</v>
      </c>
      <c r="AA687" s="68">
        <f t="shared" si="2094"/>
        <v>0.01856129406</v>
      </c>
      <c r="AB687" s="69">
        <f t="shared" ref="AB687:AC687" si="2095">S687</f>
        <v>-0.05597258938</v>
      </c>
      <c r="AC687" s="70">
        <f t="shared" si="2095"/>
        <v>-0.01633234893</v>
      </c>
      <c r="AD687" s="71">
        <f t="shared" si="17"/>
        <v>0.005807842481</v>
      </c>
      <c r="AE687" s="72">
        <f t="shared" si="18"/>
        <v>-0.002911784716</v>
      </c>
      <c r="AF687" s="73">
        <f t="shared" si="19"/>
        <v>0.004693471935</v>
      </c>
      <c r="AG687" s="74">
        <f t="shared" si="20"/>
        <v>0.000242136882</v>
      </c>
      <c r="AH687" s="75">
        <f t="shared" si="21"/>
        <v>0.002866185141</v>
      </c>
      <c r="AI687" s="76">
        <f t="shared" si="22"/>
        <v>0.001828327721</v>
      </c>
      <c r="AJ687" s="77"/>
      <c r="AK687" s="65">
        <f t="shared" si="23"/>
        <v>-0.005693794321</v>
      </c>
      <c r="AL687" s="66">
        <f t="shared" si="24"/>
        <v>0.0007634399882</v>
      </c>
      <c r="AM687" s="67">
        <f t="shared" si="25"/>
        <v>-0.09349335068</v>
      </c>
      <c r="AN687" s="68">
        <f t="shared" si="26"/>
        <v>-0.1093792172</v>
      </c>
      <c r="AO687" s="69">
        <f t="shared" si="27"/>
        <v>-0.0002884067984</v>
      </c>
      <c r="AP687" s="70">
        <f t="shared" si="28"/>
        <v>0.03018522261</v>
      </c>
      <c r="AQ687" s="71">
        <f t="shared" si="29"/>
        <v>0.001287709513</v>
      </c>
      <c r="AR687" s="72">
        <f t="shared" si="30"/>
        <v>-0.004882222368</v>
      </c>
      <c r="AS687" s="73">
        <f t="shared" si="31"/>
        <v>0.00002036396721</v>
      </c>
      <c r="AT687" s="74">
        <f t="shared" si="32"/>
        <v>0.001986599944</v>
      </c>
      <c r="AU687" s="75">
        <f t="shared" si="33"/>
        <v>0.000294975847</v>
      </c>
      <c r="AV687" s="76">
        <f t="shared" si="34"/>
        <v>0.0002544636949</v>
      </c>
      <c r="AW687" s="78">
        <f t="shared" si="35"/>
        <v>-0.09787250248</v>
      </c>
      <c r="AX687" s="79">
        <f t="shared" si="36"/>
        <v>-0.08416153819</v>
      </c>
      <c r="AY687" s="78">
        <f t="shared" si="37"/>
        <v>-0.08107171329</v>
      </c>
      <c r="AZ687" s="79">
        <f t="shared" si="38"/>
        <v>-0.09133763561</v>
      </c>
      <c r="BA687" s="80">
        <f t="shared" si="39"/>
        <v>-0.01371096428</v>
      </c>
      <c r="BB687" s="80">
        <f t="shared" si="40"/>
        <v>0.01026592232</v>
      </c>
      <c r="BC687" s="80">
        <f t="shared" si="41"/>
        <v>-0.09773457323</v>
      </c>
      <c r="BD687" s="80">
        <f t="shared" si="42"/>
        <v>-0.0801117543</v>
      </c>
      <c r="BE687" s="81">
        <f t="shared" si="43"/>
        <v>0.00008260138058</v>
      </c>
      <c r="BF687" s="81">
        <f t="shared" si="44"/>
        <v>-0.0002815113885</v>
      </c>
      <c r="BG687" s="81">
        <f t="shared" si="45"/>
        <v>0.003134153628</v>
      </c>
      <c r="BH687" s="81">
        <f t="shared" si="46"/>
        <v>0.01565937623</v>
      </c>
      <c r="BI687" s="81"/>
      <c r="BJ687" s="81"/>
    </row>
    <row r="688">
      <c r="A688" s="31">
        <v>285.0</v>
      </c>
      <c r="B688" s="32">
        <v>5592.0</v>
      </c>
      <c r="C688" s="33">
        <v>930.0</v>
      </c>
      <c r="D688" s="55">
        <f t="shared" si="5"/>
        <v>629</v>
      </c>
      <c r="E688" s="35">
        <v>113.0</v>
      </c>
      <c r="F688" s="36">
        <v>156.0</v>
      </c>
      <c r="G688" s="37">
        <v>60.0</v>
      </c>
      <c r="H688" s="38">
        <v>232.0</v>
      </c>
      <c r="I688" s="39">
        <v>31.0</v>
      </c>
      <c r="J688" s="40">
        <v>37.0</v>
      </c>
      <c r="K688" s="56">
        <f t="shared" si="6"/>
        <v>0.2193548387</v>
      </c>
      <c r="L688" s="56">
        <f t="shared" si="7"/>
        <v>0.3829787234</v>
      </c>
      <c r="M688" s="56">
        <f t="shared" si="8"/>
        <v>0.2371541502</v>
      </c>
      <c r="N688" s="56">
        <f t="shared" si="9"/>
        <v>0.06451612903</v>
      </c>
      <c r="O688" s="56">
        <f t="shared" si="10"/>
        <v>0.3243243243</v>
      </c>
      <c r="P688" s="57">
        <f t="shared" si="11"/>
        <v>0.03978494624</v>
      </c>
      <c r="Q688" s="58">
        <f t="shared" ref="Q688:V688" si="2096">K688-Q$2</f>
        <v>-0.131622843</v>
      </c>
      <c r="R688" s="59">
        <f t="shared" si="2096"/>
        <v>-0.09657381689</v>
      </c>
      <c r="S688" s="60">
        <f t="shared" si="2096"/>
        <v>-0.1744334124</v>
      </c>
      <c r="T688" s="61">
        <f t="shared" si="2096"/>
        <v>-0.05121831258</v>
      </c>
      <c r="U688" s="62">
        <f t="shared" si="2096"/>
        <v>-0.1295070048</v>
      </c>
      <c r="V688" s="63">
        <f t="shared" si="2096"/>
        <v>0.007524117725</v>
      </c>
      <c r="W688" s="64"/>
      <c r="X688" s="65">
        <f t="shared" si="13"/>
        <v>1</v>
      </c>
      <c r="Y688" s="66">
        <f t="shared" si="14"/>
        <v>0</v>
      </c>
      <c r="Z688" s="67">
        <f t="shared" ref="Z688:AA688" si="2097">U688</f>
        <v>-0.1295070048</v>
      </c>
      <c r="AA688" s="68">
        <f t="shared" si="2097"/>
        <v>0.007524117725</v>
      </c>
      <c r="AB688" s="69">
        <f t="shared" ref="AB688:AC688" si="2098">S688</f>
        <v>-0.1744334124</v>
      </c>
      <c r="AC688" s="70">
        <f t="shared" si="2098"/>
        <v>-0.05121831258</v>
      </c>
      <c r="AD688" s="71">
        <f t="shared" si="17"/>
        <v>0.01671545194</v>
      </c>
      <c r="AE688" s="72">
        <f t="shared" si="18"/>
        <v>-0.0019488519</v>
      </c>
      <c r="AF688" s="73">
        <f t="shared" si="19"/>
        <v>0.02297572139</v>
      </c>
      <c r="AG688" s="74">
        <f t="shared" si="20"/>
        <v>0.005320672721</v>
      </c>
      <c r="AH688" s="75">
        <f t="shared" si="21"/>
        <v>0.02780369984</v>
      </c>
      <c r="AI688" s="76">
        <f t="shared" si="22"/>
        <v>0.01786837008</v>
      </c>
      <c r="AJ688" s="77"/>
      <c r="AK688" s="65">
        <f t="shared" si="23"/>
        <v>-0.005693794321</v>
      </c>
      <c r="AL688" s="66">
        <f t="shared" si="24"/>
        <v>0.0007634399882</v>
      </c>
      <c r="AM688" s="67">
        <f t="shared" si="25"/>
        <v>-0.1176564205</v>
      </c>
      <c r="AN688" s="68">
        <f t="shared" si="26"/>
        <v>-0.1994693038</v>
      </c>
      <c r="AO688" s="69">
        <f t="shared" si="27"/>
        <v>-0.001058294346</v>
      </c>
      <c r="AP688" s="70">
        <f t="shared" si="28"/>
        <v>0.09411435429</v>
      </c>
      <c r="AQ688" s="71">
        <f t="shared" si="29"/>
        <v>0.007455320544</v>
      </c>
      <c r="AR688" s="72">
        <f t="shared" si="30"/>
        <v>-0.01074578387</v>
      </c>
      <c r="AS688" s="73">
        <f t="shared" si="31"/>
        <v>-0.001645109001</v>
      </c>
      <c r="AT688" s="74">
        <f t="shared" si="32"/>
        <v>0.00983286127</v>
      </c>
      <c r="AU688" s="75">
        <f t="shared" si="33"/>
        <v>0.002859262513</v>
      </c>
      <c r="AV688" s="76">
        <f t="shared" si="34"/>
        <v>0.002483475606</v>
      </c>
      <c r="AW688" s="78">
        <f t="shared" si="35"/>
        <v>-0.1157390351</v>
      </c>
      <c r="AX688" s="79">
        <f t="shared" si="36"/>
        <v>-0.131622843</v>
      </c>
      <c r="AY688" s="78">
        <f t="shared" si="37"/>
        <v>-0.1030209565</v>
      </c>
      <c r="AZ688" s="79">
        <f t="shared" si="38"/>
        <v>-0.09657381689</v>
      </c>
      <c r="BA688" s="80">
        <f t="shared" si="39"/>
        <v>0.01588380787</v>
      </c>
      <c r="BB688" s="80">
        <f t="shared" si="40"/>
        <v>-0.006447139583</v>
      </c>
      <c r="BC688" s="80">
        <f t="shared" si="41"/>
        <v>-0.1156011059</v>
      </c>
      <c r="BD688" s="80">
        <f t="shared" si="42"/>
        <v>-0.1020609975</v>
      </c>
      <c r="BE688" s="81">
        <f t="shared" si="43"/>
        <v>0.0002107297437</v>
      </c>
      <c r="BF688" s="81">
        <f t="shared" si="44"/>
        <v>-0.0002048102529</v>
      </c>
      <c r="BG688" s="81">
        <f t="shared" si="45"/>
        <v>0.002947168471</v>
      </c>
      <c r="BH688" s="81">
        <f t="shared" si="46"/>
        <v>0.02359672835</v>
      </c>
      <c r="BI688" s="81"/>
      <c r="BJ688" s="81"/>
    </row>
    <row r="689">
      <c r="A689" s="31">
        <v>731.0</v>
      </c>
      <c r="B689" s="32">
        <v>1662.0</v>
      </c>
      <c r="C689" s="33">
        <v>1516.0</v>
      </c>
      <c r="D689" s="55">
        <f t="shared" si="5"/>
        <v>1038</v>
      </c>
      <c r="E689" s="35">
        <v>225.0</v>
      </c>
      <c r="F689" s="36">
        <v>194.0</v>
      </c>
      <c r="G689" s="37">
        <v>142.0</v>
      </c>
      <c r="H689" s="38">
        <v>354.0</v>
      </c>
      <c r="I689" s="39">
        <v>65.0</v>
      </c>
      <c r="J689" s="40">
        <v>58.0</v>
      </c>
      <c r="K689" s="56">
        <f t="shared" si="6"/>
        <v>0.2849604222</v>
      </c>
      <c r="L689" s="56">
        <f t="shared" si="7"/>
        <v>0.450310559</v>
      </c>
      <c r="M689" s="56">
        <f t="shared" si="8"/>
        <v>0.3604060914</v>
      </c>
      <c r="N689" s="56">
        <f t="shared" si="9"/>
        <v>0.09366754617</v>
      </c>
      <c r="O689" s="56">
        <f t="shared" si="10"/>
        <v>0.4161849711</v>
      </c>
      <c r="P689" s="57">
        <f t="shared" si="11"/>
        <v>0.0382585752</v>
      </c>
      <c r="Q689" s="58">
        <f t="shared" ref="Q689:V689" si="2099">K689-Q$2</f>
        <v>-0.06601725953</v>
      </c>
      <c r="R689" s="59">
        <f t="shared" si="2099"/>
        <v>-0.02924198128</v>
      </c>
      <c r="S689" s="60">
        <f t="shared" si="2099"/>
        <v>-0.05118147128</v>
      </c>
      <c r="T689" s="61">
        <f t="shared" si="2099"/>
        <v>-0.02206689543</v>
      </c>
      <c r="U689" s="62">
        <f t="shared" si="2099"/>
        <v>-0.037646358</v>
      </c>
      <c r="V689" s="63">
        <f t="shared" si="2099"/>
        <v>0.005997746686</v>
      </c>
      <c r="W689" s="64"/>
      <c r="X689" s="65">
        <f t="shared" si="13"/>
        <v>1</v>
      </c>
      <c r="Y689" s="66">
        <f t="shared" si="14"/>
        <v>0</v>
      </c>
      <c r="Z689" s="67">
        <f t="shared" ref="Z689:AA689" si="2100">U689</f>
        <v>-0.037646358</v>
      </c>
      <c r="AA689" s="68">
        <f t="shared" si="2100"/>
        <v>0.005997746686</v>
      </c>
      <c r="AB689" s="69">
        <f t="shared" ref="AB689:AC689" si="2101">S689</f>
        <v>-0.05118147128</v>
      </c>
      <c r="AC689" s="70">
        <f t="shared" si="2101"/>
        <v>-0.02206689543</v>
      </c>
      <c r="AD689" s="71">
        <f t="shared" si="17"/>
        <v>0.001381275305</v>
      </c>
      <c r="AE689" s="72">
        <f t="shared" si="18"/>
        <v>-0.0004515866378</v>
      </c>
      <c r="AF689" s="73">
        <f t="shared" si="19"/>
        <v>0.002059147639</v>
      </c>
      <c r="AG689" s="74">
        <f t="shared" si="20"/>
        <v>0.0005237647456</v>
      </c>
      <c r="AH689" s="75">
        <f t="shared" si="21"/>
        <v>0.002132595128</v>
      </c>
      <c r="AI689" s="76">
        <f t="shared" si="22"/>
        <v>0.00225883235</v>
      </c>
      <c r="AJ689" s="77"/>
      <c r="AK689" s="65">
        <f t="shared" si="23"/>
        <v>-0.005693794321</v>
      </c>
      <c r="AL689" s="66">
        <f t="shared" si="24"/>
        <v>0.0007634399882</v>
      </c>
      <c r="AM689" s="67">
        <f t="shared" si="25"/>
        <v>-0.0402513286</v>
      </c>
      <c r="AN689" s="68">
        <f t="shared" si="26"/>
        <v>-0.05487328782</v>
      </c>
      <c r="AO689" s="69">
        <f t="shared" si="27"/>
        <v>-0.003818285195</v>
      </c>
      <c r="AP689" s="70">
        <f t="shared" si="28"/>
        <v>0.02860188254</v>
      </c>
      <c r="AQ689" s="71">
        <f t="shared" si="29"/>
        <v>0.0004466978323</v>
      </c>
      <c r="AR689" s="72">
        <f t="shared" si="30"/>
        <v>-0.001037307347</v>
      </c>
      <c r="AS689" s="73">
        <f t="shared" si="31"/>
        <v>-0.0001672321438</v>
      </c>
      <c r="AT689" s="74">
        <f t="shared" si="32"/>
        <v>0.0008824728562</v>
      </c>
      <c r="AU689" s="75">
        <f t="shared" si="33"/>
        <v>0.0002047058087</v>
      </c>
      <c r="AV689" s="76">
        <f t="shared" si="34"/>
        <v>0.0002912232379</v>
      </c>
      <c r="AW689" s="78">
        <f t="shared" si="35"/>
        <v>-0.04927923662</v>
      </c>
      <c r="AX689" s="79">
        <f t="shared" si="36"/>
        <v>-0.06601725953</v>
      </c>
      <c r="AY689" s="78">
        <f t="shared" si="37"/>
        <v>-0.02537157654</v>
      </c>
      <c r="AZ689" s="79">
        <f t="shared" si="38"/>
        <v>-0.02924198128</v>
      </c>
      <c r="BA689" s="80">
        <f t="shared" si="39"/>
        <v>0.01673802291</v>
      </c>
      <c r="BB689" s="80">
        <f t="shared" si="40"/>
        <v>0.003870404746</v>
      </c>
      <c r="BC689" s="80">
        <f t="shared" si="41"/>
        <v>-0.04914130737</v>
      </c>
      <c r="BD689" s="80">
        <f t="shared" si="42"/>
        <v>-0.02441161755</v>
      </c>
      <c r="BE689" s="81">
        <f t="shared" si="43"/>
        <v>0.000265181378</v>
      </c>
      <c r="BF689" s="81">
        <f t="shared" si="44"/>
        <v>0.0001295658466</v>
      </c>
      <c r="BG689" s="81">
        <f t="shared" si="45"/>
        <v>0.001818941019</v>
      </c>
      <c r="BH689" s="81">
        <f t="shared" si="46"/>
        <v>0.002399237602</v>
      </c>
      <c r="BI689" s="81"/>
      <c r="BJ689" s="81"/>
    </row>
    <row r="690">
      <c r="A690" s="31">
        <v>289.0</v>
      </c>
      <c r="B690" s="32">
        <v>6609.0</v>
      </c>
      <c r="C690" s="33">
        <v>2101.0</v>
      </c>
      <c r="D690" s="55">
        <f t="shared" si="5"/>
        <v>1570</v>
      </c>
      <c r="E690" s="35">
        <v>331.0</v>
      </c>
      <c r="F690" s="36">
        <v>329.0</v>
      </c>
      <c r="G690" s="37">
        <v>179.0</v>
      </c>
      <c r="H690" s="38">
        <v>517.0</v>
      </c>
      <c r="I690" s="39">
        <v>117.0</v>
      </c>
      <c r="J690" s="40">
        <v>97.0</v>
      </c>
      <c r="K690" s="56">
        <f t="shared" si="6"/>
        <v>0.2984293194</v>
      </c>
      <c r="L690" s="56">
        <f t="shared" si="7"/>
        <v>0.4642487047</v>
      </c>
      <c r="M690" s="56">
        <f t="shared" si="8"/>
        <v>0.2958677686</v>
      </c>
      <c r="N690" s="56">
        <f t="shared" si="9"/>
        <v>0.08519752499</v>
      </c>
      <c r="O690" s="56">
        <f t="shared" si="10"/>
        <v>0.3993630573</v>
      </c>
      <c r="P690" s="57">
        <f t="shared" si="11"/>
        <v>0.04616849119</v>
      </c>
      <c r="Q690" s="58">
        <f t="shared" ref="Q690:V690" si="2102">K690-Q$2</f>
        <v>-0.05254836232</v>
      </c>
      <c r="R690" s="59">
        <f t="shared" si="2102"/>
        <v>-0.01530383563</v>
      </c>
      <c r="S690" s="60">
        <f t="shared" si="2102"/>
        <v>-0.1157197941</v>
      </c>
      <c r="T690" s="61">
        <f t="shared" si="2102"/>
        <v>-0.03053691662</v>
      </c>
      <c r="U690" s="62">
        <f t="shared" si="2102"/>
        <v>-0.05446827177</v>
      </c>
      <c r="V690" s="63">
        <f t="shared" si="2102"/>
        <v>0.01390766268</v>
      </c>
      <c r="W690" s="64"/>
      <c r="X690" s="65">
        <f t="shared" si="13"/>
        <v>1</v>
      </c>
      <c r="Y690" s="66">
        <f t="shared" si="14"/>
        <v>0</v>
      </c>
      <c r="Z690" s="67">
        <f t="shared" ref="Z690:AA690" si="2103">U690</f>
        <v>-0.05446827177</v>
      </c>
      <c r="AA690" s="68">
        <f t="shared" si="2103"/>
        <v>0.01390766268</v>
      </c>
      <c r="AB690" s="69">
        <f t="shared" ref="AB690:AC690" si="2104">S690</f>
        <v>-0.1157197941</v>
      </c>
      <c r="AC690" s="70">
        <f t="shared" si="2104"/>
        <v>-0.03053691662</v>
      </c>
      <c r="AD690" s="71">
        <f t="shared" si="17"/>
        <v>0.002773369548</v>
      </c>
      <c r="AE690" s="72">
        <f t="shared" si="18"/>
        <v>-0.001515052701</v>
      </c>
      <c r="AF690" s="73">
        <f t="shared" si="19"/>
        <v>0.006727754327</v>
      </c>
      <c r="AG690" s="74">
        <f t="shared" si="20"/>
        <v>0.00005390121201</v>
      </c>
      <c r="AH690" s="75">
        <f t="shared" si="21"/>
        <v>0.01245856746</v>
      </c>
      <c r="AI690" s="76">
        <f t="shared" si="22"/>
        <v>0.007067451404</v>
      </c>
      <c r="AJ690" s="77"/>
      <c r="AK690" s="65">
        <f t="shared" si="23"/>
        <v>-0.005693794321</v>
      </c>
      <c r="AL690" s="66">
        <f t="shared" si="24"/>
        <v>0.0007634399882</v>
      </c>
      <c r="AM690" s="67">
        <f t="shared" si="25"/>
        <v>-0.06654043225</v>
      </c>
      <c r="AN690" s="68">
        <f t="shared" si="26"/>
        <v>-0.0751239711</v>
      </c>
      <c r="AO690" s="69">
        <f t="shared" si="27"/>
        <v>0.001013026099</v>
      </c>
      <c r="AP690" s="70">
        <f t="shared" si="28"/>
        <v>0.06195310297</v>
      </c>
      <c r="AQ690" s="71">
        <f t="shared" si="29"/>
        <v>0.0005422670076</v>
      </c>
      <c r="AR690" s="72">
        <f t="shared" si="30"/>
        <v>-0.002395414455</v>
      </c>
      <c r="AS690" s="73">
        <f t="shared" si="31"/>
        <v>0.0001528912905</v>
      </c>
      <c r="AT690" s="74">
        <f t="shared" si="32"/>
        <v>0.002839994269</v>
      </c>
      <c r="AU690" s="75">
        <f t="shared" si="33"/>
        <v>0.001296649436</v>
      </c>
      <c r="AV690" s="76">
        <f t="shared" si="34"/>
        <v>0.001006313383</v>
      </c>
      <c r="AW690" s="78">
        <f t="shared" si="35"/>
        <v>-0.06922939274</v>
      </c>
      <c r="AX690" s="79">
        <f t="shared" si="36"/>
        <v>-0.05254836232</v>
      </c>
      <c r="AY690" s="78">
        <f t="shared" si="37"/>
        <v>-0.01095653495</v>
      </c>
      <c r="AZ690" s="79">
        <f t="shared" si="38"/>
        <v>-0.01530383563</v>
      </c>
      <c r="BA690" s="80">
        <f t="shared" si="39"/>
        <v>-0.01668103042</v>
      </c>
      <c r="BB690" s="80">
        <f t="shared" si="40"/>
        <v>0.00434730068</v>
      </c>
      <c r="BC690" s="80">
        <f t="shared" si="41"/>
        <v>-0.06909146349</v>
      </c>
      <c r="BD690" s="80">
        <f t="shared" si="42"/>
        <v>-0.009996575954</v>
      </c>
      <c r="BE690" s="81">
        <f t="shared" si="43"/>
        <v>0.0002593577527</v>
      </c>
      <c r="BF690" s="81">
        <f t="shared" si="44"/>
        <v>-0.0001450349098</v>
      </c>
      <c r="BG690" s="81">
        <f t="shared" si="45"/>
        <v>0.004673698797</v>
      </c>
      <c r="BH690" s="81">
        <f t="shared" si="46"/>
        <v>0.001381356125</v>
      </c>
      <c r="BI690" s="81"/>
      <c r="BJ690" s="81"/>
    </row>
    <row r="691">
      <c r="A691" s="31">
        <v>1094.0</v>
      </c>
      <c r="B691" s="32" t="s">
        <v>208</v>
      </c>
      <c r="C691" s="33">
        <v>754.0</v>
      </c>
      <c r="D691" s="55">
        <f t="shared" si="5"/>
        <v>564</v>
      </c>
      <c r="E691" s="35">
        <v>96.0</v>
      </c>
      <c r="F691" s="36">
        <v>79.0</v>
      </c>
      <c r="G691" s="37">
        <v>75.0</v>
      </c>
      <c r="H691" s="38">
        <v>245.0</v>
      </c>
      <c r="I691" s="39">
        <v>39.0</v>
      </c>
      <c r="J691" s="40">
        <v>30.0</v>
      </c>
      <c r="K691" s="56">
        <f t="shared" si="6"/>
        <v>0.2785145889</v>
      </c>
      <c r="L691" s="56">
        <f t="shared" si="7"/>
        <v>0.3552631579</v>
      </c>
      <c r="M691" s="56">
        <f t="shared" si="8"/>
        <v>0.4076086957</v>
      </c>
      <c r="N691" s="56">
        <f t="shared" si="9"/>
        <v>0.09946949602</v>
      </c>
      <c r="O691" s="56">
        <f t="shared" si="10"/>
        <v>0.3723404255</v>
      </c>
      <c r="P691" s="57">
        <f t="shared" si="11"/>
        <v>0.03978779841</v>
      </c>
      <c r="Q691" s="58">
        <f t="shared" ref="Q691:V691" si="2105">K691-Q$2</f>
        <v>-0.07246309283</v>
      </c>
      <c r="R691" s="59">
        <f t="shared" si="2105"/>
        <v>-0.1242893824</v>
      </c>
      <c r="S691" s="60">
        <f t="shared" si="2105"/>
        <v>-0.003978866994</v>
      </c>
      <c r="T691" s="61">
        <f t="shared" si="2105"/>
        <v>-0.01626494559</v>
      </c>
      <c r="U691" s="62">
        <f t="shared" si="2105"/>
        <v>-0.08149090356</v>
      </c>
      <c r="V691" s="63">
        <f t="shared" si="2105"/>
        <v>0.007526969897</v>
      </c>
      <c r="W691" s="64"/>
      <c r="X691" s="65">
        <f t="shared" si="13"/>
        <v>1</v>
      </c>
      <c r="Y691" s="66">
        <f t="shared" si="14"/>
        <v>0</v>
      </c>
      <c r="Z691" s="67">
        <f t="shared" ref="Z691:AA691" si="2106">U691</f>
        <v>-0.08149090356</v>
      </c>
      <c r="AA691" s="68">
        <f t="shared" si="2106"/>
        <v>0.007526969897</v>
      </c>
      <c r="AB691" s="69">
        <f t="shared" ref="AB691:AC691" si="2107">S691</f>
        <v>-0.003978866994</v>
      </c>
      <c r="AC691" s="70">
        <f t="shared" si="2107"/>
        <v>-0.01626494559</v>
      </c>
      <c r="AD691" s="71">
        <f t="shared" si="17"/>
        <v>0.006584112087</v>
      </c>
      <c r="AE691" s="72">
        <f t="shared" si="18"/>
        <v>-0.001226759156</v>
      </c>
      <c r="AF691" s="73">
        <f t="shared" si="19"/>
        <v>0.0004466672223</v>
      </c>
      <c r="AG691" s="74">
        <f t="shared" si="20"/>
        <v>0.0012954963</v>
      </c>
      <c r="AH691" s="75">
        <f t="shared" si="21"/>
        <v>-0.0002487170724</v>
      </c>
      <c r="AI691" s="76">
        <f t="shared" si="22"/>
        <v>0.0001294321103</v>
      </c>
      <c r="AJ691" s="77"/>
      <c r="AK691" s="65">
        <f t="shared" si="23"/>
        <v>-0.005693794321</v>
      </c>
      <c r="AL691" s="66">
        <f t="shared" si="24"/>
        <v>0.0007634399882</v>
      </c>
      <c r="AM691" s="67">
        <f t="shared" si="25"/>
        <v>-0.07846754138</v>
      </c>
      <c r="AN691" s="68">
        <f t="shared" si="26"/>
        <v>-0.1232345425</v>
      </c>
      <c r="AO691" s="69">
        <f t="shared" si="27"/>
        <v>-0.007547671006</v>
      </c>
      <c r="AP691" s="70">
        <f t="shared" si="28"/>
        <v>0.004264288363</v>
      </c>
      <c r="AQ691" s="71">
        <f t="shared" si="29"/>
        <v>0.002668965331</v>
      </c>
      <c r="AR691" s="72">
        <f t="shared" si="30"/>
        <v>-0.004468674273</v>
      </c>
      <c r="AS691" s="73">
        <f t="shared" si="31"/>
        <v>-0.0005349377036</v>
      </c>
      <c r="AT691" s="74">
        <f t="shared" si="32"/>
        <v>0.0002222786639</v>
      </c>
      <c r="AU691" s="75">
        <f t="shared" si="33"/>
        <v>-0.00003033351967</v>
      </c>
      <c r="AV691" s="76">
        <f t="shared" si="34"/>
        <v>0.00001058881214</v>
      </c>
      <c r="AW691" s="78">
        <f t="shared" si="35"/>
        <v>-0.0896053126</v>
      </c>
      <c r="AX691" s="79">
        <f t="shared" si="36"/>
        <v>-0.07246309283</v>
      </c>
      <c r="AY691" s="78">
        <f t="shared" si="37"/>
        <v>-0.1224426209</v>
      </c>
      <c r="AZ691" s="79">
        <f t="shared" si="38"/>
        <v>-0.1242893824</v>
      </c>
      <c r="BA691" s="80">
        <f t="shared" si="39"/>
        <v>-0.01714221977</v>
      </c>
      <c r="BB691" s="80">
        <f t="shared" si="40"/>
        <v>0.001846761478</v>
      </c>
      <c r="BC691" s="80">
        <f t="shared" si="41"/>
        <v>-0.08946738335</v>
      </c>
      <c r="BD691" s="80">
        <f t="shared" si="42"/>
        <v>-0.1214826619</v>
      </c>
      <c r="BE691" s="81">
        <f t="shared" si="43"/>
        <v>0.0002904451706</v>
      </c>
      <c r="BF691" s="81">
        <f t="shared" si="44"/>
        <v>-0.00006331518222</v>
      </c>
      <c r="BG691" s="81">
        <f t="shared" si="45"/>
        <v>-0.006753624464</v>
      </c>
      <c r="BH691" s="81">
        <f t="shared" si="46"/>
        <v>0.02173747177</v>
      </c>
      <c r="BI691" s="81"/>
      <c r="BJ691" s="81"/>
    </row>
    <row r="692">
      <c r="A692" s="31">
        <v>543.0</v>
      </c>
      <c r="B692" s="32">
        <v>5620.0</v>
      </c>
      <c r="C692" s="33">
        <v>2167.0</v>
      </c>
      <c r="D692" s="55">
        <f t="shared" si="5"/>
        <v>1270</v>
      </c>
      <c r="E692" s="35">
        <v>240.0</v>
      </c>
      <c r="F692" s="36">
        <v>235.0</v>
      </c>
      <c r="G692" s="37">
        <v>138.0</v>
      </c>
      <c r="H692" s="38">
        <v>470.0</v>
      </c>
      <c r="I692" s="39">
        <v>63.0</v>
      </c>
      <c r="J692" s="40">
        <v>124.0</v>
      </c>
      <c r="K692" s="56">
        <f t="shared" si="6"/>
        <v>0.2035071527</v>
      </c>
      <c r="L692" s="56">
        <f t="shared" si="7"/>
        <v>0.3919793014</v>
      </c>
      <c r="M692" s="56">
        <f t="shared" si="8"/>
        <v>0.277665996</v>
      </c>
      <c r="N692" s="56">
        <f t="shared" si="9"/>
        <v>0.06368251038</v>
      </c>
      <c r="O692" s="56">
        <f t="shared" si="10"/>
        <v>0.3472440945</v>
      </c>
      <c r="P692" s="57">
        <f t="shared" si="11"/>
        <v>0.05722196585</v>
      </c>
      <c r="Q692" s="58">
        <f t="shared" ref="Q692:V692" si="2108">K692-Q$2</f>
        <v>-0.1474705289</v>
      </c>
      <c r="R692" s="59">
        <f t="shared" si="2108"/>
        <v>-0.08757323887</v>
      </c>
      <c r="S692" s="60">
        <f t="shared" si="2108"/>
        <v>-0.1339215667</v>
      </c>
      <c r="T692" s="61">
        <f t="shared" si="2108"/>
        <v>-0.05205193122</v>
      </c>
      <c r="U692" s="62">
        <f t="shared" si="2108"/>
        <v>-0.1065872346</v>
      </c>
      <c r="V692" s="63">
        <f t="shared" si="2108"/>
        <v>0.02496113734</v>
      </c>
      <c r="W692" s="64"/>
      <c r="X692" s="65">
        <f t="shared" si="13"/>
        <v>1</v>
      </c>
      <c r="Y692" s="66">
        <f t="shared" si="14"/>
        <v>0</v>
      </c>
      <c r="Z692" s="67">
        <f t="shared" ref="Z692:AA692" si="2109">U692</f>
        <v>-0.1065872346</v>
      </c>
      <c r="AA692" s="68">
        <f t="shared" si="2109"/>
        <v>0.02496113734</v>
      </c>
      <c r="AB692" s="69">
        <f t="shared" ref="AB692:AC692" si="2110">S692</f>
        <v>-0.1339215667</v>
      </c>
      <c r="AC692" s="70">
        <f t="shared" si="2110"/>
        <v>-0.05205193122</v>
      </c>
      <c r="AD692" s="71">
        <f t="shared" si="17"/>
        <v>0.0107377802</v>
      </c>
      <c r="AE692" s="72">
        <f t="shared" si="18"/>
        <v>-0.005321077203</v>
      </c>
      <c r="AF692" s="73">
        <f t="shared" si="19"/>
        <v>0.01557360485</v>
      </c>
      <c r="AG692" s="74">
        <f t="shared" si="20"/>
        <v>0.002205236787</v>
      </c>
      <c r="AH692" s="75">
        <f t="shared" si="21"/>
        <v>0.01522558248</v>
      </c>
      <c r="AI692" s="76">
        <f t="shared" si="22"/>
        <v>0.01394175236</v>
      </c>
      <c r="AJ692" s="77"/>
      <c r="AK692" s="65">
        <f t="shared" si="23"/>
        <v>-0.005693794321</v>
      </c>
      <c r="AL692" s="66">
        <f t="shared" si="24"/>
        <v>0.0007634399882</v>
      </c>
      <c r="AM692" s="67">
        <f t="shared" si="25"/>
        <v>-0.1266317961</v>
      </c>
      <c r="AN692" s="68">
        <f t="shared" si="26"/>
        <v>-0.1488478247</v>
      </c>
      <c r="AO692" s="69">
        <f t="shared" si="27"/>
        <v>-0.007156094297</v>
      </c>
      <c r="AP692" s="70">
        <f t="shared" si="28"/>
        <v>0.07404188453</v>
      </c>
      <c r="AQ692" s="71">
        <f t="shared" si="29"/>
        <v>0.002417117844</v>
      </c>
      <c r="AR692" s="72">
        <f t="shared" si="30"/>
        <v>-0.008994408129</v>
      </c>
      <c r="AS692" s="73">
        <f t="shared" si="31"/>
        <v>-0.0005238763962</v>
      </c>
      <c r="AT692" s="74">
        <f t="shared" si="32"/>
        <v>0.006628414983</v>
      </c>
      <c r="AU692" s="75">
        <f t="shared" si="33"/>
        <v>0.001497415652</v>
      </c>
      <c r="AV692" s="76">
        <f t="shared" si="34"/>
        <v>0.001831379126</v>
      </c>
      <c r="AW692" s="78">
        <f t="shared" si="35"/>
        <v>-0.1360910276</v>
      </c>
      <c r="AX692" s="79">
        <f t="shared" si="36"/>
        <v>-0.1474705289</v>
      </c>
      <c r="AY692" s="78">
        <f t="shared" si="37"/>
        <v>-0.07457711423</v>
      </c>
      <c r="AZ692" s="79">
        <f t="shared" si="38"/>
        <v>-0.08757323887</v>
      </c>
      <c r="BA692" s="80">
        <f t="shared" si="39"/>
        <v>0.0113795013</v>
      </c>
      <c r="BB692" s="80">
        <f t="shared" si="40"/>
        <v>0.01299612464</v>
      </c>
      <c r="BC692" s="80">
        <f t="shared" si="41"/>
        <v>-0.1359530984</v>
      </c>
      <c r="BD692" s="80">
        <f t="shared" si="42"/>
        <v>-0.07361715523</v>
      </c>
      <c r="BE692" s="81">
        <f t="shared" si="43"/>
        <v>-0.00003940620574</v>
      </c>
      <c r="BF692" s="81">
        <f t="shared" si="44"/>
        <v>0.0002957788346</v>
      </c>
      <c r="BG692" s="81">
        <f t="shared" si="45"/>
        <v>0.01306375942</v>
      </c>
      <c r="BH692" s="81">
        <f t="shared" si="46"/>
        <v>0.0200169607</v>
      </c>
      <c r="BI692" s="81"/>
      <c r="BJ692" s="81"/>
    </row>
    <row r="693">
      <c r="A693" s="31">
        <v>441.0</v>
      </c>
      <c r="B693" s="32">
        <v>2714.0</v>
      </c>
      <c r="C693" s="33">
        <v>1157.0</v>
      </c>
      <c r="D693" s="55">
        <f t="shared" si="5"/>
        <v>756</v>
      </c>
      <c r="E693" s="35">
        <v>141.0</v>
      </c>
      <c r="F693" s="36">
        <v>201.0</v>
      </c>
      <c r="G693" s="37">
        <v>57.0</v>
      </c>
      <c r="H693" s="38">
        <v>268.0</v>
      </c>
      <c r="I693" s="39">
        <v>37.0</v>
      </c>
      <c r="J693" s="40">
        <v>52.0</v>
      </c>
      <c r="K693" s="56">
        <f t="shared" si="6"/>
        <v>0.2031114952</v>
      </c>
      <c r="L693" s="56">
        <f t="shared" si="7"/>
        <v>0.399103139</v>
      </c>
      <c r="M693" s="56">
        <f t="shared" si="8"/>
        <v>0.1838709677</v>
      </c>
      <c r="N693" s="56">
        <f t="shared" si="9"/>
        <v>0.0492653414</v>
      </c>
      <c r="O693" s="56">
        <f t="shared" si="10"/>
        <v>0.3108465608</v>
      </c>
      <c r="P693" s="57">
        <f t="shared" si="11"/>
        <v>0.04494382022</v>
      </c>
      <c r="Q693" s="58">
        <f t="shared" ref="Q693:V693" si="2111">K693-Q$2</f>
        <v>-0.1478661864</v>
      </c>
      <c r="R693" s="59">
        <f t="shared" si="2111"/>
        <v>-0.08044940128</v>
      </c>
      <c r="S693" s="60">
        <f t="shared" si="2111"/>
        <v>-0.2277165949</v>
      </c>
      <c r="T693" s="61">
        <f t="shared" si="2111"/>
        <v>-0.06646910021</v>
      </c>
      <c r="U693" s="62">
        <f t="shared" si="2111"/>
        <v>-0.1429847682</v>
      </c>
      <c r="V693" s="63">
        <f t="shared" si="2111"/>
        <v>0.01268299171</v>
      </c>
      <c r="W693" s="64"/>
      <c r="X693" s="65">
        <f t="shared" si="13"/>
        <v>1</v>
      </c>
      <c r="Y693" s="66">
        <f t="shared" si="14"/>
        <v>0</v>
      </c>
      <c r="Z693" s="67">
        <f t="shared" ref="Z693:AA693" si="2112">U693</f>
        <v>-0.1429847682</v>
      </c>
      <c r="AA693" s="68">
        <f t="shared" si="2112"/>
        <v>0.01268299171</v>
      </c>
      <c r="AB693" s="69">
        <f t="shared" ref="AB693:AC693" si="2113">S693</f>
        <v>-0.2277165949</v>
      </c>
      <c r="AC693" s="70">
        <f t="shared" si="2113"/>
        <v>-0.06646910021</v>
      </c>
      <c r="AD693" s="71">
        <f t="shared" si="17"/>
        <v>0.02028378567</v>
      </c>
      <c r="AE693" s="72">
        <f t="shared" si="18"/>
        <v>-0.003626949261</v>
      </c>
      <c r="AF693" s="73">
        <f t="shared" si="19"/>
        <v>0.0334030316</v>
      </c>
      <c r="AG693" s="74">
        <f t="shared" si="20"/>
        <v>0.006615941203</v>
      </c>
      <c r="AH693" s="75">
        <f t="shared" si="21"/>
        <v>0.04743670631</v>
      </c>
      <c r="AI693" s="76">
        <f t="shared" si="22"/>
        <v>0.03027223433</v>
      </c>
      <c r="AJ693" s="77"/>
      <c r="AK693" s="65">
        <f t="shared" si="23"/>
        <v>-0.005693794321</v>
      </c>
      <c r="AL693" s="66">
        <f t="shared" si="24"/>
        <v>0.0007634399882</v>
      </c>
      <c r="AM693" s="67">
        <f t="shared" si="25"/>
        <v>-0.1368481701</v>
      </c>
      <c r="AN693" s="68">
        <f t="shared" si="26"/>
        <v>-0.216656223</v>
      </c>
      <c r="AO693" s="69">
        <f t="shared" si="27"/>
        <v>-0.001184923948</v>
      </c>
      <c r="AP693" s="70">
        <f t="shared" si="28"/>
        <v>0.1228075856</v>
      </c>
      <c r="AQ693" s="71">
        <f t="shared" si="29"/>
        <v>0.00831113682</v>
      </c>
      <c r="AR693" s="72">
        <f t="shared" si="30"/>
        <v>-0.0136884167</v>
      </c>
      <c r="AS693" s="73">
        <f t="shared" si="31"/>
        <v>-0.001919397935</v>
      </c>
      <c r="AT693" s="74">
        <f t="shared" si="32"/>
        <v>0.0142661862</v>
      </c>
      <c r="AU693" s="75">
        <f t="shared" si="33"/>
        <v>0.004881781993</v>
      </c>
      <c r="AV693" s="76">
        <f t="shared" si="34"/>
        <v>0.004212917027</v>
      </c>
      <c r="AW693" s="78">
        <f t="shared" si="35"/>
        <v>-0.1324533675</v>
      </c>
      <c r="AX693" s="79">
        <f t="shared" si="36"/>
        <v>-0.1478661864</v>
      </c>
      <c r="AY693" s="78">
        <f t="shared" si="37"/>
        <v>-0.08829451093</v>
      </c>
      <c r="AZ693" s="79">
        <f t="shared" si="38"/>
        <v>-0.08044940128</v>
      </c>
      <c r="BA693" s="80">
        <f t="shared" si="39"/>
        <v>0.01541281896</v>
      </c>
      <c r="BB693" s="80">
        <f t="shared" si="40"/>
        <v>-0.007845109654</v>
      </c>
      <c r="BC693" s="80">
        <f t="shared" si="41"/>
        <v>-0.1323154382</v>
      </c>
      <c r="BD693" s="80">
        <f t="shared" si="42"/>
        <v>-0.08733455194</v>
      </c>
      <c r="BE693" s="81">
        <f t="shared" si="43"/>
        <v>0.0001760092428</v>
      </c>
      <c r="BF693" s="81">
        <f t="shared" si="44"/>
        <v>-0.0002418305097</v>
      </c>
      <c r="BG693" s="81">
        <f t="shared" si="45"/>
        <v>0.009880051234</v>
      </c>
      <c r="BH693" s="81">
        <f t="shared" si="46"/>
        <v>0.02311141903</v>
      </c>
      <c r="BI693" s="81"/>
      <c r="BJ693" s="81"/>
    </row>
    <row r="694">
      <c r="A694" s="31">
        <v>968.0</v>
      </c>
      <c r="B694" s="32" t="s">
        <v>209</v>
      </c>
      <c r="C694" s="33">
        <v>1246.0</v>
      </c>
      <c r="D694" s="55">
        <f t="shared" si="5"/>
        <v>955</v>
      </c>
      <c r="E694" s="35">
        <v>105.0</v>
      </c>
      <c r="F694" s="36">
        <v>243.0</v>
      </c>
      <c r="G694" s="37">
        <v>85.0</v>
      </c>
      <c r="H694" s="38">
        <v>406.0</v>
      </c>
      <c r="I694" s="39">
        <v>56.0</v>
      </c>
      <c r="J694" s="40">
        <v>60.0</v>
      </c>
      <c r="K694" s="56">
        <f t="shared" si="6"/>
        <v>0.1974317817</v>
      </c>
      <c r="L694" s="56">
        <f t="shared" si="7"/>
        <v>0.2839506173</v>
      </c>
      <c r="M694" s="56">
        <f t="shared" si="8"/>
        <v>0.2190721649</v>
      </c>
      <c r="N694" s="56">
        <f t="shared" si="9"/>
        <v>0.06821829856</v>
      </c>
      <c r="O694" s="56">
        <f t="shared" si="10"/>
        <v>0.257591623</v>
      </c>
      <c r="P694" s="57">
        <f t="shared" si="11"/>
        <v>0.0481540931</v>
      </c>
      <c r="Q694" s="58">
        <f t="shared" ref="Q694:V694" si="2114">K694-Q$2</f>
        <v>-0.1535459</v>
      </c>
      <c r="R694" s="59">
        <f t="shared" si="2114"/>
        <v>-0.195601923</v>
      </c>
      <c r="S694" s="60">
        <f t="shared" si="2114"/>
        <v>-0.1925153977</v>
      </c>
      <c r="T694" s="61">
        <f t="shared" si="2114"/>
        <v>-0.04751614305</v>
      </c>
      <c r="U694" s="62">
        <f t="shared" si="2114"/>
        <v>-0.1962397061</v>
      </c>
      <c r="V694" s="63">
        <f t="shared" si="2114"/>
        <v>0.01589326459</v>
      </c>
      <c r="W694" s="64"/>
      <c r="X694" s="65">
        <f t="shared" si="13"/>
        <v>1</v>
      </c>
      <c r="Y694" s="66">
        <f t="shared" si="14"/>
        <v>0</v>
      </c>
      <c r="Z694" s="67">
        <f t="shared" ref="Z694:AA694" si="2115">U694</f>
        <v>-0.1962397061</v>
      </c>
      <c r="AA694" s="68">
        <f t="shared" si="2115"/>
        <v>0.01589326459</v>
      </c>
      <c r="AB694" s="69">
        <f t="shared" ref="AB694:AC694" si="2116">S694</f>
        <v>-0.1925153977</v>
      </c>
      <c r="AC694" s="70">
        <f t="shared" si="2116"/>
        <v>-0.04751614305</v>
      </c>
      <c r="AD694" s="71">
        <f t="shared" si="17"/>
        <v>0.03825742637</v>
      </c>
      <c r="AE694" s="72">
        <f t="shared" si="18"/>
        <v>-0.006237779141</v>
      </c>
      <c r="AF694" s="73">
        <f t="shared" si="19"/>
        <v>0.03853435169</v>
      </c>
      <c r="AG694" s="74">
        <f t="shared" si="20"/>
        <v>0.006264855793</v>
      </c>
      <c r="AH694" s="75">
        <f t="shared" si="21"/>
        <v>0.0348043945</v>
      </c>
      <c r="AI694" s="76">
        <f t="shared" si="22"/>
        <v>0.01829517835</v>
      </c>
      <c r="AJ694" s="77"/>
      <c r="AK694" s="65">
        <f t="shared" si="23"/>
        <v>-0.005693794321</v>
      </c>
      <c r="AL694" s="66">
        <f t="shared" si="24"/>
        <v>0.0007634399882</v>
      </c>
      <c r="AM694" s="67">
        <f t="shared" si="25"/>
        <v>-0.1854145744</v>
      </c>
      <c r="AN694" s="68">
        <f t="shared" si="26"/>
        <v>-0.2985856562</v>
      </c>
      <c r="AO694" s="69">
        <f t="shared" si="27"/>
        <v>0.003322965179</v>
      </c>
      <c r="AP694" s="70">
        <f t="shared" si="28"/>
        <v>0.102606372</v>
      </c>
      <c r="AQ694" s="71">
        <f t="shared" si="29"/>
        <v>0.01602724569</v>
      </c>
      <c r="AR694" s="72">
        <f t="shared" si="30"/>
        <v>-0.02550789243</v>
      </c>
      <c r="AS694" s="73">
        <f t="shared" si="31"/>
        <v>-0.001637310094</v>
      </c>
      <c r="AT694" s="74">
        <f t="shared" si="32"/>
        <v>0.01642203735</v>
      </c>
      <c r="AU694" s="75">
        <f t="shared" si="33"/>
        <v>0.003646150543</v>
      </c>
      <c r="AV694" s="76">
        <f t="shared" si="34"/>
        <v>0.002646979197</v>
      </c>
      <c r="AW694" s="78">
        <f t="shared" si="35"/>
        <v>-0.1697493174</v>
      </c>
      <c r="AX694" s="79">
        <f t="shared" si="36"/>
        <v>-0.1535459</v>
      </c>
      <c r="AY694" s="78">
        <f t="shared" si="37"/>
        <v>-0.2016547201</v>
      </c>
      <c r="AZ694" s="79">
        <f t="shared" si="38"/>
        <v>-0.195601923</v>
      </c>
      <c r="BA694" s="80">
        <f t="shared" si="39"/>
        <v>-0.01620341739</v>
      </c>
      <c r="BB694" s="80">
        <f t="shared" si="40"/>
        <v>-0.006052797064</v>
      </c>
      <c r="BC694" s="80">
        <f t="shared" si="41"/>
        <v>-0.1696113881</v>
      </c>
      <c r="BD694" s="80">
        <f t="shared" si="42"/>
        <v>-0.2006947611</v>
      </c>
      <c r="BE694" s="81">
        <f t="shared" si="43"/>
        <v>0.0002259143829</v>
      </c>
      <c r="BF694" s="81">
        <f t="shared" si="44"/>
        <v>0.0001961519944</v>
      </c>
      <c r="BG694" s="81">
        <f t="shared" si="45"/>
        <v>-0.01151036414</v>
      </c>
      <c r="BH694" s="81">
        <f t="shared" si="46"/>
        <v>0.06808023404</v>
      </c>
      <c r="BI694" s="81"/>
      <c r="BJ694" s="81"/>
    </row>
    <row r="695">
      <c r="A695" s="31">
        <v>745.0</v>
      </c>
      <c r="B695" s="32">
        <v>7723.0</v>
      </c>
      <c r="C695" s="33">
        <v>1418.0</v>
      </c>
      <c r="D695" s="55">
        <f t="shared" si="5"/>
        <v>1089</v>
      </c>
      <c r="E695" s="35">
        <v>308.0</v>
      </c>
      <c r="F695" s="36">
        <v>223.0</v>
      </c>
      <c r="G695" s="37">
        <v>146.0</v>
      </c>
      <c r="H695" s="38">
        <v>315.0</v>
      </c>
      <c r="I695" s="39">
        <v>66.0</v>
      </c>
      <c r="J695" s="40">
        <v>31.0</v>
      </c>
      <c r="K695" s="56">
        <f t="shared" si="6"/>
        <v>0.3667136812</v>
      </c>
      <c r="L695" s="56">
        <f t="shared" si="7"/>
        <v>0.5428156749</v>
      </c>
      <c r="M695" s="56">
        <f t="shared" si="8"/>
        <v>0.365</v>
      </c>
      <c r="N695" s="56">
        <f t="shared" si="9"/>
        <v>0.1029619182</v>
      </c>
      <c r="O695" s="56">
        <f t="shared" si="10"/>
        <v>0.4775022957</v>
      </c>
      <c r="P695" s="57">
        <f t="shared" si="11"/>
        <v>0.02186177715</v>
      </c>
      <c r="Q695" s="58">
        <f t="shared" ref="Q695:V695" si="2117">K695-Q$2</f>
        <v>0.01573599955</v>
      </c>
      <c r="R695" s="59">
        <f t="shared" si="2117"/>
        <v>0.0632631346</v>
      </c>
      <c r="S695" s="60">
        <f t="shared" si="2117"/>
        <v>-0.04658756265</v>
      </c>
      <c r="T695" s="61">
        <f t="shared" si="2117"/>
        <v>-0.01277252341</v>
      </c>
      <c r="U695" s="62">
        <f t="shared" si="2117"/>
        <v>0.02367096659</v>
      </c>
      <c r="V695" s="63">
        <f t="shared" si="2117"/>
        <v>-0.01039905136</v>
      </c>
      <c r="W695" s="64"/>
      <c r="X695" s="65">
        <f t="shared" si="13"/>
        <v>1</v>
      </c>
      <c r="Y695" s="66">
        <f t="shared" si="14"/>
        <v>0</v>
      </c>
      <c r="Z695" s="67">
        <f t="shared" ref="Z695:AA695" si="2118">U695</f>
        <v>0.02367096659</v>
      </c>
      <c r="AA695" s="68">
        <f t="shared" si="2118"/>
        <v>-0.01039905136</v>
      </c>
      <c r="AB695" s="69">
        <f t="shared" ref="AB695:AC695" si="2119">S695</f>
        <v>-0.04658756265</v>
      </c>
      <c r="AC695" s="70">
        <f t="shared" si="2119"/>
        <v>-0.01277252341</v>
      </c>
      <c r="AD695" s="71">
        <f t="shared" si="17"/>
        <v>0.0004521743901</v>
      </c>
      <c r="AE695" s="72">
        <f t="shared" si="18"/>
        <v>-0.0004923111947</v>
      </c>
      <c r="AF695" s="73">
        <f t="shared" si="19"/>
        <v>-0.001235594766</v>
      </c>
      <c r="AG695" s="74">
        <f t="shared" si="20"/>
        <v>0.0001821284818</v>
      </c>
      <c r="AH695" s="75">
        <f t="shared" si="21"/>
        <v>0.002007263639</v>
      </c>
      <c r="AI695" s="76">
        <f t="shared" si="22"/>
        <v>0.001190081469</v>
      </c>
      <c r="AJ695" s="77"/>
      <c r="AK695" s="65">
        <f t="shared" si="23"/>
        <v>-0.005693794321</v>
      </c>
      <c r="AL695" s="66">
        <f t="shared" si="24"/>
        <v>0.0007634399882</v>
      </c>
      <c r="AM695" s="67">
        <f t="shared" si="25"/>
        <v>0.03583153944</v>
      </c>
      <c r="AN695" s="68">
        <f t="shared" si="26"/>
        <v>0.02909276447</v>
      </c>
      <c r="AO695" s="69">
        <f t="shared" si="27"/>
        <v>0.0001692774287</v>
      </c>
      <c r="AP695" s="70">
        <f t="shared" si="28"/>
        <v>0.02500880492</v>
      </c>
      <c r="AQ695" s="71">
        <f t="shared" si="29"/>
        <v>-0.00005458020051</v>
      </c>
      <c r="AR695" s="72">
        <f t="shared" si="30"/>
        <v>-0.0005166282546</v>
      </c>
      <c r="AS695" s="73">
        <f t="shared" si="31"/>
        <v>-0.0001091001889</v>
      </c>
      <c r="AT695" s="74">
        <f t="shared" si="32"/>
        <v>-0.0005165699271</v>
      </c>
      <c r="AU695" s="75">
        <f t="shared" si="33"/>
        <v>0.0002080646072</v>
      </c>
      <c r="AV695" s="76">
        <f t="shared" si="34"/>
        <v>0.0001679621863</v>
      </c>
      <c r="AW695" s="78">
        <f t="shared" si="35"/>
        <v>0.03035140676</v>
      </c>
      <c r="AX695" s="79">
        <f t="shared" si="36"/>
        <v>0.01573599955</v>
      </c>
      <c r="AY695" s="78">
        <f t="shared" si="37"/>
        <v>0.05399977337</v>
      </c>
      <c r="AZ695" s="79">
        <f t="shared" si="38"/>
        <v>0.0632631346</v>
      </c>
      <c r="BA695" s="80">
        <f t="shared" si="39"/>
        <v>0.01461540721</v>
      </c>
      <c r="BB695" s="80">
        <f t="shared" si="40"/>
        <v>-0.009263361226</v>
      </c>
      <c r="BC695" s="80">
        <f t="shared" si="41"/>
        <v>0.03048933601</v>
      </c>
      <c r="BD695" s="80">
        <f t="shared" si="42"/>
        <v>0.05495973237</v>
      </c>
      <c r="BE695" s="81">
        <f t="shared" si="43"/>
        <v>0.0001278002667</v>
      </c>
      <c r="BF695" s="81">
        <f t="shared" si="44"/>
        <v>-0.0002707755929</v>
      </c>
      <c r="BG695" s="81">
        <f t="shared" si="45"/>
        <v>-0.002090972572</v>
      </c>
      <c r="BH695" s="81">
        <f t="shared" si="46"/>
        <v>0.003351371494</v>
      </c>
      <c r="BI695" s="81"/>
      <c r="BJ695" s="81"/>
    </row>
    <row r="696">
      <c r="A696" s="31">
        <v>353.0</v>
      </c>
      <c r="B696" s="32">
        <v>3844.0</v>
      </c>
      <c r="C696" s="33">
        <v>1099.0</v>
      </c>
      <c r="D696" s="55">
        <f t="shared" si="5"/>
        <v>742</v>
      </c>
      <c r="E696" s="35">
        <v>147.0</v>
      </c>
      <c r="F696" s="36">
        <v>135.0</v>
      </c>
      <c r="G696" s="37">
        <v>86.0</v>
      </c>
      <c r="H696" s="38">
        <v>252.0</v>
      </c>
      <c r="I696" s="39">
        <v>61.0</v>
      </c>
      <c r="J696" s="40">
        <v>61.0</v>
      </c>
      <c r="K696" s="56">
        <f t="shared" si="6"/>
        <v>0.2675159236</v>
      </c>
      <c r="L696" s="56">
        <f t="shared" si="7"/>
        <v>0.452173913</v>
      </c>
      <c r="M696" s="56">
        <f t="shared" si="8"/>
        <v>0.304964539</v>
      </c>
      <c r="N696" s="56">
        <f t="shared" si="9"/>
        <v>0.07825295723</v>
      </c>
      <c r="O696" s="56">
        <f t="shared" si="10"/>
        <v>0.3962264151</v>
      </c>
      <c r="P696" s="57">
        <f t="shared" si="11"/>
        <v>0.05550500455</v>
      </c>
      <c r="Q696" s="58">
        <f t="shared" ref="Q696:V696" si="2120">K696-Q$2</f>
        <v>-0.08346175812</v>
      </c>
      <c r="R696" s="59">
        <f t="shared" si="2120"/>
        <v>-0.02737862725</v>
      </c>
      <c r="S696" s="60">
        <f t="shared" si="2120"/>
        <v>-0.1066230236</v>
      </c>
      <c r="T696" s="61">
        <f t="shared" si="2120"/>
        <v>-0.03748148437</v>
      </c>
      <c r="U696" s="62">
        <f t="shared" si="2120"/>
        <v>-0.057604914</v>
      </c>
      <c r="V696" s="63">
        <f t="shared" si="2120"/>
        <v>0.02324417604</v>
      </c>
      <c r="W696" s="64"/>
      <c r="X696" s="65">
        <f t="shared" si="13"/>
        <v>1</v>
      </c>
      <c r="Y696" s="66">
        <f t="shared" si="14"/>
        <v>0</v>
      </c>
      <c r="Z696" s="67">
        <f t="shared" ref="Z696:AA696" si="2121">U696</f>
        <v>-0.057604914</v>
      </c>
      <c r="AA696" s="68">
        <f t="shared" si="2121"/>
        <v>0.02324417604</v>
      </c>
      <c r="AB696" s="69">
        <f t="shared" ref="AB696:AC696" si="2122">S696</f>
        <v>-0.1066230236</v>
      </c>
      <c r="AC696" s="70">
        <f t="shared" si="2122"/>
        <v>-0.03748148437</v>
      </c>
      <c r="AD696" s="71">
        <f t="shared" si="17"/>
        <v>0.002778034397</v>
      </c>
      <c r="AE696" s="72">
        <f t="shared" si="18"/>
        <v>-0.002677957523</v>
      </c>
      <c r="AF696" s="73">
        <f t="shared" si="19"/>
        <v>0.007013236328</v>
      </c>
      <c r="AG696" s="74">
        <f t="shared" si="20"/>
        <v>-0.0003192466472</v>
      </c>
      <c r="AH696" s="75">
        <f t="shared" si="21"/>
        <v>0.009963607499</v>
      </c>
      <c r="AI696" s="76">
        <f t="shared" si="22"/>
        <v>0.007992778389</v>
      </c>
      <c r="AJ696" s="77"/>
      <c r="AK696" s="65">
        <f t="shared" si="23"/>
        <v>-0.005693794321</v>
      </c>
      <c r="AL696" s="66">
        <f t="shared" si="24"/>
        <v>0.0007634399882</v>
      </c>
      <c r="AM696" s="67">
        <f t="shared" si="25"/>
        <v>-0.08392378505</v>
      </c>
      <c r="AN696" s="68">
        <f t="shared" si="26"/>
        <v>-0.07248285908</v>
      </c>
      <c r="AO696" s="69">
        <f t="shared" si="27"/>
        <v>-0.003723804548</v>
      </c>
      <c r="AP696" s="70">
        <f t="shared" si="28"/>
        <v>0.05839372986</v>
      </c>
      <c r="AQ696" s="71">
        <f t="shared" si="29"/>
        <v>-0.0001332397953</v>
      </c>
      <c r="AR696" s="72">
        <f t="shared" si="30"/>
        <v>-0.002995842037</v>
      </c>
      <c r="AS696" s="73">
        <f t="shared" si="31"/>
        <v>0.0003177832933</v>
      </c>
      <c r="AT696" s="74">
        <f t="shared" si="32"/>
        <v>0.002950704065</v>
      </c>
      <c r="AU696" s="75">
        <f t="shared" si="33"/>
        <v>0.0009984977262</v>
      </c>
      <c r="AV696" s="76">
        <f t="shared" si="34"/>
        <v>0.001070228102</v>
      </c>
      <c r="AW696" s="78">
        <f t="shared" si="35"/>
        <v>-0.09215834269</v>
      </c>
      <c r="AX696" s="79">
        <f t="shared" si="36"/>
        <v>-0.08346175812</v>
      </c>
      <c r="AY696" s="78">
        <f t="shared" si="37"/>
        <v>-0.01230059911</v>
      </c>
      <c r="AZ696" s="79">
        <f t="shared" si="38"/>
        <v>-0.02737862725</v>
      </c>
      <c r="BA696" s="80">
        <f t="shared" si="39"/>
        <v>-0.008696584567</v>
      </c>
      <c r="BB696" s="80">
        <f t="shared" si="40"/>
        <v>0.01507802814</v>
      </c>
      <c r="BC696" s="80">
        <f t="shared" si="41"/>
        <v>-0.09202041345</v>
      </c>
      <c r="BD696" s="80">
        <f t="shared" si="42"/>
        <v>-0.01134064011</v>
      </c>
      <c r="BE696" s="81">
        <f t="shared" si="43"/>
        <v>-0.0001517163494</v>
      </c>
      <c r="BF696" s="81">
        <f t="shared" si="44"/>
        <v>-0.0002622546937</v>
      </c>
      <c r="BG696" s="81">
        <f t="shared" si="45"/>
        <v>0.008339146372</v>
      </c>
      <c r="BH696" s="81">
        <f t="shared" si="46"/>
        <v>0.002087140784</v>
      </c>
      <c r="BI696" s="81"/>
      <c r="BJ696" s="81"/>
    </row>
    <row r="697">
      <c r="A697" s="31">
        <v>555.0</v>
      </c>
      <c r="B697" s="32">
        <v>7661.0</v>
      </c>
      <c r="C697" s="33">
        <v>863.0</v>
      </c>
      <c r="D697" s="55">
        <f t="shared" si="5"/>
        <v>676</v>
      </c>
      <c r="E697" s="35">
        <v>144.0</v>
      </c>
      <c r="F697" s="36">
        <v>130.0</v>
      </c>
      <c r="G697" s="37">
        <v>93.0</v>
      </c>
      <c r="H697" s="38">
        <v>241.0</v>
      </c>
      <c r="I697" s="39">
        <v>35.0</v>
      </c>
      <c r="J697" s="40">
        <v>33.0</v>
      </c>
      <c r="K697" s="56">
        <f t="shared" si="6"/>
        <v>0.315179606</v>
      </c>
      <c r="L697" s="56">
        <f t="shared" si="7"/>
        <v>0.4261904762</v>
      </c>
      <c r="M697" s="56">
        <f t="shared" si="8"/>
        <v>0.36328125</v>
      </c>
      <c r="N697" s="56">
        <f t="shared" si="9"/>
        <v>0.1077636153</v>
      </c>
      <c r="O697" s="56">
        <f t="shared" si="10"/>
        <v>0.4023668639</v>
      </c>
      <c r="P697" s="57">
        <f t="shared" si="11"/>
        <v>0.0382387022</v>
      </c>
      <c r="Q697" s="58">
        <f t="shared" ref="Q697:V697" si="2123">K697-Q$2</f>
        <v>-0.03579807566</v>
      </c>
      <c r="R697" s="59">
        <f t="shared" si="2123"/>
        <v>-0.0533620641</v>
      </c>
      <c r="S697" s="60">
        <f t="shared" si="2123"/>
        <v>-0.04830631265</v>
      </c>
      <c r="T697" s="61">
        <f t="shared" si="2123"/>
        <v>-0.007970826312</v>
      </c>
      <c r="U697" s="62">
        <f t="shared" si="2123"/>
        <v>-0.05146446519</v>
      </c>
      <c r="V697" s="63">
        <f t="shared" si="2123"/>
        <v>0.00597787369</v>
      </c>
      <c r="W697" s="64"/>
      <c r="X697" s="65">
        <f t="shared" si="13"/>
        <v>1</v>
      </c>
      <c r="Y697" s="66">
        <f t="shared" si="14"/>
        <v>0</v>
      </c>
      <c r="Z697" s="67">
        <f t="shared" ref="Z697:AA697" si="2124">U697</f>
        <v>-0.05146446519</v>
      </c>
      <c r="AA697" s="68">
        <f t="shared" si="2124"/>
        <v>0.00597787369</v>
      </c>
      <c r="AB697" s="69">
        <f t="shared" ref="AB697:AC697" si="2125">S697</f>
        <v>-0.04830631265</v>
      </c>
      <c r="AC697" s="70">
        <f t="shared" si="2125"/>
        <v>-0.007970826312</v>
      </c>
      <c r="AD697" s="71">
        <f t="shared" si="17"/>
        <v>0.002612856203</v>
      </c>
      <c r="AE697" s="72">
        <f t="shared" si="18"/>
        <v>-0.0006152961448</v>
      </c>
      <c r="AF697" s="73">
        <f t="shared" si="19"/>
        <v>0.002533707138</v>
      </c>
      <c r="AG697" s="74">
        <f t="shared" si="20"/>
        <v>0.0001214452778</v>
      </c>
      <c r="AH697" s="75">
        <f t="shared" si="21"/>
        <v>0.002269965769</v>
      </c>
      <c r="AI697" s="76">
        <f t="shared" si="22"/>
        <v>0.0007700824557</v>
      </c>
      <c r="AJ697" s="77"/>
      <c r="AK697" s="65">
        <f t="shared" si="23"/>
        <v>-0.005693794321</v>
      </c>
      <c r="AL697" s="66">
        <f t="shared" si="24"/>
        <v>0.0007634399882</v>
      </c>
      <c r="AM697" s="67">
        <f t="shared" si="25"/>
        <v>-0.05149888355</v>
      </c>
      <c r="AN697" s="68">
        <f t="shared" si="26"/>
        <v>-0.07682773221</v>
      </c>
      <c r="AO697" s="69">
        <f t="shared" si="27"/>
        <v>0.002803319902</v>
      </c>
      <c r="AP697" s="70">
        <f t="shared" si="28"/>
        <v>0.02519185153</v>
      </c>
      <c r="AQ697" s="71">
        <f t="shared" si="29"/>
        <v>0.0009842712029</v>
      </c>
      <c r="AR697" s="72">
        <f t="shared" si="30"/>
        <v>-0.001839389048</v>
      </c>
      <c r="AS697" s="73">
        <f t="shared" si="31"/>
        <v>0.00001490401947</v>
      </c>
      <c r="AT697" s="74">
        <f t="shared" si="32"/>
        <v>0.001072197048</v>
      </c>
      <c r="AU697" s="75">
        <f t="shared" si="33"/>
        <v>0.0002447614409</v>
      </c>
      <c r="AV697" s="76">
        <f t="shared" si="34"/>
        <v>0.0001246519177</v>
      </c>
      <c r="AW697" s="78">
        <f t="shared" si="35"/>
        <v>-0.05314542131</v>
      </c>
      <c r="AX697" s="79">
        <f t="shared" si="36"/>
        <v>-0.03579807566</v>
      </c>
      <c r="AY697" s="78">
        <f t="shared" si="37"/>
        <v>-0.05151498077</v>
      </c>
      <c r="AZ697" s="79">
        <f t="shared" si="38"/>
        <v>-0.0533620641</v>
      </c>
      <c r="BA697" s="80">
        <f t="shared" si="39"/>
        <v>-0.01734734565</v>
      </c>
      <c r="BB697" s="80">
        <f t="shared" si="40"/>
        <v>0.001847083325</v>
      </c>
      <c r="BC697" s="80">
        <f t="shared" si="41"/>
        <v>-0.05300749207</v>
      </c>
      <c r="BD697" s="80">
        <f t="shared" si="42"/>
        <v>-0.05055502178</v>
      </c>
      <c r="BE697" s="81">
        <f t="shared" si="43"/>
        <v>0.0002975186842</v>
      </c>
      <c r="BF697" s="81">
        <f t="shared" si="44"/>
        <v>-0.00006408398575</v>
      </c>
      <c r="BG697" s="81">
        <f t="shared" si="45"/>
        <v>0.0002539839877</v>
      </c>
      <c r="BH697" s="81">
        <f t="shared" si="46"/>
        <v>0.005359589832</v>
      </c>
      <c r="BI697" s="81"/>
      <c r="BJ697" s="81"/>
    </row>
    <row r="698">
      <c r="A698" s="31">
        <v>700.0</v>
      </c>
      <c r="B698" s="32">
        <v>7732.0</v>
      </c>
      <c r="C698" s="33">
        <v>1575.0</v>
      </c>
      <c r="D698" s="55">
        <f t="shared" si="5"/>
        <v>1222</v>
      </c>
      <c r="E698" s="35">
        <v>350.0</v>
      </c>
      <c r="F698" s="36">
        <v>255.0</v>
      </c>
      <c r="G698" s="37">
        <v>153.0</v>
      </c>
      <c r="H698" s="38">
        <v>368.0</v>
      </c>
      <c r="I698" s="39">
        <v>67.0</v>
      </c>
      <c r="J698" s="40">
        <v>29.0</v>
      </c>
      <c r="K698" s="56">
        <f t="shared" si="6"/>
        <v>0.3619047619</v>
      </c>
      <c r="L698" s="56">
        <f t="shared" si="7"/>
        <v>0.5312101911</v>
      </c>
      <c r="M698" s="56">
        <f t="shared" si="8"/>
        <v>0.3501144165</v>
      </c>
      <c r="N698" s="56">
        <f t="shared" si="9"/>
        <v>0.09714285714</v>
      </c>
      <c r="O698" s="56">
        <f t="shared" si="10"/>
        <v>0.4664484452</v>
      </c>
      <c r="P698" s="57">
        <f t="shared" si="11"/>
        <v>0.01841269841</v>
      </c>
      <c r="Q698" s="58">
        <f t="shared" ref="Q698:V698" si="2126">K698-Q$2</f>
        <v>0.01092708021</v>
      </c>
      <c r="R698" s="59">
        <f t="shared" si="2126"/>
        <v>0.05165765079</v>
      </c>
      <c r="S698" s="60">
        <f t="shared" si="2126"/>
        <v>-0.06147314617</v>
      </c>
      <c r="T698" s="61">
        <f t="shared" si="2126"/>
        <v>-0.01859158446</v>
      </c>
      <c r="U698" s="62">
        <f t="shared" si="2126"/>
        <v>0.01261711608</v>
      </c>
      <c r="V698" s="63">
        <f t="shared" si="2126"/>
        <v>-0.0138481301</v>
      </c>
      <c r="W698" s="64"/>
      <c r="X698" s="65">
        <f t="shared" si="13"/>
        <v>1</v>
      </c>
      <c r="Y698" s="66">
        <f t="shared" si="14"/>
        <v>0</v>
      </c>
      <c r="Z698" s="67">
        <f t="shared" ref="Z698:AA698" si="2127">U698</f>
        <v>0.01261711608</v>
      </c>
      <c r="AA698" s="68">
        <f t="shared" si="2127"/>
        <v>-0.0138481301</v>
      </c>
      <c r="AB698" s="69">
        <f t="shared" ref="AB698:AC698" si="2128">S698</f>
        <v>-0.06147314617</v>
      </c>
      <c r="AC698" s="70">
        <f t="shared" si="2128"/>
        <v>-0.01859158446</v>
      </c>
      <c r="AD698" s="71">
        <f t="shared" si="17"/>
        <v>-0.00003257908911</v>
      </c>
      <c r="AE698" s="72">
        <f t="shared" si="18"/>
        <v>-0.0003494469299</v>
      </c>
      <c r="AF698" s="73">
        <f t="shared" si="19"/>
        <v>-0.001033072501</v>
      </c>
      <c r="AG698" s="74">
        <f t="shared" si="20"/>
        <v>0.0006167159465</v>
      </c>
      <c r="AH698" s="75">
        <f t="shared" si="21"/>
        <v>0.003433300687</v>
      </c>
      <c r="AI698" s="76">
        <f t="shared" si="22"/>
        <v>0.002285766379</v>
      </c>
      <c r="AJ698" s="77"/>
      <c r="AK698" s="65">
        <f t="shared" si="23"/>
        <v>-0.005693794321</v>
      </c>
      <c r="AL698" s="66">
        <f t="shared" si="24"/>
        <v>0.0007634399882</v>
      </c>
      <c r="AM698" s="67">
        <f t="shared" si="25"/>
        <v>0.03228467917</v>
      </c>
      <c r="AN698" s="68">
        <f t="shared" si="26"/>
        <v>0.008727865109</v>
      </c>
      <c r="AO698" s="69">
        <f t="shared" si="27"/>
        <v>-0.0006427836593</v>
      </c>
      <c r="AP698" s="70">
        <f t="shared" si="28"/>
        <v>0.03324335804</v>
      </c>
      <c r="AQ698" s="71">
        <f t="shared" si="29"/>
        <v>-0.0002204517596</v>
      </c>
      <c r="AR698" s="72">
        <f t="shared" si="30"/>
        <v>-0.0001606165879</v>
      </c>
      <c r="AS698" s="73">
        <f t="shared" si="31"/>
        <v>-0.0002871751683</v>
      </c>
      <c r="AT698" s="74">
        <f t="shared" si="32"/>
        <v>-0.0004197760886</v>
      </c>
      <c r="AU698" s="75">
        <f t="shared" si="33"/>
        <v>0.0003517679296</v>
      </c>
      <c r="AV698" s="76">
        <f t="shared" si="34"/>
        <v>0.0003156632077</v>
      </c>
      <c r="AW698" s="78">
        <f t="shared" si="35"/>
        <v>0.02579224219</v>
      </c>
      <c r="AX698" s="79">
        <f t="shared" si="36"/>
        <v>0.01092708021</v>
      </c>
      <c r="AY698" s="78">
        <f t="shared" si="37"/>
        <v>0.04246993367</v>
      </c>
      <c r="AZ698" s="79">
        <f t="shared" si="38"/>
        <v>0.05165765079</v>
      </c>
      <c r="BA698" s="80">
        <f t="shared" si="39"/>
        <v>0.01486516198</v>
      </c>
      <c r="BB698" s="80">
        <f t="shared" si="40"/>
        <v>-0.009187717127</v>
      </c>
      <c r="BC698" s="80">
        <f t="shared" si="41"/>
        <v>0.02593017144</v>
      </c>
      <c r="BD698" s="80">
        <f t="shared" si="42"/>
        <v>0.04342989266</v>
      </c>
      <c r="BE698" s="81">
        <f t="shared" si="43"/>
        <v>0.0001365588946</v>
      </c>
      <c r="BF698" s="81">
        <f t="shared" si="44"/>
        <v>-0.0002731538066</v>
      </c>
      <c r="BG698" s="81">
        <f t="shared" si="45"/>
        <v>-0.001213781786</v>
      </c>
      <c r="BH698" s="81">
        <f t="shared" si="46"/>
        <v>0.002252289124</v>
      </c>
      <c r="BI698" s="81"/>
      <c r="BJ698" s="81"/>
    </row>
    <row r="699">
      <c r="A699" s="31">
        <v>921.0</v>
      </c>
      <c r="B699" s="32">
        <v>2430.0</v>
      </c>
      <c r="C699" s="33">
        <v>1893.0</v>
      </c>
      <c r="D699" s="55">
        <f t="shared" si="5"/>
        <v>1045</v>
      </c>
      <c r="E699" s="35">
        <v>195.0</v>
      </c>
      <c r="F699" s="36">
        <v>244.0</v>
      </c>
      <c r="G699" s="37">
        <v>92.0</v>
      </c>
      <c r="H699" s="38">
        <v>337.0</v>
      </c>
      <c r="I699" s="39">
        <v>59.0</v>
      </c>
      <c r="J699" s="40">
        <v>118.0</v>
      </c>
      <c r="K699" s="56">
        <f t="shared" si="6"/>
        <v>0.1827786582</v>
      </c>
      <c r="L699" s="56">
        <f t="shared" si="7"/>
        <v>0.4297800338</v>
      </c>
      <c r="M699" s="56">
        <f t="shared" si="8"/>
        <v>0.2026431718</v>
      </c>
      <c r="N699" s="56">
        <f t="shared" si="9"/>
        <v>0.04860010565</v>
      </c>
      <c r="O699" s="56">
        <f t="shared" si="10"/>
        <v>0.3311004785</v>
      </c>
      <c r="P699" s="57">
        <f t="shared" si="11"/>
        <v>0.06233491812</v>
      </c>
      <c r="Q699" s="58">
        <f t="shared" ref="Q699:V699" si="2129">K699-Q$2</f>
        <v>-0.1681990235</v>
      </c>
      <c r="R699" s="59">
        <f t="shared" si="2129"/>
        <v>-0.04977250645</v>
      </c>
      <c r="S699" s="60">
        <f t="shared" si="2129"/>
        <v>-0.2089443908</v>
      </c>
      <c r="T699" s="61">
        <f t="shared" si="2129"/>
        <v>-0.06713433595</v>
      </c>
      <c r="U699" s="62">
        <f t="shared" si="2129"/>
        <v>-0.1227308506</v>
      </c>
      <c r="V699" s="63">
        <f t="shared" si="2129"/>
        <v>0.03007408961</v>
      </c>
      <c r="W699" s="64"/>
      <c r="X699" s="65">
        <f t="shared" si="13"/>
        <v>1</v>
      </c>
      <c r="Y699" s="66">
        <f t="shared" si="14"/>
        <v>0</v>
      </c>
      <c r="Z699" s="67">
        <f t="shared" ref="Z699:AA699" si="2130">U699</f>
        <v>-0.1227308506</v>
      </c>
      <c r="AA699" s="68">
        <f t="shared" si="2130"/>
        <v>0.03007408961</v>
      </c>
      <c r="AB699" s="69">
        <f t="shared" ref="AB699:AC699" si="2131">S699</f>
        <v>-0.2089443908</v>
      </c>
      <c r="AC699" s="70">
        <f t="shared" si="2131"/>
        <v>-0.06713433595</v>
      </c>
      <c r="AD699" s="71">
        <f t="shared" si="17"/>
        <v>0.01415841083</v>
      </c>
      <c r="AE699" s="72">
        <f t="shared" si="18"/>
        <v>-0.007382037199</v>
      </c>
      <c r="AF699" s="73">
        <f t="shared" si="19"/>
        <v>0.02766292686</v>
      </c>
      <c r="AG699" s="74">
        <f t="shared" si="20"/>
        <v>0.001955641825</v>
      </c>
      <c r="AH699" s="75">
        <f t="shared" si="21"/>
        <v>0.0391507394</v>
      </c>
      <c r="AI699" s="76">
        <f t="shared" si="22"/>
        <v>0.02805468586</v>
      </c>
      <c r="AJ699" s="77"/>
      <c r="AK699" s="65">
        <f t="shared" si="23"/>
        <v>-0.005693794321</v>
      </c>
      <c r="AL699" s="66">
        <f t="shared" si="24"/>
        <v>0.0007634399882</v>
      </c>
      <c r="AM699" s="67">
        <f t="shared" si="25"/>
        <v>-0.1479266552</v>
      </c>
      <c r="AN699" s="68">
        <f t="shared" si="26"/>
        <v>-0.1703046503</v>
      </c>
      <c r="AO699" s="69">
        <f t="shared" si="27"/>
        <v>-0.004149516625</v>
      </c>
      <c r="AP699" s="70">
        <f t="shared" si="28"/>
        <v>0.1135456189</v>
      </c>
      <c r="AQ699" s="71">
        <f t="shared" si="29"/>
        <v>0.002973831701</v>
      </c>
      <c r="AR699" s="72">
        <f t="shared" si="30"/>
        <v>-0.01204772204</v>
      </c>
      <c r="AS699" s="73">
        <f t="shared" si="31"/>
        <v>-0.0001029654105</v>
      </c>
      <c r="AT699" s="74">
        <f t="shared" si="32"/>
        <v>0.01172264926</v>
      </c>
      <c r="AU699" s="75">
        <f t="shared" si="33"/>
        <v>0.003978581655</v>
      </c>
      <c r="AV699" s="76">
        <f t="shared" si="34"/>
        <v>0.003825204885</v>
      </c>
      <c r="AW699" s="78">
        <f t="shared" si="35"/>
        <v>-0.1509205182</v>
      </c>
      <c r="AX699" s="79">
        <f t="shared" si="36"/>
        <v>-0.1681990235</v>
      </c>
      <c r="AY699" s="78">
        <f t="shared" si="37"/>
        <v>-0.05249545928</v>
      </c>
      <c r="AZ699" s="79">
        <f t="shared" si="38"/>
        <v>-0.04977250645</v>
      </c>
      <c r="BA699" s="80">
        <f t="shared" si="39"/>
        <v>0.01727850523</v>
      </c>
      <c r="BB699" s="80">
        <f t="shared" si="40"/>
        <v>-0.002722952834</v>
      </c>
      <c r="BC699" s="80">
        <f t="shared" si="41"/>
        <v>-0.150782589</v>
      </c>
      <c r="BD699" s="80">
        <f t="shared" si="42"/>
        <v>-0.05153550029</v>
      </c>
      <c r="BE699" s="81">
        <f t="shared" si="43"/>
        <v>0.0002911322708</v>
      </c>
      <c r="BF699" s="81">
        <f t="shared" si="44"/>
        <v>-0.00009409710955</v>
      </c>
      <c r="BG699" s="81">
        <f t="shared" si="45"/>
        <v>0.02007948136</v>
      </c>
      <c r="BH699" s="81">
        <f t="shared" si="46"/>
        <v>0.01554131232</v>
      </c>
      <c r="BI699" s="81"/>
      <c r="BJ699" s="81"/>
    </row>
    <row r="700">
      <c r="A700" s="31">
        <v>632.0</v>
      </c>
      <c r="B700" s="32">
        <v>6522.0</v>
      </c>
      <c r="C700" s="33">
        <v>1012.0</v>
      </c>
      <c r="D700" s="55">
        <f t="shared" si="5"/>
        <v>876</v>
      </c>
      <c r="E700" s="35">
        <v>315.0</v>
      </c>
      <c r="F700" s="36">
        <v>146.0</v>
      </c>
      <c r="G700" s="37">
        <v>137.0</v>
      </c>
      <c r="H700" s="38">
        <v>223.0</v>
      </c>
      <c r="I700" s="39">
        <v>45.0</v>
      </c>
      <c r="J700" s="40">
        <v>10.0</v>
      </c>
      <c r="K700" s="56">
        <f t="shared" si="6"/>
        <v>0.4911067194</v>
      </c>
      <c r="L700" s="56">
        <f t="shared" si="7"/>
        <v>0.6174957118</v>
      </c>
      <c r="M700" s="56">
        <f t="shared" si="8"/>
        <v>0.4675767918</v>
      </c>
      <c r="N700" s="56">
        <f t="shared" si="9"/>
        <v>0.1353754941</v>
      </c>
      <c r="O700" s="56">
        <f t="shared" si="10"/>
        <v>0.5673515982</v>
      </c>
      <c r="P700" s="57">
        <f t="shared" si="11"/>
        <v>0.009881422925</v>
      </c>
      <c r="Q700" s="58">
        <f t="shared" ref="Q700:V700" si="2132">K700-Q$2</f>
        <v>0.1401290377</v>
      </c>
      <c r="R700" s="59">
        <f t="shared" si="2132"/>
        <v>0.1379431715</v>
      </c>
      <c r="S700" s="60">
        <f t="shared" si="2132"/>
        <v>0.05598922916</v>
      </c>
      <c r="T700" s="61">
        <f t="shared" si="2132"/>
        <v>0.01964105246</v>
      </c>
      <c r="U700" s="62">
        <f t="shared" si="2132"/>
        <v>0.1135202691</v>
      </c>
      <c r="V700" s="63">
        <f t="shared" si="2132"/>
        <v>-0.02237940559</v>
      </c>
      <c r="W700" s="64"/>
      <c r="X700" s="65">
        <f t="shared" si="13"/>
        <v>1</v>
      </c>
      <c r="Y700" s="66">
        <f t="shared" si="14"/>
        <v>0</v>
      </c>
      <c r="Z700" s="67">
        <f t="shared" ref="Z700:AA700" si="2133">U700</f>
        <v>0.1135202691</v>
      </c>
      <c r="AA700" s="68">
        <f t="shared" si="2133"/>
        <v>-0.02237940559</v>
      </c>
      <c r="AB700" s="69">
        <f t="shared" ref="AB700:AC700" si="2134">S700</f>
        <v>0.05598922916</v>
      </c>
      <c r="AC700" s="70">
        <f t="shared" si="2134"/>
        <v>0.01964105246</v>
      </c>
      <c r="AD700" s="71">
        <f t="shared" si="17"/>
        <v>0.0123860137</v>
      </c>
      <c r="AE700" s="72">
        <f t="shared" si="18"/>
        <v>-0.005081032288</v>
      </c>
      <c r="AF700" s="73">
        <f t="shared" si="19"/>
        <v>0.006795467439</v>
      </c>
      <c r="AG700" s="74">
        <f t="shared" si="20"/>
        <v>0.0009766518928</v>
      </c>
      <c r="AH700" s="75">
        <f t="shared" si="21"/>
        <v>0.00274902284</v>
      </c>
      <c r="AI700" s="76">
        <f t="shared" si="22"/>
        <v>0.002199374775</v>
      </c>
      <c r="AJ700" s="77"/>
      <c r="AK700" s="65">
        <f t="shared" si="23"/>
        <v>-0.005693794321</v>
      </c>
      <c r="AL700" s="66">
        <f t="shared" si="24"/>
        <v>0.0007634399882</v>
      </c>
      <c r="AM700" s="67">
        <f t="shared" si="25"/>
        <v>0.1281920551</v>
      </c>
      <c r="AN700" s="68">
        <f t="shared" si="26"/>
        <v>0.1619623621</v>
      </c>
      <c r="AO700" s="69">
        <f t="shared" si="27"/>
        <v>0.00193499123</v>
      </c>
      <c r="AP700" s="70">
        <f t="shared" si="28"/>
        <v>-0.03065760766</v>
      </c>
      <c r="AQ700" s="71">
        <f t="shared" si="29"/>
        <v>0.003404206599</v>
      </c>
      <c r="AR700" s="72">
        <f t="shared" si="30"/>
        <v>-0.009831852391</v>
      </c>
      <c r="AS700" s="73">
        <f t="shared" si="31"/>
        <v>-0.0002346697589</v>
      </c>
      <c r="AT700" s="74">
        <f t="shared" si="32"/>
        <v>0.002892653059</v>
      </c>
      <c r="AU700" s="75">
        <f t="shared" si="33"/>
        <v>0.000275588627</v>
      </c>
      <c r="AV700" s="76">
        <f t="shared" si="34"/>
        <v>0.0002946155181</v>
      </c>
      <c r="AW700" s="78">
        <f t="shared" si="35"/>
        <v>0.1278783774</v>
      </c>
      <c r="AX700" s="79">
        <f t="shared" si="36"/>
        <v>0.1401290377</v>
      </c>
      <c r="AY700" s="78">
        <f t="shared" si="37"/>
        <v>0.1254236106</v>
      </c>
      <c r="AZ700" s="79">
        <f t="shared" si="38"/>
        <v>0.1379431715</v>
      </c>
      <c r="BA700" s="80">
        <f t="shared" si="39"/>
        <v>-0.01225066024</v>
      </c>
      <c r="BB700" s="80">
        <f t="shared" si="40"/>
        <v>-0.01251956097</v>
      </c>
      <c r="BC700" s="80">
        <f t="shared" si="41"/>
        <v>0.1280163067</v>
      </c>
      <c r="BD700" s="80">
        <f t="shared" si="42"/>
        <v>0.1263835696</v>
      </c>
      <c r="BE700" s="81">
        <f t="shared" si="43"/>
        <v>-0.00000666073054</v>
      </c>
      <c r="BF700" s="81">
        <f t="shared" si="44"/>
        <v>0.0003067457757</v>
      </c>
      <c r="BG700" s="81">
        <f t="shared" si="45"/>
        <v>0.0004153681197</v>
      </c>
      <c r="BH700" s="81">
        <f t="shared" si="46"/>
        <v>0.0323583156</v>
      </c>
      <c r="BI700" s="81"/>
      <c r="BJ700" s="81"/>
    </row>
    <row r="701">
      <c r="A701" s="31">
        <v>671.0</v>
      </c>
      <c r="B701" s="32" t="s">
        <v>210</v>
      </c>
      <c r="C701" s="33">
        <v>648.0</v>
      </c>
      <c r="D701" s="55">
        <f t="shared" si="5"/>
        <v>556</v>
      </c>
      <c r="E701" s="35">
        <v>95.0</v>
      </c>
      <c r="F701" s="36">
        <v>145.0</v>
      </c>
      <c r="G701" s="37">
        <v>51.0</v>
      </c>
      <c r="H701" s="38">
        <v>236.0</v>
      </c>
      <c r="I701" s="39">
        <v>14.0</v>
      </c>
      <c r="J701" s="40">
        <v>15.0</v>
      </c>
      <c r="K701" s="56">
        <f t="shared" si="6"/>
        <v>0.2469135802</v>
      </c>
      <c r="L701" s="56">
        <f t="shared" si="7"/>
        <v>0.315942029</v>
      </c>
      <c r="M701" s="56">
        <f t="shared" si="8"/>
        <v>0.2417061611</v>
      </c>
      <c r="N701" s="56">
        <f t="shared" si="9"/>
        <v>0.0787037037</v>
      </c>
      <c r="O701" s="56">
        <f t="shared" si="10"/>
        <v>0.2877697842</v>
      </c>
      <c r="P701" s="57">
        <f t="shared" si="11"/>
        <v>0.02314814815</v>
      </c>
      <c r="Q701" s="58">
        <f t="shared" ref="Q701:V701" si="2135">K701-Q$2</f>
        <v>-0.1040641014</v>
      </c>
      <c r="R701" s="59">
        <f t="shared" si="2135"/>
        <v>-0.1636105113</v>
      </c>
      <c r="S701" s="60">
        <f t="shared" si="2135"/>
        <v>-0.1698814015</v>
      </c>
      <c r="T701" s="61">
        <f t="shared" si="2135"/>
        <v>-0.0370307379</v>
      </c>
      <c r="U701" s="62">
        <f t="shared" si="2135"/>
        <v>-0.1660615449</v>
      </c>
      <c r="V701" s="63">
        <f t="shared" si="2135"/>
        <v>-0.009112680364</v>
      </c>
      <c r="W701" s="64"/>
      <c r="X701" s="65">
        <f t="shared" si="13"/>
        <v>1</v>
      </c>
      <c r="Y701" s="66">
        <f t="shared" si="14"/>
        <v>0</v>
      </c>
      <c r="Z701" s="67">
        <f t="shared" ref="Z701:AA701" si="2136">U701</f>
        <v>-0.1660615449</v>
      </c>
      <c r="AA701" s="68">
        <f t="shared" si="2136"/>
        <v>-0.009112680364</v>
      </c>
      <c r="AB701" s="69">
        <f t="shared" ref="AB701:AC701" si="2137">S701</f>
        <v>-0.1698814015</v>
      </c>
      <c r="AC701" s="70">
        <f t="shared" si="2137"/>
        <v>-0.0370307379</v>
      </c>
      <c r="AD701" s="71">
        <f t="shared" si="17"/>
        <v>0.02749339576</v>
      </c>
      <c r="AE701" s="72">
        <f t="shared" si="18"/>
        <v>0.003026531559</v>
      </c>
      <c r="AF701" s="73">
        <f t="shared" si="19"/>
        <v>0.02787331871</v>
      </c>
      <c r="AG701" s="74">
        <f t="shared" si="20"/>
        <v>0.007697456458</v>
      </c>
      <c r="AH701" s="75">
        <f t="shared" si="21"/>
        <v>0.02748841503</v>
      </c>
      <c r="AI701" s="76">
        <f t="shared" si="22"/>
        <v>0.01258166731</v>
      </c>
      <c r="AJ701" s="77"/>
      <c r="AK701" s="65">
        <f t="shared" si="23"/>
        <v>-0.005693794321</v>
      </c>
      <c r="AL701" s="66">
        <f t="shared" si="24"/>
        <v>0.0007634399882</v>
      </c>
      <c r="AM701" s="67">
        <f t="shared" si="25"/>
        <v>-0.1210809673</v>
      </c>
      <c r="AN701" s="68">
        <f t="shared" si="26"/>
        <v>-0.2710847464</v>
      </c>
      <c r="AO701" s="69">
        <f t="shared" si="27"/>
        <v>0.005373710999</v>
      </c>
      <c r="AP701" s="70">
        <f t="shared" si="28"/>
        <v>0.0898558158</v>
      </c>
      <c r="AQ701" s="71">
        <f t="shared" si="29"/>
        <v>0.0158953066</v>
      </c>
      <c r="AR701" s="72">
        <f t="shared" si="30"/>
        <v>-0.01447144404</v>
      </c>
      <c r="AS701" s="73">
        <f t="shared" si="31"/>
        <v>-0.002520070513</v>
      </c>
      <c r="AT701" s="74">
        <f t="shared" si="32"/>
        <v>0.01196131285</v>
      </c>
      <c r="AU701" s="75">
        <f t="shared" si="33"/>
        <v>0.002910429333</v>
      </c>
      <c r="AV701" s="76">
        <f t="shared" si="34"/>
        <v>0.001878759652</v>
      </c>
      <c r="AW701" s="78">
        <f t="shared" si="35"/>
        <v>-0.1051153852</v>
      </c>
      <c r="AX701" s="79">
        <f t="shared" si="36"/>
        <v>-0.1040641014</v>
      </c>
      <c r="AY701" s="78">
        <f t="shared" si="37"/>
        <v>-0.1810968622</v>
      </c>
      <c r="AZ701" s="79">
        <f t="shared" si="38"/>
        <v>-0.1636105113</v>
      </c>
      <c r="BA701" s="80">
        <f t="shared" si="39"/>
        <v>-0.001051283726</v>
      </c>
      <c r="BB701" s="80">
        <f t="shared" si="40"/>
        <v>-0.01748635088</v>
      </c>
      <c r="BC701" s="80">
        <f t="shared" si="41"/>
        <v>-0.1049774559</v>
      </c>
      <c r="BD701" s="80">
        <f t="shared" si="42"/>
        <v>-0.1801369032</v>
      </c>
      <c r="BE701" s="81">
        <f t="shared" si="43"/>
        <v>-0.0003046672697</v>
      </c>
      <c r="BF701" s="81">
        <f t="shared" si="44"/>
        <v>0.00003676623221</v>
      </c>
      <c r="BG701" s="81">
        <f t="shared" si="45"/>
        <v>-0.02142903764</v>
      </c>
      <c r="BH701" s="81">
        <f t="shared" si="46"/>
        <v>0.03782062763</v>
      </c>
      <c r="BI701" s="81"/>
      <c r="BJ701" s="81"/>
    </row>
    <row r="702">
      <c r="A702" s="31">
        <v>1001.0</v>
      </c>
      <c r="B702" s="32">
        <v>6728.0</v>
      </c>
      <c r="C702" s="33">
        <v>2594.0</v>
      </c>
      <c r="D702" s="55">
        <f t="shared" si="5"/>
        <v>2251</v>
      </c>
      <c r="E702" s="35">
        <v>776.0</v>
      </c>
      <c r="F702" s="36">
        <v>319.0</v>
      </c>
      <c r="G702" s="37">
        <v>444.0</v>
      </c>
      <c r="H702" s="38">
        <v>553.0</v>
      </c>
      <c r="I702" s="39">
        <v>116.0</v>
      </c>
      <c r="J702" s="40">
        <v>43.0</v>
      </c>
      <c r="K702" s="56">
        <f t="shared" si="6"/>
        <v>0.5150346955</v>
      </c>
      <c r="L702" s="56">
        <f t="shared" si="7"/>
        <v>0.6173010381</v>
      </c>
      <c r="M702" s="56">
        <f t="shared" si="8"/>
        <v>0.5508684864</v>
      </c>
      <c r="N702" s="56">
        <f t="shared" si="9"/>
        <v>0.1711642251</v>
      </c>
      <c r="O702" s="56">
        <f t="shared" si="10"/>
        <v>0.5935139938</v>
      </c>
      <c r="P702" s="57">
        <f t="shared" si="11"/>
        <v>0.0165767155</v>
      </c>
      <c r="Q702" s="58">
        <f t="shared" ref="Q702:V702" si="2138">K702-Q$2</f>
        <v>0.1640570138</v>
      </c>
      <c r="R702" s="59">
        <f t="shared" si="2138"/>
        <v>0.1377484978</v>
      </c>
      <c r="S702" s="60">
        <f t="shared" si="2138"/>
        <v>0.1392809237</v>
      </c>
      <c r="T702" s="61">
        <f t="shared" si="2138"/>
        <v>0.05542978353</v>
      </c>
      <c r="U702" s="62">
        <f t="shared" si="2138"/>
        <v>0.1396826647</v>
      </c>
      <c r="V702" s="63">
        <f t="shared" si="2138"/>
        <v>-0.01568411301</v>
      </c>
      <c r="W702" s="64"/>
      <c r="X702" s="65">
        <f t="shared" si="13"/>
        <v>1</v>
      </c>
      <c r="Y702" s="66">
        <f t="shared" si="14"/>
        <v>0</v>
      </c>
      <c r="Z702" s="67">
        <f t="shared" ref="Z702:AA702" si="2139">U702</f>
        <v>0.1396826647</v>
      </c>
      <c r="AA702" s="68">
        <f t="shared" si="2139"/>
        <v>-0.01568411301</v>
      </c>
      <c r="AB702" s="69">
        <f t="shared" ref="AB702:AC702" si="2140">S702</f>
        <v>0.1392809237</v>
      </c>
      <c r="AC702" s="70">
        <f t="shared" si="2140"/>
        <v>0.05542978353</v>
      </c>
      <c r="AD702" s="71">
        <f t="shared" si="17"/>
        <v>0.01926525541</v>
      </c>
      <c r="AE702" s="72">
        <f t="shared" si="18"/>
        <v>-0.004381597398</v>
      </c>
      <c r="AF702" s="73">
        <f t="shared" si="19"/>
        <v>0.02032449755</v>
      </c>
      <c r="AG702" s="74">
        <f t="shared" si="20"/>
        <v>0.005558082118</v>
      </c>
      <c r="AH702" s="75">
        <f t="shared" si="21"/>
        <v>0.01632671481</v>
      </c>
      <c r="AI702" s="76">
        <f t="shared" si="22"/>
        <v>0.0154406229</v>
      </c>
      <c r="AJ702" s="77"/>
      <c r="AK702" s="65">
        <f t="shared" si="23"/>
        <v>-0.005693794321</v>
      </c>
      <c r="AL702" s="66">
        <f t="shared" si="24"/>
        <v>0.0007634399882</v>
      </c>
      <c r="AM702" s="67">
        <f t="shared" si="25"/>
        <v>0.1389175195</v>
      </c>
      <c r="AN702" s="68">
        <f t="shared" si="26"/>
        <v>0.2089639792</v>
      </c>
      <c r="AO702" s="69">
        <f t="shared" si="27"/>
        <v>0.008087747876</v>
      </c>
      <c r="AP702" s="70">
        <f t="shared" si="28"/>
        <v>-0.07718655379</v>
      </c>
      <c r="AQ702" s="71">
        <f t="shared" si="29"/>
        <v>0.007347718973</v>
      </c>
      <c r="AR702" s="72">
        <f t="shared" si="30"/>
        <v>-0.01348254709</v>
      </c>
      <c r="AS702" s="73">
        <f t="shared" si="31"/>
        <v>-0.001814489547</v>
      </c>
      <c r="AT702" s="74">
        <f t="shared" si="32"/>
        <v>0.008720449535</v>
      </c>
      <c r="AU702" s="75">
        <f t="shared" si="33"/>
        <v>0.001597644568</v>
      </c>
      <c r="AV702" s="76">
        <f t="shared" si="34"/>
        <v>0.002019461011</v>
      </c>
      <c r="AW702" s="78">
        <f t="shared" si="35"/>
        <v>0.148442347</v>
      </c>
      <c r="AX702" s="79">
        <f t="shared" si="36"/>
        <v>0.1640570138</v>
      </c>
      <c r="AY702" s="78">
        <f t="shared" si="37"/>
        <v>0.1297982288</v>
      </c>
      <c r="AZ702" s="79">
        <f t="shared" si="38"/>
        <v>0.1377484978</v>
      </c>
      <c r="BA702" s="80">
        <f t="shared" si="39"/>
        <v>-0.01561466674</v>
      </c>
      <c r="BB702" s="80">
        <f t="shared" si="40"/>
        <v>-0.007950268946</v>
      </c>
      <c r="BC702" s="80">
        <f t="shared" si="41"/>
        <v>0.1485802763</v>
      </c>
      <c r="BD702" s="80">
        <f t="shared" si="42"/>
        <v>0.1307581878</v>
      </c>
      <c r="BE702" s="81">
        <f t="shared" si="43"/>
        <v>0.0001806110412</v>
      </c>
      <c r="BF702" s="81">
        <f t="shared" si="44"/>
        <v>0.0002482816002</v>
      </c>
      <c r="BG702" s="81">
        <f t="shared" si="45"/>
        <v>0.004978394813</v>
      </c>
      <c r="BH702" s="81">
        <f t="shared" si="46"/>
        <v>0.03885617534</v>
      </c>
      <c r="BI702" s="81"/>
      <c r="BJ702" s="81"/>
    </row>
    <row r="703">
      <c r="A703" s="31">
        <v>305.0</v>
      </c>
      <c r="B703" s="32">
        <v>7730.0</v>
      </c>
      <c r="C703" s="33">
        <v>2593.0</v>
      </c>
      <c r="D703" s="55">
        <f t="shared" si="5"/>
        <v>1957</v>
      </c>
      <c r="E703" s="35">
        <v>520.0</v>
      </c>
      <c r="F703" s="36">
        <v>377.0</v>
      </c>
      <c r="G703" s="37">
        <v>297.0</v>
      </c>
      <c r="H703" s="38">
        <v>616.0</v>
      </c>
      <c r="I703" s="39">
        <v>84.0</v>
      </c>
      <c r="J703" s="40">
        <v>63.0</v>
      </c>
      <c r="K703" s="56">
        <f t="shared" si="6"/>
        <v>0.3474739684</v>
      </c>
      <c r="L703" s="56">
        <f t="shared" si="7"/>
        <v>0.4950819672</v>
      </c>
      <c r="M703" s="56">
        <f t="shared" si="8"/>
        <v>0.4029850746</v>
      </c>
      <c r="N703" s="56">
        <f t="shared" si="9"/>
        <v>0.1145391438</v>
      </c>
      <c r="O703" s="56">
        <f t="shared" si="10"/>
        <v>0.4603985692</v>
      </c>
      <c r="P703" s="57">
        <f t="shared" si="11"/>
        <v>0.02429618203</v>
      </c>
      <c r="Q703" s="58">
        <f t="shared" ref="Q703:V703" si="2141">K703-Q$2</f>
        <v>-0.003503713313</v>
      </c>
      <c r="R703" s="59">
        <f t="shared" si="2141"/>
        <v>0.01552942692</v>
      </c>
      <c r="S703" s="60">
        <f t="shared" si="2141"/>
        <v>-0.008602488019</v>
      </c>
      <c r="T703" s="61">
        <f t="shared" si="2141"/>
        <v>-0.001195297759</v>
      </c>
      <c r="U703" s="62">
        <f t="shared" si="2141"/>
        <v>0.006567240145</v>
      </c>
      <c r="V703" s="63">
        <f t="shared" si="2141"/>
        <v>-0.007964646483</v>
      </c>
      <c r="W703" s="64"/>
      <c r="X703" s="65">
        <f t="shared" si="13"/>
        <v>1</v>
      </c>
      <c r="Y703" s="66">
        <f t="shared" si="14"/>
        <v>0</v>
      </c>
      <c r="Z703" s="67">
        <f t="shared" ref="Z703:AA703" si="2142">U703</f>
        <v>0.006567240145</v>
      </c>
      <c r="AA703" s="68">
        <f t="shared" si="2142"/>
        <v>-0.007964646483</v>
      </c>
      <c r="AB703" s="69">
        <f t="shared" ref="AB703:AC703" si="2143">S703</f>
        <v>-0.008602488019</v>
      </c>
      <c r="AC703" s="70">
        <f t="shared" si="2143"/>
        <v>-0.001195297759</v>
      </c>
      <c r="AD703" s="71">
        <f t="shared" si="17"/>
        <v>-0.00002030695048</v>
      </c>
      <c r="AE703" s="72">
        <f t="shared" si="18"/>
        <v>-0.0001046114923</v>
      </c>
      <c r="AF703" s="73">
        <f t="shared" si="19"/>
        <v>-0.00006601472876</v>
      </c>
      <c r="AG703" s="74">
        <f t="shared" si="20"/>
        <v>0.00006066596853</v>
      </c>
      <c r="AH703" s="75">
        <f t="shared" si="21"/>
        <v>0.00007257406339</v>
      </c>
      <c r="AI703" s="76">
        <f t="shared" si="22"/>
        <v>0.00002056506929</v>
      </c>
      <c r="AJ703" s="77"/>
      <c r="AK703" s="65">
        <f t="shared" si="23"/>
        <v>-0.005693794321</v>
      </c>
      <c r="AL703" s="66">
        <f t="shared" si="24"/>
        <v>0.0007634399882</v>
      </c>
      <c r="AM703" s="67">
        <f t="shared" si="25"/>
        <v>0.01800556225</v>
      </c>
      <c r="AN703" s="68">
        <f t="shared" si="26"/>
        <v>0.00392524709</v>
      </c>
      <c r="AO703" s="69">
        <f t="shared" si="27"/>
        <v>0.0006109346291</v>
      </c>
      <c r="AP703" s="70">
        <f t="shared" si="28"/>
        <v>0.0044547749</v>
      </c>
      <c r="AQ703" s="71">
        <f t="shared" si="29"/>
        <v>-0.00007141962518</v>
      </c>
      <c r="AR703" s="72">
        <f t="shared" si="30"/>
        <v>-0.00004193032778</v>
      </c>
      <c r="AS703" s="73">
        <f t="shared" si="31"/>
        <v>-0.00002731967009</v>
      </c>
      <c r="AT703" s="74">
        <f t="shared" si="32"/>
        <v>-0.00002626932869</v>
      </c>
      <c r="AU703" s="75">
        <f t="shared" si="33"/>
        <v>0.000007892054217</v>
      </c>
      <c r="AV703" s="76">
        <f t="shared" si="34"/>
        <v>0.000003525383416</v>
      </c>
      <c r="AW703" s="78">
        <f t="shared" si="35"/>
        <v>0.01283185531</v>
      </c>
      <c r="AX703" s="79">
        <f t="shared" si="36"/>
        <v>-0.003503713313</v>
      </c>
      <c r="AY703" s="78">
        <f t="shared" si="37"/>
        <v>0.009078787706</v>
      </c>
      <c r="AZ703" s="79">
        <f t="shared" si="38"/>
        <v>0.01552942692</v>
      </c>
      <c r="BA703" s="80">
        <f t="shared" si="39"/>
        <v>0.01633556863</v>
      </c>
      <c r="BB703" s="80">
        <f t="shared" si="40"/>
        <v>-0.006450639217</v>
      </c>
      <c r="BC703" s="80">
        <f t="shared" si="41"/>
        <v>0.01296978456</v>
      </c>
      <c r="BD703" s="80">
        <f t="shared" si="42"/>
        <v>0.0100387467</v>
      </c>
      <c r="BE703" s="81">
        <f t="shared" si="43"/>
        <v>0.000225240056</v>
      </c>
      <c r="BF703" s="81">
        <f t="shared" si="44"/>
        <v>-0.0002107497192</v>
      </c>
      <c r="BG703" s="81">
        <f t="shared" si="45"/>
        <v>0.00006743887618</v>
      </c>
      <c r="BH703" s="81">
        <f t="shared" si="46"/>
        <v>0.0002604007638</v>
      </c>
      <c r="BI703" s="81"/>
      <c r="BJ703" s="81"/>
    </row>
    <row r="704">
      <c r="A704" s="31">
        <v>63.0</v>
      </c>
      <c r="B704" s="32" t="s">
        <v>211</v>
      </c>
      <c r="C704" s="33">
        <v>1484.0</v>
      </c>
      <c r="D704" s="55">
        <f t="shared" si="5"/>
        <v>1313</v>
      </c>
      <c r="E704" s="35">
        <v>354.0</v>
      </c>
      <c r="F704" s="36">
        <v>123.0</v>
      </c>
      <c r="G704" s="37">
        <v>328.0</v>
      </c>
      <c r="H704" s="38">
        <v>418.0</v>
      </c>
      <c r="I704" s="39">
        <v>67.0</v>
      </c>
      <c r="J704" s="40">
        <v>23.0</v>
      </c>
      <c r="K704" s="56">
        <f t="shared" si="6"/>
        <v>0.5047169811</v>
      </c>
      <c r="L704" s="56">
        <f t="shared" si="7"/>
        <v>0.5017878427</v>
      </c>
      <c r="M704" s="56">
        <f t="shared" si="8"/>
        <v>0.6919831224</v>
      </c>
      <c r="N704" s="56">
        <f t="shared" si="9"/>
        <v>0.2210242588</v>
      </c>
      <c r="O704" s="56">
        <f t="shared" si="10"/>
        <v>0.5704493526</v>
      </c>
      <c r="P704" s="57">
        <f t="shared" si="11"/>
        <v>0.01549865229</v>
      </c>
      <c r="Q704" s="58">
        <f t="shared" ref="Q704:V704" si="2144">K704-Q$2</f>
        <v>0.1537392994</v>
      </c>
      <c r="R704" s="59">
        <f t="shared" si="2144"/>
        <v>0.02223530238</v>
      </c>
      <c r="S704" s="60">
        <f t="shared" si="2144"/>
        <v>0.2803955597</v>
      </c>
      <c r="T704" s="61">
        <f t="shared" si="2144"/>
        <v>0.1052898172</v>
      </c>
      <c r="U704" s="62">
        <f t="shared" si="2144"/>
        <v>0.1166180235</v>
      </c>
      <c r="V704" s="63">
        <f t="shared" si="2144"/>
        <v>-0.01676217622</v>
      </c>
      <c r="W704" s="64"/>
      <c r="X704" s="65">
        <f t="shared" si="13"/>
        <v>1</v>
      </c>
      <c r="Y704" s="66">
        <f t="shared" si="14"/>
        <v>0</v>
      </c>
      <c r="Z704" s="67">
        <f t="shared" ref="Z704:AA704" si="2145">U704</f>
        <v>0.1166180235</v>
      </c>
      <c r="AA704" s="68">
        <f t="shared" si="2145"/>
        <v>-0.01676217622</v>
      </c>
      <c r="AB704" s="69">
        <f t="shared" ref="AB704:AC704" si="2146">S704</f>
        <v>0.2803955597</v>
      </c>
      <c r="AC704" s="70">
        <f t="shared" si="2146"/>
        <v>0.1052898172</v>
      </c>
      <c r="AD704" s="71">
        <f t="shared" si="17"/>
        <v>0.01331879286</v>
      </c>
      <c r="AE704" s="72">
        <f t="shared" si="18"/>
        <v>-0.003909543722</v>
      </c>
      <c r="AF704" s="73">
        <f t="shared" si="19"/>
        <v>0.03446406245</v>
      </c>
      <c r="AG704" s="74">
        <f t="shared" si="20"/>
        <v>0.007578650591</v>
      </c>
      <c r="AH704" s="75">
        <f t="shared" si="21"/>
        <v>0.06753572431</v>
      </c>
      <c r="AI704" s="76">
        <f t="shared" si="22"/>
        <v>0.05904559443</v>
      </c>
      <c r="AJ704" s="77"/>
      <c r="AK704" s="65">
        <f t="shared" si="23"/>
        <v>-0.005693794321</v>
      </c>
      <c r="AL704" s="66">
        <f t="shared" si="24"/>
        <v>0.0007634399882</v>
      </c>
      <c r="AM704" s="67">
        <f t="shared" si="25"/>
        <v>0.1218024586</v>
      </c>
      <c r="AN704" s="68">
        <f t="shared" si="26"/>
        <v>0.1714655851</v>
      </c>
      <c r="AO704" s="69">
        <f t="shared" si="27"/>
        <v>0.01314256304</v>
      </c>
      <c r="AP704" s="70">
        <f t="shared" si="28"/>
        <v>-0.1545057163</v>
      </c>
      <c r="AQ704" s="71">
        <f t="shared" si="29"/>
        <v>0.004566543425</v>
      </c>
      <c r="AR704" s="72">
        <f t="shared" si="30"/>
        <v>-0.009773487124</v>
      </c>
      <c r="AS704" s="73">
        <f t="shared" si="31"/>
        <v>-0.002297887088</v>
      </c>
      <c r="AT704" s="74">
        <f t="shared" si="32"/>
        <v>0.01473899069</v>
      </c>
      <c r="AU704" s="75">
        <f t="shared" si="33"/>
        <v>0.00668800991</v>
      </c>
      <c r="AV704" s="76">
        <f t="shared" si="34"/>
        <v>0.007806383455</v>
      </c>
      <c r="AW704" s="78">
        <f t="shared" si="35"/>
        <v>0.1382078936</v>
      </c>
      <c r="AX704" s="79">
        <f t="shared" si="36"/>
        <v>0.1537392994</v>
      </c>
      <c r="AY704" s="78">
        <f t="shared" si="37"/>
        <v>0.03049519581</v>
      </c>
      <c r="AZ704" s="79">
        <f t="shared" si="38"/>
        <v>0.02223530238</v>
      </c>
      <c r="BA704" s="80">
        <f t="shared" si="39"/>
        <v>-0.01553140587</v>
      </c>
      <c r="BB704" s="80">
        <f t="shared" si="40"/>
        <v>0.008259893426</v>
      </c>
      <c r="BC704" s="80">
        <f t="shared" si="41"/>
        <v>0.1383458228</v>
      </c>
      <c r="BD704" s="80">
        <f t="shared" si="42"/>
        <v>0.0314551548</v>
      </c>
      <c r="BE704" s="81">
        <f t="shared" si="43"/>
        <v>0.000172998729</v>
      </c>
      <c r="BF704" s="81">
        <f t="shared" si="44"/>
        <v>-0.0002565755145</v>
      </c>
      <c r="BG704" s="81">
        <f t="shared" si="45"/>
        <v>0.01815013993</v>
      </c>
      <c r="BH704" s="81">
        <f t="shared" si="46"/>
        <v>0.008703378545</v>
      </c>
      <c r="BI704" s="81"/>
      <c r="BJ704" s="81"/>
    </row>
    <row r="705">
      <c r="A705" s="31">
        <v>884.0</v>
      </c>
      <c r="B705" s="32">
        <v>6681.0</v>
      </c>
      <c r="C705" s="33">
        <v>1417.0</v>
      </c>
      <c r="D705" s="55">
        <f t="shared" si="5"/>
        <v>1159</v>
      </c>
      <c r="E705" s="35">
        <v>376.0</v>
      </c>
      <c r="F705" s="36">
        <v>163.0</v>
      </c>
      <c r="G705" s="37">
        <v>244.0</v>
      </c>
      <c r="H705" s="38">
        <v>291.0</v>
      </c>
      <c r="I705" s="39">
        <v>65.0</v>
      </c>
      <c r="J705" s="40">
        <v>20.0</v>
      </c>
      <c r="K705" s="56">
        <f t="shared" si="6"/>
        <v>0.4834156669</v>
      </c>
      <c r="L705" s="56">
        <f t="shared" si="7"/>
        <v>0.6024590164</v>
      </c>
      <c r="M705" s="56">
        <f t="shared" si="8"/>
        <v>0.5714285714</v>
      </c>
      <c r="N705" s="56">
        <f t="shared" si="9"/>
        <v>0.1721947777</v>
      </c>
      <c r="O705" s="56">
        <f t="shared" si="10"/>
        <v>0.5910267472</v>
      </c>
      <c r="P705" s="57">
        <f t="shared" si="11"/>
        <v>0.01411432604</v>
      </c>
      <c r="Q705" s="58">
        <f t="shared" ref="Q705:V705" si="2147">K705-Q$2</f>
        <v>0.1324379852</v>
      </c>
      <c r="R705" s="59">
        <f t="shared" si="2147"/>
        <v>0.1229064761</v>
      </c>
      <c r="S705" s="60">
        <f t="shared" si="2147"/>
        <v>0.1598410088</v>
      </c>
      <c r="T705" s="61">
        <f t="shared" si="2147"/>
        <v>0.05646033609</v>
      </c>
      <c r="U705" s="62">
        <f t="shared" si="2147"/>
        <v>0.1371954181</v>
      </c>
      <c r="V705" s="63">
        <f t="shared" si="2147"/>
        <v>-0.01814650247</v>
      </c>
      <c r="W705" s="64"/>
      <c r="X705" s="65">
        <f t="shared" si="13"/>
        <v>1</v>
      </c>
      <c r="Y705" s="66">
        <f t="shared" si="14"/>
        <v>0</v>
      </c>
      <c r="Z705" s="67">
        <f t="shared" ref="Z705:AA705" si="2148">U705</f>
        <v>0.1371954181</v>
      </c>
      <c r="AA705" s="68">
        <f t="shared" si="2148"/>
        <v>-0.01814650247</v>
      </c>
      <c r="AB705" s="69">
        <f t="shared" ref="AB705:AC705" si="2149">S705</f>
        <v>0.1598410088</v>
      </c>
      <c r="AC705" s="70">
        <f t="shared" si="2149"/>
        <v>0.05646033609</v>
      </c>
      <c r="AD705" s="71">
        <f t="shared" si="17"/>
        <v>0.0184932872</v>
      </c>
      <c r="AE705" s="72">
        <f t="shared" si="18"/>
        <v>-0.004979233987</v>
      </c>
      <c r="AF705" s="73">
        <f t="shared" si="19"/>
        <v>0.02295401166</v>
      </c>
      <c r="AG705" s="74">
        <f t="shared" si="20"/>
        <v>0.004845544156</v>
      </c>
      <c r="AH705" s="75">
        <f t="shared" si="21"/>
        <v>0.02236137854</v>
      </c>
      <c r="AI705" s="76">
        <f t="shared" si="22"/>
        <v>0.01804935415</v>
      </c>
      <c r="AJ705" s="77"/>
      <c r="AK705" s="65">
        <f t="shared" si="23"/>
        <v>-0.005693794321</v>
      </c>
      <c r="AL705" s="66">
        <f t="shared" si="24"/>
        <v>0.0007634399882</v>
      </c>
      <c r="AM705" s="67">
        <f t="shared" si="25"/>
        <v>0.1407966864</v>
      </c>
      <c r="AN705" s="68">
        <f t="shared" si="26"/>
        <v>0.2030051802</v>
      </c>
      <c r="AO705" s="69">
        <f t="shared" si="27"/>
        <v>0.005717489017</v>
      </c>
      <c r="AP705" s="70">
        <f t="shared" si="28"/>
        <v>-0.08757738326</v>
      </c>
      <c r="AQ705" s="71">
        <f t="shared" si="29"/>
        <v>0.006602557158</v>
      </c>
      <c r="AR705" s="72">
        <f t="shared" si="30"/>
        <v>-0.01333970792</v>
      </c>
      <c r="AS705" s="73">
        <f t="shared" si="31"/>
        <v>-0.001445208586</v>
      </c>
      <c r="AT705" s="74">
        <f t="shared" si="32"/>
        <v>0.009811297847</v>
      </c>
      <c r="AU705" s="75">
        <f t="shared" si="33"/>
        <v>0.002239106933</v>
      </c>
      <c r="AV705" s="76">
        <f t="shared" si="34"/>
        <v>0.00241451997</v>
      </c>
      <c r="AW705" s="78">
        <f t="shared" si="35"/>
        <v>0.1482168366</v>
      </c>
      <c r="AX705" s="79">
        <f t="shared" si="36"/>
        <v>0.1324379852</v>
      </c>
      <c r="AY705" s="78">
        <f t="shared" si="37"/>
        <v>0.1150773469</v>
      </c>
      <c r="AZ705" s="79">
        <f t="shared" si="38"/>
        <v>0.1229064761</v>
      </c>
      <c r="BA705" s="80">
        <f t="shared" si="39"/>
        <v>0.01577885142</v>
      </c>
      <c r="BB705" s="80">
        <f t="shared" si="40"/>
        <v>-0.007829129238</v>
      </c>
      <c r="BC705" s="80">
        <f t="shared" si="41"/>
        <v>0.1483547659</v>
      </c>
      <c r="BD705" s="80">
        <f t="shared" si="42"/>
        <v>0.1160373059</v>
      </c>
      <c r="BE705" s="81">
        <f t="shared" si="43"/>
        <v>0.0001876768875</v>
      </c>
      <c r="BF705" s="81">
        <f t="shared" si="44"/>
        <v>-0.000247069334</v>
      </c>
      <c r="BG705" s="81">
        <f t="shared" si="45"/>
        <v>0.008544480208</v>
      </c>
      <c r="BH705" s="81">
        <f t="shared" si="46"/>
        <v>0.03442937469</v>
      </c>
      <c r="BI705" s="81"/>
      <c r="BJ705" s="81"/>
    </row>
    <row r="706">
      <c r="A706" s="31">
        <v>258.0</v>
      </c>
      <c r="B706" s="32" t="s">
        <v>212</v>
      </c>
      <c r="C706" s="33">
        <v>1314.0</v>
      </c>
      <c r="D706" s="55">
        <f t="shared" si="5"/>
        <v>1104</v>
      </c>
      <c r="E706" s="35">
        <v>292.0</v>
      </c>
      <c r="F706" s="36">
        <v>213.0</v>
      </c>
      <c r="G706" s="37">
        <v>154.0</v>
      </c>
      <c r="H706" s="38">
        <v>350.0</v>
      </c>
      <c r="I706" s="39">
        <v>66.0</v>
      </c>
      <c r="J706" s="40">
        <v>29.0</v>
      </c>
      <c r="K706" s="56">
        <f t="shared" si="6"/>
        <v>0.3896499239</v>
      </c>
      <c r="L706" s="56">
        <f t="shared" si="7"/>
        <v>0.5056497175</v>
      </c>
      <c r="M706" s="56">
        <f t="shared" si="8"/>
        <v>0.3888888889</v>
      </c>
      <c r="N706" s="56">
        <f t="shared" si="9"/>
        <v>0.1171993912</v>
      </c>
      <c r="O706" s="56">
        <f t="shared" si="10"/>
        <v>0.4637681159</v>
      </c>
      <c r="P706" s="57">
        <f t="shared" si="11"/>
        <v>0.02207001522</v>
      </c>
      <c r="Q706" s="58">
        <f t="shared" ref="Q706:V706" si="2150">K706-Q$2</f>
        <v>0.03867224221</v>
      </c>
      <c r="R706" s="59">
        <f t="shared" si="2150"/>
        <v>0.02609717722</v>
      </c>
      <c r="S706" s="60">
        <f t="shared" si="2150"/>
        <v>-0.02269867376</v>
      </c>
      <c r="T706" s="61">
        <f t="shared" si="2150"/>
        <v>0.001464949565</v>
      </c>
      <c r="U706" s="62">
        <f t="shared" si="2150"/>
        <v>0.009936786849</v>
      </c>
      <c r="V706" s="63">
        <f t="shared" si="2150"/>
        <v>-0.01019081329</v>
      </c>
      <c r="W706" s="64"/>
      <c r="X706" s="65">
        <f t="shared" si="13"/>
        <v>1</v>
      </c>
      <c r="Y706" s="66">
        <f t="shared" si="14"/>
        <v>0</v>
      </c>
      <c r="Z706" s="67">
        <f t="shared" ref="Z706:AA706" si="2151">U706</f>
        <v>0.009936786849</v>
      </c>
      <c r="AA706" s="68">
        <f t="shared" si="2151"/>
        <v>-0.01019081329</v>
      </c>
      <c r="AB706" s="69">
        <f t="shared" ref="AB706:AC706" si="2152">S706</f>
        <v>-0.02269867376</v>
      </c>
      <c r="AC706" s="70">
        <f t="shared" si="2152"/>
        <v>0.001464949565</v>
      </c>
      <c r="AD706" s="71">
        <f t="shared" si="17"/>
        <v>-0.000005112942662</v>
      </c>
      <c r="AE706" s="72">
        <f t="shared" si="18"/>
        <v>-0.000202527879</v>
      </c>
      <c r="AF706" s="73">
        <f t="shared" si="19"/>
        <v>-0.0002106228554</v>
      </c>
      <c r="AG706" s="74">
        <f t="shared" si="20"/>
        <v>0.0002458748378</v>
      </c>
      <c r="AH706" s="75">
        <f t="shared" si="21"/>
        <v>0.0005130837131</v>
      </c>
      <c r="AI706" s="76">
        <f t="shared" si="22"/>
        <v>-0.00006650482448</v>
      </c>
      <c r="AJ706" s="77"/>
      <c r="AK706" s="65">
        <f t="shared" si="23"/>
        <v>-0.005693794321</v>
      </c>
      <c r="AL706" s="66">
        <f t="shared" si="24"/>
        <v>0.0007634399882</v>
      </c>
      <c r="AM706" s="67">
        <f t="shared" si="25"/>
        <v>0.02429033176</v>
      </c>
      <c r="AN706" s="68">
        <f t="shared" si="26"/>
        <v>0.007457763832</v>
      </c>
      <c r="AO706" s="69">
        <f t="shared" si="27"/>
        <v>0.003913879268</v>
      </c>
      <c r="AP706" s="70">
        <f t="shared" si="28"/>
        <v>0.01110658247</v>
      </c>
      <c r="AQ706" s="71">
        <f t="shared" si="29"/>
        <v>-0.0001206896669</v>
      </c>
      <c r="AR706" s="72">
        <f t="shared" si="30"/>
        <v>-0.0001011144642</v>
      </c>
      <c r="AS706" s="73">
        <f t="shared" si="31"/>
        <v>-0.0001092384654</v>
      </c>
      <c r="AT706" s="74">
        <f t="shared" si="32"/>
        <v>-0.00008244764422</v>
      </c>
      <c r="AU706" s="75">
        <f t="shared" si="33"/>
        <v>0.00005927908319</v>
      </c>
      <c r="AV706" s="76">
        <f t="shared" si="34"/>
        <v>0.0000008939650904</v>
      </c>
      <c r="AW706" s="78">
        <f t="shared" si="35"/>
        <v>0.02233976765</v>
      </c>
      <c r="AX706" s="79">
        <f t="shared" si="36"/>
        <v>0.03867224221</v>
      </c>
      <c r="AY706" s="78">
        <f t="shared" si="37"/>
        <v>0.01914511814</v>
      </c>
      <c r="AZ706" s="79">
        <f t="shared" si="38"/>
        <v>0.02609717722</v>
      </c>
      <c r="BA706" s="80">
        <f t="shared" si="39"/>
        <v>-0.01633247455</v>
      </c>
      <c r="BB706" s="80">
        <f t="shared" si="40"/>
        <v>-0.006952059082</v>
      </c>
      <c r="BC706" s="80">
        <f t="shared" si="41"/>
        <v>0.0224776969</v>
      </c>
      <c r="BD706" s="80">
        <f t="shared" si="42"/>
        <v>0.02010507714</v>
      </c>
      <c r="BE706" s="81">
        <f t="shared" si="43"/>
        <v>0.0002184185995</v>
      </c>
      <c r="BF706" s="81">
        <f t="shared" si="44"/>
        <v>0.0002270886561</v>
      </c>
      <c r="BG706" s="81">
        <f t="shared" si="45"/>
        <v>0.0001010327313</v>
      </c>
      <c r="BH706" s="81">
        <f t="shared" si="46"/>
        <v>0.00090383166</v>
      </c>
      <c r="BI706" s="81"/>
      <c r="BJ706" s="81"/>
    </row>
    <row r="707">
      <c r="A707" s="31">
        <v>171.0</v>
      </c>
      <c r="B707" s="32">
        <v>3813.0</v>
      </c>
      <c r="C707" s="33">
        <v>1435.0</v>
      </c>
      <c r="D707" s="55">
        <f t="shared" si="5"/>
        <v>938</v>
      </c>
      <c r="E707" s="35">
        <v>190.0</v>
      </c>
      <c r="F707" s="36">
        <v>243.0</v>
      </c>
      <c r="G707" s="37">
        <v>83.0</v>
      </c>
      <c r="H707" s="38">
        <v>319.0</v>
      </c>
      <c r="I707" s="39">
        <v>38.0</v>
      </c>
      <c r="J707" s="40">
        <v>65.0</v>
      </c>
      <c r="K707" s="56">
        <f t="shared" si="6"/>
        <v>0.2167247387</v>
      </c>
      <c r="L707" s="56">
        <f t="shared" si="7"/>
        <v>0.4168190128</v>
      </c>
      <c r="M707" s="56">
        <f t="shared" si="8"/>
        <v>0.2122762148</v>
      </c>
      <c r="N707" s="56">
        <f t="shared" si="9"/>
        <v>0.05783972125</v>
      </c>
      <c r="O707" s="56">
        <f t="shared" si="10"/>
        <v>0.3315565032</v>
      </c>
      <c r="P707" s="57">
        <f t="shared" si="11"/>
        <v>0.04529616725</v>
      </c>
      <c r="Q707" s="58">
        <f t="shared" ref="Q707:V707" si="2153">K707-Q$2</f>
        <v>-0.134252943</v>
      </c>
      <c r="R707" s="59">
        <f t="shared" si="2153"/>
        <v>-0.06273352749</v>
      </c>
      <c r="S707" s="60">
        <f t="shared" si="2153"/>
        <v>-0.1993113478</v>
      </c>
      <c r="T707" s="61">
        <f t="shared" si="2153"/>
        <v>-0.05789472035</v>
      </c>
      <c r="U707" s="62">
        <f t="shared" si="2153"/>
        <v>-0.1222748259</v>
      </c>
      <c r="V707" s="63">
        <f t="shared" si="2153"/>
        <v>0.01303533874</v>
      </c>
      <c r="W707" s="64"/>
      <c r="X707" s="65">
        <f t="shared" si="13"/>
        <v>1</v>
      </c>
      <c r="Y707" s="66">
        <f t="shared" si="14"/>
        <v>0</v>
      </c>
      <c r="Z707" s="67">
        <f t="shared" ref="Z707:AA707" si="2154">U707</f>
        <v>-0.1222748259</v>
      </c>
      <c r="AA707" s="68">
        <f t="shared" si="2154"/>
        <v>0.01303533874</v>
      </c>
      <c r="AB707" s="69">
        <f t="shared" ref="AB707:AC707" si="2155">S707</f>
        <v>-0.1993113478</v>
      </c>
      <c r="AC707" s="70">
        <f t="shared" si="2155"/>
        <v>-0.05789472035</v>
      </c>
      <c r="AD707" s="71">
        <f t="shared" si="17"/>
        <v>0.01478121299</v>
      </c>
      <c r="AE707" s="72">
        <f t="shared" si="18"/>
        <v>-0.003187787549</v>
      </c>
      <c r="AF707" s="73">
        <f t="shared" si="19"/>
        <v>0.02512543764</v>
      </c>
      <c r="AG707" s="74">
        <f t="shared" si="20"/>
        <v>0.004480975919</v>
      </c>
      <c r="AH707" s="75">
        <f t="shared" si="21"/>
        <v>0.03637321472</v>
      </c>
      <c r="AI707" s="76">
        <f t="shared" si="22"/>
        <v>0.02307814949</v>
      </c>
      <c r="AJ707" s="77"/>
      <c r="AK707" s="65">
        <f t="shared" si="23"/>
        <v>-0.005693794321</v>
      </c>
      <c r="AL707" s="66">
        <f t="shared" si="24"/>
        <v>0.0007634399882</v>
      </c>
      <c r="AM707" s="67">
        <f t="shared" si="25"/>
        <v>-0.1205029668</v>
      </c>
      <c r="AN707" s="68">
        <f t="shared" si="26"/>
        <v>-0.1834886201</v>
      </c>
      <c r="AO707" s="69">
        <f t="shared" si="27"/>
        <v>-0.0008960521884</v>
      </c>
      <c r="AP707" s="70">
        <f t="shared" si="28"/>
        <v>0.1074489295</v>
      </c>
      <c r="AQ707" s="71">
        <f t="shared" si="29"/>
        <v>0.005738937128</v>
      </c>
      <c r="AR707" s="72">
        <f t="shared" si="30"/>
        <v>-0.01025502393</v>
      </c>
      <c r="AS707" s="73">
        <f t="shared" si="31"/>
        <v>-0.001234702442</v>
      </c>
      <c r="AT707" s="74">
        <f t="shared" si="32"/>
        <v>0.01071795276</v>
      </c>
      <c r="AU707" s="75">
        <f t="shared" si="33"/>
        <v>0.003745421509</v>
      </c>
      <c r="AV707" s="76">
        <f t="shared" si="34"/>
        <v>0.003215180068</v>
      </c>
      <c r="AW707" s="78">
        <f t="shared" si="35"/>
        <v>-0.1188431571</v>
      </c>
      <c r="AX707" s="79">
        <f t="shared" si="36"/>
        <v>-0.134252943</v>
      </c>
      <c r="AY707" s="78">
        <f t="shared" si="37"/>
        <v>-0.07159814178</v>
      </c>
      <c r="AZ707" s="79">
        <f t="shared" si="38"/>
        <v>-0.06273352749</v>
      </c>
      <c r="BA707" s="80">
        <f t="shared" si="39"/>
        <v>0.01540978591</v>
      </c>
      <c r="BB707" s="80">
        <f t="shared" si="40"/>
        <v>-0.008864614288</v>
      </c>
      <c r="BC707" s="80">
        <f t="shared" si="41"/>
        <v>-0.1187052279</v>
      </c>
      <c r="BD707" s="80">
        <f t="shared" si="42"/>
        <v>-0.07063818279</v>
      </c>
      <c r="BE707" s="81">
        <f t="shared" si="43"/>
        <v>0.0001588801153</v>
      </c>
      <c r="BF707" s="81">
        <f t="shared" si="44"/>
        <v>-0.0002732036167</v>
      </c>
      <c r="BG707" s="81">
        <f t="shared" si="45"/>
        <v>0.009101178254</v>
      </c>
      <c r="BH707" s="81">
        <f t="shared" si="46"/>
        <v>0.01677024317</v>
      </c>
      <c r="BI707" s="81"/>
      <c r="BJ707" s="81"/>
    </row>
    <row r="708">
      <c r="A708" s="31">
        <v>518.0</v>
      </c>
      <c r="B708" s="32" t="s">
        <v>213</v>
      </c>
      <c r="C708" s="33">
        <v>559.0</v>
      </c>
      <c r="D708" s="55">
        <f t="shared" si="5"/>
        <v>484</v>
      </c>
      <c r="E708" s="35">
        <v>156.0</v>
      </c>
      <c r="F708" s="36">
        <v>59.0</v>
      </c>
      <c r="G708" s="37">
        <v>93.0</v>
      </c>
      <c r="H708" s="38">
        <v>142.0</v>
      </c>
      <c r="I708" s="39">
        <v>26.0</v>
      </c>
      <c r="J708" s="40">
        <v>8.0</v>
      </c>
      <c r="K708" s="56">
        <f t="shared" si="6"/>
        <v>0.4919499106</v>
      </c>
      <c r="L708" s="56">
        <f t="shared" si="7"/>
        <v>0.5617283951</v>
      </c>
      <c r="M708" s="56">
        <f t="shared" si="8"/>
        <v>0.58125</v>
      </c>
      <c r="N708" s="56">
        <f t="shared" si="9"/>
        <v>0.1663685152</v>
      </c>
      <c r="O708" s="56">
        <f t="shared" si="10"/>
        <v>0.5681818182</v>
      </c>
      <c r="P708" s="57">
        <f t="shared" si="11"/>
        <v>0.01431127013</v>
      </c>
      <c r="Q708" s="58">
        <f t="shared" ref="Q708:V708" si="2156">K708-Q$2</f>
        <v>0.1409722289</v>
      </c>
      <c r="R708" s="59">
        <f t="shared" si="2156"/>
        <v>0.08217585477</v>
      </c>
      <c r="S708" s="60">
        <f t="shared" si="2156"/>
        <v>0.1696624374</v>
      </c>
      <c r="T708" s="61">
        <f t="shared" si="2156"/>
        <v>0.0506340736</v>
      </c>
      <c r="U708" s="62">
        <f t="shared" si="2156"/>
        <v>0.1143504891</v>
      </c>
      <c r="V708" s="63">
        <f t="shared" si="2156"/>
        <v>-0.01794955839</v>
      </c>
      <c r="W708" s="64"/>
      <c r="X708" s="65">
        <f t="shared" si="13"/>
        <v>1</v>
      </c>
      <c r="Y708" s="66">
        <f t="shared" si="14"/>
        <v>0</v>
      </c>
      <c r="Z708" s="67">
        <f t="shared" ref="Z708:AA708" si="2157">U708</f>
        <v>0.1143504891</v>
      </c>
      <c r="AA708" s="68">
        <f t="shared" si="2157"/>
        <v>-0.01794955839</v>
      </c>
      <c r="AB708" s="69">
        <f t="shared" ref="AB708:AC708" si="2158">S708</f>
        <v>0.1696624374</v>
      </c>
      <c r="AC708" s="70">
        <f t="shared" si="2158"/>
        <v>0.0506340736</v>
      </c>
      <c r="AD708" s="71">
        <f t="shared" si="17"/>
        <v>0.01275384771</v>
      </c>
      <c r="AE708" s="72">
        <f t="shared" si="18"/>
        <v>-0.004105081561</v>
      </c>
      <c r="AF708" s="73">
        <f t="shared" si="19"/>
        <v>0.02030984195</v>
      </c>
      <c r="AG708" s="74">
        <f t="shared" si="20"/>
        <v>0.002744665255</v>
      </c>
      <c r="AH708" s="75">
        <f t="shared" si="21"/>
        <v>0.02622153324</v>
      </c>
      <c r="AI708" s="76">
        <f t="shared" si="22"/>
        <v>0.01718140068</v>
      </c>
      <c r="AJ708" s="77"/>
      <c r="AK708" s="65">
        <f t="shared" si="23"/>
        <v>-0.005693794321</v>
      </c>
      <c r="AL708" s="66">
        <f t="shared" si="24"/>
        <v>0.0007634399882</v>
      </c>
      <c r="AM708" s="67">
        <f t="shared" si="25"/>
        <v>0.1218367102</v>
      </c>
      <c r="AN708" s="68">
        <f t="shared" si="26"/>
        <v>0.1668963423</v>
      </c>
      <c r="AO708" s="69">
        <f t="shared" si="27"/>
        <v>0.001436331022</v>
      </c>
      <c r="AP708" s="70">
        <f t="shared" si="28"/>
        <v>-0.09165475359</v>
      </c>
      <c r="AQ708" s="71">
        <f t="shared" si="29"/>
        <v>0.004162186732</v>
      </c>
      <c r="AR708" s="72">
        <f t="shared" si="30"/>
        <v>-0.009544659932</v>
      </c>
      <c r="AS708" s="73">
        <f t="shared" si="31"/>
        <v>-0.0006278298521</v>
      </c>
      <c r="AT708" s="74">
        <f t="shared" si="32"/>
        <v>0.008640819524</v>
      </c>
      <c r="AU708" s="75">
        <f t="shared" si="33"/>
        <v>0.002691133611</v>
      </c>
      <c r="AV708" s="76">
        <f t="shared" si="34"/>
        <v>0.002379557473</v>
      </c>
      <c r="AW708" s="78">
        <f t="shared" si="35"/>
        <v>0.1238047374</v>
      </c>
      <c r="AX708" s="79">
        <f t="shared" si="36"/>
        <v>0.1409722289</v>
      </c>
      <c r="AY708" s="78">
        <f t="shared" si="37"/>
        <v>0.07748074581</v>
      </c>
      <c r="AZ708" s="79">
        <f t="shared" si="38"/>
        <v>0.08217585477</v>
      </c>
      <c r="BA708" s="80">
        <f t="shared" si="39"/>
        <v>-0.01716749143</v>
      </c>
      <c r="BB708" s="80">
        <f t="shared" si="40"/>
        <v>-0.004695108964</v>
      </c>
      <c r="BC708" s="80">
        <f t="shared" si="41"/>
        <v>0.1239426667</v>
      </c>
      <c r="BD708" s="80">
        <f t="shared" si="42"/>
        <v>0.0784407048</v>
      </c>
      <c r="BE708" s="81">
        <f t="shared" si="43"/>
        <v>0.0002726787137</v>
      </c>
      <c r="BF708" s="81">
        <f t="shared" si="44"/>
        <v>0.0001612064858</v>
      </c>
      <c r="BG708" s="81">
        <f t="shared" si="45"/>
        <v>0.009208840455</v>
      </c>
      <c r="BH708" s="81">
        <f t="shared" si="46"/>
        <v>0.01944430026</v>
      </c>
      <c r="BI708" s="81"/>
      <c r="BJ708" s="81"/>
    </row>
    <row r="709">
      <c r="A709" s="31">
        <v>203.0</v>
      </c>
      <c r="B709" s="32">
        <v>7695.0</v>
      </c>
      <c r="C709" s="33">
        <v>1298.0</v>
      </c>
      <c r="D709" s="55">
        <f t="shared" si="5"/>
        <v>1020</v>
      </c>
      <c r="E709" s="35">
        <v>265.0</v>
      </c>
      <c r="F709" s="36">
        <v>174.0</v>
      </c>
      <c r="G709" s="37">
        <v>165.0</v>
      </c>
      <c r="H709" s="38">
        <v>324.0</v>
      </c>
      <c r="I709" s="39">
        <v>72.0</v>
      </c>
      <c r="J709" s="40">
        <v>20.0</v>
      </c>
      <c r="K709" s="56">
        <f t="shared" si="6"/>
        <v>0.3867488444</v>
      </c>
      <c r="L709" s="56">
        <f t="shared" si="7"/>
        <v>0.5098335855</v>
      </c>
      <c r="M709" s="56">
        <f t="shared" si="8"/>
        <v>0.4596100279</v>
      </c>
      <c r="N709" s="56">
        <f t="shared" si="9"/>
        <v>0.1271186441</v>
      </c>
      <c r="O709" s="56">
        <f t="shared" si="10"/>
        <v>0.4921568627</v>
      </c>
      <c r="P709" s="57">
        <f t="shared" si="11"/>
        <v>0.01540832049</v>
      </c>
      <c r="Q709" s="58">
        <f t="shared" ref="Q709:V709" si="2159">K709-Q$2</f>
        <v>0.03577116269</v>
      </c>
      <c r="R709" s="59">
        <f t="shared" si="2159"/>
        <v>0.03028104519</v>
      </c>
      <c r="S709" s="60">
        <f t="shared" si="2159"/>
        <v>0.04802246521</v>
      </c>
      <c r="T709" s="61">
        <f t="shared" si="2159"/>
        <v>0.01138420246</v>
      </c>
      <c r="U709" s="62">
        <f t="shared" si="2159"/>
        <v>0.03832553365</v>
      </c>
      <c r="V709" s="63">
        <f t="shared" si="2159"/>
        <v>-0.01685250802</v>
      </c>
      <c r="W709" s="64"/>
      <c r="X709" s="65">
        <f t="shared" si="13"/>
        <v>1</v>
      </c>
      <c r="Y709" s="66">
        <f t="shared" si="14"/>
        <v>0</v>
      </c>
      <c r="Z709" s="67">
        <f t="shared" ref="Z709:AA709" si="2160">U709</f>
        <v>0.03832553365</v>
      </c>
      <c r="AA709" s="68">
        <f t="shared" si="2160"/>
        <v>-0.01685250802</v>
      </c>
      <c r="AB709" s="69">
        <f t="shared" ref="AB709:AC709" si="2161">S709</f>
        <v>0.04802246521</v>
      </c>
      <c r="AC709" s="70">
        <f t="shared" si="2161"/>
        <v>0.01138420246</v>
      </c>
      <c r="AD709" s="71">
        <f t="shared" si="17"/>
        <v>0.001184839503</v>
      </c>
      <c r="AE709" s="72">
        <f t="shared" si="18"/>
        <v>-0.001291762726</v>
      </c>
      <c r="AF709" s="73">
        <f t="shared" si="19"/>
        <v>0.00203233897</v>
      </c>
      <c r="AG709" s="74">
        <f t="shared" si="20"/>
        <v>-0.0003729933455</v>
      </c>
      <c r="AH709" s="75">
        <f t="shared" si="21"/>
        <v>0.002176557099</v>
      </c>
      <c r="AI709" s="76">
        <f t="shared" si="22"/>
        <v>0.001093394933</v>
      </c>
      <c r="AJ709" s="77"/>
      <c r="AK709" s="65">
        <f t="shared" si="23"/>
        <v>-0.005693794321</v>
      </c>
      <c r="AL709" s="66">
        <f t="shared" si="24"/>
        <v>0.0007634399882</v>
      </c>
      <c r="AM709" s="67">
        <f t="shared" si="25"/>
        <v>0.05803919672</v>
      </c>
      <c r="AN709" s="68">
        <f t="shared" si="26"/>
        <v>0.0470913176</v>
      </c>
      <c r="AO709" s="69">
        <f t="shared" si="27"/>
        <v>-0.001062423467</v>
      </c>
      <c r="AP709" s="70">
        <f t="shared" si="28"/>
        <v>-0.02552916822</v>
      </c>
      <c r="AQ709" s="71">
        <f t="shared" si="29"/>
        <v>-0.0001440387302</v>
      </c>
      <c r="AR709" s="72">
        <f t="shared" si="30"/>
        <v>-0.001354629516</v>
      </c>
      <c r="AS709" s="73">
        <f t="shared" si="31"/>
        <v>0.0002104299049</v>
      </c>
      <c r="AT709" s="74">
        <f t="shared" si="32"/>
        <v>0.000847751105</v>
      </c>
      <c r="AU709" s="75">
        <f t="shared" si="33"/>
        <v>0.0002288528009</v>
      </c>
      <c r="AV709" s="76">
        <f t="shared" si="34"/>
        <v>0.0001597810036</v>
      </c>
      <c r="AW709" s="78">
        <f t="shared" si="35"/>
        <v>0.05157822291</v>
      </c>
      <c r="AX709" s="79">
        <f t="shared" si="36"/>
        <v>0.03577116269</v>
      </c>
      <c r="AY709" s="78">
        <f t="shared" si="37"/>
        <v>0.02197849195</v>
      </c>
      <c r="AZ709" s="79">
        <f t="shared" si="38"/>
        <v>0.03028104519</v>
      </c>
      <c r="BA709" s="80">
        <f t="shared" si="39"/>
        <v>0.01580706022</v>
      </c>
      <c r="BB709" s="80">
        <f t="shared" si="40"/>
        <v>-0.008302553234</v>
      </c>
      <c r="BC709" s="80">
        <f t="shared" si="41"/>
        <v>0.05171615216</v>
      </c>
      <c r="BD709" s="80">
        <f t="shared" si="42"/>
        <v>0.02293845095</v>
      </c>
      <c r="BE709" s="81">
        <f t="shared" si="43"/>
        <v>0.0001809307627</v>
      </c>
      <c r="BF709" s="81">
        <f t="shared" si="44"/>
        <v>-0.000262477918</v>
      </c>
      <c r="BG709" s="81">
        <f t="shared" si="45"/>
        <v>0.002148387862</v>
      </c>
      <c r="BH709" s="81">
        <f t="shared" si="46"/>
        <v>0.002372576839</v>
      </c>
      <c r="BI709" s="81"/>
      <c r="BJ709" s="81"/>
    </row>
    <row r="710">
      <c r="A710" s="31">
        <v>1080.0</v>
      </c>
      <c r="B710" s="32">
        <v>3758.0</v>
      </c>
      <c r="C710" s="33">
        <v>1248.0</v>
      </c>
      <c r="D710" s="55">
        <f t="shared" si="5"/>
        <v>1040</v>
      </c>
      <c r="E710" s="35">
        <v>469.0</v>
      </c>
      <c r="F710" s="36">
        <v>149.0</v>
      </c>
      <c r="G710" s="37">
        <v>163.0</v>
      </c>
      <c r="H710" s="38">
        <v>178.0</v>
      </c>
      <c r="I710" s="39">
        <v>69.0</v>
      </c>
      <c r="J710" s="40">
        <v>12.0</v>
      </c>
      <c r="K710" s="56">
        <f t="shared" si="6"/>
        <v>0.5616987179</v>
      </c>
      <c r="L710" s="56">
        <f t="shared" si="7"/>
        <v>0.751396648</v>
      </c>
      <c r="M710" s="56">
        <f t="shared" si="8"/>
        <v>0.5030864198</v>
      </c>
      <c r="N710" s="56">
        <f t="shared" si="9"/>
        <v>0.1306089744</v>
      </c>
      <c r="O710" s="56">
        <f t="shared" si="10"/>
        <v>0.6740384615</v>
      </c>
      <c r="P710" s="57">
        <f t="shared" si="11"/>
        <v>0.009615384615</v>
      </c>
      <c r="Q710" s="58">
        <f t="shared" ref="Q710:V710" si="2162">K710-Q$2</f>
        <v>0.2107210363</v>
      </c>
      <c r="R710" s="59">
        <f t="shared" si="2162"/>
        <v>0.2718441078</v>
      </c>
      <c r="S710" s="60">
        <f t="shared" si="2162"/>
        <v>0.09149885711</v>
      </c>
      <c r="T710" s="61">
        <f t="shared" si="2162"/>
        <v>0.01487453275</v>
      </c>
      <c r="U710" s="62">
        <f t="shared" si="2162"/>
        <v>0.2202071324</v>
      </c>
      <c r="V710" s="63">
        <f t="shared" si="2162"/>
        <v>-0.0226454439</v>
      </c>
      <c r="W710" s="64"/>
      <c r="X710" s="65">
        <f t="shared" si="13"/>
        <v>1</v>
      </c>
      <c r="Y710" s="66">
        <f t="shared" si="14"/>
        <v>0</v>
      </c>
      <c r="Z710" s="67">
        <f t="shared" ref="Z710:AA710" si="2163">U710</f>
        <v>0.2202071324</v>
      </c>
      <c r="AA710" s="68">
        <f t="shared" si="2163"/>
        <v>-0.0226454439</v>
      </c>
      <c r="AB710" s="69">
        <f t="shared" ref="AB710:AC710" si="2164">S710</f>
        <v>0.09149885711</v>
      </c>
      <c r="AC710" s="70">
        <f t="shared" si="2164"/>
        <v>0.01487453275</v>
      </c>
      <c r="AD710" s="71">
        <f t="shared" si="17"/>
        <v>0.04797836505</v>
      </c>
      <c r="AE710" s="72">
        <f t="shared" si="18"/>
        <v>-0.009973376527</v>
      </c>
      <c r="AF710" s="73">
        <f t="shared" si="19"/>
        <v>0.02048554134</v>
      </c>
      <c r="AG710" s="74">
        <f t="shared" si="20"/>
        <v>0.001203445968</v>
      </c>
      <c r="AH710" s="75">
        <f t="shared" si="21"/>
        <v>0.008150789127</v>
      </c>
      <c r="AI710" s="76">
        <f t="shared" si="22"/>
        <v>0.002722005494</v>
      </c>
      <c r="AJ710" s="77"/>
      <c r="AK710" s="65">
        <f t="shared" si="23"/>
        <v>-0.005693794321</v>
      </c>
      <c r="AL710" s="66">
        <f t="shared" si="24"/>
        <v>0.0007634399882</v>
      </c>
      <c r="AM710" s="67">
        <f t="shared" si="25"/>
        <v>0.2156981694</v>
      </c>
      <c r="AN710" s="68">
        <f t="shared" si="26"/>
        <v>0.3311258724</v>
      </c>
      <c r="AO710" s="69">
        <f t="shared" si="27"/>
        <v>-0.005421169035</v>
      </c>
      <c r="AP710" s="70">
        <f t="shared" si="28"/>
        <v>-0.04768553785</v>
      </c>
      <c r="AQ710" s="71">
        <f t="shared" si="29"/>
        <v>0.01884596925</v>
      </c>
      <c r="AR710" s="72">
        <f t="shared" si="30"/>
        <v>-0.03309463957</v>
      </c>
      <c r="AS710" s="73">
        <f t="shared" si="31"/>
        <v>0.00002703114684</v>
      </c>
      <c r="AT710" s="74">
        <f t="shared" si="32"/>
        <v>0.008674716192</v>
      </c>
      <c r="AU710" s="75">
        <f t="shared" si="33"/>
        <v>0.0008795766336</v>
      </c>
      <c r="AV710" s="76">
        <f t="shared" si="34"/>
        <v>0.0004426969612</v>
      </c>
      <c r="AW710" s="78">
        <f t="shared" si="35"/>
        <v>0.2243357831</v>
      </c>
      <c r="AX710" s="79">
        <f t="shared" si="36"/>
        <v>0.2107210363</v>
      </c>
      <c r="AY710" s="78">
        <f t="shared" si="37"/>
        <v>0.2602265482</v>
      </c>
      <c r="AZ710" s="79">
        <f t="shared" si="38"/>
        <v>0.2718441078</v>
      </c>
      <c r="BA710" s="80">
        <f t="shared" si="39"/>
        <v>0.01361474682</v>
      </c>
      <c r="BB710" s="80">
        <f t="shared" si="40"/>
        <v>-0.01161755959</v>
      </c>
      <c r="BC710" s="80">
        <f t="shared" si="41"/>
        <v>0.2244737123</v>
      </c>
      <c r="BD710" s="80">
        <f t="shared" si="42"/>
        <v>0.2611865072</v>
      </c>
      <c r="BE710" s="81">
        <f t="shared" si="43"/>
        <v>0.00005039364006</v>
      </c>
      <c r="BF710" s="81">
        <f t="shared" si="44"/>
        <v>-0.000316340265</v>
      </c>
      <c r="BG710" s="81">
        <f t="shared" si="45"/>
        <v>-0.017829944</v>
      </c>
      <c r="BH710" s="81">
        <f t="shared" si="46"/>
        <v>0.1172590097</v>
      </c>
      <c r="BI710" s="81"/>
      <c r="BJ710" s="81"/>
    </row>
    <row r="711">
      <c r="A711" s="31">
        <v>408.0</v>
      </c>
      <c r="B711" s="32">
        <v>1384.0</v>
      </c>
      <c r="C711" s="33">
        <v>3894.0</v>
      </c>
      <c r="D711" s="55">
        <f t="shared" si="5"/>
        <v>3319</v>
      </c>
      <c r="E711" s="35">
        <v>924.0</v>
      </c>
      <c r="F711" s="36">
        <v>468.0</v>
      </c>
      <c r="G711" s="37">
        <v>609.0</v>
      </c>
      <c r="H711" s="38">
        <v>1069.0</v>
      </c>
      <c r="I711" s="39">
        <v>173.0</v>
      </c>
      <c r="J711" s="40">
        <v>76.0</v>
      </c>
      <c r="K711" s="56">
        <f t="shared" si="6"/>
        <v>0.4381099127</v>
      </c>
      <c r="L711" s="56">
        <f t="shared" si="7"/>
        <v>0.5064635272</v>
      </c>
      <c r="M711" s="56">
        <f t="shared" si="8"/>
        <v>0.5281873374</v>
      </c>
      <c r="N711" s="56">
        <f t="shared" si="9"/>
        <v>0.156394453</v>
      </c>
      <c r="O711" s="56">
        <f t="shared" si="10"/>
        <v>0.514010244</v>
      </c>
      <c r="P711" s="57">
        <f t="shared" si="11"/>
        <v>0.01951720596</v>
      </c>
      <c r="Q711" s="58">
        <f t="shared" ref="Q711:V711" si="2165">K711-Q$2</f>
        <v>0.087132231</v>
      </c>
      <c r="R711" s="59">
        <f t="shared" si="2165"/>
        <v>0.02691098695</v>
      </c>
      <c r="S711" s="60">
        <f t="shared" si="2165"/>
        <v>0.1165997747</v>
      </c>
      <c r="T711" s="61">
        <f t="shared" si="2165"/>
        <v>0.0406600114</v>
      </c>
      <c r="U711" s="62">
        <f t="shared" si="2165"/>
        <v>0.06017891496</v>
      </c>
      <c r="V711" s="63">
        <f t="shared" si="2165"/>
        <v>-0.01274362255</v>
      </c>
      <c r="W711" s="64"/>
      <c r="X711" s="65">
        <f t="shared" si="13"/>
        <v>1</v>
      </c>
      <c r="Y711" s="66">
        <f t="shared" si="14"/>
        <v>0</v>
      </c>
      <c r="Z711" s="67">
        <f t="shared" ref="Z711:AA711" si="2166">U711</f>
        <v>0.06017891496</v>
      </c>
      <c r="AA711" s="68">
        <f t="shared" si="2166"/>
        <v>-0.01274362255</v>
      </c>
      <c r="AB711" s="69">
        <f t="shared" ref="AB711:AC711" si="2167">S711</f>
        <v>0.1165997747</v>
      </c>
      <c r="AC711" s="70">
        <f t="shared" si="2167"/>
        <v>0.0406600114</v>
      </c>
      <c r="AD711" s="71">
        <f t="shared" si="17"/>
        <v>0.003459101889</v>
      </c>
      <c r="AE711" s="72">
        <f t="shared" si="18"/>
        <v>-0.001533794756</v>
      </c>
      <c r="AF711" s="73">
        <f t="shared" si="19"/>
        <v>0.007535003766</v>
      </c>
      <c r="AG711" s="74">
        <f t="shared" si="20"/>
        <v>0.0009609718489</v>
      </c>
      <c r="AH711" s="75">
        <f t="shared" si="21"/>
        <v>0.01194227094</v>
      </c>
      <c r="AI711" s="76">
        <f t="shared" si="22"/>
        <v>0.009481896339</v>
      </c>
      <c r="AJ711" s="77"/>
      <c r="AK711" s="65">
        <f t="shared" si="23"/>
        <v>-0.005693794321</v>
      </c>
      <c r="AL711" s="66">
        <f t="shared" si="24"/>
        <v>0.0007634399882</v>
      </c>
      <c r="AM711" s="67">
        <f t="shared" si="25"/>
        <v>0.06935369593</v>
      </c>
      <c r="AN711" s="68">
        <f t="shared" si="26"/>
        <v>0.08514058869</v>
      </c>
      <c r="AO711" s="69">
        <f t="shared" si="27"/>
        <v>0.003908467961</v>
      </c>
      <c r="AP711" s="70">
        <f t="shared" si="28"/>
        <v>-0.06381155552</v>
      </c>
      <c r="AQ711" s="71">
        <f t="shared" si="29"/>
        <v>0.0008837932871</v>
      </c>
      <c r="AR711" s="72">
        <f t="shared" si="30"/>
        <v>-0.002804788694</v>
      </c>
      <c r="AS711" s="73">
        <f t="shared" si="31"/>
        <v>-0.0002087478186</v>
      </c>
      <c r="AT711" s="74">
        <f t="shared" si="32"/>
        <v>0.003204270318</v>
      </c>
      <c r="AU711" s="75">
        <f t="shared" si="33"/>
        <v>0.001198402354</v>
      </c>
      <c r="AV711" s="76">
        <f t="shared" si="34"/>
        <v>0.001271631932</v>
      </c>
      <c r="AW711" s="78">
        <f t="shared" si="35"/>
        <v>0.06944181739</v>
      </c>
      <c r="AX711" s="79">
        <f t="shared" si="36"/>
        <v>0.087132231</v>
      </c>
      <c r="AY711" s="78">
        <f t="shared" si="37"/>
        <v>0.02376358672</v>
      </c>
      <c r="AZ711" s="79">
        <f t="shared" si="38"/>
        <v>0.02691098695</v>
      </c>
      <c r="BA711" s="80">
        <f t="shared" si="39"/>
        <v>-0.01769041361</v>
      </c>
      <c r="BB711" s="80">
        <f t="shared" si="40"/>
        <v>-0.003147400233</v>
      </c>
      <c r="BC711" s="80">
        <f t="shared" si="41"/>
        <v>0.06957974663</v>
      </c>
      <c r="BD711" s="80">
        <f t="shared" si="42"/>
        <v>0.02472354571</v>
      </c>
      <c r="BE711" s="81">
        <f t="shared" si="43"/>
        <v>0.0003030446054</v>
      </c>
      <c r="BF711" s="81">
        <f t="shared" si="44"/>
        <v>0.0001113576238</v>
      </c>
      <c r="BG711" s="81">
        <f t="shared" si="45"/>
        <v>0.004230087429</v>
      </c>
      <c r="BH711" s="81">
        <f t="shared" si="46"/>
        <v>0.003440516093</v>
      </c>
      <c r="BI711" s="81"/>
      <c r="BJ711" s="81"/>
    </row>
    <row r="712">
      <c r="A712" s="31">
        <v>131.0</v>
      </c>
      <c r="B712" s="32" t="s">
        <v>214</v>
      </c>
      <c r="C712" s="33">
        <v>901.0</v>
      </c>
      <c r="D712" s="55">
        <f t="shared" si="5"/>
        <v>773</v>
      </c>
      <c r="E712" s="35">
        <v>164.0</v>
      </c>
      <c r="F712" s="36">
        <v>159.0</v>
      </c>
      <c r="G712" s="37">
        <v>89.0</v>
      </c>
      <c r="H712" s="38">
        <v>305.0</v>
      </c>
      <c r="I712" s="39">
        <v>38.0</v>
      </c>
      <c r="J712" s="40">
        <v>18.0</v>
      </c>
      <c r="K712" s="56">
        <f t="shared" si="6"/>
        <v>0.3229744728</v>
      </c>
      <c r="L712" s="56">
        <f t="shared" si="7"/>
        <v>0.3984220907</v>
      </c>
      <c r="M712" s="56">
        <f t="shared" si="8"/>
        <v>0.3345864662</v>
      </c>
      <c r="N712" s="56">
        <f t="shared" si="9"/>
        <v>0.0987791343</v>
      </c>
      <c r="O712" s="56">
        <f t="shared" si="10"/>
        <v>0.3764553687</v>
      </c>
      <c r="P712" s="57">
        <f t="shared" si="11"/>
        <v>0.01997780244</v>
      </c>
      <c r="Q712" s="58">
        <f t="shared" ref="Q712:V712" si="2168">K712-Q$2</f>
        <v>-0.02800320888</v>
      </c>
      <c r="R712" s="59">
        <f t="shared" si="2168"/>
        <v>-0.08113044956</v>
      </c>
      <c r="S712" s="60">
        <f t="shared" si="2168"/>
        <v>-0.07700109648</v>
      </c>
      <c r="T712" s="61">
        <f t="shared" si="2168"/>
        <v>-0.01695530731</v>
      </c>
      <c r="U712" s="62">
        <f t="shared" si="2168"/>
        <v>-0.0773759604</v>
      </c>
      <c r="V712" s="63">
        <f t="shared" si="2168"/>
        <v>-0.01228302607</v>
      </c>
      <c r="W712" s="64"/>
      <c r="X712" s="65">
        <f t="shared" si="13"/>
        <v>1</v>
      </c>
      <c r="Y712" s="66">
        <f t="shared" si="14"/>
        <v>0</v>
      </c>
      <c r="Z712" s="67">
        <f t="shared" ref="Z712:AA712" si="2169">U712</f>
        <v>-0.0773759604</v>
      </c>
      <c r="AA712" s="68">
        <f t="shared" si="2169"/>
        <v>-0.01228302607</v>
      </c>
      <c r="AB712" s="69">
        <f t="shared" ref="AB712:AC712" si="2170">S712</f>
        <v>-0.07700109648</v>
      </c>
      <c r="AC712" s="70">
        <f t="shared" si="2170"/>
        <v>-0.01695530731</v>
      </c>
      <c r="AD712" s="71">
        <f t="shared" si="17"/>
        <v>0.005836166518</v>
      </c>
      <c r="AE712" s="72">
        <f t="shared" si="18"/>
        <v>0.001900821878</v>
      </c>
      <c r="AF712" s="73">
        <f t="shared" si="19"/>
        <v>0.00574977131</v>
      </c>
      <c r="AG712" s="74">
        <f t="shared" si="20"/>
        <v>0.002257739663</v>
      </c>
      <c r="AH712" s="75">
        <f t="shared" si="21"/>
        <v>0.005641686413</v>
      </c>
      <c r="AI712" s="76">
        <f t="shared" si="22"/>
        <v>0.002611154508</v>
      </c>
      <c r="AJ712" s="77"/>
      <c r="AK712" s="65">
        <f t="shared" si="23"/>
        <v>-0.005693794321</v>
      </c>
      <c r="AL712" s="66">
        <f t="shared" si="24"/>
        <v>0.0007634399882</v>
      </c>
      <c r="AM712" s="67">
        <f t="shared" si="25"/>
        <v>-0.04365749235</v>
      </c>
      <c r="AN712" s="68">
        <f t="shared" si="26"/>
        <v>-0.1328714997</v>
      </c>
      <c r="AO712" s="69">
        <f t="shared" si="27"/>
        <v>0.00235068264</v>
      </c>
      <c r="AP712" s="70">
        <f t="shared" si="28"/>
        <v>0.04075232303</v>
      </c>
      <c r="AQ712" s="71">
        <f t="shared" si="29"/>
        <v>0.004107731243</v>
      </c>
      <c r="AR712" s="72">
        <f t="shared" si="30"/>
        <v>-0.002425156553</v>
      </c>
      <c r="AS712" s="73">
        <f t="shared" si="31"/>
        <v>-0.0008024875234</v>
      </c>
      <c r="AT712" s="74">
        <f t="shared" si="32"/>
        <v>0.002484894741</v>
      </c>
      <c r="AU712" s="75">
        <f t="shared" si="33"/>
        <v>0.0005968574005</v>
      </c>
      <c r="AV712" s="76">
        <f t="shared" si="34"/>
        <v>0.0003888726295</v>
      </c>
      <c r="AW712" s="78">
        <f t="shared" si="35"/>
        <v>-0.04309850291</v>
      </c>
      <c r="AX712" s="79">
        <f t="shared" si="36"/>
        <v>-0.02800320888</v>
      </c>
      <c r="AY712" s="78">
        <f t="shared" si="37"/>
        <v>-0.09090712583</v>
      </c>
      <c r="AZ712" s="79">
        <f t="shared" si="38"/>
        <v>-0.08113044956</v>
      </c>
      <c r="BA712" s="80">
        <f t="shared" si="39"/>
        <v>-0.01509529402</v>
      </c>
      <c r="BB712" s="80">
        <f t="shared" si="40"/>
        <v>-0.00977667627</v>
      </c>
      <c r="BC712" s="80">
        <f t="shared" si="41"/>
        <v>-0.04296057366</v>
      </c>
      <c r="BD712" s="80">
        <f t="shared" si="42"/>
        <v>-0.08994716684</v>
      </c>
      <c r="BE712" s="81">
        <f t="shared" si="43"/>
        <v>0.0001322845028</v>
      </c>
      <c r="BF712" s="81">
        <f t="shared" si="44"/>
        <v>0.0002951636058</v>
      </c>
      <c r="BG712" s="81">
        <f t="shared" si="45"/>
        <v>-0.006244881933</v>
      </c>
      <c r="BH712" s="81">
        <f t="shared" si="46"/>
        <v>0.007728363773</v>
      </c>
      <c r="BI712" s="81"/>
      <c r="BJ712" s="81"/>
    </row>
    <row r="713">
      <c r="A713" s="31">
        <v>701.0</v>
      </c>
      <c r="B713" s="32">
        <v>1615.0</v>
      </c>
      <c r="C713" s="33">
        <v>1296.0</v>
      </c>
      <c r="D713" s="55">
        <f t="shared" si="5"/>
        <v>941</v>
      </c>
      <c r="E713" s="35">
        <v>217.0</v>
      </c>
      <c r="F713" s="36">
        <v>183.0</v>
      </c>
      <c r="G713" s="37">
        <v>144.0</v>
      </c>
      <c r="H713" s="38">
        <v>298.0</v>
      </c>
      <c r="I713" s="39">
        <v>59.0</v>
      </c>
      <c r="J713" s="40">
        <v>40.0</v>
      </c>
      <c r="K713" s="56">
        <f t="shared" si="6"/>
        <v>0.3240740741</v>
      </c>
      <c r="L713" s="56">
        <f t="shared" si="7"/>
        <v>0.4808362369</v>
      </c>
      <c r="M713" s="56">
        <f t="shared" si="8"/>
        <v>0.3923705722</v>
      </c>
      <c r="N713" s="56">
        <f t="shared" si="9"/>
        <v>0.1111111111</v>
      </c>
      <c r="O713" s="56">
        <f t="shared" si="10"/>
        <v>0.4463336876</v>
      </c>
      <c r="P713" s="57">
        <f t="shared" si="11"/>
        <v>0.03086419753</v>
      </c>
      <c r="Q713" s="58">
        <f t="shared" ref="Q713:V713" si="2171">K713-Q$2</f>
        <v>-0.02690360762</v>
      </c>
      <c r="R713" s="59">
        <f t="shared" si="2171"/>
        <v>0.001283696644</v>
      </c>
      <c r="S713" s="60">
        <f t="shared" si="2171"/>
        <v>-0.01921699044</v>
      </c>
      <c r="T713" s="61">
        <f t="shared" si="2171"/>
        <v>-0.004623330496</v>
      </c>
      <c r="U713" s="62">
        <f t="shared" si="2171"/>
        <v>-0.007497641527</v>
      </c>
      <c r="V713" s="63">
        <f t="shared" si="2171"/>
        <v>-0.001396630981</v>
      </c>
      <c r="W713" s="64"/>
      <c r="X713" s="65">
        <f t="shared" si="13"/>
        <v>1</v>
      </c>
      <c r="Y713" s="66">
        <f t="shared" si="14"/>
        <v>0</v>
      </c>
      <c r="Z713" s="67">
        <f t="shared" ref="Z713:AA713" si="2172">U713</f>
        <v>-0.007497641527</v>
      </c>
      <c r="AA713" s="68">
        <f t="shared" si="2172"/>
        <v>-0.001396630981</v>
      </c>
      <c r="AB713" s="69">
        <f t="shared" ref="AB713:AC713" si="2173">S713</f>
        <v>-0.01921699044</v>
      </c>
      <c r="AC713" s="70">
        <f t="shared" si="2173"/>
        <v>-0.004623330496</v>
      </c>
      <c r="AD713" s="71">
        <f t="shared" si="17"/>
        <v>0.00005426405037</v>
      </c>
      <c r="AE713" s="72">
        <f t="shared" si="18"/>
        <v>0.00002094287688</v>
      </c>
      <c r="AF713" s="73">
        <f t="shared" si="19"/>
        <v>0.0001376250189</v>
      </c>
      <c r="AG713" s="74">
        <f t="shared" si="20"/>
        <v>0.00006150311893</v>
      </c>
      <c r="AH713" s="75">
        <f t="shared" si="21"/>
        <v>0.0003479175367</v>
      </c>
      <c r="AI713" s="76">
        <f t="shared" si="22"/>
        <v>0.0001776929959</v>
      </c>
      <c r="AJ713" s="77"/>
      <c r="AK713" s="65">
        <f t="shared" si="23"/>
        <v>-0.005693794321</v>
      </c>
      <c r="AL713" s="66">
        <f t="shared" si="24"/>
        <v>0.0007634399882</v>
      </c>
      <c r="AM713" s="67">
        <f t="shared" si="25"/>
        <v>-0.003902639654</v>
      </c>
      <c r="AN713" s="68">
        <f t="shared" si="26"/>
        <v>-0.0130435868</v>
      </c>
      <c r="AO713" s="69">
        <f t="shared" si="27"/>
        <v>0.0003913817294</v>
      </c>
      <c r="AP713" s="70">
        <f t="shared" si="28"/>
        <v>0.01022542565</v>
      </c>
      <c r="AQ713" s="71">
        <f t="shared" si="29"/>
        <v>0.00004009901666</v>
      </c>
      <c r="AR713" s="72">
        <f t="shared" si="30"/>
        <v>-0.00002086852652</v>
      </c>
      <c r="AS713" s="73">
        <f t="shared" si="31"/>
        <v>-0.00002235670413</v>
      </c>
      <c r="AT713" s="74">
        <f t="shared" si="32"/>
        <v>0.0000596726025</v>
      </c>
      <c r="AU713" s="75">
        <f t="shared" si="33"/>
        <v>0.00003653363259</v>
      </c>
      <c r="AV713" s="76">
        <f t="shared" si="34"/>
        <v>0.00002587134711</v>
      </c>
      <c r="AW713" s="78">
        <f t="shared" si="35"/>
        <v>-0.0091507763</v>
      </c>
      <c r="AX713" s="79">
        <f t="shared" si="36"/>
        <v>-0.02690360762</v>
      </c>
      <c r="AY713" s="78">
        <f t="shared" si="37"/>
        <v>-0.001990045732</v>
      </c>
      <c r="AZ713" s="79">
        <f t="shared" si="38"/>
        <v>0.001283696644</v>
      </c>
      <c r="BA713" s="80">
        <f t="shared" si="39"/>
        <v>0.01775283132</v>
      </c>
      <c r="BB713" s="80">
        <f t="shared" si="40"/>
        <v>-0.003273742376</v>
      </c>
      <c r="BC713" s="80">
        <f t="shared" si="41"/>
        <v>-0.009012847055</v>
      </c>
      <c r="BD713" s="80">
        <f t="shared" si="42"/>
        <v>-0.001030086739</v>
      </c>
      <c r="BE713" s="81">
        <f t="shared" si="43"/>
        <v>0.0003044456306</v>
      </c>
      <c r="BF713" s="81">
        <f t="shared" si="44"/>
        <v>-0.0001162363923</v>
      </c>
      <c r="BG713" s="81">
        <f t="shared" si="45"/>
        <v>0.00008017033335</v>
      </c>
      <c r="BH713" s="81">
        <f t="shared" si="46"/>
        <v>0.00001856802847</v>
      </c>
      <c r="BI713" s="81"/>
      <c r="BJ713" s="81"/>
    </row>
    <row r="714">
      <c r="A714" s="31">
        <v>557.0</v>
      </c>
      <c r="B714" s="32">
        <v>3754.0</v>
      </c>
      <c r="C714" s="33">
        <v>2255.0</v>
      </c>
      <c r="D714" s="55">
        <f t="shared" si="5"/>
        <v>1632</v>
      </c>
      <c r="E714" s="35">
        <v>309.0</v>
      </c>
      <c r="F714" s="36">
        <v>371.0</v>
      </c>
      <c r="G714" s="37">
        <v>162.0</v>
      </c>
      <c r="H714" s="38">
        <v>634.0</v>
      </c>
      <c r="I714" s="39">
        <v>92.0</v>
      </c>
      <c r="J714" s="40">
        <v>64.0</v>
      </c>
      <c r="K714" s="56">
        <f t="shared" si="6"/>
        <v>0.2496674058</v>
      </c>
      <c r="L714" s="56">
        <f t="shared" si="7"/>
        <v>0.3874396135</v>
      </c>
      <c r="M714" s="56">
        <f t="shared" si="8"/>
        <v>0.2713567839</v>
      </c>
      <c r="N714" s="56">
        <f t="shared" si="9"/>
        <v>0.07184035477</v>
      </c>
      <c r="O714" s="56">
        <f t="shared" si="10"/>
        <v>0.3449754902</v>
      </c>
      <c r="P714" s="57">
        <f t="shared" si="11"/>
        <v>0.02838137472</v>
      </c>
      <c r="Q714" s="58">
        <f t="shared" ref="Q714:V714" si="2174">K714-Q$2</f>
        <v>-0.1013102759</v>
      </c>
      <c r="R714" s="59">
        <f t="shared" si="2174"/>
        <v>-0.09211292676</v>
      </c>
      <c r="S714" s="60">
        <f t="shared" si="2174"/>
        <v>-0.1402307787</v>
      </c>
      <c r="T714" s="61">
        <f t="shared" si="2174"/>
        <v>-0.04389408684</v>
      </c>
      <c r="U714" s="62">
        <f t="shared" si="2174"/>
        <v>-0.1088558389</v>
      </c>
      <c r="V714" s="63">
        <f t="shared" si="2174"/>
        <v>-0.003879453789</v>
      </c>
      <c r="W714" s="64"/>
      <c r="X714" s="65">
        <f t="shared" si="13"/>
        <v>1</v>
      </c>
      <c r="Y714" s="66">
        <f t="shared" si="14"/>
        <v>0</v>
      </c>
      <c r="Z714" s="67">
        <f t="shared" ref="Z714:AA714" si="2175">U714</f>
        <v>-0.1088558389</v>
      </c>
      <c r="AA714" s="68">
        <f t="shared" si="2175"/>
        <v>-0.003879453789</v>
      </c>
      <c r="AB714" s="69">
        <f t="shared" ref="AB714:AC714" si="2176">S714</f>
        <v>-0.1402307787</v>
      </c>
      <c r="AC714" s="70">
        <f t="shared" si="2176"/>
        <v>-0.04389408684</v>
      </c>
      <c r="AD714" s="71">
        <f t="shared" si="17"/>
        <v>0.0118345435</v>
      </c>
      <c r="AE714" s="72">
        <f t="shared" si="18"/>
        <v>0.0008446023933</v>
      </c>
      <c r="AF714" s="73">
        <f t="shared" si="19"/>
        <v>0.01509465398</v>
      </c>
      <c r="AG714" s="74">
        <f t="shared" si="20"/>
        <v>0.005322146471</v>
      </c>
      <c r="AH714" s="75">
        <f t="shared" si="21"/>
        <v>0.01773798044</v>
      </c>
      <c r="AI714" s="76">
        <f t="shared" si="22"/>
        <v>0.01231060396</v>
      </c>
      <c r="AJ714" s="77"/>
      <c r="AK714" s="65">
        <f t="shared" si="23"/>
        <v>-0.005693794321</v>
      </c>
      <c r="AL714" s="66">
        <f t="shared" si="24"/>
        <v>0.0007634399882</v>
      </c>
      <c r="AM714" s="67">
        <f t="shared" si="25"/>
        <v>-0.08269499053</v>
      </c>
      <c r="AN714" s="68">
        <f t="shared" si="26"/>
        <v>-0.1759908503</v>
      </c>
      <c r="AO714" s="69">
        <f t="shared" si="27"/>
        <v>-0.002205612211</v>
      </c>
      <c r="AP714" s="70">
        <f t="shared" si="28"/>
        <v>0.07604187682</v>
      </c>
      <c r="AQ714" s="71">
        <f t="shared" si="29"/>
        <v>0.006575055733</v>
      </c>
      <c r="AR714" s="72">
        <f t="shared" si="30"/>
        <v>-0.006464728301</v>
      </c>
      <c r="AS714" s="73">
        <f t="shared" si="31"/>
        <v>-0.001851472361</v>
      </c>
      <c r="AT714" s="74">
        <f t="shared" si="32"/>
        <v>0.006507704517</v>
      </c>
      <c r="AU714" s="75">
        <f t="shared" si="33"/>
        <v>0.00180914966</v>
      </c>
      <c r="AV714" s="76">
        <f t="shared" si="34"/>
        <v>0.001687708282</v>
      </c>
      <c r="AW714" s="78">
        <f t="shared" si="35"/>
        <v>-0.08406166403</v>
      </c>
      <c r="AX714" s="79">
        <f t="shared" si="36"/>
        <v>-0.1013102759</v>
      </c>
      <c r="AY714" s="78">
        <f t="shared" si="37"/>
        <v>-0.09745484896</v>
      </c>
      <c r="AZ714" s="79">
        <f t="shared" si="38"/>
        <v>-0.09211292676</v>
      </c>
      <c r="BA714" s="80">
        <f t="shared" si="39"/>
        <v>0.01724861189</v>
      </c>
      <c r="BB714" s="80">
        <f t="shared" si="40"/>
        <v>-0.005341922194</v>
      </c>
      <c r="BC714" s="80">
        <f t="shared" si="41"/>
        <v>-0.08392373479</v>
      </c>
      <c r="BD714" s="80">
        <f t="shared" si="42"/>
        <v>-0.09649488996</v>
      </c>
      <c r="BE714" s="81">
        <f t="shared" si="43"/>
        <v>0.0002689784796</v>
      </c>
      <c r="BF714" s="81">
        <f t="shared" si="44"/>
        <v>-0.0001842814854</v>
      </c>
      <c r="BG714" s="81">
        <f t="shared" si="45"/>
        <v>-0.002268070529</v>
      </c>
      <c r="BH714" s="81">
        <f t="shared" si="46"/>
        <v>0.01619642311</v>
      </c>
      <c r="BI714" s="81"/>
      <c r="BJ714" s="81"/>
    </row>
    <row r="715">
      <c r="A715" s="31">
        <v>208.0</v>
      </c>
      <c r="B715" s="32" t="s">
        <v>215</v>
      </c>
      <c r="C715" s="33">
        <v>735.0</v>
      </c>
      <c r="D715" s="55">
        <f t="shared" si="5"/>
        <v>596</v>
      </c>
      <c r="E715" s="35">
        <v>166.0</v>
      </c>
      <c r="F715" s="36">
        <v>52.0</v>
      </c>
      <c r="G715" s="37">
        <v>126.0</v>
      </c>
      <c r="H715" s="38">
        <v>153.0</v>
      </c>
      <c r="I715" s="39">
        <v>75.0</v>
      </c>
      <c r="J715" s="40">
        <v>24.0</v>
      </c>
      <c r="K715" s="56">
        <f t="shared" si="6"/>
        <v>0.4993197279</v>
      </c>
      <c r="L715" s="56">
        <f t="shared" si="7"/>
        <v>0.6116751269</v>
      </c>
      <c r="M715" s="56">
        <f t="shared" si="8"/>
        <v>0.6237623762</v>
      </c>
      <c r="N715" s="56">
        <f t="shared" si="9"/>
        <v>0.1714285714</v>
      </c>
      <c r="O715" s="56">
        <f t="shared" si="10"/>
        <v>0.6157718121</v>
      </c>
      <c r="P715" s="57">
        <f t="shared" si="11"/>
        <v>0.03265306122</v>
      </c>
      <c r="Q715" s="58">
        <f t="shared" ref="Q715:V715" si="2177">K715-Q$2</f>
        <v>0.1483420462</v>
      </c>
      <c r="R715" s="59">
        <f t="shared" si="2177"/>
        <v>0.1321225866</v>
      </c>
      <c r="S715" s="60">
        <f t="shared" si="2177"/>
        <v>0.2121748136</v>
      </c>
      <c r="T715" s="61">
        <f t="shared" si="2177"/>
        <v>0.05569412982</v>
      </c>
      <c r="U715" s="62">
        <f t="shared" si="2177"/>
        <v>0.161940483</v>
      </c>
      <c r="V715" s="63">
        <f t="shared" si="2177"/>
        <v>0.0003922327126</v>
      </c>
      <c r="W715" s="64"/>
      <c r="X715" s="65">
        <f t="shared" si="13"/>
        <v>1</v>
      </c>
      <c r="Y715" s="66">
        <f t="shared" si="14"/>
        <v>0</v>
      </c>
      <c r="Z715" s="67">
        <f t="shared" ref="Z715:AA715" si="2178">U715</f>
        <v>0.161940483</v>
      </c>
      <c r="AA715" s="68">
        <f t="shared" si="2178"/>
        <v>0.0003922327126</v>
      </c>
      <c r="AB715" s="69">
        <f t="shared" ref="AB715:AC715" si="2179">S715</f>
        <v>0.2121748136</v>
      </c>
      <c r="AC715" s="70">
        <f t="shared" si="2179"/>
        <v>0.05569412982</v>
      </c>
      <c r="AD715" s="71">
        <f t="shared" si="17"/>
        <v>0.02622456618</v>
      </c>
      <c r="AE715" s="72">
        <f t="shared" si="18"/>
        <v>0.0001270367098</v>
      </c>
      <c r="AF715" s="73">
        <f t="shared" si="19"/>
        <v>0.03433784673</v>
      </c>
      <c r="AG715" s="74">
        <f t="shared" si="20"/>
        <v>0.009102356185</v>
      </c>
      <c r="AH715" s="75">
        <f t="shared" si="21"/>
        <v>0.04191631543</v>
      </c>
      <c r="AI715" s="76">
        <f t="shared" si="22"/>
        <v>0.02363378323</v>
      </c>
      <c r="AJ715" s="77"/>
      <c r="AK715" s="65">
        <f t="shared" si="23"/>
        <v>-0.005693794321</v>
      </c>
      <c r="AL715" s="66">
        <f t="shared" si="24"/>
        <v>0.0007634399882</v>
      </c>
      <c r="AM715" s="67">
        <f t="shared" si="25"/>
        <v>0.1315620865</v>
      </c>
      <c r="AN715" s="68">
        <f t="shared" si="26"/>
        <v>0.2574238573</v>
      </c>
      <c r="AO715" s="69">
        <f t="shared" si="27"/>
        <v>-0.002004912462</v>
      </c>
      <c r="AP715" s="70">
        <f t="shared" si="28"/>
        <v>-0.1135508747</v>
      </c>
      <c r="AQ715" s="71">
        <f t="shared" si="29"/>
        <v>0.01355292201</v>
      </c>
      <c r="AR715" s="72">
        <f t="shared" si="30"/>
        <v>-0.01522207021</v>
      </c>
      <c r="AS715" s="73">
        <f t="shared" si="31"/>
        <v>-0.002944066865</v>
      </c>
      <c r="AT715" s="74">
        <f t="shared" si="32"/>
        <v>0.01472551506</v>
      </c>
      <c r="AU715" s="75">
        <f t="shared" si="33"/>
        <v>0.004364894757</v>
      </c>
      <c r="AV715" s="76">
        <f t="shared" si="34"/>
        <v>0.003369327929</v>
      </c>
      <c r="AW715" s="78">
        <f t="shared" si="35"/>
        <v>0.1388371297</v>
      </c>
      <c r="AX715" s="79">
        <f t="shared" si="36"/>
        <v>0.1483420462</v>
      </c>
      <c r="AY715" s="78">
        <f t="shared" si="37"/>
        <v>0.1475091954</v>
      </c>
      <c r="AZ715" s="79">
        <f t="shared" si="38"/>
        <v>0.1321225866</v>
      </c>
      <c r="BA715" s="80">
        <f t="shared" si="39"/>
        <v>-0.009504916542</v>
      </c>
      <c r="BB715" s="80">
        <f t="shared" si="40"/>
        <v>0.01538660874</v>
      </c>
      <c r="BC715" s="80">
        <f t="shared" si="41"/>
        <v>0.1389750589</v>
      </c>
      <c r="BD715" s="80">
        <f t="shared" si="42"/>
        <v>0.1484691543</v>
      </c>
      <c r="BE715" s="81">
        <f t="shared" si="43"/>
        <v>-0.0001464042902</v>
      </c>
      <c r="BF715" s="81">
        <f t="shared" si="44"/>
        <v>-0.000292496864</v>
      </c>
      <c r="BG715" s="81">
        <f t="shared" si="45"/>
        <v>-0.002729022796</v>
      </c>
      <c r="BH715" s="81">
        <f t="shared" si="46"/>
        <v>0.04126701894</v>
      </c>
      <c r="BI715" s="81"/>
      <c r="BJ715" s="81"/>
    </row>
    <row r="716">
      <c r="A716" s="31">
        <v>678.0</v>
      </c>
      <c r="B716" s="32" t="s">
        <v>216</v>
      </c>
      <c r="C716" s="33">
        <v>1191.0</v>
      </c>
      <c r="D716" s="55">
        <f t="shared" si="5"/>
        <v>864</v>
      </c>
      <c r="E716" s="35">
        <v>162.0</v>
      </c>
      <c r="F716" s="36">
        <v>153.0</v>
      </c>
      <c r="G716" s="37">
        <v>120.0</v>
      </c>
      <c r="H716" s="38">
        <v>304.0</v>
      </c>
      <c r="I716" s="39">
        <v>67.0</v>
      </c>
      <c r="J716" s="40">
        <v>58.0</v>
      </c>
      <c r="K716" s="56">
        <f t="shared" si="6"/>
        <v>0.2930310663</v>
      </c>
      <c r="L716" s="56">
        <f t="shared" si="7"/>
        <v>0.4296435272</v>
      </c>
      <c r="M716" s="56">
        <f t="shared" si="8"/>
        <v>0.3625377644</v>
      </c>
      <c r="N716" s="56">
        <f t="shared" si="9"/>
        <v>0.1007556675</v>
      </c>
      <c r="O716" s="56">
        <f t="shared" si="10"/>
        <v>0.4039351852</v>
      </c>
      <c r="P716" s="57">
        <f t="shared" si="11"/>
        <v>0.04869857263</v>
      </c>
      <c r="Q716" s="58">
        <f t="shared" ref="Q716:V716" si="2180">K716-Q$2</f>
        <v>-0.05794661536</v>
      </c>
      <c r="R716" s="59">
        <f t="shared" si="2180"/>
        <v>-0.04990901309</v>
      </c>
      <c r="S716" s="60">
        <f t="shared" si="2180"/>
        <v>-0.0490497983</v>
      </c>
      <c r="T716" s="61">
        <f t="shared" si="2180"/>
        <v>-0.0149787741</v>
      </c>
      <c r="U716" s="62">
        <f t="shared" si="2180"/>
        <v>-0.04989614391</v>
      </c>
      <c r="V716" s="63">
        <f t="shared" si="2180"/>
        <v>0.01643774412</v>
      </c>
      <c r="W716" s="64"/>
      <c r="X716" s="65">
        <f t="shared" si="13"/>
        <v>1</v>
      </c>
      <c r="Y716" s="66">
        <f t="shared" si="14"/>
        <v>0</v>
      </c>
      <c r="Z716" s="67">
        <f t="shared" ref="Z716:AA716" si="2181">U716</f>
        <v>-0.04989614391</v>
      </c>
      <c r="AA716" s="68">
        <f t="shared" si="2181"/>
        <v>0.01643774412</v>
      </c>
      <c r="AB716" s="69">
        <f t="shared" ref="AB716:AC716" si="2182">S716</f>
        <v>-0.0490497983</v>
      </c>
      <c r="AC716" s="70">
        <f t="shared" si="2182"/>
        <v>-0.0149787741</v>
      </c>
      <c r="AD716" s="71">
        <f t="shared" si="17"/>
        <v>0.002219425745</v>
      </c>
      <c r="AE716" s="72">
        <f t="shared" si="18"/>
        <v>-0.001640360092</v>
      </c>
      <c r="AF716" s="73">
        <f t="shared" si="19"/>
        <v>0.00269361305</v>
      </c>
      <c r="AG716" s="74">
        <f t="shared" si="20"/>
        <v>-0.00005888496522</v>
      </c>
      <c r="AH716" s="75">
        <f t="shared" si="21"/>
        <v>0.002181519039</v>
      </c>
      <c r="AI716" s="76">
        <f t="shared" si="22"/>
        <v>0.001469411697</v>
      </c>
      <c r="AJ716" s="77"/>
      <c r="AK716" s="65">
        <f t="shared" si="23"/>
        <v>-0.005693794321</v>
      </c>
      <c r="AL716" s="66">
        <f t="shared" si="24"/>
        <v>0.0007634399882</v>
      </c>
      <c r="AM716" s="67">
        <f t="shared" si="25"/>
        <v>-0.06682527408</v>
      </c>
      <c r="AN716" s="68">
        <f t="shared" si="26"/>
        <v>-0.0657998708</v>
      </c>
      <c r="AO716" s="69">
        <f t="shared" si="27"/>
        <v>-0.0005848615457</v>
      </c>
      <c r="AP716" s="70">
        <f t="shared" si="28"/>
        <v>0.02654533727</v>
      </c>
      <c r="AQ716" s="71">
        <f t="shared" si="29"/>
        <v>0.0001845049534</v>
      </c>
      <c r="AR716" s="72">
        <f t="shared" si="30"/>
        <v>-0.002136903445</v>
      </c>
      <c r="AS716" s="73">
        <f t="shared" si="31"/>
        <v>0.00009516377624</v>
      </c>
      <c r="AT716" s="74">
        <f t="shared" si="32"/>
        <v>0.001134957196</v>
      </c>
      <c r="AU716" s="75">
        <f t="shared" si="33"/>
        <v>0.0002232332247</v>
      </c>
      <c r="AV716" s="76">
        <f t="shared" si="34"/>
        <v>0.0002025043162</v>
      </c>
      <c r="AW716" s="78">
        <f t="shared" si="35"/>
        <v>-0.07260102799</v>
      </c>
      <c r="AX716" s="79">
        <f t="shared" si="36"/>
        <v>-0.05794661536</v>
      </c>
      <c r="AY716" s="78">
        <f t="shared" si="37"/>
        <v>-0.03929053547</v>
      </c>
      <c r="AZ716" s="79">
        <f t="shared" si="38"/>
        <v>-0.04990901309</v>
      </c>
      <c r="BA716" s="80">
        <f t="shared" si="39"/>
        <v>-0.01465441263</v>
      </c>
      <c r="BB716" s="80">
        <f t="shared" si="40"/>
        <v>0.01061847761</v>
      </c>
      <c r="BC716" s="80">
        <f t="shared" si="41"/>
        <v>-0.07246309875</v>
      </c>
      <c r="BD716" s="80">
        <f t="shared" si="42"/>
        <v>-0.03833057648</v>
      </c>
      <c r="BE716" s="81">
        <f t="shared" si="43"/>
        <v>0.0001019997428</v>
      </c>
      <c r="BF716" s="81">
        <f t="shared" si="44"/>
        <v>-0.000311215105</v>
      </c>
      <c r="BG716" s="81">
        <f t="shared" si="45"/>
        <v>0.003781667587</v>
      </c>
      <c r="BH716" s="81">
        <f t="shared" si="46"/>
        <v>0.005555104697</v>
      </c>
      <c r="BI716" s="81"/>
      <c r="BJ716" s="81"/>
    </row>
    <row r="717">
      <c r="A717" s="31">
        <v>342.0</v>
      </c>
      <c r="B717" s="32">
        <v>3718.0</v>
      </c>
      <c r="C717" s="33">
        <v>1123.0</v>
      </c>
      <c r="D717" s="55">
        <f t="shared" si="5"/>
        <v>923</v>
      </c>
      <c r="E717" s="35">
        <v>454.0</v>
      </c>
      <c r="F717" s="36">
        <v>99.0</v>
      </c>
      <c r="G717" s="37">
        <v>142.0</v>
      </c>
      <c r="H717" s="38">
        <v>133.0</v>
      </c>
      <c r="I717" s="39">
        <v>76.0</v>
      </c>
      <c r="J717" s="40">
        <v>19.0</v>
      </c>
      <c r="K717" s="56">
        <f t="shared" si="6"/>
        <v>0.5983971505</v>
      </c>
      <c r="L717" s="56">
        <f t="shared" si="7"/>
        <v>0.7993966817</v>
      </c>
      <c r="M717" s="56">
        <f t="shared" si="8"/>
        <v>0.5461538462</v>
      </c>
      <c r="N717" s="56">
        <f t="shared" si="9"/>
        <v>0.1264470169</v>
      </c>
      <c r="O717" s="56">
        <f t="shared" si="10"/>
        <v>0.7280606717</v>
      </c>
      <c r="P717" s="57">
        <f t="shared" si="11"/>
        <v>0.01691896705</v>
      </c>
      <c r="Q717" s="58">
        <f t="shared" ref="Q717:V717" si="2183">K717-Q$2</f>
        <v>0.2474194688</v>
      </c>
      <c r="R717" s="59">
        <f t="shared" si="2183"/>
        <v>0.3198441415</v>
      </c>
      <c r="S717" s="60">
        <f t="shared" si="2183"/>
        <v>0.1345662835</v>
      </c>
      <c r="T717" s="61">
        <f t="shared" si="2183"/>
        <v>0.01071257531</v>
      </c>
      <c r="U717" s="62">
        <f t="shared" si="2183"/>
        <v>0.2742293426</v>
      </c>
      <c r="V717" s="63">
        <f t="shared" si="2183"/>
        <v>-0.01534186146</v>
      </c>
      <c r="W717" s="64"/>
      <c r="X717" s="65">
        <f t="shared" si="13"/>
        <v>1</v>
      </c>
      <c r="Y717" s="66">
        <f t="shared" si="14"/>
        <v>0</v>
      </c>
      <c r="Z717" s="67">
        <f t="shared" ref="Z717:AA717" si="2184">U717</f>
        <v>0.2742293426</v>
      </c>
      <c r="AA717" s="68">
        <f t="shared" si="2184"/>
        <v>-0.01534186146</v>
      </c>
      <c r="AB717" s="69">
        <f t="shared" ref="AB717:AC717" si="2185">S717</f>
        <v>0.1345662835</v>
      </c>
      <c r="AC717" s="70">
        <f t="shared" si="2185"/>
        <v>0.01071257531</v>
      </c>
      <c r="AD717" s="71">
        <f t="shared" si="17"/>
        <v>0.07496635965</v>
      </c>
      <c r="AE717" s="72">
        <f t="shared" si="18"/>
        <v>-0.008414377165</v>
      </c>
      <c r="AF717" s="73">
        <f t="shared" si="19"/>
        <v>0.03706637431</v>
      </c>
      <c r="AG717" s="74">
        <f t="shared" si="20"/>
        <v>0.0008732052069</v>
      </c>
      <c r="AH717" s="75">
        <f t="shared" si="21"/>
        <v>0.01799332539</v>
      </c>
      <c r="AI717" s="76">
        <f t="shared" si="22"/>
        <v>0.002883102893</v>
      </c>
      <c r="AJ717" s="77"/>
      <c r="AK717" s="65">
        <f t="shared" si="23"/>
        <v>-0.005693794321</v>
      </c>
      <c r="AL717" s="66">
        <f t="shared" si="24"/>
        <v>0.0007634399882</v>
      </c>
      <c r="AM717" s="67">
        <f t="shared" si="25"/>
        <v>0.2481986138</v>
      </c>
      <c r="AN717" s="68">
        <f t="shared" si="26"/>
        <v>0.4228554527</v>
      </c>
      <c r="AO717" s="69">
        <f t="shared" si="27"/>
        <v>-0.01353612911</v>
      </c>
      <c r="AP717" s="70">
        <f t="shared" si="28"/>
        <v>-0.06856475468</v>
      </c>
      <c r="AQ717" s="71">
        <f t="shared" si="29"/>
        <v>0.03362602634</v>
      </c>
      <c r="AR717" s="72">
        <f t="shared" si="30"/>
        <v>-0.04802574497</v>
      </c>
      <c r="AS717" s="73">
        <f t="shared" si="31"/>
        <v>0.0005992228416</v>
      </c>
      <c r="AT717" s="74">
        <f t="shared" si="32"/>
        <v>0.01566191215</v>
      </c>
      <c r="AU717" s="75">
        <f t="shared" si="33"/>
        <v>0.001993108992</v>
      </c>
      <c r="AV717" s="76">
        <f t="shared" si="34"/>
        <v>0.0006227920639</v>
      </c>
      <c r="AW717" s="78">
        <f t="shared" si="35"/>
        <v>0.2651870486</v>
      </c>
      <c r="AX717" s="79">
        <f t="shared" si="36"/>
        <v>0.2474194688</v>
      </c>
      <c r="AY717" s="78">
        <f t="shared" si="37"/>
        <v>0.3233130973</v>
      </c>
      <c r="AZ717" s="79">
        <f t="shared" si="38"/>
        <v>0.3198441415</v>
      </c>
      <c r="BA717" s="80">
        <f t="shared" si="39"/>
        <v>0.01776757979</v>
      </c>
      <c r="BB717" s="80">
        <f t="shared" si="40"/>
        <v>0.003468955801</v>
      </c>
      <c r="BC717" s="80">
        <f t="shared" si="41"/>
        <v>0.2653249778</v>
      </c>
      <c r="BD717" s="80">
        <f t="shared" si="42"/>
        <v>0.3242730563</v>
      </c>
      <c r="BE717" s="81">
        <f t="shared" si="43"/>
        <v>0.0003036532372</v>
      </c>
      <c r="BF717" s="81">
        <f t="shared" si="44"/>
        <v>0.000123269898</v>
      </c>
      <c r="BG717" s="81">
        <f t="shared" si="45"/>
        <v>-0.03475567115</v>
      </c>
      <c r="BH717" s="81">
        <f t="shared" si="46"/>
        <v>0.1720754829</v>
      </c>
      <c r="BI717" s="81"/>
      <c r="BJ717" s="81"/>
    </row>
    <row r="718">
      <c r="A718" s="31">
        <v>1059.0</v>
      </c>
      <c r="B718" s="32">
        <v>7602.0</v>
      </c>
      <c r="C718" s="33">
        <v>1736.0</v>
      </c>
      <c r="D718" s="55">
        <f t="shared" si="5"/>
        <v>1453</v>
      </c>
      <c r="E718" s="35">
        <v>578.0</v>
      </c>
      <c r="F718" s="36">
        <v>185.0</v>
      </c>
      <c r="G718" s="37">
        <v>198.0</v>
      </c>
      <c r="H718" s="38">
        <v>347.0</v>
      </c>
      <c r="I718" s="39">
        <v>112.0</v>
      </c>
      <c r="J718" s="40">
        <v>33.0</v>
      </c>
      <c r="K718" s="56">
        <f t="shared" si="6"/>
        <v>0.5115207373</v>
      </c>
      <c r="L718" s="56">
        <f t="shared" si="7"/>
        <v>0.6653809065</v>
      </c>
      <c r="M718" s="56">
        <f t="shared" si="8"/>
        <v>0.4759615385</v>
      </c>
      <c r="N718" s="56">
        <f t="shared" si="9"/>
        <v>0.1140552995</v>
      </c>
      <c r="O718" s="56">
        <f t="shared" si="10"/>
        <v>0.6111493462</v>
      </c>
      <c r="P718" s="57">
        <f t="shared" si="11"/>
        <v>0.01900921659</v>
      </c>
      <c r="Q718" s="58">
        <f t="shared" ref="Q718:V718" si="2186">K718-Q$2</f>
        <v>0.1605430556</v>
      </c>
      <c r="R718" s="59">
        <f t="shared" si="2186"/>
        <v>0.1858283662</v>
      </c>
      <c r="S718" s="60">
        <f t="shared" si="2186"/>
        <v>0.06437397582</v>
      </c>
      <c r="T718" s="61">
        <f t="shared" si="2186"/>
        <v>-0.001679142068</v>
      </c>
      <c r="U718" s="62">
        <f t="shared" si="2186"/>
        <v>0.1573180171</v>
      </c>
      <c r="V718" s="63">
        <f t="shared" si="2186"/>
        <v>-0.01325161192</v>
      </c>
      <c r="W718" s="64"/>
      <c r="X718" s="65">
        <f t="shared" si="13"/>
        <v>1</v>
      </c>
      <c r="Y718" s="66">
        <f t="shared" si="14"/>
        <v>0</v>
      </c>
      <c r="Z718" s="67">
        <f t="shared" ref="Z718:AA718" si="2187">U718</f>
        <v>0.1573180171</v>
      </c>
      <c r="AA718" s="68">
        <f t="shared" si="2187"/>
        <v>-0.01325161192</v>
      </c>
      <c r="AB718" s="69">
        <f t="shared" ref="AB718:AC718" si="2188">S718</f>
        <v>0.06437397582</v>
      </c>
      <c r="AC718" s="70">
        <f t="shared" si="2188"/>
        <v>-0.001679142068</v>
      </c>
      <c r="AD718" s="71">
        <f t="shared" si="17"/>
        <v>0.02457335328</v>
      </c>
      <c r="AE718" s="72">
        <f t="shared" si="18"/>
        <v>-0.004169434622</v>
      </c>
      <c r="AF718" s="73">
        <f t="shared" si="19"/>
        <v>0.01010493489</v>
      </c>
      <c r="AG718" s="74">
        <f t="shared" si="20"/>
        <v>-0.001117218246</v>
      </c>
      <c r="AH718" s="75">
        <f t="shared" si="21"/>
        <v>0.004141189244</v>
      </c>
      <c r="AI718" s="76">
        <f t="shared" si="22"/>
        <v>-0.0002161861018</v>
      </c>
      <c r="AJ718" s="77"/>
      <c r="AK718" s="65">
        <f t="shared" si="23"/>
        <v>-0.005693794321</v>
      </c>
      <c r="AL718" s="66">
        <f t="shared" si="24"/>
        <v>0.0007634399882</v>
      </c>
      <c r="AM718" s="67">
        <f t="shared" si="25"/>
        <v>0.1494505295</v>
      </c>
      <c r="AN718" s="68">
        <f t="shared" si="26"/>
        <v>0.2389481677</v>
      </c>
      <c r="AO718" s="69">
        <f t="shared" si="27"/>
        <v>-0.009866174538</v>
      </c>
      <c r="AP718" s="70">
        <f t="shared" si="28"/>
        <v>-0.03184575308</v>
      </c>
      <c r="AQ718" s="71">
        <f t="shared" si="29"/>
        <v>0.01019964625</v>
      </c>
      <c r="AR718" s="72">
        <f t="shared" si="30"/>
        <v>-0.01646780571</v>
      </c>
      <c r="AS718" s="73">
        <f t="shared" si="31"/>
        <v>0.000735176273</v>
      </c>
      <c r="AT718" s="74">
        <f t="shared" si="32"/>
        <v>0.004234327823</v>
      </c>
      <c r="AU718" s="75">
        <f t="shared" si="33"/>
        <v>0.0004731810318</v>
      </c>
      <c r="AV718" s="76">
        <f t="shared" si="34"/>
        <v>0.00004357103062</v>
      </c>
      <c r="AW718" s="78">
        <f t="shared" si="35"/>
        <v>0.1452985642</v>
      </c>
      <c r="AX718" s="79">
        <f t="shared" si="36"/>
        <v>0.1605430556</v>
      </c>
      <c r="AY718" s="78">
        <f t="shared" si="37"/>
        <v>0.1956759477</v>
      </c>
      <c r="AZ718" s="79">
        <f t="shared" si="38"/>
        <v>0.1858283662</v>
      </c>
      <c r="BA718" s="80">
        <f t="shared" si="39"/>
        <v>-0.01524449149</v>
      </c>
      <c r="BB718" s="80">
        <f t="shared" si="40"/>
        <v>0.009847581543</v>
      </c>
      <c r="BC718" s="80">
        <f t="shared" si="41"/>
        <v>0.1454364934</v>
      </c>
      <c r="BD718" s="80">
        <f t="shared" si="42"/>
        <v>0.1966359067</v>
      </c>
      <c r="BE718" s="81">
        <f t="shared" si="43"/>
        <v>0.0001354196584</v>
      </c>
      <c r="BF718" s="81">
        <f t="shared" si="44"/>
        <v>-0.000300242746</v>
      </c>
      <c r="BG718" s="81">
        <f t="shared" si="45"/>
        <v>-0.01751390619</v>
      </c>
      <c r="BH718" s="81">
        <f t="shared" si="46"/>
        <v>0.05719607349</v>
      </c>
      <c r="BI718" s="81"/>
      <c r="BJ718" s="81"/>
    </row>
    <row r="719">
      <c r="A719" s="31">
        <v>927.0</v>
      </c>
      <c r="B719" s="32" t="s">
        <v>217</v>
      </c>
      <c r="C719" s="33">
        <v>637.0</v>
      </c>
      <c r="D719" s="55">
        <f t="shared" si="5"/>
        <v>549</v>
      </c>
      <c r="E719" s="35">
        <v>152.0</v>
      </c>
      <c r="F719" s="36">
        <v>96.0</v>
      </c>
      <c r="G719" s="37">
        <v>102.0</v>
      </c>
      <c r="H719" s="38">
        <v>147.0</v>
      </c>
      <c r="I719" s="39">
        <v>41.0</v>
      </c>
      <c r="J719" s="40">
        <v>11.0</v>
      </c>
      <c r="K719" s="56">
        <f t="shared" si="6"/>
        <v>0.4631083203</v>
      </c>
      <c r="L719" s="56">
        <f t="shared" si="7"/>
        <v>0.5676470588</v>
      </c>
      <c r="M719" s="56">
        <f t="shared" si="8"/>
        <v>0.4880382775</v>
      </c>
      <c r="N719" s="56">
        <f t="shared" si="9"/>
        <v>0.1601255887</v>
      </c>
      <c r="O719" s="56">
        <f t="shared" si="10"/>
        <v>0.5373406193</v>
      </c>
      <c r="P719" s="57">
        <f t="shared" si="11"/>
        <v>0.01726844584</v>
      </c>
      <c r="Q719" s="58">
        <f t="shared" ref="Q719:V719" si="2189">K719-Q$2</f>
        <v>0.1121306386</v>
      </c>
      <c r="R719" s="59">
        <f t="shared" si="2189"/>
        <v>0.08809451853</v>
      </c>
      <c r="S719" s="60">
        <f t="shared" si="2189"/>
        <v>0.07645071487</v>
      </c>
      <c r="T719" s="61">
        <f t="shared" si="2189"/>
        <v>0.04439114709</v>
      </c>
      <c r="U719" s="62">
        <f t="shared" si="2189"/>
        <v>0.08350929021</v>
      </c>
      <c r="V719" s="63">
        <f t="shared" si="2189"/>
        <v>-0.01499238267</v>
      </c>
      <c r="W719" s="64"/>
      <c r="X719" s="65">
        <f t="shared" si="13"/>
        <v>1</v>
      </c>
      <c r="Y719" s="66">
        <f t="shared" si="14"/>
        <v>0</v>
      </c>
      <c r="Z719" s="67">
        <f t="shared" ref="Z719:AA719" si="2190">U719</f>
        <v>0.08350929021</v>
      </c>
      <c r="AA719" s="68">
        <f t="shared" si="2190"/>
        <v>-0.01499238267</v>
      </c>
      <c r="AB719" s="69">
        <f t="shared" ref="AB719:AC719" si="2191">S719</f>
        <v>0.07645071487</v>
      </c>
      <c r="AC719" s="70">
        <f t="shared" si="2191"/>
        <v>0.04439114709</v>
      </c>
      <c r="AD719" s="71">
        <f t="shared" si="17"/>
        <v>0.006749030014</v>
      </c>
      <c r="AE719" s="72">
        <f t="shared" si="18"/>
        <v>-0.002504006471</v>
      </c>
      <c r="AF719" s="73">
        <f t="shared" si="19"/>
        <v>0.007049873999</v>
      </c>
      <c r="AG719" s="74">
        <f t="shared" si="20"/>
        <v>0.002560894812</v>
      </c>
      <c r="AH719" s="75">
        <f t="shared" si="21"/>
        <v>0.003874137864</v>
      </c>
      <c r="AI719" s="76">
        <f t="shared" si="22"/>
        <v>0.006787469857</v>
      </c>
      <c r="AJ719" s="77"/>
      <c r="AK719" s="65">
        <f t="shared" si="23"/>
        <v>-0.005693794321</v>
      </c>
      <c r="AL719" s="66">
        <f t="shared" si="24"/>
        <v>0.0007634399882</v>
      </c>
      <c r="AM719" s="67">
        <f t="shared" si="25"/>
        <v>0.09196747191</v>
      </c>
      <c r="AN719" s="68">
        <f t="shared" si="26"/>
        <v>0.1203453358</v>
      </c>
      <c r="AO719" s="69">
        <f t="shared" si="27"/>
        <v>0.01139938243</v>
      </c>
      <c r="AP719" s="70">
        <f t="shared" si="28"/>
        <v>-0.04432630073</v>
      </c>
      <c r="AQ719" s="71">
        <f t="shared" si="29"/>
        <v>0.002009170307</v>
      </c>
      <c r="AR719" s="72">
        <f t="shared" si="30"/>
        <v>-0.005221289481</v>
      </c>
      <c r="AS719" s="73">
        <f t="shared" si="31"/>
        <v>-0.0008964551134</v>
      </c>
      <c r="AT719" s="74">
        <f t="shared" si="32"/>
        <v>0.003041350693</v>
      </c>
      <c r="AU719" s="75">
        <f t="shared" si="33"/>
        <v>0.0003277457909</v>
      </c>
      <c r="AV719" s="76">
        <f t="shared" si="34"/>
        <v>0.000833421525</v>
      </c>
      <c r="AW719" s="78">
        <f t="shared" si="35"/>
        <v>0.09911352101</v>
      </c>
      <c r="AX719" s="79">
        <f t="shared" si="36"/>
        <v>0.1121306386</v>
      </c>
      <c r="AY719" s="78">
        <f t="shared" si="37"/>
        <v>0.07543595783</v>
      </c>
      <c r="AZ719" s="79">
        <f t="shared" si="38"/>
        <v>0.08809451853</v>
      </c>
      <c r="BA719" s="80">
        <f t="shared" si="39"/>
        <v>-0.01301711755</v>
      </c>
      <c r="BB719" s="80">
        <f t="shared" si="40"/>
        <v>-0.0126585607</v>
      </c>
      <c r="BC719" s="80">
        <f t="shared" si="41"/>
        <v>0.09925145026</v>
      </c>
      <c r="BD719" s="80">
        <f t="shared" si="42"/>
        <v>0.07639591682</v>
      </c>
      <c r="BE719" s="81">
        <f t="shared" si="43"/>
        <v>0.000009206190187</v>
      </c>
      <c r="BF719" s="81">
        <f t="shared" si="44"/>
        <v>0.0003295559454</v>
      </c>
      <c r="BG719" s="81">
        <f t="shared" si="45"/>
        <v>0.004014514271</v>
      </c>
      <c r="BH719" s="81">
        <f t="shared" si="46"/>
        <v>0.01516481108</v>
      </c>
      <c r="BI719" s="81"/>
      <c r="BJ719" s="81"/>
    </row>
    <row r="720">
      <c r="A720" s="31">
        <v>1137.0</v>
      </c>
      <c r="B720" s="32">
        <v>1653.0</v>
      </c>
      <c r="C720" s="33">
        <v>1908.0</v>
      </c>
      <c r="D720" s="55">
        <f t="shared" si="5"/>
        <v>1223</v>
      </c>
      <c r="E720" s="35">
        <v>170.0</v>
      </c>
      <c r="F720" s="36">
        <v>274.0</v>
      </c>
      <c r="G720" s="37">
        <v>167.0</v>
      </c>
      <c r="H720" s="38">
        <v>452.0</v>
      </c>
      <c r="I720" s="39">
        <v>74.0</v>
      </c>
      <c r="J720" s="40">
        <v>86.0</v>
      </c>
      <c r="K720" s="56">
        <f t="shared" si="6"/>
        <v>0.215408805</v>
      </c>
      <c r="L720" s="56">
        <f t="shared" si="7"/>
        <v>0.3505747126</v>
      </c>
      <c r="M720" s="56">
        <f t="shared" si="8"/>
        <v>0.3168880455</v>
      </c>
      <c r="N720" s="56">
        <f t="shared" si="9"/>
        <v>0.08752620545</v>
      </c>
      <c r="O720" s="56">
        <f t="shared" si="10"/>
        <v>0.3360588716</v>
      </c>
      <c r="P720" s="57">
        <f t="shared" si="11"/>
        <v>0.04507337526</v>
      </c>
      <c r="Q720" s="58">
        <f t="shared" ref="Q720:V720" si="2192">K720-Q$2</f>
        <v>-0.1355688767</v>
      </c>
      <c r="R720" s="59">
        <f t="shared" si="2192"/>
        <v>-0.1289778276</v>
      </c>
      <c r="S720" s="60">
        <f t="shared" si="2192"/>
        <v>-0.09469951711</v>
      </c>
      <c r="T720" s="61">
        <f t="shared" si="2192"/>
        <v>-0.02820823616</v>
      </c>
      <c r="U720" s="62">
        <f t="shared" si="2192"/>
        <v>-0.1177724575</v>
      </c>
      <c r="V720" s="63">
        <f t="shared" si="2192"/>
        <v>0.01281254675</v>
      </c>
      <c r="W720" s="64"/>
      <c r="X720" s="65">
        <f t="shared" si="13"/>
        <v>1</v>
      </c>
      <c r="Y720" s="66">
        <f t="shared" si="14"/>
        <v>0</v>
      </c>
      <c r="Z720" s="67">
        <f t="shared" ref="Z720:AA720" si="2193">U720</f>
        <v>-0.1177724575</v>
      </c>
      <c r="AA720" s="68">
        <f t="shared" si="2193"/>
        <v>0.01281254675</v>
      </c>
      <c r="AB720" s="69">
        <f t="shared" ref="AB720:AC720" si="2194">S720</f>
        <v>-0.09469951711</v>
      </c>
      <c r="AC720" s="70">
        <f t="shared" si="2194"/>
        <v>-0.02820823616</v>
      </c>
      <c r="AD720" s="71">
        <f t="shared" si="17"/>
        <v>0.01370619038</v>
      </c>
      <c r="AE720" s="72">
        <f t="shared" si="18"/>
        <v>-0.003017930234</v>
      </c>
      <c r="AF720" s="73">
        <f t="shared" si="19"/>
        <v>0.01151441419</v>
      </c>
      <c r="AG720" s="74">
        <f t="shared" si="20"/>
        <v>0.002108811303</v>
      </c>
      <c r="AH720" s="75">
        <f t="shared" si="21"/>
        <v>0.008172293953</v>
      </c>
      <c r="AI720" s="76">
        <f t="shared" si="22"/>
        <v>0.005342612685</v>
      </c>
      <c r="AJ720" s="77"/>
      <c r="AK720" s="65">
        <f t="shared" si="23"/>
        <v>-0.005693794321</v>
      </c>
      <c r="AL720" s="66">
        <f t="shared" si="24"/>
        <v>0.0007634399882</v>
      </c>
      <c r="AM720" s="67">
        <f t="shared" si="25"/>
        <v>-0.1164741696</v>
      </c>
      <c r="AN720" s="68">
        <f t="shared" si="26"/>
        <v>-0.176522321</v>
      </c>
      <c r="AO720" s="69">
        <f t="shared" si="27"/>
        <v>-0.0007748489461</v>
      </c>
      <c r="AP720" s="70">
        <f t="shared" si="28"/>
        <v>0.05115085245</v>
      </c>
      <c r="AQ720" s="71">
        <f t="shared" si="29"/>
        <v>0.005285415183</v>
      </c>
      <c r="AR720" s="72">
        <f t="shared" si="30"/>
        <v>-0.00954104657</v>
      </c>
      <c r="AS720" s="73">
        <f t="shared" si="31"/>
        <v>-0.0005891607798</v>
      </c>
      <c r="AT720" s="74">
        <f t="shared" si="32"/>
        <v>0.004913236137</v>
      </c>
      <c r="AU720" s="75">
        <f t="shared" si="33"/>
        <v>0.0008389286534</v>
      </c>
      <c r="AV720" s="76">
        <f t="shared" si="34"/>
        <v>0.0007402373539</v>
      </c>
      <c r="AW720" s="78">
        <f t="shared" si="35"/>
        <v>-0.1174076298</v>
      </c>
      <c r="AX720" s="79">
        <f t="shared" si="36"/>
        <v>-0.1355688767</v>
      </c>
      <c r="AY720" s="78">
        <f t="shared" si="37"/>
        <v>-0.1284956016</v>
      </c>
      <c r="AZ720" s="79">
        <f t="shared" si="38"/>
        <v>-0.1289778276</v>
      </c>
      <c r="BA720" s="80">
        <f t="shared" si="39"/>
        <v>0.01816124688</v>
      </c>
      <c r="BB720" s="80">
        <f t="shared" si="40"/>
        <v>0.0004822260029</v>
      </c>
      <c r="BC720" s="80">
        <f t="shared" si="41"/>
        <v>-0.1172697005</v>
      </c>
      <c r="BD720" s="80">
        <f t="shared" si="42"/>
        <v>-0.1275356427</v>
      </c>
      <c r="BE720" s="81">
        <f t="shared" si="43"/>
        <v>0.0003295983462</v>
      </c>
      <c r="BF720" s="81">
        <f t="shared" si="44"/>
        <v>0.00001751565098</v>
      </c>
      <c r="BG720" s="81">
        <f t="shared" si="45"/>
        <v>-0.002513157482</v>
      </c>
      <c r="BH720" s="81">
        <f t="shared" si="46"/>
        <v>0.02991213324</v>
      </c>
      <c r="BI720" s="81"/>
      <c r="BJ720" s="81"/>
    </row>
    <row r="721">
      <c r="A721" s="31">
        <v>368.0</v>
      </c>
      <c r="B721" s="32">
        <v>6547.0</v>
      </c>
      <c r="C721" s="33">
        <v>2107.0</v>
      </c>
      <c r="D721" s="55">
        <f t="shared" si="5"/>
        <v>1517</v>
      </c>
      <c r="E721" s="35">
        <v>402.0</v>
      </c>
      <c r="F721" s="36">
        <v>293.0</v>
      </c>
      <c r="G721" s="37">
        <v>182.0</v>
      </c>
      <c r="H721" s="38">
        <v>466.0</v>
      </c>
      <c r="I721" s="39">
        <v>110.0</v>
      </c>
      <c r="J721" s="40">
        <v>64.0</v>
      </c>
      <c r="K721" s="56">
        <f t="shared" si="6"/>
        <v>0.3293782629</v>
      </c>
      <c r="L721" s="56">
        <f t="shared" si="7"/>
        <v>0.5235173824</v>
      </c>
      <c r="M721" s="56">
        <f t="shared" si="8"/>
        <v>0.3376623377</v>
      </c>
      <c r="N721" s="56">
        <f t="shared" si="9"/>
        <v>0.08637873754</v>
      </c>
      <c r="O721" s="56">
        <f t="shared" si="10"/>
        <v>0.4574818721</v>
      </c>
      <c r="P721" s="57">
        <f t="shared" si="11"/>
        <v>0.03037494067</v>
      </c>
      <c r="Q721" s="58">
        <f t="shared" ref="Q721:V721" si="2195">K721-Q$2</f>
        <v>-0.02159941876</v>
      </c>
      <c r="R721" s="59">
        <f t="shared" si="2195"/>
        <v>0.04396484212</v>
      </c>
      <c r="S721" s="60">
        <f t="shared" si="2195"/>
        <v>-0.07392522498</v>
      </c>
      <c r="T721" s="61">
        <f t="shared" si="2195"/>
        <v>-0.02935570407</v>
      </c>
      <c r="U721" s="62">
        <f t="shared" si="2195"/>
        <v>0.003650543023</v>
      </c>
      <c r="V721" s="63">
        <f t="shared" si="2195"/>
        <v>-0.001885887838</v>
      </c>
      <c r="W721" s="64"/>
      <c r="X721" s="65">
        <f t="shared" si="13"/>
        <v>1</v>
      </c>
      <c r="Y721" s="66">
        <f t="shared" si="14"/>
        <v>0</v>
      </c>
      <c r="Z721" s="67">
        <f t="shared" ref="Z721:AA721" si="2196">U721</f>
        <v>0.003650543023</v>
      </c>
      <c r="AA721" s="68">
        <f t="shared" si="2196"/>
        <v>-0.001885887838</v>
      </c>
      <c r="AB721" s="69">
        <f t="shared" ref="AB721:AC721" si="2197">S721</f>
        <v>-0.07392522498</v>
      </c>
      <c r="AC721" s="70">
        <f t="shared" si="2197"/>
        <v>-0.02935570407</v>
      </c>
      <c r="AD721" s="71">
        <f t="shared" si="17"/>
        <v>0.000009769891422</v>
      </c>
      <c r="AE721" s="72">
        <f t="shared" si="18"/>
        <v>-0.00001376902938</v>
      </c>
      <c r="AF721" s="73">
        <f t="shared" si="19"/>
        <v>-0.0003252287795</v>
      </c>
      <c r="AG721" s="74">
        <f t="shared" si="20"/>
        <v>0.00003225042207</v>
      </c>
      <c r="AH721" s="75">
        <f t="shared" si="21"/>
        <v>0.004603181528</v>
      </c>
      <c r="AI721" s="76">
        <f t="shared" si="22"/>
        <v>0.004340254055</v>
      </c>
      <c r="AJ721" s="77"/>
      <c r="AK721" s="65">
        <f t="shared" si="23"/>
        <v>-0.005693794321</v>
      </c>
      <c r="AL721" s="66">
        <f t="shared" si="24"/>
        <v>0.0007634399882</v>
      </c>
      <c r="AM721" s="67">
        <f t="shared" si="25"/>
        <v>0.005973892739</v>
      </c>
      <c r="AN721" s="68">
        <f t="shared" si="26"/>
        <v>0.004256393203</v>
      </c>
      <c r="AO721" s="69">
        <f t="shared" si="27"/>
        <v>-0.004260586986</v>
      </c>
      <c r="AP721" s="70">
        <f t="shared" si="28"/>
        <v>0.0409587694</v>
      </c>
      <c r="AQ721" s="71">
        <f t="shared" si="29"/>
        <v>-0.000003005010643</v>
      </c>
      <c r="AR721" s="72">
        <f t="shared" si="30"/>
        <v>-0.00001277225353</v>
      </c>
      <c r="AS721" s="73">
        <f t="shared" si="31"/>
        <v>-0.0000220975173</v>
      </c>
      <c r="AT721" s="74">
        <f t="shared" si="32"/>
        <v>-0.0001363792335</v>
      </c>
      <c r="AU721" s="75">
        <f t="shared" si="33"/>
        <v>0.0004506580097</v>
      </c>
      <c r="AV721" s="76">
        <f t="shared" si="34"/>
        <v>0.000567884517</v>
      </c>
      <c r="AW721" s="78">
        <f t="shared" si="35"/>
        <v>-0.003554933086</v>
      </c>
      <c r="AX721" s="79">
        <f t="shared" si="36"/>
        <v>-0.02159941876</v>
      </c>
      <c r="AY721" s="78">
        <f t="shared" si="37"/>
        <v>0.04639733562</v>
      </c>
      <c r="AZ721" s="79">
        <f t="shared" si="38"/>
        <v>0.04396484212</v>
      </c>
      <c r="BA721" s="80">
        <f t="shared" si="39"/>
        <v>0.01804448567</v>
      </c>
      <c r="BB721" s="80">
        <f t="shared" si="40"/>
        <v>0.002432493495</v>
      </c>
      <c r="BC721" s="80">
        <f t="shared" si="41"/>
        <v>-0.003417003841</v>
      </c>
      <c r="BD721" s="80">
        <f t="shared" si="42"/>
        <v>0.04735729461</v>
      </c>
      <c r="BE721" s="81">
        <f t="shared" si="43"/>
        <v>0.0003196864385</v>
      </c>
      <c r="BF721" s="81">
        <f t="shared" si="44"/>
        <v>0.00008778618803</v>
      </c>
      <c r="BG721" s="81">
        <f t="shared" si="45"/>
        <v>-0.002231037438</v>
      </c>
      <c r="BH721" s="81">
        <f t="shared" si="46"/>
        <v>-0.0003236401152</v>
      </c>
      <c r="BI721" s="81"/>
      <c r="BJ721" s="81"/>
    </row>
    <row r="722">
      <c r="A722" s="31">
        <v>17.0</v>
      </c>
      <c r="B722" s="32" t="s">
        <v>218</v>
      </c>
      <c r="C722" s="33">
        <v>825.0</v>
      </c>
      <c r="D722" s="55">
        <f t="shared" si="5"/>
        <v>678</v>
      </c>
      <c r="E722" s="35">
        <v>155.0</v>
      </c>
      <c r="F722" s="36">
        <v>108.0</v>
      </c>
      <c r="G722" s="37">
        <v>97.0</v>
      </c>
      <c r="H722" s="38">
        <v>248.0</v>
      </c>
      <c r="I722" s="39">
        <v>49.0</v>
      </c>
      <c r="J722" s="40">
        <v>21.0</v>
      </c>
      <c r="K722" s="56">
        <f t="shared" si="6"/>
        <v>0.3648484848</v>
      </c>
      <c r="L722" s="56">
        <f t="shared" si="7"/>
        <v>0.4513274336</v>
      </c>
      <c r="M722" s="56">
        <f t="shared" si="8"/>
        <v>0.4292035398</v>
      </c>
      <c r="N722" s="56">
        <f t="shared" si="9"/>
        <v>0.1175757576</v>
      </c>
      <c r="O722" s="56">
        <f t="shared" si="10"/>
        <v>0.4439528024</v>
      </c>
      <c r="P722" s="57">
        <f t="shared" si="11"/>
        <v>0.02545454545</v>
      </c>
      <c r="Q722" s="58">
        <f t="shared" ref="Q722:V722" si="2198">K722-Q$2</f>
        <v>0.01387080316</v>
      </c>
      <c r="R722" s="59">
        <f t="shared" si="2198"/>
        <v>-0.02822510666</v>
      </c>
      <c r="S722" s="60">
        <f t="shared" si="2198"/>
        <v>0.01761597718</v>
      </c>
      <c r="T722" s="61">
        <f t="shared" si="2198"/>
        <v>0.001841315968</v>
      </c>
      <c r="U722" s="62">
        <f t="shared" si="2198"/>
        <v>-0.009878526734</v>
      </c>
      <c r="V722" s="63">
        <f t="shared" si="2198"/>
        <v>-0.006806283057</v>
      </c>
      <c r="W722" s="64"/>
      <c r="X722" s="65">
        <f t="shared" si="13"/>
        <v>1</v>
      </c>
      <c r="Y722" s="66">
        <f t="shared" si="14"/>
        <v>0</v>
      </c>
      <c r="Z722" s="67">
        <f t="shared" ref="Z722:AA722" si="2199">U722</f>
        <v>-0.009878526734</v>
      </c>
      <c r="AA722" s="68">
        <f t="shared" si="2199"/>
        <v>-0.006806283057</v>
      </c>
      <c r="AB722" s="69">
        <f t="shared" ref="AB722:AC722" si="2200">S722</f>
        <v>0.01761597718</v>
      </c>
      <c r="AC722" s="70">
        <f t="shared" si="2200"/>
        <v>0.001841315968</v>
      </c>
      <c r="AD722" s="71">
        <f t="shared" si="17"/>
        <v>0.00005125980137</v>
      </c>
      <c r="AE722" s="72">
        <f t="shared" si="18"/>
        <v>0.0001344720983</v>
      </c>
      <c r="AF722" s="73">
        <f t="shared" si="19"/>
        <v>-0.0001614873838</v>
      </c>
      <c r="AG722" s="74">
        <f t="shared" si="20"/>
        <v>-0.000138088816</v>
      </c>
      <c r="AH722" s="75">
        <f t="shared" si="21"/>
        <v>0.0003069322074</v>
      </c>
      <c r="AI722" s="76">
        <f t="shared" si="22"/>
        <v>0.00006487316015</v>
      </c>
      <c r="AJ722" s="77"/>
      <c r="AK722" s="65">
        <f t="shared" si="23"/>
        <v>-0.005693794321</v>
      </c>
      <c r="AL722" s="66">
        <f t="shared" si="24"/>
        <v>0.0007634399882</v>
      </c>
      <c r="AM722" s="67">
        <f t="shared" si="25"/>
        <v>0.002742546621</v>
      </c>
      <c r="AN722" s="68">
        <f t="shared" si="26"/>
        <v>-0.02123924117</v>
      </c>
      <c r="AO722" s="69">
        <f t="shared" si="27"/>
        <v>-0.001553255761</v>
      </c>
      <c r="AP722" s="70">
        <f t="shared" si="28"/>
        <v>-0.009037331219</v>
      </c>
      <c r="AQ722" s="71">
        <f t="shared" si="29"/>
        <v>0.0001047356894</v>
      </c>
      <c r="AR722" s="72">
        <f t="shared" si="30"/>
        <v>0.00003923436829</v>
      </c>
      <c r="AS722" s="73">
        <f t="shared" si="31"/>
        <v>0.00005404694368</v>
      </c>
      <c r="AT722" s="74">
        <f t="shared" si="32"/>
        <v>-0.00007173998842</v>
      </c>
      <c r="AU722" s="75">
        <f t="shared" si="33"/>
        <v>0.00003374066755</v>
      </c>
      <c r="AV722" s="76">
        <f t="shared" si="34"/>
        <v>0.00001240328848</v>
      </c>
      <c r="AW722" s="78">
        <f t="shared" si="35"/>
        <v>-0.00431198016</v>
      </c>
      <c r="AX722" s="79">
        <f t="shared" si="36"/>
        <v>0.01387080316</v>
      </c>
      <c r="AY722" s="78">
        <f t="shared" si="37"/>
        <v>-0.02953323473</v>
      </c>
      <c r="AZ722" s="79">
        <f t="shared" si="38"/>
        <v>-0.02822510666</v>
      </c>
      <c r="BA722" s="80">
        <f t="shared" si="39"/>
        <v>-0.01818278332</v>
      </c>
      <c r="BB722" s="80">
        <f t="shared" si="40"/>
        <v>-0.00130812807</v>
      </c>
      <c r="BC722" s="80">
        <f t="shared" si="41"/>
        <v>-0.004174050915</v>
      </c>
      <c r="BD722" s="80">
        <f t="shared" si="42"/>
        <v>-0.02857327574</v>
      </c>
      <c r="BE722" s="81">
        <f t="shared" si="43"/>
        <v>0.0003289024102</v>
      </c>
      <c r="BF722" s="81">
        <f t="shared" si="44"/>
        <v>0.0000475708185</v>
      </c>
      <c r="BG722" s="81">
        <f t="shared" si="45"/>
        <v>-0.0007990093854</v>
      </c>
      <c r="BH722" s="81">
        <f t="shared" si="46"/>
        <v>0.0002385326155</v>
      </c>
      <c r="BI722" s="81"/>
      <c r="BJ722" s="81"/>
    </row>
    <row r="723">
      <c r="A723" s="31">
        <v>179.0</v>
      </c>
      <c r="B723" s="32">
        <v>1609.0</v>
      </c>
      <c r="C723" s="33">
        <v>2161.0</v>
      </c>
      <c r="D723" s="55">
        <f t="shared" si="5"/>
        <v>1594</v>
      </c>
      <c r="E723" s="35">
        <v>387.0</v>
      </c>
      <c r="F723" s="36">
        <v>342.0</v>
      </c>
      <c r="G723" s="37">
        <v>205.0</v>
      </c>
      <c r="H723" s="38">
        <v>499.0</v>
      </c>
      <c r="I723" s="39">
        <v>101.0</v>
      </c>
      <c r="J723" s="40">
        <v>60.0</v>
      </c>
      <c r="K723" s="56">
        <f t="shared" si="6"/>
        <v>0.3206848681</v>
      </c>
      <c r="L723" s="56">
        <f t="shared" si="7"/>
        <v>0.4944275583</v>
      </c>
      <c r="M723" s="56">
        <f t="shared" si="8"/>
        <v>0.3377265239</v>
      </c>
      <c r="N723" s="56">
        <f t="shared" si="9"/>
        <v>0.09486348913</v>
      </c>
      <c r="O723" s="56">
        <f t="shared" si="10"/>
        <v>0.4347553325</v>
      </c>
      <c r="P723" s="57">
        <f t="shared" si="11"/>
        <v>0.02776492365</v>
      </c>
      <c r="Q723" s="58">
        <f t="shared" ref="Q723:V723" si="2201">K723-Q$2</f>
        <v>-0.03029281357</v>
      </c>
      <c r="R723" s="59">
        <f t="shared" si="2201"/>
        <v>0.01487501797</v>
      </c>
      <c r="S723" s="60">
        <f t="shared" si="2201"/>
        <v>-0.07386103876</v>
      </c>
      <c r="T723" s="61">
        <f t="shared" si="2201"/>
        <v>-0.02087095248</v>
      </c>
      <c r="U723" s="62">
        <f t="shared" si="2201"/>
        <v>-0.0190759966</v>
      </c>
      <c r="V723" s="63">
        <f t="shared" si="2201"/>
        <v>-0.004495904865</v>
      </c>
      <c r="W723" s="64"/>
      <c r="X723" s="65">
        <f t="shared" si="13"/>
        <v>1</v>
      </c>
      <c r="Y723" s="66">
        <f t="shared" si="14"/>
        <v>0</v>
      </c>
      <c r="Z723" s="67">
        <f t="shared" ref="Z723:AA723" si="2202">U723</f>
        <v>-0.0190759966</v>
      </c>
      <c r="AA723" s="68">
        <f t="shared" si="2202"/>
        <v>-0.004495904865</v>
      </c>
      <c r="AB723" s="69">
        <f t="shared" ref="AB723:AC723" si="2203">S723</f>
        <v>-0.07386103876</v>
      </c>
      <c r="AC723" s="70">
        <f t="shared" si="2203"/>
        <v>-0.02087095248</v>
      </c>
      <c r="AD723" s="71">
        <f t="shared" si="17"/>
        <v>0.0003436804856</v>
      </c>
      <c r="AE723" s="72">
        <f t="shared" si="18"/>
        <v>0.0001715277318</v>
      </c>
      <c r="AF723" s="73">
        <f t="shared" si="19"/>
        <v>0.001315139107</v>
      </c>
      <c r="AG723" s="74">
        <f t="shared" si="20"/>
        <v>0.000730206422</v>
      </c>
      <c r="AH723" s="75">
        <f t="shared" si="21"/>
        <v>0.005019856389</v>
      </c>
      <c r="AI723" s="76">
        <f t="shared" si="22"/>
        <v>0.00308310046</v>
      </c>
      <c r="AJ723" s="77"/>
      <c r="AK723" s="65">
        <f t="shared" si="23"/>
        <v>-0.005693794321</v>
      </c>
      <c r="AL723" s="66">
        <f t="shared" si="24"/>
        <v>0.0007634399882</v>
      </c>
      <c r="AM723" s="67">
        <f t="shared" si="25"/>
        <v>-0.008432994929</v>
      </c>
      <c r="AN723" s="68">
        <f t="shared" si="26"/>
        <v>-0.03395568207</v>
      </c>
      <c r="AO723" s="69">
        <f t="shared" si="27"/>
        <v>-0.00004114741104</v>
      </c>
      <c r="AP723" s="70">
        <f t="shared" si="28"/>
        <v>0.03973667523</v>
      </c>
      <c r="AQ723" s="71">
        <f t="shared" si="29"/>
        <v>0.0002766349115</v>
      </c>
      <c r="AR723" s="72">
        <f t="shared" si="30"/>
        <v>-0.0001121837166</v>
      </c>
      <c r="AS723" s="73">
        <f t="shared" si="31"/>
        <v>-0.0002737573521</v>
      </c>
      <c r="AT723" s="74">
        <f t="shared" si="32"/>
        <v>0.0005739486602</v>
      </c>
      <c r="AU723" s="75">
        <f t="shared" si="33"/>
        <v>0.0005185800124</v>
      </c>
      <c r="AV723" s="76">
        <f t="shared" si="34"/>
        <v>0.0004321692778</v>
      </c>
      <c r="AW723" s="78">
        <f t="shared" si="35"/>
        <v>-0.01364647909</v>
      </c>
      <c r="AX723" s="79">
        <f t="shared" si="36"/>
        <v>-0.03029281357</v>
      </c>
      <c r="AY723" s="78">
        <f t="shared" si="37"/>
        <v>0.007438367373</v>
      </c>
      <c r="AZ723" s="79">
        <f t="shared" si="38"/>
        <v>0.01487501797</v>
      </c>
      <c r="BA723" s="80">
        <f t="shared" si="39"/>
        <v>0.01664633448</v>
      </c>
      <c r="BB723" s="80">
        <f t="shared" si="40"/>
        <v>-0.007436650594</v>
      </c>
      <c r="BC723" s="80">
        <f t="shared" si="41"/>
        <v>-0.01350854984</v>
      </c>
      <c r="BD723" s="80">
        <f t="shared" si="42"/>
        <v>0.008398326366</v>
      </c>
      <c r="BE723" s="81">
        <f t="shared" si="43"/>
        <v>0.0002217966797</v>
      </c>
      <c r="BF723" s="81">
        <f t="shared" si="44"/>
        <v>-0.0002475859465</v>
      </c>
      <c r="BG723" s="81">
        <f t="shared" si="45"/>
        <v>0.0001119490331</v>
      </c>
      <c r="BH723" s="81">
        <f t="shared" si="46"/>
        <v>-0.0002268984206</v>
      </c>
      <c r="BI723" s="81"/>
      <c r="BJ723" s="81"/>
    </row>
    <row r="724">
      <c r="A724" s="31">
        <v>157.0</v>
      </c>
      <c r="B724" s="32">
        <v>7366.0</v>
      </c>
      <c r="C724" s="33">
        <v>3651.0</v>
      </c>
      <c r="D724" s="55">
        <f t="shared" si="5"/>
        <v>2911</v>
      </c>
      <c r="E724" s="35">
        <v>772.0</v>
      </c>
      <c r="F724" s="36">
        <v>426.0</v>
      </c>
      <c r="G724" s="37">
        <v>435.0</v>
      </c>
      <c r="H724" s="38">
        <v>976.0</v>
      </c>
      <c r="I724" s="39">
        <v>188.0</v>
      </c>
      <c r="J724" s="40">
        <v>114.0</v>
      </c>
      <c r="K724" s="56">
        <f t="shared" si="6"/>
        <v>0.3820870994</v>
      </c>
      <c r="L724" s="56">
        <f t="shared" si="7"/>
        <v>0.4958677686</v>
      </c>
      <c r="M724" s="56">
        <f t="shared" si="8"/>
        <v>0.4461538462</v>
      </c>
      <c r="N724" s="56">
        <f t="shared" si="9"/>
        <v>0.1191454396</v>
      </c>
      <c r="O724" s="56">
        <f t="shared" si="10"/>
        <v>0.479216764</v>
      </c>
      <c r="P724" s="57">
        <f t="shared" si="11"/>
        <v>0.0312243221</v>
      </c>
      <c r="Q724" s="58">
        <f t="shared" ref="Q724:V724" si="2204">K724-Q$2</f>
        <v>0.03110941773</v>
      </c>
      <c r="R724" s="59">
        <f t="shared" si="2204"/>
        <v>0.0163152283</v>
      </c>
      <c r="S724" s="60">
        <f t="shared" si="2204"/>
        <v>0.03456628351</v>
      </c>
      <c r="T724" s="61">
        <f t="shared" si="2204"/>
        <v>0.003410997998</v>
      </c>
      <c r="U724" s="62">
        <f t="shared" si="2204"/>
        <v>0.02538543491</v>
      </c>
      <c r="V724" s="63">
        <f t="shared" si="2204"/>
        <v>-0.001036506408</v>
      </c>
      <c r="W724" s="64"/>
      <c r="X724" s="65">
        <f t="shared" si="13"/>
        <v>1</v>
      </c>
      <c r="Y724" s="66">
        <f t="shared" si="14"/>
        <v>0</v>
      </c>
      <c r="Z724" s="67">
        <f t="shared" ref="Z724:AA724" si="2205">U724</f>
        <v>0.02538543491</v>
      </c>
      <c r="AA724" s="68">
        <f t="shared" si="2205"/>
        <v>-0.001036506408</v>
      </c>
      <c r="AB724" s="69">
        <f t="shared" ref="AB724:AC724" si="2206">S724</f>
        <v>0.03456628351</v>
      </c>
      <c r="AC724" s="70">
        <f t="shared" si="2206"/>
        <v>0.003410997998</v>
      </c>
      <c r="AD724" s="71">
        <f t="shared" si="17"/>
        <v>0.0006433459598</v>
      </c>
      <c r="AE724" s="72">
        <f t="shared" si="18"/>
        <v>-0.00005262433192</v>
      </c>
      <c r="AF724" s="73">
        <f t="shared" si="19"/>
        <v>0.0008810156612</v>
      </c>
      <c r="AG724" s="74">
        <f t="shared" si="20"/>
        <v>0.00005076149328</v>
      </c>
      <c r="AH724" s="75">
        <f t="shared" si="21"/>
        <v>0.001183193048</v>
      </c>
      <c r="AI724" s="76">
        <f t="shared" si="22"/>
        <v>0.0002358110477</v>
      </c>
      <c r="AJ724" s="77"/>
      <c r="AK724" s="65">
        <f t="shared" si="23"/>
        <v>-0.005693794321</v>
      </c>
      <c r="AL724" s="66">
        <f t="shared" si="24"/>
        <v>0.0007634399882</v>
      </c>
      <c r="AM724" s="67">
        <f t="shared" si="25"/>
        <v>0.02236660348</v>
      </c>
      <c r="AN724" s="68">
        <f t="shared" si="26"/>
        <v>0.03945695724</v>
      </c>
      <c r="AO724" s="69">
        <f t="shared" si="27"/>
        <v>-0.003148512674</v>
      </c>
      <c r="AP724" s="70">
        <f t="shared" si="28"/>
        <v>-0.01770481964</v>
      </c>
      <c r="AQ724" s="71">
        <f t="shared" si="29"/>
        <v>0.000299989229</v>
      </c>
      <c r="AR724" s="72">
        <f t="shared" si="30"/>
        <v>-0.0004020802636</v>
      </c>
      <c r="AS724" s="73">
        <f t="shared" si="31"/>
        <v>0.000001582229177</v>
      </c>
      <c r="AT724" s="74">
        <f t="shared" si="32"/>
        <v>0.0003730450032</v>
      </c>
      <c r="AU724" s="75">
        <f t="shared" si="33"/>
        <v>0.0001303015041</v>
      </c>
      <c r="AV724" s="76">
        <f t="shared" si="34"/>
        <v>0.00004619533625</v>
      </c>
      <c r="AW724" s="78">
        <f t="shared" si="35"/>
        <v>0.01395616945</v>
      </c>
      <c r="AX724" s="79">
        <f t="shared" si="36"/>
        <v>0.03110941773</v>
      </c>
      <c r="AY724" s="78">
        <f t="shared" si="37"/>
        <v>0.02253273767</v>
      </c>
      <c r="AZ724" s="79">
        <f t="shared" si="38"/>
        <v>0.0163152283</v>
      </c>
      <c r="BA724" s="80">
        <f t="shared" si="39"/>
        <v>-0.01715324828</v>
      </c>
      <c r="BB724" s="80">
        <f t="shared" si="40"/>
        <v>0.006217509364</v>
      </c>
      <c r="BC724" s="80">
        <f t="shared" si="41"/>
        <v>0.0140940987</v>
      </c>
      <c r="BD724" s="80">
        <f t="shared" si="42"/>
        <v>0.02349269666</v>
      </c>
      <c r="BE724" s="81">
        <f t="shared" si="43"/>
        <v>0.000255576504</v>
      </c>
      <c r="BF724" s="81">
        <f t="shared" si="44"/>
        <v>-0.0002133009637</v>
      </c>
      <c r="BG724" s="81">
        <f t="shared" si="45"/>
        <v>-0.0003532631784</v>
      </c>
      <c r="BH724" s="81">
        <f t="shared" si="46"/>
        <v>0.0006622167708</v>
      </c>
      <c r="BI724" s="81"/>
      <c r="BJ724" s="81"/>
    </row>
    <row r="725">
      <c r="A725" s="31">
        <v>436.0</v>
      </c>
      <c r="B725" s="32">
        <v>3607.0</v>
      </c>
      <c r="C725" s="33">
        <v>1940.0</v>
      </c>
      <c r="D725" s="55">
        <f t="shared" si="5"/>
        <v>1305</v>
      </c>
      <c r="E725" s="35">
        <v>271.0</v>
      </c>
      <c r="F725" s="36">
        <v>238.0</v>
      </c>
      <c r="G725" s="37">
        <v>152.0</v>
      </c>
      <c r="H725" s="38">
        <v>499.0</v>
      </c>
      <c r="I725" s="39">
        <v>74.0</v>
      </c>
      <c r="J725" s="40">
        <v>71.0</v>
      </c>
      <c r="K725" s="56">
        <f t="shared" si="6"/>
        <v>0.256185567</v>
      </c>
      <c r="L725" s="56">
        <f t="shared" si="7"/>
        <v>0.4087677725</v>
      </c>
      <c r="M725" s="56">
        <f t="shared" si="8"/>
        <v>0.3297180043</v>
      </c>
      <c r="N725" s="56">
        <f t="shared" si="9"/>
        <v>0.07835051546</v>
      </c>
      <c r="O725" s="56">
        <f t="shared" si="10"/>
        <v>0.3808429119</v>
      </c>
      <c r="P725" s="57">
        <f t="shared" si="11"/>
        <v>0.03659793814</v>
      </c>
      <c r="Q725" s="58">
        <f t="shared" ref="Q725:V725" si="2207">K725-Q$2</f>
        <v>-0.09479211468</v>
      </c>
      <c r="R725" s="59">
        <f t="shared" si="2207"/>
        <v>-0.07078476778</v>
      </c>
      <c r="S725" s="60">
        <f t="shared" si="2207"/>
        <v>-0.08186955831</v>
      </c>
      <c r="T725" s="61">
        <f t="shared" si="2207"/>
        <v>-0.03738392614</v>
      </c>
      <c r="U725" s="62">
        <f t="shared" si="2207"/>
        <v>-0.07298841722</v>
      </c>
      <c r="V725" s="63">
        <f t="shared" si="2207"/>
        <v>0.004337109632</v>
      </c>
      <c r="W725" s="64"/>
      <c r="X725" s="65">
        <f t="shared" si="13"/>
        <v>1</v>
      </c>
      <c r="Y725" s="66">
        <f t="shared" si="14"/>
        <v>0</v>
      </c>
      <c r="Z725" s="67">
        <f t="shared" ref="Z725:AA725" si="2208">U725</f>
        <v>-0.07298841722</v>
      </c>
      <c r="AA725" s="68">
        <f t="shared" si="2208"/>
        <v>0.004337109632</v>
      </c>
      <c r="AB725" s="69">
        <f t="shared" ref="AB725:AC725" si="2209">S725</f>
        <v>-0.08186955831</v>
      </c>
      <c r="AC725" s="70">
        <f t="shared" si="2209"/>
        <v>-0.03738392614</v>
      </c>
      <c r="AD725" s="71">
        <f t="shared" si="17"/>
        <v>0.005308498528</v>
      </c>
      <c r="AE725" s="72">
        <f t="shared" si="18"/>
        <v>-0.0006331175347</v>
      </c>
      <c r="AF725" s="73">
        <f t="shared" si="19"/>
        <v>0.006137667665</v>
      </c>
      <c r="AG725" s="74">
        <f t="shared" si="20"/>
        <v>0.002373516349</v>
      </c>
      <c r="AH725" s="75">
        <f t="shared" si="21"/>
        <v>0.005305066644</v>
      </c>
      <c r="AI725" s="76">
        <f t="shared" si="22"/>
        <v>0.006121211042</v>
      </c>
      <c r="AJ725" s="77"/>
      <c r="AK725" s="65">
        <f t="shared" si="23"/>
        <v>-0.005693794321</v>
      </c>
      <c r="AL725" s="66">
        <f t="shared" si="24"/>
        <v>0.0007634399882</v>
      </c>
      <c r="AM725" s="67">
        <f t="shared" si="25"/>
        <v>-0.06646298029</v>
      </c>
      <c r="AN725" s="68">
        <f t="shared" si="26"/>
        <v>-0.1123393695</v>
      </c>
      <c r="AO725" s="69">
        <f t="shared" si="27"/>
        <v>-0.007147209372</v>
      </c>
      <c r="AP725" s="70">
        <f t="shared" si="28"/>
        <v>0.04604396205</v>
      </c>
      <c r="AQ725" s="71">
        <f t="shared" si="29"/>
        <v>0.002359384997</v>
      </c>
      <c r="AR725" s="72">
        <f t="shared" si="30"/>
        <v>-0.003419948219</v>
      </c>
      <c r="AS725" s="73">
        <f t="shared" si="31"/>
        <v>-0.0008412099032</v>
      </c>
      <c r="AT725" s="74">
        <f t="shared" si="32"/>
        <v>0.002651579165</v>
      </c>
      <c r="AU725" s="75">
        <f t="shared" si="33"/>
        <v>0.0005009728494</v>
      </c>
      <c r="AV725" s="76">
        <f t="shared" si="34"/>
        <v>0.0007813918551</v>
      </c>
      <c r="AW725" s="78">
        <f t="shared" si="35"/>
        <v>-0.07728483604</v>
      </c>
      <c r="AX725" s="79">
        <f t="shared" si="36"/>
        <v>-0.09479211468</v>
      </c>
      <c r="AY725" s="78">
        <f t="shared" si="37"/>
        <v>-0.06551894463</v>
      </c>
      <c r="AZ725" s="79">
        <f t="shared" si="38"/>
        <v>-0.07078476778</v>
      </c>
      <c r="BA725" s="80">
        <f t="shared" si="39"/>
        <v>0.01750727864</v>
      </c>
      <c r="BB725" s="80">
        <f t="shared" si="40"/>
        <v>0.005265823144</v>
      </c>
      <c r="BC725" s="80">
        <f t="shared" si="41"/>
        <v>-0.07714690679</v>
      </c>
      <c r="BD725" s="80">
        <f t="shared" si="42"/>
        <v>-0.06455898564</v>
      </c>
      <c r="BE725" s="81">
        <f t="shared" si="43"/>
        <v>0.000278775912</v>
      </c>
      <c r="BF725" s="81">
        <f t="shared" si="44"/>
        <v>0.0001843804661</v>
      </c>
      <c r="BG725" s="81">
        <f t="shared" si="45"/>
        <v>0.001783782601</v>
      </c>
      <c r="BH725" s="81">
        <f t="shared" si="46"/>
        <v>0.009961052096</v>
      </c>
      <c r="BI725" s="81"/>
      <c r="BJ725" s="81"/>
    </row>
    <row r="726">
      <c r="A726" s="31">
        <v>1067.0</v>
      </c>
      <c r="B726" s="32" t="s">
        <v>219</v>
      </c>
      <c r="C726" s="33">
        <v>1027.0</v>
      </c>
      <c r="D726" s="55">
        <f t="shared" si="5"/>
        <v>921</v>
      </c>
      <c r="E726" s="35">
        <v>293.0</v>
      </c>
      <c r="F726" s="36">
        <v>71.0</v>
      </c>
      <c r="G726" s="37">
        <v>277.0</v>
      </c>
      <c r="H726" s="38">
        <v>246.0</v>
      </c>
      <c r="I726" s="39">
        <v>28.0</v>
      </c>
      <c r="J726" s="40">
        <v>6.0</v>
      </c>
      <c r="K726" s="56">
        <f t="shared" si="6"/>
        <v>0.582278481</v>
      </c>
      <c r="L726" s="56">
        <f t="shared" si="7"/>
        <v>0.5661375661</v>
      </c>
      <c r="M726" s="56">
        <f t="shared" si="8"/>
        <v>0.7824858757</v>
      </c>
      <c r="N726" s="56">
        <f t="shared" si="9"/>
        <v>0.2697176241</v>
      </c>
      <c r="O726" s="56">
        <f t="shared" si="10"/>
        <v>0.6492942454</v>
      </c>
      <c r="P726" s="57">
        <f t="shared" si="11"/>
        <v>0.005842259007</v>
      </c>
      <c r="Q726" s="58">
        <f t="shared" ref="Q726:V726" si="2210">K726-Q$2</f>
        <v>0.2313007993</v>
      </c>
      <c r="R726" s="59">
        <f t="shared" si="2210"/>
        <v>0.08658502585</v>
      </c>
      <c r="S726" s="60">
        <f t="shared" si="2210"/>
        <v>0.3708983131</v>
      </c>
      <c r="T726" s="61">
        <f t="shared" si="2210"/>
        <v>0.1539831825</v>
      </c>
      <c r="U726" s="62">
        <f t="shared" si="2210"/>
        <v>0.1954629163</v>
      </c>
      <c r="V726" s="63">
        <f t="shared" si="2210"/>
        <v>-0.02641856951</v>
      </c>
      <c r="W726" s="64"/>
      <c r="X726" s="65">
        <f t="shared" si="13"/>
        <v>1</v>
      </c>
      <c r="Y726" s="66">
        <f t="shared" si="14"/>
        <v>0</v>
      </c>
      <c r="Z726" s="67">
        <f t="shared" ref="Z726:AA726" si="2211">U726</f>
        <v>0.1954629163</v>
      </c>
      <c r="AA726" s="68">
        <f t="shared" si="2211"/>
        <v>-0.02641856951</v>
      </c>
      <c r="AB726" s="69">
        <f t="shared" ref="AB726:AC726" si="2212">S726</f>
        <v>0.3708983131</v>
      </c>
      <c r="AC726" s="70">
        <f t="shared" si="2212"/>
        <v>0.1539831825</v>
      </c>
      <c r="AD726" s="71">
        <f t="shared" si="17"/>
        <v>0.03750781083</v>
      </c>
      <c r="AE726" s="72">
        <f t="shared" si="18"/>
        <v>-0.01032770128</v>
      </c>
      <c r="AF726" s="73">
        <f t="shared" si="19"/>
        <v>0.07656488133</v>
      </c>
      <c r="AG726" s="74">
        <f t="shared" si="20"/>
        <v>0.02029939906</v>
      </c>
      <c r="AH726" s="75">
        <f t="shared" si="21"/>
        <v>0.1138547381</v>
      </c>
      <c r="AI726" s="76">
        <f t="shared" si="22"/>
        <v>0.1142242053</v>
      </c>
      <c r="AJ726" s="77"/>
      <c r="AK726" s="65">
        <f t="shared" si="23"/>
        <v>-0.005693794321</v>
      </c>
      <c r="AL726" s="66">
        <f t="shared" si="24"/>
        <v>0.0007634399882</v>
      </c>
      <c r="AM726" s="67">
        <f t="shared" si="25"/>
        <v>0.2014909435</v>
      </c>
      <c r="AN726" s="68">
        <f t="shared" si="26"/>
        <v>0.2887610531</v>
      </c>
      <c r="AO726" s="69">
        <f t="shared" si="27"/>
        <v>0.02471499255</v>
      </c>
      <c r="AP726" s="70">
        <f t="shared" si="28"/>
        <v>-0.2064384077</v>
      </c>
      <c r="AQ726" s="71">
        <f t="shared" si="29"/>
        <v>0.01325777763</v>
      </c>
      <c r="AR726" s="72">
        <f t="shared" si="30"/>
        <v>-0.02717304376</v>
      </c>
      <c r="AS726" s="73">
        <f t="shared" si="31"/>
        <v>-0.006565974449</v>
      </c>
      <c r="AT726" s="74">
        <f t="shared" si="32"/>
        <v>0.03283433501</v>
      </c>
      <c r="AU726" s="75">
        <f t="shared" si="33"/>
        <v>0.01103354317</v>
      </c>
      <c r="AV726" s="76">
        <f t="shared" si="34"/>
        <v>0.01482540175</v>
      </c>
      <c r="AW726" s="78">
        <f t="shared" si="35"/>
        <v>0.2382374881</v>
      </c>
      <c r="AX726" s="79">
        <f t="shared" si="36"/>
        <v>0.2313007993</v>
      </c>
      <c r="AY726" s="78">
        <f t="shared" si="37"/>
        <v>0.1035727783</v>
      </c>
      <c r="AZ726" s="79">
        <f t="shared" si="38"/>
        <v>0.08658502585</v>
      </c>
      <c r="BA726" s="80">
        <f t="shared" si="39"/>
        <v>0.006936688745</v>
      </c>
      <c r="BB726" s="80">
        <f t="shared" si="40"/>
        <v>0.01698775249</v>
      </c>
      <c r="BC726" s="80">
        <f t="shared" si="41"/>
        <v>0.2383754173</v>
      </c>
      <c r="BD726" s="80">
        <f t="shared" si="42"/>
        <v>0.1045327373</v>
      </c>
      <c r="BE726" s="81">
        <f t="shared" si="43"/>
        <v>-0.0002404660838</v>
      </c>
      <c r="BF726" s="81">
        <f t="shared" si="44"/>
        <v>0.000235677503</v>
      </c>
      <c r="BG726" s="81">
        <f t="shared" si="45"/>
        <v>0.04589574641</v>
      </c>
      <c r="BH726" s="81">
        <f t="shared" si="46"/>
        <v>0.04983606977</v>
      </c>
      <c r="BI726" s="81"/>
      <c r="BJ726" s="81"/>
    </row>
    <row r="727">
      <c r="A727" s="31">
        <v>638.0</v>
      </c>
      <c r="B727" s="32">
        <v>6717.0</v>
      </c>
      <c r="C727" s="33">
        <v>1192.0</v>
      </c>
      <c r="D727" s="55">
        <f t="shared" si="5"/>
        <v>963</v>
      </c>
      <c r="E727" s="35">
        <v>305.0</v>
      </c>
      <c r="F727" s="36">
        <v>171.0</v>
      </c>
      <c r="G727" s="37">
        <v>173.0</v>
      </c>
      <c r="H727" s="38">
        <v>265.0</v>
      </c>
      <c r="I727" s="39">
        <v>31.0</v>
      </c>
      <c r="J727" s="40">
        <v>18.0</v>
      </c>
      <c r="K727" s="56">
        <f t="shared" si="6"/>
        <v>0.4270134228</v>
      </c>
      <c r="L727" s="56">
        <f t="shared" si="7"/>
        <v>0.5590682196</v>
      </c>
      <c r="M727" s="56">
        <f t="shared" si="8"/>
        <v>0.4779005525</v>
      </c>
      <c r="N727" s="56">
        <f t="shared" si="9"/>
        <v>0.1451342282</v>
      </c>
      <c r="O727" s="56">
        <f t="shared" si="10"/>
        <v>0.528556594</v>
      </c>
      <c r="P727" s="57">
        <f t="shared" si="11"/>
        <v>0.01510067114</v>
      </c>
      <c r="Q727" s="58">
        <f t="shared" ref="Q727:V727" si="2213">K727-Q$2</f>
        <v>0.07603574113</v>
      </c>
      <c r="R727" s="59">
        <f t="shared" si="2213"/>
        <v>0.07951567934</v>
      </c>
      <c r="S727" s="60">
        <f t="shared" si="2213"/>
        <v>0.06631298984</v>
      </c>
      <c r="T727" s="61">
        <f t="shared" si="2213"/>
        <v>0.02939978658</v>
      </c>
      <c r="U727" s="62">
        <f t="shared" si="2213"/>
        <v>0.07472526488</v>
      </c>
      <c r="V727" s="63">
        <f t="shared" si="2213"/>
        <v>-0.01716015737</v>
      </c>
      <c r="W727" s="64"/>
      <c r="X727" s="65">
        <f t="shared" si="13"/>
        <v>1</v>
      </c>
      <c r="Y727" s="66">
        <f t="shared" si="14"/>
        <v>0</v>
      </c>
      <c r="Z727" s="67">
        <f t="shared" ref="Z727:AA727" si="2214">U727</f>
        <v>0.07472526488</v>
      </c>
      <c r="AA727" s="68">
        <f t="shared" si="2214"/>
        <v>-0.01716015737</v>
      </c>
      <c r="AB727" s="69">
        <f t="shared" ref="AB727:AC727" si="2215">S727</f>
        <v>0.06631298984</v>
      </c>
      <c r="AC727" s="70">
        <f t="shared" si="2215"/>
        <v>0.02939978658</v>
      </c>
      <c r="AD727" s="71">
        <f t="shared" si="17"/>
        <v>0.005289394211</v>
      </c>
      <c r="AE727" s="72">
        <f t="shared" si="18"/>
        <v>-0.00256459461</v>
      </c>
      <c r="AF727" s="73">
        <f t="shared" si="19"/>
        <v>0.005459760695</v>
      </c>
      <c r="AG727" s="74">
        <f t="shared" si="20"/>
        <v>0.001058965498</v>
      </c>
      <c r="AH727" s="75">
        <f t="shared" si="21"/>
        <v>0.003533065171</v>
      </c>
      <c r="AI727" s="76">
        <f t="shared" si="22"/>
        <v>0.003899175498</v>
      </c>
      <c r="AJ727" s="77"/>
      <c r="AK727" s="65">
        <f t="shared" si="23"/>
        <v>-0.005693794321</v>
      </c>
      <c r="AL727" s="66">
        <f t="shared" si="24"/>
        <v>0.0007634399882</v>
      </c>
      <c r="AM727" s="67">
        <f t="shared" si="25"/>
        <v>0.08823911541</v>
      </c>
      <c r="AN727" s="68">
        <f t="shared" si="26"/>
        <v>0.1046299803</v>
      </c>
      <c r="AO727" s="69">
        <f t="shared" si="27"/>
        <v>0.005350279533</v>
      </c>
      <c r="AP727" s="70">
        <f t="shared" si="28"/>
        <v>-0.03717133541</v>
      </c>
      <c r="AQ727" s="71">
        <f t="shared" si="29"/>
        <v>0.001223629379</v>
      </c>
      <c r="AR727" s="72">
        <f t="shared" si="30"/>
        <v>-0.004401549519</v>
      </c>
      <c r="AS727" s="73">
        <f t="shared" si="31"/>
        <v>-0.000304269365</v>
      </c>
      <c r="AT727" s="74">
        <f t="shared" si="32"/>
        <v>0.002331237945</v>
      </c>
      <c r="AU727" s="75">
        <f t="shared" si="33"/>
        <v>0.0003365547378</v>
      </c>
      <c r="AV727" s="76">
        <f t="shared" si="34"/>
        <v>0.0005002702148</v>
      </c>
      <c r="AW727" s="78">
        <f t="shared" si="35"/>
        <v>0.08915151538</v>
      </c>
      <c r="AX727" s="79">
        <f t="shared" si="36"/>
        <v>0.07603574113</v>
      </c>
      <c r="AY727" s="78">
        <f t="shared" si="37"/>
        <v>0.06665204353</v>
      </c>
      <c r="AZ727" s="79">
        <f t="shared" si="38"/>
        <v>0.07951567934</v>
      </c>
      <c r="BA727" s="80">
        <f t="shared" si="39"/>
        <v>0.01311577425</v>
      </c>
      <c r="BB727" s="80">
        <f t="shared" si="40"/>
        <v>-0.01286363581</v>
      </c>
      <c r="BC727" s="80">
        <f t="shared" si="41"/>
        <v>0.08928944462</v>
      </c>
      <c r="BD727" s="80">
        <f t="shared" si="42"/>
        <v>0.06761200253</v>
      </c>
      <c r="BE727" s="81">
        <f t="shared" si="43"/>
        <v>0.000006550407931</v>
      </c>
      <c r="BF727" s="81">
        <f t="shared" si="44"/>
        <v>-0.0003374330866</v>
      </c>
      <c r="BG727" s="81">
        <f t="shared" si="45"/>
        <v>0.003401222035</v>
      </c>
      <c r="BH727" s="81">
        <f t="shared" si="46"/>
        <v>0.01207407631</v>
      </c>
      <c r="BI727" s="81"/>
      <c r="BJ727" s="81"/>
    </row>
    <row r="728">
      <c r="A728" s="31">
        <v>447.0</v>
      </c>
      <c r="B728" s="32" t="s">
        <v>220</v>
      </c>
      <c r="C728" s="33">
        <v>705.0</v>
      </c>
      <c r="D728" s="55">
        <f t="shared" si="5"/>
        <v>523</v>
      </c>
      <c r="E728" s="35">
        <v>99.0</v>
      </c>
      <c r="F728" s="36">
        <v>65.0</v>
      </c>
      <c r="G728" s="37">
        <v>103.0</v>
      </c>
      <c r="H728" s="38">
        <v>194.0</v>
      </c>
      <c r="I728" s="39">
        <v>44.0</v>
      </c>
      <c r="J728" s="40">
        <v>18.0</v>
      </c>
      <c r="K728" s="56">
        <f t="shared" si="6"/>
        <v>0.3489361702</v>
      </c>
      <c r="L728" s="56">
        <f t="shared" si="7"/>
        <v>0.4243323442</v>
      </c>
      <c r="M728" s="56">
        <f t="shared" si="8"/>
        <v>0.5537634409</v>
      </c>
      <c r="N728" s="56">
        <f t="shared" si="9"/>
        <v>0.1460992908</v>
      </c>
      <c r="O728" s="56">
        <f t="shared" si="10"/>
        <v>0.4703632887</v>
      </c>
      <c r="P728" s="57">
        <f t="shared" si="11"/>
        <v>0.02553191489</v>
      </c>
      <c r="Q728" s="58">
        <f t="shared" ref="Q728:V728" si="2216">K728-Q$2</f>
        <v>-0.002041511477</v>
      </c>
      <c r="R728" s="59">
        <f t="shared" si="2216"/>
        <v>-0.05522019608</v>
      </c>
      <c r="S728" s="60">
        <f t="shared" si="2216"/>
        <v>0.1421758782</v>
      </c>
      <c r="T728" s="61">
        <f t="shared" si="2216"/>
        <v>0.03036484917</v>
      </c>
      <c r="U728" s="62">
        <f t="shared" si="2216"/>
        <v>0.01653195963</v>
      </c>
      <c r="V728" s="63">
        <f t="shared" si="2216"/>
        <v>-0.006728913618</v>
      </c>
      <c r="W728" s="64"/>
      <c r="X728" s="65">
        <f t="shared" si="13"/>
        <v>1</v>
      </c>
      <c r="Y728" s="66">
        <f t="shared" si="14"/>
        <v>0</v>
      </c>
      <c r="Z728" s="67">
        <f t="shared" ref="Z728:AA728" si="2217">U728</f>
        <v>0.01653195963</v>
      </c>
      <c r="AA728" s="68">
        <f t="shared" si="2217"/>
        <v>-0.006728913618</v>
      </c>
      <c r="AB728" s="69">
        <f t="shared" ref="AB728:AC728" si="2218">S728</f>
        <v>0.1421758782</v>
      </c>
      <c r="AC728" s="70">
        <f t="shared" si="2218"/>
        <v>0.03036484917</v>
      </c>
      <c r="AD728" s="71">
        <f t="shared" si="17"/>
        <v>0.0002280274106</v>
      </c>
      <c r="AE728" s="72">
        <f t="shared" si="18"/>
        <v>-0.0002224842565</v>
      </c>
      <c r="AF728" s="73">
        <f t="shared" si="19"/>
        <v>0.002554768325</v>
      </c>
      <c r="AG728" s="74">
        <f t="shared" si="20"/>
        <v>-0.0004546987426</v>
      </c>
      <c r="AH728" s="75">
        <f t="shared" si="21"/>
        <v>0.01929195628</v>
      </c>
      <c r="AI728" s="76">
        <f t="shared" si="22"/>
        <v>0.008634298196</v>
      </c>
      <c r="AJ728" s="77"/>
      <c r="AK728" s="65">
        <f t="shared" si="23"/>
        <v>-0.005693794321</v>
      </c>
      <c r="AL728" s="66">
        <f t="shared" si="24"/>
        <v>0.0007634399882</v>
      </c>
      <c r="AM728" s="67">
        <f t="shared" si="25"/>
        <v>0.02417741667</v>
      </c>
      <c r="AN728" s="68">
        <f t="shared" si="26"/>
        <v>0.02075433927</v>
      </c>
      <c r="AO728" s="69">
        <f t="shared" si="27"/>
        <v>-0.004809617378</v>
      </c>
      <c r="AP728" s="70">
        <f t="shared" si="28"/>
        <v>-0.07511356543</v>
      </c>
      <c r="AQ728" s="71">
        <f t="shared" si="29"/>
        <v>-0.00001249388526</v>
      </c>
      <c r="AR728" s="72">
        <f t="shared" si="30"/>
        <v>-0.0002472785939</v>
      </c>
      <c r="AS728" s="73">
        <f t="shared" si="31"/>
        <v>0.0002585416394</v>
      </c>
      <c r="AT728" s="74">
        <f t="shared" si="32"/>
        <v>0.001066042526</v>
      </c>
      <c r="AU728" s="75">
        <f t="shared" si="33"/>
        <v>0.002045820405</v>
      </c>
      <c r="AV728" s="76">
        <f t="shared" si="34"/>
        <v>0.00129635092</v>
      </c>
      <c r="AW728" s="78">
        <f t="shared" si="35"/>
        <v>0.01596587313</v>
      </c>
      <c r="AX728" s="79">
        <f t="shared" si="36"/>
        <v>-0.002041511477</v>
      </c>
      <c r="AY728" s="78">
        <f t="shared" si="37"/>
        <v>-0.05148067132</v>
      </c>
      <c r="AZ728" s="79">
        <f t="shared" si="38"/>
        <v>-0.05522019608</v>
      </c>
      <c r="BA728" s="80">
        <f t="shared" si="39"/>
        <v>0.01800738461</v>
      </c>
      <c r="BB728" s="80">
        <f t="shared" si="40"/>
        <v>0.003739524758</v>
      </c>
      <c r="BC728" s="80">
        <f t="shared" si="41"/>
        <v>0.01610380237</v>
      </c>
      <c r="BD728" s="80">
        <f t="shared" si="42"/>
        <v>-0.05052071233</v>
      </c>
      <c r="BE728" s="81">
        <f t="shared" si="43"/>
        <v>0.0003102818549</v>
      </c>
      <c r="BF728" s="81">
        <f t="shared" si="44"/>
        <v>0.0001346781211</v>
      </c>
      <c r="BG728" s="81">
        <f t="shared" si="45"/>
        <v>-0.002293009923</v>
      </c>
      <c r="BH728" s="81">
        <f t="shared" si="46"/>
        <v>-0.001627151134</v>
      </c>
      <c r="BI728" s="81"/>
      <c r="BJ728" s="81"/>
    </row>
    <row r="729">
      <c r="A729" s="31">
        <v>149.0</v>
      </c>
      <c r="B729" s="32">
        <v>7515.0</v>
      </c>
      <c r="C729" s="33">
        <v>1582.0</v>
      </c>
      <c r="D729" s="55">
        <f t="shared" si="5"/>
        <v>1212</v>
      </c>
      <c r="E729" s="35">
        <v>309.0</v>
      </c>
      <c r="F729" s="36">
        <v>160.0</v>
      </c>
      <c r="G729" s="37">
        <v>211.0</v>
      </c>
      <c r="H729" s="38">
        <v>433.0</v>
      </c>
      <c r="I729" s="39">
        <v>72.0</v>
      </c>
      <c r="J729" s="40">
        <v>27.0</v>
      </c>
      <c r="K729" s="56">
        <f t="shared" si="6"/>
        <v>0.3742098609</v>
      </c>
      <c r="L729" s="56">
        <f t="shared" si="7"/>
        <v>0.4680589681</v>
      </c>
      <c r="M729" s="56">
        <f t="shared" si="8"/>
        <v>0.5301507538</v>
      </c>
      <c r="N729" s="56">
        <f t="shared" si="9"/>
        <v>0.1333754741</v>
      </c>
      <c r="O729" s="56">
        <f t="shared" si="10"/>
        <v>0.4884488449</v>
      </c>
      <c r="P729" s="57">
        <f t="shared" si="11"/>
        <v>0.01706700379</v>
      </c>
      <c r="Q729" s="58">
        <f t="shared" ref="Q729:V729" si="2219">K729-Q$2</f>
        <v>0.02323217925</v>
      </c>
      <c r="R729" s="59">
        <f t="shared" si="2219"/>
        <v>-0.01149357223</v>
      </c>
      <c r="S729" s="60">
        <f t="shared" si="2219"/>
        <v>0.1185631911</v>
      </c>
      <c r="T729" s="61">
        <f t="shared" si="2219"/>
        <v>0.01764103248</v>
      </c>
      <c r="U729" s="62">
        <f t="shared" si="2219"/>
        <v>0.03461751579</v>
      </c>
      <c r="V729" s="63">
        <f t="shared" si="2219"/>
        <v>-0.01519382472</v>
      </c>
      <c r="W729" s="64"/>
      <c r="X729" s="65">
        <f t="shared" si="13"/>
        <v>1</v>
      </c>
      <c r="Y729" s="66">
        <f t="shared" si="14"/>
        <v>0</v>
      </c>
      <c r="Z729" s="67">
        <f t="shared" ref="Z729:AA729" si="2220">U729</f>
        <v>0.03461751579</v>
      </c>
      <c r="AA729" s="68">
        <f t="shared" si="2220"/>
        <v>-0.01519382472</v>
      </c>
      <c r="AB729" s="69">
        <f t="shared" ref="AB729:AC729" si="2221">S729</f>
        <v>0.1185631911</v>
      </c>
      <c r="AC729" s="70">
        <f t="shared" si="2221"/>
        <v>0.01764103248</v>
      </c>
      <c r="AD729" s="71">
        <f t="shared" si="17"/>
        <v>0.0009675200899</v>
      </c>
      <c r="AE729" s="72">
        <f t="shared" si="18"/>
        <v>-0.001051944934</v>
      </c>
      <c r="AF729" s="73">
        <f t="shared" si="19"/>
        <v>0.004372397896</v>
      </c>
      <c r="AG729" s="74">
        <f t="shared" si="20"/>
        <v>-0.001190739624</v>
      </c>
      <c r="AH729" s="75">
        <f t="shared" si="21"/>
        <v>0.01374602426</v>
      </c>
      <c r="AI729" s="76">
        <f t="shared" si="22"/>
        <v>0.00418315421</v>
      </c>
      <c r="AJ729" s="77"/>
      <c r="AK729" s="65">
        <f t="shared" si="23"/>
        <v>-0.005693794321</v>
      </c>
      <c r="AL729" s="66">
        <f t="shared" si="24"/>
        <v>0.0007634399882</v>
      </c>
      <c r="AM729" s="67">
        <f t="shared" si="25"/>
        <v>0.05237910956</v>
      </c>
      <c r="AN729" s="68">
        <f t="shared" si="26"/>
        <v>0.0425582179</v>
      </c>
      <c r="AO729" s="69">
        <f t="shared" si="27"/>
        <v>-0.007838617929</v>
      </c>
      <c r="AP729" s="70">
        <f t="shared" si="28"/>
        <v>-0.06156130203</v>
      </c>
      <c r="AQ729" s="71">
        <f t="shared" si="29"/>
        <v>-0.0001159367413</v>
      </c>
      <c r="AR729" s="72">
        <f t="shared" si="30"/>
        <v>-0.001104683981</v>
      </c>
      <c r="AS729" s="73">
        <f t="shared" si="31"/>
        <v>0.0006165441035</v>
      </c>
      <c r="AT729" s="74">
        <f t="shared" si="32"/>
        <v>0.00181372538</v>
      </c>
      <c r="AU729" s="75">
        <f t="shared" si="33"/>
        <v>0.001490074101</v>
      </c>
      <c r="AV729" s="76">
        <f t="shared" si="34"/>
        <v>0.0007003908321</v>
      </c>
      <c r="AW729" s="78">
        <f t="shared" si="35"/>
        <v>0.04083737877</v>
      </c>
      <c r="AX729" s="79">
        <f t="shared" si="36"/>
        <v>0.02323217925</v>
      </c>
      <c r="AY729" s="78">
        <f t="shared" si="37"/>
        <v>-0.0168302119</v>
      </c>
      <c r="AZ729" s="79">
        <f t="shared" si="38"/>
        <v>-0.01149357223</v>
      </c>
      <c r="BA729" s="80">
        <f t="shared" si="39"/>
        <v>0.01760519952</v>
      </c>
      <c r="BB729" s="80">
        <f t="shared" si="40"/>
        <v>-0.005336639671</v>
      </c>
      <c r="BC729" s="80">
        <f t="shared" si="41"/>
        <v>0.04097530801</v>
      </c>
      <c r="BD729" s="80">
        <f t="shared" si="42"/>
        <v>-0.01587025291</v>
      </c>
      <c r="BE729" s="81">
        <f t="shared" si="43"/>
        <v>0.0002814633273</v>
      </c>
      <c r="BF729" s="81">
        <f t="shared" si="44"/>
        <v>-0.0001879052124</v>
      </c>
      <c r="BG729" s="81">
        <f t="shared" si="45"/>
        <v>0.001427110939</v>
      </c>
      <c r="BH729" s="81">
        <f t="shared" si="46"/>
        <v>-0.001300577002</v>
      </c>
      <c r="BI729" s="81"/>
      <c r="BJ729" s="81"/>
    </row>
    <row r="730">
      <c r="A730" s="31">
        <v>1123.0</v>
      </c>
      <c r="B730" s="32" t="s">
        <v>221</v>
      </c>
      <c r="C730" s="33">
        <v>856.0</v>
      </c>
      <c r="D730" s="55">
        <f t="shared" si="5"/>
        <v>764</v>
      </c>
      <c r="E730" s="35">
        <v>292.0</v>
      </c>
      <c r="F730" s="36">
        <v>98.0</v>
      </c>
      <c r="G730" s="37">
        <v>166.0</v>
      </c>
      <c r="H730" s="38">
        <v>168.0</v>
      </c>
      <c r="I730" s="39">
        <v>33.0</v>
      </c>
      <c r="J730" s="40">
        <v>7.0</v>
      </c>
      <c r="K730" s="56">
        <f t="shared" si="6"/>
        <v>0.5735981308</v>
      </c>
      <c r="L730" s="56">
        <f t="shared" si="7"/>
        <v>0.6592292089</v>
      </c>
      <c r="M730" s="56">
        <f t="shared" si="8"/>
        <v>0.6125461255</v>
      </c>
      <c r="N730" s="56">
        <f t="shared" si="9"/>
        <v>0.1939252336</v>
      </c>
      <c r="O730" s="56">
        <f t="shared" si="10"/>
        <v>0.6426701571</v>
      </c>
      <c r="P730" s="57">
        <f t="shared" si="11"/>
        <v>0.008177570093</v>
      </c>
      <c r="Q730" s="58">
        <f t="shared" ref="Q730:V730" si="2222">K730-Q$2</f>
        <v>0.2226204492</v>
      </c>
      <c r="R730" s="59">
        <f t="shared" si="2222"/>
        <v>0.1796766686</v>
      </c>
      <c r="S730" s="60">
        <f t="shared" si="2222"/>
        <v>0.2009585628</v>
      </c>
      <c r="T730" s="61">
        <f t="shared" si="2222"/>
        <v>0.07819079204</v>
      </c>
      <c r="U730" s="62">
        <f t="shared" si="2222"/>
        <v>0.188838828</v>
      </c>
      <c r="V730" s="63">
        <f t="shared" si="2222"/>
        <v>-0.02408325842</v>
      </c>
      <c r="W730" s="64"/>
      <c r="X730" s="65">
        <f t="shared" si="13"/>
        <v>1</v>
      </c>
      <c r="Y730" s="66">
        <f t="shared" si="14"/>
        <v>0</v>
      </c>
      <c r="Z730" s="67">
        <f t="shared" ref="Z730:AA730" si="2223">U730</f>
        <v>0.188838828</v>
      </c>
      <c r="AA730" s="68">
        <f t="shared" si="2223"/>
        <v>-0.02408325842</v>
      </c>
      <c r="AB730" s="69">
        <f t="shared" ref="AB730:AC730" si="2224">S730</f>
        <v>0.2009585628</v>
      </c>
      <c r="AC730" s="70">
        <f t="shared" si="2224"/>
        <v>0.07819079204</v>
      </c>
      <c r="AD730" s="71">
        <f t="shared" si="17"/>
        <v>0.03508009961</v>
      </c>
      <c r="AE730" s="72">
        <f t="shared" si="18"/>
        <v>-0.009095708587</v>
      </c>
      <c r="AF730" s="73">
        <f t="shared" si="19"/>
        <v>0.03983186852</v>
      </c>
      <c r="AG730" s="74">
        <f t="shared" si="20"/>
        <v>0.009925720527</v>
      </c>
      <c r="AH730" s="75">
        <f t="shared" si="21"/>
        <v>0.03427054401</v>
      </c>
      <c r="AI730" s="76">
        <f t="shared" si="22"/>
        <v>0.03142621839</v>
      </c>
      <c r="AJ730" s="77"/>
      <c r="AK730" s="65">
        <f t="shared" si="23"/>
        <v>-0.005693794321</v>
      </c>
      <c r="AL730" s="66">
        <f t="shared" si="24"/>
        <v>0.0007634399882</v>
      </c>
      <c r="AM730" s="67">
        <f t="shared" si="25"/>
        <v>0.1923763543</v>
      </c>
      <c r="AN730" s="68">
        <f t="shared" si="26"/>
        <v>0.2801505753</v>
      </c>
      <c r="AO730" s="69">
        <f t="shared" si="27"/>
        <v>0.01077971373</v>
      </c>
      <c r="AP730" s="70">
        <f t="shared" si="28"/>
        <v>-0.1111166432</v>
      </c>
      <c r="AQ730" s="71">
        <f t="shared" si="29"/>
        <v>0.01272816446</v>
      </c>
      <c r="AR730" s="72">
        <f t="shared" si="30"/>
        <v>-0.02512461438</v>
      </c>
      <c r="AS730" s="73">
        <f t="shared" si="31"/>
        <v>-0.00314803652</v>
      </c>
      <c r="AT730" s="74">
        <f t="shared" si="32"/>
        <v>0.01706505796</v>
      </c>
      <c r="AU730" s="75">
        <f t="shared" si="33"/>
        <v>0.003369715892</v>
      </c>
      <c r="AV730" s="76">
        <f t="shared" si="34"/>
        <v>0.00412731177</v>
      </c>
      <c r="AW730" s="78">
        <f t="shared" si="35"/>
        <v>0.2104121175</v>
      </c>
      <c r="AX730" s="79">
        <f t="shared" si="36"/>
        <v>0.2226204492</v>
      </c>
      <c r="AY730" s="78">
        <f t="shared" si="37"/>
        <v>0.1658651275</v>
      </c>
      <c r="AZ730" s="79">
        <f t="shared" si="38"/>
        <v>0.1796766686</v>
      </c>
      <c r="BA730" s="80">
        <f t="shared" si="39"/>
        <v>-0.01220833164</v>
      </c>
      <c r="BB730" s="80">
        <f t="shared" si="40"/>
        <v>-0.01381154117</v>
      </c>
      <c r="BC730" s="80">
        <f t="shared" si="41"/>
        <v>0.2105500468</v>
      </c>
      <c r="BD730" s="80">
        <f t="shared" si="42"/>
        <v>0.1668250865</v>
      </c>
      <c r="BE730" s="81">
        <f t="shared" si="43"/>
        <v>-0.00004171530798</v>
      </c>
      <c r="BF730" s="81">
        <f t="shared" si="44"/>
        <v>0.0003372317501</v>
      </c>
      <c r="BG730" s="81">
        <f t="shared" si="45"/>
        <v>0.01650071272</v>
      </c>
      <c r="BH730" s="81">
        <f t="shared" si="46"/>
        <v>0.07025005951</v>
      </c>
      <c r="BI730" s="81"/>
      <c r="BJ730" s="81"/>
    </row>
    <row r="731">
      <c r="A731" s="31">
        <v>135.0</v>
      </c>
      <c r="B731" s="32">
        <v>7562.0</v>
      </c>
      <c r="C731" s="33">
        <v>1213.0</v>
      </c>
      <c r="D731" s="55">
        <f t="shared" si="5"/>
        <v>958</v>
      </c>
      <c r="E731" s="35">
        <v>328.0</v>
      </c>
      <c r="F731" s="36">
        <v>93.0</v>
      </c>
      <c r="G731" s="37">
        <v>156.0</v>
      </c>
      <c r="H731" s="38">
        <v>179.0</v>
      </c>
      <c r="I731" s="39">
        <v>164.0</v>
      </c>
      <c r="J731" s="40">
        <v>38.0</v>
      </c>
      <c r="K731" s="56">
        <f t="shared" si="6"/>
        <v>0.5342126958</v>
      </c>
      <c r="L731" s="56">
        <f t="shared" si="7"/>
        <v>0.7332339791</v>
      </c>
      <c r="M731" s="56">
        <f t="shared" si="8"/>
        <v>0.543554007</v>
      </c>
      <c r="N731" s="56">
        <f t="shared" si="9"/>
        <v>0.1286067601</v>
      </c>
      <c r="O731" s="56">
        <f t="shared" si="10"/>
        <v>0.6764091858</v>
      </c>
      <c r="P731" s="57">
        <f t="shared" si="11"/>
        <v>0.03132728772</v>
      </c>
      <c r="Q731" s="58">
        <f t="shared" ref="Q731:V731" si="2225">K731-Q$2</f>
        <v>0.1832350141</v>
      </c>
      <c r="R731" s="59">
        <f t="shared" si="2225"/>
        <v>0.2536814388</v>
      </c>
      <c r="S731" s="60">
        <f t="shared" si="2225"/>
        <v>0.1319664443</v>
      </c>
      <c r="T731" s="61">
        <f t="shared" si="2225"/>
        <v>0.01287231849</v>
      </c>
      <c r="U731" s="62">
        <f t="shared" si="2225"/>
        <v>0.2225778567</v>
      </c>
      <c r="V731" s="63">
        <f t="shared" si="2225"/>
        <v>-0.0009335407955</v>
      </c>
      <c r="W731" s="64"/>
      <c r="X731" s="65">
        <f t="shared" si="13"/>
        <v>1</v>
      </c>
      <c r="Y731" s="66">
        <f t="shared" si="14"/>
        <v>0</v>
      </c>
      <c r="Z731" s="67">
        <f t="shared" ref="Z731:AA731" si="2226">U731</f>
        <v>0.2225778567</v>
      </c>
      <c r="AA731" s="68">
        <f t="shared" si="2226"/>
        <v>-0.0009335407955</v>
      </c>
      <c r="AB731" s="69">
        <f t="shared" ref="AB731:AC731" si="2227">S731</f>
        <v>0.1319664443</v>
      </c>
      <c r="AC731" s="70">
        <f t="shared" si="2227"/>
        <v>0.01287231849</v>
      </c>
      <c r="AD731" s="71">
        <f t="shared" si="17"/>
        <v>0.0495400308</v>
      </c>
      <c r="AE731" s="72">
        <f t="shared" si="18"/>
        <v>-0.0004155710188</v>
      </c>
      <c r="AF731" s="73">
        <f t="shared" si="19"/>
        <v>0.02938482517</v>
      </c>
      <c r="AG731" s="74">
        <f t="shared" si="20"/>
        <v>0.002741897001</v>
      </c>
      <c r="AH731" s="75">
        <f t="shared" si="21"/>
        <v>0.01724944584</v>
      </c>
      <c r="AI731" s="76">
        <f t="shared" si="22"/>
        <v>0.003397428203</v>
      </c>
      <c r="AJ731" s="77"/>
      <c r="AK731" s="65">
        <f t="shared" si="23"/>
        <v>-0.005693794321</v>
      </c>
      <c r="AL731" s="66">
        <f t="shared" si="24"/>
        <v>0.0007634399882</v>
      </c>
      <c r="AM731" s="67">
        <f t="shared" si="25"/>
        <v>0.1831625324</v>
      </c>
      <c r="AN731" s="68">
        <f t="shared" si="26"/>
        <v>0.3526121971</v>
      </c>
      <c r="AO731" s="69">
        <f t="shared" si="27"/>
        <v>-0.0120951399</v>
      </c>
      <c r="AP731" s="70">
        <f t="shared" si="28"/>
        <v>-0.06757203894</v>
      </c>
      <c r="AQ731" s="71">
        <f t="shared" si="29"/>
        <v>0.02522026499</v>
      </c>
      <c r="AR731" s="72">
        <f t="shared" si="30"/>
        <v>-0.02909248996</v>
      </c>
      <c r="AS731" s="73">
        <f t="shared" si="31"/>
        <v>-0.000389752188</v>
      </c>
      <c r="AT731" s="74">
        <f t="shared" si="32"/>
        <v>0.01246968175</v>
      </c>
      <c r="AU731" s="75">
        <f t="shared" si="33"/>
        <v>0.001900293944</v>
      </c>
      <c r="AV731" s="76">
        <f t="shared" si="34"/>
        <v>0.0006688880156</v>
      </c>
      <c r="AW731" s="78">
        <f t="shared" si="35"/>
        <v>0.1921044049</v>
      </c>
      <c r="AX731" s="79">
        <f t="shared" si="36"/>
        <v>0.1832350141</v>
      </c>
      <c r="AY731" s="78">
        <f t="shared" si="37"/>
        <v>0.269849678</v>
      </c>
      <c r="AZ731" s="79">
        <f t="shared" si="38"/>
        <v>0.2536814388</v>
      </c>
      <c r="BA731" s="80">
        <f t="shared" si="39"/>
        <v>0.008869390793</v>
      </c>
      <c r="BB731" s="80">
        <f t="shared" si="40"/>
        <v>0.01616823916</v>
      </c>
      <c r="BC731" s="80">
        <f t="shared" si="41"/>
        <v>0.1922423341</v>
      </c>
      <c r="BD731" s="80">
        <f t="shared" si="42"/>
        <v>0.270809637</v>
      </c>
      <c r="BE731" s="81">
        <f t="shared" si="43"/>
        <v>-0.0001827458645</v>
      </c>
      <c r="BF731" s="81">
        <f t="shared" si="44"/>
        <v>0.0002868048631</v>
      </c>
      <c r="BG731" s="81">
        <f t="shared" si="45"/>
        <v>-0.03638074445</v>
      </c>
      <c r="BH731" s="81">
        <f t="shared" si="46"/>
        <v>0.1041221535</v>
      </c>
      <c r="BI731" s="81"/>
      <c r="BJ731" s="81"/>
    </row>
    <row r="732">
      <c r="A732" s="31">
        <v>1183.0</v>
      </c>
      <c r="B732" s="32" t="s">
        <v>222</v>
      </c>
      <c r="C732" s="33">
        <v>757.0</v>
      </c>
      <c r="D732" s="55">
        <f t="shared" si="5"/>
        <v>619</v>
      </c>
      <c r="E732" s="35">
        <v>110.0</v>
      </c>
      <c r="F732" s="36">
        <v>114.0</v>
      </c>
      <c r="G732" s="37">
        <v>54.0</v>
      </c>
      <c r="H732" s="38">
        <v>281.0</v>
      </c>
      <c r="I732" s="39">
        <v>37.0</v>
      </c>
      <c r="J732" s="40">
        <v>23.0</v>
      </c>
      <c r="K732" s="56">
        <f t="shared" si="6"/>
        <v>0.2655217966</v>
      </c>
      <c r="L732" s="56">
        <f t="shared" si="7"/>
        <v>0.3434579439</v>
      </c>
      <c r="M732" s="56">
        <f t="shared" si="8"/>
        <v>0.2827225131</v>
      </c>
      <c r="N732" s="56">
        <f t="shared" si="9"/>
        <v>0.071334214</v>
      </c>
      <c r="O732" s="56">
        <f t="shared" si="10"/>
        <v>0.3247172859</v>
      </c>
      <c r="P732" s="57">
        <f t="shared" si="11"/>
        <v>0.03038309115</v>
      </c>
      <c r="Q732" s="58">
        <f t="shared" ref="Q732:V732" si="2228">K732-Q$2</f>
        <v>-0.08545588512</v>
      </c>
      <c r="R732" s="59">
        <f t="shared" si="2228"/>
        <v>-0.1360945964</v>
      </c>
      <c r="S732" s="60">
        <f t="shared" si="2228"/>
        <v>-0.1288650496</v>
      </c>
      <c r="T732" s="61">
        <f t="shared" si="2228"/>
        <v>-0.0444002276</v>
      </c>
      <c r="U732" s="62">
        <f t="shared" si="2228"/>
        <v>-0.1291140431</v>
      </c>
      <c r="V732" s="63">
        <f t="shared" si="2228"/>
        <v>-0.001877737363</v>
      </c>
      <c r="W732" s="64"/>
      <c r="X732" s="65">
        <f t="shared" si="13"/>
        <v>1</v>
      </c>
      <c r="Y732" s="66">
        <f t="shared" si="14"/>
        <v>0</v>
      </c>
      <c r="Z732" s="67">
        <f t="shared" ref="Z732:AA732" si="2229">U732</f>
        <v>-0.1291140431</v>
      </c>
      <c r="AA732" s="68">
        <f t="shared" si="2229"/>
        <v>-0.001877737363</v>
      </c>
      <c r="AB732" s="69">
        <f t="shared" ref="AB732:AC732" si="2230">S732</f>
        <v>-0.1288650496</v>
      </c>
      <c r="AC732" s="70">
        <f t="shared" si="2230"/>
        <v>-0.0444002276</v>
      </c>
      <c r="AD732" s="71">
        <f t="shared" si="17"/>
        <v>0.01666691024</v>
      </c>
      <c r="AE732" s="72">
        <f t="shared" si="18"/>
        <v>0.0004848845257</v>
      </c>
      <c r="AF732" s="73">
        <f t="shared" si="19"/>
        <v>0.0165549156</v>
      </c>
      <c r="AG732" s="74">
        <f t="shared" si="20"/>
        <v>0.005974667621</v>
      </c>
      <c r="AH732" s="75">
        <f t="shared" si="21"/>
        <v>0.01463482079</v>
      </c>
      <c r="AI732" s="76">
        <f t="shared" si="22"/>
        <v>0.01144327506</v>
      </c>
      <c r="AJ732" s="77"/>
      <c r="AK732" s="65">
        <f t="shared" si="23"/>
        <v>-0.005693794321</v>
      </c>
      <c r="AL732" s="66">
        <f t="shared" si="24"/>
        <v>0.0007634399882</v>
      </c>
      <c r="AM732" s="67">
        <f t="shared" si="25"/>
        <v>-0.1024088728</v>
      </c>
      <c r="AN732" s="68">
        <f t="shared" si="26"/>
        <v>-0.206519737</v>
      </c>
      <c r="AO732" s="69">
        <f t="shared" si="27"/>
        <v>-0.00405205576</v>
      </c>
      <c r="AP732" s="70">
        <f t="shared" si="28"/>
        <v>0.07044866982</v>
      </c>
      <c r="AQ732" s="71">
        <f t="shared" si="29"/>
        <v>0.008849094923</v>
      </c>
      <c r="AR732" s="72">
        <f t="shared" si="30"/>
        <v>-0.009466598377</v>
      </c>
      <c r="AS732" s="73">
        <f t="shared" si="31"/>
        <v>-0.002088664053</v>
      </c>
      <c r="AT732" s="74">
        <f t="shared" si="32"/>
        <v>0.007140855516</v>
      </c>
      <c r="AU732" s="75">
        <f t="shared" si="33"/>
        <v>0.001471499741</v>
      </c>
      <c r="AV732" s="76">
        <f t="shared" si="34"/>
        <v>0.001538329292</v>
      </c>
      <c r="AW732" s="78">
        <f t="shared" si="35"/>
        <v>-0.1039227922</v>
      </c>
      <c r="AX732" s="79">
        <f t="shared" si="36"/>
        <v>-0.08545588512</v>
      </c>
      <c r="AY732" s="78">
        <f t="shared" si="37"/>
        <v>-0.1360950408</v>
      </c>
      <c r="AZ732" s="79">
        <f t="shared" si="38"/>
        <v>-0.1360945964</v>
      </c>
      <c r="BA732" s="80">
        <f t="shared" si="39"/>
        <v>-0.01846690712</v>
      </c>
      <c r="BB732" s="80">
        <f t="shared" si="40"/>
        <v>-0.0000004443918374</v>
      </c>
      <c r="BC732" s="80">
        <f t="shared" si="41"/>
        <v>-0.103784863</v>
      </c>
      <c r="BD732" s="80">
        <f t="shared" si="42"/>
        <v>-0.1351350818</v>
      </c>
      <c r="BE732" s="81">
        <f t="shared" si="43"/>
        <v>0.0003410266585</v>
      </c>
      <c r="BF732" s="81">
        <f t="shared" si="44"/>
        <v>0.00000001641308558</v>
      </c>
      <c r="BG732" s="81">
        <f t="shared" si="45"/>
        <v>-0.007490192535</v>
      </c>
      <c r="BH732" s="81">
        <f t="shared" si="46"/>
        <v>0.0280499519</v>
      </c>
      <c r="BI732" s="81"/>
      <c r="BJ732" s="81"/>
    </row>
    <row r="733">
      <c r="A733" s="31">
        <v>356.0</v>
      </c>
      <c r="B733" s="32">
        <v>2711.0</v>
      </c>
      <c r="C733" s="33">
        <v>1526.0</v>
      </c>
      <c r="D733" s="55">
        <f t="shared" si="5"/>
        <v>1172</v>
      </c>
      <c r="E733" s="35">
        <v>388.0</v>
      </c>
      <c r="F733" s="36">
        <v>162.0</v>
      </c>
      <c r="G733" s="37">
        <v>189.0</v>
      </c>
      <c r="H733" s="38">
        <v>323.0</v>
      </c>
      <c r="I733" s="39">
        <v>79.0</v>
      </c>
      <c r="J733" s="40">
        <v>31.0</v>
      </c>
      <c r="K733" s="56">
        <f t="shared" si="6"/>
        <v>0.4298820446</v>
      </c>
      <c r="L733" s="56">
        <f t="shared" si="7"/>
        <v>0.5911392405</v>
      </c>
      <c r="M733" s="56">
        <f t="shared" si="8"/>
        <v>0.4947643979</v>
      </c>
      <c r="N733" s="56">
        <f t="shared" si="9"/>
        <v>0.123853211</v>
      </c>
      <c r="O733" s="56">
        <f t="shared" si="10"/>
        <v>0.5597269625</v>
      </c>
      <c r="P733" s="57">
        <f t="shared" si="11"/>
        <v>0.02031454784</v>
      </c>
      <c r="Q733" s="58">
        <f t="shared" ref="Q733:V733" si="2231">K733-Q$2</f>
        <v>0.07890436287</v>
      </c>
      <c r="R733" s="59">
        <f t="shared" si="2231"/>
        <v>0.1115867002</v>
      </c>
      <c r="S733" s="60">
        <f t="shared" si="2231"/>
        <v>0.08317683526</v>
      </c>
      <c r="T733" s="61">
        <f t="shared" si="2231"/>
        <v>0.008118769402</v>
      </c>
      <c r="U733" s="62">
        <f t="shared" si="2231"/>
        <v>0.1058956334</v>
      </c>
      <c r="V733" s="63">
        <f t="shared" si="2231"/>
        <v>-0.01194628067</v>
      </c>
      <c r="W733" s="64"/>
      <c r="X733" s="65">
        <f t="shared" si="13"/>
        <v>1</v>
      </c>
      <c r="Y733" s="66">
        <f t="shared" si="14"/>
        <v>0</v>
      </c>
      <c r="Z733" s="67">
        <f t="shared" ref="Z733:AA733" si="2232">U733</f>
        <v>0.1058956334</v>
      </c>
      <c r="AA733" s="68">
        <f t="shared" si="2232"/>
        <v>-0.01194628067</v>
      </c>
      <c r="AB733" s="69">
        <f t="shared" ref="AB733:AC733" si="2233">S733</f>
        <v>0.08317683526</v>
      </c>
      <c r="AC733" s="70">
        <f t="shared" si="2233"/>
        <v>0.008118769402</v>
      </c>
      <c r="AD733" s="71">
        <f t="shared" si="17"/>
        <v>0.01107117154</v>
      </c>
      <c r="AE733" s="72">
        <f t="shared" si="18"/>
        <v>-0.002530117917</v>
      </c>
      <c r="AF733" s="73">
        <f t="shared" si="19"/>
        <v>0.008905052749</v>
      </c>
      <c r="AG733" s="74">
        <f t="shared" si="20"/>
        <v>-0.0001339115917</v>
      </c>
      <c r="AH733" s="75">
        <f t="shared" si="21"/>
        <v>0.006852471507</v>
      </c>
      <c r="AI733" s="76">
        <f t="shared" si="22"/>
        <v>0.00135058709</v>
      </c>
      <c r="AJ733" s="77"/>
      <c r="AK733" s="65">
        <f t="shared" si="23"/>
        <v>-0.005693794321</v>
      </c>
      <c r="AL733" s="66">
        <f t="shared" si="24"/>
        <v>0.0007634399882</v>
      </c>
      <c r="AM733" s="67">
        <f t="shared" si="25"/>
        <v>0.105404325</v>
      </c>
      <c r="AN733" s="68">
        <f t="shared" si="26"/>
        <v>0.1583732573</v>
      </c>
      <c r="AO733" s="69">
        <f t="shared" si="27"/>
        <v>-0.00762067546</v>
      </c>
      <c r="AP733" s="70">
        <f t="shared" si="28"/>
        <v>-0.04259060149</v>
      </c>
      <c r="AQ733" s="71">
        <f t="shared" si="29"/>
        <v>0.004215437359</v>
      </c>
      <c r="AR733" s="72">
        <f t="shared" si="30"/>
        <v>-0.007754261987</v>
      </c>
      <c r="AS733" s="73">
        <f t="shared" si="31"/>
        <v>0.0002889737447</v>
      </c>
      <c r="AT733" s="74">
        <f t="shared" si="32"/>
        <v>0.003753741232</v>
      </c>
      <c r="AU733" s="75">
        <f t="shared" si="33"/>
        <v>0.0007548906518</v>
      </c>
      <c r="AV733" s="76">
        <f t="shared" si="34"/>
        <v>0.0002658266119</v>
      </c>
      <c r="AW733" s="78">
        <f t="shared" si="35"/>
        <v>0.09734915701</v>
      </c>
      <c r="AX733" s="79">
        <f t="shared" si="36"/>
        <v>0.07890436287</v>
      </c>
      <c r="AY733" s="78">
        <f t="shared" si="37"/>
        <v>0.1128114016</v>
      </c>
      <c r="AZ733" s="79">
        <f t="shared" si="38"/>
        <v>0.1115867002</v>
      </c>
      <c r="BA733" s="80">
        <f t="shared" si="39"/>
        <v>0.01844479413</v>
      </c>
      <c r="BB733" s="80">
        <f t="shared" si="40"/>
        <v>0.001224701413</v>
      </c>
      <c r="BC733" s="80">
        <f t="shared" si="41"/>
        <v>0.09748708625</v>
      </c>
      <c r="BD733" s="80">
        <f t="shared" si="42"/>
        <v>0.1137713606</v>
      </c>
      <c r="BE733" s="81">
        <f t="shared" si="43"/>
        <v>0.0003387105371</v>
      </c>
      <c r="BF733" s="81">
        <f t="shared" si="44"/>
        <v>0.00004517873088</v>
      </c>
      <c r="BG733" s="81">
        <f t="shared" si="45"/>
        <v>-0.003440190512</v>
      </c>
      <c r="BH733" s="81">
        <f t="shared" si="46"/>
        <v>0.02218247689</v>
      </c>
      <c r="BI733" s="81"/>
      <c r="BJ733" s="81"/>
    </row>
    <row r="734">
      <c r="A734" s="31">
        <v>229.0</v>
      </c>
      <c r="B734" s="32">
        <v>3784.0</v>
      </c>
      <c r="C734" s="33">
        <v>1282.0</v>
      </c>
      <c r="D734" s="55">
        <f t="shared" si="5"/>
        <v>804</v>
      </c>
      <c r="E734" s="35">
        <v>170.0</v>
      </c>
      <c r="F734" s="36">
        <v>150.0</v>
      </c>
      <c r="G734" s="37">
        <v>75.0</v>
      </c>
      <c r="H734" s="38">
        <v>284.0</v>
      </c>
      <c r="I734" s="39">
        <v>53.0</v>
      </c>
      <c r="J734" s="40">
        <v>72.0</v>
      </c>
      <c r="K734" s="56">
        <f t="shared" si="6"/>
        <v>0.232449298</v>
      </c>
      <c r="L734" s="56">
        <f t="shared" si="7"/>
        <v>0.4398422091</v>
      </c>
      <c r="M734" s="56">
        <f t="shared" si="8"/>
        <v>0.2525252525</v>
      </c>
      <c r="N734" s="56">
        <f t="shared" si="9"/>
        <v>0.05850234009</v>
      </c>
      <c r="O734" s="56">
        <f t="shared" si="10"/>
        <v>0.3706467662</v>
      </c>
      <c r="P734" s="57">
        <f t="shared" si="11"/>
        <v>0.05616224649</v>
      </c>
      <c r="Q734" s="58">
        <f t="shared" ref="Q734:V734" si="2234">K734-Q$2</f>
        <v>-0.1185283837</v>
      </c>
      <c r="R734" s="59">
        <f t="shared" si="2234"/>
        <v>-0.03971033122</v>
      </c>
      <c r="S734" s="60">
        <f t="shared" si="2234"/>
        <v>-0.1590623101</v>
      </c>
      <c r="T734" s="61">
        <f t="shared" si="2234"/>
        <v>-0.05723210151</v>
      </c>
      <c r="U734" s="62">
        <f t="shared" si="2234"/>
        <v>-0.08318456292</v>
      </c>
      <c r="V734" s="63">
        <f t="shared" si="2234"/>
        <v>0.02390141798</v>
      </c>
      <c r="W734" s="64"/>
      <c r="X734" s="65">
        <f t="shared" si="13"/>
        <v>1</v>
      </c>
      <c r="Y734" s="66">
        <f t="shared" si="14"/>
        <v>0</v>
      </c>
      <c r="Z734" s="67">
        <f t="shared" ref="Z734:AA734" si="2235">U734</f>
        <v>-0.08318456292</v>
      </c>
      <c r="AA734" s="68">
        <f t="shared" si="2235"/>
        <v>0.02390141798</v>
      </c>
      <c r="AB734" s="69">
        <f t="shared" ref="AB734:AC734" si="2236">S734</f>
        <v>-0.1590623101</v>
      </c>
      <c r="AC734" s="70">
        <f t="shared" si="2236"/>
        <v>-0.05723210151</v>
      </c>
      <c r="AD734" s="71">
        <f t="shared" si="17"/>
        <v>0.006348393728</v>
      </c>
      <c r="AE734" s="72">
        <f t="shared" si="18"/>
        <v>-0.003976458016</v>
      </c>
      <c r="AF734" s="73">
        <f t="shared" si="19"/>
        <v>0.01459945713</v>
      </c>
      <c r="AG734" s="74">
        <f t="shared" si="20"/>
        <v>0.0009590125909</v>
      </c>
      <c r="AH734" s="75">
        <f t="shared" si="21"/>
        <v>0.02202530506</v>
      </c>
      <c r="AI734" s="76">
        <f t="shared" si="22"/>
        <v>0.01820694056</v>
      </c>
      <c r="AJ734" s="77"/>
      <c r="AK734" s="65">
        <f t="shared" si="23"/>
        <v>-0.005693794321</v>
      </c>
      <c r="AL734" s="66">
        <f t="shared" si="24"/>
        <v>0.0007634399882</v>
      </c>
      <c r="AM734" s="67">
        <f t="shared" si="25"/>
        <v>-0.1058467802</v>
      </c>
      <c r="AN734" s="68">
        <f t="shared" si="26"/>
        <v>-0.1125577356</v>
      </c>
      <c r="AO734" s="69">
        <f t="shared" si="27"/>
        <v>-0.006211327881</v>
      </c>
      <c r="AP734" s="70">
        <f t="shared" si="28"/>
        <v>0.08729756369</v>
      </c>
      <c r="AQ734" s="71">
        <f t="shared" si="29"/>
        <v>0.0009449000205</v>
      </c>
      <c r="AR734" s="72">
        <f t="shared" si="30"/>
        <v>-0.005744550982</v>
      </c>
      <c r="AS734" s="73">
        <f t="shared" si="31"/>
        <v>-0.00002349797364</v>
      </c>
      <c r="AT734" s="74">
        <f t="shared" si="32"/>
        <v>0.006184867012</v>
      </c>
      <c r="AU734" s="75">
        <f t="shared" si="33"/>
        <v>0.002198403966</v>
      </c>
      <c r="AV734" s="76">
        <f t="shared" si="34"/>
        <v>0.002426865316</v>
      </c>
      <c r="AW734" s="78">
        <f t="shared" si="35"/>
        <v>-0.1146320964</v>
      </c>
      <c r="AX734" s="79">
        <f t="shared" si="36"/>
        <v>-0.1185283837</v>
      </c>
      <c r="AY734" s="78">
        <f t="shared" si="37"/>
        <v>-0.02162955057</v>
      </c>
      <c r="AZ734" s="79">
        <f t="shared" si="38"/>
        <v>-0.03971033122</v>
      </c>
      <c r="BA734" s="80">
        <f t="shared" si="39"/>
        <v>0.003896287361</v>
      </c>
      <c r="BB734" s="80">
        <f t="shared" si="40"/>
        <v>0.01808078065</v>
      </c>
      <c r="BC734" s="80">
        <f t="shared" si="41"/>
        <v>-0.1144941671</v>
      </c>
      <c r="BD734" s="80">
        <f t="shared" si="42"/>
        <v>-0.02066959158</v>
      </c>
      <c r="BE734" s="81">
        <f t="shared" si="43"/>
        <v>-0.0003117335736</v>
      </c>
      <c r="BF734" s="81">
        <f t="shared" si="44"/>
        <v>0.0001408958342</v>
      </c>
      <c r="BG734" s="81">
        <f t="shared" si="45"/>
        <v>0.01268168229</v>
      </c>
      <c r="BH734" s="81">
        <f t="shared" si="46"/>
        <v>0.004733095345</v>
      </c>
      <c r="BI734" s="81"/>
      <c r="BJ734" s="81"/>
    </row>
    <row r="735">
      <c r="A735" s="31">
        <v>1124.0</v>
      </c>
      <c r="B735" s="32">
        <v>7534.0</v>
      </c>
      <c r="C735" s="33">
        <v>2852.0</v>
      </c>
      <c r="D735" s="55">
        <f t="shared" si="5"/>
        <v>2440</v>
      </c>
      <c r="E735" s="35">
        <v>836.0</v>
      </c>
      <c r="F735" s="36">
        <v>177.0</v>
      </c>
      <c r="G735" s="37">
        <v>682.0</v>
      </c>
      <c r="H735" s="38">
        <v>566.0</v>
      </c>
      <c r="I735" s="39">
        <v>135.0</v>
      </c>
      <c r="J735" s="40">
        <v>44.0</v>
      </c>
      <c r="K735" s="56">
        <f t="shared" si="6"/>
        <v>0.5795932679</v>
      </c>
      <c r="L735" s="56">
        <f t="shared" si="7"/>
        <v>0.6317501627</v>
      </c>
      <c r="M735" s="56">
        <f t="shared" si="8"/>
        <v>0.7552602436</v>
      </c>
      <c r="N735" s="56">
        <f t="shared" si="9"/>
        <v>0.2391304348</v>
      </c>
      <c r="O735" s="56">
        <f t="shared" si="10"/>
        <v>0.6774590164</v>
      </c>
      <c r="P735" s="57">
        <f t="shared" si="11"/>
        <v>0.01542776999</v>
      </c>
      <c r="Q735" s="58">
        <f t="shared" ref="Q735:V735" si="2237">K735-Q$2</f>
        <v>0.2286155862</v>
      </c>
      <c r="R735" s="59">
        <f t="shared" si="2237"/>
        <v>0.1521976224</v>
      </c>
      <c r="S735" s="60">
        <f t="shared" si="2237"/>
        <v>0.343672681</v>
      </c>
      <c r="T735" s="61">
        <f t="shared" si="2237"/>
        <v>0.1233959932</v>
      </c>
      <c r="U735" s="62">
        <f t="shared" si="2237"/>
        <v>0.2236276873</v>
      </c>
      <c r="V735" s="63">
        <f t="shared" si="2237"/>
        <v>-0.01683305853</v>
      </c>
      <c r="W735" s="64"/>
      <c r="X735" s="65">
        <f t="shared" si="13"/>
        <v>1</v>
      </c>
      <c r="Y735" s="66">
        <f t="shared" si="14"/>
        <v>0</v>
      </c>
      <c r="Z735" s="67">
        <f t="shared" ref="Z735:AA735" si="2238">U735</f>
        <v>0.2236276873</v>
      </c>
      <c r="AA735" s="68">
        <f t="shared" si="2238"/>
        <v>-0.01683305853</v>
      </c>
      <c r="AB735" s="69">
        <f t="shared" ref="AB735:AC735" si="2239">S735</f>
        <v>0.343672681</v>
      </c>
      <c r="AC735" s="70">
        <f t="shared" si="2239"/>
        <v>0.1233959932</v>
      </c>
      <c r="AD735" s="71">
        <f t="shared" si="17"/>
        <v>0.04972599067</v>
      </c>
      <c r="AE735" s="72">
        <f t="shared" si="18"/>
        <v>-0.007528675897</v>
      </c>
      <c r="AF735" s="73">
        <f t="shared" si="19"/>
        <v>0.07893185881</v>
      </c>
      <c r="AG735" s="74">
        <f t="shared" si="20"/>
        <v>0.02180969822</v>
      </c>
      <c r="AH735" s="75">
        <f t="shared" si="21"/>
        <v>0.1028843405</v>
      </c>
      <c r="AI735" s="76">
        <f t="shared" si="22"/>
        <v>0.08481566359</v>
      </c>
      <c r="AJ735" s="77"/>
      <c r="AK735" s="65">
        <f t="shared" si="23"/>
        <v>-0.005693794321</v>
      </c>
      <c r="AL735" s="66">
        <f t="shared" si="24"/>
        <v>0.0007634399882</v>
      </c>
      <c r="AM735" s="67">
        <f t="shared" si="25"/>
        <v>0.2092622225</v>
      </c>
      <c r="AN735" s="68">
        <f t="shared" si="26"/>
        <v>0.3413008845</v>
      </c>
      <c r="AO735" s="69">
        <f t="shared" si="27"/>
        <v>0.01329040656</v>
      </c>
      <c r="AP735" s="70">
        <f t="shared" si="28"/>
        <v>-0.1885800141</v>
      </c>
      <c r="AQ735" s="71">
        <f t="shared" si="29"/>
        <v>0.02116932676</v>
      </c>
      <c r="AR735" s="72">
        <f t="shared" si="30"/>
        <v>-0.03285687757</v>
      </c>
      <c r="AS735" s="73">
        <f t="shared" si="31"/>
        <v>-0.007141410963</v>
      </c>
      <c r="AT735" s="74">
        <f t="shared" si="32"/>
        <v>0.0338724423</v>
      </c>
      <c r="AU735" s="75">
        <f t="shared" si="33"/>
        <v>0.01027297886</v>
      </c>
      <c r="AV735" s="76">
        <f t="shared" si="34"/>
        <v>0.01130999152</v>
      </c>
      <c r="AW735" s="78">
        <f t="shared" si="35"/>
        <v>0.2411597294</v>
      </c>
      <c r="AX735" s="79">
        <f t="shared" si="36"/>
        <v>0.2286155862</v>
      </c>
      <c r="AY735" s="78">
        <f t="shared" si="37"/>
        <v>0.1658098666</v>
      </c>
      <c r="AZ735" s="79">
        <f t="shared" si="38"/>
        <v>0.1521976224</v>
      </c>
      <c r="BA735" s="80">
        <f t="shared" si="39"/>
        <v>0.01254414317</v>
      </c>
      <c r="BB735" s="80">
        <f t="shared" si="40"/>
        <v>0.01361224426</v>
      </c>
      <c r="BC735" s="80">
        <f t="shared" si="41"/>
        <v>0.2412976586</v>
      </c>
      <c r="BD735" s="80">
        <f t="shared" si="42"/>
        <v>0.1667698256</v>
      </c>
      <c r="BE735" s="81">
        <f t="shared" si="43"/>
        <v>-0.00002793766596</v>
      </c>
      <c r="BF735" s="81">
        <f t="shared" si="44"/>
        <v>0.0003415078817</v>
      </c>
      <c r="BG735" s="81">
        <f t="shared" si="45"/>
        <v>0.03041238531</v>
      </c>
      <c r="BH735" s="81">
        <f t="shared" si="46"/>
        <v>0.08048233689</v>
      </c>
      <c r="BI735" s="81"/>
      <c r="BJ735" s="81"/>
    </row>
    <row r="736">
      <c r="A736" s="31">
        <v>1008.0</v>
      </c>
      <c r="B736" s="32">
        <v>7593.0</v>
      </c>
      <c r="C736" s="33">
        <v>1983.0</v>
      </c>
      <c r="D736" s="55">
        <f t="shared" si="5"/>
        <v>1556</v>
      </c>
      <c r="E736" s="35">
        <v>654.0</v>
      </c>
      <c r="F736" s="36">
        <v>177.0</v>
      </c>
      <c r="G736" s="37">
        <v>217.0</v>
      </c>
      <c r="H736" s="38">
        <v>349.0</v>
      </c>
      <c r="I736" s="39">
        <v>110.0</v>
      </c>
      <c r="J736" s="40">
        <v>49.0</v>
      </c>
      <c r="K736" s="56">
        <f t="shared" si="6"/>
        <v>0.4947049924</v>
      </c>
      <c r="L736" s="56">
        <f t="shared" si="7"/>
        <v>0.6864330638</v>
      </c>
      <c r="M736" s="56">
        <f t="shared" si="8"/>
        <v>0.4898419865</v>
      </c>
      <c r="N736" s="56">
        <f t="shared" si="9"/>
        <v>0.1094301563</v>
      </c>
      <c r="O736" s="56">
        <f t="shared" si="10"/>
        <v>0.6304627249</v>
      </c>
      <c r="P736" s="57">
        <f t="shared" si="11"/>
        <v>0.0247100353</v>
      </c>
      <c r="Q736" s="58">
        <f t="shared" ref="Q736:V736" si="2240">K736-Q$2</f>
        <v>0.1437273107</v>
      </c>
      <c r="R736" s="59">
        <f t="shared" si="2240"/>
        <v>0.2068805235</v>
      </c>
      <c r="S736" s="60">
        <f t="shared" si="2240"/>
        <v>0.07825442381</v>
      </c>
      <c r="T736" s="61">
        <f t="shared" si="2240"/>
        <v>-0.006304285279</v>
      </c>
      <c r="U736" s="62">
        <f t="shared" si="2240"/>
        <v>0.1766313958</v>
      </c>
      <c r="V736" s="63">
        <f t="shared" si="2240"/>
        <v>-0.007550793212</v>
      </c>
      <c r="W736" s="64"/>
      <c r="X736" s="65">
        <f t="shared" si="13"/>
        <v>1</v>
      </c>
      <c r="Y736" s="66">
        <f t="shared" si="14"/>
        <v>0</v>
      </c>
      <c r="Z736" s="67">
        <f t="shared" ref="Z736:AA736" si="2241">U736</f>
        <v>0.1766313958</v>
      </c>
      <c r="AA736" s="68">
        <f t="shared" si="2241"/>
        <v>-0.007550793212</v>
      </c>
      <c r="AB736" s="69">
        <f t="shared" ref="AB736:AC736" si="2242">S736</f>
        <v>0.07825442381</v>
      </c>
      <c r="AC736" s="70">
        <f t="shared" si="2242"/>
        <v>-0.006304285279</v>
      </c>
      <c r="AD736" s="71">
        <f t="shared" si="17"/>
        <v>0.03114163552</v>
      </c>
      <c r="AE736" s="72">
        <f t="shared" si="18"/>
        <v>-0.002667414289</v>
      </c>
      <c r="AF736" s="73">
        <f t="shared" si="19"/>
        <v>0.01377458575</v>
      </c>
      <c r="AG736" s="74">
        <f t="shared" si="20"/>
        <v>-0.001704417681</v>
      </c>
      <c r="AH736" s="75">
        <f t="shared" si="21"/>
        <v>0.006084010833</v>
      </c>
      <c r="AI736" s="76">
        <f t="shared" si="22"/>
        <v>-0.000986676424</v>
      </c>
      <c r="AJ736" s="77"/>
      <c r="AK736" s="65">
        <f t="shared" si="23"/>
        <v>-0.005693794321</v>
      </c>
      <c r="AL736" s="66">
        <f t="shared" si="24"/>
        <v>0.0007634399882</v>
      </c>
      <c r="AM736" s="67">
        <f t="shared" si="25"/>
        <v>0.1561643157</v>
      </c>
      <c r="AN736" s="68">
        <f t="shared" si="26"/>
        <v>0.2742642455</v>
      </c>
      <c r="AO736" s="69">
        <f t="shared" si="27"/>
        <v>-0.01411808021</v>
      </c>
      <c r="AP736" s="70">
        <f t="shared" si="28"/>
        <v>-0.0381144416</v>
      </c>
      <c r="AQ736" s="71">
        <f t="shared" si="29"/>
        <v>0.01445119173</v>
      </c>
      <c r="AR736" s="72">
        <f t="shared" si="30"/>
        <v>-0.01952471772</v>
      </c>
      <c r="AS736" s="73">
        <f t="shared" si="31"/>
        <v>0.001078727759</v>
      </c>
      <c r="AT736" s="74">
        <f t="shared" si="32"/>
        <v>0.005767304713</v>
      </c>
      <c r="AU736" s="75">
        <f t="shared" si="33"/>
        <v>0.0007061724036</v>
      </c>
      <c r="AV736" s="76">
        <f t="shared" si="34"/>
        <v>-0.00001186260374</v>
      </c>
      <c r="AW736" s="78">
        <f t="shared" si="35"/>
        <v>0.1525885331</v>
      </c>
      <c r="AX736" s="79">
        <f t="shared" si="36"/>
        <v>0.1437273107</v>
      </c>
      <c r="AY736" s="78">
        <f t="shared" si="37"/>
        <v>0.2231439682</v>
      </c>
      <c r="AZ736" s="79">
        <f t="shared" si="38"/>
        <v>0.2068805235</v>
      </c>
      <c r="BA736" s="80">
        <f t="shared" si="39"/>
        <v>0.008861222314</v>
      </c>
      <c r="BB736" s="80">
        <f t="shared" si="40"/>
        <v>0.01626344473</v>
      </c>
      <c r="BC736" s="80">
        <f t="shared" si="41"/>
        <v>0.1527264623</v>
      </c>
      <c r="BD736" s="80">
        <f t="shared" si="42"/>
        <v>0.2241039272</v>
      </c>
      <c r="BE736" s="81">
        <f t="shared" si="43"/>
        <v>-0.0001859783736</v>
      </c>
      <c r="BF736" s="81">
        <f t="shared" si="44"/>
        <v>0.0002882279987</v>
      </c>
      <c r="BG736" s="81">
        <f t="shared" si="45"/>
        <v>-0.02689719791</v>
      </c>
      <c r="BH736" s="81">
        <f t="shared" si="46"/>
        <v>0.06845319999</v>
      </c>
      <c r="BI736" s="81"/>
      <c r="BJ736" s="81"/>
    </row>
    <row r="737">
      <c r="A737" s="31">
        <v>682.0</v>
      </c>
      <c r="B737" s="32">
        <v>4605.0</v>
      </c>
      <c r="C737" s="33">
        <v>2652.0</v>
      </c>
      <c r="D737" s="55">
        <f t="shared" si="5"/>
        <v>1656</v>
      </c>
      <c r="E737" s="35">
        <v>168.0</v>
      </c>
      <c r="F737" s="36">
        <v>378.0</v>
      </c>
      <c r="G737" s="37">
        <v>193.0</v>
      </c>
      <c r="H737" s="38">
        <v>687.0</v>
      </c>
      <c r="I737" s="39">
        <v>111.0</v>
      </c>
      <c r="J737" s="40">
        <v>119.0</v>
      </c>
      <c r="K737" s="56">
        <f t="shared" si="6"/>
        <v>0.1779788839</v>
      </c>
      <c r="L737" s="56">
        <f t="shared" si="7"/>
        <v>0.2888198758</v>
      </c>
      <c r="M737" s="56">
        <f t="shared" si="8"/>
        <v>0.2797101449</v>
      </c>
      <c r="N737" s="56">
        <f t="shared" si="9"/>
        <v>0.07277526395</v>
      </c>
      <c r="O737" s="56">
        <f t="shared" si="10"/>
        <v>0.2850241546</v>
      </c>
      <c r="P737" s="57">
        <f t="shared" si="11"/>
        <v>0.04487179487</v>
      </c>
      <c r="Q737" s="58">
        <f t="shared" ref="Q737:V737" si="2243">K737-Q$2</f>
        <v>-0.1729987978</v>
      </c>
      <c r="R737" s="59">
        <f t="shared" si="2243"/>
        <v>-0.1907326645</v>
      </c>
      <c r="S737" s="60">
        <f t="shared" si="2243"/>
        <v>-0.1318774177</v>
      </c>
      <c r="T737" s="61">
        <f t="shared" si="2243"/>
        <v>-0.04295917766</v>
      </c>
      <c r="U737" s="62">
        <f t="shared" si="2243"/>
        <v>-0.1688071745</v>
      </c>
      <c r="V737" s="63">
        <f t="shared" si="2243"/>
        <v>0.01261096636</v>
      </c>
      <c r="W737" s="64"/>
      <c r="X737" s="65">
        <f t="shared" si="13"/>
        <v>1</v>
      </c>
      <c r="Y737" s="66">
        <f t="shared" si="14"/>
        <v>0</v>
      </c>
      <c r="Z737" s="67">
        <f t="shared" ref="Z737:AA737" si="2244">U737</f>
        <v>-0.1688071745</v>
      </c>
      <c r="AA737" s="68">
        <f t="shared" si="2244"/>
        <v>0.01261096636</v>
      </c>
      <c r="AB737" s="69">
        <f t="shared" ref="AB737:AC737" si="2245">S737</f>
        <v>-0.1318774177</v>
      </c>
      <c r="AC737" s="70">
        <f t="shared" si="2245"/>
        <v>-0.04295917766</v>
      </c>
      <c r="AD737" s="71">
        <f t="shared" si="17"/>
        <v>0.02833682569</v>
      </c>
      <c r="AE737" s="72">
        <f t="shared" si="18"/>
        <v>-0.004257643198</v>
      </c>
      <c r="AF737" s="73">
        <f t="shared" si="19"/>
        <v>0.02280361101</v>
      </c>
      <c r="AG737" s="74">
        <f t="shared" si="20"/>
        <v>0.005588715721</v>
      </c>
      <c r="AH737" s="75">
        <f t="shared" si="21"/>
        <v>0.01554616236</v>
      </c>
      <c r="AI737" s="76">
        <f t="shared" si="22"/>
        <v>0.01133069083</v>
      </c>
      <c r="AJ737" s="77"/>
      <c r="AK737" s="65">
        <f t="shared" si="23"/>
        <v>-0.005693794321</v>
      </c>
      <c r="AL737" s="66">
        <f t="shared" si="24"/>
        <v>0.0007634399882</v>
      </c>
      <c r="AM737" s="67">
        <f t="shared" si="25"/>
        <v>-0.157811501</v>
      </c>
      <c r="AN737" s="68">
        <f t="shared" si="26"/>
        <v>-0.25771178</v>
      </c>
      <c r="AO737" s="69">
        <f t="shared" si="27"/>
        <v>-0.002911369943</v>
      </c>
      <c r="AP737" s="70">
        <f t="shared" si="28"/>
        <v>0.07174777951</v>
      </c>
      <c r="AQ737" s="71">
        <f t="shared" si="29"/>
        <v>0.01208257037</v>
      </c>
      <c r="AR737" s="72">
        <f t="shared" si="30"/>
        <v>-0.01870702391</v>
      </c>
      <c r="AS737" s="73">
        <f t="shared" si="31"/>
        <v>-0.001762695301</v>
      </c>
      <c r="AT737" s="74">
        <f t="shared" si="32"/>
        <v>0.009767241601</v>
      </c>
      <c r="AU737" s="75">
        <f t="shared" si="33"/>
        <v>0.001576700394</v>
      </c>
      <c r="AV737" s="76">
        <f t="shared" si="34"/>
        <v>0.001540545634</v>
      </c>
      <c r="AW737" s="78">
        <f t="shared" si="35"/>
        <v>-0.1545200898</v>
      </c>
      <c r="AX737" s="79">
        <f t="shared" si="36"/>
        <v>-0.1729987978</v>
      </c>
      <c r="AY737" s="78">
        <f t="shared" si="37"/>
        <v>-0.1925997972</v>
      </c>
      <c r="AZ737" s="79">
        <f t="shared" si="38"/>
        <v>-0.1907326645</v>
      </c>
      <c r="BA737" s="80">
        <f t="shared" si="39"/>
        <v>0.01847870801</v>
      </c>
      <c r="BB737" s="80">
        <f t="shared" si="40"/>
        <v>-0.001867132638</v>
      </c>
      <c r="BC737" s="80">
        <f t="shared" si="41"/>
        <v>-0.1543821606</v>
      </c>
      <c r="BD737" s="80">
        <f t="shared" si="42"/>
        <v>-0.1916398382</v>
      </c>
      <c r="BE737" s="81">
        <f t="shared" si="43"/>
        <v>0.0003379764653</v>
      </c>
      <c r="BF737" s="81">
        <f t="shared" si="44"/>
        <v>-0.00006900439765</v>
      </c>
      <c r="BG737" s="81">
        <f t="shared" si="45"/>
        <v>-0.01289197607</v>
      </c>
      <c r="BH737" s="81">
        <f t="shared" si="46"/>
        <v>0.05917154453</v>
      </c>
      <c r="BI737" s="81"/>
      <c r="BJ737" s="81"/>
    </row>
    <row r="738">
      <c r="A738" s="31">
        <v>238.0</v>
      </c>
      <c r="B738" s="32">
        <v>3801.0</v>
      </c>
      <c r="C738" s="33">
        <v>790.0</v>
      </c>
      <c r="D738" s="55">
        <f t="shared" si="5"/>
        <v>497</v>
      </c>
      <c r="E738" s="35">
        <v>64.0</v>
      </c>
      <c r="F738" s="36">
        <v>111.0</v>
      </c>
      <c r="G738" s="37">
        <v>44.0</v>
      </c>
      <c r="H738" s="38">
        <v>198.0</v>
      </c>
      <c r="I738" s="39">
        <v>28.0</v>
      </c>
      <c r="J738" s="40">
        <v>52.0</v>
      </c>
      <c r="K738" s="56">
        <f t="shared" si="6"/>
        <v>0.1721518987</v>
      </c>
      <c r="L738" s="56">
        <f t="shared" si="7"/>
        <v>0.3172413793</v>
      </c>
      <c r="M738" s="56">
        <f t="shared" si="8"/>
        <v>0.2125603865</v>
      </c>
      <c r="N738" s="56">
        <f t="shared" si="9"/>
        <v>0.05569620253</v>
      </c>
      <c r="O738" s="56">
        <f t="shared" si="10"/>
        <v>0.2736418511</v>
      </c>
      <c r="P738" s="57">
        <f t="shared" si="11"/>
        <v>0.06582278481</v>
      </c>
      <c r="Q738" s="58">
        <f t="shared" ref="Q738:V738" si="2246">K738-Q$2</f>
        <v>-0.178825783</v>
      </c>
      <c r="R738" s="59">
        <f t="shared" si="2246"/>
        <v>-0.162311161</v>
      </c>
      <c r="S738" s="60">
        <f t="shared" si="2246"/>
        <v>-0.1990271762</v>
      </c>
      <c r="T738" s="61">
        <f t="shared" si="2246"/>
        <v>-0.06003823908</v>
      </c>
      <c r="U738" s="62">
        <f t="shared" si="2246"/>
        <v>-0.180189478</v>
      </c>
      <c r="V738" s="63">
        <f t="shared" si="2246"/>
        <v>0.0335619563</v>
      </c>
      <c r="W738" s="64"/>
      <c r="X738" s="65">
        <f t="shared" si="13"/>
        <v>1</v>
      </c>
      <c r="Y738" s="66">
        <f t="shared" si="14"/>
        <v>0</v>
      </c>
      <c r="Z738" s="67">
        <f t="shared" ref="Z738:AA738" si="2247">U738</f>
        <v>-0.180189478</v>
      </c>
      <c r="AA738" s="68">
        <f t="shared" si="2247"/>
        <v>0.0335619563</v>
      </c>
      <c r="AB738" s="69">
        <f t="shared" ref="AB738:AC738" si="2248">S738</f>
        <v>-0.1990271762</v>
      </c>
      <c r="AC738" s="70">
        <f t="shared" si="2248"/>
        <v>-0.06003823908</v>
      </c>
      <c r="AD738" s="71">
        <f t="shared" si="17"/>
        <v>0.03134184307</v>
      </c>
      <c r="AE738" s="72">
        <f t="shared" si="18"/>
        <v>-0.01209502277</v>
      </c>
      <c r="AF738" s="73">
        <f t="shared" si="19"/>
        <v>0.03787760374</v>
      </c>
      <c r="AG738" s="74">
        <f t="shared" si="20"/>
        <v>0.004138517569</v>
      </c>
      <c r="AH738" s="75">
        <f t="shared" si="21"/>
        <v>0.0360072267</v>
      </c>
      <c r="AI738" s="76">
        <f t="shared" si="22"/>
        <v>0.02389848237</v>
      </c>
      <c r="AJ738" s="77"/>
      <c r="AK738" s="65">
        <f t="shared" si="23"/>
        <v>-0.005693794321</v>
      </c>
      <c r="AL738" s="66">
        <f t="shared" si="24"/>
        <v>0.0007634399882</v>
      </c>
      <c r="AM738" s="67">
        <f t="shared" si="25"/>
        <v>-0.2003650642</v>
      </c>
      <c r="AN738" s="68">
        <f t="shared" si="26"/>
        <v>-0.2586814548</v>
      </c>
      <c r="AO738" s="69">
        <f t="shared" si="27"/>
        <v>-0.002004150675</v>
      </c>
      <c r="AP738" s="70">
        <f t="shared" si="28"/>
        <v>0.1076079691</v>
      </c>
      <c r="AQ738" s="71">
        <f t="shared" si="29"/>
        <v>0.009058358385</v>
      </c>
      <c r="AR738" s="72">
        <f t="shared" si="30"/>
        <v>-0.02448701632</v>
      </c>
      <c r="AS738" s="73">
        <f t="shared" si="31"/>
        <v>-0.0007573062826</v>
      </c>
      <c r="AT738" s="74">
        <f t="shared" si="32"/>
        <v>0.01608943122</v>
      </c>
      <c r="AU738" s="75">
        <f t="shared" si="33"/>
        <v>0.003690429575</v>
      </c>
      <c r="AV738" s="76">
        <f t="shared" si="34"/>
        <v>0.003302191545</v>
      </c>
      <c r="AW738" s="78">
        <f t="shared" si="35"/>
        <v>-0.1960715275</v>
      </c>
      <c r="AX738" s="79">
        <f t="shared" si="36"/>
        <v>-0.178825783</v>
      </c>
      <c r="AY738" s="78">
        <f t="shared" si="37"/>
        <v>-0.1554054393</v>
      </c>
      <c r="AZ738" s="79">
        <f t="shared" si="38"/>
        <v>-0.162311161</v>
      </c>
      <c r="BA738" s="80">
        <f t="shared" si="39"/>
        <v>-0.01724574458</v>
      </c>
      <c r="BB738" s="80">
        <f t="shared" si="40"/>
        <v>0.006905721679</v>
      </c>
      <c r="BC738" s="80">
        <f t="shared" si="41"/>
        <v>-0.1959335983</v>
      </c>
      <c r="BD738" s="80">
        <f t="shared" si="42"/>
        <v>-0.1544454803</v>
      </c>
      <c r="BE738" s="81">
        <f t="shared" si="43"/>
        <v>0.0002497267143</v>
      </c>
      <c r="BF738" s="81">
        <f t="shared" si="44"/>
        <v>-0.0002381886245</v>
      </c>
      <c r="BG738" s="81">
        <f t="shared" si="45"/>
        <v>0.01453656855</v>
      </c>
      <c r="BH738" s="81">
        <f t="shared" si="46"/>
        <v>0.06052211739</v>
      </c>
      <c r="BI738" s="81"/>
      <c r="BJ738" s="81"/>
    </row>
    <row r="739">
      <c r="A739" s="31">
        <v>40.0</v>
      </c>
      <c r="B739" s="32">
        <v>7416.0</v>
      </c>
      <c r="C739" s="33">
        <v>1079.0</v>
      </c>
      <c r="D739" s="55">
        <f t="shared" si="5"/>
        <v>789</v>
      </c>
      <c r="E739" s="35">
        <v>162.0</v>
      </c>
      <c r="F739" s="36">
        <v>172.0</v>
      </c>
      <c r="G739" s="37">
        <v>87.0</v>
      </c>
      <c r="H739" s="38">
        <v>263.0</v>
      </c>
      <c r="I739" s="39">
        <v>50.0</v>
      </c>
      <c r="J739" s="40">
        <v>55.0</v>
      </c>
      <c r="K739" s="56">
        <f t="shared" si="6"/>
        <v>0.2771084337</v>
      </c>
      <c r="L739" s="56">
        <f t="shared" si="7"/>
        <v>0.4463157895</v>
      </c>
      <c r="M739" s="56">
        <f t="shared" si="8"/>
        <v>0.2770700637</v>
      </c>
      <c r="N739" s="56">
        <f t="shared" si="9"/>
        <v>0.08063021316</v>
      </c>
      <c r="O739" s="56">
        <f t="shared" si="10"/>
        <v>0.3789607098</v>
      </c>
      <c r="P739" s="57">
        <f t="shared" si="11"/>
        <v>0.05097312326</v>
      </c>
      <c r="Q739" s="58">
        <f t="shared" ref="Q739:V739" si="2249">K739-Q$2</f>
        <v>-0.07386924795</v>
      </c>
      <c r="R739" s="59">
        <f t="shared" si="2249"/>
        <v>-0.03323675082</v>
      </c>
      <c r="S739" s="60">
        <f t="shared" si="2249"/>
        <v>-0.134517499</v>
      </c>
      <c r="T739" s="61">
        <f t="shared" si="2249"/>
        <v>-0.03510422845</v>
      </c>
      <c r="U739" s="62">
        <f t="shared" si="2249"/>
        <v>-0.07487061933</v>
      </c>
      <c r="V739" s="63">
        <f t="shared" si="2249"/>
        <v>0.01871229475</v>
      </c>
      <c r="W739" s="64"/>
      <c r="X739" s="65">
        <f t="shared" si="13"/>
        <v>1</v>
      </c>
      <c r="Y739" s="66">
        <f t="shared" si="14"/>
        <v>0</v>
      </c>
      <c r="Z739" s="67">
        <f t="shared" ref="Z739:AA739" si="2250">U739</f>
        <v>-0.07487061933</v>
      </c>
      <c r="AA739" s="68">
        <f t="shared" si="2250"/>
        <v>0.01871229475</v>
      </c>
      <c r="AB739" s="69">
        <f t="shared" ref="AB739:AC739" si="2251">S739</f>
        <v>-0.134517499</v>
      </c>
      <c r="AC739" s="70">
        <f t="shared" si="2251"/>
        <v>-0.03510422845</v>
      </c>
      <c r="AD739" s="71">
        <f t="shared" si="17"/>
        <v>0.005255459665</v>
      </c>
      <c r="AE739" s="72">
        <f t="shared" si="18"/>
        <v>-0.002802002194</v>
      </c>
      <c r="AF739" s="73">
        <f t="shared" si="19"/>
        <v>0.01072828913</v>
      </c>
      <c r="AG739" s="74">
        <f t="shared" si="20"/>
        <v>0.0001111442356</v>
      </c>
      <c r="AH739" s="75">
        <f t="shared" si="21"/>
        <v>0.01686265067</v>
      </c>
      <c r="AI739" s="76">
        <f t="shared" si="22"/>
        <v>0.009444266027</v>
      </c>
      <c r="AJ739" s="77"/>
      <c r="AK739" s="65">
        <f t="shared" si="23"/>
        <v>-0.005693794321</v>
      </c>
      <c r="AL739" s="66">
        <f t="shared" si="24"/>
        <v>0.0007634399882</v>
      </c>
      <c r="AM739" s="67">
        <f t="shared" si="25"/>
        <v>-0.09082200203</v>
      </c>
      <c r="AN739" s="68">
        <f t="shared" si="26"/>
        <v>-0.1035938106</v>
      </c>
      <c r="AO739" s="69">
        <f t="shared" si="27"/>
        <v>0.001373514442</v>
      </c>
      <c r="AP739" s="70">
        <f t="shared" si="28"/>
        <v>0.07196171697</v>
      </c>
      <c r="AQ739" s="71">
        <f t="shared" si="29"/>
        <v>0.001067793227</v>
      </c>
      <c r="AR739" s="72">
        <f t="shared" si="30"/>
        <v>-0.004503790124</v>
      </c>
      <c r="AS739" s="73">
        <f t="shared" si="31"/>
        <v>0.0002331763557</v>
      </c>
      <c r="AT739" s="74">
        <f t="shared" si="32"/>
        <v>0.004529402034</v>
      </c>
      <c r="AU739" s="75">
        <f t="shared" si="33"/>
        <v>0.001757010826</v>
      </c>
      <c r="AV739" s="76">
        <f t="shared" si="34"/>
        <v>0.001348262927</v>
      </c>
      <c r="AW739" s="78">
        <f t="shared" si="35"/>
        <v>-0.0920843015</v>
      </c>
      <c r="AX739" s="79">
        <f t="shared" si="36"/>
        <v>-0.07386924795</v>
      </c>
      <c r="AY739" s="78">
        <f t="shared" si="37"/>
        <v>-0.02949477883</v>
      </c>
      <c r="AZ739" s="79">
        <f t="shared" si="38"/>
        <v>-0.03323675082</v>
      </c>
      <c r="BA739" s="80">
        <f t="shared" si="39"/>
        <v>-0.01821505355</v>
      </c>
      <c r="BB739" s="80">
        <f t="shared" si="40"/>
        <v>0.003741971989</v>
      </c>
      <c r="BC739" s="80">
        <f t="shared" si="41"/>
        <v>-0.09194637226</v>
      </c>
      <c r="BD739" s="80">
        <f t="shared" si="42"/>
        <v>-0.02853481983</v>
      </c>
      <c r="BE739" s="81">
        <f t="shared" si="43"/>
        <v>0.0003177858214</v>
      </c>
      <c r="BF739" s="81">
        <f t="shared" si="44"/>
        <v>-0.0001363204403</v>
      </c>
      <c r="BG739" s="81">
        <f t="shared" si="45"/>
        <v>0.007639899428</v>
      </c>
      <c r="BH739" s="81">
        <f t="shared" si="46"/>
        <v>0.005247346334</v>
      </c>
      <c r="BI739" s="81"/>
      <c r="BJ739" s="81"/>
    </row>
    <row r="740">
      <c r="A740" s="31">
        <v>145.0</v>
      </c>
      <c r="B740" s="32">
        <v>5410.0</v>
      </c>
      <c r="C740" s="33">
        <v>1503.0</v>
      </c>
      <c r="D740" s="55">
        <f t="shared" si="5"/>
        <v>1048</v>
      </c>
      <c r="E740" s="35">
        <v>187.0</v>
      </c>
      <c r="F740" s="36">
        <v>218.0</v>
      </c>
      <c r="G740" s="37">
        <v>109.0</v>
      </c>
      <c r="H740" s="38">
        <v>372.0</v>
      </c>
      <c r="I740" s="39">
        <v>79.0</v>
      </c>
      <c r="J740" s="40">
        <v>83.0</v>
      </c>
      <c r="K740" s="56">
        <f t="shared" si="6"/>
        <v>0.249500998</v>
      </c>
      <c r="L740" s="56">
        <f t="shared" si="7"/>
        <v>0.4169278997</v>
      </c>
      <c r="M740" s="56">
        <f t="shared" si="8"/>
        <v>0.2658536585</v>
      </c>
      <c r="N740" s="56">
        <f t="shared" si="9"/>
        <v>0.07252162342</v>
      </c>
      <c r="O740" s="56">
        <f t="shared" si="10"/>
        <v>0.3578244275</v>
      </c>
      <c r="P740" s="57">
        <f t="shared" si="11"/>
        <v>0.05522288756</v>
      </c>
      <c r="Q740" s="58">
        <f t="shared" ref="Q740:V740" si="2252">K740-Q$2</f>
        <v>-0.1014766837</v>
      </c>
      <c r="R740" s="59">
        <f t="shared" si="2252"/>
        <v>-0.0626246406</v>
      </c>
      <c r="S740" s="60">
        <f t="shared" si="2252"/>
        <v>-0.1457339041</v>
      </c>
      <c r="T740" s="61">
        <f t="shared" si="2252"/>
        <v>-0.04321281819</v>
      </c>
      <c r="U740" s="62">
        <f t="shared" si="2252"/>
        <v>-0.09600690161</v>
      </c>
      <c r="V740" s="63">
        <f t="shared" si="2252"/>
        <v>0.02296205905</v>
      </c>
      <c r="W740" s="64"/>
      <c r="X740" s="65">
        <f t="shared" si="13"/>
        <v>1</v>
      </c>
      <c r="Y740" s="66">
        <f t="shared" si="14"/>
        <v>0</v>
      </c>
      <c r="Z740" s="67">
        <f t="shared" ref="Z740:AA740" si="2253">U740</f>
        <v>-0.09600690161</v>
      </c>
      <c r="AA740" s="68">
        <f t="shared" si="2253"/>
        <v>0.02296205905</v>
      </c>
      <c r="AB740" s="69">
        <f t="shared" ref="AB740:AC740" si="2254">S740</f>
        <v>-0.1457339041</v>
      </c>
      <c r="AC740" s="70">
        <f t="shared" si="2254"/>
        <v>-0.04321281819</v>
      </c>
      <c r="AD740" s="71">
        <f t="shared" si="17"/>
        <v>0.008690069002</v>
      </c>
      <c r="AE740" s="72">
        <f t="shared" si="18"/>
        <v>-0.004409032287</v>
      </c>
      <c r="AF740" s="73">
        <f t="shared" si="19"/>
        <v>0.01498371588</v>
      </c>
      <c r="AG740" s="74">
        <f t="shared" si="20"/>
        <v>0.0008023782729</v>
      </c>
      <c r="AH740" s="75">
        <f t="shared" si="21"/>
        <v>0.01937102315</v>
      </c>
      <c r="AI740" s="76">
        <f t="shared" si="22"/>
        <v>0.0125951454</v>
      </c>
      <c r="AJ740" s="77"/>
      <c r="AK740" s="65">
        <f t="shared" si="23"/>
        <v>-0.005693794321</v>
      </c>
      <c r="AL740" s="66">
        <f t="shared" si="24"/>
        <v>0.0007634399882</v>
      </c>
      <c r="AM740" s="67">
        <f t="shared" si="25"/>
        <v>-0.1148217181</v>
      </c>
      <c r="AN740" s="68">
        <f t="shared" si="26"/>
        <v>-0.1336817904</v>
      </c>
      <c r="AO740" s="69">
        <f t="shared" si="27"/>
        <v>-0.001094205431</v>
      </c>
      <c r="AP740" s="70">
        <f t="shared" si="28"/>
        <v>0.07868884502</v>
      </c>
      <c r="AQ740" s="71">
        <f t="shared" si="29"/>
        <v>0.001896306014</v>
      </c>
      <c r="AR740" s="72">
        <f t="shared" si="30"/>
        <v>-0.007331942515</v>
      </c>
      <c r="AS740" s="73">
        <f t="shared" si="31"/>
        <v>0.00005262086241</v>
      </c>
      <c r="AT740" s="74">
        <f t="shared" si="32"/>
        <v>0.006342905145</v>
      </c>
      <c r="AU740" s="75">
        <f t="shared" si="33"/>
        <v>0.001989664625</v>
      </c>
      <c r="AV740" s="76">
        <f t="shared" si="34"/>
        <v>0.001746826033</v>
      </c>
      <c r="AW740" s="78">
        <f t="shared" si="35"/>
        <v>-0.1176711263</v>
      </c>
      <c r="AX740" s="79">
        <f t="shared" si="36"/>
        <v>-0.1014766837</v>
      </c>
      <c r="AY740" s="78">
        <f t="shared" si="37"/>
        <v>-0.05347171675</v>
      </c>
      <c r="AZ740" s="79">
        <f t="shared" si="38"/>
        <v>-0.0626246406</v>
      </c>
      <c r="BA740" s="80">
        <f t="shared" si="39"/>
        <v>-0.01619444263</v>
      </c>
      <c r="BB740" s="80">
        <f t="shared" si="40"/>
        <v>0.009152923851</v>
      </c>
      <c r="BC740" s="80">
        <f t="shared" si="41"/>
        <v>-0.1175331971</v>
      </c>
      <c r="BD740" s="80">
        <f t="shared" si="42"/>
        <v>-0.05251175776</v>
      </c>
      <c r="BE740" s="81">
        <f t="shared" si="43"/>
        <v>0.000178483957</v>
      </c>
      <c r="BF740" s="81">
        <f t="shared" si="44"/>
        <v>-0.0002964530004</v>
      </c>
      <c r="BG740" s="81">
        <f t="shared" si="45"/>
        <v>0.01105656771</v>
      </c>
      <c r="BH740" s="81">
        <f t="shared" si="46"/>
        <v>0.01234374955</v>
      </c>
      <c r="BI740" s="81"/>
      <c r="BJ740" s="81"/>
    </row>
    <row r="741">
      <c r="A741" s="31">
        <v>616.0</v>
      </c>
      <c r="B741" s="32" t="s">
        <v>223</v>
      </c>
      <c r="C741" s="33">
        <v>1410.0</v>
      </c>
      <c r="D741" s="55">
        <f t="shared" si="5"/>
        <v>1054</v>
      </c>
      <c r="E741" s="35">
        <v>141.0</v>
      </c>
      <c r="F741" s="36">
        <v>189.0</v>
      </c>
      <c r="G741" s="37">
        <v>166.0</v>
      </c>
      <c r="H741" s="38">
        <v>488.0</v>
      </c>
      <c r="I741" s="39">
        <v>32.0</v>
      </c>
      <c r="J741" s="40">
        <v>38.0</v>
      </c>
      <c r="K741" s="56">
        <f t="shared" si="6"/>
        <v>0.2404255319</v>
      </c>
      <c r="L741" s="56">
        <f t="shared" si="7"/>
        <v>0.2617246596</v>
      </c>
      <c r="M741" s="56">
        <f t="shared" si="8"/>
        <v>0.4223918575</v>
      </c>
      <c r="N741" s="56">
        <f t="shared" si="9"/>
        <v>0.1177304965</v>
      </c>
      <c r="O741" s="56">
        <f t="shared" si="10"/>
        <v>0.3216318786</v>
      </c>
      <c r="P741" s="57">
        <f t="shared" si="11"/>
        <v>0.02695035461</v>
      </c>
      <c r="Q741" s="58">
        <f t="shared" ref="Q741:V741" si="2255">K741-Q$2</f>
        <v>-0.1105521498</v>
      </c>
      <c r="R741" s="59">
        <f t="shared" si="2255"/>
        <v>-0.2178278807</v>
      </c>
      <c r="S741" s="60">
        <f t="shared" si="2255"/>
        <v>0.01080429486</v>
      </c>
      <c r="T741" s="61">
        <f t="shared" si="2255"/>
        <v>0.001996054847</v>
      </c>
      <c r="U741" s="62">
        <f t="shared" si="2255"/>
        <v>-0.1321994505</v>
      </c>
      <c r="V741" s="63">
        <f t="shared" si="2255"/>
        <v>-0.005310473902</v>
      </c>
      <c r="W741" s="64"/>
      <c r="X741" s="65">
        <f t="shared" si="13"/>
        <v>1</v>
      </c>
      <c r="Y741" s="66">
        <f t="shared" si="14"/>
        <v>0</v>
      </c>
      <c r="Z741" s="67">
        <f t="shared" ref="Z741:AA741" si="2256">U741</f>
        <v>-0.1321994505</v>
      </c>
      <c r="AA741" s="68">
        <f t="shared" si="2256"/>
        <v>-0.005310473902</v>
      </c>
      <c r="AB741" s="69">
        <f t="shared" ref="AB741:AC741" si="2257">S741</f>
        <v>0.01080429486</v>
      </c>
      <c r="AC741" s="70">
        <f t="shared" si="2257"/>
        <v>0.001996054847</v>
      </c>
      <c r="AD741" s="71">
        <f t="shared" si="17"/>
        <v>0.01744849359</v>
      </c>
      <c r="AE741" s="72">
        <f t="shared" si="18"/>
        <v>0.001404083464</v>
      </c>
      <c r="AF741" s="73">
        <f t="shared" si="19"/>
        <v>-0.001417721847</v>
      </c>
      <c r="AG741" s="74">
        <f t="shared" si="20"/>
        <v>-0.0003212532798</v>
      </c>
      <c r="AH741" s="75">
        <f t="shared" si="21"/>
        <v>0.0001127485525</v>
      </c>
      <c r="AI741" s="76">
        <f t="shared" si="22"/>
        <v>0.00004313193024</v>
      </c>
      <c r="AJ741" s="77"/>
      <c r="AK741" s="65">
        <f t="shared" si="23"/>
        <v>-0.005693794321</v>
      </c>
      <c r="AL741" s="66">
        <f t="shared" si="24"/>
        <v>0.0007634399882</v>
      </c>
      <c r="AM741" s="67">
        <f t="shared" si="25"/>
        <v>-0.09947739299</v>
      </c>
      <c r="AN741" s="68">
        <f t="shared" si="26"/>
        <v>-0.214220253</v>
      </c>
      <c r="AO741" s="69">
        <f t="shared" si="27"/>
        <v>-0.0005207056058</v>
      </c>
      <c r="AP741" s="70">
        <f t="shared" si="28"/>
        <v>-0.005664380146</v>
      </c>
      <c r="AQ741" s="71">
        <f t="shared" si="29"/>
        <v>0.00978665046</v>
      </c>
      <c r="AR741" s="72">
        <f t="shared" si="30"/>
        <v>-0.009449766414</v>
      </c>
      <c r="AS741" s="73">
        <f t="shared" si="31"/>
        <v>0.00009853304607</v>
      </c>
      <c r="AT741" s="74">
        <f t="shared" si="32"/>
        <v>-0.0006065545203</v>
      </c>
      <c r="AU741" s="75">
        <f t="shared" si="33"/>
        <v>0.00001207696104</v>
      </c>
      <c r="AV741" s="76">
        <f t="shared" si="34"/>
        <v>0.000006745080065</v>
      </c>
      <c r="AW741" s="78">
        <f t="shared" si="35"/>
        <v>-0.09579463245</v>
      </c>
      <c r="AX741" s="79">
        <f t="shared" si="36"/>
        <v>-0.1105521498</v>
      </c>
      <c r="AY741" s="78">
        <f t="shared" si="37"/>
        <v>-0.229170769</v>
      </c>
      <c r="AZ741" s="79">
        <f t="shared" si="38"/>
        <v>-0.2178278807</v>
      </c>
      <c r="BA741" s="80">
        <f t="shared" si="39"/>
        <v>0.01475751733</v>
      </c>
      <c r="BB741" s="80">
        <f t="shared" si="40"/>
        <v>-0.01134288829</v>
      </c>
      <c r="BC741" s="80">
        <f t="shared" si="41"/>
        <v>-0.0956567032</v>
      </c>
      <c r="BD741" s="80">
        <f t="shared" si="42"/>
        <v>-0.22821081</v>
      </c>
      <c r="BE741" s="81">
        <f t="shared" si="43"/>
        <v>0.00008912320302</v>
      </c>
      <c r="BF741" s="81">
        <f t="shared" si="44"/>
        <v>-0.0003347857409</v>
      </c>
      <c r="BG741" s="81">
        <f t="shared" si="45"/>
        <v>-0.04292996892</v>
      </c>
      <c r="BH741" s="81">
        <f t="shared" si="46"/>
        <v>0.04365978743</v>
      </c>
      <c r="BI741" s="81"/>
      <c r="BJ741" s="81"/>
    </row>
    <row r="742">
      <c r="A742" s="31">
        <v>43.0</v>
      </c>
      <c r="B742" s="32">
        <v>1675.0</v>
      </c>
      <c r="C742" s="33">
        <v>1460.0</v>
      </c>
      <c r="D742" s="55">
        <f t="shared" si="5"/>
        <v>1220</v>
      </c>
      <c r="E742" s="35">
        <v>442.0</v>
      </c>
      <c r="F742" s="36">
        <v>188.0</v>
      </c>
      <c r="G742" s="37">
        <v>161.0</v>
      </c>
      <c r="H742" s="38">
        <v>311.0</v>
      </c>
      <c r="I742" s="39">
        <v>87.0</v>
      </c>
      <c r="J742" s="40">
        <v>31.0</v>
      </c>
      <c r="K742" s="56">
        <f t="shared" si="6"/>
        <v>0.4726027397</v>
      </c>
      <c r="L742" s="56">
        <f t="shared" si="7"/>
        <v>0.6297619048</v>
      </c>
      <c r="M742" s="56">
        <f t="shared" si="8"/>
        <v>0.4236842105</v>
      </c>
      <c r="N742" s="56">
        <f t="shared" si="9"/>
        <v>0.1102739726</v>
      </c>
      <c r="O742" s="56">
        <f t="shared" si="10"/>
        <v>0.5655737705</v>
      </c>
      <c r="P742" s="57">
        <f t="shared" si="11"/>
        <v>0.02123287671</v>
      </c>
      <c r="Q742" s="58">
        <f t="shared" ref="Q742:V742" si="2258">K742-Q$2</f>
        <v>0.121625058</v>
      </c>
      <c r="R742" s="59">
        <f t="shared" si="2258"/>
        <v>0.1502093645</v>
      </c>
      <c r="S742" s="60">
        <f t="shared" si="2258"/>
        <v>0.01209664788</v>
      </c>
      <c r="T742" s="61">
        <f t="shared" si="2258"/>
        <v>-0.005460469005</v>
      </c>
      <c r="U742" s="62">
        <f t="shared" si="2258"/>
        <v>0.1117424414</v>
      </c>
      <c r="V742" s="63">
        <f t="shared" si="2258"/>
        <v>-0.0110279518</v>
      </c>
      <c r="W742" s="64"/>
      <c r="X742" s="65">
        <f t="shared" si="13"/>
        <v>1</v>
      </c>
      <c r="Y742" s="66">
        <f t="shared" si="14"/>
        <v>0</v>
      </c>
      <c r="Z742" s="67">
        <f t="shared" ref="Z742:AA742" si="2259">U742</f>
        <v>0.1117424414</v>
      </c>
      <c r="AA742" s="68">
        <f t="shared" si="2259"/>
        <v>-0.0110279518</v>
      </c>
      <c r="AB742" s="69">
        <f t="shared" ref="AB742:AC742" si="2260">S742</f>
        <v>0.01209664788</v>
      </c>
      <c r="AC742" s="70">
        <f t="shared" si="2260"/>
        <v>-0.005460469005</v>
      </c>
      <c r="AD742" s="71">
        <f t="shared" si="17"/>
        <v>0.01236475749</v>
      </c>
      <c r="AE742" s="72">
        <f t="shared" si="18"/>
        <v>-0.002464580515</v>
      </c>
      <c r="AF742" s="73">
        <f t="shared" si="19"/>
        <v>0.001291491178</v>
      </c>
      <c r="AG742" s="74">
        <f t="shared" si="20"/>
        <v>-0.0007435673875</v>
      </c>
      <c r="AH742" s="75">
        <f t="shared" si="21"/>
        <v>0.0001165121682</v>
      </c>
      <c r="AI742" s="76">
        <f t="shared" si="22"/>
        <v>-0.0001321067416</v>
      </c>
      <c r="AJ742" s="77"/>
      <c r="AK742" s="65">
        <f t="shared" si="23"/>
        <v>-0.005693794321</v>
      </c>
      <c r="AL742" s="66">
        <f t="shared" si="24"/>
        <v>0.0007634399882</v>
      </c>
      <c r="AM742" s="67">
        <f t="shared" si="25"/>
        <v>0.1087188358</v>
      </c>
      <c r="AN742" s="68">
        <f t="shared" si="26"/>
        <v>0.1684054929</v>
      </c>
      <c r="AO742" s="69">
        <f t="shared" si="27"/>
        <v>-0.004417993635</v>
      </c>
      <c r="AP742" s="70">
        <f t="shared" si="28"/>
        <v>-0.005262551457</v>
      </c>
      <c r="AQ742" s="71">
        <f t="shared" si="29"/>
        <v>0.004918517331</v>
      </c>
      <c r="AR742" s="72">
        <f t="shared" si="30"/>
        <v>-0.00847466093</v>
      </c>
      <c r="AS742" s="73">
        <f t="shared" si="31"/>
        <v>0.0003474427997</v>
      </c>
      <c r="AT742" s="74">
        <f t="shared" si="32"/>
        <v>0.000525497039</v>
      </c>
      <c r="AU742" s="75">
        <f t="shared" si="33"/>
        <v>0.00001538495574</v>
      </c>
      <c r="AV742" s="76">
        <f t="shared" si="34"/>
        <v>-0.00001306577224</v>
      </c>
      <c r="AW742" s="78">
        <f t="shared" si="35"/>
        <v>0.1038883929</v>
      </c>
      <c r="AX742" s="79">
        <f t="shared" si="36"/>
        <v>0.121625058</v>
      </c>
      <c r="AY742" s="78">
        <f t="shared" si="37"/>
        <v>0.1559441518</v>
      </c>
      <c r="AZ742" s="79">
        <f t="shared" si="38"/>
        <v>0.1502093645</v>
      </c>
      <c r="BA742" s="80">
        <f t="shared" si="39"/>
        <v>-0.01773666511</v>
      </c>
      <c r="BB742" s="80">
        <f t="shared" si="40"/>
        <v>0.005734787287</v>
      </c>
      <c r="BC742" s="80">
        <f t="shared" si="41"/>
        <v>0.1040263222</v>
      </c>
      <c r="BD742" s="80">
        <f t="shared" si="42"/>
        <v>0.1569041108</v>
      </c>
      <c r="BE742" s="81">
        <f t="shared" si="43"/>
        <v>0.000281701504</v>
      </c>
      <c r="BF742" s="81">
        <f t="shared" si="44"/>
        <v>-0.0002034320032</v>
      </c>
      <c r="BG742" s="81">
        <f t="shared" si="45"/>
        <v>-0.01379742427</v>
      </c>
      <c r="BH742" s="81">
        <f t="shared" si="46"/>
        <v>0.03264431515</v>
      </c>
      <c r="BI742" s="81"/>
      <c r="BJ742" s="81"/>
    </row>
    <row r="743">
      <c r="A743" s="31">
        <v>462.0</v>
      </c>
      <c r="B743" s="32">
        <v>1509.0</v>
      </c>
      <c r="C743" s="33">
        <v>1508.0</v>
      </c>
      <c r="D743" s="55">
        <f t="shared" si="5"/>
        <v>1303</v>
      </c>
      <c r="E743" s="35">
        <v>372.0</v>
      </c>
      <c r="F743" s="36">
        <v>152.0</v>
      </c>
      <c r="G743" s="37">
        <v>265.0</v>
      </c>
      <c r="H743" s="38">
        <v>420.0</v>
      </c>
      <c r="I743" s="39">
        <v>68.0</v>
      </c>
      <c r="J743" s="40">
        <v>26.0</v>
      </c>
      <c r="K743" s="56">
        <f t="shared" si="6"/>
        <v>0.4675066313</v>
      </c>
      <c r="L743" s="56">
        <f t="shared" si="7"/>
        <v>0.511627907</v>
      </c>
      <c r="M743" s="56">
        <f t="shared" si="8"/>
        <v>0.5981941309</v>
      </c>
      <c r="N743" s="56">
        <f t="shared" si="9"/>
        <v>0.175729443</v>
      </c>
      <c r="O743" s="56">
        <f t="shared" si="10"/>
        <v>0.5410590944</v>
      </c>
      <c r="P743" s="57">
        <f t="shared" si="11"/>
        <v>0.01724137931</v>
      </c>
      <c r="Q743" s="58">
        <f t="shared" ref="Q743:V743" si="2261">K743-Q$2</f>
        <v>0.1165289496</v>
      </c>
      <c r="R743" s="59">
        <f t="shared" si="2261"/>
        <v>0.03207536669</v>
      </c>
      <c r="S743" s="60">
        <f t="shared" si="2261"/>
        <v>0.1866065683</v>
      </c>
      <c r="T743" s="61">
        <f t="shared" si="2261"/>
        <v>0.05999500136</v>
      </c>
      <c r="U743" s="62">
        <f t="shared" si="2261"/>
        <v>0.0872277653</v>
      </c>
      <c r="V743" s="63">
        <f t="shared" si="2261"/>
        <v>-0.0150194492</v>
      </c>
      <c r="W743" s="64"/>
      <c r="X743" s="65">
        <f t="shared" si="13"/>
        <v>1</v>
      </c>
      <c r="Y743" s="66">
        <f t="shared" si="14"/>
        <v>0</v>
      </c>
      <c r="Z743" s="67">
        <f t="shared" ref="Z743:AA743" si="2262">U743</f>
        <v>0.0872277653</v>
      </c>
      <c r="AA743" s="68">
        <f t="shared" si="2262"/>
        <v>-0.0150194492</v>
      </c>
      <c r="AB743" s="69">
        <f t="shared" ref="AB743:AC743" si="2263">S743</f>
        <v>0.1866065683</v>
      </c>
      <c r="AC743" s="70">
        <f t="shared" si="2263"/>
        <v>0.05999500136</v>
      </c>
      <c r="AD743" s="71">
        <f t="shared" si="17"/>
        <v>0.007383099186</v>
      </c>
      <c r="AE743" s="72">
        <f t="shared" si="18"/>
        <v>-0.00262022598</v>
      </c>
      <c r="AF743" s="73">
        <f t="shared" si="19"/>
        <v>0.01717836582</v>
      </c>
      <c r="AG743" s="74">
        <f t="shared" si="20"/>
        <v>0.002430502025</v>
      </c>
      <c r="AH743" s="75">
        <f t="shared" si="21"/>
        <v>0.03122261114</v>
      </c>
      <c r="AI743" s="76">
        <f t="shared" si="22"/>
        <v>0.02239092264</v>
      </c>
      <c r="AJ743" s="77"/>
      <c r="AK743" s="65">
        <f t="shared" si="23"/>
        <v>-0.005693794321</v>
      </c>
      <c r="AL743" s="66">
        <f t="shared" si="24"/>
        <v>0.0007634399882</v>
      </c>
      <c r="AM743" s="67">
        <f t="shared" si="25"/>
        <v>0.0950456697</v>
      </c>
      <c r="AN743" s="68">
        <f t="shared" si="26"/>
        <v>0.1262268541</v>
      </c>
      <c r="AO743" s="69">
        <f t="shared" si="27"/>
        <v>0.00372476881</v>
      </c>
      <c r="AP743" s="70">
        <f t="shared" si="28"/>
        <v>-0.1014119969</v>
      </c>
      <c r="AQ743" s="71">
        <f t="shared" si="29"/>
        <v>0.002267319254</v>
      </c>
      <c r="AR743" s="72">
        <f t="shared" si="30"/>
        <v>-0.005650648491</v>
      </c>
      <c r="AS743" s="73">
        <f t="shared" si="31"/>
        <v>-0.0005770271766</v>
      </c>
      <c r="AT743" s="74">
        <f t="shared" si="32"/>
        <v>0.007311379567</v>
      </c>
      <c r="AU743" s="75">
        <f t="shared" si="33"/>
        <v>0.003172622515</v>
      </c>
      <c r="AV743" s="76">
        <f t="shared" si="34"/>
        <v>0.003052562289</v>
      </c>
      <c r="AW743" s="78">
        <f t="shared" si="35"/>
        <v>0.09793955878</v>
      </c>
      <c r="AX743" s="79">
        <f t="shared" si="36"/>
        <v>0.1165289496</v>
      </c>
      <c r="AY743" s="78">
        <f t="shared" si="37"/>
        <v>0.03029159051</v>
      </c>
      <c r="AZ743" s="79">
        <f t="shared" si="38"/>
        <v>0.03207536669</v>
      </c>
      <c r="BA743" s="80">
        <f t="shared" si="39"/>
        <v>-0.01858939083</v>
      </c>
      <c r="BB743" s="80">
        <f t="shared" si="40"/>
        <v>-0.001783776177</v>
      </c>
      <c r="BC743" s="80">
        <f t="shared" si="41"/>
        <v>0.09807748803</v>
      </c>
      <c r="BD743" s="80">
        <f t="shared" si="42"/>
        <v>0.0312515495</v>
      </c>
      <c r="BE743" s="81">
        <f t="shared" si="43"/>
        <v>0.000342383594</v>
      </c>
      <c r="BF743" s="81">
        <f t="shared" si="44"/>
        <v>0.000066318625</v>
      </c>
      <c r="BG743" s="81">
        <f t="shared" si="45"/>
        <v>0.008642534311</v>
      </c>
      <c r="BH743" s="81">
        <f t="shared" si="46"/>
        <v>0.006130146944</v>
      </c>
      <c r="BI743" s="81"/>
      <c r="BJ743" s="81"/>
    </row>
    <row r="744">
      <c r="A744" s="31">
        <v>777.0</v>
      </c>
      <c r="B744" s="32">
        <v>5532.0</v>
      </c>
      <c r="C744" s="33">
        <v>818.0</v>
      </c>
      <c r="D744" s="55">
        <f t="shared" si="5"/>
        <v>552</v>
      </c>
      <c r="E744" s="35">
        <v>110.0</v>
      </c>
      <c r="F744" s="36">
        <v>100.0</v>
      </c>
      <c r="G744" s="37">
        <v>70.0</v>
      </c>
      <c r="H744" s="38">
        <v>192.0</v>
      </c>
      <c r="I744" s="39">
        <v>33.0</v>
      </c>
      <c r="J744" s="40">
        <v>47.0</v>
      </c>
      <c r="K744" s="56">
        <f t="shared" si="6"/>
        <v>0.260391198</v>
      </c>
      <c r="L744" s="56">
        <f t="shared" si="7"/>
        <v>0.4268656716</v>
      </c>
      <c r="M744" s="56">
        <f t="shared" si="8"/>
        <v>0.3225806452</v>
      </c>
      <c r="N744" s="56">
        <f t="shared" si="9"/>
        <v>0.08557457213</v>
      </c>
      <c r="O744" s="56">
        <f t="shared" si="10"/>
        <v>0.3858695652</v>
      </c>
      <c r="P744" s="57">
        <f t="shared" si="11"/>
        <v>0.05745721271</v>
      </c>
      <c r="Q744" s="58">
        <f t="shared" ref="Q744:V744" si="2264">K744-Q$2</f>
        <v>-0.09058648365</v>
      </c>
      <c r="R744" s="59">
        <f t="shared" si="2264"/>
        <v>-0.05268686865</v>
      </c>
      <c r="S744" s="60">
        <f t="shared" si="2264"/>
        <v>-0.08900691748</v>
      </c>
      <c r="T744" s="61">
        <f t="shared" si="2264"/>
        <v>-0.03015986948</v>
      </c>
      <c r="U744" s="62">
        <f t="shared" si="2264"/>
        <v>-0.06796176388</v>
      </c>
      <c r="V744" s="63">
        <f t="shared" si="2264"/>
        <v>0.0251963842</v>
      </c>
      <c r="W744" s="64"/>
      <c r="X744" s="65">
        <f t="shared" si="13"/>
        <v>1</v>
      </c>
      <c r="Y744" s="66">
        <f t="shared" si="14"/>
        <v>0</v>
      </c>
      <c r="Z744" s="67">
        <f t="shared" ref="Z744:AA744" si="2265">U744</f>
        <v>-0.06796176388</v>
      </c>
      <c r="AA744" s="68">
        <f t="shared" si="2265"/>
        <v>0.0251963842</v>
      </c>
      <c r="AB744" s="69">
        <f t="shared" ref="AB744:AC744" si="2266">S744</f>
        <v>-0.08900691748</v>
      </c>
      <c r="AC744" s="70">
        <f t="shared" si="2266"/>
        <v>-0.03015986948</v>
      </c>
      <c r="AD744" s="71">
        <f t="shared" si="17"/>
        <v>0.003983943572</v>
      </c>
      <c r="AE744" s="72">
        <f t="shared" si="18"/>
        <v>-0.003424781427</v>
      </c>
      <c r="AF744" s="73">
        <f t="shared" si="19"/>
        <v>0.006808986768</v>
      </c>
      <c r="AG744" s="74">
        <f t="shared" si="20"/>
        <v>-0.0001929345614</v>
      </c>
      <c r="AH744" s="75">
        <f t="shared" si="21"/>
        <v>0.007012613633</v>
      </c>
      <c r="AI744" s="76">
        <f t="shared" si="22"/>
        <v>0.005368874028</v>
      </c>
      <c r="AJ744" s="77"/>
      <c r="AK744" s="65">
        <f t="shared" si="23"/>
        <v>-0.005693794321</v>
      </c>
      <c r="AL744" s="66">
        <f t="shared" si="24"/>
        <v>0.0007634399882</v>
      </c>
      <c r="AM744" s="67">
        <f t="shared" si="25"/>
        <v>-0.09547703074</v>
      </c>
      <c r="AN744" s="68">
        <f t="shared" si="26"/>
        <v>-0.08733233995</v>
      </c>
      <c r="AO744" s="69">
        <f t="shared" si="27"/>
        <v>-0.002545928381</v>
      </c>
      <c r="AP744" s="70">
        <f t="shared" si="28"/>
        <v>0.0485876449</v>
      </c>
      <c r="AQ744" s="71">
        <f t="shared" si="29"/>
        <v>0.00005121780061</v>
      </c>
      <c r="AR744" s="72">
        <f t="shared" si="30"/>
        <v>-0.004082666999</v>
      </c>
      <c r="AS744" s="73">
        <f t="shared" si="31"/>
        <v>0.0002591573557</v>
      </c>
      <c r="AT744" s="74">
        <f t="shared" si="32"/>
        <v>0.002867824173</v>
      </c>
      <c r="AU744" s="75">
        <f t="shared" si="33"/>
        <v>0.0007069847193</v>
      </c>
      <c r="AV744" s="76">
        <f t="shared" si="34"/>
        <v>0.0007241486079</v>
      </c>
      <c r="AW744" s="78">
        <f t="shared" si="35"/>
        <v>-0.1026993936</v>
      </c>
      <c r="AX744" s="79">
        <f t="shared" si="36"/>
        <v>-0.09058648365</v>
      </c>
      <c r="AY744" s="78">
        <f t="shared" si="37"/>
        <v>-0.03847194928</v>
      </c>
      <c r="AZ744" s="79">
        <f t="shared" si="38"/>
        <v>-0.05268686865</v>
      </c>
      <c r="BA744" s="80">
        <f t="shared" si="39"/>
        <v>-0.01211290992</v>
      </c>
      <c r="BB744" s="80">
        <f t="shared" si="40"/>
        <v>0.01421491936</v>
      </c>
      <c r="BC744" s="80">
        <f t="shared" si="41"/>
        <v>-0.1025614643</v>
      </c>
      <c r="BD744" s="80">
        <f t="shared" si="42"/>
        <v>-0.03751199029</v>
      </c>
      <c r="BE744" s="81">
        <f t="shared" si="43"/>
        <v>-0.00005534134578</v>
      </c>
      <c r="BF744" s="81">
        <f t="shared" si="44"/>
        <v>-0.0003443680756</v>
      </c>
      <c r="BG744" s="81">
        <f t="shared" si="45"/>
        <v>0.009111704548</v>
      </c>
      <c r="BH744" s="81">
        <f t="shared" si="46"/>
        <v>0.007694569308</v>
      </c>
      <c r="BI744" s="81"/>
      <c r="BJ744" s="81"/>
    </row>
    <row r="745">
      <c r="A745" s="31">
        <v>1253.0</v>
      </c>
      <c r="B745" s="32">
        <v>6683.0</v>
      </c>
      <c r="C745" s="33">
        <v>728.0</v>
      </c>
      <c r="D745" s="55">
        <f t="shared" si="5"/>
        <v>599</v>
      </c>
      <c r="E745" s="35">
        <v>203.0</v>
      </c>
      <c r="F745" s="36">
        <v>104.0</v>
      </c>
      <c r="G745" s="37">
        <v>108.0</v>
      </c>
      <c r="H745" s="38">
        <v>112.0</v>
      </c>
      <c r="I745" s="39">
        <v>52.0</v>
      </c>
      <c r="J745" s="40">
        <v>20.0</v>
      </c>
      <c r="K745" s="56">
        <f t="shared" si="6"/>
        <v>0.4986263736</v>
      </c>
      <c r="L745" s="56">
        <f t="shared" si="7"/>
        <v>0.6948228883</v>
      </c>
      <c r="M745" s="56">
        <f t="shared" si="8"/>
        <v>0.4655172414</v>
      </c>
      <c r="N745" s="56">
        <f t="shared" si="9"/>
        <v>0.1483516484</v>
      </c>
      <c r="O745" s="56">
        <f t="shared" si="10"/>
        <v>0.6060100167</v>
      </c>
      <c r="P745" s="57">
        <f t="shared" si="11"/>
        <v>0.02747252747</v>
      </c>
      <c r="Q745" s="58">
        <f t="shared" ref="Q745:V745" si="2267">K745-Q$2</f>
        <v>0.1476486919</v>
      </c>
      <c r="R745" s="59">
        <f t="shared" si="2267"/>
        <v>0.215270348</v>
      </c>
      <c r="S745" s="60">
        <f t="shared" si="2267"/>
        <v>0.05392967873</v>
      </c>
      <c r="T745" s="61">
        <f t="shared" si="2267"/>
        <v>0.03261720674</v>
      </c>
      <c r="U745" s="62">
        <f t="shared" si="2267"/>
        <v>0.1521786876</v>
      </c>
      <c r="V745" s="63">
        <f t="shared" si="2267"/>
        <v>-0.004788301039</v>
      </c>
      <c r="W745" s="64"/>
      <c r="X745" s="65">
        <f t="shared" si="13"/>
        <v>1</v>
      </c>
      <c r="Y745" s="66">
        <f t="shared" si="14"/>
        <v>0</v>
      </c>
      <c r="Z745" s="67">
        <f t="shared" ref="Z745:AA745" si="2268">U745</f>
        <v>0.1521786876</v>
      </c>
      <c r="AA745" s="68">
        <f t="shared" si="2268"/>
        <v>-0.004788301039</v>
      </c>
      <c r="AB745" s="69">
        <f t="shared" ref="AB745:AC745" si="2269">S745</f>
        <v>0.05392967873</v>
      </c>
      <c r="AC745" s="70">
        <f t="shared" si="2269"/>
        <v>0.03261720674</v>
      </c>
      <c r="AD745" s="71">
        <f t="shared" si="17"/>
        <v>0.02313542513</v>
      </c>
      <c r="AE745" s="72">
        <f t="shared" si="18"/>
        <v>-0.001457354736</v>
      </c>
      <c r="AF745" s="73">
        <f t="shared" si="19"/>
        <v>0.008363128737</v>
      </c>
      <c r="AG745" s="74">
        <f t="shared" si="20"/>
        <v>0.004705412179</v>
      </c>
      <c r="AH745" s="75">
        <f t="shared" si="21"/>
        <v>0.001844528072</v>
      </c>
      <c r="AI745" s="76">
        <f t="shared" si="22"/>
        <v>0.003518070962</v>
      </c>
      <c r="AJ745" s="77"/>
      <c r="AK745" s="65">
        <f t="shared" si="23"/>
        <v>-0.005693794321</v>
      </c>
      <c r="AL745" s="66">
        <f t="shared" si="24"/>
        <v>0.0007634399882</v>
      </c>
      <c r="AM745" s="67">
        <f t="shared" si="25"/>
        <v>0.131818806</v>
      </c>
      <c r="AN745" s="68">
        <f t="shared" si="26"/>
        <v>0.2376969707</v>
      </c>
      <c r="AO745" s="69">
        <f t="shared" si="27"/>
        <v>0.008690640732</v>
      </c>
      <c r="AP745" s="70">
        <f t="shared" si="28"/>
        <v>-0.03145130375</v>
      </c>
      <c r="AQ745" s="71">
        <f t="shared" si="29"/>
        <v>0.01104156336</v>
      </c>
      <c r="AR745" s="72">
        <f t="shared" si="30"/>
        <v>-0.01423562785</v>
      </c>
      <c r="AS745" s="73">
        <f t="shared" si="31"/>
        <v>-0.001766990471</v>
      </c>
      <c r="AT745" s="74">
        <f t="shared" si="32"/>
        <v>0.003651426012</v>
      </c>
      <c r="AU745" s="75">
        <f t="shared" si="33"/>
        <v>0.0001513341394</v>
      </c>
      <c r="AV745" s="76">
        <f t="shared" si="34"/>
        <v>0.0004292894311</v>
      </c>
      <c r="AW745" s="78">
        <f t="shared" si="35"/>
        <v>0.1442415595</v>
      </c>
      <c r="AX745" s="79">
        <f t="shared" si="36"/>
        <v>0.1476486919</v>
      </c>
      <c r="AY745" s="78">
        <f t="shared" si="37"/>
        <v>0.1968541945</v>
      </c>
      <c r="AZ745" s="79">
        <f t="shared" si="38"/>
        <v>0.215270348</v>
      </c>
      <c r="BA745" s="80">
        <f t="shared" si="39"/>
        <v>-0.003407132447</v>
      </c>
      <c r="BB745" s="80">
        <f t="shared" si="40"/>
        <v>-0.01841615347</v>
      </c>
      <c r="BC745" s="80">
        <f t="shared" si="41"/>
        <v>0.1443794887</v>
      </c>
      <c r="BD745" s="80">
        <f t="shared" si="42"/>
        <v>0.1978141535</v>
      </c>
      <c r="BE745" s="81">
        <f t="shared" si="43"/>
        <v>-0.0003275461573</v>
      </c>
      <c r="BF745" s="81">
        <f t="shared" si="44"/>
        <v>0.0001254925481</v>
      </c>
      <c r="BG745" s="81">
        <f t="shared" si="45"/>
        <v>-0.01828500256</v>
      </c>
      <c r="BH745" s="81">
        <f t="shared" si="46"/>
        <v>0.0571206127</v>
      </c>
      <c r="BI745" s="81"/>
      <c r="BJ745" s="81"/>
    </row>
    <row r="746">
      <c r="A746" s="31">
        <v>1085.0</v>
      </c>
      <c r="B746" s="32" t="s">
        <v>224</v>
      </c>
      <c r="C746" s="33">
        <v>1224.0</v>
      </c>
      <c r="D746" s="55">
        <f t="shared" si="5"/>
        <v>1118</v>
      </c>
      <c r="E746" s="35">
        <v>338.0</v>
      </c>
      <c r="F746" s="36">
        <v>103.0</v>
      </c>
      <c r="G746" s="37">
        <v>329.0</v>
      </c>
      <c r="H746" s="38">
        <v>292.0</v>
      </c>
      <c r="I746" s="39">
        <v>43.0</v>
      </c>
      <c r="J746" s="40">
        <v>13.0</v>
      </c>
      <c r="K746" s="56">
        <f t="shared" si="6"/>
        <v>0.5800653595</v>
      </c>
      <c r="L746" s="56">
        <f t="shared" si="7"/>
        <v>0.5661218425</v>
      </c>
      <c r="M746" s="56">
        <f t="shared" si="8"/>
        <v>0.7393258427</v>
      </c>
      <c r="N746" s="56">
        <f t="shared" si="9"/>
        <v>0.2687908497</v>
      </c>
      <c r="O746" s="56">
        <f t="shared" si="10"/>
        <v>0.6350626118</v>
      </c>
      <c r="P746" s="57">
        <f t="shared" si="11"/>
        <v>0.01062091503</v>
      </c>
      <c r="Q746" s="58">
        <f t="shared" ref="Q746:V746" si="2270">K746-Q$2</f>
        <v>0.2290876778</v>
      </c>
      <c r="R746" s="59">
        <f t="shared" si="2270"/>
        <v>0.08656930221</v>
      </c>
      <c r="S746" s="60">
        <f t="shared" si="2270"/>
        <v>0.3277382801</v>
      </c>
      <c r="T746" s="61">
        <f t="shared" si="2270"/>
        <v>0.1530564081</v>
      </c>
      <c r="U746" s="62">
        <f t="shared" si="2270"/>
        <v>0.1812312827</v>
      </c>
      <c r="V746" s="63">
        <f t="shared" si="2270"/>
        <v>-0.02163991348</v>
      </c>
      <c r="W746" s="64"/>
      <c r="X746" s="65">
        <f t="shared" si="13"/>
        <v>1</v>
      </c>
      <c r="Y746" s="66">
        <f t="shared" si="14"/>
        <v>0</v>
      </c>
      <c r="Z746" s="67">
        <f t="shared" ref="Z746:AA746" si="2271">U746</f>
        <v>0.1812312827</v>
      </c>
      <c r="AA746" s="68">
        <f t="shared" si="2271"/>
        <v>-0.02163991348</v>
      </c>
      <c r="AB746" s="69">
        <f t="shared" ref="AB746:AC746" si="2272">S746</f>
        <v>0.3277382801</v>
      </c>
      <c r="AC746" s="70">
        <f t="shared" si="2272"/>
        <v>0.1530564081</v>
      </c>
      <c r="AD746" s="71">
        <f t="shared" si="17"/>
        <v>0.03237649198</v>
      </c>
      <c r="AE746" s="72">
        <f t="shared" si="18"/>
        <v>-0.007843658555</v>
      </c>
      <c r="AF746" s="73">
        <f t="shared" si="19"/>
        <v>0.06270855632</v>
      </c>
      <c r="AG746" s="74">
        <f t="shared" si="20"/>
        <v>0.02064638114</v>
      </c>
      <c r="AH746" s="75">
        <f t="shared" si="21"/>
        <v>0.08398611616</v>
      </c>
      <c r="AI746" s="76">
        <f t="shared" si="22"/>
        <v>0.1003248879</v>
      </c>
      <c r="AJ746" s="77"/>
      <c r="AK746" s="65">
        <f t="shared" si="23"/>
        <v>-0.005693794321</v>
      </c>
      <c r="AL746" s="66">
        <f t="shared" si="24"/>
        <v>0.0007634399882</v>
      </c>
      <c r="AM746" s="67">
        <f t="shared" si="25"/>
        <v>0.1822874937</v>
      </c>
      <c r="AN746" s="68">
        <f t="shared" si="26"/>
        <v>0.2700669021</v>
      </c>
      <c r="AO746" s="69">
        <f t="shared" si="27"/>
        <v>0.03030693249</v>
      </c>
      <c r="AP746" s="70">
        <f t="shared" si="28"/>
        <v>-0.184799273</v>
      </c>
      <c r="AQ746" s="71">
        <f t="shared" si="29"/>
        <v>0.01206843865</v>
      </c>
      <c r="AR746" s="72">
        <f t="shared" si="30"/>
        <v>-0.02290504474</v>
      </c>
      <c r="AS746" s="73">
        <f t="shared" si="31"/>
        <v>-0.00707410422</v>
      </c>
      <c r="AT746" s="74">
        <f t="shared" si="32"/>
        <v>0.02699710577</v>
      </c>
      <c r="AU746" s="75">
        <f t="shared" si="33"/>
        <v>0.007874853463</v>
      </c>
      <c r="AV746" s="76">
        <f t="shared" si="34"/>
        <v>0.0127580814</v>
      </c>
      <c r="AW746" s="78">
        <f t="shared" si="35"/>
        <v>0.2197698198</v>
      </c>
      <c r="AX746" s="79">
        <f t="shared" si="36"/>
        <v>0.2290876778</v>
      </c>
      <c r="AY746" s="78">
        <f t="shared" si="37"/>
        <v>0.1028812115</v>
      </c>
      <c r="AZ746" s="79">
        <f t="shared" si="38"/>
        <v>0.08656930221</v>
      </c>
      <c r="BA746" s="80">
        <f t="shared" si="39"/>
        <v>-0.00931785803</v>
      </c>
      <c r="BB746" s="80">
        <f t="shared" si="40"/>
        <v>0.01631190933</v>
      </c>
      <c r="BC746" s="80">
        <f t="shared" si="41"/>
        <v>0.219907749</v>
      </c>
      <c r="BD746" s="80">
        <f t="shared" si="42"/>
        <v>0.1038411705</v>
      </c>
      <c r="BE746" s="81">
        <f t="shared" si="43"/>
        <v>-0.0001792559076</v>
      </c>
      <c r="BF746" s="81">
        <f t="shared" si="44"/>
        <v>-0.0003039841106</v>
      </c>
      <c r="BG746" s="81">
        <f t="shared" si="45"/>
        <v>0.03757642938</v>
      </c>
      <c r="BH746" s="81">
        <f t="shared" si="46"/>
        <v>0.04567095613</v>
      </c>
      <c r="BI746" s="81"/>
      <c r="BJ746" s="81"/>
    </row>
    <row r="747">
      <c r="A747" s="31">
        <v>2.0</v>
      </c>
      <c r="B747" s="32">
        <v>3464.0</v>
      </c>
      <c r="C747" s="33">
        <v>1289.0</v>
      </c>
      <c r="D747" s="55">
        <f t="shared" si="5"/>
        <v>1088</v>
      </c>
      <c r="E747" s="35">
        <v>357.0</v>
      </c>
      <c r="F747" s="36">
        <v>139.0</v>
      </c>
      <c r="G747" s="37">
        <v>206.0</v>
      </c>
      <c r="H747" s="38">
        <v>314.0</v>
      </c>
      <c r="I747" s="39">
        <v>42.0</v>
      </c>
      <c r="J747" s="40">
        <v>30.0</v>
      </c>
      <c r="K747" s="56">
        <f t="shared" si="6"/>
        <v>0.46935609</v>
      </c>
      <c r="L747" s="56">
        <f t="shared" si="7"/>
        <v>0.5596072931</v>
      </c>
      <c r="M747" s="56">
        <f t="shared" si="8"/>
        <v>0.5493333333</v>
      </c>
      <c r="N747" s="56">
        <f t="shared" si="9"/>
        <v>0.1598138092</v>
      </c>
      <c r="O747" s="56">
        <f t="shared" si="10"/>
        <v>0.5560661765</v>
      </c>
      <c r="P747" s="57">
        <f t="shared" si="11"/>
        <v>0.0232738557</v>
      </c>
      <c r="Q747" s="58">
        <f t="shared" ref="Q747:V747" si="2273">K747-Q$2</f>
        <v>0.1183784083</v>
      </c>
      <c r="R747" s="59">
        <f t="shared" si="2273"/>
        <v>0.08005475284</v>
      </c>
      <c r="S747" s="60">
        <f t="shared" si="2273"/>
        <v>0.1377457707</v>
      </c>
      <c r="T747" s="61">
        <f t="shared" si="2273"/>
        <v>0.04407936755</v>
      </c>
      <c r="U747" s="62">
        <f t="shared" si="2273"/>
        <v>0.1022348474</v>
      </c>
      <c r="V747" s="63">
        <f t="shared" si="2273"/>
        <v>-0.00898697281</v>
      </c>
      <c r="W747" s="64"/>
      <c r="X747" s="65">
        <f t="shared" si="13"/>
        <v>1</v>
      </c>
      <c r="Y747" s="66">
        <f t="shared" si="14"/>
        <v>0</v>
      </c>
      <c r="Z747" s="67">
        <f t="shared" ref="Z747:AA747" si="2274">U747</f>
        <v>0.1022348474</v>
      </c>
      <c r="AA747" s="68">
        <f t="shared" si="2274"/>
        <v>-0.00898697281</v>
      </c>
      <c r="AB747" s="69">
        <f t="shared" ref="AB747:AC747" si="2275">S747</f>
        <v>0.1377457707</v>
      </c>
      <c r="AC747" s="70">
        <f t="shared" si="2275"/>
        <v>0.04407936755</v>
      </c>
      <c r="AD747" s="71">
        <f t="shared" si="17"/>
        <v>0.01037119834</v>
      </c>
      <c r="AE747" s="72">
        <f t="shared" si="18"/>
        <v>-0.001837563587</v>
      </c>
      <c r="AF747" s="73">
        <f t="shared" si="19"/>
        <v>0.01447855792</v>
      </c>
      <c r="AG747" s="74">
        <f t="shared" si="20"/>
        <v>0.003268529918</v>
      </c>
      <c r="AH747" s="75">
        <f t="shared" si="21"/>
        <v>0.0170309067</v>
      </c>
      <c r="AI747" s="76">
        <f t="shared" si="22"/>
        <v>0.01214349291</v>
      </c>
      <c r="AJ747" s="77"/>
      <c r="AK747" s="65">
        <f t="shared" si="23"/>
        <v>-0.005693794321</v>
      </c>
      <c r="AL747" s="66">
        <f t="shared" si="24"/>
        <v>0.0007634399882</v>
      </c>
      <c r="AM747" s="67">
        <f t="shared" si="25"/>
        <v>0.09771786349</v>
      </c>
      <c r="AN747" s="68">
        <f t="shared" si="26"/>
        <v>0.1549767869</v>
      </c>
      <c r="AO747" s="69">
        <f t="shared" si="27"/>
        <v>0.002646505843</v>
      </c>
      <c r="AP747" s="70">
        <f t="shared" si="28"/>
        <v>-0.07482944179</v>
      </c>
      <c r="AQ747" s="71">
        <f t="shared" si="29"/>
        <v>0.004259384112</v>
      </c>
      <c r="AR747" s="72">
        <f t="shared" si="30"/>
        <v>-0.006990261046</v>
      </c>
      <c r="AS747" s="73">
        <f t="shared" si="31"/>
        <v>-0.001001090167</v>
      </c>
      <c r="AT747" s="74">
        <f t="shared" si="32"/>
        <v>0.006194148778</v>
      </c>
      <c r="AU747" s="75">
        <f t="shared" si="33"/>
        <v>0.001731712364</v>
      </c>
      <c r="AV747" s="76">
        <f t="shared" si="34"/>
        <v>0.001657131902</v>
      </c>
      <c r="AW747" s="78">
        <f t="shared" si="35"/>
        <v>0.09966058132</v>
      </c>
      <c r="AX747" s="79">
        <f t="shared" si="36"/>
        <v>0.1183784083</v>
      </c>
      <c r="AY747" s="78">
        <f t="shared" si="37"/>
        <v>0.08177180475</v>
      </c>
      <c r="AZ747" s="79">
        <f t="shared" si="38"/>
        <v>0.08005475284</v>
      </c>
      <c r="BA747" s="80">
        <f t="shared" si="39"/>
        <v>-0.01871782698</v>
      </c>
      <c r="BB747" s="80">
        <f t="shared" si="40"/>
        <v>0.001717051916</v>
      </c>
      <c r="BC747" s="80">
        <f t="shared" si="41"/>
        <v>0.09979851056</v>
      </c>
      <c r="BD747" s="80">
        <f t="shared" si="42"/>
        <v>0.08273176375</v>
      </c>
      <c r="BE747" s="81">
        <f t="shared" si="43"/>
        <v>0.0003474087797</v>
      </c>
      <c r="BF747" s="81">
        <f t="shared" si="44"/>
        <v>-0.00006427896137</v>
      </c>
      <c r="BG747" s="81">
        <f t="shared" si="45"/>
        <v>0.003115197978</v>
      </c>
      <c r="BH747" s="81">
        <f t="shared" si="46"/>
        <v>0.0165130136</v>
      </c>
      <c r="BI747" s="81"/>
      <c r="BJ747" s="81"/>
    </row>
    <row r="748">
      <c r="A748" s="31">
        <v>997.0</v>
      </c>
      <c r="B748" s="32">
        <v>5623.0</v>
      </c>
      <c r="C748" s="33">
        <v>1744.0</v>
      </c>
      <c r="D748" s="55">
        <f t="shared" si="5"/>
        <v>1021</v>
      </c>
      <c r="E748" s="35">
        <v>180.0</v>
      </c>
      <c r="F748" s="36">
        <v>210.0</v>
      </c>
      <c r="G748" s="37">
        <v>113.0</v>
      </c>
      <c r="H748" s="38">
        <v>346.0</v>
      </c>
      <c r="I748" s="39">
        <v>74.0</v>
      </c>
      <c r="J748" s="40">
        <v>98.0</v>
      </c>
      <c r="K748" s="56">
        <f t="shared" si="6"/>
        <v>0.2104357798</v>
      </c>
      <c r="L748" s="56">
        <f t="shared" si="7"/>
        <v>0.4233333333</v>
      </c>
      <c r="M748" s="56">
        <f t="shared" si="8"/>
        <v>0.2684085511</v>
      </c>
      <c r="N748" s="56">
        <f t="shared" si="9"/>
        <v>0.06479357798</v>
      </c>
      <c r="O748" s="56">
        <f t="shared" si="10"/>
        <v>0.3594515181</v>
      </c>
      <c r="P748" s="57">
        <f t="shared" si="11"/>
        <v>0.05619266055</v>
      </c>
      <c r="Q748" s="58">
        <f t="shared" ref="Q748:V748" si="2276">K748-Q$2</f>
        <v>-0.1405419019</v>
      </c>
      <c r="R748" s="59">
        <f t="shared" si="2276"/>
        <v>-0.05621920696</v>
      </c>
      <c r="S748" s="60">
        <f t="shared" si="2276"/>
        <v>-0.1431790116</v>
      </c>
      <c r="T748" s="61">
        <f t="shared" si="2276"/>
        <v>-0.05094086363</v>
      </c>
      <c r="U748" s="62">
        <f t="shared" si="2276"/>
        <v>-0.09437981097</v>
      </c>
      <c r="V748" s="63">
        <f t="shared" si="2276"/>
        <v>0.02393183204</v>
      </c>
      <c r="W748" s="64"/>
      <c r="X748" s="65">
        <f t="shared" si="13"/>
        <v>1</v>
      </c>
      <c r="Y748" s="66">
        <f t="shared" si="14"/>
        <v>0</v>
      </c>
      <c r="Z748" s="67">
        <f t="shared" ref="Z748:AA748" si="2277">U748</f>
        <v>-0.09437981097</v>
      </c>
      <c r="AA748" s="68">
        <f t="shared" si="2277"/>
        <v>0.02393183204</v>
      </c>
      <c r="AB748" s="69">
        <f t="shared" ref="AB748:AC748" si="2278">S748</f>
        <v>-0.1431790116</v>
      </c>
      <c r="AC748" s="70">
        <f t="shared" si="2278"/>
        <v>-0.05094086363</v>
      </c>
      <c r="AD748" s="71">
        <f t="shared" si="17"/>
        <v>0.008334816135</v>
      </c>
      <c r="AE748" s="72">
        <f t="shared" si="18"/>
        <v>-0.004517363568</v>
      </c>
      <c r="AF748" s="73">
        <f t="shared" si="19"/>
        <v>0.01473231624</v>
      </c>
      <c r="AG748" s="74">
        <f t="shared" si="20"/>
        <v>0.001381253023</v>
      </c>
      <c r="AH748" s="75">
        <f t="shared" si="21"/>
        <v>0.01790525777</v>
      </c>
      <c r="AI748" s="76">
        <f t="shared" si="22"/>
        <v>0.01458732501</v>
      </c>
      <c r="AJ748" s="77"/>
      <c r="AK748" s="65">
        <f t="shared" si="23"/>
        <v>-0.005693794321</v>
      </c>
      <c r="AL748" s="66">
        <f t="shared" si="24"/>
        <v>0.0007634399882</v>
      </c>
      <c r="AM748" s="67">
        <f t="shared" si="25"/>
        <v>-0.1150332498</v>
      </c>
      <c r="AN748" s="68">
        <f t="shared" si="26"/>
        <v>-0.1303069686</v>
      </c>
      <c r="AO748" s="69">
        <f t="shared" si="27"/>
        <v>-0.005303897406</v>
      </c>
      <c r="AP748" s="70">
        <f t="shared" si="28"/>
        <v>0.07849956197</v>
      </c>
      <c r="AQ748" s="71">
        <f t="shared" si="29"/>
        <v>0.001650562922</v>
      </c>
      <c r="AR748" s="72">
        <f t="shared" si="30"/>
        <v>-0.007180531161</v>
      </c>
      <c r="AS748" s="73">
        <f t="shared" si="31"/>
        <v>-0.0001981820814</v>
      </c>
      <c r="AT748" s="74">
        <f t="shared" si="32"/>
        <v>0.00625194611</v>
      </c>
      <c r="AU748" s="75">
        <f t="shared" si="33"/>
        <v>0.001790686839</v>
      </c>
      <c r="AV748" s="76">
        <f t="shared" si="34"/>
        <v>0.001948647397</v>
      </c>
      <c r="AW748" s="78">
        <f t="shared" si="35"/>
        <v>-0.1227878738</v>
      </c>
      <c r="AX748" s="79">
        <f t="shared" si="36"/>
        <v>-0.1405419019</v>
      </c>
      <c r="AY748" s="78">
        <f t="shared" si="37"/>
        <v>-0.05002390429</v>
      </c>
      <c r="AZ748" s="79">
        <f t="shared" si="38"/>
        <v>-0.05621920696</v>
      </c>
      <c r="BA748" s="80">
        <f t="shared" si="39"/>
        <v>0.01775402804</v>
      </c>
      <c r="BB748" s="80">
        <f t="shared" si="40"/>
        <v>0.006195302663</v>
      </c>
      <c r="BC748" s="80">
        <f t="shared" si="41"/>
        <v>-0.1226499446</v>
      </c>
      <c r="BD748" s="80">
        <f t="shared" si="42"/>
        <v>-0.0490639453</v>
      </c>
      <c r="BE748" s="81">
        <f t="shared" si="43"/>
        <v>0.0002768237365</v>
      </c>
      <c r="BF748" s="81">
        <f t="shared" si="44"/>
        <v>0.0002199831544</v>
      </c>
      <c r="BG748" s="81">
        <f t="shared" si="45"/>
        <v>0.01263573818</v>
      </c>
      <c r="BH748" s="81">
        <f t="shared" si="46"/>
        <v>0.01203538035</v>
      </c>
      <c r="BI748" s="81"/>
      <c r="BJ748" s="81"/>
    </row>
    <row r="749">
      <c r="A749" s="31">
        <v>310.0</v>
      </c>
      <c r="B749" s="32" t="s">
        <v>225</v>
      </c>
      <c r="C749" s="33">
        <v>966.0</v>
      </c>
      <c r="D749" s="55">
        <f t="shared" si="5"/>
        <v>884</v>
      </c>
      <c r="E749" s="35">
        <v>224.0</v>
      </c>
      <c r="F749" s="36">
        <v>86.0</v>
      </c>
      <c r="G749" s="37">
        <v>230.0</v>
      </c>
      <c r="H749" s="38">
        <v>305.0</v>
      </c>
      <c r="I749" s="39">
        <v>29.0</v>
      </c>
      <c r="J749" s="40">
        <v>10.0</v>
      </c>
      <c r="K749" s="56">
        <f t="shared" si="6"/>
        <v>0.5</v>
      </c>
      <c r="L749" s="56">
        <f t="shared" si="7"/>
        <v>0.4534050179</v>
      </c>
      <c r="M749" s="56">
        <f t="shared" si="8"/>
        <v>0.7055214724</v>
      </c>
      <c r="N749" s="56">
        <f t="shared" si="9"/>
        <v>0.2380952381</v>
      </c>
      <c r="O749" s="56">
        <f t="shared" si="10"/>
        <v>0.5463800905</v>
      </c>
      <c r="P749" s="57">
        <f t="shared" si="11"/>
        <v>0.01035196687</v>
      </c>
      <c r="Q749" s="58">
        <f t="shared" ref="Q749:V749" si="2279">K749-Q$2</f>
        <v>0.1490223183</v>
      </c>
      <c r="R749" s="59">
        <f t="shared" si="2279"/>
        <v>-0.02614752237</v>
      </c>
      <c r="S749" s="60">
        <f t="shared" si="2279"/>
        <v>0.2939339097</v>
      </c>
      <c r="T749" s="61">
        <f t="shared" si="2279"/>
        <v>0.1223607965</v>
      </c>
      <c r="U749" s="62">
        <f t="shared" si="2279"/>
        <v>0.0925487614</v>
      </c>
      <c r="V749" s="63">
        <f t="shared" si="2279"/>
        <v>-0.02190886164</v>
      </c>
      <c r="W749" s="64"/>
      <c r="X749" s="65">
        <f t="shared" si="13"/>
        <v>1</v>
      </c>
      <c r="Y749" s="66">
        <f t="shared" si="14"/>
        <v>0</v>
      </c>
      <c r="Z749" s="67">
        <f t="shared" ref="Z749:AA749" si="2280">U749</f>
        <v>0.0925487614</v>
      </c>
      <c r="AA749" s="68">
        <f t="shared" si="2280"/>
        <v>-0.02190886164</v>
      </c>
      <c r="AB749" s="69">
        <f t="shared" ref="AB749:AC749" si="2281">S749</f>
        <v>0.2939339097</v>
      </c>
      <c r="AC749" s="70">
        <f t="shared" si="2281"/>
        <v>0.1223607965</v>
      </c>
      <c r="AD749" s="71">
        <f t="shared" si="17"/>
        <v>0.008085275019</v>
      </c>
      <c r="AE749" s="72">
        <f t="shared" si="18"/>
        <v>-0.004055276017</v>
      </c>
      <c r="AF749" s="73">
        <f t="shared" si="19"/>
        <v>0.02988400504</v>
      </c>
      <c r="AG749" s="74">
        <f t="shared" si="20"/>
        <v>0.0048845828</v>
      </c>
      <c r="AH749" s="75">
        <f t="shared" si="21"/>
        <v>0.07142497878</v>
      </c>
      <c r="AI749" s="76">
        <f t="shared" si="22"/>
        <v>0.07193197462</v>
      </c>
      <c r="AJ749" s="77"/>
      <c r="AK749" s="65">
        <f t="shared" si="23"/>
        <v>-0.005693794321</v>
      </c>
      <c r="AL749" s="66">
        <f t="shared" si="24"/>
        <v>0.0007634399882</v>
      </c>
      <c r="AM749" s="67">
        <f t="shared" si="25"/>
        <v>0.1103268904</v>
      </c>
      <c r="AN749" s="68">
        <f t="shared" si="26"/>
        <v>0.1290511761</v>
      </c>
      <c r="AO749" s="69">
        <f t="shared" si="27"/>
        <v>0.01975107455</v>
      </c>
      <c r="AP749" s="70">
        <f t="shared" si="28"/>
        <v>-0.1636471057</v>
      </c>
      <c r="AQ749" s="71">
        <f t="shared" si="29"/>
        <v>0.001791673711</v>
      </c>
      <c r="AR749" s="72">
        <f t="shared" si="30"/>
        <v>-0.006797560376</v>
      </c>
      <c r="AS749" s="73">
        <f t="shared" si="31"/>
        <v>-0.001280766841</v>
      </c>
      <c r="AT749" s="74">
        <f t="shared" si="32"/>
        <v>0.01273623321</v>
      </c>
      <c r="AU749" s="75">
        <f t="shared" si="33"/>
        <v>0.006917194757</v>
      </c>
      <c r="AV749" s="76">
        <f t="shared" si="34"/>
        <v>0.009331693145</v>
      </c>
      <c r="AW749" s="78">
        <f t="shared" si="35"/>
        <v>0.1318122723</v>
      </c>
      <c r="AX749" s="79">
        <f t="shared" si="36"/>
        <v>0.1490223183</v>
      </c>
      <c r="AY749" s="78">
        <f t="shared" si="37"/>
        <v>-0.0185621237</v>
      </c>
      <c r="AZ749" s="79">
        <f t="shared" si="38"/>
        <v>-0.02614752237</v>
      </c>
      <c r="BA749" s="80">
        <f t="shared" si="39"/>
        <v>-0.01721004603</v>
      </c>
      <c r="BB749" s="80">
        <f t="shared" si="40"/>
        <v>0.00758539867</v>
      </c>
      <c r="BC749" s="80">
        <f t="shared" si="41"/>
        <v>0.1319502015</v>
      </c>
      <c r="BD749" s="80">
        <f t="shared" si="42"/>
        <v>-0.01760216471</v>
      </c>
      <c r="BE749" s="81">
        <f t="shared" si="43"/>
        <v>0.0002386474114</v>
      </c>
      <c r="BF749" s="81">
        <f t="shared" si="44"/>
        <v>-0.0002610901206</v>
      </c>
      <c r="BG749" s="81">
        <f t="shared" si="45"/>
        <v>0.01710101948</v>
      </c>
      <c r="BH749" s="81">
        <f t="shared" si="46"/>
        <v>-0.00464521836</v>
      </c>
      <c r="BI749" s="81"/>
      <c r="BJ749" s="81"/>
    </row>
    <row r="750">
      <c r="A750" s="31">
        <v>520.0</v>
      </c>
      <c r="B750" s="32">
        <v>2372.0</v>
      </c>
      <c r="C750" s="33">
        <v>1575.0</v>
      </c>
      <c r="D750" s="55">
        <f t="shared" si="5"/>
        <v>1042</v>
      </c>
      <c r="E750" s="35">
        <v>241.0</v>
      </c>
      <c r="F750" s="36">
        <v>238.0</v>
      </c>
      <c r="G750" s="37">
        <v>104.0</v>
      </c>
      <c r="H750" s="38">
        <v>303.0</v>
      </c>
      <c r="I750" s="39">
        <v>85.0</v>
      </c>
      <c r="J750" s="40">
        <v>71.0</v>
      </c>
      <c r="K750" s="56">
        <f t="shared" si="6"/>
        <v>0.273015873</v>
      </c>
      <c r="L750" s="56">
        <f t="shared" si="7"/>
        <v>0.5182829889</v>
      </c>
      <c r="M750" s="56">
        <f t="shared" si="8"/>
        <v>0.2518159806</v>
      </c>
      <c r="N750" s="56">
        <f t="shared" si="9"/>
        <v>0.06603174603</v>
      </c>
      <c r="O750" s="56">
        <f t="shared" si="10"/>
        <v>0.4126679463</v>
      </c>
      <c r="P750" s="57">
        <f t="shared" si="11"/>
        <v>0.04507936508</v>
      </c>
      <c r="Q750" s="58">
        <f t="shared" ref="Q750:V750" si="2282">K750-Q$2</f>
        <v>-0.07796180867</v>
      </c>
      <c r="R750" s="59">
        <f t="shared" si="2282"/>
        <v>0.03873044858</v>
      </c>
      <c r="S750" s="60">
        <f t="shared" si="2282"/>
        <v>-0.159771582</v>
      </c>
      <c r="T750" s="61">
        <f t="shared" si="2282"/>
        <v>-0.04970269558</v>
      </c>
      <c r="U750" s="62">
        <f t="shared" si="2282"/>
        <v>-0.04116338284</v>
      </c>
      <c r="V750" s="63">
        <f t="shared" si="2282"/>
        <v>0.01281853657</v>
      </c>
      <c r="W750" s="64"/>
      <c r="X750" s="65">
        <f t="shared" si="13"/>
        <v>1</v>
      </c>
      <c r="Y750" s="66">
        <f t="shared" si="14"/>
        <v>0</v>
      </c>
      <c r="Z750" s="67">
        <f t="shared" ref="Z750:AA750" si="2283">U750</f>
        <v>-0.04116338284</v>
      </c>
      <c r="AA750" s="68">
        <f t="shared" si="2283"/>
        <v>0.01281853657</v>
      </c>
      <c r="AB750" s="69">
        <f t="shared" ref="AB750:AC750" si="2284">S750</f>
        <v>-0.159771582</v>
      </c>
      <c r="AC750" s="70">
        <f t="shared" si="2284"/>
        <v>-0.04970269558</v>
      </c>
      <c r="AD750" s="71">
        <f t="shared" si="17"/>
        <v>0.001530109207</v>
      </c>
      <c r="AE750" s="72">
        <f t="shared" si="18"/>
        <v>-0.001055308656</v>
      </c>
      <c r="AF750" s="73">
        <f t="shared" si="19"/>
        <v>0.007213854618</v>
      </c>
      <c r="AG750" s="74">
        <f t="shared" si="20"/>
        <v>-0.000002106780545</v>
      </c>
      <c r="AH750" s="75">
        <f t="shared" si="21"/>
        <v>0.02305660047</v>
      </c>
      <c r="AI750" s="76">
        <f t="shared" si="22"/>
        <v>0.01588215661</v>
      </c>
      <c r="AJ750" s="77"/>
      <c r="AK750" s="65">
        <f t="shared" si="23"/>
        <v>-0.005693794321</v>
      </c>
      <c r="AL750" s="66">
        <f t="shared" si="24"/>
        <v>0.0007634399882</v>
      </c>
      <c r="AM750" s="67">
        <f t="shared" si="25"/>
        <v>-0.05395109971</v>
      </c>
      <c r="AN750" s="68">
        <f t="shared" si="26"/>
        <v>-0.05488956079</v>
      </c>
      <c r="AO750" s="69">
        <f t="shared" si="27"/>
        <v>-0.002359503869</v>
      </c>
      <c r="AP750" s="70">
        <f t="shared" si="28"/>
        <v>0.0865949292</v>
      </c>
      <c r="AQ750" s="71">
        <f t="shared" si="29"/>
        <v>0.0001712612041</v>
      </c>
      <c r="AR750" s="72">
        <f t="shared" si="30"/>
        <v>-0.0014343689</v>
      </c>
      <c r="AS750" s="73">
        <f t="shared" si="31"/>
        <v>0.000189212327</v>
      </c>
      <c r="AT750" s="74">
        <f t="shared" si="32"/>
        <v>0.003043628511</v>
      </c>
      <c r="AU750" s="75">
        <f t="shared" si="33"/>
        <v>0.002353579719</v>
      </c>
      <c r="AV750" s="76">
        <f t="shared" si="34"/>
        <v>0.002180182017</v>
      </c>
      <c r="AW750" s="78">
        <f t="shared" si="35"/>
        <v>-0.05929034465</v>
      </c>
      <c r="AX750" s="79">
        <f t="shared" si="36"/>
        <v>-0.07796180867</v>
      </c>
      <c r="AY750" s="78">
        <f t="shared" si="37"/>
        <v>0.03625825002</v>
      </c>
      <c r="AZ750" s="79">
        <f t="shared" si="38"/>
        <v>0.03873044858</v>
      </c>
      <c r="BA750" s="80">
        <f t="shared" si="39"/>
        <v>0.01867146403</v>
      </c>
      <c r="BB750" s="80">
        <f t="shared" si="40"/>
        <v>-0.002472198562</v>
      </c>
      <c r="BC750" s="80">
        <f t="shared" si="41"/>
        <v>-0.0591524154</v>
      </c>
      <c r="BD750" s="80">
        <f t="shared" si="42"/>
        <v>0.03721820901</v>
      </c>
      <c r="BE750" s="81">
        <f t="shared" si="43"/>
        <v>0.0003425118032</v>
      </c>
      <c r="BF750" s="81">
        <f t="shared" si="44"/>
        <v>-0.00009231913302</v>
      </c>
      <c r="BG750" s="81">
        <f t="shared" si="45"/>
        <v>0.002113813166</v>
      </c>
      <c r="BH750" s="81">
        <f t="shared" si="46"/>
        <v>-0.00440309392</v>
      </c>
      <c r="BI750" s="81"/>
      <c r="BJ750" s="81"/>
    </row>
    <row r="751">
      <c r="A751" s="31">
        <v>584.0</v>
      </c>
      <c r="B751" s="32">
        <v>5631.0</v>
      </c>
      <c r="C751" s="33">
        <v>939.0</v>
      </c>
      <c r="D751" s="55">
        <f t="shared" si="5"/>
        <v>599</v>
      </c>
      <c r="E751" s="35">
        <v>109.0</v>
      </c>
      <c r="F751" s="36">
        <v>106.0</v>
      </c>
      <c r="G751" s="37">
        <v>68.0</v>
      </c>
      <c r="H751" s="38">
        <v>210.0</v>
      </c>
      <c r="I751" s="39">
        <v>49.0</v>
      </c>
      <c r="J751" s="40">
        <v>57.0</v>
      </c>
      <c r="K751" s="56">
        <f t="shared" si="6"/>
        <v>0.2406815761</v>
      </c>
      <c r="L751" s="56">
        <f t="shared" si="7"/>
        <v>0.4293478261</v>
      </c>
      <c r="M751" s="56">
        <f t="shared" si="8"/>
        <v>0.2943722944</v>
      </c>
      <c r="N751" s="56">
        <f t="shared" si="9"/>
        <v>0.07241746539</v>
      </c>
      <c r="O751" s="56">
        <f t="shared" si="10"/>
        <v>0.3772954925</v>
      </c>
      <c r="P751" s="57">
        <f t="shared" si="11"/>
        <v>0.0607028754</v>
      </c>
      <c r="Q751" s="58">
        <f t="shared" ref="Q751:V751" si="2285">K751-Q$2</f>
        <v>-0.1102961055</v>
      </c>
      <c r="R751" s="59">
        <f t="shared" si="2285"/>
        <v>-0.0502047142</v>
      </c>
      <c r="S751" s="60">
        <f t="shared" si="2285"/>
        <v>-0.1172152683</v>
      </c>
      <c r="T751" s="61">
        <f t="shared" si="2285"/>
        <v>-0.04331697622</v>
      </c>
      <c r="U751" s="62">
        <f t="shared" si="2285"/>
        <v>-0.07653583661</v>
      </c>
      <c r="V751" s="63">
        <f t="shared" si="2285"/>
        <v>0.02844204689</v>
      </c>
      <c r="W751" s="64"/>
      <c r="X751" s="65">
        <f t="shared" si="13"/>
        <v>1</v>
      </c>
      <c r="Y751" s="66">
        <f t="shared" si="14"/>
        <v>0</v>
      </c>
      <c r="Z751" s="67">
        <f t="shared" ref="Z751:AA751" si="2286">U751</f>
        <v>-0.07653583661</v>
      </c>
      <c r="AA751" s="68">
        <f t="shared" si="2286"/>
        <v>0.02844204689</v>
      </c>
      <c r="AB751" s="69">
        <f t="shared" ref="AB751:AC751" si="2287">S751</f>
        <v>-0.1172152683</v>
      </c>
      <c r="AC751" s="70">
        <f t="shared" si="2287"/>
        <v>-0.04331697622</v>
      </c>
      <c r="AD751" s="71">
        <f t="shared" si="17"/>
        <v>0.005048784254</v>
      </c>
      <c r="AE751" s="72">
        <f t="shared" si="18"/>
        <v>-0.004353671707</v>
      </c>
      <c r="AF751" s="73">
        <f t="shared" si="19"/>
        <v>0.01020319209</v>
      </c>
      <c r="AG751" s="74">
        <f t="shared" si="20"/>
        <v>-0.00001854114203</v>
      </c>
      <c r="AH751" s="75">
        <f t="shared" si="21"/>
        <v>0.01186305869</v>
      </c>
      <c r="AI751" s="76">
        <f t="shared" si="22"/>
        <v>0.01015482198</v>
      </c>
      <c r="AJ751" s="77"/>
      <c r="AK751" s="65">
        <f t="shared" si="23"/>
        <v>-0.005693794321</v>
      </c>
      <c r="AL751" s="66">
        <f t="shared" si="24"/>
        <v>0.0007634399882</v>
      </c>
      <c r="AM751" s="67">
        <f t="shared" si="25"/>
        <v>-0.1076286189</v>
      </c>
      <c r="AN751" s="68">
        <f t="shared" si="26"/>
        <v>-0.09829561755</v>
      </c>
      <c r="AO751" s="69">
        <f t="shared" si="27"/>
        <v>-0.005146255574</v>
      </c>
      <c r="AP751" s="70">
        <f t="shared" si="28"/>
        <v>0.06449096847</v>
      </c>
      <c r="AQ751" s="71">
        <f t="shared" si="29"/>
        <v>0.00005703532029</v>
      </c>
      <c r="AR751" s="72">
        <f t="shared" si="30"/>
        <v>-0.005180835639</v>
      </c>
      <c r="AS751" s="73">
        <f t="shared" si="31"/>
        <v>0.0002741853843</v>
      </c>
      <c r="AT751" s="74">
        <f t="shared" si="32"/>
        <v>0.004304466534</v>
      </c>
      <c r="AU751" s="75">
        <f t="shared" si="33"/>
        <v>0.001178355478</v>
      </c>
      <c r="AV751" s="76">
        <f t="shared" si="34"/>
        <v>0.00134664189</v>
      </c>
      <c r="AW751" s="78">
        <f t="shared" si="35"/>
        <v>-0.1169590927</v>
      </c>
      <c r="AX751" s="79">
        <f t="shared" si="36"/>
        <v>-0.1102961055</v>
      </c>
      <c r="AY751" s="78">
        <f t="shared" si="37"/>
        <v>-0.03257093631</v>
      </c>
      <c r="AZ751" s="79">
        <f t="shared" si="38"/>
        <v>-0.0502047142</v>
      </c>
      <c r="BA751" s="80">
        <f t="shared" si="39"/>
        <v>-0.00666298711</v>
      </c>
      <c r="BB751" s="80">
        <f t="shared" si="40"/>
        <v>0.01763377789</v>
      </c>
      <c r="BC751" s="80">
        <f t="shared" si="41"/>
        <v>-0.1168211634</v>
      </c>
      <c r="BD751" s="80">
        <f t="shared" si="42"/>
        <v>-0.03161097732</v>
      </c>
      <c r="BE751" s="81">
        <f t="shared" si="43"/>
        <v>-0.0002665547256</v>
      </c>
      <c r="BF751" s="81">
        <f t="shared" si="44"/>
        <v>-0.0002349872696</v>
      </c>
      <c r="BG751" s="81">
        <f t="shared" si="45"/>
        <v>0.01264793033</v>
      </c>
      <c r="BH751" s="81">
        <f t="shared" si="46"/>
        <v>0.007385662293</v>
      </c>
      <c r="BI751" s="81"/>
      <c r="BJ751" s="81"/>
    </row>
    <row r="752">
      <c r="A752" s="31">
        <v>1113.0</v>
      </c>
      <c r="B752" s="32">
        <v>3532.0</v>
      </c>
      <c r="C752" s="33">
        <v>345.0</v>
      </c>
      <c r="D752" s="55">
        <f t="shared" si="5"/>
        <v>287</v>
      </c>
      <c r="E752" s="35">
        <v>164.0</v>
      </c>
      <c r="F752" s="36">
        <v>22.0</v>
      </c>
      <c r="G752" s="37">
        <v>47.0</v>
      </c>
      <c r="H752" s="38">
        <v>35.0</v>
      </c>
      <c r="I752" s="39">
        <v>12.0</v>
      </c>
      <c r="J752" s="40">
        <v>7.0</v>
      </c>
      <c r="K752" s="56">
        <f t="shared" si="6"/>
        <v>0.6463768116</v>
      </c>
      <c r="L752" s="56">
        <f t="shared" si="7"/>
        <v>0.8341232227</v>
      </c>
      <c r="M752" s="56">
        <f t="shared" si="8"/>
        <v>0.6184210526</v>
      </c>
      <c r="N752" s="56">
        <f t="shared" si="9"/>
        <v>0.1362318841</v>
      </c>
      <c r="O752" s="56">
        <f t="shared" si="10"/>
        <v>0.7770034843</v>
      </c>
      <c r="P752" s="57">
        <f t="shared" si="11"/>
        <v>0.02028985507</v>
      </c>
      <c r="Q752" s="58">
        <f t="shared" ref="Q752:V752" si="2288">K752-Q$2</f>
        <v>0.2953991299</v>
      </c>
      <c r="R752" s="59">
        <f t="shared" si="2288"/>
        <v>0.3545706825</v>
      </c>
      <c r="S752" s="60">
        <f t="shared" si="2288"/>
        <v>0.20683349</v>
      </c>
      <c r="T752" s="61">
        <f t="shared" si="2288"/>
        <v>0.02049744245</v>
      </c>
      <c r="U752" s="62">
        <f t="shared" si="2288"/>
        <v>0.3231721552</v>
      </c>
      <c r="V752" s="63">
        <f t="shared" si="2288"/>
        <v>-0.01197097344</v>
      </c>
      <c r="W752" s="64"/>
      <c r="X752" s="65">
        <f t="shared" si="13"/>
        <v>1</v>
      </c>
      <c r="Y752" s="66">
        <f t="shared" si="14"/>
        <v>0</v>
      </c>
      <c r="Z752" s="67">
        <f t="shared" ref="Z752:AA752" si="2289">U752</f>
        <v>0.3231721552</v>
      </c>
      <c r="AA752" s="68">
        <f t="shared" si="2289"/>
        <v>-0.01197097344</v>
      </c>
      <c r="AB752" s="69">
        <f t="shared" ref="AB752:AC752" si="2290">S752</f>
        <v>0.20683349</v>
      </c>
      <c r="AC752" s="70">
        <f t="shared" si="2290"/>
        <v>0.02049744245</v>
      </c>
      <c r="AD752" s="71">
        <f t="shared" si="17"/>
        <v>0.1042969377</v>
      </c>
      <c r="AE752" s="72">
        <f t="shared" si="18"/>
        <v>-0.007737370573</v>
      </c>
      <c r="AF752" s="73">
        <f t="shared" si="19"/>
        <v>0.06708819907</v>
      </c>
      <c r="AG752" s="74">
        <f t="shared" si="20"/>
        <v>0.004148204438</v>
      </c>
      <c r="AH752" s="75">
        <f t="shared" si="21"/>
        <v>0.04235994743</v>
      </c>
      <c r="AI752" s="76">
        <f t="shared" si="22"/>
        <v>0.008479115116</v>
      </c>
      <c r="AJ752" s="77"/>
      <c r="AK752" s="65">
        <f t="shared" si="23"/>
        <v>-0.005693794321</v>
      </c>
      <c r="AL752" s="66">
        <f t="shared" si="24"/>
        <v>0.0007634399882</v>
      </c>
      <c r="AM752" s="67">
        <f t="shared" si="25"/>
        <v>0.2827966873</v>
      </c>
      <c r="AN752" s="68">
        <f t="shared" si="26"/>
        <v>0.5033106788</v>
      </c>
      <c r="AO752" s="69">
        <f t="shared" si="27"/>
        <v>-0.01879626188</v>
      </c>
      <c r="AP752" s="70">
        <f t="shared" si="28"/>
        <v>-0.1059521508</v>
      </c>
      <c r="AQ752" s="71">
        <f t="shared" si="29"/>
        <v>0.04909597192</v>
      </c>
      <c r="AR752" s="72">
        <f t="shared" si="30"/>
        <v>-0.06477576284</v>
      </c>
      <c r="AS752" s="73">
        <f t="shared" si="31"/>
        <v>0.000001172510798</v>
      </c>
      <c r="AT752" s="74">
        <f t="shared" si="32"/>
        <v>0.02841427506</v>
      </c>
      <c r="AU752" s="75">
        <f t="shared" si="33"/>
        <v>0.004664369767</v>
      </c>
      <c r="AV752" s="76">
        <f t="shared" si="34"/>
        <v>0.00165802491</v>
      </c>
      <c r="AW752" s="78">
        <f t="shared" si="35"/>
        <v>0.3120681453</v>
      </c>
      <c r="AX752" s="79">
        <f t="shared" si="36"/>
        <v>0.2953991299</v>
      </c>
      <c r="AY752" s="78">
        <f t="shared" si="37"/>
        <v>0.3634185052</v>
      </c>
      <c r="AZ752" s="79">
        <f t="shared" si="38"/>
        <v>0.3545706825</v>
      </c>
      <c r="BA752" s="80">
        <f t="shared" si="39"/>
        <v>0.01666901536</v>
      </c>
      <c r="BB752" s="80">
        <f t="shared" si="40"/>
        <v>0.008847822702</v>
      </c>
      <c r="BC752" s="80">
        <f t="shared" si="41"/>
        <v>0.3122060745</v>
      </c>
      <c r="BD752" s="80">
        <f t="shared" si="42"/>
        <v>0.3643784642</v>
      </c>
      <c r="BE752" s="81">
        <f t="shared" si="43"/>
        <v>0.0001995721066</v>
      </c>
      <c r="BF752" s="81">
        <f t="shared" si="44"/>
        <v>0.0002949689851</v>
      </c>
      <c r="BG752" s="81">
        <f t="shared" si="45"/>
        <v>-0.03529903218</v>
      </c>
      <c r="BH752" s="81">
        <f t="shared" si="46"/>
        <v>0.2275223399</v>
      </c>
      <c r="BI752" s="81"/>
      <c r="BJ752" s="81"/>
    </row>
    <row r="753">
      <c r="A753" s="31">
        <v>544.0</v>
      </c>
      <c r="B753" s="32">
        <v>1604.0</v>
      </c>
      <c r="C753" s="33">
        <v>1267.0</v>
      </c>
      <c r="D753" s="55">
        <f t="shared" si="5"/>
        <v>962</v>
      </c>
      <c r="E753" s="35">
        <v>220.0</v>
      </c>
      <c r="F753" s="36">
        <v>184.0</v>
      </c>
      <c r="G753" s="37">
        <v>140.0</v>
      </c>
      <c r="H753" s="38">
        <v>308.0</v>
      </c>
      <c r="I753" s="39">
        <v>52.0</v>
      </c>
      <c r="J753" s="40">
        <v>58.0</v>
      </c>
      <c r="K753" s="56">
        <f t="shared" si="6"/>
        <v>0.3251775848</v>
      </c>
      <c r="L753" s="56">
        <f t="shared" si="7"/>
        <v>0.4689655172</v>
      </c>
      <c r="M753" s="56">
        <f t="shared" si="8"/>
        <v>0.3664921466</v>
      </c>
      <c r="N753" s="56">
        <f t="shared" si="9"/>
        <v>0.1104972376</v>
      </c>
      <c r="O753" s="56">
        <f t="shared" si="10"/>
        <v>0.4282744283</v>
      </c>
      <c r="P753" s="57">
        <f t="shared" si="11"/>
        <v>0.04577742699</v>
      </c>
      <c r="Q753" s="58">
        <f t="shared" ref="Q753:V753" si="2291">K753-Q$2</f>
        <v>-0.02580009684</v>
      </c>
      <c r="R753" s="59">
        <f t="shared" si="2291"/>
        <v>-0.01058702305</v>
      </c>
      <c r="S753" s="60">
        <f t="shared" si="2291"/>
        <v>-0.04509541605</v>
      </c>
      <c r="T753" s="61">
        <f t="shared" si="2291"/>
        <v>-0.005237204038</v>
      </c>
      <c r="U753" s="62">
        <f t="shared" si="2291"/>
        <v>-0.02555690082</v>
      </c>
      <c r="V753" s="63">
        <f t="shared" si="2291"/>
        <v>0.01351659848</v>
      </c>
      <c r="W753" s="64"/>
      <c r="X753" s="65">
        <f t="shared" si="13"/>
        <v>1</v>
      </c>
      <c r="Y753" s="66">
        <f t="shared" si="14"/>
        <v>0</v>
      </c>
      <c r="Z753" s="67">
        <f t="shared" ref="Z753:AA753" si="2292">U753</f>
        <v>-0.02555690082</v>
      </c>
      <c r="AA753" s="68">
        <f t="shared" si="2292"/>
        <v>0.01351659848</v>
      </c>
      <c r="AB753" s="69">
        <f t="shared" ref="AB753:AC753" si="2293">S753</f>
        <v>-0.04509541605</v>
      </c>
      <c r="AC753" s="70">
        <f t="shared" si="2293"/>
        <v>-0.005237204038</v>
      </c>
      <c r="AD753" s="71">
        <f t="shared" si="17"/>
        <v>0.000470456745</v>
      </c>
      <c r="AE753" s="72">
        <f t="shared" si="18"/>
        <v>-0.0006908847336</v>
      </c>
      <c r="AF753" s="73">
        <f t="shared" si="19"/>
        <v>0.00122328826</v>
      </c>
      <c r="AG753" s="74">
        <f t="shared" si="20"/>
        <v>-0.0004756899279</v>
      </c>
      <c r="AH753" s="75">
        <f t="shared" si="21"/>
        <v>0.002006168243</v>
      </c>
      <c r="AI753" s="76">
        <f t="shared" si="22"/>
        <v>0.0004723477901</v>
      </c>
      <c r="AJ753" s="77"/>
      <c r="AK753" s="65">
        <f t="shared" si="23"/>
        <v>-0.005693794321</v>
      </c>
      <c r="AL753" s="66">
        <f t="shared" si="24"/>
        <v>0.0007634399882</v>
      </c>
      <c r="AM753" s="67">
        <f t="shared" si="25"/>
        <v>-0.04232049591</v>
      </c>
      <c r="AN753" s="68">
        <f t="shared" si="26"/>
        <v>-0.02954223996</v>
      </c>
      <c r="AO753" s="69">
        <f t="shared" si="27"/>
        <v>0.003715268358</v>
      </c>
      <c r="AP753" s="70">
        <f t="shared" si="28"/>
        <v>0.02320824678</v>
      </c>
      <c r="AQ753" s="71">
        <f t="shared" si="29"/>
        <v>-0.0001609400385</v>
      </c>
      <c r="AR753" s="72">
        <f t="shared" si="30"/>
        <v>-0.0006293483412</v>
      </c>
      <c r="AS753" s="73">
        <f t="shared" si="31"/>
        <v>0.0002326389316</v>
      </c>
      <c r="AT753" s="74">
        <f t="shared" si="32"/>
        <v>0.0005037138864</v>
      </c>
      <c r="AU753" s="75">
        <f t="shared" si="33"/>
        <v>0.0002197410023</v>
      </c>
      <c r="AV753" s="76">
        <f t="shared" si="34"/>
        <v>0.00008655044775</v>
      </c>
      <c r="AW753" s="78">
        <f t="shared" si="35"/>
        <v>-0.04400758198</v>
      </c>
      <c r="AX753" s="79">
        <f t="shared" si="36"/>
        <v>-0.02580009684</v>
      </c>
      <c r="AY753" s="78">
        <f t="shared" si="37"/>
        <v>-0.005609637195</v>
      </c>
      <c r="AZ753" s="79">
        <f t="shared" si="38"/>
        <v>-0.01058702305</v>
      </c>
      <c r="BA753" s="80">
        <f t="shared" si="39"/>
        <v>-0.01820748514</v>
      </c>
      <c r="BB753" s="80">
        <f t="shared" si="40"/>
        <v>0.004977385854</v>
      </c>
      <c r="BC753" s="80">
        <f t="shared" si="41"/>
        <v>-0.04386965274</v>
      </c>
      <c r="BD753" s="80">
        <f t="shared" si="42"/>
        <v>-0.004649678202</v>
      </c>
      <c r="BE753" s="81">
        <f t="shared" si="43"/>
        <v>0.0003067381451</v>
      </c>
      <c r="BF753" s="81">
        <f t="shared" si="44"/>
        <v>-0.0001812513579</v>
      </c>
      <c r="BG753" s="81">
        <f t="shared" si="45"/>
        <v>0.001902926924</v>
      </c>
      <c r="BH753" s="81">
        <f t="shared" si="46"/>
        <v>0.0004079595361</v>
      </c>
      <c r="BI753" s="81"/>
      <c r="BJ753" s="81"/>
    </row>
    <row r="754">
      <c r="A754" s="31">
        <v>855.0</v>
      </c>
      <c r="B754" s="32" t="s">
        <v>226</v>
      </c>
      <c r="C754" s="33">
        <v>154.0</v>
      </c>
      <c r="D754" s="55">
        <f t="shared" si="5"/>
        <v>136</v>
      </c>
      <c r="E754" s="35">
        <v>34.0</v>
      </c>
      <c r="F754" s="36">
        <v>8.0</v>
      </c>
      <c r="G754" s="37">
        <v>39.0</v>
      </c>
      <c r="H754" s="38">
        <v>37.0</v>
      </c>
      <c r="I754" s="39">
        <v>18.0</v>
      </c>
      <c r="J754" s="40">
        <v>0.0</v>
      </c>
      <c r="K754" s="56">
        <f t="shared" si="6"/>
        <v>0.5909090909</v>
      </c>
      <c r="L754" s="56">
        <f t="shared" si="7"/>
        <v>0.5842696629</v>
      </c>
      <c r="M754" s="56">
        <f t="shared" si="8"/>
        <v>0.829787234</v>
      </c>
      <c r="N754" s="56">
        <f t="shared" si="9"/>
        <v>0.2532467532</v>
      </c>
      <c r="O754" s="56">
        <f t="shared" si="10"/>
        <v>0.6691176471</v>
      </c>
      <c r="P754" s="57">
        <f t="shared" si="11"/>
        <v>0</v>
      </c>
      <c r="Q754" s="58">
        <f t="shared" ref="Q754:V754" si="2294">K754-Q$2</f>
        <v>0.2399314092</v>
      </c>
      <c r="R754" s="59">
        <f t="shared" si="2294"/>
        <v>0.1047171226</v>
      </c>
      <c r="S754" s="60">
        <f t="shared" si="2294"/>
        <v>0.4181996714</v>
      </c>
      <c r="T754" s="61">
        <f t="shared" si="2294"/>
        <v>0.1375123116</v>
      </c>
      <c r="U754" s="62">
        <f t="shared" si="2294"/>
        <v>0.215286318</v>
      </c>
      <c r="V754" s="63">
        <f t="shared" si="2294"/>
        <v>-0.03226082851</v>
      </c>
      <c r="W754" s="64"/>
      <c r="X754" s="65">
        <f t="shared" si="13"/>
        <v>1</v>
      </c>
      <c r="Y754" s="66">
        <f t="shared" si="14"/>
        <v>0</v>
      </c>
      <c r="Z754" s="67">
        <f t="shared" ref="Z754:AA754" si="2295">U754</f>
        <v>0.215286318</v>
      </c>
      <c r="AA754" s="68">
        <f t="shared" si="2295"/>
        <v>-0.03226082851</v>
      </c>
      <c r="AB754" s="69">
        <f t="shared" ref="AB754:AC754" si="2296">S754</f>
        <v>0.4181996714</v>
      </c>
      <c r="AC754" s="70">
        <f t="shared" si="2296"/>
        <v>0.1375123116</v>
      </c>
      <c r="AD754" s="71">
        <f t="shared" si="17"/>
        <v>0.04530743765</v>
      </c>
      <c r="AE754" s="72">
        <f t="shared" si="18"/>
        <v>-0.01389062997</v>
      </c>
      <c r="AF754" s="73">
        <f t="shared" si="19"/>
        <v>0.09446892853</v>
      </c>
      <c r="AG754" s="74">
        <f t="shared" si="20"/>
        <v>0.01611305137</v>
      </c>
      <c r="AH754" s="75">
        <f t="shared" si="21"/>
        <v>0.1559813293</v>
      </c>
      <c r="AI754" s="76">
        <f t="shared" si="22"/>
        <v>0.1150152071</v>
      </c>
      <c r="AJ754" s="77"/>
      <c r="AK754" s="65">
        <f t="shared" si="23"/>
        <v>-0.005693794321</v>
      </c>
      <c r="AL754" s="66">
        <f t="shared" si="24"/>
        <v>0.0007634399882</v>
      </c>
      <c r="AM754" s="67">
        <f t="shared" si="25"/>
        <v>0.2269473268</v>
      </c>
      <c r="AN754" s="68">
        <f t="shared" si="26"/>
        <v>0.3154647644</v>
      </c>
      <c r="AO754" s="69">
        <f t="shared" si="27"/>
        <v>0.009871919908</v>
      </c>
      <c r="AP754" s="70">
        <f t="shared" si="28"/>
        <v>-0.2277011386</v>
      </c>
      <c r="AQ754" s="71">
        <f t="shared" si="29"/>
        <v>0.01518964351</v>
      </c>
      <c r="AR754" s="72">
        <f t="shared" si="30"/>
        <v>-0.03355103219</v>
      </c>
      <c r="AS754" s="73">
        <f t="shared" si="31"/>
        <v>-0.004332263088</v>
      </c>
      <c r="AT754" s="74">
        <f t="shared" si="32"/>
        <v>0.04027915733</v>
      </c>
      <c r="AU754" s="75">
        <f t="shared" si="33"/>
        <v>0.01579785355</v>
      </c>
      <c r="AV754" s="76">
        <f t="shared" si="34"/>
        <v>0.01560772865</v>
      </c>
      <c r="AW754" s="78">
        <f t="shared" si="35"/>
        <v>0.2577806863</v>
      </c>
      <c r="AX754" s="79">
        <f t="shared" si="36"/>
        <v>0.2399314092</v>
      </c>
      <c r="AY754" s="78">
        <f t="shared" si="37"/>
        <v>0.1108629197</v>
      </c>
      <c r="AZ754" s="79">
        <f t="shared" si="38"/>
        <v>0.1047171226</v>
      </c>
      <c r="BA754" s="80">
        <f t="shared" si="39"/>
        <v>0.01784927712</v>
      </c>
      <c r="BB754" s="80">
        <f t="shared" si="40"/>
        <v>0.006145797033</v>
      </c>
      <c r="BC754" s="80">
        <f t="shared" si="41"/>
        <v>0.2579186156</v>
      </c>
      <c r="BD754" s="80">
        <f t="shared" si="42"/>
        <v>0.1118228787</v>
      </c>
      <c r="BE754" s="81">
        <f t="shared" si="43"/>
        <v>0.0002808258725</v>
      </c>
      <c r="BF754" s="81">
        <f t="shared" si="44"/>
        <v>0.0002193960687</v>
      </c>
      <c r="BG754" s="81">
        <f t="shared" si="45"/>
        <v>0.05401765607</v>
      </c>
      <c r="BH754" s="81">
        <f t="shared" si="46"/>
        <v>0.05768240411</v>
      </c>
      <c r="BI754" s="81"/>
      <c r="BJ754" s="81"/>
    </row>
    <row r="755">
      <c r="A755" s="31">
        <v>1.0</v>
      </c>
      <c r="B755" s="32">
        <v>6729.0</v>
      </c>
      <c r="C755" s="33">
        <v>698.0</v>
      </c>
      <c r="D755" s="55">
        <f t="shared" si="5"/>
        <v>539</v>
      </c>
      <c r="E755" s="35">
        <v>146.0</v>
      </c>
      <c r="F755" s="36">
        <v>79.0</v>
      </c>
      <c r="G755" s="37">
        <v>70.0</v>
      </c>
      <c r="H755" s="38">
        <v>180.0</v>
      </c>
      <c r="I755" s="39">
        <v>40.0</v>
      </c>
      <c r="J755" s="40">
        <v>24.0</v>
      </c>
      <c r="K755" s="56">
        <f t="shared" si="6"/>
        <v>0.3667621777</v>
      </c>
      <c r="L755" s="56">
        <f t="shared" si="7"/>
        <v>0.5081967213</v>
      </c>
      <c r="M755" s="56">
        <f t="shared" si="8"/>
        <v>0.4046242775</v>
      </c>
      <c r="N755" s="56">
        <f t="shared" si="9"/>
        <v>0.100286533</v>
      </c>
      <c r="O755" s="56">
        <f t="shared" si="10"/>
        <v>0.4749536178</v>
      </c>
      <c r="P755" s="57">
        <f t="shared" si="11"/>
        <v>0.03438395415</v>
      </c>
      <c r="Q755" s="58">
        <f t="shared" ref="Q755:V755" si="2297">K755-Q$2</f>
        <v>0.01578449596</v>
      </c>
      <c r="R755" s="59">
        <f t="shared" si="2297"/>
        <v>0.02864418102</v>
      </c>
      <c r="S755" s="60">
        <f t="shared" si="2297"/>
        <v>-0.006963285189</v>
      </c>
      <c r="T755" s="61">
        <f t="shared" si="2297"/>
        <v>-0.01544790866</v>
      </c>
      <c r="U755" s="62">
        <f t="shared" si="2297"/>
        <v>0.02112228872</v>
      </c>
      <c r="V755" s="63">
        <f t="shared" si="2297"/>
        <v>0.002123125643</v>
      </c>
      <c r="W755" s="64"/>
      <c r="X755" s="65">
        <f t="shared" si="13"/>
        <v>1</v>
      </c>
      <c r="Y755" s="66">
        <f t="shared" si="14"/>
        <v>0</v>
      </c>
      <c r="Z755" s="67">
        <f t="shared" ref="Z755:AA755" si="2298">U755</f>
        <v>0.02112228872</v>
      </c>
      <c r="AA755" s="68">
        <f t="shared" si="2298"/>
        <v>0.002123125643</v>
      </c>
      <c r="AB755" s="69">
        <f t="shared" ref="AB755:AC755" si="2299">S755</f>
        <v>-0.006963285189</v>
      </c>
      <c r="AC755" s="70">
        <f t="shared" si="2299"/>
        <v>-0.01544790866</v>
      </c>
      <c r="AD755" s="71">
        <f t="shared" si="17"/>
        <v>0.0004416434182</v>
      </c>
      <c r="AE755" s="72">
        <f t="shared" si="18"/>
        <v>0.00008969054562</v>
      </c>
      <c r="AF755" s="73">
        <f t="shared" si="19"/>
        <v>-0.0001142826692</v>
      </c>
      <c r="AG755" s="74">
        <f t="shared" si="20"/>
        <v>-0.0003410791161</v>
      </c>
      <c r="AH755" s="75">
        <f t="shared" si="21"/>
        <v>-0.0001901505412</v>
      </c>
      <c r="AI755" s="76">
        <f t="shared" si="22"/>
        <v>0.0002151363871</v>
      </c>
      <c r="AJ755" s="77"/>
      <c r="AK755" s="65">
        <f t="shared" si="23"/>
        <v>-0.005693794321</v>
      </c>
      <c r="AL755" s="66">
        <f t="shared" si="24"/>
        <v>0.0007634399882</v>
      </c>
      <c r="AM755" s="67">
        <f t="shared" si="25"/>
        <v>0.01387041879</v>
      </c>
      <c r="AN755" s="68">
        <f t="shared" si="26"/>
        <v>0.03526766957</v>
      </c>
      <c r="AO755" s="69">
        <f t="shared" si="27"/>
        <v>-0.006721887357</v>
      </c>
      <c r="AP755" s="70">
        <f t="shared" si="28"/>
        <v>0.005636995624</v>
      </c>
      <c r="AQ755" s="71">
        <f t="shared" si="29"/>
        <v>0.000279279549</v>
      </c>
      <c r="AR755" s="72">
        <f t="shared" si="30"/>
        <v>-0.0002113528539</v>
      </c>
      <c r="AS755" s="73">
        <f t="shared" si="31"/>
        <v>0.0001409253209</v>
      </c>
      <c r="AT755" s="74">
        <f t="shared" si="32"/>
        <v>-0.00005712250755</v>
      </c>
      <c r="AU755" s="75">
        <f t="shared" si="33"/>
        <v>-0.00002510095906</v>
      </c>
      <c r="AV755" s="76">
        <f t="shared" si="34"/>
        <v>0.00002127092458</v>
      </c>
      <c r="AW755" s="78">
        <f t="shared" si="35"/>
        <v>0.001849841018</v>
      </c>
      <c r="AX755" s="79">
        <f t="shared" si="36"/>
        <v>0.01578449596</v>
      </c>
      <c r="AY755" s="78">
        <f t="shared" si="37"/>
        <v>0.04142090075</v>
      </c>
      <c r="AZ755" s="79">
        <f t="shared" si="38"/>
        <v>0.02864418102</v>
      </c>
      <c r="BA755" s="80">
        <f t="shared" si="39"/>
        <v>-0.01393465494</v>
      </c>
      <c r="BB755" s="80">
        <f t="shared" si="40"/>
        <v>0.01277671973</v>
      </c>
      <c r="BC755" s="80">
        <f t="shared" si="41"/>
        <v>0.001987770263</v>
      </c>
      <c r="BD755" s="80">
        <f t="shared" si="42"/>
        <v>0.04238085974</v>
      </c>
      <c r="BE755" s="81">
        <f t="shared" si="43"/>
        <v>0.00003093004142</v>
      </c>
      <c r="BF755" s="81">
        <f t="shared" si="44"/>
        <v>-0.0003560783614</v>
      </c>
      <c r="BG755" s="81">
        <f t="shared" si="45"/>
        <v>-0.001792186042</v>
      </c>
      <c r="BH755" s="81">
        <f t="shared" si="46"/>
        <v>0.0001684868254</v>
      </c>
      <c r="BI755" s="81"/>
      <c r="BJ755" s="81"/>
    </row>
    <row r="756">
      <c r="A756" s="31">
        <v>889.0</v>
      </c>
      <c r="B756" s="32" t="s">
        <v>227</v>
      </c>
      <c r="C756" s="33">
        <v>1578.0</v>
      </c>
      <c r="D756" s="55">
        <f t="shared" si="5"/>
        <v>1090</v>
      </c>
      <c r="E756" s="35">
        <v>230.0</v>
      </c>
      <c r="F756" s="36">
        <v>152.0</v>
      </c>
      <c r="G756" s="37">
        <v>175.0</v>
      </c>
      <c r="H756" s="38">
        <v>337.0</v>
      </c>
      <c r="I756" s="39">
        <v>117.0</v>
      </c>
      <c r="J756" s="40">
        <v>79.0</v>
      </c>
      <c r="K756" s="56">
        <f t="shared" si="6"/>
        <v>0.3307984791</v>
      </c>
      <c r="L756" s="56">
        <f t="shared" si="7"/>
        <v>0.5073099415</v>
      </c>
      <c r="M756" s="56">
        <f t="shared" si="8"/>
        <v>0.4310344828</v>
      </c>
      <c r="N756" s="56">
        <f t="shared" si="9"/>
        <v>0.1108998733</v>
      </c>
      <c r="O756" s="56">
        <f t="shared" si="10"/>
        <v>0.4788990826</v>
      </c>
      <c r="P756" s="57">
        <f t="shared" si="11"/>
        <v>0.05006337136</v>
      </c>
      <c r="Q756" s="58">
        <f t="shared" ref="Q756:V756" si="2300">K756-Q$2</f>
        <v>-0.0201792026</v>
      </c>
      <c r="R756" s="59">
        <f t="shared" si="2300"/>
        <v>0.02775740123</v>
      </c>
      <c r="S756" s="60">
        <f t="shared" si="2300"/>
        <v>0.01944692011</v>
      </c>
      <c r="T756" s="61">
        <f t="shared" si="2300"/>
        <v>-0.00483456835</v>
      </c>
      <c r="U756" s="62">
        <f t="shared" si="2300"/>
        <v>0.02506775348</v>
      </c>
      <c r="V756" s="63">
        <f t="shared" si="2300"/>
        <v>0.01780254284</v>
      </c>
      <c r="W756" s="64"/>
      <c r="X756" s="65">
        <f t="shared" si="13"/>
        <v>1</v>
      </c>
      <c r="Y756" s="66">
        <f t="shared" si="14"/>
        <v>0</v>
      </c>
      <c r="Z756" s="67">
        <f t="shared" ref="Z756:AA756" si="2301">U756</f>
        <v>0.02506775348</v>
      </c>
      <c r="AA756" s="68">
        <f t="shared" si="2301"/>
        <v>0.01780254284</v>
      </c>
      <c r="AB756" s="69">
        <f t="shared" ref="AB756:AC756" si="2302">S756</f>
        <v>0.01944692011</v>
      </c>
      <c r="AC756" s="70">
        <f t="shared" si="2302"/>
        <v>-0.00483456835</v>
      </c>
      <c r="AD756" s="71">
        <f t="shared" si="17"/>
        <v>0.0003114617326</v>
      </c>
      <c r="AE756" s="72">
        <f t="shared" si="18"/>
        <v>0.0008925395105</v>
      </c>
      <c r="AF756" s="73">
        <f t="shared" si="19"/>
        <v>0.0005735582094</v>
      </c>
      <c r="AG756" s="74">
        <f t="shared" si="20"/>
        <v>0.0002250128609</v>
      </c>
      <c r="AH756" s="75">
        <f t="shared" si="21"/>
        <v>0.0003548096507</v>
      </c>
      <c r="AI756" s="76">
        <f t="shared" si="22"/>
        <v>-0.000188034929</v>
      </c>
      <c r="AJ756" s="77"/>
      <c r="AK756" s="65">
        <f t="shared" si="23"/>
        <v>-0.005693794321</v>
      </c>
      <c r="AL756" s="66">
        <f t="shared" si="24"/>
        <v>0.0007634399882</v>
      </c>
      <c r="AM756" s="67">
        <f t="shared" si="25"/>
        <v>-0.007802392846</v>
      </c>
      <c r="AN756" s="68">
        <f t="shared" si="26"/>
        <v>0.05433007033</v>
      </c>
      <c r="AO756" s="69">
        <f t="shared" si="27"/>
        <v>-0.005137050803</v>
      </c>
      <c r="AP756" s="70">
        <f t="shared" si="28"/>
        <v>-0.009013408784</v>
      </c>
      <c r="AQ756" s="71">
        <f t="shared" si="29"/>
        <v>0.0006803821999</v>
      </c>
      <c r="AR756" s="72">
        <f t="shared" si="30"/>
        <v>0.0002771825642</v>
      </c>
      <c r="AS756" s="73">
        <f t="shared" si="31"/>
        <v>-0.00007996466739</v>
      </c>
      <c r="AT756" s="74">
        <f t="shared" si="32"/>
        <v>0.0002478709307</v>
      </c>
      <c r="AU756" s="75">
        <f t="shared" si="33"/>
        <v>0.00004332833966</v>
      </c>
      <c r="AV756" s="76">
        <f t="shared" si="34"/>
        <v>-0.00001549027367</v>
      </c>
      <c r="AW756" s="78">
        <f t="shared" si="35"/>
        <v>-0.0179894921</v>
      </c>
      <c r="AX756" s="79">
        <f t="shared" si="36"/>
        <v>-0.0201792026</v>
      </c>
      <c r="AY756" s="78">
        <f t="shared" si="37"/>
        <v>0.04658966475</v>
      </c>
      <c r="AZ756" s="79">
        <f t="shared" si="38"/>
        <v>0.02775740123</v>
      </c>
      <c r="BA756" s="80">
        <f t="shared" si="39"/>
        <v>0.002189710505</v>
      </c>
      <c r="BB756" s="80">
        <f t="shared" si="40"/>
        <v>0.01883226352</v>
      </c>
      <c r="BC756" s="80">
        <f t="shared" si="41"/>
        <v>-0.01785156285</v>
      </c>
      <c r="BD756" s="80">
        <f t="shared" si="42"/>
        <v>0.04754962375</v>
      </c>
      <c r="BE756" s="81">
        <f t="shared" si="43"/>
        <v>-0.0003498593173</v>
      </c>
      <c r="BF756" s="81">
        <f t="shared" si="44"/>
        <v>0.00008247441054</v>
      </c>
      <c r="BG756" s="81">
        <f t="shared" si="45"/>
        <v>-0.001942288422</v>
      </c>
      <c r="BH756" s="81">
        <f t="shared" si="46"/>
        <v>-0.001697670194</v>
      </c>
      <c r="BI756" s="81"/>
      <c r="BJ756" s="81"/>
    </row>
    <row r="757">
      <c r="A757" s="31">
        <v>1010.0</v>
      </c>
      <c r="B757" s="32">
        <v>6706.0</v>
      </c>
      <c r="C757" s="33">
        <v>1122.0</v>
      </c>
      <c r="D757" s="55">
        <f t="shared" si="5"/>
        <v>691</v>
      </c>
      <c r="E757" s="35">
        <v>119.0</v>
      </c>
      <c r="F757" s="36">
        <v>107.0</v>
      </c>
      <c r="G757" s="37">
        <v>72.0</v>
      </c>
      <c r="H757" s="38">
        <v>286.0</v>
      </c>
      <c r="I757" s="39">
        <v>42.0</v>
      </c>
      <c r="J757" s="40">
        <v>65.0</v>
      </c>
      <c r="K757" s="56">
        <f t="shared" si="6"/>
        <v>0.2076648841</v>
      </c>
      <c r="L757" s="56">
        <f t="shared" si="7"/>
        <v>0.3601789709</v>
      </c>
      <c r="M757" s="56">
        <f t="shared" si="8"/>
        <v>0.2950819672</v>
      </c>
      <c r="N757" s="56">
        <f t="shared" si="9"/>
        <v>0.06417112299</v>
      </c>
      <c r="O757" s="56">
        <f t="shared" si="10"/>
        <v>0.3371924747</v>
      </c>
      <c r="P757" s="57">
        <f t="shared" si="11"/>
        <v>0.05793226381</v>
      </c>
      <c r="Q757" s="58">
        <f t="shared" ref="Q757:V757" si="2303">K757-Q$2</f>
        <v>-0.1433127976</v>
      </c>
      <c r="R757" s="59">
        <f t="shared" si="2303"/>
        <v>-0.1193735694</v>
      </c>
      <c r="S757" s="60">
        <f t="shared" si="2303"/>
        <v>-0.1165055954</v>
      </c>
      <c r="T757" s="61">
        <f t="shared" si="2303"/>
        <v>-0.05156331861</v>
      </c>
      <c r="U757" s="62">
        <f t="shared" si="2303"/>
        <v>-0.1166388544</v>
      </c>
      <c r="V757" s="63">
        <f t="shared" si="2303"/>
        <v>0.0256714353</v>
      </c>
      <c r="W757" s="64"/>
      <c r="X757" s="65">
        <f t="shared" si="13"/>
        <v>1</v>
      </c>
      <c r="Y757" s="66">
        <f t="shared" si="14"/>
        <v>0</v>
      </c>
      <c r="Z757" s="67">
        <f t="shared" ref="Z757:AA757" si="2304">U757</f>
        <v>-0.1166388544</v>
      </c>
      <c r="AA757" s="68">
        <f t="shared" si="2304"/>
        <v>0.0256714353</v>
      </c>
      <c r="AB757" s="69">
        <f t="shared" ref="AB757:AC757" si="2305">S757</f>
        <v>-0.1165055954</v>
      </c>
      <c r="AC757" s="70">
        <f t="shared" si="2305"/>
        <v>-0.05156331861</v>
      </c>
      <c r="AD757" s="71">
        <f t="shared" si="17"/>
        <v>0.01294559977</v>
      </c>
      <c r="AE757" s="72">
        <f t="shared" si="18"/>
        <v>-0.00598857361</v>
      </c>
      <c r="AF757" s="73">
        <f t="shared" si="19"/>
        <v>0.01491278358</v>
      </c>
      <c r="AG757" s="74">
        <f t="shared" si="20"/>
        <v>0.003023420557</v>
      </c>
      <c r="AH757" s="75">
        <f t="shared" si="21"/>
        <v>0.01091477794</v>
      </c>
      <c r="AI757" s="76">
        <f t="shared" si="22"/>
        <v>0.01201483027</v>
      </c>
      <c r="AJ757" s="77"/>
      <c r="AK757" s="65">
        <f t="shared" si="23"/>
        <v>-0.005693794321</v>
      </c>
      <c r="AL757" s="66">
        <f t="shared" si="24"/>
        <v>0.0007634399882</v>
      </c>
      <c r="AM757" s="67">
        <f t="shared" si="25"/>
        <v>-0.1359641859</v>
      </c>
      <c r="AN757" s="68">
        <f t="shared" si="26"/>
        <v>-0.1642264252</v>
      </c>
      <c r="AO757" s="69">
        <f t="shared" si="27"/>
        <v>-0.009355426739</v>
      </c>
      <c r="AP757" s="70">
        <f t="shared" si="28"/>
        <v>0.06529396363</v>
      </c>
      <c r="AQ757" s="71">
        <f t="shared" si="29"/>
        <v>0.00316277921</v>
      </c>
      <c r="AR757" s="72">
        <f t="shared" si="30"/>
        <v>-0.0106245147</v>
      </c>
      <c r="AS757" s="73">
        <f t="shared" si="31"/>
        <v>-0.0008863373436</v>
      </c>
      <c r="AT757" s="74">
        <f t="shared" si="32"/>
        <v>0.006370959335</v>
      </c>
      <c r="AU757" s="75">
        <f t="shared" si="33"/>
        <v>0.001040235511</v>
      </c>
      <c r="AV757" s="76">
        <f t="shared" si="34"/>
        <v>0.001541982748</v>
      </c>
      <c r="AW757" s="78">
        <f t="shared" si="35"/>
        <v>-0.1476967296</v>
      </c>
      <c r="AX757" s="79">
        <f t="shared" si="36"/>
        <v>-0.1433127976</v>
      </c>
      <c r="AY757" s="78">
        <f t="shared" si="37"/>
        <v>-0.1008805942</v>
      </c>
      <c r="AZ757" s="79">
        <f t="shared" si="38"/>
        <v>-0.1193735694</v>
      </c>
      <c r="BA757" s="80">
        <f t="shared" si="39"/>
        <v>-0.004383932024</v>
      </c>
      <c r="BB757" s="80">
        <f t="shared" si="40"/>
        <v>0.01849297514</v>
      </c>
      <c r="BC757" s="80">
        <f t="shared" si="41"/>
        <v>-0.1475588003</v>
      </c>
      <c r="BD757" s="80">
        <f t="shared" si="42"/>
        <v>-0.09992063524</v>
      </c>
      <c r="BE757" s="81">
        <f t="shared" si="43"/>
        <v>-0.0003227712696</v>
      </c>
      <c r="BF757" s="81">
        <f t="shared" si="44"/>
        <v>-0.0001621438919</v>
      </c>
      <c r="BG757" s="81">
        <f t="shared" si="45"/>
        <v>0.01178946621</v>
      </c>
      <c r="BH757" s="81">
        <f t="shared" si="46"/>
        <v>0.02948833813</v>
      </c>
      <c r="BI757" s="81"/>
      <c r="BJ757" s="81"/>
    </row>
    <row r="758">
      <c r="A758" s="31">
        <v>831.0</v>
      </c>
      <c r="B758" s="32" t="s">
        <v>228</v>
      </c>
      <c r="C758" s="33">
        <v>1797.0</v>
      </c>
      <c r="D758" s="55">
        <f t="shared" si="5"/>
        <v>1557</v>
      </c>
      <c r="E758" s="35">
        <v>469.0</v>
      </c>
      <c r="F758" s="36">
        <v>276.0</v>
      </c>
      <c r="G758" s="37">
        <v>278.0</v>
      </c>
      <c r="H758" s="38">
        <v>426.0</v>
      </c>
      <c r="I758" s="39">
        <v>82.0</v>
      </c>
      <c r="J758" s="40">
        <v>26.0</v>
      </c>
      <c r="K758" s="56">
        <f t="shared" si="6"/>
        <v>0.4613244296</v>
      </c>
      <c r="L758" s="56">
        <f t="shared" si="7"/>
        <v>0.5639713408</v>
      </c>
      <c r="M758" s="56">
        <f t="shared" si="8"/>
        <v>0.4793103448</v>
      </c>
      <c r="N758" s="56">
        <f t="shared" si="9"/>
        <v>0.1547022816</v>
      </c>
      <c r="O758" s="56">
        <f t="shared" si="10"/>
        <v>0.5324341683</v>
      </c>
      <c r="P758" s="57">
        <f t="shared" si="11"/>
        <v>0.01446855871</v>
      </c>
      <c r="Q758" s="58">
        <f t="shared" ref="Q758:V758" si="2306">K758-Q$2</f>
        <v>0.1103467479</v>
      </c>
      <c r="R758" s="59">
        <f t="shared" si="2306"/>
        <v>0.08441880055</v>
      </c>
      <c r="S758" s="60">
        <f t="shared" si="2306"/>
        <v>0.06772278218</v>
      </c>
      <c r="T758" s="61">
        <f t="shared" si="2306"/>
        <v>0.03896783997</v>
      </c>
      <c r="U758" s="62">
        <f t="shared" si="2306"/>
        <v>0.07860283918</v>
      </c>
      <c r="V758" s="63">
        <f t="shared" si="2306"/>
        <v>-0.0177922698</v>
      </c>
      <c r="W758" s="64"/>
      <c r="X758" s="65">
        <f t="shared" si="13"/>
        <v>1</v>
      </c>
      <c r="Y758" s="66">
        <f t="shared" si="14"/>
        <v>0</v>
      </c>
      <c r="Z758" s="67">
        <f t="shared" ref="Z758:AA758" si="2307">U758</f>
        <v>0.07860283918</v>
      </c>
      <c r="AA758" s="68">
        <f t="shared" si="2307"/>
        <v>-0.0177922698</v>
      </c>
      <c r="AB758" s="69">
        <f t="shared" ref="AB758:AC758" si="2308">S758</f>
        <v>0.06772278218</v>
      </c>
      <c r="AC758" s="70">
        <f t="shared" si="2308"/>
        <v>0.03896783997</v>
      </c>
      <c r="AD758" s="71">
        <f t="shared" si="17"/>
        <v>0.005861841462</v>
      </c>
      <c r="AE758" s="72">
        <f t="shared" si="18"/>
        <v>-0.002797045844</v>
      </c>
      <c r="AF758" s="73">
        <f t="shared" si="19"/>
        <v>0.006016529279</v>
      </c>
      <c r="AG758" s="74">
        <f t="shared" si="20"/>
        <v>0.001858040846</v>
      </c>
      <c r="AH758" s="75">
        <f t="shared" si="21"/>
        <v>0.003067882674</v>
      </c>
      <c r="AI758" s="76">
        <f t="shared" si="22"/>
        <v>0.005278021077</v>
      </c>
      <c r="AJ758" s="77"/>
      <c r="AK758" s="65">
        <f t="shared" si="23"/>
        <v>-0.005693794321</v>
      </c>
      <c r="AL758" s="66">
        <f t="shared" si="24"/>
        <v>0.0007634399882</v>
      </c>
      <c r="AM758" s="67">
        <f t="shared" si="25"/>
        <v>0.09240777577</v>
      </c>
      <c r="AN758" s="68">
        <f t="shared" si="26"/>
        <v>0.1102702193</v>
      </c>
      <c r="AO758" s="69">
        <f t="shared" si="27"/>
        <v>0.009920850778</v>
      </c>
      <c r="AP758" s="70">
        <f t="shared" si="28"/>
        <v>-0.03921597136</v>
      </c>
      <c r="AQ758" s="71">
        <f t="shared" si="29"/>
        <v>0.001382349784</v>
      </c>
      <c r="AR758" s="72">
        <f t="shared" si="30"/>
        <v>-0.004854727235</v>
      </c>
      <c r="AS758" s="73">
        <f t="shared" si="31"/>
        <v>-0.0006268818951</v>
      </c>
      <c r="AT758" s="74">
        <f t="shared" si="32"/>
        <v>0.002587011323</v>
      </c>
      <c r="AU758" s="75">
        <f t="shared" si="33"/>
        <v>0.0002611309862</v>
      </c>
      <c r="AV758" s="76">
        <f t="shared" si="34"/>
        <v>0.0006489882497</v>
      </c>
      <c r="AW758" s="78">
        <f t="shared" si="35"/>
        <v>0.0976514311</v>
      </c>
      <c r="AX758" s="79">
        <f t="shared" si="36"/>
        <v>0.1103467479</v>
      </c>
      <c r="AY758" s="78">
        <f t="shared" si="37"/>
        <v>0.07019896021</v>
      </c>
      <c r="AZ758" s="79">
        <f t="shared" si="38"/>
        <v>0.08441880055</v>
      </c>
      <c r="BA758" s="80">
        <f t="shared" si="39"/>
        <v>-0.01269531681</v>
      </c>
      <c r="BB758" s="80">
        <f t="shared" si="40"/>
        <v>-0.01421984034</v>
      </c>
      <c r="BC758" s="80">
        <f t="shared" si="41"/>
        <v>0.09778936035</v>
      </c>
      <c r="BD758" s="80">
        <f t="shared" si="42"/>
        <v>0.07115891921</v>
      </c>
      <c r="BE758" s="81">
        <f t="shared" si="43"/>
        <v>-0.0000410327902</v>
      </c>
      <c r="BF758" s="81">
        <f t="shared" si="44"/>
        <v>0.0003610507562</v>
      </c>
      <c r="BG758" s="81">
        <f t="shared" si="45"/>
        <v>0.004499167215</v>
      </c>
      <c r="BH758" s="81">
        <f t="shared" si="46"/>
        <v>0.01391717038</v>
      </c>
      <c r="BI758" s="81"/>
      <c r="BJ758" s="81"/>
    </row>
    <row r="759">
      <c r="A759" s="31">
        <v>874.0</v>
      </c>
      <c r="B759" s="32" t="s">
        <v>229</v>
      </c>
      <c r="C759" s="33">
        <v>1233.0</v>
      </c>
      <c r="D759" s="55">
        <f t="shared" si="5"/>
        <v>966</v>
      </c>
      <c r="E759" s="35">
        <v>176.0</v>
      </c>
      <c r="F759" s="36">
        <v>167.0</v>
      </c>
      <c r="G759" s="37">
        <v>152.0</v>
      </c>
      <c r="H759" s="38">
        <v>383.0</v>
      </c>
      <c r="I759" s="39">
        <v>39.0</v>
      </c>
      <c r="J759" s="40">
        <v>49.0</v>
      </c>
      <c r="K759" s="56">
        <f t="shared" si="6"/>
        <v>0.297648013</v>
      </c>
      <c r="L759" s="56">
        <f t="shared" si="7"/>
        <v>0.3595317726</v>
      </c>
      <c r="M759" s="56">
        <f t="shared" si="8"/>
        <v>0.4130434783</v>
      </c>
      <c r="N759" s="56">
        <f t="shared" si="9"/>
        <v>0.1232765612</v>
      </c>
      <c r="O759" s="56">
        <f t="shared" si="10"/>
        <v>0.3799171843</v>
      </c>
      <c r="P759" s="57">
        <f t="shared" si="11"/>
        <v>0.0397404704</v>
      </c>
      <c r="Q759" s="58">
        <f t="shared" ref="Q759:V759" si="2309">K759-Q$2</f>
        <v>-0.05332966871</v>
      </c>
      <c r="R759" s="59">
        <f t="shared" si="2309"/>
        <v>-0.1200207677</v>
      </c>
      <c r="S759" s="60">
        <f t="shared" si="2309"/>
        <v>0.001455915615</v>
      </c>
      <c r="T759" s="61">
        <f t="shared" si="2309"/>
        <v>0.007542119625</v>
      </c>
      <c r="U759" s="62">
        <f t="shared" si="2309"/>
        <v>-0.07391414483</v>
      </c>
      <c r="V759" s="63">
        <f t="shared" si="2309"/>
        <v>0.007479641885</v>
      </c>
      <c r="W759" s="64"/>
      <c r="X759" s="65">
        <f t="shared" si="13"/>
        <v>1</v>
      </c>
      <c r="Y759" s="66">
        <f t="shared" si="14"/>
        <v>0</v>
      </c>
      <c r="Z759" s="67">
        <f t="shared" ref="Z759:AA759" si="2310">U759</f>
        <v>-0.07391414483</v>
      </c>
      <c r="AA759" s="68">
        <f t="shared" si="2310"/>
        <v>0.007479641885</v>
      </c>
      <c r="AB759" s="69">
        <f t="shared" ref="AB759:AC759" si="2311">S759</f>
        <v>0.001455915615</v>
      </c>
      <c r="AC759" s="70">
        <f t="shared" si="2311"/>
        <v>0.007542119625</v>
      </c>
      <c r="AD759" s="71">
        <f t="shared" si="17"/>
        <v>0.005407355763</v>
      </c>
      <c r="AE759" s="72">
        <f t="shared" si="18"/>
        <v>-0.001105702667</v>
      </c>
      <c r="AF759" s="73">
        <f t="shared" si="19"/>
        <v>-0.0001640251115</v>
      </c>
      <c r="AG759" s="74">
        <f t="shared" si="20"/>
        <v>-0.0005465795949</v>
      </c>
      <c r="AH759" s="75">
        <f t="shared" si="21"/>
        <v>-0.00005476387817</v>
      </c>
      <c r="AI759" s="76">
        <f t="shared" si="22"/>
        <v>0.00002196137946</v>
      </c>
      <c r="AJ759" s="77"/>
      <c r="AK759" s="65">
        <f t="shared" si="23"/>
        <v>-0.005693794321</v>
      </c>
      <c r="AL759" s="66">
        <f t="shared" si="24"/>
        <v>0.0007634399882</v>
      </c>
      <c r="AM759" s="67">
        <f t="shared" si="25"/>
        <v>-0.0722078303</v>
      </c>
      <c r="AN759" s="68">
        <f t="shared" si="26"/>
        <v>-0.1112439853</v>
      </c>
      <c r="AO759" s="69">
        <f t="shared" si="27"/>
        <v>0.003554461796</v>
      </c>
      <c r="AP759" s="70">
        <f t="shared" si="28"/>
        <v>-0.00178345597</v>
      </c>
      <c r="AQ759" s="71">
        <f t="shared" si="29"/>
        <v>0.002134706445</v>
      </c>
      <c r="AR759" s="72">
        <f t="shared" si="30"/>
        <v>-0.003720474784</v>
      </c>
      <c r="AS759" s="73">
        <f t="shared" si="31"/>
        <v>0.0002263319148</v>
      </c>
      <c r="AT759" s="74">
        <f t="shared" si="32"/>
        <v>-0.00008347468907</v>
      </c>
      <c r="AU759" s="75">
        <f t="shared" si="33"/>
        <v>-0.000006571510027</v>
      </c>
      <c r="AV759" s="76">
        <f t="shared" si="34"/>
        <v>0.000001590103726</v>
      </c>
      <c r="AW759" s="78">
        <f t="shared" si="35"/>
        <v>-0.07199269597</v>
      </c>
      <c r="AX759" s="79">
        <f t="shared" si="36"/>
        <v>-0.05332966871</v>
      </c>
      <c r="AY759" s="78">
        <f t="shared" si="37"/>
        <v>-0.1160663606</v>
      </c>
      <c r="AZ759" s="79">
        <f t="shared" si="38"/>
        <v>-0.1200207677</v>
      </c>
      <c r="BA759" s="80">
        <f t="shared" si="39"/>
        <v>-0.01866302726</v>
      </c>
      <c r="BB759" s="80">
        <f t="shared" si="40"/>
        <v>0.003954407089</v>
      </c>
      <c r="BC759" s="80">
        <f t="shared" si="41"/>
        <v>-0.07185476673</v>
      </c>
      <c r="BD759" s="80">
        <f t="shared" si="42"/>
        <v>-0.1151064016</v>
      </c>
      <c r="BE759" s="81">
        <f t="shared" si="43"/>
        <v>0.0003326712511</v>
      </c>
      <c r="BF759" s="81">
        <f t="shared" si="44"/>
        <v>-0.0001476024146</v>
      </c>
      <c r="BG759" s="81">
        <f t="shared" si="45"/>
        <v>-0.008086376195</v>
      </c>
      <c r="BH759" s="81">
        <f t="shared" si="46"/>
        <v>0.01654188728</v>
      </c>
      <c r="BI759" s="81"/>
      <c r="BJ759" s="81"/>
    </row>
    <row r="760">
      <c r="A760" s="31">
        <v>965.0</v>
      </c>
      <c r="B760" s="32" t="s">
        <v>230</v>
      </c>
      <c r="C760" s="33">
        <v>1016.0</v>
      </c>
      <c r="D760" s="55">
        <f t="shared" si="5"/>
        <v>884</v>
      </c>
      <c r="E760" s="35">
        <v>266.0</v>
      </c>
      <c r="F760" s="36">
        <v>152.0</v>
      </c>
      <c r="G760" s="37">
        <v>175.0</v>
      </c>
      <c r="H760" s="38">
        <v>234.0</v>
      </c>
      <c r="I760" s="39">
        <v>39.0</v>
      </c>
      <c r="J760" s="40">
        <v>18.0</v>
      </c>
      <c r="K760" s="56">
        <f t="shared" si="6"/>
        <v>0.4724409449</v>
      </c>
      <c r="L760" s="56">
        <f t="shared" si="7"/>
        <v>0.5658627087</v>
      </c>
      <c r="M760" s="56">
        <f t="shared" si="8"/>
        <v>0.5072463768</v>
      </c>
      <c r="N760" s="56">
        <f t="shared" si="9"/>
        <v>0.1722440945</v>
      </c>
      <c r="O760" s="56">
        <f t="shared" si="10"/>
        <v>0.5429864253</v>
      </c>
      <c r="P760" s="57">
        <f t="shared" si="11"/>
        <v>0.01771653543</v>
      </c>
      <c r="Q760" s="58">
        <f t="shared" ref="Q760:V760" si="2312">K760-Q$2</f>
        <v>0.1214632632</v>
      </c>
      <c r="R760" s="59">
        <f t="shared" si="2312"/>
        <v>0.08631016843</v>
      </c>
      <c r="S760" s="60">
        <f t="shared" si="2312"/>
        <v>0.09565881417</v>
      </c>
      <c r="T760" s="61">
        <f t="shared" si="2312"/>
        <v>0.05650965288</v>
      </c>
      <c r="U760" s="62">
        <f t="shared" si="2312"/>
        <v>0.08915509625</v>
      </c>
      <c r="V760" s="63">
        <f t="shared" si="2312"/>
        <v>-0.01454429308</v>
      </c>
      <c r="W760" s="64"/>
      <c r="X760" s="65">
        <f t="shared" si="13"/>
        <v>1</v>
      </c>
      <c r="Y760" s="66">
        <f t="shared" si="14"/>
        <v>0</v>
      </c>
      <c r="Z760" s="67">
        <f t="shared" ref="Z760:AA760" si="2313">U760</f>
        <v>0.08915509625</v>
      </c>
      <c r="AA760" s="68">
        <f t="shared" si="2313"/>
        <v>-0.01454429308</v>
      </c>
      <c r="AB760" s="69">
        <f t="shared" ref="AB760:AC760" si="2314">S760</f>
        <v>0.09565881417</v>
      </c>
      <c r="AC760" s="70">
        <f t="shared" si="2314"/>
        <v>0.05650965288</v>
      </c>
      <c r="AD760" s="71">
        <f t="shared" si="17"/>
        <v>0.007737094725</v>
      </c>
      <c r="AE760" s="72">
        <f t="shared" si="18"/>
        <v>-0.002593395699</v>
      </c>
      <c r="AF760" s="73">
        <f t="shared" si="19"/>
        <v>0.009350363737</v>
      </c>
      <c r="AG760" s="74">
        <f t="shared" si="20"/>
        <v>0.003646833713</v>
      </c>
      <c r="AH760" s="75">
        <f t="shared" si="21"/>
        <v>0.005957267859</v>
      </c>
      <c r="AI760" s="76">
        <f t="shared" si="22"/>
        <v>0.01081129277</v>
      </c>
      <c r="AJ760" s="77"/>
      <c r="AK760" s="65">
        <f t="shared" si="23"/>
        <v>-0.005693794321</v>
      </c>
      <c r="AL760" s="66">
        <f t="shared" si="24"/>
        <v>0.0007634399882</v>
      </c>
      <c r="AM760" s="67">
        <f t="shared" si="25"/>
        <v>0.09586448585</v>
      </c>
      <c r="AN760" s="68">
        <f t="shared" si="26"/>
        <v>0.1296746166</v>
      </c>
      <c r="AO760" s="69">
        <f t="shared" si="27"/>
        <v>0.0147445273</v>
      </c>
      <c r="AP760" s="70">
        <f t="shared" si="28"/>
        <v>-0.05559859979</v>
      </c>
      <c r="AQ760" s="71">
        <f t="shared" si="29"/>
        <v>0.002464905865</v>
      </c>
      <c r="AR760" s="72">
        <f t="shared" si="30"/>
        <v>-0.005843216672</v>
      </c>
      <c r="AS760" s="73">
        <f t="shared" si="31"/>
        <v>-0.001294580437</v>
      </c>
      <c r="AT760" s="74">
        <f t="shared" si="32"/>
        <v>0.004040327079</v>
      </c>
      <c r="AU760" s="75">
        <f t="shared" si="33"/>
        <v>0.0004978229758</v>
      </c>
      <c r="AV760" s="76">
        <f t="shared" si="34"/>
        <v>0.001323988123</v>
      </c>
      <c r="AW760" s="78">
        <f t="shared" si="35"/>
        <v>0.1065833672</v>
      </c>
      <c r="AX760" s="79">
        <f t="shared" si="36"/>
        <v>0.1214632632</v>
      </c>
      <c r="AY760" s="78">
        <f t="shared" si="37"/>
        <v>0.07436055532</v>
      </c>
      <c r="AZ760" s="79">
        <f t="shared" si="38"/>
        <v>0.08631016843</v>
      </c>
      <c r="BA760" s="80">
        <f t="shared" si="39"/>
        <v>-0.01487989596</v>
      </c>
      <c r="BB760" s="80">
        <f t="shared" si="40"/>
        <v>-0.01194961311</v>
      </c>
      <c r="BC760" s="80">
        <f t="shared" si="41"/>
        <v>0.1067212965</v>
      </c>
      <c r="BD760" s="80">
        <f t="shared" si="42"/>
        <v>0.07532051431</v>
      </c>
      <c r="BE760" s="81">
        <f t="shared" si="43"/>
        <v>0.00007861805023</v>
      </c>
      <c r="BF760" s="81">
        <f t="shared" si="44"/>
        <v>0.0003556179998</v>
      </c>
      <c r="BG760" s="81">
        <f t="shared" si="45"/>
        <v>0.005716255246</v>
      </c>
      <c r="BH760" s="81">
        <f t="shared" si="46"/>
        <v>0.01607660588</v>
      </c>
      <c r="BI760" s="81"/>
      <c r="BJ760" s="81"/>
    </row>
    <row r="761">
      <c r="A761" s="31">
        <v>1120.0</v>
      </c>
      <c r="B761" s="32" t="s">
        <v>231</v>
      </c>
      <c r="C761" s="33">
        <v>1112.0</v>
      </c>
      <c r="D761" s="55">
        <f t="shared" si="5"/>
        <v>927</v>
      </c>
      <c r="E761" s="35">
        <v>204.0</v>
      </c>
      <c r="F761" s="36">
        <v>138.0</v>
      </c>
      <c r="G761" s="37">
        <v>114.0</v>
      </c>
      <c r="H761" s="38">
        <v>405.0</v>
      </c>
      <c r="I761" s="39">
        <v>48.0</v>
      </c>
      <c r="J761" s="40">
        <v>18.0</v>
      </c>
      <c r="K761" s="56">
        <f t="shared" si="6"/>
        <v>0.3291366906</v>
      </c>
      <c r="L761" s="56">
        <f t="shared" si="7"/>
        <v>0.3835616438</v>
      </c>
      <c r="M761" s="56">
        <f t="shared" si="8"/>
        <v>0.4222222222</v>
      </c>
      <c r="N761" s="56">
        <f t="shared" si="9"/>
        <v>0.1025179856</v>
      </c>
      <c r="O761" s="56">
        <f t="shared" si="10"/>
        <v>0.3948220065</v>
      </c>
      <c r="P761" s="57">
        <f t="shared" si="11"/>
        <v>0.01618705036</v>
      </c>
      <c r="Q761" s="58">
        <f t="shared" ref="Q761:V761" si="2315">K761-Q$2</f>
        <v>-0.02184099104</v>
      </c>
      <c r="R761" s="59">
        <f t="shared" si="2315"/>
        <v>-0.09599089645</v>
      </c>
      <c r="S761" s="60">
        <f t="shared" si="2315"/>
        <v>0.01063465958</v>
      </c>
      <c r="T761" s="61">
        <f t="shared" si="2315"/>
        <v>-0.013216456</v>
      </c>
      <c r="U761" s="62">
        <f t="shared" si="2315"/>
        <v>-0.05900932262</v>
      </c>
      <c r="V761" s="63">
        <f t="shared" si="2315"/>
        <v>-0.01607377815</v>
      </c>
      <c r="W761" s="64"/>
      <c r="X761" s="65">
        <f t="shared" si="13"/>
        <v>1</v>
      </c>
      <c r="Y761" s="66">
        <f t="shared" si="14"/>
        <v>0</v>
      </c>
      <c r="Z761" s="67">
        <f t="shared" ref="Z761:AA761" si="2316">U761</f>
        <v>-0.05900932262</v>
      </c>
      <c r="AA761" s="68">
        <f t="shared" si="2316"/>
        <v>-0.01607377815</v>
      </c>
      <c r="AB761" s="69">
        <f t="shared" ref="AB761:AC761" si="2317">S761</f>
        <v>0.01063465958</v>
      </c>
      <c r="AC761" s="70">
        <f t="shared" si="2317"/>
        <v>-0.013216456</v>
      </c>
      <c r="AD761" s="71">
        <f t="shared" si="17"/>
        <v>0.003223733812</v>
      </c>
      <c r="AE761" s="72">
        <f t="shared" si="18"/>
        <v>0.001897005521</v>
      </c>
      <c r="AF761" s="73">
        <f t="shared" si="19"/>
        <v>-0.0008399824395</v>
      </c>
      <c r="AG761" s="74">
        <f t="shared" si="20"/>
        <v>0.000608954957</v>
      </c>
      <c r="AH761" s="75">
        <f t="shared" si="21"/>
        <v>-0.00006157872479</v>
      </c>
      <c r="AI761" s="76">
        <f t="shared" si="22"/>
        <v>-0.0002811050206</v>
      </c>
      <c r="AJ761" s="77"/>
      <c r="AK761" s="65">
        <f t="shared" si="23"/>
        <v>-0.005693794321</v>
      </c>
      <c r="AL761" s="66">
        <f t="shared" si="24"/>
        <v>0.0007634399882</v>
      </c>
      <c r="AM761" s="67">
        <f t="shared" si="25"/>
        <v>-0.02264726149</v>
      </c>
      <c r="AN761" s="68">
        <f t="shared" si="26"/>
        <v>-0.1068060557</v>
      </c>
      <c r="AO761" s="69">
        <f t="shared" si="27"/>
        <v>-0.008078186132</v>
      </c>
      <c r="AP761" s="70">
        <f t="shared" si="28"/>
        <v>-0.003446071191</v>
      </c>
      <c r="AQ761" s="71">
        <f t="shared" si="29"/>
        <v>0.002762771895</v>
      </c>
      <c r="AR761" s="72">
        <f t="shared" si="30"/>
        <v>-0.0009042249864</v>
      </c>
      <c r="AS761" s="73">
        <f t="shared" si="31"/>
        <v>-0.0002788598665</v>
      </c>
      <c r="AT761" s="74">
        <f t="shared" si="32"/>
        <v>-0.0003385097626</v>
      </c>
      <c r="AU761" s="75">
        <f t="shared" si="33"/>
        <v>-0.000002361473792</v>
      </c>
      <c r="AV761" s="76">
        <f t="shared" si="34"/>
        <v>-0.00003289082483</v>
      </c>
      <c r="AW761" s="78">
        <f t="shared" si="35"/>
        <v>-0.03393769139</v>
      </c>
      <c r="AX761" s="79">
        <f t="shared" si="36"/>
        <v>-0.02184099104</v>
      </c>
      <c r="AY761" s="78">
        <f t="shared" si="37"/>
        <v>-0.1107643124</v>
      </c>
      <c r="AZ761" s="79">
        <f t="shared" si="38"/>
        <v>-0.09599089645</v>
      </c>
      <c r="BA761" s="80">
        <f t="shared" si="39"/>
        <v>-0.01209670035</v>
      </c>
      <c r="BB761" s="80">
        <f t="shared" si="40"/>
        <v>-0.01477341599</v>
      </c>
      <c r="BC761" s="80">
        <f t="shared" si="41"/>
        <v>-0.03379976215</v>
      </c>
      <c r="BD761" s="80">
        <f t="shared" si="42"/>
        <v>-0.1098043535</v>
      </c>
      <c r="BE761" s="81">
        <f t="shared" si="43"/>
        <v>-0.00007192366078</v>
      </c>
      <c r="BF761" s="81">
        <f t="shared" si="44"/>
        <v>0.0003574191728</v>
      </c>
      <c r="BG761" s="81">
        <f t="shared" si="45"/>
        <v>-0.01091457212</v>
      </c>
      <c r="BH761" s="81">
        <f t="shared" si="46"/>
        <v>0.007422722059</v>
      </c>
      <c r="BI761" s="81"/>
      <c r="BJ761" s="81"/>
    </row>
    <row r="762">
      <c r="A762" s="31">
        <v>160.0</v>
      </c>
      <c r="B762" s="32" t="s">
        <v>232</v>
      </c>
      <c r="C762" s="33">
        <v>1059.0</v>
      </c>
      <c r="D762" s="55">
        <f t="shared" si="5"/>
        <v>953</v>
      </c>
      <c r="E762" s="35">
        <v>261.0</v>
      </c>
      <c r="F762" s="36">
        <v>113.0</v>
      </c>
      <c r="G762" s="37">
        <v>228.0</v>
      </c>
      <c r="H762" s="38">
        <v>293.0</v>
      </c>
      <c r="I762" s="39">
        <v>44.0</v>
      </c>
      <c r="J762" s="40">
        <v>14.0</v>
      </c>
      <c r="K762" s="56">
        <f t="shared" si="6"/>
        <v>0.5033050047</v>
      </c>
      <c r="L762" s="56">
        <f t="shared" si="7"/>
        <v>0.5100334448</v>
      </c>
      <c r="M762" s="56">
        <f t="shared" si="8"/>
        <v>0.6422535211</v>
      </c>
      <c r="N762" s="56">
        <f t="shared" si="9"/>
        <v>0.2152974504</v>
      </c>
      <c r="O762" s="56">
        <f t="shared" si="10"/>
        <v>0.5592864638</v>
      </c>
      <c r="P762" s="57">
        <f t="shared" si="11"/>
        <v>0.01322001889</v>
      </c>
      <c r="Q762" s="58">
        <f t="shared" ref="Q762:V762" si="2318">K762-Q$2</f>
        <v>0.152327323</v>
      </c>
      <c r="R762" s="59">
        <f t="shared" si="2318"/>
        <v>0.03048090453</v>
      </c>
      <c r="S762" s="60">
        <f t="shared" si="2318"/>
        <v>0.2306659585</v>
      </c>
      <c r="T762" s="61">
        <f t="shared" si="2318"/>
        <v>0.09956300882</v>
      </c>
      <c r="U762" s="62">
        <f t="shared" si="2318"/>
        <v>0.1054551347</v>
      </c>
      <c r="V762" s="63">
        <f t="shared" si="2318"/>
        <v>-0.01904080963</v>
      </c>
      <c r="W762" s="64"/>
      <c r="X762" s="65">
        <f t="shared" si="13"/>
        <v>1</v>
      </c>
      <c r="Y762" s="66">
        <f t="shared" si="14"/>
        <v>0</v>
      </c>
      <c r="Z762" s="67">
        <f t="shared" ref="Z762:AA762" si="2319">U762</f>
        <v>0.1054551347</v>
      </c>
      <c r="AA762" s="68">
        <f t="shared" si="2319"/>
        <v>-0.01904080963</v>
      </c>
      <c r="AB762" s="69">
        <f t="shared" ref="AB762:AC762" si="2320">S762</f>
        <v>0.2306659585</v>
      </c>
      <c r="AC762" s="70">
        <f t="shared" si="2320"/>
        <v>0.09956300882</v>
      </c>
      <c r="AD762" s="71">
        <f t="shared" si="17"/>
        <v>0.010758233</v>
      </c>
      <c r="AE762" s="72">
        <f t="shared" si="18"/>
        <v>-0.004015902288</v>
      </c>
      <c r="AF762" s="73">
        <f t="shared" si="19"/>
        <v>0.02622067002</v>
      </c>
      <c r="AG762" s="74">
        <f t="shared" si="20"/>
        <v>0.006107363904</v>
      </c>
      <c r="AH762" s="75">
        <f t="shared" si="21"/>
        <v>0.04329399168</v>
      </c>
      <c r="AI762" s="76">
        <f t="shared" si="22"/>
        <v>0.04593159372</v>
      </c>
      <c r="AJ762" s="77"/>
      <c r="AK762" s="65">
        <f t="shared" si="23"/>
        <v>-0.005693794321</v>
      </c>
      <c r="AL762" s="66">
        <f t="shared" si="24"/>
        <v>0.0007634399882</v>
      </c>
      <c r="AM762" s="67">
        <f t="shared" si="25"/>
        <v>0.1163083457</v>
      </c>
      <c r="AN762" s="68">
        <f t="shared" si="26"/>
        <v>0.1518829542</v>
      </c>
      <c r="AO762" s="69">
        <f t="shared" si="27"/>
        <v>0.01726384329</v>
      </c>
      <c r="AP762" s="70">
        <f t="shared" si="28"/>
        <v>-0.128919313</v>
      </c>
      <c r="AQ762" s="71">
        <f t="shared" si="29"/>
        <v>0.003188469596</v>
      </c>
      <c r="AR762" s="72">
        <f t="shared" si="30"/>
        <v>-0.008335498855</v>
      </c>
      <c r="AS762" s="73">
        <f t="shared" si="31"/>
        <v>-0.001892319296</v>
      </c>
      <c r="AT762" s="74">
        <f t="shared" si="32"/>
        <v>0.01122251348</v>
      </c>
      <c r="AU762" s="75">
        <f t="shared" si="33"/>
        <v>0.004154519066</v>
      </c>
      <c r="AV762" s="76">
        <f t="shared" si="34"/>
        <v>0.005920635494</v>
      </c>
      <c r="AW762" s="78">
        <f t="shared" si="35"/>
        <v>0.1333290641</v>
      </c>
      <c r="AX762" s="79">
        <f t="shared" si="36"/>
        <v>0.152327323</v>
      </c>
      <c r="AY762" s="78">
        <f t="shared" si="37"/>
        <v>0.03253473137</v>
      </c>
      <c r="AZ762" s="79">
        <f t="shared" si="38"/>
        <v>0.03048090453</v>
      </c>
      <c r="BA762" s="80">
        <f t="shared" si="39"/>
        <v>-0.01899825898</v>
      </c>
      <c r="BB762" s="80">
        <f t="shared" si="40"/>
        <v>0.002053826847</v>
      </c>
      <c r="BC762" s="80">
        <f t="shared" si="41"/>
        <v>0.1334669933</v>
      </c>
      <c r="BD762" s="80">
        <f t="shared" si="42"/>
        <v>0.03349469037</v>
      </c>
      <c r="BE762" s="81">
        <f t="shared" si="43"/>
        <v>0.0003567156394</v>
      </c>
      <c r="BF762" s="81">
        <f t="shared" si="44"/>
        <v>-0.00007803826868</v>
      </c>
      <c r="BG762" s="81">
        <f t="shared" si="45"/>
        <v>0.01669154402</v>
      </c>
      <c r="BH762" s="81">
        <f t="shared" si="46"/>
        <v>0.008940871229</v>
      </c>
      <c r="BI762" s="81"/>
      <c r="BJ762" s="81"/>
    </row>
    <row r="763">
      <c r="A763" s="31">
        <v>908.0</v>
      </c>
      <c r="B763" s="32">
        <v>1336.0</v>
      </c>
      <c r="C763" s="33">
        <v>1564.0</v>
      </c>
      <c r="D763" s="55">
        <f t="shared" si="5"/>
        <v>1061</v>
      </c>
      <c r="E763" s="35">
        <v>218.0</v>
      </c>
      <c r="F763" s="36">
        <v>177.0</v>
      </c>
      <c r="G763" s="37">
        <v>167.0</v>
      </c>
      <c r="H763" s="38">
        <v>385.0</v>
      </c>
      <c r="I763" s="39">
        <v>54.0</v>
      </c>
      <c r="J763" s="40">
        <v>60.0</v>
      </c>
      <c r="K763" s="56">
        <f t="shared" si="6"/>
        <v>0.2806905371</v>
      </c>
      <c r="L763" s="56">
        <f t="shared" si="7"/>
        <v>0.4140030441</v>
      </c>
      <c r="M763" s="56">
        <f t="shared" si="8"/>
        <v>0.4133663366</v>
      </c>
      <c r="N763" s="56">
        <f t="shared" si="9"/>
        <v>0.1067774936</v>
      </c>
      <c r="O763" s="56">
        <f t="shared" si="10"/>
        <v>0.4137606032</v>
      </c>
      <c r="P763" s="57">
        <f t="shared" si="11"/>
        <v>0.03836317136</v>
      </c>
      <c r="Q763" s="58">
        <f t="shared" ref="Q763:V763" si="2321">K763-Q$2</f>
        <v>-0.07028714461</v>
      </c>
      <c r="R763" s="59">
        <f t="shared" si="2321"/>
        <v>-0.06554949615</v>
      </c>
      <c r="S763" s="60">
        <f t="shared" si="2321"/>
        <v>0.001778773988</v>
      </c>
      <c r="T763" s="61">
        <f t="shared" si="2321"/>
        <v>-0.008956948001</v>
      </c>
      <c r="U763" s="62">
        <f t="shared" si="2321"/>
        <v>-0.04007072589</v>
      </c>
      <c r="V763" s="63">
        <f t="shared" si="2321"/>
        <v>0.006102342844</v>
      </c>
      <c r="W763" s="64"/>
      <c r="X763" s="65">
        <f t="shared" si="13"/>
        <v>1</v>
      </c>
      <c r="Y763" s="66">
        <f t="shared" si="14"/>
        <v>0</v>
      </c>
      <c r="Z763" s="67">
        <f t="shared" ref="Z763:AA763" si="2322">U763</f>
        <v>-0.04007072589</v>
      </c>
      <c r="AA763" s="68">
        <f t="shared" si="2322"/>
        <v>0.006102342844</v>
      </c>
      <c r="AB763" s="69">
        <f t="shared" ref="AB763:AC763" si="2323">S763</f>
        <v>0.001778773988</v>
      </c>
      <c r="AC763" s="70">
        <f t="shared" si="2323"/>
        <v>-0.008956948001</v>
      </c>
      <c r="AD763" s="71">
        <f t="shared" si="17"/>
        <v>0.001568424485</v>
      </c>
      <c r="AE763" s="72">
        <f t="shared" si="18"/>
        <v>-0.0004890506147</v>
      </c>
      <c r="AF763" s="73">
        <f t="shared" si="19"/>
        <v>-0.00001661839734</v>
      </c>
      <c r="AG763" s="74">
        <f t="shared" si="20"/>
        <v>0.0003697660969</v>
      </c>
      <c r="AH763" s="75">
        <f t="shared" si="21"/>
        <v>-0.0000770628806</v>
      </c>
      <c r="AI763" s="76">
        <f t="shared" si="22"/>
        <v>-0.00003186477222</v>
      </c>
      <c r="AJ763" s="77"/>
      <c r="AK763" s="65">
        <f t="shared" si="23"/>
        <v>-0.005693794321</v>
      </c>
      <c r="AL763" s="66">
        <f t="shared" si="24"/>
        <v>0.0007634399882</v>
      </c>
      <c r="AM763" s="67">
        <f t="shared" si="25"/>
        <v>-0.04239629363</v>
      </c>
      <c r="AN763" s="68">
        <f t="shared" si="26"/>
        <v>-0.05863694166</v>
      </c>
      <c r="AO763" s="69">
        <f t="shared" si="27"/>
        <v>-0.004713263613</v>
      </c>
      <c r="AP763" s="70">
        <f t="shared" si="28"/>
        <v>0.0003698726946</v>
      </c>
      <c r="AQ763" s="71">
        <f t="shared" si="29"/>
        <v>0.0005210492422</v>
      </c>
      <c r="AR763" s="72">
        <f t="shared" si="30"/>
        <v>-0.001165659887</v>
      </c>
      <c r="AS763" s="73">
        <f t="shared" si="31"/>
        <v>-0.0001564462642</v>
      </c>
      <c r="AT763" s="74">
        <f t="shared" si="32"/>
        <v>0.000002641372577</v>
      </c>
      <c r="AU763" s="75">
        <f t="shared" si="33"/>
        <v>-0.00000821531911</v>
      </c>
      <c r="AV763" s="76">
        <f t="shared" si="34"/>
        <v>-0.00000488061558</v>
      </c>
      <c r="AW763" s="78">
        <f t="shared" si="35"/>
        <v>-0.0524469639</v>
      </c>
      <c r="AX763" s="79">
        <f t="shared" si="36"/>
        <v>-0.07028714461</v>
      </c>
      <c r="AY763" s="78">
        <f t="shared" si="37"/>
        <v>-0.0586715281</v>
      </c>
      <c r="AZ763" s="79">
        <f t="shared" si="38"/>
        <v>-0.06554949615</v>
      </c>
      <c r="BA763" s="80">
        <f t="shared" si="39"/>
        <v>0.0178401807</v>
      </c>
      <c r="BB763" s="80">
        <f t="shared" si="40"/>
        <v>0.006877968046</v>
      </c>
      <c r="BC763" s="80">
        <f t="shared" si="41"/>
        <v>-0.05230903466</v>
      </c>
      <c r="BD763" s="80">
        <f t="shared" si="42"/>
        <v>-0.05771156911</v>
      </c>
      <c r="BE763" s="81">
        <f t="shared" si="43"/>
        <v>0.000270965603</v>
      </c>
      <c r="BF763" s="81">
        <f t="shared" si="44"/>
        <v>0.0002454083856</v>
      </c>
      <c r="BG763" s="81">
        <f t="shared" si="45"/>
        <v>-0.0005943901024</v>
      </c>
      <c r="BH763" s="81">
        <f t="shared" si="46"/>
        <v>0.006037672938</v>
      </c>
      <c r="BI763" s="81"/>
      <c r="BJ763" s="81"/>
    </row>
    <row r="764">
      <c r="A764" s="31">
        <v>877.0</v>
      </c>
      <c r="B764" s="32">
        <v>1351.0</v>
      </c>
      <c r="C764" s="33">
        <v>1523.0</v>
      </c>
      <c r="D764" s="55">
        <f t="shared" si="5"/>
        <v>1065</v>
      </c>
      <c r="E764" s="35">
        <v>202.0</v>
      </c>
      <c r="F764" s="36">
        <v>276.0</v>
      </c>
      <c r="G764" s="37">
        <v>131.0</v>
      </c>
      <c r="H764" s="38">
        <v>326.0</v>
      </c>
      <c r="I764" s="39">
        <v>65.0</v>
      </c>
      <c r="J764" s="40">
        <v>65.0</v>
      </c>
      <c r="K764" s="56">
        <f t="shared" si="6"/>
        <v>0.2613263296</v>
      </c>
      <c r="L764" s="56">
        <f t="shared" si="7"/>
        <v>0.4502529511</v>
      </c>
      <c r="M764" s="56">
        <f t="shared" si="8"/>
        <v>0.2775423729</v>
      </c>
      <c r="N764" s="56">
        <f t="shared" si="9"/>
        <v>0.08601444517</v>
      </c>
      <c r="O764" s="56">
        <f t="shared" si="10"/>
        <v>0.3737089202</v>
      </c>
      <c r="P764" s="57">
        <f t="shared" si="11"/>
        <v>0.04267892318</v>
      </c>
      <c r="Q764" s="58">
        <f t="shared" ref="Q764:V764" si="2324">K764-Q$2</f>
        <v>-0.08965135208</v>
      </c>
      <c r="R764" s="59">
        <f t="shared" si="2324"/>
        <v>-0.02929958919</v>
      </c>
      <c r="S764" s="60">
        <f t="shared" si="2324"/>
        <v>-0.1340451898</v>
      </c>
      <c r="T764" s="61">
        <f t="shared" si="2324"/>
        <v>-0.02971999643</v>
      </c>
      <c r="U764" s="62">
        <f t="shared" si="2324"/>
        <v>-0.08012240891</v>
      </c>
      <c r="V764" s="63">
        <f t="shared" si="2324"/>
        <v>0.01041809467</v>
      </c>
      <c r="W764" s="64"/>
      <c r="X764" s="65">
        <f t="shared" si="13"/>
        <v>1</v>
      </c>
      <c r="Y764" s="66">
        <f t="shared" si="14"/>
        <v>0</v>
      </c>
      <c r="Z764" s="67">
        <f t="shared" ref="Z764:AA764" si="2325">U764</f>
        <v>-0.08012240891</v>
      </c>
      <c r="AA764" s="68">
        <f t="shared" si="2325"/>
        <v>0.01041809467</v>
      </c>
      <c r="AB764" s="69">
        <f t="shared" ref="AB764:AC764" si="2326">S764</f>
        <v>-0.1340451898</v>
      </c>
      <c r="AC764" s="70">
        <f t="shared" si="2326"/>
        <v>-0.02971999643</v>
      </c>
      <c r="AD764" s="71">
        <f t="shared" si="17"/>
        <v>0.006311063712</v>
      </c>
      <c r="AE764" s="72">
        <f t="shared" si="18"/>
        <v>-0.001669445682</v>
      </c>
      <c r="AF764" s="73">
        <f t="shared" si="19"/>
        <v>0.01104964924</v>
      </c>
      <c r="AG764" s="74">
        <f t="shared" si="20"/>
        <v>0.0009847422304</v>
      </c>
      <c r="AH764" s="75">
        <f t="shared" si="21"/>
        <v>0.01708483471</v>
      </c>
      <c r="AI764" s="76">
        <f t="shared" si="22"/>
        <v>0.007967645123</v>
      </c>
      <c r="AJ764" s="77"/>
      <c r="AK764" s="65">
        <f t="shared" si="23"/>
        <v>-0.005693794321</v>
      </c>
      <c r="AL764" s="66">
        <f t="shared" si="24"/>
        <v>0.0007634399882</v>
      </c>
      <c r="AM764" s="67">
        <f t="shared" si="25"/>
        <v>-0.08194057445</v>
      </c>
      <c r="AN764" s="68">
        <f t="shared" si="26"/>
        <v>-0.1187019648</v>
      </c>
      <c r="AO764" s="69">
        <f t="shared" si="27"/>
        <v>0.003990540715</v>
      </c>
      <c r="AP764" s="70">
        <f t="shared" si="28"/>
        <v>0.07097112326</v>
      </c>
      <c r="AQ764" s="71">
        <f t="shared" si="29"/>
        <v>0.002270564346</v>
      </c>
      <c r="AR764" s="72">
        <f t="shared" si="30"/>
        <v>-0.004537034713</v>
      </c>
      <c r="AS764" s="73">
        <f t="shared" si="31"/>
        <v>-0.0001270244398</v>
      </c>
      <c r="AT764" s="74">
        <f t="shared" si="32"/>
        <v>0.004687796888</v>
      </c>
      <c r="AU764" s="75">
        <f t="shared" si="33"/>
        <v>0.001806485201</v>
      </c>
      <c r="AV764" s="76">
        <f t="shared" si="34"/>
        <v>0.00118446154</v>
      </c>
      <c r="AW764" s="78">
        <f t="shared" si="35"/>
        <v>-0.07969380295</v>
      </c>
      <c r="AX764" s="79">
        <f t="shared" si="36"/>
        <v>-0.08965135208</v>
      </c>
      <c r="AY764" s="78">
        <f t="shared" si="37"/>
        <v>-0.04563217784</v>
      </c>
      <c r="AZ764" s="79">
        <f t="shared" si="38"/>
        <v>-0.02929958919</v>
      </c>
      <c r="BA764" s="80">
        <f t="shared" si="39"/>
        <v>0.00995754913</v>
      </c>
      <c r="BB764" s="80">
        <f t="shared" si="40"/>
        <v>-0.01633258865</v>
      </c>
      <c r="BC764" s="80">
        <f t="shared" si="41"/>
        <v>-0.0795558737</v>
      </c>
      <c r="BD764" s="80">
        <f t="shared" si="42"/>
        <v>-0.04467221885</v>
      </c>
      <c r="BE764" s="81">
        <f t="shared" si="43"/>
        <v>-0.0001676006672</v>
      </c>
      <c r="BF764" s="81">
        <f t="shared" si="44"/>
        <v>-0.0003252651077</v>
      </c>
      <c r="BG764" s="81">
        <f t="shared" si="45"/>
        <v>0.004333529904</v>
      </c>
      <c r="BH764" s="81">
        <f t="shared" si="46"/>
        <v>0.007107874801</v>
      </c>
      <c r="BI764" s="81"/>
      <c r="BJ764" s="81"/>
    </row>
    <row r="765">
      <c r="A765" s="31">
        <v>1097.0</v>
      </c>
      <c r="B765" s="32">
        <v>6530.0</v>
      </c>
      <c r="C765" s="33">
        <v>1511.0</v>
      </c>
      <c r="D765" s="55">
        <f t="shared" si="5"/>
        <v>1209</v>
      </c>
      <c r="E765" s="35">
        <v>367.0</v>
      </c>
      <c r="F765" s="36">
        <v>223.0</v>
      </c>
      <c r="G765" s="37">
        <v>163.0</v>
      </c>
      <c r="H765" s="38">
        <v>312.0</v>
      </c>
      <c r="I765" s="39">
        <v>89.0</v>
      </c>
      <c r="J765" s="40">
        <v>55.0</v>
      </c>
      <c r="K765" s="56">
        <f t="shared" si="6"/>
        <v>0.4096624752</v>
      </c>
      <c r="L765" s="56">
        <f t="shared" si="7"/>
        <v>0.59375</v>
      </c>
      <c r="M765" s="56">
        <f t="shared" si="8"/>
        <v>0.3696145125</v>
      </c>
      <c r="N765" s="56">
        <f t="shared" si="9"/>
        <v>0.1078755791</v>
      </c>
      <c r="O765" s="56">
        <f t="shared" si="10"/>
        <v>0.511993383</v>
      </c>
      <c r="P765" s="57">
        <f t="shared" si="11"/>
        <v>0.03639973527</v>
      </c>
      <c r="Q765" s="58">
        <f t="shared" ref="Q765:V765" si="2327">K765-Q$2</f>
        <v>0.05868479349</v>
      </c>
      <c r="R765" s="59">
        <f t="shared" si="2327"/>
        <v>0.1141974597</v>
      </c>
      <c r="S765" s="60">
        <f t="shared" si="2327"/>
        <v>-0.04197305017</v>
      </c>
      <c r="T765" s="61">
        <f t="shared" si="2327"/>
        <v>-0.007858862521</v>
      </c>
      <c r="U765" s="62">
        <f t="shared" si="2327"/>
        <v>0.05816205387</v>
      </c>
      <c r="V765" s="63">
        <f t="shared" si="2327"/>
        <v>0.004138906763</v>
      </c>
      <c r="W765" s="64"/>
      <c r="X765" s="65">
        <f t="shared" si="13"/>
        <v>1</v>
      </c>
      <c r="Y765" s="66">
        <f t="shared" si="14"/>
        <v>0</v>
      </c>
      <c r="Z765" s="67">
        <f t="shared" ref="Z765:AA765" si="2328">U765</f>
        <v>0.05816205387</v>
      </c>
      <c r="AA765" s="68">
        <f t="shared" si="2328"/>
        <v>0.004138906763</v>
      </c>
      <c r="AB765" s="69">
        <f t="shared" ref="AB765:AC765" si="2329">S765</f>
        <v>-0.04197305017</v>
      </c>
      <c r="AC765" s="70">
        <f t="shared" si="2329"/>
        <v>-0.007858862521</v>
      </c>
      <c r="AD765" s="71">
        <f t="shared" si="17"/>
        <v>0.003365693961</v>
      </c>
      <c r="AE765" s="72">
        <f t="shared" si="18"/>
        <v>0.0004814546362</v>
      </c>
      <c r="AF765" s="73">
        <f t="shared" si="19"/>
        <v>-0.002408711706</v>
      </c>
      <c r="AG765" s="74">
        <f t="shared" si="20"/>
        <v>-0.0006308101265</v>
      </c>
      <c r="AH765" s="75">
        <f t="shared" si="21"/>
        <v>0.001699975221</v>
      </c>
      <c r="AI765" s="76">
        <f t="shared" si="22"/>
        <v>0.0006597208618</v>
      </c>
      <c r="AJ765" s="77"/>
      <c r="AK765" s="65">
        <f t="shared" si="23"/>
        <v>-0.005693794321</v>
      </c>
      <c r="AL765" s="66">
        <f t="shared" si="24"/>
        <v>0.0007634399882</v>
      </c>
      <c r="AM765" s="67">
        <f t="shared" si="25"/>
        <v>0.04090399026</v>
      </c>
      <c r="AN765" s="68">
        <f t="shared" si="26"/>
        <v>0.09571899068</v>
      </c>
      <c r="AO765" s="69">
        <f t="shared" si="27"/>
        <v>0.00197078827</v>
      </c>
      <c r="AP765" s="70">
        <f t="shared" si="28"/>
        <v>0.02201991592</v>
      </c>
      <c r="AQ765" s="71">
        <f t="shared" si="29"/>
        <v>0.002010554298</v>
      </c>
      <c r="AR765" s="72">
        <f t="shared" si="30"/>
        <v>-0.001714542256</v>
      </c>
      <c r="AS765" s="73">
        <f t="shared" si="31"/>
        <v>0.0002032712894</v>
      </c>
      <c r="AT765" s="74">
        <f t="shared" si="32"/>
        <v>-0.001032756109</v>
      </c>
      <c r="AU765" s="75">
        <f t="shared" si="33"/>
        <v>0.0001819368551</v>
      </c>
      <c r="AV765" s="76">
        <f t="shared" si="34"/>
        <v>0.0001027649945</v>
      </c>
      <c r="AW765" s="78">
        <f t="shared" si="35"/>
        <v>0.03957674666</v>
      </c>
      <c r="AX765" s="79">
        <f t="shared" si="36"/>
        <v>0.05868479349</v>
      </c>
      <c r="AY765" s="78">
        <f t="shared" si="37"/>
        <v>0.1158578132</v>
      </c>
      <c r="AZ765" s="79">
        <f t="shared" si="38"/>
        <v>0.1141974597</v>
      </c>
      <c r="BA765" s="80">
        <f t="shared" si="39"/>
        <v>-0.01910804684</v>
      </c>
      <c r="BB765" s="80">
        <f t="shared" si="40"/>
        <v>0.001660353508</v>
      </c>
      <c r="BC765" s="80">
        <f t="shared" si="41"/>
        <v>0.0397146759</v>
      </c>
      <c r="BD765" s="80">
        <f t="shared" si="42"/>
        <v>0.1168177722</v>
      </c>
      <c r="BE765" s="81">
        <f t="shared" si="43"/>
        <v>0.0003623606801</v>
      </c>
      <c r="BF765" s="81">
        <f t="shared" si="44"/>
        <v>-0.00006345222519</v>
      </c>
      <c r="BG765" s="81">
        <f t="shared" si="45"/>
        <v>-0.01206913642</v>
      </c>
      <c r="BH765" s="81">
        <f t="shared" si="46"/>
        <v>0.009278759926</v>
      </c>
      <c r="BI765" s="81"/>
      <c r="BJ765" s="81"/>
    </row>
    <row r="766">
      <c r="A766" s="31">
        <v>367.0</v>
      </c>
      <c r="B766" s="32">
        <v>7553.0</v>
      </c>
      <c r="C766" s="33">
        <v>1179.0</v>
      </c>
      <c r="D766" s="55">
        <f t="shared" si="5"/>
        <v>856</v>
      </c>
      <c r="E766" s="35">
        <v>191.0</v>
      </c>
      <c r="F766" s="36">
        <v>113.0</v>
      </c>
      <c r="G766" s="37">
        <v>151.0</v>
      </c>
      <c r="H766" s="38">
        <v>226.0</v>
      </c>
      <c r="I766" s="39">
        <v>129.0</v>
      </c>
      <c r="J766" s="40">
        <v>46.0</v>
      </c>
      <c r="K766" s="56">
        <f t="shared" si="6"/>
        <v>0.3994910941</v>
      </c>
      <c r="L766" s="56">
        <f t="shared" si="7"/>
        <v>0.5860805861</v>
      </c>
      <c r="M766" s="56">
        <f t="shared" si="8"/>
        <v>0.4870967742</v>
      </c>
      <c r="N766" s="56">
        <f t="shared" si="9"/>
        <v>0.1280746395</v>
      </c>
      <c r="O766" s="56">
        <f t="shared" si="10"/>
        <v>0.5502336449</v>
      </c>
      <c r="P766" s="57">
        <f t="shared" si="11"/>
        <v>0.03901611535</v>
      </c>
      <c r="Q766" s="58">
        <f t="shared" ref="Q766:V766" si="2330">K766-Q$2</f>
        <v>0.04851341246</v>
      </c>
      <c r="R766" s="59">
        <f t="shared" si="2330"/>
        <v>0.1065280458</v>
      </c>
      <c r="S766" s="60">
        <f t="shared" si="2330"/>
        <v>0.07550921155</v>
      </c>
      <c r="T766" s="61">
        <f t="shared" si="2330"/>
        <v>0.01234019792</v>
      </c>
      <c r="U766" s="62">
        <f t="shared" si="2330"/>
        <v>0.09640231577</v>
      </c>
      <c r="V766" s="63">
        <f t="shared" si="2330"/>
        <v>0.00675528684</v>
      </c>
      <c r="W766" s="64"/>
      <c r="X766" s="65">
        <f t="shared" si="13"/>
        <v>1</v>
      </c>
      <c r="Y766" s="66">
        <f t="shared" si="14"/>
        <v>0</v>
      </c>
      <c r="Z766" s="67">
        <f t="shared" ref="Z766:AA766" si="2331">U766</f>
        <v>0.09640231577</v>
      </c>
      <c r="AA766" s="68">
        <f t="shared" si="2331"/>
        <v>0.00675528684</v>
      </c>
      <c r="AB766" s="69">
        <f t="shared" ref="AB766:AC766" si="2332">S766</f>
        <v>0.07550921155</v>
      </c>
      <c r="AC766" s="70">
        <f t="shared" si="2332"/>
        <v>0.01234019792</v>
      </c>
      <c r="AD766" s="71">
        <f t="shared" si="17"/>
        <v>0.009247772585</v>
      </c>
      <c r="AE766" s="72">
        <f t="shared" si="18"/>
        <v>0.00130245059</v>
      </c>
      <c r="AF766" s="73">
        <f t="shared" si="19"/>
        <v>0.007195901278</v>
      </c>
      <c r="AG766" s="74">
        <f t="shared" si="20"/>
        <v>0.001699710039</v>
      </c>
      <c r="AH766" s="75">
        <f t="shared" si="21"/>
        <v>0.005549360544</v>
      </c>
      <c r="AI766" s="76">
        <f t="shared" si="22"/>
        <v>0.00186359723</v>
      </c>
      <c r="AJ766" s="77"/>
      <c r="AK766" s="65">
        <f t="shared" si="23"/>
        <v>-0.005693794321</v>
      </c>
      <c r="AL766" s="66">
        <f t="shared" si="24"/>
        <v>0.0007634399882</v>
      </c>
      <c r="AM766" s="67">
        <f t="shared" si="25"/>
        <v>0.06796393703</v>
      </c>
      <c r="AN766" s="68">
        <f t="shared" si="26"/>
        <v>0.1585665144</v>
      </c>
      <c r="AO766" s="69">
        <f t="shared" si="27"/>
        <v>-0.004441400689</v>
      </c>
      <c r="AP766" s="70">
        <f t="shared" si="28"/>
        <v>-0.03936149606</v>
      </c>
      <c r="AQ766" s="71">
        <f t="shared" si="29"/>
        <v>0.00551240901</v>
      </c>
      <c r="AR766" s="72">
        <f t="shared" si="30"/>
        <v>-0.004721470311</v>
      </c>
      <c r="AS766" s="73">
        <f t="shared" si="31"/>
        <v>-0.0005292902075</v>
      </c>
      <c r="AT766" s="74">
        <f t="shared" si="32"/>
        <v>0.003080480889</v>
      </c>
      <c r="AU766" s="75">
        <f t="shared" si="33"/>
        <v>0.0005986782577</v>
      </c>
      <c r="AV766" s="76">
        <f t="shared" si="34"/>
        <v>0.0003025788157</v>
      </c>
      <c r="AW766" s="78">
        <f t="shared" si="35"/>
        <v>0.06341053908</v>
      </c>
      <c r="AX766" s="79">
        <f t="shared" si="36"/>
        <v>0.04851341246</v>
      </c>
      <c r="AY766" s="78">
        <f t="shared" si="37"/>
        <v>0.1186300477</v>
      </c>
      <c r="AZ766" s="79">
        <f t="shared" si="38"/>
        <v>0.1065280458</v>
      </c>
      <c r="BA766" s="80">
        <f t="shared" si="39"/>
        <v>0.01489712662</v>
      </c>
      <c r="BB766" s="80">
        <f t="shared" si="40"/>
        <v>0.01210200195</v>
      </c>
      <c r="BC766" s="80">
        <f t="shared" si="41"/>
        <v>0.06354846832</v>
      </c>
      <c r="BD766" s="80">
        <f t="shared" si="42"/>
        <v>0.1195900067</v>
      </c>
      <c r="BE766" s="81">
        <f t="shared" si="43"/>
        <v>0.00007546593041</v>
      </c>
      <c r="BF766" s="81">
        <f t="shared" si="44"/>
        <v>0.0003605701106</v>
      </c>
      <c r="BG766" s="81">
        <f t="shared" si="45"/>
        <v>-0.01026336188</v>
      </c>
      <c r="BH766" s="81">
        <f t="shared" si="46"/>
        <v>0.01519952351</v>
      </c>
      <c r="BI766" s="81"/>
      <c r="BJ766" s="81"/>
    </row>
    <row r="767">
      <c r="A767" s="31">
        <v>657.0</v>
      </c>
      <c r="B767" s="32">
        <v>1391.0</v>
      </c>
      <c r="C767" s="33">
        <v>2161.0</v>
      </c>
      <c r="D767" s="55">
        <f t="shared" si="5"/>
        <v>1564</v>
      </c>
      <c r="E767" s="35">
        <v>337.0</v>
      </c>
      <c r="F767" s="36">
        <v>244.0</v>
      </c>
      <c r="G767" s="37">
        <v>257.0</v>
      </c>
      <c r="H767" s="38">
        <v>532.0</v>
      </c>
      <c r="I767" s="39">
        <v>132.0</v>
      </c>
      <c r="J767" s="40">
        <v>62.0</v>
      </c>
      <c r="K767" s="56">
        <f t="shared" si="6"/>
        <v>0.3359555761</v>
      </c>
      <c r="L767" s="56">
        <f t="shared" si="7"/>
        <v>0.4685314685</v>
      </c>
      <c r="M767" s="56">
        <f t="shared" si="8"/>
        <v>0.4564831261</v>
      </c>
      <c r="N767" s="56">
        <f t="shared" si="9"/>
        <v>0.118926423</v>
      </c>
      <c r="O767" s="56">
        <f t="shared" si="10"/>
        <v>0.4641943734</v>
      </c>
      <c r="P767" s="57">
        <f t="shared" si="11"/>
        <v>0.0286904211</v>
      </c>
      <c r="Q767" s="58">
        <f t="shared" ref="Q767:V767" si="2333">K767-Q$2</f>
        <v>-0.01502210557</v>
      </c>
      <c r="R767" s="59">
        <f t="shared" si="2333"/>
        <v>-0.01102107176</v>
      </c>
      <c r="S767" s="60">
        <f t="shared" si="2333"/>
        <v>0.04489556346</v>
      </c>
      <c r="T767" s="61">
        <f t="shared" si="2333"/>
        <v>0.003191981345</v>
      </c>
      <c r="U767" s="62">
        <f t="shared" si="2333"/>
        <v>0.01036304431</v>
      </c>
      <c r="V767" s="63">
        <f t="shared" si="2333"/>
        <v>-0.003570407411</v>
      </c>
      <c r="W767" s="64"/>
      <c r="X767" s="65">
        <f t="shared" si="13"/>
        <v>1</v>
      </c>
      <c r="Y767" s="66">
        <f t="shared" si="14"/>
        <v>0</v>
      </c>
      <c r="Z767" s="67">
        <f t="shared" ref="Z767:AA767" si="2334">U767</f>
        <v>0.01036304431</v>
      </c>
      <c r="AA767" s="68">
        <f t="shared" si="2334"/>
        <v>-0.003570407411</v>
      </c>
      <c r="AB767" s="69">
        <f t="shared" ref="AB767:AC767" si="2335">S767</f>
        <v>0.04489556346</v>
      </c>
      <c r="AC767" s="70">
        <f t="shared" si="2335"/>
        <v>0.003191981345</v>
      </c>
      <c r="AD767" s="71">
        <f t="shared" si="17"/>
        <v>0.00009464487825</v>
      </c>
      <c r="AE767" s="72">
        <f t="shared" si="18"/>
        <v>-0.00007400058039</v>
      </c>
      <c r="AF767" s="73">
        <f t="shared" si="19"/>
        <v>0.0004766513873</v>
      </c>
      <c r="AG767" s="74">
        <f t="shared" si="20"/>
        <v>-0.0001272168084</v>
      </c>
      <c r="AH767" s="75">
        <f t="shared" si="21"/>
        <v>0.002005422874</v>
      </c>
      <c r="AI767" s="76">
        <f t="shared" si="22"/>
        <v>0.0002866116021</v>
      </c>
      <c r="AJ767" s="77"/>
      <c r="AK767" s="65">
        <f t="shared" si="23"/>
        <v>-0.005693794321</v>
      </c>
      <c r="AL767" s="66">
        <f t="shared" si="24"/>
        <v>0.0007634399882</v>
      </c>
      <c r="AM767" s="67">
        <f t="shared" si="25"/>
        <v>0.01412742485</v>
      </c>
      <c r="AN767" s="68">
        <f t="shared" si="26"/>
        <v>0.01353845136</v>
      </c>
      <c r="AO767" s="69">
        <f t="shared" si="27"/>
        <v>-0.004706489</v>
      </c>
      <c r="AP767" s="70">
        <f t="shared" si="28"/>
        <v>-0.02282177726</v>
      </c>
      <c r="AQ767" s="71">
        <f t="shared" si="29"/>
        <v>0.000005507504072</v>
      </c>
      <c r="AR767" s="72">
        <f t="shared" si="30"/>
        <v>-0.00009320706071</v>
      </c>
      <c r="AS767" s="73">
        <f t="shared" si="31"/>
        <v>0.0000661189269</v>
      </c>
      <c r="AT767" s="74">
        <f t="shared" si="32"/>
        <v>0.0001977885801</v>
      </c>
      <c r="AU767" s="75">
        <f t="shared" si="33"/>
        <v>0.0002227102559</v>
      </c>
      <c r="AV767" s="76">
        <f t="shared" si="34"/>
        <v>0.00006547500274</v>
      </c>
      <c r="AW767" s="78">
        <f t="shared" si="35"/>
        <v>0.004021478214</v>
      </c>
      <c r="AX767" s="79">
        <f t="shared" si="36"/>
        <v>-0.01502210557</v>
      </c>
      <c r="AY767" s="78">
        <f t="shared" si="37"/>
        <v>-0.008349829388</v>
      </c>
      <c r="AZ767" s="79">
        <f t="shared" si="38"/>
        <v>-0.01102107176</v>
      </c>
      <c r="BA767" s="80">
        <f t="shared" si="39"/>
        <v>0.01904358378</v>
      </c>
      <c r="BB767" s="80">
        <f t="shared" si="40"/>
        <v>0.002671242371</v>
      </c>
      <c r="BC767" s="80">
        <f t="shared" si="41"/>
        <v>0.004159407459</v>
      </c>
      <c r="BD767" s="80">
        <f t="shared" si="42"/>
        <v>-0.007389870395</v>
      </c>
      <c r="BE767" s="81">
        <f t="shared" si="43"/>
        <v>0.0003555225474</v>
      </c>
      <c r="BF767" s="81">
        <f t="shared" si="44"/>
        <v>0.0001017400558</v>
      </c>
      <c r="BG767" s="81">
        <f t="shared" si="45"/>
        <v>-0.00003730951404</v>
      </c>
      <c r="BH767" s="81">
        <f t="shared" si="46"/>
        <v>-0.00006147496408</v>
      </c>
      <c r="BI767" s="81"/>
      <c r="BJ767" s="81"/>
    </row>
    <row r="768">
      <c r="A768" s="31">
        <v>422.0</v>
      </c>
      <c r="B768" s="32" t="s">
        <v>233</v>
      </c>
      <c r="C768" s="33">
        <v>1892.0</v>
      </c>
      <c r="D768" s="55">
        <f t="shared" si="5"/>
        <v>1160</v>
      </c>
      <c r="E768" s="35">
        <v>191.0</v>
      </c>
      <c r="F768" s="36">
        <v>195.0</v>
      </c>
      <c r="G768" s="37">
        <v>155.0</v>
      </c>
      <c r="H768" s="38">
        <v>454.0</v>
      </c>
      <c r="I768" s="39">
        <v>73.0</v>
      </c>
      <c r="J768" s="40">
        <v>92.0</v>
      </c>
      <c r="K768" s="56">
        <f t="shared" si="6"/>
        <v>0.2214587738</v>
      </c>
      <c r="L768" s="56">
        <f t="shared" si="7"/>
        <v>0.3676880223</v>
      </c>
      <c r="M768" s="56">
        <f t="shared" si="8"/>
        <v>0.350678733</v>
      </c>
      <c r="N768" s="56">
        <f t="shared" si="9"/>
        <v>0.08192389006</v>
      </c>
      <c r="O768" s="56">
        <f t="shared" si="10"/>
        <v>0.3612068966</v>
      </c>
      <c r="P768" s="57">
        <f t="shared" si="11"/>
        <v>0.04862579281</v>
      </c>
      <c r="Q768" s="58">
        <f t="shared" ref="Q768:V768" si="2336">K768-Q$2</f>
        <v>-0.1295189079</v>
      </c>
      <c r="R768" s="59">
        <f t="shared" si="2336"/>
        <v>-0.111864518</v>
      </c>
      <c r="S768" s="60">
        <f t="shared" si="2336"/>
        <v>-0.06090882961</v>
      </c>
      <c r="T768" s="61">
        <f t="shared" si="2336"/>
        <v>-0.03381055154</v>
      </c>
      <c r="U768" s="62">
        <f t="shared" si="2336"/>
        <v>-0.09262443254</v>
      </c>
      <c r="V768" s="63">
        <f t="shared" si="2336"/>
        <v>0.0163649643</v>
      </c>
      <c r="W768" s="64"/>
      <c r="X768" s="65">
        <f t="shared" si="13"/>
        <v>1</v>
      </c>
      <c r="Y768" s="66">
        <f t="shared" si="14"/>
        <v>0</v>
      </c>
      <c r="Z768" s="67">
        <f t="shared" ref="Z768:AA768" si="2337">U768</f>
        <v>-0.09262443254</v>
      </c>
      <c r="AA768" s="68">
        <f t="shared" si="2337"/>
        <v>0.0163649643</v>
      </c>
      <c r="AB768" s="69">
        <f t="shared" ref="AB768:AC768" si="2338">S768</f>
        <v>-0.06090882961</v>
      </c>
      <c r="AC768" s="70">
        <f t="shared" si="2338"/>
        <v>-0.03381055154</v>
      </c>
      <c r="AD768" s="71">
        <f t="shared" si="17"/>
        <v>0.008311473447</v>
      </c>
      <c r="AE768" s="72">
        <f t="shared" si="18"/>
        <v>-0.003031591064</v>
      </c>
      <c r="AF768" s="73">
        <f t="shared" si="19"/>
        <v>0.006194954249</v>
      </c>
      <c r="AG768" s="74">
        <f t="shared" si="20"/>
        <v>0.002134912328</v>
      </c>
      <c r="AH768" s="75">
        <f t="shared" si="21"/>
        <v>0.002566732129</v>
      </c>
      <c r="AI768" s="76">
        <f t="shared" si="22"/>
        <v>0.004118722246</v>
      </c>
      <c r="AJ768" s="77"/>
      <c r="AK768" s="65">
        <f t="shared" si="23"/>
        <v>-0.005693794321</v>
      </c>
      <c r="AL768" s="66">
        <f t="shared" si="24"/>
        <v>0.0007634399882</v>
      </c>
      <c r="AM768" s="67">
        <f t="shared" si="25"/>
        <v>-0.1015869269</v>
      </c>
      <c r="AN768" s="68">
        <f t="shared" si="26"/>
        <v>-0.1336965516</v>
      </c>
      <c r="AO768" s="69">
        <f t="shared" si="27"/>
        <v>-0.008306428832</v>
      </c>
      <c r="AP768" s="70">
        <f t="shared" si="28"/>
        <v>0.03509680191</v>
      </c>
      <c r="AQ768" s="71">
        <f t="shared" si="29"/>
        <v>0.002504682396</v>
      </c>
      <c r="AR768" s="72">
        <f t="shared" si="30"/>
        <v>-0.006403268412</v>
      </c>
      <c r="AS768" s="73">
        <f t="shared" si="31"/>
        <v>-0.000739042121</v>
      </c>
      <c r="AT768" s="74">
        <f t="shared" si="32"/>
        <v>0.002669520683</v>
      </c>
      <c r="AU768" s="75">
        <f t="shared" si="33"/>
        <v>0.0002233592186</v>
      </c>
      <c r="AV768" s="76">
        <f t="shared" si="34"/>
        <v>0.0005092796878</v>
      </c>
      <c r="AW768" s="78">
        <f t="shared" si="35"/>
        <v>-0.1135981505</v>
      </c>
      <c r="AX768" s="79">
        <f t="shared" si="36"/>
        <v>-0.1295189079</v>
      </c>
      <c r="AY768" s="78">
        <f t="shared" si="37"/>
        <v>-0.1010607777</v>
      </c>
      <c r="AZ768" s="79">
        <f t="shared" si="38"/>
        <v>-0.111864518</v>
      </c>
      <c r="BA768" s="80">
        <f t="shared" si="39"/>
        <v>0.01592075736</v>
      </c>
      <c r="BB768" s="80">
        <f t="shared" si="40"/>
        <v>0.01080374026</v>
      </c>
      <c r="BC768" s="80">
        <f t="shared" si="41"/>
        <v>-0.1134602213</v>
      </c>
      <c r="BD768" s="80">
        <f t="shared" si="42"/>
        <v>-0.1001008188</v>
      </c>
      <c r="BE768" s="81">
        <f t="shared" si="43"/>
        <v>0.0001367497113</v>
      </c>
      <c r="BF768" s="81">
        <f t="shared" si="44"/>
        <v>0.0003440074544</v>
      </c>
      <c r="BG768" s="81">
        <f t="shared" si="45"/>
        <v>0.002853047902</v>
      </c>
      <c r="BH768" s="81">
        <f t="shared" si="46"/>
        <v>0.0227149221</v>
      </c>
      <c r="BI768" s="81"/>
      <c r="BJ768" s="81"/>
    </row>
    <row r="769">
      <c r="A769" s="31">
        <v>774.0</v>
      </c>
      <c r="B769" s="32">
        <v>5566.0</v>
      </c>
      <c r="C769" s="33">
        <v>1103.0</v>
      </c>
      <c r="D769" s="55">
        <f t="shared" si="5"/>
        <v>789</v>
      </c>
      <c r="E769" s="35">
        <v>183.0</v>
      </c>
      <c r="F769" s="36">
        <v>140.0</v>
      </c>
      <c r="G769" s="37">
        <v>123.0</v>
      </c>
      <c r="H769" s="38">
        <v>280.0</v>
      </c>
      <c r="I769" s="39">
        <v>30.0</v>
      </c>
      <c r="J769" s="40">
        <v>33.0</v>
      </c>
      <c r="K769" s="56">
        <f t="shared" si="6"/>
        <v>0.3046237534</v>
      </c>
      <c r="L769" s="56">
        <f t="shared" si="7"/>
        <v>0.4320486815</v>
      </c>
      <c r="M769" s="56">
        <f t="shared" si="8"/>
        <v>0.4155405405</v>
      </c>
      <c r="N769" s="56">
        <f t="shared" si="9"/>
        <v>0.1115140526</v>
      </c>
      <c r="O769" s="56">
        <f t="shared" si="10"/>
        <v>0.4258555133</v>
      </c>
      <c r="P769" s="57">
        <f t="shared" si="11"/>
        <v>0.02991840435</v>
      </c>
      <c r="Q769" s="58">
        <f t="shared" ref="Q769:V769" si="2339">K769-Q$2</f>
        <v>-0.04635392829</v>
      </c>
      <c r="R769" s="59">
        <f t="shared" si="2339"/>
        <v>-0.04750385875</v>
      </c>
      <c r="S769" s="60">
        <f t="shared" si="2339"/>
        <v>0.003952977894</v>
      </c>
      <c r="T769" s="61">
        <f t="shared" si="2339"/>
        <v>-0.004220389023</v>
      </c>
      <c r="U769" s="62">
        <f t="shared" si="2339"/>
        <v>-0.02797581579</v>
      </c>
      <c r="V769" s="63">
        <f t="shared" si="2339"/>
        <v>-0.00234242416</v>
      </c>
      <c r="W769" s="64"/>
      <c r="X769" s="65">
        <f t="shared" si="13"/>
        <v>1</v>
      </c>
      <c r="Y769" s="66">
        <f t="shared" si="14"/>
        <v>0</v>
      </c>
      <c r="Z769" s="67">
        <f t="shared" ref="Z769:AA769" si="2340">U769</f>
        <v>-0.02797581579</v>
      </c>
      <c r="AA769" s="68">
        <f t="shared" si="2340"/>
        <v>-0.00234242416</v>
      </c>
      <c r="AB769" s="69">
        <f t="shared" ref="AB769:AC769" si="2341">S769</f>
        <v>0.003952977894</v>
      </c>
      <c r="AC769" s="70">
        <f t="shared" si="2341"/>
        <v>-0.004220389023</v>
      </c>
      <c r="AD769" s="71">
        <f t="shared" si="17"/>
        <v>0.0007771593179</v>
      </c>
      <c r="AE769" s="72">
        <f t="shared" si="18"/>
        <v>0.0001310624536</v>
      </c>
      <c r="AF769" s="73">
        <f t="shared" si="19"/>
        <v>-0.0001204737226</v>
      </c>
      <c r="AG769" s="74">
        <f t="shared" si="20"/>
        <v>0.0001088092749</v>
      </c>
      <c r="AH769" s="75">
        <f t="shared" si="21"/>
        <v>-0.000002185649276</v>
      </c>
      <c r="AI769" s="76">
        <f t="shared" si="22"/>
        <v>-0.00003336620903</v>
      </c>
      <c r="AJ769" s="77"/>
      <c r="AK769" s="65">
        <f t="shared" si="23"/>
        <v>-0.005693794321</v>
      </c>
      <c r="AL769" s="66">
        <f t="shared" si="24"/>
        <v>0.0007634399882</v>
      </c>
      <c r="AM769" s="67">
        <f t="shared" si="25"/>
        <v>-0.01911648026</v>
      </c>
      <c r="AN769" s="68">
        <f t="shared" si="26"/>
        <v>-0.04632762836</v>
      </c>
      <c r="AO769" s="69">
        <f t="shared" si="27"/>
        <v>-0.0026577251</v>
      </c>
      <c r="AP769" s="70">
        <f t="shared" si="28"/>
        <v>-0.001378028313</v>
      </c>
      <c r="AQ769" s="71">
        <f t="shared" si="29"/>
        <v>0.0004758449235</v>
      </c>
      <c r="AR769" s="72">
        <f t="shared" si="30"/>
        <v>-0.0003856744167</v>
      </c>
      <c r="AS769" s="73">
        <f t="shared" si="31"/>
        <v>-0.00004905408264</v>
      </c>
      <c r="AT769" s="74">
        <f t="shared" si="32"/>
        <v>-0.00004798995341</v>
      </c>
      <c r="AU769" s="75">
        <f t="shared" si="33"/>
        <v>0.0000003007295357</v>
      </c>
      <c r="AV769" s="76">
        <f t="shared" si="34"/>
        <v>-0.000003819790338</v>
      </c>
      <c r="AW769" s="78">
        <f t="shared" si="35"/>
        <v>-0.02704090811</v>
      </c>
      <c r="AX769" s="79">
        <f t="shared" si="36"/>
        <v>-0.04635392829</v>
      </c>
      <c r="AY769" s="78">
        <f t="shared" si="37"/>
        <v>-0.04737970084</v>
      </c>
      <c r="AZ769" s="79">
        <f t="shared" si="38"/>
        <v>-0.04750385875</v>
      </c>
      <c r="BA769" s="80">
        <f t="shared" si="39"/>
        <v>0.01931302018</v>
      </c>
      <c r="BB769" s="80">
        <f t="shared" si="40"/>
        <v>0.0001241579062</v>
      </c>
      <c r="BC769" s="80">
        <f t="shared" si="41"/>
        <v>-0.02690297886</v>
      </c>
      <c r="BD769" s="80">
        <f t="shared" si="42"/>
        <v>-0.04641974185</v>
      </c>
      <c r="BE769" s="81">
        <f t="shared" si="43"/>
        <v>0.0003729773334</v>
      </c>
      <c r="BF769" s="81">
        <f t="shared" si="44"/>
        <v>0.000004795728296</v>
      </c>
      <c r="BG769" s="81">
        <f t="shared" si="45"/>
        <v>-0.001431022162</v>
      </c>
      <c r="BH769" s="81">
        <f t="shared" si="46"/>
        <v>0.002497658668</v>
      </c>
      <c r="BI769" s="81"/>
      <c r="BJ769" s="81"/>
    </row>
    <row r="770">
      <c r="A770" s="31">
        <v>967.0</v>
      </c>
      <c r="B770" s="32">
        <v>4536.0</v>
      </c>
      <c r="C770" s="33">
        <v>1741.0</v>
      </c>
      <c r="D770" s="55">
        <f t="shared" si="5"/>
        <v>1103</v>
      </c>
      <c r="E770" s="35">
        <v>127.0</v>
      </c>
      <c r="F770" s="36">
        <v>283.0</v>
      </c>
      <c r="G770" s="37">
        <v>95.0</v>
      </c>
      <c r="H770" s="38">
        <v>400.0</v>
      </c>
      <c r="I770" s="39">
        <v>79.0</v>
      </c>
      <c r="J770" s="40">
        <v>119.0</v>
      </c>
      <c r="K770" s="56">
        <f t="shared" si="6"/>
        <v>0.1728891442</v>
      </c>
      <c r="L770" s="56">
        <f t="shared" si="7"/>
        <v>0.3399339934</v>
      </c>
      <c r="M770" s="56">
        <f t="shared" si="8"/>
        <v>0.1911468813</v>
      </c>
      <c r="N770" s="56">
        <f t="shared" si="9"/>
        <v>0.05456634118</v>
      </c>
      <c r="O770" s="56">
        <f t="shared" si="10"/>
        <v>0.2728921124</v>
      </c>
      <c r="P770" s="57">
        <f t="shared" si="11"/>
        <v>0.06835152211</v>
      </c>
      <c r="Q770" s="58">
        <f t="shared" ref="Q770:V770" si="2342">K770-Q$2</f>
        <v>-0.1780885375</v>
      </c>
      <c r="R770" s="59">
        <f t="shared" si="2342"/>
        <v>-0.1396185469</v>
      </c>
      <c r="S770" s="60">
        <f t="shared" si="2342"/>
        <v>-0.2204406814</v>
      </c>
      <c r="T770" s="61">
        <f t="shared" si="2342"/>
        <v>-0.06116810042</v>
      </c>
      <c r="U770" s="62">
        <f t="shared" si="2342"/>
        <v>-0.1809392167</v>
      </c>
      <c r="V770" s="63">
        <f t="shared" si="2342"/>
        <v>0.0360906936</v>
      </c>
      <c r="W770" s="64"/>
      <c r="X770" s="65">
        <f t="shared" si="13"/>
        <v>1</v>
      </c>
      <c r="Y770" s="66">
        <f t="shared" si="14"/>
        <v>0</v>
      </c>
      <c r="Z770" s="67">
        <f t="shared" ref="Z770:AA770" si="2343">U770</f>
        <v>-0.1809392167</v>
      </c>
      <c r="AA770" s="68">
        <f t="shared" si="2343"/>
        <v>0.0360906936</v>
      </c>
      <c r="AB770" s="69">
        <f t="shared" ref="AB770:AC770" si="2344">S770</f>
        <v>-0.2204406814</v>
      </c>
      <c r="AC770" s="70">
        <f t="shared" si="2344"/>
        <v>-0.06116810042</v>
      </c>
      <c r="AD770" s="71">
        <f t="shared" si="17"/>
        <v>0.03143646197</v>
      </c>
      <c r="AE770" s="72">
        <f t="shared" si="18"/>
        <v>-0.01306044366</v>
      </c>
      <c r="AF770" s="73">
        <f t="shared" si="19"/>
        <v>0.04209396338</v>
      </c>
      <c r="AG770" s="74">
        <f t="shared" si="20"/>
        <v>0.003111851088</v>
      </c>
      <c r="AH770" s="75">
        <f t="shared" si="21"/>
        <v>0.04485255749</v>
      </c>
      <c r="AI770" s="76">
        <f t="shared" si="22"/>
        <v>0.02696787547</v>
      </c>
      <c r="AJ770" s="77"/>
      <c r="AK770" s="65">
        <f t="shared" si="23"/>
        <v>-0.005693794321</v>
      </c>
      <c r="AL770" s="66">
        <f t="shared" si="24"/>
        <v>0.0007634399882</v>
      </c>
      <c r="AM770" s="67">
        <f t="shared" si="25"/>
        <v>-0.204991775</v>
      </c>
      <c r="AN770" s="68">
        <f t="shared" si="26"/>
        <v>-0.2578076766</v>
      </c>
      <c r="AO770" s="69">
        <f t="shared" si="27"/>
        <v>0.0004363211168</v>
      </c>
      <c r="AP770" s="70">
        <f t="shared" si="28"/>
        <v>0.1184380367</v>
      </c>
      <c r="AQ770" s="71">
        <f t="shared" si="29"/>
        <v>0.008544207446</v>
      </c>
      <c r="AR770" s="72">
        <f t="shared" si="30"/>
        <v>-0.02503837925</v>
      </c>
      <c r="AS770" s="73">
        <f t="shared" si="31"/>
        <v>-0.0002140617401</v>
      </c>
      <c r="AT770" s="74">
        <f t="shared" si="32"/>
        <v>0.0178416039</v>
      </c>
      <c r="AU770" s="75">
        <f t="shared" si="33"/>
        <v>0.0046430583</v>
      </c>
      <c r="AV770" s="76">
        <f t="shared" si="34"/>
        <v>0.003795702887</v>
      </c>
      <c r="AW770" s="78">
        <f t="shared" si="35"/>
        <v>-0.1972760442</v>
      </c>
      <c r="AX770" s="79">
        <f t="shared" si="36"/>
        <v>-0.1780885375</v>
      </c>
      <c r="AY770" s="78">
        <f t="shared" si="37"/>
        <v>-0.1420072724</v>
      </c>
      <c r="AZ770" s="79">
        <f t="shared" si="38"/>
        <v>-0.1396185469</v>
      </c>
      <c r="BA770" s="80">
        <f t="shared" si="39"/>
        <v>-0.01918750664</v>
      </c>
      <c r="BB770" s="80">
        <f t="shared" si="40"/>
        <v>-0.002388725465</v>
      </c>
      <c r="BC770" s="80">
        <f t="shared" si="41"/>
        <v>-0.1971381149</v>
      </c>
      <c r="BD770" s="80">
        <f t="shared" si="42"/>
        <v>-0.1410473134</v>
      </c>
      <c r="BE770" s="81">
        <f t="shared" si="43"/>
        <v>0.0003624544017</v>
      </c>
      <c r="BF770" s="81">
        <f t="shared" si="44"/>
        <v>0.00009166737143</v>
      </c>
      <c r="BG770" s="81">
        <f t="shared" si="45"/>
        <v>0.01896909175</v>
      </c>
      <c r="BH770" s="81">
        <f t="shared" si="46"/>
        <v>0.05561160294</v>
      </c>
      <c r="BI770" s="81"/>
      <c r="BJ770" s="81"/>
    </row>
    <row r="771">
      <c r="A771" s="31">
        <v>907.0</v>
      </c>
      <c r="B771" s="32" t="s">
        <v>234</v>
      </c>
      <c r="C771" s="33">
        <v>895.0</v>
      </c>
      <c r="D771" s="55">
        <f t="shared" si="5"/>
        <v>608</v>
      </c>
      <c r="E771" s="35">
        <v>133.0</v>
      </c>
      <c r="F771" s="36">
        <v>90.0</v>
      </c>
      <c r="G771" s="37">
        <v>92.0</v>
      </c>
      <c r="H771" s="38">
        <v>198.0</v>
      </c>
      <c r="I771" s="39">
        <v>47.0</v>
      </c>
      <c r="J771" s="40">
        <v>48.0</v>
      </c>
      <c r="K771" s="56">
        <f t="shared" si="6"/>
        <v>0.3039106145</v>
      </c>
      <c r="L771" s="56">
        <f t="shared" si="7"/>
        <v>0.4761904762</v>
      </c>
      <c r="M771" s="56">
        <f t="shared" si="8"/>
        <v>0.4</v>
      </c>
      <c r="N771" s="56">
        <f t="shared" si="9"/>
        <v>0.1027932961</v>
      </c>
      <c r="O771" s="56">
        <f t="shared" si="10"/>
        <v>0.4473684211</v>
      </c>
      <c r="P771" s="57">
        <f t="shared" si="11"/>
        <v>0.05363128492</v>
      </c>
      <c r="Q771" s="58">
        <f t="shared" ref="Q771:V771" si="2345">K771-Q$2</f>
        <v>-0.04706706716</v>
      </c>
      <c r="R771" s="59">
        <f t="shared" si="2345"/>
        <v>-0.0033620641</v>
      </c>
      <c r="S771" s="60">
        <f t="shared" si="2345"/>
        <v>-0.01158756265</v>
      </c>
      <c r="T771" s="61">
        <f t="shared" si="2345"/>
        <v>-0.01294114552</v>
      </c>
      <c r="U771" s="62">
        <f t="shared" si="2345"/>
        <v>-0.006462908041</v>
      </c>
      <c r="V771" s="63">
        <f t="shared" si="2345"/>
        <v>0.0213704564</v>
      </c>
      <c r="W771" s="64"/>
      <c r="X771" s="65">
        <f t="shared" si="13"/>
        <v>1</v>
      </c>
      <c r="Y771" s="66">
        <f t="shared" si="14"/>
        <v>0</v>
      </c>
      <c r="Z771" s="67">
        <f t="shared" ref="Z771:AA771" si="2346">U771</f>
        <v>-0.006462908041</v>
      </c>
      <c r="AA771" s="68">
        <f t="shared" si="2346"/>
        <v>0.0213704564</v>
      </c>
      <c r="AB771" s="69">
        <f t="shared" ref="AB771:AC771" si="2347">S771</f>
        <v>-0.01158756265</v>
      </c>
      <c r="AC771" s="70">
        <f t="shared" si="2347"/>
        <v>-0.01294114552</v>
      </c>
      <c r="AD771" s="71">
        <f t="shared" si="17"/>
        <v>-0.0004149272266</v>
      </c>
      <c r="AE771" s="72">
        <f t="shared" si="18"/>
        <v>-0.0002762305891</v>
      </c>
      <c r="AF771" s="73">
        <f t="shared" si="19"/>
        <v>0.0003514475379</v>
      </c>
      <c r="AG771" s="74">
        <f t="shared" si="20"/>
        <v>-0.0001639940689</v>
      </c>
      <c r="AH771" s="75">
        <f t="shared" si="21"/>
        <v>-0.00003320163924</v>
      </c>
      <c r="AI771" s="76">
        <f t="shared" si="22"/>
        <v>0.0002999126688</v>
      </c>
      <c r="AJ771" s="77"/>
      <c r="AK771" s="65">
        <f t="shared" si="23"/>
        <v>-0.005693794321</v>
      </c>
      <c r="AL771" s="66">
        <f t="shared" si="24"/>
        <v>0.0007634399882</v>
      </c>
      <c r="AM771" s="67">
        <f t="shared" si="25"/>
        <v>-0.0392040426</v>
      </c>
      <c r="AN771" s="68">
        <f t="shared" si="26"/>
        <v>0.00718296132</v>
      </c>
      <c r="AO771" s="69">
        <f t="shared" si="27"/>
        <v>-0.004824001917</v>
      </c>
      <c r="AP771" s="70">
        <f t="shared" si="28"/>
        <v>0.007589931622</v>
      </c>
      <c r="AQ771" s="71">
        <f t="shared" si="29"/>
        <v>-0.0003742897619</v>
      </c>
      <c r="AR771" s="72">
        <f t="shared" si="30"/>
        <v>0.00009990130121</v>
      </c>
      <c r="AS771" s="73">
        <f t="shared" si="31"/>
        <v>0.00007836751352</v>
      </c>
      <c r="AT771" s="74">
        <f t="shared" si="32"/>
        <v>0.0001440022298</v>
      </c>
      <c r="AU771" s="75">
        <f t="shared" si="33"/>
        <v>-0.000008696205837</v>
      </c>
      <c r="AV771" s="76">
        <f t="shared" si="34"/>
        <v>0.00003346535245</v>
      </c>
      <c r="AW771" s="78">
        <f t="shared" si="35"/>
        <v>-0.0500264573</v>
      </c>
      <c r="AX771" s="79">
        <f t="shared" si="36"/>
        <v>-0.04706706716</v>
      </c>
      <c r="AY771" s="78">
        <f t="shared" si="37"/>
        <v>0.01581370181</v>
      </c>
      <c r="AZ771" s="79">
        <f t="shared" si="38"/>
        <v>-0.0033620641</v>
      </c>
      <c r="BA771" s="80">
        <f t="shared" si="39"/>
        <v>-0.002959390132</v>
      </c>
      <c r="BB771" s="80">
        <f t="shared" si="40"/>
        <v>0.01917576591</v>
      </c>
      <c r="BC771" s="80">
        <f t="shared" si="41"/>
        <v>-0.04988852805</v>
      </c>
      <c r="BD771" s="80">
        <f t="shared" si="42"/>
        <v>0.01677366081</v>
      </c>
      <c r="BE771" s="81">
        <f t="shared" si="43"/>
        <v>-0.0003589520084</v>
      </c>
      <c r="BF771" s="81">
        <f t="shared" si="44"/>
        <v>-0.0001134971449</v>
      </c>
      <c r="BG771" s="81">
        <f t="shared" si="45"/>
        <v>0.002207509534</v>
      </c>
      <c r="BH771" s="81">
        <f t="shared" si="46"/>
        <v>-0.001673626495</v>
      </c>
      <c r="BI771" s="81"/>
      <c r="BJ771" s="81"/>
    </row>
    <row r="772">
      <c r="A772" s="31">
        <v>1052.0</v>
      </c>
      <c r="B772" s="32">
        <v>5544.0</v>
      </c>
      <c r="C772" s="33">
        <v>1518.0</v>
      </c>
      <c r="D772" s="55">
        <f t="shared" si="5"/>
        <v>859</v>
      </c>
      <c r="E772" s="35">
        <v>115.0</v>
      </c>
      <c r="F772" s="36">
        <v>174.0</v>
      </c>
      <c r="G772" s="37">
        <v>109.0</v>
      </c>
      <c r="H772" s="38">
        <v>321.0</v>
      </c>
      <c r="I772" s="39">
        <v>55.0</v>
      </c>
      <c r="J772" s="40">
        <v>85.0</v>
      </c>
      <c r="K772" s="56">
        <f t="shared" si="6"/>
        <v>0.1837944664</v>
      </c>
      <c r="L772" s="56">
        <f t="shared" si="7"/>
        <v>0.3462321792</v>
      </c>
      <c r="M772" s="56">
        <f t="shared" si="8"/>
        <v>0.2961956522</v>
      </c>
      <c r="N772" s="56">
        <f t="shared" si="9"/>
        <v>0.07180500659</v>
      </c>
      <c r="O772" s="56">
        <f t="shared" si="10"/>
        <v>0.3247962747</v>
      </c>
      <c r="P772" s="57">
        <f t="shared" si="11"/>
        <v>0.05599472991</v>
      </c>
      <c r="Q772" s="58">
        <f t="shared" ref="Q772:V772" si="2348">K772-Q$2</f>
        <v>-0.1671832153</v>
      </c>
      <c r="R772" s="59">
        <f t="shared" si="2348"/>
        <v>-0.1333203611</v>
      </c>
      <c r="S772" s="60">
        <f t="shared" si="2348"/>
        <v>-0.1153919105</v>
      </c>
      <c r="T772" s="61">
        <f t="shared" si="2348"/>
        <v>-0.04392943502</v>
      </c>
      <c r="U772" s="62">
        <f t="shared" si="2348"/>
        <v>-0.1290350544</v>
      </c>
      <c r="V772" s="63">
        <f t="shared" si="2348"/>
        <v>0.0237339014</v>
      </c>
      <c r="W772" s="64"/>
      <c r="X772" s="65">
        <f t="shared" si="13"/>
        <v>1</v>
      </c>
      <c r="Y772" s="66">
        <f t="shared" si="14"/>
        <v>0</v>
      </c>
      <c r="Z772" s="67">
        <f t="shared" ref="Z772:AA772" si="2349">U772</f>
        <v>-0.1290350544</v>
      </c>
      <c r="AA772" s="68">
        <f t="shared" si="2349"/>
        <v>0.0237339014</v>
      </c>
      <c r="AB772" s="69">
        <f t="shared" ref="AB772:AC772" si="2350">S772</f>
        <v>-0.1153919105</v>
      </c>
      <c r="AC772" s="70">
        <f t="shared" si="2350"/>
        <v>-0.04392943502</v>
      </c>
      <c r="AD772" s="71">
        <f t="shared" si="17"/>
        <v>0.01608674718</v>
      </c>
      <c r="AE772" s="72">
        <f t="shared" si="18"/>
        <v>-0.006125010513</v>
      </c>
      <c r="AF772" s="73">
        <f t="shared" si="19"/>
        <v>0.01593221832</v>
      </c>
      <c r="AG772" s="74">
        <f t="shared" si="20"/>
        <v>0.002929736811</v>
      </c>
      <c r="AH772" s="75">
        <f t="shared" si="21"/>
        <v>0.01138549774</v>
      </c>
      <c r="AI772" s="76">
        <f t="shared" si="22"/>
        <v>0.01013820287</v>
      </c>
      <c r="AJ772" s="77"/>
      <c r="AK772" s="65">
        <f t="shared" si="23"/>
        <v>-0.005693794321</v>
      </c>
      <c r="AL772" s="66">
        <f t="shared" si="24"/>
        <v>0.0007634399882</v>
      </c>
      <c r="AM772" s="67">
        <f t="shared" si="25"/>
        <v>-0.14300654</v>
      </c>
      <c r="AN772" s="68">
        <f t="shared" si="26"/>
        <v>-0.1854886896</v>
      </c>
      <c r="AO772" s="69">
        <f t="shared" si="27"/>
        <v>-0.005707230958</v>
      </c>
      <c r="AP772" s="70">
        <f t="shared" si="28"/>
        <v>0.0636681898</v>
      </c>
      <c r="AQ772" s="71">
        <f t="shared" si="29"/>
        <v>0.004697727308</v>
      </c>
      <c r="AR772" s="72">
        <f t="shared" si="30"/>
        <v>-0.01252574271</v>
      </c>
      <c r="AS772" s="73">
        <f t="shared" si="31"/>
        <v>-0.0008201969586</v>
      </c>
      <c r="AT772" s="74">
        <f t="shared" si="32"/>
        <v>0.006798635524</v>
      </c>
      <c r="AU772" s="75">
        <f t="shared" si="33"/>
        <v>0.001124471494</v>
      </c>
      <c r="AV772" s="76">
        <f t="shared" si="34"/>
        <v>0.001336905402</v>
      </c>
      <c r="AW772" s="78">
        <f t="shared" si="35"/>
        <v>-0.1494055635</v>
      </c>
      <c r="AX772" s="79">
        <f t="shared" si="36"/>
        <v>-0.1671832153</v>
      </c>
      <c r="AY772" s="78">
        <f t="shared" si="37"/>
        <v>-0.1254472616</v>
      </c>
      <c r="AZ772" s="79">
        <f t="shared" si="38"/>
        <v>-0.1333203611</v>
      </c>
      <c r="BA772" s="80">
        <f t="shared" si="39"/>
        <v>0.0177776518</v>
      </c>
      <c r="BB772" s="80">
        <f t="shared" si="40"/>
        <v>0.007873099438</v>
      </c>
      <c r="BC772" s="80">
        <f t="shared" si="41"/>
        <v>-0.1492676342</v>
      </c>
      <c r="BD772" s="80">
        <f t="shared" si="42"/>
        <v>-0.1244873026</v>
      </c>
      <c r="BE772" s="81">
        <f t="shared" si="43"/>
        <v>0.0002540592089</v>
      </c>
      <c r="BF772" s="81">
        <f t="shared" si="44"/>
        <v>0.0002799304409</v>
      </c>
      <c r="BG772" s="81">
        <f t="shared" si="45"/>
        <v>0.006783738114</v>
      </c>
      <c r="BH772" s="81">
        <f t="shared" si="46"/>
        <v>0.03716385031</v>
      </c>
      <c r="BI772" s="81"/>
      <c r="BJ772" s="81"/>
    </row>
    <row r="773">
      <c r="A773" s="31">
        <v>497.0</v>
      </c>
      <c r="B773" s="32">
        <v>7592.0</v>
      </c>
      <c r="C773" s="33">
        <v>1235.0</v>
      </c>
      <c r="D773" s="55">
        <f t="shared" si="5"/>
        <v>977</v>
      </c>
      <c r="E773" s="35">
        <v>245.0</v>
      </c>
      <c r="F773" s="36">
        <v>160.0</v>
      </c>
      <c r="G773" s="37">
        <v>143.0</v>
      </c>
      <c r="H773" s="38">
        <v>288.0</v>
      </c>
      <c r="I773" s="39">
        <v>96.0</v>
      </c>
      <c r="J773" s="40">
        <v>45.0</v>
      </c>
      <c r="K773" s="56">
        <f t="shared" si="6"/>
        <v>0.391902834</v>
      </c>
      <c r="L773" s="56">
        <f t="shared" si="7"/>
        <v>0.5421303657</v>
      </c>
      <c r="M773" s="56">
        <f t="shared" si="8"/>
        <v>0.4109195402</v>
      </c>
      <c r="N773" s="56">
        <f t="shared" si="9"/>
        <v>0.1157894737</v>
      </c>
      <c r="O773" s="56">
        <f t="shared" si="10"/>
        <v>0.4953940635</v>
      </c>
      <c r="P773" s="57">
        <f t="shared" si="11"/>
        <v>0.03643724696</v>
      </c>
      <c r="Q773" s="58">
        <f t="shared" ref="Q773:V773" si="2351">K773-Q$2</f>
        <v>0.04092515232</v>
      </c>
      <c r="R773" s="59">
        <f t="shared" si="2351"/>
        <v>0.06257782537</v>
      </c>
      <c r="S773" s="60">
        <f t="shared" si="2351"/>
        <v>-0.0006680224162</v>
      </c>
      <c r="T773" s="61">
        <f t="shared" si="2351"/>
        <v>0.00005503207685</v>
      </c>
      <c r="U773" s="62">
        <f t="shared" si="2351"/>
        <v>0.04156273437</v>
      </c>
      <c r="V773" s="63">
        <f t="shared" si="2351"/>
        <v>0.004176418452</v>
      </c>
      <c r="W773" s="64"/>
      <c r="X773" s="65">
        <f t="shared" si="13"/>
        <v>1</v>
      </c>
      <c r="Y773" s="66">
        <f t="shared" si="14"/>
        <v>0</v>
      </c>
      <c r="Z773" s="67">
        <f t="shared" ref="Z773:AA773" si="2352">U773</f>
        <v>0.04156273437</v>
      </c>
      <c r="AA773" s="68">
        <f t="shared" si="2352"/>
        <v>0.004176418452</v>
      </c>
      <c r="AB773" s="69">
        <f t="shared" ref="AB773:AC773" si="2353">S773</f>
        <v>-0.0006680224162</v>
      </c>
      <c r="AC773" s="70">
        <f t="shared" si="2353"/>
        <v>0.00005503207685</v>
      </c>
      <c r="AD773" s="71">
        <f t="shared" si="17"/>
        <v>0.001710018417</v>
      </c>
      <c r="AE773" s="72">
        <f t="shared" si="18"/>
        <v>0.0003471667414</v>
      </c>
      <c r="AF773" s="73">
        <f t="shared" si="19"/>
        <v>-0.00002799467522</v>
      </c>
      <c r="AG773" s="74">
        <f t="shared" si="20"/>
        <v>-0.0000005026575534</v>
      </c>
      <c r="AH773" s="75">
        <f t="shared" si="21"/>
        <v>0.0000004432254191</v>
      </c>
      <c r="AI773" s="76">
        <f t="shared" si="22"/>
        <v>-0.0000000735253219</v>
      </c>
      <c r="AJ773" s="77"/>
      <c r="AK773" s="65">
        <f t="shared" si="23"/>
        <v>-0.005693794321</v>
      </c>
      <c r="AL773" s="66">
        <f t="shared" si="24"/>
        <v>0.0007634399882</v>
      </c>
      <c r="AM773" s="67">
        <f t="shared" si="25"/>
        <v>0.02729514903</v>
      </c>
      <c r="AN773" s="68">
        <f t="shared" si="26"/>
        <v>0.06939581424</v>
      </c>
      <c r="AO773" s="69">
        <f t="shared" si="27"/>
        <v>0.0001211252631</v>
      </c>
      <c r="AP773" s="70">
        <f t="shared" si="28"/>
        <v>0.0003251951912</v>
      </c>
      <c r="AQ773" s="71">
        <f t="shared" si="29"/>
        <v>0.001081290548</v>
      </c>
      <c r="AR773" s="72">
        <f t="shared" si="30"/>
        <v>-0.0008184028701</v>
      </c>
      <c r="AS773" s="73">
        <f t="shared" si="31"/>
        <v>-0.0000005187410828</v>
      </c>
      <c r="AT773" s="74">
        <f t="shared" si="32"/>
        <v>-0.00001182468986</v>
      </c>
      <c r="AU773" s="75">
        <f t="shared" si="33"/>
        <v>0.00000005147231449</v>
      </c>
      <c r="AV773" s="76">
        <f t="shared" si="34"/>
        <v>-0.00000000105076105</v>
      </c>
      <c r="AW773" s="78">
        <f t="shared" si="35"/>
        <v>0.02280330325</v>
      </c>
      <c r="AX773" s="79">
        <f t="shared" si="36"/>
        <v>0.04092515232</v>
      </c>
      <c r="AY773" s="78">
        <f t="shared" si="37"/>
        <v>0.06965422081</v>
      </c>
      <c r="AZ773" s="79">
        <f t="shared" si="38"/>
        <v>0.06257782537</v>
      </c>
      <c r="BA773" s="80">
        <f t="shared" si="39"/>
        <v>-0.01812184907</v>
      </c>
      <c r="BB773" s="80">
        <f t="shared" si="40"/>
        <v>0.007076395444</v>
      </c>
      <c r="BC773" s="80">
        <f t="shared" si="41"/>
        <v>0.02294123249</v>
      </c>
      <c r="BD773" s="80">
        <f t="shared" si="42"/>
        <v>0.07061417981</v>
      </c>
      <c r="BE773" s="81">
        <f t="shared" si="43"/>
        <v>0.0002783260413</v>
      </c>
      <c r="BF773" s="81">
        <f t="shared" si="44"/>
        <v>-0.0002564747404</v>
      </c>
      <c r="BG773" s="81">
        <f t="shared" si="45"/>
        <v>-0.004460062241</v>
      </c>
      <c r="BH773" s="81">
        <f t="shared" si="46"/>
        <v>0.003239952632</v>
      </c>
      <c r="BI773" s="81"/>
      <c r="BJ773" s="81"/>
    </row>
    <row r="774">
      <c r="A774" s="31">
        <v>359.0</v>
      </c>
      <c r="B774" s="32" t="s">
        <v>235</v>
      </c>
      <c r="C774" s="33">
        <v>1572.0</v>
      </c>
      <c r="D774" s="55">
        <f t="shared" si="5"/>
        <v>1353</v>
      </c>
      <c r="E774" s="35">
        <v>423.0</v>
      </c>
      <c r="F774" s="36">
        <v>147.0</v>
      </c>
      <c r="G774" s="37">
        <v>283.0</v>
      </c>
      <c r="H774" s="38">
        <v>357.0</v>
      </c>
      <c r="I774" s="39">
        <v>110.0</v>
      </c>
      <c r="J774" s="40">
        <v>33.0</v>
      </c>
      <c r="K774" s="56">
        <f t="shared" si="6"/>
        <v>0.5190839695</v>
      </c>
      <c r="L774" s="56">
        <f t="shared" si="7"/>
        <v>0.5988764045</v>
      </c>
      <c r="M774" s="56">
        <f t="shared" si="8"/>
        <v>0.6112311015</v>
      </c>
      <c r="N774" s="56">
        <f t="shared" si="9"/>
        <v>0.1800254453</v>
      </c>
      <c r="O774" s="56">
        <f t="shared" si="10"/>
        <v>0.6031042129</v>
      </c>
      <c r="P774" s="57">
        <f t="shared" si="11"/>
        <v>0.02099236641</v>
      </c>
      <c r="Q774" s="58">
        <f t="shared" ref="Q774:V774" si="2354">K774-Q$2</f>
        <v>0.1681062878</v>
      </c>
      <c r="R774" s="59">
        <f t="shared" si="2354"/>
        <v>0.1193238642</v>
      </c>
      <c r="S774" s="60">
        <f t="shared" si="2354"/>
        <v>0.1996435389</v>
      </c>
      <c r="T774" s="61">
        <f t="shared" si="2354"/>
        <v>0.06429100369</v>
      </c>
      <c r="U774" s="62">
        <f t="shared" si="2354"/>
        <v>0.1492728838</v>
      </c>
      <c r="V774" s="63">
        <f t="shared" si="2354"/>
        <v>-0.0112684621</v>
      </c>
      <c r="W774" s="64"/>
      <c r="X774" s="65">
        <f t="shared" si="13"/>
        <v>1</v>
      </c>
      <c r="Y774" s="66">
        <f t="shared" si="14"/>
        <v>0</v>
      </c>
      <c r="Z774" s="67">
        <f t="shared" ref="Z774:AA774" si="2355">U774</f>
        <v>0.1492728838</v>
      </c>
      <c r="AA774" s="68">
        <f t="shared" si="2355"/>
        <v>-0.0112684621</v>
      </c>
      <c r="AB774" s="69">
        <f t="shared" ref="AB774:AC774" si="2356">S774</f>
        <v>0.1996435389</v>
      </c>
      <c r="AC774" s="70">
        <f t="shared" si="2356"/>
        <v>0.06429100369</v>
      </c>
      <c r="AD774" s="71">
        <f t="shared" si="17"/>
        <v>0.02215541559</v>
      </c>
      <c r="AE774" s="72">
        <f t="shared" si="18"/>
        <v>-0.003364151666</v>
      </c>
      <c r="AF774" s="73">
        <f t="shared" si="19"/>
        <v>0.03052582751</v>
      </c>
      <c r="AG774" s="74">
        <f t="shared" si="20"/>
        <v>0.007347227869</v>
      </c>
      <c r="AH774" s="75">
        <f t="shared" si="21"/>
        <v>0.03572420946</v>
      </c>
      <c r="AI774" s="76">
        <f t="shared" si="22"/>
        <v>0.02567056699</v>
      </c>
      <c r="AJ774" s="77"/>
      <c r="AK774" s="65">
        <f t="shared" si="23"/>
        <v>-0.005693794321</v>
      </c>
      <c r="AL774" s="66">
        <f t="shared" si="24"/>
        <v>0.0007634399882</v>
      </c>
      <c r="AM774" s="67">
        <f t="shared" si="25"/>
        <v>0.1397351108</v>
      </c>
      <c r="AN774" s="68">
        <f t="shared" si="26"/>
        <v>0.227794124</v>
      </c>
      <c r="AO774" s="69">
        <f t="shared" si="27"/>
        <v>0.004037095736</v>
      </c>
      <c r="AP774" s="70">
        <f t="shared" si="28"/>
        <v>-0.1085116487</v>
      </c>
      <c r="AQ774" s="71">
        <f t="shared" si="29"/>
        <v>0.009426310029</v>
      </c>
      <c r="AR774" s="72">
        <f t="shared" si="30"/>
        <v>-0.01464439341</v>
      </c>
      <c r="AS774" s="73">
        <f t="shared" si="31"/>
        <v>-0.00230305553</v>
      </c>
      <c r="AT774" s="74">
        <f t="shared" si="32"/>
        <v>0.0130713215</v>
      </c>
      <c r="AU774" s="75">
        <f t="shared" si="33"/>
        <v>0.003629198616</v>
      </c>
      <c r="AV774" s="76">
        <f t="shared" si="34"/>
        <v>0.003498499452</v>
      </c>
      <c r="AW774" s="78">
        <f t="shared" si="35"/>
        <v>0.1488308654</v>
      </c>
      <c r="AX774" s="79">
        <f t="shared" si="36"/>
        <v>0.1681062878</v>
      </c>
      <c r="AY774" s="78">
        <f t="shared" si="37"/>
        <v>0.1219713428</v>
      </c>
      <c r="AZ774" s="79">
        <f t="shared" si="38"/>
        <v>0.1193238642</v>
      </c>
      <c r="BA774" s="80">
        <f t="shared" si="39"/>
        <v>-0.01927542241</v>
      </c>
      <c r="BB774" s="80">
        <f t="shared" si="40"/>
        <v>0.00264747862</v>
      </c>
      <c r="BC774" s="80">
        <f t="shared" si="41"/>
        <v>0.1489687946</v>
      </c>
      <c r="BD774" s="80">
        <f t="shared" si="42"/>
        <v>0.1229313018</v>
      </c>
      <c r="BE774" s="81">
        <f t="shared" si="43"/>
        <v>0.0003645327662</v>
      </c>
      <c r="BF774" s="81">
        <f t="shared" si="44"/>
        <v>-0.0001020625375</v>
      </c>
      <c r="BG774" s="81">
        <f t="shared" si="45"/>
        <v>0.0070795968</v>
      </c>
      <c r="BH774" s="81">
        <f t="shared" si="46"/>
        <v>0.0366258557</v>
      </c>
      <c r="BI774" s="81"/>
      <c r="BJ774" s="81"/>
    </row>
    <row r="775">
      <c r="A775" s="31">
        <v>395.0</v>
      </c>
      <c r="B775" s="32">
        <v>1670.0</v>
      </c>
      <c r="C775" s="33">
        <v>1698.0</v>
      </c>
      <c r="D775" s="55">
        <f t="shared" si="5"/>
        <v>1233</v>
      </c>
      <c r="E775" s="35">
        <v>305.0</v>
      </c>
      <c r="F775" s="36">
        <v>222.0</v>
      </c>
      <c r="G775" s="37">
        <v>182.0</v>
      </c>
      <c r="H775" s="38">
        <v>386.0</v>
      </c>
      <c r="I775" s="39">
        <v>89.0</v>
      </c>
      <c r="J775" s="40">
        <v>49.0</v>
      </c>
      <c r="K775" s="56">
        <f t="shared" si="6"/>
        <v>0.3392226148</v>
      </c>
      <c r="L775" s="56">
        <f t="shared" si="7"/>
        <v>0.5051282051</v>
      </c>
      <c r="M775" s="56">
        <f t="shared" si="8"/>
        <v>0.4017660044</v>
      </c>
      <c r="N775" s="56">
        <f t="shared" si="9"/>
        <v>0.1071849234</v>
      </c>
      <c r="O775" s="56">
        <f t="shared" si="10"/>
        <v>0.4671532847</v>
      </c>
      <c r="P775" s="57">
        <f t="shared" si="11"/>
        <v>0.02885747939</v>
      </c>
      <c r="Q775" s="58">
        <f t="shared" ref="Q775:V775" si="2357">K775-Q$2</f>
        <v>-0.01175506685</v>
      </c>
      <c r="R775" s="59">
        <f t="shared" si="2357"/>
        <v>0.02557566484</v>
      </c>
      <c r="S775" s="60">
        <f t="shared" si="2357"/>
        <v>-0.009821558231</v>
      </c>
      <c r="T775" s="61">
        <f t="shared" si="2357"/>
        <v>-0.008549518168</v>
      </c>
      <c r="U775" s="62">
        <f t="shared" si="2357"/>
        <v>0.01332195558</v>
      </c>
      <c r="V775" s="63">
        <f t="shared" si="2357"/>
        <v>-0.003403349124</v>
      </c>
      <c r="W775" s="64"/>
      <c r="X775" s="65">
        <f t="shared" si="13"/>
        <v>1</v>
      </c>
      <c r="Y775" s="66">
        <f t="shared" si="14"/>
        <v>0</v>
      </c>
      <c r="Z775" s="67">
        <f t="shared" ref="Z775:AA775" si="2358">U775</f>
        <v>0.01332195558</v>
      </c>
      <c r="AA775" s="68">
        <f t="shared" si="2358"/>
        <v>-0.003403349124</v>
      </c>
      <c r="AB775" s="69">
        <f t="shared" ref="AB775:AC775" si="2359">S775</f>
        <v>-0.009821558231</v>
      </c>
      <c r="AC775" s="70">
        <f t="shared" si="2359"/>
        <v>-0.008549518168</v>
      </c>
      <c r="AD775" s="71">
        <f t="shared" si="17"/>
        <v>0.0001658917152</v>
      </c>
      <c r="AE775" s="72">
        <f t="shared" si="18"/>
        <v>-0.0000906785317</v>
      </c>
      <c r="AF775" s="73">
        <f t="shared" si="19"/>
        <v>-0.0001599393576</v>
      </c>
      <c r="AG775" s="74">
        <f t="shared" si="20"/>
        <v>-0.00008047010964</v>
      </c>
      <c r="AH775" s="75">
        <f t="shared" si="21"/>
        <v>0.00002336874518</v>
      </c>
      <c r="AI775" s="76">
        <f t="shared" si="22"/>
        <v>0.0001679391811</v>
      </c>
      <c r="AJ775" s="77"/>
      <c r="AK775" s="65">
        <f t="shared" si="23"/>
        <v>-0.005693794321</v>
      </c>
      <c r="AL775" s="66">
        <f t="shared" si="24"/>
        <v>0.0007634399882</v>
      </c>
      <c r="AM775" s="67">
        <f t="shared" si="25"/>
        <v>0.01627742355</v>
      </c>
      <c r="AN775" s="68">
        <f t="shared" si="26"/>
        <v>0.01837250876</v>
      </c>
      <c r="AO775" s="69">
        <f t="shared" si="27"/>
        <v>-0.002883107035</v>
      </c>
      <c r="AP775" s="70">
        <f t="shared" si="28"/>
        <v>0.00609384158</v>
      </c>
      <c r="AQ775" s="71">
        <f t="shared" si="29"/>
        <v>0.00003240460225</v>
      </c>
      <c r="AR775" s="72">
        <f t="shared" si="30"/>
        <v>-0.0001433118456</v>
      </c>
      <c r="AS775" s="73">
        <f t="shared" si="31"/>
        <v>0.00002977675996</v>
      </c>
      <c r="AT775" s="74">
        <f t="shared" si="32"/>
        <v>-0.00006958265992</v>
      </c>
      <c r="AU775" s="75">
        <f t="shared" si="33"/>
        <v>-0.0000001110672205</v>
      </c>
      <c r="AV775" s="76">
        <f t="shared" si="34"/>
        <v>0.00001942915896</v>
      </c>
      <c r="AW775" s="78">
        <f t="shared" si="35"/>
        <v>0.007762592485</v>
      </c>
      <c r="AX775" s="79">
        <f t="shared" si="36"/>
        <v>-0.01175506685</v>
      </c>
      <c r="AY775" s="78">
        <f t="shared" si="37"/>
        <v>0.02503632498</v>
      </c>
      <c r="AZ775" s="79">
        <f t="shared" si="38"/>
        <v>0.02557566484</v>
      </c>
      <c r="BA775" s="80">
        <f t="shared" si="39"/>
        <v>0.01951765933</v>
      </c>
      <c r="BB775" s="80">
        <f t="shared" si="40"/>
        <v>-0.00053933986</v>
      </c>
      <c r="BC775" s="80">
        <f t="shared" si="41"/>
        <v>0.00790052173</v>
      </c>
      <c r="BD775" s="80">
        <f t="shared" si="42"/>
        <v>0.02599628397</v>
      </c>
      <c r="BE775" s="81">
        <f t="shared" si="43"/>
        <v>0.0003806481384</v>
      </c>
      <c r="BF775" s="81">
        <f t="shared" si="44"/>
        <v>-0.00002105330331</v>
      </c>
      <c r="BG775" s="81">
        <f t="shared" si="45"/>
        <v>-0.0006133885367</v>
      </c>
      <c r="BH775" s="81">
        <f t="shared" si="46"/>
        <v>0.0004107684128</v>
      </c>
      <c r="BI775" s="81"/>
      <c r="BJ775" s="81"/>
    </row>
    <row r="776">
      <c r="A776" s="31">
        <v>606.0</v>
      </c>
      <c r="B776" s="32" t="s">
        <v>236</v>
      </c>
      <c r="C776" s="33">
        <v>713.0</v>
      </c>
      <c r="D776" s="55">
        <f t="shared" si="5"/>
        <v>631</v>
      </c>
      <c r="E776" s="35">
        <v>157.0</v>
      </c>
      <c r="F776" s="36">
        <v>104.0</v>
      </c>
      <c r="G776" s="37">
        <v>109.0</v>
      </c>
      <c r="H776" s="38">
        <v>229.0</v>
      </c>
      <c r="I776" s="39">
        <v>27.0</v>
      </c>
      <c r="J776" s="40">
        <v>5.0</v>
      </c>
      <c r="K776" s="56">
        <f t="shared" si="6"/>
        <v>0.4109396914</v>
      </c>
      <c r="L776" s="56">
        <f t="shared" si="7"/>
        <v>0.4455205811</v>
      </c>
      <c r="M776" s="56">
        <f t="shared" si="8"/>
        <v>0.5</v>
      </c>
      <c r="N776" s="56">
        <f t="shared" si="9"/>
        <v>0.1528751753</v>
      </c>
      <c r="O776" s="56">
        <f t="shared" si="10"/>
        <v>0.4643423138</v>
      </c>
      <c r="P776" s="57">
        <f t="shared" si="11"/>
        <v>0.007012622721</v>
      </c>
      <c r="Q776" s="58">
        <f t="shared" ref="Q776:V776" si="2360">K776-Q$2</f>
        <v>0.05996200975</v>
      </c>
      <c r="R776" s="59">
        <f t="shared" si="2360"/>
        <v>-0.03403195918</v>
      </c>
      <c r="S776" s="60">
        <f t="shared" si="2360"/>
        <v>0.08841243735</v>
      </c>
      <c r="T776" s="61">
        <f t="shared" si="2360"/>
        <v>0.03714073371</v>
      </c>
      <c r="U776" s="62">
        <f t="shared" si="2360"/>
        <v>0.01051098469</v>
      </c>
      <c r="V776" s="63">
        <f t="shared" si="2360"/>
        <v>-0.02524820579</v>
      </c>
      <c r="W776" s="64"/>
      <c r="X776" s="65">
        <f t="shared" si="13"/>
        <v>1</v>
      </c>
      <c r="Y776" s="66">
        <f t="shared" si="14"/>
        <v>0</v>
      </c>
      <c r="Z776" s="67">
        <f t="shared" ref="Z776:AA776" si="2361">U776</f>
        <v>0.01051098469</v>
      </c>
      <c r="AA776" s="68">
        <f t="shared" si="2361"/>
        <v>-0.02524820579</v>
      </c>
      <c r="AB776" s="69">
        <f t="shared" ref="AB776:AC776" si="2362">S776</f>
        <v>0.08841243735</v>
      </c>
      <c r="AC776" s="70">
        <f t="shared" si="2362"/>
        <v>0.03714073371</v>
      </c>
      <c r="AD776" s="71">
        <f t="shared" si="17"/>
        <v>-0.0005269910964</v>
      </c>
      <c r="AE776" s="72">
        <f t="shared" si="18"/>
        <v>-0.0005307670093</v>
      </c>
      <c r="AF776" s="73">
        <f t="shared" si="19"/>
        <v>0.001867038664</v>
      </c>
      <c r="AG776" s="74">
        <f t="shared" si="20"/>
        <v>-0.001841869729</v>
      </c>
      <c r="AH776" s="75">
        <f t="shared" si="21"/>
        <v>0.006437324978</v>
      </c>
      <c r="AI776" s="76">
        <f t="shared" si="22"/>
        <v>0.006567405585</v>
      </c>
      <c r="AJ776" s="77"/>
      <c r="AK776" s="65">
        <f t="shared" si="23"/>
        <v>-0.005693794321</v>
      </c>
      <c r="AL776" s="66">
        <f t="shared" si="24"/>
        <v>0.0007634399882</v>
      </c>
      <c r="AM776" s="67">
        <f t="shared" si="25"/>
        <v>0.04866478966</v>
      </c>
      <c r="AN776" s="68">
        <f t="shared" si="26"/>
        <v>-0.003921294551</v>
      </c>
      <c r="AO776" s="69">
        <f t="shared" si="27"/>
        <v>0.006108281154</v>
      </c>
      <c r="AP776" s="70">
        <f t="shared" si="28"/>
        <v>-0.04927054603</v>
      </c>
      <c r="AQ776" s="71">
        <f t="shared" si="29"/>
        <v>-0.0005802678123</v>
      </c>
      <c r="AR776" s="72">
        <f t="shared" si="30"/>
        <v>0.0000344015949</v>
      </c>
      <c r="AS776" s="73">
        <f t="shared" si="31"/>
        <v>0.000825865777</v>
      </c>
      <c r="AT776" s="74">
        <f t="shared" si="32"/>
        <v>0.0007396610899</v>
      </c>
      <c r="AU776" s="75">
        <f t="shared" si="33"/>
        <v>0.0006220391434</v>
      </c>
      <c r="AV776" s="76">
        <f t="shared" si="34"/>
        <v>0.0008506080366</v>
      </c>
      <c r="AW776" s="78">
        <f t="shared" si="35"/>
        <v>0.04994691361</v>
      </c>
      <c r="AX776" s="79">
        <f t="shared" si="36"/>
        <v>0.05996200975</v>
      </c>
      <c r="AY776" s="78">
        <f t="shared" si="37"/>
        <v>-0.05080372988</v>
      </c>
      <c r="AZ776" s="79">
        <f t="shared" si="38"/>
        <v>-0.03403195918</v>
      </c>
      <c r="BA776" s="80">
        <f t="shared" si="39"/>
        <v>-0.01001509615</v>
      </c>
      <c r="BB776" s="80">
        <f t="shared" si="40"/>
        <v>-0.0167717707</v>
      </c>
      <c r="BC776" s="80">
        <f t="shared" si="41"/>
        <v>0.05008484285</v>
      </c>
      <c r="BD776" s="80">
        <f t="shared" si="42"/>
        <v>-0.04984377088</v>
      </c>
      <c r="BE776" s="81">
        <f t="shared" si="43"/>
        <v>-0.0001809901415</v>
      </c>
      <c r="BF776" s="81">
        <f t="shared" si="44"/>
        <v>0.0003359417923</v>
      </c>
      <c r="BG776" s="81">
        <f t="shared" si="45"/>
        <v>0.00002408998754</v>
      </c>
      <c r="BH776" s="81">
        <f t="shared" si="46"/>
        <v>-0.004992834864</v>
      </c>
      <c r="BI776" s="81"/>
      <c r="BJ776" s="81"/>
    </row>
    <row r="777">
      <c r="A777" s="31">
        <v>538.0</v>
      </c>
      <c r="B777" s="32">
        <v>6736.0</v>
      </c>
      <c r="C777" s="33">
        <v>1021.0</v>
      </c>
      <c r="D777" s="55">
        <f t="shared" si="5"/>
        <v>789</v>
      </c>
      <c r="E777" s="35">
        <v>190.0</v>
      </c>
      <c r="F777" s="36">
        <v>140.0</v>
      </c>
      <c r="G777" s="37">
        <v>91.0</v>
      </c>
      <c r="H777" s="38">
        <v>256.0</v>
      </c>
      <c r="I777" s="39">
        <v>74.0</v>
      </c>
      <c r="J777" s="40">
        <v>38.0</v>
      </c>
      <c r="K777" s="56">
        <f t="shared" si="6"/>
        <v>0.347698335</v>
      </c>
      <c r="L777" s="56">
        <f t="shared" si="7"/>
        <v>0.5076923077</v>
      </c>
      <c r="M777" s="56">
        <f t="shared" si="8"/>
        <v>0.3382899628</v>
      </c>
      <c r="N777" s="56">
        <f t="shared" si="9"/>
        <v>0.08912830558</v>
      </c>
      <c r="O777" s="56">
        <f t="shared" si="10"/>
        <v>0.4499366286</v>
      </c>
      <c r="P777" s="57">
        <f t="shared" si="11"/>
        <v>0.03721841332</v>
      </c>
      <c r="Q777" s="58">
        <f t="shared" ref="Q777:V777" si="2363">K777-Q$2</f>
        <v>-0.003279346724</v>
      </c>
      <c r="R777" s="59">
        <f t="shared" si="2363"/>
        <v>0.0281397674</v>
      </c>
      <c r="S777" s="60">
        <f t="shared" si="2363"/>
        <v>-0.07329759982</v>
      </c>
      <c r="T777" s="61">
        <f t="shared" si="2363"/>
        <v>-0.02660613602</v>
      </c>
      <c r="U777" s="62">
        <f t="shared" si="2363"/>
        <v>-0.00389470045</v>
      </c>
      <c r="V777" s="63">
        <f t="shared" si="2363"/>
        <v>0.004957584808</v>
      </c>
      <c r="W777" s="64"/>
      <c r="X777" s="65">
        <f t="shared" si="13"/>
        <v>1</v>
      </c>
      <c r="Y777" s="66">
        <f t="shared" si="14"/>
        <v>0</v>
      </c>
      <c r="Z777" s="67">
        <f t="shared" ref="Z777:AA777" si="2364">U777</f>
        <v>-0.00389470045</v>
      </c>
      <c r="AA777" s="68">
        <f t="shared" si="2364"/>
        <v>0.004957584808</v>
      </c>
      <c r="AB777" s="69">
        <f t="shared" ref="AB777:AC777" si="2365">S777</f>
        <v>-0.07329759982</v>
      </c>
      <c r="AC777" s="70">
        <f t="shared" si="2365"/>
        <v>-0.02660613602</v>
      </c>
      <c r="AD777" s="71">
        <f t="shared" si="17"/>
        <v>-0.00000940895554</v>
      </c>
      <c r="AE777" s="72">
        <f t="shared" si="18"/>
        <v>-0.00003861661556</v>
      </c>
      <c r="AF777" s="73">
        <f t="shared" si="19"/>
        <v>0.0004173743707</v>
      </c>
      <c r="AG777" s="74">
        <f t="shared" si="20"/>
        <v>-0.0002597561374</v>
      </c>
      <c r="AH777" s="75">
        <f t="shared" si="21"/>
        <v>0.004664651665</v>
      </c>
      <c r="AI777" s="76">
        <f t="shared" si="22"/>
        <v>0.003900331822</v>
      </c>
      <c r="AJ777" s="77"/>
      <c r="AK777" s="65">
        <f t="shared" si="23"/>
        <v>-0.005693794321</v>
      </c>
      <c r="AL777" s="66">
        <f t="shared" si="24"/>
        <v>0.0007634399882</v>
      </c>
      <c r="AM777" s="67">
        <f t="shared" si="25"/>
        <v>-0.01104994618</v>
      </c>
      <c r="AN777" s="68">
        <f t="shared" si="26"/>
        <v>-0.002136738476</v>
      </c>
      <c r="AO777" s="69">
        <f t="shared" si="27"/>
        <v>-0.002978351463</v>
      </c>
      <c r="AP777" s="70">
        <f t="shared" si="28"/>
        <v>0.04026032165</v>
      </c>
      <c r="AQ777" s="71">
        <f t="shared" si="29"/>
        <v>-0.00002734719536</v>
      </c>
      <c r="AR777" s="72">
        <f t="shared" si="30"/>
        <v>-0.00001436325379</v>
      </c>
      <c r="AS777" s="73">
        <f t="shared" si="31"/>
        <v>0.0001204927035</v>
      </c>
      <c r="AT777" s="74">
        <f t="shared" si="32"/>
        <v>0.0001693182616</v>
      </c>
      <c r="AU777" s="75">
        <f t="shared" si="33"/>
        <v>0.0004648619378</v>
      </c>
      <c r="AV777" s="76">
        <f t="shared" si="34"/>
        <v>0.0005190063241</v>
      </c>
      <c r="AW777" s="78">
        <f t="shared" si="35"/>
        <v>-0.01916408451</v>
      </c>
      <c r="AX777" s="79">
        <f t="shared" si="36"/>
        <v>-0.003279346724</v>
      </c>
      <c r="AY777" s="78">
        <f t="shared" si="37"/>
        <v>0.03956098449</v>
      </c>
      <c r="AZ777" s="79">
        <f t="shared" si="38"/>
        <v>0.0281397674</v>
      </c>
      <c r="BA777" s="80">
        <f t="shared" si="39"/>
        <v>-0.01588473779</v>
      </c>
      <c r="BB777" s="80">
        <f t="shared" si="40"/>
        <v>0.01142121709</v>
      </c>
      <c r="BC777" s="80">
        <f t="shared" si="41"/>
        <v>-0.01902615527</v>
      </c>
      <c r="BD777" s="80">
        <f t="shared" si="42"/>
        <v>0.04052094348</v>
      </c>
      <c r="BE777" s="81">
        <f t="shared" si="43"/>
        <v>0.0001218806948</v>
      </c>
      <c r="BF777" s="81">
        <f t="shared" si="44"/>
        <v>-0.0003628460774</v>
      </c>
      <c r="BG777" s="81">
        <f t="shared" si="45"/>
        <v>-0.001279952277</v>
      </c>
      <c r="BH777" s="81">
        <f t="shared" si="46"/>
        <v>-0.001541915525</v>
      </c>
      <c r="BI777" s="81"/>
      <c r="BJ777" s="81"/>
    </row>
    <row r="778">
      <c r="A778" s="31">
        <v>338.0</v>
      </c>
      <c r="B778" s="32" t="s">
        <v>237</v>
      </c>
      <c r="C778" s="33">
        <v>1484.0</v>
      </c>
      <c r="D778" s="55">
        <f t="shared" si="5"/>
        <v>865</v>
      </c>
      <c r="E778" s="35">
        <v>116.0</v>
      </c>
      <c r="F778" s="36">
        <v>141.0</v>
      </c>
      <c r="G778" s="37">
        <v>118.0</v>
      </c>
      <c r="H778" s="38">
        <v>347.0</v>
      </c>
      <c r="I778" s="39">
        <v>63.0</v>
      </c>
      <c r="J778" s="40">
        <v>80.0</v>
      </c>
      <c r="K778" s="56">
        <f t="shared" si="6"/>
        <v>0.2001347709</v>
      </c>
      <c r="L778" s="56">
        <f t="shared" si="7"/>
        <v>0.3403041825</v>
      </c>
      <c r="M778" s="56">
        <f t="shared" si="8"/>
        <v>0.3480825959</v>
      </c>
      <c r="N778" s="56">
        <f t="shared" si="9"/>
        <v>0.0795148248</v>
      </c>
      <c r="O778" s="56">
        <f t="shared" si="10"/>
        <v>0.3433526012</v>
      </c>
      <c r="P778" s="57">
        <f t="shared" si="11"/>
        <v>0.0539083558</v>
      </c>
      <c r="Q778" s="58">
        <f t="shared" ref="Q778:V778" si="2366">K778-Q$2</f>
        <v>-0.1508429108</v>
      </c>
      <c r="R778" s="59">
        <f t="shared" si="2366"/>
        <v>-0.1392483578</v>
      </c>
      <c r="S778" s="60">
        <f t="shared" si="2366"/>
        <v>-0.06350496678</v>
      </c>
      <c r="T778" s="61">
        <f t="shared" si="2366"/>
        <v>-0.03621961681</v>
      </c>
      <c r="U778" s="62">
        <f t="shared" si="2366"/>
        <v>-0.1104787279</v>
      </c>
      <c r="V778" s="63">
        <f t="shared" si="2366"/>
        <v>0.02164752728</v>
      </c>
      <c r="W778" s="64"/>
      <c r="X778" s="65">
        <f t="shared" si="13"/>
        <v>1</v>
      </c>
      <c r="Y778" s="66">
        <f t="shared" si="14"/>
        <v>0</v>
      </c>
      <c r="Z778" s="67">
        <f t="shared" ref="Z778:AA778" si="2367">U778</f>
        <v>-0.1104787279</v>
      </c>
      <c r="AA778" s="68">
        <f t="shared" si="2367"/>
        <v>0.02164752728</v>
      </c>
      <c r="AB778" s="69">
        <f t="shared" ref="AB778:AC778" si="2368">S778</f>
        <v>-0.06350496678</v>
      </c>
      <c r="AC778" s="70">
        <f t="shared" si="2368"/>
        <v>-0.03621961681</v>
      </c>
      <c r="AD778" s="71">
        <f t="shared" si="17"/>
        <v>0.01173693389</v>
      </c>
      <c r="AE778" s="72">
        <f t="shared" si="18"/>
        <v>-0.004783182554</v>
      </c>
      <c r="AF778" s="73">
        <f t="shared" si="19"/>
        <v>0.00780001309</v>
      </c>
      <c r="AG778" s="74">
        <f t="shared" si="20"/>
        <v>0.002626771691</v>
      </c>
      <c r="AH778" s="75">
        <f t="shared" si="21"/>
        <v>0.002721020163</v>
      </c>
      <c r="AI778" s="76">
        <f t="shared" si="22"/>
        <v>0.004600251124</v>
      </c>
      <c r="AJ778" s="77"/>
      <c r="AK778" s="65">
        <f t="shared" si="23"/>
        <v>-0.005693794321</v>
      </c>
      <c r="AL778" s="66">
        <f t="shared" si="24"/>
        <v>0.0007634399882</v>
      </c>
      <c r="AM778" s="67">
        <f t="shared" si="25"/>
        <v>-0.1245474188</v>
      </c>
      <c r="AN778" s="68">
        <f t="shared" si="26"/>
        <v>-0.1577308799</v>
      </c>
      <c r="AO778" s="69">
        <f t="shared" si="27"/>
        <v>-0.009142860462</v>
      </c>
      <c r="AP778" s="70">
        <f t="shared" si="28"/>
        <v>0.03672851274</v>
      </c>
      <c r="AQ778" s="71">
        <f t="shared" si="29"/>
        <v>0.003244222138</v>
      </c>
      <c r="AR778" s="72">
        <f t="shared" si="30"/>
        <v>-0.009300389013</v>
      </c>
      <c r="AS778" s="73">
        <f t="shared" si="31"/>
        <v>-0.0009046670339</v>
      </c>
      <c r="AT778" s="74">
        <f t="shared" si="32"/>
        <v>0.003359570599</v>
      </c>
      <c r="AU778" s="75">
        <f t="shared" si="33"/>
        <v>0.0002329390121</v>
      </c>
      <c r="AV778" s="76">
        <f t="shared" si="34"/>
        <v>0.0005664236202</v>
      </c>
      <c r="AW778" s="78">
        <f t="shared" si="35"/>
        <v>-0.1368115794</v>
      </c>
      <c r="AX778" s="79">
        <f t="shared" si="36"/>
        <v>-0.1508429108</v>
      </c>
      <c r="AY778" s="78">
        <f t="shared" si="37"/>
        <v>-0.1256133219</v>
      </c>
      <c r="AZ778" s="79">
        <f t="shared" si="38"/>
        <v>-0.1392483578</v>
      </c>
      <c r="BA778" s="80">
        <f t="shared" si="39"/>
        <v>0.01403133136</v>
      </c>
      <c r="BB778" s="80">
        <f t="shared" si="40"/>
        <v>0.01363503586</v>
      </c>
      <c r="BC778" s="80">
        <f t="shared" si="41"/>
        <v>-0.1366736502</v>
      </c>
      <c r="BD778" s="80">
        <f t="shared" si="42"/>
        <v>-0.1246533629</v>
      </c>
      <c r="BE778" s="81">
        <f t="shared" si="43"/>
        <v>0.00001096405687</v>
      </c>
      <c r="BF778" s="81">
        <f t="shared" si="44"/>
        <v>0.0003826354125</v>
      </c>
      <c r="BG778" s="81">
        <f t="shared" si="45"/>
        <v>0.003141225768</v>
      </c>
      <c r="BH778" s="81">
        <f t="shared" si="46"/>
        <v>0.03407366024</v>
      </c>
      <c r="BI778" s="81"/>
      <c r="BJ778" s="81"/>
    </row>
    <row r="779">
      <c r="A779" s="31">
        <v>635.0</v>
      </c>
      <c r="B779" s="32" t="s">
        <v>238</v>
      </c>
      <c r="C779" s="33">
        <v>1010.0</v>
      </c>
      <c r="D779" s="55">
        <f t="shared" si="5"/>
        <v>838</v>
      </c>
      <c r="E779" s="35">
        <v>242.0</v>
      </c>
      <c r="F779" s="36">
        <v>160.0</v>
      </c>
      <c r="G779" s="37">
        <v>124.0</v>
      </c>
      <c r="H779" s="38">
        <v>248.0</v>
      </c>
      <c r="I779" s="39">
        <v>36.0</v>
      </c>
      <c r="J779" s="40">
        <v>28.0</v>
      </c>
      <c r="K779" s="56">
        <f t="shared" si="6"/>
        <v>0.398019802</v>
      </c>
      <c r="L779" s="56">
        <f t="shared" si="7"/>
        <v>0.5285171103</v>
      </c>
      <c r="M779" s="56">
        <f t="shared" si="8"/>
        <v>0.3974358974</v>
      </c>
      <c r="N779" s="56">
        <f t="shared" si="9"/>
        <v>0.1227722772</v>
      </c>
      <c r="O779" s="56">
        <f t="shared" si="10"/>
        <v>0.4797136038</v>
      </c>
      <c r="P779" s="57">
        <f t="shared" si="11"/>
        <v>0.02772277228</v>
      </c>
      <c r="Q779" s="58">
        <f t="shared" ref="Q779:V779" si="2369">K779-Q$2</f>
        <v>0.04704212029</v>
      </c>
      <c r="R779" s="59">
        <f t="shared" si="2369"/>
        <v>0.04896456998</v>
      </c>
      <c r="S779" s="60">
        <f t="shared" si="2369"/>
        <v>-0.01415166521</v>
      </c>
      <c r="T779" s="61">
        <f t="shared" si="2369"/>
        <v>0.00703783562</v>
      </c>
      <c r="U779" s="62">
        <f t="shared" si="2369"/>
        <v>0.02588227473</v>
      </c>
      <c r="V779" s="63">
        <f t="shared" si="2369"/>
        <v>-0.004538056235</v>
      </c>
      <c r="W779" s="64"/>
      <c r="X779" s="65">
        <f t="shared" si="13"/>
        <v>1</v>
      </c>
      <c r="Y779" s="66">
        <f t="shared" si="14"/>
        <v>0</v>
      </c>
      <c r="Z779" s="67">
        <f t="shared" ref="Z779:AA779" si="2370">U779</f>
        <v>0.02588227473</v>
      </c>
      <c r="AA779" s="68">
        <f t="shared" si="2370"/>
        <v>-0.004538056235</v>
      </c>
      <c r="AB779" s="69">
        <f t="shared" ref="AB779:AC779" si="2371">S779</f>
        <v>-0.01415166521</v>
      </c>
      <c r="AC779" s="70">
        <f t="shared" si="2371"/>
        <v>0.00703783562</v>
      </c>
      <c r="AD779" s="71">
        <f t="shared" si="17"/>
        <v>0.0006492981906</v>
      </c>
      <c r="AE779" s="72">
        <f t="shared" si="18"/>
        <v>-0.0002349104364</v>
      </c>
      <c r="AF779" s="73">
        <f t="shared" si="19"/>
        <v>-0.000334339193</v>
      </c>
      <c r="AG779" s="74">
        <f t="shared" si="20"/>
        <v>0.0002463762475</v>
      </c>
      <c r="AH779" s="75">
        <f t="shared" si="21"/>
        <v>0.000150738498</v>
      </c>
      <c r="AI779" s="76">
        <f t="shared" si="22"/>
        <v>-0.000199194187</v>
      </c>
      <c r="AJ779" s="77"/>
      <c r="AK779" s="65">
        <f t="shared" si="23"/>
        <v>-0.005693794321</v>
      </c>
      <c r="AL779" s="66">
        <f t="shared" si="24"/>
        <v>0.0007634399882</v>
      </c>
      <c r="AM779" s="67">
        <f t="shared" si="25"/>
        <v>0.02833136325</v>
      </c>
      <c r="AN779" s="68">
        <f t="shared" si="26"/>
        <v>0.03738760222</v>
      </c>
      <c r="AO779" s="69">
        <f t="shared" si="27"/>
        <v>0.005492331934</v>
      </c>
      <c r="AP779" s="70">
        <f t="shared" si="28"/>
        <v>0.006065437501</v>
      </c>
      <c r="AQ779" s="71">
        <f t="shared" si="29"/>
        <v>0.0001967865773</v>
      </c>
      <c r="AR779" s="72">
        <f t="shared" si="30"/>
        <v>-0.0004992412267</v>
      </c>
      <c r="AS779" s="73">
        <f t="shared" si="31"/>
        <v>-0.0001126797349</v>
      </c>
      <c r="AT779" s="74">
        <f t="shared" si="32"/>
        <v>-0.0001346331913</v>
      </c>
      <c r="AU779" s="75">
        <f t="shared" si="33"/>
        <v>0.00002036936982</v>
      </c>
      <c r="AV779" s="76">
        <f t="shared" si="34"/>
        <v>-0.00002011101151</v>
      </c>
      <c r="AW779" s="78">
        <f t="shared" si="35"/>
        <v>0.02823437708</v>
      </c>
      <c r="AX779" s="79">
        <f t="shared" si="36"/>
        <v>0.04704212029</v>
      </c>
      <c r="AY779" s="78">
        <f t="shared" si="37"/>
        <v>0.04356249428</v>
      </c>
      <c r="AZ779" s="79">
        <f t="shared" si="38"/>
        <v>0.04896456998</v>
      </c>
      <c r="BA779" s="80">
        <f t="shared" si="39"/>
        <v>-0.01880774321</v>
      </c>
      <c r="BB779" s="80">
        <f t="shared" si="40"/>
        <v>-0.005402075697</v>
      </c>
      <c r="BC779" s="80">
        <f t="shared" si="41"/>
        <v>0.02837230632</v>
      </c>
      <c r="BD779" s="80">
        <f t="shared" si="42"/>
        <v>0.04452245327</v>
      </c>
      <c r="BE779" s="81">
        <f t="shared" si="43"/>
        <v>0.000324548783</v>
      </c>
      <c r="BF779" s="81">
        <f t="shared" si="44"/>
        <v>0.0002032017051</v>
      </c>
      <c r="BG779" s="81">
        <f t="shared" si="45"/>
        <v>-0.001177261079</v>
      </c>
      <c r="BH779" s="81">
        <f t="shared" si="46"/>
        <v>0.002526409365</v>
      </c>
      <c r="BI779" s="81"/>
      <c r="BJ779" s="81"/>
    </row>
    <row r="780">
      <c r="A780" s="31">
        <v>1111.0</v>
      </c>
      <c r="B780" s="32" t="s">
        <v>239</v>
      </c>
      <c r="C780" s="33">
        <v>608.0</v>
      </c>
      <c r="D780" s="55">
        <f t="shared" si="5"/>
        <v>569</v>
      </c>
      <c r="E780" s="35">
        <v>111.0</v>
      </c>
      <c r="F780" s="36">
        <v>102.0</v>
      </c>
      <c r="G780" s="37">
        <v>113.0</v>
      </c>
      <c r="H780" s="38">
        <v>219.0</v>
      </c>
      <c r="I780" s="39">
        <v>19.0</v>
      </c>
      <c r="J780" s="40">
        <v>5.0</v>
      </c>
      <c r="K780" s="56">
        <f t="shared" si="6"/>
        <v>0.3996710526</v>
      </c>
      <c r="L780" s="56">
        <f t="shared" si="7"/>
        <v>0.3724928367</v>
      </c>
      <c r="M780" s="56">
        <f t="shared" si="8"/>
        <v>0.5136363636</v>
      </c>
      <c r="N780" s="56">
        <f t="shared" si="9"/>
        <v>0.1858552632</v>
      </c>
      <c r="O780" s="56">
        <f t="shared" si="10"/>
        <v>0.4270650264</v>
      </c>
      <c r="P780" s="57">
        <f t="shared" si="11"/>
        <v>0.008223684211</v>
      </c>
      <c r="Q780" s="58">
        <f t="shared" ref="Q780:V780" si="2372">K780-Q$2</f>
        <v>0.04869337094</v>
      </c>
      <c r="R780" s="59">
        <f t="shared" si="2372"/>
        <v>-0.1070597036</v>
      </c>
      <c r="S780" s="60">
        <f t="shared" si="2372"/>
        <v>0.102048801</v>
      </c>
      <c r="T780" s="61">
        <f t="shared" si="2372"/>
        <v>0.07012082155</v>
      </c>
      <c r="U780" s="62">
        <f t="shared" si="2372"/>
        <v>-0.02676630273</v>
      </c>
      <c r="V780" s="63">
        <f t="shared" si="2372"/>
        <v>-0.0240371443</v>
      </c>
      <c r="W780" s="64"/>
      <c r="X780" s="65">
        <f t="shared" si="13"/>
        <v>1</v>
      </c>
      <c r="Y780" s="66">
        <f t="shared" si="14"/>
        <v>0</v>
      </c>
      <c r="Z780" s="67">
        <f t="shared" ref="Z780:AA780" si="2373">U780</f>
        <v>-0.02676630273</v>
      </c>
      <c r="AA780" s="68">
        <f t="shared" si="2373"/>
        <v>-0.0240371443</v>
      </c>
      <c r="AB780" s="69">
        <f t="shared" ref="AB780:AC780" si="2374">S780</f>
        <v>0.102048801</v>
      </c>
      <c r="AC780" s="70">
        <f t="shared" si="2374"/>
        <v>0.07012082155</v>
      </c>
      <c r="AD780" s="71">
        <f t="shared" si="17"/>
        <v>0.0001386506557</v>
      </c>
      <c r="AE780" s="72">
        <f t="shared" si="18"/>
        <v>0.001286770962</v>
      </c>
      <c r="AF780" s="73">
        <f t="shared" si="19"/>
        <v>-0.001045964795</v>
      </c>
      <c r="AG780" s="74">
        <f t="shared" si="20"/>
        <v>-0.004329836893</v>
      </c>
      <c r="AH780" s="75">
        <f t="shared" si="21"/>
        <v>0.005497028169</v>
      </c>
      <c r="AI780" s="76">
        <f t="shared" si="22"/>
        <v>0.01431149153</v>
      </c>
      <c r="AJ780" s="77"/>
      <c r="AK780" s="65">
        <f t="shared" si="23"/>
        <v>-0.005693794321</v>
      </c>
      <c r="AL780" s="66">
        <f t="shared" si="24"/>
        <v>0.0007634399882</v>
      </c>
      <c r="AM780" s="67">
        <f t="shared" si="25"/>
        <v>0.01631426482</v>
      </c>
      <c r="AN780" s="68">
        <f t="shared" si="26"/>
        <v>-0.0621157882</v>
      </c>
      <c r="AO780" s="69">
        <f t="shared" si="27"/>
        <v>0.02063147406</v>
      </c>
      <c r="AP780" s="70">
        <f t="shared" si="28"/>
        <v>-0.0606922589</v>
      </c>
      <c r="AQ780" s="71">
        <f t="shared" si="29"/>
        <v>0.0008213745151</v>
      </c>
      <c r="AR780" s="72">
        <f t="shared" si="30"/>
        <v>0.0005805477071</v>
      </c>
      <c r="AS780" s="73">
        <f t="shared" si="31"/>
        <v>0.001799547421</v>
      </c>
      <c r="AT780" s="74">
        <f t="shared" si="32"/>
        <v>-0.0005543493382</v>
      </c>
      <c r="AU780" s="75">
        <f t="shared" si="33"/>
        <v>0.0003880815322</v>
      </c>
      <c r="AV780" s="76">
        <f t="shared" si="34"/>
        <v>0.001713356943</v>
      </c>
      <c r="AW780" s="78">
        <f t="shared" si="35"/>
        <v>0.03426094803</v>
      </c>
      <c r="AX780" s="79">
        <f t="shared" si="36"/>
        <v>0.04869337094</v>
      </c>
      <c r="AY780" s="78">
        <f t="shared" si="37"/>
        <v>-0.1203050518</v>
      </c>
      <c r="AZ780" s="79">
        <f t="shared" si="38"/>
        <v>-0.1070597036</v>
      </c>
      <c r="BA780" s="80">
        <f t="shared" si="39"/>
        <v>-0.01443242291</v>
      </c>
      <c r="BB780" s="80">
        <f t="shared" si="40"/>
        <v>-0.01324534819</v>
      </c>
      <c r="BC780" s="80">
        <f t="shared" si="41"/>
        <v>0.03439887727</v>
      </c>
      <c r="BD780" s="80">
        <f t="shared" si="42"/>
        <v>-0.1193450928</v>
      </c>
      <c r="BE780" s="81">
        <f t="shared" si="43"/>
        <v>0.00003285558255</v>
      </c>
      <c r="BF780" s="81">
        <f t="shared" si="44"/>
        <v>0.0003823249334</v>
      </c>
      <c r="BG780" s="81">
        <f t="shared" si="45"/>
        <v>-0.01305996842</v>
      </c>
      <c r="BH780" s="81">
        <f t="shared" si="46"/>
        <v>-0.008210674401</v>
      </c>
      <c r="BI780" s="81"/>
      <c r="BJ780" s="81"/>
    </row>
    <row r="781">
      <c r="A781" s="31">
        <v>296.0</v>
      </c>
      <c r="B781" s="32">
        <v>5655.0</v>
      </c>
      <c r="C781" s="33">
        <v>1766.0</v>
      </c>
      <c r="D781" s="55">
        <f t="shared" si="5"/>
        <v>1511</v>
      </c>
      <c r="E781" s="35">
        <v>430.0</v>
      </c>
      <c r="F781" s="36">
        <v>163.0</v>
      </c>
      <c r="G781" s="37">
        <v>413.0</v>
      </c>
      <c r="H781" s="38">
        <v>441.0</v>
      </c>
      <c r="I781" s="39">
        <v>48.0</v>
      </c>
      <c r="J781" s="40">
        <v>16.0</v>
      </c>
      <c r="K781" s="56">
        <f t="shared" si="6"/>
        <v>0.5045300113</v>
      </c>
      <c r="L781" s="56">
        <f t="shared" si="7"/>
        <v>0.5201305767</v>
      </c>
      <c r="M781" s="56">
        <f t="shared" si="8"/>
        <v>0.6976351351</v>
      </c>
      <c r="N781" s="56">
        <f t="shared" si="9"/>
        <v>0.2338618347</v>
      </c>
      <c r="O781" s="56">
        <f t="shared" si="10"/>
        <v>0.5896757114</v>
      </c>
      <c r="P781" s="57">
        <f t="shared" si="11"/>
        <v>0.00906002265</v>
      </c>
      <c r="Q781" s="58">
        <f t="shared" ref="Q781:V781" si="2375">K781-Q$2</f>
        <v>0.1535523296</v>
      </c>
      <c r="R781" s="59">
        <f t="shared" si="2375"/>
        <v>0.04057803642</v>
      </c>
      <c r="S781" s="60">
        <f t="shared" si="2375"/>
        <v>0.2860475725</v>
      </c>
      <c r="T781" s="61">
        <f t="shared" si="2375"/>
        <v>0.118127393</v>
      </c>
      <c r="U781" s="62">
        <f t="shared" si="2375"/>
        <v>0.1358443824</v>
      </c>
      <c r="V781" s="63">
        <f t="shared" si="2375"/>
        <v>-0.02320080586</v>
      </c>
      <c r="W781" s="64"/>
      <c r="X781" s="65">
        <f t="shared" si="13"/>
        <v>1</v>
      </c>
      <c r="Y781" s="66">
        <f t="shared" si="14"/>
        <v>0</v>
      </c>
      <c r="Z781" s="67">
        <f t="shared" ref="Z781:AA781" si="2376">U781</f>
        <v>0.1358443824</v>
      </c>
      <c r="AA781" s="68">
        <f t="shared" si="2376"/>
        <v>-0.02320080586</v>
      </c>
      <c r="AB781" s="69">
        <f t="shared" ref="AB781:AC781" si="2377">S781</f>
        <v>0.2860475725</v>
      </c>
      <c r="AC781" s="70">
        <f t="shared" si="2377"/>
        <v>0.118127393</v>
      </c>
      <c r="AD781" s="71">
        <f t="shared" si="17"/>
        <v>0.01791541883</v>
      </c>
      <c r="AE781" s="72">
        <f t="shared" si="18"/>
        <v>-0.006303398285</v>
      </c>
      <c r="AF781" s="73">
        <f t="shared" si="19"/>
        <v>0.04159860652</v>
      </c>
      <c r="AG781" s="74">
        <f t="shared" si="20"/>
        <v>0.009410408551</v>
      </c>
      <c r="AH781" s="75">
        <f t="shared" si="21"/>
        <v>0.06786913274</v>
      </c>
      <c r="AI781" s="76">
        <f t="shared" si="22"/>
        <v>0.06758010805</v>
      </c>
      <c r="AJ781" s="77"/>
      <c r="AK781" s="65">
        <f t="shared" si="23"/>
        <v>-0.005693794321</v>
      </c>
      <c r="AL781" s="66">
        <f t="shared" si="24"/>
        <v>0.0007634399882</v>
      </c>
      <c r="AM781" s="67">
        <f t="shared" si="25"/>
        <v>0.1477183261</v>
      </c>
      <c r="AN781" s="68">
        <f t="shared" si="26"/>
        <v>0.1967346146</v>
      </c>
      <c r="AO781" s="69">
        <f t="shared" si="27"/>
        <v>0.01874749507</v>
      </c>
      <c r="AP781" s="70">
        <f t="shared" si="28"/>
        <v>-0.1591230929</v>
      </c>
      <c r="AQ781" s="71">
        <f t="shared" si="29"/>
        <v>0.00553363602</v>
      </c>
      <c r="AR781" s="72">
        <f t="shared" si="30"/>
        <v>-0.01368343717</v>
      </c>
      <c r="AS781" s="73">
        <f t="shared" si="31"/>
        <v>-0.002884492989</v>
      </c>
      <c r="AT781" s="74">
        <f t="shared" si="32"/>
        <v>0.01779703085</v>
      </c>
      <c r="AU781" s="75">
        <f t="shared" si="33"/>
        <v>0.006585499501</v>
      </c>
      <c r="AV781" s="76">
        <f t="shared" si="34"/>
        <v>0.008779711489</v>
      </c>
      <c r="AW781" s="78">
        <f t="shared" si="35"/>
        <v>0.1700066694</v>
      </c>
      <c r="AX781" s="79">
        <f t="shared" si="36"/>
        <v>0.1535523296</v>
      </c>
      <c r="AY781" s="78">
        <f t="shared" si="37"/>
        <v>0.05126826688</v>
      </c>
      <c r="AZ781" s="79">
        <f t="shared" si="38"/>
        <v>0.04057803642</v>
      </c>
      <c r="BA781" s="80">
        <f t="shared" si="39"/>
        <v>0.01645433976</v>
      </c>
      <c r="BB781" s="80">
        <f t="shared" si="40"/>
        <v>0.01069023046</v>
      </c>
      <c r="BC781" s="80">
        <f t="shared" si="41"/>
        <v>0.1701445986</v>
      </c>
      <c r="BD781" s="80">
        <f t="shared" si="42"/>
        <v>0.05222822588</v>
      </c>
      <c r="BE781" s="81">
        <f t="shared" si="43"/>
        <v>0.0001564642695</v>
      </c>
      <c r="BF781" s="81">
        <f t="shared" si="44"/>
        <v>0.0003518013681</v>
      </c>
      <c r="BG781" s="81">
        <f t="shared" si="45"/>
        <v>0.02622139687</v>
      </c>
      <c r="BH781" s="81">
        <f t="shared" si="46"/>
        <v>0.01777270106</v>
      </c>
      <c r="BI781" s="81"/>
      <c r="BJ781" s="81"/>
    </row>
    <row r="782">
      <c r="A782" s="31">
        <v>116.0</v>
      </c>
      <c r="B782" s="32">
        <v>3762.0</v>
      </c>
      <c r="C782" s="33">
        <v>1317.0</v>
      </c>
      <c r="D782" s="55">
        <f t="shared" si="5"/>
        <v>907</v>
      </c>
      <c r="E782" s="35">
        <v>214.0</v>
      </c>
      <c r="F782" s="36">
        <v>163.0</v>
      </c>
      <c r="G782" s="37">
        <v>113.0</v>
      </c>
      <c r="H782" s="38">
        <v>321.0</v>
      </c>
      <c r="I782" s="39">
        <v>51.0</v>
      </c>
      <c r="J782" s="40">
        <v>45.0</v>
      </c>
      <c r="K782" s="56">
        <f t="shared" si="6"/>
        <v>0.2870159453</v>
      </c>
      <c r="L782" s="56">
        <f t="shared" si="7"/>
        <v>0.45221843</v>
      </c>
      <c r="M782" s="56">
        <f t="shared" si="8"/>
        <v>0.3520249221</v>
      </c>
      <c r="N782" s="56">
        <f t="shared" si="9"/>
        <v>0.08580106302</v>
      </c>
      <c r="O782" s="56">
        <f t="shared" si="10"/>
        <v>0.4167585447</v>
      </c>
      <c r="P782" s="57">
        <f t="shared" si="11"/>
        <v>0.03416856492</v>
      </c>
      <c r="Q782" s="58">
        <f t="shared" ref="Q782:V782" si="2378">K782-Q$2</f>
        <v>-0.06396173636</v>
      </c>
      <c r="R782" s="59">
        <f t="shared" si="2378"/>
        <v>-0.02733411026</v>
      </c>
      <c r="S782" s="60">
        <f t="shared" si="2378"/>
        <v>-0.05956264053</v>
      </c>
      <c r="T782" s="61">
        <f t="shared" si="2378"/>
        <v>-0.02993337859</v>
      </c>
      <c r="U782" s="62">
        <f t="shared" si="2378"/>
        <v>-0.03707278444</v>
      </c>
      <c r="V782" s="63">
        <f t="shared" si="2378"/>
        <v>0.001907736408</v>
      </c>
      <c r="W782" s="64"/>
      <c r="X782" s="65">
        <f t="shared" si="13"/>
        <v>1</v>
      </c>
      <c r="Y782" s="66">
        <f t="shared" si="14"/>
        <v>0</v>
      </c>
      <c r="Z782" s="67">
        <f t="shared" ref="Z782:AA782" si="2379">U782</f>
        <v>-0.03707278444</v>
      </c>
      <c r="AA782" s="68">
        <f t="shared" si="2379"/>
        <v>0.001907736408</v>
      </c>
      <c r="AB782" s="69">
        <f t="shared" ref="AB782:AC782" si="2380">S782</f>
        <v>-0.05956264053</v>
      </c>
      <c r="AC782" s="70">
        <f t="shared" si="2380"/>
        <v>-0.02993337859</v>
      </c>
      <c r="AD782" s="71">
        <f t="shared" si="17"/>
        <v>0.001370751888</v>
      </c>
      <c r="AE782" s="72">
        <f t="shared" si="18"/>
        <v>-0.0001414502013</v>
      </c>
      <c r="AF782" s="73">
        <f t="shared" si="19"/>
        <v>0.002265257929</v>
      </c>
      <c r="AG782" s="74">
        <f t="shared" si="20"/>
        <v>0.000996083874</v>
      </c>
      <c r="AH782" s="75">
        <f t="shared" si="21"/>
        <v>0.002651700993</v>
      </c>
      <c r="AI782" s="76">
        <f t="shared" si="22"/>
        <v>0.003565822137</v>
      </c>
      <c r="AJ782" s="77"/>
      <c r="AK782" s="65">
        <f t="shared" si="23"/>
        <v>-0.005693794321</v>
      </c>
      <c r="AL782" s="66">
        <f t="shared" si="24"/>
        <v>0.0007634399882</v>
      </c>
      <c r="AM782" s="67">
        <f t="shared" si="25"/>
        <v>-0.0332896693</v>
      </c>
      <c r="AN782" s="68">
        <f t="shared" si="26"/>
        <v>-0.05730115114</v>
      </c>
      <c r="AO782" s="69">
        <f t="shared" si="27"/>
        <v>-0.006563031298</v>
      </c>
      <c r="AP782" s="70">
        <f t="shared" si="28"/>
        <v>0.03388208964</v>
      </c>
      <c r="AQ782" s="71">
        <f t="shared" si="29"/>
        <v>0.0006220801413</v>
      </c>
      <c r="AR782" s="72">
        <f t="shared" si="30"/>
        <v>-0.000871769313</v>
      </c>
      <c r="AS782" s="73">
        <f t="shared" si="31"/>
        <v>-0.0003611332716</v>
      </c>
      <c r="AT782" s="74">
        <f t="shared" si="32"/>
        <v>0.0009817655765</v>
      </c>
      <c r="AU782" s="75">
        <f t="shared" si="33"/>
        <v>0.0002420855172</v>
      </c>
      <c r="AV782" s="76">
        <f t="shared" si="34"/>
        <v>0.0004479757283</v>
      </c>
      <c r="AW782" s="78">
        <f t="shared" si="35"/>
        <v>-0.04504346254</v>
      </c>
      <c r="AX782" s="79">
        <f t="shared" si="36"/>
        <v>-0.06396173636</v>
      </c>
      <c r="AY782" s="78">
        <f t="shared" si="37"/>
        <v>-0.02209764953</v>
      </c>
      <c r="AZ782" s="79">
        <f t="shared" si="38"/>
        <v>-0.02733411026</v>
      </c>
      <c r="BA782" s="80">
        <f t="shared" si="39"/>
        <v>0.01891827382</v>
      </c>
      <c r="BB782" s="80">
        <f t="shared" si="40"/>
        <v>0.005236460729</v>
      </c>
      <c r="BC782" s="80">
        <f t="shared" si="41"/>
        <v>-0.04490553329</v>
      </c>
      <c r="BD782" s="80">
        <f t="shared" si="42"/>
        <v>-0.02113769053</v>
      </c>
      <c r="BE782" s="81">
        <f t="shared" si="43"/>
        <v>0.0003304805635</v>
      </c>
      <c r="BF782" s="81">
        <f t="shared" si="44"/>
        <v>0.0001981295959</v>
      </c>
      <c r="BG782" s="81">
        <f t="shared" si="45"/>
        <v>0.001569704959</v>
      </c>
      <c r="BH782" s="81">
        <f t="shared" si="46"/>
        <v>0.001898398532</v>
      </c>
      <c r="BI782" s="81"/>
      <c r="BJ782" s="81"/>
    </row>
    <row r="783">
      <c r="A783" s="31">
        <v>391.0</v>
      </c>
      <c r="B783" s="32">
        <v>2500.0</v>
      </c>
      <c r="C783" s="33">
        <v>1467.0</v>
      </c>
      <c r="D783" s="55">
        <f t="shared" si="5"/>
        <v>1248</v>
      </c>
      <c r="E783" s="35">
        <v>337.0</v>
      </c>
      <c r="F783" s="36">
        <v>164.0</v>
      </c>
      <c r="G783" s="37">
        <v>276.0</v>
      </c>
      <c r="H783" s="38">
        <v>438.0</v>
      </c>
      <c r="I783" s="39">
        <v>30.0</v>
      </c>
      <c r="J783" s="40">
        <v>3.0</v>
      </c>
      <c r="K783" s="56">
        <f t="shared" si="6"/>
        <v>0.4383094751</v>
      </c>
      <c r="L783" s="56">
        <f t="shared" si="7"/>
        <v>0.4559006211</v>
      </c>
      <c r="M783" s="56">
        <f t="shared" si="8"/>
        <v>0.6230248307</v>
      </c>
      <c r="N783" s="56">
        <f t="shared" si="9"/>
        <v>0.1881390593</v>
      </c>
      <c r="O783" s="56">
        <f t="shared" si="10"/>
        <v>0.515224359</v>
      </c>
      <c r="P783" s="57">
        <f t="shared" si="11"/>
        <v>0.002044989775</v>
      </c>
      <c r="Q783" s="58">
        <f t="shared" ref="Q783:V783" si="2381">K783-Q$2</f>
        <v>0.08733179343</v>
      </c>
      <c r="R783" s="59">
        <f t="shared" si="2381"/>
        <v>-0.02365191917</v>
      </c>
      <c r="S783" s="60">
        <f t="shared" si="2381"/>
        <v>0.2114372681</v>
      </c>
      <c r="T783" s="61">
        <f t="shared" si="2381"/>
        <v>0.0724046177</v>
      </c>
      <c r="U783" s="62">
        <f t="shared" si="2381"/>
        <v>0.06139302988</v>
      </c>
      <c r="V783" s="63">
        <f t="shared" si="2381"/>
        <v>-0.03021583874</v>
      </c>
      <c r="W783" s="64"/>
      <c r="X783" s="65">
        <f t="shared" si="13"/>
        <v>1</v>
      </c>
      <c r="Y783" s="66">
        <f t="shared" si="14"/>
        <v>0</v>
      </c>
      <c r="Z783" s="67">
        <f t="shared" ref="Z783:AA783" si="2382">U783</f>
        <v>0.06139302988</v>
      </c>
      <c r="AA783" s="68">
        <f t="shared" si="2382"/>
        <v>-0.03021583874</v>
      </c>
      <c r="AB783" s="69">
        <f t="shared" ref="AB783:AC783" si="2383">S783</f>
        <v>0.2114372681</v>
      </c>
      <c r="AC783" s="70">
        <f t="shared" si="2383"/>
        <v>0.0724046177</v>
      </c>
      <c r="AD783" s="71">
        <f t="shared" si="17"/>
        <v>0.002856107207</v>
      </c>
      <c r="AE783" s="72">
        <f t="shared" si="18"/>
        <v>-0.003710083781</v>
      </c>
      <c r="AF783" s="73">
        <f t="shared" si="19"/>
        <v>0.01516854077</v>
      </c>
      <c r="AG783" s="74">
        <f t="shared" si="20"/>
        <v>-0.001943615537</v>
      </c>
      <c r="AH783" s="75">
        <f t="shared" si="21"/>
        <v>0.03946328966</v>
      </c>
      <c r="AI783" s="76">
        <f t="shared" si="22"/>
        <v>0.03061806912</v>
      </c>
      <c r="AJ783" s="77"/>
      <c r="AK783" s="65">
        <f t="shared" si="23"/>
        <v>-0.005693794321</v>
      </c>
      <c r="AL783" s="66">
        <f t="shared" si="24"/>
        <v>0.0007634399882</v>
      </c>
      <c r="AM783" s="67">
        <f t="shared" si="25"/>
        <v>0.09808436791</v>
      </c>
      <c r="AN783" s="68">
        <f t="shared" si="26"/>
        <v>0.07280637712</v>
      </c>
      <c r="AO783" s="69">
        <f t="shared" si="27"/>
        <v>0.006426341631</v>
      </c>
      <c r="AP783" s="70">
        <f t="shared" si="28"/>
        <v>-0.1155271955</v>
      </c>
      <c r="AQ783" s="71">
        <f t="shared" si="29"/>
        <v>-0.0006947803385</v>
      </c>
      <c r="AR783" s="72">
        <f t="shared" si="30"/>
        <v>-0.00357184471</v>
      </c>
      <c r="AS783" s="73">
        <f t="shared" si="31"/>
        <v>0.00121604089</v>
      </c>
      <c r="AT783" s="74">
        <f t="shared" si="32"/>
        <v>0.006349200461</v>
      </c>
      <c r="AU783" s="75">
        <f t="shared" si="33"/>
        <v>0.003971880181</v>
      </c>
      <c r="AV783" s="76">
        <f t="shared" si="34"/>
        <v>0.004121041089</v>
      </c>
      <c r="AW783" s="78">
        <f t="shared" si="35"/>
        <v>0.1033100559</v>
      </c>
      <c r="AX783" s="79">
        <f t="shared" si="36"/>
        <v>0.08733179343</v>
      </c>
      <c r="AY783" s="78">
        <f t="shared" si="37"/>
        <v>-0.0350589815</v>
      </c>
      <c r="AZ783" s="79">
        <f t="shared" si="38"/>
        <v>-0.02365191917</v>
      </c>
      <c r="BA783" s="80">
        <f t="shared" si="39"/>
        <v>0.01597826252</v>
      </c>
      <c r="BB783" s="80">
        <f t="shared" si="40"/>
        <v>-0.01140706233</v>
      </c>
      <c r="BC783" s="80">
        <f t="shared" si="41"/>
        <v>0.1034479852</v>
      </c>
      <c r="BD783" s="80">
        <f t="shared" si="42"/>
        <v>-0.03409902251</v>
      </c>
      <c r="BE783" s="81">
        <f t="shared" si="43"/>
        <v>0.0001251838021</v>
      </c>
      <c r="BF783" s="81">
        <f t="shared" si="44"/>
        <v>-0.0003645300729</v>
      </c>
      <c r="BG783" s="81">
        <f t="shared" si="45"/>
        <v>0.009538742304</v>
      </c>
      <c r="BH783" s="81">
        <f t="shared" si="46"/>
        <v>-0.007054950351</v>
      </c>
      <c r="BI783" s="81"/>
      <c r="BJ783" s="81"/>
    </row>
    <row r="784">
      <c r="A784" s="31">
        <v>316.0</v>
      </c>
      <c r="B784" s="32">
        <v>1608.0</v>
      </c>
      <c r="C784" s="33">
        <v>1847.0</v>
      </c>
      <c r="D784" s="55">
        <f t="shared" si="5"/>
        <v>1580</v>
      </c>
      <c r="E784" s="35">
        <v>483.0</v>
      </c>
      <c r="F784" s="36">
        <v>214.0</v>
      </c>
      <c r="G784" s="37">
        <v>287.0</v>
      </c>
      <c r="H784" s="38">
        <v>477.0</v>
      </c>
      <c r="I784" s="39">
        <v>84.0</v>
      </c>
      <c r="J784" s="40">
        <v>35.0</v>
      </c>
      <c r="K784" s="56">
        <f t="shared" si="6"/>
        <v>0.4623714131</v>
      </c>
      <c r="L784" s="56">
        <f t="shared" si="7"/>
        <v>0.5431034483</v>
      </c>
      <c r="M784" s="56">
        <f t="shared" si="8"/>
        <v>0.5354477612</v>
      </c>
      <c r="N784" s="56">
        <f t="shared" si="9"/>
        <v>0.1553871142</v>
      </c>
      <c r="O784" s="56">
        <f t="shared" si="10"/>
        <v>0.5405063291</v>
      </c>
      <c r="P784" s="57">
        <f t="shared" si="11"/>
        <v>0.01894964808</v>
      </c>
      <c r="Q784" s="58">
        <f t="shared" ref="Q784:V784" si="2384">K784-Q$2</f>
        <v>0.1113937314</v>
      </c>
      <c r="R784" s="59">
        <f t="shared" si="2384"/>
        <v>0.06355090799</v>
      </c>
      <c r="S784" s="60">
        <f t="shared" si="2384"/>
        <v>0.1238601985</v>
      </c>
      <c r="T784" s="61">
        <f t="shared" si="2384"/>
        <v>0.03965267263</v>
      </c>
      <c r="U784" s="62">
        <f t="shared" si="2384"/>
        <v>0.08667500002</v>
      </c>
      <c r="V784" s="63">
        <f t="shared" si="2384"/>
        <v>-0.01331118043</v>
      </c>
      <c r="W784" s="64"/>
      <c r="X784" s="65">
        <f t="shared" si="13"/>
        <v>1</v>
      </c>
      <c r="Y784" s="66">
        <f t="shared" si="14"/>
        <v>0</v>
      </c>
      <c r="Z784" s="67">
        <f t="shared" ref="Z784:AA784" si="2385">U784</f>
        <v>0.08667500002</v>
      </c>
      <c r="AA784" s="68">
        <f t="shared" si="2385"/>
        <v>-0.01331118043</v>
      </c>
      <c r="AB784" s="69">
        <f t="shared" ref="AB784:AC784" si="2386">S784</f>
        <v>0.1238601985</v>
      </c>
      <c r="AC784" s="70">
        <f t="shared" si="2386"/>
        <v>0.03965267263</v>
      </c>
      <c r="AD784" s="71">
        <f t="shared" si="17"/>
        <v>0.007335368104</v>
      </c>
      <c r="AE784" s="72">
        <f t="shared" si="18"/>
        <v>-0.002307493129</v>
      </c>
      <c r="AF784" s="73">
        <f t="shared" si="19"/>
        <v>0.01126340659</v>
      </c>
      <c r="AG784" s="74">
        <f t="shared" si="20"/>
        <v>0.00178816995</v>
      </c>
      <c r="AH784" s="75">
        <f t="shared" si="21"/>
        <v>0.01376901434</v>
      </c>
      <c r="AI784" s="76">
        <f t="shared" si="22"/>
        <v>0.00982277581</v>
      </c>
      <c r="AJ784" s="77"/>
      <c r="AK784" s="65">
        <f t="shared" si="23"/>
        <v>-0.005693794321</v>
      </c>
      <c r="AL784" s="66">
        <f t="shared" si="24"/>
        <v>0.0007634399882</v>
      </c>
      <c r="AM784" s="67">
        <f t="shared" si="25"/>
        <v>0.09188235082</v>
      </c>
      <c r="AN784" s="68">
        <f t="shared" si="26"/>
        <v>0.1267436439</v>
      </c>
      <c r="AO784" s="69">
        <f t="shared" si="27"/>
        <v>0.002388075611</v>
      </c>
      <c r="AP784" s="70">
        <f t="shared" si="28"/>
        <v>-0.06728855125</v>
      </c>
      <c r="AQ784" s="71">
        <f t="shared" si="29"/>
        <v>0.002425091173</v>
      </c>
      <c r="AR784" s="72">
        <f t="shared" si="30"/>
        <v>-0.005462086097</v>
      </c>
      <c r="AS784" s="73">
        <f t="shared" si="31"/>
        <v>-0.0004604279129</v>
      </c>
      <c r="AT784" s="74">
        <f t="shared" si="32"/>
        <v>0.004798959925</v>
      </c>
      <c r="AU784" s="75">
        <f t="shared" si="33"/>
        <v>0.001399957433</v>
      </c>
      <c r="AV784" s="76">
        <f t="shared" si="34"/>
        <v>0.001340323359</v>
      </c>
      <c r="AW784" s="78">
        <f t="shared" si="35"/>
        <v>0.0919412528</v>
      </c>
      <c r="AX784" s="79">
        <f t="shared" si="36"/>
        <v>0.1113937314</v>
      </c>
      <c r="AY784" s="78">
        <f t="shared" si="37"/>
        <v>0.06089572978</v>
      </c>
      <c r="AZ784" s="79">
        <f t="shared" si="38"/>
        <v>0.06355090799</v>
      </c>
      <c r="BA784" s="80">
        <f t="shared" si="39"/>
        <v>-0.01945247861</v>
      </c>
      <c r="BB784" s="80">
        <f t="shared" si="40"/>
        <v>-0.002655178203</v>
      </c>
      <c r="BC784" s="80">
        <f t="shared" si="41"/>
        <v>0.09207918204</v>
      </c>
      <c r="BD784" s="80">
        <f t="shared" si="42"/>
        <v>0.06185568878</v>
      </c>
      <c r="BE784" s="81">
        <f t="shared" si="43"/>
        <v>0.0003713489529</v>
      </c>
      <c r="BF784" s="81">
        <f t="shared" si="44"/>
        <v>0.0001032995944</v>
      </c>
      <c r="BG784" s="81">
        <f t="shared" si="45"/>
        <v>0.004652449532</v>
      </c>
      <c r="BH784" s="81">
        <f t="shared" si="46"/>
        <v>0.01139124245</v>
      </c>
      <c r="BI784" s="81"/>
      <c r="BJ784" s="81"/>
    </row>
    <row r="785">
      <c r="A785" s="31">
        <v>1023.0</v>
      </c>
      <c r="B785" s="32" t="s">
        <v>240</v>
      </c>
      <c r="C785" s="33">
        <v>1414.0</v>
      </c>
      <c r="D785" s="55">
        <f t="shared" si="5"/>
        <v>1148</v>
      </c>
      <c r="E785" s="35">
        <v>219.0</v>
      </c>
      <c r="F785" s="36">
        <v>226.0</v>
      </c>
      <c r="G785" s="37">
        <v>179.0</v>
      </c>
      <c r="H785" s="38">
        <v>414.0</v>
      </c>
      <c r="I785" s="39">
        <v>59.0</v>
      </c>
      <c r="J785" s="40">
        <v>51.0</v>
      </c>
      <c r="K785" s="56">
        <f t="shared" si="6"/>
        <v>0.3231966054</v>
      </c>
      <c r="L785" s="56">
        <f t="shared" si="7"/>
        <v>0.401734104</v>
      </c>
      <c r="M785" s="56">
        <f t="shared" si="8"/>
        <v>0.3925438596</v>
      </c>
      <c r="N785" s="56">
        <f t="shared" si="9"/>
        <v>0.1265912306</v>
      </c>
      <c r="O785" s="56">
        <f t="shared" si="10"/>
        <v>0.3980836237</v>
      </c>
      <c r="P785" s="57">
        <f t="shared" si="11"/>
        <v>0.0360678925</v>
      </c>
      <c r="Q785" s="58">
        <f t="shared" ref="Q785:V785" si="2387">K785-Q$2</f>
        <v>-0.02778107632</v>
      </c>
      <c r="R785" s="59">
        <f t="shared" si="2387"/>
        <v>-0.07781843624</v>
      </c>
      <c r="S785" s="60">
        <f t="shared" si="2387"/>
        <v>-0.019043703</v>
      </c>
      <c r="T785" s="61">
        <f t="shared" si="2387"/>
        <v>0.01085678894</v>
      </c>
      <c r="U785" s="62">
        <f t="shared" si="2387"/>
        <v>-0.0557477054</v>
      </c>
      <c r="V785" s="63">
        <f t="shared" si="2387"/>
        <v>0.003807063992</v>
      </c>
      <c r="W785" s="64"/>
      <c r="X785" s="65">
        <f t="shared" si="13"/>
        <v>1</v>
      </c>
      <c r="Y785" s="66">
        <f t="shared" si="14"/>
        <v>0</v>
      </c>
      <c r="Z785" s="67">
        <f t="shared" ref="Z785:AA785" si="2388">U785</f>
        <v>-0.0557477054</v>
      </c>
      <c r="AA785" s="68">
        <f t="shared" si="2388"/>
        <v>0.003807063992</v>
      </c>
      <c r="AB785" s="69">
        <f t="shared" ref="AB785:AC785" si="2389">S785</f>
        <v>-0.019043703</v>
      </c>
      <c r="AC785" s="70">
        <f t="shared" si="2389"/>
        <v>0.01085678894</v>
      </c>
      <c r="AD785" s="71">
        <f t="shared" si="17"/>
        <v>0.003093312921</v>
      </c>
      <c r="AE785" s="72">
        <f t="shared" si="18"/>
        <v>-0.0004244701637</v>
      </c>
      <c r="AF785" s="73">
        <f t="shared" si="19"/>
        <v>0.001020310254</v>
      </c>
      <c r="AG785" s="74">
        <f t="shared" si="20"/>
        <v>-0.0006777416676</v>
      </c>
      <c r="AH785" s="75">
        <f t="shared" si="21"/>
        <v>0.0002447927577</v>
      </c>
      <c r="AI785" s="76">
        <f t="shared" si="22"/>
        <v>-0.0004135069283</v>
      </c>
      <c r="AJ785" s="77"/>
      <c r="AK785" s="65">
        <f t="shared" si="23"/>
        <v>-0.005693794321</v>
      </c>
      <c r="AL785" s="66">
        <f t="shared" si="24"/>
        <v>0.0007634399882</v>
      </c>
      <c r="AM785" s="67">
        <f t="shared" si="25"/>
        <v>-0.05154863089</v>
      </c>
      <c r="AN785" s="68">
        <f t="shared" si="26"/>
        <v>-0.08539992449</v>
      </c>
      <c r="AO785" s="69">
        <f t="shared" si="27"/>
        <v>0.008081714836</v>
      </c>
      <c r="AP785" s="70">
        <f t="shared" si="28"/>
        <v>0.007967760724</v>
      </c>
      <c r="AQ785" s="71">
        <f t="shared" si="29"/>
        <v>0.001342455911</v>
      </c>
      <c r="AR785" s="72">
        <f t="shared" si="30"/>
        <v>-0.002021386295</v>
      </c>
      <c r="AS785" s="73">
        <f t="shared" si="31"/>
        <v>0.0003125900901</v>
      </c>
      <c r="AT785" s="74">
        <f t="shared" si="32"/>
        <v>0.0004127982914</v>
      </c>
      <c r="AU785" s="75">
        <f t="shared" si="33"/>
        <v>0.00003455910315</v>
      </c>
      <c r="AV785" s="76">
        <f t="shared" si="34"/>
        <v>-0.0000428684984</v>
      </c>
      <c r="AW785" s="78">
        <f t="shared" si="35"/>
        <v>-0.04747110527</v>
      </c>
      <c r="AX785" s="79">
        <f t="shared" si="36"/>
        <v>-0.02778107632</v>
      </c>
      <c r="AY785" s="78">
        <f t="shared" si="37"/>
        <v>-0.07832018028</v>
      </c>
      <c r="AZ785" s="79">
        <f t="shared" si="38"/>
        <v>-0.07781843624</v>
      </c>
      <c r="BA785" s="80">
        <f t="shared" si="39"/>
        <v>-0.01969002896</v>
      </c>
      <c r="BB785" s="80">
        <f t="shared" si="40"/>
        <v>-0.0005017440323</v>
      </c>
      <c r="BC785" s="80">
        <f t="shared" si="41"/>
        <v>-0.04733317603</v>
      </c>
      <c r="BD785" s="80">
        <f t="shared" si="42"/>
        <v>-0.07736022128</v>
      </c>
      <c r="BE785" s="81">
        <f t="shared" si="43"/>
        <v>0.0003874454933</v>
      </c>
      <c r="BF785" s="81">
        <f t="shared" si="44"/>
        <v>0.00001975870905</v>
      </c>
      <c r="BG785" s="81">
        <f t="shared" si="45"/>
        <v>-0.003744174284</v>
      </c>
      <c r="BH785" s="81">
        <f t="shared" si="46"/>
        <v>0.007323409943</v>
      </c>
      <c r="BI785" s="81"/>
      <c r="BJ785" s="81"/>
    </row>
    <row r="786">
      <c r="A786" s="31">
        <v>842.0</v>
      </c>
      <c r="B786" s="32">
        <v>6719.0</v>
      </c>
      <c r="C786" s="33">
        <v>2098.0</v>
      </c>
      <c r="D786" s="55">
        <f t="shared" si="5"/>
        <v>1582</v>
      </c>
      <c r="E786" s="35">
        <v>423.0</v>
      </c>
      <c r="F786" s="36">
        <v>316.0</v>
      </c>
      <c r="G786" s="37">
        <v>242.0</v>
      </c>
      <c r="H786" s="38">
        <v>418.0</v>
      </c>
      <c r="I786" s="39">
        <v>125.0</v>
      </c>
      <c r="J786" s="40">
        <v>58.0</v>
      </c>
      <c r="K786" s="56">
        <f t="shared" si="6"/>
        <v>0.3765490944</v>
      </c>
      <c r="L786" s="56">
        <f t="shared" si="7"/>
        <v>0.5672877847</v>
      </c>
      <c r="M786" s="56">
        <f t="shared" si="8"/>
        <v>0.3928571429</v>
      </c>
      <c r="N786" s="56">
        <f t="shared" si="9"/>
        <v>0.1153479504</v>
      </c>
      <c r="O786" s="56">
        <f t="shared" si="10"/>
        <v>0.4993678887</v>
      </c>
      <c r="P786" s="57">
        <f t="shared" si="11"/>
        <v>0.02764537655</v>
      </c>
      <c r="Q786" s="58">
        <f t="shared" ref="Q786:V786" si="2390">K786-Q$2</f>
        <v>0.02557141269</v>
      </c>
      <c r="R786" s="59">
        <f t="shared" si="2390"/>
        <v>0.08773524439</v>
      </c>
      <c r="S786" s="60">
        <f t="shared" si="2390"/>
        <v>-0.01873041979</v>
      </c>
      <c r="T786" s="61">
        <f t="shared" si="2390"/>
        <v>-0.0003864911784</v>
      </c>
      <c r="U786" s="62">
        <f t="shared" si="2390"/>
        <v>0.04553655965</v>
      </c>
      <c r="V786" s="63">
        <f t="shared" si="2390"/>
        <v>-0.004615451963</v>
      </c>
      <c r="W786" s="64"/>
      <c r="X786" s="65">
        <f t="shared" si="13"/>
        <v>1</v>
      </c>
      <c r="Y786" s="66">
        <f t="shared" si="14"/>
        <v>0</v>
      </c>
      <c r="Z786" s="67">
        <f t="shared" ref="Z786:AA786" si="2391">U786</f>
        <v>0.04553655965</v>
      </c>
      <c r="AA786" s="68">
        <f t="shared" si="2391"/>
        <v>-0.004615451963</v>
      </c>
      <c r="AB786" s="69">
        <f t="shared" ref="AB786:AC786" si="2392">S786</f>
        <v>-0.01873041979</v>
      </c>
      <c r="AC786" s="70">
        <f t="shared" si="2392"/>
        <v>-0.0003864911784</v>
      </c>
      <c r="AD786" s="71">
        <f t="shared" si="17"/>
        <v>0.002052275868</v>
      </c>
      <c r="AE786" s="72">
        <f t="shared" si="18"/>
        <v>-0.0004203436073</v>
      </c>
      <c r="AF786" s="73">
        <f t="shared" si="19"/>
        <v>-0.0008547027096</v>
      </c>
      <c r="AG786" s="74">
        <f t="shared" si="20"/>
        <v>0.00006884987418</v>
      </c>
      <c r="AH786" s="75">
        <f t="shared" si="21"/>
        <v>0.00035067925</v>
      </c>
      <c r="AI786" s="76">
        <f t="shared" si="22"/>
        <v>0.00001447828403</v>
      </c>
      <c r="AJ786" s="77"/>
      <c r="AK786" s="65">
        <f t="shared" si="23"/>
        <v>-0.005693794321</v>
      </c>
      <c r="AL786" s="66">
        <f t="shared" si="24"/>
        <v>0.0007634399882</v>
      </c>
      <c r="AM786" s="67">
        <f t="shared" si="25"/>
        <v>0.04449715849</v>
      </c>
      <c r="AN786" s="68">
        <f t="shared" si="26"/>
        <v>0.06852841796</v>
      </c>
      <c r="AO786" s="69">
        <f t="shared" si="27"/>
        <v>0.002434595467</v>
      </c>
      <c r="AP786" s="70">
        <f t="shared" si="28"/>
        <v>0.009388662688</v>
      </c>
      <c r="AQ786" s="71">
        <f t="shared" si="29"/>
        <v>0.0008097906278</v>
      </c>
      <c r="AR786" s="72">
        <f t="shared" si="30"/>
        <v>-0.001412402568</v>
      </c>
      <c r="AS786" s="73">
        <f t="shared" si="31"/>
        <v>-0.00005136196837</v>
      </c>
      <c r="AT786" s="74">
        <f t="shared" si="32"/>
        <v>-0.0003588204415</v>
      </c>
      <c r="AU786" s="75">
        <f t="shared" si="33"/>
        <v>0.00003953031583</v>
      </c>
      <c r="AV786" s="76">
        <f t="shared" si="34"/>
        <v>0.000007407584824</v>
      </c>
      <c r="AW786" s="78">
        <f t="shared" si="35"/>
        <v>0.04203591861</v>
      </c>
      <c r="AX786" s="79">
        <f t="shared" si="36"/>
        <v>0.02557141269</v>
      </c>
      <c r="AY786" s="78">
        <f t="shared" si="37"/>
        <v>0.07691670521</v>
      </c>
      <c r="AZ786" s="79">
        <f t="shared" si="38"/>
        <v>0.08773524439</v>
      </c>
      <c r="BA786" s="80">
        <f t="shared" si="39"/>
        <v>0.01646450592</v>
      </c>
      <c r="BB786" s="80">
        <f t="shared" si="40"/>
        <v>-0.01081853918</v>
      </c>
      <c r="BC786" s="80">
        <f t="shared" si="41"/>
        <v>0.04217384785</v>
      </c>
      <c r="BD786" s="80">
        <f t="shared" si="42"/>
        <v>0.07787666421</v>
      </c>
      <c r="BE786" s="81">
        <f t="shared" si="43"/>
        <v>0.0001540391653</v>
      </c>
      <c r="BF786" s="81">
        <f t="shared" si="44"/>
        <v>-0.0003562438046</v>
      </c>
      <c r="BG786" s="81">
        <f t="shared" si="45"/>
        <v>-0.004286141385</v>
      </c>
      <c r="BH786" s="81">
        <f t="shared" si="46"/>
        <v>0.006568717175</v>
      </c>
      <c r="BI786" s="81"/>
      <c r="BJ786" s="81"/>
    </row>
    <row r="787">
      <c r="A787" s="31">
        <v>763.0</v>
      </c>
      <c r="B787" s="32">
        <v>2663.0</v>
      </c>
      <c r="C787" s="33">
        <v>1161.0</v>
      </c>
      <c r="D787" s="55">
        <f t="shared" si="5"/>
        <v>962</v>
      </c>
      <c r="E787" s="35">
        <v>440.0</v>
      </c>
      <c r="F787" s="36">
        <v>121.0</v>
      </c>
      <c r="G787" s="37">
        <v>148.0</v>
      </c>
      <c r="H787" s="38">
        <v>144.0</v>
      </c>
      <c r="I787" s="39">
        <v>96.0</v>
      </c>
      <c r="J787" s="40">
        <v>13.0</v>
      </c>
      <c r="K787" s="56">
        <f t="shared" si="6"/>
        <v>0.5891472868</v>
      </c>
      <c r="L787" s="56">
        <f t="shared" si="7"/>
        <v>0.7882352941</v>
      </c>
      <c r="M787" s="56">
        <f t="shared" si="8"/>
        <v>0.524822695</v>
      </c>
      <c r="N787" s="56">
        <f t="shared" si="9"/>
        <v>0.1274763135</v>
      </c>
      <c r="O787" s="56">
        <f t="shared" si="10"/>
        <v>0.711018711</v>
      </c>
      <c r="P787" s="57">
        <f t="shared" si="11"/>
        <v>0.01119724376</v>
      </c>
      <c r="Q787" s="58">
        <f t="shared" ref="Q787:V787" si="2393">K787-Q$2</f>
        <v>0.2381696051</v>
      </c>
      <c r="R787" s="59">
        <f t="shared" si="2393"/>
        <v>0.3086827538</v>
      </c>
      <c r="S787" s="60">
        <f t="shared" si="2393"/>
        <v>0.1132351324</v>
      </c>
      <c r="T787" s="61">
        <f t="shared" si="2393"/>
        <v>0.01174187192</v>
      </c>
      <c r="U787" s="62">
        <f t="shared" si="2393"/>
        <v>0.2571873819</v>
      </c>
      <c r="V787" s="63">
        <f t="shared" si="2393"/>
        <v>-0.02106358476</v>
      </c>
      <c r="W787" s="64"/>
      <c r="X787" s="65">
        <f t="shared" si="13"/>
        <v>1</v>
      </c>
      <c r="Y787" s="66">
        <f t="shared" si="14"/>
        <v>0</v>
      </c>
      <c r="Z787" s="67">
        <f t="shared" ref="Z787:AA787" si="2394">U787</f>
        <v>0.2571873819</v>
      </c>
      <c r="AA787" s="68">
        <f t="shared" si="2394"/>
        <v>-0.02106358476</v>
      </c>
      <c r="AB787" s="69">
        <f t="shared" ref="AB787:AC787" si="2395">S787</f>
        <v>0.1132351324</v>
      </c>
      <c r="AC787" s="70">
        <f t="shared" si="2395"/>
        <v>0.01174187192</v>
      </c>
      <c r="AD787" s="71">
        <f t="shared" si="17"/>
        <v>0.06570167482</v>
      </c>
      <c r="AE787" s="72">
        <f t="shared" si="18"/>
        <v>-0.01083457643</v>
      </c>
      <c r="AF787" s="73">
        <f t="shared" si="19"/>
        <v>0.02936997316</v>
      </c>
      <c r="AG787" s="74">
        <f t="shared" si="20"/>
        <v>0.0006347234883</v>
      </c>
      <c r="AH787" s="75">
        <f t="shared" si="21"/>
        <v>0.01268432365</v>
      </c>
      <c r="AI787" s="76">
        <f t="shared" si="22"/>
        <v>0.002659184842</v>
      </c>
      <c r="AJ787" s="77"/>
      <c r="AK787" s="65">
        <f t="shared" si="23"/>
        <v>-0.005693794321</v>
      </c>
      <c r="AL787" s="66">
        <f t="shared" si="24"/>
        <v>0.0007634399882</v>
      </c>
      <c r="AM787" s="67">
        <f t="shared" si="25"/>
        <v>0.2433720741</v>
      </c>
      <c r="AN787" s="68">
        <f t="shared" si="26"/>
        <v>0.3911285127</v>
      </c>
      <c r="AO787" s="69">
        <f t="shared" si="27"/>
        <v>-0.01003117531</v>
      </c>
      <c r="AP787" s="70">
        <f t="shared" si="28"/>
        <v>-0.05807858137</v>
      </c>
      <c r="AQ787" s="71">
        <f t="shared" si="29"/>
        <v>0.02745334371</v>
      </c>
      <c r="AR787" s="72">
        <f t="shared" si="30"/>
        <v>-0.04386891479</v>
      </c>
      <c r="AS787" s="73">
        <f t="shared" si="31"/>
        <v>0.0004989228177</v>
      </c>
      <c r="AT787" s="74">
        <f t="shared" si="32"/>
        <v>0.01240840591</v>
      </c>
      <c r="AU787" s="75">
        <f t="shared" si="33"/>
        <v>0.001394729554</v>
      </c>
      <c r="AV787" s="76">
        <f t="shared" si="34"/>
        <v>0.0005101109614</v>
      </c>
      <c r="AW787" s="78">
        <f t="shared" si="35"/>
        <v>0.2569941006</v>
      </c>
      <c r="AX787" s="79">
        <f t="shared" si="36"/>
        <v>0.2381696051</v>
      </c>
      <c r="AY787" s="78">
        <f t="shared" si="37"/>
        <v>0.3028629734</v>
      </c>
      <c r="AZ787" s="79">
        <f t="shared" si="38"/>
        <v>0.3086827538</v>
      </c>
      <c r="BA787" s="80">
        <f t="shared" si="39"/>
        <v>0.01882449545</v>
      </c>
      <c r="BB787" s="80">
        <f t="shared" si="40"/>
        <v>-0.005819780425</v>
      </c>
      <c r="BC787" s="80">
        <f t="shared" si="41"/>
        <v>0.2571320298</v>
      </c>
      <c r="BD787" s="80">
        <f t="shared" si="42"/>
        <v>0.3038229324</v>
      </c>
      <c r="BE787" s="81">
        <f t="shared" si="43"/>
        <v>0.0003204917849</v>
      </c>
      <c r="BF787" s="81">
        <f t="shared" si="44"/>
        <v>-0.0002191088603</v>
      </c>
      <c r="BG787" s="81">
        <f t="shared" si="45"/>
        <v>-0.02619149348</v>
      </c>
      <c r="BH787" s="81">
        <f t="shared" si="46"/>
        <v>0.1562452146</v>
      </c>
      <c r="BI787" s="81"/>
      <c r="BJ787" s="81"/>
    </row>
    <row r="788">
      <c r="A788" s="31">
        <v>430.0</v>
      </c>
      <c r="B788" s="32">
        <v>3395.0</v>
      </c>
      <c r="C788" s="33">
        <v>1138.0</v>
      </c>
      <c r="D788" s="55">
        <f t="shared" si="5"/>
        <v>914</v>
      </c>
      <c r="E788" s="35">
        <v>265.0</v>
      </c>
      <c r="F788" s="36">
        <v>120.0</v>
      </c>
      <c r="G788" s="37">
        <v>173.0</v>
      </c>
      <c r="H788" s="38">
        <v>299.0</v>
      </c>
      <c r="I788" s="39">
        <v>46.0</v>
      </c>
      <c r="J788" s="40">
        <v>11.0</v>
      </c>
      <c r="K788" s="56">
        <f t="shared" si="6"/>
        <v>0.4253075571</v>
      </c>
      <c r="L788" s="56">
        <f t="shared" si="7"/>
        <v>0.5098360656</v>
      </c>
      <c r="M788" s="56">
        <f t="shared" si="8"/>
        <v>0.5690789474</v>
      </c>
      <c r="N788" s="56">
        <f t="shared" si="9"/>
        <v>0.1520210896</v>
      </c>
      <c r="O788" s="56">
        <f t="shared" si="10"/>
        <v>0.5295404814</v>
      </c>
      <c r="P788" s="57">
        <f t="shared" si="11"/>
        <v>0.009666080844</v>
      </c>
      <c r="Q788" s="58">
        <f t="shared" ref="Q788:V788" si="2396">K788-Q$2</f>
        <v>0.07432987543</v>
      </c>
      <c r="R788" s="59">
        <f t="shared" si="2396"/>
        <v>0.03028352528</v>
      </c>
      <c r="S788" s="60">
        <f t="shared" si="2396"/>
        <v>0.1574913847</v>
      </c>
      <c r="T788" s="61">
        <f t="shared" si="2396"/>
        <v>0.03628664802</v>
      </c>
      <c r="U788" s="62">
        <f t="shared" si="2396"/>
        <v>0.07570915231</v>
      </c>
      <c r="V788" s="63">
        <f t="shared" si="2396"/>
        <v>-0.02259474767</v>
      </c>
      <c r="W788" s="64"/>
      <c r="X788" s="65">
        <f t="shared" si="13"/>
        <v>1</v>
      </c>
      <c r="Y788" s="66">
        <f t="shared" si="14"/>
        <v>0</v>
      </c>
      <c r="Z788" s="67">
        <f t="shared" ref="Z788:AA788" si="2397">U788</f>
        <v>0.07570915231</v>
      </c>
      <c r="AA788" s="68">
        <f t="shared" si="2397"/>
        <v>-0.02259474767</v>
      </c>
      <c r="AB788" s="69">
        <f t="shared" ref="AB788:AC788" si="2398">S788</f>
        <v>0.1574913847</v>
      </c>
      <c r="AC788" s="70">
        <f t="shared" si="2398"/>
        <v>0.03628664802</v>
      </c>
      <c r="AD788" s="71">
        <f t="shared" si="17"/>
        <v>0.005221353121</v>
      </c>
      <c r="AE788" s="72">
        <f t="shared" si="18"/>
        <v>-0.003421258385</v>
      </c>
      <c r="AF788" s="73">
        <f t="shared" si="19"/>
        <v>0.01274342689</v>
      </c>
      <c r="AG788" s="74">
        <f t="shared" si="20"/>
        <v>-0.0008112467358</v>
      </c>
      <c r="AH788" s="75">
        <f t="shared" si="21"/>
        <v>0.02348681544</v>
      </c>
      <c r="AI788" s="76">
        <f t="shared" si="22"/>
        <v>0.01142966889</v>
      </c>
      <c r="AJ788" s="77"/>
      <c r="AK788" s="65">
        <f t="shared" si="23"/>
        <v>-0.005693794321</v>
      </c>
      <c r="AL788" s="66">
        <f t="shared" si="24"/>
        <v>0.0007634399882</v>
      </c>
      <c r="AM788" s="67">
        <f t="shared" si="25"/>
        <v>0.09767040889</v>
      </c>
      <c r="AN788" s="68">
        <f t="shared" si="26"/>
        <v>0.1017560281</v>
      </c>
      <c r="AO788" s="69">
        <f t="shared" si="27"/>
        <v>-0.004006658882</v>
      </c>
      <c r="AP788" s="70">
        <f t="shared" si="28"/>
        <v>-0.08357678448</v>
      </c>
      <c r="AQ788" s="71">
        <f t="shared" si="29"/>
        <v>0.0006892736158</v>
      </c>
      <c r="AR788" s="72">
        <f t="shared" si="30"/>
        <v>-0.004802192497</v>
      </c>
      <c r="AS788" s="73">
        <f t="shared" si="31"/>
        <v>0.0006749601196</v>
      </c>
      <c r="AT788" s="74">
        <f t="shared" si="32"/>
        <v>0.005355553108</v>
      </c>
      <c r="AU788" s="75">
        <f t="shared" si="33"/>
        <v>0.002475573302</v>
      </c>
      <c r="AV788" s="76">
        <f t="shared" si="34"/>
        <v>0.001682326357</v>
      </c>
      <c r="AW788" s="78">
        <f t="shared" si="35"/>
        <v>0.09180976273</v>
      </c>
      <c r="AX788" s="79">
        <f t="shared" si="36"/>
        <v>0.07432987543</v>
      </c>
      <c r="AY788" s="78">
        <f t="shared" si="37"/>
        <v>0.02117837061</v>
      </c>
      <c r="AZ788" s="79">
        <f t="shared" si="38"/>
        <v>0.03028352528</v>
      </c>
      <c r="BA788" s="80">
        <f t="shared" si="39"/>
        <v>0.0174798873</v>
      </c>
      <c r="BB788" s="80">
        <f t="shared" si="40"/>
        <v>-0.009105154674</v>
      </c>
      <c r="BC788" s="80">
        <f t="shared" si="41"/>
        <v>0.09194769197</v>
      </c>
      <c r="BD788" s="80">
        <f t="shared" si="42"/>
        <v>0.0221383296</v>
      </c>
      <c r="BE788" s="81">
        <f t="shared" si="43"/>
        <v>0.0002226426185</v>
      </c>
      <c r="BF788" s="81">
        <f t="shared" si="44"/>
        <v>-0.0003183141551</v>
      </c>
      <c r="BG788" s="81">
        <f t="shared" si="45"/>
        <v>0.007964272422</v>
      </c>
      <c r="BH788" s="81">
        <f t="shared" si="46"/>
        <v>0.004071136622</v>
      </c>
      <c r="BI788" s="81"/>
      <c r="BJ788" s="81"/>
    </row>
    <row r="789">
      <c r="A789" s="31">
        <v>656.0</v>
      </c>
      <c r="B789" s="32" t="s">
        <v>241</v>
      </c>
      <c r="C789" s="33">
        <v>1156.0</v>
      </c>
      <c r="D789" s="55">
        <f t="shared" si="5"/>
        <v>625</v>
      </c>
      <c r="E789" s="35">
        <v>82.0</v>
      </c>
      <c r="F789" s="36">
        <v>113.0</v>
      </c>
      <c r="G789" s="37">
        <v>71.0</v>
      </c>
      <c r="H789" s="38">
        <v>256.0</v>
      </c>
      <c r="I789" s="39">
        <v>37.0</v>
      </c>
      <c r="J789" s="40">
        <v>66.0</v>
      </c>
      <c r="K789" s="56">
        <f t="shared" si="6"/>
        <v>0.1643598616</v>
      </c>
      <c r="L789" s="56">
        <f t="shared" si="7"/>
        <v>0.3173333333</v>
      </c>
      <c r="M789" s="56">
        <f t="shared" si="8"/>
        <v>0.284</v>
      </c>
      <c r="N789" s="56">
        <f t="shared" si="9"/>
        <v>0.06141868512</v>
      </c>
      <c r="O789" s="56">
        <f t="shared" si="10"/>
        <v>0.304</v>
      </c>
      <c r="P789" s="57">
        <f t="shared" si="11"/>
        <v>0.05709342561</v>
      </c>
      <c r="Q789" s="58">
        <f t="shared" ref="Q789:V789" si="2399">K789-Q$2</f>
        <v>-0.1866178201</v>
      </c>
      <c r="R789" s="59">
        <f t="shared" si="2399"/>
        <v>-0.162219207</v>
      </c>
      <c r="S789" s="60">
        <f t="shared" si="2399"/>
        <v>-0.1275875626</v>
      </c>
      <c r="T789" s="61">
        <f t="shared" si="2399"/>
        <v>-0.05431575649</v>
      </c>
      <c r="U789" s="62">
        <f t="shared" si="2399"/>
        <v>-0.1498313291</v>
      </c>
      <c r="V789" s="63">
        <f t="shared" si="2399"/>
        <v>0.02483259709</v>
      </c>
      <c r="W789" s="64"/>
      <c r="X789" s="65">
        <f t="shared" si="13"/>
        <v>1</v>
      </c>
      <c r="Y789" s="66">
        <f t="shared" si="14"/>
        <v>0</v>
      </c>
      <c r="Z789" s="67">
        <f t="shared" ref="Z789:AA789" si="2400">U789</f>
        <v>-0.1498313291</v>
      </c>
      <c r="AA789" s="68">
        <f t="shared" si="2400"/>
        <v>0.02483259709</v>
      </c>
      <c r="AB789" s="69">
        <f t="shared" ref="AB789:AC789" si="2401">S789</f>
        <v>-0.1275875626</v>
      </c>
      <c r="AC789" s="70">
        <f t="shared" si="2401"/>
        <v>-0.05431575649</v>
      </c>
      <c r="AD789" s="71">
        <f t="shared" si="17"/>
        <v>0.0218327693</v>
      </c>
      <c r="AE789" s="72">
        <f t="shared" si="18"/>
        <v>-0.007441402055</v>
      </c>
      <c r="AF789" s="73">
        <f t="shared" si="19"/>
        <v>0.02046541538</v>
      </c>
      <c r="AG789" s="74">
        <f t="shared" si="20"/>
        <v>0.004969871448</v>
      </c>
      <c r="AH789" s="75">
        <f t="shared" si="21"/>
        <v>0.01332838474</v>
      </c>
      <c r="AI789" s="76">
        <f t="shared" si="22"/>
        <v>0.01386002997</v>
      </c>
      <c r="AJ789" s="77"/>
      <c r="AK789" s="65">
        <f t="shared" si="23"/>
        <v>-0.005693794321</v>
      </c>
      <c r="AL789" s="66">
        <f t="shared" si="24"/>
        <v>0.0007634399882</v>
      </c>
      <c r="AM789" s="67">
        <f t="shared" si="25"/>
        <v>-0.1617259506</v>
      </c>
      <c r="AN789" s="68">
        <f t="shared" si="26"/>
        <v>-0.2176089359</v>
      </c>
      <c r="AO789" s="69">
        <f t="shared" si="27"/>
        <v>-0.00917272308</v>
      </c>
      <c r="AP789" s="70">
        <f t="shared" si="28"/>
        <v>0.07120281739</v>
      </c>
      <c r="AQ789" s="71">
        <f t="shared" si="29"/>
        <v>0.006883681932</v>
      </c>
      <c r="AR789" s="72">
        <f t="shared" si="30"/>
        <v>-0.01655192945</v>
      </c>
      <c r="AS789" s="73">
        <f t="shared" si="31"/>
        <v>-0.00156263179</v>
      </c>
      <c r="AT789" s="74">
        <f t="shared" si="32"/>
        <v>0.008764550151</v>
      </c>
      <c r="AU789" s="75">
        <f t="shared" si="33"/>
        <v>0.001283609853</v>
      </c>
      <c r="AV789" s="76">
        <f t="shared" si="34"/>
        <v>0.001790918722</v>
      </c>
      <c r="AW789" s="78">
        <f t="shared" si="35"/>
        <v>-0.169987808</v>
      </c>
      <c r="AX789" s="79">
        <f t="shared" si="36"/>
        <v>-0.1866178201</v>
      </c>
      <c r="AY789" s="78">
        <f t="shared" si="37"/>
        <v>-0.1516391391</v>
      </c>
      <c r="AZ789" s="79">
        <f t="shared" si="38"/>
        <v>-0.162219207</v>
      </c>
      <c r="BA789" s="80">
        <f t="shared" si="39"/>
        <v>0.01663001205</v>
      </c>
      <c r="BB789" s="80">
        <f t="shared" si="40"/>
        <v>0.01058006785</v>
      </c>
      <c r="BC789" s="80">
        <f t="shared" si="41"/>
        <v>-0.1698498788</v>
      </c>
      <c r="BD789" s="80">
        <f t="shared" si="42"/>
        <v>-0.1506791801</v>
      </c>
      <c r="BE789" s="81">
        <f t="shared" si="43"/>
        <v>0.0001646194652</v>
      </c>
      <c r="BF789" s="81">
        <f t="shared" si="44"/>
        <v>0.0003518933118</v>
      </c>
      <c r="BG789" s="81">
        <f t="shared" si="45"/>
        <v>0.006144766009</v>
      </c>
      <c r="BH789" s="81">
        <f t="shared" si="46"/>
        <v>0.05118568096</v>
      </c>
      <c r="BI789" s="81"/>
      <c r="BJ789" s="81"/>
    </row>
    <row r="790">
      <c r="A790" s="31">
        <v>302.0</v>
      </c>
      <c r="B790" s="32">
        <v>5593.0</v>
      </c>
      <c r="C790" s="33">
        <v>1171.0</v>
      </c>
      <c r="D790" s="55">
        <f t="shared" si="5"/>
        <v>761</v>
      </c>
      <c r="E790" s="35">
        <v>134.0</v>
      </c>
      <c r="F790" s="36">
        <v>140.0</v>
      </c>
      <c r="G790" s="37">
        <v>100.0</v>
      </c>
      <c r="H790" s="38">
        <v>298.0</v>
      </c>
      <c r="I790" s="39">
        <v>42.0</v>
      </c>
      <c r="J790" s="40">
        <v>47.0</v>
      </c>
      <c r="K790" s="56">
        <f t="shared" si="6"/>
        <v>0.2356959863</v>
      </c>
      <c r="L790" s="56">
        <f t="shared" si="7"/>
        <v>0.3713080169</v>
      </c>
      <c r="M790" s="56">
        <f t="shared" si="8"/>
        <v>0.3484320557</v>
      </c>
      <c r="N790" s="56">
        <f t="shared" si="9"/>
        <v>0.0853970965</v>
      </c>
      <c r="O790" s="56">
        <f t="shared" si="10"/>
        <v>0.3626806833</v>
      </c>
      <c r="P790" s="57">
        <f t="shared" si="11"/>
        <v>0.04013663535</v>
      </c>
      <c r="Q790" s="58">
        <f t="shared" ref="Q790:V790" si="2402">K790-Q$2</f>
        <v>-0.1152816954</v>
      </c>
      <c r="R790" s="59">
        <f t="shared" si="2402"/>
        <v>-0.1082445234</v>
      </c>
      <c r="S790" s="60">
        <f t="shared" si="2402"/>
        <v>-0.0631555069</v>
      </c>
      <c r="T790" s="61">
        <f t="shared" si="2402"/>
        <v>-0.03033734511</v>
      </c>
      <c r="U790" s="62">
        <f t="shared" si="2402"/>
        <v>-0.09115064578</v>
      </c>
      <c r="V790" s="63">
        <f t="shared" si="2402"/>
        <v>0.007875806842</v>
      </c>
      <c r="W790" s="64"/>
      <c r="X790" s="65">
        <f t="shared" si="13"/>
        <v>1</v>
      </c>
      <c r="Y790" s="66">
        <f t="shared" si="14"/>
        <v>0</v>
      </c>
      <c r="Z790" s="67">
        <f t="shared" ref="Z790:AA790" si="2403">U790</f>
        <v>-0.09115064578</v>
      </c>
      <c r="AA790" s="68">
        <f t="shared" si="2403"/>
        <v>0.007875806842</v>
      </c>
      <c r="AB790" s="69">
        <f t="shared" ref="AB790:AC790" si="2404">S790</f>
        <v>-0.0631555069</v>
      </c>
      <c r="AC790" s="70">
        <f t="shared" si="2404"/>
        <v>-0.03033734511</v>
      </c>
      <c r="AD790" s="71">
        <f t="shared" si="17"/>
        <v>0.008246411893</v>
      </c>
      <c r="AE790" s="72">
        <f t="shared" si="18"/>
        <v>-0.001435769759</v>
      </c>
      <c r="AF790" s="73">
        <f t="shared" si="19"/>
        <v>0.005995596309</v>
      </c>
      <c r="AG790" s="74">
        <f t="shared" si="20"/>
        <v>0.002267868025</v>
      </c>
      <c r="AH790" s="75">
        <f t="shared" si="21"/>
        <v>0.003068263543</v>
      </c>
      <c r="AI790" s="76">
        <f t="shared" si="22"/>
        <v>0.003831940816</v>
      </c>
      <c r="AJ790" s="77"/>
      <c r="AK790" s="65">
        <f t="shared" si="23"/>
        <v>-0.005693794321</v>
      </c>
      <c r="AL790" s="66">
        <f t="shared" si="24"/>
        <v>0.0007634399882</v>
      </c>
      <c r="AM790" s="67">
        <f t="shared" si="25"/>
        <v>-0.08690618781</v>
      </c>
      <c r="AN790" s="68">
        <f t="shared" si="26"/>
        <v>-0.1382860258</v>
      </c>
      <c r="AO790" s="69">
        <f t="shared" si="27"/>
        <v>-0.006260400846</v>
      </c>
      <c r="AP790" s="70">
        <f t="shared" si="28"/>
        <v>0.03572928484</v>
      </c>
      <c r="AQ790" s="71">
        <f t="shared" si="29"/>
        <v>0.003401511176</v>
      </c>
      <c r="AR790" s="72">
        <f t="shared" si="30"/>
        <v>-0.005545123309</v>
      </c>
      <c r="AS790" s="73">
        <f t="shared" si="31"/>
        <v>-0.0008003434438</v>
      </c>
      <c r="AT790" s="74">
        <f t="shared" si="32"/>
        <v>0.00258887811</v>
      </c>
      <c r="AU790" s="75">
        <f t="shared" si="33"/>
        <v>0.0002849499046</v>
      </c>
      <c r="AV790" s="76">
        <f t="shared" si="34"/>
        <v>0.000485003511</v>
      </c>
      <c r="AW790" s="78">
        <f t="shared" si="35"/>
        <v>-0.09597426534</v>
      </c>
      <c r="AX790" s="79">
        <f t="shared" si="36"/>
        <v>-0.1152816954</v>
      </c>
      <c r="AY790" s="78">
        <f t="shared" si="37"/>
        <v>-0.1042645426</v>
      </c>
      <c r="AZ790" s="79">
        <f t="shared" si="38"/>
        <v>-0.1082445234</v>
      </c>
      <c r="BA790" s="80">
        <f t="shared" si="39"/>
        <v>0.01930743002</v>
      </c>
      <c r="BB790" s="80">
        <f t="shared" si="40"/>
        <v>0.003979980788</v>
      </c>
      <c r="BC790" s="80">
        <f t="shared" si="41"/>
        <v>-0.09583633609</v>
      </c>
      <c r="BD790" s="80">
        <f t="shared" si="42"/>
        <v>-0.1033045836</v>
      </c>
      <c r="BE790" s="81">
        <f t="shared" si="43"/>
        <v>0.0003569366067</v>
      </c>
      <c r="BF790" s="81">
        <f t="shared" si="44"/>
        <v>0.0001536864011</v>
      </c>
      <c r="BG790" s="81">
        <f t="shared" si="45"/>
        <v>-0.001487233684</v>
      </c>
      <c r="BH790" s="81">
        <f t="shared" si="46"/>
        <v>0.01980066559</v>
      </c>
      <c r="BI790" s="81"/>
      <c r="BJ790" s="81"/>
    </row>
    <row r="791">
      <c r="A791" s="31">
        <v>542.0</v>
      </c>
      <c r="B791" s="32">
        <v>2446.0</v>
      </c>
      <c r="C791" s="33">
        <v>1965.0</v>
      </c>
      <c r="D791" s="55">
        <f t="shared" si="5"/>
        <v>1325</v>
      </c>
      <c r="E791" s="35">
        <v>294.0</v>
      </c>
      <c r="F791" s="36">
        <v>349.0</v>
      </c>
      <c r="G791" s="37">
        <v>119.0</v>
      </c>
      <c r="H791" s="38">
        <v>411.0</v>
      </c>
      <c r="I791" s="39">
        <v>67.0</v>
      </c>
      <c r="J791" s="40">
        <v>85.0</v>
      </c>
      <c r="K791" s="56">
        <f t="shared" si="6"/>
        <v>0.2442748092</v>
      </c>
      <c r="L791" s="56">
        <f t="shared" si="7"/>
        <v>0.4676165803</v>
      </c>
      <c r="M791" s="56">
        <f t="shared" si="8"/>
        <v>0.2151898734</v>
      </c>
      <c r="N791" s="56">
        <f t="shared" si="9"/>
        <v>0.06055979644</v>
      </c>
      <c r="O791" s="56">
        <f t="shared" si="10"/>
        <v>0.3622641509</v>
      </c>
      <c r="P791" s="57">
        <f t="shared" si="11"/>
        <v>0.04325699746</v>
      </c>
      <c r="Q791" s="58">
        <f t="shared" ref="Q791:V791" si="2405">K791-Q$2</f>
        <v>-0.1067028725</v>
      </c>
      <c r="R791" s="59">
        <f t="shared" si="2405"/>
        <v>-0.01193595998</v>
      </c>
      <c r="S791" s="60">
        <f t="shared" si="2405"/>
        <v>-0.1963976892</v>
      </c>
      <c r="T791" s="61">
        <f t="shared" si="2405"/>
        <v>-0.05517464517</v>
      </c>
      <c r="U791" s="62">
        <f t="shared" si="2405"/>
        <v>-0.09156717815</v>
      </c>
      <c r="V791" s="63">
        <f t="shared" si="2405"/>
        <v>0.01099616894</v>
      </c>
      <c r="W791" s="64"/>
      <c r="X791" s="65">
        <f t="shared" si="13"/>
        <v>1</v>
      </c>
      <c r="Y791" s="66">
        <f t="shared" si="14"/>
        <v>0</v>
      </c>
      <c r="Z791" s="67">
        <f t="shared" ref="Z791:AA791" si="2406">U791</f>
        <v>-0.09156717815</v>
      </c>
      <c r="AA791" s="68">
        <f t="shared" si="2406"/>
        <v>0.01099616894</v>
      </c>
      <c r="AB791" s="69">
        <f t="shared" ref="AB791:AC791" si="2407">S791</f>
        <v>-0.1963976892</v>
      </c>
      <c r="AC791" s="70">
        <f t="shared" si="2407"/>
        <v>-0.05517464517</v>
      </c>
      <c r="AD791" s="71">
        <f t="shared" si="17"/>
        <v>0.008263632383</v>
      </c>
      <c r="AE791" s="72">
        <f t="shared" si="18"/>
        <v>-0.002013776321</v>
      </c>
      <c r="AF791" s="73">
        <f t="shared" si="19"/>
        <v>0.01859029192</v>
      </c>
      <c r="AG791" s="74">
        <f t="shared" si="20"/>
        <v>0.002892564393</v>
      </c>
      <c r="AH791" s="75">
        <f t="shared" si="21"/>
        <v>0.03552781086</v>
      </c>
      <c r="AI791" s="76">
        <f t="shared" si="22"/>
        <v>0.02167234563</v>
      </c>
      <c r="AJ791" s="77"/>
      <c r="AK791" s="65">
        <f t="shared" si="23"/>
        <v>-0.005693794321</v>
      </c>
      <c r="AL791" s="66">
        <f t="shared" si="24"/>
        <v>0.0007634399882</v>
      </c>
      <c r="AM791" s="67">
        <f t="shared" si="25"/>
        <v>-0.0922002061</v>
      </c>
      <c r="AN791" s="68">
        <f t="shared" si="26"/>
        <v>-0.1364003177</v>
      </c>
      <c r="AO791" s="69">
        <f t="shared" si="27"/>
        <v>0.00005083680577</v>
      </c>
      <c r="AP791" s="70">
        <f t="shared" si="28"/>
        <v>0.1056153558</v>
      </c>
      <c r="AQ791" s="71">
        <f t="shared" si="29"/>
        <v>0.003073418648</v>
      </c>
      <c r="AR791" s="72">
        <f t="shared" si="30"/>
        <v>-0.005852244865</v>
      </c>
      <c r="AS791" s="73">
        <f t="shared" si="31"/>
        <v>-0.0007351219681</v>
      </c>
      <c r="AT791" s="74">
        <f t="shared" si="32"/>
        <v>0.007919164668</v>
      </c>
      <c r="AU791" s="75">
        <f t="shared" si="33"/>
        <v>0.003672663019</v>
      </c>
      <c r="AV791" s="76">
        <f t="shared" si="34"/>
        <v>0.003041856858</v>
      </c>
      <c r="AW791" s="78">
        <f t="shared" si="35"/>
        <v>-0.09183220392</v>
      </c>
      <c r="AX791" s="79">
        <f t="shared" si="36"/>
        <v>-0.1067028725</v>
      </c>
      <c r="AY791" s="78">
        <f t="shared" si="37"/>
        <v>-0.02491274531</v>
      </c>
      <c r="AZ791" s="79">
        <f t="shared" si="38"/>
        <v>-0.01193595998</v>
      </c>
      <c r="BA791" s="80">
        <f t="shared" si="39"/>
        <v>0.01487066861</v>
      </c>
      <c r="BB791" s="80">
        <f t="shared" si="40"/>
        <v>-0.01297678533</v>
      </c>
      <c r="BC791" s="80">
        <f t="shared" si="41"/>
        <v>-0.09169427467</v>
      </c>
      <c r="BD791" s="80">
        <f t="shared" si="42"/>
        <v>-0.02395278632</v>
      </c>
      <c r="BE791" s="81">
        <f t="shared" si="43"/>
        <v>0.00005273982743</v>
      </c>
      <c r="BF791" s="81">
        <f t="shared" si="44"/>
        <v>-0.0003859469487</v>
      </c>
      <c r="BG791" s="81">
        <f t="shared" si="45"/>
        <v>0.007834104035</v>
      </c>
      <c r="BH791" s="81">
        <f t="shared" si="46"/>
        <v>0.004392666736</v>
      </c>
      <c r="BI791" s="81"/>
      <c r="BJ791" s="81"/>
    </row>
    <row r="792">
      <c r="A792" s="31">
        <v>1132.0</v>
      </c>
      <c r="B792" s="32" t="s">
        <v>242</v>
      </c>
      <c r="C792" s="33">
        <v>1038.0</v>
      </c>
      <c r="D792" s="55">
        <f t="shared" si="5"/>
        <v>893</v>
      </c>
      <c r="E792" s="35">
        <v>288.0</v>
      </c>
      <c r="F792" s="36">
        <v>61.0</v>
      </c>
      <c r="G792" s="37">
        <v>179.0</v>
      </c>
      <c r="H792" s="38">
        <v>231.0</v>
      </c>
      <c r="I792" s="39">
        <v>115.0</v>
      </c>
      <c r="J792" s="40">
        <v>19.0</v>
      </c>
      <c r="K792" s="56">
        <f t="shared" si="6"/>
        <v>0.5606936416</v>
      </c>
      <c r="L792" s="56">
        <f t="shared" si="7"/>
        <v>0.6356466877</v>
      </c>
      <c r="M792" s="56">
        <f t="shared" si="8"/>
        <v>0.6911196911</v>
      </c>
      <c r="N792" s="56">
        <f t="shared" si="9"/>
        <v>0.1724470135</v>
      </c>
      <c r="O792" s="56">
        <f t="shared" si="10"/>
        <v>0.6517357223</v>
      </c>
      <c r="P792" s="57">
        <f t="shared" si="11"/>
        <v>0.0183044316</v>
      </c>
      <c r="Q792" s="58">
        <f t="shared" ref="Q792:V792" si="2408">K792-Q$2</f>
        <v>0.2097159599</v>
      </c>
      <c r="R792" s="59">
        <f t="shared" si="2408"/>
        <v>0.1560941474</v>
      </c>
      <c r="S792" s="60">
        <f t="shared" si="2408"/>
        <v>0.2795321285</v>
      </c>
      <c r="T792" s="61">
        <f t="shared" si="2408"/>
        <v>0.05671257188</v>
      </c>
      <c r="U792" s="62">
        <f t="shared" si="2408"/>
        <v>0.1979043932</v>
      </c>
      <c r="V792" s="63">
        <f t="shared" si="2408"/>
        <v>-0.01395639691</v>
      </c>
      <c r="W792" s="64"/>
      <c r="X792" s="65">
        <f t="shared" si="13"/>
        <v>1</v>
      </c>
      <c r="Y792" s="66">
        <f t="shared" si="14"/>
        <v>0</v>
      </c>
      <c r="Z792" s="67">
        <f t="shared" ref="Z792:AA792" si="2409">U792</f>
        <v>0.1979043932</v>
      </c>
      <c r="AA792" s="68">
        <f t="shared" si="2409"/>
        <v>-0.01395639691</v>
      </c>
      <c r="AB792" s="69">
        <f t="shared" ref="AB792:AC792" si="2410">S792</f>
        <v>0.2795321285</v>
      </c>
      <c r="AC792" s="70">
        <f t="shared" si="2410"/>
        <v>0.05671257188</v>
      </c>
      <c r="AD792" s="71">
        <f t="shared" si="17"/>
        <v>0.03897136783</v>
      </c>
      <c r="AE792" s="72">
        <f t="shared" si="18"/>
        <v>-0.005524064524</v>
      </c>
      <c r="AF792" s="73">
        <f t="shared" si="19"/>
        <v>0.05611213943</v>
      </c>
      <c r="AG792" s="74">
        <f t="shared" si="20"/>
        <v>0.007322405789</v>
      </c>
      <c r="AH792" s="75">
        <f t="shared" si="21"/>
        <v>0.07492189504</v>
      </c>
      <c r="AI792" s="76">
        <f t="shared" si="22"/>
        <v>0.03170597186</v>
      </c>
      <c r="AJ792" s="77"/>
      <c r="AK792" s="65">
        <f t="shared" si="23"/>
        <v>-0.005693794321</v>
      </c>
      <c r="AL792" s="66">
        <f t="shared" si="24"/>
        <v>0.0007634399882</v>
      </c>
      <c r="AM792" s="67">
        <f t="shared" si="25"/>
        <v>0.1836983298</v>
      </c>
      <c r="AN792" s="68">
        <f t="shared" si="26"/>
        <v>0.3028095642</v>
      </c>
      <c r="AO792" s="69">
        <f t="shared" si="27"/>
        <v>-0.01094518027</v>
      </c>
      <c r="AP792" s="70">
        <f t="shared" si="28"/>
        <v>-0.1472617726</v>
      </c>
      <c r="AQ792" s="71">
        <f t="shared" si="29"/>
        <v>0.01681024958</v>
      </c>
      <c r="AR792" s="72">
        <f t="shared" si="30"/>
        <v>-0.02555724382</v>
      </c>
      <c r="AS792" s="73">
        <f t="shared" si="31"/>
        <v>-0.001624631464</v>
      </c>
      <c r="AT792" s="74">
        <f t="shared" si="32"/>
        <v>0.02386609978</v>
      </c>
      <c r="AU792" s="75">
        <f t="shared" si="33"/>
        <v>0.007975134122</v>
      </c>
      <c r="AV792" s="76">
        <f t="shared" si="34"/>
        <v>0.004827406003</v>
      </c>
      <c r="AW792" s="78">
        <f t="shared" si="35"/>
        <v>0.1902201074</v>
      </c>
      <c r="AX792" s="79">
        <f t="shared" si="36"/>
        <v>0.2097159599</v>
      </c>
      <c r="AY792" s="78">
        <f t="shared" si="37"/>
        <v>0.1594474936</v>
      </c>
      <c r="AZ792" s="79">
        <f t="shared" si="38"/>
        <v>0.1560941474</v>
      </c>
      <c r="BA792" s="80">
        <f t="shared" si="39"/>
        <v>-0.01949585251</v>
      </c>
      <c r="BB792" s="80">
        <f t="shared" si="40"/>
        <v>0.003353346156</v>
      </c>
      <c r="BC792" s="80">
        <f t="shared" si="41"/>
        <v>0.1903580367</v>
      </c>
      <c r="BD792" s="80">
        <f t="shared" si="42"/>
        <v>0.1604074526</v>
      </c>
      <c r="BE792" s="81">
        <f t="shared" si="43"/>
        <v>0.0003688433348</v>
      </c>
      <c r="BF792" s="81">
        <f t="shared" si="44"/>
        <v>-0.0001307526842</v>
      </c>
      <c r="BG792" s="81">
        <f t="shared" si="45"/>
        <v>0.01050563129</v>
      </c>
      <c r="BH792" s="81">
        <f t="shared" si="46"/>
        <v>0.06106969547</v>
      </c>
      <c r="BI792" s="81"/>
      <c r="BJ792" s="81"/>
    </row>
    <row r="793">
      <c r="A793" s="31">
        <v>848.0</v>
      </c>
      <c r="B793" s="32">
        <v>6663.0</v>
      </c>
      <c r="C793" s="33">
        <v>1006.0</v>
      </c>
      <c r="D793" s="55">
        <f t="shared" si="5"/>
        <v>665</v>
      </c>
      <c r="E793" s="35">
        <v>159.0</v>
      </c>
      <c r="F793" s="36">
        <v>106.0</v>
      </c>
      <c r="G793" s="37">
        <v>93.0</v>
      </c>
      <c r="H793" s="38">
        <v>221.0</v>
      </c>
      <c r="I793" s="39">
        <v>40.0</v>
      </c>
      <c r="J793" s="40">
        <v>46.0</v>
      </c>
      <c r="K793" s="56">
        <f t="shared" si="6"/>
        <v>0.2902584493</v>
      </c>
      <c r="L793" s="56">
        <f t="shared" si="7"/>
        <v>0.4738095238</v>
      </c>
      <c r="M793" s="56">
        <f t="shared" si="8"/>
        <v>0.3795918367</v>
      </c>
      <c r="N793" s="56">
        <f t="shared" si="9"/>
        <v>0.09244532803</v>
      </c>
      <c r="O793" s="56">
        <f t="shared" si="10"/>
        <v>0.4390977444</v>
      </c>
      <c r="P793" s="57">
        <f t="shared" si="11"/>
        <v>0.04572564612</v>
      </c>
      <c r="Q793" s="58">
        <f t="shared" ref="Q793:V793" si="2411">K793-Q$2</f>
        <v>-0.06071923239</v>
      </c>
      <c r="R793" s="59">
        <f t="shared" si="2411"/>
        <v>-0.005743016481</v>
      </c>
      <c r="S793" s="60">
        <f t="shared" si="2411"/>
        <v>-0.03199572591</v>
      </c>
      <c r="T793" s="61">
        <f t="shared" si="2411"/>
        <v>-0.02328911358</v>
      </c>
      <c r="U793" s="62">
        <f t="shared" si="2411"/>
        <v>-0.01473358473</v>
      </c>
      <c r="V793" s="63">
        <f t="shared" si="2411"/>
        <v>0.01346481761</v>
      </c>
      <c r="W793" s="64"/>
      <c r="X793" s="65">
        <f t="shared" si="13"/>
        <v>1</v>
      </c>
      <c r="Y793" s="66">
        <f t="shared" si="14"/>
        <v>0</v>
      </c>
      <c r="Z793" s="67">
        <f t="shared" ref="Z793:AA793" si="2412">U793</f>
        <v>-0.01473358473</v>
      </c>
      <c r="AA793" s="68">
        <f t="shared" si="2412"/>
        <v>0.01346481761</v>
      </c>
      <c r="AB793" s="69">
        <f t="shared" ref="AB793:AC793" si="2413">S793</f>
        <v>-0.03199572591</v>
      </c>
      <c r="AC793" s="70">
        <f t="shared" si="2413"/>
        <v>-0.02328911358</v>
      </c>
      <c r="AD793" s="71">
        <f t="shared" si="17"/>
        <v>0.00003577720576</v>
      </c>
      <c r="AE793" s="72">
        <f t="shared" si="18"/>
        <v>-0.0003967700624</v>
      </c>
      <c r="AF793" s="73">
        <f t="shared" si="19"/>
        <v>0.0007849954054</v>
      </c>
      <c r="AG793" s="74">
        <f t="shared" si="20"/>
        <v>-0.00008768448553</v>
      </c>
      <c r="AH793" s="75">
        <f t="shared" si="21"/>
        <v>0.0004813436655</v>
      </c>
      <c r="AI793" s="76">
        <f t="shared" si="22"/>
        <v>0.001490304189</v>
      </c>
      <c r="AJ793" s="77"/>
      <c r="AK793" s="65">
        <f t="shared" si="23"/>
        <v>-0.005693794321</v>
      </c>
      <c r="AL793" s="66">
        <f t="shared" si="24"/>
        <v>0.0007634399882</v>
      </c>
      <c r="AM793" s="67">
        <f t="shared" si="25"/>
        <v>-0.03340369494</v>
      </c>
      <c r="AN793" s="68">
        <f t="shared" si="26"/>
        <v>-0.01240094296</v>
      </c>
      <c r="AO793" s="69">
        <f t="shared" si="27"/>
        <v>-0.007118459442</v>
      </c>
      <c r="AP793" s="70">
        <f t="shared" si="28"/>
        <v>0.01921194902</v>
      </c>
      <c r="AQ793" s="71">
        <f t="shared" si="29"/>
        <v>-0.0002129046586</v>
      </c>
      <c r="AR793" s="72">
        <f t="shared" si="30"/>
        <v>-0.0002247873273</v>
      </c>
      <c r="AS793" s="73">
        <f t="shared" si="31"/>
        <v>0.00005748893928</v>
      </c>
      <c r="AT793" s="74">
        <f t="shared" si="32"/>
        <v>0.0003289177082</v>
      </c>
      <c r="AU793" s="75">
        <f t="shared" si="33"/>
        <v>0.00003008336805</v>
      </c>
      <c r="AV793" s="76">
        <f t="shared" si="34"/>
        <v>0.0001769201735</v>
      </c>
      <c r="AW793" s="78">
        <f t="shared" si="35"/>
        <v>-0.04634128106</v>
      </c>
      <c r="AX793" s="79">
        <f t="shared" si="36"/>
        <v>-0.06071923239</v>
      </c>
      <c r="AY793" s="78">
        <f t="shared" si="37"/>
        <v>0.007855496607</v>
      </c>
      <c r="AZ793" s="79">
        <f t="shared" si="38"/>
        <v>-0.005743016481</v>
      </c>
      <c r="BA793" s="80">
        <f t="shared" si="39"/>
        <v>0.01437795133</v>
      </c>
      <c r="BB793" s="80">
        <f t="shared" si="40"/>
        <v>0.01359851309</v>
      </c>
      <c r="BC793" s="80">
        <f t="shared" si="41"/>
        <v>-0.04620335181</v>
      </c>
      <c r="BD793" s="80">
        <f t="shared" si="42"/>
        <v>0.0088154556</v>
      </c>
      <c r="BE793" s="81">
        <f t="shared" si="43"/>
        <v>0.00002180592622</v>
      </c>
      <c r="BF793" s="81">
        <f t="shared" si="44"/>
        <v>0.0003910375187</v>
      </c>
      <c r="BG793" s="81">
        <f t="shared" si="45"/>
        <v>0.002057037461</v>
      </c>
      <c r="BH793" s="81">
        <f t="shared" si="46"/>
        <v>-0.0008146071929</v>
      </c>
      <c r="BI793" s="81"/>
      <c r="BJ793" s="81"/>
    </row>
    <row r="794">
      <c r="A794" s="31">
        <v>1162.0</v>
      </c>
      <c r="B794" s="32">
        <v>7595.0</v>
      </c>
      <c r="C794" s="33">
        <v>1020.0</v>
      </c>
      <c r="D794" s="55">
        <f t="shared" si="5"/>
        <v>895</v>
      </c>
      <c r="E794" s="35">
        <v>414.0</v>
      </c>
      <c r="F794" s="36">
        <v>71.0</v>
      </c>
      <c r="G794" s="37">
        <v>162.0</v>
      </c>
      <c r="H794" s="38">
        <v>158.0</v>
      </c>
      <c r="I794" s="39">
        <v>73.0</v>
      </c>
      <c r="J794" s="40">
        <v>17.0</v>
      </c>
      <c r="K794" s="56">
        <f t="shared" si="6"/>
        <v>0.6362745098</v>
      </c>
      <c r="L794" s="56">
        <f t="shared" si="7"/>
        <v>0.7550387597</v>
      </c>
      <c r="M794" s="56">
        <f t="shared" si="8"/>
        <v>0.648</v>
      </c>
      <c r="N794" s="56">
        <f t="shared" si="9"/>
        <v>0.1588235294</v>
      </c>
      <c r="O794" s="56">
        <f t="shared" si="10"/>
        <v>0.7251396648</v>
      </c>
      <c r="P794" s="57">
        <f t="shared" si="11"/>
        <v>0.01666666667</v>
      </c>
      <c r="Q794" s="58">
        <f t="shared" ref="Q794:V794" si="2414">K794-Q$2</f>
        <v>0.2852968281</v>
      </c>
      <c r="R794" s="59">
        <f t="shared" si="2414"/>
        <v>0.2754862194</v>
      </c>
      <c r="S794" s="60">
        <f t="shared" si="2414"/>
        <v>0.2364124374</v>
      </c>
      <c r="T794" s="61">
        <f t="shared" si="2414"/>
        <v>0.0430890878</v>
      </c>
      <c r="U794" s="62">
        <f t="shared" si="2414"/>
        <v>0.2713083357</v>
      </c>
      <c r="V794" s="63">
        <f t="shared" si="2414"/>
        <v>-0.01559416185</v>
      </c>
      <c r="W794" s="64"/>
      <c r="X794" s="65">
        <f t="shared" si="13"/>
        <v>1</v>
      </c>
      <c r="Y794" s="66">
        <f t="shared" si="14"/>
        <v>0</v>
      </c>
      <c r="Z794" s="67">
        <f t="shared" ref="Z794:AA794" si="2415">U794</f>
        <v>0.2713083357</v>
      </c>
      <c r="AA794" s="68">
        <f t="shared" si="2415"/>
        <v>-0.01559416185</v>
      </c>
      <c r="AB794" s="69">
        <f t="shared" ref="AB794:AC794" si="2416">S794</f>
        <v>0.2364124374</v>
      </c>
      <c r="AC794" s="70">
        <f t="shared" si="2416"/>
        <v>0.0430890878</v>
      </c>
      <c r="AD794" s="71">
        <f t="shared" si="17"/>
        <v>0.07336503514</v>
      </c>
      <c r="AE794" s="72">
        <f t="shared" si="18"/>
        <v>-0.008461652194</v>
      </c>
      <c r="AF794" s="73">
        <f t="shared" si="19"/>
        <v>0.06481260313</v>
      </c>
      <c r="AG794" s="74">
        <f t="shared" si="20"/>
        <v>0.008003774889</v>
      </c>
      <c r="AH794" s="75">
        <f t="shared" si="21"/>
        <v>0.05403417105</v>
      </c>
      <c r="AI794" s="76">
        <f t="shared" si="22"/>
        <v>0.02037359254</v>
      </c>
      <c r="AJ794" s="77"/>
      <c r="AK794" s="65">
        <f t="shared" si="23"/>
        <v>-0.005693794321</v>
      </c>
      <c r="AL794" s="66">
        <f t="shared" si="24"/>
        <v>0.0007634399882</v>
      </c>
      <c r="AM794" s="67">
        <f t="shared" si="25"/>
        <v>0.2462148888</v>
      </c>
      <c r="AN794" s="68">
        <f t="shared" si="26"/>
        <v>0.4180119946</v>
      </c>
      <c r="AO794" s="69">
        <f t="shared" si="27"/>
        <v>-0.01168640382</v>
      </c>
      <c r="AP794" s="70">
        <f t="shared" si="28"/>
        <v>-0.1238618494</v>
      </c>
      <c r="AQ794" s="71">
        <f t="shared" si="29"/>
        <v>0.0327754212</v>
      </c>
      <c r="AR794" s="72">
        <f t="shared" si="30"/>
        <v>-0.04711656626</v>
      </c>
      <c r="AS794" s="73">
        <f t="shared" si="31"/>
        <v>-0.001684983488</v>
      </c>
      <c r="AT794" s="74">
        <f t="shared" si="32"/>
        <v>0.02755480396</v>
      </c>
      <c r="AU794" s="75">
        <f t="shared" si="33"/>
        <v>0.005792708087</v>
      </c>
      <c r="AV794" s="76">
        <f t="shared" si="34"/>
        <v>0.003198845612</v>
      </c>
      <c r="AW794" s="78">
        <f t="shared" si="35"/>
        <v>0.2657178365</v>
      </c>
      <c r="AX794" s="79">
        <f t="shared" si="36"/>
        <v>0.2852968281</v>
      </c>
      <c r="AY794" s="78">
        <f t="shared" si="37"/>
        <v>0.2785506684</v>
      </c>
      <c r="AZ794" s="79">
        <f t="shared" si="38"/>
        <v>0.2754862194</v>
      </c>
      <c r="BA794" s="80">
        <f t="shared" si="39"/>
        <v>-0.01957899165</v>
      </c>
      <c r="BB794" s="80">
        <f t="shared" si="40"/>
        <v>0.003064449041</v>
      </c>
      <c r="BC794" s="80">
        <f t="shared" si="41"/>
        <v>0.2658557657</v>
      </c>
      <c r="BD794" s="80">
        <f t="shared" si="42"/>
        <v>0.2795106274</v>
      </c>
      <c r="BE794" s="81">
        <f t="shared" si="43"/>
        <v>0.000373946066</v>
      </c>
      <c r="BF794" s="81">
        <f t="shared" si="44"/>
        <v>-0.0001199976444</v>
      </c>
      <c r="BG794" s="81">
        <f t="shared" si="45"/>
        <v>-0.007446902686</v>
      </c>
      <c r="BH794" s="81">
        <f t="shared" si="46"/>
        <v>0.1486190238</v>
      </c>
      <c r="BI794" s="81"/>
      <c r="BJ794" s="81"/>
    </row>
    <row r="795">
      <c r="A795" s="31">
        <v>1118.0</v>
      </c>
      <c r="B795" s="32">
        <v>3854.0</v>
      </c>
      <c r="C795" s="33">
        <v>1109.0</v>
      </c>
      <c r="D795" s="55">
        <f t="shared" si="5"/>
        <v>767</v>
      </c>
      <c r="E795" s="35">
        <v>149.0</v>
      </c>
      <c r="F795" s="36">
        <v>115.0</v>
      </c>
      <c r="G795" s="37">
        <v>80.0</v>
      </c>
      <c r="H795" s="38">
        <v>326.0</v>
      </c>
      <c r="I795" s="39">
        <v>43.0</v>
      </c>
      <c r="J795" s="40">
        <v>54.0</v>
      </c>
      <c r="K795" s="56">
        <f t="shared" si="6"/>
        <v>0.2452660054</v>
      </c>
      <c r="L795" s="56">
        <f t="shared" si="7"/>
        <v>0.3706563707</v>
      </c>
      <c r="M795" s="56">
        <f t="shared" si="8"/>
        <v>0.3212851406</v>
      </c>
      <c r="N795" s="56">
        <f t="shared" si="9"/>
        <v>0.07213706041</v>
      </c>
      <c r="O795" s="56">
        <f t="shared" si="10"/>
        <v>0.3546284224</v>
      </c>
      <c r="P795" s="57">
        <f t="shared" si="11"/>
        <v>0.04869251578</v>
      </c>
      <c r="Q795" s="58">
        <f t="shared" ref="Q795:V795" si="2417">K795-Q$2</f>
        <v>-0.1057116763</v>
      </c>
      <c r="R795" s="59">
        <f t="shared" si="2417"/>
        <v>-0.1088961696</v>
      </c>
      <c r="S795" s="60">
        <f t="shared" si="2417"/>
        <v>-0.09030242208</v>
      </c>
      <c r="T795" s="61">
        <f t="shared" si="2417"/>
        <v>-0.04359738119</v>
      </c>
      <c r="U795" s="62">
        <f t="shared" si="2417"/>
        <v>-0.09920290667</v>
      </c>
      <c r="V795" s="63">
        <f t="shared" si="2417"/>
        <v>0.01643168727</v>
      </c>
      <c r="W795" s="64"/>
      <c r="X795" s="65">
        <f t="shared" si="13"/>
        <v>1</v>
      </c>
      <c r="Y795" s="66">
        <f t="shared" si="14"/>
        <v>0</v>
      </c>
      <c r="Z795" s="67">
        <f t="shared" ref="Z795:AA795" si="2418">U795</f>
        <v>-0.09920290667</v>
      </c>
      <c r="AA795" s="68">
        <f t="shared" si="2418"/>
        <v>0.01643168727</v>
      </c>
      <c r="AB795" s="69">
        <f t="shared" ref="AB795:AC795" si="2419">S795</f>
        <v>-0.09030242208</v>
      </c>
      <c r="AC795" s="70">
        <f t="shared" si="2419"/>
        <v>-0.04359738119</v>
      </c>
      <c r="AD795" s="71">
        <f t="shared" si="17"/>
        <v>0.009571216345</v>
      </c>
      <c r="AE795" s="72">
        <f t="shared" si="18"/>
        <v>-0.003260142277</v>
      </c>
      <c r="AF795" s="73">
        <f t="shared" si="19"/>
        <v>0.009674641283</v>
      </c>
      <c r="AG795" s="74">
        <f t="shared" si="20"/>
        <v>0.002841165778</v>
      </c>
      <c r="AH795" s="75">
        <f t="shared" si="21"/>
        <v>0.006253795787</v>
      </c>
      <c r="AI795" s="76">
        <f t="shared" si="22"/>
        <v>0.007873898236</v>
      </c>
      <c r="AJ795" s="77"/>
      <c r="AK795" s="65">
        <f t="shared" si="23"/>
        <v>-0.005693794321</v>
      </c>
      <c r="AL795" s="66">
        <f t="shared" si="24"/>
        <v>0.0007634399882</v>
      </c>
      <c r="AM795" s="67">
        <f t="shared" si="25"/>
        <v>-0.1070625749</v>
      </c>
      <c r="AN795" s="68">
        <f t="shared" si="26"/>
        <v>-0.1440863579</v>
      </c>
      <c r="AO795" s="69">
        <f t="shared" si="27"/>
        <v>-0.009060905048</v>
      </c>
      <c r="AP795" s="70">
        <f t="shared" si="28"/>
        <v>0.05111807093</v>
      </c>
      <c r="AQ795" s="71">
        <f t="shared" si="29"/>
        <v>0.00301893157</v>
      </c>
      <c r="AR795" s="72">
        <f t="shared" si="30"/>
        <v>-0.007255094139</v>
      </c>
      <c r="AS795" s="73">
        <f t="shared" si="31"/>
        <v>-0.000946185938</v>
      </c>
      <c r="AT795" s="74">
        <f t="shared" si="32"/>
        <v>0.004156114285</v>
      </c>
      <c r="AU795" s="75">
        <f t="shared" si="33"/>
        <v>0.0005797455383</v>
      </c>
      <c r="AV795" s="76">
        <f t="shared" si="34"/>
        <v>0.0009957517767</v>
      </c>
      <c r="AW795" s="78">
        <f t="shared" si="35"/>
        <v>-0.1191647831</v>
      </c>
      <c r="AX795" s="79">
        <f t="shared" si="36"/>
        <v>-0.1057116763</v>
      </c>
      <c r="AY795" s="78">
        <f t="shared" si="37"/>
        <v>-0.09430807502</v>
      </c>
      <c r="AZ795" s="79">
        <f t="shared" si="38"/>
        <v>-0.1088961696</v>
      </c>
      <c r="BA795" s="80">
        <f t="shared" si="39"/>
        <v>-0.01345310685</v>
      </c>
      <c r="BB795" s="80">
        <f t="shared" si="40"/>
        <v>0.01458809462</v>
      </c>
      <c r="BC795" s="80">
        <f t="shared" si="41"/>
        <v>-0.1190268539</v>
      </c>
      <c r="BD795" s="80">
        <f t="shared" si="42"/>
        <v>-0.09334811603</v>
      </c>
      <c r="BE795" s="81">
        <f t="shared" si="43"/>
        <v>-0.00003182642073</v>
      </c>
      <c r="BF795" s="81">
        <f t="shared" si="44"/>
        <v>-0.0003925103911</v>
      </c>
      <c r="BG795" s="81">
        <f t="shared" si="45"/>
        <v>0.005453521179</v>
      </c>
      <c r="BH795" s="81">
        <f t="shared" si="46"/>
        <v>0.02222186513</v>
      </c>
      <c r="BI795" s="81"/>
      <c r="BJ795" s="81"/>
    </row>
    <row r="796">
      <c r="A796" s="31">
        <v>572.0</v>
      </c>
      <c r="B796" s="32" t="s">
        <v>243</v>
      </c>
      <c r="C796" s="33">
        <v>719.0</v>
      </c>
      <c r="D796" s="55">
        <f t="shared" si="5"/>
        <v>616</v>
      </c>
      <c r="E796" s="35">
        <v>137.0</v>
      </c>
      <c r="F796" s="36">
        <v>108.0</v>
      </c>
      <c r="G796" s="37">
        <v>107.0</v>
      </c>
      <c r="H796" s="38">
        <v>203.0</v>
      </c>
      <c r="I796" s="39">
        <v>45.0</v>
      </c>
      <c r="J796" s="40">
        <v>16.0</v>
      </c>
      <c r="K796" s="56">
        <f t="shared" si="6"/>
        <v>0.4019471488</v>
      </c>
      <c r="L796" s="56">
        <f t="shared" si="7"/>
        <v>0.4727272727</v>
      </c>
      <c r="M796" s="56">
        <f t="shared" si="8"/>
        <v>0.4632034632</v>
      </c>
      <c r="N796" s="56">
        <f t="shared" si="9"/>
        <v>0.1488178025</v>
      </c>
      <c r="O796" s="56">
        <f t="shared" si="10"/>
        <v>0.4691558442</v>
      </c>
      <c r="P796" s="57">
        <f t="shared" si="11"/>
        <v>0.02225312935</v>
      </c>
      <c r="Q796" s="58">
        <f t="shared" ref="Q796:V796" si="2420">K796-Q$2</f>
        <v>0.05096946713</v>
      </c>
      <c r="R796" s="59">
        <f t="shared" si="2420"/>
        <v>-0.006825267563</v>
      </c>
      <c r="S796" s="60">
        <f t="shared" si="2420"/>
        <v>0.05161590056</v>
      </c>
      <c r="T796" s="61">
        <f t="shared" si="2420"/>
        <v>0.0330833609</v>
      </c>
      <c r="U796" s="62">
        <f t="shared" si="2420"/>
        <v>0.01532451506</v>
      </c>
      <c r="V796" s="63">
        <f t="shared" si="2420"/>
        <v>-0.01000769917</v>
      </c>
      <c r="W796" s="64"/>
      <c r="X796" s="65">
        <f t="shared" si="13"/>
        <v>1</v>
      </c>
      <c r="Y796" s="66">
        <f t="shared" si="14"/>
        <v>0</v>
      </c>
      <c r="Z796" s="67">
        <f t="shared" ref="Z796:AA796" si="2421">U796</f>
        <v>0.01532451506</v>
      </c>
      <c r="AA796" s="68">
        <f t="shared" si="2421"/>
        <v>-0.01000769917</v>
      </c>
      <c r="AB796" s="69">
        <f t="shared" ref="AB796:AC796" si="2422">S796</f>
        <v>0.05161590056</v>
      </c>
      <c r="AC796" s="70">
        <f t="shared" si="2422"/>
        <v>0.0330833609</v>
      </c>
      <c r="AD796" s="71">
        <f t="shared" si="17"/>
        <v>0.0001346867193</v>
      </c>
      <c r="AE796" s="72">
        <f t="shared" si="18"/>
        <v>-0.0003067262732</v>
      </c>
      <c r="AF796" s="73">
        <f t="shared" si="19"/>
        <v>0.001122076969</v>
      </c>
      <c r="AG796" s="74">
        <f t="shared" si="20"/>
        <v>-0.000009569942573</v>
      </c>
      <c r="AH796" s="75">
        <f t="shared" si="21"/>
        <v>0.001569692422</v>
      </c>
      <c r="AI796" s="76">
        <f t="shared" si="22"/>
        <v>0.003415254932</v>
      </c>
      <c r="AJ796" s="77"/>
      <c r="AK796" s="65">
        <f t="shared" si="23"/>
        <v>-0.005693794321</v>
      </c>
      <c r="AL796" s="66">
        <f t="shared" si="24"/>
        <v>0.0007634399882</v>
      </c>
      <c r="AM796" s="67">
        <f t="shared" si="25"/>
        <v>0.02839737473</v>
      </c>
      <c r="AN796" s="68">
        <f t="shared" si="26"/>
        <v>0.01616102143</v>
      </c>
      <c r="AO796" s="69">
        <f t="shared" si="27"/>
        <v>0.009247492441</v>
      </c>
      <c r="AP796" s="70">
        <f t="shared" si="28"/>
        <v>-0.03036359894</v>
      </c>
      <c r="AQ796" s="71">
        <f t="shared" si="29"/>
        <v>-0.0001095770997</v>
      </c>
      <c r="AR796" s="72">
        <f t="shared" si="30"/>
        <v>-0.0002361651133</v>
      </c>
      <c r="AS796" s="73">
        <f t="shared" si="31"/>
        <v>0.00003333048318</v>
      </c>
      <c r="AT796" s="74">
        <f t="shared" si="32"/>
        <v>0.0004731790567</v>
      </c>
      <c r="AU796" s="75">
        <f t="shared" si="33"/>
        <v>0.0001218571811</v>
      </c>
      <c r="AV796" s="76">
        <f t="shared" si="34"/>
        <v>0.0004131109924</v>
      </c>
      <c r="AW796" s="78">
        <f t="shared" si="35"/>
        <v>0.03199668342</v>
      </c>
      <c r="AX796" s="79">
        <f t="shared" si="36"/>
        <v>0.05096946713</v>
      </c>
      <c r="AY796" s="78">
        <f t="shared" si="37"/>
        <v>-0.01278901258</v>
      </c>
      <c r="AZ796" s="79">
        <f t="shared" si="38"/>
        <v>-0.006825267563</v>
      </c>
      <c r="BA796" s="80">
        <f t="shared" si="39"/>
        <v>-0.01897278371</v>
      </c>
      <c r="BB796" s="80">
        <f t="shared" si="40"/>
        <v>-0.005963745021</v>
      </c>
      <c r="BC796" s="80">
        <f t="shared" si="41"/>
        <v>0.03213461266</v>
      </c>
      <c r="BD796" s="80">
        <f t="shared" si="42"/>
        <v>-0.01182905359</v>
      </c>
      <c r="BE796" s="81">
        <f t="shared" si="43"/>
        <v>0.000324400267</v>
      </c>
      <c r="BF796" s="81">
        <f t="shared" si="44"/>
        <v>0.0002262976888</v>
      </c>
      <c r="BG796" s="81">
        <f t="shared" si="45"/>
        <v>0.0008927068222</v>
      </c>
      <c r="BH796" s="81">
        <f t="shared" si="46"/>
        <v>-0.0007602441107</v>
      </c>
      <c r="BI796" s="81"/>
      <c r="BJ796" s="81"/>
    </row>
    <row r="797">
      <c r="A797" s="31">
        <v>932.0</v>
      </c>
      <c r="B797" s="32">
        <v>4635.0</v>
      </c>
      <c r="C797" s="33">
        <v>1062.0</v>
      </c>
      <c r="D797" s="55">
        <f t="shared" si="5"/>
        <v>662</v>
      </c>
      <c r="E797" s="35">
        <v>99.0</v>
      </c>
      <c r="F797" s="36">
        <v>128.0</v>
      </c>
      <c r="G797" s="37">
        <v>89.0</v>
      </c>
      <c r="H797" s="38">
        <v>251.0</v>
      </c>
      <c r="I797" s="39">
        <v>46.0</v>
      </c>
      <c r="J797" s="40">
        <v>49.0</v>
      </c>
      <c r="K797" s="56">
        <f t="shared" si="6"/>
        <v>0.2203389831</v>
      </c>
      <c r="L797" s="56">
        <f t="shared" si="7"/>
        <v>0.3661616162</v>
      </c>
      <c r="M797" s="56">
        <f t="shared" si="8"/>
        <v>0.3345864662</v>
      </c>
      <c r="N797" s="56">
        <f t="shared" si="9"/>
        <v>0.08380414313</v>
      </c>
      <c r="O797" s="56">
        <f t="shared" si="10"/>
        <v>0.3534743202</v>
      </c>
      <c r="P797" s="57">
        <f t="shared" si="11"/>
        <v>0.0461393597</v>
      </c>
      <c r="Q797" s="58">
        <f t="shared" ref="Q797:V797" si="2423">K797-Q$2</f>
        <v>-0.1306386986</v>
      </c>
      <c r="R797" s="59">
        <f t="shared" si="2423"/>
        <v>-0.1133909241</v>
      </c>
      <c r="S797" s="60">
        <f t="shared" si="2423"/>
        <v>-0.07700109648</v>
      </c>
      <c r="T797" s="61">
        <f t="shared" si="2423"/>
        <v>-0.03193029848</v>
      </c>
      <c r="U797" s="62">
        <f t="shared" si="2423"/>
        <v>-0.1003570089</v>
      </c>
      <c r="V797" s="63">
        <f t="shared" si="2423"/>
        <v>0.01387853119</v>
      </c>
      <c r="W797" s="64"/>
      <c r="X797" s="65">
        <f t="shared" si="13"/>
        <v>1</v>
      </c>
      <c r="Y797" s="66">
        <f t="shared" si="14"/>
        <v>0</v>
      </c>
      <c r="Z797" s="67">
        <f t="shared" ref="Z797:AA797" si="2424">U797</f>
        <v>-0.1003570089</v>
      </c>
      <c r="AA797" s="68">
        <f t="shared" si="2424"/>
        <v>0.01387853119</v>
      </c>
      <c r="AB797" s="69">
        <f t="shared" ref="AB797:AC797" si="2425">S797</f>
        <v>-0.07700109648</v>
      </c>
      <c r="AC797" s="70">
        <f t="shared" si="2425"/>
        <v>-0.03193029848</v>
      </c>
      <c r="AD797" s="71">
        <f t="shared" si="17"/>
        <v>0.009878915598</v>
      </c>
      <c r="AE797" s="72">
        <f t="shared" si="18"/>
        <v>-0.002785615754</v>
      </c>
      <c r="AF797" s="73">
        <f t="shared" si="19"/>
        <v>0.008170745364</v>
      </c>
      <c r="AG797" s="74">
        <f t="shared" si="20"/>
        <v>0.002135767128</v>
      </c>
      <c r="AH797" s="75">
        <f t="shared" si="21"/>
        <v>0.004909624898</v>
      </c>
      <c r="AI797" s="76">
        <f t="shared" si="22"/>
        <v>0.004917335988</v>
      </c>
      <c r="AJ797" s="77"/>
      <c r="AK797" s="65">
        <f t="shared" si="23"/>
        <v>-0.005693794321</v>
      </c>
      <c r="AL797" s="66">
        <f t="shared" si="24"/>
        <v>0.0007634399882</v>
      </c>
      <c r="AM797" s="67">
        <f t="shared" si="25"/>
        <v>-0.1039511165</v>
      </c>
      <c r="AN797" s="68">
        <f t="shared" si="26"/>
        <v>-0.148002688</v>
      </c>
      <c r="AO797" s="69">
        <f t="shared" si="27"/>
        <v>-0.00511222184</v>
      </c>
      <c r="AP797" s="70">
        <f t="shared" si="28"/>
        <v>0.04285277741</v>
      </c>
      <c r="AQ797" s="71">
        <f t="shared" si="29"/>
        <v>0.003453703193</v>
      </c>
      <c r="AR797" s="72">
        <f t="shared" si="30"/>
        <v>-0.007190568024</v>
      </c>
      <c r="AS797" s="73">
        <f t="shared" si="31"/>
        <v>-0.0006878231764</v>
      </c>
      <c r="AT797" s="74">
        <f t="shared" si="32"/>
        <v>0.003503172612</v>
      </c>
      <c r="AU797" s="75">
        <f t="shared" si="33"/>
        <v>0.0004759217615</v>
      </c>
      <c r="AV797" s="76">
        <f t="shared" si="34"/>
        <v>0.0006383661909</v>
      </c>
      <c r="AW797" s="78">
        <f t="shared" si="35"/>
        <v>-0.1115153309</v>
      </c>
      <c r="AX797" s="79">
        <f t="shared" si="36"/>
        <v>-0.1306386986</v>
      </c>
      <c r="AY797" s="78">
        <f t="shared" si="37"/>
        <v>-0.1074354998</v>
      </c>
      <c r="AZ797" s="79">
        <f t="shared" si="38"/>
        <v>-0.1133909241</v>
      </c>
      <c r="BA797" s="80">
        <f t="shared" si="39"/>
        <v>0.01912336777</v>
      </c>
      <c r="BB797" s="80">
        <f t="shared" si="40"/>
        <v>0.005955424317</v>
      </c>
      <c r="BC797" s="80">
        <f t="shared" si="41"/>
        <v>-0.1113774016</v>
      </c>
      <c r="BD797" s="80">
        <f t="shared" si="42"/>
        <v>-0.1064755408</v>
      </c>
      <c r="BE797" s="81">
        <f t="shared" si="43"/>
        <v>0.0003302361161</v>
      </c>
      <c r="BF797" s="81">
        <f t="shared" si="44"/>
        <v>0.0002277755389</v>
      </c>
      <c r="BG797" s="81">
        <f t="shared" si="45"/>
        <v>0.0010678848</v>
      </c>
      <c r="BH797" s="81">
        <f t="shared" si="46"/>
        <v>0.02371793815</v>
      </c>
      <c r="BI797" s="81"/>
      <c r="BJ797" s="81"/>
    </row>
    <row r="798">
      <c r="A798" s="31">
        <v>928.0</v>
      </c>
      <c r="B798" s="32" t="s">
        <v>244</v>
      </c>
      <c r="C798" s="33">
        <v>1349.0</v>
      </c>
      <c r="D798" s="55">
        <f t="shared" si="5"/>
        <v>1069</v>
      </c>
      <c r="E798" s="35">
        <v>210.0</v>
      </c>
      <c r="F798" s="36">
        <v>155.0</v>
      </c>
      <c r="G798" s="37">
        <v>141.0</v>
      </c>
      <c r="H798" s="38">
        <v>439.0</v>
      </c>
      <c r="I798" s="39">
        <v>81.0</v>
      </c>
      <c r="J798" s="40">
        <v>43.0</v>
      </c>
      <c r="K798" s="56">
        <f t="shared" si="6"/>
        <v>0.3202372128</v>
      </c>
      <c r="L798" s="56">
        <f t="shared" si="7"/>
        <v>0.398630137</v>
      </c>
      <c r="M798" s="56">
        <f t="shared" si="8"/>
        <v>0.4159292035</v>
      </c>
      <c r="N798" s="56">
        <f t="shared" si="9"/>
        <v>0.1045218681</v>
      </c>
      <c r="O798" s="56">
        <f t="shared" si="10"/>
        <v>0.4041159963</v>
      </c>
      <c r="P798" s="57">
        <f t="shared" si="11"/>
        <v>0.03187546331</v>
      </c>
      <c r="Q798" s="58">
        <f t="shared" ref="Q798:V798" si="2426">K798-Q$2</f>
        <v>-0.03074046894</v>
      </c>
      <c r="R798" s="59">
        <f t="shared" si="2426"/>
        <v>-0.0809224033</v>
      </c>
      <c r="S798" s="60">
        <f t="shared" si="2426"/>
        <v>0.004341640894</v>
      </c>
      <c r="T798" s="61">
        <f t="shared" si="2426"/>
        <v>-0.01121257356</v>
      </c>
      <c r="U798" s="62">
        <f t="shared" si="2426"/>
        <v>-0.04971533284</v>
      </c>
      <c r="V798" s="63">
        <f t="shared" si="2426"/>
        <v>-0.0003853652058</v>
      </c>
      <c r="W798" s="64"/>
      <c r="X798" s="65">
        <f t="shared" si="13"/>
        <v>1</v>
      </c>
      <c r="Y798" s="66">
        <f t="shared" si="14"/>
        <v>0</v>
      </c>
      <c r="Z798" s="67">
        <f t="shared" ref="Z798:AA798" si="2427">U798</f>
        <v>-0.04971533284</v>
      </c>
      <c r="AA798" s="68">
        <f t="shared" si="2427"/>
        <v>-0.0003853652058</v>
      </c>
      <c r="AB798" s="69">
        <f t="shared" ref="AB798:AC798" si="2428">S798</f>
        <v>0.004341640894</v>
      </c>
      <c r="AC798" s="70">
        <f t="shared" si="2428"/>
        <v>-0.01121257356</v>
      </c>
      <c r="AD798" s="71">
        <f t="shared" si="17"/>
        <v>0.002471465813</v>
      </c>
      <c r="AE798" s="72">
        <f t="shared" si="18"/>
        <v>0.00003831711894</v>
      </c>
      <c r="AF798" s="73">
        <f t="shared" si="19"/>
        <v>-0.0002201670578</v>
      </c>
      <c r="AG798" s="74">
        <f t="shared" si="20"/>
        <v>0.000555763709</v>
      </c>
      <c r="AH798" s="75">
        <f t="shared" si="21"/>
        <v>-0.0001068719601</v>
      </c>
      <c r="AI798" s="76">
        <f t="shared" si="22"/>
        <v>-0.00009736193576</v>
      </c>
      <c r="AJ798" s="77"/>
      <c r="AK798" s="65">
        <f t="shared" si="23"/>
        <v>-0.005693794321</v>
      </c>
      <c r="AL798" s="66">
        <f t="shared" si="24"/>
        <v>0.0007634399882</v>
      </c>
      <c r="AM798" s="67">
        <f t="shared" si="25"/>
        <v>-0.03996859211</v>
      </c>
      <c r="AN798" s="68">
        <f t="shared" si="26"/>
        <v>-0.07924476308</v>
      </c>
      <c r="AO798" s="69">
        <f t="shared" si="27"/>
        <v>-0.006196850671</v>
      </c>
      <c r="AP798" s="70">
        <f t="shared" si="28"/>
        <v>-0.0005909687621</v>
      </c>
      <c r="AQ798" s="71">
        <f t="shared" si="29"/>
        <v>0.001292617269</v>
      </c>
      <c r="AR798" s="72">
        <f t="shared" si="30"/>
        <v>-0.001421023585</v>
      </c>
      <c r="AS798" s="73">
        <f t="shared" si="31"/>
        <v>-0.0002402365371</v>
      </c>
      <c r="AT798" s="74">
        <f t="shared" si="32"/>
        <v>-0.00007838465638</v>
      </c>
      <c r="AU798" s="75">
        <f t="shared" si="33"/>
        <v>-0.00001051891057</v>
      </c>
      <c r="AV798" s="76">
        <f t="shared" si="34"/>
        <v>-0.00001279834893</v>
      </c>
      <c r="AW798" s="78">
        <f t="shared" si="35"/>
        <v>-0.05081737529</v>
      </c>
      <c r="AX798" s="79">
        <f t="shared" si="36"/>
        <v>-0.03074046894</v>
      </c>
      <c r="AY798" s="78">
        <f t="shared" si="37"/>
        <v>-0.08058449844</v>
      </c>
      <c r="AZ798" s="79">
        <f t="shared" si="38"/>
        <v>-0.0809224033</v>
      </c>
      <c r="BA798" s="80">
        <f t="shared" si="39"/>
        <v>-0.02007690635</v>
      </c>
      <c r="BB798" s="80">
        <f t="shared" si="40"/>
        <v>0.0003379048629</v>
      </c>
      <c r="BC798" s="80">
        <f t="shared" si="41"/>
        <v>-0.05067944604</v>
      </c>
      <c r="BD798" s="80">
        <f t="shared" si="42"/>
        <v>-0.07962453945</v>
      </c>
      <c r="BE798" s="81">
        <f t="shared" si="43"/>
        <v>0.0004029679887</v>
      </c>
      <c r="BF798" s="81">
        <f t="shared" si="44"/>
        <v>-0.00001356816857</v>
      </c>
      <c r="BG798" s="81">
        <f t="shared" si="45"/>
        <v>-0.003771661031</v>
      </c>
      <c r="BH798" s="81">
        <f t="shared" si="46"/>
        <v>0.008070655101</v>
      </c>
      <c r="BI798" s="81"/>
      <c r="BJ798" s="81"/>
    </row>
    <row r="799">
      <c r="A799" s="31">
        <v>1265.0</v>
      </c>
      <c r="B799" s="32">
        <v>4461.0</v>
      </c>
      <c r="C799" s="33">
        <v>1934.0</v>
      </c>
      <c r="D799" s="55">
        <f t="shared" si="5"/>
        <v>1017</v>
      </c>
      <c r="E799" s="35">
        <v>43.0</v>
      </c>
      <c r="F799" s="36">
        <v>287.0</v>
      </c>
      <c r="G799" s="37">
        <v>39.0</v>
      </c>
      <c r="H799" s="38">
        <v>506.0</v>
      </c>
      <c r="I799" s="39">
        <v>25.0</v>
      </c>
      <c r="J799" s="40">
        <v>117.0</v>
      </c>
      <c r="K799" s="56">
        <f t="shared" si="6"/>
        <v>0.05532574974</v>
      </c>
      <c r="L799" s="56">
        <f t="shared" si="7"/>
        <v>0.118466899</v>
      </c>
      <c r="M799" s="56">
        <f t="shared" si="8"/>
        <v>0.08803611738</v>
      </c>
      <c r="N799" s="56">
        <f t="shared" si="9"/>
        <v>0.02016546019</v>
      </c>
      <c r="O799" s="56">
        <f t="shared" si="10"/>
        <v>0.1052114061</v>
      </c>
      <c r="P799" s="57">
        <f t="shared" si="11"/>
        <v>0.06049638056</v>
      </c>
      <c r="Q799" s="58">
        <f t="shared" ref="Q799:V799" si="2429">K799-Q$2</f>
        <v>-0.2956519319</v>
      </c>
      <c r="R799" s="59">
        <f t="shared" si="2429"/>
        <v>-0.3610856413</v>
      </c>
      <c r="S799" s="60">
        <f t="shared" si="2429"/>
        <v>-0.3235514453</v>
      </c>
      <c r="T799" s="61">
        <f t="shared" si="2429"/>
        <v>-0.09556898142</v>
      </c>
      <c r="U799" s="62">
        <f t="shared" si="2429"/>
        <v>-0.348619923</v>
      </c>
      <c r="V799" s="63">
        <f t="shared" si="2429"/>
        <v>0.02823555205</v>
      </c>
      <c r="W799" s="64"/>
      <c r="X799" s="65">
        <f t="shared" si="13"/>
        <v>1</v>
      </c>
      <c r="Y799" s="66">
        <f t="shared" si="14"/>
        <v>0</v>
      </c>
      <c r="Z799" s="67">
        <f t="shared" ref="Z799:AA799" si="2430">U799</f>
        <v>-0.348619923</v>
      </c>
      <c r="AA799" s="68">
        <f t="shared" si="2430"/>
        <v>0.02823555205</v>
      </c>
      <c r="AB799" s="69">
        <f t="shared" ref="AB799:AC799" si="2431">S799</f>
        <v>-0.3235514453</v>
      </c>
      <c r="AC799" s="70">
        <f t="shared" si="2431"/>
        <v>-0.09556898142</v>
      </c>
      <c r="AD799" s="71">
        <f t="shared" si="17"/>
        <v>0.1207386043</v>
      </c>
      <c r="AE799" s="72">
        <f t="shared" si="18"/>
        <v>-0.01968695196</v>
      </c>
      <c r="AF799" s="73">
        <f t="shared" si="19"/>
        <v>0.1154949229</v>
      </c>
      <c r="AG799" s="74">
        <f t="shared" si="20"/>
        <v>0.02418159727</v>
      </c>
      <c r="AH799" s="75">
        <f t="shared" si="21"/>
        <v>0.09555210752</v>
      </c>
      <c r="AI799" s="76">
        <f t="shared" si="22"/>
        <v>0.06184296412</v>
      </c>
      <c r="AJ799" s="77"/>
      <c r="AK799" s="65">
        <f t="shared" si="23"/>
        <v>-0.005693794321</v>
      </c>
      <c r="AL799" s="66">
        <f t="shared" si="24"/>
        <v>0.0007634399882</v>
      </c>
      <c r="AM799" s="67">
        <f t="shared" si="25"/>
        <v>-0.3293909145</v>
      </c>
      <c r="AN799" s="68">
        <f t="shared" si="26"/>
        <v>-0.5304366005</v>
      </c>
      <c r="AO799" s="69">
        <f t="shared" si="27"/>
        <v>-0.00224488466</v>
      </c>
      <c r="AP799" s="70">
        <f t="shared" si="28"/>
        <v>0.1746493061</v>
      </c>
      <c r="AQ799" s="71">
        <f t="shared" si="29"/>
        <v>0.05058074139</v>
      </c>
      <c r="AR799" s="72">
        <f t="shared" si="30"/>
        <v>-0.08050210757</v>
      </c>
      <c r="AS799" s="73">
        <f t="shared" si="31"/>
        <v>-0.007187659245</v>
      </c>
      <c r="AT799" s="74">
        <f t="shared" si="32"/>
        <v>0.04936112142</v>
      </c>
      <c r="AU799" s="75">
        <f t="shared" si="33"/>
        <v>0.009819181357</v>
      </c>
      <c r="AV799" s="76">
        <f t="shared" si="34"/>
        <v>0.008584247138</v>
      </c>
      <c r="AW799" s="78">
        <f t="shared" si="35"/>
        <v>-0.28411733</v>
      </c>
      <c r="AX799" s="79">
        <f t="shared" si="36"/>
        <v>-0.2956519319</v>
      </c>
      <c r="AY799" s="78">
        <f t="shared" si="37"/>
        <v>-0.3775805934</v>
      </c>
      <c r="AZ799" s="79">
        <f t="shared" si="38"/>
        <v>-0.3610856413</v>
      </c>
      <c r="BA799" s="80">
        <f t="shared" si="39"/>
        <v>0.01153460197</v>
      </c>
      <c r="BB799" s="80">
        <f t="shared" si="40"/>
        <v>-0.0164949521</v>
      </c>
      <c r="BC799" s="80">
        <f t="shared" si="41"/>
        <v>-0.2839794007</v>
      </c>
      <c r="BD799" s="80">
        <f t="shared" si="42"/>
        <v>-0.3766206344</v>
      </c>
      <c r="BE799" s="81">
        <f t="shared" si="43"/>
        <v>-0.0001390364019</v>
      </c>
      <c r="BF799" s="81">
        <f t="shared" si="44"/>
        <v>-0.000380525414</v>
      </c>
      <c r="BG799" s="81">
        <f t="shared" si="45"/>
        <v>-0.06119880225</v>
      </c>
      <c r="BH799" s="81">
        <f t="shared" si="46"/>
        <v>0.2139050041</v>
      </c>
      <c r="BI799" s="81"/>
      <c r="BJ799" s="81"/>
    </row>
    <row r="800">
      <c r="A800" s="31">
        <v>636.0</v>
      </c>
      <c r="B800" s="32">
        <v>4585.0</v>
      </c>
      <c r="C800" s="33">
        <v>1216.0</v>
      </c>
      <c r="D800" s="55">
        <f t="shared" si="5"/>
        <v>678</v>
      </c>
      <c r="E800" s="35">
        <v>95.0</v>
      </c>
      <c r="F800" s="36">
        <v>197.0</v>
      </c>
      <c r="G800" s="37">
        <v>47.0</v>
      </c>
      <c r="H800" s="38">
        <v>230.0</v>
      </c>
      <c r="I800" s="39">
        <v>30.0</v>
      </c>
      <c r="J800" s="40">
        <v>79.0</v>
      </c>
      <c r="K800" s="56">
        <f t="shared" si="6"/>
        <v>0.1414473684</v>
      </c>
      <c r="L800" s="56">
        <f t="shared" si="7"/>
        <v>0.3521126761</v>
      </c>
      <c r="M800" s="56">
        <f t="shared" si="8"/>
        <v>0.1455108359</v>
      </c>
      <c r="N800" s="56">
        <f t="shared" si="9"/>
        <v>0.03865131579</v>
      </c>
      <c r="O800" s="56">
        <f t="shared" si="10"/>
        <v>0.2536873156</v>
      </c>
      <c r="P800" s="57">
        <f t="shared" si="11"/>
        <v>0.06496710526</v>
      </c>
      <c r="Q800" s="58">
        <f t="shared" ref="Q800:V800" si="2432">K800-Q$2</f>
        <v>-0.2095303133</v>
      </c>
      <c r="R800" s="59">
        <f t="shared" si="2432"/>
        <v>-0.1274398642</v>
      </c>
      <c r="S800" s="60">
        <f t="shared" si="2432"/>
        <v>-0.2660767267</v>
      </c>
      <c r="T800" s="61">
        <f t="shared" si="2432"/>
        <v>-0.07708312582</v>
      </c>
      <c r="U800" s="62">
        <f t="shared" si="2432"/>
        <v>-0.2001440135</v>
      </c>
      <c r="V800" s="63">
        <f t="shared" si="2432"/>
        <v>0.03270627675</v>
      </c>
      <c r="W800" s="64"/>
      <c r="X800" s="65">
        <f t="shared" si="13"/>
        <v>1</v>
      </c>
      <c r="Y800" s="66">
        <f t="shared" si="14"/>
        <v>0</v>
      </c>
      <c r="Z800" s="67">
        <f t="shared" ref="Z800:AA800" si="2433">U800</f>
        <v>-0.2001440135</v>
      </c>
      <c r="AA800" s="68">
        <f t="shared" si="2433"/>
        <v>0.03270627675</v>
      </c>
      <c r="AB800" s="69">
        <f t="shared" ref="AB800:AC800" si="2434">S800</f>
        <v>-0.2660767267</v>
      </c>
      <c r="AC800" s="70">
        <f t="shared" si="2434"/>
        <v>-0.07708312582</v>
      </c>
      <c r="AD800" s="71">
        <f t="shared" si="17"/>
        <v>0.03898792558</v>
      </c>
      <c r="AE800" s="72">
        <f t="shared" si="18"/>
        <v>-0.01309193099</v>
      </c>
      <c r="AF800" s="73">
        <f t="shared" si="19"/>
        <v>0.05577476602</v>
      </c>
      <c r="AG800" s="74">
        <f t="shared" si="20"/>
        <v>0.00672534711</v>
      </c>
      <c r="AH800" s="75">
        <f t="shared" si="21"/>
        <v>0.06485501622</v>
      </c>
      <c r="AI800" s="76">
        <f t="shared" si="22"/>
        <v>0.04102005161</v>
      </c>
      <c r="AJ800" s="77"/>
      <c r="AK800" s="65">
        <f t="shared" si="23"/>
        <v>-0.005693794321</v>
      </c>
      <c r="AL800" s="66">
        <f t="shared" si="24"/>
        <v>0.0007634399882</v>
      </c>
      <c r="AM800" s="67">
        <f t="shared" si="25"/>
        <v>-0.2152945501</v>
      </c>
      <c r="AN800" s="68">
        <f t="shared" si="26"/>
        <v>-0.2910605891</v>
      </c>
      <c r="AO800" s="69">
        <f t="shared" si="27"/>
        <v>-0.001093955761</v>
      </c>
      <c r="AP800" s="70">
        <f t="shared" si="28"/>
        <v>0.1434134258</v>
      </c>
      <c r="AQ800" s="71">
        <f t="shared" si="29"/>
        <v>0.01240714329</v>
      </c>
      <c r="AR800" s="72">
        <f t="shared" si="30"/>
        <v>-0.0294566178</v>
      </c>
      <c r="AS800" s="73">
        <f t="shared" si="31"/>
        <v>-0.001381526712</v>
      </c>
      <c r="AT800" s="74">
        <f t="shared" si="32"/>
        <v>0.02370816784</v>
      </c>
      <c r="AU800" s="75">
        <f t="shared" si="33"/>
        <v>0.006680374354</v>
      </c>
      <c r="AV800" s="76">
        <f t="shared" si="34"/>
        <v>0.005718143494</v>
      </c>
      <c r="AW800" s="78">
        <f t="shared" si="35"/>
        <v>-0.2043763092</v>
      </c>
      <c r="AX800" s="79">
        <f t="shared" si="36"/>
        <v>-0.2095303133</v>
      </c>
      <c r="AY800" s="78">
        <f t="shared" si="37"/>
        <v>-0.1469140298</v>
      </c>
      <c r="AZ800" s="79">
        <f t="shared" si="38"/>
        <v>-0.1274398642</v>
      </c>
      <c r="BA800" s="80">
        <f t="shared" si="39"/>
        <v>0.005154004051</v>
      </c>
      <c r="BB800" s="80">
        <f t="shared" si="40"/>
        <v>-0.01947416554</v>
      </c>
      <c r="BC800" s="80">
        <f t="shared" si="41"/>
        <v>-0.20423838</v>
      </c>
      <c r="BD800" s="80">
        <f t="shared" si="42"/>
        <v>-0.1459540708</v>
      </c>
      <c r="BE800" s="81">
        <f t="shared" si="43"/>
        <v>-0.0003526793657</v>
      </c>
      <c r="BF800" s="81">
        <f t="shared" si="44"/>
        <v>-0.0002007398561</v>
      </c>
      <c r="BG800" s="81">
        <f t="shared" si="45"/>
        <v>0.02041072508</v>
      </c>
      <c r="BH800" s="81">
        <f t="shared" si="46"/>
        <v>0.05961884593</v>
      </c>
      <c r="BI800" s="81"/>
      <c r="BJ800" s="81"/>
    </row>
    <row r="801">
      <c r="A801" s="31">
        <v>429.0</v>
      </c>
      <c r="B801" s="32" t="s">
        <v>245</v>
      </c>
      <c r="C801" s="33">
        <v>803.0</v>
      </c>
      <c r="D801" s="55">
        <f t="shared" si="5"/>
        <v>560</v>
      </c>
      <c r="E801" s="35">
        <v>87.0</v>
      </c>
      <c r="F801" s="36">
        <v>116.0</v>
      </c>
      <c r="G801" s="37">
        <v>60.0</v>
      </c>
      <c r="H801" s="38">
        <v>206.0</v>
      </c>
      <c r="I801" s="39">
        <v>46.0</v>
      </c>
      <c r="J801" s="40">
        <v>45.0</v>
      </c>
      <c r="K801" s="56">
        <f t="shared" si="6"/>
        <v>0.2403486924</v>
      </c>
      <c r="L801" s="56">
        <f t="shared" si="7"/>
        <v>0.3923303835</v>
      </c>
      <c r="M801" s="56">
        <f t="shared" si="8"/>
        <v>0.2714932127</v>
      </c>
      <c r="N801" s="56">
        <f t="shared" si="9"/>
        <v>0.07471980075</v>
      </c>
      <c r="O801" s="56">
        <f t="shared" si="10"/>
        <v>0.3446428571</v>
      </c>
      <c r="P801" s="57">
        <f t="shared" si="11"/>
        <v>0.05603985056</v>
      </c>
      <c r="Q801" s="58">
        <f t="shared" ref="Q801:V801" si="2435">K801-Q$2</f>
        <v>-0.1106289893</v>
      </c>
      <c r="R801" s="59">
        <f t="shared" si="2435"/>
        <v>-0.08722215681</v>
      </c>
      <c r="S801" s="60">
        <f t="shared" si="2435"/>
        <v>-0.14009435</v>
      </c>
      <c r="T801" s="61">
        <f t="shared" si="2435"/>
        <v>-0.04101464086</v>
      </c>
      <c r="U801" s="62">
        <f t="shared" si="2435"/>
        <v>-0.109188472</v>
      </c>
      <c r="V801" s="63">
        <f t="shared" si="2435"/>
        <v>0.02377902205</v>
      </c>
      <c r="W801" s="64"/>
      <c r="X801" s="65">
        <f t="shared" si="13"/>
        <v>1</v>
      </c>
      <c r="Y801" s="66">
        <f t="shared" si="14"/>
        <v>0</v>
      </c>
      <c r="Z801" s="67">
        <f t="shared" ref="Z801:AA801" si="2436">U801</f>
        <v>-0.109188472</v>
      </c>
      <c r="AA801" s="68">
        <f t="shared" si="2436"/>
        <v>0.02377902205</v>
      </c>
      <c r="AB801" s="69">
        <f t="shared" ref="AB801:AC801" si="2437">S801</f>
        <v>-0.14009435</v>
      </c>
      <c r="AC801" s="70">
        <f t="shared" si="2437"/>
        <v>-0.04101464086</v>
      </c>
      <c r="AD801" s="71">
        <f t="shared" si="17"/>
        <v>0.01135668052</v>
      </c>
      <c r="AE801" s="72">
        <f t="shared" si="18"/>
        <v>-0.005192790164</v>
      </c>
      <c r="AF801" s="73">
        <f t="shared" si="19"/>
        <v>0.01627197605</v>
      </c>
      <c r="AG801" s="74">
        <f t="shared" si="20"/>
        <v>0.001147019326</v>
      </c>
      <c r="AH801" s="75">
        <f t="shared" si="21"/>
        <v>0.01794422613</v>
      </c>
      <c r="AI801" s="76">
        <f t="shared" si="22"/>
        <v>0.0114918389</v>
      </c>
      <c r="AJ801" s="77"/>
      <c r="AK801" s="65">
        <f t="shared" si="23"/>
        <v>-0.005693794321</v>
      </c>
      <c r="AL801" s="66">
        <f t="shared" si="24"/>
        <v>0.0007634399882</v>
      </c>
      <c r="AM801" s="67">
        <f t="shared" si="25"/>
        <v>-0.1268782932</v>
      </c>
      <c r="AN801" s="68">
        <f t="shared" si="26"/>
        <v>-0.1539425695</v>
      </c>
      <c r="AO801" s="69">
        <f t="shared" si="27"/>
        <v>-0.000789753751</v>
      </c>
      <c r="AP801" s="70">
        <f t="shared" si="28"/>
        <v>0.07557000345</v>
      </c>
      <c r="AQ801" s="71">
        <f t="shared" si="29"/>
        <v>0.002810003116</v>
      </c>
      <c r="AR801" s="72">
        <f t="shared" si="30"/>
        <v>-0.00928925345</v>
      </c>
      <c r="AS801" s="73">
        <f t="shared" si="31"/>
        <v>-0.00005915969851</v>
      </c>
      <c r="AT801" s="74">
        <f t="shared" si="32"/>
        <v>0.006895447502</v>
      </c>
      <c r="AU801" s="75">
        <f t="shared" si="33"/>
        <v>0.001846000429</v>
      </c>
      <c r="AV801" s="76">
        <f t="shared" si="34"/>
        <v>0.001598248199</v>
      </c>
      <c r="AW801" s="78">
        <f t="shared" si="35"/>
        <v>-0.1287649975</v>
      </c>
      <c r="AX801" s="79">
        <f t="shared" si="36"/>
        <v>-0.1106289893</v>
      </c>
      <c r="AY801" s="78">
        <f t="shared" si="37"/>
        <v>-0.07840468376</v>
      </c>
      <c r="AZ801" s="79">
        <f t="shared" si="38"/>
        <v>-0.08722215681</v>
      </c>
      <c r="BA801" s="80">
        <f t="shared" si="39"/>
        <v>-0.01813600817</v>
      </c>
      <c r="BB801" s="80">
        <f t="shared" si="40"/>
        <v>0.008817473045</v>
      </c>
      <c r="BC801" s="80">
        <f t="shared" si="41"/>
        <v>-0.1286270682</v>
      </c>
      <c r="BD801" s="80">
        <f t="shared" si="42"/>
        <v>-0.07744472477</v>
      </c>
      <c r="BE801" s="81">
        <f t="shared" si="43"/>
        <v>0.0002511669613</v>
      </c>
      <c r="BF801" s="81">
        <f t="shared" si="44"/>
        <v>-0.0003198275263</v>
      </c>
      <c r="BG801" s="81">
        <f t="shared" si="45"/>
        <v>0.01054723728</v>
      </c>
      <c r="BH801" s="81">
        <f t="shared" si="46"/>
        <v>0.01992297579</v>
      </c>
      <c r="BI801" s="81"/>
      <c r="BJ801" s="81"/>
    </row>
    <row r="802">
      <c r="A802" s="31">
        <v>27.0</v>
      </c>
      <c r="B802" s="32" t="s">
        <v>246</v>
      </c>
      <c r="C802" s="33">
        <v>701.0</v>
      </c>
      <c r="D802" s="55">
        <f t="shared" si="5"/>
        <v>556</v>
      </c>
      <c r="E802" s="35">
        <v>145.0</v>
      </c>
      <c r="F802" s="36">
        <v>55.0</v>
      </c>
      <c r="G802" s="37">
        <v>101.0</v>
      </c>
      <c r="H802" s="38">
        <v>202.0</v>
      </c>
      <c r="I802" s="39">
        <v>30.0</v>
      </c>
      <c r="J802" s="40">
        <v>23.0</v>
      </c>
      <c r="K802" s="56">
        <f t="shared" si="6"/>
        <v>0.3937232525</v>
      </c>
      <c r="L802" s="56">
        <f t="shared" si="7"/>
        <v>0.4641909814</v>
      </c>
      <c r="M802" s="56">
        <f t="shared" si="8"/>
        <v>0.5642458101</v>
      </c>
      <c r="N802" s="56">
        <f t="shared" si="9"/>
        <v>0.1440798859</v>
      </c>
      <c r="O802" s="56">
        <f t="shared" si="10"/>
        <v>0.4964028777</v>
      </c>
      <c r="P802" s="57">
        <f t="shared" si="11"/>
        <v>0.03281027104</v>
      </c>
      <c r="Q802" s="58">
        <f t="shared" ref="Q802:V802" si="2438">K802-Q$2</f>
        <v>0.04274557081</v>
      </c>
      <c r="R802" s="59">
        <f t="shared" si="2438"/>
        <v>-0.01536155886</v>
      </c>
      <c r="S802" s="60">
        <f t="shared" si="2438"/>
        <v>0.1526582474</v>
      </c>
      <c r="T802" s="61">
        <f t="shared" si="2438"/>
        <v>0.02834544427</v>
      </c>
      <c r="U802" s="62">
        <f t="shared" si="2438"/>
        <v>0.0425715486</v>
      </c>
      <c r="V802" s="63">
        <f t="shared" si="2438"/>
        <v>0.0005494425294</v>
      </c>
      <c r="W802" s="64"/>
      <c r="X802" s="65">
        <f t="shared" si="13"/>
        <v>1</v>
      </c>
      <c r="Y802" s="66">
        <f t="shared" si="14"/>
        <v>0</v>
      </c>
      <c r="Z802" s="67">
        <f t="shared" ref="Z802:AA802" si="2439">U802</f>
        <v>0.0425715486</v>
      </c>
      <c r="AA802" s="68">
        <f t="shared" si="2439"/>
        <v>0.0005494425294</v>
      </c>
      <c r="AB802" s="69">
        <f t="shared" ref="AB802:AC802" si="2440">S802</f>
        <v>0.1526582474</v>
      </c>
      <c r="AC802" s="70">
        <f t="shared" si="2440"/>
        <v>0.02834544427</v>
      </c>
      <c r="AD802" s="71">
        <f t="shared" si="17"/>
        <v>0.001812034863</v>
      </c>
      <c r="AE802" s="72">
        <f t="shared" si="18"/>
        <v>0.00004678123869</v>
      </c>
      <c r="AF802" s="73">
        <f t="shared" si="19"/>
        <v>0.006483323807</v>
      </c>
      <c r="AG802" s="74">
        <f t="shared" si="20"/>
        <v>0.001290586392</v>
      </c>
      <c r="AH802" s="75">
        <f t="shared" si="21"/>
        <v>0.02250107629</v>
      </c>
      <c r="AI802" s="76">
        <f t="shared" si="22"/>
        <v>0.008654331689</v>
      </c>
      <c r="AJ802" s="77"/>
      <c r="AK802" s="65">
        <f t="shared" si="23"/>
        <v>-0.005693794321</v>
      </c>
      <c r="AL802" s="66">
        <f t="shared" si="24"/>
        <v>0.0007634399882</v>
      </c>
      <c r="AM802" s="67">
        <f t="shared" si="25"/>
        <v>0.03387694261</v>
      </c>
      <c r="AN802" s="68">
        <f t="shared" si="26"/>
        <v>0.06803691214</v>
      </c>
      <c r="AO802" s="69">
        <f t="shared" si="27"/>
        <v>-0.007286304263</v>
      </c>
      <c r="AP802" s="70">
        <f t="shared" si="28"/>
        <v>-0.08005428635</v>
      </c>
      <c r="AQ802" s="71">
        <f t="shared" si="29"/>
        <v>0.0009586179186</v>
      </c>
      <c r="AR802" s="72">
        <f t="shared" si="30"/>
        <v>-0.001032264134</v>
      </c>
      <c r="AS802" s="73">
        <f t="shared" si="31"/>
        <v>-0.0003752743694</v>
      </c>
      <c r="AT802" s="74">
        <f t="shared" si="32"/>
        <v>0.002769148323</v>
      </c>
      <c r="AU802" s="75">
        <f t="shared" si="33"/>
        <v>0.002409417437</v>
      </c>
      <c r="AV802" s="76">
        <f t="shared" si="34"/>
        <v>0.001351385536</v>
      </c>
      <c r="AW802" s="78">
        <f t="shared" si="35"/>
        <v>0.02388960502</v>
      </c>
      <c r="AX802" s="79">
        <f t="shared" si="36"/>
        <v>0.04274557081</v>
      </c>
      <c r="AY802" s="78">
        <f t="shared" si="37"/>
        <v>-0.008165664495</v>
      </c>
      <c r="AZ802" s="79">
        <f t="shared" si="38"/>
        <v>-0.01536155886</v>
      </c>
      <c r="BA802" s="80">
        <f t="shared" si="39"/>
        <v>-0.01885596579</v>
      </c>
      <c r="BB802" s="80">
        <f t="shared" si="40"/>
        <v>0.007195894363</v>
      </c>
      <c r="BC802" s="80">
        <f t="shared" si="41"/>
        <v>0.02402753426</v>
      </c>
      <c r="BD802" s="80">
        <f t="shared" si="42"/>
        <v>-0.007205705502</v>
      </c>
      <c r="BE802" s="81">
        <f t="shared" si="43"/>
        <v>0.0003037665502</v>
      </c>
      <c r="BF802" s="81">
        <f t="shared" si="44"/>
        <v>-0.0002713710759</v>
      </c>
      <c r="BG802" s="81">
        <f t="shared" si="45"/>
        <v>0.0005254002108</v>
      </c>
      <c r="BH802" s="81">
        <f t="shared" si="46"/>
        <v>-0.0003462706717</v>
      </c>
      <c r="BI802" s="81"/>
      <c r="BJ802" s="81"/>
    </row>
    <row r="803">
      <c r="A803" s="31">
        <v>922.0</v>
      </c>
      <c r="B803" s="32" t="s">
        <v>247</v>
      </c>
      <c r="C803" s="33">
        <v>1229.0</v>
      </c>
      <c r="D803" s="55">
        <f t="shared" si="5"/>
        <v>973</v>
      </c>
      <c r="E803" s="35">
        <v>204.0</v>
      </c>
      <c r="F803" s="36">
        <v>138.0</v>
      </c>
      <c r="G803" s="37">
        <v>217.0</v>
      </c>
      <c r="H803" s="38">
        <v>325.0</v>
      </c>
      <c r="I803" s="39">
        <v>67.0</v>
      </c>
      <c r="J803" s="40">
        <v>22.0</v>
      </c>
      <c r="K803" s="56">
        <f t="shared" si="6"/>
        <v>0.3970707893</v>
      </c>
      <c r="L803" s="56">
        <f t="shared" si="7"/>
        <v>0.4546979866</v>
      </c>
      <c r="M803" s="56">
        <f t="shared" si="8"/>
        <v>0.575596817</v>
      </c>
      <c r="N803" s="56">
        <f t="shared" si="9"/>
        <v>0.1765663141</v>
      </c>
      <c r="O803" s="56">
        <f t="shared" si="10"/>
        <v>0.5015416238</v>
      </c>
      <c r="P803" s="57">
        <f t="shared" si="11"/>
        <v>0.0179007323</v>
      </c>
      <c r="Q803" s="58">
        <f t="shared" ref="Q803:V803" si="2441">K803-Q$2</f>
        <v>0.04609310757</v>
      </c>
      <c r="R803" s="59">
        <f t="shared" si="2441"/>
        <v>-0.02485455371</v>
      </c>
      <c r="S803" s="60">
        <f t="shared" si="2441"/>
        <v>0.1640092543</v>
      </c>
      <c r="T803" s="61">
        <f t="shared" si="2441"/>
        <v>0.06083187247</v>
      </c>
      <c r="U803" s="62">
        <f t="shared" si="2441"/>
        <v>0.04771029475</v>
      </c>
      <c r="V803" s="63">
        <f t="shared" si="2441"/>
        <v>-0.01436009621</v>
      </c>
      <c r="W803" s="64"/>
      <c r="X803" s="65">
        <f t="shared" si="13"/>
        <v>1</v>
      </c>
      <c r="Y803" s="66">
        <f t="shared" si="14"/>
        <v>0</v>
      </c>
      <c r="Z803" s="67">
        <f t="shared" ref="Z803:AA803" si="2442">U803</f>
        <v>0.04771029475</v>
      </c>
      <c r="AA803" s="68">
        <f t="shared" si="2442"/>
        <v>-0.01436009621</v>
      </c>
      <c r="AB803" s="69">
        <f t="shared" ref="AB803:AC803" si="2443">S803</f>
        <v>0.1640092543</v>
      </c>
      <c r="AC803" s="70">
        <f t="shared" si="2443"/>
        <v>0.06083187247</v>
      </c>
      <c r="AD803" s="71">
        <f t="shared" si="17"/>
        <v>0.002070059862</v>
      </c>
      <c r="AE803" s="72">
        <f t="shared" si="18"/>
        <v>-0.001370248846</v>
      </c>
      <c r="AF803" s="73">
        <f t="shared" si="19"/>
        <v>0.008698481407</v>
      </c>
      <c r="AG803" s="74">
        <f t="shared" si="20"/>
        <v>0.0005471178943</v>
      </c>
      <c r="AH803" s="75">
        <f t="shared" si="21"/>
        <v>0.0231985188</v>
      </c>
      <c r="AI803" s="76">
        <f t="shared" si="22"/>
        <v>0.01995398009</v>
      </c>
      <c r="AJ803" s="77"/>
      <c r="AK803" s="65">
        <f t="shared" si="23"/>
        <v>-0.005693794321</v>
      </c>
      <c r="AL803" s="66">
        <f t="shared" si="24"/>
        <v>0.0007634399882</v>
      </c>
      <c r="AM803" s="67">
        <f t="shared" si="25"/>
        <v>0.06174249923</v>
      </c>
      <c r="AN803" s="68">
        <f t="shared" si="26"/>
        <v>0.06402541396</v>
      </c>
      <c r="AO803" s="69">
        <f t="shared" si="27"/>
        <v>0.007311423097</v>
      </c>
      <c r="AP803" s="70">
        <f t="shared" si="28"/>
        <v>-0.090267831</v>
      </c>
      <c r="AQ803" s="71">
        <f t="shared" si="29"/>
        <v>0.0002651928904</v>
      </c>
      <c r="AR803" s="72">
        <f t="shared" si="30"/>
        <v>-0.001911000594</v>
      </c>
      <c r="AS803" s="73">
        <f t="shared" si="31"/>
        <v>-0.000003760244595</v>
      </c>
      <c r="AT803" s="74">
        <f t="shared" si="32"/>
        <v>0.00368436307</v>
      </c>
      <c r="AU803" s="75">
        <f t="shared" si="33"/>
        <v>0.002302726917</v>
      </c>
      <c r="AV803" s="76">
        <f t="shared" si="34"/>
        <v>0.002644275634</v>
      </c>
      <c r="AW803" s="78">
        <f t="shared" si="35"/>
        <v>0.06592428757</v>
      </c>
      <c r="AX803" s="79">
        <f t="shared" si="36"/>
        <v>0.04609310757</v>
      </c>
      <c r="AY803" s="78">
        <f t="shared" si="37"/>
        <v>-0.02106133895</v>
      </c>
      <c r="AZ803" s="79">
        <f t="shared" si="38"/>
        <v>-0.02485455371</v>
      </c>
      <c r="BA803" s="80">
        <f t="shared" si="39"/>
        <v>0.01983118</v>
      </c>
      <c r="BB803" s="80">
        <f t="shared" si="40"/>
        <v>0.003793214766</v>
      </c>
      <c r="BC803" s="80">
        <f t="shared" si="41"/>
        <v>0.06606221681</v>
      </c>
      <c r="BD803" s="80">
        <f t="shared" si="42"/>
        <v>-0.02010137995</v>
      </c>
      <c r="BE803" s="81">
        <f t="shared" si="43"/>
        <v>0.0003788872218</v>
      </c>
      <c r="BF803" s="81">
        <f t="shared" si="44"/>
        <v>0.0001504478496</v>
      </c>
      <c r="BG803" s="81">
        <f t="shared" si="45"/>
        <v>0.003960151014</v>
      </c>
      <c r="BH803" s="81">
        <f t="shared" si="46"/>
        <v>-0.002655883442</v>
      </c>
      <c r="BI803" s="81"/>
      <c r="BJ803" s="81"/>
    </row>
    <row r="804">
      <c r="A804" s="31">
        <v>492.0</v>
      </c>
      <c r="B804" s="32">
        <v>2391.0</v>
      </c>
      <c r="C804" s="33">
        <v>983.0</v>
      </c>
      <c r="D804" s="55">
        <f t="shared" si="5"/>
        <v>761</v>
      </c>
      <c r="E804" s="35">
        <v>233.0</v>
      </c>
      <c r="F804" s="36">
        <v>147.0</v>
      </c>
      <c r="G804" s="37">
        <v>98.0</v>
      </c>
      <c r="H804" s="38">
        <v>229.0</v>
      </c>
      <c r="I804" s="39">
        <v>39.0</v>
      </c>
      <c r="J804" s="40">
        <v>15.0</v>
      </c>
      <c r="K804" s="56">
        <f t="shared" si="6"/>
        <v>0.3763987792</v>
      </c>
      <c r="L804" s="56">
        <f t="shared" si="7"/>
        <v>0.5429141717</v>
      </c>
      <c r="M804" s="56">
        <f t="shared" si="8"/>
        <v>0.3769230769</v>
      </c>
      <c r="N804" s="56">
        <f t="shared" si="9"/>
        <v>0.0996948118</v>
      </c>
      <c r="O804" s="56">
        <f t="shared" si="10"/>
        <v>0.4862023653</v>
      </c>
      <c r="P804" s="57">
        <f t="shared" si="11"/>
        <v>0.01525940997</v>
      </c>
      <c r="Q804" s="58">
        <f t="shared" ref="Q804:V804" si="2444">K804-Q$2</f>
        <v>0.02542109756</v>
      </c>
      <c r="R804" s="59">
        <f t="shared" si="2444"/>
        <v>0.06336163137</v>
      </c>
      <c r="S804" s="60">
        <f t="shared" si="2444"/>
        <v>-0.03466448572</v>
      </c>
      <c r="T804" s="61">
        <f t="shared" si="2444"/>
        <v>-0.01603962981</v>
      </c>
      <c r="U804" s="62">
        <f t="shared" si="2444"/>
        <v>0.03237103622</v>
      </c>
      <c r="V804" s="63">
        <f t="shared" si="2444"/>
        <v>-0.01700141854</v>
      </c>
      <c r="W804" s="64"/>
      <c r="X804" s="65">
        <f t="shared" si="13"/>
        <v>1</v>
      </c>
      <c r="Y804" s="66">
        <f t="shared" si="14"/>
        <v>0</v>
      </c>
      <c r="Z804" s="67">
        <f t="shared" ref="Z804:AA804" si="2445">U804</f>
        <v>0.03237103622</v>
      </c>
      <c r="AA804" s="68">
        <f t="shared" si="2445"/>
        <v>-0.01700141854</v>
      </c>
      <c r="AB804" s="69">
        <f t="shared" ref="AB804:AC804" si="2446">S804</f>
        <v>-0.03466448572</v>
      </c>
      <c r="AC804" s="70">
        <f t="shared" si="2446"/>
        <v>-0.01603962981</v>
      </c>
      <c r="AD804" s="71">
        <f t="shared" si="17"/>
        <v>0.0007588357532</v>
      </c>
      <c r="AE804" s="72">
        <f t="shared" si="18"/>
        <v>-0.001100707071</v>
      </c>
      <c r="AF804" s="73">
        <f t="shared" si="19"/>
        <v>-0.001394821782</v>
      </c>
      <c r="AG804" s="74">
        <f t="shared" si="20"/>
        <v>0.00007012599298</v>
      </c>
      <c r="AH804" s="75">
        <f t="shared" si="21"/>
        <v>0.0009443568461</v>
      </c>
      <c r="AI804" s="76">
        <f t="shared" si="22"/>
        <v>0.001112011037</v>
      </c>
      <c r="AJ804" s="77"/>
      <c r="AK804" s="65">
        <f t="shared" si="23"/>
        <v>-0.005693794321</v>
      </c>
      <c r="AL804" s="66">
        <f t="shared" si="24"/>
        <v>0.0007634399882</v>
      </c>
      <c r="AM804" s="67">
        <f t="shared" si="25"/>
        <v>0.05341522213</v>
      </c>
      <c r="AN804" s="68">
        <f t="shared" si="26"/>
        <v>0.03751615162</v>
      </c>
      <c r="AO804" s="69">
        <f t="shared" si="27"/>
        <v>-0.003131290938</v>
      </c>
      <c r="AP804" s="70">
        <f t="shared" si="28"/>
        <v>0.01952510377</v>
      </c>
      <c r="AQ804" s="71">
        <f t="shared" si="29"/>
        <v>-0.0002516214643</v>
      </c>
      <c r="AR804" s="72">
        <f t="shared" si="30"/>
        <v>-0.001008096106</v>
      </c>
      <c r="AS804" s="73">
        <f t="shared" si="31"/>
        <v>-0.0000660006302</v>
      </c>
      <c r="AT804" s="74">
        <f t="shared" si="32"/>
        <v>-0.0005866752126</v>
      </c>
      <c r="AU804" s="75">
        <f t="shared" si="33"/>
        <v>0.00008881052977</v>
      </c>
      <c r="AV804" s="76">
        <f t="shared" si="34"/>
        <v>0.000141632922</v>
      </c>
      <c r="AW804" s="78">
        <f t="shared" si="35"/>
        <v>0.04436132531</v>
      </c>
      <c r="AX804" s="79">
        <f t="shared" si="36"/>
        <v>0.02542109756</v>
      </c>
      <c r="AY804" s="78">
        <f t="shared" si="37"/>
        <v>0.05635155698</v>
      </c>
      <c r="AZ804" s="79">
        <f t="shared" si="38"/>
        <v>0.06336163137</v>
      </c>
      <c r="BA804" s="80">
        <f t="shared" si="39"/>
        <v>0.01894022775</v>
      </c>
      <c r="BB804" s="80">
        <f t="shared" si="40"/>
        <v>-0.007010074388</v>
      </c>
      <c r="BC804" s="80">
        <f t="shared" si="41"/>
        <v>0.04449925455</v>
      </c>
      <c r="BD804" s="80">
        <f t="shared" si="42"/>
        <v>0.05731151597</v>
      </c>
      <c r="BE804" s="81">
        <f t="shared" si="43"/>
        <v>0.0003095910843</v>
      </c>
      <c r="BF804" s="81">
        <f t="shared" si="44"/>
        <v>-0.0002655448109</v>
      </c>
      <c r="BG804" s="81">
        <f t="shared" si="45"/>
        <v>-0.001304426207</v>
      </c>
      <c r="BH804" s="81">
        <f t="shared" si="46"/>
        <v>0.005100639476</v>
      </c>
      <c r="BI804" s="81"/>
      <c r="BJ804" s="81"/>
    </row>
    <row r="805">
      <c r="A805" s="31">
        <v>1169.0</v>
      </c>
      <c r="B805" s="32">
        <v>7575.0</v>
      </c>
      <c r="C805" s="33">
        <v>825.0</v>
      </c>
      <c r="D805" s="55">
        <f t="shared" si="5"/>
        <v>683</v>
      </c>
      <c r="E805" s="35">
        <v>286.0</v>
      </c>
      <c r="F805" s="36">
        <v>100.0</v>
      </c>
      <c r="G805" s="37">
        <v>120.0</v>
      </c>
      <c r="H805" s="38">
        <v>129.0</v>
      </c>
      <c r="I805" s="39">
        <v>38.0</v>
      </c>
      <c r="J805" s="40">
        <v>10.0</v>
      </c>
      <c r="K805" s="56">
        <f t="shared" si="6"/>
        <v>0.5381818182</v>
      </c>
      <c r="L805" s="56">
        <f t="shared" si="7"/>
        <v>0.7152317881</v>
      </c>
      <c r="M805" s="56">
        <f t="shared" si="8"/>
        <v>0.5217391304</v>
      </c>
      <c r="N805" s="56">
        <f t="shared" si="9"/>
        <v>0.1454545455</v>
      </c>
      <c r="O805" s="56">
        <f t="shared" si="10"/>
        <v>0.6500732064</v>
      </c>
      <c r="P805" s="57">
        <f t="shared" si="11"/>
        <v>0.01212121212</v>
      </c>
      <c r="Q805" s="58">
        <f t="shared" ref="Q805:V805" si="2447">K805-Q$2</f>
        <v>0.1872041365</v>
      </c>
      <c r="R805" s="59">
        <f t="shared" si="2447"/>
        <v>0.2356792478</v>
      </c>
      <c r="S805" s="60">
        <f t="shared" si="2447"/>
        <v>0.1101515678</v>
      </c>
      <c r="T805" s="61">
        <f t="shared" si="2447"/>
        <v>0.02972010385</v>
      </c>
      <c r="U805" s="62">
        <f t="shared" si="2447"/>
        <v>0.1962418773</v>
      </c>
      <c r="V805" s="63">
        <f t="shared" si="2447"/>
        <v>-0.02013961639</v>
      </c>
      <c r="W805" s="64"/>
      <c r="X805" s="65">
        <f t="shared" si="13"/>
        <v>1</v>
      </c>
      <c r="Y805" s="66">
        <f t="shared" si="14"/>
        <v>0</v>
      </c>
      <c r="Z805" s="67">
        <f t="shared" ref="Z805:AA805" si="2448">U805</f>
        <v>0.1962418773</v>
      </c>
      <c r="AA805" s="68">
        <f t="shared" si="2448"/>
        <v>-0.02013961639</v>
      </c>
      <c r="AB805" s="69">
        <f t="shared" ref="AB805:AC805" si="2449">S805</f>
        <v>0.1101515678</v>
      </c>
      <c r="AC805" s="70">
        <f t="shared" si="2449"/>
        <v>0.02972010385</v>
      </c>
      <c r="AD805" s="71">
        <f t="shared" si="17"/>
        <v>0.03810527028</v>
      </c>
      <c r="AE805" s="72">
        <f t="shared" si="18"/>
        <v>-0.007904472259</v>
      </c>
      <c r="AF805" s="73">
        <f t="shared" si="19"/>
        <v>0.02221490195</v>
      </c>
      <c r="AG805" s="74">
        <f t="shared" si="20"/>
        <v>0.003613918654</v>
      </c>
      <c r="AH805" s="75">
        <f t="shared" si="21"/>
        <v>0.01125008331</v>
      </c>
      <c r="AI805" s="76">
        <f t="shared" si="22"/>
        <v>0.006547432067</v>
      </c>
      <c r="AJ805" s="77"/>
      <c r="AK805" s="65">
        <f t="shared" si="23"/>
        <v>-0.005693794321</v>
      </c>
      <c r="AL805" s="66">
        <f t="shared" si="24"/>
        <v>0.0007634399882</v>
      </c>
      <c r="AM805" s="67">
        <f t="shared" si="25"/>
        <v>0.192158038</v>
      </c>
      <c r="AN805" s="68">
        <f t="shared" si="26"/>
        <v>0.2951229954</v>
      </c>
      <c r="AO805" s="69">
        <f t="shared" si="27"/>
        <v>-0.0006390686448</v>
      </c>
      <c r="AP805" s="70">
        <f t="shared" si="28"/>
        <v>-0.05906356412</v>
      </c>
      <c r="AQ805" s="71">
        <f t="shared" si="29"/>
        <v>0.01497745761</v>
      </c>
      <c r="AR805" s="72">
        <f t="shared" si="30"/>
        <v>-0.02627583915</v>
      </c>
      <c r="AS805" s="73">
        <f t="shared" si="31"/>
        <v>-0.0009448538184</v>
      </c>
      <c r="AT805" s="74">
        <f t="shared" si="32"/>
        <v>0.00946729868</v>
      </c>
      <c r="AU805" s="75">
        <f t="shared" si="33"/>
        <v>0.001168152635</v>
      </c>
      <c r="AV805" s="76">
        <f t="shared" si="34"/>
        <v>0.0009274719227</v>
      </c>
      <c r="AW805" s="78">
        <f t="shared" si="35"/>
        <v>0.2010259314</v>
      </c>
      <c r="AX805" s="79">
        <f t="shared" si="36"/>
        <v>0.1872041365</v>
      </c>
      <c r="AY805" s="78">
        <f t="shared" si="37"/>
        <v>0.2209418027</v>
      </c>
      <c r="AZ805" s="79">
        <f t="shared" si="38"/>
        <v>0.2356792478</v>
      </c>
      <c r="BA805" s="80">
        <f t="shared" si="39"/>
        <v>0.01382179494</v>
      </c>
      <c r="BB805" s="80">
        <f t="shared" si="40"/>
        <v>-0.01473744511</v>
      </c>
      <c r="BC805" s="80">
        <f t="shared" si="41"/>
        <v>0.2011638607</v>
      </c>
      <c r="BD805" s="80">
        <f t="shared" si="42"/>
        <v>0.2219017617</v>
      </c>
      <c r="BE805" s="81">
        <f t="shared" si="43"/>
        <v>-0.00002615027286</v>
      </c>
      <c r="BF805" s="81">
        <f t="shared" si="44"/>
        <v>-0.0004073958886</v>
      </c>
      <c r="BG805" s="81">
        <f t="shared" si="45"/>
        <v>-0.00877349299</v>
      </c>
      <c r="BH805" s="81">
        <f t="shared" si="46"/>
        <v>0.08927723014</v>
      </c>
      <c r="BI805" s="81"/>
      <c r="BJ805" s="81"/>
    </row>
    <row r="806">
      <c r="A806" s="31">
        <v>1166.0</v>
      </c>
      <c r="B806" s="32">
        <v>2444.0</v>
      </c>
      <c r="C806" s="33">
        <v>385.0</v>
      </c>
      <c r="D806" s="55">
        <f t="shared" si="5"/>
        <v>248</v>
      </c>
      <c r="E806" s="35">
        <v>56.0</v>
      </c>
      <c r="F806" s="36">
        <v>53.0</v>
      </c>
      <c r="G806" s="37">
        <v>43.0</v>
      </c>
      <c r="H806" s="38">
        <v>61.0</v>
      </c>
      <c r="I806" s="39">
        <v>13.0</v>
      </c>
      <c r="J806" s="40">
        <v>22.0</v>
      </c>
      <c r="K806" s="56">
        <f t="shared" si="6"/>
        <v>0.2909090909</v>
      </c>
      <c r="L806" s="56">
        <f t="shared" si="7"/>
        <v>0.5307692308</v>
      </c>
      <c r="M806" s="56">
        <f t="shared" si="8"/>
        <v>0.3644067797</v>
      </c>
      <c r="N806" s="56">
        <f t="shared" si="9"/>
        <v>0.1116883117</v>
      </c>
      <c r="O806" s="56">
        <f t="shared" si="10"/>
        <v>0.4516129032</v>
      </c>
      <c r="P806" s="57">
        <f t="shared" si="11"/>
        <v>0.05714285714</v>
      </c>
      <c r="Q806" s="58">
        <f t="shared" ref="Q806:V806" si="2450">K806-Q$2</f>
        <v>-0.06006859078</v>
      </c>
      <c r="R806" s="59">
        <f t="shared" si="2450"/>
        <v>0.05121669048</v>
      </c>
      <c r="S806" s="60">
        <f t="shared" si="2450"/>
        <v>-0.04718078299</v>
      </c>
      <c r="T806" s="61">
        <f t="shared" si="2450"/>
        <v>-0.004046129919</v>
      </c>
      <c r="U806" s="62">
        <f t="shared" si="2450"/>
        <v>-0.002218425868</v>
      </c>
      <c r="V806" s="63">
        <f t="shared" si="2450"/>
        <v>0.02488202863</v>
      </c>
      <c r="W806" s="64"/>
      <c r="X806" s="65">
        <f t="shared" si="13"/>
        <v>1</v>
      </c>
      <c r="Y806" s="66">
        <f t="shared" si="14"/>
        <v>0</v>
      </c>
      <c r="Z806" s="67">
        <f t="shared" ref="Z806:AA806" si="2451">U806</f>
        <v>-0.002218425868</v>
      </c>
      <c r="AA806" s="68">
        <f t="shared" si="2451"/>
        <v>0.02488202863</v>
      </c>
      <c r="AB806" s="69">
        <f t="shared" ref="AB806:AC806" si="2452">S806</f>
        <v>-0.04718078299</v>
      </c>
      <c r="AC806" s="70">
        <f t="shared" si="2452"/>
        <v>-0.004046129919</v>
      </c>
      <c r="AD806" s="71">
        <f t="shared" si="17"/>
        <v>-0.0006141939355</v>
      </c>
      <c r="AE806" s="72">
        <f t="shared" si="18"/>
        <v>-0.0001103978719</v>
      </c>
      <c r="AF806" s="73">
        <f t="shared" si="19"/>
        <v>0.0002053429899</v>
      </c>
      <c r="AG806" s="74">
        <f t="shared" si="20"/>
        <v>-0.001164977554</v>
      </c>
      <c r="AH806" s="75">
        <f t="shared" si="21"/>
        <v>0.002209655116</v>
      </c>
      <c r="AI806" s="76">
        <f t="shared" si="22"/>
        <v>0.0003817991553</v>
      </c>
      <c r="AJ806" s="77"/>
      <c r="AK806" s="65">
        <f t="shared" si="23"/>
        <v>-0.005693794321</v>
      </c>
      <c r="AL806" s="66">
        <f t="shared" si="24"/>
        <v>0.0007634399882</v>
      </c>
      <c r="AM806" s="67">
        <f t="shared" si="25"/>
        <v>-0.04131458415</v>
      </c>
      <c r="AN806" s="68">
        <f t="shared" si="26"/>
        <v>0.01678802447</v>
      </c>
      <c r="AO806" s="69">
        <f t="shared" si="27"/>
        <v>0.004601351719</v>
      </c>
      <c r="AP806" s="70">
        <f t="shared" si="28"/>
        <v>0.02408044078</v>
      </c>
      <c r="AQ806" s="71">
        <f t="shared" si="29"/>
        <v>-0.0003800379724</v>
      </c>
      <c r="AR806" s="72">
        <f t="shared" si="30"/>
        <v>0.0003012964325</v>
      </c>
      <c r="AS806" s="73">
        <f t="shared" si="31"/>
        <v>0.0004968902281</v>
      </c>
      <c r="AT806" s="74">
        <f t="shared" si="32"/>
        <v>0.00005622604349</v>
      </c>
      <c r="AU806" s="75">
        <f t="shared" si="33"/>
        <v>0.0002443059428</v>
      </c>
      <c r="AV806" s="76">
        <f t="shared" si="34"/>
        <v>0.00007962751734</v>
      </c>
      <c r="AW806" s="78">
        <f t="shared" si="35"/>
        <v>-0.04204586855</v>
      </c>
      <c r="AX806" s="79">
        <f t="shared" si="36"/>
        <v>-0.06006859078</v>
      </c>
      <c r="AY806" s="78">
        <f t="shared" si="37"/>
        <v>0.04206905523</v>
      </c>
      <c r="AZ806" s="79">
        <f t="shared" si="38"/>
        <v>0.05121669048</v>
      </c>
      <c r="BA806" s="80">
        <f t="shared" si="39"/>
        <v>0.01802272223</v>
      </c>
      <c r="BB806" s="80">
        <f t="shared" si="40"/>
        <v>-0.009147635245</v>
      </c>
      <c r="BC806" s="80">
        <f t="shared" si="41"/>
        <v>-0.04190793931</v>
      </c>
      <c r="BD806" s="80">
        <f t="shared" si="42"/>
        <v>0.04302901423</v>
      </c>
      <c r="BE806" s="81">
        <f t="shared" si="43"/>
        <v>0.000241139286</v>
      </c>
      <c r="BF806" s="81">
        <f t="shared" si="44"/>
        <v>-0.0003297305782</v>
      </c>
      <c r="BG806" s="81">
        <f t="shared" si="45"/>
        <v>-0.00009522068843</v>
      </c>
      <c r="BH806" s="81">
        <f t="shared" si="46"/>
        <v>-0.003606514633</v>
      </c>
      <c r="BI806" s="81"/>
      <c r="BJ806" s="81"/>
    </row>
    <row r="807">
      <c r="A807" s="31">
        <v>25.0</v>
      </c>
      <c r="B807" s="32">
        <v>7642.0</v>
      </c>
      <c r="C807" s="33">
        <v>815.0</v>
      </c>
      <c r="D807" s="55">
        <f t="shared" si="5"/>
        <v>722</v>
      </c>
      <c r="E807" s="35">
        <v>209.0</v>
      </c>
      <c r="F807" s="36">
        <v>73.0</v>
      </c>
      <c r="G807" s="37">
        <v>152.0</v>
      </c>
      <c r="H807" s="38">
        <v>269.0</v>
      </c>
      <c r="I807" s="39">
        <v>16.0</v>
      </c>
      <c r="J807" s="40">
        <v>3.0</v>
      </c>
      <c r="K807" s="56">
        <f t="shared" si="6"/>
        <v>0.4625766871</v>
      </c>
      <c r="L807" s="56">
        <f t="shared" si="7"/>
        <v>0.455465587</v>
      </c>
      <c r="M807" s="56">
        <f t="shared" si="8"/>
        <v>0.6666666667</v>
      </c>
      <c r="N807" s="56">
        <f t="shared" si="9"/>
        <v>0.1865030675</v>
      </c>
      <c r="O807" s="56">
        <f t="shared" si="10"/>
        <v>0.5221606648</v>
      </c>
      <c r="P807" s="57">
        <f t="shared" si="11"/>
        <v>0.003680981595</v>
      </c>
      <c r="Q807" s="58">
        <f t="shared" ref="Q807:V807" si="2453">K807-Q$2</f>
        <v>0.1115990054</v>
      </c>
      <c r="R807" s="59">
        <f t="shared" si="2453"/>
        <v>-0.02408695325</v>
      </c>
      <c r="S807" s="60">
        <f t="shared" si="2453"/>
        <v>0.255079104</v>
      </c>
      <c r="T807" s="61">
        <f t="shared" si="2453"/>
        <v>0.07076862588</v>
      </c>
      <c r="U807" s="62">
        <f t="shared" si="2453"/>
        <v>0.06832933573</v>
      </c>
      <c r="V807" s="63">
        <f t="shared" si="2453"/>
        <v>-0.02857984692</v>
      </c>
      <c r="W807" s="64"/>
      <c r="X807" s="65">
        <f t="shared" si="13"/>
        <v>1</v>
      </c>
      <c r="Y807" s="66">
        <f t="shared" si="14"/>
        <v>0</v>
      </c>
      <c r="Z807" s="67">
        <f t="shared" ref="Z807:AA807" si="2454">U807</f>
        <v>0.06832933573</v>
      </c>
      <c r="AA807" s="68">
        <f t="shared" si="2454"/>
        <v>-0.02857984692</v>
      </c>
      <c r="AB807" s="69">
        <f t="shared" ref="AB807:AC807" si="2455">S807</f>
        <v>0.255079104</v>
      </c>
      <c r="AC807" s="70">
        <f t="shared" si="2455"/>
        <v>0.07076862588</v>
      </c>
      <c r="AD807" s="71">
        <f t="shared" si="17"/>
        <v>0.003852090471</v>
      </c>
      <c r="AE807" s="72">
        <f t="shared" si="18"/>
        <v>-0.00390568391</v>
      </c>
      <c r="AF807" s="73">
        <f t="shared" si="19"/>
        <v>0.01945194223</v>
      </c>
      <c r="AG807" s="74">
        <f t="shared" si="20"/>
        <v>-0.002454548548</v>
      </c>
      <c r="AH807" s="75">
        <f t="shared" si="21"/>
        <v>0.0600571509</v>
      </c>
      <c r="AI807" s="76">
        <f t="shared" si="22"/>
        <v>0.03610319536</v>
      </c>
      <c r="AJ807" s="77"/>
      <c r="AK807" s="65">
        <f t="shared" si="23"/>
        <v>-0.005693794321</v>
      </c>
      <c r="AL807" s="66">
        <f t="shared" si="24"/>
        <v>0.0007634399882</v>
      </c>
      <c r="AM807" s="67">
        <f t="shared" si="25"/>
        <v>0.1011487946</v>
      </c>
      <c r="AN807" s="68">
        <f t="shared" si="26"/>
        <v>0.08515414278</v>
      </c>
      <c r="AO807" s="69">
        <f t="shared" si="27"/>
        <v>-0.000510352701</v>
      </c>
      <c r="AP807" s="70">
        <f t="shared" si="28"/>
        <v>-0.1370469762</v>
      </c>
      <c r="AQ807" s="71">
        <f t="shared" si="29"/>
        <v>-0.0002968894608</v>
      </c>
      <c r="AR807" s="72">
        <f t="shared" si="30"/>
        <v>-0.004252978082</v>
      </c>
      <c r="AS807" s="73">
        <f t="shared" si="31"/>
        <v>0.001543436348</v>
      </c>
      <c r="AT807" s="74">
        <f t="shared" si="32"/>
        <v>0.008143123187</v>
      </c>
      <c r="AU807" s="75">
        <f t="shared" si="33"/>
        <v>0.006217118665</v>
      </c>
      <c r="AV807" s="76">
        <f t="shared" si="34"/>
        <v>0.005081669202</v>
      </c>
      <c r="AW807" s="78">
        <f t="shared" si="35"/>
        <v>0.1024083132</v>
      </c>
      <c r="AX807" s="79">
        <f t="shared" si="36"/>
        <v>0.1115990054</v>
      </c>
      <c r="AY807" s="78">
        <f t="shared" si="37"/>
        <v>-0.04215757914</v>
      </c>
      <c r="AZ807" s="79">
        <f t="shared" si="38"/>
        <v>-0.02408695325</v>
      </c>
      <c r="BA807" s="80">
        <f t="shared" si="39"/>
        <v>-0.009190692274</v>
      </c>
      <c r="BB807" s="80">
        <f t="shared" si="40"/>
        <v>-0.0180706259</v>
      </c>
      <c r="BC807" s="80">
        <f t="shared" si="41"/>
        <v>0.1025462424</v>
      </c>
      <c r="BD807" s="80">
        <f t="shared" si="42"/>
        <v>-0.04119762015</v>
      </c>
      <c r="BE807" s="81">
        <f t="shared" si="43"/>
        <v>-0.0002420786958</v>
      </c>
      <c r="BF807" s="81">
        <f t="shared" si="44"/>
        <v>0.0003321631236</v>
      </c>
      <c r="BG807" s="81">
        <f t="shared" si="45"/>
        <v>0.008818487924</v>
      </c>
      <c r="BH807" s="81">
        <f t="shared" si="46"/>
        <v>-0.008449322284</v>
      </c>
      <c r="BI807" s="81"/>
      <c r="BJ807" s="81"/>
    </row>
    <row r="808">
      <c r="A808" s="31">
        <v>587.0</v>
      </c>
      <c r="B808" s="32">
        <v>6750.0</v>
      </c>
      <c r="C808" s="33">
        <v>1555.0</v>
      </c>
      <c r="D808" s="55">
        <f t="shared" si="5"/>
        <v>1198</v>
      </c>
      <c r="E808" s="35">
        <v>310.0</v>
      </c>
      <c r="F808" s="36">
        <v>280.0</v>
      </c>
      <c r="G808" s="37">
        <v>136.0</v>
      </c>
      <c r="H808" s="38">
        <v>388.0</v>
      </c>
      <c r="I808" s="39">
        <v>53.0</v>
      </c>
      <c r="J808" s="40">
        <v>31.0</v>
      </c>
      <c r="K808" s="56">
        <f t="shared" si="6"/>
        <v>0.3209003215</v>
      </c>
      <c r="L808" s="56">
        <f t="shared" si="7"/>
        <v>0.483355526</v>
      </c>
      <c r="M808" s="56">
        <f t="shared" si="8"/>
        <v>0.3042505593</v>
      </c>
      <c r="N808" s="56">
        <f t="shared" si="9"/>
        <v>0.08745980707</v>
      </c>
      <c r="O808" s="56">
        <f t="shared" si="10"/>
        <v>0.4165275459</v>
      </c>
      <c r="P808" s="57">
        <f t="shared" si="11"/>
        <v>0.01993569132</v>
      </c>
      <c r="Q808" s="58">
        <f t="shared" ref="Q808:V808" si="2456">K808-Q$2</f>
        <v>-0.03007736015</v>
      </c>
      <c r="R808" s="59">
        <f t="shared" si="2456"/>
        <v>0.003802985675</v>
      </c>
      <c r="S808" s="60">
        <f t="shared" si="2456"/>
        <v>-0.1073370034</v>
      </c>
      <c r="T808" s="61">
        <f t="shared" si="2456"/>
        <v>-0.02827463453</v>
      </c>
      <c r="U808" s="62">
        <f t="shared" si="2456"/>
        <v>-0.03730378318</v>
      </c>
      <c r="V808" s="63">
        <f t="shared" si="2456"/>
        <v>-0.01232513719</v>
      </c>
      <c r="W808" s="64"/>
      <c r="X808" s="65">
        <f t="shared" si="13"/>
        <v>1</v>
      </c>
      <c r="Y808" s="66">
        <f t="shared" si="14"/>
        <v>0</v>
      </c>
      <c r="Z808" s="67">
        <f t="shared" ref="Z808:AA808" si="2457">U808</f>
        <v>-0.03730378318</v>
      </c>
      <c r="AA808" s="68">
        <f t="shared" si="2457"/>
        <v>-0.01232513719</v>
      </c>
      <c r="AB808" s="69">
        <f t="shared" ref="AB808:AC808" si="2458">S808</f>
        <v>-0.1073370034</v>
      </c>
      <c r="AC808" s="70">
        <f t="shared" si="2458"/>
        <v>-0.02827463453</v>
      </c>
      <c r="AD808" s="71">
        <f t="shared" si="17"/>
        <v>0.001239663233</v>
      </c>
      <c r="AE808" s="72">
        <f t="shared" si="18"/>
        <v>0.0009195484912</v>
      </c>
      <c r="AF808" s="73">
        <f t="shared" si="19"/>
        <v>0.003655587551</v>
      </c>
      <c r="AG808" s="74">
        <f t="shared" si="20"/>
        <v>0.002377694129</v>
      </c>
      <c r="AH808" s="75">
        <f t="shared" si="21"/>
        <v>0.01072177733</v>
      </c>
      <c r="AI808" s="76">
        <f t="shared" si="22"/>
        <v>0.006069829084</v>
      </c>
      <c r="AJ808" s="77"/>
      <c r="AK808" s="65">
        <f t="shared" si="23"/>
        <v>-0.005693794321</v>
      </c>
      <c r="AL808" s="66">
        <f t="shared" si="24"/>
        <v>0.0007634399882</v>
      </c>
      <c r="AM808" s="67">
        <f t="shared" si="25"/>
        <v>-0.01088149932</v>
      </c>
      <c r="AN808" s="68">
        <f t="shared" si="26"/>
        <v>-0.06928555626</v>
      </c>
      <c r="AO808" s="69">
        <f t="shared" si="27"/>
        <v>0.0009646471493</v>
      </c>
      <c r="AP808" s="70">
        <f t="shared" si="28"/>
        <v>0.05745815631</v>
      </c>
      <c r="AQ808" s="71">
        <f t="shared" si="29"/>
        <v>0.001173202587</v>
      </c>
      <c r="AR808" s="72">
        <f t="shared" si="30"/>
        <v>-0.0002500217368</v>
      </c>
      <c r="AS808" s="73">
        <f t="shared" si="31"/>
        <v>-0.0009077692818</v>
      </c>
      <c r="AT808" s="74">
        <f t="shared" si="32"/>
        <v>0.001604444181</v>
      </c>
      <c r="AU808" s="75">
        <f t="shared" si="33"/>
        <v>0.001116093237</v>
      </c>
      <c r="AV808" s="76">
        <f t="shared" si="34"/>
        <v>0.0008646237861</v>
      </c>
      <c r="AW808" s="78">
        <f t="shared" si="35"/>
        <v>-0.01422911995</v>
      </c>
      <c r="AX808" s="79">
        <f t="shared" si="36"/>
        <v>-0.03007736015</v>
      </c>
      <c r="AY808" s="78">
        <f t="shared" si="37"/>
        <v>-0.008844913735</v>
      </c>
      <c r="AZ808" s="79">
        <f t="shared" si="38"/>
        <v>0.003802985675</v>
      </c>
      <c r="BA808" s="80">
        <f t="shared" si="39"/>
        <v>0.0158482402</v>
      </c>
      <c r="BB808" s="80">
        <f t="shared" si="40"/>
        <v>-0.01264789941</v>
      </c>
      <c r="BC808" s="80">
        <f t="shared" si="41"/>
        <v>-0.0140911907</v>
      </c>
      <c r="BD808" s="80">
        <f t="shared" si="42"/>
        <v>-0.007884954742</v>
      </c>
      <c r="BE808" s="81">
        <f t="shared" si="43"/>
        <v>0.00009119735795</v>
      </c>
      <c r="BF808" s="81">
        <f t="shared" si="44"/>
        <v>-0.0004008938958</v>
      </c>
      <c r="BG808" s="81">
        <f t="shared" si="45"/>
        <v>0.0001363891441</v>
      </c>
      <c r="BH808" s="81">
        <f t="shared" si="46"/>
        <v>0.0002222168019</v>
      </c>
      <c r="BI808" s="81"/>
      <c r="BJ808" s="81"/>
    </row>
    <row r="809">
      <c r="A809" s="31">
        <v>573.0</v>
      </c>
      <c r="B809" s="32">
        <v>7644.0</v>
      </c>
      <c r="C809" s="33">
        <v>1309.0</v>
      </c>
      <c r="D809" s="55">
        <f t="shared" si="5"/>
        <v>1101</v>
      </c>
      <c r="E809" s="35">
        <v>339.0</v>
      </c>
      <c r="F809" s="36">
        <v>142.0</v>
      </c>
      <c r="G809" s="37">
        <v>185.0</v>
      </c>
      <c r="H809" s="38">
        <v>338.0</v>
      </c>
      <c r="I809" s="39">
        <v>69.0</v>
      </c>
      <c r="J809" s="40">
        <v>28.0</v>
      </c>
      <c r="K809" s="56">
        <f t="shared" si="6"/>
        <v>0.4530175707</v>
      </c>
      <c r="L809" s="56">
        <f t="shared" si="7"/>
        <v>0.5469168901</v>
      </c>
      <c r="M809" s="56">
        <f t="shared" si="8"/>
        <v>0.5211267606</v>
      </c>
      <c r="N809" s="56">
        <f t="shared" si="9"/>
        <v>0.141329259</v>
      </c>
      <c r="O809" s="56">
        <f t="shared" si="10"/>
        <v>0.5386012716</v>
      </c>
      <c r="P809" s="57">
        <f t="shared" si="11"/>
        <v>0.02139037433</v>
      </c>
      <c r="Q809" s="58">
        <f t="shared" ref="Q809:V809" si="2459">K809-Q$2</f>
        <v>0.102039889</v>
      </c>
      <c r="R809" s="59">
        <f t="shared" si="2459"/>
        <v>0.06736434979</v>
      </c>
      <c r="S809" s="60">
        <f t="shared" si="2459"/>
        <v>0.1095391979</v>
      </c>
      <c r="T809" s="61">
        <f t="shared" si="2459"/>
        <v>0.02559481737</v>
      </c>
      <c r="U809" s="62">
        <f t="shared" si="2459"/>
        <v>0.08476994248</v>
      </c>
      <c r="V809" s="63">
        <f t="shared" si="2459"/>
        <v>-0.01087045418</v>
      </c>
      <c r="W809" s="64"/>
      <c r="X809" s="65">
        <f t="shared" si="13"/>
        <v>1</v>
      </c>
      <c r="Y809" s="66">
        <f t="shared" si="14"/>
        <v>0</v>
      </c>
      <c r="Z809" s="67">
        <f t="shared" ref="Z809:AA809" si="2460">U809</f>
        <v>0.08476994248</v>
      </c>
      <c r="AA809" s="68">
        <f t="shared" si="2460"/>
        <v>-0.01087045418</v>
      </c>
      <c r="AB809" s="69">
        <f t="shared" ref="AB809:AC809" si="2461">S809</f>
        <v>0.1095391979</v>
      </c>
      <c r="AC809" s="70">
        <f t="shared" si="2461"/>
        <v>0.02559481737</v>
      </c>
      <c r="AD809" s="71">
        <f t="shared" si="17"/>
        <v>0.007067776374</v>
      </c>
      <c r="AE809" s="72">
        <f t="shared" si="18"/>
        <v>-0.001842975551</v>
      </c>
      <c r="AF809" s="73">
        <f t="shared" si="19"/>
        <v>0.009563858796</v>
      </c>
      <c r="AG809" s="74">
        <f t="shared" si="20"/>
        <v>0.0009789303642</v>
      </c>
      <c r="AH809" s="75">
        <f t="shared" si="21"/>
        <v>0.0113437412</v>
      </c>
      <c r="AI809" s="76">
        <f t="shared" si="22"/>
        <v>0.005607271531</v>
      </c>
      <c r="AJ809" s="77"/>
      <c r="AK809" s="65">
        <f t="shared" si="23"/>
        <v>-0.005693794321</v>
      </c>
      <c r="AL809" s="66">
        <f t="shared" si="24"/>
        <v>0.0007634399882</v>
      </c>
      <c r="AM809" s="67">
        <f t="shared" si="25"/>
        <v>0.08645233483</v>
      </c>
      <c r="AN809" s="68">
        <f t="shared" si="26"/>
        <v>0.1257113486</v>
      </c>
      <c r="AO809" s="69">
        <f t="shared" si="27"/>
        <v>-0.002609044028</v>
      </c>
      <c r="AP809" s="70">
        <f t="shared" si="28"/>
        <v>-0.05817975499</v>
      </c>
      <c r="AQ809" s="71">
        <f t="shared" si="29"/>
        <v>0.002558340893</v>
      </c>
      <c r="AR809" s="72">
        <f t="shared" si="30"/>
        <v>-0.005067343895</v>
      </c>
      <c r="AS809" s="73">
        <f t="shared" si="31"/>
        <v>-0.000163360031</v>
      </c>
      <c r="AT809" s="74">
        <f t="shared" si="32"/>
        <v>0.004060757582</v>
      </c>
      <c r="AU809" s="75">
        <f t="shared" si="33"/>
        <v>0.001194231444</v>
      </c>
      <c r="AV809" s="76">
        <f t="shared" si="34"/>
        <v>0.0008223940187</v>
      </c>
      <c r="AW809" s="78">
        <f t="shared" si="35"/>
        <v>0.08173870878</v>
      </c>
      <c r="AX809" s="79">
        <f t="shared" si="36"/>
        <v>0.102039889</v>
      </c>
      <c r="AY809" s="78">
        <f t="shared" si="37"/>
        <v>0.0681108413</v>
      </c>
      <c r="AZ809" s="79">
        <f t="shared" si="38"/>
        <v>0.06736434979</v>
      </c>
      <c r="BA809" s="80">
        <f t="shared" si="39"/>
        <v>-0.02030118019</v>
      </c>
      <c r="BB809" s="80">
        <f t="shared" si="40"/>
        <v>0.0007464915096</v>
      </c>
      <c r="BC809" s="80">
        <f t="shared" si="41"/>
        <v>0.08187663803</v>
      </c>
      <c r="BD809" s="80">
        <f t="shared" si="42"/>
        <v>0.06907080029</v>
      </c>
      <c r="BE809" s="81">
        <f t="shared" si="43"/>
        <v>0.0004115806676</v>
      </c>
      <c r="BF809" s="81">
        <f t="shared" si="44"/>
        <v>-0.0000303093173</v>
      </c>
      <c r="BG809" s="81">
        <f t="shared" si="45"/>
        <v>0.001933008402</v>
      </c>
      <c r="BH809" s="81">
        <f t="shared" si="46"/>
        <v>0.01131056983</v>
      </c>
      <c r="BI809" s="81"/>
      <c r="BJ809" s="81"/>
    </row>
    <row r="810">
      <c r="A810" s="31">
        <v>1186.0</v>
      </c>
      <c r="B810" s="32" t="s">
        <v>248</v>
      </c>
      <c r="C810" s="33">
        <v>365.0</v>
      </c>
      <c r="D810" s="55">
        <f t="shared" si="5"/>
        <v>308</v>
      </c>
      <c r="E810" s="35">
        <v>110.0</v>
      </c>
      <c r="F810" s="36">
        <v>22.0</v>
      </c>
      <c r="G810" s="37">
        <v>80.0</v>
      </c>
      <c r="H810" s="38">
        <v>58.0</v>
      </c>
      <c r="I810" s="39">
        <v>32.0</v>
      </c>
      <c r="J810" s="40">
        <v>6.0</v>
      </c>
      <c r="K810" s="56">
        <f t="shared" si="6"/>
        <v>0.6082191781</v>
      </c>
      <c r="L810" s="56">
        <f t="shared" si="7"/>
        <v>0.71</v>
      </c>
      <c r="M810" s="56">
        <f t="shared" si="8"/>
        <v>0.7407407407</v>
      </c>
      <c r="N810" s="56">
        <f t="shared" si="9"/>
        <v>0.2191780822</v>
      </c>
      <c r="O810" s="56">
        <f t="shared" si="10"/>
        <v>0.7207792208</v>
      </c>
      <c r="P810" s="57">
        <f t="shared" si="11"/>
        <v>0.01643835616</v>
      </c>
      <c r="Q810" s="58">
        <f t="shared" ref="Q810:V810" si="2462">K810-Q$2</f>
        <v>0.2572414964</v>
      </c>
      <c r="R810" s="59">
        <f t="shared" si="2462"/>
        <v>0.2304474597</v>
      </c>
      <c r="S810" s="60">
        <f t="shared" si="2462"/>
        <v>0.3291531781</v>
      </c>
      <c r="T810" s="61">
        <f t="shared" si="2462"/>
        <v>0.1034436406</v>
      </c>
      <c r="U810" s="62">
        <f t="shared" si="2462"/>
        <v>0.2669478917</v>
      </c>
      <c r="V810" s="63">
        <f t="shared" si="2462"/>
        <v>-0.01582247235</v>
      </c>
      <c r="W810" s="64"/>
      <c r="X810" s="65">
        <f t="shared" si="13"/>
        <v>1</v>
      </c>
      <c r="Y810" s="66">
        <f t="shared" si="14"/>
        <v>0</v>
      </c>
      <c r="Z810" s="67">
        <f t="shared" ref="Z810:AA810" si="2463">U810</f>
        <v>0.2669478917</v>
      </c>
      <c r="AA810" s="68">
        <f t="shared" si="2463"/>
        <v>-0.01582247235</v>
      </c>
      <c r="AB810" s="69">
        <f t="shared" ref="AB810:AC810" si="2464">S810</f>
        <v>0.3291531781</v>
      </c>
      <c r="AC810" s="70">
        <f t="shared" si="2464"/>
        <v>0.1034436406</v>
      </c>
      <c r="AD810" s="71">
        <f t="shared" si="17"/>
        <v>0.07101082624</v>
      </c>
      <c r="AE810" s="72">
        <f t="shared" si="18"/>
        <v>-0.008447551269</v>
      </c>
      <c r="AF810" s="73">
        <f t="shared" si="19"/>
        <v>0.08950348108</v>
      </c>
      <c r="AG810" s="74">
        <f t="shared" si="20"/>
        <v>0.0224060447</v>
      </c>
      <c r="AH810" s="75">
        <f t="shared" si="21"/>
        <v>0.09764122787</v>
      </c>
      <c r="AI810" s="76">
        <f t="shared" si="22"/>
        <v>0.0680976061</v>
      </c>
      <c r="AJ810" s="77"/>
      <c r="AK810" s="65">
        <f t="shared" si="23"/>
        <v>-0.005693794321</v>
      </c>
      <c r="AL810" s="66">
        <f t="shared" si="24"/>
        <v>0.0007634399882</v>
      </c>
      <c r="AM810" s="67">
        <f t="shared" si="25"/>
        <v>0.2430181279</v>
      </c>
      <c r="AN810" s="68">
        <f t="shared" si="26"/>
        <v>0.4109028059</v>
      </c>
      <c r="AO810" s="69">
        <f t="shared" si="27"/>
        <v>0.005383560626</v>
      </c>
      <c r="AP810" s="70">
        <f t="shared" si="28"/>
        <v>-0.178545506</v>
      </c>
      <c r="AQ810" s="71">
        <f t="shared" si="29"/>
        <v>0.03157362809</v>
      </c>
      <c r="AR810" s="72">
        <f t="shared" si="30"/>
        <v>-0.04573695473</v>
      </c>
      <c r="AS810" s="73">
        <f t="shared" si="31"/>
        <v>-0.007117041992</v>
      </c>
      <c r="AT810" s="74">
        <f t="shared" si="32"/>
        <v>0.03834840974</v>
      </c>
      <c r="AU810" s="75">
        <f t="shared" si="33"/>
        <v>0.009953259863</v>
      </c>
      <c r="AV810" s="76">
        <f t="shared" si="34"/>
        <v>0.009327895593</v>
      </c>
      <c r="AW810" s="78">
        <f t="shared" si="35"/>
        <v>0.2771177402</v>
      </c>
      <c r="AX810" s="79">
        <f t="shared" si="36"/>
        <v>0.2572414964</v>
      </c>
      <c r="AY810" s="78">
        <f t="shared" si="37"/>
        <v>0.2350600904</v>
      </c>
      <c r="AZ810" s="79">
        <f t="shared" si="38"/>
        <v>0.2304474597</v>
      </c>
      <c r="BA810" s="80">
        <f t="shared" si="39"/>
        <v>0.01987624381</v>
      </c>
      <c r="BB810" s="80">
        <f t="shared" si="40"/>
        <v>0.004612630725</v>
      </c>
      <c r="BC810" s="80">
        <f t="shared" si="41"/>
        <v>0.2772556694</v>
      </c>
      <c r="BD810" s="80">
        <f t="shared" si="42"/>
        <v>0.2360200494</v>
      </c>
      <c r="BE810" s="81">
        <f t="shared" si="43"/>
        <v>0.0003737887056</v>
      </c>
      <c r="BF810" s="81">
        <f t="shared" si="44"/>
        <v>0.0001833635458</v>
      </c>
      <c r="BG810" s="81">
        <f t="shared" si="45"/>
        <v>0.02116524251</v>
      </c>
      <c r="BH810" s="81">
        <f t="shared" si="46"/>
        <v>0.1308757936</v>
      </c>
      <c r="BI810" s="81"/>
      <c r="BJ810" s="81"/>
    </row>
    <row r="811">
      <c r="A811" s="31">
        <v>250.0</v>
      </c>
      <c r="B811" s="32">
        <v>6715.0</v>
      </c>
      <c r="C811" s="33">
        <v>1305.0</v>
      </c>
      <c r="D811" s="55">
        <f t="shared" si="5"/>
        <v>924</v>
      </c>
      <c r="E811" s="35">
        <v>245.0</v>
      </c>
      <c r="F811" s="36">
        <v>194.0</v>
      </c>
      <c r="G811" s="37">
        <v>129.0</v>
      </c>
      <c r="H811" s="38">
        <v>254.0</v>
      </c>
      <c r="I811" s="39">
        <v>54.0</v>
      </c>
      <c r="J811" s="40">
        <v>48.0</v>
      </c>
      <c r="K811" s="56">
        <f t="shared" si="6"/>
        <v>0.3279693487</v>
      </c>
      <c r="L811" s="56">
        <f t="shared" si="7"/>
        <v>0.5406871609</v>
      </c>
      <c r="M811" s="56">
        <f t="shared" si="8"/>
        <v>0.3477088949</v>
      </c>
      <c r="N811" s="56">
        <f t="shared" si="9"/>
        <v>0.09885057471</v>
      </c>
      <c r="O811" s="56">
        <f t="shared" si="10"/>
        <v>0.4632034632</v>
      </c>
      <c r="P811" s="57">
        <f t="shared" si="11"/>
        <v>0.0367816092</v>
      </c>
      <c r="Q811" s="58">
        <f t="shared" ref="Q811:V811" si="2465">K811-Q$2</f>
        <v>-0.02300833303</v>
      </c>
      <c r="R811" s="59">
        <f t="shared" si="2465"/>
        <v>0.06113462065</v>
      </c>
      <c r="S811" s="60">
        <f t="shared" si="2465"/>
        <v>-0.06387866777</v>
      </c>
      <c r="T811" s="61">
        <f t="shared" si="2465"/>
        <v>-0.01688386689</v>
      </c>
      <c r="U811" s="62">
        <f t="shared" si="2465"/>
        <v>0.00937213411</v>
      </c>
      <c r="V811" s="63">
        <f t="shared" si="2465"/>
        <v>0.004520780683</v>
      </c>
      <c r="W811" s="64"/>
      <c r="X811" s="65">
        <f t="shared" si="13"/>
        <v>1</v>
      </c>
      <c r="Y811" s="66">
        <f t="shared" si="14"/>
        <v>0</v>
      </c>
      <c r="Z811" s="67">
        <f t="shared" ref="Z811:AA811" si="2466">U811</f>
        <v>0.00937213411</v>
      </c>
      <c r="AA811" s="68">
        <f t="shared" si="2466"/>
        <v>0.004520780683</v>
      </c>
      <c r="AB811" s="69">
        <f t="shared" ref="AB811:AC811" si="2467">S811</f>
        <v>-0.06387866777</v>
      </c>
      <c r="AC811" s="70">
        <f t="shared" si="2467"/>
        <v>-0.01688386689</v>
      </c>
      <c r="AD811" s="71">
        <f t="shared" si="17"/>
        <v>0.00006739943979</v>
      </c>
      <c r="AE811" s="72">
        <f t="shared" si="18"/>
        <v>0.0000847387257</v>
      </c>
      <c r="AF811" s="73">
        <f t="shared" si="19"/>
        <v>-0.0005223511818</v>
      </c>
      <c r="AG811" s="74">
        <f t="shared" si="20"/>
        <v>-0.0004470193122</v>
      </c>
      <c r="AH811" s="75">
        <f t="shared" si="21"/>
        <v>0.003795419234</v>
      </c>
      <c r="AI811" s="76">
        <f t="shared" si="22"/>
        <v>0.002157037848</v>
      </c>
      <c r="AJ811" s="77"/>
      <c r="AK811" s="65">
        <f t="shared" si="23"/>
        <v>-0.005693794321</v>
      </c>
      <c r="AL811" s="66">
        <f t="shared" si="24"/>
        <v>0.0007634399882</v>
      </c>
      <c r="AM811" s="67">
        <f t="shared" si="25"/>
        <v>0.0004726697495</v>
      </c>
      <c r="AN811" s="68">
        <f t="shared" si="26"/>
        <v>0.01856971649</v>
      </c>
      <c r="AO811" s="69">
        <f t="shared" si="27"/>
        <v>0.0005456792443</v>
      </c>
      <c r="AP811" s="70">
        <f t="shared" si="28"/>
        <v>0.03420263707</v>
      </c>
      <c r="AQ811" s="71">
        <f t="shared" si="29"/>
        <v>0.00008403951684</v>
      </c>
      <c r="AR811" s="72">
        <f t="shared" si="30"/>
        <v>0.000004264026009</v>
      </c>
      <c r="AS811" s="73">
        <f t="shared" si="31"/>
        <v>0.0001749708595</v>
      </c>
      <c r="AT811" s="74">
        <f t="shared" si="32"/>
        <v>-0.000232061218</v>
      </c>
      <c r="AU811" s="75">
        <f t="shared" si="33"/>
        <v>0.0003949500399</v>
      </c>
      <c r="AV811" s="76">
        <f t="shared" si="34"/>
        <v>0.0003070186743</v>
      </c>
      <c r="AW811" s="78">
        <f t="shared" si="35"/>
        <v>-0.004021484911</v>
      </c>
      <c r="AX811" s="79">
        <f t="shared" si="36"/>
        <v>-0.02300833303</v>
      </c>
      <c r="AY811" s="78">
        <f t="shared" si="37"/>
        <v>0.05361501503</v>
      </c>
      <c r="AZ811" s="79">
        <f t="shared" si="38"/>
        <v>0.06113462065</v>
      </c>
      <c r="BA811" s="80">
        <f t="shared" si="39"/>
        <v>0.01898684812</v>
      </c>
      <c r="BB811" s="80">
        <f t="shared" si="40"/>
        <v>-0.007519605622</v>
      </c>
      <c r="BC811" s="80">
        <f t="shared" si="41"/>
        <v>-0.003883555666</v>
      </c>
      <c r="BD811" s="80">
        <f t="shared" si="42"/>
        <v>0.05457497402</v>
      </c>
      <c r="BE811" s="81">
        <f t="shared" si="43"/>
        <v>0.0003039559328</v>
      </c>
      <c r="BF811" s="81">
        <f t="shared" si="44"/>
        <v>-0.0002855472197</v>
      </c>
      <c r="BG811" s="81">
        <f t="shared" si="45"/>
        <v>-0.002963345785</v>
      </c>
      <c r="BH811" s="81">
        <f t="shared" si="46"/>
        <v>-0.0004238898992</v>
      </c>
      <c r="BI811" s="81"/>
      <c r="BJ811" s="81"/>
    </row>
    <row r="812">
      <c r="A812" s="31">
        <v>1006.0</v>
      </c>
      <c r="B812" s="32" t="s">
        <v>249</v>
      </c>
      <c r="C812" s="33">
        <v>1072.0</v>
      </c>
      <c r="D812" s="55">
        <f t="shared" si="5"/>
        <v>696</v>
      </c>
      <c r="E812" s="35">
        <v>122.0</v>
      </c>
      <c r="F812" s="36">
        <v>74.0</v>
      </c>
      <c r="G812" s="37">
        <v>120.0</v>
      </c>
      <c r="H812" s="38">
        <v>294.0</v>
      </c>
      <c r="I812" s="39">
        <v>45.0</v>
      </c>
      <c r="J812" s="40">
        <v>41.0</v>
      </c>
      <c r="K812" s="56">
        <f t="shared" si="6"/>
        <v>0.2677238806</v>
      </c>
      <c r="L812" s="56">
        <f t="shared" si="7"/>
        <v>0.3622559653</v>
      </c>
      <c r="M812" s="56">
        <f t="shared" si="8"/>
        <v>0.5106382979</v>
      </c>
      <c r="N812" s="56">
        <f t="shared" si="9"/>
        <v>0.1119402985</v>
      </c>
      <c r="O812" s="56">
        <f t="shared" si="10"/>
        <v>0.4123563218</v>
      </c>
      <c r="P812" s="57">
        <f t="shared" si="11"/>
        <v>0.03824626866</v>
      </c>
      <c r="Q812" s="58">
        <f t="shared" ref="Q812:V812" si="2468">K812-Q$2</f>
        <v>-0.08325380109</v>
      </c>
      <c r="R812" s="59">
        <f t="shared" si="2468"/>
        <v>-0.117296575</v>
      </c>
      <c r="S812" s="60">
        <f t="shared" si="2468"/>
        <v>0.09905073523</v>
      </c>
      <c r="T812" s="61">
        <f t="shared" si="2468"/>
        <v>-0.0037941431</v>
      </c>
      <c r="U812" s="62">
        <f t="shared" si="2468"/>
        <v>-0.04147500725</v>
      </c>
      <c r="V812" s="63">
        <f t="shared" si="2468"/>
        <v>0.005985440145</v>
      </c>
      <c r="W812" s="64"/>
      <c r="X812" s="65">
        <f t="shared" si="13"/>
        <v>1</v>
      </c>
      <c r="Y812" s="66">
        <f t="shared" si="14"/>
        <v>0</v>
      </c>
      <c r="Z812" s="67">
        <f t="shared" ref="Z812:AA812" si="2469">U812</f>
        <v>-0.04147500725</v>
      </c>
      <c r="AA812" s="68">
        <f t="shared" si="2469"/>
        <v>0.005985440145</v>
      </c>
      <c r="AB812" s="69">
        <f t="shared" ref="AB812:AC812" si="2470">S812</f>
        <v>0.09905073523</v>
      </c>
      <c r="AC812" s="70">
        <f t="shared" si="2470"/>
        <v>-0.0037941431</v>
      </c>
      <c r="AD812" s="71">
        <f t="shared" si="17"/>
        <v>0.001684350733</v>
      </c>
      <c r="AE812" s="72">
        <f t="shared" si="18"/>
        <v>-0.0004964923469</v>
      </c>
      <c r="AF812" s="73">
        <f t="shared" si="19"/>
        <v>-0.004085420346</v>
      </c>
      <c r="AG812" s="74">
        <f t="shared" si="20"/>
        <v>0.0007502243596</v>
      </c>
      <c r="AH812" s="75">
        <f t="shared" si="21"/>
        <v>0.009796652627</v>
      </c>
      <c r="AI812" s="76">
        <f t="shared" si="22"/>
        <v>-0.0007516253272</v>
      </c>
      <c r="AJ812" s="77"/>
      <c r="AK812" s="65">
        <f t="shared" si="23"/>
        <v>-0.005693794321</v>
      </c>
      <c r="AL812" s="66">
        <f t="shared" si="24"/>
        <v>0.0007634399882</v>
      </c>
      <c r="AM812" s="67">
        <f t="shared" si="25"/>
        <v>-0.04335694627</v>
      </c>
      <c r="AN812" s="68">
        <f t="shared" si="26"/>
        <v>-0.06096186179</v>
      </c>
      <c r="AO812" s="69">
        <f t="shared" si="27"/>
        <v>-0.01578410804</v>
      </c>
      <c r="AP812" s="70">
        <f t="shared" si="28"/>
        <v>-0.04883052971</v>
      </c>
      <c r="AQ812" s="71">
        <f t="shared" si="29"/>
        <v>0.000576294771</v>
      </c>
      <c r="AR812" s="72">
        <f t="shared" si="30"/>
        <v>-0.001237062895</v>
      </c>
      <c r="AS812" s="73">
        <f t="shared" si="31"/>
        <v>-0.0004231892722</v>
      </c>
      <c r="AT812" s="74">
        <f t="shared" si="32"/>
        <v>-0.001704143258</v>
      </c>
      <c r="AU812" s="75">
        <f t="shared" si="33"/>
        <v>0.001123335509</v>
      </c>
      <c r="AV812" s="76">
        <f t="shared" si="34"/>
        <v>0.00007583447891</v>
      </c>
      <c r="AW812" s="78">
        <f t="shared" si="35"/>
        <v>-0.06355840763</v>
      </c>
      <c r="AX812" s="79">
        <f t="shared" si="36"/>
        <v>-0.08325380109</v>
      </c>
      <c r="AY812" s="78">
        <f t="shared" si="37"/>
        <v>-0.1118943232</v>
      </c>
      <c r="AZ812" s="79">
        <f t="shared" si="38"/>
        <v>-0.117296575</v>
      </c>
      <c r="BA812" s="80">
        <f t="shared" si="39"/>
        <v>0.01969539347</v>
      </c>
      <c r="BB812" s="80">
        <f t="shared" si="40"/>
        <v>0.005402251812</v>
      </c>
      <c r="BC812" s="80">
        <f t="shared" si="41"/>
        <v>-0.06342047838</v>
      </c>
      <c r="BD812" s="80">
        <f t="shared" si="42"/>
        <v>-0.1109343642</v>
      </c>
      <c r="BE812" s="81">
        <f t="shared" si="43"/>
        <v>0.0003587241991</v>
      </c>
      <c r="BF812" s="81">
        <f t="shared" si="44"/>
        <v>0.0002127989501</v>
      </c>
      <c r="BG812" s="81">
        <f t="shared" si="45"/>
        <v>-0.008284276081</v>
      </c>
      <c r="BH812" s="81">
        <f t="shared" si="46"/>
        <v>0.01407102089</v>
      </c>
      <c r="BI812" s="81"/>
      <c r="BJ812" s="81"/>
    </row>
    <row r="813">
      <c r="A813" s="31">
        <v>1155.0</v>
      </c>
      <c r="B813" s="32">
        <v>6671.0</v>
      </c>
      <c r="C813" s="33">
        <v>886.0</v>
      </c>
      <c r="D813" s="55">
        <f t="shared" si="5"/>
        <v>631</v>
      </c>
      <c r="E813" s="35">
        <v>114.0</v>
      </c>
      <c r="F813" s="36">
        <v>111.0</v>
      </c>
      <c r="G813" s="37">
        <v>120.0</v>
      </c>
      <c r="H813" s="38">
        <v>222.0</v>
      </c>
      <c r="I813" s="39">
        <v>33.0</v>
      </c>
      <c r="J813" s="40">
        <v>31.0</v>
      </c>
      <c r="K813" s="56">
        <f t="shared" si="6"/>
        <v>0.3013544018</v>
      </c>
      <c r="L813" s="56">
        <f t="shared" si="7"/>
        <v>0.3983739837</v>
      </c>
      <c r="M813" s="56">
        <f t="shared" si="8"/>
        <v>0.4580152672</v>
      </c>
      <c r="N813" s="56">
        <f t="shared" si="9"/>
        <v>0.1354401806</v>
      </c>
      <c r="O813" s="56">
        <f t="shared" si="10"/>
        <v>0.4231378764</v>
      </c>
      <c r="P813" s="57">
        <f t="shared" si="11"/>
        <v>0.03498871332</v>
      </c>
      <c r="Q813" s="58">
        <f t="shared" ref="Q813:V813" si="2471">K813-Q$2</f>
        <v>-0.04962327988</v>
      </c>
      <c r="R813" s="59">
        <f t="shared" si="2471"/>
        <v>-0.08117855655</v>
      </c>
      <c r="S813" s="60">
        <f t="shared" si="2471"/>
        <v>0.04642770453</v>
      </c>
      <c r="T813" s="61">
        <f t="shared" si="2471"/>
        <v>0.01970573898</v>
      </c>
      <c r="U813" s="62">
        <f t="shared" si="2471"/>
        <v>-0.03069345271</v>
      </c>
      <c r="V813" s="63">
        <f t="shared" si="2471"/>
        <v>0.002727884806</v>
      </c>
      <c r="W813" s="64"/>
      <c r="X813" s="65">
        <f t="shared" si="13"/>
        <v>1</v>
      </c>
      <c r="Y813" s="66">
        <f t="shared" si="14"/>
        <v>0</v>
      </c>
      <c r="Z813" s="67">
        <f t="shared" ref="Z813:AA813" si="2472">U813</f>
        <v>-0.03069345271</v>
      </c>
      <c r="AA813" s="68">
        <f t="shared" si="2472"/>
        <v>0.002727884806</v>
      </c>
      <c r="AB813" s="69">
        <f t="shared" ref="AB813:AC813" si="2473">S813</f>
        <v>0.04642770453</v>
      </c>
      <c r="AC813" s="70">
        <f t="shared" si="2473"/>
        <v>0.01970573898</v>
      </c>
      <c r="AD813" s="71">
        <f t="shared" si="17"/>
        <v>0.0009346466835</v>
      </c>
      <c r="AE813" s="72">
        <f t="shared" si="18"/>
        <v>-0.0001674564066</v>
      </c>
      <c r="AF813" s="73">
        <f t="shared" si="19"/>
        <v>-0.001478781539</v>
      </c>
      <c r="AG813" s="74">
        <f t="shared" si="20"/>
        <v>-0.0004781877376</v>
      </c>
      <c r="AH813" s="75">
        <f t="shared" si="21"/>
        <v>0.001767215599</v>
      </c>
      <c r="AI813" s="76">
        <f t="shared" si="22"/>
        <v>0.001829784454</v>
      </c>
      <c r="AJ813" s="77"/>
      <c r="AK813" s="65">
        <f t="shared" si="23"/>
        <v>-0.005693794321</v>
      </c>
      <c r="AL813" s="66">
        <f t="shared" si="24"/>
        <v>0.0007634399882</v>
      </c>
      <c r="AM813" s="67">
        <f t="shared" si="25"/>
        <v>-0.02938460757</v>
      </c>
      <c r="AN813" s="68">
        <f t="shared" si="26"/>
        <v>-0.04650359829</v>
      </c>
      <c r="AO813" s="69">
        <f t="shared" si="27"/>
        <v>0.003308367373</v>
      </c>
      <c r="AP813" s="70">
        <f t="shared" si="28"/>
        <v>-0.02590161995</v>
      </c>
      <c r="AQ813" s="71">
        <f t="shared" si="29"/>
        <v>0.0003827713035</v>
      </c>
      <c r="AR813" s="72">
        <f t="shared" si="30"/>
        <v>-0.0006309125174</v>
      </c>
      <c r="AS813" s="73">
        <f t="shared" si="31"/>
        <v>0.0001631531244</v>
      </c>
      <c r="AT813" s="74">
        <f t="shared" si="32"/>
        <v>-0.0006364138432</v>
      </c>
      <c r="AU813" s="75">
        <f t="shared" si="33"/>
        <v>0.000170324571</v>
      </c>
      <c r="AV813" s="76">
        <f t="shared" si="34"/>
        <v>0.0002365601879</v>
      </c>
      <c r="AW813" s="78">
        <f t="shared" si="35"/>
        <v>-0.03105378552</v>
      </c>
      <c r="AX813" s="79">
        <f t="shared" si="36"/>
        <v>-0.04962327988</v>
      </c>
      <c r="AY813" s="78">
        <f t="shared" si="37"/>
        <v>-0.07267254443</v>
      </c>
      <c r="AZ813" s="79">
        <f t="shared" si="38"/>
        <v>-0.08117855655</v>
      </c>
      <c r="BA813" s="80">
        <f t="shared" si="39"/>
        <v>0.01856949436</v>
      </c>
      <c r="BB813" s="80">
        <f t="shared" si="40"/>
        <v>0.008506012125</v>
      </c>
      <c r="BC813" s="80">
        <f t="shared" si="41"/>
        <v>-0.03091585628</v>
      </c>
      <c r="BD813" s="80">
        <f t="shared" si="42"/>
        <v>-0.07171258543</v>
      </c>
      <c r="BE813" s="81">
        <f t="shared" si="43"/>
        <v>0.0002724738786</v>
      </c>
      <c r="BF813" s="81">
        <f t="shared" si="44"/>
        <v>0.0003159046884</v>
      </c>
      <c r="BG813" s="81">
        <f t="shared" si="45"/>
        <v>-0.00418690474</v>
      </c>
      <c r="BH813" s="81">
        <f t="shared" si="46"/>
        <v>0.004434111969</v>
      </c>
      <c r="BI813" s="81"/>
      <c r="BJ813" s="81"/>
    </row>
    <row r="814">
      <c r="A814" s="31">
        <v>266.0</v>
      </c>
      <c r="B814" s="32">
        <v>1333.0</v>
      </c>
      <c r="C814" s="33">
        <v>1396.0</v>
      </c>
      <c r="D814" s="55">
        <f t="shared" si="5"/>
        <v>1098</v>
      </c>
      <c r="E814" s="35">
        <v>307.0</v>
      </c>
      <c r="F814" s="36">
        <v>202.0</v>
      </c>
      <c r="G814" s="37">
        <v>177.0</v>
      </c>
      <c r="H814" s="38">
        <v>352.0</v>
      </c>
      <c r="I814" s="39">
        <v>39.0</v>
      </c>
      <c r="J814" s="40">
        <v>21.0</v>
      </c>
      <c r="K814" s="56">
        <f t="shared" si="6"/>
        <v>0.3746418338</v>
      </c>
      <c r="L814" s="56">
        <f t="shared" si="7"/>
        <v>0.4957020057</v>
      </c>
      <c r="M814" s="56">
        <f t="shared" si="8"/>
        <v>0.4425</v>
      </c>
      <c r="N814" s="56">
        <f t="shared" si="9"/>
        <v>0.1267908309</v>
      </c>
      <c r="O814" s="56">
        <f t="shared" si="10"/>
        <v>0.4763205829</v>
      </c>
      <c r="P814" s="57">
        <f t="shared" si="11"/>
        <v>0.01504297994</v>
      </c>
      <c r="Q814" s="58">
        <f t="shared" ref="Q814:V814" si="2474">K814-Q$2</f>
        <v>0.02366415212</v>
      </c>
      <c r="R814" s="59">
        <f t="shared" si="2474"/>
        <v>0.01614946544</v>
      </c>
      <c r="S814" s="60">
        <f t="shared" si="2474"/>
        <v>0.03091243735</v>
      </c>
      <c r="T814" s="61">
        <f t="shared" si="2474"/>
        <v>0.01105638934</v>
      </c>
      <c r="U814" s="62">
        <f t="shared" si="2474"/>
        <v>0.02248925378</v>
      </c>
      <c r="V814" s="63">
        <f t="shared" si="2474"/>
        <v>-0.01721784857</v>
      </c>
      <c r="W814" s="64"/>
      <c r="X814" s="65">
        <f t="shared" si="13"/>
        <v>1</v>
      </c>
      <c r="Y814" s="66">
        <f t="shared" si="14"/>
        <v>0</v>
      </c>
      <c r="Z814" s="67">
        <f t="shared" ref="Z814:AA814" si="2475">U814</f>
        <v>0.02248925378</v>
      </c>
      <c r="AA814" s="68">
        <f t="shared" si="2475"/>
        <v>-0.01721784857</v>
      </c>
      <c r="AB814" s="69">
        <f t="shared" ref="AB814:AC814" si="2476">S814</f>
        <v>0.03091243735</v>
      </c>
      <c r="AC814" s="70">
        <f t="shared" si="2476"/>
        <v>0.01105638934</v>
      </c>
      <c r="AD814" s="71">
        <f t="shared" si="17"/>
        <v>0.0002093122264</v>
      </c>
      <c r="AE814" s="72">
        <f t="shared" si="18"/>
        <v>-0.0007744331322</v>
      </c>
      <c r="AF814" s="73">
        <f t="shared" si="19"/>
        <v>0.0008855648861</v>
      </c>
      <c r="AG814" s="74">
        <f t="shared" si="20"/>
        <v>-0.0002835957195</v>
      </c>
      <c r="AH814" s="75">
        <f t="shared" si="21"/>
        <v>0.000833335038</v>
      </c>
      <c r="AI814" s="76">
        <f t="shared" si="22"/>
        <v>0.0006835598856</v>
      </c>
      <c r="AJ814" s="77"/>
      <c r="AK814" s="65">
        <f t="shared" si="23"/>
        <v>-0.005693794321</v>
      </c>
      <c r="AL814" s="66">
        <f t="shared" si="24"/>
        <v>0.0007634399882</v>
      </c>
      <c r="AM814" s="67">
        <f t="shared" si="25"/>
        <v>0.04569277638</v>
      </c>
      <c r="AN814" s="68">
        <f t="shared" si="26"/>
        <v>0.02165074543</v>
      </c>
      <c r="AO814" s="69">
        <f t="shared" si="27"/>
        <v>0.001174131775</v>
      </c>
      <c r="AP814" s="70">
        <f t="shared" si="28"/>
        <v>-0.01695627101</v>
      </c>
      <c r="AQ814" s="71">
        <f t="shared" si="29"/>
        <v>-0.0003438664996</v>
      </c>
      <c r="AR814" s="72">
        <f t="shared" si="30"/>
        <v>-0.0005200586918</v>
      </c>
      <c r="AS814" s="73">
        <f t="shared" si="31"/>
        <v>0.000142773633</v>
      </c>
      <c r="AT814" s="74">
        <f t="shared" si="32"/>
        <v>0.0003662357592</v>
      </c>
      <c r="AU814" s="75">
        <f t="shared" si="33"/>
        <v>0.00008326461348</v>
      </c>
      <c r="AV814" s="76">
        <f t="shared" si="34"/>
        <v>0.00009121956722</v>
      </c>
      <c r="AW814" s="78">
        <f t="shared" si="35"/>
        <v>0.04105528558</v>
      </c>
      <c r="AX814" s="79">
        <f t="shared" si="36"/>
        <v>0.02366415212</v>
      </c>
      <c r="AY814" s="78">
        <f t="shared" si="37"/>
        <v>0.005395311041</v>
      </c>
      <c r="AZ814" s="79">
        <f t="shared" si="38"/>
        <v>0.01614946544</v>
      </c>
      <c r="BA814" s="80">
        <f t="shared" si="39"/>
        <v>0.01739113346</v>
      </c>
      <c r="BB814" s="80">
        <f t="shared" si="40"/>
        <v>-0.0107541544</v>
      </c>
      <c r="BC814" s="80">
        <f t="shared" si="41"/>
        <v>0.04119321483</v>
      </c>
      <c r="BD814" s="80">
        <f t="shared" si="42"/>
        <v>0.006355270034</v>
      </c>
      <c r="BE814" s="81">
        <f t="shared" si="43"/>
        <v>0.0001867996862</v>
      </c>
      <c r="BF814" s="81">
        <f t="shared" si="44"/>
        <v>-0.0003740538689</v>
      </c>
      <c r="BG814" s="81">
        <f t="shared" si="45"/>
        <v>0.001656491491</v>
      </c>
      <c r="BH814" s="81">
        <f t="shared" si="46"/>
        <v>0.0005235880076</v>
      </c>
      <c r="BI814" s="81"/>
      <c r="BJ814" s="81"/>
    </row>
    <row r="815">
      <c r="A815" s="31">
        <v>1050.0</v>
      </c>
      <c r="B815" s="32">
        <v>7536.0</v>
      </c>
      <c r="C815" s="33">
        <v>1356.0</v>
      </c>
      <c r="D815" s="55">
        <f t="shared" si="5"/>
        <v>1180</v>
      </c>
      <c r="E815" s="35">
        <v>561.0</v>
      </c>
      <c r="F815" s="36">
        <v>122.0</v>
      </c>
      <c r="G815" s="37">
        <v>183.0</v>
      </c>
      <c r="H815" s="38">
        <v>189.0</v>
      </c>
      <c r="I815" s="39">
        <v>100.0</v>
      </c>
      <c r="J815" s="40">
        <v>25.0</v>
      </c>
      <c r="K815" s="56">
        <f t="shared" si="6"/>
        <v>0.6224188791</v>
      </c>
      <c r="L815" s="56">
        <f t="shared" si="7"/>
        <v>0.7776470588</v>
      </c>
      <c r="M815" s="56">
        <f t="shared" si="8"/>
        <v>0.5545454545</v>
      </c>
      <c r="N815" s="56">
        <f t="shared" si="9"/>
        <v>0.1349557522</v>
      </c>
      <c r="O815" s="56">
        <f t="shared" si="10"/>
        <v>0.7152542373</v>
      </c>
      <c r="P815" s="57">
        <f t="shared" si="11"/>
        <v>0.01843657817</v>
      </c>
      <c r="Q815" s="58">
        <f t="shared" ref="Q815:V815" si="2477">K815-Q$2</f>
        <v>0.2714411974</v>
      </c>
      <c r="R815" s="59">
        <f t="shared" si="2477"/>
        <v>0.2980945185</v>
      </c>
      <c r="S815" s="60">
        <f t="shared" si="2477"/>
        <v>0.1429578919</v>
      </c>
      <c r="T815" s="61">
        <f t="shared" si="2477"/>
        <v>0.01922131061</v>
      </c>
      <c r="U815" s="62">
        <f t="shared" si="2477"/>
        <v>0.2614229082</v>
      </c>
      <c r="V815" s="63">
        <f t="shared" si="2477"/>
        <v>-0.01382425034</v>
      </c>
      <c r="W815" s="64"/>
      <c r="X815" s="65">
        <f t="shared" si="13"/>
        <v>1</v>
      </c>
      <c r="Y815" s="66">
        <f t="shared" si="14"/>
        <v>0</v>
      </c>
      <c r="Z815" s="67">
        <f t="shared" ref="Z815:AA815" si="2478">U815</f>
        <v>0.2614229082</v>
      </c>
      <c r="AA815" s="68">
        <f t="shared" si="2478"/>
        <v>-0.01382425034</v>
      </c>
      <c r="AB815" s="69">
        <f t="shared" ref="AB815:AC815" si="2479">S815</f>
        <v>0.1429578919</v>
      </c>
      <c r="AC815" s="70">
        <f t="shared" si="2479"/>
        <v>0.01922131061</v>
      </c>
      <c r="AD815" s="71">
        <f t="shared" si="17"/>
        <v>0.06815082703</v>
      </c>
      <c r="AE815" s="72">
        <f t="shared" si="18"/>
        <v>-0.007227951455</v>
      </c>
      <c r="AF815" s="73">
        <f t="shared" si="19"/>
        <v>0.03763818806</v>
      </c>
      <c r="AG815" s="74">
        <f t="shared" si="20"/>
        <v>0.003048605232</v>
      </c>
      <c r="AH815" s="75">
        <f t="shared" si="21"/>
        <v>0.02006750007</v>
      </c>
      <c r="AI815" s="76">
        <f t="shared" si="22"/>
        <v>0.005495676087</v>
      </c>
      <c r="AJ815" s="77"/>
      <c r="AK815" s="65">
        <f t="shared" si="23"/>
        <v>-0.005693794321</v>
      </c>
      <c r="AL815" s="66">
        <f t="shared" si="24"/>
        <v>0.0007634399882</v>
      </c>
      <c r="AM815" s="67">
        <f t="shared" si="25"/>
        <v>0.2353358663</v>
      </c>
      <c r="AN815" s="68">
        <f t="shared" si="26"/>
        <v>0.4037621635</v>
      </c>
      <c r="AO815" s="69">
        <f t="shared" si="27"/>
        <v>-0.01047277584</v>
      </c>
      <c r="AP815" s="70">
        <f t="shared" si="28"/>
        <v>-0.07394024915</v>
      </c>
      <c r="AQ815" s="71">
        <f t="shared" si="29"/>
        <v>0.0308146038</v>
      </c>
      <c r="AR815" s="72">
        <f t="shared" si="30"/>
        <v>-0.04344289681</v>
      </c>
      <c r="AS815" s="73">
        <f t="shared" si="31"/>
        <v>-0.0003036984957</v>
      </c>
      <c r="AT815" s="74">
        <f t="shared" si="32"/>
        <v>0.01595996347</v>
      </c>
      <c r="AU815" s="75">
        <f t="shared" si="33"/>
        <v>0.002185373671</v>
      </c>
      <c r="AV815" s="76">
        <f t="shared" si="34"/>
        <v>0.0009531703392</v>
      </c>
      <c r="AW815" s="78">
        <f t="shared" si="35"/>
        <v>0.2518655751</v>
      </c>
      <c r="AX815" s="79">
        <f t="shared" si="36"/>
        <v>0.2714411974</v>
      </c>
      <c r="AY815" s="78">
        <f t="shared" si="37"/>
        <v>0.3040555913</v>
      </c>
      <c r="AZ815" s="79">
        <f t="shared" si="38"/>
        <v>0.2980945185</v>
      </c>
      <c r="BA815" s="80">
        <f t="shared" si="39"/>
        <v>-0.0195756223</v>
      </c>
      <c r="BB815" s="80">
        <f t="shared" si="40"/>
        <v>0.005961072815</v>
      </c>
      <c r="BC815" s="80">
        <f t="shared" si="41"/>
        <v>0.2520035043</v>
      </c>
      <c r="BD815" s="80">
        <f t="shared" si="42"/>
        <v>0.3050155503</v>
      </c>
      <c r="BE815" s="81">
        <f t="shared" si="43"/>
        <v>0.0003476705992</v>
      </c>
      <c r="BF815" s="81">
        <f t="shared" si="44"/>
        <v>-0.0002333834198</v>
      </c>
      <c r="BG815" s="81">
        <f t="shared" si="45"/>
        <v>-0.02952871976</v>
      </c>
      <c r="BH815" s="81">
        <f t="shared" si="46"/>
        <v>0.1537299751</v>
      </c>
      <c r="BI815" s="81"/>
      <c r="BJ815" s="81"/>
    </row>
    <row r="816">
      <c r="A816" s="31">
        <v>633.0</v>
      </c>
      <c r="B816" s="32" t="s">
        <v>250</v>
      </c>
      <c r="C816" s="33">
        <v>253.0</v>
      </c>
      <c r="D816" s="55">
        <f t="shared" si="5"/>
        <v>218</v>
      </c>
      <c r="E816" s="35">
        <v>94.0</v>
      </c>
      <c r="F816" s="36">
        <v>14.0</v>
      </c>
      <c r="G816" s="37">
        <v>51.0</v>
      </c>
      <c r="H816" s="38">
        <v>43.0</v>
      </c>
      <c r="I816" s="39">
        <v>15.0</v>
      </c>
      <c r="J816" s="40">
        <v>1.0</v>
      </c>
      <c r="K816" s="56">
        <f t="shared" si="6"/>
        <v>0.6324110672</v>
      </c>
      <c r="L816" s="56">
        <f t="shared" si="7"/>
        <v>0.7171052632</v>
      </c>
      <c r="M816" s="56">
        <f t="shared" si="8"/>
        <v>0.7727272727</v>
      </c>
      <c r="N816" s="56">
        <f t="shared" si="9"/>
        <v>0.2015810277</v>
      </c>
      <c r="O816" s="56">
        <f t="shared" si="10"/>
        <v>0.7339449541</v>
      </c>
      <c r="P816" s="57">
        <f t="shared" si="11"/>
        <v>0.00395256917</v>
      </c>
      <c r="Q816" s="58">
        <f t="shared" ref="Q816:V816" si="2480">K816-Q$2</f>
        <v>0.2814333855</v>
      </c>
      <c r="R816" s="59">
        <f t="shared" si="2480"/>
        <v>0.2375527229</v>
      </c>
      <c r="S816" s="60">
        <f t="shared" si="2480"/>
        <v>0.3611397101</v>
      </c>
      <c r="T816" s="61">
        <f t="shared" si="2480"/>
        <v>0.08584658606</v>
      </c>
      <c r="U816" s="62">
        <f t="shared" si="2480"/>
        <v>0.280113625</v>
      </c>
      <c r="V816" s="63">
        <f t="shared" si="2480"/>
        <v>-0.02830825934</v>
      </c>
      <c r="W816" s="64"/>
      <c r="X816" s="65">
        <f t="shared" si="13"/>
        <v>1</v>
      </c>
      <c r="Y816" s="66">
        <f t="shared" si="14"/>
        <v>0</v>
      </c>
      <c r="Z816" s="67">
        <f t="shared" ref="Z816:AA816" si="2481">U816</f>
        <v>0.280113625</v>
      </c>
      <c r="AA816" s="68">
        <f t="shared" si="2481"/>
        <v>-0.02830825934</v>
      </c>
      <c r="AB816" s="69">
        <f t="shared" ref="AB816:AC816" si="2482">S816</f>
        <v>0.3611397101</v>
      </c>
      <c r="AC816" s="70">
        <f t="shared" si="2482"/>
        <v>0.08584658606</v>
      </c>
      <c r="AD816" s="71">
        <f t="shared" si="17"/>
        <v>0.07766228538</v>
      </c>
      <c r="AE816" s="72">
        <f t="shared" si="18"/>
        <v>-0.01585905829</v>
      </c>
      <c r="AF816" s="73">
        <f t="shared" si="19"/>
        <v>0.1035903208</v>
      </c>
      <c r="AG816" s="74">
        <f t="shared" si="20"/>
        <v>0.01382356185</v>
      </c>
      <c r="AH816" s="75">
        <f t="shared" si="21"/>
        <v>0.1230522539</v>
      </c>
      <c r="AI816" s="76">
        <f t="shared" si="22"/>
        <v>0.0620052224</v>
      </c>
      <c r="AJ816" s="77"/>
      <c r="AK816" s="65">
        <f t="shared" si="23"/>
        <v>-0.005693794321</v>
      </c>
      <c r="AL816" s="66">
        <f t="shared" si="24"/>
        <v>0.0007634399882</v>
      </c>
      <c r="AM816" s="67">
        <f t="shared" si="25"/>
        <v>0.2735877043</v>
      </c>
      <c r="AN816" s="68">
        <f t="shared" si="26"/>
        <v>0.4216136995</v>
      </c>
      <c r="AO816" s="69">
        <f t="shared" si="27"/>
        <v>-0.007872633394</v>
      </c>
      <c r="AP816" s="70">
        <f t="shared" si="28"/>
        <v>-0.1920180096</v>
      </c>
      <c r="AQ816" s="71">
        <f t="shared" si="29"/>
        <v>0.03067186773</v>
      </c>
      <c r="AR816" s="72">
        <f t="shared" si="30"/>
        <v>-0.0534237167</v>
      </c>
      <c r="AS816" s="73">
        <f t="shared" si="31"/>
        <v>-0.003128156015</v>
      </c>
      <c r="AT816" s="74">
        <f t="shared" si="32"/>
        <v>0.04406790385</v>
      </c>
      <c r="AU816" s="75">
        <f t="shared" si="33"/>
        <v>0.01293513476</v>
      </c>
      <c r="AV816" s="76">
        <f t="shared" si="34"/>
        <v>0.009054791458</v>
      </c>
      <c r="AW816" s="78">
        <f t="shared" si="35"/>
        <v>0.3005001231</v>
      </c>
      <c r="AX816" s="79">
        <f t="shared" si="36"/>
        <v>0.2814333855</v>
      </c>
      <c r="AY816" s="78">
        <f t="shared" si="37"/>
        <v>0.2300581085</v>
      </c>
      <c r="AZ816" s="79">
        <f t="shared" si="38"/>
        <v>0.2375527229</v>
      </c>
      <c r="BA816" s="80">
        <f t="shared" si="39"/>
        <v>0.01906673756</v>
      </c>
      <c r="BB816" s="80">
        <f t="shared" si="40"/>
        <v>-0.007494614406</v>
      </c>
      <c r="BC816" s="80">
        <f t="shared" si="41"/>
        <v>0.3006380523</v>
      </c>
      <c r="BD816" s="80">
        <f t="shared" si="42"/>
        <v>0.2310180675</v>
      </c>
      <c r="BE816" s="81">
        <f t="shared" si="43"/>
        <v>0.0003073712363</v>
      </c>
      <c r="BF816" s="81">
        <f t="shared" si="44"/>
        <v>-0.0002857956921</v>
      </c>
      <c r="BG816" s="81">
        <f t="shared" si="45"/>
        <v>0.03701389101</v>
      </c>
      <c r="BH816" s="81">
        <f t="shared" si="46"/>
        <v>0.1389056437</v>
      </c>
      <c r="BI816" s="81"/>
      <c r="BJ816" s="81"/>
    </row>
    <row r="817">
      <c r="A817" s="31">
        <v>176.0</v>
      </c>
      <c r="B817" s="32">
        <v>6635.0</v>
      </c>
      <c r="C817" s="33">
        <v>1398.0</v>
      </c>
      <c r="D817" s="55">
        <f t="shared" si="5"/>
        <v>1095</v>
      </c>
      <c r="E817" s="35">
        <v>326.0</v>
      </c>
      <c r="F817" s="36">
        <v>149.0</v>
      </c>
      <c r="G817" s="37">
        <v>221.0</v>
      </c>
      <c r="H817" s="38">
        <v>312.0</v>
      </c>
      <c r="I817" s="39">
        <v>61.0</v>
      </c>
      <c r="J817" s="40">
        <v>26.0</v>
      </c>
      <c r="K817" s="56">
        <f t="shared" si="6"/>
        <v>0.43490701</v>
      </c>
      <c r="L817" s="56">
        <f t="shared" si="7"/>
        <v>0.5536480687</v>
      </c>
      <c r="M817" s="56">
        <f t="shared" si="8"/>
        <v>0.5580808081</v>
      </c>
      <c r="N817" s="56">
        <f t="shared" si="9"/>
        <v>0.1580829757</v>
      </c>
      <c r="O817" s="56">
        <f t="shared" si="10"/>
        <v>0.5552511416</v>
      </c>
      <c r="P817" s="57">
        <f t="shared" si="11"/>
        <v>0.01859799714</v>
      </c>
      <c r="Q817" s="58">
        <f t="shared" ref="Q817:V817" si="2483">K817-Q$2</f>
        <v>0.08392932832</v>
      </c>
      <c r="R817" s="59">
        <f t="shared" si="2483"/>
        <v>0.07409552838</v>
      </c>
      <c r="S817" s="60">
        <f t="shared" si="2483"/>
        <v>0.1464932454</v>
      </c>
      <c r="T817" s="61">
        <f t="shared" si="2483"/>
        <v>0.04234853407</v>
      </c>
      <c r="U817" s="62">
        <f t="shared" si="2483"/>
        <v>0.1014198125</v>
      </c>
      <c r="V817" s="63">
        <f t="shared" si="2483"/>
        <v>-0.01366283137</v>
      </c>
      <c r="W817" s="64"/>
      <c r="X817" s="65">
        <f t="shared" si="13"/>
        <v>1</v>
      </c>
      <c r="Y817" s="66">
        <f t="shared" si="14"/>
        <v>0</v>
      </c>
      <c r="Z817" s="67">
        <f t="shared" ref="Z817:AA817" si="2484">U817</f>
        <v>0.1014198125</v>
      </c>
      <c r="AA817" s="68">
        <f t="shared" si="2484"/>
        <v>-0.01366283137</v>
      </c>
      <c r="AB817" s="69">
        <f t="shared" ref="AB817:AC817" si="2485">S817</f>
        <v>0.1464932454</v>
      </c>
      <c r="AC817" s="70">
        <f t="shared" si="2485"/>
        <v>0.04234853407</v>
      </c>
      <c r="AD817" s="71">
        <f t="shared" si="17"/>
        <v>0.0100993054</v>
      </c>
      <c r="AE817" s="72">
        <f t="shared" si="18"/>
        <v>-0.002771363591</v>
      </c>
      <c r="AF817" s="73">
        <f t="shared" si="19"/>
        <v>0.01543591836</v>
      </c>
      <c r="AG817" s="74">
        <f t="shared" si="20"/>
        <v>0.002293467874</v>
      </c>
      <c r="AH817" s="75">
        <f t="shared" si="21"/>
        <v>0.01966687262</v>
      </c>
      <c r="AI817" s="76">
        <f t="shared" si="22"/>
        <v>0.01240754839</v>
      </c>
      <c r="AJ817" s="77"/>
      <c r="AK817" s="65">
        <f t="shared" si="23"/>
        <v>-0.005693794321</v>
      </c>
      <c r="AL817" s="66">
        <f t="shared" si="24"/>
        <v>0.0007634399882</v>
      </c>
      <c r="AM817" s="67">
        <f t="shared" si="25"/>
        <v>0.1044761815</v>
      </c>
      <c r="AN817" s="68">
        <f t="shared" si="26"/>
        <v>0.149866107</v>
      </c>
      <c r="AO817" s="69">
        <f t="shared" si="27"/>
        <v>0.0005569742888</v>
      </c>
      <c r="AP817" s="70">
        <f t="shared" si="28"/>
        <v>-0.07894604066</v>
      </c>
      <c r="AQ817" s="71">
        <f t="shared" si="29"/>
        <v>0.00357528701</v>
      </c>
      <c r="AR817" s="72">
        <f t="shared" si="30"/>
        <v>-0.007311716879</v>
      </c>
      <c r="AS817" s="73">
        <f t="shared" si="31"/>
        <v>-0.000564697443</v>
      </c>
      <c r="AT817" s="74">
        <f t="shared" si="32"/>
        <v>0.006572625375</v>
      </c>
      <c r="AU817" s="75">
        <f t="shared" si="33"/>
        <v>0.002026299456</v>
      </c>
      <c r="AV817" s="76">
        <f t="shared" si="34"/>
        <v>0.001730416027</v>
      </c>
      <c r="AW817" s="78">
        <f t="shared" si="35"/>
        <v>0.1043762505</v>
      </c>
      <c r="AX817" s="79">
        <f t="shared" si="36"/>
        <v>0.08392932832</v>
      </c>
      <c r="AY817" s="78">
        <f t="shared" si="37"/>
        <v>0.07267483085</v>
      </c>
      <c r="AZ817" s="79">
        <f t="shared" si="38"/>
        <v>0.07409552838</v>
      </c>
      <c r="BA817" s="80">
        <f t="shared" si="39"/>
        <v>0.02044692213</v>
      </c>
      <c r="BB817" s="80">
        <f t="shared" si="40"/>
        <v>-0.001420697527</v>
      </c>
      <c r="BC817" s="80">
        <f t="shared" si="41"/>
        <v>0.1045141797</v>
      </c>
      <c r="BD817" s="80">
        <f t="shared" si="42"/>
        <v>0.07363478985</v>
      </c>
      <c r="BE817" s="81">
        <f t="shared" si="43"/>
        <v>0.0004160582431</v>
      </c>
      <c r="BF817" s="81">
        <f t="shared" si="44"/>
        <v>-0.00005809778339</v>
      </c>
      <c r="BG817" s="81">
        <f t="shared" si="45"/>
        <v>0.005501131483</v>
      </c>
      <c r="BH817" s="81">
        <f t="shared" si="46"/>
        <v>0.01539175932</v>
      </c>
      <c r="BI817" s="81"/>
      <c r="BJ817" s="81"/>
    </row>
    <row r="818">
      <c r="A818" s="31">
        <v>766.0</v>
      </c>
      <c r="B818" s="32">
        <v>4548.0</v>
      </c>
      <c r="C818" s="33">
        <v>976.0</v>
      </c>
      <c r="D818" s="55">
        <f t="shared" si="5"/>
        <v>407</v>
      </c>
      <c r="E818" s="35">
        <v>39.0</v>
      </c>
      <c r="F818" s="36">
        <v>94.0</v>
      </c>
      <c r="G818" s="37">
        <v>34.0</v>
      </c>
      <c r="H818" s="38">
        <v>149.0</v>
      </c>
      <c r="I818" s="39">
        <v>23.0</v>
      </c>
      <c r="J818" s="40">
        <v>68.0</v>
      </c>
      <c r="K818" s="56">
        <f t="shared" si="6"/>
        <v>0.09836065574</v>
      </c>
      <c r="L818" s="56">
        <f t="shared" si="7"/>
        <v>0.2938388626</v>
      </c>
      <c r="M818" s="56">
        <f t="shared" si="8"/>
        <v>0.1734693878</v>
      </c>
      <c r="N818" s="56">
        <f t="shared" si="9"/>
        <v>0.03483606557</v>
      </c>
      <c r="O818" s="56">
        <f t="shared" si="10"/>
        <v>0.2358722359</v>
      </c>
      <c r="P818" s="57">
        <f t="shared" si="11"/>
        <v>0.06967213115</v>
      </c>
      <c r="Q818" s="58">
        <f t="shared" ref="Q818:V818" si="2486">K818-Q$2</f>
        <v>-0.252617026</v>
      </c>
      <c r="R818" s="59">
        <f t="shared" si="2486"/>
        <v>-0.1857136777</v>
      </c>
      <c r="S818" s="60">
        <f t="shared" si="2486"/>
        <v>-0.2381181749</v>
      </c>
      <c r="T818" s="61">
        <f t="shared" si="2486"/>
        <v>-0.08089837603</v>
      </c>
      <c r="U818" s="62">
        <f t="shared" si="2486"/>
        <v>-0.2179590932</v>
      </c>
      <c r="V818" s="63">
        <f t="shared" si="2486"/>
        <v>0.03741130264</v>
      </c>
      <c r="W818" s="64"/>
      <c r="X818" s="65">
        <f t="shared" si="13"/>
        <v>1</v>
      </c>
      <c r="Y818" s="66">
        <f t="shared" si="14"/>
        <v>0</v>
      </c>
      <c r="Z818" s="67">
        <f t="shared" ref="Z818:AA818" si="2487">U818</f>
        <v>-0.2179590932</v>
      </c>
      <c r="AA818" s="68">
        <f t="shared" si="2487"/>
        <v>0.03741130264</v>
      </c>
      <c r="AB818" s="69">
        <f t="shared" ref="AB818:AC818" si="2488">S818</f>
        <v>-0.2381181749</v>
      </c>
      <c r="AC818" s="70">
        <f t="shared" si="2488"/>
        <v>-0.08089837603</v>
      </c>
      <c r="AD818" s="71">
        <f t="shared" si="17"/>
        <v>0.04610656075</v>
      </c>
      <c r="AE818" s="72">
        <f t="shared" si="18"/>
        <v>-0.0163082672</v>
      </c>
      <c r="AF818" s="73">
        <f t="shared" si="19"/>
        <v>0.05492653511</v>
      </c>
      <c r="AG818" s="74">
        <f t="shared" si="20"/>
        <v>0.008724225579</v>
      </c>
      <c r="AH818" s="75">
        <f t="shared" si="21"/>
        <v>0.05015571797</v>
      </c>
      <c r="AI818" s="76">
        <f t="shared" si="22"/>
        <v>0.03852674731</v>
      </c>
      <c r="AJ818" s="77"/>
      <c r="AK818" s="65">
        <f t="shared" si="23"/>
        <v>-0.005693794321</v>
      </c>
      <c r="AL818" s="66">
        <f t="shared" si="24"/>
        <v>0.0007634399882</v>
      </c>
      <c r="AM818" s="67">
        <f t="shared" si="25"/>
        <v>-0.2373061092</v>
      </c>
      <c r="AN818" s="68">
        <f t="shared" si="26"/>
        <v>-0.3155040748</v>
      </c>
      <c r="AO818" s="69">
        <f t="shared" si="27"/>
        <v>-0.006916898141</v>
      </c>
      <c r="AP818" s="70">
        <f t="shared" si="28"/>
        <v>0.1300152047</v>
      </c>
      <c r="AQ818" s="71">
        <f t="shared" si="29"/>
        <v>0.01419103683</v>
      </c>
      <c r="AR818" s="72">
        <f t="shared" si="30"/>
        <v>-0.03525948741</v>
      </c>
      <c r="AS818" s="73">
        <f t="shared" si="31"/>
        <v>-0.002247041131</v>
      </c>
      <c r="AT818" s="74">
        <f t="shared" si="32"/>
        <v>0.02340246293</v>
      </c>
      <c r="AU818" s="75">
        <f t="shared" si="33"/>
        <v>0.005054411692</v>
      </c>
      <c r="AV818" s="76">
        <f t="shared" si="34"/>
        <v>0.005193714814</v>
      </c>
      <c r="AW818" s="78">
        <f t="shared" si="35"/>
        <v>-0.2329183942</v>
      </c>
      <c r="AX818" s="79">
        <f t="shared" si="36"/>
        <v>-0.252617026</v>
      </c>
      <c r="AY818" s="78">
        <f t="shared" si="37"/>
        <v>-0.1913887397</v>
      </c>
      <c r="AZ818" s="79">
        <f t="shared" si="38"/>
        <v>-0.1857136777</v>
      </c>
      <c r="BA818" s="80">
        <f t="shared" si="39"/>
        <v>0.01969863171</v>
      </c>
      <c r="BB818" s="80">
        <f t="shared" si="40"/>
        <v>-0.005675062015</v>
      </c>
      <c r="BC818" s="80">
        <f t="shared" si="41"/>
        <v>-0.232780465</v>
      </c>
      <c r="BD818" s="80">
        <f t="shared" si="42"/>
        <v>-0.1904287808</v>
      </c>
      <c r="BE818" s="81">
        <f t="shared" si="43"/>
        <v>0.0003558297625</v>
      </c>
      <c r="BF818" s="81">
        <f t="shared" si="44"/>
        <v>-0.0002235819132</v>
      </c>
      <c r="BG818" s="81">
        <f t="shared" si="45"/>
        <v>0.01792362434</v>
      </c>
      <c r="BH818" s="81">
        <f t="shared" si="46"/>
        <v>0.08865620026</v>
      </c>
      <c r="BI818" s="81"/>
      <c r="BJ818" s="81"/>
    </row>
    <row r="819">
      <c r="A819" s="31">
        <v>1209.0</v>
      </c>
      <c r="B819" s="32">
        <v>2737.0</v>
      </c>
      <c r="C819" s="33">
        <v>1442.0</v>
      </c>
      <c r="D819" s="55">
        <f t="shared" si="5"/>
        <v>963</v>
      </c>
      <c r="E819" s="35">
        <v>96.0</v>
      </c>
      <c r="F819" s="36">
        <v>296.0</v>
      </c>
      <c r="G819" s="37">
        <v>79.0</v>
      </c>
      <c r="H819" s="38">
        <v>358.0</v>
      </c>
      <c r="I819" s="39">
        <v>43.0</v>
      </c>
      <c r="J819" s="40">
        <v>91.0</v>
      </c>
      <c r="K819" s="56">
        <f t="shared" si="6"/>
        <v>0.1511789182</v>
      </c>
      <c r="L819" s="56">
        <f t="shared" si="7"/>
        <v>0.2796780684</v>
      </c>
      <c r="M819" s="56">
        <f t="shared" si="8"/>
        <v>0.169527897</v>
      </c>
      <c r="N819" s="56">
        <f t="shared" si="9"/>
        <v>0.0547850208</v>
      </c>
      <c r="O819" s="56">
        <f t="shared" si="10"/>
        <v>0.2263759086</v>
      </c>
      <c r="P819" s="57">
        <f t="shared" si="11"/>
        <v>0.06310679612</v>
      </c>
      <c r="Q819" s="58">
        <f t="shared" ref="Q819:V819" si="2489">K819-Q$2</f>
        <v>-0.1997987635</v>
      </c>
      <c r="R819" s="59">
        <f t="shared" si="2489"/>
        <v>-0.1998744719</v>
      </c>
      <c r="S819" s="60">
        <f t="shared" si="2489"/>
        <v>-0.2420596657</v>
      </c>
      <c r="T819" s="61">
        <f t="shared" si="2489"/>
        <v>-0.0609494208</v>
      </c>
      <c r="U819" s="62">
        <f t="shared" si="2489"/>
        <v>-0.2274554205</v>
      </c>
      <c r="V819" s="63">
        <f t="shared" si="2489"/>
        <v>0.0308459676</v>
      </c>
      <c r="W819" s="64"/>
      <c r="X819" s="65">
        <f t="shared" si="13"/>
        <v>1</v>
      </c>
      <c r="Y819" s="66">
        <f t="shared" si="14"/>
        <v>0</v>
      </c>
      <c r="Z819" s="67">
        <f t="shared" ref="Z819:AA819" si="2490">U819</f>
        <v>-0.2274554205</v>
      </c>
      <c r="AA819" s="68">
        <f t="shared" si="2490"/>
        <v>0.0308459676</v>
      </c>
      <c r="AB819" s="69">
        <f t="shared" ref="AB819:AC819" si="2491">S819</f>
        <v>-0.2420596657</v>
      </c>
      <c r="AC819" s="70">
        <f t="shared" si="2491"/>
        <v>-0.0609494208</v>
      </c>
      <c r="AD819" s="71">
        <f t="shared" si="17"/>
        <v>0.05078449459</v>
      </c>
      <c r="AE819" s="72">
        <f t="shared" si="18"/>
        <v>-0.01403216506</v>
      </c>
      <c r="AF819" s="73">
        <f t="shared" si="19"/>
        <v>0.05693782689</v>
      </c>
      <c r="AG819" s="74">
        <f t="shared" si="20"/>
        <v>0.006396711531</v>
      </c>
      <c r="AH819" s="75">
        <f t="shared" si="21"/>
        <v>0.05487804984</v>
      </c>
      <c r="AI819" s="76">
        <f t="shared" si="22"/>
        <v>0.02950679284</v>
      </c>
      <c r="AJ819" s="77"/>
      <c r="AK819" s="65">
        <f t="shared" si="23"/>
        <v>-0.005693794321</v>
      </c>
      <c r="AL819" s="66">
        <f t="shared" si="24"/>
        <v>0.0007634399882</v>
      </c>
      <c r="AM819" s="67">
        <f t="shared" si="25"/>
        <v>-0.2346341296</v>
      </c>
      <c r="AN819" s="68">
        <f t="shared" si="26"/>
        <v>-0.3359398444</v>
      </c>
      <c r="AO819" s="69">
        <f t="shared" si="27"/>
        <v>0.003577670245</v>
      </c>
      <c r="AP819" s="70">
        <f t="shared" si="28"/>
        <v>0.1291813544</v>
      </c>
      <c r="AQ819" s="71">
        <f t="shared" si="29"/>
        <v>0.0179222273</v>
      </c>
      <c r="AR819" s="72">
        <f t="shared" si="30"/>
        <v>-0.03681657707</v>
      </c>
      <c r="AS819" s="73">
        <f t="shared" si="31"/>
        <v>-0.00121250552</v>
      </c>
      <c r="AT819" s="74">
        <f t="shared" si="32"/>
        <v>0.02419030944</v>
      </c>
      <c r="AU819" s="75">
        <f t="shared" si="33"/>
        <v>0.005738243652</v>
      </c>
      <c r="AV819" s="76">
        <f t="shared" si="34"/>
        <v>0.00424845989</v>
      </c>
      <c r="AW819" s="78">
        <f t="shared" si="35"/>
        <v>-0.2143022882</v>
      </c>
      <c r="AX819" s="79">
        <f t="shared" si="36"/>
        <v>-0.1997987635</v>
      </c>
      <c r="AY819" s="78">
        <f t="shared" si="37"/>
        <v>-0.2143728578</v>
      </c>
      <c r="AZ819" s="79">
        <f t="shared" si="38"/>
        <v>-0.1998744719</v>
      </c>
      <c r="BA819" s="80">
        <f t="shared" si="39"/>
        <v>-0.01450352472</v>
      </c>
      <c r="BB819" s="80">
        <f t="shared" si="40"/>
        <v>-0.01449838591</v>
      </c>
      <c r="BC819" s="80">
        <f t="shared" si="41"/>
        <v>-0.214164359</v>
      </c>
      <c r="BD819" s="80">
        <f t="shared" si="42"/>
        <v>-0.2134128988</v>
      </c>
      <c r="BE819" s="81">
        <f t="shared" si="43"/>
        <v>0.0000001490353629</v>
      </c>
      <c r="BF819" s="81">
        <f t="shared" si="44"/>
        <v>0.0004205553967</v>
      </c>
      <c r="BG819" s="81">
        <f t="shared" si="45"/>
        <v>0.0003213072918</v>
      </c>
      <c r="BH819" s="81">
        <f t="shared" si="46"/>
        <v>0.09141087334</v>
      </c>
      <c r="BI819" s="81"/>
      <c r="BJ819" s="81"/>
    </row>
    <row r="820">
      <c r="A820" s="31">
        <v>1065.0</v>
      </c>
      <c r="B820" s="32">
        <v>1304.0</v>
      </c>
      <c r="C820" s="33">
        <v>1890.0</v>
      </c>
      <c r="D820" s="55">
        <f t="shared" si="5"/>
        <v>1307</v>
      </c>
      <c r="E820" s="35">
        <v>214.0</v>
      </c>
      <c r="F820" s="36">
        <v>279.0</v>
      </c>
      <c r="G820" s="37">
        <v>189.0</v>
      </c>
      <c r="H820" s="38">
        <v>478.0</v>
      </c>
      <c r="I820" s="39">
        <v>81.0</v>
      </c>
      <c r="J820" s="40">
        <v>66.0</v>
      </c>
      <c r="K820" s="56">
        <f t="shared" si="6"/>
        <v>0.2560846561</v>
      </c>
      <c r="L820" s="56">
        <f t="shared" si="7"/>
        <v>0.3816300129</v>
      </c>
      <c r="M820" s="56">
        <f t="shared" si="8"/>
        <v>0.3539325843</v>
      </c>
      <c r="N820" s="56">
        <f t="shared" si="9"/>
        <v>0.1</v>
      </c>
      <c r="O820" s="56">
        <f t="shared" si="10"/>
        <v>0.3703136955</v>
      </c>
      <c r="P820" s="57">
        <f t="shared" si="11"/>
        <v>0.03492063492</v>
      </c>
      <c r="Q820" s="58">
        <f t="shared" ref="Q820:V820" si="2492">K820-Q$2</f>
        <v>-0.09489302561</v>
      </c>
      <c r="R820" s="59">
        <f t="shared" si="2492"/>
        <v>-0.09792252735</v>
      </c>
      <c r="S820" s="60">
        <f t="shared" si="2492"/>
        <v>-0.05765497838</v>
      </c>
      <c r="T820" s="61">
        <f t="shared" si="2492"/>
        <v>-0.01573444161</v>
      </c>
      <c r="U820" s="62">
        <f t="shared" si="2492"/>
        <v>-0.08351763361</v>
      </c>
      <c r="V820" s="63">
        <f t="shared" si="2492"/>
        <v>0.002659806409</v>
      </c>
      <c r="W820" s="64"/>
      <c r="X820" s="65">
        <f t="shared" si="13"/>
        <v>1</v>
      </c>
      <c r="Y820" s="66">
        <f t="shared" si="14"/>
        <v>0</v>
      </c>
      <c r="Z820" s="67">
        <f t="shared" ref="Z820:AA820" si="2493">U820</f>
        <v>-0.08351763361</v>
      </c>
      <c r="AA820" s="68">
        <f t="shared" si="2493"/>
        <v>0.002659806409</v>
      </c>
      <c r="AB820" s="69">
        <f t="shared" ref="AB820:AC820" si="2494">S820</f>
        <v>-0.05765497838</v>
      </c>
      <c r="AC820" s="70">
        <f t="shared" si="2494"/>
        <v>-0.01573444161</v>
      </c>
      <c r="AD820" s="71">
        <f t="shared" si="17"/>
        <v>0.006968120553</v>
      </c>
      <c r="AE820" s="72">
        <f t="shared" si="18"/>
        <v>-0.0004442814742</v>
      </c>
      <c r="AF820" s="73">
        <f t="shared" si="19"/>
        <v>0.004857057928</v>
      </c>
      <c r="AG820" s="74">
        <f t="shared" si="20"/>
        <v>0.001160752248</v>
      </c>
      <c r="AH820" s="75">
        <f t="shared" si="21"/>
        <v>0.003076523879</v>
      </c>
      <c r="AI820" s="76">
        <f t="shared" si="22"/>
        <v>0.001814337781</v>
      </c>
      <c r="AJ820" s="77"/>
      <c r="AK820" s="65">
        <f t="shared" si="23"/>
        <v>-0.005693794321</v>
      </c>
      <c r="AL820" s="66">
        <f t="shared" si="24"/>
        <v>0.0007634399882</v>
      </c>
      <c r="AM820" s="67">
        <f t="shared" si="25"/>
        <v>-0.07239455228</v>
      </c>
      <c r="AN820" s="68">
        <f t="shared" si="26"/>
        <v>-0.1304251155</v>
      </c>
      <c r="AO820" s="69">
        <f t="shared" si="27"/>
        <v>0.0002455438727</v>
      </c>
      <c r="AP820" s="70">
        <f t="shared" si="28"/>
        <v>0.03093978942</v>
      </c>
      <c r="AQ820" s="71">
        <f t="shared" si="29"/>
        <v>0.003322475494</v>
      </c>
      <c r="AR820" s="72">
        <f t="shared" si="30"/>
        <v>-0.004290351576</v>
      </c>
      <c r="AS820" s="73">
        <f t="shared" si="31"/>
        <v>-0.0003629494642</v>
      </c>
      <c r="AT820" s="74">
        <f t="shared" si="32"/>
        <v>0.002079601651</v>
      </c>
      <c r="AU820" s="75">
        <f t="shared" si="33"/>
        <v>0.0003190590754</v>
      </c>
      <c r="AV820" s="76">
        <f t="shared" si="34"/>
        <v>0.0002563354666</v>
      </c>
      <c r="AW820" s="78">
        <f t="shared" si="35"/>
        <v>-0.07456421763</v>
      </c>
      <c r="AX820" s="79">
        <f t="shared" si="36"/>
        <v>-0.09489302561</v>
      </c>
      <c r="AY820" s="78">
        <f t="shared" si="37"/>
        <v>-0.1006763006</v>
      </c>
      <c r="AZ820" s="79">
        <f t="shared" si="38"/>
        <v>-0.09792252735</v>
      </c>
      <c r="BA820" s="80">
        <f t="shared" si="39"/>
        <v>0.02032880798</v>
      </c>
      <c r="BB820" s="80">
        <f t="shared" si="40"/>
        <v>-0.002753773238</v>
      </c>
      <c r="BC820" s="80">
        <f t="shared" si="41"/>
        <v>-0.07442628838</v>
      </c>
      <c r="BD820" s="80">
        <f t="shared" si="42"/>
        <v>-0.0997163416</v>
      </c>
      <c r="BE820" s="81">
        <f t="shared" si="43"/>
        <v>0.0004056771668</v>
      </c>
      <c r="BF820" s="81">
        <f t="shared" si="44"/>
        <v>-0.0001119618547</v>
      </c>
      <c r="BG820" s="81">
        <f t="shared" si="45"/>
        <v>-0.00440407638</v>
      </c>
      <c r="BH820" s="81">
        <f t="shared" si="46"/>
        <v>0.01484303439</v>
      </c>
      <c r="BI820" s="81"/>
      <c r="BJ820" s="81"/>
    </row>
    <row r="821">
      <c r="A821" s="31">
        <v>39.0</v>
      </c>
      <c r="B821" s="32">
        <v>3752.0</v>
      </c>
      <c r="C821" s="33">
        <v>1416.0</v>
      </c>
      <c r="D821" s="55">
        <f t="shared" si="5"/>
        <v>855</v>
      </c>
      <c r="E821" s="35">
        <v>110.0</v>
      </c>
      <c r="F821" s="36">
        <v>197.0</v>
      </c>
      <c r="G821" s="37">
        <v>67.0</v>
      </c>
      <c r="H821" s="38">
        <v>329.0</v>
      </c>
      <c r="I821" s="39">
        <v>51.0</v>
      </c>
      <c r="J821" s="40">
        <v>101.0</v>
      </c>
      <c r="K821" s="56">
        <f t="shared" si="6"/>
        <v>0.1610169492</v>
      </c>
      <c r="L821" s="56">
        <f t="shared" si="7"/>
        <v>0.3285714286</v>
      </c>
      <c r="M821" s="56">
        <f t="shared" si="8"/>
        <v>0.1835616438</v>
      </c>
      <c r="N821" s="56">
        <f t="shared" si="9"/>
        <v>0.04731638418</v>
      </c>
      <c r="O821" s="56">
        <f t="shared" si="10"/>
        <v>0.2666666667</v>
      </c>
      <c r="P821" s="57">
        <f t="shared" si="11"/>
        <v>0.07132768362</v>
      </c>
      <c r="Q821" s="58">
        <f t="shared" ref="Q821:V821" si="2495">K821-Q$2</f>
        <v>-0.1899607325</v>
      </c>
      <c r="R821" s="59">
        <f t="shared" si="2495"/>
        <v>-0.1509811117</v>
      </c>
      <c r="S821" s="60">
        <f t="shared" si="2495"/>
        <v>-0.2280259188</v>
      </c>
      <c r="T821" s="61">
        <f t="shared" si="2495"/>
        <v>-0.06841805743</v>
      </c>
      <c r="U821" s="62">
        <f t="shared" si="2495"/>
        <v>-0.1871646624</v>
      </c>
      <c r="V821" s="63">
        <f t="shared" si="2495"/>
        <v>0.0390668551</v>
      </c>
      <c r="W821" s="64"/>
      <c r="X821" s="65">
        <f t="shared" si="13"/>
        <v>1</v>
      </c>
      <c r="Y821" s="66">
        <f t="shared" si="14"/>
        <v>0</v>
      </c>
      <c r="Z821" s="67">
        <f t="shared" ref="Z821:AA821" si="2496">U821</f>
        <v>-0.1871646624</v>
      </c>
      <c r="AA821" s="68">
        <f t="shared" si="2496"/>
        <v>0.0390668551</v>
      </c>
      <c r="AB821" s="69">
        <f t="shared" ref="AB821:AC821" si="2497">S821</f>
        <v>-0.2280259188</v>
      </c>
      <c r="AC821" s="70">
        <f t="shared" si="2497"/>
        <v>-0.06841805743</v>
      </c>
      <c r="AD821" s="71">
        <f t="shared" si="17"/>
        <v>0.03350439169</v>
      </c>
      <c r="AE821" s="72">
        <f t="shared" si="18"/>
        <v>-0.0146238695</v>
      </c>
      <c r="AF821" s="73">
        <f t="shared" si="19"/>
        <v>0.04535127245</v>
      </c>
      <c r="AG821" s="74">
        <f t="shared" si="20"/>
        <v>0.003897187092</v>
      </c>
      <c r="AH821" s="75">
        <f t="shared" si="21"/>
        <v>0.04731478907</v>
      </c>
      <c r="AI821" s="76">
        <f t="shared" si="22"/>
        <v>0.03120218082</v>
      </c>
      <c r="AJ821" s="77"/>
      <c r="AK821" s="65">
        <f t="shared" si="23"/>
        <v>-0.005693794321</v>
      </c>
      <c r="AL821" s="66">
        <f t="shared" si="24"/>
        <v>0.0007634399882</v>
      </c>
      <c r="AM821" s="67">
        <f t="shared" si="25"/>
        <v>-0.2147984117</v>
      </c>
      <c r="AN821" s="68">
        <f t="shared" si="26"/>
        <v>-0.2652621545</v>
      </c>
      <c r="AO821" s="69">
        <f t="shared" si="27"/>
        <v>-0.002112815033</v>
      </c>
      <c r="AP821" s="70">
        <f t="shared" si="28"/>
        <v>0.1232351084</v>
      </c>
      <c r="AQ821" s="71">
        <f t="shared" si="29"/>
        <v>0.008695694782</v>
      </c>
      <c r="AR821" s="72">
        <f t="shared" si="30"/>
        <v>-0.02704742695</v>
      </c>
      <c r="AS821" s="73">
        <f t="shared" si="31"/>
        <v>-0.0004603775757</v>
      </c>
      <c r="AT821" s="74">
        <f t="shared" si="32"/>
        <v>0.01923643588</v>
      </c>
      <c r="AU821" s="75">
        <f t="shared" si="33"/>
        <v>0.0048526664</v>
      </c>
      <c r="AV821" s="76">
        <f t="shared" si="34"/>
        <v>0.004316371992</v>
      </c>
      <c r="AW821" s="78">
        <f t="shared" si="35"/>
        <v>-0.2095170375</v>
      </c>
      <c r="AX821" s="79">
        <f t="shared" si="36"/>
        <v>-0.1899607325</v>
      </c>
      <c r="AY821" s="78">
        <f t="shared" si="37"/>
        <v>-0.1447582252</v>
      </c>
      <c r="AZ821" s="79">
        <f t="shared" si="38"/>
        <v>-0.1509811117</v>
      </c>
      <c r="BA821" s="80">
        <f t="shared" si="39"/>
        <v>-0.01955630496</v>
      </c>
      <c r="BB821" s="80">
        <f t="shared" si="40"/>
        <v>0.006222886513</v>
      </c>
      <c r="BC821" s="80">
        <f t="shared" si="41"/>
        <v>-0.2093791082</v>
      </c>
      <c r="BD821" s="80">
        <f t="shared" si="42"/>
        <v>-0.1437982662</v>
      </c>
      <c r="BE821" s="81">
        <f t="shared" si="43"/>
        <v>0.000343724747</v>
      </c>
      <c r="BF821" s="81">
        <f t="shared" si="44"/>
        <v>-0.0002433933327</v>
      </c>
      <c r="BG821" s="81">
        <f t="shared" si="45"/>
        <v>0.0231616696</v>
      </c>
      <c r="BH821" s="81">
        <f t="shared" si="46"/>
        <v>0.06021670549</v>
      </c>
      <c r="BI821" s="81"/>
      <c r="BJ821" s="81"/>
    </row>
    <row r="822">
      <c r="A822" s="31">
        <v>209.0</v>
      </c>
      <c r="B822" s="32">
        <v>4513.0</v>
      </c>
      <c r="C822" s="33">
        <v>740.0</v>
      </c>
      <c r="D822" s="55">
        <f t="shared" si="5"/>
        <v>482</v>
      </c>
      <c r="E822" s="35">
        <v>126.0</v>
      </c>
      <c r="F822" s="36">
        <v>106.0</v>
      </c>
      <c r="G822" s="37">
        <v>51.0</v>
      </c>
      <c r="H822" s="38">
        <v>136.0</v>
      </c>
      <c r="I822" s="39">
        <v>28.0</v>
      </c>
      <c r="J822" s="40">
        <v>35.0</v>
      </c>
      <c r="K822" s="56">
        <f t="shared" si="6"/>
        <v>0.277027027</v>
      </c>
      <c r="L822" s="56">
        <f t="shared" si="7"/>
        <v>0.5310344828</v>
      </c>
      <c r="M822" s="56">
        <f t="shared" si="8"/>
        <v>0.265625</v>
      </c>
      <c r="N822" s="56">
        <f t="shared" si="9"/>
        <v>0.06891891892</v>
      </c>
      <c r="O822" s="56">
        <f t="shared" si="10"/>
        <v>0.4253112033</v>
      </c>
      <c r="P822" s="57">
        <f t="shared" si="11"/>
        <v>0.0472972973</v>
      </c>
      <c r="Q822" s="58">
        <f t="shared" ref="Q822:V822" si="2498">K822-Q$2</f>
        <v>-0.07395065466</v>
      </c>
      <c r="R822" s="59">
        <f t="shared" si="2498"/>
        <v>0.05148194247</v>
      </c>
      <c r="S822" s="60">
        <f t="shared" si="2498"/>
        <v>-0.1459625626</v>
      </c>
      <c r="T822" s="61">
        <f t="shared" si="2498"/>
        <v>-0.04681552269</v>
      </c>
      <c r="U822" s="62">
        <f t="shared" si="2498"/>
        <v>-0.02852012577</v>
      </c>
      <c r="V822" s="63">
        <f t="shared" si="2498"/>
        <v>0.01503646879</v>
      </c>
      <c r="W822" s="64"/>
      <c r="X822" s="65">
        <f t="shared" si="13"/>
        <v>1</v>
      </c>
      <c r="Y822" s="66">
        <f t="shared" si="14"/>
        <v>0</v>
      </c>
      <c r="Z822" s="67">
        <f t="shared" ref="Z822:AA822" si="2499">U822</f>
        <v>-0.02852012577</v>
      </c>
      <c r="AA822" s="68">
        <f t="shared" si="2499"/>
        <v>0.01503646879</v>
      </c>
      <c r="AB822" s="69">
        <f t="shared" ref="AB822:AC822" si="2500">S822</f>
        <v>-0.1459625626</v>
      </c>
      <c r="AC822" s="70">
        <f t="shared" si="2500"/>
        <v>-0.04681552269</v>
      </c>
      <c r="AD822" s="71">
        <f t="shared" si="17"/>
        <v>0.0005873021806</v>
      </c>
      <c r="AE822" s="72">
        <f t="shared" si="18"/>
        <v>-0.0008576839619</v>
      </c>
      <c r="AF822" s="73">
        <f t="shared" si="19"/>
        <v>0.004866810791</v>
      </c>
      <c r="AG822" s="74">
        <f t="shared" si="20"/>
        <v>-0.0008595769218</v>
      </c>
      <c r="AH822" s="75">
        <f t="shared" si="21"/>
        <v>0.01911337653</v>
      </c>
      <c r="AI822" s="76">
        <f t="shared" si="22"/>
        <v>0.01366662733</v>
      </c>
      <c r="AJ822" s="77"/>
      <c r="AK822" s="65">
        <f t="shared" si="23"/>
        <v>-0.005693794321</v>
      </c>
      <c r="AL822" s="66">
        <f t="shared" si="24"/>
        <v>0.0007634399882</v>
      </c>
      <c r="AM822" s="67">
        <f t="shared" si="25"/>
        <v>-0.04715225627</v>
      </c>
      <c r="AN822" s="68">
        <f t="shared" si="26"/>
        <v>-0.03300618118</v>
      </c>
      <c r="AO822" s="69">
        <f t="shared" si="27"/>
        <v>-0.002857568924</v>
      </c>
      <c r="AP822" s="70">
        <f t="shared" si="28"/>
        <v>0.07930812908</v>
      </c>
      <c r="AQ822" s="71">
        <f t="shared" si="29"/>
        <v>-0.0001981180215</v>
      </c>
      <c r="AR822" s="72">
        <f t="shared" si="30"/>
        <v>-0.0007831935321</v>
      </c>
      <c r="AS822" s="73">
        <f t="shared" si="31"/>
        <v>0.000489726338</v>
      </c>
      <c r="AT822" s="74">
        <f t="shared" si="32"/>
        <v>0.002030974292</v>
      </c>
      <c r="AU822" s="75">
        <f t="shared" si="33"/>
        <v>0.00194282975</v>
      </c>
      <c r="AV822" s="76">
        <f t="shared" si="34"/>
        <v>0.001864100061</v>
      </c>
      <c r="AW822" s="78">
        <f t="shared" si="35"/>
        <v>-0.05346918145</v>
      </c>
      <c r="AX822" s="79">
        <f t="shared" si="36"/>
        <v>-0.07395065466</v>
      </c>
      <c r="AY822" s="78">
        <f t="shared" si="37"/>
        <v>0.0501772687</v>
      </c>
      <c r="AZ822" s="79">
        <f t="shared" si="38"/>
        <v>0.05148194247</v>
      </c>
      <c r="BA822" s="80">
        <f t="shared" si="39"/>
        <v>0.02048147322</v>
      </c>
      <c r="BB822" s="80">
        <f t="shared" si="40"/>
        <v>-0.001304673767</v>
      </c>
      <c r="BC822" s="80">
        <f t="shared" si="41"/>
        <v>-0.0533312522</v>
      </c>
      <c r="BD822" s="80">
        <f t="shared" si="42"/>
        <v>0.05113722769</v>
      </c>
      <c r="BE822" s="81">
        <f t="shared" si="43"/>
        <v>0.0004177885714</v>
      </c>
      <c r="BF822" s="81">
        <f t="shared" si="44"/>
        <v>-0.00005344328163</v>
      </c>
      <c r="BG822" s="81">
        <f t="shared" si="45"/>
        <v>0.0002292064052</v>
      </c>
      <c r="BH822" s="81">
        <f t="shared" si="46"/>
        <v>-0.005454424774</v>
      </c>
      <c r="BI822" s="81"/>
      <c r="BJ822" s="81"/>
    </row>
    <row r="823">
      <c r="A823" s="31">
        <v>374.0</v>
      </c>
      <c r="B823" s="32">
        <v>1687.0</v>
      </c>
      <c r="C823" s="33">
        <v>1517.0</v>
      </c>
      <c r="D823" s="55">
        <f t="shared" si="5"/>
        <v>1171</v>
      </c>
      <c r="E823" s="35">
        <v>344.0</v>
      </c>
      <c r="F823" s="36">
        <v>193.0</v>
      </c>
      <c r="G823" s="37">
        <v>132.0</v>
      </c>
      <c r="H823" s="38">
        <v>377.0</v>
      </c>
      <c r="I823" s="39">
        <v>72.0</v>
      </c>
      <c r="J823" s="40">
        <v>53.0</v>
      </c>
      <c r="K823" s="56">
        <f t="shared" si="6"/>
        <v>0.3612392881</v>
      </c>
      <c r="L823" s="56">
        <f t="shared" si="7"/>
        <v>0.5245901639</v>
      </c>
      <c r="M823" s="56">
        <f t="shared" si="8"/>
        <v>0.3492063492</v>
      </c>
      <c r="N823" s="56">
        <f t="shared" si="9"/>
        <v>0.08701384311</v>
      </c>
      <c r="O823" s="56">
        <f t="shared" si="10"/>
        <v>0.4679760888</v>
      </c>
      <c r="P823" s="57">
        <f t="shared" si="11"/>
        <v>0.0349373764</v>
      </c>
      <c r="Q823" s="58">
        <f t="shared" ref="Q823:V823" si="2501">K823-Q$2</f>
        <v>0.01026160638</v>
      </c>
      <c r="R823" s="59">
        <f t="shared" si="2501"/>
        <v>0.04503762364</v>
      </c>
      <c r="S823" s="60">
        <f t="shared" si="2501"/>
        <v>-0.06238121344</v>
      </c>
      <c r="T823" s="61">
        <f t="shared" si="2501"/>
        <v>-0.0287205985</v>
      </c>
      <c r="U823" s="62">
        <f t="shared" si="2501"/>
        <v>0.01414475972</v>
      </c>
      <c r="V823" s="63">
        <f t="shared" si="2501"/>
        <v>0.002676547889</v>
      </c>
      <c r="W823" s="64"/>
      <c r="X823" s="65">
        <f t="shared" si="13"/>
        <v>1</v>
      </c>
      <c r="Y823" s="66">
        <f t="shared" si="14"/>
        <v>0</v>
      </c>
      <c r="Z823" s="67">
        <f t="shared" ref="Z823:AA823" si="2502">U823</f>
        <v>0.01414475972</v>
      </c>
      <c r="AA823" s="68">
        <f t="shared" si="2502"/>
        <v>0.002676547889</v>
      </c>
      <c r="AB823" s="69">
        <f t="shared" ref="AB823:AC823" si="2503">S823</f>
        <v>-0.06238121344</v>
      </c>
      <c r="AC823" s="70">
        <f t="shared" si="2503"/>
        <v>-0.0287205985</v>
      </c>
      <c r="AD823" s="71">
        <f t="shared" si="17"/>
        <v>0.0001929103189</v>
      </c>
      <c r="AE823" s="72">
        <f t="shared" si="18"/>
        <v>0.00007571825353</v>
      </c>
      <c r="AF823" s="73">
        <f t="shared" si="19"/>
        <v>-0.0008054952178</v>
      </c>
      <c r="AG823" s="74">
        <f t="shared" si="20"/>
        <v>-0.0005732122699</v>
      </c>
      <c r="AH823" s="75">
        <f t="shared" si="21"/>
        <v>0.003066543012</v>
      </c>
      <c r="AI823" s="76">
        <f t="shared" si="22"/>
        <v>0.00358325157</v>
      </c>
      <c r="AJ823" s="77"/>
      <c r="AK823" s="65">
        <f t="shared" si="23"/>
        <v>-0.005693794321</v>
      </c>
      <c r="AL823" s="66">
        <f t="shared" si="24"/>
        <v>0.0007634399882</v>
      </c>
      <c r="AM823" s="67">
        <f t="shared" si="25"/>
        <v>0.007296335243</v>
      </c>
      <c r="AN823" s="68">
        <f t="shared" si="26"/>
        <v>0.02464157756</v>
      </c>
      <c r="AO823" s="69">
        <f t="shared" si="27"/>
        <v>-0.005563288085</v>
      </c>
      <c r="AP823" s="70">
        <f t="shared" si="28"/>
        <v>0.03511663802</v>
      </c>
      <c r="AQ823" s="71">
        <f t="shared" si="29"/>
        <v>0.0001432910298</v>
      </c>
      <c r="AR823" s="72">
        <f t="shared" si="30"/>
        <v>-0.00007353769142</v>
      </c>
      <c r="AS823" s="73">
        <f t="shared" si="31"/>
        <v>0.0002208227357</v>
      </c>
      <c r="AT823" s="74">
        <f t="shared" si="32"/>
        <v>-0.0003548202658</v>
      </c>
      <c r="AU823" s="75">
        <f t="shared" si="33"/>
        <v>0.0002888436138</v>
      </c>
      <c r="AV823" s="76">
        <f t="shared" si="34"/>
        <v>0.0004567729166</v>
      </c>
      <c r="AW823" s="78">
        <f t="shared" si="35"/>
        <v>-0.003307789784</v>
      </c>
      <c r="AX823" s="79">
        <f t="shared" si="36"/>
        <v>0.01026160638</v>
      </c>
      <c r="AY823" s="78">
        <f t="shared" si="37"/>
        <v>0.06055007053</v>
      </c>
      <c r="AZ823" s="79">
        <f t="shared" si="38"/>
        <v>0.04503762364</v>
      </c>
      <c r="BA823" s="80">
        <f t="shared" si="39"/>
        <v>-0.01356939616</v>
      </c>
      <c r="BB823" s="80">
        <f t="shared" si="40"/>
        <v>0.01551244688</v>
      </c>
      <c r="BC823" s="80">
        <f t="shared" si="41"/>
        <v>-0.003169860538</v>
      </c>
      <c r="BD823" s="80">
        <f t="shared" si="42"/>
        <v>0.06151002952</v>
      </c>
      <c r="BE823" s="81">
        <f t="shared" si="43"/>
        <v>-0.00005650749609</v>
      </c>
      <c r="BF823" s="81">
        <f t="shared" si="44"/>
        <v>-0.0004209890744</v>
      </c>
      <c r="BG823" s="81">
        <f t="shared" si="45"/>
        <v>-0.003773435716</v>
      </c>
      <c r="BH823" s="81">
        <f t="shared" si="46"/>
        <v>-0.0003899564306</v>
      </c>
      <c r="BI823" s="81"/>
      <c r="BJ823" s="81"/>
    </row>
    <row r="824">
      <c r="A824" s="31">
        <v>121.0</v>
      </c>
      <c r="B824" s="32" t="s">
        <v>251</v>
      </c>
      <c r="C824" s="33">
        <v>914.0</v>
      </c>
      <c r="D824" s="55">
        <f t="shared" si="5"/>
        <v>636</v>
      </c>
      <c r="E824" s="35">
        <v>93.0</v>
      </c>
      <c r="F824" s="36">
        <v>147.0</v>
      </c>
      <c r="G824" s="37">
        <v>68.0</v>
      </c>
      <c r="H824" s="38">
        <v>249.0</v>
      </c>
      <c r="I824" s="39">
        <v>49.0</v>
      </c>
      <c r="J824" s="40">
        <v>30.0</v>
      </c>
      <c r="K824" s="56">
        <f t="shared" si="6"/>
        <v>0.2297592998</v>
      </c>
      <c r="L824" s="56">
        <f t="shared" si="7"/>
        <v>0.3631713555</v>
      </c>
      <c r="M824" s="56">
        <f t="shared" si="8"/>
        <v>0.2775510204</v>
      </c>
      <c r="N824" s="56">
        <f t="shared" si="9"/>
        <v>0.07439824945</v>
      </c>
      <c r="O824" s="56">
        <f t="shared" si="10"/>
        <v>0.3301886792</v>
      </c>
      <c r="P824" s="57">
        <f t="shared" si="11"/>
        <v>0.03282275711</v>
      </c>
      <c r="Q824" s="58">
        <f t="shared" ref="Q824:V824" si="2504">K824-Q$2</f>
        <v>-0.1212183819</v>
      </c>
      <c r="R824" s="59">
        <f t="shared" si="2504"/>
        <v>-0.1163811848</v>
      </c>
      <c r="S824" s="60">
        <f t="shared" si="2504"/>
        <v>-0.1340365422</v>
      </c>
      <c r="T824" s="61">
        <f t="shared" si="2504"/>
        <v>-0.04133619215</v>
      </c>
      <c r="U824" s="62">
        <f t="shared" si="2504"/>
        <v>-0.1236426498</v>
      </c>
      <c r="V824" s="63">
        <f t="shared" si="2504"/>
        <v>0.0005619285997</v>
      </c>
      <c r="W824" s="64"/>
      <c r="X824" s="65">
        <f t="shared" si="13"/>
        <v>1</v>
      </c>
      <c r="Y824" s="66">
        <f t="shared" si="14"/>
        <v>0</v>
      </c>
      <c r="Z824" s="67">
        <f t="shared" ref="Z824:AA824" si="2505">U824</f>
        <v>-0.1236426498</v>
      </c>
      <c r="AA824" s="68">
        <f t="shared" si="2505"/>
        <v>0.0005619285997</v>
      </c>
      <c r="AB824" s="69">
        <f t="shared" ref="AB824:AC824" si="2506">S824</f>
        <v>-0.1340365422</v>
      </c>
      <c r="AC824" s="70">
        <f t="shared" si="2506"/>
        <v>-0.04133619215</v>
      </c>
      <c r="AD824" s="71">
        <f t="shared" si="17"/>
        <v>0.0152871891</v>
      </c>
      <c r="AE824" s="72">
        <f t="shared" si="18"/>
        <v>-0.0001389566822</v>
      </c>
      <c r="AF824" s="73">
        <f t="shared" si="19"/>
        <v>0.01659586125</v>
      </c>
      <c r="AG824" s="74">
        <f t="shared" si="20"/>
        <v>0.005035597366</v>
      </c>
      <c r="AH824" s="75">
        <f t="shared" si="21"/>
        <v>0.01625711387</v>
      </c>
      <c r="AI824" s="76">
        <f t="shared" si="22"/>
        <v>0.01108112053</v>
      </c>
      <c r="AJ824" s="77"/>
      <c r="AK824" s="65">
        <f t="shared" si="23"/>
        <v>-0.005693794321</v>
      </c>
      <c r="AL824" s="66">
        <f t="shared" si="24"/>
        <v>0.0007634399882</v>
      </c>
      <c r="AM824" s="67">
        <f t="shared" si="25"/>
        <v>-0.1018161367</v>
      </c>
      <c r="AN824" s="68">
        <f t="shared" si="26"/>
        <v>-0.1958417262</v>
      </c>
      <c r="AO824" s="69">
        <f t="shared" si="27"/>
        <v>-0.001799694608</v>
      </c>
      <c r="AP824" s="70">
        <f t="shared" si="28"/>
        <v>0.07259614949</v>
      </c>
      <c r="AQ824" s="71">
        <f t="shared" si="29"/>
        <v>0.007776285342</v>
      </c>
      <c r="AR824" s="72">
        <f t="shared" si="30"/>
        <v>-0.008982943968</v>
      </c>
      <c r="AS824" s="73">
        <f t="shared" si="31"/>
        <v>-0.001691380794</v>
      </c>
      <c r="AT824" s="74">
        <f t="shared" si="32"/>
        <v>0.007133616203</v>
      </c>
      <c r="AU824" s="75">
        <f t="shared" si="33"/>
        <v>0.001661428309</v>
      </c>
      <c r="AV824" s="76">
        <f t="shared" si="34"/>
        <v>0.00152393252</v>
      </c>
      <c r="AW824" s="78">
        <f t="shared" si="35"/>
        <v>-0.1015632928</v>
      </c>
      <c r="AX824" s="79">
        <f t="shared" si="36"/>
        <v>-0.1212183819</v>
      </c>
      <c r="AY824" s="78">
        <f t="shared" si="37"/>
        <v>-0.122807532</v>
      </c>
      <c r="AZ824" s="79">
        <f t="shared" si="38"/>
        <v>-0.1163811848</v>
      </c>
      <c r="BA824" s="80">
        <f t="shared" si="39"/>
        <v>0.01965508911</v>
      </c>
      <c r="BB824" s="80">
        <f t="shared" si="40"/>
        <v>-0.006426347188</v>
      </c>
      <c r="BC824" s="80">
        <f t="shared" si="41"/>
        <v>-0.1014253636</v>
      </c>
      <c r="BD824" s="80">
        <f t="shared" si="42"/>
        <v>-0.121847573</v>
      </c>
      <c r="BE824" s="81">
        <f t="shared" si="43"/>
        <v>0.0003450245896</v>
      </c>
      <c r="BF824" s="81">
        <f t="shared" si="44"/>
        <v>-0.0002526208532</v>
      </c>
      <c r="BG824" s="81">
        <f t="shared" si="45"/>
        <v>-0.00455972667</v>
      </c>
      <c r="BH824" s="81">
        <f t="shared" si="46"/>
        <v>0.02471686878</v>
      </c>
      <c r="BI824" s="81"/>
      <c r="BJ824" s="81"/>
    </row>
    <row r="825">
      <c r="A825" s="31">
        <v>1105.0</v>
      </c>
      <c r="B825" s="32">
        <v>6540.0</v>
      </c>
      <c r="C825" s="33">
        <v>2295.0</v>
      </c>
      <c r="D825" s="55">
        <f t="shared" si="5"/>
        <v>1785</v>
      </c>
      <c r="E825" s="35">
        <v>507.0</v>
      </c>
      <c r="F825" s="36">
        <v>450.0</v>
      </c>
      <c r="G825" s="37">
        <v>195.0</v>
      </c>
      <c r="H825" s="38">
        <v>502.0</v>
      </c>
      <c r="I825" s="39">
        <v>73.0</v>
      </c>
      <c r="J825" s="40">
        <v>58.0</v>
      </c>
      <c r="K825" s="56">
        <f t="shared" si="6"/>
        <v>0.3376906318</v>
      </c>
      <c r="L825" s="56">
        <f t="shared" si="7"/>
        <v>0.5360443623</v>
      </c>
      <c r="M825" s="56">
        <f t="shared" si="8"/>
        <v>0.2773826458</v>
      </c>
      <c r="N825" s="56">
        <f t="shared" si="9"/>
        <v>0.08496732026</v>
      </c>
      <c r="O825" s="56">
        <f t="shared" si="10"/>
        <v>0.4341736695</v>
      </c>
      <c r="P825" s="57">
        <f t="shared" si="11"/>
        <v>0.02527233115</v>
      </c>
      <c r="Q825" s="58">
        <f t="shared" ref="Q825:V825" si="2507">K825-Q$2</f>
        <v>-0.01328704988</v>
      </c>
      <c r="R825" s="59">
        <f t="shared" si="2507"/>
        <v>0.056491822</v>
      </c>
      <c r="S825" s="60">
        <f t="shared" si="2507"/>
        <v>-0.1342049168</v>
      </c>
      <c r="T825" s="61">
        <f t="shared" si="2507"/>
        <v>-0.03076712135</v>
      </c>
      <c r="U825" s="62">
        <f t="shared" si="2507"/>
        <v>-0.01965765963</v>
      </c>
      <c r="V825" s="63">
        <f t="shared" si="2507"/>
        <v>-0.006988497357</v>
      </c>
      <c r="W825" s="64"/>
      <c r="X825" s="65">
        <f t="shared" si="13"/>
        <v>1</v>
      </c>
      <c r="Y825" s="66">
        <f t="shared" si="14"/>
        <v>0</v>
      </c>
      <c r="Z825" s="67">
        <f t="shared" ref="Z825:AA825" si="2508">U825</f>
        <v>-0.01965765963</v>
      </c>
      <c r="AA825" s="68">
        <f t="shared" si="2508"/>
        <v>-0.006988497357</v>
      </c>
      <c r="AB825" s="69">
        <f t="shared" ref="AB825:AC825" si="2509">S825</f>
        <v>-0.1342049168</v>
      </c>
      <c r="AC825" s="70">
        <f t="shared" si="2509"/>
        <v>-0.03076712135</v>
      </c>
      <c r="AD825" s="71">
        <f t="shared" si="17"/>
        <v>0.0003375844866</v>
      </c>
      <c r="AE825" s="72">
        <f t="shared" si="18"/>
        <v>0.0002747550047</v>
      </c>
      <c r="AF825" s="73">
        <f t="shared" si="19"/>
        <v>0.002423138629</v>
      </c>
      <c r="AG825" s="74">
        <f t="shared" si="20"/>
        <v>0.001542700306</v>
      </c>
      <c r="AH825" s="75">
        <f t="shared" si="21"/>
        <v>0.01706434395</v>
      </c>
      <c r="AI825" s="76">
        <f t="shared" si="22"/>
        <v>0.008258197923</v>
      </c>
      <c r="AJ825" s="77"/>
      <c r="AK825" s="65">
        <f t="shared" si="23"/>
        <v>-0.005693794321</v>
      </c>
      <c r="AL825" s="66">
        <f t="shared" si="24"/>
        <v>0.0007634399882</v>
      </c>
      <c r="AM825" s="67">
        <f t="shared" si="25"/>
        <v>-0.004950433239</v>
      </c>
      <c r="AN825" s="68">
        <f t="shared" si="26"/>
        <v>-0.03691374774</v>
      </c>
      <c r="AO825" s="69">
        <f t="shared" si="27"/>
        <v>0.003491101772</v>
      </c>
      <c r="AP825" s="70">
        <f t="shared" si="28"/>
        <v>0.07119759858</v>
      </c>
      <c r="AQ825" s="71">
        <f t="shared" si="29"/>
        <v>0.0003336770667</v>
      </c>
      <c r="AR825" s="72">
        <f t="shared" si="30"/>
        <v>-0.00005557349678</v>
      </c>
      <c r="AS825" s="73">
        <f t="shared" si="31"/>
        <v>-0.0005876411334</v>
      </c>
      <c r="AT825" s="74">
        <f t="shared" si="32"/>
        <v>0.001062648765</v>
      </c>
      <c r="AU825" s="75">
        <f t="shared" si="33"/>
        <v>0.001799384347</v>
      </c>
      <c r="AV825" s="76">
        <f t="shared" si="34"/>
        <v>0.001217074434</v>
      </c>
      <c r="AW825" s="78">
        <f t="shared" si="35"/>
        <v>-0.005607705508</v>
      </c>
      <c r="AX825" s="79">
        <f t="shared" si="36"/>
        <v>-0.01328704988</v>
      </c>
      <c r="AY825" s="78">
        <f t="shared" si="37"/>
        <v>0.03727144053</v>
      </c>
      <c r="AZ825" s="79">
        <f t="shared" si="38"/>
        <v>0.056491822</v>
      </c>
      <c r="BA825" s="80">
        <f t="shared" si="39"/>
        <v>0.007679344373</v>
      </c>
      <c r="BB825" s="80">
        <f t="shared" si="40"/>
        <v>-0.01922038147</v>
      </c>
      <c r="BC825" s="80">
        <f t="shared" si="41"/>
        <v>-0.005469776263</v>
      </c>
      <c r="BD825" s="80">
        <f t="shared" si="42"/>
        <v>0.03823139952</v>
      </c>
      <c r="BE825" s="81">
        <f t="shared" si="43"/>
        <v>-0.0003104507339</v>
      </c>
      <c r="BF825" s="81">
        <f t="shared" si="44"/>
        <v>-0.0002951998566</v>
      </c>
      <c r="BG825" s="81">
        <f t="shared" si="45"/>
        <v>-0.001431721457</v>
      </c>
      <c r="BH825" s="81">
        <f t="shared" si="46"/>
        <v>-0.0004182344032</v>
      </c>
      <c r="BI825" s="81"/>
      <c r="BJ825" s="81"/>
    </row>
    <row r="826">
      <c r="A826" s="31">
        <v>1224.0</v>
      </c>
      <c r="B826" s="32">
        <v>1510.0</v>
      </c>
      <c r="C826" s="33">
        <v>1116.0</v>
      </c>
      <c r="D826" s="55">
        <f t="shared" si="5"/>
        <v>949</v>
      </c>
      <c r="E826" s="35">
        <v>319.0</v>
      </c>
      <c r="F826" s="36">
        <v>121.0</v>
      </c>
      <c r="G826" s="37">
        <v>250.0</v>
      </c>
      <c r="H826" s="38">
        <v>198.0</v>
      </c>
      <c r="I826" s="39">
        <v>48.0</v>
      </c>
      <c r="J826" s="40">
        <v>13.0</v>
      </c>
      <c r="K826" s="56">
        <f t="shared" si="6"/>
        <v>0.5528673835</v>
      </c>
      <c r="L826" s="56">
        <f t="shared" si="7"/>
        <v>0.6495575221</v>
      </c>
      <c r="M826" s="56">
        <f t="shared" si="8"/>
        <v>0.6510416667</v>
      </c>
      <c r="N826" s="56">
        <f t="shared" si="9"/>
        <v>0.2240143369</v>
      </c>
      <c r="O826" s="56">
        <f t="shared" si="10"/>
        <v>0.6501580611</v>
      </c>
      <c r="P826" s="57">
        <f t="shared" si="11"/>
        <v>0.01164874552</v>
      </c>
      <c r="Q826" s="58">
        <f t="shared" ref="Q826:V826" si="2510">K826-Q$2</f>
        <v>0.2018897018</v>
      </c>
      <c r="R826" s="59">
        <f t="shared" si="2510"/>
        <v>0.1700049818</v>
      </c>
      <c r="S826" s="60">
        <f t="shared" si="2510"/>
        <v>0.239454104</v>
      </c>
      <c r="T826" s="61">
        <f t="shared" si="2510"/>
        <v>0.1082798953</v>
      </c>
      <c r="U826" s="62">
        <f t="shared" si="2510"/>
        <v>0.196326732</v>
      </c>
      <c r="V826" s="63">
        <f t="shared" si="2510"/>
        <v>-0.02061208299</v>
      </c>
      <c r="W826" s="64"/>
      <c r="X826" s="65">
        <f t="shared" si="13"/>
        <v>1</v>
      </c>
      <c r="Y826" s="66">
        <f t="shared" si="14"/>
        <v>0</v>
      </c>
      <c r="Z826" s="67">
        <f t="shared" ref="Z826:AA826" si="2511">U826</f>
        <v>0.196326732</v>
      </c>
      <c r="AA826" s="68">
        <f t="shared" si="2511"/>
        <v>-0.02061208299</v>
      </c>
      <c r="AB826" s="69">
        <f t="shared" ref="AB826:AC826" si="2512">S826</f>
        <v>0.239454104</v>
      </c>
      <c r="AC826" s="70">
        <f t="shared" si="2512"/>
        <v>0.1082798953</v>
      </c>
      <c r="AD826" s="71">
        <f t="shared" si="17"/>
        <v>0.03811932774</v>
      </c>
      <c r="AE826" s="72">
        <f t="shared" si="18"/>
        <v>-0.008093405788</v>
      </c>
      <c r="AF826" s="73">
        <f t="shared" si="19"/>
        <v>0.0492431159</v>
      </c>
      <c r="AG826" s="74">
        <f t="shared" si="20"/>
        <v>0.01632259013</v>
      </c>
      <c r="AH826" s="75">
        <f t="shared" si="21"/>
        <v>0.0456137322</v>
      </c>
      <c r="AI826" s="76">
        <f t="shared" si="22"/>
        <v>0.05185613063</v>
      </c>
      <c r="AJ826" s="77"/>
      <c r="AK826" s="65">
        <f t="shared" si="23"/>
        <v>-0.005693794321</v>
      </c>
      <c r="AL826" s="66">
        <f t="shared" si="24"/>
        <v>0.0007634399882</v>
      </c>
      <c r="AM826" s="67">
        <f t="shared" si="25"/>
        <v>0.1929774094</v>
      </c>
      <c r="AN826" s="68">
        <f t="shared" si="26"/>
        <v>0.2948720608</v>
      </c>
      <c r="AO826" s="69">
        <f t="shared" si="27"/>
        <v>0.0203753104</v>
      </c>
      <c r="AP826" s="70">
        <f t="shared" si="28"/>
        <v>-0.134521621</v>
      </c>
      <c r="AQ826" s="71">
        <f t="shared" si="29"/>
        <v>0.01487454583</v>
      </c>
      <c r="AR826" s="72">
        <f t="shared" si="30"/>
        <v>-0.02638114161</v>
      </c>
      <c r="AS826" s="73">
        <f t="shared" si="31"/>
        <v>-0.005601328008</v>
      </c>
      <c r="AT826" s="74">
        <f t="shared" si="32"/>
        <v>0.02120286506</v>
      </c>
      <c r="AU826" s="75">
        <f t="shared" si="33"/>
        <v>0.004320178198</v>
      </c>
      <c r="AV826" s="76">
        <f t="shared" si="34"/>
        <v>0.00663064052</v>
      </c>
      <c r="AW826" s="78">
        <f t="shared" si="35"/>
        <v>0.2212523215</v>
      </c>
      <c r="AX826" s="79">
        <f t="shared" si="36"/>
        <v>0.2018897018</v>
      </c>
      <c r="AY826" s="78">
        <f t="shared" si="37"/>
        <v>0.1625662438</v>
      </c>
      <c r="AZ826" s="79">
        <f t="shared" si="38"/>
        <v>0.1700049818</v>
      </c>
      <c r="BA826" s="80">
        <f t="shared" si="39"/>
        <v>0.01936261969</v>
      </c>
      <c r="BB826" s="80">
        <f t="shared" si="40"/>
        <v>-0.007438738041</v>
      </c>
      <c r="BC826" s="80">
        <f t="shared" si="41"/>
        <v>0.2213902508</v>
      </c>
      <c r="BD826" s="80">
        <f t="shared" si="42"/>
        <v>0.1635262028</v>
      </c>
      <c r="BE826" s="81">
        <f t="shared" si="43"/>
        <v>0.0003195762176</v>
      </c>
      <c r="BF826" s="81">
        <f t="shared" si="44"/>
        <v>-0.0002880669113</v>
      </c>
      <c r="BG826" s="81">
        <f t="shared" si="45"/>
        <v>0.02227282413</v>
      </c>
      <c r="BH826" s="81">
        <f t="shared" si="46"/>
        <v>0.07240621408</v>
      </c>
      <c r="BI826" s="81"/>
      <c r="BJ826" s="81"/>
    </row>
    <row r="827">
      <c r="A827" s="31">
        <v>759.0</v>
      </c>
      <c r="B827" s="32" t="s">
        <v>252</v>
      </c>
      <c r="C827" s="33">
        <v>1137.0</v>
      </c>
      <c r="D827" s="55">
        <f t="shared" si="5"/>
        <v>970</v>
      </c>
      <c r="E827" s="35">
        <v>360.0</v>
      </c>
      <c r="F827" s="36">
        <v>99.0</v>
      </c>
      <c r="G827" s="37">
        <v>176.0</v>
      </c>
      <c r="H827" s="38">
        <v>234.0</v>
      </c>
      <c r="I827" s="39">
        <v>77.0</v>
      </c>
      <c r="J827" s="40">
        <v>24.0</v>
      </c>
      <c r="K827" s="56">
        <f t="shared" si="6"/>
        <v>0.5391380827</v>
      </c>
      <c r="L827" s="56">
        <f t="shared" si="7"/>
        <v>0.651266766</v>
      </c>
      <c r="M827" s="56">
        <f t="shared" si="8"/>
        <v>0.5886287625</v>
      </c>
      <c r="N827" s="56">
        <f t="shared" si="9"/>
        <v>0.1547933157</v>
      </c>
      <c r="O827" s="56">
        <f t="shared" si="10"/>
        <v>0.6319587629</v>
      </c>
      <c r="P827" s="57">
        <f t="shared" si="11"/>
        <v>0.02110817942</v>
      </c>
      <c r="Q827" s="58">
        <f t="shared" ref="Q827:V827" si="2513">K827-Q$2</f>
        <v>0.188160401</v>
      </c>
      <c r="R827" s="59">
        <f t="shared" si="2513"/>
        <v>0.1717142257</v>
      </c>
      <c r="S827" s="60">
        <f t="shared" si="2513"/>
        <v>0.1770411999</v>
      </c>
      <c r="T827" s="61">
        <f t="shared" si="2513"/>
        <v>0.03905887414</v>
      </c>
      <c r="U827" s="62">
        <f t="shared" si="2513"/>
        <v>0.1781274338</v>
      </c>
      <c r="V827" s="63">
        <f t="shared" si="2513"/>
        <v>-0.01115264909</v>
      </c>
      <c r="W827" s="64"/>
      <c r="X827" s="65">
        <f t="shared" si="13"/>
        <v>1</v>
      </c>
      <c r="Y827" s="66">
        <f t="shared" si="14"/>
        <v>0</v>
      </c>
      <c r="Z827" s="67">
        <f t="shared" ref="Z827:AA827" si="2514">U827</f>
        <v>0.1781274338</v>
      </c>
      <c r="AA827" s="68">
        <f t="shared" si="2514"/>
        <v>-0.01115264909</v>
      </c>
      <c r="AB827" s="69">
        <f t="shared" ref="AB827:AC827" si="2515">S827</f>
        <v>0.1770411999</v>
      </c>
      <c r="AC827" s="70">
        <f t="shared" si="2515"/>
        <v>0.03905887414</v>
      </c>
      <c r="AD827" s="71">
        <f t="shared" si="17"/>
        <v>0.03160500109</v>
      </c>
      <c r="AE827" s="72">
        <f t="shared" si="18"/>
        <v>-0.003973185526</v>
      </c>
      <c r="AF827" s="73">
        <f t="shared" si="19"/>
        <v>0.03197150453</v>
      </c>
      <c r="AG827" s="74">
        <f t="shared" si="20"/>
        <v>0.004982978639</v>
      </c>
      <c r="AH827" s="75">
        <f t="shared" si="21"/>
        <v>0.02981799081</v>
      </c>
      <c r="AI827" s="76">
        <f t="shared" si="22"/>
        <v>0.01383005989</v>
      </c>
      <c r="AJ827" s="77"/>
      <c r="AK827" s="65">
        <f t="shared" si="23"/>
        <v>-0.005693794321</v>
      </c>
      <c r="AL827" s="66">
        <f t="shared" si="24"/>
        <v>0.0007634399882</v>
      </c>
      <c r="AM827" s="67">
        <f t="shared" si="25"/>
        <v>0.1631039267</v>
      </c>
      <c r="AN827" s="68">
        <f t="shared" si="26"/>
        <v>0.2736993851</v>
      </c>
      <c r="AO827" s="69">
        <f t="shared" si="27"/>
        <v>-0.0053672364</v>
      </c>
      <c r="AP827" s="70">
        <f t="shared" si="28"/>
        <v>-0.09370843237</v>
      </c>
      <c r="AQ827" s="71">
        <f t="shared" si="29"/>
        <v>0.01392816467</v>
      </c>
      <c r="AR827" s="72">
        <f t="shared" si="30"/>
        <v>-0.02046597087</v>
      </c>
      <c r="AS827" s="73">
        <f t="shared" si="31"/>
        <v>-0.001267786364</v>
      </c>
      <c r="AT827" s="74">
        <f t="shared" si="32"/>
        <v>0.01361956374</v>
      </c>
      <c r="AU827" s="75">
        <f t="shared" si="33"/>
        <v>0.003154086641</v>
      </c>
      <c r="AV827" s="76">
        <f t="shared" si="34"/>
        <v>0.002058633835</v>
      </c>
      <c r="AW827" s="78">
        <f t="shared" si="35"/>
        <v>0.1678573609</v>
      </c>
      <c r="AX827" s="79">
        <f t="shared" si="36"/>
        <v>0.188160401</v>
      </c>
      <c r="AY827" s="78">
        <f t="shared" si="37"/>
        <v>0.1759666194</v>
      </c>
      <c r="AZ827" s="79">
        <f t="shared" si="38"/>
        <v>0.1717142257</v>
      </c>
      <c r="BA827" s="80">
        <f t="shared" si="39"/>
        <v>-0.0203030401</v>
      </c>
      <c r="BB827" s="80">
        <f t="shared" si="40"/>
        <v>0.004252393705</v>
      </c>
      <c r="BC827" s="80">
        <f t="shared" si="41"/>
        <v>0.1679952901</v>
      </c>
      <c r="BD827" s="80">
        <f t="shared" si="42"/>
        <v>0.1769265784</v>
      </c>
      <c r="BE827" s="81">
        <f t="shared" si="43"/>
        <v>0.0003941305849</v>
      </c>
      <c r="BF827" s="81">
        <f t="shared" si="44"/>
        <v>-0.0001726730398</v>
      </c>
      <c r="BG827" s="81">
        <f t="shared" si="45"/>
        <v>-0.003080596647</v>
      </c>
      <c r="BH827" s="81">
        <f t="shared" si="46"/>
        <v>0.05944566375</v>
      </c>
      <c r="BI827" s="81"/>
      <c r="BJ827" s="81"/>
    </row>
    <row r="828">
      <c r="A828" s="31">
        <v>943.0</v>
      </c>
      <c r="B828" s="32">
        <v>5652.0</v>
      </c>
      <c r="C828" s="33">
        <v>1330.0</v>
      </c>
      <c r="D828" s="55">
        <f t="shared" si="5"/>
        <v>1120</v>
      </c>
      <c r="E828" s="35">
        <v>393.0</v>
      </c>
      <c r="F828" s="36">
        <v>103.0</v>
      </c>
      <c r="G828" s="37">
        <v>283.0</v>
      </c>
      <c r="H828" s="38">
        <v>271.0</v>
      </c>
      <c r="I828" s="39">
        <v>58.0</v>
      </c>
      <c r="J828" s="40">
        <v>12.0</v>
      </c>
      <c r="K828" s="56">
        <f t="shared" si="6"/>
        <v>0.5518796992</v>
      </c>
      <c r="L828" s="56">
        <f t="shared" si="7"/>
        <v>0.6246537396</v>
      </c>
      <c r="M828" s="56">
        <f t="shared" si="8"/>
        <v>0.7110552764</v>
      </c>
      <c r="N828" s="56">
        <f t="shared" si="9"/>
        <v>0.2127819549</v>
      </c>
      <c r="O828" s="56">
        <f t="shared" si="10"/>
        <v>0.6553571429</v>
      </c>
      <c r="P828" s="57">
        <f t="shared" si="11"/>
        <v>0.009022556391</v>
      </c>
      <c r="Q828" s="58">
        <f t="shared" ref="Q828:V828" si="2516">K828-Q$2</f>
        <v>0.2009020176</v>
      </c>
      <c r="R828" s="59">
        <f t="shared" si="2516"/>
        <v>0.1451011993</v>
      </c>
      <c r="S828" s="60">
        <f t="shared" si="2516"/>
        <v>0.2994677137</v>
      </c>
      <c r="T828" s="61">
        <f t="shared" si="2516"/>
        <v>0.09704751328</v>
      </c>
      <c r="U828" s="62">
        <f t="shared" si="2516"/>
        <v>0.2015258138</v>
      </c>
      <c r="V828" s="63">
        <f t="shared" si="2516"/>
        <v>-0.02323827212</v>
      </c>
      <c r="W828" s="64"/>
      <c r="X828" s="65">
        <f t="shared" si="13"/>
        <v>1</v>
      </c>
      <c r="Y828" s="66">
        <f t="shared" si="14"/>
        <v>0</v>
      </c>
      <c r="Z828" s="67">
        <f t="shared" ref="Z828:AA828" si="2517">U828</f>
        <v>0.2015258138</v>
      </c>
      <c r="AA828" s="68">
        <f t="shared" si="2517"/>
        <v>-0.02323827212</v>
      </c>
      <c r="AB828" s="69">
        <f t="shared" ref="AB828:AC828" si="2518">S828</f>
        <v>0.2994677137</v>
      </c>
      <c r="AC828" s="70">
        <f t="shared" si="2518"/>
        <v>0.09704751328</v>
      </c>
      <c r="AD828" s="71">
        <f t="shared" si="17"/>
        <v>0.04007263632</v>
      </c>
      <c r="AE828" s="72">
        <f t="shared" si="18"/>
        <v>-0.009366223399</v>
      </c>
      <c r="AF828" s="73">
        <f t="shared" si="19"/>
        <v>0.06260569123</v>
      </c>
      <c r="AG828" s="74">
        <f t="shared" si="20"/>
        <v>0.01259846686</v>
      </c>
      <c r="AH828" s="75">
        <f t="shared" si="21"/>
        <v>0.08026269174</v>
      </c>
      <c r="AI828" s="76">
        <f t="shared" si="22"/>
        <v>0.05812519385</v>
      </c>
      <c r="AJ828" s="77"/>
      <c r="AK828" s="65">
        <f t="shared" si="23"/>
        <v>-0.005693794321</v>
      </c>
      <c r="AL828" s="66">
        <f t="shared" si="24"/>
        <v>0.0007634399882</v>
      </c>
      <c r="AM828" s="67">
        <f t="shared" si="25"/>
        <v>0.2013906397</v>
      </c>
      <c r="AN828" s="68">
        <f t="shared" si="26"/>
        <v>0.3009827059</v>
      </c>
      <c r="AO828" s="69">
        <f t="shared" si="27"/>
        <v>0.00635980672</v>
      </c>
      <c r="AP828" s="70">
        <f t="shared" si="28"/>
        <v>-0.1628543743</v>
      </c>
      <c r="AQ828" s="71">
        <f t="shared" si="29"/>
        <v>0.01513652767</v>
      </c>
      <c r="AR828" s="72">
        <f t="shared" si="30"/>
        <v>-0.02817400557</v>
      </c>
      <c r="AS828" s="73">
        <f t="shared" si="31"/>
        <v>-0.00368119802</v>
      </c>
      <c r="AT828" s="74">
        <f t="shared" si="32"/>
        <v>0.02674360751</v>
      </c>
      <c r="AU828" s="75">
        <f t="shared" si="33"/>
        <v>0.008146429179</v>
      </c>
      <c r="AV828" s="76">
        <f t="shared" si="34"/>
        <v>0.007911256945</v>
      </c>
      <c r="AW828" s="78">
        <f t="shared" si="35"/>
        <v>0.2216584109</v>
      </c>
      <c r="AX828" s="79">
        <f t="shared" si="36"/>
        <v>0.2009020176</v>
      </c>
      <c r="AY828" s="78">
        <f t="shared" si="37"/>
        <v>0.1453726304</v>
      </c>
      <c r="AZ828" s="79">
        <f t="shared" si="38"/>
        <v>0.1451011993</v>
      </c>
      <c r="BA828" s="80">
        <f t="shared" si="39"/>
        <v>0.02075639336</v>
      </c>
      <c r="BB828" s="80">
        <f t="shared" si="40"/>
        <v>0.0002714311208</v>
      </c>
      <c r="BC828" s="80">
        <f t="shared" si="41"/>
        <v>0.2217963402</v>
      </c>
      <c r="BD828" s="80">
        <f t="shared" si="42"/>
        <v>0.1463325894</v>
      </c>
      <c r="BE828" s="81">
        <f t="shared" si="43"/>
        <v>0.0004307541903</v>
      </c>
      <c r="BF828" s="81">
        <f t="shared" si="44"/>
        <v>0.00001126786223</v>
      </c>
      <c r="BG828" s="81">
        <f t="shared" si="45"/>
        <v>0.02778038978</v>
      </c>
      <c r="BH828" s="81">
        <f t="shared" si="46"/>
        <v>0.06491206557</v>
      </c>
      <c r="BI828" s="81"/>
      <c r="BJ828" s="81"/>
    </row>
    <row r="829">
      <c r="A829" s="31">
        <v>619.0</v>
      </c>
      <c r="B829" s="32">
        <v>2736.0</v>
      </c>
      <c r="C829" s="33">
        <v>750.0</v>
      </c>
      <c r="D829" s="55">
        <f t="shared" si="5"/>
        <v>533</v>
      </c>
      <c r="E829" s="35">
        <v>146.0</v>
      </c>
      <c r="F829" s="36">
        <v>130.0</v>
      </c>
      <c r="G829" s="37">
        <v>58.0</v>
      </c>
      <c r="H829" s="38">
        <v>160.0</v>
      </c>
      <c r="I829" s="39">
        <v>13.0</v>
      </c>
      <c r="J829" s="40">
        <v>26.0</v>
      </c>
      <c r="K829" s="56">
        <f t="shared" si="6"/>
        <v>0.2893333333</v>
      </c>
      <c r="L829" s="56">
        <f t="shared" si="7"/>
        <v>0.4984326019</v>
      </c>
      <c r="M829" s="56">
        <f t="shared" si="8"/>
        <v>0.2710280374</v>
      </c>
      <c r="N829" s="56">
        <f t="shared" si="9"/>
        <v>0.07733333333</v>
      </c>
      <c r="O829" s="56">
        <f t="shared" si="10"/>
        <v>0.4071294559</v>
      </c>
      <c r="P829" s="57">
        <f t="shared" si="11"/>
        <v>0.03466666667</v>
      </c>
      <c r="Q829" s="58">
        <f t="shared" ref="Q829:V829" si="2519">K829-Q$2</f>
        <v>-0.06164434836</v>
      </c>
      <c r="R829" s="59">
        <f t="shared" si="2519"/>
        <v>0.01888006159</v>
      </c>
      <c r="S829" s="60">
        <f t="shared" si="2519"/>
        <v>-0.1405595253</v>
      </c>
      <c r="T829" s="61">
        <f t="shared" si="2519"/>
        <v>-0.03840110827</v>
      </c>
      <c r="U829" s="62">
        <f t="shared" si="2519"/>
        <v>-0.04670187318</v>
      </c>
      <c r="V829" s="63">
        <f t="shared" si="2519"/>
        <v>0.002405838155</v>
      </c>
      <c r="W829" s="64"/>
      <c r="X829" s="65">
        <f t="shared" si="13"/>
        <v>1</v>
      </c>
      <c r="Y829" s="66">
        <f t="shared" si="14"/>
        <v>0</v>
      </c>
      <c r="Z829" s="67">
        <f t="shared" ref="Z829:AA829" si="2520">U829</f>
        <v>-0.04670187318</v>
      </c>
      <c r="AA829" s="68">
        <f t="shared" si="2520"/>
        <v>0.002405838155</v>
      </c>
      <c r="AB829" s="69">
        <f t="shared" ref="AB829:AC829" si="2521">S829</f>
        <v>-0.1405595253</v>
      </c>
      <c r="AC829" s="70">
        <f t="shared" si="2521"/>
        <v>-0.03840110827</v>
      </c>
      <c r="AD829" s="71">
        <f t="shared" si="17"/>
        <v>0.002175276902</v>
      </c>
      <c r="AE829" s="72">
        <f t="shared" si="18"/>
        <v>-0.0002247142968</v>
      </c>
      <c r="AF829" s="73">
        <f t="shared" si="19"/>
        <v>0.006656779975</v>
      </c>
      <c r="AG829" s="74">
        <f t="shared" si="20"/>
        <v>0.00145524022</v>
      </c>
      <c r="AH829" s="75">
        <f t="shared" si="21"/>
        <v>0.01828233503</v>
      </c>
      <c r="AI829" s="76">
        <f t="shared" si="22"/>
        <v>0.0107952831</v>
      </c>
      <c r="AJ829" s="77"/>
      <c r="AK829" s="65">
        <f t="shared" si="23"/>
        <v>-0.005693794321</v>
      </c>
      <c r="AL829" s="66">
        <f t="shared" si="24"/>
        <v>0.0007634399882</v>
      </c>
      <c r="AM829" s="67">
        <f t="shared" si="25"/>
        <v>-0.0419402739</v>
      </c>
      <c r="AN829" s="68">
        <f t="shared" si="26"/>
        <v>-0.07218212943</v>
      </c>
      <c r="AO829" s="69">
        <f t="shared" si="27"/>
        <v>0.0005779681585</v>
      </c>
      <c r="AP829" s="70">
        <f t="shared" si="28"/>
        <v>0.07543524228</v>
      </c>
      <c r="AQ829" s="71">
        <f t="shared" si="29"/>
        <v>0.0009870508008</v>
      </c>
      <c r="AR829" s="72">
        <f t="shared" si="30"/>
        <v>-0.001383555575</v>
      </c>
      <c r="AS829" s="73">
        <f t="shared" si="31"/>
        <v>-0.0004402172196</v>
      </c>
      <c r="AT829" s="74">
        <f t="shared" si="32"/>
        <v>0.002846631705</v>
      </c>
      <c r="AU829" s="75">
        <f t="shared" si="33"/>
        <v>0.001895795685</v>
      </c>
      <c r="AV829" s="76">
        <f t="shared" si="34"/>
        <v>0.001524815139</v>
      </c>
      <c r="AW829" s="78">
        <f t="shared" si="35"/>
        <v>-0.04461347079</v>
      </c>
      <c r="AX829" s="79">
        <f t="shared" si="36"/>
        <v>-0.06164434836</v>
      </c>
      <c r="AY829" s="78">
        <f t="shared" si="37"/>
        <v>0.007004444107</v>
      </c>
      <c r="AZ829" s="79">
        <f t="shared" si="38"/>
        <v>0.01888006159</v>
      </c>
      <c r="BA829" s="80">
        <f t="shared" si="39"/>
        <v>0.01703087756</v>
      </c>
      <c r="BB829" s="80">
        <f t="shared" si="40"/>
        <v>-0.01187561748</v>
      </c>
      <c r="BC829" s="80">
        <f t="shared" si="41"/>
        <v>-0.04447554155</v>
      </c>
      <c r="BD829" s="80">
        <f t="shared" si="42"/>
        <v>0.0079644031</v>
      </c>
      <c r="BE829" s="81">
        <f t="shared" si="43"/>
        <v>0.0001490205</v>
      </c>
      <c r="BF829" s="81">
        <f t="shared" si="44"/>
        <v>-0.0004045043747</v>
      </c>
      <c r="BG829" s="81">
        <f t="shared" si="45"/>
        <v>0.001914642079</v>
      </c>
      <c r="BH829" s="81">
        <f t="shared" si="46"/>
        <v>-0.0007084422819</v>
      </c>
      <c r="BI829" s="81"/>
      <c r="BJ829" s="81"/>
    </row>
    <row r="830">
      <c r="A830" s="31">
        <v>1172.0</v>
      </c>
      <c r="B830" s="32">
        <v>5515.0</v>
      </c>
      <c r="C830" s="33">
        <v>866.0</v>
      </c>
      <c r="D830" s="55">
        <f t="shared" si="5"/>
        <v>621</v>
      </c>
      <c r="E830" s="35">
        <v>169.0</v>
      </c>
      <c r="F830" s="36">
        <v>151.0</v>
      </c>
      <c r="G830" s="37">
        <v>74.0</v>
      </c>
      <c r="H830" s="38">
        <v>147.0</v>
      </c>
      <c r="I830" s="39">
        <v>39.0</v>
      </c>
      <c r="J830" s="40">
        <v>41.0</v>
      </c>
      <c r="K830" s="56">
        <f t="shared" si="6"/>
        <v>0.3256351039</v>
      </c>
      <c r="L830" s="56">
        <f t="shared" si="7"/>
        <v>0.585915493</v>
      </c>
      <c r="M830" s="56">
        <f t="shared" si="8"/>
        <v>0.2781954887</v>
      </c>
      <c r="N830" s="56">
        <f t="shared" si="9"/>
        <v>0.08545034642</v>
      </c>
      <c r="O830" s="56">
        <f t="shared" si="10"/>
        <v>0.4541062802</v>
      </c>
      <c r="P830" s="57">
        <f t="shared" si="11"/>
        <v>0.04734411085</v>
      </c>
      <c r="Q830" s="58">
        <f t="shared" ref="Q830:V830" si="2522">K830-Q$2</f>
        <v>-0.02534257776</v>
      </c>
      <c r="R830" s="59">
        <f t="shared" si="2522"/>
        <v>0.1063629527</v>
      </c>
      <c r="S830" s="60">
        <f t="shared" si="2522"/>
        <v>-0.1333920739</v>
      </c>
      <c r="T830" s="61">
        <f t="shared" si="2522"/>
        <v>-0.03028409519</v>
      </c>
      <c r="U830" s="62">
        <f t="shared" si="2522"/>
        <v>0.0002749510998</v>
      </c>
      <c r="V830" s="63">
        <f t="shared" si="2522"/>
        <v>0.01508328234</v>
      </c>
      <c r="W830" s="64"/>
      <c r="X830" s="65">
        <f t="shared" si="13"/>
        <v>1</v>
      </c>
      <c r="Y830" s="66">
        <f t="shared" si="14"/>
        <v>0</v>
      </c>
      <c r="Z830" s="67">
        <f t="shared" ref="Z830:AA830" si="2523">U830</f>
        <v>0.0002749510998</v>
      </c>
      <c r="AA830" s="68">
        <f t="shared" si="2523"/>
        <v>0.01508328234</v>
      </c>
      <c r="AB830" s="69">
        <f t="shared" ref="AB830:AC830" si="2524">S830</f>
        <v>-0.1333920739</v>
      </c>
      <c r="AC830" s="70">
        <f t="shared" si="2524"/>
        <v>-0.03028409519</v>
      </c>
      <c r="AD830" s="71">
        <f t="shared" si="17"/>
        <v>-0.0002274298081</v>
      </c>
      <c r="AE830" s="72">
        <f t="shared" si="18"/>
        <v>0.000008294330137</v>
      </c>
      <c r="AF830" s="73">
        <f t="shared" si="19"/>
        <v>0.0004201072608</v>
      </c>
      <c r="AG830" s="74">
        <f t="shared" si="20"/>
        <v>-0.002020316959</v>
      </c>
      <c r="AH830" s="75">
        <f t="shared" si="21"/>
        <v>0.01687631896</v>
      </c>
      <c r="AI830" s="76">
        <f t="shared" si="22"/>
        <v>0.008079316528</v>
      </c>
      <c r="AJ830" s="77"/>
      <c r="AK830" s="65">
        <f t="shared" si="23"/>
        <v>-0.005693794321</v>
      </c>
      <c r="AL830" s="66">
        <f t="shared" si="24"/>
        <v>0.0007634399882</v>
      </c>
      <c r="AM830" s="67">
        <f t="shared" si="25"/>
        <v>-0.02372243923</v>
      </c>
      <c r="AN830" s="68">
        <f t="shared" si="26"/>
        <v>0.0127483366</v>
      </c>
      <c r="AO830" s="69">
        <f t="shared" si="27"/>
        <v>0.003617808932</v>
      </c>
      <c r="AP830" s="70">
        <f t="shared" si="28"/>
        <v>0.07072476068</v>
      </c>
      <c r="AQ830" s="71">
        <f t="shared" si="29"/>
        <v>-0.0001120589642</v>
      </c>
      <c r="AR830" s="72">
        <f t="shared" si="30"/>
        <v>0.0001368411776</v>
      </c>
      <c r="AS830" s="73">
        <f t="shared" si="31"/>
        <v>0.0008633832788</v>
      </c>
      <c r="AT830" s="74">
        <f t="shared" si="32"/>
        <v>0.000124510483</v>
      </c>
      <c r="AU830" s="75">
        <f t="shared" si="33"/>
        <v>0.001781002677</v>
      </c>
      <c r="AV830" s="76">
        <f t="shared" si="34"/>
        <v>0.001193697191</v>
      </c>
      <c r="AW830" s="78">
        <f t="shared" si="35"/>
        <v>-0.02326609763</v>
      </c>
      <c r="AX830" s="79">
        <f t="shared" si="36"/>
        <v>-0.02534257776</v>
      </c>
      <c r="AY830" s="78">
        <f t="shared" si="37"/>
        <v>0.08569158612</v>
      </c>
      <c r="AZ830" s="79">
        <f t="shared" si="38"/>
        <v>0.1063629527</v>
      </c>
      <c r="BA830" s="80">
        <f t="shared" si="39"/>
        <v>0.002076480138</v>
      </c>
      <c r="BB830" s="80">
        <f t="shared" si="40"/>
        <v>-0.02067136655</v>
      </c>
      <c r="BC830" s="80">
        <f t="shared" si="41"/>
        <v>-0.02312816838</v>
      </c>
      <c r="BD830" s="80">
        <f t="shared" si="42"/>
        <v>0.08665154511</v>
      </c>
      <c r="BE830" s="81">
        <f t="shared" si="43"/>
        <v>-0.0004229936253</v>
      </c>
      <c r="BF830" s="81">
        <f t="shared" si="44"/>
        <v>-0.00008584736412</v>
      </c>
      <c r="BG830" s="81">
        <f t="shared" si="45"/>
        <v>-0.006973578097</v>
      </c>
      <c r="BH830" s="81">
        <f t="shared" si="46"/>
        <v>-0.004008183052</v>
      </c>
      <c r="BI830" s="81"/>
      <c r="BJ830" s="81"/>
    </row>
    <row r="831">
      <c r="A831" s="31">
        <v>769.0</v>
      </c>
      <c r="B831" s="32" t="s">
        <v>253</v>
      </c>
      <c r="C831" s="33">
        <v>721.0</v>
      </c>
      <c r="D831" s="55">
        <f t="shared" si="5"/>
        <v>497</v>
      </c>
      <c r="E831" s="35">
        <v>97.0</v>
      </c>
      <c r="F831" s="36">
        <v>87.0</v>
      </c>
      <c r="G831" s="37">
        <v>66.0</v>
      </c>
      <c r="H831" s="38">
        <v>182.0</v>
      </c>
      <c r="I831" s="39">
        <v>25.0</v>
      </c>
      <c r="J831" s="40">
        <v>40.0</v>
      </c>
      <c r="K831" s="56">
        <f t="shared" si="6"/>
        <v>0.2607489598</v>
      </c>
      <c r="L831" s="56">
        <f t="shared" si="7"/>
        <v>0.4013157895</v>
      </c>
      <c r="M831" s="56">
        <f t="shared" si="8"/>
        <v>0.3419689119</v>
      </c>
      <c r="N831" s="56">
        <f t="shared" si="9"/>
        <v>0.09153952843</v>
      </c>
      <c r="O831" s="56">
        <f t="shared" si="10"/>
        <v>0.3782696177</v>
      </c>
      <c r="P831" s="57">
        <f t="shared" si="11"/>
        <v>0.05547850208</v>
      </c>
      <c r="Q831" s="58">
        <f t="shared" ref="Q831:V831" si="2525">K831-Q$2</f>
        <v>-0.09022872191</v>
      </c>
      <c r="R831" s="59">
        <f t="shared" si="2525"/>
        <v>-0.07823675082</v>
      </c>
      <c r="S831" s="60">
        <f t="shared" si="2525"/>
        <v>-0.06961865073</v>
      </c>
      <c r="T831" s="61">
        <f t="shared" si="2525"/>
        <v>-0.02419491317</v>
      </c>
      <c r="U831" s="62">
        <f t="shared" si="2525"/>
        <v>-0.07556171139</v>
      </c>
      <c r="V831" s="63">
        <f t="shared" si="2525"/>
        <v>0.02321767357</v>
      </c>
      <c r="W831" s="64"/>
      <c r="X831" s="65">
        <f t="shared" si="13"/>
        <v>1</v>
      </c>
      <c r="Y831" s="66">
        <f t="shared" si="14"/>
        <v>0</v>
      </c>
      <c r="Z831" s="67">
        <f t="shared" ref="Z831:AA831" si="2526">U831</f>
        <v>-0.07556171139</v>
      </c>
      <c r="AA831" s="68">
        <f t="shared" si="2526"/>
        <v>0.02321767357</v>
      </c>
      <c r="AB831" s="69">
        <f t="shared" ref="AB831:AC831" si="2527">S831</f>
        <v>-0.06961865073</v>
      </c>
      <c r="AC831" s="70">
        <f t="shared" si="2527"/>
        <v>-0.02419491317</v>
      </c>
      <c r="AD831" s="71">
        <f t="shared" si="17"/>
        <v>0.005170511862</v>
      </c>
      <c r="AE831" s="72">
        <f t="shared" si="18"/>
        <v>-0.003508734299</v>
      </c>
      <c r="AF831" s="73">
        <f t="shared" si="19"/>
        <v>0.00582225399</v>
      </c>
      <c r="AG831" s="74">
        <f t="shared" si="20"/>
        <v>0.0002118259394</v>
      </c>
      <c r="AH831" s="75">
        <f t="shared" si="21"/>
        <v>0.004261362706</v>
      </c>
      <c r="AI831" s="76">
        <f t="shared" si="22"/>
        <v>0.003368834419</v>
      </c>
      <c r="AJ831" s="77"/>
      <c r="AK831" s="65">
        <f t="shared" si="23"/>
        <v>-0.005693794321</v>
      </c>
      <c r="AL831" s="66">
        <f t="shared" si="24"/>
        <v>0.0007634399882</v>
      </c>
      <c r="AM831" s="67">
        <f t="shared" si="25"/>
        <v>-0.09853904346</v>
      </c>
      <c r="AN831" s="68">
        <f t="shared" si="26"/>
        <v>-0.1010134779</v>
      </c>
      <c r="AO831" s="69">
        <f t="shared" si="27"/>
        <v>-0.002292724277</v>
      </c>
      <c r="AP831" s="70">
        <f t="shared" si="28"/>
        <v>0.03808868035</v>
      </c>
      <c r="AQ831" s="71">
        <f t="shared" si="29"/>
        <v>0.0006121490325</v>
      </c>
      <c r="AR831" s="72">
        <f t="shared" si="30"/>
        <v>-0.004817515814</v>
      </c>
      <c r="AS831" s="73">
        <f t="shared" si="31"/>
        <v>0.0000626205749</v>
      </c>
      <c r="AT831" s="74">
        <f t="shared" si="32"/>
        <v>0.002462066564</v>
      </c>
      <c r="AU831" s="75">
        <f t="shared" si="33"/>
        <v>0.0004278660499</v>
      </c>
      <c r="AV831" s="76">
        <f t="shared" si="34"/>
        <v>0.0004521018226</v>
      </c>
      <c r="AW831" s="78">
        <f t="shared" si="35"/>
        <v>-0.1054229264</v>
      </c>
      <c r="AX831" s="79">
        <f t="shared" si="36"/>
        <v>-0.09022872191</v>
      </c>
      <c r="AY831" s="78">
        <f t="shared" si="37"/>
        <v>-0.06406470496</v>
      </c>
      <c r="AZ831" s="79">
        <f t="shared" si="38"/>
        <v>-0.07823675082</v>
      </c>
      <c r="BA831" s="80">
        <f t="shared" si="39"/>
        <v>-0.01519420449</v>
      </c>
      <c r="BB831" s="80">
        <f t="shared" si="40"/>
        <v>0.01417204586</v>
      </c>
      <c r="BC831" s="80">
        <f t="shared" si="41"/>
        <v>-0.1052849972</v>
      </c>
      <c r="BD831" s="80">
        <f t="shared" si="42"/>
        <v>-0.06310474597</v>
      </c>
      <c r="BE831" s="81">
        <f t="shared" si="43"/>
        <v>0.00003001696619</v>
      </c>
      <c r="BF831" s="81">
        <f t="shared" si="44"/>
        <v>-0.0004306659254</v>
      </c>
      <c r="BG831" s="81">
        <f t="shared" si="45"/>
        <v>0.007102721662</v>
      </c>
      <c r="BH831" s="81">
        <f t="shared" si="46"/>
        <v>0.013287966</v>
      </c>
      <c r="BI831" s="81"/>
      <c r="BJ831" s="81"/>
    </row>
    <row r="832">
      <c r="A832" s="31">
        <v>341.0</v>
      </c>
      <c r="B832" s="32" t="s">
        <v>254</v>
      </c>
      <c r="C832" s="33">
        <v>443.0</v>
      </c>
      <c r="D832" s="55">
        <f t="shared" si="5"/>
        <v>282</v>
      </c>
      <c r="E832" s="35">
        <v>49.0</v>
      </c>
      <c r="F832" s="36">
        <v>48.0</v>
      </c>
      <c r="G832" s="37">
        <v>39.0</v>
      </c>
      <c r="H832" s="38">
        <v>116.0</v>
      </c>
      <c r="I832" s="39">
        <v>12.0</v>
      </c>
      <c r="J832" s="40">
        <v>18.0</v>
      </c>
      <c r="K832" s="56">
        <f t="shared" si="6"/>
        <v>0.2257336343</v>
      </c>
      <c r="L832" s="56">
        <f t="shared" si="7"/>
        <v>0.3446327684</v>
      </c>
      <c r="M832" s="56">
        <f t="shared" si="8"/>
        <v>0.3714285714</v>
      </c>
      <c r="N832" s="56">
        <f t="shared" si="9"/>
        <v>0.08803611738</v>
      </c>
      <c r="O832" s="56">
        <f t="shared" si="10"/>
        <v>0.3546099291</v>
      </c>
      <c r="P832" s="57">
        <f t="shared" si="11"/>
        <v>0.04063205418</v>
      </c>
      <c r="Q832" s="58">
        <f t="shared" ref="Q832:V832" si="2528">K832-Q$2</f>
        <v>-0.1252440474</v>
      </c>
      <c r="R832" s="59">
        <f t="shared" si="2528"/>
        <v>-0.1349197719</v>
      </c>
      <c r="S832" s="60">
        <f t="shared" si="2528"/>
        <v>-0.04015899122</v>
      </c>
      <c r="T832" s="61">
        <f t="shared" si="2528"/>
        <v>-0.02769832423</v>
      </c>
      <c r="U832" s="62">
        <f t="shared" si="2528"/>
        <v>-0.09922140002</v>
      </c>
      <c r="V832" s="63">
        <f t="shared" si="2528"/>
        <v>0.008371225664</v>
      </c>
      <c r="W832" s="64"/>
      <c r="X832" s="65">
        <f t="shared" si="13"/>
        <v>1</v>
      </c>
      <c r="Y832" s="66">
        <f t="shared" si="14"/>
        <v>0</v>
      </c>
      <c r="Z832" s="67">
        <f t="shared" ref="Z832:AA832" si="2529">U832</f>
        <v>-0.09922140002</v>
      </c>
      <c r="AA832" s="68">
        <f t="shared" si="2529"/>
        <v>0.008371225664</v>
      </c>
      <c r="AB832" s="69">
        <f t="shared" ref="AB832:AC832" si="2530">S832</f>
        <v>-0.04015899122</v>
      </c>
      <c r="AC832" s="70">
        <f t="shared" si="2530"/>
        <v>-0.02769832423</v>
      </c>
      <c r="AD832" s="71">
        <f t="shared" si="17"/>
        <v>0.009774808802</v>
      </c>
      <c r="AE832" s="72">
        <f t="shared" si="18"/>
        <v>-0.00166120946</v>
      </c>
      <c r="AF832" s="73">
        <f t="shared" si="19"/>
        <v>0.004216500254</v>
      </c>
      <c r="AG832" s="74">
        <f t="shared" si="20"/>
        <v>0.00241208653</v>
      </c>
      <c r="AH832" s="75">
        <f t="shared" si="21"/>
        <v>0.0008455474107</v>
      </c>
      <c r="AI832" s="76">
        <f t="shared" si="22"/>
        <v>0.002224673519</v>
      </c>
      <c r="AJ832" s="77"/>
      <c r="AK832" s="65">
        <f t="shared" si="23"/>
        <v>-0.005693794321</v>
      </c>
      <c r="AL832" s="66">
        <f t="shared" si="24"/>
        <v>0.0007634399882</v>
      </c>
      <c r="AM832" s="67">
        <f t="shared" si="25"/>
        <v>-0.09428053374</v>
      </c>
      <c r="AN832" s="68">
        <f t="shared" si="26"/>
        <v>-0.1506951149</v>
      </c>
      <c r="AO832" s="69">
        <f t="shared" si="27"/>
        <v>-0.008170810748</v>
      </c>
      <c r="AP832" s="70">
        <f t="shared" si="28"/>
        <v>0.02389863059</v>
      </c>
      <c r="AQ832" s="71">
        <f t="shared" si="29"/>
        <v>0.004055656603</v>
      </c>
      <c r="AR832" s="72">
        <f t="shared" si="30"/>
        <v>-0.006551959115</v>
      </c>
      <c r="AS832" s="73">
        <f t="shared" si="31"/>
        <v>-0.0009076371167</v>
      </c>
      <c r="AT832" s="74">
        <f t="shared" si="32"/>
        <v>0.001842003396</v>
      </c>
      <c r="AU832" s="75">
        <f t="shared" si="33"/>
        <v>0.00005931132553</v>
      </c>
      <c r="AV832" s="76">
        <f t="shared" si="34"/>
        <v>0.0002661885035</v>
      </c>
      <c r="AW832" s="78">
        <f t="shared" si="35"/>
        <v>-0.104937808</v>
      </c>
      <c r="AX832" s="79">
        <f t="shared" si="36"/>
        <v>-0.1252440474</v>
      </c>
      <c r="AY832" s="78">
        <f t="shared" si="37"/>
        <v>-0.1304768116</v>
      </c>
      <c r="AZ832" s="79">
        <f t="shared" si="38"/>
        <v>-0.1349197719</v>
      </c>
      <c r="BA832" s="80">
        <f t="shared" si="39"/>
        <v>0.02030623938</v>
      </c>
      <c r="BB832" s="80">
        <f t="shared" si="40"/>
        <v>0.004442960367</v>
      </c>
      <c r="BC832" s="80">
        <f t="shared" si="41"/>
        <v>-0.1047998787</v>
      </c>
      <c r="BD832" s="80">
        <f t="shared" si="42"/>
        <v>-0.1295168526</v>
      </c>
      <c r="BE832" s="81">
        <f t="shared" si="43"/>
        <v>0.0003926034611</v>
      </c>
      <c r="BF832" s="81">
        <f t="shared" si="44"/>
        <v>0.0001804396336</v>
      </c>
      <c r="BG832" s="81">
        <f t="shared" si="45"/>
        <v>-0.005791600513</v>
      </c>
      <c r="BH832" s="81">
        <f t="shared" si="46"/>
        <v>0.02714670089</v>
      </c>
      <c r="BI832" s="81"/>
      <c r="BJ832" s="81"/>
    </row>
    <row r="833">
      <c r="A833" s="31">
        <v>1114.0</v>
      </c>
      <c r="B833" s="32" t="s">
        <v>255</v>
      </c>
      <c r="C833" s="33">
        <v>1706.0</v>
      </c>
      <c r="D833" s="55">
        <f t="shared" si="5"/>
        <v>1196</v>
      </c>
      <c r="E833" s="35">
        <v>98.0</v>
      </c>
      <c r="F833" s="36">
        <v>259.0</v>
      </c>
      <c r="G833" s="37">
        <v>129.0</v>
      </c>
      <c r="H833" s="38">
        <v>589.0</v>
      </c>
      <c r="I833" s="39">
        <v>59.0</v>
      </c>
      <c r="J833" s="40">
        <v>62.0</v>
      </c>
      <c r="K833" s="56">
        <f t="shared" si="6"/>
        <v>0.1676436108</v>
      </c>
      <c r="L833" s="56">
        <f t="shared" si="7"/>
        <v>0.2104557641</v>
      </c>
      <c r="M833" s="56">
        <f t="shared" si="8"/>
        <v>0.2866666667</v>
      </c>
      <c r="N833" s="56">
        <f t="shared" si="9"/>
        <v>0.07561547479</v>
      </c>
      <c r="O833" s="56">
        <f t="shared" si="10"/>
        <v>0.2391304348</v>
      </c>
      <c r="P833" s="57">
        <f t="shared" si="11"/>
        <v>0.03634232122</v>
      </c>
      <c r="Q833" s="58">
        <f t="shared" ref="Q833:V833" si="2531">K833-Q$2</f>
        <v>-0.1833340709</v>
      </c>
      <c r="R833" s="59">
        <f t="shared" si="2531"/>
        <v>-0.2690967762</v>
      </c>
      <c r="S833" s="60">
        <f t="shared" si="2531"/>
        <v>-0.124920896</v>
      </c>
      <c r="T833" s="61">
        <f t="shared" si="2531"/>
        <v>-0.04011896681</v>
      </c>
      <c r="U833" s="62">
        <f t="shared" si="2531"/>
        <v>-0.2147008943</v>
      </c>
      <c r="V833" s="63">
        <f t="shared" si="2531"/>
        <v>0.004081492707</v>
      </c>
      <c r="W833" s="64"/>
      <c r="X833" s="65">
        <f t="shared" si="13"/>
        <v>1</v>
      </c>
      <c r="Y833" s="66">
        <f t="shared" si="14"/>
        <v>0</v>
      </c>
      <c r="Z833" s="67">
        <f t="shared" ref="Z833:AA833" si="2532">U833</f>
        <v>-0.2147008943</v>
      </c>
      <c r="AA833" s="68">
        <f t="shared" si="2532"/>
        <v>0.004081492707</v>
      </c>
      <c r="AB833" s="69">
        <f t="shared" ref="AB833:AC833" si="2533">S833</f>
        <v>-0.124920896</v>
      </c>
      <c r="AC833" s="70">
        <f t="shared" si="2533"/>
        <v>-0.04011896681</v>
      </c>
      <c r="AD833" s="71">
        <f t="shared" si="17"/>
        <v>0.04607981544</v>
      </c>
      <c r="AE833" s="72">
        <f t="shared" si="18"/>
        <v>-0.001752600269</v>
      </c>
      <c r="AF833" s="73">
        <f t="shared" si="19"/>
        <v>0.02698437336</v>
      </c>
      <c r="AG833" s="74">
        <f t="shared" si="20"/>
        <v>0.008103714328</v>
      </c>
      <c r="AH833" s="75">
        <f t="shared" si="21"/>
        <v>0.01399569875</v>
      </c>
      <c r="AI833" s="76">
        <f t="shared" si="22"/>
        <v>0.01002339456</v>
      </c>
      <c r="AJ833" s="77"/>
      <c r="AK833" s="65">
        <f t="shared" si="23"/>
        <v>-0.005693794321</v>
      </c>
      <c r="AL833" s="66">
        <f t="shared" si="24"/>
        <v>0.0007634399882</v>
      </c>
      <c r="AM833" s="67">
        <f t="shared" si="25"/>
        <v>-0.1817307426</v>
      </c>
      <c r="AN833" s="68">
        <f t="shared" si="26"/>
        <v>-0.3375368588</v>
      </c>
      <c r="AO833" s="69">
        <f t="shared" si="27"/>
        <v>-0.002471679157</v>
      </c>
      <c r="AP833" s="70">
        <f t="shared" si="28"/>
        <v>0.0678825625</v>
      </c>
      <c r="AQ833" s="71">
        <f t="shared" si="29"/>
        <v>0.02266237953</v>
      </c>
      <c r="AR833" s="72">
        <f t="shared" si="30"/>
        <v>-0.02776259442</v>
      </c>
      <c r="AS833" s="73">
        <f t="shared" si="31"/>
        <v>-0.002714686248</v>
      </c>
      <c r="AT833" s="74">
        <f t="shared" si="32"/>
        <v>0.01159685299</v>
      </c>
      <c r="AU833" s="75">
        <f t="shared" si="33"/>
        <v>0.001422365835</v>
      </c>
      <c r="AV833" s="76">
        <f t="shared" si="34"/>
        <v>0.00136680132</v>
      </c>
      <c r="AW833" s="78">
        <f t="shared" si="35"/>
        <v>-0.168526157</v>
      </c>
      <c r="AX833" s="79">
        <f t="shared" si="36"/>
        <v>-0.1833340709</v>
      </c>
      <c r="AY833" s="78">
        <f t="shared" si="37"/>
        <v>-0.2836897964</v>
      </c>
      <c r="AZ833" s="79">
        <f t="shared" si="38"/>
        <v>-0.2690967762</v>
      </c>
      <c r="BA833" s="80">
        <f t="shared" si="39"/>
        <v>0.01480791394</v>
      </c>
      <c r="BB833" s="80">
        <f t="shared" si="40"/>
        <v>-0.01459302022</v>
      </c>
      <c r="BC833" s="80">
        <f t="shared" si="41"/>
        <v>-0.1683882277</v>
      </c>
      <c r="BD833" s="80">
        <f t="shared" si="42"/>
        <v>-0.2827298374</v>
      </c>
      <c r="BE833" s="81">
        <f t="shared" si="43"/>
        <v>0.000006318076278</v>
      </c>
      <c r="BF833" s="81">
        <f t="shared" si="44"/>
        <v>-0.0004321843751</v>
      </c>
      <c r="BG833" s="81">
        <f t="shared" si="45"/>
        <v>-0.05158156575</v>
      </c>
      <c r="BH833" s="81">
        <f t="shared" si="46"/>
        <v>0.0952167525</v>
      </c>
      <c r="BI833" s="81"/>
      <c r="BJ833" s="81"/>
    </row>
    <row r="834">
      <c r="A834" s="31">
        <v>861.0</v>
      </c>
      <c r="B834" s="32" t="s">
        <v>256</v>
      </c>
      <c r="C834" s="33">
        <v>605.0</v>
      </c>
      <c r="D834" s="55">
        <f t="shared" si="5"/>
        <v>534</v>
      </c>
      <c r="E834" s="35">
        <v>190.0</v>
      </c>
      <c r="F834" s="36">
        <v>55.0</v>
      </c>
      <c r="G834" s="37">
        <v>115.0</v>
      </c>
      <c r="H834" s="38">
        <v>121.0</v>
      </c>
      <c r="I834" s="39">
        <v>43.0</v>
      </c>
      <c r="J834" s="40">
        <v>10.0</v>
      </c>
      <c r="K834" s="56">
        <f t="shared" si="6"/>
        <v>0.5752066116</v>
      </c>
      <c r="L834" s="56">
        <f t="shared" si="7"/>
        <v>0.6581920904</v>
      </c>
      <c r="M834" s="56">
        <f t="shared" si="8"/>
        <v>0.6388888889</v>
      </c>
      <c r="N834" s="56">
        <f t="shared" si="9"/>
        <v>0.1900826446</v>
      </c>
      <c r="O834" s="56">
        <f t="shared" si="10"/>
        <v>0.6516853933</v>
      </c>
      <c r="P834" s="57">
        <f t="shared" si="11"/>
        <v>0.01652892562</v>
      </c>
      <c r="Q834" s="58">
        <f t="shared" ref="Q834:V834" si="2534">K834-Q$2</f>
        <v>0.2242289299</v>
      </c>
      <c r="R834" s="59">
        <f t="shared" si="2534"/>
        <v>0.1786395501</v>
      </c>
      <c r="S834" s="60">
        <f t="shared" si="2534"/>
        <v>0.2273013262</v>
      </c>
      <c r="T834" s="61">
        <f t="shared" si="2534"/>
        <v>0.07434820302</v>
      </c>
      <c r="U834" s="62">
        <f t="shared" si="2534"/>
        <v>0.1978540642</v>
      </c>
      <c r="V834" s="63">
        <f t="shared" si="2534"/>
        <v>-0.01573190289</v>
      </c>
      <c r="W834" s="64"/>
      <c r="X834" s="65">
        <f t="shared" si="13"/>
        <v>1</v>
      </c>
      <c r="Y834" s="66">
        <f t="shared" si="14"/>
        <v>0</v>
      </c>
      <c r="Z834" s="67">
        <f t="shared" ref="Z834:AA834" si="2535">U834</f>
        <v>0.1978540642</v>
      </c>
      <c r="AA834" s="68">
        <f t="shared" si="2535"/>
        <v>-0.01573190289</v>
      </c>
      <c r="AB834" s="69">
        <f t="shared" ref="AB834:AC834" si="2536">S834</f>
        <v>0.2273013262</v>
      </c>
      <c r="AC834" s="70">
        <f t="shared" si="2536"/>
        <v>0.07434820302</v>
      </c>
      <c r="AD834" s="71">
        <f t="shared" si="17"/>
        <v>0.03889873794</v>
      </c>
      <c r="AE834" s="72">
        <f t="shared" si="18"/>
        <v>-0.006225241848</v>
      </c>
      <c r="AF834" s="73">
        <f t="shared" si="19"/>
        <v>0.0461421299</v>
      </c>
      <c r="AG834" s="74">
        <f t="shared" si="20"/>
        <v>0.01113421174</v>
      </c>
      <c r="AH834" s="75">
        <f t="shared" si="21"/>
        <v>0.04613823762</v>
      </c>
      <c r="AI834" s="76">
        <f t="shared" si="22"/>
        <v>0.0337988903</v>
      </c>
      <c r="AJ834" s="77"/>
      <c r="AK834" s="65">
        <f t="shared" si="23"/>
        <v>-0.005693794321</v>
      </c>
      <c r="AL834" s="66">
        <f t="shared" si="24"/>
        <v>0.0007634399882</v>
      </c>
      <c r="AM834" s="67">
        <f t="shared" si="25"/>
        <v>0.1864761183</v>
      </c>
      <c r="AN834" s="68">
        <f t="shared" si="26"/>
        <v>0.3012803931</v>
      </c>
      <c r="AO834" s="69">
        <f t="shared" si="27"/>
        <v>0.005169784032</v>
      </c>
      <c r="AP834" s="70">
        <f t="shared" si="28"/>
        <v>-0.1237057888</v>
      </c>
      <c r="AQ834" s="71">
        <f t="shared" si="29"/>
        <v>0.01636417464</v>
      </c>
      <c r="AR834" s="72">
        <f t="shared" si="30"/>
        <v>-0.02587529508</v>
      </c>
      <c r="AS834" s="73">
        <f t="shared" si="31"/>
        <v>-0.003493191065</v>
      </c>
      <c r="AT834" s="74">
        <f t="shared" si="32"/>
        <v>0.01975904428</v>
      </c>
      <c r="AU834" s="75">
        <f t="shared" si="33"/>
        <v>0.004676547197</v>
      </c>
      <c r="AV834" s="76">
        <f t="shared" si="34"/>
        <v>0.004591504454</v>
      </c>
      <c r="AW834" s="78">
        <f t="shared" si="35"/>
        <v>0.2034996388</v>
      </c>
      <c r="AX834" s="79">
        <f t="shared" si="36"/>
        <v>0.2242289299</v>
      </c>
      <c r="AY834" s="78">
        <f t="shared" si="37"/>
        <v>0.176813298</v>
      </c>
      <c r="AZ834" s="79">
        <f t="shared" si="38"/>
        <v>0.1786395501</v>
      </c>
      <c r="BA834" s="80">
        <f t="shared" si="39"/>
        <v>-0.02072929111</v>
      </c>
      <c r="BB834" s="80">
        <f t="shared" si="40"/>
        <v>-0.001826252136</v>
      </c>
      <c r="BC834" s="80">
        <f t="shared" si="41"/>
        <v>0.203637568</v>
      </c>
      <c r="BD834" s="80">
        <f t="shared" si="42"/>
        <v>0.177773257</v>
      </c>
      <c r="BE834" s="81">
        <f t="shared" si="43"/>
        <v>0.0004263683129</v>
      </c>
      <c r="BF834" s="81">
        <f t="shared" si="44"/>
        <v>0.00007571382431</v>
      </c>
      <c r="BG834" s="81">
        <f t="shared" si="45"/>
        <v>0.009864928218</v>
      </c>
      <c r="BH834" s="81">
        <f t="shared" si="46"/>
        <v>0.07240262741</v>
      </c>
      <c r="BI834" s="81"/>
      <c r="BJ834" s="81"/>
    </row>
    <row r="835">
      <c r="A835" s="31">
        <v>79.0</v>
      </c>
      <c r="B835" s="32" t="s">
        <v>257</v>
      </c>
      <c r="C835" s="33">
        <v>558.0</v>
      </c>
      <c r="D835" s="55">
        <f t="shared" si="5"/>
        <v>385</v>
      </c>
      <c r="E835" s="35">
        <v>30.0</v>
      </c>
      <c r="F835" s="36">
        <v>92.0</v>
      </c>
      <c r="G835" s="37">
        <v>31.0</v>
      </c>
      <c r="H835" s="38">
        <v>173.0</v>
      </c>
      <c r="I835" s="39">
        <v>25.0</v>
      </c>
      <c r="J835" s="40">
        <v>34.0</v>
      </c>
      <c r="K835" s="56">
        <f t="shared" si="6"/>
        <v>0.1541218638</v>
      </c>
      <c r="L835" s="56">
        <f t="shared" si="7"/>
        <v>0.2412280702</v>
      </c>
      <c r="M835" s="56">
        <f t="shared" si="8"/>
        <v>0.1974522293</v>
      </c>
      <c r="N835" s="56">
        <f t="shared" si="9"/>
        <v>0.05555555556</v>
      </c>
      <c r="O835" s="56">
        <f t="shared" si="10"/>
        <v>0.2233766234</v>
      </c>
      <c r="P835" s="57">
        <f t="shared" si="11"/>
        <v>0.06093189964</v>
      </c>
      <c r="Q835" s="58">
        <f t="shared" ref="Q835:V835" si="2537">K835-Q$2</f>
        <v>-0.1968558179</v>
      </c>
      <c r="R835" s="59">
        <f t="shared" si="2537"/>
        <v>-0.2383244701</v>
      </c>
      <c r="S835" s="60">
        <f t="shared" si="2537"/>
        <v>-0.2141353333</v>
      </c>
      <c r="T835" s="61">
        <f t="shared" si="2537"/>
        <v>-0.06017888605</v>
      </c>
      <c r="U835" s="62">
        <f t="shared" si="2537"/>
        <v>-0.2304547057</v>
      </c>
      <c r="V835" s="63">
        <f t="shared" si="2537"/>
        <v>0.02867107113</v>
      </c>
      <c r="W835" s="64"/>
      <c r="X835" s="65">
        <f t="shared" si="13"/>
        <v>1</v>
      </c>
      <c r="Y835" s="66">
        <f t="shared" si="14"/>
        <v>0</v>
      </c>
      <c r="Z835" s="67">
        <f t="shared" ref="Z835:AA835" si="2538">U835</f>
        <v>-0.2304547057</v>
      </c>
      <c r="AA835" s="68">
        <f t="shared" si="2538"/>
        <v>0.02867107113</v>
      </c>
      <c r="AB835" s="69">
        <f t="shared" ref="AB835:AC835" si="2539">S835</f>
        <v>-0.2141353333</v>
      </c>
      <c r="AC835" s="70">
        <f t="shared" si="2539"/>
        <v>-0.06017888605</v>
      </c>
      <c r="AD835" s="71">
        <f t="shared" si="17"/>
        <v>0.05228734107</v>
      </c>
      <c r="AE835" s="72">
        <f t="shared" si="18"/>
        <v>-0.01321476652</v>
      </c>
      <c r="AF835" s="73">
        <f t="shared" si="19"/>
        <v>0.05107388835</v>
      </c>
      <c r="AG835" s="74">
        <f t="shared" si="20"/>
        <v>0.007729018102</v>
      </c>
      <c r="AH835" s="75">
        <f t="shared" si="21"/>
        <v>0.04223244266</v>
      </c>
      <c r="AI835" s="76">
        <f t="shared" si="22"/>
        <v>0.02577285165</v>
      </c>
      <c r="AJ835" s="77"/>
      <c r="AK835" s="65">
        <f t="shared" si="23"/>
        <v>-0.005693794321</v>
      </c>
      <c r="AL835" s="66">
        <f t="shared" si="24"/>
        <v>0.0007634399882</v>
      </c>
      <c r="AM835" s="67">
        <f t="shared" si="25"/>
        <v>-0.2336293533</v>
      </c>
      <c r="AN835" s="68">
        <f t="shared" si="26"/>
        <v>-0.3424769103</v>
      </c>
      <c r="AO835" s="69">
        <f t="shared" si="27"/>
        <v>0.00004488960034</v>
      </c>
      <c r="AP835" s="70">
        <f t="shared" si="28"/>
        <v>0.1151569656</v>
      </c>
      <c r="AQ835" s="71">
        <f t="shared" si="29"/>
        <v>0.0191711531</v>
      </c>
      <c r="AR835" s="72">
        <f t="shared" si="30"/>
        <v>-0.0372725219</v>
      </c>
      <c r="AS835" s="73">
        <f t="shared" si="31"/>
        <v>-0.001927717682</v>
      </c>
      <c r="AT835" s="74">
        <f t="shared" si="32"/>
        <v>0.02175096607</v>
      </c>
      <c r="AU835" s="75">
        <f t="shared" si="33"/>
        <v>0.004365575298</v>
      </c>
      <c r="AV835" s="76">
        <f t="shared" si="34"/>
        <v>0.003617104028</v>
      </c>
      <c r="AW835" s="78">
        <f t="shared" si="35"/>
        <v>-0.2176692473</v>
      </c>
      <c r="AX835" s="79">
        <f t="shared" si="36"/>
        <v>-0.1968558179</v>
      </c>
      <c r="AY835" s="78">
        <f t="shared" si="37"/>
        <v>-0.2384609565</v>
      </c>
      <c r="AZ835" s="79">
        <f t="shared" si="38"/>
        <v>-0.2383244701</v>
      </c>
      <c r="BA835" s="80">
        <f t="shared" si="39"/>
        <v>-0.02081342937</v>
      </c>
      <c r="BB835" s="80">
        <f t="shared" si="40"/>
        <v>-0.0001364863412</v>
      </c>
      <c r="BC835" s="80">
        <f t="shared" si="41"/>
        <v>-0.217531318</v>
      </c>
      <c r="BD835" s="80">
        <f t="shared" si="42"/>
        <v>-0.2375009975</v>
      </c>
      <c r="BE835" s="81">
        <f t="shared" si="43"/>
        <v>0.0004331802137</v>
      </c>
      <c r="BF835" s="81">
        <f t="shared" si="44"/>
        <v>0.000005681497645</v>
      </c>
      <c r="BG835" s="81">
        <f t="shared" si="45"/>
        <v>-0.009086849477</v>
      </c>
      <c r="BH835" s="81">
        <f t="shared" si="46"/>
        <v>0.10332781</v>
      </c>
      <c r="BI835" s="81"/>
      <c r="BJ835" s="81"/>
    </row>
    <row r="836">
      <c r="A836" s="31">
        <v>991.0</v>
      </c>
      <c r="B836" s="32">
        <v>5404.0</v>
      </c>
      <c r="C836" s="33">
        <v>1616.0</v>
      </c>
      <c r="D836" s="55">
        <f t="shared" si="5"/>
        <v>1000</v>
      </c>
      <c r="E836" s="35">
        <v>183.0</v>
      </c>
      <c r="F836" s="36">
        <v>254.0</v>
      </c>
      <c r="G836" s="37">
        <v>104.0</v>
      </c>
      <c r="H836" s="38">
        <v>336.0</v>
      </c>
      <c r="I836" s="39">
        <v>43.0</v>
      </c>
      <c r="J836" s="40">
        <v>80.0</v>
      </c>
      <c r="K836" s="56">
        <f t="shared" si="6"/>
        <v>0.2042079208</v>
      </c>
      <c r="L836" s="56">
        <f t="shared" si="7"/>
        <v>0.4021352313</v>
      </c>
      <c r="M836" s="56">
        <f t="shared" si="8"/>
        <v>0.2374429224</v>
      </c>
      <c r="N836" s="56">
        <f t="shared" si="9"/>
        <v>0.06435643564</v>
      </c>
      <c r="O836" s="56">
        <f t="shared" si="10"/>
        <v>0.33</v>
      </c>
      <c r="P836" s="57">
        <f t="shared" si="11"/>
        <v>0.0495049505</v>
      </c>
      <c r="Q836" s="58">
        <f t="shared" ref="Q836:V836" si="2540">K836-Q$2</f>
        <v>-0.1467697609</v>
      </c>
      <c r="R836" s="59">
        <f t="shared" si="2540"/>
        <v>-0.07741730897</v>
      </c>
      <c r="S836" s="60">
        <f t="shared" si="2540"/>
        <v>-0.1741446403</v>
      </c>
      <c r="T836" s="61">
        <f t="shared" si="2540"/>
        <v>-0.05137800596</v>
      </c>
      <c r="U836" s="62">
        <f t="shared" si="2540"/>
        <v>-0.1238313291</v>
      </c>
      <c r="V836" s="63">
        <f t="shared" si="2540"/>
        <v>0.01724412198</v>
      </c>
      <c r="W836" s="64"/>
      <c r="X836" s="65">
        <f t="shared" si="13"/>
        <v>1</v>
      </c>
      <c r="Y836" s="66">
        <f t="shared" si="14"/>
        <v>0</v>
      </c>
      <c r="Z836" s="67">
        <f t="shared" ref="Z836:AA836" si="2541">U836</f>
        <v>-0.1238313291</v>
      </c>
      <c r="AA836" s="68">
        <f t="shared" si="2541"/>
        <v>0.01724412198</v>
      </c>
      <c r="AB836" s="69">
        <f t="shared" ref="AB836:AC836" si="2542">S836</f>
        <v>-0.1741446403</v>
      </c>
      <c r="AC836" s="70">
        <f t="shared" si="2542"/>
        <v>-0.05137800596</v>
      </c>
      <c r="AD836" s="71">
        <f t="shared" si="17"/>
        <v>0.01503683832</v>
      </c>
      <c r="AE836" s="72">
        <f t="shared" si="18"/>
        <v>-0.004270725088</v>
      </c>
      <c r="AF836" s="73">
        <f t="shared" si="19"/>
        <v>0.02245053086</v>
      </c>
      <c r="AG836" s="74">
        <f t="shared" si="20"/>
        <v>0.003359235345</v>
      </c>
      <c r="AH836" s="75">
        <f t="shared" si="21"/>
        <v>0.02768665624</v>
      </c>
      <c r="AI836" s="76">
        <f t="shared" si="22"/>
        <v>0.01789440873</v>
      </c>
      <c r="AJ836" s="77"/>
      <c r="AK836" s="65">
        <f t="shared" si="23"/>
        <v>-0.005693794321</v>
      </c>
      <c r="AL836" s="66">
        <f t="shared" si="24"/>
        <v>0.0007634399882</v>
      </c>
      <c r="AM836" s="67">
        <f t="shared" si="25"/>
        <v>-0.1284555169</v>
      </c>
      <c r="AN836" s="68">
        <f t="shared" si="26"/>
        <v>-0.1825243492</v>
      </c>
      <c r="AO836" s="69">
        <f t="shared" si="27"/>
        <v>-0.001178383184</v>
      </c>
      <c r="AP836" s="70">
        <f t="shared" si="28"/>
        <v>0.09399284167</v>
      </c>
      <c r="AQ836" s="71">
        <f t="shared" si="29"/>
        <v>0.005239034831</v>
      </c>
      <c r="AR836" s="72">
        <f t="shared" si="30"/>
        <v>-0.01096064509</v>
      </c>
      <c r="AS836" s="73">
        <f t="shared" si="31"/>
        <v>-0.0008312460627</v>
      </c>
      <c r="AT836" s="74">
        <f t="shared" si="32"/>
        <v>0.009560066977</v>
      </c>
      <c r="AU836" s="75">
        <f t="shared" si="33"/>
        <v>0.00284556121</v>
      </c>
      <c r="AV836" s="76">
        <f t="shared" si="34"/>
        <v>0.002484504116</v>
      </c>
      <c r="AW836" s="78">
        <f t="shared" si="35"/>
        <v>-0.1280743444</v>
      </c>
      <c r="AX836" s="79">
        <f t="shared" si="36"/>
        <v>-0.1467697609</v>
      </c>
      <c r="AY836" s="78">
        <f t="shared" si="37"/>
        <v>-0.08668414154</v>
      </c>
      <c r="AZ836" s="79">
        <f t="shared" si="38"/>
        <v>-0.07741730897</v>
      </c>
      <c r="BA836" s="80">
        <f t="shared" si="39"/>
        <v>0.01869541646</v>
      </c>
      <c r="BB836" s="80">
        <f t="shared" si="40"/>
        <v>-0.009266832566</v>
      </c>
      <c r="BC836" s="80">
        <f t="shared" si="41"/>
        <v>-0.1279364152</v>
      </c>
      <c r="BD836" s="80">
        <f t="shared" si="42"/>
        <v>-0.08572418255</v>
      </c>
      <c r="BE836" s="81">
        <f t="shared" si="43"/>
        <v>0.0002636444106</v>
      </c>
      <c r="BF836" s="81">
        <f t="shared" si="44"/>
        <v>-0.0003464945881</v>
      </c>
      <c r="BG836" s="81">
        <f t="shared" si="45"/>
        <v>0.00901909086</v>
      </c>
      <c r="BH836" s="81">
        <f t="shared" si="46"/>
        <v>0.02193448922</v>
      </c>
      <c r="BI836" s="81"/>
      <c r="BJ836" s="81"/>
    </row>
    <row r="837">
      <c r="A837" s="31">
        <v>505.0</v>
      </c>
      <c r="B837" s="32">
        <v>2654.0</v>
      </c>
      <c r="C837" s="33">
        <v>1000.0</v>
      </c>
      <c r="D837" s="55">
        <f t="shared" si="5"/>
        <v>813</v>
      </c>
      <c r="E837" s="35">
        <v>277.0</v>
      </c>
      <c r="F837" s="36">
        <v>124.0</v>
      </c>
      <c r="G837" s="37">
        <v>150.0</v>
      </c>
      <c r="H837" s="38">
        <v>217.0</v>
      </c>
      <c r="I837" s="39">
        <v>35.0</v>
      </c>
      <c r="J837" s="40">
        <v>10.0</v>
      </c>
      <c r="K837" s="56">
        <f t="shared" si="6"/>
        <v>0.462</v>
      </c>
      <c r="L837" s="56">
        <f t="shared" si="7"/>
        <v>0.5897920605</v>
      </c>
      <c r="M837" s="56">
        <f t="shared" si="8"/>
        <v>0.5281690141</v>
      </c>
      <c r="N837" s="56">
        <f t="shared" si="9"/>
        <v>0.15</v>
      </c>
      <c r="O837" s="56">
        <f t="shared" si="10"/>
        <v>0.5682656827</v>
      </c>
      <c r="P837" s="57">
        <f t="shared" si="11"/>
        <v>0.01</v>
      </c>
      <c r="Q837" s="58">
        <f t="shared" ref="Q837:V837" si="2543">K837-Q$2</f>
        <v>0.1110223183</v>
      </c>
      <c r="R837" s="59">
        <f t="shared" si="2543"/>
        <v>0.1102395202</v>
      </c>
      <c r="S837" s="60">
        <f t="shared" si="2543"/>
        <v>0.1165814514</v>
      </c>
      <c r="T837" s="61">
        <f t="shared" si="2543"/>
        <v>0.03426555839</v>
      </c>
      <c r="U837" s="62">
        <f t="shared" si="2543"/>
        <v>0.1144343536</v>
      </c>
      <c r="V837" s="63">
        <f t="shared" si="2543"/>
        <v>-0.02226082851</v>
      </c>
      <c r="W837" s="64"/>
      <c r="X837" s="65">
        <f t="shared" si="13"/>
        <v>1</v>
      </c>
      <c r="Y837" s="66">
        <f t="shared" si="14"/>
        <v>0</v>
      </c>
      <c r="Z837" s="67">
        <f t="shared" ref="Z837:AA837" si="2544">U837</f>
        <v>0.1144343536</v>
      </c>
      <c r="AA837" s="68">
        <f t="shared" si="2544"/>
        <v>-0.02226082851</v>
      </c>
      <c r="AB837" s="69">
        <f t="shared" ref="AB837:AC837" si="2545">S837</f>
        <v>0.1165814514</v>
      </c>
      <c r="AC837" s="70">
        <f t="shared" si="2545"/>
        <v>0.03426555839</v>
      </c>
      <c r="AD837" s="71">
        <f t="shared" si="17"/>
        <v>0.01259967679</v>
      </c>
      <c r="AE837" s="72">
        <f t="shared" si="18"/>
        <v>-0.005094807041</v>
      </c>
      <c r="AF837" s="73">
        <f t="shared" si="19"/>
        <v>0.01410370275</v>
      </c>
      <c r="AG837" s="74">
        <f t="shared" si="20"/>
        <v>0.001325957326</v>
      </c>
      <c r="AH837" s="75">
        <f t="shared" si="21"/>
        <v>0.01241710633</v>
      </c>
      <c r="AI837" s="76">
        <f t="shared" si="22"/>
        <v>0.007989457064</v>
      </c>
      <c r="AJ837" s="77"/>
      <c r="AK837" s="65">
        <f t="shared" si="23"/>
        <v>-0.005693794321</v>
      </c>
      <c r="AL837" s="66">
        <f t="shared" si="24"/>
        <v>0.0007634399882</v>
      </c>
      <c r="AM837" s="67">
        <f t="shared" si="25"/>
        <v>0.1287499235</v>
      </c>
      <c r="AN837" s="68">
        <f t="shared" si="26"/>
        <v>0.1635103912</v>
      </c>
      <c r="AO837" s="69">
        <f t="shared" si="27"/>
        <v>0.0007243121786</v>
      </c>
      <c r="AP837" s="70">
        <f t="shared" si="28"/>
        <v>-0.06290551146</v>
      </c>
      <c r="AQ837" s="71">
        <f t="shared" si="29"/>
        <v>0.003505995004</v>
      </c>
      <c r="AR837" s="72">
        <f t="shared" si="30"/>
        <v>-0.009963485211</v>
      </c>
      <c r="AS837" s="73">
        <f t="shared" si="31"/>
        <v>-0.0001912620703</v>
      </c>
      <c r="AT837" s="74">
        <f t="shared" si="32"/>
        <v>0.005985276752</v>
      </c>
      <c r="AU837" s="75">
        <f t="shared" si="33"/>
        <v>0.001276788431</v>
      </c>
      <c r="AV837" s="76">
        <f t="shared" si="34"/>
        <v>0.001110190648</v>
      </c>
      <c r="AW837" s="78">
        <f t="shared" si="35"/>
        <v>0.1283719627</v>
      </c>
      <c r="AX837" s="79">
        <f t="shared" si="36"/>
        <v>0.1110223183</v>
      </c>
      <c r="AY837" s="78">
        <f t="shared" si="37"/>
        <v>0.09850030191</v>
      </c>
      <c r="AZ837" s="79">
        <f t="shared" si="38"/>
        <v>0.1102395202</v>
      </c>
      <c r="BA837" s="80">
        <f t="shared" si="39"/>
        <v>0.01734964439</v>
      </c>
      <c r="BB837" s="80">
        <f t="shared" si="40"/>
        <v>-0.01173921829</v>
      </c>
      <c r="BC837" s="80">
        <f t="shared" si="41"/>
        <v>0.1285098919</v>
      </c>
      <c r="BD837" s="80">
        <f t="shared" si="42"/>
        <v>0.09946026091</v>
      </c>
      <c r="BE837" s="81">
        <f t="shared" si="43"/>
        <v>0.0001632009146</v>
      </c>
      <c r="BF837" s="81">
        <f t="shared" si="44"/>
        <v>-0.0004073425254</v>
      </c>
      <c r="BG837" s="81">
        <f t="shared" si="45"/>
        <v>0.006622448829</v>
      </c>
      <c r="BH837" s="81">
        <f t="shared" si="46"/>
        <v>0.02556325476</v>
      </c>
      <c r="BI837" s="81"/>
      <c r="BJ837" s="81"/>
    </row>
    <row r="838">
      <c r="A838" s="31">
        <v>72.0</v>
      </c>
      <c r="B838" s="32">
        <v>6730.0</v>
      </c>
      <c r="C838" s="33">
        <v>2604.0</v>
      </c>
      <c r="D838" s="55">
        <f t="shared" si="5"/>
        <v>1926</v>
      </c>
      <c r="E838" s="35">
        <v>371.0</v>
      </c>
      <c r="F838" s="36">
        <v>317.0</v>
      </c>
      <c r="G838" s="37">
        <v>258.0</v>
      </c>
      <c r="H838" s="38">
        <v>729.0</v>
      </c>
      <c r="I838" s="39">
        <v>132.0</v>
      </c>
      <c r="J838" s="40">
        <v>119.0</v>
      </c>
      <c r="K838" s="56">
        <f t="shared" si="6"/>
        <v>0.2922427035</v>
      </c>
      <c r="L838" s="56">
        <f t="shared" si="7"/>
        <v>0.4082792208</v>
      </c>
      <c r="M838" s="56">
        <f t="shared" si="8"/>
        <v>0.3717579251</v>
      </c>
      <c r="N838" s="56">
        <f t="shared" si="9"/>
        <v>0.09907834101</v>
      </c>
      <c r="O838" s="56">
        <f t="shared" si="10"/>
        <v>0.3951194185</v>
      </c>
      <c r="P838" s="57">
        <f t="shared" si="11"/>
        <v>0.04569892473</v>
      </c>
      <c r="Q838" s="58">
        <f t="shared" ref="Q838:V838" si="2546">K838-Q$2</f>
        <v>-0.05873497816</v>
      </c>
      <c r="R838" s="59">
        <f t="shared" si="2546"/>
        <v>-0.07127331951</v>
      </c>
      <c r="S838" s="60">
        <f t="shared" si="2546"/>
        <v>-0.03982963757</v>
      </c>
      <c r="T838" s="61">
        <f t="shared" si="2546"/>
        <v>-0.01665610059</v>
      </c>
      <c r="U838" s="62">
        <f t="shared" si="2546"/>
        <v>-0.05871191061</v>
      </c>
      <c r="V838" s="63">
        <f t="shared" si="2546"/>
        <v>0.01343809622</v>
      </c>
      <c r="W838" s="64"/>
      <c r="X838" s="65">
        <f t="shared" si="13"/>
        <v>1</v>
      </c>
      <c r="Y838" s="66">
        <f t="shared" si="14"/>
        <v>0</v>
      </c>
      <c r="Z838" s="67">
        <f t="shared" ref="Z838:AA838" si="2547">U838</f>
        <v>-0.05871191061</v>
      </c>
      <c r="AA838" s="68">
        <f t="shared" si="2547"/>
        <v>0.01343809622</v>
      </c>
      <c r="AB838" s="69">
        <f t="shared" ref="AB838:AC838" si="2548">S838</f>
        <v>-0.03982963757</v>
      </c>
      <c r="AC838" s="70">
        <f t="shared" si="2548"/>
        <v>-0.01665610059</v>
      </c>
      <c r="AD838" s="71">
        <f t="shared" si="17"/>
        <v>0.003266506017</v>
      </c>
      <c r="AE838" s="72">
        <f t="shared" si="18"/>
        <v>-0.001577952608</v>
      </c>
      <c r="AF838" s="73">
        <f t="shared" si="19"/>
        <v>0.002562300403</v>
      </c>
      <c r="AG838" s="74">
        <f t="shared" si="20"/>
        <v>0.0004426769871</v>
      </c>
      <c r="AH838" s="75">
        <f t="shared" si="21"/>
        <v>0.001308974342</v>
      </c>
      <c r="AI838" s="76">
        <f t="shared" si="22"/>
        <v>0.0013268129</v>
      </c>
      <c r="AJ838" s="77"/>
      <c r="AK838" s="65">
        <f t="shared" si="23"/>
        <v>-0.005693794321</v>
      </c>
      <c r="AL838" s="66">
        <f t="shared" si="24"/>
        <v>0.0007634399882</v>
      </c>
      <c r="AM838" s="67">
        <f t="shared" si="25"/>
        <v>-0.06925882188</v>
      </c>
      <c r="AN838" s="68">
        <f t="shared" si="26"/>
        <v>-0.08224464136</v>
      </c>
      <c r="AO838" s="69">
        <f t="shared" si="27"/>
        <v>-0.002714028371</v>
      </c>
      <c r="AP838" s="70">
        <f t="shared" si="28"/>
        <v>0.02218566652</v>
      </c>
      <c r="AQ838" s="71">
        <f t="shared" si="29"/>
        <v>0.0007590617156</v>
      </c>
      <c r="AR838" s="72">
        <f t="shared" si="30"/>
        <v>-0.002715212934</v>
      </c>
      <c r="AS838" s="73">
        <f t="shared" si="31"/>
        <v>-0.0001198842354</v>
      </c>
      <c r="AT838" s="74">
        <f t="shared" si="32"/>
        <v>0.001092647184</v>
      </c>
      <c r="AU838" s="75">
        <f t="shared" si="33"/>
        <v>0.0001266278759</v>
      </c>
      <c r="AV838" s="76">
        <f t="shared" si="34"/>
        <v>0.0001719871281</v>
      </c>
      <c r="AW838" s="78">
        <f t="shared" si="35"/>
        <v>-0.07690083922</v>
      </c>
      <c r="AX838" s="79">
        <f t="shared" si="36"/>
        <v>-0.05873497816</v>
      </c>
      <c r="AY838" s="78">
        <f t="shared" si="37"/>
        <v>-0.06074611348</v>
      </c>
      <c r="AZ838" s="79">
        <f t="shared" si="38"/>
        <v>-0.07127331951</v>
      </c>
      <c r="BA838" s="80">
        <f t="shared" si="39"/>
        <v>-0.01816586106</v>
      </c>
      <c r="BB838" s="80">
        <f t="shared" si="40"/>
        <v>0.01052720603</v>
      </c>
      <c r="BC838" s="80">
        <f t="shared" si="41"/>
        <v>-0.07676290997</v>
      </c>
      <c r="BD838" s="80">
        <f t="shared" si="42"/>
        <v>-0.05978615449</v>
      </c>
      <c r="BE838" s="81">
        <f t="shared" si="43"/>
        <v>0.0002191764412</v>
      </c>
      <c r="BF838" s="81">
        <f t="shared" si="44"/>
        <v>-0.0003824715243</v>
      </c>
      <c r="BG838" s="81">
        <f t="shared" si="45"/>
        <v>0.002318160079</v>
      </c>
      <c r="BH838" s="81">
        <f t="shared" si="46"/>
        <v>0.009178718389</v>
      </c>
      <c r="BI838" s="81"/>
      <c r="BJ838" s="81"/>
    </row>
    <row r="839">
      <c r="A839" s="31">
        <v>1158.0</v>
      </c>
      <c r="B839" s="32">
        <v>2624.0</v>
      </c>
      <c r="C839" s="33">
        <v>1049.0</v>
      </c>
      <c r="D839" s="55">
        <f t="shared" si="5"/>
        <v>899</v>
      </c>
      <c r="E839" s="35">
        <v>380.0</v>
      </c>
      <c r="F839" s="36">
        <v>113.0</v>
      </c>
      <c r="G839" s="37">
        <v>123.0</v>
      </c>
      <c r="H839" s="38">
        <v>213.0</v>
      </c>
      <c r="I839" s="39">
        <v>55.0</v>
      </c>
      <c r="J839" s="40">
        <v>15.0</v>
      </c>
      <c r="K839" s="56">
        <f t="shared" si="6"/>
        <v>0.5319351764</v>
      </c>
      <c r="L839" s="56">
        <f t="shared" si="7"/>
        <v>0.6712962963</v>
      </c>
      <c r="M839" s="56">
        <f t="shared" si="8"/>
        <v>0.4900398406</v>
      </c>
      <c r="N839" s="56">
        <f t="shared" si="9"/>
        <v>0.1172545281</v>
      </c>
      <c r="O839" s="56">
        <f t="shared" si="10"/>
        <v>0.6206896552</v>
      </c>
      <c r="P839" s="57">
        <f t="shared" si="11"/>
        <v>0.0142993327</v>
      </c>
      <c r="Q839" s="58">
        <f t="shared" ref="Q839:V839" si="2549">K839-Q$2</f>
        <v>0.1809574947</v>
      </c>
      <c r="R839" s="59">
        <f t="shared" si="2549"/>
        <v>0.191743756</v>
      </c>
      <c r="S839" s="60">
        <f t="shared" si="2549"/>
        <v>0.07845227799</v>
      </c>
      <c r="T839" s="61">
        <f t="shared" si="2549"/>
        <v>0.001520086515</v>
      </c>
      <c r="U839" s="62">
        <f t="shared" si="2549"/>
        <v>0.1668583261</v>
      </c>
      <c r="V839" s="63">
        <f t="shared" si="2549"/>
        <v>-0.01796149581</v>
      </c>
      <c r="W839" s="64"/>
      <c r="X839" s="65">
        <f t="shared" si="13"/>
        <v>1</v>
      </c>
      <c r="Y839" s="66">
        <f t="shared" si="14"/>
        <v>0</v>
      </c>
      <c r="Z839" s="67">
        <f t="shared" ref="Z839:AA839" si="2550">U839</f>
        <v>0.1668583261</v>
      </c>
      <c r="AA839" s="68">
        <f t="shared" si="2550"/>
        <v>-0.01796149581</v>
      </c>
      <c r="AB839" s="69">
        <f t="shared" ref="AB839:AC839" si="2551">S839</f>
        <v>0.07845227799</v>
      </c>
      <c r="AC839" s="70">
        <f t="shared" si="2551"/>
        <v>0.001520086515</v>
      </c>
      <c r="AD839" s="71">
        <f t="shared" si="17"/>
        <v>0.02751908565</v>
      </c>
      <c r="AE839" s="72">
        <f t="shared" si="18"/>
        <v>-0.005994050251</v>
      </c>
      <c r="AF839" s="73">
        <f t="shared" si="19"/>
        <v>0.01311771881</v>
      </c>
      <c r="AG839" s="74">
        <f t="shared" si="20"/>
        <v>-0.001155481171</v>
      </c>
      <c r="AH839" s="75">
        <f t="shared" si="21"/>
        <v>0.006152449259</v>
      </c>
      <c r="AI839" s="76">
        <f t="shared" si="22"/>
        <v>0.0002385084996</v>
      </c>
      <c r="AJ839" s="77"/>
      <c r="AK839" s="65">
        <f t="shared" si="23"/>
        <v>-0.005693794321</v>
      </c>
      <c r="AL839" s="66">
        <f t="shared" si="24"/>
        <v>0.0007634399882</v>
      </c>
      <c r="AM839" s="67">
        <f t="shared" si="25"/>
        <v>0.1647154741</v>
      </c>
      <c r="AN839" s="68">
        <f t="shared" si="26"/>
        <v>0.250250305</v>
      </c>
      <c r="AO839" s="69">
        <f t="shared" si="27"/>
        <v>-0.01024649491</v>
      </c>
      <c r="AP839" s="70">
        <f t="shared" si="28"/>
        <v>-0.03931052263</v>
      </c>
      <c r="AQ839" s="71">
        <f t="shared" si="29"/>
        <v>0.01065004727</v>
      </c>
      <c r="AR839" s="72">
        <f t="shared" si="30"/>
        <v>-0.01912280619</v>
      </c>
      <c r="AS839" s="73">
        <f t="shared" si="31"/>
        <v>0.0008299713686</v>
      </c>
      <c r="AT839" s="74">
        <f t="shared" si="32"/>
        <v>0.005504488566</v>
      </c>
      <c r="AU839" s="75">
        <f t="shared" si="33"/>
        <v>0.0006937897053</v>
      </c>
      <c r="AV839" s="76">
        <f t="shared" si="34"/>
        <v>0.000128203256</v>
      </c>
      <c r="AW839" s="78">
        <f t="shared" si="35"/>
        <v>0.1609489932</v>
      </c>
      <c r="AX839" s="79">
        <f t="shared" si="36"/>
        <v>0.1809574947</v>
      </c>
      <c r="AY839" s="78">
        <f t="shared" si="37"/>
        <v>0.198213108</v>
      </c>
      <c r="AZ839" s="79">
        <f t="shared" si="38"/>
        <v>0.191743756</v>
      </c>
      <c r="BA839" s="80">
        <f t="shared" si="39"/>
        <v>-0.02000850148</v>
      </c>
      <c r="BB839" s="80">
        <f t="shared" si="40"/>
        <v>0.006469351978</v>
      </c>
      <c r="BC839" s="80">
        <f t="shared" si="41"/>
        <v>0.1610869224</v>
      </c>
      <c r="BD839" s="80">
        <f t="shared" si="42"/>
        <v>0.199173067</v>
      </c>
      <c r="BE839" s="81">
        <f t="shared" si="43"/>
        <v>0.0003584876166</v>
      </c>
      <c r="BF839" s="81">
        <f t="shared" si="44"/>
        <v>-0.0002588840773</v>
      </c>
      <c r="BG839" s="81">
        <f t="shared" si="45"/>
        <v>-0.01372091403</v>
      </c>
      <c r="BH839" s="81">
        <f t="shared" si="46"/>
        <v>0.06416835278</v>
      </c>
      <c r="BI839" s="81"/>
      <c r="BJ839" s="81"/>
    </row>
    <row r="840">
      <c r="A840" s="31">
        <v>486.0</v>
      </c>
      <c r="B840" s="32">
        <v>3391.0</v>
      </c>
      <c r="C840" s="33">
        <v>859.0</v>
      </c>
      <c r="D840" s="55">
        <f t="shared" si="5"/>
        <v>703</v>
      </c>
      <c r="E840" s="35">
        <v>222.0</v>
      </c>
      <c r="F840" s="36">
        <v>93.0</v>
      </c>
      <c r="G840" s="37">
        <v>104.0</v>
      </c>
      <c r="H840" s="38">
        <v>237.0</v>
      </c>
      <c r="I840" s="39">
        <v>25.0</v>
      </c>
      <c r="J840" s="40">
        <v>22.0</v>
      </c>
      <c r="K840" s="56">
        <f t="shared" si="6"/>
        <v>0.4086146682</v>
      </c>
      <c r="L840" s="56">
        <f t="shared" si="7"/>
        <v>0.5103305785</v>
      </c>
      <c r="M840" s="56">
        <f t="shared" si="8"/>
        <v>0.4748858447</v>
      </c>
      <c r="N840" s="56">
        <f t="shared" si="9"/>
        <v>0.1210710128</v>
      </c>
      <c r="O840" s="56">
        <f t="shared" si="10"/>
        <v>0.4992887624</v>
      </c>
      <c r="P840" s="57">
        <f t="shared" si="11"/>
        <v>0.02561117579</v>
      </c>
      <c r="Q840" s="58">
        <f t="shared" ref="Q840:V840" si="2552">K840-Q$2</f>
        <v>0.05763698653</v>
      </c>
      <c r="R840" s="59">
        <f t="shared" si="2552"/>
        <v>0.03077803822</v>
      </c>
      <c r="S840" s="60">
        <f t="shared" si="2552"/>
        <v>0.0632982821</v>
      </c>
      <c r="T840" s="61">
        <f t="shared" si="2552"/>
        <v>0.005336571198</v>
      </c>
      <c r="U840" s="62">
        <f t="shared" si="2552"/>
        <v>0.04545743335</v>
      </c>
      <c r="V840" s="63">
        <f t="shared" si="2552"/>
        <v>-0.006649652726</v>
      </c>
      <c r="W840" s="64"/>
      <c r="X840" s="65">
        <f t="shared" si="13"/>
        <v>1</v>
      </c>
      <c r="Y840" s="66">
        <f t="shared" si="14"/>
        <v>0</v>
      </c>
      <c r="Z840" s="67">
        <f t="shared" ref="Z840:AA840" si="2553">U840</f>
        <v>0.04545743335</v>
      </c>
      <c r="AA840" s="68">
        <f t="shared" si="2553"/>
        <v>-0.006649652726</v>
      </c>
      <c r="AB840" s="69">
        <f t="shared" ref="AB840:AC840" si="2554">S840</f>
        <v>0.0632982821</v>
      </c>
      <c r="AC840" s="70">
        <f t="shared" si="2554"/>
        <v>0.005336571198</v>
      </c>
      <c r="AD840" s="71">
        <f t="shared" si="17"/>
        <v>0.002022160366</v>
      </c>
      <c r="AE840" s="72">
        <f t="shared" si="18"/>
        <v>-0.0006045522912</v>
      </c>
      <c r="AF840" s="73">
        <f t="shared" si="19"/>
        <v>0.002912863785</v>
      </c>
      <c r="AG840" s="74">
        <f t="shared" si="20"/>
        <v>-0.0001783247646</v>
      </c>
      <c r="AH840" s="75">
        <f t="shared" si="21"/>
        <v>0.003978193525</v>
      </c>
      <c r="AI840" s="76">
        <f t="shared" si="22"/>
        <v>0.0006755915783</v>
      </c>
      <c r="AJ840" s="77"/>
      <c r="AK840" s="65">
        <f t="shared" si="23"/>
        <v>-0.005693794321</v>
      </c>
      <c r="AL840" s="66">
        <f t="shared" si="24"/>
        <v>0.0007634399882</v>
      </c>
      <c r="AM840" s="67">
        <f t="shared" si="25"/>
        <v>0.04766215607</v>
      </c>
      <c r="AN840" s="68">
        <f t="shared" si="26"/>
        <v>0.06674236604</v>
      </c>
      <c r="AO840" s="69">
        <f t="shared" si="27"/>
        <v>-0.006218957459</v>
      </c>
      <c r="AP840" s="70">
        <f t="shared" si="28"/>
        <v>-0.03229372572</v>
      </c>
      <c r="AQ840" s="71">
        <f t="shared" si="29"/>
        <v>0.0006869291814</v>
      </c>
      <c r="AR840" s="72">
        <f t="shared" si="30"/>
        <v>-0.00148952635</v>
      </c>
      <c r="AS840" s="73">
        <f t="shared" si="31"/>
        <v>0.000151281763</v>
      </c>
      <c r="AT840" s="74">
        <f t="shared" si="32"/>
        <v>0.001224345819</v>
      </c>
      <c r="AU840" s="75">
        <f t="shared" si="33"/>
        <v>0.0004400345361</v>
      </c>
      <c r="AV840" s="76">
        <f t="shared" si="34"/>
        <v>0.0001420221169</v>
      </c>
      <c r="AW840" s="78">
        <f t="shared" si="35"/>
        <v>0.03702764977</v>
      </c>
      <c r="AX840" s="79">
        <f t="shared" si="36"/>
        <v>0.05763698653</v>
      </c>
      <c r="AY840" s="78">
        <f t="shared" si="37"/>
        <v>0.0350889219</v>
      </c>
      <c r="AZ840" s="79">
        <f t="shared" si="38"/>
        <v>0.03077803822</v>
      </c>
      <c r="BA840" s="80">
        <f t="shared" si="39"/>
        <v>-0.02060933676</v>
      </c>
      <c r="BB840" s="80">
        <f t="shared" si="40"/>
        <v>0.004310883677</v>
      </c>
      <c r="BC840" s="80">
        <f t="shared" si="41"/>
        <v>0.03716557902</v>
      </c>
      <c r="BD840" s="80">
        <f t="shared" si="42"/>
        <v>0.03604888089</v>
      </c>
      <c r="BE840" s="81">
        <f t="shared" si="43"/>
        <v>0.0004061610435</v>
      </c>
      <c r="BF840" s="81">
        <f t="shared" si="44"/>
        <v>-0.0001776889069</v>
      </c>
      <c r="BG840" s="81">
        <f t="shared" si="45"/>
        <v>0.00008175845004</v>
      </c>
      <c r="BH840" s="81">
        <f t="shared" si="46"/>
        <v>0.002679555062</v>
      </c>
      <c r="BI840" s="81"/>
      <c r="BJ840" s="81"/>
    </row>
    <row r="841">
      <c r="A841" s="31">
        <v>913.0</v>
      </c>
      <c r="B841" s="32">
        <v>1702.0</v>
      </c>
      <c r="C841" s="33">
        <v>1695.0</v>
      </c>
      <c r="D841" s="55">
        <f t="shared" si="5"/>
        <v>1265</v>
      </c>
      <c r="E841" s="35">
        <v>349.0</v>
      </c>
      <c r="F841" s="36">
        <v>284.0</v>
      </c>
      <c r="G841" s="37">
        <v>150.0</v>
      </c>
      <c r="H841" s="38">
        <v>363.0</v>
      </c>
      <c r="I841" s="39">
        <v>76.0</v>
      </c>
      <c r="J841" s="40">
        <v>43.0</v>
      </c>
      <c r="K841" s="56">
        <f t="shared" si="6"/>
        <v>0.3392330383</v>
      </c>
      <c r="L841" s="56">
        <f t="shared" si="7"/>
        <v>0.5393401015</v>
      </c>
      <c r="M841" s="56">
        <f t="shared" si="8"/>
        <v>0.3144654088</v>
      </c>
      <c r="N841" s="56">
        <f t="shared" si="9"/>
        <v>0.08849557522</v>
      </c>
      <c r="O841" s="56">
        <f t="shared" si="10"/>
        <v>0.4545454545</v>
      </c>
      <c r="P841" s="57">
        <f t="shared" si="11"/>
        <v>0.02536873156</v>
      </c>
      <c r="Q841" s="58">
        <f t="shared" ref="Q841:V841" si="2555">K841-Q$2</f>
        <v>-0.01174464334</v>
      </c>
      <c r="R841" s="59">
        <f t="shared" si="2555"/>
        <v>0.05978756123</v>
      </c>
      <c r="S841" s="60">
        <f t="shared" si="2555"/>
        <v>-0.09712215384</v>
      </c>
      <c r="T841" s="61">
        <f t="shared" si="2555"/>
        <v>-0.02723886639</v>
      </c>
      <c r="U841" s="62">
        <f t="shared" si="2555"/>
        <v>0.000714125452</v>
      </c>
      <c r="V841" s="63">
        <f t="shared" si="2555"/>
        <v>-0.006892096949</v>
      </c>
      <c r="W841" s="64"/>
      <c r="X841" s="65">
        <f t="shared" si="13"/>
        <v>1</v>
      </c>
      <c r="Y841" s="66">
        <f t="shared" si="14"/>
        <v>0</v>
      </c>
      <c r="Z841" s="67">
        <f t="shared" ref="Z841:AA841" si="2556">U841</f>
        <v>0.000714125452</v>
      </c>
      <c r="AA841" s="68">
        <f t="shared" si="2556"/>
        <v>-0.006892096949</v>
      </c>
      <c r="AB841" s="69">
        <f t="shared" ref="AB841:AC841" si="2557">S841</f>
        <v>-0.09712215384</v>
      </c>
      <c r="AC841" s="70">
        <f t="shared" si="2557"/>
        <v>-0.02723886639</v>
      </c>
      <c r="AD841" s="71">
        <f t="shared" si="17"/>
        <v>-0.00004699102519</v>
      </c>
      <c r="AE841" s="72">
        <f t="shared" si="18"/>
        <v>-0.000009843643697</v>
      </c>
      <c r="AF841" s="73">
        <f t="shared" si="19"/>
        <v>-0.0002570903099</v>
      </c>
      <c r="AG841" s="74">
        <f t="shared" si="20"/>
        <v>0.0006499233324</v>
      </c>
      <c r="AH841" s="75">
        <f t="shared" si="21"/>
        <v>0.008690756925</v>
      </c>
      <c r="AI841" s="76">
        <f t="shared" si="22"/>
        <v>0.005290994743</v>
      </c>
      <c r="AJ841" s="77"/>
      <c r="AK841" s="65">
        <f t="shared" si="23"/>
        <v>-0.005693794321</v>
      </c>
      <c r="AL841" s="66">
        <f t="shared" si="24"/>
        <v>0.0007634399882</v>
      </c>
      <c r="AM841" s="67">
        <f t="shared" si="25"/>
        <v>0.01152509921</v>
      </c>
      <c r="AN841" s="68">
        <f t="shared" si="26"/>
        <v>-0.004491935767</v>
      </c>
      <c r="AO841" s="69">
        <f t="shared" si="27"/>
        <v>0.0000480531723</v>
      </c>
      <c r="AP841" s="70">
        <f t="shared" si="28"/>
        <v>0.05222222467</v>
      </c>
      <c r="AQ841" s="71">
        <f t="shared" si="29"/>
        <v>-0.00002989064332</v>
      </c>
      <c r="AR841" s="72">
        <f t="shared" si="30"/>
        <v>0.00002233355375</v>
      </c>
      <c r="AS841" s="73">
        <f t="shared" si="31"/>
        <v>-0.0002809284587</v>
      </c>
      <c r="AT841" s="74">
        <f t="shared" si="32"/>
        <v>-0.00009150527432</v>
      </c>
      <c r="AU841" s="75">
        <f t="shared" si="33"/>
        <v>0.0008985730024</v>
      </c>
      <c r="AV841" s="76">
        <f t="shared" si="34"/>
        <v>0.0007429079912</v>
      </c>
      <c r="AW841" s="78">
        <f t="shared" si="35"/>
        <v>0.006467111957</v>
      </c>
      <c r="AX841" s="79">
        <f t="shared" si="36"/>
        <v>-0.01174464334</v>
      </c>
      <c r="AY841" s="78">
        <f t="shared" si="37"/>
        <v>0.04916746517</v>
      </c>
      <c r="AZ841" s="79">
        <f t="shared" si="38"/>
        <v>0.05978756123</v>
      </c>
      <c r="BA841" s="80">
        <f t="shared" si="39"/>
        <v>0.0182117553</v>
      </c>
      <c r="BB841" s="80">
        <f t="shared" si="40"/>
        <v>-0.01062009607</v>
      </c>
      <c r="BC841" s="80">
        <f t="shared" si="41"/>
        <v>0.006605041202</v>
      </c>
      <c r="BD841" s="80">
        <f t="shared" si="42"/>
        <v>0.05012742416</v>
      </c>
      <c r="BE841" s="81">
        <f t="shared" si="43"/>
        <v>0.0002188815906</v>
      </c>
      <c r="BF841" s="81">
        <f t="shared" si="44"/>
        <v>-0.0003868211816</v>
      </c>
      <c r="BG841" s="81">
        <f t="shared" si="45"/>
        <v>-0.002469132084</v>
      </c>
      <c r="BH841" s="81">
        <f t="shared" si="46"/>
        <v>0.0006621874038</v>
      </c>
      <c r="BI841" s="81"/>
      <c r="BJ841" s="81"/>
    </row>
    <row r="842">
      <c r="A842" s="31">
        <v>292.0</v>
      </c>
      <c r="B842" s="32">
        <v>3756.0</v>
      </c>
      <c r="C842" s="33">
        <v>689.0</v>
      </c>
      <c r="D842" s="55">
        <f t="shared" si="5"/>
        <v>571</v>
      </c>
      <c r="E842" s="35">
        <v>265.0</v>
      </c>
      <c r="F842" s="36">
        <v>81.0</v>
      </c>
      <c r="G842" s="37">
        <v>82.0</v>
      </c>
      <c r="H842" s="38">
        <v>98.0</v>
      </c>
      <c r="I842" s="39">
        <v>41.0</v>
      </c>
      <c r="J842" s="40">
        <v>4.0</v>
      </c>
      <c r="K842" s="56">
        <f t="shared" si="6"/>
        <v>0.5631349782</v>
      </c>
      <c r="L842" s="56">
        <f t="shared" si="7"/>
        <v>0.7574257426</v>
      </c>
      <c r="M842" s="56">
        <f t="shared" si="8"/>
        <v>0.4910179641</v>
      </c>
      <c r="N842" s="56">
        <f t="shared" si="9"/>
        <v>0.1190130624</v>
      </c>
      <c r="O842" s="56">
        <f t="shared" si="10"/>
        <v>0.6795096322</v>
      </c>
      <c r="P842" s="57">
        <f t="shared" si="11"/>
        <v>0.005805515239</v>
      </c>
      <c r="Q842" s="58">
        <f t="shared" ref="Q842:V842" si="2558">K842-Q$2</f>
        <v>0.2121572965</v>
      </c>
      <c r="R842" s="59">
        <f t="shared" si="2558"/>
        <v>0.2778732023</v>
      </c>
      <c r="S842" s="60">
        <f t="shared" si="2558"/>
        <v>0.07943040143</v>
      </c>
      <c r="T842" s="61">
        <f t="shared" si="2558"/>
        <v>0.003278620802</v>
      </c>
      <c r="U842" s="62">
        <f t="shared" si="2558"/>
        <v>0.2256783031</v>
      </c>
      <c r="V842" s="63">
        <f t="shared" si="2558"/>
        <v>-0.02645531327</v>
      </c>
      <c r="W842" s="64"/>
      <c r="X842" s="65">
        <f t="shared" si="13"/>
        <v>1</v>
      </c>
      <c r="Y842" s="66">
        <f t="shared" si="14"/>
        <v>0</v>
      </c>
      <c r="Z842" s="67">
        <f t="shared" ref="Z842:AA842" si="2559">U842</f>
        <v>0.2256783031</v>
      </c>
      <c r="AA842" s="68">
        <f t="shared" si="2559"/>
        <v>-0.02645531327</v>
      </c>
      <c r="AB842" s="69">
        <f t="shared" ref="AB842:AC842" si="2560">S842</f>
        <v>0.07943040143</v>
      </c>
      <c r="AC842" s="70">
        <f t="shared" si="2560"/>
        <v>0.003278620802</v>
      </c>
      <c r="AD842" s="71">
        <f t="shared" si="17"/>
        <v>0.0502308129</v>
      </c>
      <c r="AE842" s="72">
        <f t="shared" si="18"/>
        <v>-0.01194078042</v>
      </c>
      <c r="AF842" s="73">
        <f t="shared" si="19"/>
        <v>0.01801245515</v>
      </c>
      <c r="AG842" s="74">
        <f t="shared" si="20"/>
        <v>-0.001361442574</v>
      </c>
      <c r="AH842" s="75">
        <f t="shared" si="21"/>
        <v>0.006298439316</v>
      </c>
      <c r="AI842" s="76">
        <f t="shared" si="22"/>
        <v>0.0005208443328</v>
      </c>
      <c r="AJ842" s="77"/>
      <c r="AK842" s="65">
        <f t="shared" si="23"/>
        <v>-0.005693794321</v>
      </c>
      <c r="AL842" s="66">
        <f t="shared" si="24"/>
        <v>0.0007634399882</v>
      </c>
      <c r="AM842" s="67">
        <f t="shared" si="25"/>
        <v>0.2262127556</v>
      </c>
      <c r="AN842" s="68">
        <f t="shared" si="26"/>
        <v>0.3367023121</v>
      </c>
      <c r="AO842" s="69">
        <f t="shared" si="27"/>
        <v>-0.009507311184</v>
      </c>
      <c r="AP842" s="70">
        <f t="shared" si="28"/>
        <v>-0.04004463744</v>
      </c>
      <c r="AQ842" s="71">
        <f t="shared" si="29"/>
        <v>0.01885679976</v>
      </c>
      <c r="AR842" s="72">
        <f t="shared" si="30"/>
        <v>-0.03541888647</v>
      </c>
      <c r="AS842" s="73">
        <f t="shared" si="31"/>
        <v>0.001044652</v>
      </c>
      <c r="AT842" s="74">
        <f t="shared" si="32"/>
        <v>0.007564308415</v>
      </c>
      <c r="AU842" s="75">
        <f t="shared" si="33"/>
        <v>0.0007057035088</v>
      </c>
      <c r="AV842" s="76">
        <f t="shared" si="34"/>
        <v>0.0001626215085</v>
      </c>
      <c r="AW842" s="78">
        <f t="shared" si="35"/>
        <v>0.2316188053</v>
      </c>
      <c r="AX842" s="79">
        <f t="shared" si="36"/>
        <v>0.2121572965</v>
      </c>
      <c r="AY842" s="78">
        <f t="shared" si="37"/>
        <v>0.2697291581</v>
      </c>
      <c r="AZ842" s="79">
        <f t="shared" si="38"/>
        <v>0.2778732023</v>
      </c>
      <c r="BA842" s="80">
        <f t="shared" si="39"/>
        <v>0.0194615088</v>
      </c>
      <c r="BB842" s="80">
        <f t="shared" si="40"/>
        <v>-0.008144044186</v>
      </c>
      <c r="BC842" s="80">
        <f t="shared" si="41"/>
        <v>0.2317567346</v>
      </c>
      <c r="BD842" s="80">
        <f t="shared" si="42"/>
        <v>0.2706891171</v>
      </c>
      <c r="BE842" s="81">
        <f t="shared" si="43"/>
        <v>0.000312424869</v>
      </c>
      <c r="BF842" s="81">
        <f t="shared" si="44"/>
        <v>-0.0003169907751</v>
      </c>
      <c r="BG842" s="81">
        <f t="shared" si="45"/>
        <v>-0.01956141409</v>
      </c>
      <c r="BH842" s="81">
        <f t="shared" si="46"/>
        <v>0.1254680517</v>
      </c>
      <c r="BI842" s="81"/>
      <c r="BJ842" s="81"/>
    </row>
    <row r="843">
      <c r="A843" s="31">
        <v>161.0</v>
      </c>
      <c r="B843" s="32">
        <v>7625.0</v>
      </c>
      <c r="C843" s="33">
        <v>1024.0</v>
      </c>
      <c r="D843" s="55">
        <f t="shared" si="5"/>
        <v>799</v>
      </c>
      <c r="E843" s="35">
        <v>246.0</v>
      </c>
      <c r="F843" s="36">
        <v>128.0</v>
      </c>
      <c r="G843" s="37">
        <v>125.0</v>
      </c>
      <c r="H843" s="38">
        <v>238.0</v>
      </c>
      <c r="I843" s="39">
        <v>48.0</v>
      </c>
      <c r="J843" s="40">
        <v>14.0</v>
      </c>
      <c r="K843" s="56">
        <f t="shared" si="6"/>
        <v>0.4091796875</v>
      </c>
      <c r="L843" s="56">
        <f t="shared" si="7"/>
        <v>0.5526315789</v>
      </c>
      <c r="M843" s="56">
        <f t="shared" si="8"/>
        <v>0.468164794</v>
      </c>
      <c r="N843" s="56">
        <f t="shared" si="9"/>
        <v>0.1220703125</v>
      </c>
      <c r="O843" s="56">
        <f t="shared" si="10"/>
        <v>0.5244055069</v>
      </c>
      <c r="P843" s="57">
        <f t="shared" si="11"/>
        <v>0.013671875</v>
      </c>
      <c r="Q843" s="58">
        <f t="shared" ref="Q843:V843" si="2561">K843-Q$2</f>
        <v>0.05820200581</v>
      </c>
      <c r="R843" s="59">
        <f t="shared" si="2561"/>
        <v>0.07307903866</v>
      </c>
      <c r="S843" s="60">
        <f t="shared" si="2561"/>
        <v>0.05657723136</v>
      </c>
      <c r="T843" s="61">
        <f t="shared" si="2561"/>
        <v>0.006335870893</v>
      </c>
      <c r="U843" s="62">
        <f t="shared" si="2561"/>
        <v>0.07057417779</v>
      </c>
      <c r="V843" s="63">
        <f t="shared" si="2561"/>
        <v>-0.01858895351</v>
      </c>
      <c r="W843" s="64"/>
      <c r="X843" s="65">
        <f t="shared" si="13"/>
        <v>1</v>
      </c>
      <c r="Y843" s="66">
        <f t="shared" si="14"/>
        <v>0</v>
      </c>
      <c r="Z843" s="67">
        <f t="shared" ref="Z843:AA843" si="2562">U843</f>
        <v>0.07057417779</v>
      </c>
      <c r="AA843" s="68">
        <f t="shared" si="2562"/>
        <v>-0.01858895351</v>
      </c>
      <c r="AB843" s="69">
        <f t="shared" ref="AB843:AC843" si="2563">S843</f>
        <v>0.05657723136</v>
      </c>
      <c r="AC843" s="70">
        <f t="shared" si="2563"/>
        <v>0.006335870893</v>
      </c>
      <c r="AD843" s="71">
        <f t="shared" si="17"/>
        <v>0.004635165378</v>
      </c>
      <c r="AE843" s="72">
        <f t="shared" si="18"/>
        <v>-0.00262380022</v>
      </c>
      <c r="AF843" s="73">
        <f t="shared" si="19"/>
        <v>0.004110668794</v>
      </c>
      <c r="AG843" s="74">
        <f t="shared" si="20"/>
        <v>-0.0006045626448</v>
      </c>
      <c r="AH843" s="75">
        <f t="shared" si="21"/>
        <v>0.003160839849</v>
      </c>
      <c r="AI843" s="76">
        <f t="shared" si="22"/>
        <v>0.0007169320667</v>
      </c>
      <c r="AJ843" s="77"/>
      <c r="AK843" s="65">
        <f t="shared" si="23"/>
        <v>-0.005693794321</v>
      </c>
      <c r="AL843" s="66">
        <f t="shared" si="24"/>
        <v>0.0007634399882</v>
      </c>
      <c r="AM843" s="67">
        <f t="shared" si="25"/>
        <v>0.08711918606</v>
      </c>
      <c r="AN843" s="68">
        <f t="shared" si="26"/>
        <v>0.09687327269</v>
      </c>
      <c r="AO843" s="69">
        <f t="shared" si="27"/>
        <v>-0.004778226148</v>
      </c>
      <c r="AP843" s="70">
        <f t="shared" si="28"/>
        <v>-0.02908440321</v>
      </c>
      <c r="AQ843" s="71">
        <f t="shared" si="29"/>
        <v>0.0008528563723</v>
      </c>
      <c r="AR843" s="72">
        <f t="shared" si="30"/>
        <v>-0.004050603389</v>
      </c>
      <c r="AS843" s="73">
        <f t="shared" si="31"/>
        <v>0.0003623905303</v>
      </c>
      <c r="AT843" s="74">
        <f t="shared" si="32"/>
        <v>0.001718598748</v>
      </c>
      <c r="AU843" s="75">
        <f t="shared" si="33"/>
        <v>0.0003466638214</v>
      </c>
      <c r="AV843" s="76">
        <f t="shared" si="34"/>
        <v>0.0001332717663</v>
      </c>
      <c r="AW843" s="78">
        <f t="shared" si="35"/>
        <v>0.07820907632</v>
      </c>
      <c r="AX843" s="79">
        <f t="shared" si="36"/>
        <v>0.05820200581</v>
      </c>
      <c r="AY843" s="78">
        <f t="shared" si="37"/>
        <v>0.06635357659</v>
      </c>
      <c r="AZ843" s="79">
        <f t="shared" si="38"/>
        <v>0.07307903866</v>
      </c>
      <c r="BA843" s="80">
        <f t="shared" si="39"/>
        <v>0.02000707051</v>
      </c>
      <c r="BB843" s="80">
        <f t="shared" si="40"/>
        <v>-0.006725462063</v>
      </c>
      <c r="BC843" s="80">
        <f t="shared" si="41"/>
        <v>0.07834700556</v>
      </c>
      <c r="BD843" s="80">
        <f t="shared" si="42"/>
        <v>0.06731353559</v>
      </c>
      <c r="BE843" s="81">
        <f t="shared" si="43"/>
        <v>0.0003550510303</v>
      </c>
      <c r="BF843" s="81">
        <f t="shared" si="44"/>
        <v>-0.0002691135874</v>
      </c>
      <c r="BG843" s="81">
        <f t="shared" si="45"/>
        <v>0.001607141207</v>
      </c>
      <c r="BH843" s="81">
        <f t="shared" si="46"/>
        <v>0.01054762789</v>
      </c>
      <c r="BI843" s="81"/>
      <c r="BJ843" s="81"/>
    </row>
    <row r="844">
      <c r="A844" s="31">
        <v>607.0</v>
      </c>
      <c r="B844" s="32">
        <v>1038.0</v>
      </c>
      <c r="C844" s="33">
        <v>507.0</v>
      </c>
      <c r="D844" s="55">
        <f t="shared" si="5"/>
        <v>420</v>
      </c>
      <c r="E844" s="35">
        <v>100.0</v>
      </c>
      <c r="F844" s="36">
        <v>31.0</v>
      </c>
      <c r="G844" s="37">
        <v>111.0</v>
      </c>
      <c r="H844" s="38">
        <v>153.0</v>
      </c>
      <c r="I844" s="39">
        <v>20.0</v>
      </c>
      <c r="J844" s="40">
        <v>5.0</v>
      </c>
      <c r="K844" s="56">
        <f t="shared" si="6"/>
        <v>0.4556213018</v>
      </c>
      <c r="L844" s="56">
        <f t="shared" si="7"/>
        <v>0.4395604396</v>
      </c>
      <c r="M844" s="56">
        <f t="shared" si="8"/>
        <v>0.7551020408</v>
      </c>
      <c r="N844" s="56">
        <f t="shared" si="9"/>
        <v>0.2189349112</v>
      </c>
      <c r="O844" s="56">
        <f t="shared" si="10"/>
        <v>0.55</v>
      </c>
      <c r="P844" s="57">
        <f t="shared" si="11"/>
        <v>0.009861932939</v>
      </c>
      <c r="Q844" s="58">
        <f t="shared" ref="Q844:V844" si="2564">K844-Q$2</f>
        <v>0.1046436201</v>
      </c>
      <c r="R844" s="59">
        <f t="shared" si="2564"/>
        <v>-0.03999210073</v>
      </c>
      <c r="S844" s="60">
        <f t="shared" si="2564"/>
        <v>0.3435144782</v>
      </c>
      <c r="T844" s="61">
        <f t="shared" si="2564"/>
        <v>0.1032004696</v>
      </c>
      <c r="U844" s="62">
        <f t="shared" si="2564"/>
        <v>0.09616867091</v>
      </c>
      <c r="V844" s="63">
        <f t="shared" si="2564"/>
        <v>-0.02239889557</v>
      </c>
      <c r="W844" s="64"/>
      <c r="X844" s="65">
        <f t="shared" si="13"/>
        <v>1</v>
      </c>
      <c r="Y844" s="66">
        <f t="shared" si="14"/>
        <v>0</v>
      </c>
      <c r="Z844" s="67">
        <f t="shared" ref="Z844:AA844" si="2565">U844</f>
        <v>0.09616867091</v>
      </c>
      <c r="AA844" s="68">
        <f t="shared" si="2565"/>
        <v>-0.02239889557</v>
      </c>
      <c r="AB844" s="69">
        <f t="shared" ref="AB844:AC844" si="2566">S844</f>
        <v>0.3435144782</v>
      </c>
      <c r="AC844" s="70">
        <f t="shared" si="2566"/>
        <v>0.1032004696</v>
      </c>
      <c r="AD844" s="71">
        <f t="shared" si="17"/>
        <v>0.008746702741</v>
      </c>
      <c r="AE844" s="72">
        <f t="shared" si="18"/>
        <v>-0.004308144034</v>
      </c>
      <c r="AF844" s="73">
        <f t="shared" si="19"/>
        <v>0.03534690735</v>
      </c>
      <c r="AG844" s="74">
        <f t="shared" si="20"/>
        <v>0.002230307077</v>
      </c>
      <c r="AH844" s="75">
        <f t="shared" si="21"/>
        <v>0.1073518598</v>
      </c>
      <c r="AI844" s="76">
        <f t="shared" si="22"/>
        <v>0.07090171095</v>
      </c>
      <c r="AJ844" s="77"/>
      <c r="AK844" s="65">
        <f t="shared" si="23"/>
        <v>-0.005693794321</v>
      </c>
      <c r="AL844" s="66">
        <f t="shared" si="24"/>
        <v>0.0007634399882</v>
      </c>
      <c r="AM844" s="67">
        <f t="shared" si="25"/>
        <v>0.1140596605</v>
      </c>
      <c r="AN844" s="68">
        <f t="shared" si="26"/>
        <v>0.1343983076</v>
      </c>
      <c r="AO844" s="69">
        <f t="shared" si="27"/>
        <v>0.003247998948</v>
      </c>
      <c r="AP844" s="70">
        <f t="shared" si="28"/>
        <v>-0.1856684645</v>
      </c>
      <c r="AQ844" s="71">
        <f t="shared" si="29"/>
        <v>0.001984226406</v>
      </c>
      <c r="AR844" s="72">
        <f t="shared" si="30"/>
        <v>-0.007313102212</v>
      </c>
      <c r="AS844" s="73">
        <f t="shared" si="31"/>
        <v>-0.00001825626468</v>
      </c>
      <c r="AT844" s="74">
        <f t="shared" si="32"/>
        <v>0.01497185954</v>
      </c>
      <c r="AU844" s="75">
        <f t="shared" si="33"/>
        <v>0.01100837876</v>
      </c>
      <c r="AV844" s="76">
        <f t="shared" si="34"/>
        <v>0.009805549085</v>
      </c>
      <c r="AW844" s="78">
        <f t="shared" si="35"/>
        <v>0.1245882141</v>
      </c>
      <c r="AX844" s="79">
        <f t="shared" si="36"/>
        <v>0.1046436201</v>
      </c>
      <c r="AY844" s="78">
        <f t="shared" si="37"/>
        <v>-0.03304241052</v>
      </c>
      <c r="AZ844" s="79">
        <f t="shared" si="38"/>
        <v>-0.03999210073</v>
      </c>
      <c r="BA844" s="80">
        <f t="shared" si="39"/>
        <v>0.01994459397</v>
      </c>
      <c r="BB844" s="80">
        <f t="shared" si="40"/>
        <v>0.006949690211</v>
      </c>
      <c r="BC844" s="80">
        <f t="shared" si="41"/>
        <v>0.1247261433</v>
      </c>
      <c r="BD844" s="80">
        <f t="shared" si="42"/>
        <v>-0.03208245153</v>
      </c>
      <c r="BE844" s="81">
        <f t="shared" si="43"/>
        <v>0.0003494886345</v>
      </c>
      <c r="BF844" s="81">
        <f t="shared" si="44"/>
        <v>0.0002772174989</v>
      </c>
      <c r="BG844" s="81">
        <f t="shared" si="45"/>
        <v>0.01452732713</v>
      </c>
      <c r="BH844" s="81">
        <f t="shared" si="46"/>
        <v>-0.008003040893</v>
      </c>
      <c r="BI844" s="81"/>
      <c r="BJ844" s="81"/>
    </row>
    <row r="845">
      <c r="A845" s="31">
        <v>459.0</v>
      </c>
      <c r="B845" s="32">
        <v>6601.0</v>
      </c>
      <c r="C845" s="33">
        <v>1824.0</v>
      </c>
      <c r="D845" s="55">
        <f t="shared" si="5"/>
        <v>1247</v>
      </c>
      <c r="E845" s="35">
        <v>319.0</v>
      </c>
      <c r="F845" s="36">
        <v>190.0</v>
      </c>
      <c r="G845" s="37">
        <v>160.0</v>
      </c>
      <c r="H845" s="38">
        <v>406.0</v>
      </c>
      <c r="I845" s="39">
        <v>98.0</v>
      </c>
      <c r="J845" s="40">
        <v>74.0</v>
      </c>
      <c r="K845" s="56">
        <f t="shared" si="6"/>
        <v>0.3163377193</v>
      </c>
      <c r="L845" s="56">
        <f t="shared" si="7"/>
        <v>0.5066828676</v>
      </c>
      <c r="M845" s="56">
        <f t="shared" si="8"/>
        <v>0.3773584906</v>
      </c>
      <c r="N845" s="56">
        <f t="shared" si="9"/>
        <v>0.08771929825</v>
      </c>
      <c r="O845" s="56">
        <f t="shared" si="10"/>
        <v>0.4627105052</v>
      </c>
      <c r="P845" s="57">
        <f t="shared" si="11"/>
        <v>0.04057017544</v>
      </c>
      <c r="Q845" s="58">
        <f t="shared" ref="Q845:V845" si="2567">K845-Q$2</f>
        <v>-0.03463996239</v>
      </c>
      <c r="R845" s="59">
        <f t="shared" si="2567"/>
        <v>0.02713032727</v>
      </c>
      <c r="S845" s="60">
        <f t="shared" si="2567"/>
        <v>-0.03422907208</v>
      </c>
      <c r="T845" s="61">
        <f t="shared" si="2567"/>
        <v>-0.02801514336</v>
      </c>
      <c r="U845" s="62">
        <f t="shared" si="2567"/>
        <v>0.008879176119</v>
      </c>
      <c r="V845" s="63">
        <f t="shared" si="2567"/>
        <v>0.008309346927</v>
      </c>
      <c r="W845" s="64"/>
      <c r="X845" s="65">
        <f t="shared" si="13"/>
        <v>1</v>
      </c>
      <c r="Y845" s="66">
        <f t="shared" si="14"/>
        <v>0</v>
      </c>
      <c r="Z845" s="67">
        <f t="shared" ref="Z845:AA845" si="2568">U845</f>
        <v>0.008879176119</v>
      </c>
      <c r="AA845" s="68">
        <f t="shared" si="2568"/>
        <v>0.008309346927</v>
      </c>
      <c r="AB845" s="69">
        <f t="shared" ref="AB845:AC845" si="2569">S845</f>
        <v>-0.03422907208</v>
      </c>
      <c r="AC845" s="70">
        <f t="shared" si="2569"/>
        <v>-0.02801514336</v>
      </c>
      <c r="AD845" s="71">
        <f t="shared" si="17"/>
        <v>0.000009794522206</v>
      </c>
      <c r="AE845" s="72">
        <f t="shared" si="18"/>
        <v>0.0001475603096</v>
      </c>
      <c r="AF845" s="73">
        <f t="shared" si="19"/>
        <v>-0.000071138414</v>
      </c>
      <c r="AG845" s="74">
        <f t="shared" si="20"/>
        <v>-0.0005331726268</v>
      </c>
      <c r="AH845" s="75">
        <f t="shared" si="21"/>
        <v>0.0003867811179</v>
      </c>
      <c r="AI845" s="76">
        <f t="shared" si="22"/>
        <v>0.001917864723</v>
      </c>
      <c r="AJ845" s="77"/>
      <c r="AK845" s="65">
        <f t="shared" si="23"/>
        <v>-0.005693794321</v>
      </c>
      <c r="AL845" s="66">
        <f t="shared" si="24"/>
        <v>0.0007634399882</v>
      </c>
      <c r="AM845" s="67">
        <f t="shared" si="25"/>
        <v>-0.005944601095</v>
      </c>
      <c r="AN845" s="68">
        <f t="shared" si="26"/>
        <v>0.0208795132</v>
      </c>
      <c r="AO845" s="69">
        <f t="shared" si="27"/>
        <v>-0.009160455111</v>
      </c>
      <c r="AP845" s="70">
        <f t="shared" si="28"/>
        <v>0.02098784717</v>
      </c>
      <c r="AQ845" s="71">
        <f t="shared" si="29"/>
        <v>0.00009105307087</v>
      </c>
      <c r="AR845" s="72">
        <f t="shared" si="30"/>
        <v>0.00007013322424</v>
      </c>
      <c r="AS845" s="73">
        <f t="shared" si="31"/>
        <v>0.0002231001022</v>
      </c>
      <c r="AT845" s="74">
        <f t="shared" si="32"/>
        <v>-0.00004393375419</v>
      </c>
      <c r="AU845" s="75">
        <f t="shared" si="33"/>
        <v>0.00001232987969</v>
      </c>
      <c r="AV845" s="76">
        <f t="shared" si="34"/>
        <v>0.000223852414</v>
      </c>
      <c r="AW845" s="78">
        <f t="shared" si="35"/>
        <v>-0.02047236747</v>
      </c>
      <c r="AX845" s="79">
        <f t="shared" si="36"/>
        <v>-0.03463996239</v>
      </c>
      <c r="AY845" s="78">
        <f t="shared" si="37"/>
        <v>0.04288085225</v>
      </c>
      <c r="AZ845" s="79">
        <f t="shared" si="38"/>
        <v>0.02713032727</v>
      </c>
      <c r="BA845" s="80">
        <f t="shared" si="39"/>
        <v>0.01416759492</v>
      </c>
      <c r="BB845" s="80">
        <f t="shared" si="40"/>
        <v>0.01575052498</v>
      </c>
      <c r="BC845" s="80">
        <f t="shared" si="41"/>
        <v>-0.02033443823</v>
      </c>
      <c r="BD845" s="80">
        <f t="shared" si="42"/>
        <v>0.04384081124</v>
      </c>
      <c r="BE845" s="81">
        <f t="shared" si="43"/>
        <v>-0.00004735829143</v>
      </c>
      <c r="BF845" s="81">
        <f t="shared" si="44"/>
        <v>0.0004462941153</v>
      </c>
      <c r="BG845" s="81">
        <f t="shared" si="45"/>
        <v>-0.001508527352</v>
      </c>
      <c r="BH845" s="81">
        <f t="shared" si="46"/>
        <v>-0.001782956536</v>
      </c>
      <c r="BI845" s="81"/>
      <c r="BJ845" s="81"/>
    </row>
    <row r="846">
      <c r="A846" s="31">
        <v>713.0</v>
      </c>
      <c r="B846" s="32" t="s">
        <v>258</v>
      </c>
      <c r="C846" s="33">
        <v>1018.0</v>
      </c>
      <c r="D846" s="55">
        <f t="shared" si="5"/>
        <v>937</v>
      </c>
      <c r="E846" s="35">
        <v>164.0</v>
      </c>
      <c r="F846" s="36">
        <v>120.0</v>
      </c>
      <c r="G846" s="37">
        <v>200.0</v>
      </c>
      <c r="H846" s="38">
        <v>410.0</v>
      </c>
      <c r="I846" s="39">
        <v>33.0</v>
      </c>
      <c r="J846" s="40">
        <v>10.0</v>
      </c>
      <c r="K846" s="56">
        <f t="shared" si="6"/>
        <v>0.3899803536</v>
      </c>
      <c r="L846" s="56">
        <f t="shared" si="7"/>
        <v>0.3245469522</v>
      </c>
      <c r="M846" s="56">
        <f t="shared" si="8"/>
        <v>0.6060606061</v>
      </c>
      <c r="N846" s="56">
        <f t="shared" si="9"/>
        <v>0.1964636542</v>
      </c>
      <c r="O846" s="56">
        <f t="shared" si="10"/>
        <v>0.4236926361</v>
      </c>
      <c r="P846" s="57">
        <f t="shared" si="11"/>
        <v>0.009823182711</v>
      </c>
      <c r="Q846" s="58">
        <f t="shared" ref="Q846:V846" si="2570">K846-Q$2</f>
        <v>0.03900267194</v>
      </c>
      <c r="R846" s="59">
        <f t="shared" si="2570"/>
        <v>-0.1550055881</v>
      </c>
      <c r="S846" s="60">
        <f t="shared" si="2570"/>
        <v>0.1944730434</v>
      </c>
      <c r="T846" s="61">
        <f t="shared" si="2570"/>
        <v>0.08072921262</v>
      </c>
      <c r="U846" s="62">
        <f t="shared" si="2570"/>
        <v>-0.03013869302</v>
      </c>
      <c r="V846" s="63">
        <f t="shared" si="2570"/>
        <v>-0.0224376458</v>
      </c>
      <c r="W846" s="64"/>
      <c r="X846" s="65">
        <f t="shared" si="13"/>
        <v>1</v>
      </c>
      <c r="Y846" s="66">
        <f t="shared" si="14"/>
        <v>0</v>
      </c>
      <c r="Z846" s="67">
        <f t="shared" ref="Z846:AA846" si="2571">U846</f>
        <v>-0.03013869302</v>
      </c>
      <c r="AA846" s="68">
        <f t="shared" si="2571"/>
        <v>-0.0224376458</v>
      </c>
      <c r="AB846" s="69">
        <f t="shared" ref="AB846:AC846" si="2572">S846</f>
        <v>0.1944730434</v>
      </c>
      <c r="AC846" s="70">
        <f t="shared" si="2572"/>
        <v>0.08072921262</v>
      </c>
      <c r="AD846" s="71">
        <f t="shared" si="17"/>
        <v>0.0004048928679</v>
      </c>
      <c r="AE846" s="72">
        <f t="shared" si="18"/>
        <v>0.001352482638</v>
      </c>
      <c r="AF846" s="73">
        <f t="shared" si="19"/>
        <v>-0.004049789878</v>
      </c>
      <c r="AG846" s="74">
        <f t="shared" si="20"/>
        <v>-0.006796590223</v>
      </c>
      <c r="AH846" s="75">
        <f t="shared" si="21"/>
        <v>0.03130255885</v>
      </c>
      <c r="AI846" s="76">
        <f t="shared" si="22"/>
        <v>0.03139931134</v>
      </c>
      <c r="AJ846" s="77"/>
      <c r="AK846" s="65">
        <f t="shared" si="23"/>
        <v>-0.005693794321</v>
      </c>
      <c r="AL846" s="66">
        <f t="shared" si="24"/>
        <v>0.0007634399882</v>
      </c>
      <c r="AM846" s="67">
        <f t="shared" si="25"/>
        <v>0.01102209985</v>
      </c>
      <c r="AN846" s="68">
        <f t="shared" si="26"/>
        <v>-0.066164341</v>
      </c>
      <c r="AO846" s="69">
        <f t="shared" si="27"/>
        <v>0.01295444142</v>
      </c>
      <c r="AP846" s="70">
        <f t="shared" si="28"/>
        <v>-0.1082405831</v>
      </c>
      <c r="AQ846" s="71">
        <f t="shared" si="29"/>
        <v>0.0009965233318</v>
      </c>
      <c r="AR846" s="72">
        <f t="shared" si="30"/>
        <v>0.0004591187103</v>
      </c>
      <c r="AS846" s="73">
        <f t="shared" si="31"/>
        <v>0.002761907513</v>
      </c>
      <c r="AT846" s="74">
        <f t="shared" si="32"/>
        <v>-0.001886125598</v>
      </c>
      <c r="AU846" s="75">
        <f t="shared" si="33"/>
        <v>0.00303357748</v>
      </c>
      <c r="AV846" s="76">
        <f t="shared" si="34"/>
        <v>0.004075462285</v>
      </c>
      <c r="AW846" s="78">
        <f t="shared" si="35"/>
        <v>0.02507475527</v>
      </c>
      <c r="AX846" s="79">
        <f t="shared" si="36"/>
        <v>0.03900267194</v>
      </c>
      <c r="AY846" s="78">
        <f t="shared" si="37"/>
        <v>-0.1709930287</v>
      </c>
      <c r="AZ846" s="79">
        <f t="shared" si="38"/>
        <v>-0.1550055881</v>
      </c>
      <c r="BA846" s="80">
        <f t="shared" si="39"/>
        <v>-0.01392791667</v>
      </c>
      <c r="BB846" s="80">
        <f t="shared" si="40"/>
        <v>-0.01598744061</v>
      </c>
      <c r="BC846" s="80">
        <f t="shared" si="41"/>
        <v>0.02521268452</v>
      </c>
      <c r="BD846" s="80">
        <f t="shared" si="42"/>
        <v>-0.1700330697</v>
      </c>
      <c r="BE846" s="81">
        <f t="shared" si="43"/>
        <v>-0.00006161139449</v>
      </c>
      <c r="BF846" s="81">
        <f t="shared" si="44"/>
        <v>0.0004453434813</v>
      </c>
      <c r="BG846" s="81">
        <f t="shared" si="45"/>
        <v>-0.02827556533</v>
      </c>
      <c r="BH846" s="81">
        <f t="shared" si="46"/>
        <v>-0.008573980287</v>
      </c>
      <c r="BI846" s="81"/>
      <c r="BJ846" s="81"/>
    </row>
    <row r="847">
      <c r="A847" s="31">
        <v>390.0</v>
      </c>
      <c r="B847" s="32">
        <v>4582.0</v>
      </c>
      <c r="C847" s="33">
        <v>1341.0</v>
      </c>
      <c r="D847" s="55">
        <f t="shared" si="5"/>
        <v>965</v>
      </c>
      <c r="E847" s="35">
        <v>156.0</v>
      </c>
      <c r="F847" s="36">
        <v>257.0</v>
      </c>
      <c r="G847" s="37">
        <v>86.0</v>
      </c>
      <c r="H847" s="38">
        <v>380.0</v>
      </c>
      <c r="I847" s="39">
        <v>42.0</v>
      </c>
      <c r="J847" s="40">
        <v>44.0</v>
      </c>
      <c r="K847" s="56">
        <f t="shared" si="6"/>
        <v>0.2117822521</v>
      </c>
      <c r="L847" s="56">
        <f t="shared" si="7"/>
        <v>0.3425605536</v>
      </c>
      <c r="M847" s="56">
        <f t="shared" si="8"/>
        <v>0.2222222222</v>
      </c>
      <c r="N847" s="56">
        <f t="shared" si="9"/>
        <v>0.06413124534</v>
      </c>
      <c r="O847" s="56">
        <f t="shared" si="10"/>
        <v>0.2943005181</v>
      </c>
      <c r="P847" s="57">
        <f t="shared" si="11"/>
        <v>0.03281133482</v>
      </c>
      <c r="Q847" s="58">
        <f t="shared" ref="Q847:V847" si="2573">K847-Q$2</f>
        <v>-0.1391954296</v>
      </c>
      <c r="R847" s="59">
        <f t="shared" si="2573"/>
        <v>-0.1369919867</v>
      </c>
      <c r="S847" s="60">
        <f t="shared" si="2573"/>
        <v>-0.1893653404</v>
      </c>
      <c r="T847" s="61">
        <f t="shared" si="2573"/>
        <v>-0.05160319627</v>
      </c>
      <c r="U847" s="62">
        <f t="shared" si="2573"/>
        <v>-0.159530811</v>
      </c>
      <c r="V847" s="63">
        <f t="shared" si="2573"/>
        <v>0.0005505063128</v>
      </c>
      <c r="W847" s="64"/>
      <c r="X847" s="65">
        <f t="shared" si="13"/>
        <v>1</v>
      </c>
      <c r="Y847" s="66">
        <f t="shared" si="14"/>
        <v>0</v>
      </c>
      <c r="Z847" s="67">
        <f t="shared" ref="Z847:AA847" si="2574">U847</f>
        <v>-0.159530811</v>
      </c>
      <c r="AA847" s="68">
        <f t="shared" si="2574"/>
        <v>0.0005505063128</v>
      </c>
      <c r="AB847" s="69">
        <f t="shared" ref="AB847:AC847" si="2575">S847</f>
        <v>-0.1893653404</v>
      </c>
      <c r="AC847" s="70">
        <f t="shared" si="2575"/>
        <v>-0.05160319627</v>
      </c>
      <c r="AD847" s="71">
        <f t="shared" si="17"/>
        <v>0.02544977659</v>
      </c>
      <c r="AE847" s="72">
        <f t="shared" si="18"/>
        <v>-0.000175645437</v>
      </c>
      <c r="AF847" s="73">
        <f t="shared" si="19"/>
        <v>0.03023801421</v>
      </c>
      <c r="AG847" s="74">
        <f t="shared" si="20"/>
        <v>0.008128052933</v>
      </c>
      <c r="AH847" s="75">
        <f t="shared" si="21"/>
        <v>0.03319634229</v>
      </c>
      <c r="AI847" s="76">
        <f t="shared" si="22"/>
        <v>0.01954371366</v>
      </c>
      <c r="AJ847" s="77"/>
      <c r="AK847" s="65">
        <f t="shared" si="23"/>
        <v>-0.005693794321</v>
      </c>
      <c r="AL847" s="66">
        <f t="shared" si="24"/>
        <v>0.0007634399882</v>
      </c>
      <c r="AM847" s="67">
        <f t="shared" si="25"/>
        <v>-0.1310919116</v>
      </c>
      <c r="AN847" s="68">
        <f t="shared" si="26"/>
        <v>-0.2528286421</v>
      </c>
      <c r="AO847" s="69">
        <f t="shared" si="27"/>
        <v>0.0008443100037</v>
      </c>
      <c r="AP847" s="70">
        <f t="shared" si="28"/>
        <v>0.1016097833</v>
      </c>
      <c r="AQ847" s="71">
        <f t="shared" si="29"/>
        <v>0.01297825099</v>
      </c>
      <c r="AR847" s="72">
        <f t="shared" si="30"/>
        <v>-0.01492598606</v>
      </c>
      <c r="AS847" s="73">
        <f t="shared" si="31"/>
        <v>-0.002640016349</v>
      </c>
      <c r="AT847" s="74">
        <f t="shared" si="32"/>
        <v>0.01297027082</v>
      </c>
      <c r="AU847" s="75">
        <f t="shared" si="33"/>
        <v>0.003443263516</v>
      </c>
      <c r="AV847" s="76">
        <f t="shared" si="34"/>
        <v>0.002762129061</v>
      </c>
      <c r="AW847" s="78">
        <f t="shared" si="35"/>
        <v>-0.1221598978</v>
      </c>
      <c r="AX847" s="79">
        <f t="shared" si="36"/>
        <v>-0.1391954296</v>
      </c>
      <c r="AY847" s="78">
        <f t="shared" si="37"/>
        <v>-0.1496490051</v>
      </c>
      <c r="AZ847" s="79">
        <f t="shared" si="38"/>
        <v>-0.1369919867</v>
      </c>
      <c r="BA847" s="80">
        <f t="shared" si="39"/>
        <v>0.01703553188</v>
      </c>
      <c r="BB847" s="80">
        <f t="shared" si="40"/>
        <v>-0.0126570184</v>
      </c>
      <c r="BC847" s="80">
        <f t="shared" si="41"/>
        <v>-0.1220219685</v>
      </c>
      <c r="BD847" s="80">
        <f t="shared" si="42"/>
        <v>-0.1486890461</v>
      </c>
      <c r="BE847" s="81">
        <f t="shared" si="43"/>
        <v>0.0001300092318</v>
      </c>
      <c r="BF847" s="81">
        <f t="shared" si="44"/>
        <v>-0.000431238081</v>
      </c>
      <c r="BG847" s="81">
        <f t="shared" si="45"/>
        <v>-0.00721907162</v>
      </c>
      <c r="BH847" s="81">
        <f t="shared" si="46"/>
        <v>0.03628666019</v>
      </c>
      <c r="BI847" s="81"/>
      <c r="BJ847" s="81"/>
    </row>
    <row r="848">
      <c r="A848" s="31">
        <v>790.0</v>
      </c>
      <c r="B848" s="32">
        <v>5634.0</v>
      </c>
      <c r="C848" s="33">
        <v>687.0</v>
      </c>
      <c r="D848" s="55">
        <f t="shared" si="5"/>
        <v>460</v>
      </c>
      <c r="E848" s="35">
        <v>86.0</v>
      </c>
      <c r="F848" s="36">
        <v>82.0</v>
      </c>
      <c r="G848" s="37">
        <v>58.0</v>
      </c>
      <c r="H848" s="38">
        <v>160.0</v>
      </c>
      <c r="I848" s="39">
        <v>33.0</v>
      </c>
      <c r="J848" s="40">
        <v>41.0</v>
      </c>
      <c r="K848" s="56">
        <f t="shared" si="6"/>
        <v>0.2576419214</v>
      </c>
      <c r="L848" s="56">
        <f t="shared" si="7"/>
        <v>0.4265232975</v>
      </c>
      <c r="M848" s="56">
        <f t="shared" si="8"/>
        <v>0.320441989</v>
      </c>
      <c r="N848" s="56">
        <f t="shared" si="9"/>
        <v>0.08442503639</v>
      </c>
      <c r="O848" s="56">
        <f t="shared" si="10"/>
        <v>0.3847826087</v>
      </c>
      <c r="P848" s="57">
        <f t="shared" si="11"/>
        <v>0.0596797671</v>
      </c>
      <c r="Q848" s="58">
        <f t="shared" ref="Q848:V848" si="2576">K848-Q$2</f>
        <v>-0.09333576029</v>
      </c>
      <c r="R848" s="59">
        <f t="shared" si="2576"/>
        <v>-0.0530292428</v>
      </c>
      <c r="S848" s="60">
        <f t="shared" si="2576"/>
        <v>-0.0911455737</v>
      </c>
      <c r="T848" s="61">
        <f t="shared" si="2576"/>
        <v>-0.03130940522</v>
      </c>
      <c r="U848" s="62">
        <f t="shared" si="2576"/>
        <v>-0.0690487204</v>
      </c>
      <c r="V848" s="63">
        <f t="shared" si="2576"/>
        <v>0.02741893859</v>
      </c>
      <c r="W848" s="64"/>
      <c r="X848" s="65">
        <f t="shared" si="13"/>
        <v>1</v>
      </c>
      <c r="Y848" s="66">
        <f t="shared" si="14"/>
        <v>0</v>
      </c>
      <c r="Z848" s="67">
        <f t="shared" ref="Z848:AA848" si="2577">U848</f>
        <v>-0.0690487204</v>
      </c>
      <c r="AA848" s="68">
        <f t="shared" si="2577"/>
        <v>0.02741893859</v>
      </c>
      <c r="AB848" s="69">
        <f t="shared" ref="AB848:AC848" si="2578">S848</f>
        <v>-0.0911455737</v>
      </c>
      <c r="AC848" s="70">
        <f t="shared" si="2578"/>
        <v>-0.03130940522</v>
      </c>
      <c r="AD848" s="71">
        <f t="shared" si="17"/>
        <v>0.004015927595</v>
      </c>
      <c r="AE848" s="72">
        <f t="shared" si="18"/>
        <v>-0.003786485249</v>
      </c>
      <c r="AF848" s="73">
        <f t="shared" si="19"/>
        <v>0.007151955893</v>
      </c>
      <c r="AG848" s="74">
        <f t="shared" si="20"/>
        <v>-0.0003372405214</v>
      </c>
      <c r="AH848" s="75">
        <f t="shared" si="21"/>
        <v>0.007327236749</v>
      </c>
      <c r="AI848" s="76">
        <f t="shared" si="22"/>
        <v>0.005707427401</v>
      </c>
      <c r="AJ848" s="77"/>
      <c r="AK848" s="65">
        <f t="shared" si="23"/>
        <v>-0.005693794321</v>
      </c>
      <c r="AL848" s="66">
        <f t="shared" si="24"/>
        <v>0.0007634399882</v>
      </c>
      <c r="AM848" s="67">
        <f t="shared" si="25"/>
        <v>-0.0998928882</v>
      </c>
      <c r="AN848" s="68">
        <f t="shared" si="26"/>
        <v>-0.08724386673</v>
      </c>
      <c r="AO848" s="69">
        <f t="shared" si="27"/>
        <v>-0.002818831753</v>
      </c>
      <c r="AP848" s="70">
        <f t="shared" si="28"/>
        <v>0.04981469967</v>
      </c>
      <c r="AQ848" s="71">
        <f t="shared" si="29"/>
        <v>-0.0001431949375</v>
      </c>
      <c r="AR848" s="72">
        <f t="shared" si="30"/>
        <v>-0.004287219827</v>
      </c>
      <c r="AS848" s="73">
        <f t="shared" si="31"/>
        <v>0.0003289966884</v>
      </c>
      <c r="AT848" s="74">
        <f t="shared" si="32"/>
        <v>0.003008763148</v>
      </c>
      <c r="AU848" s="75">
        <f t="shared" si="33"/>
        <v>0.0007370978524</v>
      </c>
      <c r="AV848" s="76">
        <f t="shared" si="34"/>
        <v>0.0007677147233</v>
      </c>
      <c r="AW848" s="78">
        <f t="shared" si="35"/>
        <v>-0.1074826147</v>
      </c>
      <c r="AX848" s="79">
        <f t="shared" si="36"/>
        <v>-0.09333576029</v>
      </c>
      <c r="AY848" s="78">
        <f t="shared" si="37"/>
        <v>-0.03717646903</v>
      </c>
      <c r="AZ848" s="79">
        <f t="shared" si="38"/>
        <v>-0.0530292428</v>
      </c>
      <c r="BA848" s="80">
        <f t="shared" si="39"/>
        <v>-0.01414685438</v>
      </c>
      <c r="BB848" s="80">
        <f t="shared" si="40"/>
        <v>0.01585277377</v>
      </c>
      <c r="BC848" s="80">
        <f t="shared" si="41"/>
        <v>-0.1073446854</v>
      </c>
      <c r="BD848" s="80">
        <f t="shared" si="42"/>
        <v>-0.03621651003</v>
      </c>
      <c r="BE848" s="81">
        <f t="shared" si="43"/>
        <v>-0.00005117694744</v>
      </c>
      <c r="BF848" s="81">
        <f t="shared" si="44"/>
        <v>-0.0004485337641</v>
      </c>
      <c r="BG848" s="81">
        <f t="shared" si="45"/>
        <v>0.01021124589</v>
      </c>
      <c r="BH848" s="81">
        <f t="shared" si="46"/>
        <v>0.007775299754</v>
      </c>
      <c r="BI848" s="81"/>
      <c r="BJ848" s="81"/>
    </row>
    <row r="849">
      <c r="A849" s="31">
        <v>1009.0</v>
      </c>
      <c r="B849" s="32">
        <v>6515.0</v>
      </c>
      <c r="C849" s="33">
        <v>972.0</v>
      </c>
      <c r="D849" s="55">
        <f t="shared" si="5"/>
        <v>851</v>
      </c>
      <c r="E849" s="35">
        <v>286.0</v>
      </c>
      <c r="F849" s="36">
        <v>145.0</v>
      </c>
      <c r="G849" s="37">
        <v>153.0</v>
      </c>
      <c r="H849" s="38">
        <v>216.0</v>
      </c>
      <c r="I849" s="39">
        <v>40.0</v>
      </c>
      <c r="J849" s="40">
        <v>11.0</v>
      </c>
      <c r="K849" s="56">
        <f t="shared" si="6"/>
        <v>0.4927983539</v>
      </c>
      <c r="L849" s="56">
        <f t="shared" si="7"/>
        <v>0.6014760148</v>
      </c>
      <c r="M849" s="56">
        <f t="shared" si="8"/>
        <v>0.4951456311</v>
      </c>
      <c r="N849" s="56">
        <f t="shared" si="9"/>
        <v>0.1574074074</v>
      </c>
      <c r="O849" s="56">
        <f t="shared" si="10"/>
        <v>0.562867215</v>
      </c>
      <c r="P849" s="57">
        <f t="shared" si="11"/>
        <v>0.01131687243</v>
      </c>
      <c r="Q849" s="58">
        <f t="shared" ref="Q849:V849" si="2579">K849-Q$2</f>
        <v>0.1418206722</v>
      </c>
      <c r="R849" s="59">
        <f t="shared" si="2579"/>
        <v>0.1219234745</v>
      </c>
      <c r="S849" s="60">
        <f t="shared" si="2579"/>
        <v>0.08355806842</v>
      </c>
      <c r="T849" s="61">
        <f t="shared" si="2579"/>
        <v>0.0416729658</v>
      </c>
      <c r="U849" s="62">
        <f t="shared" si="2579"/>
        <v>0.1090358859</v>
      </c>
      <c r="V849" s="63">
        <f t="shared" si="2579"/>
        <v>-0.02094395608</v>
      </c>
      <c r="W849" s="64"/>
      <c r="X849" s="65">
        <f t="shared" si="13"/>
        <v>1</v>
      </c>
      <c r="Y849" s="66">
        <f t="shared" si="14"/>
        <v>0</v>
      </c>
      <c r="Z849" s="67">
        <f t="shared" ref="Z849:AA849" si="2580">U849</f>
        <v>0.1090358859</v>
      </c>
      <c r="AA849" s="68">
        <f t="shared" si="2580"/>
        <v>-0.02094395608</v>
      </c>
      <c r="AB849" s="69">
        <f t="shared" ref="AB849:AC849" si="2581">S849</f>
        <v>0.08355806842</v>
      </c>
      <c r="AC849" s="70">
        <f t="shared" si="2581"/>
        <v>0.0416729658</v>
      </c>
      <c r="AD849" s="71">
        <f t="shared" si="17"/>
        <v>0.01145017513</v>
      </c>
      <c r="AE849" s="72">
        <f t="shared" si="18"/>
        <v>-0.004567285614</v>
      </c>
      <c r="AF849" s="73">
        <f t="shared" si="19"/>
        <v>0.009983624784</v>
      </c>
      <c r="AG849" s="74">
        <f t="shared" si="20"/>
        <v>0.002793812231</v>
      </c>
      <c r="AH849" s="75">
        <f t="shared" si="21"/>
        <v>0.00524531472</v>
      </c>
      <c r="AI849" s="76">
        <f t="shared" si="22"/>
        <v>0.006964225055</v>
      </c>
      <c r="AJ849" s="77"/>
      <c r="AK849" s="65">
        <f t="shared" si="23"/>
        <v>-0.005693794321</v>
      </c>
      <c r="AL849" s="66">
        <f t="shared" si="24"/>
        <v>0.0007634399882</v>
      </c>
      <c r="AM849" s="67">
        <f t="shared" si="25"/>
        <v>0.1222526711</v>
      </c>
      <c r="AN849" s="68">
        <f t="shared" si="26"/>
        <v>0.1560144556</v>
      </c>
      <c r="AO849" s="69">
        <f t="shared" si="27"/>
        <v>0.009047848543</v>
      </c>
      <c r="AP849" s="70">
        <f t="shared" si="28"/>
        <v>-0.04748704282</v>
      </c>
      <c r="AQ849" s="71">
        <f t="shared" si="29"/>
        <v>0.003222689349</v>
      </c>
      <c r="AR849" s="72">
        <f t="shared" si="30"/>
        <v>-0.00902225927</v>
      </c>
      <c r="AS849" s="73">
        <f t="shared" si="31"/>
        <v>-0.0009181401767</v>
      </c>
      <c r="AT849" s="74">
        <f t="shared" si="32"/>
        <v>0.004285245</v>
      </c>
      <c r="AU849" s="75">
        <f t="shared" si="33"/>
        <v>0.0004803363404</v>
      </c>
      <c r="AV849" s="76">
        <f t="shared" si="34"/>
        <v>0.0008760104388</v>
      </c>
      <c r="AW849" s="78">
        <f t="shared" si="35"/>
        <v>0.1283916108</v>
      </c>
      <c r="AX849" s="79">
        <f t="shared" si="36"/>
        <v>0.1418206722</v>
      </c>
      <c r="AY849" s="78">
        <f t="shared" si="37"/>
        <v>0.1054298489</v>
      </c>
      <c r="AZ849" s="79">
        <f t="shared" si="38"/>
        <v>0.1219234745</v>
      </c>
      <c r="BA849" s="80">
        <f t="shared" si="39"/>
        <v>-0.01342906142</v>
      </c>
      <c r="BB849" s="80">
        <f t="shared" si="40"/>
        <v>-0.01649362558</v>
      </c>
      <c r="BC849" s="80">
        <f t="shared" si="41"/>
        <v>0.12852954</v>
      </c>
      <c r="BD849" s="80">
        <f t="shared" si="42"/>
        <v>0.1063898079</v>
      </c>
      <c r="BE849" s="81">
        <f t="shared" si="43"/>
        <v>-0.00009169999392</v>
      </c>
      <c r="BF849" s="81">
        <f t="shared" si="44"/>
        <v>0.0004429878219</v>
      </c>
      <c r="BG849" s="81">
        <f t="shared" si="45"/>
        <v>0.005201051441</v>
      </c>
      <c r="BH849" s="81">
        <f t="shared" si="46"/>
        <v>0.02734846615</v>
      </c>
      <c r="BI849" s="81"/>
      <c r="BJ849" s="81"/>
    </row>
    <row r="850">
      <c r="A850" s="31">
        <v>371.0</v>
      </c>
      <c r="B850" s="32">
        <v>7387.0</v>
      </c>
      <c r="C850" s="33">
        <v>1108.0</v>
      </c>
      <c r="D850" s="55">
        <f t="shared" si="5"/>
        <v>731</v>
      </c>
      <c r="E850" s="35">
        <v>176.0</v>
      </c>
      <c r="F850" s="36">
        <v>135.0</v>
      </c>
      <c r="G850" s="37">
        <v>70.0</v>
      </c>
      <c r="H850" s="38">
        <v>246.0</v>
      </c>
      <c r="I850" s="39">
        <v>53.0</v>
      </c>
      <c r="J850" s="40">
        <v>51.0</v>
      </c>
      <c r="K850" s="56">
        <f t="shared" si="6"/>
        <v>0.2698555957</v>
      </c>
      <c r="L850" s="56">
        <f t="shared" si="7"/>
        <v>0.4821052632</v>
      </c>
      <c r="M850" s="56">
        <f t="shared" si="8"/>
        <v>0.2734375</v>
      </c>
      <c r="N850" s="56">
        <f t="shared" si="9"/>
        <v>0.06317689531</v>
      </c>
      <c r="O850" s="56">
        <f t="shared" si="10"/>
        <v>0.4090287278</v>
      </c>
      <c r="P850" s="57">
        <f t="shared" si="11"/>
        <v>0.04602888087</v>
      </c>
      <c r="Q850" s="58">
        <f t="shared" ref="Q850:V850" si="2582">K850-Q$2</f>
        <v>-0.08112208602</v>
      </c>
      <c r="R850" s="59">
        <f t="shared" si="2582"/>
        <v>0.002552722868</v>
      </c>
      <c r="S850" s="60">
        <f t="shared" si="2582"/>
        <v>-0.1381500626</v>
      </c>
      <c r="T850" s="61">
        <f t="shared" si="2582"/>
        <v>-0.0525575463</v>
      </c>
      <c r="U850" s="62">
        <f t="shared" si="2582"/>
        <v>-0.04480260132</v>
      </c>
      <c r="V850" s="63">
        <f t="shared" si="2582"/>
        <v>0.01376805235</v>
      </c>
      <c r="W850" s="64"/>
      <c r="X850" s="65">
        <f t="shared" si="13"/>
        <v>1</v>
      </c>
      <c r="Y850" s="66">
        <f t="shared" si="14"/>
        <v>0</v>
      </c>
      <c r="Z850" s="67">
        <f t="shared" ref="Z850:AA850" si="2583">U850</f>
        <v>-0.04480260132</v>
      </c>
      <c r="AA850" s="68">
        <f t="shared" si="2583"/>
        <v>0.01376805235</v>
      </c>
      <c r="AB850" s="69">
        <f t="shared" ref="AB850:AC850" si="2584">S850</f>
        <v>-0.1381500626</v>
      </c>
      <c r="AC850" s="70">
        <f t="shared" si="2584"/>
        <v>-0.0525575463</v>
      </c>
      <c r="AD850" s="71">
        <f t="shared" si="17"/>
        <v>0.00181771382</v>
      </c>
      <c r="AE850" s="72">
        <f t="shared" si="18"/>
        <v>-0.001233689121</v>
      </c>
      <c r="AF850" s="73">
        <f t="shared" si="19"/>
        <v>0.006913097229</v>
      </c>
      <c r="AG850" s="74">
        <f t="shared" si="20"/>
        <v>0.0004526574981</v>
      </c>
      <c r="AH850" s="75">
        <f t="shared" si="21"/>
        <v>0.01632314414</v>
      </c>
      <c r="AI850" s="76">
        <f t="shared" si="22"/>
        <v>0.01452165663</v>
      </c>
      <c r="AJ850" s="77"/>
      <c r="AK850" s="65">
        <f t="shared" si="23"/>
        <v>-0.005693794321</v>
      </c>
      <c r="AL850" s="66">
        <f t="shared" si="24"/>
        <v>0.0007634399882</v>
      </c>
      <c r="AM850" s="67">
        <f t="shared" si="25"/>
        <v>-0.05842912408</v>
      </c>
      <c r="AN850" s="68">
        <f t="shared" si="26"/>
        <v>-0.05989229353</v>
      </c>
      <c r="AO850" s="69">
        <f t="shared" si="27"/>
        <v>-0.006814965155</v>
      </c>
      <c r="AP850" s="70">
        <f t="shared" si="28"/>
        <v>0.07622010838</v>
      </c>
      <c r="AQ850" s="71">
        <f t="shared" si="29"/>
        <v>0.0002150986197</v>
      </c>
      <c r="AR850" s="72">
        <f t="shared" si="30"/>
        <v>-0.001693709057</v>
      </c>
      <c r="AS850" s="73">
        <f t="shared" si="31"/>
        <v>-0.00001051420969</v>
      </c>
      <c r="AT850" s="74">
        <f t="shared" si="32"/>
        <v>0.002928604356</v>
      </c>
      <c r="AU850" s="75">
        <f t="shared" si="33"/>
        <v>0.001612348823</v>
      </c>
      <c r="AV850" s="76">
        <f t="shared" si="34"/>
        <v>0.001915188034</v>
      </c>
      <c r="AW850" s="78">
        <f t="shared" si="35"/>
        <v>-0.06912095032</v>
      </c>
      <c r="AX850" s="79">
        <f t="shared" si="36"/>
        <v>-0.08112208602</v>
      </c>
      <c r="AY850" s="78">
        <f t="shared" si="37"/>
        <v>0.02024133818</v>
      </c>
      <c r="AZ850" s="79">
        <f t="shared" si="38"/>
        <v>0.002552722868</v>
      </c>
      <c r="BA850" s="80">
        <f t="shared" si="39"/>
        <v>0.0120011357</v>
      </c>
      <c r="BB850" s="80">
        <f t="shared" si="40"/>
        <v>0.01768861531</v>
      </c>
      <c r="BC850" s="80">
        <f t="shared" si="41"/>
        <v>-0.06898302108</v>
      </c>
      <c r="BD850" s="80">
        <f t="shared" si="42"/>
        <v>0.02120129717</v>
      </c>
      <c r="BE850" s="81">
        <f t="shared" si="43"/>
        <v>-0.0001688598536</v>
      </c>
      <c r="BF850" s="81">
        <f t="shared" si="44"/>
        <v>0.0004245669454</v>
      </c>
      <c r="BG850" s="81">
        <f t="shared" si="45"/>
        <v>0.004309162195</v>
      </c>
      <c r="BH850" s="81">
        <f t="shared" si="46"/>
        <v>-0.002925059059</v>
      </c>
      <c r="BI850" s="81"/>
      <c r="BJ850" s="81"/>
    </row>
    <row r="851">
      <c r="A851" s="31">
        <v>48.0</v>
      </c>
      <c r="B851" s="32">
        <v>7622.0</v>
      </c>
      <c r="C851" s="33">
        <v>747.0</v>
      </c>
      <c r="D851" s="55">
        <f t="shared" si="5"/>
        <v>551</v>
      </c>
      <c r="E851" s="35">
        <v>155.0</v>
      </c>
      <c r="F851" s="36">
        <v>99.0</v>
      </c>
      <c r="G851" s="37">
        <v>76.0</v>
      </c>
      <c r="H851" s="38">
        <v>168.0</v>
      </c>
      <c r="I851" s="39">
        <v>35.0</v>
      </c>
      <c r="J851" s="40">
        <v>18.0</v>
      </c>
      <c r="K851" s="56">
        <f t="shared" si="6"/>
        <v>0.3560910308</v>
      </c>
      <c r="L851" s="56">
        <f t="shared" si="7"/>
        <v>0.530726257</v>
      </c>
      <c r="M851" s="56">
        <f t="shared" si="8"/>
        <v>0.3937823834</v>
      </c>
      <c r="N851" s="56">
        <f t="shared" si="9"/>
        <v>0.1017402945</v>
      </c>
      <c r="O851" s="56">
        <f t="shared" si="10"/>
        <v>0.4827586207</v>
      </c>
      <c r="P851" s="57">
        <f t="shared" si="11"/>
        <v>0.02409638554</v>
      </c>
      <c r="Q851" s="58">
        <f t="shared" ref="Q851:V851" si="2585">K851-Q$2</f>
        <v>0.0051133491</v>
      </c>
      <c r="R851" s="59">
        <f t="shared" si="2585"/>
        <v>0.05117371669</v>
      </c>
      <c r="S851" s="60">
        <f t="shared" si="2585"/>
        <v>-0.01780517923</v>
      </c>
      <c r="T851" s="61">
        <f t="shared" si="2585"/>
        <v>-0.0139941471</v>
      </c>
      <c r="U851" s="62">
        <f t="shared" si="2585"/>
        <v>0.0289272916</v>
      </c>
      <c r="V851" s="63">
        <f t="shared" si="2585"/>
        <v>-0.00816444297</v>
      </c>
      <c r="W851" s="64"/>
      <c r="X851" s="65">
        <f t="shared" si="13"/>
        <v>1</v>
      </c>
      <c r="Y851" s="66">
        <f t="shared" si="14"/>
        <v>0</v>
      </c>
      <c r="Z851" s="67">
        <f t="shared" ref="Z851:AA851" si="2586">U851</f>
        <v>0.0289272916</v>
      </c>
      <c r="AA851" s="68">
        <f t="shared" si="2586"/>
        <v>-0.00816444297</v>
      </c>
      <c r="AB851" s="69">
        <f t="shared" ref="AB851:AC851" si="2587">S851</f>
        <v>-0.01780517923</v>
      </c>
      <c r="AC851" s="70">
        <f t="shared" si="2587"/>
        <v>-0.0139941471</v>
      </c>
      <c r="AD851" s="71">
        <f t="shared" si="17"/>
        <v>0.0007701300701</v>
      </c>
      <c r="AE851" s="72">
        <f t="shared" si="18"/>
        <v>-0.000472350445</v>
      </c>
      <c r="AF851" s="73">
        <f t="shared" si="19"/>
        <v>-0.0006293100273</v>
      </c>
      <c r="AG851" s="74">
        <f t="shared" si="20"/>
        <v>-0.0002594434033</v>
      </c>
      <c r="AH851" s="75">
        <f t="shared" si="21"/>
        <v>0.0001211882543</v>
      </c>
      <c r="AI851" s="76">
        <f t="shared" si="22"/>
        <v>0.0004983365943</v>
      </c>
      <c r="AJ851" s="77"/>
      <c r="AK851" s="65">
        <f t="shared" si="23"/>
        <v>-0.005693794321</v>
      </c>
      <c r="AL851" s="66">
        <f t="shared" si="24"/>
        <v>0.0007634399882</v>
      </c>
      <c r="AM851" s="67">
        <f t="shared" si="25"/>
        <v>0.03657428304</v>
      </c>
      <c r="AN851" s="68">
        <f t="shared" si="26"/>
        <v>0.03926194417</v>
      </c>
      <c r="AO851" s="69">
        <f t="shared" si="27"/>
        <v>-0.00447666483</v>
      </c>
      <c r="AP851" s="70">
        <f t="shared" si="28"/>
        <v>0.01083622806</v>
      </c>
      <c r="AQ851" s="71">
        <f t="shared" si="29"/>
        <v>0.0001204781624</v>
      </c>
      <c r="AR851" s="72">
        <f t="shared" si="30"/>
        <v>-0.0006917181305</v>
      </c>
      <c r="AS851" s="73">
        <f t="shared" si="31"/>
        <v>0.00009303622283</v>
      </c>
      <c r="AT851" s="74">
        <f t="shared" si="32"/>
        <v>-0.0002722926824</v>
      </c>
      <c r="AU851" s="75">
        <f t="shared" si="33"/>
        <v>0.000005549808537</v>
      </c>
      <c r="AV851" s="76">
        <f t="shared" si="34"/>
        <v>0.00005850578137</v>
      </c>
      <c r="AW851" s="78">
        <f t="shared" si="35"/>
        <v>0.02662288809</v>
      </c>
      <c r="AX851" s="79">
        <f t="shared" si="36"/>
        <v>0.0051133491</v>
      </c>
      <c r="AY851" s="78">
        <f t="shared" si="37"/>
        <v>0.04995610718</v>
      </c>
      <c r="AZ851" s="79">
        <f t="shared" si="38"/>
        <v>0.05117371669</v>
      </c>
      <c r="BA851" s="80">
        <f t="shared" si="39"/>
        <v>0.02150953899</v>
      </c>
      <c r="BB851" s="80">
        <f t="shared" si="40"/>
        <v>-0.001217609515</v>
      </c>
      <c r="BC851" s="80">
        <f t="shared" si="41"/>
        <v>0.02676081733</v>
      </c>
      <c r="BD851" s="80">
        <f t="shared" si="42"/>
        <v>0.05091606617</v>
      </c>
      <c r="BE851" s="81">
        <f t="shared" si="43"/>
        <v>0.0004611776945</v>
      </c>
      <c r="BF851" s="81">
        <f t="shared" si="44"/>
        <v>-0.00005238043866</v>
      </c>
      <c r="BG851" s="81">
        <f t="shared" si="45"/>
        <v>-0.00187630445</v>
      </c>
      <c r="BH851" s="81">
        <f t="shared" si="46"/>
        <v>0.002725111092</v>
      </c>
      <c r="BI851" s="81"/>
      <c r="BJ851" s="81"/>
    </row>
    <row r="852">
      <c r="A852" s="31">
        <v>640.0</v>
      </c>
      <c r="B852" s="32">
        <v>2371.0</v>
      </c>
      <c r="C852" s="33">
        <v>1395.0</v>
      </c>
      <c r="D852" s="55">
        <f t="shared" si="5"/>
        <v>984</v>
      </c>
      <c r="E852" s="35">
        <v>264.0</v>
      </c>
      <c r="F852" s="36">
        <v>171.0</v>
      </c>
      <c r="G852" s="37">
        <v>151.0</v>
      </c>
      <c r="H852" s="38">
        <v>296.0</v>
      </c>
      <c r="I852" s="39">
        <v>54.0</v>
      </c>
      <c r="J852" s="40">
        <v>48.0</v>
      </c>
      <c r="K852" s="56">
        <f t="shared" si="6"/>
        <v>0.3362007168</v>
      </c>
      <c r="L852" s="56">
        <f t="shared" si="7"/>
        <v>0.5179153094</v>
      </c>
      <c r="M852" s="56">
        <f t="shared" si="8"/>
        <v>0.4081081081</v>
      </c>
      <c r="N852" s="56">
        <f t="shared" si="9"/>
        <v>0.1082437276</v>
      </c>
      <c r="O852" s="56">
        <f t="shared" si="10"/>
        <v>0.4766260163</v>
      </c>
      <c r="P852" s="57">
        <f t="shared" si="11"/>
        <v>0.03440860215</v>
      </c>
      <c r="Q852" s="58">
        <f t="shared" ref="Q852:V852" si="2588">K852-Q$2</f>
        <v>-0.01477696484</v>
      </c>
      <c r="R852" s="59">
        <f t="shared" si="2588"/>
        <v>0.03836276916</v>
      </c>
      <c r="S852" s="60">
        <f t="shared" si="2588"/>
        <v>-0.003479454538</v>
      </c>
      <c r="T852" s="61">
        <f t="shared" si="2588"/>
        <v>-0.007490714009</v>
      </c>
      <c r="U852" s="62">
        <f t="shared" si="2588"/>
        <v>0.02279468717</v>
      </c>
      <c r="V852" s="63">
        <f t="shared" si="2588"/>
        <v>0.002147773639</v>
      </c>
      <c r="W852" s="64"/>
      <c r="X852" s="65">
        <f t="shared" si="13"/>
        <v>1</v>
      </c>
      <c r="Y852" s="66">
        <f t="shared" si="14"/>
        <v>0</v>
      </c>
      <c r="Z852" s="67">
        <f t="shared" ref="Z852:AA852" si="2589">U852</f>
        <v>0.02279468717</v>
      </c>
      <c r="AA852" s="68">
        <f t="shared" si="2589"/>
        <v>0.002147773639</v>
      </c>
      <c r="AB852" s="69">
        <f t="shared" ref="AB852:AC852" si="2590">S852</f>
        <v>-0.003479454538</v>
      </c>
      <c r="AC852" s="70">
        <f t="shared" si="2590"/>
        <v>-0.007490714009</v>
      </c>
      <c r="AD852" s="71">
        <f t="shared" si="17"/>
        <v>0.0005149848314</v>
      </c>
      <c r="AE852" s="72">
        <f t="shared" si="18"/>
        <v>0.00009791565639</v>
      </c>
      <c r="AF852" s="73">
        <f t="shared" si="19"/>
        <v>-0.00006322471962</v>
      </c>
      <c r="AG852" s="74">
        <f t="shared" si="20"/>
        <v>-0.0001782215632</v>
      </c>
      <c r="AH852" s="75">
        <f t="shared" si="21"/>
        <v>-0.00004400419248</v>
      </c>
      <c r="AI852" s="76">
        <f t="shared" si="22"/>
        <v>0.0000521271977</v>
      </c>
      <c r="AJ852" s="77"/>
      <c r="AK852" s="65">
        <f t="shared" si="23"/>
        <v>-0.005693794321</v>
      </c>
      <c r="AL852" s="66">
        <f t="shared" si="24"/>
        <v>0.0007634399882</v>
      </c>
      <c r="AM852" s="67">
        <f t="shared" si="25"/>
        <v>0.01519639102</v>
      </c>
      <c r="AN852" s="68">
        <f t="shared" si="26"/>
        <v>0.03794296054</v>
      </c>
      <c r="AO852" s="69">
        <f t="shared" si="27"/>
        <v>-0.003245013439</v>
      </c>
      <c r="AP852" s="70">
        <f t="shared" si="28"/>
        <v>0.002784692122</v>
      </c>
      <c r="AQ852" s="71">
        <f t="shared" si="29"/>
        <v>0.0003217702207</v>
      </c>
      <c r="AR852" s="72">
        <f t="shared" si="30"/>
        <v>-0.0002498790101</v>
      </c>
      <c r="AS852" s="73">
        <f t="shared" si="31"/>
        <v>0.00007354505534</v>
      </c>
      <c r="AT852" s="74">
        <f t="shared" si="32"/>
        <v>-0.00003132851224</v>
      </c>
      <c r="AU852" s="75">
        <f t="shared" si="33"/>
        <v>-0.000005847292008</v>
      </c>
      <c r="AV852" s="76">
        <f t="shared" si="34"/>
        <v>0.000005187927584</v>
      </c>
      <c r="AW852" s="78">
        <f t="shared" si="35"/>
        <v>0.006647051243</v>
      </c>
      <c r="AX852" s="79">
        <f t="shared" si="36"/>
        <v>-0.01477696484</v>
      </c>
      <c r="AY852" s="78">
        <f t="shared" si="37"/>
        <v>0.04121507306</v>
      </c>
      <c r="AZ852" s="79">
        <f t="shared" si="38"/>
        <v>0.03836276916</v>
      </c>
      <c r="BA852" s="80">
        <f t="shared" si="39"/>
        <v>0.02142401609</v>
      </c>
      <c r="BB852" s="80">
        <f t="shared" si="40"/>
        <v>0.002852303902</v>
      </c>
      <c r="BC852" s="80">
        <f t="shared" si="41"/>
        <v>0.006784980488</v>
      </c>
      <c r="BD852" s="80">
        <f t="shared" si="42"/>
        <v>0.04217503205</v>
      </c>
      <c r="BE852" s="81">
        <f t="shared" si="43"/>
        <v>0.0004508528277</v>
      </c>
      <c r="BF852" s="81">
        <f t="shared" si="44"/>
        <v>0.0001222156093</v>
      </c>
      <c r="BG852" s="81">
        <f t="shared" si="45"/>
        <v>-0.001732697368</v>
      </c>
      <c r="BH852" s="81">
        <f t="shared" si="46"/>
        <v>0.0005723135391</v>
      </c>
      <c r="BI852" s="81"/>
      <c r="BJ852" s="81"/>
    </row>
    <row r="853">
      <c r="A853" s="31">
        <v>448.0</v>
      </c>
      <c r="B853" s="32" t="s">
        <v>259</v>
      </c>
      <c r="C853" s="33">
        <v>1312.0</v>
      </c>
      <c r="D853" s="55">
        <f t="shared" si="5"/>
        <v>1144</v>
      </c>
      <c r="E853" s="35">
        <v>350.0</v>
      </c>
      <c r="F853" s="36">
        <v>144.0</v>
      </c>
      <c r="G853" s="37">
        <v>223.0</v>
      </c>
      <c r="H853" s="38">
        <v>350.0</v>
      </c>
      <c r="I853" s="39">
        <v>56.0</v>
      </c>
      <c r="J853" s="40">
        <v>21.0</v>
      </c>
      <c r="K853" s="56">
        <f t="shared" si="6"/>
        <v>0.4794207317</v>
      </c>
      <c r="L853" s="56">
        <f t="shared" si="7"/>
        <v>0.537037037</v>
      </c>
      <c r="M853" s="56">
        <f t="shared" si="8"/>
        <v>0.574742268</v>
      </c>
      <c r="N853" s="56">
        <f t="shared" si="9"/>
        <v>0.1699695122</v>
      </c>
      <c r="O853" s="56">
        <f t="shared" si="10"/>
        <v>0.5498251748</v>
      </c>
      <c r="P853" s="57">
        <f t="shared" si="11"/>
        <v>0.01600609756</v>
      </c>
      <c r="Q853" s="58">
        <f t="shared" ref="Q853:V853" si="2591">K853-Q$2</f>
        <v>0.12844305</v>
      </c>
      <c r="R853" s="59">
        <f t="shared" si="2591"/>
        <v>0.05748449675</v>
      </c>
      <c r="S853" s="60">
        <f t="shared" si="2591"/>
        <v>0.1631547054</v>
      </c>
      <c r="T853" s="61">
        <f t="shared" si="2591"/>
        <v>0.05423507059</v>
      </c>
      <c r="U853" s="62">
        <f t="shared" si="2591"/>
        <v>0.09599384573</v>
      </c>
      <c r="V853" s="63">
        <f t="shared" si="2591"/>
        <v>-0.01625473095</v>
      </c>
      <c r="W853" s="64"/>
      <c r="X853" s="65">
        <f t="shared" si="13"/>
        <v>1</v>
      </c>
      <c r="Y853" s="66">
        <f t="shared" si="14"/>
        <v>0</v>
      </c>
      <c r="Z853" s="67">
        <f t="shared" ref="Z853:AA853" si="2592">U853</f>
        <v>0.09599384573</v>
      </c>
      <c r="AA853" s="68">
        <f t="shared" si="2592"/>
        <v>-0.01625473095</v>
      </c>
      <c r="AB853" s="69">
        <f t="shared" ref="AB853:AC853" si="2593">S853</f>
        <v>0.1631547054</v>
      </c>
      <c r="AC853" s="70">
        <f t="shared" si="2593"/>
        <v>0.05423507059</v>
      </c>
      <c r="AD853" s="71">
        <f t="shared" si="17"/>
        <v>0.00895060214</v>
      </c>
      <c r="AE853" s="72">
        <f t="shared" si="18"/>
        <v>-0.003120708271</v>
      </c>
      <c r="AF853" s="73">
        <f t="shared" si="19"/>
        <v>0.0165434241</v>
      </c>
      <c r="AG853" s="74">
        <f t="shared" si="20"/>
        <v>0.00255419716</v>
      </c>
      <c r="AH853" s="75">
        <f t="shared" si="21"/>
        <v>0.02367801501</v>
      </c>
      <c r="AI853" s="76">
        <f t="shared" si="22"/>
        <v>0.01769741393</v>
      </c>
      <c r="AJ853" s="77"/>
      <c r="AK853" s="65">
        <f t="shared" si="23"/>
        <v>-0.005693794321</v>
      </c>
      <c r="AL853" s="66">
        <f t="shared" si="24"/>
        <v>0.0007634399882</v>
      </c>
      <c r="AM853" s="67">
        <f t="shared" si="25"/>
        <v>0.1041622178</v>
      </c>
      <c r="AN853" s="68">
        <f t="shared" si="26"/>
        <v>0.1391359559</v>
      </c>
      <c r="AO853" s="69">
        <f t="shared" si="27"/>
        <v>0.004143717639</v>
      </c>
      <c r="AP853" s="70">
        <f t="shared" si="28"/>
        <v>-0.08891666503</v>
      </c>
      <c r="AQ853" s="71">
        <f t="shared" si="29"/>
        <v>0.002781230861</v>
      </c>
      <c r="AR853" s="72">
        <f t="shared" si="30"/>
        <v>-0.006821646818</v>
      </c>
      <c r="AS853" s="73">
        <f t="shared" si="31"/>
        <v>-0.0006457925273</v>
      </c>
      <c r="AT853" s="74">
        <f t="shared" si="32"/>
        <v>0.007046712889</v>
      </c>
      <c r="AU853" s="75">
        <f t="shared" si="33"/>
        <v>0.002394204941</v>
      </c>
      <c r="AV853" s="76">
        <f t="shared" si="34"/>
        <v>0.002396256087</v>
      </c>
      <c r="AW853" s="78">
        <f t="shared" si="35"/>
        <v>0.1071417844</v>
      </c>
      <c r="AX853" s="79">
        <f t="shared" si="36"/>
        <v>0.12844305</v>
      </c>
      <c r="AY853" s="78">
        <f t="shared" si="37"/>
        <v>0.053604053</v>
      </c>
      <c r="AZ853" s="79">
        <f t="shared" si="38"/>
        <v>0.05748449675</v>
      </c>
      <c r="BA853" s="80">
        <f t="shared" si="39"/>
        <v>-0.02130126566</v>
      </c>
      <c r="BB853" s="80">
        <f t="shared" si="40"/>
        <v>-0.003880443749</v>
      </c>
      <c r="BC853" s="80">
        <f t="shared" si="41"/>
        <v>0.1072797136</v>
      </c>
      <c r="BD853" s="80">
        <f t="shared" si="42"/>
        <v>0.05456401199</v>
      </c>
      <c r="BE853" s="81">
        <f t="shared" si="43"/>
        <v>0.0004386860751</v>
      </c>
      <c r="BF853" s="81">
        <f t="shared" si="44"/>
        <v>0.0001653167264</v>
      </c>
      <c r="BG853" s="81">
        <f t="shared" si="45"/>
        <v>0.008531705546</v>
      </c>
      <c r="BH853" s="81">
        <f t="shared" si="46"/>
        <v>0.01170722316</v>
      </c>
      <c r="BI853" s="81"/>
      <c r="BJ853" s="81"/>
    </row>
    <row r="854">
      <c r="A854" s="31">
        <v>264.0</v>
      </c>
      <c r="B854" s="32">
        <v>3809.0</v>
      </c>
      <c r="C854" s="33">
        <v>1110.0</v>
      </c>
      <c r="D854" s="55">
        <f t="shared" si="5"/>
        <v>918</v>
      </c>
      <c r="E854" s="35">
        <v>233.0</v>
      </c>
      <c r="F854" s="36">
        <v>190.0</v>
      </c>
      <c r="G854" s="37">
        <v>125.0</v>
      </c>
      <c r="H854" s="38">
        <v>292.0</v>
      </c>
      <c r="I854" s="39">
        <v>44.0</v>
      </c>
      <c r="J854" s="40">
        <v>34.0</v>
      </c>
      <c r="K854" s="56">
        <f t="shared" si="6"/>
        <v>0.3621621622</v>
      </c>
      <c r="L854" s="56">
        <f t="shared" si="7"/>
        <v>0.4868189807</v>
      </c>
      <c r="M854" s="56">
        <f t="shared" si="8"/>
        <v>0.3581661891</v>
      </c>
      <c r="N854" s="56">
        <f t="shared" si="9"/>
        <v>0.1126126126</v>
      </c>
      <c r="O854" s="56">
        <f t="shared" si="10"/>
        <v>0.4379084967</v>
      </c>
      <c r="P854" s="57">
        <f t="shared" si="11"/>
        <v>0.03063063063</v>
      </c>
      <c r="Q854" s="58">
        <f t="shared" ref="Q854:V854" si="2594">K854-Q$2</f>
        <v>0.01118448047</v>
      </c>
      <c r="R854" s="59">
        <f t="shared" si="2594"/>
        <v>0.007266440378</v>
      </c>
      <c r="S854" s="60">
        <f t="shared" si="2594"/>
        <v>-0.05342137353</v>
      </c>
      <c r="T854" s="61">
        <f t="shared" si="2594"/>
        <v>-0.003121828995</v>
      </c>
      <c r="U854" s="62">
        <f t="shared" si="2594"/>
        <v>-0.01592283236</v>
      </c>
      <c r="V854" s="63">
        <f t="shared" si="2594"/>
        <v>-0.001630197881</v>
      </c>
      <c r="W854" s="64"/>
      <c r="X854" s="65">
        <f t="shared" si="13"/>
        <v>1</v>
      </c>
      <c r="Y854" s="66">
        <f t="shared" si="14"/>
        <v>0</v>
      </c>
      <c r="Z854" s="67">
        <f t="shared" ref="Z854:AA854" si="2595">U854</f>
        <v>-0.01592283236</v>
      </c>
      <c r="AA854" s="68">
        <f t="shared" si="2595"/>
        <v>-0.001630197881</v>
      </c>
      <c r="AB854" s="69">
        <f t="shared" ref="AB854:AC854" si="2596">S854</f>
        <v>-0.05342137353</v>
      </c>
      <c r="AC854" s="70">
        <f t="shared" si="2596"/>
        <v>-0.003121828995</v>
      </c>
      <c r="AD854" s="71">
        <f t="shared" si="17"/>
        <v>0.0002508790453</v>
      </c>
      <c r="AE854" s="72">
        <f t="shared" si="18"/>
        <v>0.00005191473516</v>
      </c>
      <c r="AF854" s="73">
        <f t="shared" si="19"/>
        <v>0.0008455303763</v>
      </c>
      <c r="AG854" s="74">
        <f t="shared" si="20"/>
        <v>0.0001367957697</v>
      </c>
      <c r="AH854" s="75">
        <f t="shared" si="21"/>
        <v>0.002844097334</v>
      </c>
      <c r="AI854" s="76">
        <f t="shared" si="22"/>
        <v>0.0003335447857</v>
      </c>
      <c r="AJ854" s="77"/>
      <c r="AK854" s="65">
        <f t="shared" si="23"/>
        <v>-0.005693794321</v>
      </c>
      <c r="AL854" s="66">
        <f t="shared" si="24"/>
        <v>0.0007634399882</v>
      </c>
      <c r="AM854" s="67">
        <f t="shared" si="25"/>
        <v>-0.01040892724</v>
      </c>
      <c r="AN854" s="68">
        <f t="shared" si="26"/>
        <v>-0.02661043341</v>
      </c>
      <c r="AO854" s="69">
        <f t="shared" si="27"/>
        <v>0.005937315464</v>
      </c>
      <c r="AP854" s="70">
        <f t="shared" si="28"/>
        <v>0.02706084182</v>
      </c>
      <c r="AQ854" s="71">
        <f t="shared" si="29"/>
        <v>0.0001592096802</v>
      </c>
      <c r="AR854" s="72">
        <f t="shared" si="30"/>
        <v>-0.0001195645159</v>
      </c>
      <c r="AS854" s="73">
        <f t="shared" si="31"/>
        <v>-0.00003564389101</v>
      </c>
      <c r="AT854" s="74">
        <f t="shared" si="32"/>
        <v>0.0003603189765</v>
      </c>
      <c r="AU854" s="75">
        <f t="shared" si="33"/>
        <v>0.0003170474771</v>
      </c>
      <c r="AV854" s="76">
        <f t="shared" si="34"/>
        <v>0.0000845864691</v>
      </c>
      <c r="AW854" s="78">
        <f t="shared" si="35"/>
        <v>-0.009724792831</v>
      </c>
      <c r="AX854" s="79">
        <f t="shared" si="36"/>
        <v>0.01118448047</v>
      </c>
      <c r="AY854" s="78">
        <f t="shared" si="37"/>
        <v>0.001539189329</v>
      </c>
      <c r="AZ854" s="79">
        <f t="shared" si="38"/>
        <v>0.007266440378</v>
      </c>
      <c r="BA854" s="80">
        <f t="shared" si="39"/>
        <v>-0.0209092733</v>
      </c>
      <c r="BB854" s="80">
        <f t="shared" si="40"/>
        <v>-0.005727251049</v>
      </c>
      <c r="BC854" s="80">
        <f t="shared" si="41"/>
        <v>-0.009586863586</v>
      </c>
      <c r="BD854" s="80">
        <f t="shared" si="42"/>
        <v>0.002499148322</v>
      </c>
      <c r="BE854" s="81">
        <f t="shared" si="43"/>
        <v>0.0004043963055</v>
      </c>
      <c r="BF854" s="81">
        <f t="shared" si="44"/>
        <v>0.0002395053149</v>
      </c>
      <c r="BG854" s="81">
        <f t="shared" si="45"/>
        <v>0.00008566221108</v>
      </c>
      <c r="BH854" s="81">
        <f t="shared" si="46"/>
        <v>-0.00004791798809</v>
      </c>
      <c r="BI854" s="81"/>
      <c r="BJ854" s="81"/>
    </row>
    <row r="855">
      <c r="A855" s="31">
        <v>815.0</v>
      </c>
      <c r="B855" s="32" t="s">
        <v>260</v>
      </c>
      <c r="C855" s="33">
        <v>889.0</v>
      </c>
      <c r="D855" s="55">
        <f t="shared" si="5"/>
        <v>590</v>
      </c>
      <c r="E855" s="35">
        <v>60.0</v>
      </c>
      <c r="F855" s="36">
        <v>78.0</v>
      </c>
      <c r="G855" s="37">
        <v>115.0</v>
      </c>
      <c r="H855" s="38">
        <v>268.0</v>
      </c>
      <c r="I855" s="39">
        <v>36.0</v>
      </c>
      <c r="J855" s="40">
        <v>33.0</v>
      </c>
      <c r="K855" s="56">
        <f t="shared" si="6"/>
        <v>0.2373453318</v>
      </c>
      <c r="L855" s="56">
        <f t="shared" si="7"/>
        <v>0.2637362637</v>
      </c>
      <c r="M855" s="56">
        <f t="shared" si="8"/>
        <v>0.5088495575</v>
      </c>
      <c r="N855" s="56">
        <f t="shared" si="9"/>
        <v>0.1293588301</v>
      </c>
      <c r="O855" s="56">
        <f t="shared" si="10"/>
        <v>0.3576271186</v>
      </c>
      <c r="P855" s="57">
        <f t="shared" si="11"/>
        <v>0.03712035996</v>
      </c>
      <c r="Q855" s="58">
        <f t="shared" ref="Q855:V855" si="2597">K855-Q$2</f>
        <v>-0.1136323499</v>
      </c>
      <c r="R855" s="59">
        <f t="shared" si="2597"/>
        <v>-0.2158162766</v>
      </c>
      <c r="S855" s="60">
        <f t="shared" si="2597"/>
        <v>0.09726199488</v>
      </c>
      <c r="T855" s="61">
        <f t="shared" si="2597"/>
        <v>0.01362438854</v>
      </c>
      <c r="U855" s="62">
        <f t="shared" si="2597"/>
        <v>-0.09620421045</v>
      </c>
      <c r="V855" s="63">
        <f t="shared" si="2597"/>
        <v>0.004859531443</v>
      </c>
      <c r="W855" s="64"/>
      <c r="X855" s="65">
        <f t="shared" si="13"/>
        <v>1</v>
      </c>
      <c r="Y855" s="66">
        <f t="shared" si="14"/>
        <v>0</v>
      </c>
      <c r="Z855" s="67">
        <f t="shared" ref="Z855:AA855" si="2598">U855</f>
        <v>-0.09620421045</v>
      </c>
      <c r="AA855" s="68">
        <f t="shared" si="2598"/>
        <v>0.004859531443</v>
      </c>
      <c r="AB855" s="69">
        <f t="shared" ref="AB855:AC855" si="2599">S855</f>
        <v>0.09726199488</v>
      </c>
      <c r="AC855" s="70">
        <f t="shared" si="2599"/>
        <v>0.01362438854</v>
      </c>
      <c r="AD855" s="71">
        <f t="shared" si="17"/>
        <v>0.009231635062</v>
      </c>
      <c r="AE855" s="72">
        <f t="shared" si="18"/>
        <v>-0.0009350147713</v>
      </c>
      <c r="AF855" s="73">
        <f t="shared" si="19"/>
        <v>-0.009423221568</v>
      </c>
      <c r="AG855" s="74">
        <f t="shared" si="20"/>
        <v>-0.0008380758199</v>
      </c>
      <c r="AH855" s="75">
        <f t="shared" si="21"/>
        <v>0.009274271684</v>
      </c>
      <c r="AI855" s="76">
        <f t="shared" si="22"/>
        <v>0.002650270417</v>
      </c>
      <c r="AJ855" s="77"/>
      <c r="AK855" s="65">
        <f t="shared" si="23"/>
        <v>-0.005693794321</v>
      </c>
      <c r="AL855" s="66">
        <f t="shared" si="24"/>
        <v>0.0007634399882</v>
      </c>
      <c r="AM855" s="67">
        <f t="shared" si="25"/>
        <v>-0.08624241892</v>
      </c>
      <c r="AN855" s="68">
        <f t="shared" si="26"/>
        <v>-0.1487713344</v>
      </c>
      <c r="AO855" s="69">
        <f t="shared" si="27"/>
        <v>-0.006852549835</v>
      </c>
      <c r="AP855" s="70">
        <f t="shared" si="28"/>
        <v>-0.05038229241</v>
      </c>
      <c r="AQ855" s="71">
        <f t="shared" si="29"/>
        <v>0.004199805266</v>
      </c>
      <c r="AR855" s="72">
        <f t="shared" si="30"/>
        <v>-0.005862072522</v>
      </c>
      <c r="AS855" s="73">
        <f t="shared" si="31"/>
        <v>0.0001076018559</v>
      </c>
      <c r="AT855" s="74">
        <f t="shared" si="32"/>
        <v>-0.003997742531</v>
      </c>
      <c r="AU855" s="75">
        <f t="shared" si="33"/>
        <v>0.00100816326</v>
      </c>
      <c r="AV855" s="76">
        <f t="shared" si="34"/>
        <v>0.0004530336675</v>
      </c>
      <c r="AW855" s="78">
        <f t="shared" si="35"/>
        <v>-0.09347319269</v>
      </c>
      <c r="AX855" s="79">
        <f t="shared" si="36"/>
        <v>-0.1136323499</v>
      </c>
      <c r="AY855" s="78">
        <f t="shared" si="37"/>
        <v>-0.2077969682</v>
      </c>
      <c r="AZ855" s="79">
        <f t="shared" si="38"/>
        <v>-0.2158162766</v>
      </c>
      <c r="BA855" s="80">
        <f t="shared" si="39"/>
        <v>0.02015915717</v>
      </c>
      <c r="BB855" s="80">
        <f t="shared" si="40"/>
        <v>0.008019308338</v>
      </c>
      <c r="BC855" s="80">
        <f t="shared" si="41"/>
        <v>-0.09333526344</v>
      </c>
      <c r="BD855" s="80">
        <f t="shared" si="42"/>
        <v>-0.2068370092</v>
      </c>
      <c r="BE855" s="81">
        <f t="shared" si="43"/>
        <v>0.0003420823114</v>
      </c>
      <c r="BF855" s="81">
        <f t="shared" si="44"/>
        <v>0.0003233249943</v>
      </c>
      <c r="BG855" s="81">
        <f t="shared" si="45"/>
        <v>-0.03407007698</v>
      </c>
      <c r="BH855" s="81">
        <f t="shared" si="46"/>
        <v>0.03861037349</v>
      </c>
      <c r="BI855" s="81"/>
      <c r="BJ855" s="81"/>
    </row>
    <row r="856">
      <c r="A856" s="31">
        <v>562.0</v>
      </c>
      <c r="B856" s="32">
        <v>7574.0</v>
      </c>
      <c r="C856" s="33">
        <v>1411.0</v>
      </c>
      <c r="D856" s="55">
        <f t="shared" si="5"/>
        <v>1111</v>
      </c>
      <c r="E856" s="35">
        <v>402.0</v>
      </c>
      <c r="F856" s="36">
        <v>169.0</v>
      </c>
      <c r="G856" s="37">
        <v>170.0</v>
      </c>
      <c r="H856" s="38">
        <v>262.0</v>
      </c>
      <c r="I856" s="39">
        <v>87.0</v>
      </c>
      <c r="J856" s="40">
        <v>21.0</v>
      </c>
      <c r="K856" s="56">
        <f t="shared" si="6"/>
        <v>0.4670446492</v>
      </c>
      <c r="L856" s="56">
        <f t="shared" si="7"/>
        <v>0.6511318242</v>
      </c>
      <c r="M856" s="56">
        <f t="shared" si="8"/>
        <v>0.4722222222</v>
      </c>
      <c r="N856" s="56">
        <f t="shared" si="9"/>
        <v>0.1204819277</v>
      </c>
      <c r="O856" s="56">
        <f t="shared" si="10"/>
        <v>0.5931593159</v>
      </c>
      <c r="P856" s="57">
        <f t="shared" si="11"/>
        <v>0.01488306166</v>
      </c>
      <c r="Q856" s="58">
        <f t="shared" ref="Q856:V856" si="2600">K856-Q$2</f>
        <v>0.1160669675</v>
      </c>
      <c r="R856" s="59">
        <f t="shared" si="2600"/>
        <v>0.1715792839</v>
      </c>
      <c r="S856" s="60">
        <f t="shared" si="2600"/>
        <v>0.06063465958</v>
      </c>
      <c r="T856" s="61">
        <f t="shared" si="2600"/>
        <v>0.004747486103</v>
      </c>
      <c r="U856" s="62">
        <f t="shared" si="2600"/>
        <v>0.1393279868</v>
      </c>
      <c r="V856" s="63">
        <f t="shared" si="2600"/>
        <v>-0.01737776685</v>
      </c>
      <c r="W856" s="64"/>
      <c r="X856" s="65">
        <f t="shared" si="13"/>
        <v>1</v>
      </c>
      <c r="Y856" s="66">
        <f t="shared" si="14"/>
        <v>0</v>
      </c>
      <c r="Z856" s="67">
        <f t="shared" ref="Z856:AA856" si="2601">U856</f>
        <v>0.1393279868</v>
      </c>
      <c r="AA856" s="68">
        <f t="shared" si="2601"/>
        <v>-0.01737776685</v>
      </c>
      <c r="AB856" s="69">
        <f t="shared" ref="AB856:AC856" si="2602">S856</f>
        <v>0.06063465958</v>
      </c>
      <c r="AC856" s="70">
        <f t="shared" si="2602"/>
        <v>0.004747486103</v>
      </c>
      <c r="AD856" s="71">
        <f t="shared" si="17"/>
        <v>0.01911030114</v>
      </c>
      <c r="AE856" s="72">
        <f t="shared" si="18"/>
        <v>-0.004842418543</v>
      </c>
      <c r="AF856" s="73">
        <f t="shared" si="19"/>
        <v>0.008530605758</v>
      </c>
      <c r="AG856" s="74">
        <f t="shared" si="20"/>
        <v>-0.000392237296</v>
      </c>
      <c r="AH856" s="75">
        <f t="shared" si="21"/>
        <v>0.003654023318</v>
      </c>
      <c r="AI856" s="76">
        <f t="shared" si="22"/>
        <v>0.0005757244075</v>
      </c>
      <c r="AJ856" s="77"/>
      <c r="AK856" s="65">
        <f t="shared" si="23"/>
        <v>-0.005693794321</v>
      </c>
      <c r="AL856" s="66">
        <f t="shared" si="24"/>
        <v>0.0007634399882</v>
      </c>
      <c r="AM856" s="67">
        <f t="shared" si="25"/>
        <v>0.1413169296</v>
      </c>
      <c r="AN856" s="68">
        <f t="shared" si="26"/>
        <v>0.207018423</v>
      </c>
      <c r="AO856" s="69">
        <f t="shared" si="27"/>
        <v>-0.006138921898</v>
      </c>
      <c r="AP856" s="70">
        <f t="shared" si="28"/>
        <v>-0.03088366099</v>
      </c>
      <c r="AQ856" s="71">
        <f t="shared" si="29"/>
        <v>0.006999444428</v>
      </c>
      <c r="AR856" s="72">
        <f t="shared" si="30"/>
        <v>-0.01362907018</v>
      </c>
      <c r="AS856" s="73">
        <f t="shared" si="31"/>
        <v>0.0003881917887</v>
      </c>
      <c r="AT856" s="74">
        <f t="shared" si="32"/>
        <v>0.003589010034</v>
      </c>
      <c r="AU856" s="75">
        <f t="shared" si="33"/>
        <v>0.0004049143677</v>
      </c>
      <c r="AV856" s="76">
        <f t="shared" si="34"/>
        <v>0.000125366956</v>
      </c>
      <c r="AW856" s="78">
        <f t="shared" si="35"/>
        <v>0.137276764</v>
      </c>
      <c r="AX856" s="79">
        <f t="shared" si="36"/>
        <v>0.1160669675</v>
      </c>
      <c r="AY856" s="78">
        <f t="shared" si="37"/>
        <v>0.1669835088</v>
      </c>
      <c r="AZ856" s="79">
        <f t="shared" si="38"/>
        <v>0.1715792839</v>
      </c>
      <c r="BA856" s="80">
        <f t="shared" si="39"/>
        <v>0.02120979647</v>
      </c>
      <c r="BB856" s="80">
        <f t="shared" si="40"/>
        <v>-0.004595775103</v>
      </c>
      <c r="BC856" s="80">
        <f t="shared" si="41"/>
        <v>0.1374146932</v>
      </c>
      <c r="BD856" s="80">
        <f t="shared" si="42"/>
        <v>0.1679434678</v>
      </c>
      <c r="BE856" s="81">
        <f t="shared" si="43"/>
        <v>0.0004287343175</v>
      </c>
      <c r="BF856" s="81">
        <f t="shared" si="44"/>
        <v>-0.0001949509091</v>
      </c>
      <c r="BG856" s="81">
        <f t="shared" si="45"/>
        <v>-0.009322210478</v>
      </c>
      <c r="BH856" s="81">
        <f t="shared" si="46"/>
        <v>0.04615580022</v>
      </c>
      <c r="BI856" s="81"/>
      <c r="BJ856" s="81"/>
    </row>
    <row r="857">
      <c r="A857" s="31">
        <v>976.0</v>
      </c>
      <c r="B857" s="32">
        <v>1719.0</v>
      </c>
      <c r="C857" s="33">
        <v>1155.0</v>
      </c>
      <c r="D857" s="55">
        <f t="shared" si="5"/>
        <v>1035</v>
      </c>
      <c r="E857" s="35">
        <v>285.0</v>
      </c>
      <c r="F857" s="36">
        <v>74.0</v>
      </c>
      <c r="G857" s="37">
        <v>244.0</v>
      </c>
      <c r="H857" s="38">
        <v>410.0</v>
      </c>
      <c r="I857" s="39">
        <v>19.0</v>
      </c>
      <c r="J857" s="40">
        <v>3.0</v>
      </c>
      <c r="K857" s="56">
        <f t="shared" si="6"/>
        <v>0.4744588745</v>
      </c>
      <c r="L857" s="56">
        <f t="shared" si="7"/>
        <v>0.4257703081</v>
      </c>
      <c r="M857" s="56">
        <f t="shared" si="8"/>
        <v>0.7601246106</v>
      </c>
      <c r="N857" s="56">
        <f t="shared" si="9"/>
        <v>0.2112554113</v>
      </c>
      <c r="O857" s="56">
        <f t="shared" si="10"/>
        <v>0.529468599</v>
      </c>
      <c r="P857" s="57">
        <f t="shared" si="11"/>
        <v>0.002597402597</v>
      </c>
      <c r="Q857" s="58">
        <f t="shared" ref="Q857:V857" si="2603">K857-Q$2</f>
        <v>0.1234811928</v>
      </c>
      <c r="R857" s="59">
        <f t="shared" si="2603"/>
        <v>-0.05378223217</v>
      </c>
      <c r="S857" s="60">
        <f t="shared" si="2603"/>
        <v>0.3485370479</v>
      </c>
      <c r="T857" s="61">
        <f t="shared" si="2603"/>
        <v>0.09552096965</v>
      </c>
      <c r="U857" s="62">
        <f t="shared" si="2603"/>
        <v>0.07563726994</v>
      </c>
      <c r="V857" s="63">
        <f t="shared" si="2603"/>
        <v>-0.02966342591</v>
      </c>
      <c r="W857" s="64"/>
      <c r="X857" s="65">
        <f t="shared" si="13"/>
        <v>1</v>
      </c>
      <c r="Y857" s="66">
        <f t="shared" si="14"/>
        <v>0</v>
      </c>
      <c r="Z857" s="67">
        <f t="shared" ref="Z857:AA857" si="2604">U857</f>
        <v>0.07563726994</v>
      </c>
      <c r="AA857" s="68">
        <f t="shared" si="2604"/>
        <v>-0.02966342591</v>
      </c>
      <c r="AB857" s="69">
        <f t="shared" ref="AB857:AC857" si="2605">S857</f>
        <v>0.3485370479</v>
      </c>
      <c r="AC857" s="70">
        <f t="shared" si="2605"/>
        <v>0.09552096965</v>
      </c>
      <c r="AD857" s="71">
        <f t="shared" si="17"/>
        <v>0.004841077767</v>
      </c>
      <c r="AE857" s="72">
        <f t="shared" si="18"/>
        <v>-0.004487321107</v>
      </c>
      <c r="AF857" s="73">
        <f t="shared" si="19"/>
        <v>0.02919586999</v>
      </c>
      <c r="AG857" s="74">
        <f t="shared" si="20"/>
        <v>-0.003113857534</v>
      </c>
      <c r="AH857" s="75">
        <f t="shared" si="21"/>
        <v>0.1123538181</v>
      </c>
      <c r="AI857" s="76">
        <f t="shared" si="22"/>
        <v>0.06658519356</v>
      </c>
      <c r="AJ857" s="77"/>
      <c r="AK857" s="65">
        <f t="shared" si="23"/>
        <v>-0.005693794321</v>
      </c>
      <c r="AL857" s="66">
        <f t="shared" si="24"/>
        <v>0.0007634399882</v>
      </c>
      <c r="AM857" s="67">
        <f t="shared" si="25"/>
        <v>0.108834273</v>
      </c>
      <c r="AN857" s="68">
        <f t="shared" si="26"/>
        <v>0.095872057</v>
      </c>
      <c r="AO857" s="69">
        <f t="shared" si="27"/>
        <v>-0.001283626667</v>
      </c>
      <c r="AP857" s="70">
        <f t="shared" si="28"/>
        <v>-0.1870943431</v>
      </c>
      <c r="AQ857" s="71">
        <f t="shared" si="29"/>
        <v>-0.0001276310411</v>
      </c>
      <c r="AR857" s="72">
        <f t="shared" si="30"/>
        <v>-0.005128448033</v>
      </c>
      <c r="AS857" s="73">
        <f t="shared" si="31"/>
        <v>0.00207598628</v>
      </c>
      <c r="AT857" s="74">
        <f t="shared" si="32"/>
        <v>0.01223708827</v>
      </c>
      <c r="AU857" s="75">
        <f t="shared" si="33"/>
        <v>0.01164658988</v>
      </c>
      <c r="AV857" s="76">
        <f t="shared" si="34"/>
        <v>0.009398279289</v>
      </c>
      <c r="AW857" s="78">
        <f t="shared" si="35"/>
        <v>0.1154517971</v>
      </c>
      <c r="AX857" s="79">
        <f t="shared" si="36"/>
        <v>0.1234811928</v>
      </c>
      <c r="AY857" s="78">
        <f t="shared" si="37"/>
        <v>-0.07395192661</v>
      </c>
      <c r="AZ857" s="79">
        <f t="shared" si="38"/>
        <v>-0.05378223217</v>
      </c>
      <c r="BA857" s="80">
        <f t="shared" si="39"/>
        <v>-0.008029395673</v>
      </c>
      <c r="BB857" s="80">
        <f t="shared" si="40"/>
        <v>-0.02016969444</v>
      </c>
      <c r="BC857" s="80">
        <f t="shared" si="41"/>
        <v>0.1155897263</v>
      </c>
      <c r="BD857" s="80">
        <f t="shared" si="42"/>
        <v>-0.07299196762</v>
      </c>
      <c r="BE857" s="81">
        <f t="shared" si="43"/>
        <v>-0.0003423453791</v>
      </c>
      <c r="BF857" s="81">
        <f t="shared" si="44"/>
        <v>0.0003239009146</v>
      </c>
      <c r="BG857" s="81">
        <f t="shared" si="45"/>
        <v>0.008033157499</v>
      </c>
      <c r="BH857" s="81">
        <f t="shared" si="46"/>
        <v>-0.01687424312</v>
      </c>
      <c r="BI857" s="81"/>
      <c r="BJ857" s="81"/>
    </row>
    <row r="858">
      <c r="A858" s="31">
        <v>547.0</v>
      </c>
      <c r="B858" s="32" t="s">
        <v>261</v>
      </c>
      <c r="C858" s="33">
        <v>1210.0</v>
      </c>
      <c r="D858" s="55">
        <f t="shared" si="5"/>
        <v>1022</v>
      </c>
      <c r="E858" s="35">
        <v>427.0</v>
      </c>
      <c r="F858" s="36">
        <v>74.0</v>
      </c>
      <c r="G858" s="37">
        <v>241.0</v>
      </c>
      <c r="H858" s="38">
        <v>206.0</v>
      </c>
      <c r="I858" s="39">
        <v>63.0</v>
      </c>
      <c r="J858" s="40">
        <v>11.0</v>
      </c>
      <c r="K858" s="56">
        <f t="shared" si="6"/>
        <v>0.6041322314</v>
      </c>
      <c r="L858" s="56">
        <f t="shared" si="7"/>
        <v>0.7040229885</v>
      </c>
      <c r="M858" s="56">
        <f t="shared" si="8"/>
        <v>0.7392638037</v>
      </c>
      <c r="N858" s="56">
        <f t="shared" si="9"/>
        <v>0.1991735537</v>
      </c>
      <c r="O858" s="56">
        <f t="shared" si="10"/>
        <v>0.7152641879</v>
      </c>
      <c r="P858" s="57">
        <f t="shared" si="11"/>
        <v>0.009090909091</v>
      </c>
      <c r="Q858" s="58">
        <f t="shared" ref="Q858:V858" si="2606">K858-Q$2</f>
        <v>0.2531545497</v>
      </c>
      <c r="R858" s="59">
        <f t="shared" si="2606"/>
        <v>0.2244704482</v>
      </c>
      <c r="S858" s="60">
        <f t="shared" si="2606"/>
        <v>0.327676241</v>
      </c>
      <c r="T858" s="61">
        <f t="shared" si="2606"/>
        <v>0.08343911211</v>
      </c>
      <c r="U858" s="62">
        <f t="shared" si="2606"/>
        <v>0.2614328588</v>
      </c>
      <c r="V858" s="63">
        <f t="shared" si="2606"/>
        <v>-0.02316991942</v>
      </c>
      <c r="W858" s="64"/>
      <c r="X858" s="65">
        <f t="shared" si="13"/>
        <v>1</v>
      </c>
      <c r="Y858" s="66">
        <f t="shared" si="14"/>
        <v>0</v>
      </c>
      <c r="Z858" s="67">
        <f t="shared" ref="Z858:AA858" si="2607">U858</f>
        <v>0.2614328588</v>
      </c>
      <c r="AA858" s="68">
        <f t="shared" si="2607"/>
        <v>-0.02316991942</v>
      </c>
      <c r="AB858" s="69">
        <f t="shared" ref="AB858:AC858" si="2608">S858</f>
        <v>0.327676241</v>
      </c>
      <c r="AC858" s="70">
        <f t="shared" si="2608"/>
        <v>0.08343911211</v>
      </c>
      <c r="AD858" s="71">
        <f t="shared" si="17"/>
        <v>0.06781029448</v>
      </c>
      <c r="AE858" s="72">
        <f t="shared" si="18"/>
        <v>-0.01211475654</v>
      </c>
      <c r="AF858" s="73">
        <f t="shared" si="19"/>
        <v>0.08759861395</v>
      </c>
      <c r="AG858" s="74">
        <f t="shared" si="20"/>
        <v>0.01422149351</v>
      </c>
      <c r="AH858" s="75">
        <f t="shared" si="21"/>
        <v>0.1004096335</v>
      </c>
      <c r="AI858" s="76">
        <f t="shared" si="22"/>
        <v>0.05468202922</v>
      </c>
      <c r="AJ858" s="77"/>
      <c r="AK858" s="65">
        <f t="shared" si="23"/>
        <v>-0.005693794321</v>
      </c>
      <c r="AL858" s="66">
        <f t="shared" si="24"/>
        <v>0.0007634399882</v>
      </c>
      <c r="AM858" s="67">
        <f t="shared" si="25"/>
        <v>0.2501815758</v>
      </c>
      <c r="AN858" s="68">
        <f t="shared" si="26"/>
        <v>0.3961495076</v>
      </c>
      <c r="AO858" s="69">
        <f t="shared" si="27"/>
        <v>-0.004378691959</v>
      </c>
      <c r="AP858" s="70">
        <f t="shared" si="28"/>
        <v>-0.1750035447</v>
      </c>
      <c r="AQ858" s="71">
        <f t="shared" si="29"/>
        <v>0.02779086024</v>
      </c>
      <c r="AR858" s="72">
        <f t="shared" si="30"/>
        <v>-0.04575610004</v>
      </c>
      <c r="AS858" s="73">
        <f t="shared" si="31"/>
        <v>-0.003713528379</v>
      </c>
      <c r="AT858" s="74">
        <f t="shared" si="32"/>
        <v>0.03733104027</v>
      </c>
      <c r="AU858" s="75">
        <f t="shared" si="33"/>
        <v>0.01048777978</v>
      </c>
      <c r="AV858" s="76">
        <f t="shared" si="34"/>
        <v>0.007852034895</v>
      </c>
      <c r="AW858" s="78">
        <f t="shared" si="35"/>
        <v>0.2746742011</v>
      </c>
      <c r="AX858" s="79">
        <f t="shared" si="36"/>
        <v>0.2531545497</v>
      </c>
      <c r="AY858" s="78">
        <f t="shared" si="37"/>
        <v>0.221336378</v>
      </c>
      <c r="AZ858" s="79">
        <f t="shared" si="38"/>
        <v>0.2244704482</v>
      </c>
      <c r="BA858" s="80">
        <f t="shared" si="39"/>
        <v>0.02151965142</v>
      </c>
      <c r="BB858" s="80">
        <f t="shared" si="40"/>
        <v>-0.003134070215</v>
      </c>
      <c r="BC858" s="80">
        <f t="shared" si="41"/>
        <v>0.2748121304</v>
      </c>
      <c r="BD858" s="80">
        <f t="shared" si="42"/>
        <v>0.222296337</v>
      </c>
      <c r="BE858" s="81">
        <f t="shared" si="43"/>
        <v>0.0004532730012</v>
      </c>
      <c r="BF858" s="81">
        <f t="shared" si="44"/>
        <v>-0.0001348881971</v>
      </c>
      <c r="BG858" s="81">
        <f t="shared" si="45"/>
        <v>0.02610604556</v>
      </c>
      <c r="BH858" s="81">
        <f t="shared" si="46"/>
        <v>0.1221794599</v>
      </c>
      <c r="BI858" s="81"/>
      <c r="BJ858" s="81"/>
    </row>
    <row r="859">
      <c r="A859" s="31">
        <v>1033.0</v>
      </c>
      <c r="B859" s="32" t="s">
        <v>262</v>
      </c>
      <c r="C859" s="33">
        <v>526.0</v>
      </c>
      <c r="D859" s="55">
        <f t="shared" si="5"/>
        <v>430</v>
      </c>
      <c r="E859" s="35">
        <v>84.0</v>
      </c>
      <c r="F859" s="36">
        <v>113.0</v>
      </c>
      <c r="G859" s="37">
        <v>51.0</v>
      </c>
      <c r="H859" s="38">
        <v>160.0</v>
      </c>
      <c r="I859" s="39">
        <v>11.0</v>
      </c>
      <c r="J859" s="40">
        <v>11.0</v>
      </c>
      <c r="K859" s="56">
        <f t="shared" si="6"/>
        <v>0.2775665399</v>
      </c>
      <c r="L859" s="56">
        <f t="shared" si="7"/>
        <v>0.3725490196</v>
      </c>
      <c r="M859" s="56">
        <f t="shared" si="8"/>
        <v>0.2914285714</v>
      </c>
      <c r="N859" s="56">
        <f t="shared" si="9"/>
        <v>0.0969581749</v>
      </c>
      <c r="O859" s="56">
        <f t="shared" si="10"/>
        <v>0.3395348837</v>
      </c>
      <c r="P859" s="57">
        <f t="shared" si="11"/>
        <v>0.02091254753</v>
      </c>
      <c r="Q859" s="58">
        <f t="shared" ref="Q859:V859" si="2609">K859-Q$2</f>
        <v>-0.07341114177</v>
      </c>
      <c r="R859" s="59">
        <f t="shared" si="2609"/>
        <v>-0.1070035207</v>
      </c>
      <c r="S859" s="60">
        <f t="shared" si="2609"/>
        <v>-0.1201589912</v>
      </c>
      <c r="T859" s="61">
        <f t="shared" si="2609"/>
        <v>-0.0187762667</v>
      </c>
      <c r="U859" s="62">
        <f t="shared" si="2609"/>
        <v>-0.1142964454</v>
      </c>
      <c r="V859" s="63">
        <f t="shared" si="2609"/>
        <v>-0.01134828098</v>
      </c>
      <c r="W859" s="64"/>
      <c r="X859" s="65">
        <f t="shared" si="13"/>
        <v>1</v>
      </c>
      <c r="Y859" s="66">
        <f t="shared" si="14"/>
        <v>0</v>
      </c>
      <c r="Z859" s="67">
        <f t="shared" ref="Z859:AA859" si="2610">U859</f>
        <v>-0.1142964454</v>
      </c>
      <c r="AA859" s="68">
        <f t="shared" si="2610"/>
        <v>-0.01134828098</v>
      </c>
      <c r="AB859" s="69">
        <f t="shared" ref="AB859:AC859" si="2611">S859</f>
        <v>-0.1201589912</v>
      </c>
      <c r="AC859" s="70">
        <f t="shared" si="2611"/>
        <v>-0.0187762667</v>
      </c>
      <c r="AD859" s="71">
        <f t="shared" si="17"/>
        <v>0.01293489394</v>
      </c>
      <c r="AE859" s="72">
        <f t="shared" si="18"/>
        <v>0.002594136355</v>
      </c>
      <c r="AF859" s="73">
        <f t="shared" si="19"/>
        <v>0.01352066723</v>
      </c>
      <c r="AG859" s="74">
        <f t="shared" si="20"/>
        <v>0.003509658536</v>
      </c>
      <c r="AH859" s="75">
        <f t="shared" si="21"/>
        <v>0.01408563498</v>
      </c>
      <c r="AI859" s="76">
        <f t="shared" si="22"/>
        <v>0.004512274532</v>
      </c>
      <c r="AJ859" s="77"/>
      <c r="AK859" s="65">
        <f t="shared" si="23"/>
        <v>-0.005693794321</v>
      </c>
      <c r="AL859" s="66">
        <f t="shared" si="24"/>
        <v>0.0007634399882</v>
      </c>
      <c r="AM859" s="67">
        <f t="shared" si="25"/>
        <v>-0.07527808338</v>
      </c>
      <c r="AN859" s="68">
        <f t="shared" si="26"/>
        <v>-0.1907250631</v>
      </c>
      <c r="AO859" s="69">
        <f t="shared" si="27"/>
        <v>0.007496698577</v>
      </c>
      <c r="AP859" s="70">
        <f t="shared" si="28"/>
        <v>0.0625158142</v>
      </c>
      <c r="AQ859" s="71">
        <f t="shared" si="29"/>
        <v>0.008160486749</v>
      </c>
      <c r="AR859" s="72">
        <f t="shared" si="30"/>
        <v>-0.006206944144</v>
      </c>
      <c r="AS859" s="73">
        <f t="shared" si="31"/>
        <v>-0.001127834122</v>
      </c>
      <c r="AT859" s="74">
        <f t="shared" si="32"/>
        <v>0.005796288536</v>
      </c>
      <c r="AU859" s="75">
        <f t="shared" si="33"/>
        <v>0.001523176016</v>
      </c>
      <c r="AV859" s="76">
        <f t="shared" si="34"/>
        <v>0.0007432980372</v>
      </c>
      <c r="AW859" s="78">
        <f t="shared" si="35"/>
        <v>-0.06491935048</v>
      </c>
      <c r="AX859" s="79">
        <f t="shared" si="36"/>
        <v>-0.07341114177</v>
      </c>
      <c r="AY859" s="78">
        <f t="shared" si="37"/>
        <v>-0.1271131665</v>
      </c>
      <c r="AZ859" s="79">
        <f t="shared" si="38"/>
        <v>-0.1070035207</v>
      </c>
      <c r="BA859" s="80">
        <f t="shared" si="39"/>
        <v>0.008491791283</v>
      </c>
      <c r="BB859" s="80">
        <f t="shared" si="40"/>
        <v>-0.02010964584</v>
      </c>
      <c r="BC859" s="80">
        <f t="shared" si="41"/>
        <v>-0.06478142124</v>
      </c>
      <c r="BD859" s="80">
        <f t="shared" si="42"/>
        <v>-0.1261532075</v>
      </c>
      <c r="BE859" s="81">
        <f t="shared" si="43"/>
        <v>-0.0003322873364</v>
      </c>
      <c r="BF859" s="81">
        <f t="shared" si="44"/>
        <v>-0.0003415338304</v>
      </c>
      <c r="BG859" s="81">
        <f t="shared" si="45"/>
        <v>-0.01171799923</v>
      </c>
      <c r="BH859" s="81">
        <f t="shared" si="46"/>
        <v>0.01634476815</v>
      </c>
      <c r="BI859" s="81"/>
      <c r="BJ859" s="81"/>
    </row>
    <row r="860">
      <c r="A860" s="31">
        <v>1230.0</v>
      </c>
      <c r="B860" s="32" t="s">
        <v>263</v>
      </c>
      <c r="C860" s="33">
        <v>1174.0</v>
      </c>
      <c r="D860" s="55">
        <f t="shared" si="5"/>
        <v>864</v>
      </c>
      <c r="E860" s="35">
        <v>96.0</v>
      </c>
      <c r="F860" s="36">
        <v>132.0</v>
      </c>
      <c r="G860" s="37">
        <v>109.0</v>
      </c>
      <c r="H860" s="38">
        <v>434.0</v>
      </c>
      <c r="I860" s="39">
        <v>38.0</v>
      </c>
      <c r="J860" s="40">
        <v>55.0</v>
      </c>
      <c r="K860" s="56">
        <f t="shared" si="6"/>
        <v>0.2069846678</v>
      </c>
      <c r="L860" s="56">
        <f t="shared" si="7"/>
        <v>0.235915493</v>
      </c>
      <c r="M860" s="56">
        <f t="shared" si="8"/>
        <v>0.3682432432</v>
      </c>
      <c r="N860" s="56">
        <f t="shared" si="9"/>
        <v>0.09284497445</v>
      </c>
      <c r="O860" s="56">
        <f t="shared" si="10"/>
        <v>0.28125</v>
      </c>
      <c r="P860" s="57">
        <f t="shared" si="11"/>
        <v>0.0468483816</v>
      </c>
      <c r="Q860" s="58">
        <f t="shared" ref="Q860:V860" si="2612">K860-Q$2</f>
        <v>-0.1439930139</v>
      </c>
      <c r="R860" s="59">
        <f t="shared" si="2612"/>
        <v>-0.2436370473</v>
      </c>
      <c r="S860" s="60">
        <f t="shared" si="2612"/>
        <v>-0.0433443194</v>
      </c>
      <c r="T860" s="61">
        <f t="shared" si="2612"/>
        <v>-0.02288946716</v>
      </c>
      <c r="U860" s="62">
        <f t="shared" si="2612"/>
        <v>-0.1725813291</v>
      </c>
      <c r="V860" s="63">
        <f t="shared" si="2612"/>
        <v>0.01458755309</v>
      </c>
      <c r="W860" s="64"/>
      <c r="X860" s="65">
        <f t="shared" si="13"/>
        <v>1</v>
      </c>
      <c r="Y860" s="66">
        <f t="shared" si="14"/>
        <v>0</v>
      </c>
      <c r="Z860" s="67">
        <f t="shared" ref="Z860:AA860" si="2613">U860</f>
        <v>-0.1725813291</v>
      </c>
      <c r="AA860" s="68">
        <f t="shared" si="2613"/>
        <v>0.01458755309</v>
      </c>
      <c r="AB860" s="69">
        <f t="shared" ref="AB860:AC860" si="2614">S860</f>
        <v>-0.0433443194</v>
      </c>
      <c r="AC860" s="70">
        <f t="shared" si="2614"/>
        <v>-0.02288946716</v>
      </c>
      <c r="AD860" s="71">
        <f t="shared" si="17"/>
        <v>0.02957151845</v>
      </c>
      <c r="AE860" s="72">
        <f t="shared" si="18"/>
        <v>-0.005035078601</v>
      </c>
      <c r="AF860" s="73">
        <f t="shared" si="19"/>
        <v>0.007814321569</v>
      </c>
      <c r="AG860" s="74">
        <f t="shared" si="20"/>
        <v>0.003318007104</v>
      </c>
      <c r="AH860" s="75">
        <f t="shared" si="21"/>
        <v>0.001354802318</v>
      </c>
      <c r="AI860" s="76">
        <f t="shared" si="22"/>
        <v>0.001984256751</v>
      </c>
      <c r="AJ860" s="77"/>
      <c r="AK860" s="65">
        <f t="shared" si="23"/>
        <v>-0.005693794321</v>
      </c>
      <c r="AL860" s="66">
        <f t="shared" si="24"/>
        <v>0.0007634399882</v>
      </c>
      <c r="AM860" s="67">
        <f t="shared" si="25"/>
        <v>-0.1640302898</v>
      </c>
      <c r="AN860" s="68">
        <f t="shared" si="26"/>
        <v>-0.2620903908</v>
      </c>
      <c r="AO860" s="69">
        <f t="shared" si="27"/>
        <v>-0.00532749171</v>
      </c>
      <c r="AP860" s="70">
        <f t="shared" si="28"/>
        <v>0.02481155367</v>
      </c>
      <c r="AQ860" s="71">
        <f t="shared" si="29"/>
        <v>0.01226397742</v>
      </c>
      <c r="AR860" s="72">
        <f t="shared" si="30"/>
        <v>-0.01982636164</v>
      </c>
      <c r="AS860" s="73">
        <f t="shared" si="31"/>
        <v>-0.001195940884</v>
      </c>
      <c r="AT860" s="74">
        <f t="shared" si="32"/>
        <v>0.003383652912</v>
      </c>
      <c r="AU860" s="75">
        <f t="shared" si="33"/>
        <v>0.0001210155805</v>
      </c>
      <c r="AV860" s="76">
        <f t="shared" si="34"/>
        <v>0.0002472972415</v>
      </c>
      <c r="AW860" s="78">
        <f t="shared" si="35"/>
        <v>-0.1638625238</v>
      </c>
      <c r="AX860" s="79">
        <f t="shared" si="36"/>
        <v>-0.1439930139</v>
      </c>
      <c r="AY860" s="78">
        <f t="shared" si="37"/>
        <v>-0.2527108086</v>
      </c>
      <c r="AZ860" s="79">
        <f t="shared" si="38"/>
        <v>-0.2436370473</v>
      </c>
      <c r="BA860" s="80">
        <f t="shared" si="39"/>
        <v>-0.01986950987</v>
      </c>
      <c r="BB860" s="80">
        <f t="shared" si="40"/>
        <v>-0.009073761262</v>
      </c>
      <c r="BC860" s="80">
        <f t="shared" si="41"/>
        <v>-0.1637245945</v>
      </c>
      <c r="BD860" s="80">
        <f t="shared" si="42"/>
        <v>-0.2517508496</v>
      </c>
      <c r="BE860" s="81">
        <f t="shared" si="43"/>
        <v>0.0003124642792</v>
      </c>
      <c r="BF860" s="81">
        <f t="shared" si="44"/>
        <v>0.000360582378</v>
      </c>
      <c r="BG860" s="81">
        <f t="shared" si="45"/>
        <v>-0.03657274743</v>
      </c>
      <c r="BH860" s="81">
        <f t="shared" si="46"/>
        <v>0.08243561154</v>
      </c>
      <c r="BI860" s="81"/>
      <c r="BJ860" s="81"/>
    </row>
    <row r="861">
      <c r="A861" s="31">
        <v>733.0</v>
      </c>
      <c r="B861" s="32">
        <v>1614.0</v>
      </c>
      <c r="C861" s="33">
        <v>1168.0</v>
      </c>
      <c r="D861" s="55">
        <f t="shared" si="5"/>
        <v>873</v>
      </c>
      <c r="E861" s="35">
        <v>220.0</v>
      </c>
      <c r="F861" s="36">
        <v>159.0</v>
      </c>
      <c r="G861" s="37">
        <v>151.0</v>
      </c>
      <c r="H861" s="38">
        <v>271.0</v>
      </c>
      <c r="I861" s="39">
        <v>43.0</v>
      </c>
      <c r="J861" s="40">
        <v>29.0</v>
      </c>
      <c r="K861" s="56">
        <f t="shared" si="6"/>
        <v>0.3544520548</v>
      </c>
      <c r="L861" s="56">
        <f t="shared" si="7"/>
        <v>0.4925093633</v>
      </c>
      <c r="M861" s="56">
        <f t="shared" si="8"/>
        <v>0.4454277286</v>
      </c>
      <c r="N861" s="56">
        <f t="shared" si="9"/>
        <v>0.1292808219</v>
      </c>
      <c r="O861" s="56">
        <f t="shared" si="10"/>
        <v>0.4742268041</v>
      </c>
      <c r="P861" s="57">
        <f t="shared" si="11"/>
        <v>0.02482876712</v>
      </c>
      <c r="Q861" s="58">
        <f t="shared" ref="Q861:V861" si="2615">K861-Q$2</f>
        <v>0.003474373105</v>
      </c>
      <c r="R861" s="59">
        <f t="shared" si="2615"/>
        <v>0.01295682301</v>
      </c>
      <c r="S861" s="60">
        <f t="shared" si="2615"/>
        <v>0.03384016597</v>
      </c>
      <c r="T861" s="61">
        <f t="shared" si="2615"/>
        <v>0.01354638031</v>
      </c>
      <c r="U861" s="62">
        <f t="shared" si="2615"/>
        <v>0.02039547503</v>
      </c>
      <c r="V861" s="63">
        <f t="shared" si="2615"/>
        <v>-0.007432061389</v>
      </c>
      <c r="W861" s="64"/>
      <c r="X861" s="65">
        <f t="shared" si="13"/>
        <v>1</v>
      </c>
      <c r="Y861" s="66">
        <f t="shared" si="14"/>
        <v>0</v>
      </c>
      <c r="Z861" s="67">
        <f t="shared" ref="Z861:AA861" si="2616">U861</f>
        <v>0.02039547503</v>
      </c>
      <c r="AA861" s="68">
        <f t="shared" si="2616"/>
        <v>-0.007432061389</v>
      </c>
      <c r="AB861" s="69">
        <f t="shared" ref="AB861:AC861" si="2617">S861</f>
        <v>0.03384016597</v>
      </c>
      <c r="AC861" s="70">
        <f t="shared" si="2617"/>
        <v>0.01354638031</v>
      </c>
      <c r="AD861" s="71">
        <f t="shared" si="17"/>
        <v>0.0003607398652</v>
      </c>
      <c r="AE861" s="72">
        <f t="shared" si="18"/>
        <v>-0.000303160845</v>
      </c>
      <c r="AF861" s="73">
        <f t="shared" si="19"/>
        <v>0.0007908637901</v>
      </c>
      <c r="AG861" s="74">
        <f t="shared" si="20"/>
        <v>0.0000247826705</v>
      </c>
      <c r="AH861" s="75">
        <f t="shared" si="21"/>
        <v>0.0009616524132</v>
      </c>
      <c r="AI861" s="76">
        <f t="shared" si="22"/>
        <v>0.0009168235159</v>
      </c>
      <c r="AJ861" s="77"/>
      <c r="AK861" s="65">
        <f t="shared" si="23"/>
        <v>-0.005693794321</v>
      </c>
      <c r="AL861" s="66">
        <f t="shared" si="24"/>
        <v>0.0007634399882</v>
      </c>
      <c r="AM861" s="67">
        <f t="shared" si="25"/>
        <v>0.02844738015</v>
      </c>
      <c r="AN861" s="68">
        <f t="shared" si="26"/>
        <v>0.02631427472</v>
      </c>
      <c r="AO861" s="69">
        <f t="shared" si="27"/>
        <v>0.002004382975</v>
      </c>
      <c r="AP861" s="70">
        <f t="shared" si="28"/>
        <v>-0.01876458403</v>
      </c>
      <c r="AQ861" s="71">
        <f t="shared" si="29"/>
        <v>0.000008687824245</v>
      </c>
      <c r="AR861" s="72">
        <f t="shared" si="30"/>
        <v>-0.000366108116</v>
      </c>
      <c r="AS861" s="73">
        <f t="shared" si="31"/>
        <v>0.00001018977787</v>
      </c>
      <c r="AT861" s="74">
        <f t="shared" si="32"/>
        <v>0.0003343297533</v>
      </c>
      <c r="AU861" s="75">
        <f t="shared" si="33"/>
        <v>0.00009398108817</v>
      </c>
      <c r="AV861" s="76">
        <f t="shared" si="34"/>
        <v>0.0001197822799</v>
      </c>
      <c r="AW861" s="78">
        <f t="shared" si="35"/>
        <v>0.02487082749</v>
      </c>
      <c r="AX861" s="79">
        <f t="shared" si="36"/>
        <v>0.003474373105</v>
      </c>
      <c r="AY861" s="78">
        <f t="shared" si="37"/>
        <v>0.008401134595</v>
      </c>
      <c r="AZ861" s="79">
        <f t="shared" si="38"/>
        <v>0.01295682301</v>
      </c>
      <c r="BA861" s="80">
        <f t="shared" si="39"/>
        <v>0.02139645439</v>
      </c>
      <c r="BB861" s="80">
        <f t="shared" si="40"/>
        <v>-0.004555688411</v>
      </c>
      <c r="BC861" s="80">
        <f t="shared" si="41"/>
        <v>0.02500875674</v>
      </c>
      <c r="BD861" s="80">
        <f t="shared" si="42"/>
        <v>0.009361093588</v>
      </c>
      <c r="BE861" s="81">
        <f t="shared" si="43"/>
        <v>0.0004370539634</v>
      </c>
      <c r="BF861" s="81">
        <f t="shared" si="44"/>
        <v>-0.0001949511586</v>
      </c>
      <c r="BG861" s="81">
        <f t="shared" si="45"/>
        <v>0.0005378078403</v>
      </c>
      <c r="BH861" s="81">
        <f t="shared" si="46"/>
        <v>0.0004682186246</v>
      </c>
      <c r="BI861" s="81"/>
      <c r="BJ861" s="81"/>
    </row>
    <row r="862">
      <c r="A862" s="31">
        <v>851.0</v>
      </c>
      <c r="B862" s="32">
        <v>7590.0</v>
      </c>
      <c r="C862" s="33">
        <v>312.0</v>
      </c>
      <c r="D862" s="55">
        <f t="shared" si="5"/>
        <v>225</v>
      </c>
      <c r="E862" s="35">
        <v>68.0</v>
      </c>
      <c r="F862" s="36">
        <v>38.0</v>
      </c>
      <c r="G862" s="37">
        <v>24.0</v>
      </c>
      <c r="H862" s="38">
        <v>58.0</v>
      </c>
      <c r="I862" s="39">
        <v>24.0</v>
      </c>
      <c r="J862" s="40">
        <v>13.0</v>
      </c>
      <c r="K862" s="56">
        <f t="shared" si="6"/>
        <v>0.3717948718</v>
      </c>
      <c r="L862" s="56">
        <f t="shared" si="7"/>
        <v>0.6133333333</v>
      </c>
      <c r="M862" s="56">
        <f t="shared" si="8"/>
        <v>0.32</v>
      </c>
      <c r="N862" s="56">
        <f t="shared" si="9"/>
        <v>0.07692307692</v>
      </c>
      <c r="O862" s="56">
        <f t="shared" si="10"/>
        <v>0.5155555556</v>
      </c>
      <c r="P862" s="57">
        <f t="shared" si="11"/>
        <v>0.04166666667</v>
      </c>
      <c r="Q862" s="58">
        <f t="shared" ref="Q862:V862" si="2618">K862-Q$2</f>
        <v>0.02081719011</v>
      </c>
      <c r="R862" s="59">
        <f t="shared" si="2618"/>
        <v>0.133780793</v>
      </c>
      <c r="S862" s="60">
        <f t="shared" si="2618"/>
        <v>-0.09158756265</v>
      </c>
      <c r="T862" s="61">
        <f t="shared" si="2618"/>
        <v>-0.03881136468</v>
      </c>
      <c r="U862" s="62">
        <f t="shared" si="2618"/>
        <v>0.06172422646</v>
      </c>
      <c r="V862" s="63">
        <f t="shared" si="2618"/>
        <v>0.009405838155</v>
      </c>
      <c r="W862" s="64"/>
      <c r="X862" s="65">
        <f t="shared" si="13"/>
        <v>1</v>
      </c>
      <c r="Y862" s="66">
        <f t="shared" si="14"/>
        <v>0</v>
      </c>
      <c r="Z862" s="67">
        <f t="shared" ref="Z862:AA862" si="2619">U862</f>
        <v>0.06172422646</v>
      </c>
      <c r="AA862" s="68">
        <f t="shared" si="2619"/>
        <v>0.009405838155</v>
      </c>
      <c r="AB862" s="69">
        <f t="shared" ref="AB862:AC862" si="2620">S862</f>
        <v>-0.09158756265</v>
      </c>
      <c r="AC862" s="70">
        <f t="shared" si="2620"/>
        <v>-0.03881136468</v>
      </c>
      <c r="AD862" s="71">
        <f t="shared" si="17"/>
        <v>0.003721410341</v>
      </c>
      <c r="AE862" s="72">
        <f t="shared" si="18"/>
        <v>0.001161136169</v>
      </c>
      <c r="AF862" s="73">
        <f t="shared" si="19"/>
        <v>-0.005288118043</v>
      </c>
      <c r="AG862" s="74">
        <f t="shared" si="20"/>
        <v>-0.003257059254</v>
      </c>
      <c r="AH862" s="75">
        <f t="shared" si="21"/>
        <v>0.006881959603</v>
      </c>
      <c r="AI862" s="76">
        <f t="shared" si="22"/>
        <v>0.007109276589</v>
      </c>
      <c r="AJ862" s="77"/>
      <c r="AK862" s="65">
        <f t="shared" si="23"/>
        <v>-0.005693794321</v>
      </c>
      <c r="AL862" s="66">
        <f t="shared" si="24"/>
        <v>0.0007634399882</v>
      </c>
      <c r="AM862" s="67">
        <f t="shared" si="25"/>
        <v>0.03544962585</v>
      </c>
      <c r="AN862" s="68">
        <f t="shared" si="26"/>
        <v>0.1056736113</v>
      </c>
      <c r="AO862" s="69">
        <f t="shared" si="27"/>
        <v>-0.006495496979</v>
      </c>
      <c r="AP862" s="70">
        <f t="shared" si="28"/>
        <v>0.0510872243</v>
      </c>
      <c r="AQ862" s="71">
        <f t="shared" si="29"/>
        <v>0.002589598884</v>
      </c>
      <c r="AR862" s="72">
        <f t="shared" si="30"/>
        <v>-0.001572561979</v>
      </c>
      <c r="AS862" s="73">
        <f t="shared" si="31"/>
        <v>0.001236174208</v>
      </c>
      <c r="AT862" s="74">
        <f t="shared" si="32"/>
        <v>-0.002316201136</v>
      </c>
      <c r="AU862" s="75">
        <f t="shared" si="33"/>
        <v>0.0006635532294</v>
      </c>
      <c r="AV862" s="76">
        <f t="shared" si="34"/>
        <v>0.0009193687286</v>
      </c>
      <c r="AW862" s="78">
        <f t="shared" si="35"/>
        <v>0.02774966087</v>
      </c>
      <c r="AX862" s="79">
        <f t="shared" si="36"/>
        <v>0.02081719011</v>
      </c>
      <c r="AY862" s="78">
        <f t="shared" si="37"/>
        <v>0.1545548812</v>
      </c>
      <c r="AZ862" s="79">
        <f t="shared" si="38"/>
        <v>0.133780793</v>
      </c>
      <c r="BA862" s="80">
        <f t="shared" si="39"/>
        <v>0.006932470763</v>
      </c>
      <c r="BB862" s="80">
        <f t="shared" si="40"/>
        <v>0.02077408817</v>
      </c>
      <c r="BC862" s="80">
        <f t="shared" si="41"/>
        <v>0.02788759011</v>
      </c>
      <c r="BD862" s="80">
        <f t="shared" si="42"/>
        <v>0.1555148402</v>
      </c>
      <c r="BE862" s="81">
        <f t="shared" si="43"/>
        <v>-0.0003835035884</v>
      </c>
      <c r="BF862" s="81">
        <f t="shared" si="44"/>
        <v>0.0002880315177</v>
      </c>
      <c r="BG862" s="81">
        <f t="shared" si="45"/>
        <v>-0.02340714784</v>
      </c>
      <c r="BH862" s="81">
        <f t="shared" si="46"/>
        <v>0.00867386824</v>
      </c>
      <c r="BI862" s="81"/>
      <c r="BJ862" s="81"/>
    </row>
    <row r="863">
      <c r="A863" s="31">
        <v>526.0</v>
      </c>
      <c r="B863" s="32" t="s">
        <v>264</v>
      </c>
      <c r="C863" s="33">
        <v>1010.0</v>
      </c>
      <c r="D863" s="55">
        <f t="shared" si="5"/>
        <v>885</v>
      </c>
      <c r="E863" s="35">
        <v>209.0</v>
      </c>
      <c r="F863" s="36">
        <v>178.0</v>
      </c>
      <c r="G863" s="37">
        <v>119.0</v>
      </c>
      <c r="H863" s="38">
        <v>328.0</v>
      </c>
      <c r="I863" s="39">
        <v>34.0</v>
      </c>
      <c r="J863" s="40">
        <v>17.0</v>
      </c>
      <c r="K863" s="56">
        <f t="shared" si="6"/>
        <v>0.3584158416</v>
      </c>
      <c r="L863" s="56">
        <f t="shared" si="7"/>
        <v>0.4255691769</v>
      </c>
      <c r="M863" s="56">
        <f t="shared" si="8"/>
        <v>0.3789808917</v>
      </c>
      <c r="N863" s="56">
        <f t="shared" si="9"/>
        <v>0.1178217822</v>
      </c>
      <c r="O863" s="56">
        <f t="shared" si="10"/>
        <v>0.409039548</v>
      </c>
      <c r="P863" s="57">
        <f t="shared" si="11"/>
        <v>0.01683168317</v>
      </c>
      <c r="Q863" s="58">
        <f t="shared" ref="Q863:V863" si="2621">K863-Q$2</f>
        <v>0.007438159894</v>
      </c>
      <c r="R863" s="59">
        <f t="shared" si="2621"/>
        <v>-0.05398336341</v>
      </c>
      <c r="S863" s="60">
        <f t="shared" si="2621"/>
        <v>-0.03260667093</v>
      </c>
      <c r="T863" s="61">
        <f t="shared" si="2621"/>
        <v>0.002087340571</v>
      </c>
      <c r="U863" s="62">
        <f t="shared" si="2621"/>
        <v>-0.04479178107</v>
      </c>
      <c r="V863" s="63">
        <f t="shared" si="2621"/>
        <v>-0.01542914534</v>
      </c>
      <c r="W863" s="64"/>
      <c r="X863" s="65">
        <f t="shared" si="13"/>
        <v>1</v>
      </c>
      <c r="Y863" s="66">
        <f t="shared" si="14"/>
        <v>0</v>
      </c>
      <c r="Z863" s="67">
        <f t="shared" ref="Z863:AA863" si="2622">U863</f>
        <v>-0.04479178107</v>
      </c>
      <c r="AA863" s="68">
        <f t="shared" si="2622"/>
        <v>-0.01542914534</v>
      </c>
      <c r="AB863" s="69">
        <f t="shared" ref="AB863:AC863" si="2623">S863</f>
        <v>-0.03260667093</v>
      </c>
      <c r="AC863" s="70">
        <f t="shared" si="2623"/>
        <v>0.002087340571</v>
      </c>
      <c r="AD863" s="71">
        <f t="shared" si="17"/>
        <v>0.001768245125</v>
      </c>
      <c r="AE863" s="72">
        <f t="shared" si="18"/>
        <v>0.001382197801</v>
      </c>
      <c r="AF863" s="73">
        <f t="shared" si="19"/>
        <v>0.001492716747</v>
      </c>
      <c r="AG863" s="74">
        <f t="shared" si="20"/>
        <v>0.000409597363</v>
      </c>
      <c r="AH863" s="75">
        <f t="shared" si="21"/>
        <v>0.001058837998</v>
      </c>
      <c r="AI863" s="76">
        <f t="shared" si="22"/>
        <v>-0.0001361224542</v>
      </c>
      <c r="AJ863" s="77"/>
      <c r="AK863" s="65">
        <f t="shared" si="23"/>
        <v>-0.005693794321</v>
      </c>
      <c r="AL863" s="66">
        <f t="shared" si="24"/>
        <v>0.0007634399882</v>
      </c>
      <c r="AM863" s="67">
        <f t="shared" si="25"/>
        <v>-0.01206556166</v>
      </c>
      <c r="AN863" s="68">
        <f t="shared" si="26"/>
        <v>-0.08370748843</v>
      </c>
      <c r="AO863" s="69">
        <f t="shared" si="27"/>
        <v>0.0056137895</v>
      </c>
      <c r="AP863" s="70">
        <f t="shared" si="28"/>
        <v>0.01595701154</v>
      </c>
      <c r="AQ863" s="71">
        <f t="shared" si="29"/>
        <v>0.001714579461</v>
      </c>
      <c r="AR863" s="72">
        <f t="shared" si="30"/>
        <v>-0.0003203617147</v>
      </c>
      <c r="AS863" s="73">
        <f t="shared" si="31"/>
        <v>-0.000133849551</v>
      </c>
      <c r="AT863" s="74">
        <f t="shared" si="32"/>
        <v>0.0006405028064</v>
      </c>
      <c r="AU863" s="75">
        <f t="shared" si="33"/>
        <v>0.0001223143127</v>
      </c>
      <c r="AV863" s="76">
        <f t="shared" si="34"/>
        <v>0.000001972079388</v>
      </c>
      <c r="AW863" s="78">
        <f t="shared" si="35"/>
        <v>-0.01044252226</v>
      </c>
      <c r="AX863" s="79">
        <f t="shared" si="36"/>
        <v>0.007438159894</v>
      </c>
      <c r="AY863" s="78">
        <f t="shared" si="37"/>
        <v>-0.06666492373</v>
      </c>
      <c r="AZ863" s="79">
        <f t="shared" si="38"/>
        <v>-0.05398336341</v>
      </c>
      <c r="BA863" s="80">
        <f t="shared" si="39"/>
        <v>-0.01788068216</v>
      </c>
      <c r="BB863" s="80">
        <f t="shared" si="40"/>
        <v>-0.01268156032</v>
      </c>
      <c r="BC863" s="80">
        <f t="shared" si="41"/>
        <v>-0.01030459302</v>
      </c>
      <c r="BD863" s="80">
        <f t="shared" si="42"/>
        <v>-0.06570496474</v>
      </c>
      <c r="BE863" s="81">
        <f t="shared" si="43"/>
        <v>0.0001588968222</v>
      </c>
      <c r="BF863" s="81">
        <f t="shared" si="44"/>
        <v>0.0004535098987</v>
      </c>
      <c r="BG863" s="81">
        <f t="shared" si="45"/>
        <v>-0.004210957754</v>
      </c>
      <c r="BH863" s="81">
        <f t="shared" si="46"/>
        <v>0.001354125842</v>
      </c>
      <c r="BI863" s="81"/>
      <c r="BJ863" s="81"/>
    </row>
    <row r="864">
      <c r="A864" s="31">
        <v>856.0</v>
      </c>
      <c r="B864" s="32">
        <v>4623.0</v>
      </c>
      <c r="C864" s="33">
        <v>1751.0</v>
      </c>
      <c r="D864" s="55">
        <f t="shared" si="5"/>
        <v>1147</v>
      </c>
      <c r="E864" s="35">
        <v>236.0</v>
      </c>
      <c r="F864" s="36">
        <v>240.0</v>
      </c>
      <c r="G864" s="37">
        <v>143.0</v>
      </c>
      <c r="H864" s="38">
        <v>381.0</v>
      </c>
      <c r="I864" s="39">
        <v>74.0</v>
      </c>
      <c r="J864" s="40">
        <v>73.0</v>
      </c>
      <c r="K864" s="56">
        <f t="shared" si="6"/>
        <v>0.258709309</v>
      </c>
      <c r="L864" s="56">
        <f t="shared" si="7"/>
        <v>0.4486251809</v>
      </c>
      <c r="M864" s="56">
        <f t="shared" si="8"/>
        <v>0.3135964912</v>
      </c>
      <c r="N864" s="56">
        <f t="shared" si="9"/>
        <v>0.0816676185</v>
      </c>
      <c r="O864" s="56">
        <f t="shared" si="10"/>
        <v>0.3949433304</v>
      </c>
      <c r="P864" s="57">
        <f t="shared" si="11"/>
        <v>0.04169046259</v>
      </c>
      <c r="Q864" s="58">
        <f t="shared" ref="Q864:V864" si="2624">K864-Q$2</f>
        <v>-0.09226837272</v>
      </c>
      <c r="R864" s="59">
        <f t="shared" si="2624"/>
        <v>-0.03092735939</v>
      </c>
      <c r="S864" s="60">
        <f t="shared" si="2624"/>
        <v>-0.09799107142</v>
      </c>
      <c r="T864" s="61">
        <f t="shared" si="2624"/>
        <v>-0.0340668231</v>
      </c>
      <c r="U864" s="62">
        <f t="shared" si="2624"/>
        <v>-0.05888799867</v>
      </c>
      <c r="V864" s="63">
        <f t="shared" si="2624"/>
        <v>0.009429634081</v>
      </c>
      <c r="W864" s="64"/>
      <c r="X864" s="65">
        <f t="shared" si="13"/>
        <v>1</v>
      </c>
      <c r="Y864" s="66">
        <f t="shared" si="14"/>
        <v>0</v>
      </c>
      <c r="Z864" s="67">
        <f t="shared" ref="Z864:AA864" si="2625">U864</f>
        <v>-0.05888799867</v>
      </c>
      <c r="AA864" s="68">
        <f t="shared" si="2625"/>
        <v>0.009429634081</v>
      </c>
      <c r="AB864" s="69">
        <f t="shared" ref="AB864:AC864" si="2626">S864</f>
        <v>-0.09799107142</v>
      </c>
      <c r="AC864" s="70">
        <f t="shared" si="2626"/>
        <v>-0.0340668231</v>
      </c>
      <c r="AD864" s="71">
        <f t="shared" si="17"/>
        <v>0.003378878388</v>
      </c>
      <c r="AE864" s="72">
        <f t="shared" si="18"/>
        <v>-0.001110584558</v>
      </c>
      <c r="AF864" s="73">
        <f t="shared" si="19"/>
        <v>0.006091735759</v>
      </c>
      <c r="AG864" s="74">
        <f t="shared" si="20"/>
        <v>0.001082107087</v>
      </c>
      <c r="AH864" s="75">
        <f t="shared" si="21"/>
        <v>0.008441701641</v>
      </c>
      <c r="AI864" s="76">
        <f t="shared" si="22"/>
        <v>0.006676488991</v>
      </c>
      <c r="AJ864" s="77"/>
      <c r="AK864" s="65">
        <f t="shared" si="23"/>
        <v>-0.005693794321</v>
      </c>
      <c r="AL864" s="66">
        <f t="shared" si="24"/>
        <v>0.0007634399882</v>
      </c>
      <c r="AM864" s="67">
        <f t="shared" si="25"/>
        <v>-0.06303854736</v>
      </c>
      <c r="AN864" s="68">
        <f t="shared" si="26"/>
        <v>-0.08579613568</v>
      </c>
      <c r="AO864" s="69">
        <f t="shared" si="27"/>
        <v>-0.003232834709</v>
      </c>
      <c r="AP864" s="70">
        <f t="shared" si="28"/>
        <v>0.05361297411</v>
      </c>
      <c r="AQ864" s="71">
        <f t="shared" si="29"/>
        <v>0.001089266527</v>
      </c>
      <c r="AR864" s="72">
        <f t="shared" si="30"/>
        <v>-0.002540502152</v>
      </c>
      <c r="AS864" s="73">
        <f t="shared" si="31"/>
        <v>-0.0002975350956</v>
      </c>
      <c r="AT864" s="74">
        <f t="shared" si="32"/>
        <v>0.002598486217</v>
      </c>
      <c r="AU864" s="75">
        <f t="shared" si="33"/>
        <v>0.0008475495845</v>
      </c>
      <c r="AV864" s="76">
        <f t="shared" si="34"/>
        <v>0.0008959334656</v>
      </c>
      <c r="AW864" s="78">
        <f t="shared" si="35"/>
        <v>-0.07032589537</v>
      </c>
      <c r="AX864" s="79">
        <f t="shared" si="36"/>
        <v>-0.09226837272</v>
      </c>
      <c r="AY864" s="78">
        <f t="shared" si="37"/>
        <v>-0.03046580405</v>
      </c>
      <c r="AZ864" s="79">
        <f t="shared" si="38"/>
        <v>-0.03092735939</v>
      </c>
      <c r="BA864" s="80">
        <f t="shared" si="39"/>
        <v>0.02194247735</v>
      </c>
      <c r="BB864" s="80">
        <f t="shared" si="40"/>
        <v>0.0004615553425</v>
      </c>
      <c r="BC864" s="80">
        <f t="shared" si="41"/>
        <v>-0.07018796612</v>
      </c>
      <c r="BD864" s="80">
        <f t="shared" si="42"/>
        <v>-0.02950584506</v>
      </c>
      <c r="BE864" s="81">
        <f t="shared" si="43"/>
        <v>0.0004812592791</v>
      </c>
      <c r="BF864" s="81">
        <f t="shared" si="44"/>
        <v>0.0000202553353</v>
      </c>
      <c r="BG864" s="81">
        <f t="shared" si="45"/>
        <v>0.004055755696</v>
      </c>
      <c r="BH864" s="81">
        <f t="shared" si="46"/>
        <v>0.004141910507</v>
      </c>
      <c r="BI864" s="81"/>
      <c r="BJ864" s="81"/>
    </row>
    <row r="865">
      <c r="A865" s="31">
        <v>217.0</v>
      </c>
      <c r="B865" s="32">
        <v>1039.0</v>
      </c>
      <c r="C865" s="33">
        <v>1098.0</v>
      </c>
      <c r="D865" s="55">
        <f t="shared" si="5"/>
        <v>930</v>
      </c>
      <c r="E865" s="35">
        <v>250.0</v>
      </c>
      <c r="F865" s="36">
        <v>93.0</v>
      </c>
      <c r="G865" s="37">
        <v>249.0</v>
      </c>
      <c r="H865" s="38">
        <v>281.0</v>
      </c>
      <c r="I865" s="39">
        <v>49.0</v>
      </c>
      <c r="J865" s="40">
        <v>8.0</v>
      </c>
      <c r="K865" s="56">
        <f t="shared" si="6"/>
        <v>0.4990892532</v>
      </c>
      <c r="L865" s="56">
        <f t="shared" si="7"/>
        <v>0.5155172414</v>
      </c>
      <c r="M865" s="56">
        <f t="shared" si="8"/>
        <v>0.7114285714</v>
      </c>
      <c r="N865" s="56">
        <f t="shared" si="9"/>
        <v>0.2267759563</v>
      </c>
      <c r="O865" s="56">
        <f t="shared" si="10"/>
        <v>0.5892473118</v>
      </c>
      <c r="P865" s="57">
        <f t="shared" si="11"/>
        <v>0.007285974499</v>
      </c>
      <c r="Q865" s="58">
        <f t="shared" ref="Q865:V865" si="2627">K865-Q$2</f>
        <v>0.1481115715</v>
      </c>
      <c r="R865" s="59">
        <f t="shared" si="2627"/>
        <v>0.03596470109</v>
      </c>
      <c r="S865" s="60">
        <f t="shared" si="2627"/>
        <v>0.2998410088</v>
      </c>
      <c r="T865" s="61">
        <f t="shared" si="2627"/>
        <v>0.1110415147</v>
      </c>
      <c r="U865" s="62">
        <f t="shared" si="2627"/>
        <v>0.1354159827</v>
      </c>
      <c r="V865" s="63">
        <f t="shared" si="2627"/>
        <v>-0.02497485401</v>
      </c>
      <c r="W865" s="64"/>
      <c r="X865" s="65">
        <f t="shared" si="13"/>
        <v>1</v>
      </c>
      <c r="Y865" s="66">
        <f t="shared" si="14"/>
        <v>0</v>
      </c>
      <c r="Z865" s="67">
        <f t="shared" ref="Z865:AA865" si="2628">U865</f>
        <v>0.1354159827</v>
      </c>
      <c r="AA865" s="68">
        <f t="shared" si="2628"/>
        <v>-0.02497485401</v>
      </c>
      <c r="AB865" s="69">
        <f t="shared" ref="AB865:AC865" si="2629">S865</f>
        <v>0.2998410088</v>
      </c>
      <c r="AC865" s="70">
        <f t="shared" si="2629"/>
        <v>0.1110415147</v>
      </c>
      <c r="AD865" s="71">
        <f t="shared" si="17"/>
        <v>0.01771374505</v>
      </c>
      <c r="AE865" s="72">
        <f t="shared" si="18"/>
        <v>-0.0067639888</v>
      </c>
      <c r="AF865" s="73">
        <f t="shared" si="19"/>
        <v>0.04337651049</v>
      </c>
      <c r="AG865" s="74">
        <f t="shared" si="20"/>
        <v>0.007548310413</v>
      </c>
      <c r="AH865" s="75">
        <f t="shared" si="21"/>
        <v>0.07757441257</v>
      </c>
      <c r="AI865" s="76">
        <f t="shared" si="22"/>
        <v>0.06658959955</v>
      </c>
      <c r="AJ865" s="77"/>
      <c r="AK865" s="65">
        <f t="shared" si="23"/>
        <v>-0.005693794321</v>
      </c>
      <c r="AL865" s="66">
        <f t="shared" si="24"/>
        <v>0.0007634399882</v>
      </c>
      <c r="AM865" s="67">
        <f t="shared" si="25"/>
        <v>0.1501851979</v>
      </c>
      <c r="AN865" s="68">
        <f t="shared" si="26"/>
        <v>0.1946063923</v>
      </c>
      <c r="AO865" s="69">
        <f t="shared" si="27"/>
        <v>0.01328146733</v>
      </c>
      <c r="AP865" s="70">
        <f t="shared" si="28"/>
        <v>-0.1650032655</v>
      </c>
      <c r="AQ865" s="71">
        <f t="shared" si="29"/>
        <v>0.005161483092</v>
      </c>
      <c r="AR865" s="72">
        <f t="shared" si="30"/>
        <v>-0.01380260702</v>
      </c>
      <c r="AS865" s="73">
        <f t="shared" si="31"/>
        <v>-0.002052419335</v>
      </c>
      <c r="AT865" s="74">
        <f t="shared" si="32"/>
        <v>0.01849855597</v>
      </c>
      <c r="AU865" s="75">
        <f t="shared" si="33"/>
        <v>0.007702400584</v>
      </c>
      <c r="AV865" s="76">
        <f t="shared" si="34"/>
        <v>0.008826953402</v>
      </c>
      <c r="AW865" s="78">
        <f t="shared" si="35"/>
        <v>0.1685843353</v>
      </c>
      <c r="AX865" s="79">
        <f t="shared" si="36"/>
        <v>0.1481115715</v>
      </c>
      <c r="AY865" s="78">
        <f t="shared" si="37"/>
        <v>0.04388946913</v>
      </c>
      <c r="AZ865" s="79">
        <f t="shared" si="38"/>
        <v>0.03596470109</v>
      </c>
      <c r="BA865" s="80">
        <f t="shared" si="39"/>
        <v>0.02047276377</v>
      </c>
      <c r="BB865" s="80">
        <f t="shared" si="40"/>
        <v>0.007924768044</v>
      </c>
      <c r="BC865" s="80">
        <f t="shared" si="41"/>
        <v>0.1687222645</v>
      </c>
      <c r="BD865" s="80">
        <f t="shared" si="42"/>
        <v>0.04484942813</v>
      </c>
      <c r="BE865" s="81">
        <f t="shared" si="43"/>
        <v>0.0003563321077</v>
      </c>
      <c r="BF865" s="81">
        <f t="shared" si="44"/>
        <v>0.0003244838081</v>
      </c>
      <c r="BG865" s="81">
        <f t="shared" si="45"/>
        <v>0.02645573134</v>
      </c>
      <c r="BH865" s="81">
        <f t="shared" si="46"/>
        <v>0.01513419415</v>
      </c>
      <c r="BI865" s="81"/>
      <c r="BJ865" s="81"/>
    </row>
    <row r="866">
      <c r="A866" s="31">
        <v>926.0</v>
      </c>
      <c r="B866" s="32">
        <v>4500.0</v>
      </c>
      <c r="C866" s="33">
        <v>967.0</v>
      </c>
      <c r="D866" s="55">
        <f t="shared" si="5"/>
        <v>702</v>
      </c>
      <c r="E866" s="35">
        <v>116.0</v>
      </c>
      <c r="F866" s="36">
        <v>178.0</v>
      </c>
      <c r="G866" s="37">
        <v>72.0</v>
      </c>
      <c r="H866" s="38">
        <v>243.0</v>
      </c>
      <c r="I866" s="39">
        <v>39.0</v>
      </c>
      <c r="J866" s="40">
        <v>54.0</v>
      </c>
      <c r="K866" s="56">
        <f t="shared" si="6"/>
        <v>0.2347466391</v>
      </c>
      <c r="L866" s="56">
        <f t="shared" si="7"/>
        <v>0.3894472362</v>
      </c>
      <c r="M866" s="56">
        <f t="shared" si="8"/>
        <v>0.2368421053</v>
      </c>
      <c r="N866" s="56">
        <f t="shared" si="9"/>
        <v>0.07445708376</v>
      </c>
      <c r="O866" s="56">
        <f t="shared" si="10"/>
        <v>0.3233618234</v>
      </c>
      <c r="P866" s="57">
        <f t="shared" si="11"/>
        <v>0.05584281282</v>
      </c>
      <c r="Q866" s="58">
        <f t="shared" ref="Q866:V866" si="2630">K866-Q$2</f>
        <v>-0.1162310426</v>
      </c>
      <c r="R866" s="59">
        <f t="shared" si="2630"/>
        <v>-0.09010530411</v>
      </c>
      <c r="S866" s="60">
        <f t="shared" si="2630"/>
        <v>-0.1747454574</v>
      </c>
      <c r="T866" s="61">
        <f t="shared" si="2630"/>
        <v>-0.04127735784</v>
      </c>
      <c r="U866" s="62">
        <f t="shared" si="2630"/>
        <v>-0.1304695057</v>
      </c>
      <c r="V866" s="63">
        <f t="shared" si="2630"/>
        <v>0.02358198431</v>
      </c>
      <c r="W866" s="64"/>
      <c r="X866" s="65">
        <f t="shared" si="13"/>
        <v>1</v>
      </c>
      <c r="Y866" s="66">
        <f t="shared" si="14"/>
        <v>0</v>
      </c>
      <c r="Z866" s="67">
        <f t="shared" ref="Z866:AA866" si="2631">U866</f>
        <v>-0.1304695057</v>
      </c>
      <c r="AA866" s="68">
        <f t="shared" si="2631"/>
        <v>0.02358198431</v>
      </c>
      <c r="AB866" s="69">
        <f t="shared" ref="AB866:AC866" si="2632">S866</f>
        <v>-0.1747454574</v>
      </c>
      <c r="AC866" s="70">
        <f t="shared" si="2632"/>
        <v>-0.04127735784</v>
      </c>
      <c r="AD866" s="71">
        <f t="shared" si="17"/>
        <v>0.01646618194</v>
      </c>
      <c r="AE866" s="72">
        <f t="shared" si="18"/>
        <v>-0.006153459675</v>
      </c>
      <c r="AF866" s="73">
        <f t="shared" si="19"/>
        <v>0.02377235546</v>
      </c>
      <c r="AG866" s="74">
        <f t="shared" si="20"/>
        <v>0.001264591841</v>
      </c>
      <c r="AH866" s="75">
        <f t="shared" si="21"/>
        <v>0.02883215461</v>
      </c>
      <c r="AI866" s="76">
        <f t="shared" si="22"/>
        <v>0.01442606155</v>
      </c>
      <c r="AJ866" s="77"/>
      <c r="AK866" s="65">
        <f t="shared" si="23"/>
        <v>-0.005693794321</v>
      </c>
      <c r="AL866" s="66">
        <f t="shared" si="24"/>
        <v>0.0007634399882</v>
      </c>
      <c r="AM866" s="67">
        <f t="shared" si="25"/>
        <v>-0.1439362288</v>
      </c>
      <c r="AN866" s="68">
        <f t="shared" si="26"/>
        <v>-0.1878900897</v>
      </c>
      <c r="AO866" s="69">
        <f t="shared" si="27"/>
        <v>0.003939627249</v>
      </c>
      <c r="AP866" s="70">
        <f t="shared" si="28"/>
        <v>0.09287550479</v>
      </c>
      <c r="AQ866" s="71">
        <f t="shared" si="29"/>
        <v>0.004876164505</v>
      </c>
      <c r="AR866" s="72">
        <f t="shared" si="30"/>
        <v>-0.0127615529</v>
      </c>
      <c r="AS866" s="73">
        <f t="shared" si="31"/>
        <v>0.00008703726657</v>
      </c>
      <c r="AT866" s="74">
        <f t="shared" si="32"/>
        <v>0.01006309143</v>
      </c>
      <c r="AU866" s="75">
        <f t="shared" si="33"/>
        <v>0.003032489906</v>
      </c>
      <c r="AV866" s="76">
        <f t="shared" si="34"/>
        <v>0.002110014065</v>
      </c>
      <c r="AW866" s="78">
        <f t="shared" si="35"/>
        <v>-0.1376947042</v>
      </c>
      <c r="AX866" s="79">
        <f t="shared" si="36"/>
        <v>-0.1162310426</v>
      </c>
      <c r="AY866" s="78">
        <f t="shared" si="37"/>
        <v>-0.09483959229</v>
      </c>
      <c r="AZ866" s="79">
        <f t="shared" si="38"/>
        <v>-0.09010530411</v>
      </c>
      <c r="BA866" s="80">
        <f t="shared" si="39"/>
        <v>-0.02146366157</v>
      </c>
      <c r="BB866" s="80">
        <f t="shared" si="40"/>
        <v>-0.00473428818</v>
      </c>
      <c r="BC866" s="80">
        <f t="shared" si="41"/>
        <v>-0.1375567749</v>
      </c>
      <c r="BD866" s="80">
        <f t="shared" si="42"/>
        <v>-0.0938796333</v>
      </c>
      <c r="BE866" s="81">
        <f t="shared" si="43"/>
        <v>0.0004382752834</v>
      </c>
      <c r="BF866" s="81">
        <f t="shared" si="44"/>
        <v>0.0002032303185</v>
      </c>
      <c r="BG866" s="81">
        <f t="shared" si="45"/>
        <v>0.01010848078</v>
      </c>
      <c r="BH866" s="81">
        <f t="shared" si="46"/>
        <v>0.02582755917</v>
      </c>
      <c r="BI866" s="81"/>
      <c r="BJ866" s="81"/>
    </row>
    <row r="867">
      <c r="A867" s="31">
        <v>31.0</v>
      </c>
      <c r="B867" s="32">
        <v>5625.0</v>
      </c>
      <c r="C867" s="33">
        <v>1024.0</v>
      </c>
      <c r="D867" s="55">
        <f t="shared" si="5"/>
        <v>690</v>
      </c>
      <c r="E867" s="35">
        <v>146.0</v>
      </c>
      <c r="F867" s="36">
        <v>134.0</v>
      </c>
      <c r="G867" s="37">
        <v>77.0</v>
      </c>
      <c r="H867" s="38">
        <v>234.0</v>
      </c>
      <c r="I867" s="39">
        <v>61.0</v>
      </c>
      <c r="J867" s="40">
        <v>38.0</v>
      </c>
      <c r="K867" s="56">
        <f t="shared" si="6"/>
        <v>0.27734375</v>
      </c>
      <c r="L867" s="56">
        <f t="shared" si="7"/>
        <v>0.4693877551</v>
      </c>
      <c r="M867" s="56">
        <f t="shared" si="8"/>
        <v>0.3092369478</v>
      </c>
      <c r="N867" s="56">
        <f t="shared" si="9"/>
        <v>0.0751953125</v>
      </c>
      <c r="O867" s="56">
        <f t="shared" si="10"/>
        <v>0.4115942029</v>
      </c>
      <c r="P867" s="57">
        <f t="shared" si="11"/>
        <v>0.037109375</v>
      </c>
      <c r="Q867" s="58">
        <f t="shared" ref="Q867:V867" si="2633">K867-Q$2</f>
        <v>-0.07363393169</v>
      </c>
      <c r="R867" s="59">
        <f t="shared" si="2633"/>
        <v>-0.01016478519</v>
      </c>
      <c r="S867" s="60">
        <f t="shared" si="2633"/>
        <v>-0.1023506149</v>
      </c>
      <c r="T867" s="61">
        <f t="shared" si="2633"/>
        <v>-0.04053912911</v>
      </c>
      <c r="U867" s="62">
        <f t="shared" si="2633"/>
        <v>-0.04223712619</v>
      </c>
      <c r="V867" s="63">
        <f t="shared" si="2633"/>
        <v>0.004848546488</v>
      </c>
      <c r="W867" s="64"/>
      <c r="X867" s="65">
        <f t="shared" si="13"/>
        <v>1</v>
      </c>
      <c r="Y867" s="66">
        <f t="shared" si="14"/>
        <v>0</v>
      </c>
      <c r="Z867" s="67">
        <f t="shared" ref="Z867:AA867" si="2634">U867</f>
        <v>-0.04223712619</v>
      </c>
      <c r="AA867" s="68">
        <f t="shared" si="2634"/>
        <v>0.004848546488</v>
      </c>
      <c r="AB867" s="69">
        <f t="shared" ref="AB867:AC867" si="2635">S867</f>
        <v>-0.1023506149</v>
      </c>
      <c r="AC867" s="70">
        <f t="shared" si="2635"/>
        <v>-0.04053912911</v>
      </c>
      <c r="AD867" s="71">
        <f t="shared" si="17"/>
        <v>0.001760466426</v>
      </c>
      <c r="AE867" s="72">
        <f t="shared" si="18"/>
        <v>-0.0004095773398</v>
      </c>
      <c r="AF867" s="73">
        <f t="shared" si="19"/>
        <v>0.004519551688</v>
      </c>
      <c r="AG867" s="74">
        <f t="shared" si="20"/>
        <v>0.001216004598</v>
      </c>
      <c r="AH867" s="75">
        <f t="shared" si="21"/>
        <v>0.008832227372</v>
      </c>
      <c r="AI867" s="76">
        <f t="shared" si="22"/>
        <v>0.00829840958</v>
      </c>
      <c r="AJ867" s="77"/>
      <c r="AK867" s="65">
        <f t="shared" si="23"/>
        <v>-0.005693794321</v>
      </c>
      <c r="AL867" s="66">
        <f t="shared" si="24"/>
        <v>0.0007634399882</v>
      </c>
      <c r="AM867" s="67">
        <f t="shared" si="25"/>
        <v>-0.04217404865</v>
      </c>
      <c r="AN867" s="68">
        <f t="shared" si="26"/>
        <v>-0.06309983041</v>
      </c>
      <c r="AO867" s="69">
        <f t="shared" si="27"/>
        <v>-0.005846871599</v>
      </c>
      <c r="AP867" s="70">
        <f t="shared" si="28"/>
        <v>0.05669341931</v>
      </c>
      <c r="AQ867" s="71">
        <f t="shared" si="29"/>
        <v>0.0006660828987</v>
      </c>
      <c r="AR867" s="72">
        <f t="shared" si="30"/>
        <v>-0.001236761365</v>
      </c>
      <c r="AS867" s="73">
        <f t="shared" si="31"/>
        <v>-0.0003950725122</v>
      </c>
      <c r="AT867" s="74">
        <f t="shared" si="32"/>
        <v>0.001938642771</v>
      </c>
      <c r="AU867" s="75">
        <f t="shared" si="33"/>
        <v>0.0008651698826</v>
      </c>
      <c r="AV867" s="76">
        <f t="shared" si="34"/>
        <v>0.001086286256</v>
      </c>
      <c r="AW867" s="78">
        <f t="shared" si="35"/>
        <v>-0.0525785343</v>
      </c>
      <c r="AX867" s="79">
        <f t="shared" si="36"/>
        <v>-0.07363393169</v>
      </c>
      <c r="AY867" s="78">
        <f t="shared" si="37"/>
        <v>-0.003854803441</v>
      </c>
      <c r="AZ867" s="79">
        <f t="shared" si="38"/>
        <v>-0.01016478519</v>
      </c>
      <c r="BA867" s="80">
        <f t="shared" si="39"/>
        <v>0.02105539739</v>
      </c>
      <c r="BB867" s="80">
        <f t="shared" si="40"/>
        <v>0.006309981747</v>
      </c>
      <c r="BC867" s="80">
        <f t="shared" si="41"/>
        <v>-0.05244060506</v>
      </c>
      <c r="BD867" s="80">
        <f t="shared" si="42"/>
        <v>-0.002894844448</v>
      </c>
      <c r="BE867" s="81">
        <f t="shared" si="43"/>
        <v>0.0004035138894</v>
      </c>
      <c r="BF867" s="81">
        <f t="shared" si="44"/>
        <v>0.0002657183464</v>
      </c>
      <c r="BG867" s="81">
        <f t="shared" si="45"/>
        <v>0.002741636935</v>
      </c>
      <c r="BH867" s="81">
        <f t="shared" si="46"/>
        <v>0.0003036147888</v>
      </c>
      <c r="BI867" s="81"/>
      <c r="BJ867" s="81"/>
    </row>
    <row r="868">
      <c r="A868" s="31">
        <v>466.0</v>
      </c>
      <c r="B868" s="32" t="s">
        <v>265</v>
      </c>
      <c r="C868" s="33">
        <v>1084.0</v>
      </c>
      <c r="D868" s="55">
        <f t="shared" si="5"/>
        <v>843</v>
      </c>
      <c r="E868" s="35">
        <v>236.0</v>
      </c>
      <c r="F868" s="36">
        <v>77.0</v>
      </c>
      <c r="G868" s="37">
        <v>192.0</v>
      </c>
      <c r="H868" s="38">
        <v>204.0</v>
      </c>
      <c r="I868" s="39">
        <v>100.0</v>
      </c>
      <c r="J868" s="40">
        <v>34.0</v>
      </c>
      <c r="K868" s="56">
        <f t="shared" si="6"/>
        <v>0.4870848708</v>
      </c>
      <c r="L868" s="56">
        <f t="shared" si="7"/>
        <v>0.6222222222</v>
      </c>
      <c r="M868" s="56">
        <f t="shared" si="8"/>
        <v>0.6336633663</v>
      </c>
      <c r="N868" s="56">
        <f t="shared" si="9"/>
        <v>0.1771217712</v>
      </c>
      <c r="O868" s="56">
        <f t="shared" si="10"/>
        <v>0.6263345196</v>
      </c>
      <c r="P868" s="57">
        <f t="shared" si="11"/>
        <v>0.03136531365</v>
      </c>
      <c r="Q868" s="58">
        <f t="shared" ref="Q868:V868" si="2636">K868-Q$2</f>
        <v>0.1361071892</v>
      </c>
      <c r="R868" s="59">
        <f t="shared" si="2636"/>
        <v>0.1426696819</v>
      </c>
      <c r="S868" s="60">
        <f t="shared" si="2636"/>
        <v>0.2220758037</v>
      </c>
      <c r="T868" s="61">
        <f t="shared" si="2636"/>
        <v>0.06138732961</v>
      </c>
      <c r="U868" s="62">
        <f t="shared" si="2636"/>
        <v>0.1725031905</v>
      </c>
      <c r="V868" s="63">
        <f t="shared" si="2636"/>
        <v>-0.0008955148588</v>
      </c>
      <c r="W868" s="64"/>
      <c r="X868" s="65">
        <f t="shared" si="13"/>
        <v>1</v>
      </c>
      <c r="Y868" s="66">
        <f t="shared" si="14"/>
        <v>0</v>
      </c>
      <c r="Z868" s="67">
        <f t="shared" ref="Z868:AA868" si="2637">U868</f>
        <v>0.1725031905</v>
      </c>
      <c r="AA868" s="68">
        <f t="shared" si="2637"/>
        <v>-0.0008955148588</v>
      </c>
      <c r="AB868" s="69">
        <f t="shared" ref="AB868:AC868" si="2638">S868</f>
        <v>0.2220758037</v>
      </c>
      <c r="AC868" s="70">
        <f t="shared" si="2638"/>
        <v>0.06138732961</v>
      </c>
      <c r="AD868" s="71">
        <f t="shared" si="17"/>
        <v>0.02975654878</v>
      </c>
      <c r="AE868" s="72">
        <f t="shared" si="18"/>
        <v>-0.0003089583405</v>
      </c>
      <c r="AF868" s="73">
        <f t="shared" si="19"/>
        <v>0.03836375793</v>
      </c>
      <c r="AG868" s="74">
        <f t="shared" si="20"/>
        <v>0.01039063803</v>
      </c>
      <c r="AH868" s="75">
        <f t="shared" si="21"/>
        <v>0.04554925835</v>
      </c>
      <c r="AI868" s="76">
        <f t="shared" si="22"/>
        <v>0.02726528112</v>
      </c>
      <c r="AJ868" s="77"/>
      <c r="AK868" s="65">
        <f t="shared" si="23"/>
        <v>-0.005693794321</v>
      </c>
      <c r="AL868" s="66">
        <f t="shared" si="24"/>
        <v>0.0007634399882</v>
      </c>
      <c r="AM868" s="67">
        <f t="shared" si="25"/>
        <v>0.1422284383</v>
      </c>
      <c r="AN868" s="68">
        <f t="shared" si="26"/>
        <v>0.2731425362</v>
      </c>
      <c r="AO868" s="69">
        <f t="shared" si="27"/>
        <v>-0.0005564155713</v>
      </c>
      <c r="AP868" s="70">
        <f t="shared" si="28"/>
        <v>-0.1192836627</v>
      </c>
      <c r="AQ868" s="71">
        <f t="shared" si="29"/>
        <v>0.01511412645</v>
      </c>
      <c r="AR868" s="72">
        <f t="shared" si="30"/>
        <v>-0.01750509842</v>
      </c>
      <c r="AS868" s="73">
        <f t="shared" si="31"/>
        <v>-0.003382521612</v>
      </c>
      <c r="AT868" s="74">
        <f t="shared" si="32"/>
        <v>0.01645776694</v>
      </c>
      <c r="AU868" s="75">
        <f t="shared" si="33"/>
        <v>0.004717177033</v>
      </c>
      <c r="AV868" s="76">
        <f t="shared" si="34"/>
        <v>0.003840884625</v>
      </c>
      <c r="AW868" s="78">
        <f t="shared" si="35"/>
        <v>0.1524270103</v>
      </c>
      <c r="AX868" s="79">
        <f t="shared" si="36"/>
        <v>0.1361071892</v>
      </c>
      <c r="AY868" s="78">
        <f t="shared" si="37"/>
        <v>0.1574158666</v>
      </c>
      <c r="AZ868" s="79">
        <f t="shared" si="38"/>
        <v>0.1426696819</v>
      </c>
      <c r="BA868" s="80">
        <f t="shared" si="39"/>
        <v>0.01631982117</v>
      </c>
      <c r="BB868" s="80">
        <f t="shared" si="40"/>
        <v>0.01474618471</v>
      </c>
      <c r="BC868" s="80">
        <f t="shared" si="41"/>
        <v>0.1525649396</v>
      </c>
      <c r="BD868" s="80">
        <f t="shared" si="42"/>
        <v>0.1583758256</v>
      </c>
      <c r="BE868" s="81">
        <f t="shared" si="43"/>
        <v>0.00004888659954</v>
      </c>
      <c r="BF868" s="81">
        <f t="shared" si="44"/>
        <v>0.0004813101946</v>
      </c>
      <c r="BG868" s="81">
        <f t="shared" si="45"/>
        <v>-0.001806841358</v>
      </c>
      <c r="BH868" s="81">
        <f t="shared" si="46"/>
        <v>0.04832519653</v>
      </c>
      <c r="BI868" s="81"/>
      <c r="BJ868" s="81"/>
    </row>
    <row r="869">
      <c r="A869" s="31">
        <v>675.0</v>
      </c>
      <c r="B869" s="32">
        <v>6109.0</v>
      </c>
      <c r="C869" s="33">
        <v>1989.0</v>
      </c>
      <c r="D869" s="55">
        <f t="shared" si="5"/>
        <v>1368</v>
      </c>
      <c r="E869" s="35">
        <v>245.0</v>
      </c>
      <c r="F869" s="36">
        <v>280.0</v>
      </c>
      <c r="G869" s="37">
        <v>184.0</v>
      </c>
      <c r="H869" s="38">
        <v>534.0</v>
      </c>
      <c r="I869" s="39">
        <v>60.0</v>
      </c>
      <c r="J869" s="40">
        <v>65.0</v>
      </c>
      <c r="K869" s="56">
        <f t="shared" si="6"/>
        <v>0.245852187</v>
      </c>
      <c r="L869" s="56">
        <f t="shared" si="7"/>
        <v>0.3635280095</v>
      </c>
      <c r="M869" s="56">
        <f t="shared" si="8"/>
        <v>0.347826087</v>
      </c>
      <c r="N869" s="56">
        <f t="shared" si="9"/>
        <v>0.09250879839</v>
      </c>
      <c r="O869" s="56">
        <f t="shared" si="10"/>
        <v>0.3574561404</v>
      </c>
      <c r="P869" s="57">
        <f t="shared" si="11"/>
        <v>0.03267973856</v>
      </c>
      <c r="Q869" s="58">
        <f t="shared" ref="Q869:V869" si="2639">K869-Q$2</f>
        <v>-0.1051254947</v>
      </c>
      <c r="R869" s="59">
        <f t="shared" si="2639"/>
        <v>-0.1160245308</v>
      </c>
      <c r="S869" s="60">
        <f t="shared" si="2639"/>
        <v>-0.06376147569</v>
      </c>
      <c r="T869" s="61">
        <f t="shared" si="2639"/>
        <v>-0.02322564322</v>
      </c>
      <c r="U869" s="62">
        <f t="shared" si="2639"/>
        <v>-0.09637518874</v>
      </c>
      <c r="V869" s="63">
        <f t="shared" si="2639"/>
        <v>0.0004189100502</v>
      </c>
      <c r="W869" s="64"/>
      <c r="X869" s="65">
        <f t="shared" si="13"/>
        <v>1</v>
      </c>
      <c r="Y869" s="66">
        <f t="shared" si="14"/>
        <v>0</v>
      </c>
      <c r="Z869" s="67">
        <f t="shared" ref="Z869:AA869" si="2640">U869</f>
        <v>-0.09637518874</v>
      </c>
      <c r="AA869" s="68">
        <f t="shared" si="2640"/>
        <v>0.0004189100502</v>
      </c>
      <c r="AB869" s="69">
        <f t="shared" ref="AB869:AC869" si="2641">S869</f>
        <v>-0.06376147569</v>
      </c>
      <c r="AC869" s="70">
        <f t="shared" si="2641"/>
        <v>-0.02322564322</v>
      </c>
      <c r="AD869" s="71">
        <f t="shared" si="17"/>
        <v>0.00928800152</v>
      </c>
      <c r="AE869" s="72">
        <f t="shared" si="18"/>
        <v>-0.0000807450703</v>
      </c>
      <c r="AF869" s="73">
        <f t="shared" si="19"/>
        <v>0.006154753709</v>
      </c>
      <c r="AG869" s="74">
        <f t="shared" si="20"/>
        <v>0.002211665426</v>
      </c>
      <c r="AH869" s="75">
        <f t="shared" si="21"/>
        <v>0.003526095279</v>
      </c>
      <c r="AI869" s="76">
        <f t="shared" si="22"/>
        <v>0.002961802571</v>
      </c>
      <c r="AJ869" s="77"/>
      <c r="AK869" s="65">
        <f t="shared" si="23"/>
        <v>-0.005693794321</v>
      </c>
      <c r="AL869" s="66">
        <f t="shared" si="24"/>
        <v>0.0007634399882</v>
      </c>
      <c r="AM869" s="67">
        <f t="shared" si="25"/>
        <v>-0.07933185885</v>
      </c>
      <c r="AN869" s="68">
        <f t="shared" si="26"/>
        <v>-0.1526674686</v>
      </c>
      <c r="AO869" s="69">
        <f t="shared" si="27"/>
        <v>-0.002631232648</v>
      </c>
      <c r="AP869" s="70">
        <f t="shared" si="28"/>
        <v>0.03503375733</v>
      </c>
      <c r="AQ869" s="71">
        <f t="shared" si="29"/>
        <v>0.004726764914</v>
      </c>
      <c r="AR869" s="72">
        <f t="shared" si="30"/>
        <v>-0.00545585443</v>
      </c>
      <c r="AS869" s="73">
        <f t="shared" si="31"/>
        <v>-0.0007724754035</v>
      </c>
      <c r="AT869" s="74">
        <f t="shared" si="32"/>
        <v>0.002654562895</v>
      </c>
      <c r="AU869" s="75">
        <f t="shared" si="33"/>
        <v>0.0003511761412</v>
      </c>
      <c r="AV869" s="76">
        <f t="shared" si="34"/>
        <v>0.0003938539648</v>
      </c>
      <c r="AW869" s="78">
        <f t="shared" si="35"/>
        <v>-0.08335142016</v>
      </c>
      <c r="AX869" s="79">
        <f t="shared" si="36"/>
        <v>-0.1051254947</v>
      </c>
      <c r="AY869" s="78">
        <f t="shared" si="37"/>
        <v>-0.1192777089</v>
      </c>
      <c r="AZ869" s="79">
        <f t="shared" si="38"/>
        <v>-0.1160245308</v>
      </c>
      <c r="BA869" s="80">
        <f t="shared" si="39"/>
        <v>0.0217740745</v>
      </c>
      <c r="BB869" s="80">
        <f t="shared" si="40"/>
        <v>-0.00325317811</v>
      </c>
      <c r="BC869" s="80">
        <f t="shared" si="41"/>
        <v>-0.08321349092</v>
      </c>
      <c r="BD869" s="80">
        <f t="shared" si="42"/>
        <v>-0.1183177499</v>
      </c>
      <c r="BE869" s="81">
        <f t="shared" si="43"/>
        <v>0.0004635271525</v>
      </c>
      <c r="BF869" s="81">
        <f t="shared" si="44"/>
        <v>-0.000141669885</v>
      </c>
      <c r="BG869" s="81">
        <f t="shared" si="45"/>
        <v>-0.007074604864</v>
      </c>
      <c r="BH869" s="81">
        <f t="shared" si="46"/>
        <v>0.01969126601</v>
      </c>
      <c r="BI869" s="81"/>
      <c r="BJ869" s="81"/>
    </row>
    <row r="870">
      <c r="A870" s="31">
        <v>722.0</v>
      </c>
      <c r="B870" s="32">
        <v>2381.0</v>
      </c>
      <c r="C870" s="33">
        <v>1826.0</v>
      </c>
      <c r="D870" s="55">
        <f t="shared" si="5"/>
        <v>1245</v>
      </c>
      <c r="E870" s="35">
        <v>206.0</v>
      </c>
      <c r="F870" s="36">
        <v>332.0</v>
      </c>
      <c r="G870" s="37">
        <v>119.0</v>
      </c>
      <c r="H870" s="38">
        <v>458.0</v>
      </c>
      <c r="I870" s="39">
        <v>60.0</v>
      </c>
      <c r="J870" s="40">
        <v>70.0</v>
      </c>
      <c r="K870" s="56">
        <f t="shared" si="6"/>
        <v>0.2108433735</v>
      </c>
      <c r="L870" s="56">
        <f t="shared" si="7"/>
        <v>0.3674033149</v>
      </c>
      <c r="M870" s="56">
        <f t="shared" si="8"/>
        <v>0.2284069098</v>
      </c>
      <c r="N870" s="56">
        <f t="shared" si="9"/>
        <v>0.06516976999</v>
      </c>
      <c r="O870" s="56">
        <f t="shared" si="10"/>
        <v>0.3092369478</v>
      </c>
      <c r="P870" s="57">
        <f t="shared" si="11"/>
        <v>0.03833515882</v>
      </c>
      <c r="Q870" s="58">
        <f t="shared" ref="Q870:V870" si="2642">K870-Q$2</f>
        <v>-0.1401343082</v>
      </c>
      <c r="R870" s="59">
        <f t="shared" si="2642"/>
        <v>-0.1121492254</v>
      </c>
      <c r="S870" s="60">
        <f t="shared" si="2642"/>
        <v>-0.1831806529</v>
      </c>
      <c r="T870" s="61">
        <f t="shared" si="2642"/>
        <v>-0.05056467162</v>
      </c>
      <c r="U870" s="62">
        <f t="shared" si="2642"/>
        <v>-0.1445943813</v>
      </c>
      <c r="V870" s="63">
        <f t="shared" si="2642"/>
        <v>0.006074330305</v>
      </c>
      <c r="W870" s="64"/>
      <c r="X870" s="65">
        <f t="shared" si="13"/>
        <v>1</v>
      </c>
      <c r="Y870" s="66">
        <f t="shared" si="14"/>
        <v>0</v>
      </c>
      <c r="Z870" s="67">
        <f t="shared" ref="Z870:AA870" si="2643">U870</f>
        <v>-0.1445943813</v>
      </c>
      <c r="AA870" s="68">
        <f t="shared" si="2643"/>
        <v>0.006074330305</v>
      </c>
      <c r="AB870" s="69">
        <f t="shared" ref="AB870:AC870" si="2644">S870</f>
        <v>-0.1831806529</v>
      </c>
      <c r="AC870" s="70">
        <f t="shared" si="2644"/>
        <v>-0.05056467162</v>
      </c>
      <c r="AD870" s="71">
        <f t="shared" si="17"/>
        <v>0.02087063762</v>
      </c>
      <c r="AE870" s="72">
        <f t="shared" si="18"/>
        <v>-0.001756628065</v>
      </c>
      <c r="AF870" s="73">
        <f t="shared" si="19"/>
        <v>0.02679403968</v>
      </c>
      <c r="AG870" s="74">
        <f t="shared" si="20"/>
        <v>0.006198667617</v>
      </c>
      <c r="AH870" s="75">
        <f t="shared" si="21"/>
        <v>0.03099836557</v>
      </c>
      <c r="AI870" s="76">
        <f t="shared" si="22"/>
        <v>0.01852493912</v>
      </c>
      <c r="AJ870" s="77"/>
      <c r="AK870" s="65">
        <f t="shared" si="23"/>
        <v>-0.005693794321</v>
      </c>
      <c r="AL870" s="66">
        <f t="shared" si="24"/>
        <v>0.0007634399882</v>
      </c>
      <c r="AM870" s="67">
        <f t="shared" si="25"/>
        <v>-0.1276698297</v>
      </c>
      <c r="AN870" s="68">
        <f t="shared" si="26"/>
        <v>-0.2246060704</v>
      </c>
      <c r="AO870" s="69">
        <f t="shared" si="27"/>
        <v>0.0004943769859</v>
      </c>
      <c r="AP870" s="70">
        <f t="shared" si="28"/>
        <v>0.09838192787</v>
      </c>
      <c r="AQ870" s="71">
        <f t="shared" si="29"/>
        <v>0.009703052353</v>
      </c>
      <c r="AR870" s="72">
        <f t="shared" si="30"/>
        <v>-0.01306921136</v>
      </c>
      <c r="AS870" s="73">
        <f t="shared" si="31"/>
        <v>-0.001915874063</v>
      </c>
      <c r="AT870" s="74">
        <f t="shared" si="32"/>
        <v>0.01146681428</v>
      </c>
      <c r="AU870" s="75">
        <f t="shared" si="33"/>
        <v>0.003210754777</v>
      </c>
      <c r="AV870" s="76">
        <f t="shared" si="34"/>
        <v>0.002610458123</v>
      </c>
      <c r="AW870" s="78">
        <f t="shared" si="35"/>
        <v>-0.121871314</v>
      </c>
      <c r="AX870" s="79">
        <f t="shared" si="36"/>
        <v>-0.1401343082</v>
      </c>
      <c r="AY870" s="78">
        <f t="shared" si="37"/>
        <v>-0.1244526415</v>
      </c>
      <c r="AZ870" s="79">
        <f t="shared" si="38"/>
        <v>-0.1121492254</v>
      </c>
      <c r="BA870" s="80">
        <f t="shared" si="39"/>
        <v>0.01826299418</v>
      </c>
      <c r="BB870" s="80">
        <f t="shared" si="40"/>
        <v>-0.01230341615</v>
      </c>
      <c r="BC870" s="80">
        <f t="shared" si="41"/>
        <v>-0.1217333848</v>
      </c>
      <c r="BD870" s="80">
        <f t="shared" si="42"/>
        <v>-0.1234926825</v>
      </c>
      <c r="BE870" s="81">
        <f t="shared" si="43"/>
        <v>0.0001821629075</v>
      </c>
      <c r="BF870" s="81">
        <f t="shared" si="44"/>
        <v>-0.0004493944354</v>
      </c>
      <c r="BG870" s="81">
        <f t="shared" si="45"/>
        <v>-0.000431425673</v>
      </c>
      <c r="BH870" s="81">
        <f t="shared" si="46"/>
        <v>0.03006636448</v>
      </c>
      <c r="BI870" s="81"/>
      <c r="BJ870" s="81"/>
    </row>
    <row r="871">
      <c r="A871" s="31">
        <v>154.0</v>
      </c>
      <c r="B871" s="32">
        <v>2383.0</v>
      </c>
      <c r="C871" s="33">
        <v>2062.0</v>
      </c>
      <c r="D871" s="55">
        <f t="shared" si="5"/>
        <v>1432</v>
      </c>
      <c r="E871" s="35">
        <v>318.0</v>
      </c>
      <c r="F871" s="36">
        <v>295.0</v>
      </c>
      <c r="G871" s="37">
        <v>170.0</v>
      </c>
      <c r="H871" s="38">
        <v>508.0</v>
      </c>
      <c r="I871" s="39">
        <v>76.0</v>
      </c>
      <c r="J871" s="40">
        <v>65.0</v>
      </c>
      <c r="K871" s="56">
        <f t="shared" si="6"/>
        <v>0.2735208535</v>
      </c>
      <c r="L871" s="56">
        <f t="shared" si="7"/>
        <v>0.4368070953</v>
      </c>
      <c r="M871" s="56">
        <f t="shared" si="8"/>
        <v>0.320754717</v>
      </c>
      <c r="N871" s="56">
        <f t="shared" si="9"/>
        <v>0.0824442289</v>
      </c>
      <c r="O871" s="56">
        <f t="shared" si="10"/>
        <v>0.3938547486</v>
      </c>
      <c r="P871" s="57">
        <f t="shared" si="11"/>
        <v>0.0315227934</v>
      </c>
      <c r="Q871" s="58">
        <f t="shared" ref="Q871:V871" si="2645">K871-Q$2</f>
        <v>-0.07745682815</v>
      </c>
      <c r="R871" s="59">
        <f t="shared" si="2645"/>
        <v>-0.04274544495</v>
      </c>
      <c r="S871" s="60">
        <f t="shared" si="2645"/>
        <v>-0.09083284566</v>
      </c>
      <c r="T871" s="61">
        <f t="shared" si="2645"/>
        <v>-0.0332902127</v>
      </c>
      <c r="U871" s="62">
        <f t="shared" si="2645"/>
        <v>-0.05997658049</v>
      </c>
      <c r="V871" s="63">
        <f t="shared" si="2645"/>
        <v>-0.0007380351075</v>
      </c>
      <c r="W871" s="64"/>
      <c r="X871" s="65">
        <f t="shared" si="13"/>
        <v>1</v>
      </c>
      <c r="Y871" s="66">
        <f t="shared" si="14"/>
        <v>0</v>
      </c>
      <c r="Z871" s="67">
        <f t="shared" ref="Z871:AA871" si="2646">U871</f>
        <v>-0.05997658049</v>
      </c>
      <c r="AA871" s="68">
        <f t="shared" si="2646"/>
        <v>-0.0007380351075</v>
      </c>
      <c r="AB871" s="69">
        <f t="shared" ref="AB871:AC871" si="2647">S871</f>
        <v>-0.09083284566</v>
      </c>
      <c r="AC871" s="70">
        <f t="shared" si="2647"/>
        <v>-0.0332902127</v>
      </c>
      <c r="AD871" s="71">
        <f t="shared" si="17"/>
        <v>0.003596645511</v>
      </c>
      <c r="AE871" s="72">
        <f t="shared" si="18"/>
        <v>0.00008852964405</v>
      </c>
      <c r="AF871" s="73">
        <f t="shared" si="19"/>
        <v>0.005423274133</v>
      </c>
      <c r="AG871" s="74">
        <f t="shared" si="20"/>
        <v>0.002063670951</v>
      </c>
      <c r="AH871" s="75">
        <f t="shared" si="21"/>
        <v>0.00714236759</v>
      </c>
      <c r="AI871" s="76">
        <f t="shared" si="22"/>
        <v>0.006047689505</v>
      </c>
      <c r="AJ871" s="77"/>
      <c r="AK871" s="65">
        <f t="shared" si="23"/>
        <v>-0.005693794321</v>
      </c>
      <c r="AL871" s="66">
        <f t="shared" si="24"/>
        <v>0.0007634399882</v>
      </c>
      <c r="AM871" s="67">
        <f t="shared" si="25"/>
        <v>-0.04778447814</v>
      </c>
      <c r="AN871" s="68">
        <f t="shared" si="26"/>
        <v>-0.09582383117</v>
      </c>
      <c r="AO871" s="69">
        <f t="shared" si="27"/>
        <v>-0.003849847255</v>
      </c>
      <c r="AP871" s="70">
        <f t="shared" si="28"/>
        <v>0.04993668548</v>
      </c>
      <c r="AQ871" s="71">
        <f t="shared" si="29"/>
        <v>0.001900206533</v>
      </c>
      <c r="AR871" s="72">
        <f t="shared" si="30"/>
        <v>-0.002051128349</v>
      </c>
      <c r="AS871" s="73">
        <f t="shared" si="31"/>
        <v>-0.000729129146</v>
      </c>
      <c r="AT871" s="74">
        <f t="shared" si="32"/>
        <v>0.002342072102</v>
      </c>
      <c r="AU871" s="75">
        <f t="shared" si="33"/>
        <v>0.0007105385678</v>
      </c>
      <c r="AV871" s="76">
        <f t="shared" si="34"/>
        <v>0.0008032622139</v>
      </c>
      <c r="AW871" s="78">
        <f t="shared" si="35"/>
        <v>-0.05544650376</v>
      </c>
      <c r="AX871" s="79">
        <f t="shared" si="36"/>
        <v>-0.07745682815</v>
      </c>
      <c r="AY871" s="78">
        <f t="shared" si="37"/>
        <v>-0.04402949973</v>
      </c>
      <c r="AZ871" s="79">
        <f t="shared" si="38"/>
        <v>-0.04274544495</v>
      </c>
      <c r="BA871" s="80">
        <f t="shared" si="39"/>
        <v>0.02201032439</v>
      </c>
      <c r="BB871" s="80">
        <f t="shared" si="40"/>
        <v>-0.001284054787</v>
      </c>
      <c r="BC871" s="80">
        <f t="shared" si="41"/>
        <v>-0.05530857452</v>
      </c>
      <c r="BD871" s="80">
        <f t="shared" si="42"/>
        <v>-0.04306954074</v>
      </c>
      <c r="BE871" s="81">
        <f t="shared" si="43"/>
        <v>0.0004828055829</v>
      </c>
      <c r="BF871" s="81">
        <f t="shared" si="44"/>
        <v>-0.00005652492478</v>
      </c>
      <c r="BG871" s="81">
        <f t="shared" si="45"/>
        <v>0.001204053076</v>
      </c>
      <c r="BH871" s="81">
        <f t="shared" si="46"/>
        <v>0.004764229807</v>
      </c>
      <c r="BI871" s="81"/>
      <c r="BJ871" s="81"/>
    </row>
    <row r="872">
      <c r="A872" s="31">
        <v>721.0</v>
      </c>
      <c r="B872" s="32" t="s">
        <v>266</v>
      </c>
      <c r="C872" s="33">
        <v>1539.0</v>
      </c>
      <c r="D872" s="55">
        <f t="shared" si="5"/>
        <v>1212</v>
      </c>
      <c r="E872" s="35">
        <v>232.0</v>
      </c>
      <c r="F872" s="36">
        <v>184.0</v>
      </c>
      <c r="G872" s="37">
        <v>207.0</v>
      </c>
      <c r="H872" s="38">
        <v>431.0</v>
      </c>
      <c r="I872" s="39">
        <v>98.0</v>
      </c>
      <c r="J872" s="40">
        <v>60.0</v>
      </c>
      <c r="K872" s="56">
        <f t="shared" si="6"/>
        <v>0.3489278752</v>
      </c>
      <c r="L872" s="56">
        <f t="shared" si="7"/>
        <v>0.4336399474</v>
      </c>
      <c r="M872" s="56">
        <f t="shared" si="8"/>
        <v>0.4589800443</v>
      </c>
      <c r="N872" s="56">
        <f t="shared" si="9"/>
        <v>0.134502924</v>
      </c>
      <c r="O872" s="56">
        <f t="shared" si="10"/>
        <v>0.4430693069</v>
      </c>
      <c r="P872" s="57">
        <f t="shared" si="11"/>
        <v>0.03898635478</v>
      </c>
      <c r="Q872" s="58">
        <f t="shared" ref="Q872:V872" si="2648">K872-Q$2</f>
        <v>-0.002049806446</v>
      </c>
      <c r="R872" s="59">
        <f t="shared" si="2648"/>
        <v>-0.04591259285</v>
      </c>
      <c r="S872" s="60">
        <f t="shared" si="2648"/>
        <v>0.0473924817</v>
      </c>
      <c r="T872" s="61">
        <f t="shared" si="2648"/>
        <v>0.01876848237</v>
      </c>
      <c r="U872" s="62">
        <f t="shared" si="2648"/>
        <v>-0.01076202216</v>
      </c>
      <c r="V872" s="63">
        <f t="shared" si="2648"/>
        <v>0.006725526264</v>
      </c>
      <c r="W872" s="64"/>
      <c r="X872" s="65">
        <f t="shared" si="13"/>
        <v>1</v>
      </c>
      <c r="Y872" s="66">
        <f t="shared" si="14"/>
        <v>0</v>
      </c>
      <c r="Z872" s="67">
        <f t="shared" ref="Z872:AA872" si="2649">U872</f>
        <v>-0.01076202216</v>
      </c>
      <c r="AA872" s="68">
        <f t="shared" si="2649"/>
        <v>0.006725526264</v>
      </c>
      <c r="AB872" s="69">
        <f t="shared" ref="AB872:AC872" si="2650">S872</f>
        <v>0.0473924817</v>
      </c>
      <c r="AC872" s="70">
        <f t="shared" si="2650"/>
        <v>0.01876848237</v>
      </c>
      <c r="AD872" s="71">
        <f t="shared" si="17"/>
        <v>0.00007058841751</v>
      </c>
      <c r="AE872" s="72">
        <f t="shared" si="18"/>
        <v>-0.0001447605254</v>
      </c>
      <c r="AF872" s="73">
        <f t="shared" si="19"/>
        <v>-0.0006362668595</v>
      </c>
      <c r="AG872" s="74">
        <f t="shared" si="20"/>
        <v>0.0001167525572</v>
      </c>
      <c r="AH872" s="75">
        <f t="shared" si="21"/>
        <v>0.001893791391</v>
      </c>
      <c r="AI872" s="76">
        <f t="shared" si="22"/>
        <v>0.001778969914</v>
      </c>
      <c r="AJ872" s="77"/>
      <c r="AK872" s="65">
        <f t="shared" si="23"/>
        <v>-0.005693794321</v>
      </c>
      <c r="AL872" s="66">
        <f t="shared" si="24"/>
        <v>0.0007634399882</v>
      </c>
      <c r="AM872" s="67">
        <f t="shared" si="25"/>
        <v>-0.01946229549</v>
      </c>
      <c r="AN872" s="68">
        <f t="shared" si="26"/>
        <v>-0.01159650265</v>
      </c>
      <c r="AO872" s="69">
        <f t="shared" si="27"/>
        <v>0.002705954531</v>
      </c>
      <c r="AP872" s="70">
        <f t="shared" si="28"/>
        <v>-0.02625096073</v>
      </c>
      <c r="AQ872" s="71">
        <f t="shared" si="29"/>
        <v>-0.00004810584806</v>
      </c>
      <c r="AR872" s="72">
        <f t="shared" si="30"/>
        <v>-0.0001155526741</v>
      </c>
      <c r="AS872" s="73">
        <f t="shared" si="31"/>
        <v>-0.00006587071901</v>
      </c>
      <c r="AT872" s="74">
        <f t="shared" si="32"/>
        <v>-0.0002654070269</v>
      </c>
      <c r="AU872" s="75">
        <f t="shared" si="33"/>
        <v>0.0001855142143</v>
      </c>
      <c r="AV872" s="76">
        <f t="shared" si="34"/>
        <v>0.0002328787216</v>
      </c>
      <c r="AW872" s="78">
        <f t="shared" si="35"/>
        <v>-0.02237859764</v>
      </c>
      <c r="AX872" s="79">
        <f t="shared" si="36"/>
        <v>-0.002049806446</v>
      </c>
      <c r="AY872" s="78">
        <f t="shared" si="37"/>
        <v>-0.03723210437</v>
      </c>
      <c r="AZ872" s="79">
        <f t="shared" si="38"/>
        <v>-0.04591259285</v>
      </c>
      <c r="BA872" s="80">
        <f t="shared" si="39"/>
        <v>-0.02032879119</v>
      </c>
      <c r="BB872" s="80">
        <f t="shared" si="40"/>
        <v>0.008680488484</v>
      </c>
      <c r="BC872" s="80">
        <f t="shared" si="41"/>
        <v>-0.02224066839</v>
      </c>
      <c r="BD872" s="80">
        <f t="shared" si="42"/>
        <v>-0.03627214538</v>
      </c>
      <c r="BE872" s="81">
        <f t="shared" si="43"/>
        <v>0.0003379088709</v>
      </c>
      <c r="BF872" s="81">
        <f t="shared" si="44"/>
        <v>-0.0003529276756</v>
      </c>
      <c r="BG872" s="81">
        <f t="shared" si="45"/>
        <v>-0.0008210211998</v>
      </c>
      <c r="BH872" s="81">
        <f t="shared" si="46"/>
        <v>0.001613433514</v>
      </c>
      <c r="BI872" s="81"/>
      <c r="BJ872" s="81"/>
    </row>
    <row r="873">
      <c r="A873" s="31">
        <v>1165.0</v>
      </c>
      <c r="B873" s="32">
        <v>3576.0</v>
      </c>
      <c r="C873" s="33">
        <v>855.0</v>
      </c>
      <c r="D873" s="55">
        <f t="shared" si="5"/>
        <v>728</v>
      </c>
      <c r="E873" s="35">
        <v>280.0</v>
      </c>
      <c r="F873" s="36">
        <v>138.0</v>
      </c>
      <c r="G873" s="37">
        <v>113.0</v>
      </c>
      <c r="H873" s="38">
        <v>165.0</v>
      </c>
      <c r="I873" s="39">
        <v>25.0</v>
      </c>
      <c r="J873" s="40">
        <v>7.0</v>
      </c>
      <c r="K873" s="56">
        <f t="shared" si="6"/>
        <v>0.4888888889</v>
      </c>
      <c r="L873" s="56">
        <f t="shared" si="7"/>
        <v>0.6489361702</v>
      </c>
      <c r="M873" s="56">
        <f t="shared" si="8"/>
        <v>0.4379844961</v>
      </c>
      <c r="N873" s="56">
        <f t="shared" si="9"/>
        <v>0.1321637427</v>
      </c>
      <c r="O873" s="56">
        <f t="shared" si="10"/>
        <v>0.5741758242</v>
      </c>
      <c r="P873" s="57">
        <f t="shared" si="11"/>
        <v>0.008187134503</v>
      </c>
      <c r="Q873" s="58">
        <f t="shared" ref="Q873:V873" si="2651">K873-Q$2</f>
        <v>0.1379112072</v>
      </c>
      <c r="R873" s="59">
        <f t="shared" si="2651"/>
        <v>0.1693836299</v>
      </c>
      <c r="S873" s="60">
        <f t="shared" si="2651"/>
        <v>0.02639693348</v>
      </c>
      <c r="T873" s="61">
        <f t="shared" si="2651"/>
        <v>0.01642930108</v>
      </c>
      <c r="U873" s="62">
        <f t="shared" si="2651"/>
        <v>0.1203444951</v>
      </c>
      <c r="V873" s="63">
        <f t="shared" si="2651"/>
        <v>-0.02407369401</v>
      </c>
      <c r="W873" s="64"/>
      <c r="X873" s="65">
        <f t="shared" si="13"/>
        <v>1</v>
      </c>
      <c r="Y873" s="66">
        <f t="shared" si="14"/>
        <v>0</v>
      </c>
      <c r="Z873" s="67">
        <f t="shared" ref="Z873:AA873" si="2652">U873</f>
        <v>0.1203444951</v>
      </c>
      <c r="AA873" s="68">
        <f t="shared" si="2652"/>
        <v>-0.02407369401</v>
      </c>
      <c r="AB873" s="69">
        <f t="shared" ref="AB873:AC873" si="2653">S873</f>
        <v>0.02639693348</v>
      </c>
      <c r="AC873" s="70">
        <f t="shared" si="2653"/>
        <v>0.01642930108</v>
      </c>
      <c r="AD873" s="71">
        <f t="shared" si="17"/>
        <v>0.01390325475</v>
      </c>
      <c r="AE873" s="72">
        <f t="shared" si="18"/>
        <v>-0.005794273101</v>
      </c>
      <c r="AF873" s="73">
        <f t="shared" si="19"/>
        <v>0.003572239598</v>
      </c>
      <c r="AG873" s="74">
        <f t="shared" si="20"/>
        <v>0.001341704244</v>
      </c>
      <c r="AH873" s="75">
        <f t="shared" si="21"/>
        <v>0.000426876163</v>
      </c>
      <c r="AI873" s="76">
        <f t="shared" si="22"/>
        <v>0.0008673663355</v>
      </c>
      <c r="AJ873" s="77"/>
      <c r="AK873" s="65">
        <f t="shared" si="23"/>
        <v>-0.005693794321</v>
      </c>
      <c r="AL873" s="66">
        <f t="shared" si="24"/>
        <v>0.0007634399882</v>
      </c>
      <c r="AM873" s="67">
        <f t="shared" si="25"/>
        <v>0.1364522925</v>
      </c>
      <c r="AN873" s="68">
        <f t="shared" si="26"/>
        <v>0.1714138253</v>
      </c>
      <c r="AO873" s="69">
        <f t="shared" si="27"/>
        <v>0.004485127854</v>
      </c>
      <c r="AP873" s="70">
        <f t="shared" si="28"/>
        <v>-0.01545956108</v>
      </c>
      <c r="AQ873" s="71">
        <f t="shared" si="29"/>
        <v>0.003768259083</v>
      </c>
      <c r="AR873" s="72">
        <f t="shared" si="30"/>
        <v>-0.01108290435</v>
      </c>
      <c r="AS873" s="73">
        <f t="shared" si="31"/>
        <v>-0.0004728382883</v>
      </c>
      <c r="AT873" s="74">
        <f t="shared" si="32"/>
        <v>0.001542232509</v>
      </c>
      <c r="AU873" s="75">
        <f t="shared" si="33"/>
        <v>0.00003414857791</v>
      </c>
      <c r="AV873" s="76">
        <f t="shared" si="34"/>
        <v>0.0001053811246</v>
      </c>
      <c r="AW873" s="78">
        <f t="shared" si="35"/>
        <v>0.1385731954</v>
      </c>
      <c r="AX873" s="79">
        <f t="shared" si="36"/>
        <v>0.1379112072</v>
      </c>
      <c r="AY873" s="78">
        <f t="shared" si="37"/>
        <v>0.1472824135</v>
      </c>
      <c r="AZ873" s="79">
        <f t="shared" si="38"/>
        <v>0.1693836299</v>
      </c>
      <c r="BA873" s="80">
        <f t="shared" si="39"/>
        <v>0.0006619882385</v>
      </c>
      <c r="BB873" s="80">
        <f t="shared" si="40"/>
        <v>-0.02210121642</v>
      </c>
      <c r="BC873" s="80">
        <f t="shared" si="41"/>
        <v>0.1387111247</v>
      </c>
      <c r="BD873" s="80">
        <f t="shared" si="42"/>
        <v>0.1482423725</v>
      </c>
      <c r="BE873" s="81">
        <f t="shared" si="43"/>
        <v>-0.0004880255387</v>
      </c>
      <c r="BF873" s="81">
        <f t="shared" si="44"/>
        <v>-0.00002926149065</v>
      </c>
      <c r="BG873" s="81">
        <f t="shared" si="45"/>
        <v>-0.002735024893</v>
      </c>
      <c r="BH873" s="81">
        <f t="shared" si="46"/>
        <v>0.04112573243</v>
      </c>
      <c r="BI873" s="81"/>
      <c r="BJ873" s="81"/>
    </row>
    <row r="874">
      <c r="A874" s="31">
        <v>952.0</v>
      </c>
      <c r="B874" s="32">
        <v>5332.0</v>
      </c>
      <c r="C874" s="33">
        <v>695.0</v>
      </c>
      <c r="D874" s="55">
        <f t="shared" si="5"/>
        <v>410</v>
      </c>
      <c r="E874" s="35">
        <v>64.0</v>
      </c>
      <c r="F874" s="36">
        <v>89.0</v>
      </c>
      <c r="G874" s="37">
        <v>40.0</v>
      </c>
      <c r="H874" s="38">
        <v>148.0</v>
      </c>
      <c r="I874" s="39">
        <v>17.0</v>
      </c>
      <c r="J874" s="40">
        <v>52.0</v>
      </c>
      <c r="K874" s="56">
        <f t="shared" si="6"/>
        <v>0.1741007194</v>
      </c>
      <c r="L874" s="56">
        <f t="shared" si="7"/>
        <v>0.3537117904</v>
      </c>
      <c r="M874" s="56">
        <f t="shared" si="8"/>
        <v>0.2209944751</v>
      </c>
      <c r="N874" s="56">
        <f t="shared" si="9"/>
        <v>0.05755395683</v>
      </c>
      <c r="O874" s="56">
        <f t="shared" si="10"/>
        <v>0.2951219512</v>
      </c>
      <c r="P874" s="57">
        <f t="shared" si="11"/>
        <v>0.07482014388</v>
      </c>
      <c r="Q874" s="58">
        <f t="shared" ref="Q874:V874" si="2654">K874-Q$2</f>
        <v>-0.1768769623</v>
      </c>
      <c r="R874" s="59">
        <f t="shared" si="2654"/>
        <v>-0.1258407499</v>
      </c>
      <c r="S874" s="60">
        <f t="shared" si="2654"/>
        <v>-0.1905930875</v>
      </c>
      <c r="T874" s="61">
        <f t="shared" si="2654"/>
        <v>-0.05818048477</v>
      </c>
      <c r="U874" s="62">
        <f t="shared" si="2654"/>
        <v>-0.1587093779</v>
      </c>
      <c r="V874" s="63">
        <f t="shared" si="2654"/>
        <v>0.04255931537</v>
      </c>
      <c r="W874" s="64"/>
      <c r="X874" s="65">
        <f t="shared" si="13"/>
        <v>1</v>
      </c>
      <c r="Y874" s="66">
        <f t="shared" si="14"/>
        <v>0</v>
      </c>
      <c r="Z874" s="67">
        <f t="shared" ref="Z874:AA874" si="2655">U874</f>
        <v>-0.1587093779</v>
      </c>
      <c r="AA874" s="68">
        <f t="shared" si="2655"/>
        <v>0.04255931537</v>
      </c>
      <c r="AB874" s="69">
        <f t="shared" ref="AB874:AC874" si="2656">S874</f>
        <v>-0.1905930875</v>
      </c>
      <c r="AC874" s="70">
        <f t="shared" si="2656"/>
        <v>-0.05818048477</v>
      </c>
      <c r="AD874" s="71">
        <f t="shared" si="17"/>
        <v>0.0233773713</v>
      </c>
      <c r="AE874" s="72">
        <f t="shared" si="18"/>
        <v>-0.01350912493</v>
      </c>
      <c r="AF874" s="73">
        <f t="shared" si="19"/>
        <v>0.03272503195</v>
      </c>
      <c r="AG874" s="74">
        <f t="shared" si="20"/>
        <v>0.001122277224</v>
      </c>
      <c r="AH874" s="75">
        <f t="shared" si="21"/>
        <v>0.0329407562</v>
      </c>
      <c r="AI874" s="76">
        <f t="shared" si="22"/>
        <v>0.02217759645</v>
      </c>
      <c r="AJ874" s="77"/>
      <c r="AK874" s="65">
        <f t="shared" si="23"/>
        <v>-0.005693794321</v>
      </c>
      <c r="AL874" s="66">
        <f t="shared" si="24"/>
        <v>0.0007634399882</v>
      </c>
      <c r="AM874" s="67">
        <f t="shared" si="25"/>
        <v>-0.1971164094</v>
      </c>
      <c r="AN874" s="68">
        <f t="shared" si="26"/>
        <v>-0.2172345775</v>
      </c>
      <c r="AO874" s="69">
        <f t="shared" si="27"/>
        <v>-0.002261324489</v>
      </c>
      <c r="AP874" s="70">
        <f t="shared" si="28"/>
        <v>0.1031441984</v>
      </c>
      <c r="AQ874" s="71">
        <f t="shared" si="29"/>
        <v>0.004140452365</v>
      </c>
      <c r="AR874" s="72">
        <f t="shared" si="30"/>
        <v>-0.02057102069</v>
      </c>
      <c r="AS874" s="73">
        <f t="shared" si="31"/>
        <v>0.0003807996879</v>
      </c>
      <c r="AT874" s="74">
        <f t="shared" si="32"/>
        <v>0.0138367068</v>
      </c>
      <c r="AU874" s="75">
        <f t="shared" si="33"/>
        <v>0.003370974101</v>
      </c>
      <c r="AV874" s="76">
        <f t="shared" si="34"/>
        <v>0.003056619167</v>
      </c>
      <c r="AW874" s="78">
        <f t="shared" si="35"/>
        <v>-0.197179302</v>
      </c>
      <c r="AX874" s="79">
        <f t="shared" si="36"/>
        <v>-0.1768769623</v>
      </c>
      <c r="AY874" s="78">
        <f t="shared" si="37"/>
        <v>-0.1170046338</v>
      </c>
      <c r="AZ874" s="79">
        <f t="shared" si="38"/>
        <v>-0.1258407499</v>
      </c>
      <c r="BA874" s="80">
        <f t="shared" si="39"/>
        <v>-0.02030233978</v>
      </c>
      <c r="BB874" s="80">
        <f t="shared" si="40"/>
        <v>0.008836116081</v>
      </c>
      <c r="BC874" s="80">
        <f t="shared" si="41"/>
        <v>-0.1970413728</v>
      </c>
      <c r="BD874" s="80">
        <f t="shared" si="42"/>
        <v>-0.1160446748</v>
      </c>
      <c r="BE874" s="81">
        <f t="shared" si="43"/>
        <v>0.0003341080532</v>
      </c>
      <c r="BF874" s="81">
        <f t="shared" si="44"/>
        <v>-0.000358787662</v>
      </c>
      <c r="BG874" s="81">
        <f t="shared" si="45"/>
        <v>0.02535893604</v>
      </c>
      <c r="BH874" s="81">
        <f t="shared" si="46"/>
        <v>0.04573120407</v>
      </c>
      <c r="BI874" s="81"/>
      <c r="BJ874" s="81"/>
    </row>
    <row r="875">
      <c r="A875" s="31">
        <v>1102.0</v>
      </c>
      <c r="B875" s="32">
        <v>3782.0</v>
      </c>
      <c r="C875" s="33">
        <v>644.0</v>
      </c>
      <c r="D875" s="55">
        <f t="shared" si="5"/>
        <v>480</v>
      </c>
      <c r="E875" s="35">
        <v>128.0</v>
      </c>
      <c r="F875" s="36">
        <v>107.0</v>
      </c>
      <c r="G875" s="37">
        <v>69.0</v>
      </c>
      <c r="H875" s="38">
        <v>116.0</v>
      </c>
      <c r="I875" s="39">
        <v>25.0</v>
      </c>
      <c r="J875" s="40">
        <v>35.0</v>
      </c>
      <c r="K875" s="56">
        <f t="shared" si="6"/>
        <v>0.3447204969</v>
      </c>
      <c r="L875" s="56">
        <f t="shared" si="7"/>
        <v>0.5687732342</v>
      </c>
      <c r="M875" s="56">
        <f t="shared" si="8"/>
        <v>0.327014218</v>
      </c>
      <c r="N875" s="56">
        <f t="shared" si="9"/>
        <v>0.1071428571</v>
      </c>
      <c r="O875" s="56">
        <f t="shared" si="10"/>
        <v>0.4625</v>
      </c>
      <c r="P875" s="57">
        <f t="shared" si="11"/>
        <v>0.05434782609</v>
      </c>
      <c r="Q875" s="58">
        <f t="shared" ref="Q875:V875" si="2657">K875-Q$2</f>
        <v>-0.006257184795</v>
      </c>
      <c r="R875" s="59">
        <f t="shared" si="2657"/>
        <v>0.08922069391</v>
      </c>
      <c r="S875" s="60">
        <f t="shared" si="2657"/>
        <v>-0.08457334464</v>
      </c>
      <c r="T875" s="61">
        <f t="shared" si="2657"/>
        <v>-0.008591584464</v>
      </c>
      <c r="U875" s="62">
        <f t="shared" si="2657"/>
        <v>0.008668670907</v>
      </c>
      <c r="V875" s="63">
        <f t="shared" si="2657"/>
        <v>0.02208699758</v>
      </c>
      <c r="W875" s="64"/>
      <c r="X875" s="65">
        <f t="shared" si="13"/>
        <v>1</v>
      </c>
      <c r="Y875" s="66">
        <f t="shared" si="14"/>
        <v>0</v>
      </c>
      <c r="Z875" s="67">
        <f t="shared" ref="Z875:AA875" si="2658">U875</f>
        <v>0.008668670907</v>
      </c>
      <c r="AA875" s="68">
        <f t="shared" si="2658"/>
        <v>0.02208699758</v>
      </c>
      <c r="AB875" s="69">
        <f t="shared" ref="AB875:AC875" si="2659">S875</f>
        <v>-0.08457334464</v>
      </c>
      <c r="AC875" s="70">
        <f t="shared" si="2659"/>
        <v>-0.008591584464</v>
      </c>
      <c r="AD875" s="71">
        <f t="shared" si="17"/>
        <v>-0.0004126896066</v>
      </c>
      <c r="AE875" s="72">
        <f t="shared" si="18"/>
        <v>0.0003829298266</v>
      </c>
      <c r="AF875" s="73">
        <f t="shared" si="19"/>
        <v>-0.0005433761869</v>
      </c>
      <c r="AG875" s="74">
        <f t="shared" si="20"/>
        <v>-0.001942448876</v>
      </c>
      <c r="AH875" s="75">
        <f t="shared" si="21"/>
        <v>0.007078835299</v>
      </c>
      <c r="AI875" s="76">
        <f t="shared" si="22"/>
        <v>0.001453238068</v>
      </c>
      <c r="AJ875" s="77"/>
      <c r="AK875" s="65">
        <f t="shared" si="23"/>
        <v>-0.005693794321</v>
      </c>
      <c r="AL875" s="66">
        <f t="shared" si="24"/>
        <v>0.0007634399882</v>
      </c>
      <c r="AM875" s="67">
        <f t="shared" si="25"/>
        <v>-0.02799041953</v>
      </c>
      <c r="AN875" s="68">
        <f t="shared" si="26"/>
        <v>0.03179138935</v>
      </c>
      <c r="AO875" s="69">
        <f t="shared" si="27"/>
        <v>0.007580924558</v>
      </c>
      <c r="AP875" s="70">
        <f t="shared" si="28"/>
        <v>0.04335288191</v>
      </c>
      <c r="AQ875" s="71">
        <f t="shared" si="29"/>
        <v>0.00001111169584</v>
      </c>
      <c r="AR875" s="72">
        <f t="shared" si="30"/>
        <v>0.0004373912831</v>
      </c>
      <c r="AS875" s="73">
        <f t="shared" si="31"/>
        <v>0.0008053765227</v>
      </c>
      <c r="AT875" s="74">
        <f t="shared" si="32"/>
        <v>-0.0002799715107</v>
      </c>
      <c r="AU875" s="75">
        <f t="shared" si="33"/>
        <v>0.0007788734308</v>
      </c>
      <c r="AV875" s="76">
        <f t="shared" si="34"/>
        <v>0.0002811893831</v>
      </c>
      <c r="AW875" s="78">
        <f t="shared" si="35"/>
        <v>-0.02450792764</v>
      </c>
      <c r="AX875" s="79">
        <f t="shared" si="36"/>
        <v>-0.006257184795</v>
      </c>
      <c r="AY875" s="78">
        <f t="shared" si="37"/>
        <v>0.07634632041</v>
      </c>
      <c r="AZ875" s="79">
        <f t="shared" si="38"/>
        <v>0.08922069391</v>
      </c>
      <c r="BA875" s="80">
        <f t="shared" si="39"/>
        <v>-0.01825074284</v>
      </c>
      <c r="BB875" s="80">
        <f t="shared" si="40"/>
        <v>-0.0128743735</v>
      </c>
      <c r="BC875" s="80">
        <f t="shared" si="41"/>
        <v>-0.02436999839</v>
      </c>
      <c r="BD875" s="80">
        <f t="shared" si="42"/>
        <v>0.07730627941</v>
      </c>
      <c r="BE875" s="81">
        <f t="shared" si="43"/>
        <v>0.0001673401214</v>
      </c>
      <c r="BF875" s="81">
        <f t="shared" si="44"/>
        <v>0.00046993376</v>
      </c>
      <c r="BG875" s="81">
        <f t="shared" si="45"/>
        <v>-0.005382364014</v>
      </c>
      <c r="BH875" s="81">
        <f t="shared" si="46"/>
        <v>-0.00376790781</v>
      </c>
      <c r="BI875" s="81"/>
      <c r="BJ875" s="81"/>
    </row>
    <row r="876">
      <c r="A876" s="31">
        <v>1270.0</v>
      </c>
      <c r="B876" s="32">
        <v>4028.0</v>
      </c>
      <c r="C876" s="33">
        <v>1288.0</v>
      </c>
      <c r="D876" s="55">
        <f t="shared" si="5"/>
        <v>673</v>
      </c>
      <c r="E876" s="35">
        <v>18.0</v>
      </c>
      <c r="F876" s="36">
        <v>201.0</v>
      </c>
      <c r="G876" s="37">
        <v>12.0</v>
      </c>
      <c r="H876" s="38">
        <v>341.0</v>
      </c>
      <c r="I876" s="39">
        <v>18.0</v>
      </c>
      <c r="J876" s="40">
        <v>83.0</v>
      </c>
      <c r="K876" s="56">
        <f t="shared" si="6"/>
        <v>0.03726708075</v>
      </c>
      <c r="L876" s="56">
        <f t="shared" si="7"/>
        <v>0.09549071618</v>
      </c>
      <c r="M876" s="56">
        <f t="shared" si="8"/>
        <v>0.04054054054</v>
      </c>
      <c r="N876" s="56">
        <f t="shared" si="9"/>
        <v>0.009316770186</v>
      </c>
      <c r="O876" s="56">
        <f t="shared" si="10"/>
        <v>0.07132243685</v>
      </c>
      <c r="P876" s="57">
        <f t="shared" si="11"/>
        <v>0.06444099379</v>
      </c>
      <c r="Q876" s="58">
        <f t="shared" ref="Q876:V876" si="2660">K876-Q$2</f>
        <v>-0.3137106009</v>
      </c>
      <c r="R876" s="59">
        <f t="shared" si="2660"/>
        <v>-0.3840618241</v>
      </c>
      <c r="S876" s="60">
        <f t="shared" si="2660"/>
        <v>-0.3710470221</v>
      </c>
      <c r="T876" s="61">
        <f t="shared" si="2660"/>
        <v>-0.1064176714</v>
      </c>
      <c r="U876" s="62">
        <f t="shared" si="2660"/>
        <v>-0.3825088922</v>
      </c>
      <c r="V876" s="63">
        <f t="shared" si="2660"/>
        <v>0.03218016528</v>
      </c>
      <c r="W876" s="64"/>
      <c r="X876" s="65">
        <f t="shared" si="13"/>
        <v>1</v>
      </c>
      <c r="Y876" s="66">
        <f t="shared" si="14"/>
        <v>0</v>
      </c>
      <c r="Z876" s="67">
        <f t="shared" ref="Z876:AA876" si="2661">U876</f>
        <v>-0.3825088922</v>
      </c>
      <c r="AA876" s="68">
        <f t="shared" si="2661"/>
        <v>0.03218016528</v>
      </c>
      <c r="AB876" s="69">
        <f t="shared" ref="AB876:AC876" si="2662">S876</f>
        <v>-0.3710470221</v>
      </c>
      <c r="AC876" s="70">
        <f t="shared" si="2662"/>
        <v>-0.1064176714</v>
      </c>
      <c r="AD876" s="71">
        <f t="shared" si="17"/>
        <v>0.1452774896</v>
      </c>
      <c r="AE876" s="72">
        <f t="shared" si="18"/>
        <v>-0.02461839874</v>
      </c>
      <c r="AF876" s="73">
        <f t="shared" si="19"/>
        <v>0.1453533237</v>
      </c>
      <c r="AG876" s="74">
        <f t="shared" si="20"/>
        <v>0.02876535111</v>
      </c>
      <c r="AH876" s="75">
        <f t="shared" si="21"/>
        <v>0.1263511718</v>
      </c>
      <c r="AI876" s="76">
        <f t="shared" si="22"/>
        <v>0.07897192016</v>
      </c>
      <c r="AJ876" s="77"/>
      <c r="AK876" s="65">
        <f t="shared" si="23"/>
        <v>-0.005693794321</v>
      </c>
      <c r="AL876" s="66">
        <f t="shared" si="24"/>
        <v>0.0007634399882</v>
      </c>
      <c r="AM876" s="67">
        <f t="shared" si="25"/>
        <v>-0.3633156106</v>
      </c>
      <c r="AN876" s="68">
        <f t="shared" si="26"/>
        <v>-0.5810203774</v>
      </c>
      <c r="AO876" s="69">
        <f t="shared" si="27"/>
        <v>-0.0009894879002</v>
      </c>
      <c r="AP876" s="70">
        <f t="shared" si="28"/>
        <v>0.1998407822</v>
      </c>
      <c r="AQ876" s="71">
        <f t="shared" si="29"/>
        <v>0.06031846401</v>
      </c>
      <c r="AR876" s="72">
        <f t="shared" si="30"/>
        <v>-0.09734147848</v>
      </c>
      <c r="AS876" s="73">
        <f t="shared" si="31"/>
        <v>-0.008342168169</v>
      </c>
      <c r="AT876" s="74">
        <f t="shared" si="32"/>
        <v>0.06207869824</v>
      </c>
      <c r="AU876" s="75">
        <f t="shared" si="33"/>
        <v>0.01303028667</v>
      </c>
      <c r="AV876" s="76">
        <f t="shared" si="34"/>
        <v>0.01103311866</v>
      </c>
      <c r="AW876" s="78">
        <f t="shared" si="35"/>
        <v>-0.3049923103</v>
      </c>
      <c r="AX876" s="79">
        <f t="shared" si="36"/>
        <v>-0.3137106009</v>
      </c>
      <c r="AY876" s="78">
        <f t="shared" si="37"/>
        <v>-0.4046458168</v>
      </c>
      <c r="AZ876" s="79">
        <f t="shared" si="38"/>
        <v>-0.3840618241</v>
      </c>
      <c r="BA876" s="80">
        <f t="shared" si="39"/>
        <v>0.008718290642</v>
      </c>
      <c r="BB876" s="80">
        <f t="shared" si="40"/>
        <v>-0.0205839927</v>
      </c>
      <c r="BC876" s="80">
        <f t="shared" si="41"/>
        <v>-0.3048543811</v>
      </c>
      <c r="BD876" s="80">
        <f t="shared" si="42"/>
        <v>-0.4036858578</v>
      </c>
      <c r="BE876" s="81">
        <f t="shared" si="43"/>
        <v>-0.0003476921639</v>
      </c>
      <c r="BF876" s="81">
        <f t="shared" si="44"/>
        <v>-0.0003589144619</v>
      </c>
      <c r="BG876" s="81">
        <f t="shared" si="45"/>
        <v>-0.07002607815</v>
      </c>
      <c r="BH876" s="81">
        <f t="shared" si="46"/>
        <v>0.2461308047</v>
      </c>
      <c r="BI876" s="81"/>
      <c r="BJ876" s="81"/>
    </row>
    <row r="877">
      <c r="A877" s="31">
        <v>664.0</v>
      </c>
      <c r="B877" s="32" t="s">
        <v>267</v>
      </c>
      <c r="C877" s="33">
        <v>616.0</v>
      </c>
      <c r="D877" s="55">
        <f t="shared" si="5"/>
        <v>425</v>
      </c>
      <c r="E877" s="35">
        <v>102.0</v>
      </c>
      <c r="F877" s="36">
        <v>66.0</v>
      </c>
      <c r="G877" s="37">
        <v>60.0</v>
      </c>
      <c r="H877" s="38">
        <v>132.0</v>
      </c>
      <c r="I877" s="39">
        <v>30.0</v>
      </c>
      <c r="J877" s="40">
        <v>35.0</v>
      </c>
      <c r="K877" s="56">
        <f t="shared" si="6"/>
        <v>0.3116883117</v>
      </c>
      <c r="L877" s="56">
        <f t="shared" si="7"/>
        <v>0.5</v>
      </c>
      <c r="M877" s="56">
        <f t="shared" si="8"/>
        <v>0.3726708075</v>
      </c>
      <c r="N877" s="56">
        <f t="shared" si="9"/>
        <v>0.0974025974</v>
      </c>
      <c r="O877" s="56">
        <f t="shared" si="10"/>
        <v>0.4517647059</v>
      </c>
      <c r="P877" s="57">
        <f t="shared" si="11"/>
        <v>0.05681818182</v>
      </c>
      <c r="Q877" s="58">
        <f t="shared" ref="Q877:V877" si="2663">K877-Q$2</f>
        <v>-0.03928937</v>
      </c>
      <c r="R877" s="59">
        <f t="shared" si="2663"/>
        <v>0.02044745971</v>
      </c>
      <c r="S877" s="60">
        <f t="shared" si="2663"/>
        <v>-0.03891675519</v>
      </c>
      <c r="T877" s="61">
        <f t="shared" si="2663"/>
        <v>-0.0183318442</v>
      </c>
      <c r="U877" s="62">
        <f t="shared" si="2663"/>
        <v>-0.002066623211</v>
      </c>
      <c r="V877" s="63">
        <f t="shared" si="2663"/>
        <v>0.02455735331</v>
      </c>
      <c r="W877" s="64"/>
      <c r="X877" s="65">
        <f t="shared" si="13"/>
        <v>1</v>
      </c>
      <c r="Y877" s="66">
        <f t="shared" si="14"/>
        <v>0</v>
      </c>
      <c r="Z877" s="67">
        <f t="shared" ref="Z877:AA877" si="2664">U877</f>
        <v>-0.002066623211</v>
      </c>
      <c r="AA877" s="68">
        <f t="shared" si="2664"/>
        <v>0.02455735331</v>
      </c>
      <c r="AB877" s="69">
        <f t="shared" ref="AB877:AC877" si="2665">S877</f>
        <v>-0.03891675519</v>
      </c>
      <c r="AC877" s="70">
        <f t="shared" si="2665"/>
        <v>-0.0183318442</v>
      </c>
      <c r="AD877" s="71">
        <f t="shared" si="17"/>
        <v>-0.0005987926699</v>
      </c>
      <c r="AE877" s="72">
        <f t="shared" si="18"/>
        <v>-0.0001015015927</v>
      </c>
      <c r="AF877" s="73">
        <f t="shared" si="19"/>
        <v>0.0005306078445</v>
      </c>
      <c r="AG877" s="74">
        <f t="shared" si="20"/>
        <v>-0.0009178074921</v>
      </c>
      <c r="AH877" s="75">
        <f t="shared" si="21"/>
        <v>0.001178457323</v>
      </c>
      <c r="AI877" s="76">
        <f t="shared" si="22"/>
        <v>0.001426831786</v>
      </c>
      <c r="AJ877" s="77"/>
      <c r="AK877" s="65">
        <f t="shared" si="23"/>
        <v>-0.005693794321</v>
      </c>
      <c r="AL877" s="66">
        <f t="shared" si="24"/>
        <v>0.0007634399882</v>
      </c>
      <c r="AM877" s="67">
        <f t="shared" si="25"/>
        <v>-0.04067520584</v>
      </c>
      <c r="AN877" s="68">
        <f t="shared" si="26"/>
        <v>0.01676401489</v>
      </c>
      <c r="AO877" s="69">
        <f t="shared" si="27"/>
        <v>-0.003677193033</v>
      </c>
      <c r="AP877" s="70">
        <f t="shared" si="28"/>
        <v>0.02196577116</v>
      </c>
      <c r="AQ877" s="71">
        <f t="shared" si="29"/>
        <v>-0.0003669360483</v>
      </c>
      <c r="AR877" s="72">
        <f t="shared" si="30"/>
        <v>0.0002968909071</v>
      </c>
      <c r="AS877" s="73">
        <f t="shared" si="31"/>
        <v>0.0004010950556</v>
      </c>
      <c r="AT877" s="74">
        <f t="shared" si="32"/>
        <v>0.0001999149925</v>
      </c>
      <c r="AU877" s="75">
        <f t="shared" si="33"/>
        <v>0.0001101822892</v>
      </c>
      <c r="AV877" s="76">
        <f t="shared" si="34"/>
        <v>0.0001811837548</v>
      </c>
      <c r="AW877" s="78">
        <f t="shared" si="35"/>
        <v>-0.0499018519</v>
      </c>
      <c r="AX877" s="79">
        <f t="shared" si="36"/>
        <v>-0.03928937</v>
      </c>
      <c r="AY877" s="78">
        <f t="shared" si="37"/>
        <v>0.0401712157</v>
      </c>
      <c r="AZ877" s="79">
        <f t="shared" si="38"/>
        <v>0.02044745971</v>
      </c>
      <c r="BA877" s="80">
        <f t="shared" si="39"/>
        <v>-0.0106124819</v>
      </c>
      <c r="BB877" s="80">
        <f t="shared" si="40"/>
        <v>0.01972375599</v>
      </c>
      <c r="BC877" s="80">
        <f t="shared" si="41"/>
        <v>-0.04976392266</v>
      </c>
      <c r="BD877" s="80">
        <f t="shared" si="42"/>
        <v>0.04113117469</v>
      </c>
      <c r="BE877" s="81">
        <f t="shared" si="43"/>
        <v>-0.0002764017783</v>
      </c>
      <c r="BF877" s="81">
        <f t="shared" si="44"/>
        <v>-0.0004186360069</v>
      </c>
      <c r="BG877" s="81">
        <f t="shared" si="45"/>
        <v>0.0007846744666</v>
      </c>
      <c r="BH877" s="81">
        <f t="shared" si="46"/>
        <v>-0.004093697192</v>
      </c>
      <c r="BI877" s="81"/>
      <c r="BJ877" s="81"/>
    </row>
    <row r="878">
      <c r="A878" s="31">
        <v>449.0</v>
      </c>
      <c r="B878" s="32" t="s">
        <v>268</v>
      </c>
      <c r="C878" s="33">
        <v>1538.0</v>
      </c>
      <c r="D878" s="55">
        <f t="shared" si="5"/>
        <v>1330</v>
      </c>
      <c r="E878" s="35">
        <v>314.0</v>
      </c>
      <c r="F878" s="36">
        <v>171.0</v>
      </c>
      <c r="G878" s="37">
        <v>236.0</v>
      </c>
      <c r="H878" s="38">
        <v>530.0</v>
      </c>
      <c r="I878" s="39">
        <v>56.0</v>
      </c>
      <c r="J878" s="40">
        <v>23.0</v>
      </c>
      <c r="K878" s="56">
        <f t="shared" si="6"/>
        <v>0.3940182055</v>
      </c>
      <c r="L878" s="56">
        <f t="shared" si="7"/>
        <v>0.4111111111</v>
      </c>
      <c r="M878" s="56">
        <f t="shared" si="8"/>
        <v>0.5488372093</v>
      </c>
      <c r="N878" s="56">
        <f t="shared" si="9"/>
        <v>0.1534460338</v>
      </c>
      <c r="O878" s="56">
        <f t="shared" si="10"/>
        <v>0.4556390977</v>
      </c>
      <c r="P878" s="57">
        <f t="shared" si="11"/>
        <v>0.01495448635</v>
      </c>
      <c r="Q878" s="58">
        <f t="shared" ref="Q878:V878" si="2666">K878-Q$2</f>
        <v>0.04304052377</v>
      </c>
      <c r="R878" s="59">
        <f t="shared" si="2666"/>
        <v>-0.06844142918</v>
      </c>
      <c r="S878" s="60">
        <f t="shared" si="2666"/>
        <v>0.1372496467</v>
      </c>
      <c r="T878" s="61">
        <f t="shared" si="2666"/>
        <v>0.0377115922</v>
      </c>
      <c r="U878" s="62">
        <f t="shared" si="2666"/>
        <v>0.001807768651</v>
      </c>
      <c r="V878" s="63">
        <f t="shared" si="2666"/>
        <v>-0.01730634217</v>
      </c>
      <c r="W878" s="64"/>
      <c r="X878" s="65">
        <f t="shared" si="13"/>
        <v>1</v>
      </c>
      <c r="Y878" s="66">
        <f t="shared" si="14"/>
        <v>0</v>
      </c>
      <c r="Z878" s="67">
        <f t="shared" ref="Z878:AA878" si="2667">U878</f>
        <v>0.001807768651</v>
      </c>
      <c r="AA878" s="68">
        <f t="shared" si="2667"/>
        <v>-0.01730634217</v>
      </c>
      <c r="AB878" s="69">
        <f t="shared" ref="AB878:AC878" si="2668">S878</f>
        <v>0.1372496467</v>
      </c>
      <c r="AC878" s="70">
        <f t="shared" si="2668"/>
        <v>0.0377115922</v>
      </c>
      <c r="AD878" s="71">
        <f t="shared" si="17"/>
        <v>-0.0002962414517</v>
      </c>
      <c r="AE878" s="72">
        <f t="shared" si="18"/>
        <v>-0.00006257172566</v>
      </c>
      <c r="AF878" s="73">
        <f t="shared" si="19"/>
        <v>0.0009007653269</v>
      </c>
      <c r="AG878" s="74">
        <f t="shared" si="20"/>
        <v>-0.002307115513</v>
      </c>
      <c r="AH878" s="75">
        <f t="shared" si="21"/>
        <v>0.01741530132</v>
      </c>
      <c r="AI878" s="76">
        <f t="shared" si="22"/>
        <v>0.01035180541</v>
      </c>
      <c r="AJ878" s="77"/>
      <c r="AK878" s="65">
        <f t="shared" si="23"/>
        <v>-0.005693794321</v>
      </c>
      <c r="AL878" s="66">
        <f t="shared" si="24"/>
        <v>0.0007634399882</v>
      </c>
      <c r="AM878" s="67">
        <f t="shared" si="25"/>
        <v>0.02895189636</v>
      </c>
      <c r="AN878" s="68">
        <f t="shared" si="26"/>
        <v>-0.01125630573</v>
      </c>
      <c r="AO878" s="69">
        <f t="shared" si="27"/>
        <v>-0.0004573366047</v>
      </c>
      <c r="AP878" s="70">
        <f t="shared" si="28"/>
        <v>-0.07368902389</v>
      </c>
      <c r="AQ878" s="71">
        <f t="shared" si="29"/>
        <v>-0.0001887373811</v>
      </c>
      <c r="AR878" s="72">
        <f t="shared" si="30"/>
        <v>0.0001405306387</v>
      </c>
      <c r="AS878" s="73">
        <f t="shared" si="31"/>
        <v>0.0009969378427</v>
      </c>
      <c r="AT878" s="74">
        <f t="shared" si="32"/>
        <v>0.00031982356</v>
      </c>
      <c r="AU878" s="75">
        <f t="shared" si="33"/>
        <v>0.001804762204</v>
      </c>
      <c r="AV878" s="76">
        <f t="shared" si="34"/>
        <v>0.001460267749</v>
      </c>
      <c r="AW878" s="78">
        <f t="shared" si="35"/>
        <v>0.0254137281</v>
      </c>
      <c r="AX878" s="79">
        <f t="shared" si="36"/>
        <v>0.04304052377</v>
      </c>
      <c r="AY878" s="78">
        <f t="shared" si="37"/>
        <v>-0.08226126769</v>
      </c>
      <c r="AZ878" s="79">
        <f t="shared" si="38"/>
        <v>-0.06844142918</v>
      </c>
      <c r="BA878" s="80">
        <f t="shared" si="39"/>
        <v>-0.01762679567</v>
      </c>
      <c r="BB878" s="80">
        <f t="shared" si="40"/>
        <v>-0.01381983851</v>
      </c>
      <c r="BC878" s="80">
        <f t="shared" si="41"/>
        <v>0.02555165735</v>
      </c>
      <c r="BD878" s="80">
        <f t="shared" si="42"/>
        <v>-0.0813013087</v>
      </c>
      <c r="BE878" s="81">
        <f t="shared" si="43"/>
        <v>0.000119715989</v>
      </c>
      <c r="BF878" s="81">
        <f t="shared" si="44"/>
        <v>0.0004871989393</v>
      </c>
      <c r="BG878" s="81">
        <f t="shared" si="45"/>
        <v>-0.005957015603</v>
      </c>
      <c r="BH878" s="81">
        <f t="shared" si="46"/>
        <v>-0.004154766364</v>
      </c>
      <c r="BI878" s="81"/>
      <c r="BJ878" s="81"/>
    </row>
    <row r="879">
      <c r="A879" s="31">
        <v>854.0</v>
      </c>
      <c r="B879" s="32">
        <v>6612.0</v>
      </c>
      <c r="C879" s="33">
        <v>1720.0</v>
      </c>
      <c r="D879" s="55">
        <f t="shared" si="5"/>
        <v>1082</v>
      </c>
      <c r="E879" s="35">
        <v>243.0</v>
      </c>
      <c r="F879" s="36">
        <v>208.0</v>
      </c>
      <c r="G879" s="37">
        <v>130.0</v>
      </c>
      <c r="H879" s="38">
        <v>363.0</v>
      </c>
      <c r="I879" s="39">
        <v>57.0</v>
      </c>
      <c r="J879" s="40">
        <v>81.0</v>
      </c>
      <c r="K879" s="56">
        <f t="shared" si="6"/>
        <v>0.25</v>
      </c>
      <c r="L879" s="56">
        <f t="shared" si="7"/>
        <v>0.4524886878</v>
      </c>
      <c r="M879" s="56">
        <f t="shared" si="8"/>
        <v>0.3102625298</v>
      </c>
      <c r="N879" s="56">
        <f t="shared" si="9"/>
        <v>0.07558139535</v>
      </c>
      <c r="O879" s="56">
        <f t="shared" si="10"/>
        <v>0.3974121996</v>
      </c>
      <c r="P879" s="57">
        <f t="shared" si="11"/>
        <v>0.04709302326</v>
      </c>
      <c r="Q879" s="58">
        <f t="shared" ref="Q879:V879" si="2669">K879-Q$2</f>
        <v>-0.1009776817</v>
      </c>
      <c r="R879" s="59">
        <f t="shared" si="2669"/>
        <v>-0.02706385251</v>
      </c>
      <c r="S879" s="60">
        <f t="shared" si="2669"/>
        <v>-0.1013250328</v>
      </c>
      <c r="T879" s="61">
        <f t="shared" si="2669"/>
        <v>-0.04015304626</v>
      </c>
      <c r="U879" s="62">
        <f t="shared" si="2669"/>
        <v>-0.05641912946</v>
      </c>
      <c r="V879" s="63">
        <f t="shared" si="2669"/>
        <v>0.01483219474</v>
      </c>
      <c r="W879" s="64"/>
      <c r="X879" s="65">
        <f t="shared" si="13"/>
        <v>1</v>
      </c>
      <c r="Y879" s="66">
        <f t="shared" si="14"/>
        <v>0</v>
      </c>
      <c r="Z879" s="67">
        <f t="shared" ref="Z879:AA879" si="2670">U879</f>
        <v>-0.05641912946</v>
      </c>
      <c r="AA879" s="68">
        <f t="shared" si="2670"/>
        <v>0.01483219474</v>
      </c>
      <c r="AB879" s="69">
        <f t="shared" ref="AB879:AC879" si="2671">S879</f>
        <v>-0.1013250328</v>
      </c>
      <c r="AC879" s="70">
        <f t="shared" si="2671"/>
        <v>-0.04015304626</v>
      </c>
      <c r="AD879" s="71">
        <f t="shared" si="17"/>
        <v>0.002963124168</v>
      </c>
      <c r="AE879" s="72">
        <f t="shared" si="18"/>
        <v>-0.001673639031</v>
      </c>
      <c r="AF879" s="73">
        <f t="shared" si="19"/>
        <v>0.006312227946</v>
      </c>
      <c r="AG879" s="74">
        <f t="shared" si="20"/>
        <v>0.0007625272961</v>
      </c>
      <c r="AH879" s="75">
        <f t="shared" si="21"/>
        <v>0.008654495151</v>
      </c>
      <c r="AI879" s="76">
        <f t="shared" si="22"/>
        <v>0.008137017459</v>
      </c>
      <c r="AJ879" s="77"/>
      <c r="AK879" s="65">
        <f t="shared" si="23"/>
        <v>-0.005693794321</v>
      </c>
      <c r="AL879" s="66">
        <f t="shared" si="24"/>
        <v>0.0007634399882</v>
      </c>
      <c r="AM879" s="67">
        <f t="shared" si="25"/>
        <v>-0.06960065757</v>
      </c>
      <c r="AN879" s="68">
        <f t="shared" si="26"/>
        <v>-0.07746658252</v>
      </c>
      <c r="AO879" s="69">
        <f t="shared" si="27"/>
        <v>-0.00579831657</v>
      </c>
      <c r="AP879" s="70">
        <f t="shared" si="28"/>
        <v>0.05612815887</v>
      </c>
      <c r="AQ879" s="71">
        <f t="shared" si="29"/>
        <v>0.0005473504212</v>
      </c>
      <c r="AR879" s="72">
        <f t="shared" si="30"/>
        <v>-0.002587540115</v>
      </c>
      <c r="AS879" s="73">
        <f t="shared" si="31"/>
        <v>-0.0001569412469</v>
      </c>
      <c r="AT879" s="74">
        <f t="shared" si="32"/>
        <v>0.002683173822</v>
      </c>
      <c r="AU879" s="75">
        <f t="shared" si="33"/>
        <v>0.0008476679011</v>
      </c>
      <c r="AV879" s="76">
        <f t="shared" si="34"/>
        <v>0.001065061592</v>
      </c>
      <c r="AW879" s="78">
        <f t="shared" si="35"/>
        <v>-0.07985469139</v>
      </c>
      <c r="AX879" s="79">
        <f t="shared" si="36"/>
        <v>-0.1009776817</v>
      </c>
      <c r="AY879" s="78">
        <f t="shared" si="37"/>
        <v>-0.01941428837</v>
      </c>
      <c r="AZ879" s="79">
        <f t="shared" si="38"/>
        <v>-0.02706385251</v>
      </c>
      <c r="BA879" s="80">
        <f t="shared" si="39"/>
        <v>0.0211229903</v>
      </c>
      <c r="BB879" s="80">
        <f t="shared" si="40"/>
        <v>0.007649564139</v>
      </c>
      <c r="BC879" s="80">
        <f t="shared" si="41"/>
        <v>-0.07971676215</v>
      </c>
      <c r="BD879" s="80">
        <f t="shared" si="42"/>
        <v>-0.01845432938</v>
      </c>
      <c r="BE879" s="81">
        <f t="shared" si="43"/>
        <v>0.0003876648877</v>
      </c>
      <c r="BF879" s="81">
        <f t="shared" si="44"/>
        <v>0.0003231633382</v>
      </c>
      <c r="BG879" s="81">
        <f t="shared" si="45"/>
        <v>0.006014199894</v>
      </c>
      <c r="BH879" s="81">
        <f t="shared" si="46"/>
        <v>0.002942238771</v>
      </c>
      <c r="BI879" s="81"/>
      <c r="BJ879" s="81"/>
    </row>
    <row r="880">
      <c r="A880" s="31">
        <v>980.0</v>
      </c>
      <c r="B880" s="32">
        <v>2716.0</v>
      </c>
      <c r="C880" s="33">
        <v>2161.0</v>
      </c>
      <c r="D880" s="55">
        <f t="shared" si="5"/>
        <v>1408</v>
      </c>
      <c r="E880" s="35">
        <v>256.0</v>
      </c>
      <c r="F880" s="36">
        <v>403.0</v>
      </c>
      <c r="G880" s="37">
        <v>136.0</v>
      </c>
      <c r="H880" s="38">
        <v>456.0</v>
      </c>
      <c r="I880" s="39">
        <v>49.0</v>
      </c>
      <c r="J880" s="40">
        <v>108.0</v>
      </c>
      <c r="K880" s="56">
        <f t="shared" si="6"/>
        <v>0.2040721888</v>
      </c>
      <c r="L880" s="56">
        <f t="shared" si="7"/>
        <v>0.4007884363</v>
      </c>
      <c r="M880" s="56">
        <f t="shared" si="8"/>
        <v>0.2102009274</v>
      </c>
      <c r="N880" s="56">
        <f t="shared" si="9"/>
        <v>0.06293382693</v>
      </c>
      <c r="O880" s="56">
        <f t="shared" si="10"/>
        <v>0.3132102273</v>
      </c>
      <c r="P880" s="57">
        <f t="shared" si="11"/>
        <v>0.04997686256</v>
      </c>
      <c r="Q880" s="58">
        <f t="shared" ref="Q880:V880" si="2672">K880-Q$2</f>
        <v>-0.1469054929</v>
      </c>
      <c r="R880" s="59">
        <f t="shared" si="2672"/>
        <v>-0.07876410402</v>
      </c>
      <c r="S880" s="60">
        <f t="shared" si="2672"/>
        <v>-0.2013866353</v>
      </c>
      <c r="T880" s="61">
        <f t="shared" si="2672"/>
        <v>-0.05280061468</v>
      </c>
      <c r="U880" s="62">
        <f t="shared" si="2672"/>
        <v>-0.1406211018</v>
      </c>
      <c r="V880" s="63">
        <f t="shared" si="2672"/>
        <v>0.01771603405</v>
      </c>
      <c r="W880" s="64"/>
      <c r="X880" s="65">
        <f t="shared" si="13"/>
        <v>1</v>
      </c>
      <c r="Y880" s="66">
        <f t="shared" si="14"/>
        <v>0</v>
      </c>
      <c r="Z880" s="67">
        <f t="shared" ref="Z880:AA880" si="2673">U880</f>
        <v>-0.1406211018</v>
      </c>
      <c r="AA880" s="68">
        <f t="shared" si="2673"/>
        <v>0.01771603405</v>
      </c>
      <c r="AB880" s="69">
        <f t="shared" ref="AB880:AC880" si="2674">S880</f>
        <v>-0.2013866353</v>
      </c>
      <c r="AC880" s="70">
        <f t="shared" si="2674"/>
        <v>-0.05280061468</v>
      </c>
      <c r="AD880" s="71">
        <f t="shared" si="17"/>
        <v>0.01946043641</v>
      </c>
      <c r="AE880" s="72">
        <f t="shared" si="18"/>
        <v>-0.004982496456</v>
      </c>
      <c r="AF880" s="73">
        <f t="shared" si="19"/>
        <v>0.02925462803</v>
      </c>
      <c r="AG880" s="74">
        <f t="shared" si="20"/>
        <v>0.003857108124</v>
      </c>
      <c r="AH880" s="75">
        <f t="shared" si="21"/>
        <v>0.03776867196</v>
      </c>
      <c r="AI880" s="76">
        <f t="shared" si="22"/>
        <v>0.02126667626</v>
      </c>
      <c r="AJ880" s="77"/>
      <c r="AK880" s="65">
        <f t="shared" si="23"/>
        <v>-0.005693794321</v>
      </c>
      <c r="AL880" s="66">
        <f t="shared" si="24"/>
        <v>0.0007634399882</v>
      </c>
      <c r="AM880" s="67">
        <f t="shared" si="25"/>
        <v>-0.1429094894</v>
      </c>
      <c r="AN880" s="68">
        <f t="shared" si="26"/>
        <v>-0.2087953157</v>
      </c>
      <c r="AO880" s="69">
        <f t="shared" si="27"/>
        <v>0.001933723822</v>
      </c>
      <c r="AP880" s="70">
        <f t="shared" si="28"/>
        <v>0.1077686449</v>
      </c>
      <c r="AQ880" s="71">
        <f t="shared" si="29"/>
        <v>0.007097749383</v>
      </c>
      <c r="AR880" s="72">
        <f t="shared" si="30"/>
        <v>-0.01390517531</v>
      </c>
      <c r="AS880" s="73">
        <f t="shared" si="31"/>
        <v>-0.0008636831247</v>
      </c>
      <c r="AT880" s="74">
        <f t="shared" si="32"/>
        <v>0.0124438622</v>
      </c>
      <c r="AU880" s="75">
        <f t="shared" si="33"/>
        <v>0.003933455002</v>
      </c>
      <c r="AV880" s="76">
        <f t="shared" si="34"/>
        <v>0.003032695523</v>
      </c>
      <c r="AW880" s="78">
        <f t="shared" si="35"/>
        <v>-0.1365020387</v>
      </c>
      <c r="AX880" s="79">
        <f t="shared" si="36"/>
        <v>-0.1469054929</v>
      </c>
      <c r="AY880" s="78">
        <f t="shared" si="37"/>
        <v>-0.09869184841</v>
      </c>
      <c r="AZ880" s="79">
        <f t="shared" si="38"/>
        <v>-0.07876410402</v>
      </c>
      <c r="BA880" s="80">
        <f t="shared" si="39"/>
        <v>0.01040345422</v>
      </c>
      <c r="BB880" s="80">
        <f t="shared" si="40"/>
        <v>-0.01992774439</v>
      </c>
      <c r="BC880" s="80">
        <f t="shared" si="41"/>
        <v>-0.1363641094</v>
      </c>
      <c r="BD880" s="80">
        <f t="shared" si="42"/>
        <v>-0.09773188942</v>
      </c>
      <c r="BE880" s="81">
        <f t="shared" si="43"/>
        <v>-0.0002888831366</v>
      </c>
      <c r="BF880" s="81">
        <f t="shared" si="44"/>
        <v>-0.0004146347529</v>
      </c>
      <c r="BG880" s="81">
        <f t="shared" si="45"/>
        <v>0.00904364813</v>
      </c>
      <c r="BH880" s="81">
        <f t="shared" si="46"/>
        <v>0.02665424412</v>
      </c>
      <c r="BI880" s="81"/>
      <c r="BJ880" s="81"/>
    </row>
    <row r="881">
      <c r="A881" s="31">
        <v>204.0</v>
      </c>
      <c r="B881" s="32">
        <v>7731.0</v>
      </c>
      <c r="C881" s="33">
        <v>1436.0</v>
      </c>
      <c r="D881" s="55">
        <f t="shared" si="5"/>
        <v>1029</v>
      </c>
      <c r="E881" s="35">
        <v>303.0</v>
      </c>
      <c r="F881" s="36">
        <v>186.0</v>
      </c>
      <c r="G881" s="37">
        <v>141.0</v>
      </c>
      <c r="H881" s="38">
        <v>290.0</v>
      </c>
      <c r="I881" s="39">
        <v>64.0</v>
      </c>
      <c r="J881" s="40">
        <v>45.0</v>
      </c>
      <c r="K881" s="56">
        <f t="shared" si="6"/>
        <v>0.3537604457</v>
      </c>
      <c r="L881" s="56">
        <f t="shared" si="7"/>
        <v>0.5585996956</v>
      </c>
      <c r="M881" s="56">
        <f t="shared" si="8"/>
        <v>0.3790322581</v>
      </c>
      <c r="N881" s="56">
        <f t="shared" si="9"/>
        <v>0.09818941504</v>
      </c>
      <c r="O881" s="56">
        <f t="shared" si="10"/>
        <v>0.4936831876</v>
      </c>
      <c r="P881" s="57">
        <f t="shared" si="11"/>
        <v>0.03133704735</v>
      </c>
      <c r="Q881" s="58">
        <f t="shared" ref="Q881:V881" si="2675">K881-Q$2</f>
        <v>0.002782763993</v>
      </c>
      <c r="R881" s="59">
        <f t="shared" si="2675"/>
        <v>0.0790471553</v>
      </c>
      <c r="S881" s="60">
        <f t="shared" si="2675"/>
        <v>-0.03255530458</v>
      </c>
      <c r="T881" s="61">
        <f t="shared" si="2675"/>
        <v>-0.01754502657</v>
      </c>
      <c r="U881" s="62">
        <f t="shared" si="2675"/>
        <v>0.03985185847</v>
      </c>
      <c r="V881" s="63">
        <f t="shared" si="2675"/>
        <v>-0.0009237811582</v>
      </c>
      <c r="W881" s="64"/>
      <c r="X881" s="65">
        <f t="shared" si="13"/>
        <v>1</v>
      </c>
      <c r="Y881" s="66">
        <f t="shared" si="14"/>
        <v>0</v>
      </c>
      <c r="Z881" s="67">
        <f t="shared" ref="Z881:AA881" si="2676">U881</f>
        <v>0.03985185847</v>
      </c>
      <c r="AA881" s="68">
        <f t="shared" si="2676"/>
        <v>-0.0009237811582</v>
      </c>
      <c r="AB881" s="69">
        <f t="shared" ref="AB881:AC881" si="2677">S881</f>
        <v>-0.03255530458</v>
      </c>
      <c r="AC881" s="70">
        <f t="shared" si="2677"/>
        <v>-0.01754502657</v>
      </c>
      <c r="AD881" s="71">
        <f t="shared" si="17"/>
        <v>0.001587317252</v>
      </c>
      <c r="AE881" s="72">
        <f t="shared" si="18"/>
        <v>-0.00007362879194</v>
      </c>
      <c r="AF881" s="73">
        <f t="shared" si="19"/>
        <v>-0.001313597156</v>
      </c>
      <c r="AG881" s="74">
        <f t="shared" si="20"/>
        <v>-0.0006691279385</v>
      </c>
      <c r="AH881" s="75">
        <f t="shared" si="21"/>
        <v>0.0007520198992</v>
      </c>
      <c r="AI881" s="76">
        <f t="shared" si="22"/>
        <v>0.001142367367</v>
      </c>
      <c r="AJ881" s="77"/>
      <c r="AK881" s="65">
        <f t="shared" si="23"/>
        <v>-0.005693794321</v>
      </c>
      <c r="AL881" s="66">
        <f t="shared" si="24"/>
        <v>0.0007634399882</v>
      </c>
      <c r="AM881" s="67">
        <f t="shared" si="25"/>
        <v>0.03399593401</v>
      </c>
      <c r="AN881" s="68">
        <f t="shared" si="26"/>
        <v>0.06251648783</v>
      </c>
      <c r="AO881" s="69">
        <f t="shared" si="27"/>
        <v>-0.004177359734</v>
      </c>
      <c r="AP881" s="70">
        <f t="shared" si="28"/>
        <v>0.01868512998</v>
      </c>
      <c r="AQ881" s="71">
        <f t="shared" si="29"/>
        <v>0.0007729259679</v>
      </c>
      <c r="AR881" s="72">
        <f t="shared" si="30"/>
        <v>-0.0009631552998</v>
      </c>
      <c r="AS881" s="73">
        <f t="shared" si="31"/>
        <v>0.0002480272539</v>
      </c>
      <c r="AT881" s="74">
        <f t="shared" si="32"/>
        <v>-0.0005717035744</v>
      </c>
      <c r="AU881" s="75">
        <f t="shared" si="33"/>
        <v>0.00006649968501</v>
      </c>
      <c r="AV881" s="76">
        <f t="shared" si="34"/>
        <v>0.0001419131377</v>
      </c>
      <c r="AW881" s="78">
        <f t="shared" si="35"/>
        <v>0.02521223286</v>
      </c>
      <c r="AX881" s="79">
        <f t="shared" si="36"/>
        <v>0.002782763993</v>
      </c>
      <c r="AY881" s="78">
        <f t="shared" si="37"/>
        <v>0.08057211205</v>
      </c>
      <c r="AZ881" s="79">
        <f t="shared" si="38"/>
        <v>0.0790471553</v>
      </c>
      <c r="BA881" s="80">
        <f t="shared" si="39"/>
        <v>0.02242946887</v>
      </c>
      <c r="BB881" s="80">
        <f t="shared" si="40"/>
        <v>0.001524956758</v>
      </c>
      <c r="BC881" s="80">
        <f t="shared" si="41"/>
        <v>0.02535016211</v>
      </c>
      <c r="BD881" s="80">
        <f t="shared" si="42"/>
        <v>0.08153207105</v>
      </c>
      <c r="BE881" s="81">
        <f t="shared" si="43"/>
        <v>0.0005007555806</v>
      </c>
      <c r="BF881" s="81">
        <f t="shared" si="44"/>
        <v>0.00006840794027</v>
      </c>
      <c r="BG881" s="81">
        <f t="shared" si="45"/>
        <v>-0.00600484789</v>
      </c>
      <c r="BH881" s="81">
        <f t="shared" si="46"/>
        <v>0.004133702436</v>
      </c>
      <c r="BI881" s="81"/>
      <c r="BJ881" s="81"/>
    </row>
    <row r="882">
      <c r="A882" s="31">
        <v>248.0</v>
      </c>
      <c r="B882" s="32" t="s">
        <v>269</v>
      </c>
      <c r="C882" s="33">
        <v>405.0</v>
      </c>
      <c r="D882" s="55">
        <f t="shared" si="5"/>
        <v>340</v>
      </c>
      <c r="E882" s="35">
        <v>88.0</v>
      </c>
      <c r="F882" s="36">
        <v>52.0</v>
      </c>
      <c r="G882" s="37">
        <v>65.0</v>
      </c>
      <c r="H882" s="38">
        <v>104.0</v>
      </c>
      <c r="I882" s="39">
        <v>19.0</v>
      </c>
      <c r="J882" s="40">
        <v>12.0</v>
      </c>
      <c r="K882" s="56">
        <f t="shared" si="6"/>
        <v>0.424691358</v>
      </c>
      <c r="L882" s="56">
        <f t="shared" si="7"/>
        <v>0.5071090047</v>
      </c>
      <c r="M882" s="56">
        <f t="shared" si="8"/>
        <v>0.503875969</v>
      </c>
      <c r="N882" s="56">
        <f t="shared" si="9"/>
        <v>0.1604938272</v>
      </c>
      <c r="O882" s="56">
        <f t="shared" si="10"/>
        <v>0.5058823529</v>
      </c>
      <c r="P882" s="57">
        <f t="shared" si="11"/>
        <v>0.02962962963</v>
      </c>
      <c r="Q882" s="58">
        <f t="shared" ref="Q882:V882" si="2678">K882-Q$2</f>
        <v>0.07371367633</v>
      </c>
      <c r="R882" s="59">
        <f t="shared" si="2678"/>
        <v>0.02755646445</v>
      </c>
      <c r="S882" s="60">
        <f t="shared" si="2678"/>
        <v>0.09228840635</v>
      </c>
      <c r="T882" s="61">
        <f t="shared" si="2678"/>
        <v>0.04475938555</v>
      </c>
      <c r="U882" s="62">
        <f t="shared" si="2678"/>
        <v>0.05205102385</v>
      </c>
      <c r="V882" s="63">
        <f t="shared" si="2678"/>
        <v>-0.002631198882</v>
      </c>
      <c r="W882" s="64"/>
      <c r="X882" s="65">
        <f t="shared" si="13"/>
        <v>1</v>
      </c>
      <c r="Y882" s="66">
        <f t="shared" si="14"/>
        <v>0</v>
      </c>
      <c r="Z882" s="67">
        <f t="shared" ref="Z882:AA882" si="2679">U882</f>
        <v>0.05205102385</v>
      </c>
      <c r="AA882" s="68">
        <f t="shared" si="2679"/>
        <v>-0.002631198882</v>
      </c>
      <c r="AB882" s="69">
        <f t="shared" ref="AB882:AC882" si="2680">S882</f>
        <v>0.09228840635</v>
      </c>
      <c r="AC882" s="70">
        <f t="shared" si="2680"/>
        <v>0.04475938555</v>
      </c>
      <c r="AD882" s="71">
        <f t="shared" si="17"/>
        <v>0.002702385876</v>
      </c>
      <c r="AE882" s="72">
        <f t="shared" si="18"/>
        <v>-0.0002739131915</v>
      </c>
      <c r="AF882" s="73">
        <f t="shared" si="19"/>
        <v>0.004921476885</v>
      </c>
      <c r="AG882" s="74">
        <f t="shared" si="20"/>
        <v>0.002086942693</v>
      </c>
      <c r="AH882" s="75">
        <f t="shared" si="21"/>
        <v>0.006513747351</v>
      </c>
      <c r="AI882" s="76">
        <f t="shared" si="22"/>
        <v>0.008261544723</v>
      </c>
      <c r="AJ882" s="77"/>
      <c r="AK882" s="65">
        <f t="shared" si="23"/>
        <v>-0.005693794321</v>
      </c>
      <c r="AL882" s="66">
        <f t="shared" si="24"/>
        <v>0.0007634399882</v>
      </c>
      <c r="AM882" s="67">
        <f t="shared" si="25"/>
        <v>0.04666434003</v>
      </c>
      <c r="AN882" s="68">
        <f t="shared" si="26"/>
        <v>0.0804907198</v>
      </c>
      <c r="AO882" s="69">
        <f t="shared" si="27"/>
        <v>0.009361436657</v>
      </c>
      <c r="AP882" s="70">
        <f t="shared" si="28"/>
        <v>-0.05227078934</v>
      </c>
      <c r="AQ882" s="71">
        <f t="shared" si="29"/>
        <v>0.001229293527</v>
      </c>
      <c r="AR882" s="72">
        <f t="shared" si="30"/>
        <v>-0.001716115979</v>
      </c>
      <c r="AS882" s="73">
        <f t="shared" si="31"/>
        <v>-0.0007520478221</v>
      </c>
      <c r="AT882" s="74">
        <f t="shared" si="32"/>
        <v>0.002130960362</v>
      </c>
      <c r="AU882" s="75">
        <f t="shared" si="33"/>
        <v>0.000602851545</v>
      </c>
      <c r="AV882" s="76">
        <f t="shared" si="34"/>
        <v>0.001043986356</v>
      </c>
      <c r="AW882" s="78">
        <f t="shared" si="35"/>
        <v>0.05141207962</v>
      </c>
      <c r="AX882" s="79">
        <f t="shared" si="36"/>
        <v>0.07371367633</v>
      </c>
      <c r="AY882" s="78">
        <f t="shared" si="37"/>
        <v>0.03044220118</v>
      </c>
      <c r="AZ882" s="79">
        <f t="shared" si="38"/>
        <v>0.02755646445</v>
      </c>
      <c r="BA882" s="80">
        <f t="shared" si="39"/>
        <v>-0.02230159672</v>
      </c>
      <c r="BB882" s="80">
        <f t="shared" si="40"/>
        <v>0.002885736733</v>
      </c>
      <c r="BC882" s="80">
        <f t="shared" si="41"/>
        <v>0.05155000886</v>
      </c>
      <c r="BD882" s="80">
        <f t="shared" si="42"/>
        <v>0.03140216018</v>
      </c>
      <c r="BE882" s="81">
        <f t="shared" si="43"/>
        <v>0.0004890337397</v>
      </c>
      <c r="BF882" s="81">
        <f t="shared" si="44"/>
        <v>-0.0001287130737</v>
      </c>
      <c r="BG882" s="81">
        <f t="shared" si="45"/>
        <v>0.00167130775</v>
      </c>
      <c r="BH882" s="81">
        <f t="shared" si="46"/>
        <v>0.003237563271</v>
      </c>
      <c r="BI882" s="81"/>
      <c r="BJ882" s="81"/>
    </row>
    <row r="883">
      <c r="A883" s="31">
        <v>440.0</v>
      </c>
      <c r="B883" s="32">
        <v>4551.0</v>
      </c>
      <c r="C883" s="33">
        <v>1013.0</v>
      </c>
      <c r="D883" s="55">
        <f t="shared" si="5"/>
        <v>564</v>
      </c>
      <c r="E883" s="35">
        <v>64.0</v>
      </c>
      <c r="F883" s="36">
        <v>111.0</v>
      </c>
      <c r="G883" s="37">
        <v>56.0</v>
      </c>
      <c r="H883" s="38">
        <v>234.0</v>
      </c>
      <c r="I883" s="39">
        <v>24.0</v>
      </c>
      <c r="J883" s="40">
        <v>75.0</v>
      </c>
      <c r="K883" s="56">
        <f t="shared" si="6"/>
        <v>0.1421520237</v>
      </c>
      <c r="L883" s="56">
        <f t="shared" si="7"/>
        <v>0.2732919255</v>
      </c>
      <c r="M883" s="56">
        <f t="shared" si="8"/>
        <v>0.2314049587</v>
      </c>
      <c r="N883" s="56">
        <f t="shared" si="9"/>
        <v>0.05528134255</v>
      </c>
      <c r="O883" s="56">
        <f t="shared" si="10"/>
        <v>0.2553191489</v>
      </c>
      <c r="P883" s="57">
        <f t="shared" si="11"/>
        <v>0.07403751234</v>
      </c>
      <c r="Q883" s="58">
        <f t="shared" ref="Q883:V883" si="2681">K883-Q$2</f>
        <v>-0.208825658</v>
      </c>
      <c r="R883" s="59">
        <f t="shared" si="2681"/>
        <v>-0.2062606148</v>
      </c>
      <c r="S883" s="60">
        <f t="shared" si="2681"/>
        <v>-0.180182604</v>
      </c>
      <c r="T883" s="61">
        <f t="shared" si="2681"/>
        <v>-0.06045309906</v>
      </c>
      <c r="U883" s="62">
        <f t="shared" si="2681"/>
        <v>-0.1985121802</v>
      </c>
      <c r="V883" s="63">
        <f t="shared" si="2681"/>
        <v>0.04177668383</v>
      </c>
      <c r="W883" s="64"/>
      <c r="X883" s="65">
        <f t="shared" si="13"/>
        <v>1</v>
      </c>
      <c r="Y883" s="66">
        <f t="shared" si="14"/>
        <v>0</v>
      </c>
      <c r="Z883" s="67">
        <f t="shared" ref="Z883:AA883" si="2682">U883</f>
        <v>-0.1985121802</v>
      </c>
      <c r="AA883" s="68">
        <f t="shared" si="2682"/>
        <v>0.04177668383</v>
      </c>
      <c r="AB883" s="69">
        <f t="shared" ref="AB883:AC883" si="2683">S883</f>
        <v>-0.180182604</v>
      </c>
      <c r="AC883" s="70">
        <f t="shared" si="2683"/>
        <v>-0.06045309906</v>
      </c>
      <c r="AD883" s="71">
        <f t="shared" si="17"/>
        <v>0.03766179436</v>
      </c>
      <c r="AE883" s="72">
        <f t="shared" si="18"/>
        <v>-0.01658636117</v>
      </c>
      <c r="AF883" s="73">
        <f t="shared" si="19"/>
        <v>0.03829397155</v>
      </c>
      <c r="AG883" s="74">
        <f t="shared" si="20"/>
        <v>0.004473244815</v>
      </c>
      <c r="AH883" s="75">
        <f t="shared" si="21"/>
        <v>0.02881119359</v>
      </c>
      <c r="AI883" s="76">
        <f t="shared" si="22"/>
        <v>0.02178519361</v>
      </c>
      <c r="AJ883" s="77"/>
      <c r="AK883" s="65">
        <f t="shared" si="23"/>
        <v>-0.005693794321</v>
      </c>
      <c r="AL883" s="66">
        <f t="shared" si="24"/>
        <v>0.0007634399882</v>
      </c>
      <c r="AM883" s="67">
        <f t="shared" si="25"/>
        <v>-0.2283631266</v>
      </c>
      <c r="AN883" s="68">
        <f t="shared" si="26"/>
        <v>-0.2810660504</v>
      </c>
      <c r="AO883" s="69">
        <f t="shared" si="27"/>
        <v>-0.004854117279</v>
      </c>
      <c r="AP883" s="70">
        <f t="shared" si="28"/>
        <v>0.09827481851</v>
      </c>
      <c r="AQ883" s="71">
        <f t="shared" si="29"/>
        <v>0.009688494919</v>
      </c>
      <c r="AR883" s="72">
        <f t="shared" si="30"/>
        <v>-0.03047962458</v>
      </c>
      <c r="AS883" s="73">
        <f t="shared" si="31"/>
        <v>-0.0008876654362</v>
      </c>
      <c r="AT883" s="74">
        <f t="shared" si="32"/>
        <v>0.01627384426</v>
      </c>
      <c r="AU883" s="75">
        <f t="shared" si="33"/>
        <v>0.002909117688</v>
      </c>
      <c r="AV883" s="76">
        <f t="shared" si="34"/>
        <v>0.002944222996</v>
      </c>
      <c r="AW883" s="78">
        <f t="shared" si="35"/>
        <v>-0.227201091</v>
      </c>
      <c r="AX883" s="79">
        <f t="shared" si="36"/>
        <v>-0.208825658</v>
      </c>
      <c r="AY883" s="78">
        <f t="shared" si="37"/>
        <v>-0.1932893493</v>
      </c>
      <c r="AZ883" s="79">
        <f t="shared" si="38"/>
        <v>-0.2062606148</v>
      </c>
      <c r="BA883" s="80">
        <f t="shared" si="39"/>
        <v>-0.01837543304</v>
      </c>
      <c r="BB883" s="80">
        <f t="shared" si="40"/>
        <v>0.01297126557</v>
      </c>
      <c r="BC883" s="80">
        <f t="shared" si="41"/>
        <v>-0.2270631618</v>
      </c>
      <c r="BD883" s="80">
        <f t="shared" si="42"/>
        <v>-0.1923293903</v>
      </c>
      <c r="BE883" s="81">
        <f t="shared" si="43"/>
        <v>0.000169402809</v>
      </c>
      <c r="BF883" s="81">
        <f t="shared" si="44"/>
        <v>-0.0004767052441</v>
      </c>
      <c r="BG883" s="81">
        <f t="shared" si="45"/>
        <v>0.01456708509</v>
      </c>
      <c r="BH883" s="81">
        <f t="shared" si="46"/>
        <v>0.08734183892</v>
      </c>
      <c r="BI883" s="81"/>
      <c r="BJ883" s="81"/>
    </row>
    <row r="884">
      <c r="A884" s="31">
        <v>199.0</v>
      </c>
      <c r="B884" s="32" t="s">
        <v>270</v>
      </c>
      <c r="C884" s="33">
        <v>955.0</v>
      </c>
      <c r="D884" s="55">
        <f t="shared" si="5"/>
        <v>840</v>
      </c>
      <c r="E884" s="35">
        <v>206.0</v>
      </c>
      <c r="F884" s="36">
        <v>174.0</v>
      </c>
      <c r="G884" s="37">
        <v>143.0</v>
      </c>
      <c r="H884" s="38">
        <v>257.0</v>
      </c>
      <c r="I884" s="39">
        <v>45.0</v>
      </c>
      <c r="J884" s="40">
        <v>15.0</v>
      </c>
      <c r="K884" s="56">
        <f t="shared" si="6"/>
        <v>0.412565445</v>
      </c>
      <c r="L884" s="56">
        <f t="shared" si="7"/>
        <v>0.4940944882</v>
      </c>
      <c r="M884" s="56">
        <f t="shared" si="8"/>
        <v>0.4307228916</v>
      </c>
      <c r="N884" s="56">
        <f t="shared" si="9"/>
        <v>0.1497382199</v>
      </c>
      <c r="O884" s="56">
        <f t="shared" si="10"/>
        <v>0.469047619</v>
      </c>
      <c r="P884" s="57">
        <f t="shared" si="11"/>
        <v>0.01570680628</v>
      </c>
      <c r="Q884" s="58">
        <f t="shared" ref="Q884:V884" si="2684">K884-Q$2</f>
        <v>0.06158776334</v>
      </c>
      <c r="R884" s="59">
        <f t="shared" si="2684"/>
        <v>0.0145419479</v>
      </c>
      <c r="S884" s="60">
        <f t="shared" si="2684"/>
        <v>0.01913532892</v>
      </c>
      <c r="T884" s="61">
        <f t="shared" si="2684"/>
        <v>0.03400377829</v>
      </c>
      <c r="U884" s="62">
        <f t="shared" si="2684"/>
        <v>0.01521628995</v>
      </c>
      <c r="V884" s="63">
        <f t="shared" si="2684"/>
        <v>-0.01655402223</v>
      </c>
      <c r="W884" s="64"/>
      <c r="X884" s="65">
        <f t="shared" si="13"/>
        <v>1</v>
      </c>
      <c r="Y884" s="66">
        <f t="shared" si="14"/>
        <v>0</v>
      </c>
      <c r="Z884" s="67">
        <f t="shared" ref="Z884:AA884" si="2685">U884</f>
        <v>0.01521628995</v>
      </c>
      <c r="AA884" s="68">
        <f t="shared" si="2685"/>
        <v>-0.01655402223</v>
      </c>
      <c r="AB884" s="69">
        <f t="shared" ref="AB884:AC884" si="2686">S884</f>
        <v>0.01913532892</v>
      </c>
      <c r="AC884" s="70">
        <f t="shared" si="2686"/>
        <v>0.03400377829</v>
      </c>
      <c r="AD884" s="71">
        <f t="shared" si="17"/>
        <v>-0.000042500172</v>
      </c>
      <c r="AE884" s="72">
        <f t="shared" si="18"/>
        <v>-0.0005037816043</v>
      </c>
      <c r="AF884" s="73">
        <f t="shared" si="19"/>
        <v>0.0008540680149</v>
      </c>
      <c r="AG884" s="74">
        <f t="shared" si="20"/>
        <v>0.0002006446897</v>
      </c>
      <c r="AH884" s="75">
        <f t="shared" si="21"/>
        <v>-0.000790096125</v>
      </c>
      <c r="AI884" s="76">
        <f t="shared" si="22"/>
        <v>0.001301346964</v>
      </c>
      <c r="AJ884" s="77"/>
      <c r="AK884" s="65">
        <f t="shared" si="23"/>
        <v>-0.005693794321</v>
      </c>
      <c r="AL884" s="66">
        <f t="shared" si="24"/>
        <v>0.0007634399882</v>
      </c>
      <c r="AM884" s="67">
        <f t="shared" si="25"/>
        <v>0.03870226023</v>
      </c>
      <c r="AN884" s="68">
        <f t="shared" si="26"/>
        <v>0.01064572628</v>
      </c>
      <c r="AO884" s="69">
        <f t="shared" si="27"/>
        <v>0.0142620494</v>
      </c>
      <c r="AP884" s="70">
        <f t="shared" si="28"/>
        <v>-0.01430575248</v>
      </c>
      <c r="AQ884" s="71">
        <f t="shared" si="29"/>
        <v>-0.0003155189322</v>
      </c>
      <c r="AR884" s="72">
        <f t="shared" si="30"/>
        <v>-0.0002341579137</v>
      </c>
      <c r="AS884" s="73">
        <f t="shared" si="31"/>
        <v>-0.00006236026911</v>
      </c>
      <c r="AT884" s="74">
        <f t="shared" si="32"/>
        <v>0.0003655880205</v>
      </c>
      <c r="AU884" s="75">
        <f t="shared" si="33"/>
        <v>-0.0001109959993</v>
      </c>
      <c r="AV884" s="76">
        <f t="shared" si="34"/>
        <v>0.0001345873302</v>
      </c>
      <c r="AW884" s="78">
        <f t="shared" si="35"/>
        <v>0.0467816401</v>
      </c>
      <c r="AX884" s="79">
        <f t="shared" si="36"/>
        <v>0.06158776334</v>
      </c>
      <c r="AY884" s="78">
        <f t="shared" si="37"/>
        <v>-0.002630568773</v>
      </c>
      <c r="AZ884" s="79">
        <f t="shared" si="38"/>
        <v>0.0145419479</v>
      </c>
      <c r="BA884" s="80">
        <f t="shared" si="39"/>
        <v>-0.01480612323</v>
      </c>
      <c r="BB884" s="80">
        <f t="shared" si="40"/>
        <v>-0.01717251667</v>
      </c>
      <c r="BC884" s="80">
        <f t="shared" si="41"/>
        <v>0.04691956935</v>
      </c>
      <c r="BD884" s="80">
        <f t="shared" si="42"/>
        <v>-0.00167060978</v>
      </c>
      <c r="BE884" s="81">
        <f t="shared" si="43"/>
        <v>-0.0000756740437</v>
      </c>
      <c r="BF884" s="81">
        <f t="shared" si="44"/>
        <v>0.0005085167961</v>
      </c>
      <c r="BG884" s="81">
        <f t="shared" si="45"/>
        <v>0.002198655051</v>
      </c>
      <c r="BH884" s="81">
        <f t="shared" si="46"/>
        <v>-0.0001567685829</v>
      </c>
      <c r="BI884" s="81"/>
      <c r="BJ884" s="81"/>
    </row>
    <row r="885">
      <c r="A885" s="31">
        <v>528.0</v>
      </c>
      <c r="B885" s="32">
        <v>1337.0</v>
      </c>
      <c r="C885" s="33">
        <v>2116.0</v>
      </c>
      <c r="D885" s="55">
        <f t="shared" si="5"/>
        <v>1515</v>
      </c>
      <c r="E885" s="35">
        <v>363.0</v>
      </c>
      <c r="F885" s="36">
        <v>295.0</v>
      </c>
      <c r="G885" s="37">
        <v>217.0</v>
      </c>
      <c r="H885" s="38">
        <v>482.0</v>
      </c>
      <c r="I885" s="39">
        <v>96.0</v>
      </c>
      <c r="J885" s="40">
        <v>62.0</v>
      </c>
      <c r="K885" s="56">
        <f t="shared" si="6"/>
        <v>0.3194706994</v>
      </c>
      <c r="L885" s="56">
        <f t="shared" si="7"/>
        <v>0.4877789586</v>
      </c>
      <c r="M885" s="56">
        <f t="shared" si="8"/>
        <v>0.3780487805</v>
      </c>
      <c r="N885" s="56">
        <f t="shared" si="9"/>
        <v>0.1025519849</v>
      </c>
      <c r="O885" s="56">
        <f t="shared" si="10"/>
        <v>0.4462046205</v>
      </c>
      <c r="P885" s="57">
        <f t="shared" si="11"/>
        <v>0.02930056711</v>
      </c>
      <c r="Q885" s="58">
        <f t="shared" ref="Q885:V885" si="2687">K885-Q$2</f>
        <v>-0.03150698226</v>
      </c>
      <c r="R885" s="59">
        <f t="shared" si="2687"/>
        <v>0.008226418264</v>
      </c>
      <c r="S885" s="60">
        <f t="shared" si="2687"/>
        <v>-0.03353878216</v>
      </c>
      <c r="T885" s="61">
        <f t="shared" si="2687"/>
        <v>-0.01318245673</v>
      </c>
      <c r="U885" s="62">
        <f t="shared" si="2687"/>
        <v>-0.007626708631</v>
      </c>
      <c r="V885" s="63">
        <f t="shared" si="2687"/>
        <v>-0.002960261404</v>
      </c>
      <c r="W885" s="64"/>
      <c r="X885" s="65">
        <f t="shared" si="13"/>
        <v>1</v>
      </c>
      <c r="Y885" s="66">
        <f t="shared" si="14"/>
        <v>0</v>
      </c>
      <c r="Z885" s="67">
        <f t="shared" ref="Z885:AA885" si="2688">U885</f>
        <v>-0.007626708631</v>
      </c>
      <c r="AA885" s="68">
        <f t="shared" si="2688"/>
        <v>-0.002960261404</v>
      </c>
      <c r="AB885" s="69">
        <f t="shared" ref="AB885:AC885" si="2689">S885</f>
        <v>-0.03353878216</v>
      </c>
      <c r="AC885" s="70">
        <f t="shared" si="2689"/>
        <v>-0.01318245673</v>
      </c>
      <c r="AD885" s="71">
        <f t="shared" si="17"/>
        <v>0.00004940353697</v>
      </c>
      <c r="AE885" s="72">
        <f t="shared" si="18"/>
        <v>0.0000451541024</v>
      </c>
      <c r="AF885" s="73">
        <f t="shared" si="19"/>
        <v>0.0002167670015</v>
      </c>
      <c r="AG885" s="74">
        <f t="shared" si="20"/>
        <v>0.0001998223189</v>
      </c>
      <c r="AH885" s="75">
        <f t="shared" si="21"/>
        <v>0.0009510727432</v>
      </c>
      <c r="AI885" s="76">
        <f t="shared" si="22"/>
        <v>0.0008842470892</v>
      </c>
      <c r="AJ885" s="77"/>
      <c r="AK885" s="65">
        <f t="shared" si="23"/>
        <v>-0.005693794321</v>
      </c>
      <c r="AL885" s="66">
        <f t="shared" si="24"/>
        <v>0.0007634399882</v>
      </c>
      <c r="AM885" s="67">
        <f t="shared" si="25"/>
        <v>-0.001525504291</v>
      </c>
      <c r="AN885" s="68">
        <f t="shared" si="26"/>
        <v>-0.01452482125</v>
      </c>
      <c r="AO885" s="69">
        <f t="shared" si="27"/>
        <v>-0.001865292143</v>
      </c>
      <c r="AP885" s="70">
        <f t="shared" si="28"/>
        <v>0.01856334161</v>
      </c>
      <c r="AQ885" s="71">
        <f t="shared" si="29"/>
        <v>0.00005171452289</v>
      </c>
      <c r="AR885" s="72">
        <f t="shared" si="30"/>
        <v>-0.000005591082876</v>
      </c>
      <c r="AS885" s="73">
        <f t="shared" si="31"/>
        <v>-0.00007865054424</v>
      </c>
      <c r="AT885" s="74">
        <f t="shared" si="32"/>
        <v>0.00009667527411</v>
      </c>
      <c r="AU885" s="75">
        <f t="shared" si="33"/>
        <v>0.00009331691864</v>
      </c>
      <c r="AV885" s="76">
        <f t="shared" si="34"/>
        <v>0.0001159140436</v>
      </c>
      <c r="AW885" s="78">
        <f t="shared" si="35"/>
        <v>-0.009018209858</v>
      </c>
      <c r="AX885" s="79">
        <f t="shared" si="36"/>
        <v>-0.03150698226</v>
      </c>
      <c r="AY885" s="78">
        <f t="shared" si="37"/>
        <v>0.00500895858</v>
      </c>
      <c r="AZ885" s="79">
        <f t="shared" si="38"/>
        <v>0.008226418264</v>
      </c>
      <c r="BA885" s="80">
        <f t="shared" si="39"/>
        <v>0.0224887724</v>
      </c>
      <c r="BB885" s="80">
        <f t="shared" si="40"/>
        <v>-0.003217459685</v>
      </c>
      <c r="BC885" s="80">
        <f t="shared" si="41"/>
        <v>-0.008880280613</v>
      </c>
      <c r="BD885" s="80">
        <f t="shared" si="42"/>
        <v>0.005968917573</v>
      </c>
      <c r="BE885" s="81">
        <f t="shared" si="43"/>
        <v>0.0004953928372</v>
      </c>
      <c r="BF885" s="81">
        <f t="shared" si="44"/>
        <v>-0.0001447134371</v>
      </c>
      <c r="BG885" s="81">
        <f t="shared" si="45"/>
        <v>0.00004323140678</v>
      </c>
      <c r="BH885" s="81">
        <f t="shared" si="46"/>
        <v>-0.000106011326</v>
      </c>
      <c r="BI885" s="81"/>
      <c r="BJ885" s="81"/>
    </row>
    <row r="886">
      <c r="A886" s="31">
        <v>5.0</v>
      </c>
      <c r="B886" s="32">
        <v>2702.0</v>
      </c>
      <c r="C886" s="33">
        <v>1066.0</v>
      </c>
      <c r="D886" s="55">
        <f t="shared" si="5"/>
        <v>790</v>
      </c>
      <c r="E886" s="35">
        <v>226.0</v>
      </c>
      <c r="F886" s="36">
        <v>141.0</v>
      </c>
      <c r="G886" s="37">
        <v>111.0</v>
      </c>
      <c r="H886" s="38">
        <v>241.0</v>
      </c>
      <c r="I886" s="39">
        <v>47.0</v>
      </c>
      <c r="J886" s="40">
        <v>24.0</v>
      </c>
      <c r="K886" s="56">
        <f t="shared" si="6"/>
        <v>0.3602251407</v>
      </c>
      <c r="L886" s="56">
        <f t="shared" si="7"/>
        <v>0.5311284047</v>
      </c>
      <c r="M886" s="56">
        <f t="shared" si="8"/>
        <v>0.402173913</v>
      </c>
      <c r="N886" s="56">
        <f t="shared" si="9"/>
        <v>0.1041275797</v>
      </c>
      <c r="O886" s="56">
        <f t="shared" si="10"/>
        <v>0.4860759494</v>
      </c>
      <c r="P886" s="57">
        <f t="shared" si="11"/>
        <v>0.02251407129</v>
      </c>
      <c r="Q886" s="58">
        <f t="shared" ref="Q886:V886" si="2690">K886-Q$2</f>
        <v>0.009247459023</v>
      </c>
      <c r="R886" s="59">
        <f t="shared" si="2690"/>
        <v>0.05157586438</v>
      </c>
      <c r="S886" s="60">
        <f t="shared" si="2690"/>
        <v>-0.009413649603</v>
      </c>
      <c r="T886" s="61">
        <f t="shared" si="2690"/>
        <v>-0.01160686187</v>
      </c>
      <c r="U886" s="62">
        <f t="shared" si="2690"/>
        <v>0.03224462027</v>
      </c>
      <c r="V886" s="63">
        <f t="shared" si="2690"/>
        <v>-0.009746757217</v>
      </c>
      <c r="W886" s="64"/>
      <c r="X886" s="65">
        <f t="shared" si="13"/>
        <v>1</v>
      </c>
      <c r="Y886" s="66">
        <f t="shared" si="14"/>
        <v>0</v>
      </c>
      <c r="Z886" s="67">
        <f t="shared" ref="Z886:AA886" si="2691">U886</f>
        <v>0.03224462027</v>
      </c>
      <c r="AA886" s="68">
        <f t="shared" si="2691"/>
        <v>-0.009746757217</v>
      </c>
      <c r="AB886" s="69">
        <f t="shared" ref="AB886:AC886" si="2692">S886</f>
        <v>-0.009413649603</v>
      </c>
      <c r="AC886" s="70">
        <f t="shared" si="2692"/>
        <v>-0.01160686187</v>
      </c>
      <c r="AD886" s="71">
        <f t="shared" si="17"/>
        <v>0.0009447162603</v>
      </c>
      <c r="AE886" s="72">
        <f t="shared" si="18"/>
        <v>-0.0006285609707</v>
      </c>
      <c r="AF886" s="73">
        <f t="shared" si="19"/>
        <v>-0.0004166688215</v>
      </c>
      <c r="AG886" s="74">
        <f t="shared" si="20"/>
        <v>-0.0002825062964</v>
      </c>
      <c r="AH886" s="75">
        <f t="shared" si="21"/>
        <v>-0.00004610244363</v>
      </c>
      <c r="AI886" s="76">
        <f t="shared" si="22"/>
        <v>0.0002185258613</v>
      </c>
      <c r="AJ886" s="77"/>
      <c r="AK886" s="65">
        <f t="shared" si="23"/>
        <v>-0.005693794321</v>
      </c>
      <c r="AL886" s="66">
        <f t="shared" si="24"/>
        <v>0.0007634399882</v>
      </c>
      <c r="AM886" s="67">
        <f t="shared" si="25"/>
        <v>0.04179422121</v>
      </c>
      <c r="AN886" s="68">
        <f t="shared" si="26"/>
        <v>0.04323710552</v>
      </c>
      <c r="AO886" s="69">
        <f t="shared" si="27"/>
        <v>-0.004463973242</v>
      </c>
      <c r="AP886" s="70">
        <f t="shared" si="28"/>
        <v>0.006319392821</v>
      </c>
      <c r="AQ886" s="71">
        <f t="shared" si="29"/>
        <v>0.0001191502793</v>
      </c>
      <c r="AR886" s="72">
        <f t="shared" si="30"/>
        <v>-0.0008737803845</v>
      </c>
      <c r="AS886" s="73">
        <f t="shared" si="31"/>
        <v>0.0001083181316</v>
      </c>
      <c r="AT886" s="74">
        <f t="shared" si="32"/>
        <v>-0.0001831767683</v>
      </c>
      <c r="AU886" s="75">
        <f t="shared" si="33"/>
        <v>-0.000008821085042</v>
      </c>
      <c r="AV886" s="76">
        <f t="shared" si="34"/>
        <v>0.00002402367042</v>
      </c>
      <c r="AW886" s="78">
        <f t="shared" si="35"/>
        <v>0.03185510097</v>
      </c>
      <c r="AX886" s="79">
        <f t="shared" si="36"/>
        <v>0.009247459023</v>
      </c>
      <c r="AY886" s="78">
        <f t="shared" si="37"/>
        <v>0.04928700485</v>
      </c>
      <c r="AZ886" s="79">
        <f t="shared" si="38"/>
        <v>0.05157586438</v>
      </c>
      <c r="BA886" s="80">
        <f t="shared" si="39"/>
        <v>0.02260764195</v>
      </c>
      <c r="BB886" s="80">
        <f t="shared" si="40"/>
        <v>-0.002288859532</v>
      </c>
      <c r="BC886" s="80">
        <f t="shared" si="41"/>
        <v>0.03199303022</v>
      </c>
      <c r="BD886" s="80">
        <f t="shared" si="42"/>
        <v>0.05024696384</v>
      </c>
      <c r="BE886" s="81">
        <f t="shared" si="43"/>
        <v>0.0005058665967</v>
      </c>
      <c r="BF886" s="81">
        <f t="shared" si="44"/>
        <v>-0.0001034914335</v>
      </c>
      <c r="BG886" s="81">
        <f t="shared" si="45"/>
        <v>-0.001501203392</v>
      </c>
      <c r="BH886" s="81">
        <f t="shared" si="46"/>
        <v>0.003215105265</v>
      </c>
      <c r="BI886" s="81"/>
      <c r="BJ886" s="81"/>
    </row>
    <row r="887">
      <c r="A887" s="31">
        <v>893.0</v>
      </c>
      <c r="B887" s="32">
        <v>2393.0</v>
      </c>
      <c r="C887" s="33">
        <v>1986.0</v>
      </c>
      <c r="D887" s="55">
        <f t="shared" si="5"/>
        <v>1432</v>
      </c>
      <c r="E887" s="35">
        <v>387.0</v>
      </c>
      <c r="F887" s="36">
        <v>363.0</v>
      </c>
      <c r="G887" s="37">
        <v>147.0</v>
      </c>
      <c r="H887" s="38">
        <v>425.0</v>
      </c>
      <c r="I887" s="39">
        <v>46.0</v>
      </c>
      <c r="J887" s="40">
        <v>64.0</v>
      </c>
      <c r="K887" s="56">
        <f t="shared" si="6"/>
        <v>0.2920443102</v>
      </c>
      <c r="L887" s="56">
        <f t="shared" si="7"/>
        <v>0.5046620047</v>
      </c>
      <c r="M887" s="56">
        <f t="shared" si="8"/>
        <v>0.256097561</v>
      </c>
      <c r="N887" s="56">
        <f t="shared" si="9"/>
        <v>0.07401812689</v>
      </c>
      <c r="O887" s="56">
        <f t="shared" si="10"/>
        <v>0.405027933</v>
      </c>
      <c r="P887" s="57">
        <f t="shared" si="11"/>
        <v>0.03222557905</v>
      </c>
      <c r="Q887" s="58">
        <f t="shared" ref="Q887:V887" si="2693">K887-Q$2</f>
        <v>-0.05893337152</v>
      </c>
      <c r="R887" s="59">
        <f t="shared" si="2693"/>
        <v>0.02510946437</v>
      </c>
      <c r="S887" s="60">
        <f t="shared" si="2693"/>
        <v>-0.1554900017</v>
      </c>
      <c r="T887" s="61">
        <f t="shared" si="2693"/>
        <v>-0.04171631472</v>
      </c>
      <c r="U887" s="62">
        <f t="shared" si="2693"/>
        <v>-0.04880339613</v>
      </c>
      <c r="V887" s="63">
        <f t="shared" si="2693"/>
        <v>-0.00003524945855</v>
      </c>
      <c r="W887" s="64"/>
      <c r="X887" s="65">
        <f t="shared" si="13"/>
        <v>1</v>
      </c>
      <c r="Y887" s="66">
        <f t="shared" si="14"/>
        <v>0</v>
      </c>
      <c r="Z887" s="67">
        <f t="shared" ref="Z887:AA887" si="2694">U887</f>
        <v>-0.04880339613</v>
      </c>
      <c r="AA887" s="68">
        <f t="shared" si="2694"/>
        <v>-0.00003524945855</v>
      </c>
      <c r="AB887" s="69">
        <f t="shared" ref="AB887:AC887" si="2695">S887</f>
        <v>-0.1554900017</v>
      </c>
      <c r="AC887" s="70">
        <f t="shared" si="2695"/>
        <v>-0.04171631472</v>
      </c>
      <c r="AD887" s="71">
        <f t="shared" si="17"/>
        <v>0.002381770232</v>
      </c>
      <c r="AE887" s="72">
        <f t="shared" si="18"/>
        <v>0.000003440586579</v>
      </c>
      <c r="AF887" s="73">
        <f t="shared" si="19"/>
        <v>0.007586969669</v>
      </c>
      <c r="AG887" s="74">
        <f t="shared" si="20"/>
        <v>0.002041378771</v>
      </c>
      <c r="AH887" s="75">
        <f t="shared" si="21"/>
        <v>0.02243688971</v>
      </c>
      <c r="AI887" s="76">
        <f t="shared" si="22"/>
        <v>0.01297293969</v>
      </c>
      <c r="AJ887" s="77"/>
      <c r="AK887" s="65">
        <f t="shared" si="23"/>
        <v>-0.005693794321</v>
      </c>
      <c r="AL887" s="66">
        <f t="shared" si="24"/>
        <v>0.0007634399882</v>
      </c>
      <c r="AM887" s="67">
        <f t="shared" si="25"/>
        <v>-0.03978007761</v>
      </c>
      <c r="AN887" s="68">
        <f t="shared" si="26"/>
        <v>-0.07751114913</v>
      </c>
      <c r="AO887" s="69">
        <f t="shared" si="27"/>
        <v>0.001020019544</v>
      </c>
      <c r="AP887" s="70">
        <f t="shared" si="28"/>
        <v>0.08334096709</v>
      </c>
      <c r="AQ887" s="71">
        <f t="shared" si="29"/>
        <v>0.001226184709</v>
      </c>
      <c r="AR887" s="72">
        <f t="shared" si="30"/>
        <v>-0.001386662182</v>
      </c>
      <c r="AS887" s="73">
        <f t="shared" si="31"/>
        <v>-0.000663238588</v>
      </c>
      <c r="AT887" s="74">
        <f t="shared" si="32"/>
        <v>0.003254400757</v>
      </c>
      <c r="AU887" s="75">
        <f t="shared" si="33"/>
        <v>0.002331134047</v>
      </c>
      <c r="AV887" s="76">
        <f t="shared" si="34"/>
        <v>0.001840076782</v>
      </c>
      <c r="AW887" s="78">
        <f t="shared" si="35"/>
        <v>-0.04155977222</v>
      </c>
      <c r="AX887" s="79">
        <f t="shared" si="36"/>
        <v>-0.05893337152</v>
      </c>
      <c r="AY887" s="78">
        <f t="shared" si="37"/>
        <v>0.01030107331</v>
      </c>
      <c r="AZ887" s="79">
        <f t="shared" si="38"/>
        <v>0.02510946437</v>
      </c>
      <c r="BA887" s="80">
        <f t="shared" si="39"/>
        <v>0.0173735993</v>
      </c>
      <c r="BB887" s="80">
        <f t="shared" si="40"/>
        <v>-0.01480839106</v>
      </c>
      <c r="BC887" s="80">
        <f t="shared" si="41"/>
        <v>-0.04142184298</v>
      </c>
      <c r="BD887" s="80">
        <f t="shared" si="42"/>
        <v>0.0112610323</v>
      </c>
      <c r="BE887" s="81">
        <f t="shared" si="43"/>
        <v>0.0000825535066</v>
      </c>
      <c r="BF887" s="81">
        <f t="shared" si="44"/>
        <v>-0.0005145501051</v>
      </c>
      <c r="BG887" s="81">
        <f t="shared" si="45"/>
        <v>0.001588958227</v>
      </c>
      <c r="BH887" s="81">
        <f t="shared" si="46"/>
        <v>-0.0009329054234</v>
      </c>
      <c r="BI887" s="81"/>
      <c r="BJ887" s="81"/>
    </row>
    <row r="888">
      <c r="A888" s="31">
        <v>914.0</v>
      </c>
      <c r="B888" s="32">
        <v>5553.0</v>
      </c>
      <c r="C888" s="33">
        <v>838.0</v>
      </c>
      <c r="D888" s="55">
        <f t="shared" si="5"/>
        <v>707</v>
      </c>
      <c r="E888" s="35">
        <v>159.0</v>
      </c>
      <c r="F888" s="36">
        <v>200.0</v>
      </c>
      <c r="G888" s="37">
        <v>61.0</v>
      </c>
      <c r="H888" s="38">
        <v>231.0</v>
      </c>
      <c r="I888" s="39">
        <v>42.0</v>
      </c>
      <c r="J888" s="40">
        <v>14.0</v>
      </c>
      <c r="K888" s="56">
        <f t="shared" si="6"/>
        <v>0.3126491647</v>
      </c>
      <c r="L888" s="56">
        <f t="shared" si="7"/>
        <v>0.4652777778</v>
      </c>
      <c r="M888" s="56">
        <f t="shared" si="8"/>
        <v>0.2218181818</v>
      </c>
      <c r="N888" s="56">
        <f t="shared" si="9"/>
        <v>0.07279236277</v>
      </c>
      <c r="O888" s="56">
        <f t="shared" si="10"/>
        <v>0.3705799151</v>
      </c>
      <c r="P888" s="57">
        <f t="shared" si="11"/>
        <v>0.01670644391</v>
      </c>
      <c r="Q888" s="58">
        <f t="shared" ref="Q888:V888" si="2696">K888-Q$2</f>
        <v>-0.03832851701</v>
      </c>
      <c r="R888" s="59">
        <f t="shared" si="2696"/>
        <v>-0.01427476251</v>
      </c>
      <c r="S888" s="60">
        <f t="shared" si="2696"/>
        <v>-0.1897693808</v>
      </c>
      <c r="T888" s="61">
        <f t="shared" si="2696"/>
        <v>-0.04294207884</v>
      </c>
      <c r="U888" s="62">
        <f t="shared" si="2696"/>
        <v>-0.08325141396</v>
      </c>
      <c r="V888" s="63">
        <f t="shared" si="2696"/>
        <v>-0.0155543846</v>
      </c>
      <c r="W888" s="64"/>
      <c r="X888" s="65">
        <f t="shared" si="13"/>
        <v>1</v>
      </c>
      <c r="Y888" s="66">
        <f t="shared" si="14"/>
        <v>0</v>
      </c>
      <c r="Z888" s="67">
        <f t="shared" ref="Z888:AA888" si="2697">U888</f>
        <v>-0.08325141396</v>
      </c>
      <c r="AA888" s="68">
        <f t="shared" si="2697"/>
        <v>-0.0155543846</v>
      </c>
      <c r="AB888" s="69">
        <f t="shared" ref="AB888:AC888" si="2698">S888</f>
        <v>-0.1897693808</v>
      </c>
      <c r="AC888" s="70">
        <f t="shared" si="2698"/>
        <v>-0.04294207884</v>
      </c>
      <c r="AD888" s="71">
        <f t="shared" si="17"/>
        <v>0.006688859046</v>
      </c>
      <c r="AE888" s="72">
        <f t="shared" si="18"/>
        <v>0.002589849022</v>
      </c>
      <c r="AF888" s="73">
        <f t="shared" si="19"/>
        <v>0.01513063167</v>
      </c>
      <c r="AG888" s="74">
        <f t="shared" si="20"/>
        <v>0.006526734716</v>
      </c>
      <c r="AH888" s="75">
        <f t="shared" si="21"/>
        <v>0.03416839576</v>
      </c>
      <c r="AI888" s="76">
        <f t="shared" si="22"/>
        <v>0.01629818343</v>
      </c>
      <c r="AJ888" s="77"/>
      <c r="AK888" s="65">
        <f t="shared" si="23"/>
        <v>-0.005693794321</v>
      </c>
      <c r="AL888" s="66">
        <f t="shared" si="24"/>
        <v>0.0007634399882</v>
      </c>
      <c r="AM888" s="67">
        <f t="shared" si="25"/>
        <v>-0.04325961382</v>
      </c>
      <c r="AN888" s="68">
        <f t="shared" si="26"/>
        <v>-0.1448698876</v>
      </c>
      <c r="AO888" s="69">
        <f t="shared" si="27"/>
        <v>0.005217318292</v>
      </c>
      <c r="AP888" s="70">
        <f t="shared" si="28"/>
        <v>0.1005962957</v>
      </c>
      <c r="AQ888" s="71">
        <f t="shared" si="29"/>
        <v>0.004947658896</v>
      </c>
      <c r="AR888" s="72">
        <f t="shared" si="30"/>
        <v>-0.002568080405</v>
      </c>
      <c r="AS888" s="73">
        <f t="shared" si="31"/>
        <v>-0.00235877534</v>
      </c>
      <c r="AT888" s="74">
        <f t="shared" si="32"/>
        <v>0.006554331033</v>
      </c>
      <c r="AU888" s="75">
        <f t="shared" si="33"/>
        <v>0.003606859457</v>
      </c>
      <c r="AV888" s="76">
        <f t="shared" si="34"/>
        <v>0.002410055606</v>
      </c>
      <c r="AW888" s="78">
        <f t="shared" si="35"/>
        <v>-0.03754034683</v>
      </c>
      <c r="AX888" s="79">
        <f t="shared" si="36"/>
        <v>-0.03832851701</v>
      </c>
      <c r="AY888" s="78">
        <f t="shared" si="37"/>
        <v>-0.03711384563</v>
      </c>
      <c r="AZ888" s="79">
        <f t="shared" si="38"/>
        <v>-0.01427476251</v>
      </c>
      <c r="BA888" s="80">
        <f t="shared" si="39"/>
        <v>0.0007881701794</v>
      </c>
      <c r="BB888" s="80">
        <f t="shared" si="40"/>
        <v>-0.02283908312</v>
      </c>
      <c r="BC888" s="80">
        <f t="shared" si="41"/>
        <v>-0.03740241759</v>
      </c>
      <c r="BD888" s="80">
        <f t="shared" si="42"/>
        <v>-0.03615388664</v>
      </c>
      <c r="BE888" s="81">
        <f t="shared" si="43"/>
        <v>-0.0005210025054</v>
      </c>
      <c r="BF888" s="81">
        <f t="shared" si="44"/>
        <v>-0.00003600216848</v>
      </c>
      <c r="BG888" s="81">
        <f t="shared" si="45"/>
        <v>0.00009183732245</v>
      </c>
      <c r="BH888" s="81">
        <f t="shared" si="46"/>
        <v>0.002704485531</v>
      </c>
      <c r="BI888" s="81"/>
      <c r="BJ888" s="81"/>
    </row>
    <row r="889">
      <c r="A889" s="31">
        <v>652.0</v>
      </c>
      <c r="B889" s="32">
        <v>7564.0</v>
      </c>
      <c r="C889" s="33">
        <v>1180.0</v>
      </c>
      <c r="D889" s="55">
        <f t="shared" si="5"/>
        <v>947</v>
      </c>
      <c r="E889" s="35">
        <v>330.0</v>
      </c>
      <c r="F889" s="36">
        <v>56.0</v>
      </c>
      <c r="G889" s="37">
        <v>208.0</v>
      </c>
      <c r="H889" s="38">
        <v>203.0</v>
      </c>
      <c r="I889" s="39">
        <v>122.0</v>
      </c>
      <c r="J889" s="40">
        <v>28.0</v>
      </c>
      <c r="K889" s="56">
        <f t="shared" si="6"/>
        <v>0.5593220339</v>
      </c>
      <c r="L889" s="56">
        <f t="shared" si="7"/>
        <v>0.6900763359</v>
      </c>
      <c r="M889" s="56">
        <f t="shared" si="8"/>
        <v>0.7123287671</v>
      </c>
      <c r="N889" s="56">
        <f t="shared" si="9"/>
        <v>0.1762711864</v>
      </c>
      <c r="O889" s="56">
        <f t="shared" si="10"/>
        <v>0.696937698</v>
      </c>
      <c r="P889" s="57">
        <f t="shared" si="11"/>
        <v>0.02372881356</v>
      </c>
      <c r="Q889" s="58">
        <f t="shared" ref="Q889:V889" si="2699">K889-Q$2</f>
        <v>0.2083443522</v>
      </c>
      <c r="R889" s="59">
        <f t="shared" si="2699"/>
        <v>0.2105237956</v>
      </c>
      <c r="S889" s="60">
        <f t="shared" si="2699"/>
        <v>0.3007412045</v>
      </c>
      <c r="T889" s="61">
        <f t="shared" si="2699"/>
        <v>0.06053674483</v>
      </c>
      <c r="U889" s="62">
        <f t="shared" si="2699"/>
        <v>0.2431063689</v>
      </c>
      <c r="V889" s="63">
        <f t="shared" si="2699"/>
        <v>-0.008532014953</v>
      </c>
      <c r="W889" s="64"/>
      <c r="X889" s="65">
        <f t="shared" si="13"/>
        <v>1</v>
      </c>
      <c r="Y889" s="66">
        <f t="shared" si="14"/>
        <v>0</v>
      </c>
      <c r="Z889" s="67">
        <f t="shared" ref="Z889:AA889" si="2700">U889</f>
        <v>0.2431063689</v>
      </c>
      <c r="AA889" s="68">
        <f t="shared" si="2700"/>
        <v>-0.008532014953</v>
      </c>
      <c r="AB889" s="69">
        <f t="shared" ref="AB889:AC889" si="2701">S889</f>
        <v>0.3007412045</v>
      </c>
      <c r="AC889" s="70">
        <f t="shared" si="2701"/>
        <v>0.06053674483</v>
      </c>
      <c r="AD889" s="71">
        <f t="shared" si="17"/>
        <v>0.05902791132</v>
      </c>
      <c r="AE889" s="72">
        <f t="shared" si="18"/>
        <v>-0.004148374349</v>
      </c>
      <c r="AF889" s="73">
        <f t="shared" si="19"/>
        <v>0.07362860261</v>
      </c>
      <c r="AG889" s="74">
        <f t="shared" si="20"/>
        <v>0.01215093977</v>
      </c>
      <c r="AH889" s="75">
        <f t="shared" si="21"/>
        <v>0.0867805746</v>
      </c>
      <c r="AI889" s="76">
        <f t="shared" si="22"/>
        <v>0.03641178711</v>
      </c>
      <c r="AJ889" s="77"/>
      <c r="AK889" s="65">
        <f t="shared" si="23"/>
        <v>-0.005693794321</v>
      </c>
      <c r="AL889" s="66">
        <f t="shared" si="24"/>
        <v>0.0007634399882</v>
      </c>
      <c r="AM889" s="67">
        <f t="shared" si="25"/>
        <v>0.2119827089</v>
      </c>
      <c r="AN889" s="68">
        <f t="shared" si="26"/>
        <v>0.3790018521</v>
      </c>
      <c r="AO889" s="69">
        <f t="shared" si="27"/>
        <v>-0.01201424663</v>
      </c>
      <c r="AP889" s="70">
        <f t="shared" si="28"/>
        <v>-0.1583678766</v>
      </c>
      <c r="AQ889" s="71">
        <f t="shared" si="29"/>
        <v>0.02792083041</v>
      </c>
      <c r="AR889" s="72">
        <f t="shared" si="30"/>
        <v>-0.03654194195</v>
      </c>
      <c r="AS889" s="73">
        <f t="shared" si="31"/>
        <v>-0.003204614625</v>
      </c>
      <c r="AT889" s="74">
        <f t="shared" si="32"/>
        <v>0.03138273258</v>
      </c>
      <c r="AU889" s="75">
        <f t="shared" si="33"/>
        <v>0.009242582825</v>
      </c>
      <c r="AV889" s="76">
        <f t="shared" si="34"/>
        <v>0.00555603781</v>
      </c>
      <c r="AW889" s="78">
        <f t="shared" si="35"/>
        <v>0.2282334666</v>
      </c>
      <c r="AX889" s="79">
        <f t="shared" si="36"/>
        <v>0.2083443522</v>
      </c>
      <c r="AY889" s="78">
        <f t="shared" si="37"/>
        <v>0.2217942439</v>
      </c>
      <c r="AZ889" s="79">
        <f t="shared" si="38"/>
        <v>0.2105237956</v>
      </c>
      <c r="BA889" s="80">
        <f t="shared" si="39"/>
        <v>0.01988911437</v>
      </c>
      <c r="BB889" s="80">
        <f t="shared" si="40"/>
        <v>0.01127044831</v>
      </c>
      <c r="BC889" s="80">
        <f t="shared" si="41"/>
        <v>0.2283713958</v>
      </c>
      <c r="BD889" s="80">
        <f t="shared" si="42"/>
        <v>0.2227542029</v>
      </c>
      <c r="BE889" s="81">
        <f t="shared" si="43"/>
        <v>0.0002685538654</v>
      </c>
      <c r="BF889" s="81">
        <f t="shared" si="44"/>
        <v>0.000448318471</v>
      </c>
      <c r="BG889" s="81">
        <f t="shared" si="45"/>
        <v>0.002534059525</v>
      </c>
      <c r="BH889" s="81">
        <f t="shared" si="46"/>
        <v>0.1017413765</v>
      </c>
      <c r="BI889" s="81"/>
      <c r="BJ889" s="81"/>
    </row>
    <row r="890">
      <c r="A890" s="31">
        <v>539.0</v>
      </c>
      <c r="B890" s="32">
        <v>5576.0</v>
      </c>
      <c r="C890" s="33">
        <v>898.0</v>
      </c>
      <c r="D890" s="55">
        <f t="shared" si="5"/>
        <v>584</v>
      </c>
      <c r="E890" s="35">
        <v>131.0</v>
      </c>
      <c r="F890" s="36">
        <v>88.0</v>
      </c>
      <c r="G890" s="37">
        <v>74.0</v>
      </c>
      <c r="H890" s="38">
        <v>203.0</v>
      </c>
      <c r="I890" s="39">
        <v>47.0</v>
      </c>
      <c r="J890" s="40">
        <v>41.0</v>
      </c>
      <c r="K890" s="56">
        <f t="shared" si="6"/>
        <v>0.280623608</v>
      </c>
      <c r="L890" s="56">
        <f t="shared" si="7"/>
        <v>0.467191601</v>
      </c>
      <c r="M890" s="56">
        <f t="shared" si="8"/>
        <v>0.3645320197</v>
      </c>
      <c r="N890" s="56">
        <f t="shared" si="9"/>
        <v>0.08240534521</v>
      </c>
      <c r="O890" s="56">
        <f t="shared" si="10"/>
        <v>0.4315068493</v>
      </c>
      <c r="P890" s="57">
        <f t="shared" si="11"/>
        <v>0.04565701559</v>
      </c>
      <c r="Q890" s="58">
        <f t="shared" ref="Q890:V890" si="2702">K890-Q$2</f>
        <v>-0.07035407367</v>
      </c>
      <c r="R890" s="59">
        <f t="shared" si="2702"/>
        <v>-0.01236093924</v>
      </c>
      <c r="S890" s="60">
        <f t="shared" si="2702"/>
        <v>-0.04705554294</v>
      </c>
      <c r="T890" s="61">
        <f t="shared" si="2702"/>
        <v>-0.0333290964</v>
      </c>
      <c r="U890" s="62">
        <f t="shared" si="2702"/>
        <v>-0.02232447978</v>
      </c>
      <c r="V890" s="63">
        <f t="shared" si="2702"/>
        <v>0.01339618708</v>
      </c>
      <c r="W890" s="64"/>
      <c r="X890" s="65">
        <f t="shared" si="13"/>
        <v>1</v>
      </c>
      <c r="Y890" s="66">
        <f t="shared" si="14"/>
        <v>0</v>
      </c>
      <c r="Z890" s="67">
        <f t="shared" ref="Z890:AA890" si="2703">U890</f>
        <v>-0.02232447978</v>
      </c>
      <c r="AA890" s="68">
        <f t="shared" si="2703"/>
        <v>0.01339618708</v>
      </c>
      <c r="AB890" s="69">
        <f t="shared" ref="AB890:AC890" si="2704">S890</f>
        <v>-0.04705554294</v>
      </c>
      <c r="AC890" s="70">
        <f t="shared" si="2704"/>
        <v>-0.0333290964</v>
      </c>
      <c r="AD890" s="71">
        <f t="shared" si="17"/>
        <v>0.0003189245691</v>
      </c>
      <c r="AE890" s="72">
        <f t="shared" si="18"/>
        <v>-0.0005981258151</v>
      </c>
      <c r="AF890" s="73">
        <f t="shared" si="19"/>
        <v>0.001496973327</v>
      </c>
      <c r="AG890" s="74">
        <f t="shared" si="20"/>
        <v>0.0001136898822</v>
      </c>
      <c r="AH890" s="75">
        <f t="shared" si="21"/>
        <v>0.001103395455</v>
      </c>
      <c r="AI890" s="76">
        <f t="shared" si="22"/>
        <v>0.003136637453</v>
      </c>
      <c r="AJ890" s="77"/>
      <c r="AK890" s="65">
        <f t="shared" si="23"/>
        <v>-0.005693794321</v>
      </c>
      <c r="AL890" s="66">
        <f t="shared" si="24"/>
        <v>0.0007634399882</v>
      </c>
      <c r="AM890" s="67">
        <f t="shared" si="25"/>
        <v>-0.03949084408</v>
      </c>
      <c r="AN890" s="68">
        <f t="shared" si="26"/>
        <v>-0.02450859537</v>
      </c>
      <c r="AO890" s="69">
        <f t="shared" si="27"/>
        <v>-0.01000961133</v>
      </c>
      <c r="AP890" s="70">
        <f t="shared" si="28"/>
        <v>0.02812537678</v>
      </c>
      <c r="AQ890" s="71">
        <f t="shared" si="29"/>
        <v>-0.0001847514022</v>
      </c>
      <c r="AR890" s="72">
        <f t="shared" si="30"/>
        <v>-0.0004933379797</v>
      </c>
      <c r="AS890" s="73">
        <f t="shared" si="31"/>
        <v>-0.000008888572249</v>
      </c>
      <c r="AT890" s="74">
        <f t="shared" si="32"/>
        <v>0.0006345738503</v>
      </c>
      <c r="AU890" s="75">
        <f t="shared" si="33"/>
        <v>0.00007355822065</v>
      </c>
      <c r="AV890" s="76">
        <f t="shared" si="34"/>
        <v>0.0003738480899</v>
      </c>
      <c r="AW890" s="78">
        <f t="shared" si="35"/>
        <v>-0.05531433149</v>
      </c>
      <c r="AX890" s="79">
        <f t="shared" si="36"/>
        <v>-0.07035407367</v>
      </c>
      <c r="AY890" s="78">
        <f t="shared" si="37"/>
        <v>0.004895305351</v>
      </c>
      <c r="AZ890" s="79">
        <f t="shared" si="38"/>
        <v>-0.01236093924</v>
      </c>
      <c r="BA890" s="80">
        <f t="shared" si="39"/>
        <v>0.01503974218</v>
      </c>
      <c r="BB890" s="80">
        <f t="shared" si="40"/>
        <v>0.01725624459</v>
      </c>
      <c r="BC890" s="80">
        <f t="shared" si="41"/>
        <v>-0.05517640225</v>
      </c>
      <c r="BD890" s="80">
        <f t="shared" si="42"/>
        <v>0.005855264344</v>
      </c>
      <c r="BE890" s="81">
        <f t="shared" si="43"/>
        <v>-0.00007158413256</v>
      </c>
      <c r="BF890" s="81">
        <f t="shared" si="44"/>
        <v>0.0005190589393</v>
      </c>
      <c r="BG890" s="81">
        <f t="shared" si="45"/>
        <v>0.003010151244</v>
      </c>
      <c r="BH890" s="81">
        <f t="shared" si="46"/>
        <v>-0.0006461448414</v>
      </c>
      <c r="BI890" s="81"/>
      <c r="BJ890" s="81"/>
    </row>
    <row r="891">
      <c r="A891" s="31">
        <v>811.0</v>
      </c>
      <c r="B891" s="32" t="s">
        <v>271</v>
      </c>
      <c r="C891" s="33">
        <v>706.0</v>
      </c>
      <c r="D891" s="55">
        <f t="shared" si="5"/>
        <v>550</v>
      </c>
      <c r="E891" s="35">
        <v>89.0</v>
      </c>
      <c r="F891" s="36">
        <v>73.0</v>
      </c>
      <c r="G891" s="37">
        <v>90.0</v>
      </c>
      <c r="H891" s="38">
        <v>237.0</v>
      </c>
      <c r="I891" s="39">
        <v>33.0</v>
      </c>
      <c r="J891" s="40">
        <v>28.0</v>
      </c>
      <c r="K891" s="56">
        <f t="shared" si="6"/>
        <v>0.3002832861</v>
      </c>
      <c r="L891" s="56">
        <f t="shared" si="7"/>
        <v>0.3398328691</v>
      </c>
      <c r="M891" s="56">
        <f t="shared" si="8"/>
        <v>0.4712041885</v>
      </c>
      <c r="N891" s="56">
        <f t="shared" si="9"/>
        <v>0.1274787535</v>
      </c>
      <c r="O891" s="56">
        <f t="shared" si="10"/>
        <v>0.3854545455</v>
      </c>
      <c r="P891" s="57">
        <f t="shared" si="11"/>
        <v>0.03966005666</v>
      </c>
      <c r="Q891" s="58">
        <f t="shared" ref="Q891:V891" si="2705">K891-Q$2</f>
        <v>-0.05069439557</v>
      </c>
      <c r="R891" s="59">
        <f t="shared" si="2705"/>
        <v>-0.1397196712</v>
      </c>
      <c r="S891" s="60">
        <f t="shared" si="2705"/>
        <v>0.05961662584</v>
      </c>
      <c r="T891" s="61">
        <f t="shared" si="2705"/>
        <v>0.01174431193</v>
      </c>
      <c r="U891" s="62">
        <f t="shared" si="2705"/>
        <v>-0.06837678364</v>
      </c>
      <c r="V891" s="63">
        <f t="shared" si="2705"/>
        <v>0.007399228145</v>
      </c>
      <c r="W891" s="64"/>
      <c r="X891" s="65">
        <f t="shared" si="13"/>
        <v>1</v>
      </c>
      <c r="Y891" s="66">
        <f t="shared" si="14"/>
        <v>0</v>
      </c>
      <c r="Z891" s="67">
        <f t="shared" ref="Z891:AA891" si="2706">U891</f>
        <v>-0.06837678364</v>
      </c>
      <c r="AA891" s="68">
        <f t="shared" si="2706"/>
        <v>0.007399228145</v>
      </c>
      <c r="AB891" s="69">
        <f t="shared" ref="AB891:AC891" si="2707">S891</f>
        <v>0.05961662584</v>
      </c>
      <c r="AC891" s="70">
        <f t="shared" si="2707"/>
        <v>0.01174431193</v>
      </c>
      <c r="AD891" s="71">
        <f t="shared" si="17"/>
        <v>0.004620635964</v>
      </c>
      <c r="AE891" s="72">
        <f t="shared" si="18"/>
        <v>-0.001011870844</v>
      </c>
      <c r="AF891" s="73">
        <f t="shared" si="19"/>
        <v>-0.004163291969</v>
      </c>
      <c r="AG891" s="74">
        <f t="shared" si="20"/>
        <v>-0.0003619212603</v>
      </c>
      <c r="AH891" s="75">
        <f t="shared" si="21"/>
        <v>0.003416213213</v>
      </c>
      <c r="AI891" s="76">
        <f t="shared" si="22"/>
        <v>0.0014003125</v>
      </c>
      <c r="AJ891" s="77"/>
      <c r="AK891" s="65">
        <f t="shared" si="23"/>
        <v>-0.005693794321</v>
      </c>
      <c r="AL891" s="66">
        <f t="shared" si="24"/>
        <v>0.0007634399882</v>
      </c>
      <c r="AM891" s="67">
        <f t="shared" si="25"/>
        <v>-0.06756026037</v>
      </c>
      <c r="AN891" s="68">
        <f t="shared" si="26"/>
        <v>-0.10251827</v>
      </c>
      <c r="AO891" s="69">
        <f t="shared" si="27"/>
        <v>-0.002509205149</v>
      </c>
      <c r="AP891" s="70">
        <f t="shared" si="28"/>
        <v>-0.0313577197</v>
      </c>
      <c r="AQ891" s="71">
        <f t="shared" si="29"/>
        <v>0.001785047643</v>
      </c>
      <c r="AR891" s="72">
        <f t="shared" si="30"/>
        <v>-0.003213636317</v>
      </c>
      <c r="AS891" s="73">
        <f t="shared" si="31"/>
        <v>0.00004401646062</v>
      </c>
      <c r="AT891" s="74">
        <f t="shared" si="32"/>
        <v>-0.001766032454</v>
      </c>
      <c r="AU891" s="75">
        <f t="shared" si="33"/>
        <v>0.0003643883337</v>
      </c>
      <c r="AV891" s="76">
        <f t="shared" si="34"/>
        <v>0.000214968427</v>
      </c>
      <c r="AW891" s="78">
        <f t="shared" si="35"/>
        <v>-0.07356980741</v>
      </c>
      <c r="AX891" s="79">
        <f t="shared" si="36"/>
        <v>-0.05069439557</v>
      </c>
      <c r="AY891" s="78">
        <f t="shared" si="37"/>
        <v>-0.13787725</v>
      </c>
      <c r="AZ891" s="79">
        <f t="shared" si="38"/>
        <v>-0.1397196712</v>
      </c>
      <c r="BA891" s="80">
        <f t="shared" si="39"/>
        <v>-0.02287541184</v>
      </c>
      <c r="BB891" s="80">
        <f t="shared" si="40"/>
        <v>0.001842421172</v>
      </c>
      <c r="BC891" s="80">
        <f t="shared" si="41"/>
        <v>-0.07343187816</v>
      </c>
      <c r="BD891" s="80">
        <f t="shared" si="42"/>
        <v>-0.136917291</v>
      </c>
      <c r="BE891" s="81">
        <f t="shared" si="43"/>
        <v>0.0005198899509</v>
      </c>
      <c r="BF891" s="81">
        <f t="shared" si="44"/>
        <v>-0.00008429228617</v>
      </c>
      <c r="BG891" s="81">
        <f t="shared" si="45"/>
        <v>-0.01335410386</v>
      </c>
      <c r="BH891" s="81">
        <f t="shared" si="46"/>
        <v>0.02010818767</v>
      </c>
      <c r="BI891" s="81"/>
      <c r="BJ891" s="81"/>
    </row>
    <row r="892">
      <c r="A892" s="31">
        <v>1055.0</v>
      </c>
      <c r="B892" s="32">
        <v>4606.0</v>
      </c>
      <c r="C892" s="33">
        <v>147.0</v>
      </c>
      <c r="D892" s="55">
        <f t="shared" si="5"/>
        <v>71</v>
      </c>
      <c r="E892" s="35">
        <v>5.0</v>
      </c>
      <c r="F892" s="36">
        <v>18.0</v>
      </c>
      <c r="G892" s="37">
        <v>8.0</v>
      </c>
      <c r="H892" s="38">
        <v>26.0</v>
      </c>
      <c r="I892" s="39">
        <v>5.0</v>
      </c>
      <c r="J892" s="40">
        <v>9.0</v>
      </c>
      <c r="K892" s="56">
        <f t="shared" si="6"/>
        <v>0.1224489796</v>
      </c>
      <c r="L892" s="56">
        <f t="shared" si="7"/>
        <v>0.2777777778</v>
      </c>
      <c r="M892" s="56">
        <f t="shared" si="8"/>
        <v>0.2285714286</v>
      </c>
      <c r="N892" s="56">
        <f t="shared" si="9"/>
        <v>0.05442176871</v>
      </c>
      <c r="O892" s="56">
        <f t="shared" si="10"/>
        <v>0.2535211268</v>
      </c>
      <c r="P892" s="57">
        <f t="shared" si="11"/>
        <v>0.0612244898</v>
      </c>
      <c r="Q892" s="58">
        <f t="shared" ref="Q892:V892" si="2708">K892-Q$2</f>
        <v>-0.2285287021</v>
      </c>
      <c r="R892" s="59">
        <f t="shared" si="2708"/>
        <v>-0.2017747625</v>
      </c>
      <c r="S892" s="60">
        <f t="shared" si="2708"/>
        <v>-0.1830161341</v>
      </c>
      <c r="T892" s="61">
        <f t="shared" si="2708"/>
        <v>-0.0613126729</v>
      </c>
      <c r="U892" s="62">
        <f t="shared" si="2708"/>
        <v>-0.2003102023</v>
      </c>
      <c r="V892" s="63">
        <f t="shared" si="2708"/>
        <v>0.02896366128</v>
      </c>
      <c r="W892" s="64"/>
      <c r="X892" s="65">
        <f t="shared" si="13"/>
        <v>1</v>
      </c>
      <c r="Y892" s="66">
        <f t="shared" si="14"/>
        <v>0</v>
      </c>
      <c r="Z892" s="67">
        <f t="shared" ref="Z892:AA892" si="2709">U892</f>
        <v>-0.2003102023</v>
      </c>
      <c r="AA892" s="68">
        <f t="shared" si="2709"/>
        <v>0.02896366128</v>
      </c>
      <c r="AB892" s="69">
        <f t="shared" ref="AB892:AC892" si="2710">S892</f>
        <v>-0.1830161341</v>
      </c>
      <c r="AC892" s="70">
        <f t="shared" si="2710"/>
        <v>-0.0613126729</v>
      </c>
      <c r="AD892" s="71">
        <f t="shared" si="17"/>
        <v>0.03928528348</v>
      </c>
      <c r="AE892" s="72">
        <f t="shared" si="18"/>
        <v>-0.0116034337</v>
      </c>
      <c r="AF892" s="73">
        <f t="shared" si="19"/>
        <v>0.03843583834</v>
      </c>
      <c r="AG892" s="74">
        <f t="shared" si="20"/>
        <v>0.006980736597</v>
      </c>
      <c r="AH892" s="75">
        <f t="shared" si="21"/>
        <v>0.02973566147</v>
      </c>
      <c r="AI892" s="76">
        <f t="shared" si="22"/>
        <v>0.02244241673</v>
      </c>
      <c r="AJ892" s="77"/>
      <c r="AK892" s="65">
        <f t="shared" si="23"/>
        <v>-0.005693794321</v>
      </c>
      <c r="AL892" s="66">
        <f t="shared" si="24"/>
        <v>0.0007634399882</v>
      </c>
      <c r="AM892" s="67">
        <f t="shared" si="25"/>
        <v>-0.2094882649</v>
      </c>
      <c r="AN892" s="68">
        <f t="shared" si="26"/>
        <v>-0.2943793683</v>
      </c>
      <c r="AO892" s="69">
        <f t="shared" si="27"/>
        <v>-0.004885049967</v>
      </c>
      <c r="AP892" s="70">
        <f t="shared" si="28"/>
        <v>0.09980749789</v>
      </c>
      <c r="AQ892" s="71">
        <f t="shared" si="29"/>
        <v>0.0134276844</v>
      </c>
      <c r="AR892" s="72">
        <f t="shared" si="30"/>
        <v>-0.02886490397</v>
      </c>
      <c r="AS892" s="73">
        <f t="shared" si="31"/>
        <v>-0.001941927679</v>
      </c>
      <c r="AT892" s="74">
        <f t="shared" si="32"/>
        <v>0.01639916104</v>
      </c>
      <c r="AU892" s="75">
        <f t="shared" si="33"/>
        <v>0.003003150129</v>
      </c>
      <c r="AV892" s="76">
        <f t="shared" si="34"/>
        <v>0.003033954234</v>
      </c>
      <c r="AW892" s="78">
        <f t="shared" si="35"/>
        <v>-0.2055782024</v>
      </c>
      <c r="AX892" s="79">
        <f t="shared" si="36"/>
        <v>-0.2285287021</v>
      </c>
      <c r="AY892" s="78">
        <f t="shared" si="37"/>
        <v>-0.2032402191</v>
      </c>
      <c r="AZ892" s="79">
        <f t="shared" si="38"/>
        <v>-0.2017747625</v>
      </c>
      <c r="BA892" s="80">
        <f t="shared" si="39"/>
        <v>0.02295049974</v>
      </c>
      <c r="BB892" s="80">
        <f t="shared" si="40"/>
        <v>-0.001465456574</v>
      </c>
      <c r="BC892" s="80">
        <f t="shared" si="41"/>
        <v>-0.2054402731</v>
      </c>
      <c r="BD892" s="80">
        <f t="shared" si="42"/>
        <v>-0.2022802601</v>
      </c>
      <c r="BE892" s="81">
        <f t="shared" si="43"/>
        <v>0.0005245778755</v>
      </c>
      <c r="BF892" s="81">
        <f t="shared" si="44"/>
        <v>-0.00006726592146</v>
      </c>
      <c r="BG892" s="81">
        <f t="shared" si="45"/>
        <v>0.001288402192</v>
      </c>
      <c r="BH892" s="81">
        <f t="shared" si="46"/>
        <v>0.08311302376</v>
      </c>
      <c r="BI892" s="81"/>
      <c r="BJ892" s="81"/>
    </row>
    <row r="893">
      <c r="A893" s="31">
        <v>382.0</v>
      </c>
      <c r="B893" s="32" t="s">
        <v>272</v>
      </c>
      <c r="C893" s="33">
        <v>514.0</v>
      </c>
      <c r="D893" s="55">
        <f t="shared" si="5"/>
        <v>470</v>
      </c>
      <c r="E893" s="35">
        <v>124.0</v>
      </c>
      <c r="F893" s="36">
        <v>58.0</v>
      </c>
      <c r="G893" s="37">
        <v>126.0</v>
      </c>
      <c r="H893" s="38">
        <v>134.0</v>
      </c>
      <c r="I893" s="39">
        <v>20.0</v>
      </c>
      <c r="J893" s="40">
        <v>8.0</v>
      </c>
      <c r="K893" s="56">
        <f t="shared" si="6"/>
        <v>0.5252918288</v>
      </c>
      <c r="L893" s="56">
        <f t="shared" si="7"/>
        <v>0.5179856115</v>
      </c>
      <c r="M893" s="56">
        <f t="shared" si="8"/>
        <v>0.65625</v>
      </c>
      <c r="N893" s="56">
        <f t="shared" si="9"/>
        <v>0.2451361868</v>
      </c>
      <c r="O893" s="56">
        <f t="shared" si="10"/>
        <v>0.5744680851</v>
      </c>
      <c r="P893" s="57">
        <f t="shared" si="11"/>
        <v>0.01556420233</v>
      </c>
      <c r="Q893" s="58">
        <f t="shared" ref="Q893:V893" si="2711">K893-Q$2</f>
        <v>0.1743141471</v>
      </c>
      <c r="R893" s="59">
        <f t="shared" si="2711"/>
        <v>0.03843307122</v>
      </c>
      <c r="S893" s="60">
        <f t="shared" si="2711"/>
        <v>0.2446624374</v>
      </c>
      <c r="T893" s="61">
        <f t="shared" si="2711"/>
        <v>0.1294017452</v>
      </c>
      <c r="U893" s="62">
        <f t="shared" si="2711"/>
        <v>0.120636756</v>
      </c>
      <c r="V893" s="63">
        <f t="shared" si="2711"/>
        <v>-0.01669662618</v>
      </c>
      <c r="W893" s="64"/>
      <c r="X893" s="65">
        <f t="shared" si="13"/>
        <v>1</v>
      </c>
      <c r="Y893" s="66">
        <f t="shared" si="14"/>
        <v>0</v>
      </c>
      <c r="Z893" s="67">
        <f t="shared" ref="Z893:AA893" si="2712">U893</f>
        <v>0.120636756</v>
      </c>
      <c r="AA893" s="68">
        <f t="shared" si="2712"/>
        <v>-0.01669662618</v>
      </c>
      <c r="AB893" s="69">
        <f t="shared" ref="AB893:AC893" si="2713">S893</f>
        <v>0.2446624374</v>
      </c>
      <c r="AC893" s="70">
        <f t="shared" si="2713"/>
        <v>0.1294017452</v>
      </c>
      <c r="AD893" s="71">
        <f t="shared" si="17"/>
        <v>0.01427444958</v>
      </c>
      <c r="AE893" s="72">
        <f t="shared" si="18"/>
        <v>-0.004028453637</v>
      </c>
      <c r="AF893" s="73">
        <f t="shared" si="19"/>
        <v>0.03167585533</v>
      </c>
      <c r="AG893" s="74">
        <f t="shared" si="20"/>
        <v>0.0115255695</v>
      </c>
      <c r="AH893" s="75">
        <f t="shared" si="21"/>
        <v>0.0431148966</v>
      </c>
      <c r="AI893" s="76">
        <f t="shared" si="22"/>
        <v>0.06331949274</v>
      </c>
      <c r="AJ893" s="77"/>
      <c r="AK893" s="65">
        <f t="shared" si="23"/>
        <v>-0.005693794321</v>
      </c>
      <c r="AL893" s="66">
        <f t="shared" si="24"/>
        <v>0.0007634399882</v>
      </c>
      <c r="AM893" s="67">
        <f t="shared" si="25"/>
        <v>0.1249787011</v>
      </c>
      <c r="AN893" s="68">
        <f t="shared" si="26"/>
        <v>0.1778994037</v>
      </c>
      <c r="AO893" s="69">
        <f t="shared" si="27"/>
        <v>0.03017100775</v>
      </c>
      <c r="AP893" s="70">
        <f t="shared" si="28"/>
        <v>-0.1400798731</v>
      </c>
      <c r="AQ893" s="71">
        <f t="shared" si="29"/>
        <v>0.004988413157</v>
      </c>
      <c r="AR893" s="72">
        <f t="shared" si="30"/>
        <v>-0.01039169538</v>
      </c>
      <c r="AS893" s="73">
        <f t="shared" si="31"/>
        <v>-0.00403596713</v>
      </c>
      <c r="AT893" s="74">
        <f t="shared" si="32"/>
        <v>0.01366562241</v>
      </c>
      <c r="AU893" s="75">
        <f t="shared" si="33"/>
        <v>0.003848325888</v>
      </c>
      <c r="AV893" s="76">
        <f t="shared" si="34"/>
        <v>0.007889544774</v>
      </c>
      <c r="AW893" s="78">
        <f t="shared" si="35"/>
        <v>0.1542566864</v>
      </c>
      <c r="AX893" s="79">
        <f t="shared" si="36"/>
        <v>0.1743141471</v>
      </c>
      <c r="AY893" s="78">
        <f t="shared" si="37"/>
        <v>0.04974644235</v>
      </c>
      <c r="AZ893" s="79">
        <f t="shared" si="38"/>
        <v>0.03843307122</v>
      </c>
      <c r="BA893" s="80">
        <f t="shared" si="39"/>
        <v>-0.02005746069</v>
      </c>
      <c r="BB893" s="80">
        <f t="shared" si="40"/>
        <v>0.01131337113</v>
      </c>
      <c r="BC893" s="80">
        <f t="shared" si="41"/>
        <v>0.1543946157</v>
      </c>
      <c r="BD893" s="80">
        <f t="shared" si="42"/>
        <v>0.05070640134</v>
      </c>
      <c r="BE893" s="81">
        <f t="shared" si="43"/>
        <v>0.0002743093632</v>
      </c>
      <c r="BF893" s="81">
        <f t="shared" si="44"/>
        <v>-0.0004538349935</v>
      </c>
      <c r="BG893" s="81">
        <f t="shared" si="45"/>
        <v>0.02126655821</v>
      </c>
      <c r="BH893" s="81">
        <f t="shared" si="46"/>
        <v>0.01565759069</v>
      </c>
      <c r="BI893" s="81"/>
      <c r="BJ893" s="81"/>
    </row>
    <row r="894">
      <c r="A894" s="31">
        <v>1136.0</v>
      </c>
      <c r="B894" s="32" t="s">
        <v>273</v>
      </c>
      <c r="C894" s="33">
        <v>433.0</v>
      </c>
      <c r="D894" s="55">
        <f t="shared" si="5"/>
        <v>329</v>
      </c>
      <c r="E894" s="35">
        <v>59.0</v>
      </c>
      <c r="F894" s="36">
        <v>56.0</v>
      </c>
      <c r="G894" s="37">
        <v>31.0</v>
      </c>
      <c r="H894" s="38">
        <v>143.0</v>
      </c>
      <c r="I894" s="39">
        <v>22.0</v>
      </c>
      <c r="J894" s="40">
        <v>18.0</v>
      </c>
      <c r="K894" s="56">
        <f t="shared" si="6"/>
        <v>0.2586605081</v>
      </c>
      <c r="L894" s="56">
        <f t="shared" si="7"/>
        <v>0.3616071429</v>
      </c>
      <c r="M894" s="56">
        <f t="shared" si="8"/>
        <v>0.2952380952</v>
      </c>
      <c r="N894" s="56">
        <f t="shared" si="9"/>
        <v>0.07159353349</v>
      </c>
      <c r="O894" s="56">
        <f t="shared" si="10"/>
        <v>0.3404255319</v>
      </c>
      <c r="P894" s="57">
        <f t="shared" si="11"/>
        <v>0.0415704388</v>
      </c>
      <c r="Q894" s="58">
        <f t="shared" ref="Q894:V894" si="2714">K894-Q$2</f>
        <v>-0.09231717361</v>
      </c>
      <c r="R894" s="59">
        <f t="shared" si="2714"/>
        <v>-0.1179453974</v>
      </c>
      <c r="S894" s="60">
        <f t="shared" si="2714"/>
        <v>-0.1163494674</v>
      </c>
      <c r="T894" s="61">
        <f t="shared" si="2714"/>
        <v>-0.04414090812</v>
      </c>
      <c r="U894" s="62">
        <f t="shared" si="2714"/>
        <v>-0.1134057972</v>
      </c>
      <c r="V894" s="63">
        <f t="shared" si="2714"/>
        <v>0.009309610287</v>
      </c>
      <c r="W894" s="64"/>
      <c r="X894" s="65">
        <f t="shared" si="13"/>
        <v>1</v>
      </c>
      <c r="Y894" s="66">
        <f t="shared" si="14"/>
        <v>0</v>
      </c>
      <c r="Z894" s="67">
        <f t="shared" ref="Z894:AA894" si="2715">U894</f>
        <v>-0.1134057972</v>
      </c>
      <c r="AA894" s="68">
        <f t="shared" si="2715"/>
        <v>0.009309610287</v>
      </c>
      <c r="AB894" s="69">
        <f t="shared" ref="AB894:AC894" si="2716">S894</f>
        <v>-0.1163494674</v>
      </c>
      <c r="AC894" s="70">
        <f t="shared" si="2716"/>
        <v>-0.04414090812</v>
      </c>
      <c r="AD894" s="71">
        <f t="shared" si="17"/>
        <v>0.01277420599</v>
      </c>
      <c r="AE894" s="72">
        <f t="shared" si="18"/>
        <v>-0.002111527552</v>
      </c>
      <c r="AF894" s="73">
        <f t="shared" si="19"/>
        <v>0.01360563876</v>
      </c>
      <c r="AG894" s="74">
        <f t="shared" si="20"/>
        <v>0.003922666675</v>
      </c>
      <c r="AH894" s="75">
        <f t="shared" si="21"/>
        <v>0.0115887788</v>
      </c>
      <c r="AI894" s="76">
        <f t="shared" si="22"/>
        <v>0.0102715423</v>
      </c>
      <c r="AJ894" s="77"/>
      <c r="AK894" s="65">
        <f t="shared" si="23"/>
        <v>-0.005693794321</v>
      </c>
      <c r="AL894" s="66">
        <f t="shared" si="24"/>
        <v>0.0007634399882</v>
      </c>
      <c r="AM894" s="67">
        <f t="shared" si="25"/>
        <v>-0.107348446</v>
      </c>
      <c r="AN894" s="68">
        <f t="shared" si="26"/>
        <v>-0.172448914</v>
      </c>
      <c r="AO894" s="69">
        <f t="shared" si="27"/>
        <v>-0.00567830933</v>
      </c>
      <c r="AP894" s="70">
        <f t="shared" si="28"/>
        <v>0.06417505791</v>
      </c>
      <c r="AQ894" s="71">
        <f t="shared" si="29"/>
        <v>0.005334774026</v>
      </c>
      <c r="AR894" s="72">
        <f t="shared" si="30"/>
        <v>-0.0085318834</v>
      </c>
      <c r="AS894" s="73">
        <f t="shared" si="31"/>
        <v>-0.001299873065</v>
      </c>
      <c r="AT894" s="74">
        <f t="shared" si="32"/>
        <v>0.005842921795</v>
      </c>
      <c r="AU894" s="75">
        <f t="shared" si="33"/>
        <v>0.001145332038</v>
      </c>
      <c r="AV894" s="76">
        <f t="shared" si="34"/>
        <v>0.001355368846</v>
      </c>
      <c r="AW894" s="78">
        <f t="shared" si="35"/>
        <v>-0.1135403167</v>
      </c>
      <c r="AX894" s="79">
        <f t="shared" si="36"/>
        <v>-0.09231717361</v>
      </c>
      <c r="AY894" s="78">
        <f t="shared" si="37"/>
        <v>-0.1088440089</v>
      </c>
      <c r="AZ894" s="79">
        <f t="shared" si="38"/>
        <v>-0.1179453974</v>
      </c>
      <c r="BA894" s="80">
        <f t="shared" si="39"/>
        <v>-0.02122314307</v>
      </c>
      <c r="BB894" s="80">
        <f t="shared" si="40"/>
        <v>0.009101388575</v>
      </c>
      <c r="BC894" s="80">
        <f t="shared" si="41"/>
        <v>-0.1134023874</v>
      </c>
      <c r="BD894" s="80">
        <f t="shared" si="42"/>
        <v>-0.1078840499</v>
      </c>
      <c r="BE894" s="81">
        <f t="shared" si="43"/>
        <v>0.0003675865279</v>
      </c>
      <c r="BF894" s="81">
        <f t="shared" si="44"/>
        <v>-0.0003863201438</v>
      </c>
      <c r="BG894" s="81">
        <f t="shared" si="45"/>
        <v>0.001221133261</v>
      </c>
      <c r="BH894" s="81">
        <f t="shared" si="46"/>
        <v>0.02446861764</v>
      </c>
      <c r="BI894" s="81"/>
      <c r="BJ894" s="81"/>
    </row>
    <row r="895">
      <c r="A895" s="31">
        <v>749.0</v>
      </c>
      <c r="B895" s="32">
        <v>2456.0</v>
      </c>
      <c r="C895" s="33">
        <v>1786.0</v>
      </c>
      <c r="D895" s="55">
        <f t="shared" si="5"/>
        <v>1355</v>
      </c>
      <c r="E895" s="35">
        <v>299.0</v>
      </c>
      <c r="F895" s="36">
        <v>387.0</v>
      </c>
      <c r="G895" s="37">
        <v>123.0</v>
      </c>
      <c r="H895" s="38">
        <v>430.0</v>
      </c>
      <c r="I895" s="39">
        <v>58.0</v>
      </c>
      <c r="J895" s="40">
        <v>58.0</v>
      </c>
      <c r="K895" s="56">
        <f t="shared" si="6"/>
        <v>0.2687569989</v>
      </c>
      <c r="L895" s="56">
        <f t="shared" si="7"/>
        <v>0.4536213469</v>
      </c>
      <c r="M895" s="56">
        <f t="shared" si="8"/>
        <v>0.2165492958</v>
      </c>
      <c r="N895" s="56">
        <f t="shared" si="9"/>
        <v>0.06886898096</v>
      </c>
      <c r="O895" s="56">
        <f t="shared" si="10"/>
        <v>0.3542435424</v>
      </c>
      <c r="P895" s="57">
        <f t="shared" si="11"/>
        <v>0.03247480403</v>
      </c>
      <c r="Q895" s="58">
        <f t="shared" ref="Q895:V895" si="2717">K895-Q$2</f>
        <v>-0.08222068281</v>
      </c>
      <c r="R895" s="59">
        <f t="shared" si="2717"/>
        <v>-0.0259311934</v>
      </c>
      <c r="S895" s="60">
        <f t="shared" si="2717"/>
        <v>-0.1950382669</v>
      </c>
      <c r="T895" s="61">
        <f t="shared" si="2717"/>
        <v>-0.04686546064</v>
      </c>
      <c r="U895" s="62">
        <f t="shared" si="2717"/>
        <v>-0.09958778666</v>
      </c>
      <c r="V895" s="63">
        <f t="shared" si="2717"/>
        <v>0.0002139755194</v>
      </c>
      <c r="W895" s="64"/>
      <c r="X895" s="65">
        <f t="shared" si="13"/>
        <v>1</v>
      </c>
      <c r="Y895" s="66">
        <f t="shared" si="14"/>
        <v>0</v>
      </c>
      <c r="Z895" s="67">
        <f t="shared" ref="Z895:AA895" si="2718">U895</f>
        <v>-0.09958778666</v>
      </c>
      <c r="AA895" s="68">
        <f t="shared" si="2718"/>
        <v>0.0002139755194</v>
      </c>
      <c r="AB895" s="69">
        <f t="shared" ref="AB895:AC895" si="2719">S895</f>
        <v>-0.1950382669</v>
      </c>
      <c r="AC895" s="70">
        <f t="shared" si="2719"/>
        <v>-0.04686546064</v>
      </c>
      <c r="AD895" s="71">
        <f t="shared" si="17"/>
        <v>0.009917681466</v>
      </c>
      <c r="AE895" s="72">
        <f t="shared" si="18"/>
        <v>-0.00004261869676</v>
      </c>
      <c r="AF895" s="73">
        <f t="shared" si="19"/>
        <v>0.01943345737</v>
      </c>
      <c r="AG895" s="74">
        <f t="shared" si="20"/>
        <v>0.004625494082</v>
      </c>
      <c r="AH895" s="75">
        <f t="shared" si="21"/>
        <v>0.03584355414</v>
      </c>
      <c r="AI895" s="76">
        <f t="shared" si="22"/>
        <v>0.01828111644</v>
      </c>
      <c r="AJ895" s="77"/>
      <c r="AK895" s="65">
        <f t="shared" si="23"/>
        <v>-0.005693794321</v>
      </c>
      <c r="AL895" s="66">
        <f t="shared" si="24"/>
        <v>0.0007634399882</v>
      </c>
      <c r="AM895" s="67">
        <f t="shared" si="25"/>
        <v>-0.08162879671</v>
      </c>
      <c r="AN895" s="68">
        <f t="shared" si="26"/>
        <v>-0.1579352066</v>
      </c>
      <c r="AO895" s="69">
        <f t="shared" si="27"/>
        <v>0.004001105965</v>
      </c>
      <c r="AP895" s="70">
        <f t="shared" si="28"/>
        <v>0.1037723963</v>
      </c>
      <c r="AQ895" s="71">
        <f t="shared" si="29"/>
        <v>0.005072632375</v>
      </c>
      <c r="AR895" s="72">
        <f t="shared" si="30"/>
        <v>-0.005803324294</v>
      </c>
      <c r="AS895" s="73">
        <f t="shared" si="31"/>
        <v>-0.001444271512</v>
      </c>
      <c r="AT895" s="74">
        <f t="shared" si="32"/>
        <v>0.008320154182</v>
      </c>
      <c r="AU895" s="75">
        <f t="shared" si="33"/>
        <v>0.003764226397</v>
      </c>
      <c r="AV895" s="76">
        <f t="shared" si="34"/>
        <v>0.002662469865</v>
      </c>
      <c r="AW895" s="78">
        <f t="shared" si="35"/>
        <v>-0.0759288978</v>
      </c>
      <c r="AX895" s="79">
        <f t="shared" si="36"/>
        <v>-0.08222068281</v>
      </c>
      <c r="AY895" s="78">
        <f t="shared" si="37"/>
        <v>-0.04822007054</v>
      </c>
      <c r="AZ895" s="79">
        <f t="shared" si="38"/>
        <v>-0.0259311934</v>
      </c>
      <c r="BA895" s="80">
        <f t="shared" si="39"/>
        <v>0.006291785007</v>
      </c>
      <c r="BB895" s="80">
        <f t="shared" si="40"/>
        <v>-0.02228887714</v>
      </c>
      <c r="BC895" s="80">
        <f t="shared" si="41"/>
        <v>-0.07579096856</v>
      </c>
      <c r="BD895" s="80">
        <f t="shared" si="42"/>
        <v>-0.04726011155</v>
      </c>
      <c r="BE895" s="81">
        <f t="shared" si="43"/>
        <v>-0.0004572074857</v>
      </c>
      <c r="BF895" s="81">
        <f t="shared" si="44"/>
        <v>-0.000280473646</v>
      </c>
      <c r="BG895" s="81">
        <f t="shared" si="45"/>
        <v>0.003510752771</v>
      </c>
      <c r="BH895" s="81">
        <f t="shared" si="46"/>
        <v>0.007163779257</v>
      </c>
      <c r="BI895" s="81"/>
      <c r="BJ895" s="81"/>
    </row>
    <row r="896">
      <c r="A896" s="31">
        <v>467.0</v>
      </c>
      <c r="B896" s="32">
        <v>2635.0</v>
      </c>
      <c r="C896" s="33">
        <v>1701.0</v>
      </c>
      <c r="D896" s="55">
        <f t="shared" si="5"/>
        <v>1380</v>
      </c>
      <c r="E896" s="35">
        <v>431.0</v>
      </c>
      <c r="F896" s="36">
        <v>226.0</v>
      </c>
      <c r="G896" s="37">
        <v>252.0</v>
      </c>
      <c r="H896" s="38">
        <v>381.0</v>
      </c>
      <c r="I896" s="39">
        <v>74.0</v>
      </c>
      <c r="J896" s="40">
        <v>16.0</v>
      </c>
      <c r="K896" s="56">
        <f t="shared" si="6"/>
        <v>0.4450323339</v>
      </c>
      <c r="L896" s="56">
        <f t="shared" si="7"/>
        <v>0.5699774266</v>
      </c>
      <c r="M896" s="56">
        <f t="shared" si="8"/>
        <v>0.5101214575</v>
      </c>
      <c r="N896" s="56">
        <f t="shared" si="9"/>
        <v>0.1481481481</v>
      </c>
      <c r="O896" s="56">
        <f t="shared" si="10"/>
        <v>0.5485507246</v>
      </c>
      <c r="P896" s="57">
        <f t="shared" si="11"/>
        <v>0.009406231628</v>
      </c>
      <c r="Q896" s="58">
        <f t="shared" ref="Q896:V896" si="2720">K896-Q$2</f>
        <v>0.09405465223</v>
      </c>
      <c r="R896" s="59">
        <f t="shared" si="2720"/>
        <v>0.09042488635</v>
      </c>
      <c r="S896" s="60">
        <f t="shared" si="2720"/>
        <v>0.09853389484</v>
      </c>
      <c r="T896" s="61">
        <f t="shared" si="2720"/>
        <v>0.03241370654</v>
      </c>
      <c r="U896" s="62">
        <f t="shared" si="2720"/>
        <v>0.09471939554</v>
      </c>
      <c r="V896" s="63">
        <f t="shared" si="2720"/>
        <v>-0.02285459688</v>
      </c>
      <c r="W896" s="64"/>
      <c r="X896" s="65">
        <f t="shared" si="13"/>
        <v>1</v>
      </c>
      <c r="Y896" s="66">
        <f t="shared" si="14"/>
        <v>0</v>
      </c>
      <c r="Z896" s="67">
        <f t="shared" ref="Z896:AA896" si="2721">U896</f>
        <v>0.09471939554</v>
      </c>
      <c r="AA896" s="68">
        <f t="shared" si="2721"/>
        <v>-0.02285459688</v>
      </c>
      <c r="AB896" s="69">
        <f t="shared" ref="AB896:AC896" si="2722">S896</f>
        <v>0.09853389484</v>
      </c>
      <c r="AC896" s="70">
        <f t="shared" si="2722"/>
        <v>0.03241370654</v>
      </c>
      <c r="AD896" s="71">
        <f t="shared" si="17"/>
        <v>0.008449431294</v>
      </c>
      <c r="AE896" s="72">
        <f t="shared" si="18"/>
        <v>-0.004329547204</v>
      </c>
      <c r="AF896" s="73">
        <f t="shared" si="19"/>
        <v>0.01007387316</v>
      </c>
      <c r="AG896" s="74">
        <f t="shared" si="20"/>
        <v>0.0008182542449</v>
      </c>
      <c r="AH896" s="75">
        <f t="shared" si="21"/>
        <v>0.008658280061</v>
      </c>
      <c r="AI896" s="76">
        <f t="shared" si="22"/>
        <v>0.006387697504</v>
      </c>
      <c r="AJ896" s="77"/>
      <c r="AK896" s="65">
        <f t="shared" si="23"/>
        <v>-0.005693794321</v>
      </c>
      <c r="AL896" s="66">
        <f t="shared" si="24"/>
        <v>0.0007634399882</v>
      </c>
      <c r="AM896" s="67">
        <f t="shared" si="25"/>
        <v>0.1136001726</v>
      </c>
      <c r="AN896" s="68">
        <f t="shared" si="26"/>
        <v>0.1317254068</v>
      </c>
      <c r="AO896" s="69">
        <f t="shared" si="27"/>
        <v>0.002332852418</v>
      </c>
      <c r="AP896" s="70">
        <f t="shared" si="28"/>
        <v>-0.05365162144</v>
      </c>
      <c r="AQ896" s="71">
        <f t="shared" si="29"/>
        <v>0.001818958451</v>
      </c>
      <c r="AR896" s="72">
        <f t="shared" si="30"/>
        <v>-0.007150811389</v>
      </c>
      <c r="AS896" s="73">
        <f t="shared" si="31"/>
        <v>-0.00008225291976</v>
      </c>
      <c r="AT896" s="74">
        <f t="shared" si="32"/>
        <v>0.004271749251</v>
      </c>
      <c r="AU896" s="75">
        <f t="shared" si="33"/>
        <v>0.0008768585658</v>
      </c>
      <c r="AV896" s="76">
        <f t="shared" si="34"/>
        <v>0.0008667442865</v>
      </c>
      <c r="AW896" s="78">
        <f t="shared" si="35"/>
        <v>0.1128527948</v>
      </c>
      <c r="AX896" s="79">
        <f t="shared" si="36"/>
        <v>0.09405465223</v>
      </c>
      <c r="AY896" s="78">
        <f t="shared" si="37"/>
        <v>0.07682490754</v>
      </c>
      <c r="AZ896" s="79">
        <f t="shared" si="38"/>
        <v>0.09042488635</v>
      </c>
      <c r="BA896" s="80">
        <f t="shared" si="39"/>
        <v>0.01879814254</v>
      </c>
      <c r="BB896" s="80">
        <f t="shared" si="40"/>
        <v>-0.01359997881</v>
      </c>
      <c r="BC896" s="80">
        <f t="shared" si="41"/>
        <v>0.112990724</v>
      </c>
      <c r="BD896" s="80">
        <f t="shared" si="42"/>
        <v>0.07778486653</v>
      </c>
      <c r="BE896" s="81">
        <f t="shared" si="43"/>
        <v>0.0001684107393</v>
      </c>
      <c r="BF896" s="81">
        <f t="shared" si="44"/>
        <v>-0.0005113086802</v>
      </c>
      <c r="BG896" s="81">
        <f t="shared" si="45"/>
        <v>0.006716418251</v>
      </c>
      <c r="BH896" s="81">
        <f t="shared" si="46"/>
        <v>0.01757793677</v>
      </c>
      <c r="BI896" s="81"/>
      <c r="BJ896" s="81"/>
    </row>
    <row r="897">
      <c r="A897" s="31">
        <v>829.0</v>
      </c>
      <c r="B897" s="32">
        <v>6625.0</v>
      </c>
      <c r="C897" s="33">
        <v>1017.0</v>
      </c>
      <c r="D897" s="55">
        <f t="shared" si="5"/>
        <v>788</v>
      </c>
      <c r="E897" s="35">
        <v>255.0</v>
      </c>
      <c r="F897" s="36">
        <v>132.0</v>
      </c>
      <c r="G897" s="37">
        <v>151.0</v>
      </c>
      <c r="H897" s="38">
        <v>197.0</v>
      </c>
      <c r="I897" s="39">
        <v>30.0</v>
      </c>
      <c r="J897" s="40">
        <v>23.0</v>
      </c>
      <c r="K897" s="56">
        <f t="shared" si="6"/>
        <v>0.4287118977</v>
      </c>
      <c r="L897" s="56">
        <f t="shared" si="7"/>
        <v>0.5912863071</v>
      </c>
      <c r="M897" s="56">
        <f t="shared" si="8"/>
        <v>0.4934640523</v>
      </c>
      <c r="N897" s="56">
        <f t="shared" si="9"/>
        <v>0.1484759095</v>
      </c>
      <c r="O897" s="56">
        <f t="shared" si="10"/>
        <v>0.5532994924</v>
      </c>
      <c r="P897" s="57">
        <f t="shared" si="11"/>
        <v>0.02261553589</v>
      </c>
      <c r="Q897" s="58">
        <f t="shared" ref="Q897:V897" si="2723">K897-Q$2</f>
        <v>0.07773421605</v>
      </c>
      <c r="R897" s="59">
        <f t="shared" si="2723"/>
        <v>0.1117337668</v>
      </c>
      <c r="S897" s="60">
        <f t="shared" si="2723"/>
        <v>0.08187648964</v>
      </c>
      <c r="T897" s="61">
        <f t="shared" si="2723"/>
        <v>0.03274146793</v>
      </c>
      <c r="U897" s="62">
        <f t="shared" si="2723"/>
        <v>0.09946816329</v>
      </c>
      <c r="V897" s="63">
        <f t="shared" si="2723"/>
        <v>-0.009645292622</v>
      </c>
      <c r="W897" s="64"/>
      <c r="X897" s="65">
        <f t="shared" si="13"/>
        <v>1</v>
      </c>
      <c r="Y897" s="66">
        <f t="shared" si="14"/>
        <v>0</v>
      </c>
      <c r="Z897" s="67">
        <f t="shared" ref="Z897:AA897" si="2724">U897</f>
        <v>0.09946816329</v>
      </c>
      <c r="AA897" s="68">
        <f t="shared" si="2724"/>
        <v>-0.009645292622</v>
      </c>
      <c r="AB897" s="69">
        <f t="shared" ref="AB897:AC897" si="2725">S897</f>
        <v>0.08187648964</v>
      </c>
      <c r="AC897" s="70">
        <f t="shared" si="2725"/>
        <v>0.03274146793</v>
      </c>
      <c r="AD897" s="71">
        <f t="shared" si="17"/>
        <v>0.009800883839</v>
      </c>
      <c r="AE897" s="72">
        <f t="shared" si="18"/>
        <v>-0.001918799083</v>
      </c>
      <c r="AF897" s="73">
        <f t="shared" si="19"/>
        <v>0.008459905081</v>
      </c>
      <c r="AG897" s="74">
        <f t="shared" si="20"/>
        <v>0.002467010977</v>
      </c>
      <c r="AH897" s="75">
        <f t="shared" si="21"/>
        <v>0.005631755834</v>
      </c>
      <c r="AI897" s="76">
        <f t="shared" si="22"/>
        <v>0.00536151292</v>
      </c>
      <c r="AJ897" s="77"/>
      <c r="AK897" s="65">
        <f t="shared" si="23"/>
        <v>-0.005693794321</v>
      </c>
      <c r="AL897" s="66">
        <f t="shared" si="24"/>
        <v>0.0007634399882</v>
      </c>
      <c r="AM897" s="67">
        <f t="shared" si="25"/>
        <v>0.09650471927</v>
      </c>
      <c r="AN897" s="68">
        <f t="shared" si="26"/>
        <v>0.1500469228</v>
      </c>
      <c r="AO897" s="69">
        <f t="shared" si="27"/>
        <v>0.004832631637</v>
      </c>
      <c r="AP897" s="70">
        <f t="shared" si="28"/>
        <v>-0.04539624588</v>
      </c>
      <c r="AQ897" s="71">
        <f t="shared" si="29"/>
        <v>0.003918899166</v>
      </c>
      <c r="AR897" s="72">
        <f t="shared" si="30"/>
        <v>-0.00669955488</v>
      </c>
      <c r="AS897" s="73">
        <f t="shared" si="31"/>
        <v>-0.0008200334774</v>
      </c>
      <c r="AT897" s="74">
        <f t="shared" si="32"/>
        <v>0.003633822825</v>
      </c>
      <c r="AU897" s="75">
        <f t="shared" si="33"/>
        <v>0.0005505112214</v>
      </c>
      <c r="AV897" s="76">
        <f t="shared" si="34"/>
        <v>0.0007006104588</v>
      </c>
      <c r="AW897" s="78">
        <f t="shared" si="35"/>
        <v>0.0992929335</v>
      </c>
      <c r="AX897" s="79">
        <f t="shared" si="36"/>
        <v>0.07773421605</v>
      </c>
      <c r="AY897" s="78">
        <f t="shared" si="37"/>
        <v>0.1030489953</v>
      </c>
      <c r="AZ897" s="79">
        <f t="shared" si="38"/>
        <v>0.1117337668</v>
      </c>
      <c r="BA897" s="80">
        <f t="shared" si="39"/>
        <v>0.02155871745</v>
      </c>
      <c r="BB897" s="80">
        <f t="shared" si="40"/>
        <v>-0.00868477149</v>
      </c>
      <c r="BC897" s="80">
        <f t="shared" si="41"/>
        <v>0.09943086275</v>
      </c>
      <c r="BD897" s="80">
        <f t="shared" si="42"/>
        <v>0.1040089543</v>
      </c>
      <c r="BE897" s="81">
        <f t="shared" si="43"/>
        <v>0.0003893530424</v>
      </c>
      <c r="BF897" s="81">
        <f t="shared" si="44"/>
        <v>-0.0003744650694</v>
      </c>
      <c r="BG897" s="81">
        <f t="shared" si="45"/>
        <v>-0.0009313661012</v>
      </c>
      <c r="BH897" s="81">
        <f t="shared" si="46"/>
        <v>0.02068340011</v>
      </c>
      <c r="BI897" s="81"/>
      <c r="BJ897" s="81"/>
    </row>
    <row r="898">
      <c r="A898" s="31">
        <v>651.0</v>
      </c>
      <c r="B898" s="32" t="s">
        <v>274</v>
      </c>
      <c r="C898" s="33">
        <v>765.0</v>
      </c>
      <c r="D898" s="55">
        <f t="shared" si="5"/>
        <v>676</v>
      </c>
      <c r="E898" s="35">
        <v>153.0</v>
      </c>
      <c r="F898" s="36">
        <v>126.0</v>
      </c>
      <c r="G898" s="37">
        <v>102.0</v>
      </c>
      <c r="H898" s="38">
        <v>252.0</v>
      </c>
      <c r="I898" s="39">
        <v>31.0</v>
      </c>
      <c r="J898" s="40">
        <v>12.0</v>
      </c>
      <c r="K898" s="56">
        <f t="shared" si="6"/>
        <v>0.3738562092</v>
      </c>
      <c r="L898" s="56">
        <f t="shared" si="7"/>
        <v>0.4220183486</v>
      </c>
      <c r="M898" s="56">
        <f t="shared" si="8"/>
        <v>0.425</v>
      </c>
      <c r="N898" s="56">
        <f t="shared" si="9"/>
        <v>0.1333333333</v>
      </c>
      <c r="O898" s="56">
        <f t="shared" si="10"/>
        <v>0.4230769231</v>
      </c>
      <c r="P898" s="57">
        <f t="shared" si="11"/>
        <v>0.01568627451</v>
      </c>
      <c r="Q898" s="58">
        <f t="shared" ref="Q898:V898" si="2726">K898-Q$2</f>
        <v>0.02287852746</v>
      </c>
      <c r="R898" s="59">
        <f t="shared" si="2726"/>
        <v>-0.05753419167</v>
      </c>
      <c r="S898" s="60">
        <f t="shared" si="2726"/>
        <v>0.01341243735</v>
      </c>
      <c r="T898" s="61">
        <f t="shared" si="2726"/>
        <v>0.01759889173</v>
      </c>
      <c r="U898" s="62">
        <f t="shared" si="2726"/>
        <v>-0.03075440602</v>
      </c>
      <c r="V898" s="63">
        <f t="shared" si="2726"/>
        <v>-0.016574554</v>
      </c>
      <c r="W898" s="64"/>
      <c r="X898" s="65">
        <f t="shared" si="13"/>
        <v>1</v>
      </c>
      <c r="Y898" s="66">
        <f t="shared" si="14"/>
        <v>0</v>
      </c>
      <c r="Z898" s="67">
        <f t="shared" ref="Z898:AA898" si="2727">U898</f>
        <v>-0.03075440602</v>
      </c>
      <c r="AA898" s="68">
        <f t="shared" si="2727"/>
        <v>-0.016574554</v>
      </c>
      <c r="AB898" s="69">
        <f t="shared" ref="AB898:AC898" si="2728">S898</f>
        <v>0.01341243735</v>
      </c>
      <c r="AC898" s="70">
        <f t="shared" si="2728"/>
        <v>0.01759889173</v>
      </c>
      <c r="AD898" s="71">
        <f t="shared" si="17"/>
        <v>0.0006711176491</v>
      </c>
      <c r="AE898" s="72">
        <f t="shared" si="18"/>
        <v>0.001019481127</v>
      </c>
      <c r="AF898" s="73">
        <f t="shared" si="19"/>
        <v>-0.0001207977628</v>
      </c>
      <c r="AG898" s="74">
        <f t="shared" si="20"/>
        <v>-0.0007635486288</v>
      </c>
      <c r="AH898" s="75">
        <f t="shared" si="21"/>
        <v>-0.0001298275142</v>
      </c>
      <c r="AI898" s="76">
        <f t="shared" si="22"/>
        <v>0.0004720880655</v>
      </c>
      <c r="AJ898" s="77"/>
      <c r="AK898" s="65">
        <f t="shared" si="23"/>
        <v>-0.005693794321</v>
      </c>
      <c r="AL898" s="66">
        <f t="shared" si="24"/>
        <v>0.0007634399882</v>
      </c>
      <c r="AM898" s="67">
        <f t="shared" si="25"/>
        <v>0.001211023307</v>
      </c>
      <c r="AN898" s="68">
        <f t="shared" si="26"/>
        <v>-0.0623560925</v>
      </c>
      <c r="AO898" s="69">
        <f t="shared" si="27"/>
        <v>0.00688926183</v>
      </c>
      <c r="AP898" s="70">
        <f t="shared" si="28"/>
        <v>-0.009152687073</v>
      </c>
      <c r="AQ898" s="71">
        <f t="shared" si="29"/>
        <v>0.0009392370847</v>
      </c>
      <c r="AR898" s="72">
        <f t="shared" si="30"/>
        <v>0.0001327698088</v>
      </c>
      <c r="AS898" s="73">
        <f t="shared" si="31"/>
        <v>0.0003190043942</v>
      </c>
      <c r="AT898" s="74">
        <f t="shared" si="32"/>
        <v>-0.00007090027212</v>
      </c>
      <c r="AU898" s="75">
        <f t="shared" si="33"/>
        <v>-0.00002248476903</v>
      </c>
      <c r="AV898" s="76">
        <f t="shared" si="34"/>
        <v>0.00005140202301</v>
      </c>
      <c r="AW898" s="78">
        <f t="shared" si="35"/>
        <v>0.003642247526</v>
      </c>
      <c r="AX898" s="79">
        <f t="shared" si="36"/>
        <v>0.02287852746</v>
      </c>
      <c r="AY898" s="78">
        <f t="shared" si="37"/>
        <v>-0.07063206803</v>
      </c>
      <c r="AZ898" s="79">
        <f t="shared" si="38"/>
        <v>-0.05753419167</v>
      </c>
      <c r="BA898" s="80">
        <f t="shared" si="39"/>
        <v>-0.01923627993</v>
      </c>
      <c r="BB898" s="80">
        <f t="shared" si="40"/>
        <v>-0.01309787636</v>
      </c>
      <c r="BC898" s="80">
        <f t="shared" si="41"/>
        <v>0.003780176771</v>
      </c>
      <c r="BD898" s="80">
        <f t="shared" si="42"/>
        <v>-0.06967210903</v>
      </c>
      <c r="BE898" s="81">
        <f t="shared" si="43"/>
        <v>0.0001984801006</v>
      </c>
      <c r="BF898" s="81">
        <f t="shared" si="44"/>
        <v>0.0005039088324</v>
      </c>
      <c r="BG898" s="81">
        <f t="shared" si="45"/>
        <v>-0.004839913041</v>
      </c>
      <c r="BH898" s="81">
        <f t="shared" si="46"/>
        <v>-0.0005267457763</v>
      </c>
      <c r="BI898" s="81"/>
      <c r="BJ898" s="81"/>
    </row>
    <row r="899">
      <c r="A899" s="31">
        <v>1068.0</v>
      </c>
      <c r="B899" s="32">
        <v>3386.0</v>
      </c>
      <c r="C899" s="33">
        <v>936.0</v>
      </c>
      <c r="D899" s="55">
        <f t="shared" si="5"/>
        <v>765</v>
      </c>
      <c r="E899" s="35">
        <v>264.0</v>
      </c>
      <c r="F899" s="36">
        <v>149.0</v>
      </c>
      <c r="G899" s="37">
        <v>132.0</v>
      </c>
      <c r="H899" s="38">
        <v>194.0</v>
      </c>
      <c r="I899" s="39">
        <v>13.0</v>
      </c>
      <c r="J899" s="40">
        <v>13.0</v>
      </c>
      <c r="K899" s="56">
        <f t="shared" si="6"/>
        <v>0.436965812</v>
      </c>
      <c r="L899" s="56">
        <f t="shared" si="7"/>
        <v>0.5881104034</v>
      </c>
      <c r="M899" s="56">
        <f t="shared" si="8"/>
        <v>0.4489795918</v>
      </c>
      <c r="N899" s="56">
        <f t="shared" si="9"/>
        <v>0.141025641</v>
      </c>
      <c r="O899" s="56">
        <f t="shared" si="10"/>
        <v>0.5346405229</v>
      </c>
      <c r="P899" s="57">
        <f t="shared" si="11"/>
        <v>0.01388888889</v>
      </c>
      <c r="Q899" s="58">
        <f t="shared" ref="Q899:V899" si="2729">K899-Q$2</f>
        <v>0.08598813028</v>
      </c>
      <c r="R899" s="59">
        <f t="shared" si="2729"/>
        <v>0.1085578631</v>
      </c>
      <c r="S899" s="60">
        <f t="shared" si="2729"/>
        <v>0.03739202919</v>
      </c>
      <c r="T899" s="61">
        <f t="shared" si="2729"/>
        <v>0.02529119942</v>
      </c>
      <c r="U899" s="62">
        <f t="shared" si="2729"/>
        <v>0.08080919378</v>
      </c>
      <c r="V899" s="63">
        <f t="shared" si="2729"/>
        <v>-0.01837193962</v>
      </c>
      <c r="W899" s="64"/>
      <c r="X899" s="65">
        <f t="shared" si="13"/>
        <v>1</v>
      </c>
      <c r="Y899" s="66">
        <f t="shared" si="14"/>
        <v>0</v>
      </c>
      <c r="Z899" s="67">
        <f t="shared" ref="Z899:AA899" si="2730">U899</f>
        <v>0.08080919378</v>
      </c>
      <c r="AA899" s="68">
        <f t="shared" si="2730"/>
        <v>-0.01837193962</v>
      </c>
      <c r="AB899" s="69">
        <f t="shared" ref="AB899:AC899" si="2731">S899</f>
        <v>0.03739202919</v>
      </c>
      <c r="AC899" s="70">
        <f t="shared" si="2731"/>
        <v>0.02529119942</v>
      </c>
      <c r="AD899" s="71">
        <f t="shared" si="17"/>
        <v>0.006192597634</v>
      </c>
      <c r="AE899" s="72">
        <f t="shared" si="18"/>
        <v>-0.002969243258</v>
      </c>
      <c r="AF899" s="73">
        <f t="shared" si="19"/>
        <v>0.003486268121</v>
      </c>
      <c r="AG899" s="74">
        <f t="shared" si="20"/>
        <v>0.001356797332</v>
      </c>
      <c r="AH899" s="75">
        <f t="shared" si="21"/>
        <v>0.000758519079</v>
      </c>
      <c r="AI899" s="76">
        <f t="shared" si="22"/>
        <v>0.001891378534</v>
      </c>
      <c r="AJ899" s="77"/>
      <c r="AK899" s="65">
        <f t="shared" si="23"/>
        <v>-0.005693794321</v>
      </c>
      <c r="AL899" s="66">
        <f t="shared" si="24"/>
        <v>0.0007634399882</v>
      </c>
      <c r="AM899" s="67">
        <f t="shared" si="25"/>
        <v>0.09512903369</v>
      </c>
      <c r="AN899" s="68">
        <f t="shared" si="26"/>
        <v>0.1132999643</v>
      </c>
      <c r="AO899" s="69">
        <f t="shared" si="27"/>
        <v>0.007359306764</v>
      </c>
      <c r="AP899" s="70">
        <f t="shared" si="28"/>
        <v>-0.02218206002</v>
      </c>
      <c r="AQ899" s="71">
        <f t="shared" si="29"/>
        <v>0.001451970531</v>
      </c>
      <c r="AR899" s="72">
        <f t="shared" si="30"/>
        <v>-0.005136044232</v>
      </c>
      <c r="AS899" s="73">
        <f t="shared" si="31"/>
        <v>-0.0004814507472</v>
      </c>
      <c r="AT899" s="74">
        <f t="shared" si="32"/>
        <v>0.001506353274</v>
      </c>
      <c r="AU899" s="75">
        <f t="shared" si="33"/>
        <v>0.00005492185075</v>
      </c>
      <c r="AV899" s="76">
        <f t="shared" si="34"/>
        <v>0.0002269607085</v>
      </c>
      <c r="AW899" s="78">
        <f t="shared" si="35"/>
        <v>0.09781998777</v>
      </c>
      <c r="AX899" s="79">
        <f t="shared" si="36"/>
        <v>0.08598813028</v>
      </c>
      <c r="AY899" s="78">
        <f t="shared" si="37"/>
        <v>0.08847861401</v>
      </c>
      <c r="AZ899" s="79">
        <f t="shared" si="38"/>
        <v>0.1085578631</v>
      </c>
      <c r="BA899" s="80">
        <f t="shared" si="39"/>
        <v>0.01183185749</v>
      </c>
      <c r="BB899" s="80">
        <f t="shared" si="40"/>
        <v>-0.02007924909</v>
      </c>
      <c r="BC899" s="80">
        <f t="shared" si="41"/>
        <v>0.09795791701</v>
      </c>
      <c r="BD899" s="80">
        <f t="shared" si="42"/>
        <v>0.08943857301</v>
      </c>
      <c r="BE899" s="81">
        <f t="shared" si="43"/>
        <v>-0.0002631833925</v>
      </c>
      <c r="BF899" s="81">
        <f t="shared" si="44"/>
        <v>-0.0004751496275</v>
      </c>
      <c r="BG899" s="81">
        <f t="shared" si="45"/>
        <v>0.001596495164</v>
      </c>
      <c r="BH899" s="81">
        <f t="shared" si="46"/>
        <v>0.01752243262</v>
      </c>
      <c r="BI899" s="81"/>
      <c r="BJ899" s="81"/>
    </row>
    <row r="900">
      <c r="A900" s="31">
        <v>933.0</v>
      </c>
      <c r="B900" s="32">
        <v>4569.0</v>
      </c>
      <c r="C900" s="33">
        <v>1187.0</v>
      </c>
      <c r="D900" s="55">
        <f t="shared" si="5"/>
        <v>692</v>
      </c>
      <c r="E900" s="35">
        <v>48.0</v>
      </c>
      <c r="F900" s="36">
        <v>182.0</v>
      </c>
      <c r="G900" s="37">
        <v>56.0</v>
      </c>
      <c r="H900" s="38">
        <v>286.0</v>
      </c>
      <c r="I900" s="39">
        <v>31.0</v>
      </c>
      <c r="J900" s="40">
        <v>89.0</v>
      </c>
      <c r="K900" s="56">
        <f t="shared" si="6"/>
        <v>0.1137320977</v>
      </c>
      <c r="L900" s="56">
        <f t="shared" si="7"/>
        <v>0.2164383562</v>
      </c>
      <c r="M900" s="56">
        <f t="shared" si="8"/>
        <v>0.1712538226</v>
      </c>
      <c r="N900" s="56">
        <f t="shared" si="9"/>
        <v>0.04717775906</v>
      </c>
      <c r="O900" s="56">
        <f t="shared" si="10"/>
        <v>0.1950867052</v>
      </c>
      <c r="P900" s="57">
        <f t="shared" si="11"/>
        <v>0.0749789385</v>
      </c>
      <c r="Q900" s="58">
        <f t="shared" ref="Q900:V900" si="2732">K900-Q$2</f>
        <v>-0.237245584</v>
      </c>
      <c r="R900" s="59">
        <f t="shared" si="2732"/>
        <v>-0.2631141841</v>
      </c>
      <c r="S900" s="60">
        <f t="shared" si="2732"/>
        <v>-0.24033374</v>
      </c>
      <c r="T900" s="61">
        <f t="shared" si="2732"/>
        <v>-0.06855668255</v>
      </c>
      <c r="U900" s="62">
        <f t="shared" si="2732"/>
        <v>-0.2587446239</v>
      </c>
      <c r="V900" s="63">
        <f t="shared" si="2732"/>
        <v>0.04271810999</v>
      </c>
      <c r="W900" s="64"/>
      <c r="X900" s="65">
        <f t="shared" si="13"/>
        <v>1</v>
      </c>
      <c r="Y900" s="66">
        <f t="shared" si="14"/>
        <v>0</v>
      </c>
      <c r="Z900" s="67">
        <f t="shared" ref="Z900:AA900" si="2733">U900</f>
        <v>-0.2587446239</v>
      </c>
      <c r="AA900" s="68">
        <f t="shared" si="2733"/>
        <v>0.04271810999</v>
      </c>
      <c r="AB900" s="69">
        <f t="shared" ref="AB900:AC900" si="2734">S900</f>
        <v>-0.24033374</v>
      </c>
      <c r="AC900" s="70">
        <f t="shared" si="2734"/>
        <v>-0.06855668255</v>
      </c>
      <c r="AD900" s="71">
        <f t="shared" si="17"/>
        <v>0.06512394347</v>
      </c>
      <c r="AE900" s="72">
        <f t="shared" si="18"/>
        <v>-0.0221061626</v>
      </c>
      <c r="AF900" s="73">
        <f t="shared" si="19"/>
        <v>0.06511367507</v>
      </c>
      <c r="AG900" s="74">
        <f t="shared" si="20"/>
        <v>0.007472069902</v>
      </c>
      <c r="AH900" s="75">
        <f t="shared" si="21"/>
        <v>0.05306028787</v>
      </c>
      <c r="AI900" s="76">
        <f t="shared" si="22"/>
        <v>0.03295296784</v>
      </c>
      <c r="AJ900" s="77"/>
      <c r="AK900" s="65">
        <f t="shared" si="23"/>
        <v>-0.005693794321</v>
      </c>
      <c r="AL900" s="66">
        <f t="shared" si="24"/>
        <v>0.0007634399882</v>
      </c>
      <c r="AM900" s="67">
        <f t="shared" si="25"/>
        <v>-0.2790228397</v>
      </c>
      <c r="AN900" s="68">
        <f t="shared" si="26"/>
        <v>-0.3759252316</v>
      </c>
      <c r="AO900" s="69">
        <f t="shared" si="27"/>
        <v>-0.0004555538924</v>
      </c>
      <c r="AP900" s="70">
        <f t="shared" si="28"/>
        <v>0.1293882519</v>
      </c>
      <c r="AQ900" s="71">
        <f t="shared" si="29"/>
        <v>0.02058573692</v>
      </c>
      <c r="AR900" s="72">
        <f t="shared" si="30"/>
        <v>-0.04932548638</v>
      </c>
      <c r="AS900" s="73">
        <f t="shared" si="31"/>
        <v>-0.001452785767</v>
      </c>
      <c r="AT900" s="74">
        <f t="shared" si="32"/>
        <v>0.02766795223</v>
      </c>
      <c r="AU900" s="75">
        <f t="shared" si="33"/>
        <v>0.005475442251</v>
      </c>
      <c r="AV900" s="76">
        <f t="shared" si="34"/>
        <v>0.004609382509</v>
      </c>
      <c r="AW900" s="78">
        <f t="shared" si="35"/>
        <v>-0.2605637945</v>
      </c>
      <c r="AX900" s="79">
        <f t="shared" si="36"/>
        <v>-0.237245584</v>
      </c>
      <c r="AY900" s="78">
        <f t="shared" si="37"/>
        <v>-0.2628216914</v>
      </c>
      <c r="AZ900" s="79">
        <f t="shared" si="38"/>
        <v>-0.2631141841</v>
      </c>
      <c r="BA900" s="80">
        <f t="shared" si="39"/>
        <v>-0.02331821053</v>
      </c>
      <c r="BB900" s="80">
        <f t="shared" si="40"/>
        <v>0.0002924927726</v>
      </c>
      <c r="BC900" s="80">
        <f t="shared" si="41"/>
        <v>-0.2604258652</v>
      </c>
      <c r="BD900" s="80">
        <f t="shared" si="42"/>
        <v>-0.2618617324</v>
      </c>
      <c r="BE900" s="81">
        <f t="shared" si="43"/>
        <v>0.0005436533903</v>
      </c>
      <c r="BF900" s="81">
        <f t="shared" si="44"/>
        <v>-0.0000136408161</v>
      </c>
      <c r="BG900" s="81">
        <f t="shared" si="45"/>
        <v>-0.0007499355837</v>
      </c>
      <c r="BH900" s="81">
        <f t="shared" si="46"/>
        <v>0.1363911365</v>
      </c>
      <c r="BI900" s="81"/>
      <c r="BJ900" s="81"/>
    </row>
    <row r="901">
      <c r="A901" s="31">
        <v>180.0</v>
      </c>
      <c r="B901" s="32">
        <v>7422.0</v>
      </c>
      <c r="C901" s="33">
        <v>1954.0</v>
      </c>
      <c r="D901" s="55">
        <f t="shared" si="5"/>
        <v>1420</v>
      </c>
      <c r="E901" s="35">
        <v>375.0</v>
      </c>
      <c r="F901" s="36">
        <v>299.0</v>
      </c>
      <c r="G901" s="37">
        <v>192.0</v>
      </c>
      <c r="H901" s="38">
        <v>422.0</v>
      </c>
      <c r="I901" s="39">
        <v>77.0</v>
      </c>
      <c r="J901" s="40">
        <v>55.0</v>
      </c>
      <c r="K901" s="56">
        <f t="shared" si="6"/>
        <v>0.329580348</v>
      </c>
      <c r="L901" s="56">
        <f t="shared" si="7"/>
        <v>0.5171624714</v>
      </c>
      <c r="M901" s="56">
        <f t="shared" si="8"/>
        <v>0.3516483516</v>
      </c>
      <c r="N901" s="56">
        <f t="shared" si="9"/>
        <v>0.09825997953</v>
      </c>
      <c r="O901" s="56">
        <f t="shared" si="10"/>
        <v>0.4535211268</v>
      </c>
      <c r="P901" s="57">
        <f t="shared" si="11"/>
        <v>0.02814738997</v>
      </c>
      <c r="Q901" s="58">
        <f t="shared" ref="Q901:V901" si="2735">K901-Q$2</f>
        <v>-0.02139733369</v>
      </c>
      <c r="R901" s="59">
        <f t="shared" si="2735"/>
        <v>0.03760993111</v>
      </c>
      <c r="S901" s="60">
        <f t="shared" si="2735"/>
        <v>-0.059939211</v>
      </c>
      <c r="T901" s="61">
        <f t="shared" si="2735"/>
        <v>-0.01747446208</v>
      </c>
      <c r="U901" s="62">
        <f t="shared" si="2735"/>
        <v>-0.0003102023329</v>
      </c>
      <c r="V901" s="63">
        <f t="shared" si="2735"/>
        <v>-0.004113438543</v>
      </c>
      <c r="W901" s="64"/>
      <c r="X901" s="65">
        <f t="shared" si="13"/>
        <v>1</v>
      </c>
      <c r="Y901" s="66">
        <f t="shared" si="14"/>
        <v>0</v>
      </c>
      <c r="Z901" s="67">
        <f t="shared" ref="Z901:AA901" si="2736">U901</f>
        <v>-0.0003102023329</v>
      </c>
      <c r="AA901" s="68">
        <f t="shared" si="2736"/>
        <v>-0.004113438543</v>
      </c>
      <c r="AB901" s="69">
        <f t="shared" ref="AB901:AC901" si="2737">S901</f>
        <v>-0.059939211</v>
      </c>
      <c r="AC901" s="70">
        <f t="shared" si="2737"/>
        <v>-0.01747446208</v>
      </c>
      <c r="AD901" s="71">
        <f t="shared" si="17"/>
        <v>-0.00001682415116</v>
      </c>
      <c r="AE901" s="72">
        <f t="shared" si="18"/>
        <v>0.000002551996464</v>
      </c>
      <c r="AF901" s="73">
        <f t="shared" si="19"/>
        <v>-0.00005328684274</v>
      </c>
      <c r="AG901" s="74">
        <f t="shared" si="20"/>
        <v>0.0002519768796</v>
      </c>
      <c r="AH901" s="75">
        <f t="shared" si="21"/>
        <v>0.00328735219</v>
      </c>
      <c r="AI901" s="76">
        <f t="shared" si="22"/>
        <v>0.002094810939</v>
      </c>
      <c r="AJ901" s="77"/>
      <c r="AK901" s="65">
        <f t="shared" si="23"/>
        <v>-0.005693794321</v>
      </c>
      <c r="AL901" s="66">
        <f t="shared" si="24"/>
        <v>0.0007634399882</v>
      </c>
      <c r="AM901" s="67">
        <f t="shared" si="25"/>
        <v>0.006277468076</v>
      </c>
      <c r="AN901" s="68">
        <f t="shared" si="26"/>
        <v>-0.003850107493</v>
      </c>
      <c r="AO901" s="69">
        <f t="shared" si="27"/>
        <v>-0.0003012130536</v>
      </c>
      <c r="AP901" s="70">
        <f t="shared" si="28"/>
        <v>0.03232221718</v>
      </c>
      <c r="AQ901" s="71">
        <f t="shared" si="29"/>
        <v>-0.000007159592168</v>
      </c>
      <c r="AR901" s="72">
        <f t="shared" si="30"/>
        <v>0.00001111915249</v>
      </c>
      <c r="AS901" s="73">
        <f t="shared" si="31"/>
        <v>-0.0001077056686</v>
      </c>
      <c r="AT901" s="74">
        <f t="shared" si="32"/>
        <v>-0.00001590483041</v>
      </c>
      <c r="AU901" s="75">
        <f t="shared" si="33"/>
        <v>0.0003383564086</v>
      </c>
      <c r="AV901" s="76">
        <f t="shared" si="34"/>
        <v>0.0002916085227</v>
      </c>
      <c r="AW901" s="78">
        <f t="shared" si="35"/>
        <v>0.0005059518491</v>
      </c>
      <c r="AX901" s="79">
        <f t="shared" si="36"/>
        <v>-0.02139733369</v>
      </c>
      <c r="AY901" s="78">
        <f t="shared" si="37"/>
        <v>0.02952237252</v>
      </c>
      <c r="AZ901" s="79">
        <f t="shared" si="38"/>
        <v>0.03760993111</v>
      </c>
      <c r="BA901" s="80">
        <f t="shared" si="39"/>
        <v>0.02190328553</v>
      </c>
      <c r="BB901" s="80">
        <f t="shared" si="40"/>
        <v>-0.00808755859</v>
      </c>
      <c r="BC901" s="80">
        <f t="shared" si="41"/>
        <v>0.0006438810943</v>
      </c>
      <c r="BD901" s="80">
        <f t="shared" si="42"/>
        <v>0.03048233151</v>
      </c>
      <c r="BE901" s="81">
        <f t="shared" si="43"/>
        <v>0.0004143453133</v>
      </c>
      <c r="BF901" s="81">
        <f t="shared" si="44"/>
        <v>-0.0003542882102</v>
      </c>
      <c r="BG901" s="81">
        <f t="shared" si="45"/>
        <v>-0.0009287579513</v>
      </c>
      <c r="BH901" s="81">
        <f t="shared" si="46"/>
        <v>0.00003925399394</v>
      </c>
      <c r="BI901" s="81"/>
      <c r="BJ901" s="81"/>
    </row>
    <row r="902">
      <c r="A902" s="31">
        <v>801.0</v>
      </c>
      <c r="B902" s="32" t="s">
        <v>275</v>
      </c>
      <c r="C902" s="33">
        <v>1339.0</v>
      </c>
      <c r="D902" s="55">
        <f t="shared" si="5"/>
        <v>1177</v>
      </c>
      <c r="E902" s="35">
        <v>234.0</v>
      </c>
      <c r="F902" s="36">
        <v>206.0</v>
      </c>
      <c r="G902" s="37">
        <v>165.0</v>
      </c>
      <c r="H902" s="38">
        <v>505.0</v>
      </c>
      <c r="I902" s="39">
        <v>53.0</v>
      </c>
      <c r="J902" s="40">
        <v>14.0</v>
      </c>
      <c r="K902" s="56">
        <f t="shared" si="6"/>
        <v>0.3375653473</v>
      </c>
      <c r="L902" s="56">
        <f t="shared" si="7"/>
        <v>0.3623737374</v>
      </c>
      <c r="M902" s="56">
        <f t="shared" si="8"/>
        <v>0.4285714286</v>
      </c>
      <c r="N902" s="56">
        <f t="shared" si="9"/>
        <v>0.1232262883</v>
      </c>
      <c r="O902" s="56">
        <f t="shared" si="10"/>
        <v>0.3840271878</v>
      </c>
      <c r="P902" s="57">
        <f t="shared" si="11"/>
        <v>0.01045556385</v>
      </c>
      <c r="Q902" s="58">
        <f t="shared" ref="Q902:V902" si="2738">K902-Q$2</f>
        <v>-0.01341233442</v>
      </c>
      <c r="R902" s="59">
        <f t="shared" si="2738"/>
        <v>-0.1171788029</v>
      </c>
      <c r="S902" s="60">
        <f t="shared" si="2738"/>
        <v>0.01698386593</v>
      </c>
      <c r="T902" s="61">
        <f t="shared" si="2738"/>
        <v>0.007491846667</v>
      </c>
      <c r="U902" s="62">
        <f t="shared" si="2738"/>
        <v>-0.06980414133</v>
      </c>
      <c r="V902" s="63">
        <f t="shared" si="2738"/>
        <v>-0.02180526466</v>
      </c>
      <c r="W902" s="64"/>
      <c r="X902" s="65">
        <f t="shared" si="13"/>
        <v>1</v>
      </c>
      <c r="Y902" s="66">
        <f t="shared" si="14"/>
        <v>0</v>
      </c>
      <c r="Z902" s="67">
        <f t="shared" ref="Z902:AA902" si="2739">U902</f>
        <v>-0.06980414133</v>
      </c>
      <c r="AA902" s="68">
        <f t="shared" si="2739"/>
        <v>-0.02180526466</v>
      </c>
      <c r="AB902" s="69">
        <f t="shared" ref="AB902:AC902" si="2740">S902</f>
        <v>0.01698386593</v>
      </c>
      <c r="AC902" s="70">
        <f t="shared" si="2740"/>
        <v>0.007491846667</v>
      </c>
      <c r="AD902" s="71">
        <f t="shared" si="17"/>
        <v>0.00439714858</v>
      </c>
      <c r="AE902" s="72">
        <f t="shared" si="18"/>
        <v>0.003044195552</v>
      </c>
      <c r="AF902" s="73">
        <f t="shared" si="19"/>
        <v>-0.001022182478</v>
      </c>
      <c r="AG902" s="74">
        <f t="shared" si="20"/>
        <v>-0.000893299615</v>
      </c>
      <c r="AH902" s="75">
        <f t="shared" si="21"/>
        <v>0.0002323239353</v>
      </c>
      <c r="AI902" s="76">
        <f t="shared" si="22"/>
        <v>0.0002544810387</v>
      </c>
      <c r="AJ902" s="77"/>
      <c r="AK902" s="65">
        <f t="shared" si="23"/>
        <v>-0.005693794321</v>
      </c>
      <c r="AL902" s="66">
        <f t="shared" si="24"/>
        <v>0.0007634399882</v>
      </c>
      <c r="AM902" s="67">
        <f t="shared" si="25"/>
        <v>-0.02235903661</v>
      </c>
      <c r="AN902" s="68">
        <f t="shared" si="26"/>
        <v>-0.1286227329</v>
      </c>
      <c r="AO902" s="69">
        <f t="shared" si="27"/>
        <v>0.001351393145</v>
      </c>
      <c r="AP902" s="70">
        <f t="shared" si="28"/>
        <v>-0.009514880488</v>
      </c>
      <c r="AQ902" s="71">
        <f t="shared" si="29"/>
        <v>0.004034625681</v>
      </c>
      <c r="AR902" s="72">
        <f t="shared" si="30"/>
        <v>-0.0009986249117</v>
      </c>
      <c r="AS902" s="73">
        <f t="shared" si="31"/>
        <v>0.0003502178144</v>
      </c>
      <c r="AT902" s="74">
        <f t="shared" si="32"/>
        <v>-0.0004546015098</v>
      </c>
      <c r="AU902" s="75">
        <f t="shared" si="33"/>
        <v>0.00002216236813</v>
      </c>
      <c r="AV902" s="76">
        <f t="shared" si="34"/>
        <v>0.00003267887115</v>
      </c>
      <c r="AW902" s="78">
        <f t="shared" si="35"/>
        <v>-0.02229443192</v>
      </c>
      <c r="AX902" s="79">
        <f t="shared" si="36"/>
        <v>-0.01341233442</v>
      </c>
      <c r="AY902" s="78">
        <f t="shared" si="37"/>
        <v>-0.1387947209</v>
      </c>
      <c r="AZ902" s="79">
        <f t="shared" si="38"/>
        <v>-0.1171788029</v>
      </c>
      <c r="BA902" s="80">
        <f t="shared" si="39"/>
        <v>-0.008882097505</v>
      </c>
      <c r="BB902" s="80">
        <f t="shared" si="40"/>
        <v>-0.02161591802</v>
      </c>
      <c r="BC902" s="80">
        <f t="shared" si="41"/>
        <v>-0.02215650268</v>
      </c>
      <c r="BD902" s="80">
        <f t="shared" si="42"/>
        <v>-0.1378347619</v>
      </c>
      <c r="BE902" s="81">
        <f t="shared" si="43"/>
        <v>-0.0003883562558</v>
      </c>
      <c r="BF902" s="81">
        <f t="shared" si="44"/>
        <v>0.000383989383</v>
      </c>
      <c r="BG902" s="81">
        <f t="shared" si="45"/>
        <v>-0.01850751099</v>
      </c>
      <c r="BH902" s="81">
        <f t="shared" si="46"/>
        <v>0.006107872544</v>
      </c>
      <c r="BI902" s="81"/>
      <c r="BJ902" s="81"/>
    </row>
    <row r="903">
      <c r="A903" s="31">
        <v>567.0</v>
      </c>
      <c r="B903" s="32">
        <v>6486.0</v>
      </c>
      <c r="C903" s="33">
        <v>1172.0</v>
      </c>
      <c r="D903" s="55">
        <f t="shared" si="5"/>
        <v>941</v>
      </c>
      <c r="E903" s="35">
        <v>221.0</v>
      </c>
      <c r="F903" s="36">
        <v>229.0</v>
      </c>
      <c r="G903" s="37">
        <v>127.0</v>
      </c>
      <c r="H903" s="38">
        <v>282.0</v>
      </c>
      <c r="I903" s="39">
        <v>59.0</v>
      </c>
      <c r="J903" s="40">
        <v>23.0</v>
      </c>
      <c r="K903" s="56">
        <f t="shared" si="6"/>
        <v>0.3472696246</v>
      </c>
      <c r="L903" s="56">
        <f t="shared" si="7"/>
        <v>0.4982206406</v>
      </c>
      <c r="M903" s="56">
        <f t="shared" si="8"/>
        <v>0.3350923483</v>
      </c>
      <c r="N903" s="56">
        <f t="shared" si="9"/>
        <v>0.1083617747</v>
      </c>
      <c r="O903" s="56">
        <f t="shared" si="10"/>
        <v>0.4325185972</v>
      </c>
      <c r="P903" s="57">
        <f t="shared" si="11"/>
        <v>0.01962457338</v>
      </c>
      <c r="Q903" s="58">
        <f t="shared" ref="Q903:V903" si="2741">K903-Q$2</f>
        <v>-0.003708057116</v>
      </c>
      <c r="R903" s="59">
        <f t="shared" si="2741"/>
        <v>0.01866810028</v>
      </c>
      <c r="S903" s="60">
        <f t="shared" si="2741"/>
        <v>-0.07649521436</v>
      </c>
      <c r="T903" s="61">
        <f t="shared" si="2741"/>
        <v>-0.007372666863</v>
      </c>
      <c r="U903" s="62">
        <f t="shared" si="2741"/>
        <v>-0.02131273186</v>
      </c>
      <c r="V903" s="63">
        <f t="shared" si="2741"/>
        <v>-0.01263625513</v>
      </c>
      <c r="W903" s="64"/>
      <c r="X903" s="65">
        <f t="shared" si="13"/>
        <v>1</v>
      </c>
      <c r="Y903" s="66">
        <f t="shared" si="14"/>
        <v>0</v>
      </c>
      <c r="Z903" s="67">
        <f t="shared" ref="Z903:AA903" si="2742">U903</f>
        <v>-0.02131273186</v>
      </c>
      <c r="AA903" s="68">
        <f t="shared" si="2742"/>
        <v>-0.01263625513</v>
      </c>
      <c r="AB903" s="69">
        <f t="shared" ref="AB903:AC903" si="2743">S903</f>
        <v>-0.07649521436</v>
      </c>
      <c r="AC903" s="70">
        <f t="shared" si="2743"/>
        <v>-0.007372666863</v>
      </c>
      <c r="AD903" s="71">
        <f t="shared" si="17"/>
        <v>0.0002945575954</v>
      </c>
      <c r="AE903" s="72">
        <f t="shared" si="18"/>
        <v>0.0005386262346</v>
      </c>
      <c r="AF903" s="73">
        <f t="shared" si="19"/>
        <v>0.001537159092</v>
      </c>
      <c r="AG903" s="74">
        <f t="shared" si="20"/>
        <v>0.001123744717</v>
      </c>
      <c r="AH903" s="75">
        <f t="shared" si="21"/>
        <v>0.005797161603</v>
      </c>
      <c r="AI903" s="76">
        <f t="shared" si="22"/>
        <v>0.001127947464</v>
      </c>
      <c r="AJ903" s="77"/>
      <c r="AK903" s="65">
        <f t="shared" si="23"/>
        <v>-0.005693794321</v>
      </c>
      <c r="AL903" s="66">
        <f t="shared" si="24"/>
        <v>0.0007634399882</v>
      </c>
      <c r="AM903" s="67">
        <f t="shared" si="25"/>
        <v>0.002665228757</v>
      </c>
      <c r="AN903" s="68">
        <f t="shared" si="26"/>
        <v>-0.04415142522</v>
      </c>
      <c r="AO903" s="69">
        <f t="shared" si="27"/>
        <v>0.007055309656</v>
      </c>
      <c r="AP903" s="70">
        <f t="shared" si="28"/>
        <v>0.0391561118</v>
      </c>
      <c r="AQ903" s="71">
        <f t="shared" si="29"/>
        <v>0.0004653834165</v>
      </c>
      <c r="AR903" s="72">
        <f t="shared" si="30"/>
        <v>0.0001051328039</v>
      </c>
      <c r="AS903" s="73">
        <f t="shared" si="31"/>
        <v>-0.0004340037828</v>
      </c>
      <c r="AT903" s="74">
        <f t="shared" si="32"/>
        <v>0.0006778973935</v>
      </c>
      <c r="AU903" s="75">
        <f t="shared" si="33"/>
        <v>0.0006388750247</v>
      </c>
      <c r="AV903" s="76">
        <f t="shared" si="34"/>
        <v>0.0002232275555</v>
      </c>
      <c r="AW903" s="78">
        <f t="shared" si="35"/>
        <v>0.00469699875</v>
      </c>
      <c r="AX903" s="79">
        <f t="shared" si="36"/>
        <v>-0.003708057116</v>
      </c>
      <c r="AY903" s="78">
        <f t="shared" si="37"/>
        <v>-0.003225615685</v>
      </c>
      <c r="AZ903" s="79">
        <f t="shared" si="38"/>
        <v>0.01866810028</v>
      </c>
      <c r="BA903" s="80">
        <f t="shared" si="39"/>
        <v>0.008405055866</v>
      </c>
      <c r="BB903" s="80">
        <f t="shared" si="40"/>
        <v>-0.02189371596</v>
      </c>
      <c r="BC903" s="80">
        <f t="shared" si="41"/>
        <v>0.004834927995</v>
      </c>
      <c r="BD903" s="80">
        <f t="shared" si="42"/>
        <v>-0.002265656693</v>
      </c>
      <c r="BE903" s="81">
        <f t="shared" si="43"/>
        <v>-0.0004086898346</v>
      </c>
      <c r="BF903" s="81">
        <f t="shared" si="44"/>
        <v>-0.0003680358116</v>
      </c>
      <c r="BG903" s="81">
        <f t="shared" si="45"/>
        <v>0.00001824332847</v>
      </c>
      <c r="BH903" s="81">
        <f t="shared" si="46"/>
        <v>-0.00002190857394</v>
      </c>
      <c r="BI903" s="81"/>
      <c r="BJ903" s="81"/>
    </row>
    <row r="904">
      <c r="A904" s="31">
        <v>1204.0</v>
      </c>
      <c r="B904" s="32" t="s">
        <v>276</v>
      </c>
      <c r="C904" s="33">
        <v>210.0</v>
      </c>
      <c r="D904" s="55">
        <f t="shared" si="5"/>
        <v>192</v>
      </c>
      <c r="E904" s="35">
        <v>76.0</v>
      </c>
      <c r="F904" s="36">
        <v>15.0</v>
      </c>
      <c r="G904" s="37">
        <v>48.0</v>
      </c>
      <c r="H904" s="38">
        <v>35.0</v>
      </c>
      <c r="I904" s="39">
        <v>15.0</v>
      </c>
      <c r="J904" s="40">
        <v>3.0</v>
      </c>
      <c r="K904" s="56">
        <f t="shared" si="6"/>
        <v>0.6619047619</v>
      </c>
      <c r="L904" s="56">
        <f t="shared" si="7"/>
        <v>0.7222222222</v>
      </c>
      <c r="M904" s="56">
        <f t="shared" si="8"/>
        <v>0.7272727273</v>
      </c>
      <c r="N904" s="56">
        <f t="shared" si="9"/>
        <v>0.2285714286</v>
      </c>
      <c r="O904" s="56">
        <f t="shared" si="10"/>
        <v>0.7239583333</v>
      </c>
      <c r="P904" s="57">
        <f t="shared" si="11"/>
        <v>0.01428571429</v>
      </c>
      <c r="Q904" s="58">
        <f t="shared" ref="Q904:V904" si="2744">K904-Q$2</f>
        <v>0.3109270802</v>
      </c>
      <c r="R904" s="59">
        <f t="shared" si="2744"/>
        <v>0.2426696819</v>
      </c>
      <c r="S904" s="60">
        <f t="shared" si="2744"/>
        <v>0.3156851646</v>
      </c>
      <c r="T904" s="61">
        <f t="shared" si="2744"/>
        <v>0.112836987</v>
      </c>
      <c r="U904" s="62">
        <f t="shared" si="2744"/>
        <v>0.2701270042</v>
      </c>
      <c r="V904" s="63">
        <f t="shared" si="2744"/>
        <v>-0.01797511423</v>
      </c>
      <c r="W904" s="64"/>
      <c r="X904" s="65">
        <f t="shared" si="13"/>
        <v>1</v>
      </c>
      <c r="Y904" s="66">
        <f t="shared" si="14"/>
        <v>0</v>
      </c>
      <c r="Z904" s="67">
        <f t="shared" ref="Z904:AA904" si="2745">U904</f>
        <v>0.2701270042</v>
      </c>
      <c r="AA904" s="68">
        <f t="shared" si="2745"/>
        <v>-0.01797511423</v>
      </c>
      <c r="AB904" s="69">
        <f t="shared" ref="AB904:AC904" si="2746">S904</f>
        <v>0.3156851646</v>
      </c>
      <c r="AC904" s="70">
        <f t="shared" si="2746"/>
        <v>0.112836987</v>
      </c>
      <c r="AD904" s="71">
        <f t="shared" si="17"/>
        <v>0.07264549369</v>
      </c>
      <c r="AE904" s="72">
        <f t="shared" si="18"/>
        <v>-0.009711127514</v>
      </c>
      <c r="AF904" s="73">
        <f t="shared" si="19"/>
        <v>0.08730334553</v>
      </c>
      <c r="AG904" s="74">
        <f t="shared" si="20"/>
        <v>0.02480584036</v>
      </c>
      <c r="AH904" s="75">
        <f t="shared" si="21"/>
        <v>0.08692493754</v>
      </c>
      <c r="AI904" s="76">
        <f t="shared" si="22"/>
        <v>0.07124192561</v>
      </c>
      <c r="AJ904" s="77"/>
      <c r="AK904" s="65">
        <f t="shared" si="23"/>
        <v>-0.005693794321</v>
      </c>
      <c r="AL904" s="66">
        <f t="shared" si="24"/>
        <v>0.0007634399882</v>
      </c>
      <c r="AM904" s="67">
        <f t="shared" si="25"/>
        <v>0.2490307232</v>
      </c>
      <c r="AN904" s="68">
        <f t="shared" si="26"/>
        <v>0.4141929963</v>
      </c>
      <c r="AO904" s="69">
        <f t="shared" si="27"/>
        <v>0.01195388802</v>
      </c>
      <c r="AP904" s="70">
        <f t="shared" si="28"/>
        <v>-0.1731511654</v>
      </c>
      <c r="AQ904" s="71">
        <f t="shared" si="29"/>
        <v>0.03167722236</v>
      </c>
      <c r="AR904" s="72">
        <f t="shared" si="30"/>
        <v>-0.04733931997</v>
      </c>
      <c r="AS904" s="73">
        <f t="shared" si="31"/>
        <v>-0.008187004717</v>
      </c>
      <c r="AT904" s="74">
        <f t="shared" si="32"/>
        <v>0.03748277287</v>
      </c>
      <c r="AU904" s="75">
        <f t="shared" si="33"/>
        <v>0.008686294462</v>
      </c>
      <c r="AV904" s="76">
        <f t="shared" si="34"/>
        <v>0.009508281511</v>
      </c>
      <c r="AW904" s="78">
        <f t="shared" si="35"/>
        <v>0.287467329</v>
      </c>
      <c r="AX904" s="79">
        <f t="shared" si="36"/>
        <v>0.3109270802</v>
      </c>
      <c r="AY904" s="78">
        <f t="shared" si="37"/>
        <v>0.2414570052</v>
      </c>
      <c r="AZ904" s="79">
        <f t="shared" si="38"/>
        <v>0.2426696819</v>
      </c>
      <c r="BA904" s="80">
        <f t="shared" si="39"/>
        <v>-0.02345975124</v>
      </c>
      <c r="BB904" s="80">
        <f t="shared" si="40"/>
        <v>-0.001212676708</v>
      </c>
      <c r="BC904" s="80">
        <f t="shared" si="41"/>
        <v>0.2876052582</v>
      </c>
      <c r="BD904" s="80">
        <f t="shared" si="42"/>
        <v>0.2424169642</v>
      </c>
      <c r="BE904" s="81">
        <f t="shared" si="43"/>
        <v>0.0005488893433</v>
      </c>
      <c r="BF904" s="81">
        <f t="shared" si="44"/>
        <v>0.00005689818778</v>
      </c>
      <c r="BG904" s="81">
        <f t="shared" si="45"/>
        <v>0.02395080002</v>
      </c>
      <c r="BH904" s="81">
        <f t="shared" si="46"/>
        <v>0.1394407872</v>
      </c>
      <c r="BI904" s="81"/>
      <c r="BJ904" s="81"/>
    </row>
    <row r="905">
      <c r="A905" s="31">
        <v>737.0</v>
      </c>
      <c r="B905" s="32">
        <v>4381.0</v>
      </c>
      <c r="C905" s="33">
        <v>980.0</v>
      </c>
      <c r="D905" s="55">
        <f t="shared" si="5"/>
        <v>484</v>
      </c>
      <c r="E905" s="35">
        <v>60.0</v>
      </c>
      <c r="F905" s="36">
        <v>90.0</v>
      </c>
      <c r="G905" s="37">
        <v>58.0</v>
      </c>
      <c r="H905" s="38">
        <v>185.0</v>
      </c>
      <c r="I905" s="39">
        <v>29.0</v>
      </c>
      <c r="J905" s="40">
        <v>62.0</v>
      </c>
      <c r="K905" s="56">
        <f t="shared" si="6"/>
        <v>0.15</v>
      </c>
      <c r="L905" s="56">
        <f t="shared" si="7"/>
        <v>0.3248175182</v>
      </c>
      <c r="M905" s="56">
        <f t="shared" si="8"/>
        <v>0.2761904762</v>
      </c>
      <c r="N905" s="56">
        <f t="shared" si="9"/>
        <v>0.05918367347</v>
      </c>
      <c r="O905" s="56">
        <f t="shared" si="10"/>
        <v>0.3037190083</v>
      </c>
      <c r="P905" s="57">
        <f t="shared" si="11"/>
        <v>0.06326530612</v>
      </c>
      <c r="Q905" s="58">
        <f t="shared" ref="Q905:V905" si="2747">K905-Q$2</f>
        <v>-0.2009776817</v>
      </c>
      <c r="R905" s="59">
        <f t="shared" si="2747"/>
        <v>-0.154735022</v>
      </c>
      <c r="S905" s="60">
        <f t="shared" si="2747"/>
        <v>-0.1353970865</v>
      </c>
      <c r="T905" s="61">
        <f t="shared" si="2747"/>
        <v>-0.05655076814</v>
      </c>
      <c r="U905" s="62">
        <f t="shared" si="2747"/>
        <v>-0.1501123208</v>
      </c>
      <c r="V905" s="63">
        <f t="shared" si="2747"/>
        <v>0.03100447761</v>
      </c>
      <c r="W905" s="64"/>
      <c r="X905" s="65">
        <f t="shared" si="13"/>
        <v>1</v>
      </c>
      <c r="Y905" s="66">
        <f t="shared" si="14"/>
        <v>0</v>
      </c>
      <c r="Z905" s="67">
        <f t="shared" ref="Z905:AA905" si="2748">U905</f>
        <v>-0.1501123208</v>
      </c>
      <c r="AA905" s="68">
        <f t="shared" si="2748"/>
        <v>0.03100447761</v>
      </c>
      <c r="AB905" s="69">
        <f t="shared" ref="AB905:AC905" si="2749">S905</f>
        <v>-0.1353970865</v>
      </c>
      <c r="AC905" s="70">
        <f t="shared" si="2749"/>
        <v>-0.05655076814</v>
      </c>
      <c r="AD905" s="71">
        <f t="shared" si="17"/>
        <v>0.02157243123</v>
      </c>
      <c r="AE905" s="72">
        <f t="shared" si="18"/>
        <v>-0.00930830818</v>
      </c>
      <c r="AF905" s="73">
        <f t="shared" si="19"/>
        <v>0.02207809791</v>
      </c>
      <c r="AG905" s="74">
        <f t="shared" si="20"/>
        <v>0.004291051114</v>
      </c>
      <c r="AH905" s="75">
        <f t="shared" si="21"/>
        <v>0.01513438164</v>
      </c>
      <c r="AI905" s="76">
        <f t="shared" si="22"/>
        <v>0.01531361849</v>
      </c>
      <c r="AJ905" s="77"/>
      <c r="AK905" s="65">
        <f t="shared" si="23"/>
        <v>-0.005693794321</v>
      </c>
      <c r="AL905" s="66">
        <f t="shared" si="24"/>
        <v>0.0007634399882</v>
      </c>
      <c r="AM905" s="67">
        <f t="shared" si="25"/>
        <v>-0.1717540554</v>
      </c>
      <c r="AN905" s="68">
        <f t="shared" si="26"/>
        <v>-0.213017219</v>
      </c>
      <c r="AO905" s="69">
        <f t="shared" si="27"/>
        <v>-0.009191162486</v>
      </c>
      <c r="AP905" s="70">
        <f t="shared" si="28"/>
        <v>0.07540824694</v>
      </c>
      <c r="AQ905" s="71">
        <f t="shared" si="29"/>
        <v>0.005661578345</v>
      </c>
      <c r="AR905" s="72">
        <f t="shared" si="30"/>
        <v>-0.01735971771</v>
      </c>
      <c r="AS905" s="73">
        <f t="shared" si="31"/>
        <v>-0.001234122236</v>
      </c>
      <c r="AT905" s="74">
        <f t="shared" si="32"/>
        <v>0.009427255137</v>
      </c>
      <c r="AU905" s="75">
        <f t="shared" si="33"/>
        <v>0.001464517596</v>
      </c>
      <c r="AV905" s="76">
        <f t="shared" si="34"/>
        <v>0.001985454484</v>
      </c>
      <c r="AW905" s="78">
        <f t="shared" si="35"/>
        <v>-0.1807470385</v>
      </c>
      <c r="AX905" s="79">
        <f t="shared" si="36"/>
        <v>-0.2009776817</v>
      </c>
      <c r="AY905" s="78">
        <f t="shared" si="37"/>
        <v>-0.1427925402</v>
      </c>
      <c r="AZ905" s="79">
        <f t="shared" si="38"/>
        <v>-0.154735022</v>
      </c>
      <c r="BA905" s="80">
        <f t="shared" si="39"/>
        <v>0.0202306432</v>
      </c>
      <c r="BB905" s="80">
        <f t="shared" si="40"/>
        <v>0.01194248186</v>
      </c>
      <c r="BC905" s="80">
        <f t="shared" si="41"/>
        <v>-0.1806091092</v>
      </c>
      <c r="BD905" s="80">
        <f t="shared" si="42"/>
        <v>-0.1418325812</v>
      </c>
      <c r="BE905" s="81">
        <f t="shared" si="43"/>
        <v>0.0002666560511</v>
      </c>
      <c r="BF905" s="81">
        <f t="shared" si="44"/>
        <v>0.000483208179</v>
      </c>
      <c r="BG905" s="81">
        <f t="shared" si="45"/>
        <v>0.01250316926</v>
      </c>
      <c r="BH905" s="81">
        <f t="shared" si="46"/>
        <v>0.0512325123</v>
      </c>
      <c r="BI905" s="81"/>
      <c r="BJ905" s="81"/>
    </row>
    <row r="906">
      <c r="A906" s="31">
        <v>835.0</v>
      </c>
      <c r="B906" s="32" t="s">
        <v>277</v>
      </c>
      <c r="C906" s="33">
        <v>580.0</v>
      </c>
      <c r="D906" s="55">
        <f t="shared" si="5"/>
        <v>380</v>
      </c>
      <c r="E906" s="35">
        <v>79.0</v>
      </c>
      <c r="F906" s="36">
        <v>62.0</v>
      </c>
      <c r="G906" s="37">
        <v>54.0</v>
      </c>
      <c r="H906" s="38">
        <v>132.0</v>
      </c>
      <c r="I906" s="39">
        <v>29.0</v>
      </c>
      <c r="J906" s="40">
        <v>24.0</v>
      </c>
      <c r="K906" s="56">
        <f t="shared" si="6"/>
        <v>0.2793103448</v>
      </c>
      <c r="L906" s="56">
        <f t="shared" si="7"/>
        <v>0.45</v>
      </c>
      <c r="M906" s="56">
        <f t="shared" si="8"/>
        <v>0.3857142857</v>
      </c>
      <c r="N906" s="56">
        <f t="shared" si="9"/>
        <v>0.09310344828</v>
      </c>
      <c r="O906" s="56">
        <f t="shared" si="10"/>
        <v>0.4263157895</v>
      </c>
      <c r="P906" s="57">
        <f t="shared" si="11"/>
        <v>0.04137931034</v>
      </c>
      <c r="Q906" s="58">
        <f t="shared" ref="Q906:V906" si="2750">K906-Q$2</f>
        <v>-0.07166733686</v>
      </c>
      <c r="R906" s="59">
        <f t="shared" si="2750"/>
        <v>-0.02955254029</v>
      </c>
      <c r="S906" s="60">
        <f t="shared" si="2750"/>
        <v>-0.02587327693</v>
      </c>
      <c r="T906" s="61">
        <f t="shared" si="2750"/>
        <v>-0.02263099333</v>
      </c>
      <c r="U906" s="62">
        <f t="shared" si="2750"/>
        <v>-0.02751553962</v>
      </c>
      <c r="V906" s="63">
        <f t="shared" si="2750"/>
        <v>0.009118481833</v>
      </c>
      <c r="W906" s="64"/>
      <c r="X906" s="65">
        <f t="shared" si="13"/>
        <v>1</v>
      </c>
      <c r="Y906" s="66">
        <f t="shared" si="14"/>
        <v>0</v>
      </c>
      <c r="Z906" s="67">
        <f t="shared" ref="Z906:AA906" si="2751">U906</f>
        <v>-0.02751553962</v>
      </c>
      <c r="AA906" s="68">
        <f t="shared" si="2751"/>
        <v>0.009118481833</v>
      </c>
      <c r="AB906" s="69">
        <f t="shared" ref="AB906:AC906" si="2752">S906</f>
        <v>-0.02587327693</v>
      </c>
      <c r="AC906" s="70">
        <f t="shared" si="2752"/>
        <v>-0.02263099333</v>
      </c>
      <c r="AD906" s="71">
        <f t="shared" si="17"/>
        <v>0.0006739582096</v>
      </c>
      <c r="AE906" s="72">
        <f t="shared" si="18"/>
        <v>-0.0005017998963</v>
      </c>
      <c r="AF906" s="73">
        <f t="shared" si="19"/>
        <v>0.0009182774781</v>
      </c>
      <c r="AG906" s="74">
        <f t="shared" si="20"/>
        <v>0.000386778988</v>
      </c>
      <c r="AH906" s="75">
        <f t="shared" si="21"/>
        <v>0.0001572646</v>
      </c>
      <c r="AI906" s="76">
        <f t="shared" si="22"/>
        <v>0.001171075915</v>
      </c>
      <c r="AJ906" s="77"/>
      <c r="AK906" s="65">
        <f t="shared" si="23"/>
        <v>-0.005693794321</v>
      </c>
      <c r="AL906" s="66">
        <f t="shared" si="24"/>
        <v>0.0007634399882</v>
      </c>
      <c r="AM906" s="67">
        <f t="shared" si="25"/>
        <v>-0.03693660596</v>
      </c>
      <c r="AN906" s="68">
        <f t="shared" si="26"/>
        <v>-0.03624184636</v>
      </c>
      <c r="AO906" s="69">
        <f t="shared" si="27"/>
        <v>-0.007649240141</v>
      </c>
      <c r="AP906" s="70">
        <f t="shared" si="28"/>
        <v>0.01606846781</v>
      </c>
      <c r="AQ906" s="71">
        <f t="shared" si="29"/>
        <v>0.00005388059849</v>
      </c>
      <c r="AR906" s="72">
        <f t="shared" si="30"/>
        <v>-0.0006507920376</v>
      </c>
      <c r="AS906" s="73">
        <f t="shared" si="31"/>
        <v>-0.0001392181735</v>
      </c>
      <c r="AT906" s="74">
        <f t="shared" si="32"/>
        <v>0.0003975385859</v>
      </c>
      <c r="AU906" s="75">
        <f t="shared" si="33"/>
        <v>-0.000001419839198</v>
      </c>
      <c r="AV906" s="76">
        <f t="shared" si="34"/>
        <v>0.0001353901278</v>
      </c>
      <c r="AW906" s="78">
        <f t="shared" si="35"/>
        <v>-0.05036639783</v>
      </c>
      <c r="AX906" s="79">
        <f t="shared" si="36"/>
        <v>-0.07166733686</v>
      </c>
      <c r="AY906" s="78">
        <f t="shared" si="37"/>
        <v>-0.01952780189</v>
      </c>
      <c r="AZ906" s="79">
        <f t="shared" si="38"/>
        <v>-0.02955254029</v>
      </c>
      <c r="BA906" s="80">
        <f t="shared" si="39"/>
        <v>0.02130093903</v>
      </c>
      <c r="BB906" s="80">
        <f t="shared" si="40"/>
        <v>0.0100247384</v>
      </c>
      <c r="BC906" s="80">
        <f t="shared" si="41"/>
        <v>-0.05022846859</v>
      </c>
      <c r="BD906" s="80">
        <f t="shared" si="42"/>
        <v>-0.0185678429</v>
      </c>
      <c r="BE906" s="81">
        <f t="shared" si="43"/>
        <v>0.0003532346235</v>
      </c>
      <c r="BF906" s="81">
        <f t="shared" si="44"/>
        <v>0.000427072683</v>
      </c>
      <c r="BG906" s="81">
        <f t="shared" si="45"/>
        <v>0.002178134267</v>
      </c>
      <c r="BH906" s="81">
        <f t="shared" si="46"/>
        <v>0.001865268627</v>
      </c>
      <c r="BI906" s="81"/>
      <c r="BJ906" s="81"/>
    </row>
    <row r="907">
      <c r="A907" s="31">
        <v>764.0</v>
      </c>
      <c r="B907" s="32" t="s">
        <v>278</v>
      </c>
      <c r="C907" s="33">
        <v>908.0</v>
      </c>
      <c r="D907" s="55">
        <f t="shared" si="5"/>
        <v>611</v>
      </c>
      <c r="E907" s="35">
        <v>161.0</v>
      </c>
      <c r="F907" s="36">
        <v>103.0</v>
      </c>
      <c r="G907" s="37">
        <v>87.0</v>
      </c>
      <c r="H907" s="38">
        <v>177.0</v>
      </c>
      <c r="I907" s="39">
        <v>44.0</v>
      </c>
      <c r="J907" s="40">
        <v>39.0</v>
      </c>
      <c r="K907" s="56">
        <f t="shared" si="6"/>
        <v>0.3215859031</v>
      </c>
      <c r="L907" s="56">
        <f t="shared" si="7"/>
        <v>0.5366492147</v>
      </c>
      <c r="M907" s="56">
        <f t="shared" si="8"/>
        <v>0.3799126638</v>
      </c>
      <c r="N907" s="56">
        <f t="shared" si="9"/>
        <v>0.09581497797</v>
      </c>
      <c r="O907" s="56">
        <f t="shared" si="10"/>
        <v>0.4779050736</v>
      </c>
      <c r="P907" s="57">
        <f t="shared" si="11"/>
        <v>0.04295154185</v>
      </c>
      <c r="Q907" s="58">
        <f t="shared" ref="Q907:V907" si="2753">K907-Q$2</f>
        <v>-0.02939177861</v>
      </c>
      <c r="R907" s="59">
        <f t="shared" si="2753"/>
        <v>0.05709667437</v>
      </c>
      <c r="S907" s="60">
        <f t="shared" si="2753"/>
        <v>-0.03167489889</v>
      </c>
      <c r="T907" s="61">
        <f t="shared" si="2753"/>
        <v>-0.01991946363</v>
      </c>
      <c r="U907" s="62">
        <f t="shared" si="2753"/>
        <v>0.02407374456</v>
      </c>
      <c r="V907" s="63">
        <f t="shared" si="2753"/>
        <v>0.01069071334</v>
      </c>
      <c r="W907" s="64"/>
      <c r="X907" s="65">
        <f t="shared" si="13"/>
        <v>1</v>
      </c>
      <c r="Y907" s="66">
        <f t="shared" si="14"/>
        <v>0</v>
      </c>
      <c r="Z907" s="67">
        <f t="shared" ref="Z907:AA907" si="2754">U907</f>
        <v>0.02407374456</v>
      </c>
      <c r="AA907" s="68">
        <f t="shared" si="2754"/>
        <v>0.01069071334</v>
      </c>
      <c r="AB907" s="69">
        <f t="shared" ref="AB907:AC907" si="2755">S907</f>
        <v>-0.03167489889</v>
      </c>
      <c r="AC907" s="70">
        <f t="shared" si="2755"/>
        <v>-0.01991946363</v>
      </c>
      <c r="AD907" s="71">
        <f t="shared" si="17"/>
        <v>0.0004652538253</v>
      </c>
      <c r="AE907" s="72">
        <f t="shared" si="18"/>
        <v>0.0005147310041</v>
      </c>
      <c r="AF907" s="73">
        <f t="shared" si="19"/>
        <v>-0.0005495801492</v>
      </c>
      <c r="AG907" s="74">
        <f t="shared" si="20"/>
        <v>-0.0008181633433</v>
      </c>
      <c r="AH907" s="75">
        <f t="shared" si="21"/>
        <v>0.0006065141883</v>
      </c>
      <c r="AI907" s="76">
        <f t="shared" si="22"/>
        <v>0.001261893993</v>
      </c>
      <c r="AJ907" s="77"/>
      <c r="AK907" s="65">
        <f t="shared" si="23"/>
        <v>-0.005693794321</v>
      </c>
      <c r="AL907" s="66">
        <f t="shared" si="24"/>
        <v>0.0007634399882</v>
      </c>
      <c r="AM907" s="67">
        <f t="shared" si="25"/>
        <v>0.002677289146</v>
      </c>
      <c r="AN907" s="68">
        <f t="shared" si="26"/>
        <v>0.04694686885</v>
      </c>
      <c r="AO907" s="69">
        <f t="shared" si="27"/>
        <v>-0.005484168453</v>
      </c>
      <c r="AP907" s="70">
        <f t="shared" si="28"/>
        <v>0.01857942128</v>
      </c>
      <c r="AQ907" s="71">
        <f t="shared" si="29"/>
        <v>0.0005391881345</v>
      </c>
      <c r="AR907" s="72">
        <f t="shared" si="30"/>
        <v>-0.000006654597274</v>
      </c>
      <c r="AS907" s="73">
        <f t="shared" si="31"/>
        <v>0.000330853834</v>
      </c>
      <c r="AT907" s="74">
        <f t="shared" si="32"/>
        <v>-0.0002532387277</v>
      </c>
      <c r="AU907" s="75">
        <f t="shared" si="33"/>
        <v>0.00004803358723</v>
      </c>
      <c r="AV907" s="76">
        <f t="shared" si="34"/>
        <v>0.0001530755796</v>
      </c>
      <c r="AW907" s="78">
        <f t="shared" si="35"/>
        <v>-0.007582598073</v>
      </c>
      <c r="AX907" s="79">
        <f t="shared" si="36"/>
        <v>-0.02939177861</v>
      </c>
      <c r="AY907" s="78">
        <f t="shared" si="37"/>
        <v>0.06618291237</v>
      </c>
      <c r="AZ907" s="79">
        <f t="shared" si="38"/>
        <v>0.05709667437</v>
      </c>
      <c r="BA907" s="80">
        <f t="shared" si="39"/>
        <v>0.02180918053</v>
      </c>
      <c r="BB907" s="80">
        <f t="shared" si="40"/>
        <v>0.009086238001</v>
      </c>
      <c r="BC907" s="80">
        <f t="shared" si="41"/>
        <v>-0.007444668827</v>
      </c>
      <c r="BD907" s="80">
        <f t="shared" si="42"/>
        <v>0.06714287136</v>
      </c>
      <c r="BE907" s="81">
        <f t="shared" si="43"/>
        <v>0.0003930806345</v>
      </c>
      <c r="BF907" s="81">
        <f t="shared" si="44"/>
        <v>0.0003963268099</v>
      </c>
      <c r="BG907" s="81">
        <f t="shared" si="45"/>
        <v>-0.004452742081</v>
      </c>
      <c r="BH907" s="81">
        <f t="shared" si="46"/>
        <v>-0.0009997128828</v>
      </c>
      <c r="BI907" s="81"/>
      <c r="BJ907" s="81"/>
    </row>
    <row r="908">
      <c r="A908" s="31">
        <v>257.0</v>
      </c>
      <c r="B908" s="32" t="s">
        <v>279</v>
      </c>
      <c r="C908" s="33">
        <v>1236.0</v>
      </c>
      <c r="D908" s="55">
        <f t="shared" si="5"/>
        <v>965</v>
      </c>
      <c r="E908" s="35">
        <v>167.0</v>
      </c>
      <c r="F908" s="36">
        <v>146.0</v>
      </c>
      <c r="G908" s="37">
        <v>155.0</v>
      </c>
      <c r="H908" s="38">
        <v>398.0</v>
      </c>
      <c r="I908" s="39">
        <v>48.0</v>
      </c>
      <c r="J908" s="40">
        <v>51.0</v>
      </c>
      <c r="K908" s="56">
        <f t="shared" si="6"/>
        <v>0.2993527508</v>
      </c>
      <c r="L908" s="56">
        <f t="shared" si="7"/>
        <v>0.3507340946</v>
      </c>
      <c r="M908" s="56">
        <f t="shared" si="8"/>
        <v>0.4403409091</v>
      </c>
      <c r="N908" s="56">
        <f t="shared" si="9"/>
        <v>0.1254045307</v>
      </c>
      <c r="O908" s="56">
        <f t="shared" si="10"/>
        <v>0.3834196891</v>
      </c>
      <c r="P908" s="57">
        <f t="shared" si="11"/>
        <v>0.04126213592</v>
      </c>
      <c r="Q908" s="58">
        <f t="shared" ref="Q908:V908" si="2756">K908-Q$2</f>
        <v>-0.05162493088</v>
      </c>
      <c r="R908" s="59">
        <f t="shared" si="2756"/>
        <v>-0.1288184457</v>
      </c>
      <c r="S908" s="60">
        <f t="shared" si="2756"/>
        <v>0.02875334644</v>
      </c>
      <c r="T908" s="61">
        <f t="shared" si="2756"/>
        <v>0.009670089137</v>
      </c>
      <c r="U908" s="62">
        <f t="shared" si="2756"/>
        <v>-0.07041163997</v>
      </c>
      <c r="V908" s="63">
        <f t="shared" si="2756"/>
        <v>0.00900130741</v>
      </c>
      <c r="W908" s="64"/>
      <c r="X908" s="65">
        <f t="shared" si="13"/>
        <v>1</v>
      </c>
      <c r="Y908" s="66">
        <f t="shared" si="14"/>
        <v>0</v>
      </c>
      <c r="Z908" s="67">
        <f t="shared" ref="Z908:AA908" si="2757">U908</f>
        <v>-0.07041163997</v>
      </c>
      <c r="AA908" s="68">
        <f t="shared" si="2757"/>
        <v>0.00900130741</v>
      </c>
      <c r="AB908" s="69">
        <f t="shared" ref="AB908:AC908" si="2758">S908</f>
        <v>0.02875334644</v>
      </c>
      <c r="AC908" s="70">
        <f t="shared" si="2758"/>
        <v>0.009670089137</v>
      </c>
      <c r="AD908" s="71">
        <f t="shared" si="17"/>
        <v>0.004876775509</v>
      </c>
      <c r="AE908" s="72">
        <f t="shared" si="18"/>
        <v>-0.001267593633</v>
      </c>
      <c r="AF908" s="73">
        <f t="shared" si="19"/>
        <v>-0.002111613723</v>
      </c>
      <c r="AG908" s="74">
        <f t="shared" si="20"/>
        <v>-0.0004220691244</v>
      </c>
      <c r="AH908" s="75">
        <f t="shared" si="21"/>
        <v>0.0007332443079</v>
      </c>
      <c r="AI908" s="76">
        <f t="shared" si="22"/>
        <v>0.0005560948462</v>
      </c>
      <c r="AJ908" s="77"/>
      <c r="AK908" s="65">
        <f t="shared" si="23"/>
        <v>-0.005693794321</v>
      </c>
      <c r="AL908" s="66">
        <f t="shared" si="24"/>
        <v>0.0007634399882</v>
      </c>
      <c r="AM908" s="67">
        <f t="shared" si="25"/>
        <v>-0.07176475321</v>
      </c>
      <c r="AN908" s="68">
        <f t="shared" si="26"/>
        <v>-0.1044411896</v>
      </c>
      <c r="AO908" s="69">
        <f t="shared" si="27"/>
        <v>0.0007861012281</v>
      </c>
      <c r="AP908" s="70">
        <f t="shared" si="28"/>
        <v>-0.01568582288</v>
      </c>
      <c r="AQ908" s="71">
        <f t="shared" si="29"/>
        <v>0.001767626704</v>
      </c>
      <c r="AR908" s="72">
        <f t="shared" si="30"/>
        <v>-0.003494386512</v>
      </c>
      <c r="AS908" s="73">
        <f t="shared" si="31"/>
        <v>0.0001229548614</v>
      </c>
      <c r="AT908" s="74">
        <f t="shared" si="32"/>
        <v>-0.0009019546025</v>
      </c>
      <c r="AU908" s="75">
        <f t="shared" si="33"/>
        <v>0.00007400966032</v>
      </c>
      <c r="AV908" s="76">
        <f t="shared" si="34"/>
        <v>0.00007511890545</v>
      </c>
      <c r="AW908" s="78">
        <f t="shared" si="35"/>
        <v>-0.07470785508</v>
      </c>
      <c r="AX908" s="79">
        <f t="shared" si="36"/>
        <v>-0.05162493088</v>
      </c>
      <c r="AY908" s="78">
        <f t="shared" si="37"/>
        <v>-0.1236847947</v>
      </c>
      <c r="AZ908" s="79">
        <f t="shared" si="38"/>
        <v>-0.1288184457</v>
      </c>
      <c r="BA908" s="80">
        <f t="shared" si="39"/>
        <v>-0.0230829242</v>
      </c>
      <c r="BB908" s="80">
        <f t="shared" si="40"/>
        <v>0.005133650939</v>
      </c>
      <c r="BC908" s="80">
        <f t="shared" si="41"/>
        <v>-0.07456992584</v>
      </c>
      <c r="BD908" s="80">
        <f t="shared" si="42"/>
        <v>-0.1227248357</v>
      </c>
      <c r="BE908" s="81">
        <f t="shared" si="43"/>
        <v>0.0005064670177</v>
      </c>
      <c r="BF908" s="81">
        <f t="shared" si="44"/>
        <v>-0.000236999351</v>
      </c>
      <c r="BG908" s="81">
        <f t="shared" si="45"/>
        <v>-0.009500711469</v>
      </c>
      <c r="BH908" s="81">
        <f t="shared" si="46"/>
        <v>0.0183031638</v>
      </c>
      <c r="BI908" s="81"/>
      <c r="BJ908" s="81"/>
    </row>
    <row r="909">
      <c r="A909" s="31">
        <v>1058.0</v>
      </c>
      <c r="B909" s="32">
        <v>7354.0</v>
      </c>
      <c r="C909" s="33">
        <v>1332.0</v>
      </c>
      <c r="D909" s="55">
        <f t="shared" si="5"/>
        <v>1001</v>
      </c>
      <c r="E909" s="35">
        <v>334.0</v>
      </c>
      <c r="F909" s="36">
        <v>122.0</v>
      </c>
      <c r="G909" s="37">
        <v>123.0</v>
      </c>
      <c r="H909" s="38">
        <v>283.0</v>
      </c>
      <c r="I909" s="39">
        <v>106.0</v>
      </c>
      <c r="J909" s="40">
        <v>33.0</v>
      </c>
      <c r="K909" s="56">
        <f t="shared" si="6"/>
        <v>0.4226726727</v>
      </c>
      <c r="L909" s="56">
        <f t="shared" si="7"/>
        <v>0.6085753804</v>
      </c>
      <c r="M909" s="56">
        <f t="shared" si="8"/>
        <v>0.4424460432</v>
      </c>
      <c r="N909" s="56">
        <f t="shared" si="9"/>
        <v>0.09234234234</v>
      </c>
      <c r="O909" s="56">
        <f t="shared" si="10"/>
        <v>0.5624375624</v>
      </c>
      <c r="P909" s="57">
        <f t="shared" si="11"/>
        <v>0.02477477477</v>
      </c>
      <c r="Q909" s="58">
        <f t="shared" ref="Q909:V909" si="2759">K909-Q$2</f>
        <v>0.07169499098</v>
      </c>
      <c r="R909" s="59">
        <f t="shared" si="2759"/>
        <v>0.1290228401</v>
      </c>
      <c r="S909" s="60">
        <f t="shared" si="2759"/>
        <v>0.03085848052</v>
      </c>
      <c r="T909" s="61">
        <f t="shared" si="2759"/>
        <v>-0.02339209927</v>
      </c>
      <c r="U909" s="62">
        <f t="shared" si="2759"/>
        <v>0.1086062333</v>
      </c>
      <c r="V909" s="63">
        <f t="shared" si="2759"/>
        <v>-0.007486053737</v>
      </c>
      <c r="W909" s="64"/>
      <c r="X909" s="65">
        <f t="shared" si="13"/>
        <v>1</v>
      </c>
      <c r="Y909" s="66">
        <f t="shared" si="14"/>
        <v>0</v>
      </c>
      <c r="Z909" s="67">
        <f t="shared" ref="Z909:AA909" si="2760">U909</f>
        <v>0.1086062333</v>
      </c>
      <c r="AA909" s="68">
        <f t="shared" si="2760"/>
        <v>-0.007486053737</v>
      </c>
      <c r="AB909" s="69">
        <f t="shared" ref="AB909:AC909" si="2761">S909</f>
        <v>0.03085848052</v>
      </c>
      <c r="AC909" s="70">
        <f t="shared" si="2761"/>
        <v>-0.02339209927</v>
      </c>
      <c r="AD909" s="71">
        <f t="shared" si="17"/>
        <v>0.01173927292</v>
      </c>
      <c r="AE909" s="72">
        <f t="shared" si="18"/>
        <v>-0.001626064198</v>
      </c>
      <c r="AF909" s="73">
        <f t="shared" si="19"/>
        <v>0.003176308824</v>
      </c>
      <c r="AG909" s="74">
        <f t="shared" si="20"/>
        <v>-0.002771536035</v>
      </c>
      <c r="AH909" s="75">
        <f t="shared" si="21"/>
        <v>0.0004050555119</v>
      </c>
      <c r="AI909" s="76">
        <f t="shared" si="22"/>
        <v>-0.001443689279</v>
      </c>
      <c r="AJ909" s="77"/>
      <c r="AK909" s="65">
        <f t="shared" si="23"/>
        <v>-0.005693794321</v>
      </c>
      <c r="AL909" s="66">
        <f t="shared" si="24"/>
        <v>0.0007634399882</v>
      </c>
      <c r="AM909" s="67">
        <f t="shared" si="25"/>
        <v>0.1005356186</v>
      </c>
      <c r="AN909" s="68">
        <f t="shared" si="26"/>
        <v>0.1663174075</v>
      </c>
      <c r="AO909" s="69">
        <f t="shared" si="27"/>
        <v>-0.01598597491</v>
      </c>
      <c r="AP909" s="70">
        <f t="shared" si="28"/>
        <v>-0.01209749328</v>
      </c>
      <c r="AQ909" s="71">
        <f t="shared" si="29"/>
        <v>0.005085836822</v>
      </c>
      <c r="AR909" s="72">
        <f t="shared" si="30"/>
        <v>-0.007679061095</v>
      </c>
      <c r="AS909" s="73">
        <f t="shared" si="31"/>
        <v>0.001252291927</v>
      </c>
      <c r="AT909" s="74">
        <f t="shared" si="32"/>
        <v>0.001267801211</v>
      </c>
      <c r="AU909" s="75">
        <f t="shared" si="33"/>
        <v>0.00006967125048</v>
      </c>
      <c r="AV909" s="76">
        <f t="shared" si="34"/>
        <v>-0.0001570601347</v>
      </c>
      <c r="AW909" s="78">
        <f t="shared" si="35"/>
        <v>0.08526364933</v>
      </c>
      <c r="AX909" s="79">
        <f t="shared" si="36"/>
        <v>0.07169499098</v>
      </c>
      <c r="AY909" s="78">
        <f t="shared" si="37"/>
        <v>0.1484150342</v>
      </c>
      <c r="AZ909" s="79">
        <f t="shared" si="38"/>
        <v>0.1290228401</v>
      </c>
      <c r="BA909" s="80">
        <f t="shared" si="39"/>
        <v>0.01356865834</v>
      </c>
      <c r="BB909" s="80">
        <f t="shared" si="40"/>
        <v>0.01939219416</v>
      </c>
      <c r="BC909" s="80">
        <f t="shared" si="41"/>
        <v>0.08540157857</v>
      </c>
      <c r="BD909" s="80">
        <f t="shared" si="42"/>
        <v>0.1493749932</v>
      </c>
      <c r="BE909" s="81">
        <f t="shared" si="43"/>
        <v>-0.0001919487052</v>
      </c>
      <c r="BF909" s="81">
        <f t="shared" si="44"/>
        <v>0.0005262521142</v>
      </c>
      <c r="BG909" s="81">
        <f t="shared" si="45"/>
        <v>-0.01501945898</v>
      </c>
      <c r="BH909" s="81">
        <f t="shared" si="46"/>
        <v>0.02551372044</v>
      </c>
      <c r="BI909" s="81"/>
      <c r="BJ909" s="81"/>
    </row>
    <row r="910">
      <c r="A910" s="31">
        <v>697.0</v>
      </c>
      <c r="B910" s="32">
        <v>5649.0</v>
      </c>
      <c r="C910" s="33">
        <v>1047.0</v>
      </c>
      <c r="D910" s="55">
        <f t="shared" si="5"/>
        <v>918</v>
      </c>
      <c r="E910" s="35">
        <v>280.0</v>
      </c>
      <c r="F910" s="36">
        <v>117.0</v>
      </c>
      <c r="G910" s="37">
        <v>168.0</v>
      </c>
      <c r="H910" s="38">
        <v>274.0</v>
      </c>
      <c r="I910" s="39">
        <v>65.0</v>
      </c>
      <c r="J910" s="40">
        <v>14.0</v>
      </c>
      <c r="K910" s="56">
        <f t="shared" si="6"/>
        <v>0.4899713467</v>
      </c>
      <c r="L910" s="56">
        <f t="shared" si="7"/>
        <v>0.5573505654</v>
      </c>
      <c r="M910" s="56">
        <f t="shared" si="8"/>
        <v>0.5618729097</v>
      </c>
      <c r="N910" s="56">
        <f t="shared" si="9"/>
        <v>0.1604584527</v>
      </c>
      <c r="O910" s="56">
        <f t="shared" si="10"/>
        <v>0.5588235294</v>
      </c>
      <c r="P910" s="57">
        <f t="shared" si="11"/>
        <v>0.01337153773</v>
      </c>
      <c r="Q910" s="58">
        <f t="shared" ref="Q910:V910" si="2762">K910-Q$2</f>
        <v>0.138993665</v>
      </c>
      <c r="R910" s="59">
        <f t="shared" si="2762"/>
        <v>0.07779802514</v>
      </c>
      <c r="S910" s="60">
        <f t="shared" si="2762"/>
        <v>0.1502853471</v>
      </c>
      <c r="T910" s="61">
        <f t="shared" si="2762"/>
        <v>0.04472401111</v>
      </c>
      <c r="U910" s="62">
        <f t="shared" si="2762"/>
        <v>0.1049922003</v>
      </c>
      <c r="V910" s="63">
        <f t="shared" si="2762"/>
        <v>-0.01888929079</v>
      </c>
      <c r="W910" s="64"/>
      <c r="X910" s="65">
        <f t="shared" si="13"/>
        <v>1</v>
      </c>
      <c r="Y910" s="66">
        <f t="shared" si="14"/>
        <v>0</v>
      </c>
      <c r="Z910" s="67">
        <f t="shared" ref="Z910:AA910" si="2763">U910</f>
        <v>0.1049922003</v>
      </c>
      <c r="AA910" s="68">
        <f t="shared" si="2763"/>
        <v>-0.01888929079</v>
      </c>
      <c r="AB910" s="69">
        <f t="shared" ref="AB910:AC910" si="2764">S910</f>
        <v>0.1502853471</v>
      </c>
      <c r="AC910" s="70">
        <f t="shared" si="2764"/>
        <v>0.04472401111</v>
      </c>
      <c r="AD910" s="71">
        <f t="shared" si="17"/>
        <v>0.01066655682</v>
      </c>
      <c r="AE910" s="72">
        <f t="shared" si="18"/>
        <v>-0.003966456404</v>
      </c>
      <c r="AF910" s="73">
        <f t="shared" si="19"/>
        <v>0.01662359411</v>
      </c>
      <c r="AG910" s="74">
        <f t="shared" si="20"/>
        <v>0.001856888713</v>
      </c>
      <c r="AH910" s="75">
        <f t="shared" si="21"/>
        <v>0.02058544837</v>
      </c>
      <c r="AI910" s="76">
        <f t="shared" si="22"/>
        <v>0.01344272706</v>
      </c>
      <c r="AJ910" s="77"/>
      <c r="AK910" s="65">
        <f t="shared" si="23"/>
        <v>-0.005693794321</v>
      </c>
      <c r="AL910" s="66">
        <f t="shared" si="24"/>
        <v>0.0007634399882</v>
      </c>
      <c r="AM910" s="67">
        <f t="shared" si="25"/>
        <v>0.1156899151</v>
      </c>
      <c r="AN910" s="68">
        <f t="shared" si="26"/>
        <v>0.1512716577</v>
      </c>
      <c r="AO910" s="69">
        <f t="shared" si="27"/>
        <v>0.001208916029</v>
      </c>
      <c r="AP910" s="70">
        <f t="shared" si="28"/>
        <v>-0.08116905855</v>
      </c>
      <c r="AQ910" s="71">
        <f t="shared" si="29"/>
        <v>0.003170174009</v>
      </c>
      <c r="AR910" s="72">
        <f t="shared" si="30"/>
        <v>-0.008256642956</v>
      </c>
      <c r="AS910" s="73">
        <f t="shared" si="31"/>
        <v>-0.0003494898948</v>
      </c>
      <c r="AT910" s="74">
        <f t="shared" si="32"/>
        <v>0.007062334583</v>
      </c>
      <c r="AU910" s="75">
        <f t="shared" si="33"/>
        <v>0.002113449551</v>
      </c>
      <c r="AV910" s="76">
        <f t="shared" si="34"/>
        <v>0.001862911987</v>
      </c>
      <c r="AW910" s="78">
        <f t="shared" si="35"/>
        <v>0.1161391705</v>
      </c>
      <c r="AX910" s="79">
        <f t="shared" si="36"/>
        <v>0.138993665</v>
      </c>
      <c r="AY910" s="78">
        <f t="shared" si="37"/>
        <v>0.07153464278</v>
      </c>
      <c r="AZ910" s="79">
        <f t="shared" si="38"/>
        <v>0.07779802514</v>
      </c>
      <c r="BA910" s="80">
        <f t="shared" si="39"/>
        <v>-0.02285449452</v>
      </c>
      <c r="BB910" s="80">
        <f t="shared" si="40"/>
        <v>-0.00626338236</v>
      </c>
      <c r="BC910" s="80">
        <f t="shared" si="41"/>
        <v>0.1162770997</v>
      </c>
      <c r="BD910" s="80">
        <f t="shared" si="42"/>
        <v>0.07249460177</v>
      </c>
      <c r="BE910" s="81">
        <f t="shared" si="43"/>
        <v>0.000483097961</v>
      </c>
      <c r="BF910" s="81">
        <f t="shared" si="44"/>
        <v>0.0002862928756</v>
      </c>
      <c r="BG910" s="81">
        <f t="shared" si="45"/>
        <v>0.008264896639</v>
      </c>
      <c r="BH910" s="81">
        <f t="shared" si="46"/>
        <v>0.01685892408</v>
      </c>
      <c r="BI910" s="81"/>
      <c r="BJ910" s="81"/>
    </row>
    <row r="911">
      <c r="A911" s="31">
        <v>993.0</v>
      </c>
      <c r="B911" s="32">
        <v>7603.0</v>
      </c>
      <c r="C911" s="33">
        <v>2272.0</v>
      </c>
      <c r="D911" s="55">
        <f t="shared" si="5"/>
        <v>1934</v>
      </c>
      <c r="E911" s="35">
        <v>756.0</v>
      </c>
      <c r="F911" s="36">
        <v>271.0</v>
      </c>
      <c r="G911" s="37">
        <v>287.0</v>
      </c>
      <c r="H911" s="38">
        <v>390.0</v>
      </c>
      <c r="I911" s="39">
        <v>174.0</v>
      </c>
      <c r="J911" s="40">
        <v>56.0</v>
      </c>
      <c r="K911" s="56">
        <f t="shared" si="6"/>
        <v>0.5356514085</v>
      </c>
      <c r="L911" s="56">
        <f t="shared" si="7"/>
        <v>0.7045454545</v>
      </c>
      <c r="M911" s="56">
        <f t="shared" si="8"/>
        <v>0.4674267101</v>
      </c>
      <c r="N911" s="56">
        <f t="shared" si="9"/>
        <v>0.1263204225</v>
      </c>
      <c r="O911" s="56">
        <f t="shared" si="10"/>
        <v>0.6292657704</v>
      </c>
      <c r="P911" s="57">
        <f t="shared" si="11"/>
        <v>0.02464788732</v>
      </c>
      <c r="Q911" s="58">
        <f t="shared" ref="Q911:V911" si="2765">K911-Q$2</f>
        <v>0.1846737268</v>
      </c>
      <c r="R911" s="59">
        <f t="shared" si="2765"/>
        <v>0.2249929143</v>
      </c>
      <c r="S911" s="60">
        <f t="shared" si="2765"/>
        <v>0.05583914745</v>
      </c>
      <c r="T911" s="61">
        <f t="shared" si="2765"/>
        <v>0.01058598093</v>
      </c>
      <c r="U911" s="62">
        <f t="shared" si="2765"/>
        <v>0.1754344413</v>
      </c>
      <c r="V911" s="63">
        <f t="shared" si="2765"/>
        <v>-0.007612941188</v>
      </c>
      <c r="W911" s="64"/>
      <c r="X911" s="65">
        <f t="shared" si="13"/>
        <v>1</v>
      </c>
      <c r="Y911" s="66">
        <f t="shared" si="14"/>
        <v>0</v>
      </c>
      <c r="Z911" s="67">
        <f t="shared" ref="Z911:AA911" si="2766">U911</f>
        <v>0.1754344413</v>
      </c>
      <c r="AA911" s="68">
        <f t="shared" si="2766"/>
        <v>-0.007612941188</v>
      </c>
      <c r="AB911" s="69">
        <f t="shared" ref="AB911:AC911" si="2767">S911</f>
        <v>0.05583914745</v>
      </c>
      <c r="AC911" s="70">
        <f t="shared" si="2767"/>
        <v>0.01058598093</v>
      </c>
      <c r="AD911" s="71">
        <f t="shared" si="17"/>
        <v>0.03071928633</v>
      </c>
      <c r="AE911" s="72">
        <f t="shared" si="18"/>
        <v>-0.002671144168</v>
      </c>
      <c r="AF911" s="73">
        <f t="shared" si="19"/>
        <v>0.009876700088</v>
      </c>
      <c r="AG911" s="74">
        <f t="shared" si="20"/>
        <v>0.001432045504</v>
      </c>
      <c r="AH911" s="75">
        <f t="shared" si="21"/>
        <v>0.003005947396</v>
      </c>
      <c r="AI911" s="76">
        <f t="shared" si="22"/>
        <v>0.0011822243</v>
      </c>
      <c r="AJ911" s="77"/>
      <c r="AK911" s="65">
        <f t="shared" si="23"/>
        <v>-0.005693794321</v>
      </c>
      <c r="AL911" s="66">
        <f t="shared" si="24"/>
        <v>0.0007634399882</v>
      </c>
      <c r="AM911" s="67">
        <f t="shared" si="25"/>
        <v>0.1552859638</v>
      </c>
      <c r="AN911" s="68">
        <f t="shared" si="26"/>
        <v>0.2723131802</v>
      </c>
      <c r="AO911" s="69">
        <f t="shared" si="27"/>
        <v>-0.002556623716</v>
      </c>
      <c r="AP911" s="70">
        <f t="shared" si="28"/>
        <v>-0.02931271136</v>
      </c>
      <c r="AQ911" s="71">
        <f t="shared" si="29"/>
        <v>0.01423193897</v>
      </c>
      <c r="AR911" s="72">
        <f t="shared" si="30"/>
        <v>-0.01928043031</v>
      </c>
      <c r="AS911" s="73">
        <f t="shared" si="31"/>
        <v>-0.0003463722769</v>
      </c>
      <c r="AT911" s="74">
        <f t="shared" si="32"/>
        <v>0.004204581118</v>
      </c>
      <c r="AU911" s="75">
        <f t="shared" si="33"/>
        <v>0.0003214483267</v>
      </c>
      <c r="AV911" s="76">
        <f t="shared" si="34"/>
        <v>0.0001834910109</v>
      </c>
      <c r="AW911" s="78">
        <f t="shared" si="35"/>
        <v>0.1612425608</v>
      </c>
      <c r="AX911" s="79">
        <f t="shared" si="36"/>
        <v>0.1846737268</v>
      </c>
      <c r="AY911" s="78">
        <f t="shared" si="37"/>
        <v>0.2288715507</v>
      </c>
      <c r="AZ911" s="79">
        <f t="shared" si="38"/>
        <v>0.2249929143</v>
      </c>
      <c r="BA911" s="80">
        <f t="shared" si="39"/>
        <v>-0.023431166</v>
      </c>
      <c r="BB911" s="80">
        <f t="shared" si="40"/>
        <v>0.003878636416</v>
      </c>
      <c r="BC911" s="80">
        <f t="shared" si="41"/>
        <v>0.16138049</v>
      </c>
      <c r="BD911" s="80">
        <f t="shared" si="42"/>
        <v>0.2298315097</v>
      </c>
      <c r="BE911" s="81">
        <f t="shared" si="43"/>
        <v>0.0005339757197</v>
      </c>
      <c r="BF911" s="81">
        <f t="shared" si="44"/>
        <v>-0.0001817619475</v>
      </c>
      <c r="BG911" s="81">
        <f t="shared" si="45"/>
        <v>-0.02677886028</v>
      </c>
      <c r="BH911" s="81">
        <f t="shared" si="46"/>
        <v>0.0741806433</v>
      </c>
      <c r="BI911" s="81"/>
      <c r="BJ911" s="81"/>
    </row>
    <row r="912">
      <c r="A912" s="31">
        <v>837.0</v>
      </c>
      <c r="B912" s="32" t="s">
        <v>280</v>
      </c>
      <c r="C912" s="33">
        <v>936.0</v>
      </c>
      <c r="D912" s="55">
        <f t="shared" si="5"/>
        <v>824</v>
      </c>
      <c r="E912" s="35">
        <v>263.0</v>
      </c>
      <c r="F912" s="36">
        <v>123.0</v>
      </c>
      <c r="G912" s="37">
        <v>131.0</v>
      </c>
      <c r="H912" s="38">
        <v>261.0</v>
      </c>
      <c r="I912" s="39">
        <v>37.0</v>
      </c>
      <c r="J912" s="40">
        <v>9.0</v>
      </c>
      <c r="K912" s="56">
        <f t="shared" si="6"/>
        <v>0.4604700855</v>
      </c>
      <c r="L912" s="56">
        <f t="shared" si="7"/>
        <v>0.5347593583</v>
      </c>
      <c r="M912" s="56">
        <f t="shared" si="8"/>
        <v>0.4980988593</v>
      </c>
      <c r="N912" s="56">
        <f t="shared" si="9"/>
        <v>0.139957265</v>
      </c>
      <c r="O912" s="56">
        <f t="shared" si="10"/>
        <v>0.5230582524</v>
      </c>
      <c r="P912" s="57">
        <f t="shared" si="11"/>
        <v>0.009615384615</v>
      </c>
      <c r="Q912" s="58">
        <f t="shared" ref="Q912:V912" si="2768">K912-Q$2</f>
        <v>0.1094924038</v>
      </c>
      <c r="R912" s="59">
        <f t="shared" si="2768"/>
        <v>0.055206818</v>
      </c>
      <c r="S912" s="60">
        <f t="shared" si="2768"/>
        <v>0.08651129667</v>
      </c>
      <c r="T912" s="61">
        <f t="shared" si="2768"/>
        <v>0.02422282335</v>
      </c>
      <c r="U912" s="62">
        <f t="shared" si="2768"/>
        <v>0.06922692333</v>
      </c>
      <c r="V912" s="63">
        <f t="shared" si="2768"/>
        <v>-0.0226454439</v>
      </c>
      <c r="W912" s="64"/>
      <c r="X912" s="65">
        <f t="shared" si="13"/>
        <v>1</v>
      </c>
      <c r="Y912" s="66">
        <f t="shared" si="14"/>
        <v>0</v>
      </c>
      <c r="Z912" s="67">
        <f t="shared" ref="Z912:AA912" si="2769">U912</f>
        <v>0.06922692333</v>
      </c>
      <c r="AA912" s="68">
        <f t="shared" si="2769"/>
        <v>-0.0226454439</v>
      </c>
      <c r="AB912" s="69">
        <f t="shared" ref="AB912:AC912" si="2770">S912</f>
        <v>0.08651129667</v>
      </c>
      <c r="AC912" s="70">
        <f t="shared" si="2770"/>
        <v>0.02422282335</v>
      </c>
      <c r="AD912" s="71">
        <f t="shared" si="17"/>
        <v>0.004279550785</v>
      </c>
      <c r="AE912" s="72">
        <f t="shared" si="18"/>
        <v>-0.003135348817</v>
      </c>
      <c r="AF912" s="73">
        <f t="shared" si="19"/>
        <v>0.006537447489</v>
      </c>
      <c r="AG912" s="74">
        <f t="shared" si="20"/>
        <v>-0.0002822151802</v>
      </c>
      <c r="AH912" s="75">
        <f t="shared" si="21"/>
        <v>0.00689745928</v>
      </c>
      <c r="AI912" s="76">
        <f t="shared" si="22"/>
        <v>0.004191095714</v>
      </c>
      <c r="AJ912" s="77"/>
      <c r="AK912" s="65">
        <f t="shared" si="23"/>
        <v>-0.005693794321</v>
      </c>
      <c r="AL912" s="66">
        <f t="shared" si="24"/>
        <v>0.0007634399882</v>
      </c>
      <c r="AM912" s="67">
        <f t="shared" si="25"/>
        <v>0.09245974127</v>
      </c>
      <c r="AN912" s="68">
        <f t="shared" si="26"/>
        <v>0.09142318076</v>
      </c>
      <c r="AO912" s="69">
        <f t="shared" si="27"/>
        <v>-0.00006279906568</v>
      </c>
      <c r="AP912" s="70">
        <f t="shared" si="28"/>
        <v>-0.04651117794</v>
      </c>
      <c r="AQ912" s="71">
        <f t="shared" si="29"/>
        <v>0.0003718756169</v>
      </c>
      <c r="AR912" s="72">
        <f t="shared" si="30"/>
        <v>-0.004106226263</v>
      </c>
      <c r="AS912" s="73">
        <f t="shared" si="31"/>
        <v>0.0002897380577</v>
      </c>
      <c r="AT912" s="74">
        <f t="shared" si="32"/>
        <v>0.002750925052</v>
      </c>
      <c r="AU912" s="75">
        <f t="shared" si="33"/>
        <v>0.0007132902182</v>
      </c>
      <c r="AV912" s="76">
        <f t="shared" si="34"/>
        <v>0.0005886907581</v>
      </c>
      <c r="AW912" s="78">
        <f t="shared" si="35"/>
        <v>0.08807805178</v>
      </c>
      <c r="AX912" s="79">
        <f t="shared" si="36"/>
        <v>0.1094924038</v>
      </c>
      <c r="AY912" s="78">
        <f t="shared" si="37"/>
        <v>0.04490883236</v>
      </c>
      <c r="AZ912" s="79">
        <f t="shared" si="38"/>
        <v>0.055206818</v>
      </c>
      <c r="BA912" s="80">
        <f t="shared" si="39"/>
        <v>-0.021414352</v>
      </c>
      <c r="BB912" s="80">
        <f t="shared" si="40"/>
        <v>-0.01029798564</v>
      </c>
      <c r="BC912" s="80">
        <f t="shared" si="41"/>
        <v>0.08821598102</v>
      </c>
      <c r="BD912" s="80">
        <f t="shared" si="42"/>
        <v>0.04586879135</v>
      </c>
      <c r="BE912" s="81">
        <f t="shared" si="43"/>
        <v>0.0003525259633</v>
      </c>
      <c r="BF912" s="81">
        <f t="shared" si="44"/>
        <v>0.0004410493789</v>
      </c>
      <c r="BG912" s="81">
        <f t="shared" si="45"/>
        <v>0.005678113288</v>
      </c>
      <c r="BH912" s="81">
        <f t="shared" si="46"/>
        <v>0.008092720855</v>
      </c>
      <c r="BI912" s="81"/>
      <c r="BJ912" s="81"/>
    </row>
    <row r="913">
      <c r="A913" s="31">
        <v>81.0</v>
      </c>
      <c r="B913" s="32">
        <v>3768.0</v>
      </c>
      <c r="C913" s="33">
        <v>1231.0</v>
      </c>
      <c r="D913" s="55">
        <f t="shared" si="5"/>
        <v>947</v>
      </c>
      <c r="E913" s="35">
        <v>255.0</v>
      </c>
      <c r="F913" s="36">
        <v>156.0</v>
      </c>
      <c r="G913" s="37">
        <v>138.0</v>
      </c>
      <c r="H913" s="38">
        <v>296.0</v>
      </c>
      <c r="I913" s="39">
        <v>48.0</v>
      </c>
      <c r="J913" s="40">
        <v>54.0</v>
      </c>
      <c r="K913" s="56">
        <f t="shared" si="6"/>
        <v>0.358245329</v>
      </c>
      <c r="L913" s="56">
        <f t="shared" si="7"/>
        <v>0.5058430718</v>
      </c>
      <c r="M913" s="56">
        <f t="shared" si="8"/>
        <v>0.3965517241</v>
      </c>
      <c r="N913" s="56">
        <f t="shared" si="9"/>
        <v>0.1121039805</v>
      </c>
      <c r="O913" s="56">
        <f t="shared" si="10"/>
        <v>0.4656810982</v>
      </c>
      <c r="P913" s="57">
        <f t="shared" si="11"/>
        <v>0.04386677498</v>
      </c>
      <c r="Q913" s="58">
        <f t="shared" ref="Q913:V913" si="2771">K913-Q$2</f>
        <v>0.007267647311</v>
      </c>
      <c r="R913" s="59">
        <f t="shared" si="2771"/>
        <v>0.0262905315</v>
      </c>
      <c r="S913" s="60">
        <f t="shared" si="2771"/>
        <v>-0.01503583851</v>
      </c>
      <c r="T913" s="61">
        <f t="shared" si="2771"/>
        <v>-0.003630461104</v>
      </c>
      <c r="U913" s="62">
        <f t="shared" si="2771"/>
        <v>0.01184976911</v>
      </c>
      <c r="V913" s="63">
        <f t="shared" si="2771"/>
        <v>0.01160594647</v>
      </c>
      <c r="W913" s="64"/>
      <c r="X913" s="65">
        <f t="shared" si="13"/>
        <v>1</v>
      </c>
      <c r="Y913" s="66">
        <f t="shared" si="14"/>
        <v>0</v>
      </c>
      <c r="Z913" s="67">
        <f t="shared" ref="Z913:AA913" si="2772">U913</f>
        <v>0.01184976911</v>
      </c>
      <c r="AA913" s="68">
        <f t="shared" si="2772"/>
        <v>0.01160594647</v>
      </c>
      <c r="AB913" s="69">
        <f t="shared" ref="AB913:AC913" si="2773">S913</f>
        <v>-0.01503583851</v>
      </c>
      <c r="AC913" s="70">
        <f t="shared" si="2773"/>
        <v>-0.003630461104</v>
      </c>
      <c r="AD913" s="71">
        <f t="shared" si="17"/>
        <v>0.000005719034581</v>
      </c>
      <c r="AE913" s="72">
        <f t="shared" si="18"/>
        <v>0.0002750555719</v>
      </c>
      <c r="AF913" s="73">
        <f t="shared" si="19"/>
        <v>-0.0001360362775</v>
      </c>
      <c r="AG913" s="74">
        <f t="shared" si="20"/>
        <v>-0.0002175252627</v>
      </c>
      <c r="AH913" s="75">
        <f t="shared" si="21"/>
        <v>0.0002128961918</v>
      </c>
      <c r="AI913" s="76">
        <f t="shared" si="22"/>
        <v>0.0001091740537</v>
      </c>
      <c r="AJ913" s="77"/>
      <c r="AK913" s="65">
        <f t="shared" si="23"/>
        <v>-0.005693794321</v>
      </c>
      <c r="AL913" s="66">
        <f t="shared" si="24"/>
        <v>0.0007634399882</v>
      </c>
      <c r="AM913" s="67">
        <f t="shared" si="25"/>
        <v>-0.008753661798</v>
      </c>
      <c r="AN913" s="68">
        <f t="shared" si="26"/>
        <v>0.02828662231</v>
      </c>
      <c r="AO913" s="69">
        <f t="shared" si="27"/>
        <v>0.0002997202753</v>
      </c>
      <c r="AP913" s="70">
        <f t="shared" si="28"/>
        <v>0.008002451764</v>
      </c>
      <c r="AQ913" s="71">
        <f t="shared" si="29"/>
        <v>0.0001632805221</v>
      </c>
      <c r="AR913" s="72">
        <f t="shared" si="30"/>
        <v>0.0001380388344</v>
      </c>
      <c r="AS913" s="73">
        <f t="shared" si="31"/>
        <v>0.00008822734452</v>
      </c>
      <c r="AT913" s="74">
        <f t="shared" si="32"/>
        <v>-0.00006307536017</v>
      </c>
      <c r="AU913" s="75">
        <f t="shared" si="33"/>
        <v>0.00002234825271</v>
      </c>
      <c r="AV913" s="76">
        <f t="shared" si="34"/>
        <v>0.00001588108527</v>
      </c>
      <c r="AW913" s="78">
        <f t="shared" si="35"/>
        <v>-0.01387387972</v>
      </c>
      <c r="AX913" s="79">
        <f t="shared" si="36"/>
        <v>0.007267647311</v>
      </c>
      <c r="AY913" s="78">
        <f t="shared" si="37"/>
        <v>0.03714335862</v>
      </c>
      <c r="AZ913" s="79">
        <f t="shared" si="38"/>
        <v>0.0262905315</v>
      </c>
      <c r="BA913" s="80">
        <f t="shared" si="39"/>
        <v>-0.02114152704</v>
      </c>
      <c r="BB913" s="80">
        <f t="shared" si="40"/>
        <v>0.01085282713</v>
      </c>
      <c r="BC913" s="80">
        <f t="shared" si="41"/>
        <v>-0.01373595048</v>
      </c>
      <c r="BD913" s="80">
        <f t="shared" si="42"/>
        <v>0.03810331761</v>
      </c>
      <c r="BE913" s="81">
        <f t="shared" si="43"/>
        <v>0.0003291803088</v>
      </c>
      <c r="BF913" s="81">
        <f t="shared" si="44"/>
        <v>-0.0004588906762</v>
      </c>
      <c r="BG913" s="81">
        <f t="shared" si="45"/>
        <v>-0.001263186478</v>
      </c>
      <c r="BH913" s="81">
        <f t="shared" si="46"/>
        <v>-0.001046770568</v>
      </c>
      <c r="BI913" s="81"/>
      <c r="BJ913" s="81"/>
    </row>
    <row r="914">
      <c r="A914" s="31">
        <v>191.0</v>
      </c>
      <c r="B914" s="32">
        <v>2751.0</v>
      </c>
      <c r="C914" s="33">
        <v>1092.0</v>
      </c>
      <c r="D914" s="55">
        <f t="shared" si="5"/>
        <v>601</v>
      </c>
      <c r="E914" s="35">
        <v>80.0</v>
      </c>
      <c r="F914" s="36">
        <v>119.0</v>
      </c>
      <c r="G914" s="37">
        <v>58.0</v>
      </c>
      <c r="H914" s="38">
        <v>237.0</v>
      </c>
      <c r="I914" s="39">
        <v>23.0</v>
      </c>
      <c r="J914" s="40">
        <v>84.0</v>
      </c>
      <c r="K914" s="56">
        <f t="shared" si="6"/>
        <v>0.1474358974</v>
      </c>
      <c r="L914" s="56">
        <f t="shared" si="7"/>
        <v>0.3029411765</v>
      </c>
      <c r="M914" s="56">
        <f t="shared" si="8"/>
        <v>0.2222222222</v>
      </c>
      <c r="N914" s="56">
        <f t="shared" si="9"/>
        <v>0.05311355311</v>
      </c>
      <c r="O914" s="56">
        <f t="shared" si="10"/>
        <v>0.2678868552</v>
      </c>
      <c r="P914" s="57">
        <f t="shared" si="11"/>
        <v>0.07692307692</v>
      </c>
      <c r="Q914" s="58">
        <f t="shared" ref="Q914:V914" si="2774">K914-Q$2</f>
        <v>-0.2035417843</v>
      </c>
      <c r="R914" s="59">
        <f t="shared" si="2774"/>
        <v>-0.1766113638</v>
      </c>
      <c r="S914" s="60">
        <f t="shared" si="2774"/>
        <v>-0.1893653404</v>
      </c>
      <c r="T914" s="61">
        <f t="shared" si="2774"/>
        <v>-0.06262088849</v>
      </c>
      <c r="U914" s="62">
        <f t="shared" si="2774"/>
        <v>-0.1859444739</v>
      </c>
      <c r="V914" s="63">
        <f t="shared" si="2774"/>
        <v>0.04466224841</v>
      </c>
      <c r="W914" s="64"/>
      <c r="X914" s="65">
        <f t="shared" si="13"/>
        <v>1</v>
      </c>
      <c r="Y914" s="66">
        <f t="shared" si="14"/>
        <v>0</v>
      </c>
      <c r="Z914" s="67">
        <f t="shared" ref="Z914:AA914" si="2775">U914</f>
        <v>-0.1859444739</v>
      </c>
      <c r="AA914" s="68">
        <f t="shared" si="2775"/>
        <v>0.04466224841</v>
      </c>
      <c r="AB914" s="69">
        <f t="shared" ref="AB914:AC914" si="2776">S914</f>
        <v>-0.1893653404</v>
      </c>
      <c r="AC914" s="70">
        <f t="shared" si="2776"/>
        <v>-0.06262088849</v>
      </c>
      <c r="AD914" s="71">
        <f t="shared" si="17"/>
        <v>0.03258063092</v>
      </c>
      <c r="AE914" s="72">
        <f t="shared" si="18"/>
        <v>-0.01660939656</v>
      </c>
      <c r="AF914" s="73">
        <f t="shared" si="19"/>
        <v>0.03800822827</v>
      </c>
      <c r="AG914" s="74">
        <f t="shared" si="20"/>
        <v>0.003186526289</v>
      </c>
      <c r="AH914" s="75">
        <f t="shared" si="21"/>
        <v>0.03193785648</v>
      </c>
      <c r="AI914" s="76">
        <f t="shared" si="22"/>
        <v>0.02371645173</v>
      </c>
      <c r="AJ914" s="77"/>
      <c r="AK914" s="65">
        <f t="shared" si="23"/>
        <v>-0.005693794321</v>
      </c>
      <c r="AL914" s="66">
        <f t="shared" si="24"/>
        <v>0.0007634399882</v>
      </c>
      <c r="AM914" s="67">
        <f t="shared" si="25"/>
        <v>-0.2226859138</v>
      </c>
      <c r="AN914" s="68">
        <f t="shared" si="26"/>
        <v>-0.2587576599</v>
      </c>
      <c r="AO914" s="69">
        <f t="shared" si="27"/>
        <v>-0.004646443463</v>
      </c>
      <c r="AP914" s="70">
        <f t="shared" si="28"/>
        <v>0.1031551705</v>
      </c>
      <c r="AQ914" s="71">
        <f t="shared" si="29"/>
        <v>0.007063457125</v>
      </c>
      <c r="AR914" s="72">
        <f t="shared" si="30"/>
        <v>-0.02752944781</v>
      </c>
      <c r="AS914" s="73">
        <f t="shared" si="31"/>
        <v>-0.0003522302201</v>
      </c>
      <c r="AT914" s="74">
        <f t="shared" si="32"/>
        <v>0.01611969209</v>
      </c>
      <c r="AU914" s="75">
        <f t="shared" si="33"/>
        <v>0.003231940372</v>
      </c>
      <c r="AV914" s="76">
        <f t="shared" si="34"/>
        <v>0.003214642034</v>
      </c>
      <c r="AW914" s="78">
        <f t="shared" si="35"/>
        <v>-0.2230829843</v>
      </c>
      <c r="AX914" s="79">
        <f t="shared" si="36"/>
        <v>-0.2035417843</v>
      </c>
      <c r="AY914" s="78">
        <f t="shared" si="37"/>
        <v>-0.1630341631</v>
      </c>
      <c r="AZ914" s="79">
        <f t="shared" si="38"/>
        <v>-0.1766113638</v>
      </c>
      <c r="BA914" s="80">
        <f t="shared" si="39"/>
        <v>-0.01954120009</v>
      </c>
      <c r="BB914" s="80">
        <f t="shared" si="40"/>
        <v>0.01357720076</v>
      </c>
      <c r="BC914" s="80">
        <f t="shared" si="41"/>
        <v>-0.2229450551</v>
      </c>
      <c r="BD914" s="80">
        <f t="shared" si="42"/>
        <v>-0.1620742041</v>
      </c>
      <c r="BE914" s="81">
        <f t="shared" si="43"/>
        <v>0.0001975181205</v>
      </c>
      <c r="BF914" s="81">
        <f t="shared" si="44"/>
        <v>-0.0005306295932</v>
      </c>
      <c r="BG914" s="81">
        <f t="shared" si="45"/>
        <v>0.02343644997</v>
      </c>
      <c r="BH914" s="81">
        <f t="shared" si="46"/>
        <v>0.07226728471</v>
      </c>
      <c r="BI914" s="81"/>
      <c r="BJ914" s="81"/>
    </row>
    <row r="915">
      <c r="A915" s="31">
        <v>549.0</v>
      </c>
      <c r="B915" s="32">
        <v>7712.0</v>
      </c>
      <c r="C915" s="33">
        <v>1002.0</v>
      </c>
      <c r="D915" s="55">
        <f t="shared" si="5"/>
        <v>790</v>
      </c>
      <c r="E915" s="35">
        <v>245.0</v>
      </c>
      <c r="F915" s="36">
        <v>136.0</v>
      </c>
      <c r="G915" s="37">
        <v>85.0</v>
      </c>
      <c r="H915" s="38">
        <v>240.0</v>
      </c>
      <c r="I915" s="39">
        <v>50.0</v>
      </c>
      <c r="J915" s="40">
        <v>34.0</v>
      </c>
      <c r="K915" s="56">
        <f t="shared" si="6"/>
        <v>0.379241517</v>
      </c>
      <c r="L915" s="56">
        <f t="shared" si="7"/>
        <v>0.5514018692</v>
      </c>
      <c r="M915" s="56">
        <f t="shared" si="8"/>
        <v>0.3333333333</v>
      </c>
      <c r="N915" s="56">
        <f t="shared" si="9"/>
        <v>0.08483033932</v>
      </c>
      <c r="O915" s="56">
        <f t="shared" si="10"/>
        <v>0.4810126582</v>
      </c>
      <c r="P915" s="57">
        <f t="shared" si="11"/>
        <v>0.03393213573</v>
      </c>
      <c r="Q915" s="58">
        <f t="shared" ref="Q915:V915" si="2777">K915-Q$2</f>
        <v>0.02826383528</v>
      </c>
      <c r="R915" s="59">
        <f t="shared" si="2777"/>
        <v>0.07184932887</v>
      </c>
      <c r="S915" s="60">
        <f t="shared" si="2777"/>
        <v>-0.07825422931</v>
      </c>
      <c r="T915" s="61">
        <f t="shared" si="2777"/>
        <v>-0.03090410229</v>
      </c>
      <c r="U915" s="62">
        <f t="shared" si="2777"/>
        <v>0.02718132913</v>
      </c>
      <c r="V915" s="63">
        <f t="shared" si="2777"/>
        <v>0.001671307217</v>
      </c>
      <c r="W915" s="64"/>
      <c r="X915" s="65">
        <f t="shared" si="13"/>
        <v>1</v>
      </c>
      <c r="Y915" s="66">
        <f t="shared" si="14"/>
        <v>0</v>
      </c>
      <c r="Z915" s="67">
        <f t="shared" ref="Z915:AA915" si="2778">U915</f>
        <v>0.02718132913</v>
      </c>
      <c r="AA915" s="68">
        <f t="shared" si="2778"/>
        <v>0.001671307217</v>
      </c>
      <c r="AB915" s="69">
        <f t="shared" ref="AB915:AC915" si="2779">S915</f>
        <v>-0.07825422931</v>
      </c>
      <c r="AC915" s="70">
        <f t="shared" si="2779"/>
        <v>-0.03090410229</v>
      </c>
      <c r="AD915" s="71">
        <f t="shared" si="17"/>
        <v>0.0007360313857</v>
      </c>
      <c r="AE915" s="72">
        <f t="shared" si="18"/>
        <v>0.00009085670308</v>
      </c>
      <c r="AF915" s="73">
        <f t="shared" si="19"/>
        <v>-0.002075403714</v>
      </c>
      <c r="AG915" s="74">
        <f t="shared" si="20"/>
        <v>-0.000970801434</v>
      </c>
      <c r="AH915" s="75">
        <f t="shared" si="21"/>
        <v>0.005168660867</v>
      </c>
      <c r="AI915" s="76">
        <f t="shared" si="22"/>
        <v>0.004836753414</v>
      </c>
      <c r="AJ915" s="77"/>
      <c r="AK915" s="65">
        <f t="shared" si="23"/>
        <v>-0.005693794321</v>
      </c>
      <c r="AL915" s="66">
        <f t="shared" si="24"/>
        <v>0.0007634399882</v>
      </c>
      <c r="AM915" s="67">
        <f t="shared" si="25"/>
        <v>0.01953347035</v>
      </c>
      <c r="AN915" s="68">
        <f t="shared" si="26"/>
        <v>0.04451846418</v>
      </c>
      <c r="AO915" s="69">
        <f t="shared" si="27"/>
        <v>-0.004425039296</v>
      </c>
      <c r="AP915" s="70">
        <f t="shared" si="28"/>
        <v>0.04333334747</v>
      </c>
      <c r="AQ915" s="71">
        <f t="shared" si="29"/>
        <v>0.00043126848</v>
      </c>
      <c r="AR915" s="72">
        <f t="shared" si="30"/>
        <v>-0.0003823641726</v>
      </c>
      <c r="AS915" s="73">
        <f t="shared" si="31"/>
        <v>0.0003554223513</v>
      </c>
      <c r="AT915" s="74">
        <f t="shared" si="32"/>
        <v>-0.0009010019001</v>
      </c>
      <c r="AU915" s="75">
        <f t="shared" si="33"/>
        <v>0.0005066223238</v>
      </c>
      <c r="AV915" s="76">
        <f t="shared" si="34"/>
        <v>0.0006334867601</v>
      </c>
      <c r="AW915" s="78">
        <f t="shared" si="35"/>
        <v>0.01070794989</v>
      </c>
      <c r="AX915" s="79">
        <f t="shared" si="36"/>
        <v>0.02826383528</v>
      </c>
      <c r="AY915" s="78">
        <f t="shared" si="37"/>
        <v>0.08796537232</v>
      </c>
      <c r="AZ915" s="79">
        <f t="shared" si="38"/>
        <v>0.07184932887</v>
      </c>
      <c r="BA915" s="80">
        <f t="shared" si="39"/>
        <v>-0.01755588539</v>
      </c>
      <c r="BB915" s="80">
        <f t="shared" si="40"/>
        <v>0.01611604345</v>
      </c>
      <c r="BC915" s="80">
        <f t="shared" si="41"/>
        <v>0.01084587914</v>
      </c>
      <c r="BD915" s="80">
        <f t="shared" si="42"/>
        <v>0.08892533131</v>
      </c>
      <c r="BE915" s="81">
        <f t="shared" si="43"/>
        <v>0.00004848225508</v>
      </c>
      <c r="BF915" s="81">
        <f t="shared" si="44"/>
        <v>-0.0005658628235</v>
      </c>
      <c r="BG915" s="81">
        <f t="shared" si="45"/>
        <v>-0.007790081455</v>
      </c>
      <c r="BH915" s="81">
        <f t="shared" si="46"/>
        <v>0.001928946791</v>
      </c>
      <c r="BI915" s="81"/>
      <c r="BJ915" s="81"/>
    </row>
    <row r="916">
      <c r="A916" s="31">
        <v>939.0</v>
      </c>
      <c r="B916" s="32">
        <v>1641.0</v>
      </c>
      <c r="C916" s="33">
        <v>1198.0</v>
      </c>
      <c r="D916" s="55">
        <f t="shared" si="5"/>
        <v>829</v>
      </c>
      <c r="E916" s="35">
        <v>169.0</v>
      </c>
      <c r="F916" s="36">
        <v>137.0</v>
      </c>
      <c r="G916" s="37">
        <v>140.0</v>
      </c>
      <c r="H916" s="38">
        <v>304.0</v>
      </c>
      <c r="I916" s="39">
        <v>40.0</v>
      </c>
      <c r="J916" s="40">
        <v>39.0</v>
      </c>
      <c r="K916" s="56">
        <f t="shared" si="6"/>
        <v>0.2913188648</v>
      </c>
      <c r="L916" s="56">
        <f t="shared" si="7"/>
        <v>0.4074074074</v>
      </c>
      <c r="M916" s="56">
        <f t="shared" si="8"/>
        <v>0.4430379747</v>
      </c>
      <c r="N916" s="56">
        <f t="shared" si="9"/>
        <v>0.1168614357</v>
      </c>
      <c r="O916" s="56">
        <f t="shared" si="10"/>
        <v>0.4209891435</v>
      </c>
      <c r="P916" s="57">
        <f t="shared" si="11"/>
        <v>0.0325542571</v>
      </c>
      <c r="Q916" s="58">
        <f t="shared" ref="Q916:V916" si="2780">K916-Q$2</f>
        <v>-0.05965881692</v>
      </c>
      <c r="R916" s="59">
        <f t="shared" si="2780"/>
        <v>-0.07214513288</v>
      </c>
      <c r="S916" s="60">
        <f t="shared" si="2780"/>
        <v>0.03145041204</v>
      </c>
      <c r="T916" s="61">
        <f t="shared" si="2780"/>
        <v>0.001126994119</v>
      </c>
      <c r="U916" s="62">
        <f t="shared" si="2780"/>
        <v>-0.03284218555</v>
      </c>
      <c r="V916" s="63">
        <f t="shared" si="2780"/>
        <v>0.0002934285832</v>
      </c>
      <c r="W916" s="64"/>
      <c r="X916" s="65">
        <f t="shared" si="13"/>
        <v>1</v>
      </c>
      <c r="Y916" s="66">
        <f t="shared" si="14"/>
        <v>0</v>
      </c>
      <c r="Z916" s="67">
        <f t="shared" ref="Z916:AA916" si="2781">U916</f>
        <v>-0.03284218555</v>
      </c>
      <c r="AA916" s="68">
        <f t="shared" si="2781"/>
        <v>0.0002934285832</v>
      </c>
      <c r="AB916" s="69">
        <f t="shared" ref="AB916:AC916" si="2782">S916</f>
        <v>0.03145041204</v>
      </c>
      <c r="AC916" s="70">
        <f t="shared" si="2782"/>
        <v>0.001126994119</v>
      </c>
      <c r="AD916" s="71">
        <f t="shared" si="17"/>
        <v>0.001078523051</v>
      </c>
      <c r="AE916" s="72">
        <f t="shared" si="18"/>
        <v>-0.00001927367195</v>
      </c>
      <c r="AF916" s="73">
        <f t="shared" si="19"/>
        <v>-0.00103323096</v>
      </c>
      <c r="AG916" s="74">
        <f t="shared" si="20"/>
        <v>-0.00002778450012</v>
      </c>
      <c r="AH916" s="75">
        <f t="shared" si="21"/>
        <v>0.0009878583016</v>
      </c>
      <c r="AI916" s="76">
        <f t="shared" si="22"/>
        <v>0.0000708888588</v>
      </c>
      <c r="AJ916" s="77"/>
      <c r="AK916" s="65">
        <f t="shared" si="23"/>
        <v>-0.005693794321</v>
      </c>
      <c r="AL916" s="66">
        <f t="shared" si="24"/>
        <v>0.0007634399882</v>
      </c>
      <c r="AM916" s="67">
        <f t="shared" si="25"/>
        <v>-0.0272734749</v>
      </c>
      <c r="AN916" s="68">
        <f t="shared" si="26"/>
        <v>-0.05190215754</v>
      </c>
      <c r="AO916" s="69">
        <f t="shared" si="27"/>
        <v>-0.00384971889</v>
      </c>
      <c r="AP916" s="70">
        <f t="shared" si="28"/>
        <v>-0.01583163676</v>
      </c>
      <c r="AQ916" s="71">
        <f t="shared" si="29"/>
        <v>0.0005431024173</v>
      </c>
      <c r="AR916" s="72">
        <f t="shared" si="30"/>
        <v>-0.0006386211315</v>
      </c>
      <c r="AS916" s="73">
        <f t="shared" si="31"/>
        <v>-0.00001525042844</v>
      </c>
      <c r="AT916" s="74">
        <f t="shared" si="32"/>
        <v>-0.0004366681441</v>
      </c>
      <c r="AU916" s="75">
        <f t="shared" si="33"/>
        <v>0.000110861369</v>
      </c>
      <c r="AV916" s="76">
        <f t="shared" si="34"/>
        <v>0.00002428093693</v>
      </c>
      <c r="AW916" s="78">
        <f t="shared" si="35"/>
        <v>-0.03617827476</v>
      </c>
      <c r="AX916" s="79">
        <f t="shared" si="36"/>
        <v>-0.05965881692</v>
      </c>
      <c r="AY916" s="78">
        <f t="shared" si="37"/>
        <v>-0.06802136265</v>
      </c>
      <c r="AZ916" s="79">
        <f t="shared" si="38"/>
        <v>-0.07214513288</v>
      </c>
      <c r="BA916" s="80">
        <f t="shared" si="39"/>
        <v>0.02348054216</v>
      </c>
      <c r="BB916" s="80">
        <f t="shared" si="40"/>
        <v>0.004123770235</v>
      </c>
      <c r="BC916" s="80">
        <f t="shared" si="41"/>
        <v>-0.03604034551</v>
      </c>
      <c r="BD916" s="80">
        <f t="shared" si="42"/>
        <v>-0.06706140365</v>
      </c>
      <c r="BE916" s="81">
        <f t="shared" si="43"/>
        <v>0.000534330379</v>
      </c>
      <c r="BF916" s="81">
        <f t="shared" si="44"/>
        <v>0.0001936567217</v>
      </c>
      <c r="BG916" s="81">
        <f t="shared" si="45"/>
        <v>-0.003198325355</v>
      </c>
      <c r="BH916" s="81">
        <f t="shared" si="46"/>
        <v>0.004833832317</v>
      </c>
      <c r="BI916" s="81"/>
      <c r="BJ916" s="81"/>
    </row>
    <row r="917">
      <c r="A917" s="31">
        <v>375.0</v>
      </c>
      <c r="B917" s="32">
        <v>2705.0</v>
      </c>
      <c r="C917" s="33">
        <v>1305.0</v>
      </c>
      <c r="D917" s="55">
        <f t="shared" si="5"/>
        <v>943</v>
      </c>
      <c r="E917" s="35">
        <v>278.0</v>
      </c>
      <c r="F917" s="36">
        <v>146.0</v>
      </c>
      <c r="G917" s="37">
        <v>140.0</v>
      </c>
      <c r="H917" s="38">
        <v>272.0</v>
      </c>
      <c r="I917" s="39">
        <v>69.0</v>
      </c>
      <c r="J917" s="40">
        <v>38.0</v>
      </c>
      <c r="K917" s="56">
        <f t="shared" si="6"/>
        <v>0.3731800766</v>
      </c>
      <c r="L917" s="56">
        <f t="shared" si="7"/>
        <v>0.5605815832</v>
      </c>
      <c r="M917" s="56">
        <f t="shared" si="8"/>
        <v>0.4320987654</v>
      </c>
      <c r="N917" s="56">
        <f t="shared" si="9"/>
        <v>0.1072796935</v>
      </c>
      <c r="O917" s="56">
        <f t="shared" si="10"/>
        <v>0.5164369035</v>
      </c>
      <c r="P917" s="57">
        <f t="shared" si="11"/>
        <v>0.02911877395</v>
      </c>
      <c r="Q917" s="58">
        <f t="shared" ref="Q917:V917" si="2783">K917-Q$2</f>
        <v>0.02220239494</v>
      </c>
      <c r="R917" s="59">
        <f t="shared" si="2783"/>
        <v>0.08102904291</v>
      </c>
      <c r="S917" s="60">
        <f t="shared" si="2783"/>
        <v>0.02051120279</v>
      </c>
      <c r="T917" s="61">
        <f t="shared" si="2783"/>
        <v>-0.008454748121</v>
      </c>
      <c r="U917" s="62">
        <f t="shared" si="2783"/>
        <v>0.06260557441</v>
      </c>
      <c r="V917" s="63">
        <f t="shared" si="2783"/>
        <v>-0.003142054566</v>
      </c>
      <c r="W917" s="64"/>
      <c r="X917" s="65">
        <f t="shared" si="13"/>
        <v>1</v>
      </c>
      <c r="Y917" s="66">
        <f t="shared" si="14"/>
        <v>0</v>
      </c>
      <c r="Z917" s="67">
        <f t="shared" ref="Z917:AA917" si="2784">U917</f>
        <v>0.06260557441</v>
      </c>
      <c r="AA917" s="68">
        <f t="shared" si="2784"/>
        <v>-0.003142054566</v>
      </c>
      <c r="AB917" s="69">
        <f t="shared" ref="AB917:AC917" si="2785">S917</f>
        <v>0.02051120279</v>
      </c>
      <c r="AC917" s="70">
        <f t="shared" si="2785"/>
        <v>-0.008454748121</v>
      </c>
      <c r="AD917" s="71">
        <f t="shared" si="17"/>
        <v>0.00390958544</v>
      </c>
      <c r="AE917" s="72">
        <f t="shared" si="18"/>
        <v>-0.0003934202618</v>
      </c>
      <c r="AF917" s="73">
        <f t="shared" si="19"/>
        <v>0.001257550352</v>
      </c>
      <c r="AG917" s="74">
        <f t="shared" si="20"/>
        <v>-0.0005937616809</v>
      </c>
      <c r="AH917" s="75">
        <f t="shared" si="21"/>
        <v>0.0003492266739</v>
      </c>
      <c r="AI917" s="76">
        <f t="shared" si="22"/>
        <v>-0.0003468341064</v>
      </c>
      <c r="AJ917" s="77"/>
      <c r="AK917" s="65">
        <f t="shared" si="23"/>
        <v>-0.005693794321</v>
      </c>
      <c r="AL917" s="66">
        <f t="shared" si="24"/>
        <v>0.0007634399882</v>
      </c>
      <c r="AM917" s="67">
        <f t="shared" si="25"/>
        <v>0.05609060663</v>
      </c>
      <c r="AN917" s="68">
        <f t="shared" si="26"/>
        <v>0.09683059071</v>
      </c>
      <c r="AO917" s="69">
        <f t="shared" si="27"/>
        <v>-0.007090476531</v>
      </c>
      <c r="AP917" s="70">
        <f t="shared" si="28"/>
        <v>-0.009036020982</v>
      </c>
      <c r="AQ917" s="71">
        <f t="shared" si="29"/>
        <v>0.001780102808</v>
      </c>
      <c r="AR917" s="72">
        <f t="shared" si="30"/>
        <v>-0.002481265701</v>
      </c>
      <c r="AS917" s="73">
        <f t="shared" si="31"/>
        <v>0.0002833504335</v>
      </c>
      <c r="AT917" s="74">
        <f t="shared" si="32"/>
        <v>0.0005150874576</v>
      </c>
      <c r="AU917" s="75">
        <f t="shared" si="33"/>
        <v>0.0000453061053</v>
      </c>
      <c r="AV917" s="76">
        <f t="shared" si="34"/>
        <v>-0.00003359049678</v>
      </c>
      <c r="AW917" s="78">
        <f t="shared" si="35"/>
        <v>0.04541509513</v>
      </c>
      <c r="AX917" s="79">
        <f t="shared" si="36"/>
        <v>0.02220239494</v>
      </c>
      <c r="AY917" s="78">
        <f t="shared" si="37"/>
        <v>0.08655824097</v>
      </c>
      <c r="AZ917" s="79">
        <f t="shared" si="38"/>
        <v>0.08102904291</v>
      </c>
      <c r="BA917" s="80">
        <f t="shared" si="39"/>
        <v>0.02321270019</v>
      </c>
      <c r="BB917" s="80">
        <f t="shared" si="40"/>
        <v>0.005529198064</v>
      </c>
      <c r="BC917" s="80">
        <f t="shared" si="41"/>
        <v>0.04555302437</v>
      </c>
      <c r="BD917" s="80">
        <f t="shared" si="42"/>
        <v>0.08751819997</v>
      </c>
      <c r="BE917" s="81">
        <f t="shared" si="43"/>
        <v>0.0005082574188</v>
      </c>
      <c r="BF917" s="81">
        <f t="shared" si="44"/>
        <v>0.0002566952339</v>
      </c>
      <c r="BG917" s="81">
        <f t="shared" si="45"/>
        <v>-0.005584357296</v>
      </c>
      <c r="BH917" s="81">
        <f t="shared" si="46"/>
        <v>0.007973437392</v>
      </c>
      <c r="BI917" s="81"/>
      <c r="BJ917" s="81"/>
    </row>
    <row r="918">
      <c r="A918" s="31">
        <v>709.0</v>
      </c>
      <c r="B918" s="32" t="s">
        <v>281</v>
      </c>
      <c r="C918" s="33">
        <v>724.0</v>
      </c>
      <c r="D918" s="55">
        <f t="shared" si="5"/>
        <v>637</v>
      </c>
      <c r="E918" s="35">
        <v>153.0</v>
      </c>
      <c r="F918" s="36">
        <v>121.0</v>
      </c>
      <c r="G918" s="37">
        <v>99.0</v>
      </c>
      <c r="H918" s="38">
        <v>225.0</v>
      </c>
      <c r="I918" s="39">
        <v>26.0</v>
      </c>
      <c r="J918" s="40">
        <v>13.0</v>
      </c>
      <c r="K918" s="56">
        <f t="shared" si="6"/>
        <v>0.3839779006</v>
      </c>
      <c r="L918" s="56">
        <f t="shared" si="7"/>
        <v>0.4430693069</v>
      </c>
      <c r="M918" s="56">
        <f t="shared" si="8"/>
        <v>0.4248927039</v>
      </c>
      <c r="N918" s="56">
        <f t="shared" si="9"/>
        <v>0.1367403315</v>
      </c>
      <c r="O918" s="56">
        <f t="shared" si="10"/>
        <v>0.4364207221</v>
      </c>
      <c r="P918" s="57">
        <f t="shared" si="11"/>
        <v>0.0179558011</v>
      </c>
      <c r="Q918" s="58">
        <f t="shared" ref="Q918:V918" si="2786">K918-Q$2</f>
        <v>0.03300021886</v>
      </c>
      <c r="R918" s="59">
        <f t="shared" si="2786"/>
        <v>-0.03648323336</v>
      </c>
      <c r="S918" s="60">
        <f t="shared" si="2786"/>
        <v>0.01330514122</v>
      </c>
      <c r="T918" s="61">
        <f t="shared" si="2786"/>
        <v>0.02100588988</v>
      </c>
      <c r="U918" s="62">
        <f t="shared" si="2786"/>
        <v>-0.01741060696</v>
      </c>
      <c r="V918" s="63">
        <f t="shared" si="2786"/>
        <v>-0.01430502741</v>
      </c>
      <c r="W918" s="64"/>
      <c r="X918" s="65">
        <f t="shared" si="13"/>
        <v>1</v>
      </c>
      <c r="Y918" s="66">
        <f t="shared" si="14"/>
        <v>0</v>
      </c>
      <c r="Z918" s="67">
        <f t="shared" ref="Z918:AA918" si="2787">U918</f>
        <v>-0.01741060696</v>
      </c>
      <c r="AA918" s="68">
        <f t="shared" si="2787"/>
        <v>-0.01430502741</v>
      </c>
      <c r="AB918" s="69">
        <f t="shared" ref="AB918:AC918" si="2788">S918</f>
        <v>0.01330514122</v>
      </c>
      <c r="AC918" s="70">
        <f t="shared" si="2788"/>
        <v>0.02100588988</v>
      </c>
      <c r="AD918" s="71">
        <f t="shared" si="17"/>
        <v>0.00009849542555</v>
      </c>
      <c r="AE918" s="72">
        <f t="shared" si="18"/>
        <v>0.0004981184194</v>
      </c>
      <c r="AF918" s="73">
        <f t="shared" si="19"/>
        <v>0.00006883924626</v>
      </c>
      <c r="AG918" s="74">
        <f t="shared" si="20"/>
        <v>-0.0005560557023</v>
      </c>
      <c r="AH918" s="75">
        <f t="shared" si="21"/>
        <v>-0.000264220627</v>
      </c>
      <c r="AI918" s="76">
        <f t="shared" si="22"/>
        <v>0.0005589726626</v>
      </c>
      <c r="AJ918" s="77"/>
      <c r="AK918" s="65">
        <f t="shared" si="23"/>
        <v>-0.005693794321</v>
      </c>
      <c r="AL918" s="66">
        <f t="shared" si="24"/>
        <v>0.0007634399882</v>
      </c>
      <c r="AM918" s="67">
        <f t="shared" si="25"/>
        <v>0.008499774554</v>
      </c>
      <c r="AN918" s="68">
        <f t="shared" si="26"/>
        <v>-0.03931838801</v>
      </c>
      <c r="AO918" s="69">
        <f t="shared" si="27"/>
        <v>0.008602215926</v>
      </c>
      <c r="AP918" s="70">
        <f t="shared" si="28"/>
        <v>-0.009577094896</v>
      </c>
      <c r="AQ918" s="71">
        <f t="shared" si="29"/>
        <v>0.0003409979967</v>
      </c>
      <c r="AR918" s="72">
        <f t="shared" si="30"/>
        <v>0.0001986052508</v>
      </c>
      <c r="AS918" s="73">
        <f t="shared" si="31"/>
        <v>0.0002364092022</v>
      </c>
      <c r="AT918" s="74">
        <f t="shared" si="32"/>
        <v>0.00001452851035</v>
      </c>
      <c r="AU918" s="75">
        <f t="shared" si="33"/>
        <v>-0.00003915397207</v>
      </c>
      <c r="AV918" s="76">
        <f t="shared" si="34"/>
        <v>0.00005904544255</v>
      </c>
      <c r="AW918" s="78">
        <f t="shared" si="35"/>
        <v>0.01194644939</v>
      </c>
      <c r="AX918" s="79">
        <f t="shared" si="36"/>
        <v>0.03300021886</v>
      </c>
      <c r="AY918" s="78">
        <f t="shared" si="37"/>
        <v>-0.04785986371</v>
      </c>
      <c r="AZ918" s="79">
        <f t="shared" si="38"/>
        <v>-0.03648323336</v>
      </c>
      <c r="BA918" s="80">
        <f t="shared" si="39"/>
        <v>-0.02105376948</v>
      </c>
      <c r="BB918" s="80">
        <f t="shared" si="40"/>
        <v>-0.01137663035</v>
      </c>
      <c r="BC918" s="80">
        <f t="shared" si="41"/>
        <v>0.01208437863</v>
      </c>
      <c r="BD918" s="80">
        <f t="shared" si="42"/>
        <v>-0.04689990472</v>
      </c>
      <c r="BE918" s="81">
        <f t="shared" si="43"/>
        <v>0.000313833491</v>
      </c>
      <c r="BF918" s="81">
        <f t="shared" si="44"/>
        <v>0.0004790419058</v>
      </c>
      <c r="BG918" s="81">
        <f t="shared" si="45"/>
        <v>-0.002053568856</v>
      </c>
      <c r="BH918" s="81">
        <f t="shared" si="46"/>
        <v>-0.001133512413</v>
      </c>
      <c r="BI918" s="81"/>
      <c r="BJ918" s="81"/>
    </row>
    <row r="919">
      <c r="A919" s="31">
        <v>473.0</v>
      </c>
      <c r="B919" s="32">
        <v>6526.0</v>
      </c>
      <c r="C919" s="33">
        <v>959.0</v>
      </c>
      <c r="D919" s="55">
        <f t="shared" si="5"/>
        <v>835</v>
      </c>
      <c r="E919" s="35">
        <v>198.0</v>
      </c>
      <c r="F919" s="36">
        <v>73.0</v>
      </c>
      <c r="G919" s="37">
        <v>235.0</v>
      </c>
      <c r="H919" s="38">
        <v>317.0</v>
      </c>
      <c r="I919" s="39">
        <v>11.0</v>
      </c>
      <c r="J919" s="40">
        <v>1.0</v>
      </c>
      <c r="K919" s="56">
        <f t="shared" si="6"/>
        <v>0.4629822732</v>
      </c>
      <c r="L919" s="56">
        <f t="shared" si="7"/>
        <v>0.397338403</v>
      </c>
      <c r="M919" s="56">
        <f t="shared" si="8"/>
        <v>0.7605177994</v>
      </c>
      <c r="N919" s="56">
        <f t="shared" si="9"/>
        <v>0.2450469239</v>
      </c>
      <c r="O919" s="56">
        <f t="shared" si="10"/>
        <v>0.5317365269</v>
      </c>
      <c r="P919" s="57">
        <f t="shared" si="11"/>
        <v>0.001042752868</v>
      </c>
      <c r="Q919" s="58">
        <f t="shared" ref="Q919:V919" si="2789">K919-Q$2</f>
        <v>0.1120045915</v>
      </c>
      <c r="R919" s="59">
        <f t="shared" si="2789"/>
        <v>-0.08221413725</v>
      </c>
      <c r="S919" s="60">
        <f t="shared" si="2789"/>
        <v>0.3489302367</v>
      </c>
      <c r="T919" s="61">
        <f t="shared" si="2789"/>
        <v>0.1293124823</v>
      </c>
      <c r="U919" s="62">
        <f t="shared" si="2789"/>
        <v>0.07790519785</v>
      </c>
      <c r="V919" s="63">
        <f t="shared" si="2789"/>
        <v>-0.03121807564</v>
      </c>
      <c r="W919" s="64"/>
      <c r="X919" s="65">
        <f t="shared" si="13"/>
        <v>1</v>
      </c>
      <c r="Y919" s="66">
        <f t="shared" si="14"/>
        <v>0</v>
      </c>
      <c r="Z919" s="67">
        <f t="shared" ref="Z919:AA919" si="2790">U919</f>
        <v>0.07790519785</v>
      </c>
      <c r="AA919" s="68">
        <f t="shared" si="2790"/>
        <v>-0.03121807564</v>
      </c>
      <c r="AB919" s="69">
        <f t="shared" ref="AB919:AC919" si="2791">S919</f>
        <v>0.3489302367</v>
      </c>
      <c r="AC919" s="70">
        <f t="shared" si="2791"/>
        <v>0.1293124823</v>
      </c>
      <c r="AD919" s="71">
        <f t="shared" si="17"/>
        <v>0.005094651606</v>
      </c>
      <c r="AE919" s="72">
        <f t="shared" si="18"/>
        <v>-0.004864100719</v>
      </c>
      <c r="AF919" s="73">
        <f t="shared" si="19"/>
        <v>0.03122036598</v>
      </c>
      <c r="AG919" s="74">
        <f t="shared" si="20"/>
        <v>-0.0008188160079</v>
      </c>
      <c r="AH919" s="75">
        <f t="shared" si="21"/>
        <v>0.105030592</v>
      </c>
      <c r="AI919" s="76">
        <f t="shared" si="22"/>
        <v>0.0902420701</v>
      </c>
      <c r="AJ919" s="77"/>
      <c r="AK919" s="65">
        <f t="shared" si="23"/>
        <v>-0.005693794321</v>
      </c>
      <c r="AL919" s="66">
        <f t="shared" si="24"/>
        <v>0.0007634399882</v>
      </c>
      <c r="AM919" s="67">
        <f t="shared" si="25"/>
        <v>0.1131537106</v>
      </c>
      <c r="AN919" s="68">
        <f t="shared" si="26"/>
        <v>0.09820372575</v>
      </c>
      <c r="AO919" s="69">
        <f t="shared" si="27"/>
        <v>0.0155014888</v>
      </c>
      <c r="AP919" s="70">
        <f t="shared" si="28"/>
        <v>-0.1920300296</v>
      </c>
      <c r="AQ919" s="71">
        <f t="shared" si="29"/>
        <v>-0.0002169396355</v>
      </c>
      <c r="AR919" s="72">
        <f t="shared" si="30"/>
        <v>-0.005469923196</v>
      </c>
      <c r="AS919" s="73">
        <f t="shared" si="31"/>
        <v>0.001160508998</v>
      </c>
      <c r="AT919" s="74">
        <f t="shared" si="32"/>
        <v>0.01315118143</v>
      </c>
      <c r="AU919" s="75">
        <f t="shared" si="33"/>
        <v>0.01042715369</v>
      </c>
      <c r="AV919" s="76">
        <f t="shared" si="34"/>
        <v>0.01196065424</v>
      </c>
      <c r="AW919" s="78">
        <f t="shared" si="35"/>
        <v>0.1343321281</v>
      </c>
      <c r="AX919" s="79">
        <f t="shared" si="36"/>
        <v>0.1120045915</v>
      </c>
      <c r="AY919" s="78">
        <f t="shared" si="37"/>
        <v>-0.07342095136</v>
      </c>
      <c r="AZ919" s="79">
        <f t="shared" si="38"/>
        <v>-0.08221413725</v>
      </c>
      <c r="BA919" s="80">
        <f t="shared" si="39"/>
        <v>0.02232753661</v>
      </c>
      <c r="BB919" s="80">
        <f t="shared" si="40"/>
        <v>0.00879318589</v>
      </c>
      <c r="BC919" s="80">
        <f t="shared" si="41"/>
        <v>0.1344700574</v>
      </c>
      <c r="BD919" s="80">
        <f t="shared" si="42"/>
        <v>-0.07246099237</v>
      </c>
      <c r="BE919" s="81">
        <f t="shared" si="43"/>
        <v>0.0004211987729</v>
      </c>
      <c r="BF919" s="81">
        <f t="shared" si="44"/>
        <v>0.0003926603597</v>
      </c>
      <c r="BG919" s="81">
        <f t="shared" si="45"/>
        <v>0.01283160091</v>
      </c>
      <c r="BH919" s="81">
        <f t="shared" si="46"/>
        <v>-0.0194876676</v>
      </c>
      <c r="BI919" s="81"/>
      <c r="BJ919" s="81"/>
    </row>
    <row r="920">
      <c r="A920" s="31">
        <v>1193.0</v>
      </c>
      <c r="B920" s="32" t="s">
        <v>282</v>
      </c>
      <c r="C920" s="33">
        <v>1145.0</v>
      </c>
      <c r="D920" s="55">
        <f t="shared" si="5"/>
        <v>909</v>
      </c>
      <c r="E920" s="35">
        <v>173.0</v>
      </c>
      <c r="F920" s="36">
        <v>146.0</v>
      </c>
      <c r="G920" s="37">
        <v>228.0</v>
      </c>
      <c r="H920" s="38">
        <v>280.0</v>
      </c>
      <c r="I920" s="39">
        <v>51.0</v>
      </c>
      <c r="J920" s="40">
        <v>31.0</v>
      </c>
      <c r="K920" s="56">
        <f t="shared" si="6"/>
        <v>0.3947598253</v>
      </c>
      <c r="L920" s="56">
        <f t="shared" si="7"/>
        <v>0.4444444444</v>
      </c>
      <c r="M920" s="56">
        <f t="shared" si="8"/>
        <v>0.562962963</v>
      </c>
      <c r="N920" s="56">
        <f t="shared" si="9"/>
        <v>0.1991266376</v>
      </c>
      <c r="O920" s="56">
        <f t="shared" si="10"/>
        <v>0.497249725</v>
      </c>
      <c r="P920" s="57">
        <f t="shared" si="11"/>
        <v>0.02707423581</v>
      </c>
      <c r="Q920" s="58">
        <f t="shared" ref="Q920:V920" si="2792">K920-Q$2</f>
        <v>0.04378214364</v>
      </c>
      <c r="R920" s="59">
        <f t="shared" si="2792"/>
        <v>-0.03510809585</v>
      </c>
      <c r="S920" s="60">
        <f t="shared" si="2792"/>
        <v>0.1513754003</v>
      </c>
      <c r="T920" s="61">
        <f t="shared" si="2792"/>
        <v>0.08339219595</v>
      </c>
      <c r="U920" s="62">
        <f t="shared" si="2792"/>
        <v>0.04341839588</v>
      </c>
      <c r="V920" s="63">
        <f t="shared" si="2792"/>
        <v>-0.005186592704</v>
      </c>
      <c r="W920" s="64"/>
      <c r="X920" s="65">
        <f t="shared" si="13"/>
        <v>1</v>
      </c>
      <c r="Y920" s="66">
        <f t="shared" si="14"/>
        <v>0</v>
      </c>
      <c r="Z920" s="67">
        <f t="shared" ref="Z920:AA920" si="2793">U920</f>
        <v>0.04341839588</v>
      </c>
      <c r="AA920" s="68">
        <f t="shared" si="2793"/>
        <v>-0.005186592704</v>
      </c>
      <c r="AB920" s="69">
        <f t="shared" ref="AB920:AC920" si="2794">S920</f>
        <v>0.1513754003</v>
      </c>
      <c r="AC920" s="70">
        <f t="shared" si="2794"/>
        <v>0.08339219595</v>
      </c>
      <c r="AD920" s="71">
        <f t="shared" si="17"/>
        <v>0.001858256357</v>
      </c>
      <c r="AE920" s="72">
        <f t="shared" si="18"/>
        <v>-0.0004503870706</v>
      </c>
      <c r="AF920" s="73">
        <f t="shared" si="19"/>
        <v>0.007004998412</v>
      </c>
      <c r="AG920" s="74">
        <f t="shared" si="20"/>
        <v>0.00283563283</v>
      </c>
      <c r="AH920" s="75">
        <f t="shared" si="21"/>
        <v>0.01596025348</v>
      </c>
      <c r="AI920" s="76">
        <f t="shared" si="22"/>
        <v>0.02524705409</v>
      </c>
      <c r="AJ920" s="77"/>
      <c r="AK920" s="65">
        <f t="shared" si="23"/>
        <v>-0.005693794321</v>
      </c>
      <c r="AL920" s="66">
        <f t="shared" si="24"/>
        <v>0.0007634399882</v>
      </c>
      <c r="AM920" s="67">
        <f t="shared" si="25"/>
        <v>0.0436749633</v>
      </c>
      <c r="AN920" s="68">
        <f t="shared" si="26"/>
        <v>0.06469933302</v>
      </c>
      <c r="AO920" s="69">
        <f t="shared" si="27"/>
        <v>0.02032661429</v>
      </c>
      <c r="AP920" s="70">
        <f t="shared" si="28"/>
        <v>-0.08713605517</v>
      </c>
      <c r="AQ920" s="71">
        <f t="shared" si="29"/>
        <v>0.0006925551864</v>
      </c>
      <c r="AR920" s="72">
        <f t="shared" si="30"/>
        <v>-0.001314742416</v>
      </c>
      <c r="AS920" s="73">
        <f t="shared" si="31"/>
        <v>-0.001013544623</v>
      </c>
      <c r="AT920" s="74">
        <f t="shared" si="32"/>
        <v>0.003029588953</v>
      </c>
      <c r="AU920" s="75">
        <f t="shared" si="33"/>
        <v>0.001394854036</v>
      </c>
      <c r="AV920" s="76">
        <f t="shared" si="34"/>
        <v>0.003125522426</v>
      </c>
      <c r="AW920" s="78">
        <f t="shared" si="35"/>
        <v>0.05938164787</v>
      </c>
      <c r="AX920" s="79">
        <f t="shared" si="36"/>
        <v>0.04378214364</v>
      </c>
      <c r="AY920" s="78">
        <f t="shared" si="37"/>
        <v>-0.01683291321</v>
      </c>
      <c r="AZ920" s="79">
        <f t="shared" si="38"/>
        <v>-0.03510809585</v>
      </c>
      <c r="BA920" s="80">
        <f t="shared" si="39"/>
        <v>0.01559950423</v>
      </c>
      <c r="BB920" s="80">
        <f t="shared" si="40"/>
        <v>0.01827518264</v>
      </c>
      <c r="BC920" s="80">
        <f t="shared" si="41"/>
        <v>0.05951957711</v>
      </c>
      <c r="BD920" s="80">
        <f t="shared" si="42"/>
        <v>-0.01587295421</v>
      </c>
      <c r="BE920" s="81">
        <f t="shared" si="43"/>
        <v>-0.00009063776824</v>
      </c>
      <c r="BF920" s="81">
        <f t="shared" si="44"/>
        <v>0.0005701675778</v>
      </c>
      <c r="BG920" s="81">
        <f t="shared" si="45"/>
        <v>0.003290629384</v>
      </c>
      <c r="BH920" s="81">
        <f t="shared" si="46"/>
        <v>-0.001889503045</v>
      </c>
      <c r="BI920" s="81"/>
      <c r="BJ920" s="81"/>
    </row>
    <row r="921">
      <c r="A921" s="31">
        <v>263.0</v>
      </c>
      <c r="B921" s="32">
        <v>4577.0</v>
      </c>
      <c r="C921" s="33">
        <v>1983.0</v>
      </c>
      <c r="D921" s="55">
        <f t="shared" si="5"/>
        <v>1197</v>
      </c>
      <c r="E921" s="35">
        <v>130.0</v>
      </c>
      <c r="F921" s="36">
        <v>323.0</v>
      </c>
      <c r="G921" s="37">
        <v>74.0</v>
      </c>
      <c r="H921" s="38">
        <v>471.0</v>
      </c>
      <c r="I921" s="39">
        <v>52.0</v>
      </c>
      <c r="J921" s="40">
        <v>147.0</v>
      </c>
      <c r="K921" s="56">
        <f t="shared" si="6"/>
        <v>0.1290973273</v>
      </c>
      <c r="L921" s="56">
        <f t="shared" si="7"/>
        <v>0.2787136294</v>
      </c>
      <c r="M921" s="56">
        <f t="shared" si="8"/>
        <v>0.1360294118</v>
      </c>
      <c r="N921" s="56">
        <f t="shared" si="9"/>
        <v>0.03731719617</v>
      </c>
      <c r="O921" s="56">
        <f t="shared" si="10"/>
        <v>0.2138680033</v>
      </c>
      <c r="P921" s="57">
        <f t="shared" si="11"/>
        <v>0.0741301059</v>
      </c>
      <c r="Q921" s="58">
        <f t="shared" ref="Q921:V921" si="2795">K921-Q$2</f>
        <v>-0.2218803544</v>
      </c>
      <c r="R921" s="59">
        <f t="shared" si="2795"/>
        <v>-0.2008389109</v>
      </c>
      <c r="S921" s="60">
        <f t="shared" si="2795"/>
        <v>-0.2755581509</v>
      </c>
      <c r="T921" s="61">
        <f t="shared" si="2795"/>
        <v>-0.07841724544</v>
      </c>
      <c r="U921" s="62">
        <f t="shared" si="2795"/>
        <v>-0.2399633258</v>
      </c>
      <c r="V921" s="63">
        <f t="shared" si="2795"/>
        <v>0.04186927739</v>
      </c>
      <c r="W921" s="64"/>
      <c r="X921" s="65">
        <f t="shared" si="13"/>
        <v>1</v>
      </c>
      <c r="Y921" s="66">
        <f t="shared" si="14"/>
        <v>0</v>
      </c>
      <c r="Z921" s="67">
        <f t="shared" ref="Z921:AA921" si="2796">U921</f>
        <v>-0.2399633258</v>
      </c>
      <c r="AA921" s="68">
        <f t="shared" si="2796"/>
        <v>0.04186927739</v>
      </c>
      <c r="AB921" s="69">
        <f t="shared" ref="AB921:AC921" si="2797">S921</f>
        <v>-0.2755581509</v>
      </c>
      <c r="AC921" s="70">
        <f t="shared" si="2797"/>
        <v>-0.07841724544</v>
      </c>
      <c r="AD921" s="71">
        <f t="shared" si="17"/>
        <v>0.05582936132</v>
      </c>
      <c r="AE921" s="72">
        <f t="shared" si="18"/>
        <v>-0.0200941821</v>
      </c>
      <c r="AF921" s="73">
        <f t="shared" si="19"/>
        <v>0.06940712372</v>
      </c>
      <c r="AG921" s="74">
        <f t="shared" si="20"/>
        <v>0.007279842356</v>
      </c>
      <c r="AH921" s="75">
        <f t="shared" si="21"/>
        <v>0.06978303013</v>
      </c>
      <c r="AI921" s="76">
        <f t="shared" si="22"/>
        <v>0.0432170223</v>
      </c>
      <c r="AJ921" s="77"/>
      <c r="AK921" s="65">
        <f t="shared" si="23"/>
        <v>-0.005693794321</v>
      </c>
      <c r="AL921" s="66">
        <f t="shared" si="24"/>
        <v>0.0007634399882</v>
      </c>
      <c r="AM921" s="67">
        <f t="shared" si="25"/>
        <v>-0.2623448583</v>
      </c>
      <c r="AN921" s="68">
        <f t="shared" si="26"/>
        <v>-0.3468000969</v>
      </c>
      <c r="AO921" s="69">
        <f t="shared" si="27"/>
        <v>-0.0004289208708</v>
      </c>
      <c r="AP921" s="70">
        <f t="shared" si="28"/>
        <v>0.1483256972</v>
      </c>
      <c r="AQ921" s="71">
        <f t="shared" si="29"/>
        <v>0.01698138524</v>
      </c>
      <c r="AR921" s="72">
        <f t="shared" si="30"/>
        <v>-0.04287318205</v>
      </c>
      <c r="AS921" s="73">
        <f t="shared" si="31"/>
        <v>-0.001259596846</v>
      </c>
      <c r="AT921" s="74">
        <f t="shared" si="32"/>
        <v>0.02947443415</v>
      </c>
      <c r="AU921" s="75">
        <f t="shared" si="33"/>
        <v>0.007203108381</v>
      </c>
      <c r="AV921" s="76">
        <f t="shared" si="34"/>
        <v>0.006048312258</v>
      </c>
      <c r="AW921" s="78">
        <f t="shared" si="35"/>
        <v>-0.2455426767</v>
      </c>
      <c r="AX921" s="79">
        <f t="shared" si="36"/>
        <v>-0.2218803544</v>
      </c>
      <c r="AY921" s="78">
        <f t="shared" si="37"/>
        <v>-0.2050613954</v>
      </c>
      <c r="AZ921" s="79">
        <f t="shared" si="38"/>
        <v>-0.2008389109</v>
      </c>
      <c r="BA921" s="80">
        <f t="shared" si="39"/>
        <v>-0.02366232228</v>
      </c>
      <c r="BB921" s="80">
        <f t="shared" si="40"/>
        <v>-0.004222484499</v>
      </c>
      <c r="BC921" s="80">
        <f t="shared" si="41"/>
        <v>-0.2454047474</v>
      </c>
      <c r="BD921" s="80">
        <f t="shared" si="42"/>
        <v>-0.2041014364</v>
      </c>
      <c r="BE921" s="81">
        <f t="shared" si="43"/>
        <v>0.0005420761206</v>
      </c>
      <c r="BF921" s="81">
        <f t="shared" si="44"/>
        <v>0.0001998275781</v>
      </c>
      <c r="BG921" s="81">
        <f t="shared" si="45"/>
        <v>0.01856609373</v>
      </c>
      <c r="BH921" s="81">
        <f t="shared" si="46"/>
        <v>0.1001749229</v>
      </c>
      <c r="BI921" s="81"/>
      <c r="BJ921" s="81"/>
    </row>
    <row r="922">
      <c r="A922" s="31">
        <v>570.0</v>
      </c>
      <c r="B922" s="32">
        <v>7674.0</v>
      </c>
      <c r="C922" s="33">
        <v>452.0</v>
      </c>
      <c r="D922" s="55">
        <f t="shared" si="5"/>
        <v>389</v>
      </c>
      <c r="E922" s="35">
        <v>111.0</v>
      </c>
      <c r="F922" s="36">
        <v>71.0</v>
      </c>
      <c r="G922" s="37">
        <v>64.0</v>
      </c>
      <c r="H922" s="38">
        <v>113.0</v>
      </c>
      <c r="I922" s="39">
        <v>20.0</v>
      </c>
      <c r="J922" s="40">
        <v>10.0</v>
      </c>
      <c r="K922" s="56">
        <f t="shared" si="6"/>
        <v>0.4314159292</v>
      </c>
      <c r="L922" s="56">
        <f t="shared" si="7"/>
        <v>0.5368852459</v>
      </c>
      <c r="M922" s="56">
        <f t="shared" si="8"/>
        <v>0.4413793103</v>
      </c>
      <c r="N922" s="56">
        <f t="shared" si="9"/>
        <v>0.1415929204</v>
      </c>
      <c r="O922" s="56">
        <f t="shared" si="10"/>
        <v>0.501285347</v>
      </c>
      <c r="P922" s="57">
        <f t="shared" si="11"/>
        <v>0.02212389381</v>
      </c>
      <c r="Q922" s="58">
        <f t="shared" ref="Q922:V922" si="2798">K922-Q$2</f>
        <v>0.08043824751</v>
      </c>
      <c r="R922" s="59">
        <f t="shared" si="2798"/>
        <v>0.05733270561</v>
      </c>
      <c r="S922" s="60">
        <f t="shared" si="2798"/>
        <v>0.0297917477</v>
      </c>
      <c r="T922" s="61">
        <f t="shared" si="2798"/>
        <v>0.02585847875</v>
      </c>
      <c r="U922" s="62">
        <f t="shared" si="2798"/>
        <v>0.04745401795</v>
      </c>
      <c r="V922" s="63">
        <f t="shared" si="2798"/>
        <v>-0.01013693471</v>
      </c>
      <c r="W922" s="64"/>
      <c r="X922" s="65">
        <f t="shared" si="13"/>
        <v>1</v>
      </c>
      <c r="Y922" s="66">
        <f t="shared" si="14"/>
        <v>0</v>
      </c>
      <c r="Z922" s="67">
        <f t="shared" ref="Z922:AA922" si="2799">U922</f>
        <v>0.04745401795</v>
      </c>
      <c r="AA922" s="68">
        <f t="shared" si="2799"/>
        <v>-0.01013693471</v>
      </c>
      <c r="AB922" s="69">
        <f t="shared" ref="AB922:AC922" si="2800">S922</f>
        <v>0.0297917477</v>
      </c>
      <c r="AC922" s="70">
        <f t="shared" si="2800"/>
        <v>0.02585847875</v>
      </c>
      <c r="AD922" s="71">
        <f t="shared" si="17"/>
        <v>0.002149126374</v>
      </c>
      <c r="AE922" s="72">
        <f t="shared" si="18"/>
        <v>-0.0009620765631</v>
      </c>
      <c r="AF922" s="73">
        <f t="shared" si="19"/>
        <v>0.001675863841</v>
      </c>
      <c r="AG922" s="74">
        <f t="shared" si="20"/>
        <v>0.0009250917134</v>
      </c>
      <c r="AH922" s="75">
        <f t="shared" si="21"/>
        <v>0.0002188873079</v>
      </c>
      <c r="AI922" s="76">
        <f t="shared" si="22"/>
        <v>0.001540738549</v>
      </c>
      <c r="AJ922" s="77"/>
      <c r="AK922" s="65">
        <f t="shared" si="23"/>
        <v>-0.005693794321</v>
      </c>
      <c r="AL922" s="66">
        <f t="shared" si="24"/>
        <v>0.0007634399882</v>
      </c>
      <c r="AM922" s="67">
        <f t="shared" si="25"/>
        <v>0.05482843853</v>
      </c>
      <c r="AN922" s="68">
        <f t="shared" si="26"/>
        <v>0.06706571672</v>
      </c>
      <c r="AO922" s="69">
        <f t="shared" si="27"/>
        <v>0.008708061885</v>
      </c>
      <c r="AP922" s="70">
        <f t="shared" si="28"/>
        <v>-0.01847396899</v>
      </c>
      <c r="AQ922" s="71">
        <f t="shared" si="29"/>
        <v>0.0005437715855</v>
      </c>
      <c r="AR922" s="72">
        <f t="shared" si="30"/>
        <v>-0.001747299835</v>
      </c>
      <c r="AS922" s="73">
        <f t="shared" si="31"/>
        <v>-0.0003465667246</v>
      </c>
      <c r="AT922" s="74">
        <f t="shared" si="32"/>
        <v>0.0007312339743</v>
      </c>
      <c r="AU922" s="75">
        <f t="shared" si="33"/>
        <v>-0.000000509397427</v>
      </c>
      <c r="AV922" s="76">
        <f t="shared" si="34"/>
        <v>0.0001783244459</v>
      </c>
      <c r="AW922" s="78">
        <f t="shared" si="35"/>
        <v>0.05803940156</v>
      </c>
      <c r="AX922" s="79">
        <f t="shared" si="36"/>
        <v>0.08043824751</v>
      </c>
      <c r="AY922" s="78">
        <f t="shared" si="37"/>
        <v>0.04851744631</v>
      </c>
      <c r="AZ922" s="79">
        <f t="shared" si="38"/>
        <v>0.05733270561</v>
      </c>
      <c r="BA922" s="80">
        <f t="shared" si="39"/>
        <v>-0.02239884595</v>
      </c>
      <c r="BB922" s="80">
        <f t="shared" si="40"/>
        <v>-0.008815259305</v>
      </c>
      <c r="BC922" s="80">
        <f t="shared" si="41"/>
        <v>0.05817733081</v>
      </c>
      <c r="BD922" s="80">
        <f t="shared" si="42"/>
        <v>0.0494774053</v>
      </c>
      <c r="BE922" s="81">
        <f t="shared" si="43"/>
        <v>0.0004239995034</v>
      </c>
      <c r="BF922" s="81">
        <f t="shared" si="44"/>
        <v>0.0003949032704</v>
      </c>
      <c r="BG922" s="81">
        <f t="shared" si="45"/>
        <v>0.0009365881846</v>
      </c>
      <c r="BH922" s="81">
        <f t="shared" si="46"/>
        <v>0.005756926751</v>
      </c>
      <c r="BI922" s="81"/>
      <c r="BJ922" s="81"/>
    </row>
    <row r="923">
      <c r="A923" s="31">
        <v>743.0</v>
      </c>
      <c r="B923" s="32" t="s">
        <v>283</v>
      </c>
      <c r="C923" s="33">
        <v>831.0</v>
      </c>
      <c r="D923" s="55">
        <f t="shared" si="5"/>
        <v>743</v>
      </c>
      <c r="E923" s="35">
        <v>166.0</v>
      </c>
      <c r="F923" s="36">
        <v>131.0</v>
      </c>
      <c r="G923" s="37">
        <v>122.0</v>
      </c>
      <c r="H923" s="38">
        <v>283.0</v>
      </c>
      <c r="I923" s="39">
        <v>29.0</v>
      </c>
      <c r="J923" s="40">
        <v>12.0</v>
      </c>
      <c r="K923" s="56">
        <f t="shared" si="6"/>
        <v>0.3814681107</v>
      </c>
      <c r="L923" s="56">
        <f t="shared" si="7"/>
        <v>0.4079497908</v>
      </c>
      <c r="M923" s="56">
        <f t="shared" si="8"/>
        <v>0.4603773585</v>
      </c>
      <c r="N923" s="56">
        <f t="shared" si="9"/>
        <v>0.146811071</v>
      </c>
      <c r="O923" s="56">
        <f t="shared" si="10"/>
        <v>0.4266487214</v>
      </c>
      <c r="P923" s="57">
        <f t="shared" si="11"/>
        <v>0.01444043321</v>
      </c>
      <c r="Q923" s="58">
        <f t="shared" ref="Q923:V923" si="2801">K923-Q$2</f>
        <v>0.03049042902</v>
      </c>
      <c r="R923" s="59">
        <f t="shared" si="2801"/>
        <v>-0.0716027495</v>
      </c>
      <c r="S923" s="60">
        <f t="shared" si="2801"/>
        <v>0.04878979584</v>
      </c>
      <c r="T923" s="61">
        <f t="shared" si="2801"/>
        <v>0.03107662939</v>
      </c>
      <c r="U923" s="62">
        <f t="shared" si="2801"/>
        <v>-0.02718260769</v>
      </c>
      <c r="V923" s="63">
        <f t="shared" si="2801"/>
        <v>-0.0178203953</v>
      </c>
      <c r="W923" s="64"/>
      <c r="X923" s="65">
        <f t="shared" si="13"/>
        <v>1</v>
      </c>
      <c r="Y923" s="66">
        <f t="shared" si="14"/>
        <v>0</v>
      </c>
      <c r="Z923" s="67">
        <f t="shared" ref="Z923:AA923" si="2802">U923</f>
        <v>-0.02718260769</v>
      </c>
      <c r="AA923" s="68">
        <f t="shared" si="2802"/>
        <v>-0.0178203953</v>
      </c>
      <c r="AB923" s="69">
        <f t="shared" ref="AB923:AC923" si="2803">S923</f>
        <v>0.04878979584</v>
      </c>
      <c r="AC923" s="70">
        <f t="shared" si="2803"/>
        <v>0.03107662939</v>
      </c>
      <c r="AD923" s="71">
        <f t="shared" si="17"/>
        <v>0.0004213276724</v>
      </c>
      <c r="AE923" s="72">
        <f t="shared" si="18"/>
        <v>0.0009688096287</v>
      </c>
      <c r="AF923" s="73">
        <f t="shared" si="19"/>
        <v>-0.0007724360596</v>
      </c>
      <c r="AG923" s="74">
        <f t="shared" si="20"/>
        <v>-0.001714197274</v>
      </c>
      <c r="AH923" s="75">
        <f t="shared" si="21"/>
        <v>0.001414687284</v>
      </c>
      <c r="AI923" s="76">
        <f t="shared" si="22"/>
        <v>0.003032444807</v>
      </c>
      <c r="AJ923" s="77"/>
      <c r="AK923" s="65">
        <f t="shared" si="23"/>
        <v>-0.005693794321</v>
      </c>
      <c r="AL923" s="66">
        <f t="shared" si="24"/>
        <v>0.0007634399882</v>
      </c>
      <c r="AM923" s="67">
        <f t="shared" si="25"/>
        <v>0.006104474757</v>
      </c>
      <c r="AN923" s="68">
        <f t="shared" si="26"/>
        <v>-0.05770227626</v>
      </c>
      <c r="AO923" s="69">
        <f t="shared" si="27"/>
        <v>0.008643823203</v>
      </c>
      <c r="AP923" s="70">
        <f t="shared" si="28"/>
        <v>-0.02867371497</v>
      </c>
      <c r="AQ923" s="71">
        <f t="shared" si="29"/>
        <v>0.000781311896</v>
      </c>
      <c r="AR923" s="72">
        <f t="shared" si="30"/>
        <v>0.0002523384597</v>
      </c>
      <c r="AS923" s="73">
        <f t="shared" si="31"/>
        <v>0.0007030923738</v>
      </c>
      <c r="AT923" s="74">
        <f t="shared" si="32"/>
        <v>-0.0003706582056</v>
      </c>
      <c r="AU923" s="75">
        <f t="shared" si="33"/>
        <v>0.0001105729811</v>
      </c>
      <c r="AV923" s="76">
        <f t="shared" si="34"/>
        <v>0.0003671503517</v>
      </c>
      <c r="AW923" s="78">
        <f t="shared" si="35"/>
        <v>0.01064948089</v>
      </c>
      <c r="AX923" s="79">
        <f t="shared" si="36"/>
        <v>0.03049042902</v>
      </c>
      <c r="AY923" s="78">
        <f t="shared" si="37"/>
        <v>-0.08536372064</v>
      </c>
      <c r="AZ923" s="79">
        <f t="shared" si="38"/>
        <v>-0.0716027495</v>
      </c>
      <c r="BA923" s="80">
        <f t="shared" si="39"/>
        <v>-0.01984094813</v>
      </c>
      <c r="BB923" s="80">
        <f t="shared" si="40"/>
        <v>-0.01376097114</v>
      </c>
      <c r="BC923" s="80">
        <f t="shared" si="41"/>
        <v>0.01078741014</v>
      </c>
      <c r="BD923" s="80">
        <f t="shared" si="42"/>
        <v>-0.08440376164</v>
      </c>
      <c r="BE923" s="81">
        <f t="shared" si="43"/>
        <v>0.000204298896</v>
      </c>
      <c r="BF923" s="81">
        <f t="shared" si="44"/>
        <v>0.0005460614292</v>
      </c>
      <c r="BG923" s="81">
        <f t="shared" si="45"/>
        <v>-0.007007626762</v>
      </c>
      <c r="BH923" s="81">
        <f t="shared" si="46"/>
        <v>-0.001820995988</v>
      </c>
      <c r="BI923" s="81"/>
      <c r="BJ923" s="81"/>
    </row>
    <row r="924">
      <c r="A924" s="31">
        <v>1141.0</v>
      </c>
      <c r="B924" s="32">
        <v>5571.0</v>
      </c>
      <c r="C924" s="33">
        <v>1735.0</v>
      </c>
      <c r="D924" s="55">
        <f t="shared" si="5"/>
        <v>1017</v>
      </c>
      <c r="E924" s="35">
        <v>169.0</v>
      </c>
      <c r="F924" s="36">
        <v>204.0</v>
      </c>
      <c r="G924" s="37">
        <v>139.0</v>
      </c>
      <c r="H924" s="38">
        <v>355.0</v>
      </c>
      <c r="I924" s="39">
        <v>59.0</v>
      </c>
      <c r="J924" s="40">
        <v>91.0</v>
      </c>
      <c r="K924" s="56">
        <f t="shared" si="6"/>
        <v>0.2115273775</v>
      </c>
      <c r="L924" s="56">
        <f t="shared" si="7"/>
        <v>0.3910806175</v>
      </c>
      <c r="M924" s="56">
        <f t="shared" si="8"/>
        <v>0.3202764977</v>
      </c>
      <c r="N924" s="56">
        <f t="shared" si="9"/>
        <v>0.08011527378</v>
      </c>
      <c r="O924" s="56">
        <f t="shared" si="10"/>
        <v>0.3608652901</v>
      </c>
      <c r="P924" s="57">
        <f t="shared" si="11"/>
        <v>0.05244956772</v>
      </c>
      <c r="Q924" s="58">
        <f t="shared" ref="Q924:V924" si="2804">K924-Q$2</f>
        <v>-0.1394503042</v>
      </c>
      <c r="R924" s="59">
        <f t="shared" si="2804"/>
        <v>-0.08847192279</v>
      </c>
      <c r="S924" s="60">
        <f t="shared" si="2804"/>
        <v>-0.09131106495</v>
      </c>
      <c r="T924" s="61">
        <f t="shared" si="2804"/>
        <v>-0.03561916783</v>
      </c>
      <c r="U924" s="62">
        <f t="shared" si="2804"/>
        <v>-0.09296603902</v>
      </c>
      <c r="V924" s="63">
        <f t="shared" si="2804"/>
        <v>0.02018873921</v>
      </c>
      <c r="W924" s="64"/>
      <c r="X924" s="65">
        <f t="shared" si="13"/>
        <v>1</v>
      </c>
      <c r="Y924" s="66">
        <f t="shared" si="14"/>
        <v>0</v>
      </c>
      <c r="Z924" s="67">
        <f t="shared" ref="Z924:AA924" si="2805">U924</f>
        <v>-0.09296603902</v>
      </c>
      <c r="AA924" s="68">
        <f t="shared" si="2805"/>
        <v>0.02018873921</v>
      </c>
      <c r="AB924" s="69">
        <f t="shared" ref="AB924:AC924" si="2806">S924</f>
        <v>-0.09131106495</v>
      </c>
      <c r="AC924" s="70">
        <f t="shared" si="2806"/>
        <v>-0.03561916783</v>
      </c>
      <c r="AD924" s="71">
        <f t="shared" si="17"/>
        <v>0.008235099221</v>
      </c>
      <c r="AE924" s="72">
        <f t="shared" si="18"/>
        <v>-0.003753734235</v>
      </c>
      <c r="AF924" s="73">
        <f t="shared" si="19"/>
        <v>0.009207934118</v>
      </c>
      <c r="AG924" s="74">
        <f t="shared" si="20"/>
        <v>0.001467917669</v>
      </c>
      <c r="AH924" s="75">
        <f t="shared" si="21"/>
        <v>0.007068985465</v>
      </c>
      <c r="AI924" s="76">
        <f t="shared" si="22"/>
        <v>0.006504848295</v>
      </c>
      <c r="AJ924" s="77"/>
      <c r="AK924" s="65">
        <f t="shared" si="23"/>
        <v>-0.005693794321</v>
      </c>
      <c r="AL924" s="66">
        <f t="shared" si="24"/>
        <v>0.0007634399882</v>
      </c>
      <c r="AM924" s="67">
        <f t="shared" si="25"/>
        <v>-0.107936555</v>
      </c>
      <c r="AN924" s="68">
        <f t="shared" si="26"/>
        <v>-0.1311177234</v>
      </c>
      <c r="AO924" s="69">
        <f t="shared" si="27"/>
        <v>-0.004943423317</v>
      </c>
      <c r="AP924" s="70">
        <f t="shared" si="28"/>
        <v>0.05050167872</v>
      </c>
      <c r="AQ924" s="71">
        <f t="shared" si="29"/>
        <v>0.0020444611</v>
      </c>
      <c r="AR924" s="72">
        <f t="shared" si="30"/>
        <v>-0.006729912948</v>
      </c>
      <c r="AS924" s="73">
        <f t="shared" si="31"/>
        <v>-0.0003789661994</v>
      </c>
      <c r="AT924" s="74">
        <f t="shared" si="32"/>
        <v>0.003923350557</v>
      </c>
      <c r="AU924" s="75">
        <f t="shared" si="33"/>
        <v>0.0006947003803</v>
      </c>
      <c r="AV924" s="76">
        <f t="shared" si="34"/>
        <v>0.000853899247</v>
      </c>
      <c r="AW924" s="78">
        <f t="shared" si="35"/>
        <v>-0.1162135774</v>
      </c>
      <c r="AX924" s="79">
        <f t="shared" si="36"/>
        <v>-0.1394503042</v>
      </c>
      <c r="AY924" s="78">
        <f t="shared" si="37"/>
        <v>-0.08180526787</v>
      </c>
      <c r="AZ924" s="79">
        <f t="shared" si="38"/>
        <v>-0.08847192279</v>
      </c>
      <c r="BA924" s="80">
        <f t="shared" si="39"/>
        <v>0.02323672678</v>
      </c>
      <c r="BB924" s="80">
        <f t="shared" si="40"/>
        <v>0.006666654928</v>
      </c>
      <c r="BC924" s="80">
        <f t="shared" si="41"/>
        <v>-0.1160756481</v>
      </c>
      <c r="BD924" s="80">
        <f t="shared" si="42"/>
        <v>-0.08084530887</v>
      </c>
      <c r="BE924" s="81">
        <f t="shared" si="43"/>
        <v>0.0004955011836</v>
      </c>
      <c r="BF924" s="81">
        <f t="shared" si="44"/>
        <v>0.0003098224782</v>
      </c>
      <c r="BG924" s="81">
        <f t="shared" si="45"/>
        <v>0.006937592124</v>
      </c>
      <c r="BH924" s="81">
        <f t="shared" si="46"/>
        <v>0.01876834325</v>
      </c>
      <c r="BI924" s="81"/>
      <c r="BJ924" s="81"/>
    </row>
    <row r="925">
      <c r="A925" s="31">
        <v>618.0</v>
      </c>
      <c r="B925" s="32">
        <v>4528.0</v>
      </c>
      <c r="C925" s="33">
        <v>1903.0</v>
      </c>
      <c r="D925" s="55">
        <f t="shared" si="5"/>
        <v>1160</v>
      </c>
      <c r="E925" s="35">
        <v>95.0</v>
      </c>
      <c r="F925" s="36">
        <v>272.0</v>
      </c>
      <c r="G925" s="37">
        <v>92.0</v>
      </c>
      <c r="H925" s="38">
        <v>525.0</v>
      </c>
      <c r="I925" s="39">
        <v>40.0</v>
      </c>
      <c r="J925" s="40">
        <v>136.0</v>
      </c>
      <c r="K925" s="56">
        <f t="shared" si="6"/>
        <v>0.1192853389</v>
      </c>
      <c r="L925" s="56">
        <f t="shared" si="7"/>
        <v>0.2045454545</v>
      </c>
      <c r="M925" s="56">
        <f t="shared" si="8"/>
        <v>0.184</v>
      </c>
      <c r="N925" s="56">
        <f t="shared" si="9"/>
        <v>0.04834471886</v>
      </c>
      <c r="O925" s="56">
        <f t="shared" si="10"/>
        <v>0.1956896552</v>
      </c>
      <c r="P925" s="57">
        <f t="shared" si="11"/>
        <v>0.07146610615</v>
      </c>
      <c r="Q925" s="58">
        <f t="shared" ref="Q925:V925" si="2807">K925-Q$2</f>
        <v>-0.2316923428</v>
      </c>
      <c r="R925" s="59">
        <f t="shared" si="2807"/>
        <v>-0.2750070857</v>
      </c>
      <c r="S925" s="60">
        <f t="shared" si="2807"/>
        <v>-0.2275875626</v>
      </c>
      <c r="T925" s="61">
        <f t="shared" si="2807"/>
        <v>-0.06738972274</v>
      </c>
      <c r="U925" s="62">
        <f t="shared" si="2807"/>
        <v>-0.2581416739</v>
      </c>
      <c r="V925" s="63">
        <f t="shared" si="2807"/>
        <v>0.03920527764</v>
      </c>
      <c r="W925" s="64"/>
      <c r="X925" s="65">
        <f t="shared" si="13"/>
        <v>1</v>
      </c>
      <c r="Y925" s="66">
        <f t="shared" si="14"/>
        <v>0</v>
      </c>
      <c r="Z925" s="67">
        <f t="shared" ref="Z925:AA925" si="2808">U925</f>
        <v>-0.2581416739</v>
      </c>
      <c r="AA925" s="68">
        <f t="shared" si="2808"/>
        <v>0.03920527764</v>
      </c>
      <c r="AB925" s="69">
        <f t="shared" ref="AB925:AC925" si="2809">S925</f>
        <v>-0.2275875626</v>
      </c>
      <c r="AC925" s="70">
        <f t="shared" si="2809"/>
        <v>-0.06738972274</v>
      </c>
      <c r="AD925" s="71">
        <f t="shared" si="17"/>
        <v>0.06510007002</v>
      </c>
      <c r="AE925" s="72">
        <f t="shared" si="18"/>
        <v>-0.02024103199</v>
      </c>
      <c r="AF925" s="73">
        <f t="shared" si="19"/>
        <v>0.06139186718</v>
      </c>
      <c r="AG925" s="74">
        <f t="shared" si="20"/>
        <v>0.008473462254</v>
      </c>
      <c r="AH925" s="75">
        <f t="shared" si="21"/>
        <v>0.04725472394</v>
      </c>
      <c r="AI925" s="76">
        <f t="shared" si="22"/>
        <v>0.03067412549</v>
      </c>
      <c r="AJ925" s="77"/>
      <c r="AK925" s="65">
        <f t="shared" si="23"/>
        <v>-0.005693794321</v>
      </c>
      <c r="AL925" s="66">
        <f t="shared" si="24"/>
        <v>0.0007634399882</v>
      </c>
      <c r="AM925" s="67">
        <f t="shared" si="25"/>
        <v>-0.2729535543</v>
      </c>
      <c r="AN925" s="68">
        <f t="shared" si="26"/>
        <v>-0.377835331</v>
      </c>
      <c r="AO925" s="69">
        <f t="shared" si="27"/>
        <v>-0.00166182202</v>
      </c>
      <c r="AP925" s="70">
        <f t="shared" si="28"/>
        <v>0.1228724117</v>
      </c>
      <c r="AQ925" s="71">
        <f t="shared" si="29"/>
        <v>0.02166072683</v>
      </c>
      <c r="AR925" s="72">
        <f t="shared" si="30"/>
        <v>-0.04835293226</v>
      </c>
      <c r="AS925" s="73">
        <f t="shared" si="31"/>
        <v>-0.001972455932</v>
      </c>
      <c r="AT925" s="74">
        <f t="shared" si="32"/>
        <v>0.02612378198</v>
      </c>
      <c r="AU925" s="75">
        <f t="shared" si="33"/>
        <v>0.004854536807</v>
      </c>
      <c r="AV925" s="76">
        <f t="shared" si="34"/>
        <v>0.00425550095</v>
      </c>
      <c r="AW925" s="78">
        <f t="shared" si="35"/>
        <v>-0.2557663629</v>
      </c>
      <c r="AX925" s="79">
        <f t="shared" si="36"/>
        <v>-0.2316923428</v>
      </c>
      <c r="AY925" s="78">
        <f t="shared" si="37"/>
        <v>-0.2721731287</v>
      </c>
      <c r="AZ925" s="79">
        <f t="shared" si="38"/>
        <v>-0.2750070857</v>
      </c>
      <c r="BA925" s="80">
        <f t="shared" si="39"/>
        <v>-0.02407402018</v>
      </c>
      <c r="BB925" s="80">
        <f t="shared" si="40"/>
        <v>0.002833957066</v>
      </c>
      <c r="BC925" s="80">
        <f t="shared" si="41"/>
        <v>-0.2556284337</v>
      </c>
      <c r="BD925" s="80">
        <f t="shared" si="42"/>
        <v>-0.2712131697</v>
      </c>
      <c r="BE925" s="81">
        <f t="shared" si="43"/>
        <v>0.0005715271348</v>
      </c>
      <c r="BF925" s="81">
        <f t="shared" si="44"/>
        <v>-0.0001364494792</v>
      </c>
      <c r="BG925" s="81">
        <f t="shared" si="45"/>
        <v>-0.008210687304</v>
      </c>
      <c r="BH925" s="81">
        <f t="shared" si="46"/>
        <v>0.1386595955</v>
      </c>
      <c r="BI925" s="81"/>
      <c r="BJ925" s="81"/>
    </row>
    <row r="926">
      <c r="A926" s="31">
        <v>879.0</v>
      </c>
      <c r="B926" s="32" t="s">
        <v>284</v>
      </c>
      <c r="C926" s="33">
        <v>1368.0</v>
      </c>
      <c r="D926" s="55">
        <f t="shared" si="5"/>
        <v>1210</v>
      </c>
      <c r="E926" s="35">
        <v>251.0</v>
      </c>
      <c r="F926" s="36">
        <v>154.0</v>
      </c>
      <c r="G926" s="37">
        <v>230.0</v>
      </c>
      <c r="H926" s="38">
        <v>516.0</v>
      </c>
      <c r="I926" s="39">
        <v>41.0</v>
      </c>
      <c r="J926" s="40">
        <v>18.0</v>
      </c>
      <c r="K926" s="56">
        <f t="shared" si="6"/>
        <v>0.3815789474</v>
      </c>
      <c r="L926" s="56">
        <f t="shared" si="7"/>
        <v>0.3613861386</v>
      </c>
      <c r="M926" s="56">
        <f t="shared" si="8"/>
        <v>0.5721393035</v>
      </c>
      <c r="N926" s="56">
        <f t="shared" si="9"/>
        <v>0.168128655</v>
      </c>
      <c r="O926" s="56">
        <f t="shared" si="10"/>
        <v>0.4314049587</v>
      </c>
      <c r="P926" s="57">
        <f t="shared" si="11"/>
        <v>0.01315789474</v>
      </c>
      <c r="Q926" s="58">
        <f t="shared" ref="Q926:V926" si="2810">K926-Q$2</f>
        <v>0.03060126568</v>
      </c>
      <c r="R926" s="59">
        <f t="shared" si="2810"/>
        <v>-0.1181664017</v>
      </c>
      <c r="S926" s="60">
        <f t="shared" si="2810"/>
        <v>0.1605517408</v>
      </c>
      <c r="T926" s="61">
        <f t="shared" si="2810"/>
        <v>0.05239421336</v>
      </c>
      <c r="U926" s="62">
        <f t="shared" si="2810"/>
        <v>-0.02242637042</v>
      </c>
      <c r="V926" s="63">
        <f t="shared" si="2810"/>
        <v>-0.01910293378</v>
      </c>
      <c r="W926" s="64"/>
      <c r="X926" s="65">
        <f t="shared" si="13"/>
        <v>1</v>
      </c>
      <c r="Y926" s="66">
        <f t="shared" si="14"/>
        <v>0</v>
      </c>
      <c r="Z926" s="67">
        <f t="shared" ref="Z926:AA926" si="2811">U926</f>
        <v>-0.02242637042</v>
      </c>
      <c r="AA926" s="68">
        <f t="shared" si="2811"/>
        <v>-0.01910293378</v>
      </c>
      <c r="AB926" s="69">
        <f t="shared" ref="AB926:AC926" si="2812">S926</f>
        <v>0.1605517408</v>
      </c>
      <c r="AC926" s="70">
        <f t="shared" si="2812"/>
        <v>0.05239421336</v>
      </c>
      <c r="AD926" s="71">
        <f t="shared" si="17"/>
        <v>0.0001380200112</v>
      </c>
      <c r="AE926" s="72">
        <f t="shared" si="18"/>
        <v>0.0008568189377</v>
      </c>
      <c r="AF926" s="73">
        <f t="shared" si="19"/>
        <v>-0.002599709623</v>
      </c>
      <c r="AG926" s="74">
        <f t="shared" si="20"/>
        <v>-0.004242021309</v>
      </c>
      <c r="AH926" s="75">
        <f t="shared" si="21"/>
        <v>0.02303170789</v>
      </c>
      <c r="AI926" s="76">
        <f t="shared" si="22"/>
        <v>0.01682396433</v>
      </c>
      <c r="AJ926" s="77"/>
      <c r="AK926" s="65">
        <f t="shared" si="23"/>
        <v>-0.005693794321</v>
      </c>
      <c r="AL926" s="66">
        <f t="shared" si="24"/>
        <v>0.0007634399882</v>
      </c>
      <c r="AM926" s="67">
        <f t="shared" si="25"/>
        <v>0.01202299306</v>
      </c>
      <c r="AN926" s="68">
        <f t="shared" si="26"/>
        <v>-0.05119794793</v>
      </c>
      <c r="AO926" s="69">
        <f t="shared" si="27"/>
        <v>0.003591414588</v>
      </c>
      <c r="AP926" s="70">
        <f t="shared" si="28"/>
        <v>-0.08736125092</v>
      </c>
      <c r="AQ926" s="71">
        <f t="shared" si="29"/>
        <v>0.0005704138857</v>
      </c>
      <c r="AR926" s="72">
        <f t="shared" si="30"/>
        <v>0.0003599291737</v>
      </c>
      <c r="AS926" s="73">
        <f t="shared" si="31"/>
        <v>0.001721934352</v>
      </c>
      <c r="AT926" s="74">
        <f t="shared" si="32"/>
        <v>-0.001207615869</v>
      </c>
      <c r="AU926" s="75">
        <f t="shared" si="33"/>
        <v>0.002335272076</v>
      </c>
      <c r="AV926" s="76">
        <f t="shared" si="34"/>
        <v>0.002286577323</v>
      </c>
      <c r="AW926" s="78">
        <f t="shared" si="35"/>
        <v>0.01454823364</v>
      </c>
      <c r="AX926" s="79">
        <f t="shared" si="36"/>
        <v>0.03060126568</v>
      </c>
      <c r="AY926" s="78">
        <f t="shared" si="37"/>
        <v>-0.1363568682</v>
      </c>
      <c r="AZ926" s="79">
        <f t="shared" si="38"/>
        <v>-0.1181664017</v>
      </c>
      <c r="BA926" s="80">
        <f t="shared" si="39"/>
        <v>-0.01605303204</v>
      </c>
      <c r="BB926" s="80">
        <f t="shared" si="40"/>
        <v>-0.01819046656</v>
      </c>
      <c r="BC926" s="80">
        <f t="shared" si="41"/>
        <v>0.01468616288</v>
      </c>
      <c r="BD926" s="80">
        <f t="shared" si="42"/>
        <v>-0.1353969092</v>
      </c>
      <c r="BE926" s="81">
        <f t="shared" si="43"/>
        <v>-0.000073193236</v>
      </c>
      <c r="BF926" s="81">
        <f t="shared" si="44"/>
        <v>0.000584024285</v>
      </c>
      <c r="BG926" s="81">
        <f t="shared" si="45"/>
        <v>-0.01811663965</v>
      </c>
      <c r="BH926" s="81">
        <f t="shared" si="46"/>
        <v>-0.003976922126</v>
      </c>
      <c r="BI926" s="81"/>
      <c r="BJ926" s="81"/>
    </row>
    <row r="927">
      <c r="A927" s="31">
        <v>11.0</v>
      </c>
      <c r="B927" s="32">
        <v>6694.0</v>
      </c>
      <c r="C927" s="33">
        <v>947.0</v>
      </c>
      <c r="D927" s="55">
        <f t="shared" si="5"/>
        <v>727</v>
      </c>
      <c r="E927" s="35">
        <v>208.0</v>
      </c>
      <c r="F927" s="36">
        <v>141.0</v>
      </c>
      <c r="G927" s="37">
        <v>113.0</v>
      </c>
      <c r="H927" s="38">
        <v>221.0</v>
      </c>
      <c r="I927" s="39">
        <v>27.0</v>
      </c>
      <c r="J927" s="40">
        <v>17.0</v>
      </c>
      <c r="K927" s="56">
        <f t="shared" si="6"/>
        <v>0.3674762408</v>
      </c>
      <c r="L927" s="56">
        <f t="shared" si="7"/>
        <v>0.5153508772</v>
      </c>
      <c r="M927" s="56">
        <f t="shared" si="8"/>
        <v>0.4169741697</v>
      </c>
      <c r="N927" s="56">
        <f t="shared" si="9"/>
        <v>0.1193241816</v>
      </c>
      <c r="O927" s="56">
        <f t="shared" si="10"/>
        <v>0.4786795048</v>
      </c>
      <c r="P927" s="57">
        <f t="shared" si="11"/>
        <v>0.01795142555</v>
      </c>
      <c r="Q927" s="58">
        <f t="shared" ref="Q927:V927" si="2813">K927-Q$2</f>
        <v>0.01649855907</v>
      </c>
      <c r="R927" s="59">
        <f t="shared" si="2813"/>
        <v>0.0357983369</v>
      </c>
      <c r="S927" s="60">
        <f t="shared" si="2813"/>
        <v>0.005386607096</v>
      </c>
      <c r="T927" s="61">
        <f t="shared" si="2813"/>
        <v>0.003589740019</v>
      </c>
      <c r="U927" s="62">
        <f t="shared" si="2813"/>
        <v>0.02484817572</v>
      </c>
      <c r="V927" s="63">
        <f t="shared" si="2813"/>
        <v>-0.01430940296</v>
      </c>
      <c r="W927" s="64"/>
      <c r="X927" s="65">
        <f t="shared" si="13"/>
        <v>1</v>
      </c>
      <c r="Y927" s="66">
        <f t="shared" si="14"/>
        <v>0</v>
      </c>
      <c r="Z927" s="67">
        <f t="shared" ref="Z927:AA927" si="2814">U927</f>
        <v>0.02484817572</v>
      </c>
      <c r="AA927" s="68">
        <f t="shared" si="2814"/>
        <v>-0.01430940296</v>
      </c>
      <c r="AB927" s="69">
        <f t="shared" ref="AB927:AC927" si="2815">S927</f>
        <v>0.005386607096</v>
      </c>
      <c r="AC927" s="70">
        <f t="shared" si="2815"/>
        <v>0.003589740019</v>
      </c>
      <c r="AD927" s="71">
        <f t="shared" si="17"/>
        <v>0.0004126728237</v>
      </c>
      <c r="AE927" s="72">
        <f t="shared" si="18"/>
        <v>-0.0007111251183</v>
      </c>
      <c r="AF927" s="73">
        <f t="shared" si="19"/>
        <v>0.0001852143961</v>
      </c>
      <c r="AG927" s="74">
        <f t="shared" si="20"/>
        <v>0.00001211935928</v>
      </c>
      <c r="AH927" s="75">
        <f t="shared" si="21"/>
        <v>0.0000161293026</v>
      </c>
      <c r="AI927" s="76">
        <f t="shared" si="22"/>
        <v>0.00003867303811</v>
      </c>
      <c r="AJ927" s="77"/>
      <c r="AK927" s="65">
        <f t="shared" si="23"/>
        <v>-0.005693794321</v>
      </c>
      <c r="AL927" s="66">
        <f t="shared" si="24"/>
        <v>0.0007634399882</v>
      </c>
      <c r="AM927" s="67">
        <f t="shared" si="25"/>
        <v>0.04300068573</v>
      </c>
      <c r="AN927" s="68">
        <f t="shared" si="26"/>
        <v>0.0277699064</v>
      </c>
      <c r="AO927" s="69">
        <f t="shared" si="27"/>
        <v>0.001033427279</v>
      </c>
      <c r="AP927" s="70">
        <f t="shared" si="28"/>
        <v>-0.003187969786</v>
      </c>
      <c r="AQ927" s="71">
        <f t="shared" si="29"/>
        <v>-0.0002024386825</v>
      </c>
      <c r="AR927" s="72">
        <f t="shared" si="30"/>
        <v>-0.000606066873</v>
      </c>
      <c r="AS927" s="73">
        <f t="shared" si="31"/>
        <v>-0.0000002782539587</v>
      </c>
      <c r="AT927" s="74">
        <f t="shared" si="32"/>
        <v>0.00007846240222</v>
      </c>
      <c r="AU927" s="75">
        <f t="shared" si="33"/>
        <v>0.000001193281554</v>
      </c>
      <c r="AV927" s="76">
        <f t="shared" si="34"/>
        <v>0.000004650859492</v>
      </c>
      <c r="AW927" s="78">
        <f t="shared" si="35"/>
        <v>0.03813879503</v>
      </c>
      <c r="AX927" s="79">
        <f t="shared" si="36"/>
        <v>0.01649855907</v>
      </c>
      <c r="AY927" s="78">
        <f t="shared" si="37"/>
        <v>0.02482242299</v>
      </c>
      <c r="AZ927" s="79">
        <f t="shared" si="38"/>
        <v>0.0357983369</v>
      </c>
      <c r="BA927" s="80">
        <f t="shared" si="39"/>
        <v>0.02164023596</v>
      </c>
      <c r="BB927" s="80">
        <f t="shared" si="40"/>
        <v>-0.01097591391</v>
      </c>
      <c r="BC927" s="80">
        <f t="shared" si="41"/>
        <v>0.03827672427</v>
      </c>
      <c r="BD927" s="80">
        <f t="shared" si="42"/>
        <v>0.02578238199</v>
      </c>
      <c r="BE927" s="81">
        <f t="shared" si="43"/>
        <v>0.0003478291262</v>
      </c>
      <c r="BF927" s="81">
        <f t="shared" si="44"/>
        <v>-0.0004750427337</v>
      </c>
      <c r="BG927" s="81">
        <f t="shared" si="45"/>
        <v>0.0008003764003</v>
      </c>
      <c r="BH927" s="81">
        <f t="shared" si="46"/>
        <v>0.001973730253</v>
      </c>
      <c r="BI927" s="81"/>
      <c r="BJ927" s="81"/>
    </row>
    <row r="928">
      <c r="A928" s="31">
        <v>627.0</v>
      </c>
      <c r="B928" s="32">
        <v>1683.0</v>
      </c>
      <c r="C928" s="33">
        <v>1939.0</v>
      </c>
      <c r="D928" s="55">
        <f t="shared" si="5"/>
        <v>1284</v>
      </c>
      <c r="E928" s="35">
        <v>292.0</v>
      </c>
      <c r="F928" s="36">
        <v>255.0</v>
      </c>
      <c r="G928" s="37">
        <v>158.0</v>
      </c>
      <c r="H928" s="38">
        <v>427.0</v>
      </c>
      <c r="I928" s="39">
        <v>77.0</v>
      </c>
      <c r="J928" s="40">
        <v>75.0</v>
      </c>
      <c r="K928" s="56">
        <f t="shared" si="6"/>
        <v>0.2717895823</v>
      </c>
      <c r="L928" s="56">
        <f t="shared" si="7"/>
        <v>0.4635678392</v>
      </c>
      <c r="M928" s="56">
        <f t="shared" si="8"/>
        <v>0.3237704918</v>
      </c>
      <c r="N928" s="56">
        <f t="shared" si="9"/>
        <v>0.0814853017</v>
      </c>
      <c r="O928" s="56">
        <f t="shared" si="10"/>
        <v>0.4104361371</v>
      </c>
      <c r="P928" s="57">
        <f t="shared" si="11"/>
        <v>0.03867973182</v>
      </c>
      <c r="Q928" s="58">
        <f t="shared" ref="Q928:V928" si="2816">K928-Q$2</f>
        <v>-0.07918809943</v>
      </c>
      <c r="R928" s="59">
        <f t="shared" si="2816"/>
        <v>-0.01598470109</v>
      </c>
      <c r="S928" s="60">
        <f t="shared" si="2816"/>
        <v>-0.08781707084</v>
      </c>
      <c r="T928" s="61">
        <f t="shared" si="2816"/>
        <v>-0.03424913991</v>
      </c>
      <c r="U928" s="62">
        <f t="shared" si="2816"/>
        <v>-0.04339519202</v>
      </c>
      <c r="V928" s="63">
        <f t="shared" si="2816"/>
        <v>0.006418903309</v>
      </c>
      <c r="W928" s="64"/>
      <c r="X928" s="65">
        <f t="shared" si="13"/>
        <v>1</v>
      </c>
      <c r="Y928" s="66">
        <f t="shared" si="14"/>
        <v>0</v>
      </c>
      <c r="Z928" s="67">
        <f t="shared" ref="Z928:AA928" si="2817">U928</f>
        <v>-0.04339519202</v>
      </c>
      <c r="AA928" s="68">
        <f t="shared" si="2817"/>
        <v>0.006418903309</v>
      </c>
      <c r="AB928" s="69">
        <f t="shared" ref="AB928:AC928" si="2818">S928</f>
        <v>-0.08781707084</v>
      </c>
      <c r="AC928" s="70">
        <f t="shared" si="2818"/>
        <v>-0.03424913991</v>
      </c>
      <c r="AD928" s="71">
        <f t="shared" si="17"/>
        <v>0.001841940371</v>
      </c>
      <c r="AE928" s="72">
        <f t="shared" si="18"/>
        <v>-0.0005570990833</v>
      </c>
      <c r="AF928" s="73">
        <f t="shared" si="19"/>
        <v>0.004030680569</v>
      </c>
      <c r="AG928" s="74">
        <f t="shared" si="20"/>
        <v>0.0009225587162</v>
      </c>
      <c r="AH928" s="75">
        <f t="shared" si="21"/>
        <v>0.006538834347</v>
      </c>
      <c r="AI928" s="76">
        <f t="shared" si="22"/>
        <v>0.006015318291</v>
      </c>
      <c r="AJ928" s="77"/>
      <c r="AK928" s="65">
        <f t="shared" si="23"/>
        <v>-0.005693794321</v>
      </c>
      <c r="AL928" s="66">
        <f t="shared" si="24"/>
        <v>0.0007634399882</v>
      </c>
      <c r="AM928" s="67">
        <f t="shared" si="25"/>
        <v>-0.04561249249</v>
      </c>
      <c r="AN928" s="68">
        <f t="shared" si="26"/>
        <v>-0.06365661325</v>
      </c>
      <c r="AO928" s="69">
        <f t="shared" si="27"/>
        <v>-0.004750741246</v>
      </c>
      <c r="AP928" s="70">
        <f t="shared" si="28"/>
        <v>0.04856825351</v>
      </c>
      <c r="AQ928" s="71">
        <f t="shared" si="29"/>
        <v>0.0006219623532</v>
      </c>
      <c r="AR928" s="72">
        <f t="shared" si="30"/>
        <v>-0.001360078862</v>
      </c>
      <c r="AS928" s="73">
        <f t="shared" si="31"/>
        <v>-0.0002840236281</v>
      </c>
      <c r="AT928" s="74">
        <f t="shared" si="32"/>
        <v>0.001724716683</v>
      </c>
      <c r="AU928" s="75">
        <f t="shared" si="33"/>
        <v>0.0006426278342</v>
      </c>
      <c r="AV928" s="76">
        <f t="shared" si="34"/>
        <v>0.0007896682042</v>
      </c>
      <c r="AW928" s="78">
        <f t="shared" si="35"/>
        <v>-0.05507646149</v>
      </c>
      <c r="AX928" s="79">
        <f t="shared" si="36"/>
        <v>-0.07918809943</v>
      </c>
      <c r="AY928" s="78">
        <f t="shared" si="37"/>
        <v>-0.01317061372</v>
      </c>
      <c r="AZ928" s="79">
        <f t="shared" si="38"/>
        <v>-0.01598470109</v>
      </c>
      <c r="BA928" s="80">
        <f t="shared" si="39"/>
        <v>0.02411163794</v>
      </c>
      <c r="BB928" s="80">
        <f t="shared" si="40"/>
        <v>0.002814087375</v>
      </c>
      <c r="BC928" s="80">
        <f t="shared" si="41"/>
        <v>-0.05493853225</v>
      </c>
      <c r="BD928" s="80">
        <f t="shared" si="42"/>
        <v>-0.01221065473</v>
      </c>
      <c r="BE928" s="81">
        <f t="shared" si="43"/>
        <v>0.0005734519963</v>
      </c>
      <c r="BF928" s="81">
        <f t="shared" si="44"/>
        <v>0.0001357045118</v>
      </c>
      <c r="BG928" s="81">
        <f t="shared" si="45"/>
        <v>0.002869142237</v>
      </c>
      <c r="BH928" s="81">
        <f t="shared" si="46"/>
        <v>0.001341670897</v>
      </c>
      <c r="BI928" s="81"/>
      <c r="BJ928" s="81"/>
    </row>
    <row r="929">
      <c r="A929" s="31">
        <v>597.0</v>
      </c>
      <c r="B929" s="32">
        <v>7355.0</v>
      </c>
      <c r="C929" s="33">
        <v>1825.0</v>
      </c>
      <c r="D929" s="55">
        <f t="shared" si="5"/>
        <v>1319</v>
      </c>
      <c r="E929" s="35">
        <v>332.0</v>
      </c>
      <c r="F929" s="36">
        <v>183.0</v>
      </c>
      <c r="G929" s="37">
        <v>209.0</v>
      </c>
      <c r="H929" s="38">
        <v>428.0</v>
      </c>
      <c r="I929" s="39">
        <v>120.0</v>
      </c>
      <c r="J929" s="40">
        <v>47.0</v>
      </c>
      <c r="K929" s="56">
        <f t="shared" si="6"/>
        <v>0.3621917808</v>
      </c>
      <c r="L929" s="56">
        <f t="shared" si="7"/>
        <v>0.5136363636</v>
      </c>
      <c r="M929" s="56">
        <f t="shared" si="8"/>
        <v>0.4760820046</v>
      </c>
      <c r="N929" s="56">
        <f t="shared" si="9"/>
        <v>0.1145205479</v>
      </c>
      <c r="O929" s="56">
        <f t="shared" si="10"/>
        <v>0.5011372252</v>
      </c>
      <c r="P929" s="57">
        <f t="shared" si="11"/>
        <v>0.02575342466</v>
      </c>
      <c r="Q929" s="58">
        <f t="shared" ref="Q929:V929" si="2819">K929-Q$2</f>
        <v>0.01121409913</v>
      </c>
      <c r="R929" s="59">
        <f t="shared" si="2819"/>
        <v>0.03408382335</v>
      </c>
      <c r="S929" s="60">
        <f t="shared" si="2819"/>
        <v>0.06449444191</v>
      </c>
      <c r="T929" s="61">
        <f t="shared" si="2819"/>
        <v>-0.001213893662</v>
      </c>
      <c r="U929" s="62">
        <f t="shared" si="2819"/>
        <v>0.04730589608</v>
      </c>
      <c r="V929" s="63">
        <f t="shared" si="2819"/>
        <v>-0.006507403854</v>
      </c>
      <c r="W929" s="64"/>
      <c r="X929" s="65">
        <f t="shared" si="13"/>
        <v>1</v>
      </c>
      <c r="Y929" s="66">
        <f t="shared" si="14"/>
        <v>0</v>
      </c>
      <c r="Z929" s="67">
        <f t="shared" ref="Z929:AA929" si="2820">U929</f>
        <v>0.04730589608</v>
      </c>
      <c r="AA929" s="68">
        <f t="shared" si="2820"/>
        <v>-0.006507403854</v>
      </c>
      <c r="AB929" s="69">
        <f t="shared" ref="AB929:AC929" si="2821">S929</f>
        <v>0.06449444191</v>
      </c>
      <c r="AC929" s="70">
        <f t="shared" si="2821"/>
        <v>-0.001213893662</v>
      </c>
      <c r="AD929" s="71">
        <f t="shared" si="17"/>
        <v>0.002195501499</v>
      </c>
      <c r="AE929" s="72">
        <f t="shared" si="18"/>
        <v>-0.0006156771409</v>
      </c>
      <c r="AF929" s="73">
        <f t="shared" si="19"/>
        <v>0.00304306807</v>
      </c>
      <c r="AG929" s="74">
        <f t="shared" si="20"/>
        <v>-0.0004771157073</v>
      </c>
      <c r="AH929" s="75">
        <f t="shared" si="21"/>
        <v>0.004158059499</v>
      </c>
      <c r="AI929" s="76">
        <f t="shared" si="22"/>
        <v>-0.0001565787886</v>
      </c>
      <c r="AJ929" s="77"/>
      <c r="AK929" s="65">
        <f t="shared" si="23"/>
        <v>-0.005693794321</v>
      </c>
      <c r="AL929" s="66">
        <f t="shared" si="24"/>
        <v>0.0007634399882</v>
      </c>
      <c r="AM929" s="67">
        <f t="shared" si="25"/>
        <v>0.04894513352</v>
      </c>
      <c r="AN929" s="68">
        <f t="shared" si="26"/>
        <v>0.06979317661</v>
      </c>
      <c r="AO929" s="69">
        <f t="shared" si="27"/>
        <v>-0.009651211414</v>
      </c>
      <c r="AP929" s="70">
        <f t="shared" si="28"/>
        <v>-0.03197104598</v>
      </c>
      <c r="AQ929" s="71">
        <f t="shared" si="29"/>
        <v>0.0007695376966</v>
      </c>
      <c r="AR929" s="72">
        <f t="shared" si="30"/>
        <v>-0.00159629187</v>
      </c>
      <c r="AS929" s="73">
        <f t="shared" si="31"/>
        <v>0.000280747303</v>
      </c>
      <c r="AT929" s="74">
        <f t="shared" si="32"/>
        <v>0.001271481687</v>
      </c>
      <c r="AU929" s="75">
        <f t="shared" si="33"/>
        <v>0.0004741141494</v>
      </c>
      <c r="AV929" s="76">
        <f t="shared" si="34"/>
        <v>0.00005060809889</v>
      </c>
      <c r="AW929" s="78">
        <f t="shared" si="35"/>
        <v>0.03512452693</v>
      </c>
      <c r="AX929" s="79">
        <f t="shared" si="36"/>
        <v>0.01121409913</v>
      </c>
      <c r="AY929" s="78">
        <f t="shared" si="37"/>
        <v>0.03831136854</v>
      </c>
      <c r="AZ929" s="79">
        <f t="shared" si="38"/>
        <v>0.03408382335</v>
      </c>
      <c r="BA929" s="80">
        <f t="shared" si="39"/>
        <v>0.0239104278</v>
      </c>
      <c r="BB929" s="80">
        <f t="shared" si="40"/>
        <v>0.004227545193</v>
      </c>
      <c r="BC929" s="80">
        <f t="shared" si="41"/>
        <v>0.03526245618</v>
      </c>
      <c r="BD929" s="80">
        <f t="shared" si="42"/>
        <v>0.03927132753</v>
      </c>
      <c r="BE929" s="81">
        <f t="shared" si="43"/>
        <v>0.0005538364192</v>
      </c>
      <c r="BF929" s="81">
        <f t="shared" si="44"/>
        <v>0.0002021648282</v>
      </c>
      <c r="BG929" s="81">
        <f t="shared" si="45"/>
        <v>-0.0002987963505</v>
      </c>
      <c r="BH929" s="81">
        <f t="shared" si="46"/>
        <v>0.002769606932</v>
      </c>
      <c r="BI929" s="81"/>
      <c r="BJ929" s="81"/>
    </row>
    <row r="930">
      <c r="A930" s="31">
        <v>559.0</v>
      </c>
      <c r="B930" s="32" t="s">
        <v>285</v>
      </c>
      <c r="C930" s="33">
        <v>757.0</v>
      </c>
      <c r="D930" s="55">
        <f t="shared" si="5"/>
        <v>573</v>
      </c>
      <c r="E930" s="35">
        <v>123.0</v>
      </c>
      <c r="F930" s="36">
        <v>65.0</v>
      </c>
      <c r="G930" s="37">
        <v>107.0</v>
      </c>
      <c r="H930" s="38">
        <v>206.0</v>
      </c>
      <c r="I930" s="39">
        <v>39.0</v>
      </c>
      <c r="J930" s="40">
        <v>33.0</v>
      </c>
      <c r="K930" s="56">
        <f t="shared" si="6"/>
        <v>0.3553500661</v>
      </c>
      <c r="L930" s="56">
        <f t="shared" si="7"/>
        <v>0.4402173913</v>
      </c>
      <c r="M930" s="56">
        <f t="shared" si="8"/>
        <v>0.5219512195</v>
      </c>
      <c r="N930" s="56">
        <f t="shared" si="9"/>
        <v>0.141347424</v>
      </c>
      <c r="O930" s="56">
        <f t="shared" si="10"/>
        <v>0.4694589878</v>
      </c>
      <c r="P930" s="57">
        <f t="shared" si="11"/>
        <v>0.04359313078</v>
      </c>
      <c r="Q930" s="58">
        <f t="shared" ref="Q930:V930" si="2822">K930-Q$2</f>
        <v>0.00437238436</v>
      </c>
      <c r="R930" s="59">
        <f t="shared" si="2822"/>
        <v>-0.03933514899</v>
      </c>
      <c r="S930" s="60">
        <f t="shared" si="2822"/>
        <v>0.1103636569</v>
      </c>
      <c r="T930" s="61">
        <f t="shared" si="2822"/>
        <v>0.02561298243</v>
      </c>
      <c r="U930" s="62">
        <f t="shared" si="2822"/>
        <v>0.01562765869</v>
      </c>
      <c r="V930" s="63">
        <f t="shared" si="2822"/>
        <v>0.01133230227</v>
      </c>
      <c r="W930" s="64"/>
      <c r="X930" s="65">
        <f t="shared" si="13"/>
        <v>1</v>
      </c>
      <c r="Y930" s="66">
        <f t="shared" si="14"/>
        <v>0</v>
      </c>
      <c r="Z930" s="67">
        <f t="shared" ref="Z930:AA930" si="2823">U930</f>
        <v>0.01562765869</v>
      </c>
      <c r="AA930" s="68">
        <f t="shared" si="2823"/>
        <v>0.01133230227</v>
      </c>
      <c r="AB930" s="69">
        <f t="shared" ref="AB930:AC930" si="2824">S930</f>
        <v>0.1103636569</v>
      </c>
      <c r="AC930" s="70">
        <f t="shared" si="2824"/>
        <v>0.02561298243</v>
      </c>
      <c r="AD930" s="71">
        <f t="shared" si="17"/>
        <v>0.0001158026415</v>
      </c>
      <c r="AE930" s="72">
        <f t="shared" si="18"/>
        <v>0.000354194704</v>
      </c>
      <c r="AF930" s="73">
        <f t="shared" si="19"/>
        <v>0.001434471502</v>
      </c>
      <c r="AG930" s="74">
        <f t="shared" si="20"/>
        <v>0.001650945266</v>
      </c>
      <c r="AH930" s="75">
        <f t="shared" si="21"/>
        <v>0.01152411189</v>
      </c>
      <c r="AI930" s="76">
        <f t="shared" si="22"/>
        <v>0.00565348481</v>
      </c>
      <c r="AJ930" s="77"/>
      <c r="AK930" s="65">
        <f t="shared" si="23"/>
        <v>-0.005693794321</v>
      </c>
      <c r="AL930" s="66">
        <f t="shared" si="24"/>
        <v>0.0007634399882</v>
      </c>
      <c r="AM930" s="67">
        <f t="shared" si="25"/>
        <v>-0.005235489266</v>
      </c>
      <c r="AN930" s="68">
        <f t="shared" si="26"/>
        <v>0.03406119916</v>
      </c>
      <c r="AO930" s="69">
        <f t="shared" si="27"/>
        <v>-0.002715633357</v>
      </c>
      <c r="AP930" s="70">
        <f t="shared" si="28"/>
        <v>-0.05859317849</v>
      </c>
      <c r="AQ930" s="71">
        <f t="shared" si="29"/>
        <v>0.0002659945591</v>
      </c>
      <c r="AR930" s="72">
        <f t="shared" si="30"/>
        <v>0.0001145424549</v>
      </c>
      <c r="AS930" s="73">
        <f t="shared" si="31"/>
        <v>-0.000659122001</v>
      </c>
      <c r="AT930" s="74">
        <f t="shared" si="32"/>
        <v>0.0006483342376</v>
      </c>
      <c r="AU930" s="75">
        <f t="shared" si="33"/>
        <v>0.00121392635</v>
      </c>
      <c r="AV930" s="76">
        <f t="shared" si="34"/>
        <v>0.0008306003445</v>
      </c>
      <c r="AW930" s="78">
        <f t="shared" si="35"/>
        <v>-0.01282411804</v>
      </c>
      <c r="AX930" s="79">
        <f t="shared" si="36"/>
        <v>0.00437238436</v>
      </c>
      <c r="AY930" s="78">
        <f t="shared" si="37"/>
        <v>-0.02217506231</v>
      </c>
      <c r="AZ930" s="79">
        <f t="shared" si="38"/>
        <v>-0.03933514899</v>
      </c>
      <c r="BA930" s="80">
        <f t="shared" si="39"/>
        <v>-0.0171965024</v>
      </c>
      <c r="BB930" s="80">
        <f t="shared" si="40"/>
        <v>0.01716008667</v>
      </c>
      <c r="BC930" s="80">
        <f t="shared" si="41"/>
        <v>-0.01268618879</v>
      </c>
      <c r="BD930" s="80">
        <f t="shared" si="42"/>
        <v>-0.02121510332</v>
      </c>
      <c r="BE930" s="81">
        <f t="shared" si="43"/>
        <v>0.000001251119978</v>
      </c>
      <c r="BF930" s="81">
        <f t="shared" si="44"/>
        <v>-0.0005901869432</v>
      </c>
      <c r="BG930" s="81">
        <f t="shared" si="45"/>
        <v>-0.0002891412228</v>
      </c>
      <c r="BH930" s="81">
        <f t="shared" si="46"/>
        <v>0.0005382776118</v>
      </c>
      <c r="BI930" s="81"/>
      <c r="BJ930" s="81"/>
    </row>
    <row r="931">
      <c r="A931" s="31">
        <v>1171.0</v>
      </c>
      <c r="B931" s="32">
        <v>2605.0</v>
      </c>
      <c r="C931" s="33">
        <v>1365.0</v>
      </c>
      <c r="D931" s="55">
        <f t="shared" si="5"/>
        <v>1093</v>
      </c>
      <c r="E931" s="35">
        <v>373.0</v>
      </c>
      <c r="F931" s="36">
        <v>163.0</v>
      </c>
      <c r="G931" s="37">
        <v>168.0</v>
      </c>
      <c r="H931" s="38">
        <v>239.0</v>
      </c>
      <c r="I931" s="39">
        <v>92.0</v>
      </c>
      <c r="J931" s="40">
        <v>58.0</v>
      </c>
      <c r="K931" s="56">
        <f t="shared" si="6"/>
        <v>0.4637362637</v>
      </c>
      <c r="L931" s="56">
        <f t="shared" si="7"/>
        <v>0.6605113636</v>
      </c>
      <c r="M931" s="56">
        <f t="shared" si="8"/>
        <v>0.4318766067</v>
      </c>
      <c r="N931" s="56">
        <f t="shared" si="9"/>
        <v>0.1230769231</v>
      </c>
      <c r="O931" s="56">
        <f t="shared" si="10"/>
        <v>0.5791399817</v>
      </c>
      <c r="P931" s="57">
        <f t="shared" si="11"/>
        <v>0.04249084249</v>
      </c>
      <c r="Q931" s="58">
        <f t="shared" ref="Q931:V931" si="2825">K931-Q$2</f>
        <v>0.112758582</v>
      </c>
      <c r="R931" s="59">
        <f t="shared" si="2825"/>
        <v>0.1809588233</v>
      </c>
      <c r="S931" s="60">
        <f t="shared" si="2825"/>
        <v>0.02028904404</v>
      </c>
      <c r="T931" s="61">
        <f t="shared" si="2825"/>
        <v>0.00734248147</v>
      </c>
      <c r="U931" s="62">
        <f t="shared" si="2825"/>
        <v>0.1253086526</v>
      </c>
      <c r="V931" s="63">
        <f t="shared" si="2825"/>
        <v>0.01023001398</v>
      </c>
      <c r="W931" s="64"/>
      <c r="X931" s="65">
        <f t="shared" si="13"/>
        <v>1</v>
      </c>
      <c r="Y931" s="66">
        <f t="shared" si="14"/>
        <v>0</v>
      </c>
      <c r="Z931" s="67">
        <f t="shared" ref="Z931:AA931" si="2826">U931</f>
        <v>0.1253086526</v>
      </c>
      <c r="AA931" s="68">
        <f t="shared" si="2826"/>
        <v>0.01023001398</v>
      </c>
      <c r="AB931" s="69">
        <f t="shared" ref="AB931:AC931" si="2827">S931</f>
        <v>0.02028904404</v>
      </c>
      <c r="AC931" s="70">
        <f t="shared" si="2827"/>
        <v>0.00734248147</v>
      </c>
      <c r="AD931" s="71">
        <f t="shared" si="17"/>
        <v>0.01559760523</v>
      </c>
      <c r="AE931" s="72">
        <f t="shared" si="18"/>
        <v>0.002563818536</v>
      </c>
      <c r="AF931" s="73">
        <f t="shared" si="19"/>
        <v>0.002467279083</v>
      </c>
      <c r="AG931" s="74">
        <f t="shared" si="20"/>
        <v>0.001127633664</v>
      </c>
      <c r="AH931" s="75">
        <f t="shared" si="21"/>
        <v>0.0003577332738</v>
      </c>
      <c r="AI931" s="76">
        <f t="shared" si="22"/>
        <v>0.0002979438598</v>
      </c>
      <c r="AJ931" s="77"/>
      <c r="AK931" s="65">
        <f t="shared" si="23"/>
        <v>-0.005693794321</v>
      </c>
      <c r="AL931" s="66">
        <f t="shared" si="24"/>
        <v>0.0007634399882</v>
      </c>
      <c r="AM931" s="67">
        <f t="shared" si="25"/>
        <v>0.08604226718</v>
      </c>
      <c r="AN931" s="68">
        <f t="shared" si="26"/>
        <v>0.2072957267</v>
      </c>
      <c r="AO931" s="69">
        <f t="shared" si="27"/>
        <v>0.0008133578325</v>
      </c>
      <c r="AP931" s="70">
        <f t="shared" si="28"/>
        <v>-0.01114109138</v>
      </c>
      <c r="AQ931" s="71">
        <f t="shared" si="29"/>
        <v>0.009511390018</v>
      </c>
      <c r="AR931" s="72">
        <f t="shared" si="30"/>
        <v>-0.007774729375</v>
      </c>
      <c r="AS931" s="73">
        <f t="shared" si="31"/>
        <v>-0.0004113630903</v>
      </c>
      <c r="AT931" s="74">
        <f t="shared" si="32"/>
        <v>0.001070436945</v>
      </c>
      <c r="AU931" s="75">
        <f t="shared" si="33"/>
        <v>0.00003566967012</v>
      </c>
      <c r="AV931" s="76">
        <f t="shared" si="34"/>
        <v>0.00003966963779</v>
      </c>
      <c r="AW931" s="78">
        <f t="shared" si="35"/>
        <v>0.09029752729</v>
      </c>
      <c r="AX931" s="79">
        <f t="shared" si="36"/>
        <v>0.112758582</v>
      </c>
      <c r="AY931" s="78">
        <f t="shared" si="37"/>
        <v>0.1902534525</v>
      </c>
      <c r="AZ931" s="79">
        <f t="shared" si="38"/>
        <v>0.1809588233</v>
      </c>
      <c r="BA931" s="80">
        <f t="shared" si="39"/>
        <v>-0.02246105476</v>
      </c>
      <c r="BB931" s="80">
        <f t="shared" si="40"/>
        <v>0.009294629155</v>
      </c>
      <c r="BC931" s="80">
        <f t="shared" si="41"/>
        <v>0.09043545654</v>
      </c>
      <c r="BD931" s="80">
        <f t="shared" si="42"/>
        <v>0.1912134115</v>
      </c>
      <c r="BE931" s="81">
        <f t="shared" si="43"/>
        <v>0.0004181088496</v>
      </c>
      <c r="BF931" s="81">
        <f t="shared" si="44"/>
        <v>-0.0004175343488</v>
      </c>
      <c r="BG931" s="81">
        <f t="shared" si="45"/>
        <v>-0.02838399694</v>
      </c>
      <c r="BH931" s="81">
        <f t="shared" si="46"/>
        <v>0.03458494433</v>
      </c>
      <c r="BI931" s="81"/>
      <c r="BJ931" s="81"/>
    </row>
    <row r="932">
      <c r="A932" s="31">
        <v>929.0</v>
      </c>
      <c r="B932" s="32">
        <v>4532.0</v>
      </c>
      <c r="C932" s="33">
        <v>1075.0</v>
      </c>
      <c r="D932" s="55">
        <f t="shared" si="5"/>
        <v>697</v>
      </c>
      <c r="E932" s="35">
        <v>61.0</v>
      </c>
      <c r="F932" s="36">
        <v>168.0</v>
      </c>
      <c r="G932" s="37">
        <v>63.0</v>
      </c>
      <c r="H932" s="38">
        <v>303.0</v>
      </c>
      <c r="I932" s="39">
        <v>29.0</v>
      </c>
      <c r="J932" s="40">
        <v>73.0</v>
      </c>
      <c r="K932" s="56">
        <f t="shared" si="6"/>
        <v>0.1423255814</v>
      </c>
      <c r="L932" s="56">
        <f t="shared" si="7"/>
        <v>0.2290076336</v>
      </c>
      <c r="M932" s="56">
        <f t="shared" si="8"/>
        <v>0.2072368421</v>
      </c>
      <c r="N932" s="56">
        <f t="shared" si="9"/>
        <v>0.05860465116</v>
      </c>
      <c r="O932" s="56">
        <f t="shared" si="10"/>
        <v>0.2195121951</v>
      </c>
      <c r="P932" s="57">
        <f t="shared" si="11"/>
        <v>0.06790697674</v>
      </c>
      <c r="Q932" s="58">
        <f t="shared" ref="Q932:V932" si="2828">K932-Q$2</f>
        <v>-0.2086521003</v>
      </c>
      <c r="R932" s="59">
        <f t="shared" si="2828"/>
        <v>-0.2505449067</v>
      </c>
      <c r="S932" s="60">
        <f t="shared" si="2828"/>
        <v>-0.2043507205</v>
      </c>
      <c r="T932" s="61">
        <f t="shared" si="2828"/>
        <v>-0.05712979044</v>
      </c>
      <c r="U932" s="62">
        <f t="shared" si="2828"/>
        <v>-0.234319134</v>
      </c>
      <c r="V932" s="63">
        <f t="shared" si="2828"/>
        <v>0.03564614823</v>
      </c>
      <c r="W932" s="64"/>
      <c r="X932" s="65">
        <f t="shared" si="13"/>
        <v>1</v>
      </c>
      <c r="Y932" s="66">
        <f t="shared" si="14"/>
        <v>0</v>
      </c>
      <c r="Z932" s="67">
        <f t="shared" ref="Z932:AA932" si="2829">U932</f>
        <v>-0.234319134</v>
      </c>
      <c r="AA932" s="68">
        <f t="shared" si="2829"/>
        <v>0.03564614823</v>
      </c>
      <c r="AB932" s="69">
        <f t="shared" ref="AB932:AC932" si="2830">S932</f>
        <v>-0.2043507205</v>
      </c>
      <c r="AC932" s="70">
        <f t="shared" si="2830"/>
        <v>-0.05712979044</v>
      </c>
      <c r="AD932" s="71">
        <f t="shared" si="17"/>
        <v>0.05363480866</v>
      </c>
      <c r="AE932" s="72">
        <f t="shared" si="18"/>
        <v>-0.01670514917</v>
      </c>
      <c r="AF932" s="73">
        <f t="shared" si="19"/>
        <v>0.04991974084</v>
      </c>
      <c r="AG932" s="74">
        <f t="shared" si="20"/>
        <v>0.006102286945</v>
      </c>
      <c r="AH932" s="75">
        <f t="shared" si="21"/>
        <v>0.03849540403</v>
      </c>
      <c r="AI932" s="76">
        <f t="shared" si="22"/>
        <v>0.02334902768</v>
      </c>
      <c r="AJ932" s="77"/>
      <c r="AK932" s="65">
        <f t="shared" si="23"/>
        <v>-0.005693794321</v>
      </c>
      <c r="AL932" s="66">
        <f t="shared" si="24"/>
        <v>0.0007634399882</v>
      </c>
      <c r="AM932" s="67">
        <f t="shared" si="25"/>
        <v>-0.2478576474</v>
      </c>
      <c r="AN932" s="68">
        <f t="shared" si="26"/>
        <v>-0.3429187981</v>
      </c>
      <c r="AO932" s="69">
        <f t="shared" si="27"/>
        <v>0.0001919999645</v>
      </c>
      <c r="AP932" s="70">
        <f t="shared" si="28"/>
        <v>0.1098530482</v>
      </c>
      <c r="AQ932" s="71">
        <f t="shared" si="29"/>
        <v>0.01782903692</v>
      </c>
      <c r="AR932" s="72">
        <f t="shared" si="30"/>
        <v>-0.03985199763</v>
      </c>
      <c r="AS932" s="73">
        <f t="shared" si="31"/>
        <v>-0.001271494064</v>
      </c>
      <c r="AT932" s="74">
        <f t="shared" si="32"/>
        <v>0.0212215388</v>
      </c>
      <c r="AU932" s="75">
        <f t="shared" si="33"/>
        <v>0.003981632204</v>
      </c>
      <c r="AV932" s="76">
        <f t="shared" si="34"/>
        <v>0.003280790658</v>
      </c>
      <c r="AW932" s="78">
        <f t="shared" si="35"/>
        <v>-0.2328202667</v>
      </c>
      <c r="AX932" s="79">
        <f t="shared" si="36"/>
        <v>-0.2086521003</v>
      </c>
      <c r="AY932" s="78">
        <f t="shared" si="37"/>
        <v>-0.2476519781</v>
      </c>
      <c r="AZ932" s="79">
        <f t="shared" si="38"/>
        <v>-0.2505449067</v>
      </c>
      <c r="BA932" s="80">
        <f t="shared" si="39"/>
        <v>-0.02416816637</v>
      </c>
      <c r="BB932" s="80">
        <f t="shared" si="40"/>
        <v>0.002892928599</v>
      </c>
      <c r="BC932" s="80">
        <f t="shared" si="41"/>
        <v>-0.2326823374</v>
      </c>
      <c r="BD932" s="80">
        <f t="shared" si="42"/>
        <v>-0.2466920191</v>
      </c>
      <c r="BE932" s="81">
        <f t="shared" si="43"/>
        <v>0.0005757312298</v>
      </c>
      <c r="BF932" s="81">
        <f t="shared" si="44"/>
        <v>-0.0001398335594</v>
      </c>
      <c r="BG932" s="81">
        <f t="shared" si="45"/>
        <v>-0.006715882146</v>
      </c>
      <c r="BH932" s="81">
        <f t="shared" si="46"/>
        <v>0.1148017513</v>
      </c>
      <c r="BI932" s="81"/>
      <c r="BJ932" s="81"/>
    </row>
    <row r="933">
      <c r="A933" s="31">
        <v>650.0</v>
      </c>
      <c r="B933" s="32">
        <v>3833.0</v>
      </c>
      <c r="C933" s="33">
        <v>620.0</v>
      </c>
      <c r="D933" s="55">
        <f t="shared" si="5"/>
        <v>454</v>
      </c>
      <c r="E933" s="35">
        <v>146.0</v>
      </c>
      <c r="F933" s="36">
        <v>51.0</v>
      </c>
      <c r="G933" s="37">
        <v>67.0</v>
      </c>
      <c r="H933" s="38">
        <v>133.0</v>
      </c>
      <c r="I933" s="39">
        <v>30.0</v>
      </c>
      <c r="J933" s="40">
        <v>27.0</v>
      </c>
      <c r="K933" s="56">
        <f t="shared" si="6"/>
        <v>0.3919354839</v>
      </c>
      <c r="L933" s="56">
        <f t="shared" si="7"/>
        <v>0.569579288</v>
      </c>
      <c r="M933" s="56">
        <f t="shared" si="8"/>
        <v>0.4620689655</v>
      </c>
      <c r="N933" s="56">
        <f t="shared" si="9"/>
        <v>0.1080645161</v>
      </c>
      <c r="O933" s="56">
        <f t="shared" si="10"/>
        <v>0.5352422907</v>
      </c>
      <c r="P933" s="57">
        <f t="shared" si="11"/>
        <v>0.0435483871</v>
      </c>
      <c r="Q933" s="58">
        <f t="shared" ref="Q933:V933" si="2831">K933-Q$2</f>
        <v>0.04095780218</v>
      </c>
      <c r="R933" s="59">
        <f t="shared" si="2831"/>
        <v>0.09002674774</v>
      </c>
      <c r="S933" s="60">
        <f t="shared" si="2831"/>
        <v>0.05048140287</v>
      </c>
      <c r="T933" s="61">
        <f t="shared" si="2831"/>
        <v>-0.007669925478</v>
      </c>
      <c r="U933" s="62">
        <f t="shared" si="2831"/>
        <v>0.08141096166</v>
      </c>
      <c r="V933" s="63">
        <f t="shared" si="2831"/>
        <v>0.01128755858</v>
      </c>
      <c r="W933" s="64"/>
      <c r="X933" s="65">
        <f t="shared" si="13"/>
        <v>1</v>
      </c>
      <c r="Y933" s="66">
        <f t="shared" si="14"/>
        <v>0</v>
      </c>
      <c r="Z933" s="67">
        <f t="shared" ref="Z933:AA933" si="2832">U933</f>
        <v>0.08141096166</v>
      </c>
      <c r="AA933" s="68">
        <f t="shared" si="2832"/>
        <v>0.01128755858</v>
      </c>
      <c r="AB933" s="69">
        <f t="shared" ref="AB933:AC933" si="2833">S933</f>
        <v>0.05048140287</v>
      </c>
      <c r="AC933" s="70">
        <f t="shared" si="2833"/>
        <v>-0.007669925478</v>
      </c>
      <c r="AD933" s="71">
        <f t="shared" si="17"/>
        <v>0.006500335699</v>
      </c>
      <c r="AE933" s="72">
        <f t="shared" si="18"/>
        <v>0.001837861998</v>
      </c>
      <c r="AF933" s="73">
        <f t="shared" si="19"/>
        <v>0.004196314287</v>
      </c>
      <c r="AG933" s="74">
        <f t="shared" si="20"/>
        <v>-0.00005460421666</v>
      </c>
      <c r="AH933" s="75">
        <f t="shared" si="21"/>
        <v>0.002489544279</v>
      </c>
      <c r="AI933" s="76">
        <f t="shared" si="22"/>
        <v>-0.0007743771961</v>
      </c>
      <c r="AJ933" s="77"/>
      <c r="AK933" s="65">
        <f t="shared" si="23"/>
        <v>-0.005693794321</v>
      </c>
      <c r="AL933" s="66">
        <f t="shared" si="24"/>
        <v>0.0007634399882</v>
      </c>
      <c r="AM933" s="67">
        <f t="shared" si="25"/>
        <v>0.04853153148</v>
      </c>
      <c r="AN933" s="68">
        <f t="shared" si="26"/>
        <v>0.1384650859</v>
      </c>
      <c r="AO933" s="69">
        <f t="shared" si="27"/>
        <v>-0.0109030986</v>
      </c>
      <c r="AP933" s="70">
        <f t="shared" si="28"/>
        <v>-0.02408198809</v>
      </c>
      <c r="AQ933" s="71">
        <f t="shared" si="29"/>
        <v>0.004412398153</v>
      </c>
      <c r="AR933" s="72">
        <f t="shared" si="30"/>
        <v>-0.002844687768</v>
      </c>
      <c r="AS933" s="73">
        <f t="shared" si="31"/>
        <v>0.0001325868492</v>
      </c>
      <c r="AT933" s="74">
        <f t="shared" si="32"/>
        <v>0.001769091564</v>
      </c>
      <c r="AU933" s="75">
        <f t="shared" si="33"/>
        <v>0.0002950557099</v>
      </c>
      <c r="AV933" s="76">
        <f t="shared" si="34"/>
        <v>-0.00004688548035</v>
      </c>
      <c r="AW933" s="78">
        <f t="shared" si="35"/>
        <v>0.03677467928</v>
      </c>
      <c r="AX933" s="79">
        <f t="shared" si="36"/>
        <v>0.04095780218</v>
      </c>
      <c r="AY933" s="78">
        <f t="shared" si="37"/>
        <v>0.1140240561</v>
      </c>
      <c r="AZ933" s="79">
        <f t="shared" si="38"/>
        <v>0.09002674774</v>
      </c>
      <c r="BA933" s="80">
        <f t="shared" si="39"/>
        <v>-0.004183122905</v>
      </c>
      <c r="BB933" s="80">
        <f t="shared" si="40"/>
        <v>0.02399730834</v>
      </c>
      <c r="BC933" s="80">
        <f t="shared" si="41"/>
        <v>0.03691260852</v>
      </c>
      <c r="BD933" s="80">
        <f t="shared" si="42"/>
        <v>0.1149840151</v>
      </c>
      <c r="BE933" s="81">
        <f t="shared" si="43"/>
        <v>-0.0005583722901</v>
      </c>
      <c r="BF933" s="81">
        <f t="shared" si="44"/>
        <v>-0.0002007673803</v>
      </c>
      <c r="BG933" s="81">
        <f t="shared" si="45"/>
        <v>-0.01185878305</v>
      </c>
      <c r="BH933" s="81">
        <f t="shared" si="46"/>
        <v>0.008488719869</v>
      </c>
      <c r="BI933" s="81"/>
      <c r="BJ933" s="81"/>
    </row>
    <row r="934">
      <c r="A934" s="31">
        <v>954.0</v>
      </c>
      <c r="B934" s="32" t="s">
        <v>286</v>
      </c>
      <c r="C934" s="33">
        <v>863.0</v>
      </c>
      <c r="D934" s="55">
        <f t="shared" si="5"/>
        <v>727</v>
      </c>
      <c r="E934" s="35">
        <v>248.0</v>
      </c>
      <c r="F934" s="36">
        <v>76.0</v>
      </c>
      <c r="G934" s="37">
        <v>125.0</v>
      </c>
      <c r="H934" s="38">
        <v>205.0</v>
      </c>
      <c r="I934" s="39">
        <v>53.0</v>
      </c>
      <c r="J934" s="40">
        <v>20.0</v>
      </c>
      <c r="K934" s="56">
        <f t="shared" si="6"/>
        <v>0.493626883</v>
      </c>
      <c r="L934" s="56">
        <f t="shared" si="7"/>
        <v>0.5948616601</v>
      </c>
      <c r="M934" s="56">
        <f t="shared" si="8"/>
        <v>0.5656108597</v>
      </c>
      <c r="N934" s="56">
        <f t="shared" si="9"/>
        <v>0.1448435689</v>
      </c>
      <c r="O934" s="56">
        <f t="shared" si="10"/>
        <v>0.5859697387</v>
      </c>
      <c r="P934" s="57">
        <f t="shared" si="11"/>
        <v>0.02317497103</v>
      </c>
      <c r="Q934" s="58">
        <f t="shared" ref="Q934:V934" si="2834">K934-Q$2</f>
        <v>0.1426492013</v>
      </c>
      <c r="R934" s="59">
        <f t="shared" si="2834"/>
        <v>0.1153091198</v>
      </c>
      <c r="S934" s="60">
        <f t="shared" si="2834"/>
        <v>0.1540232971</v>
      </c>
      <c r="T934" s="61">
        <f t="shared" si="2834"/>
        <v>0.02910912734</v>
      </c>
      <c r="U934" s="62">
        <f t="shared" si="2834"/>
        <v>0.1321384096</v>
      </c>
      <c r="V934" s="63">
        <f t="shared" si="2834"/>
        <v>-0.009085857481</v>
      </c>
      <c r="W934" s="64"/>
      <c r="X934" s="65">
        <f t="shared" si="13"/>
        <v>1</v>
      </c>
      <c r="Y934" s="66">
        <f t="shared" si="14"/>
        <v>0</v>
      </c>
      <c r="Z934" s="67">
        <f t="shared" ref="Z934:AA934" si="2835">U934</f>
        <v>0.1321384096</v>
      </c>
      <c r="AA934" s="68">
        <f t="shared" si="2835"/>
        <v>-0.009085857481</v>
      </c>
      <c r="AB934" s="69">
        <f t="shared" ref="AB934:AC934" si="2836">S934</f>
        <v>0.1540232971</v>
      </c>
      <c r="AC934" s="70">
        <f t="shared" si="2836"/>
        <v>0.02910912734</v>
      </c>
      <c r="AD934" s="71">
        <f t="shared" si="17"/>
        <v>0.01737800647</v>
      </c>
      <c r="AE934" s="72">
        <f t="shared" si="18"/>
        <v>-0.002401181514</v>
      </c>
      <c r="AF934" s="73">
        <f t="shared" si="19"/>
        <v>0.02061687489</v>
      </c>
      <c r="AG934" s="74">
        <f t="shared" si="20"/>
        <v>0.002447000064</v>
      </c>
      <c r="AH934" s="75">
        <f t="shared" si="21"/>
        <v>0.02287583475</v>
      </c>
      <c r="AI934" s="76">
        <f t="shared" si="22"/>
        <v>0.008966967536</v>
      </c>
      <c r="AJ934" s="77"/>
      <c r="AK934" s="65">
        <f t="shared" si="23"/>
        <v>-0.005693794321</v>
      </c>
      <c r="AL934" s="66">
        <f t="shared" si="24"/>
        <v>0.0007634399882</v>
      </c>
      <c r="AM934" s="67">
        <f t="shared" si="25"/>
        <v>0.1222838046</v>
      </c>
      <c r="AN934" s="68">
        <f t="shared" si="26"/>
        <v>0.2023722568</v>
      </c>
      <c r="AO934" s="69">
        <f t="shared" si="27"/>
        <v>-0.007097184337</v>
      </c>
      <c r="AP934" s="70">
        <f t="shared" si="28"/>
        <v>-0.08084168694</v>
      </c>
      <c r="AQ934" s="71">
        <f t="shared" si="29"/>
        <v>0.007532178135</v>
      </c>
      <c r="AR934" s="72">
        <f t="shared" si="30"/>
        <v>-0.01136450157</v>
      </c>
      <c r="AS934" s="73">
        <f t="shared" si="31"/>
        <v>-0.0004942230383</v>
      </c>
      <c r="AT934" s="74">
        <f t="shared" si="32"/>
        <v>0.00876259267</v>
      </c>
      <c r="AU934" s="75">
        <f t="shared" si="33"/>
        <v>0.00244677627</v>
      </c>
      <c r="AV934" s="76">
        <f t="shared" si="34"/>
        <v>0.00139300122</v>
      </c>
      <c r="AW934" s="78">
        <f t="shared" si="35"/>
        <v>0.1189775573</v>
      </c>
      <c r="AX934" s="79">
        <f t="shared" si="36"/>
        <v>0.1426492013</v>
      </c>
      <c r="AY934" s="78">
        <f t="shared" si="37"/>
        <v>0.1210851022</v>
      </c>
      <c r="AZ934" s="79">
        <f t="shared" si="38"/>
        <v>0.1153091198</v>
      </c>
      <c r="BA934" s="80">
        <f t="shared" si="39"/>
        <v>-0.02367164401</v>
      </c>
      <c r="BB934" s="80">
        <f t="shared" si="40"/>
        <v>0.005775982386</v>
      </c>
      <c r="BC934" s="80">
        <f t="shared" si="41"/>
        <v>0.1191154865</v>
      </c>
      <c r="BD934" s="80">
        <f t="shared" si="42"/>
        <v>0.1220450612</v>
      </c>
      <c r="BE934" s="81">
        <f t="shared" si="43"/>
        <v>0.0005269847575</v>
      </c>
      <c r="BF934" s="81">
        <f t="shared" si="44"/>
        <v>-0.0002734539977</v>
      </c>
      <c r="BG934" s="81">
        <f t="shared" si="45"/>
        <v>-0.0007064978279</v>
      </c>
      <c r="BH934" s="81">
        <f t="shared" si="46"/>
        <v>0.02907491368</v>
      </c>
      <c r="BI934" s="81"/>
      <c r="BJ934" s="81"/>
    </row>
    <row r="935">
      <c r="A935" s="31">
        <v>1229.0</v>
      </c>
      <c r="B935" s="32">
        <v>5504.0</v>
      </c>
      <c r="C935" s="33">
        <v>1139.0</v>
      </c>
      <c r="D935" s="55">
        <f t="shared" si="5"/>
        <v>881</v>
      </c>
      <c r="E935" s="35">
        <v>264.0</v>
      </c>
      <c r="F935" s="36">
        <v>215.0</v>
      </c>
      <c r="G935" s="37">
        <v>103.0</v>
      </c>
      <c r="H935" s="38">
        <v>210.0</v>
      </c>
      <c r="I935" s="39">
        <v>40.0</v>
      </c>
      <c r="J935" s="40">
        <v>49.0</v>
      </c>
      <c r="K935" s="56">
        <f t="shared" si="6"/>
        <v>0.3573309921</v>
      </c>
      <c r="L935" s="56">
        <f t="shared" si="7"/>
        <v>0.5914396887</v>
      </c>
      <c r="M935" s="56">
        <f t="shared" si="8"/>
        <v>0.280653951</v>
      </c>
      <c r="N935" s="56">
        <f t="shared" si="9"/>
        <v>0.09043020193</v>
      </c>
      <c r="O935" s="56">
        <f t="shared" si="10"/>
        <v>0.4619750284</v>
      </c>
      <c r="P935" s="57">
        <f t="shared" si="11"/>
        <v>0.04302019315</v>
      </c>
      <c r="Q935" s="58">
        <f t="shared" ref="Q935:V935" si="2837">K935-Q$2</f>
        <v>0.006353310408</v>
      </c>
      <c r="R935" s="59">
        <f t="shared" si="2837"/>
        <v>0.1118871484</v>
      </c>
      <c r="S935" s="60">
        <f t="shared" si="2837"/>
        <v>-0.1309336117</v>
      </c>
      <c r="T935" s="61">
        <f t="shared" si="2837"/>
        <v>-0.02530423968</v>
      </c>
      <c r="U935" s="62">
        <f t="shared" si="2837"/>
        <v>0.008143699283</v>
      </c>
      <c r="V935" s="63">
        <f t="shared" si="2837"/>
        <v>0.01075936464</v>
      </c>
      <c r="W935" s="64"/>
      <c r="X935" s="65">
        <f t="shared" si="13"/>
        <v>1</v>
      </c>
      <c r="Y935" s="66">
        <f t="shared" si="14"/>
        <v>0</v>
      </c>
      <c r="Z935" s="67">
        <f t="shared" ref="Z935:AA935" si="2838">U935</f>
        <v>0.008143699283</v>
      </c>
      <c r="AA935" s="68">
        <f t="shared" si="2838"/>
        <v>0.01075936464</v>
      </c>
      <c r="AB935" s="69">
        <f t="shared" ref="AB935:AC935" si="2839">S935</f>
        <v>-0.1309336117</v>
      </c>
      <c r="AC935" s="70">
        <f t="shared" si="2839"/>
        <v>-0.02530423968</v>
      </c>
      <c r="AD935" s="71">
        <f t="shared" si="17"/>
        <v>-0.00004944408944</v>
      </c>
      <c r="AE935" s="72">
        <f t="shared" si="18"/>
        <v>0.0001752420602</v>
      </c>
      <c r="AF935" s="73">
        <f t="shared" si="19"/>
        <v>-0.0007940264181</v>
      </c>
      <c r="AG935" s="74">
        <f t="shared" si="20"/>
        <v>-0.00161483259</v>
      </c>
      <c r="AH935" s="75">
        <f t="shared" si="21"/>
        <v>0.01650330613</v>
      </c>
      <c r="AI935" s="76">
        <f t="shared" si="22"/>
        <v>0.006626350984</v>
      </c>
      <c r="AJ935" s="77"/>
      <c r="AK935" s="65">
        <f t="shared" si="23"/>
        <v>-0.005693794321</v>
      </c>
      <c r="AL935" s="66">
        <f t="shared" si="24"/>
        <v>0.0007634399882</v>
      </c>
      <c r="AM935" s="67">
        <f t="shared" si="25"/>
        <v>-0.01043469191</v>
      </c>
      <c r="AN935" s="68">
        <f t="shared" si="26"/>
        <v>0.02171167893</v>
      </c>
      <c r="AO935" s="69">
        <f t="shared" si="27"/>
        <v>0.005754724933</v>
      </c>
      <c r="AP935" s="70">
        <f t="shared" si="28"/>
        <v>0.06880107152</v>
      </c>
      <c r="AQ935" s="71">
        <f t="shared" si="29"/>
        <v>0.00007674250549</v>
      </c>
      <c r="AR935" s="72">
        <f t="shared" si="30"/>
        <v>0.000118893645</v>
      </c>
      <c r="AS935" s="73">
        <f t="shared" si="31"/>
        <v>0.0006606046006</v>
      </c>
      <c r="AT935" s="74">
        <f t="shared" si="32"/>
        <v>-0.0003771736571</v>
      </c>
      <c r="AU935" s="75">
        <f t="shared" si="33"/>
        <v>0.001762590534</v>
      </c>
      <c r="AV935" s="76">
        <f t="shared" si="34"/>
        <v>0.001022792483</v>
      </c>
      <c r="AW935" s="78">
        <f t="shared" si="35"/>
        <v>-0.007873823656</v>
      </c>
      <c r="AX935" s="79">
        <f t="shared" si="36"/>
        <v>0.006353310408</v>
      </c>
      <c r="AY935" s="78">
        <f t="shared" si="37"/>
        <v>0.0920407029</v>
      </c>
      <c r="AZ935" s="79">
        <f t="shared" si="38"/>
        <v>0.1118871484</v>
      </c>
      <c r="BA935" s="80">
        <f t="shared" si="39"/>
        <v>-0.01422713406</v>
      </c>
      <c r="BB935" s="80">
        <f t="shared" si="40"/>
        <v>-0.01984644552</v>
      </c>
      <c r="BC935" s="80">
        <f t="shared" si="41"/>
        <v>-0.00773589441</v>
      </c>
      <c r="BD935" s="80">
        <f t="shared" si="42"/>
        <v>0.0930006619</v>
      </c>
      <c r="BE935" s="81">
        <f t="shared" si="43"/>
        <v>-0.0001914700561</v>
      </c>
      <c r="BF935" s="81">
        <f t="shared" si="44"/>
        <v>0.0005647160823</v>
      </c>
      <c r="BG935" s="81">
        <f t="shared" si="45"/>
        <v>-0.008589279051</v>
      </c>
      <c r="BH935" s="81">
        <f t="shared" si="46"/>
        <v>-0.001438886601</v>
      </c>
      <c r="BI935" s="81"/>
      <c r="BJ935" s="81"/>
    </row>
    <row r="936">
      <c r="A936" s="31">
        <v>1024.0</v>
      </c>
      <c r="B936" s="32" t="s">
        <v>287</v>
      </c>
      <c r="C936" s="33">
        <v>1785.0</v>
      </c>
      <c r="D936" s="55">
        <f t="shared" si="5"/>
        <v>1315</v>
      </c>
      <c r="E936" s="35">
        <v>196.0</v>
      </c>
      <c r="F936" s="36">
        <v>227.0</v>
      </c>
      <c r="G936" s="37">
        <v>203.0</v>
      </c>
      <c r="H936" s="38">
        <v>528.0</v>
      </c>
      <c r="I936" s="39">
        <v>70.0</v>
      </c>
      <c r="J936" s="40">
        <v>91.0</v>
      </c>
      <c r="K936" s="56">
        <f t="shared" si="6"/>
        <v>0.262745098</v>
      </c>
      <c r="L936" s="56">
        <f t="shared" si="7"/>
        <v>0.3350125945</v>
      </c>
      <c r="M936" s="56">
        <f t="shared" si="8"/>
        <v>0.3896353167</v>
      </c>
      <c r="N936" s="56">
        <f t="shared" si="9"/>
        <v>0.1137254902</v>
      </c>
      <c r="O936" s="56">
        <f t="shared" si="10"/>
        <v>0.3566539924</v>
      </c>
      <c r="P936" s="57">
        <f t="shared" si="11"/>
        <v>0.05098039216</v>
      </c>
      <c r="Q936" s="58">
        <f t="shared" ref="Q936:V936" si="2840">K936-Q$2</f>
        <v>-0.08823258365</v>
      </c>
      <c r="R936" s="59">
        <f t="shared" si="2840"/>
        <v>-0.1445399458</v>
      </c>
      <c r="S936" s="60">
        <f t="shared" si="2840"/>
        <v>-0.02195224595</v>
      </c>
      <c r="T936" s="61">
        <f t="shared" si="2840"/>
        <v>-0.002008951411</v>
      </c>
      <c r="U936" s="62">
        <f t="shared" si="2840"/>
        <v>-0.0971773367</v>
      </c>
      <c r="V936" s="63">
        <f t="shared" si="2840"/>
        <v>0.01871956364</v>
      </c>
      <c r="W936" s="64"/>
      <c r="X936" s="65">
        <f t="shared" si="13"/>
        <v>1</v>
      </c>
      <c r="Y936" s="66">
        <f t="shared" si="14"/>
        <v>0</v>
      </c>
      <c r="Z936" s="67">
        <f t="shared" ref="Z936:AA936" si="2841">U936</f>
        <v>-0.0971773367</v>
      </c>
      <c r="AA936" s="68">
        <f t="shared" si="2841"/>
        <v>0.01871956364</v>
      </c>
      <c r="AB936" s="69">
        <f t="shared" ref="AB936:AC936" si="2842">S936</f>
        <v>-0.02195224595</v>
      </c>
      <c r="AC936" s="70">
        <f t="shared" si="2842"/>
        <v>-0.002008951411</v>
      </c>
      <c r="AD936" s="71">
        <f t="shared" si="17"/>
        <v>0.009093012705</v>
      </c>
      <c r="AE936" s="72">
        <f t="shared" si="18"/>
        <v>-0.003638234678</v>
      </c>
      <c r="AF936" s="73">
        <f t="shared" si="19"/>
        <v>0.00217086749</v>
      </c>
      <c r="AG936" s="74">
        <f t="shared" si="20"/>
        <v>-0.0002157119175</v>
      </c>
      <c r="AH936" s="75">
        <f t="shared" si="21"/>
        <v>0.0004778652164</v>
      </c>
      <c r="AI936" s="76">
        <f t="shared" si="22"/>
        <v>0.00008820199095</v>
      </c>
      <c r="AJ936" s="77"/>
      <c r="AK936" s="65">
        <f t="shared" si="23"/>
        <v>-0.005693794321</v>
      </c>
      <c r="AL936" s="66">
        <f t="shared" si="24"/>
        <v>0.0007634399882</v>
      </c>
      <c r="AM936" s="67">
        <f t="shared" si="25"/>
        <v>-0.1090415235</v>
      </c>
      <c r="AN936" s="68">
        <f t="shared" si="26"/>
        <v>-0.1390029839</v>
      </c>
      <c r="AO936" s="69">
        <f t="shared" si="27"/>
        <v>0.002077936367</v>
      </c>
      <c r="AP936" s="70">
        <f t="shared" si="28"/>
        <v>0.01122185807</v>
      </c>
      <c r="AQ936" s="71">
        <f t="shared" si="29"/>
        <v>0.002552739696</v>
      </c>
      <c r="AR936" s="72">
        <f t="shared" si="30"/>
        <v>-0.007170661244</v>
      </c>
      <c r="AS936" s="73">
        <f t="shared" si="31"/>
        <v>0.0001476858177</v>
      </c>
      <c r="AT936" s="74">
        <f t="shared" si="32"/>
        <v>0.0009103052835</v>
      </c>
      <c r="AU936" s="75">
        <f t="shared" si="33"/>
        <v>0.00005274155986</v>
      </c>
      <c r="AV936" s="76">
        <f t="shared" si="34"/>
        <v>0.00001785926142</v>
      </c>
      <c r="AW936" s="78">
        <f t="shared" si="35"/>
        <v>-0.1099042144</v>
      </c>
      <c r="AX936" s="79">
        <f t="shared" si="36"/>
        <v>-0.08823258365</v>
      </c>
      <c r="AY936" s="78">
        <f t="shared" si="37"/>
        <v>-0.1332601826</v>
      </c>
      <c r="AZ936" s="79">
        <f t="shared" si="38"/>
        <v>-0.1445399458</v>
      </c>
      <c r="BA936" s="80">
        <f t="shared" si="39"/>
        <v>-0.02167163071</v>
      </c>
      <c r="BB936" s="80">
        <f t="shared" si="40"/>
        <v>0.01127976328</v>
      </c>
      <c r="BC936" s="80">
        <f t="shared" si="41"/>
        <v>-0.1097662851</v>
      </c>
      <c r="BD936" s="80">
        <f t="shared" si="42"/>
        <v>-0.1323002236</v>
      </c>
      <c r="BE936" s="81">
        <f t="shared" si="43"/>
        <v>0.000342426518</v>
      </c>
      <c r="BF936" s="81">
        <f t="shared" si="44"/>
        <v>-0.0004889017285</v>
      </c>
      <c r="BG936" s="81">
        <f t="shared" si="45"/>
        <v>-0.005454711806</v>
      </c>
      <c r="BH936" s="81">
        <f t="shared" si="46"/>
        <v>0.02904420812</v>
      </c>
      <c r="BI936" s="81"/>
      <c r="BJ936" s="81"/>
    </row>
    <row r="937">
      <c r="A937" s="31">
        <v>82.0</v>
      </c>
      <c r="B937" s="32" t="s">
        <v>288</v>
      </c>
      <c r="C937" s="33">
        <v>1224.0</v>
      </c>
      <c r="D937" s="55">
        <f t="shared" si="5"/>
        <v>946</v>
      </c>
      <c r="E937" s="35">
        <v>198.0</v>
      </c>
      <c r="F937" s="36">
        <v>158.0</v>
      </c>
      <c r="G937" s="37">
        <v>128.0</v>
      </c>
      <c r="H937" s="38">
        <v>344.0</v>
      </c>
      <c r="I937" s="39">
        <v>67.0</v>
      </c>
      <c r="J937" s="40">
        <v>51.0</v>
      </c>
      <c r="K937" s="56">
        <f t="shared" si="6"/>
        <v>0.3210784314</v>
      </c>
      <c r="L937" s="56">
        <f t="shared" si="7"/>
        <v>0.4351395731</v>
      </c>
      <c r="M937" s="56">
        <f t="shared" si="8"/>
        <v>0.3798219585</v>
      </c>
      <c r="N937" s="56">
        <f t="shared" si="9"/>
        <v>0.1045751634</v>
      </c>
      <c r="O937" s="56">
        <f t="shared" si="10"/>
        <v>0.4154334038</v>
      </c>
      <c r="P937" s="57">
        <f t="shared" si="11"/>
        <v>0.04166666667</v>
      </c>
      <c r="Q937" s="58">
        <f t="shared" ref="Q937:V937" si="2843">K937-Q$2</f>
        <v>-0.02989925032</v>
      </c>
      <c r="R937" s="59">
        <f t="shared" si="2843"/>
        <v>-0.04441296722</v>
      </c>
      <c r="S937" s="60">
        <f t="shared" si="2843"/>
        <v>-0.03176560419</v>
      </c>
      <c r="T937" s="61">
        <f t="shared" si="2843"/>
        <v>-0.01115927821</v>
      </c>
      <c r="U937" s="62">
        <f t="shared" si="2843"/>
        <v>-0.03839792529</v>
      </c>
      <c r="V937" s="63">
        <f t="shared" si="2843"/>
        <v>0.009405838155</v>
      </c>
      <c r="W937" s="64"/>
      <c r="X937" s="65">
        <f t="shared" si="13"/>
        <v>1</v>
      </c>
      <c r="Y937" s="66">
        <f t="shared" si="14"/>
        <v>0</v>
      </c>
      <c r="Z937" s="67">
        <f t="shared" ref="Z937:AA937" si="2844">U937</f>
        <v>-0.03839792529</v>
      </c>
      <c r="AA937" s="68">
        <f t="shared" si="2844"/>
        <v>0.009405838155</v>
      </c>
      <c r="AB937" s="69">
        <f t="shared" ref="AB937:AC937" si="2845">S937</f>
        <v>-0.03176560419</v>
      </c>
      <c r="AC937" s="70">
        <f t="shared" si="2845"/>
        <v>-0.01115927821</v>
      </c>
      <c r="AD937" s="71">
        <f t="shared" si="17"/>
        <v>0.001385930875</v>
      </c>
      <c r="AE937" s="72">
        <f t="shared" si="18"/>
        <v>-0.0007223293415</v>
      </c>
      <c r="AF937" s="73">
        <f t="shared" si="19"/>
        <v>0.001324695661</v>
      </c>
      <c r="AG937" s="74">
        <f t="shared" si="20"/>
        <v>0.000129710999</v>
      </c>
      <c r="AH937" s="75">
        <f t="shared" si="21"/>
        <v>0.0008845241194</v>
      </c>
      <c r="AI937" s="76">
        <f t="shared" si="22"/>
        <v>0.0007089624292</v>
      </c>
      <c r="AJ937" s="77"/>
      <c r="AK937" s="65">
        <f t="shared" si="23"/>
        <v>-0.005693794321</v>
      </c>
      <c r="AL937" s="66">
        <f t="shared" si="24"/>
        <v>0.0007634399882</v>
      </c>
      <c r="AM937" s="67">
        <f t="shared" si="25"/>
        <v>-0.04627563255</v>
      </c>
      <c r="AN937" s="68">
        <f t="shared" si="26"/>
        <v>-0.05328463501</v>
      </c>
      <c r="AO937" s="69">
        <f t="shared" si="27"/>
        <v>-0.001105738532</v>
      </c>
      <c r="AP937" s="70">
        <f t="shared" si="28"/>
        <v>0.01739588503</v>
      </c>
      <c r="AQ937" s="71">
        <f t="shared" si="29"/>
        <v>0.0002912637815</v>
      </c>
      <c r="AR937" s="72">
        <f t="shared" si="30"/>
        <v>-0.001179177238</v>
      </c>
      <c r="AS937" s="73">
        <f t="shared" si="31"/>
        <v>-0.00002014567881</v>
      </c>
      <c r="AT937" s="74">
        <f t="shared" si="32"/>
        <v>0.0005623043678</v>
      </c>
      <c r="AU937" s="75">
        <f t="shared" si="33"/>
        <v>0.00008865199409</v>
      </c>
      <c r="AV937" s="76">
        <f t="shared" si="34"/>
        <v>0.00009494193748</v>
      </c>
      <c r="AW937" s="78">
        <f t="shared" si="35"/>
        <v>-0.05271539531</v>
      </c>
      <c r="AX937" s="79">
        <f t="shared" si="36"/>
        <v>-0.02989925032</v>
      </c>
      <c r="AY937" s="78">
        <f t="shared" si="37"/>
        <v>-0.03564724093</v>
      </c>
      <c r="AZ937" s="79">
        <f t="shared" si="38"/>
        <v>-0.04441296722</v>
      </c>
      <c r="BA937" s="80">
        <f t="shared" si="39"/>
        <v>-0.02281614499</v>
      </c>
      <c r="BB937" s="80">
        <f t="shared" si="40"/>
        <v>0.008765726288</v>
      </c>
      <c r="BC937" s="80">
        <f t="shared" si="41"/>
        <v>-0.05257746606</v>
      </c>
      <c r="BD937" s="80">
        <f t="shared" si="42"/>
        <v>-0.03468728194</v>
      </c>
      <c r="BE937" s="81">
        <f t="shared" si="43"/>
        <v>0.0004437385148</v>
      </c>
      <c r="BF937" s="81">
        <f t="shared" si="44"/>
        <v>-0.0004000001638</v>
      </c>
      <c r="BG937" s="81">
        <f t="shared" si="45"/>
        <v>0.001561182409</v>
      </c>
      <c r="BH937" s="81">
        <f t="shared" si="46"/>
        <v>0.003647538778</v>
      </c>
      <c r="BI937" s="81"/>
      <c r="BJ937" s="81"/>
    </row>
    <row r="938">
      <c r="A938" s="31">
        <v>1031.0</v>
      </c>
      <c r="B938" s="32">
        <v>6684.0</v>
      </c>
      <c r="C938" s="33">
        <v>659.0</v>
      </c>
      <c r="D938" s="55">
        <f t="shared" si="5"/>
        <v>516</v>
      </c>
      <c r="E938" s="35">
        <v>152.0</v>
      </c>
      <c r="F938" s="36">
        <v>80.0</v>
      </c>
      <c r="G938" s="37">
        <v>95.0</v>
      </c>
      <c r="H938" s="38">
        <v>119.0</v>
      </c>
      <c r="I938" s="39">
        <v>57.0</v>
      </c>
      <c r="J938" s="40">
        <v>13.0</v>
      </c>
      <c r="K938" s="56">
        <f t="shared" si="6"/>
        <v>0.4613050076</v>
      </c>
      <c r="L938" s="56">
        <f t="shared" si="7"/>
        <v>0.637195122</v>
      </c>
      <c r="M938" s="56">
        <f t="shared" si="8"/>
        <v>0.5053191489</v>
      </c>
      <c r="N938" s="56">
        <f t="shared" si="9"/>
        <v>0.1441578149</v>
      </c>
      <c r="O938" s="56">
        <f t="shared" si="10"/>
        <v>0.5891472868</v>
      </c>
      <c r="P938" s="57">
        <f t="shared" si="11"/>
        <v>0.01972685888</v>
      </c>
      <c r="Q938" s="58">
        <f t="shared" ref="Q938:V938" si="2846">K938-Q$2</f>
        <v>0.1103273259</v>
      </c>
      <c r="R938" s="59">
        <f t="shared" si="2846"/>
        <v>0.1576425817</v>
      </c>
      <c r="S938" s="60">
        <f t="shared" si="2846"/>
        <v>0.09373158629</v>
      </c>
      <c r="T938" s="61">
        <f t="shared" si="2846"/>
        <v>0.02842337326</v>
      </c>
      <c r="U938" s="62">
        <f t="shared" si="2846"/>
        <v>0.1353159577</v>
      </c>
      <c r="V938" s="63">
        <f t="shared" si="2846"/>
        <v>-0.01253396963</v>
      </c>
      <c r="W938" s="64"/>
      <c r="X938" s="65">
        <f t="shared" si="13"/>
        <v>1</v>
      </c>
      <c r="Y938" s="66">
        <f t="shared" si="14"/>
        <v>0</v>
      </c>
      <c r="Z938" s="67">
        <f t="shared" ref="Z938:AA938" si="2847">U938</f>
        <v>0.1353159577</v>
      </c>
      <c r="AA938" s="68">
        <f t="shared" si="2847"/>
        <v>-0.01253396963</v>
      </c>
      <c r="AB938" s="69">
        <f t="shared" ref="AB938:AC938" si="2848">S938</f>
        <v>0.09373158629</v>
      </c>
      <c r="AC938" s="70">
        <f t="shared" si="2848"/>
        <v>0.02842337326</v>
      </c>
      <c r="AD938" s="71">
        <f t="shared" si="17"/>
        <v>0.01815330802</v>
      </c>
      <c r="AE938" s="72">
        <f t="shared" si="18"/>
        <v>-0.003392092211</v>
      </c>
      <c r="AF938" s="73">
        <f t="shared" si="19"/>
        <v>0.01303963707</v>
      </c>
      <c r="AG938" s="74">
        <f t="shared" si="20"/>
        <v>0.002671307119</v>
      </c>
      <c r="AH938" s="75">
        <f t="shared" si="21"/>
        <v>0.007977722121</v>
      </c>
      <c r="AI938" s="76">
        <f t="shared" si="22"/>
        <v>0.005328335727</v>
      </c>
      <c r="AJ938" s="77"/>
      <c r="AK938" s="65">
        <f t="shared" si="23"/>
        <v>-0.005693794321</v>
      </c>
      <c r="AL938" s="66">
        <f t="shared" si="24"/>
        <v>0.0007634399882</v>
      </c>
      <c r="AM938" s="67">
        <f t="shared" si="25"/>
        <v>0.1303518673</v>
      </c>
      <c r="AN938" s="68">
        <f t="shared" si="26"/>
        <v>0.2046025288</v>
      </c>
      <c r="AO938" s="69">
        <f t="shared" si="27"/>
        <v>0.001017830205</v>
      </c>
      <c r="AP938" s="70">
        <f t="shared" si="28"/>
        <v>-0.05069865255</v>
      </c>
      <c r="AQ938" s="71">
        <f t="shared" si="29"/>
        <v>0.007353024501</v>
      </c>
      <c r="AR938" s="72">
        <f t="shared" si="30"/>
        <v>-0.01232576327</v>
      </c>
      <c r="AS938" s="73">
        <f t="shared" si="31"/>
        <v>-0.0007866729439</v>
      </c>
      <c r="AT938" s="74">
        <f t="shared" si="32"/>
        <v>0.005571445526</v>
      </c>
      <c r="AU938" s="75">
        <f t="shared" si="33"/>
        <v>0.0008170982023</v>
      </c>
      <c r="AV938" s="76">
        <f t="shared" si="34"/>
        <v>0.0007354192402</v>
      </c>
      <c r="AW938" s="78">
        <f t="shared" si="35"/>
        <v>0.133059353</v>
      </c>
      <c r="AX938" s="79">
        <f t="shared" si="36"/>
        <v>0.1103273259</v>
      </c>
      <c r="AY938" s="78">
        <f t="shared" si="37"/>
        <v>0.1486484177</v>
      </c>
      <c r="AZ938" s="79">
        <f t="shared" si="38"/>
        <v>0.1576425817</v>
      </c>
      <c r="BA938" s="80">
        <f t="shared" si="39"/>
        <v>0.02273202709</v>
      </c>
      <c r="BB938" s="80">
        <f t="shared" si="40"/>
        <v>-0.008994163955</v>
      </c>
      <c r="BC938" s="80">
        <f t="shared" si="41"/>
        <v>0.1331972822</v>
      </c>
      <c r="BD938" s="80">
        <f t="shared" si="42"/>
        <v>0.1496083767</v>
      </c>
      <c r="BE938" s="81">
        <f t="shared" si="43"/>
        <v>0.0004358500704</v>
      </c>
      <c r="BF938" s="81">
        <f t="shared" si="44"/>
        <v>-0.0004089111574</v>
      </c>
      <c r="BG938" s="81">
        <f t="shared" si="45"/>
        <v>-0.004641150384</v>
      </c>
      <c r="BH938" s="81">
        <f t="shared" si="46"/>
        <v>0.03985485835</v>
      </c>
      <c r="BI938" s="81"/>
      <c r="BJ938" s="81"/>
    </row>
    <row r="939">
      <c r="A939" s="31">
        <v>303.0</v>
      </c>
      <c r="B939" s="32">
        <v>3812.0</v>
      </c>
      <c r="C939" s="33">
        <v>297.0</v>
      </c>
      <c r="D939" s="55">
        <f t="shared" si="5"/>
        <v>212</v>
      </c>
      <c r="E939" s="35">
        <v>38.0</v>
      </c>
      <c r="F939" s="36">
        <v>48.0</v>
      </c>
      <c r="G939" s="37">
        <v>23.0</v>
      </c>
      <c r="H939" s="38">
        <v>85.0</v>
      </c>
      <c r="I939" s="39">
        <v>10.0</v>
      </c>
      <c r="J939" s="40">
        <v>8.0</v>
      </c>
      <c r="K939" s="56">
        <f t="shared" si="6"/>
        <v>0.2390572391</v>
      </c>
      <c r="L939" s="56">
        <f t="shared" si="7"/>
        <v>0.3609022556</v>
      </c>
      <c r="M939" s="56">
        <f t="shared" si="8"/>
        <v>0.2911392405</v>
      </c>
      <c r="N939" s="56">
        <f t="shared" si="9"/>
        <v>0.07744107744</v>
      </c>
      <c r="O939" s="56">
        <f t="shared" si="10"/>
        <v>0.3349056604</v>
      </c>
      <c r="P939" s="57">
        <f t="shared" si="11"/>
        <v>0.02693602694</v>
      </c>
      <c r="Q939" s="58">
        <f t="shared" ref="Q939:V939" si="2849">K939-Q$2</f>
        <v>-0.1119204426</v>
      </c>
      <c r="R939" s="59">
        <f t="shared" si="2849"/>
        <v>-0.1186502847</v>
      </c>
      <c r="S939" s="60">
        <f t="shared" si="2849"/>
        <v>-0.1204483221</v>
      </c>
      <c r="T939" s="61">
        <f t="shared" si="2849"/>
        <v>-0.03829336417</v>
      </c>
      <c r="U939" s="62">
        <f t="shared" si="2849"/>
        <v>-0.1189256687</v>
      </c>
      <c r="V939" s="63">
        <f t="shared" si="2849"/>
        <v>-0.005324801576</v>
      </c>
      <c r="W939" s="64"/>
      <c r="X939" s="65">
        <f t="shared" si="13"/>
        <v>1</v>
      </c>
      <c r="Y939" s="66">
        <f t="shared" si="14"/>
        <v>0</v>
      </c>
      <c r="Z939" s="67">
        <f t="shared" ref="Z939:AA939" si="2850">U939</f>
        <v>-0.1189256687</v>
      </c>
      <c r="AA939" s="68">
        <f t="shared" si="2850"/>
        <v>-0.005324801576</v>
      </c>
      <c r="AB939" s="69">
        <f t="shared" ref="AB939:AC939" si="2851">S939</f>
        <v>-0.1204483221</v>
      </c>
      <c r="AC939" s="70">
        <f t="shared" si="2851"/>
        <v>-0.03829336417</v>
      </c>
      <c r="AD939" s="71">
        <f t="shared" si="17"/>
        <v>0.01411496117</v>
      </c>
      <c r="AE939" s="72">
        <f t="shared" si="18"/>
        <v>0.001266511176</v>
      </c>
      <c r="AF939" s="73">
        <f t="shared" si="19"/>
        <v>0.01412049269</v>
      </c>
      <c r="AG939" s="74">
        <f t="shared" si="20"/>
        <v>0.005195427356</v>
      </c>
      <c r="AH939" s="75">
        <f t="shared" si="21"/>
        <v>0.01304141657</v>
      </c>
      <c r="AI939" s="76">
        <f t="shared" si="22"/>
        <v>0.009224742926</v>
      </c>
      <c r="AJ939" s="77"/>
      <c r="AK939" s="65">
        <f t="shared" si="23"/>
        <v>-0.005693794321</v>
      </c>
      <c r="AL939" s="66">
        <f t="shared" si="24"/>
        <v>0.0007634399882</v>
      </c>
      <c r="AM939" s="67">
        <f t="shared" si="25"/>
        <v>-0.08861984816</v>
      </c>
      <c r="AN939" s="68">
        <f t="shared" si="26"/>
        <v>-0.1931579195</v>
      </c>
      <c r="AO939" s="69">
        <f t="shared" si="27"/>
        <v>-0.002189217499</v>
      </c>
      <c r="AP939" s="70">
        <f t="shared" si="28"/>
        <v>0.06539755359</v>
      </c>
      <c r="AQ939" s="71">
        <f t="shared" si="29"/>
        <v>0.00799308949</v>
      </c>
      <c r="AR939" s="72">
        <f t="shared" si="30"/>
        <v>-0.007577224239</v>
      </c>
      <c r="AS939" s="73">
        <f t="shared" si="31"/>
        <v>-0.001823438044</v>
      </c>
      <c r="AT939" s="74">
        <f t="shared" si="32"/>
        <v>0.006093376397</v>
      </c>
      <c r="AU939" s="75">
        <f t="shared" si="33"/>
        <v>0.001327277636</v>
      </c>
      <c r="AV939" s="76">
        <f t="shared" si="34"/>
        <v>0.001260541358</v>
      </c>
      <c r="AW939" s="78">
        <f t="shared" si="35"/>
        <v>-0.0890059309</v>
      </c>
      <c r="AX939" s="79">
        <f t="shared" si="36"/>
        <v>-0.1119204426</v>
      </c>
      <c r="AY939" s="78">
        <f t="shared" si="37"/>
        <v>-0.1272202324</v>
      </c>
      <c r="AZ939" s="79">
        <f t="shared" si="38"/>
        <v>-0.1186502847</v>
      </c>
      <c r="BA939" s="80">
        <f t="shared" si="39"/>
        <v>0.02291451174</v>
      </c>
      <c r="BB939" s="80">
        <f t="shared" si="40"/>
        <v>-0.008569947745</v>
      </c>
      <c r="BC939" s="80">
        <f t="shared" si="41"/>
        <v>-0.08886800165</v>
      </c>
      <c r="BD939" s="80">
        <f t="shared" si="42"/>
        <v>-0.1262602734</v>
      </c>
      <c r="BE939" s="81">
        <f t="shared" si="43"/>
        <v>0.0004516308438</v>
      </c>
      <c r="BF939" s="81">
        <f t="shared" si="44"/>
        <v>-0.0003927523364</v>
      </c>
      <c r="BG939" s="81">
        <f t="shared" si="45"/>
        <v>-0.008044134923</v>
      </c>
      <c r="BH939" s="81">
        <f t="shared" si="46"/>
        <v>0.02244099637</v>
      </c>
      <c r="BI939" s="81"/>
      <c r="BJ939" s="81"/>
    </row>
    <row r="940">
      <c r="A940" s="31">
        <v>453.0</v>
      </c>
      <c r="B940" s="32">
        <v>4602.0</v>
      </c>
      <c r="C940" s="33">
        <v>1543.0</v>
      </c>
      <c r="D940" s="55">
        <f t="shared" si="5"/>
        <v>707</v>
      </c>
      <c r="E940" s="35">
        <v>66.0</v>
      </c>
      <c r="F940" s="36">
        <v>152.0</v>
      </c>
      <c r="G940" s="37">
        <v>72.0</v>
      </c>
      <c r="H940" s="38">
        <v>273.0</v>
      </c>
      <c r="I940" s="39">
        <v>47.0</v>
      </c>
      <c r="J940" s="40">
        <v>97.0</v>
      </c>
      <c r="K940" s="56">
        <f t="shared" si="6"/>
        <v>0.1198963059</v>
      </c>
      <c r="L940" s="56">
        <f t="shared" si="7"/>
        <v>0.292746114</v>
      </c>
      <c r="M940" s="56">
        <f t="shared" si="8"/>
        <v>0.2242990654</v>
      </c>
      <c r="N940" s="56">
        <f t="shared" si="9"/>
        <v>0.04666234608</v>
      </c>
      <c r="O940" s="56">
        <f t="shared" si="10"/>
        <v>0.261669024</v>
      </c>
      <c r="P940" s="57">
        <f t="shared" si="11"/>
        <v>0.06286454958</v>
      </c>
      <c r="Q940" s="58">
        <f t="shared" ref="Q940:V940" si="2852">K940-Q$2</f>
        <v>-0.2310813758</v>
      </c>
      <c r="R940" s="59">
        <f t="shared" si="2852"/>
        <v>-0.1868064263</v>
      </c>
      <c r="S940" s="60">
        <f t="shared" si="2852"/>
        <v>-0.1872884972</v>
      </c>
      <c r="T940" s="61">
        <f t="shared" si="2852"/>
        <v>-0.06907209553</v>
      </c>
      <c r="U940" s="62">
        <f t="shared" si="2852"/>
        <v>-0.192162305</v>
      </c>
      <c r="V940" s="63">
        <f t="shared" si="2852"/>
        <v>0.03060372107</v>
      </c>
      <c r="W940" s="64"/>
      <c r="X940" s="65">
        <f t="shared" si="13"/>
        <v>1</v>
      </c>
      <c r="Y940" s="66">
        <f t="shared" si="14"/>
        <v>0</v>
      </c>
      <c r="Z940" s="67">
        <f t="shared" ref="Z940:AA940" si="2853">U940</f>
        <v>-0.192162305</v>
      </c>
      <c r="AA940" s="68">
        <f t="shared" si="2853"/>
        <v>0.03060372107</v>
      </c>
      <c r="AB940" s="69">
        <f t="shared" ref="AB940:AC940" si="2854">S940</f>
        <v>-0.1872884972</v>
      </c>
      <c r="AC940" s="70">
        <f t="shared" si="2854"/>
        <v>-0.06907209553</v>
      </c>
      <c r="AD940" s="71">
        <f t="shared" si="17"/>
        <v>0.03598976374</v>
      </c>
      <c r="AE940" s="72">
        <f t="shared" si="18"/>
        <v>-0.01176176317</v>
      </c>
      <c r="AF940" s="73">
        <f t="shared" si="19"/>
        <v>0.03810365248</v>
      </c>
      <c r="AG940" s="74">
        <f t="shared" si="20"/>
        <v>0.007541328163</v>
      </c>
      <c r="AH940" s="75">
        <f t="shared" si="21"/>
        <v>0.03030602681</v>
      </c>
      <c r="AI940" s="76">
        <f t="shared" si="22"/>
        <v>0.02587281794</v>
      </c>
      <c r="AJ940" s="77"/>
      <c r="AK940" s="65">
        <f t="shared" si="23"/>
        <v>-0.005693794321</v>
      </c>
      <c r="AL940" s="66">
        <f t="shared" si="24"/>
        <v>0.0007634399882</v>
      </c>
      <c r="AM940" s="67">
        <f t="shared" si="25"/>
        <v>-0.2054413285</v>
      </c>
      <c r="AN940" s="68">
        <f t="shared" si="26"/>
        <v>-0.2801047073</v>
      </c>
      <c r="AO940" s="69">
        <f t="shared" si="27"/>
        <v>-0.008152759806</v>
      </c>
      <c r="AP940" s="70">
        <f t="shared" si="28"/>
        <v>0.1030250324</v>
      </c>
      <c r="AQ940" s="71">
        <f t="shared" si="29"/>
        <v>0.01164156094</v>
      </c>
      <c r="AR940" s="72">
        <f t="shared" si="30"/>
        <v>-0.02702518967</v>
      </c>
      <c r="AS940" s="73">
        <f t="shared" si="31"/>
        <v>-0.002187125535</v>
      </c>
      <c r="AT940" s="74">
        <f t="shared" si="32"/>
        <v>0.01627363923</v>
      </c>
      <c r="AU940" s="75">
        <f t="shared" si="33"/>
        <v>0.003011430791</v>
      </c>
      <c r="AV940" s="76">
        <f t="shared" si="34"/>
        <v>0.003432352438</v>
      </c>
      <c r="AW940" s="78">
        <f t="shared" si="35"/>
        <v>-0.2068220164</v>
      </c>
      <c r="AX940" s="79">
        <f t="shared" si="36"/>
        <v>-0.2310813758</v>
      </c>
      <c r="AY940" s="78">
        <f t="shared" si="37"/>
        <v>-0.1836354329</v>
      </c>
      <c r="AZ940" s="79">
        <f t="shared" si="38"/>
        <v>-0.1868064263</v>
      </c>
      <c r="BA940" s="80">
        <f t="shared" si="39"/>
        <v>0.02425935938</v>
      </c>
      <c r="BB940" s="80">
        <f t="shared" si="40"/>
        <v>0.003170993433</v>
      </c>
      <c r="BC940" s="80">
        <f t="shared" si="41"/>
        <v>-0.2066840872</v>
      </c>
      <c r="BD940" s="80">
        <f t="shared" si="42"/>
        <v>-0.1826754739</v>
      </c>
      <c r="BE940" s="81">
        <f t="shared" si="43"/>
        <v>0.000578461318</v>
      </c>
      <c r="BF940" s="81">
        <f t="shared" si="44"/>
        <v>0.0001538525385</v>
      </c>
      <c r="BG940" s="81">
        <f t="shared" si="45"/>
        <v>0.009347983134</v>
      </c>
      <c r="BH940" s="81">
        <f t="shared" si="46"/>
        <v>0.07551222713</v>
      </c>
      <c r="BI940" s="81"/>
      <c r="BJ940" s="81"/>
    </row>
    <row r="941">
      <c r="A941" s="31">
        <v>166.0</v>
      </c>
      <c r="B941" s="32" t="s">
        <v>289</v>
      </c>
      <c r="C941" s="33">
        <v>1590.0</v>
      </c>
      <c r="D941" s="55">
        <f t="shared" si="5"/>
        <v>1387</v>
      </c>
      <c r="E941" s="35">
        <v>333.0</v>
      </c>
      <c r="F941" s="36">
        <v>120.0</v>
      </c>
      <c r="G941" s="37">
        <v>343.0</v>
      </c>
      <c r="H941" s="38">
        <v>466.0</v>
      </c>
      <c r="I941" s="39">
        <v>90.0</v>
      </c>
      <c r="J941" s="40">
        <v>35.0</v>
      </c>
      <c r="K941" s="56">
        <f t="shared" si="6"/>
        <v>0.4817610063</v>
      </c>
      <c r="L941" s="56">
        <f t="shared" si="7"/>
        <v>0.4758155231</v>
      </c>
      <c r="M941" s="56">
        <f t="shared" si="8"/>
        <v>0.6887550201</v>
      </c>
      <c r="N941" s="56">
        <f t="shared" si="9"/>
        <v>0.2157232704</v>
      </c>
      <c r="O941" s="56">
        <f t="shared" si="10"/>
        <v>0.5522710887</v>
      </c>
      <c r="P941" s="57">
        <f t="shared" si="11"/>
        <v>0.02201257862</v>
      </c>
      <c r="Q941" s="58">
        <f t="shared" ref="Q941:V941" si="2855">K941-Q$2</f>
        <v>0.1307833246</v>
      </c>
      <c r="R941" s="59">
        <f t="shared" si="2855"/>
        <v>-0.003737017231</v>
      </c>
      <c r="S941" s="60">
        <f t="shared" si="2855"/>
        <v>0.2771674574</v>
      </c>
      <c r="T941" s="61">
        <f t="shared" si="2855"/>
        <v>0.09998882883</v>
      </c>
      <c r="U941" s="62">
        <f t="shared" si="2855"/>
        <v>0.09843975959</v>
      </c>
      <c r="V941" s="63">
        <f t="shared" si="2855"/>
        <v>-0.0102482499</v>
      </c>
      <c r="W941" s="64"/>
      <c r="X941" s="65">
        <f t="shared" si="13"/>
        <v>1</v>
      </c>
      <c r="Y941" s="66">
        <f t="shared" si="14"/>
        <v>0</v>
      </c>
      <c r="Z941" s="67">
        <f t="shared" ref="Z941:AA941" si="2856">U941</f>
        <v>0.09843975959</v>
      </c>
      <c r="AA941" s="68">
        <f t="shared" si="2856"/>
        <v>-0.0102482499</v>
      </c>
      <c r="AB941" s="69">
        <f t="shared" ref="AB941:AC941" si="2857">S941</f>
        <v>0.2771674574</v>
      </c>
      <c r="AC941" s="70">
        <f t="shared" si="2857"/>
        <v>0.09998882883</v>
      </c>
      <c r="AD941" s="71">
        <f t="shared" si="17"/>
        <v>0.009585359642</v>
      </c>
      <c r="AE941" s="72">
        <f t="shared" si="18"/>
        <v>-0.002017670512</v>
      </c>
      <c r="AF941" s="73">
        <f t="shared" si="19"/>
        <v>0.02830900838</v>
      </c>
      <c r="AG941" s="74">
        <f t="shared" si="20"/>
        <v>0.007002394905</v>
      </c>
      <c r="AH941" s="75">
        <f t="shared" si="21"/>
        <v>0.06682403357</v>
      </c>
      <c r="AI941" s="76">
        <f t="shared" si="22"/>
        <v>0.05542729892</v>
      </c>
      <c r="AJ941" s="77"/>
      <c r="AK941" s="65">
        <f t="shared" si="23"/>
        <v>-0.005693794321</v>
      </c>
      <c r="AL941" s="66">
        <f t="shared" si="24"/>
        <v>0.0007634399882</v>
      </c>
      <c r="AM941" s="67">
        <f t="shared" si="25"/>
        <v>0.09662256005</v>
      </c>
      <c r="AN941" s="68">
        <f t="shared" si="26"/>
        <v>0.1479220175</v>
      </c>
      <c r="AO941" s="69">
        <f t="shared" si="27"/>
        <v>0.01095356089</v>
      </c>
      <c r="AP941" s="70">
        <f t="shared" si="28"/>
        <v>-0.1521534275</v>
      </c>
      <c r="AQ941" s="71">
        <f t="shared" si="29"/>
        <v>0.00375048816</v>
      </c>
      <c r="AR941" s="72">
        <f t="shared" si="30"/>
        <v>-0.006624734878</v>
      </c>
      <c r="AS941" s="73">
        <f t="shared" si="31"/>
        <v>-0.00221543477</v>
      </c>
      <c r="AT941" s="74">
        <f t="shared" si="32"/>
        <v>0.01212699474</v>
      </c>
      <c r="AU941" s="75">
        <f t="shared" si="33"/>
        <v>0.006666791674</v>
      </c>
      <c r="AV941" s="76">
        <f t="shared" si="34"/>
        <v>0.007384353722</v>
      </c>
      <c r="AW941" s="78">
        <f t="shared" si="35"/>
        <v>0.1100841717</v>
      </c>
      <c r="AX941" s="79">
        <f t="shared" si="36"/>
        <v>0.1307833246</v>
      </c>
      <c r="AY941" s="78">
        <f t="shared" si="37"/>
        <v>0.009418643531</v>
      </c>
      <c r="AZ941" s="79">
        <f t="shared" si="38"/>
        <v>-0.003737017231</v>
      </c>
      <c r="BA941" s="80">
        <f t="shared" si="39"/>
        <v>-0.02069915291</v>
      </c>
      <c r="BB941" s="80">
        <f t="shared" si="40"/>
        <v>0.01315566076</v>
      </c>
      <c r="BC941" s="80">
        <f t="shared" si="41"/>
        <v>0.1102221009</v>
      </c>
      <c r="BD941" s="80">
        <f t="shared" si="42"/>
        <v>0.01037860252</v>
      </c>
      <c r="BE941" s="81">
        <f t="shared" si="43"/>
        <v>0.0002553835213</v>
      </c>
      <c r="BF941" s="81">
        <f t="shared" si="44"/>
        <v>-0.0005446220676</v>
      </c>
      <c r="BG941" s="81">
        <f t="shared" si="45"/>
        <v>0.01204119614</v>
      </c>
      <c r="BH941" s="81">
        <f t="shared" si="46"/>
        <v>0.00228790275</v>
      </c>
      <c r="BI941" s="81"/>
      <c r="BJ941" s="81"/>
    </row>
    <row r="942">
      <c r="A942" s="31">
        <v>1074.0</v>
      </c>
      <c r="B942" s="32" t="s">
        <v>290</v>
      </c>
      <c r="C942" s="33">
        <v>403.0</v>
      </c>
      <c r="D942" s="55">
        <f t="shared" si="5"/>
        <v>270</v>
      </c>
      <c r="E942" s="35">
        <v>53.0</v>
      </c>
      <c r="F942" s="36">
        <v>39.0</v>
      </c>
      <c r="G942" s="37">
        <v>46.0</v>
      </c>
      <c r="H942" s="38">
        <v>102.0</v>
      </c>
      <c r="I942" s="39">
        <v>7.0</v>
      </c>
      <c r="J942" s="40">
        <v>23.0</v>
      </c>
      <c r="K942" s="56">
        <f t="shared" si="6"/>
        <v>0.2630272953</v>
      </c>
      <c r="L942" s="56">
        <f t="shared" si="7"/>
        <v>0.3703703704</v>
      </c>
      <c r="M942" s="56">
        <f t="shared" si="8"/>
        <v>0.4259259259</v>
      </c>
      <c r="N942" s="56">
        <f t="shared" si="9"/>
        <v>0.1141439206</v>
      </c>
      <c r="O942" s="56">
        <f t="shared" si="10"/>
        <v>0.3925925926</v>
      </c>
      <c r="P942" s="57">
        <f t="shared" si="11"/>
        <v>0.0570719603</v>
      </c>
      <c r="Q942" s="58">
        <f t="shared" ref="Q942:V942" si="2858">K942-Q$2</f>
        <v>-0.0879503864</v>
      </c>
      <c r="R942" s="59">
        <f t="shared" si="2858"/>
        <v>-0.1091821699</v>
      </c>
      <c r="S942" s="60">
        <f t="shared" si="2858"/>
        <v>0.01433836328</v>
      </c>
      <c r="T942" s="61">
        <f t="shared" si="2858"/>
        <v>-0.001590521012</v>
      </c>
      <c r="U942" s="62">
        <f t="shared" si="2858"/>
        <v>-0.0612387365</v>
      </c>
      <c r="V942" s="63">
        <f t="shared" si="2858"/>
        <v>0.02481113179</v>
      </c>
      <c r="W942" s="64"/>
      <c r="X942" s="65">
        <f t="shared" si="13"/>
        <v>1</v>
      </c>
      <c r="Y942" s="66">
        <f t="shared" si="14"/>
        <v>0</v>
      </c>
      <c r="Z942" s="67">
        <f t="shared" ref="Z942:AA942" si="2859">U942</f>
        <v>-0.0612387365</v>
      </c>
      <c r="AA942" s="68">
        <f t="shared" si="2859"/>
        <v>0.02481113179</v>
      </c>
      <c r="AB942" s="69">
        <f t="shared" ref="AB942:AC942" si="2860">S942</f>
        <v>0.01433836328</v>
      </c>
      <c r="AC942" s="70">
        <f t="shared" si="2860"/>
        <v>-0.001590521012</v>
      </c>
      <c r="AD942" s="71">
        <f t="shared" si="17"/>
        <v>0.003134590588</v>
      </c>
      <c r="AE942" s="72">
        <f t="shared" si="18"/>
        <v>-0.003038804723</v>
      </c>
      <c r="AF942" s="73">
        <f t="shared" si="19"/>
        <v>-0.0008386006243</v>
      </c>
      <c r="AG942" s="74">
        <f t="shared" si="20"/>
        <v>0.0004531525181</v>
      </c>
      <c r="AH942" s="75">
        <f t="shared" si="21"/>
        <v>0.0002030589045</v>
      </c>
      <c r="AI942" s="76">
        <f t="shared" si="22"/>
        <v>-0.00004561093614</v>
      </c>
      <c r="AJ942" s="77"/>
      <c r="AK942" s="65">
        <f t="shared" si="23"/>
        <v>-0.005693794321</v>
      </c>
      <c r="AL942" s="66">
        <f t="shared" si="24"/>
        <v>0.0007634399882</v>
      </c>
      <c r="AM942" s="67">
        <f t="shared" si="25"/>
        <v>-0.08937767923</v>
      </c>
      <c r="AN942" s="68">
        <f t="shared" si="26"/>
        <v>-0.07697303614</v>
      </c>
      <c r="AO942" s="69">
        <f t="shared" si="27"/>
        <v>-0.002803806955</v>
      </c>
      <c r="AP942" s="70">
        <f t="shared" si="28"/>
        <v>-0.006922542895</v>
      </c>
      <c r="AQ942" s="71">
        <f t="shared" si="29"/>
        <v>-0.0001603300091</v>
      </c>
      <c r="AR942" s="72">
        <f t="shared" si="30"/>
        <v>-0.003389160874</v>
      </c>
      <c r="AS942" s="73">
        <f t="shared" si="31"/>
        <v>-0.0002130873263</v>
      </c>
      <c r="AT942" s="74">
        <f t="shared" si="32"/>
        <v>-0.0003419940914</v>
      </c>
      <c r="AU942" s="75">
        <f t="shared" si="33"/>
        <v>0.00002377756409</v>
      </c>
      <c r="AV942" s="76">
        <f t="shared" si="34"/>
        <v>-0.000001833860938</v>
      </c>
      <c r="AW942" s="78">
        <f t="shared" si="35"/>
        <v>-0.09822492027</v>
      </c>
      <c r="AX942" s="79">
        <f t="shared" si="36"/>
        <v>-0.0879503864</v>
      </c>
      <c r="AY942" s="78">
        <f t="shared" si="37"/>
        <v>-0.08686512788</v>
      </c>
      <c r="AZ942" s="79">
        <f t="shared" si="38"/>
        <v>-0.1091821699</v>
      </c>
      <c r="BA942" s="80">
        <f t="shared" si="39"/>
        <v>-0.01027453387</v>
      </c>
      <c r="BB942" s="80">
        <f t="shared" si="40"/>
        <v>0.02231704204</v>
      </c>
      <c r="BC942" s="80">
        <f t="shared" si="41"/>
        <v>-0.09808699103</v>
      </c>
      <c r="BD942" s="80">
        <f t="shared" si="42"/>
        <v>-0.08590516888</v>
      </c>
      <c r="BE942" s="81">
        <f t="shared" si="43"/>
        <v>-0.0003924843194</v>
      </c>
      <c r="BF942" s="81">
        <f t="shared" si="44"/>
        <v>-0.0004585944087</v>
      </c>
      <c r="BG942" s="81">
        <f t="shared" si="45"/>
        <v>0.002241359768</v>
      </c>
      <c r="BH942" s="81">
        <f t="shared" si="46"/>
        <v>0.01685235906</v>
      </c>
      <c r="BI942" s="81"/>
      <c r="BJ942" s="81"/>
    </row>
    <row r="943">
      <c r="A943" s="31">
        <v>205.0</v>
      </c>
      <c r="B943" s="32">
        <v>6709.0</v>
      </c>
      <c r="C943" s="33">
        <v>892.0</v>
      </c>
      <c r="D943" s="55">
        <f t="shared" si="5"/>
        <v>643</v>
      </c>
      <c r="E943" s="35">
        <v>197.0</v>
      </c>
      <c r="F943" s="36">
        <v>104.0</v>
      </c>
      <c r="G943" s="37">
        <v>86.0</v>
      </c>
      <c r="H943" s="38">
        <v>216.0</v>
      </c>
      <c r="I943" s="39">
        <v>19.0</v>
      </c>
      <c r="J943" s="40">
        <v>21.0</v>
      </c>
      <c r="K943" s="56">
        <f t="shared" si="6"/>
        <v>0.3385650224</v>
      </c>
      <c r="L943" s="56">
        <f t="shared" si="7"/>
        <v>0.5</v>
      </c>
      <c r="M943" s="56">
        <f t="shared" si="8"/>
        <v>0.4075829384</v>
      </c>
      <c r="N943" s="56">
        <f t="shared" si="9"/>
        <v>0.09641255605</v>
      </c>
      <c r="O943" s="56">
        <f t="shared" si="10"/>
        <v>0.4696734059</v>
      </c>
      <c r="P943" s="57">
        <f t="shared" si="11"/>
        <v>0.0235426009</v>
      </c>
      <c r="Q943" s="58">
        <f t="shared" ref="Q943:V943" si="2861">K943-Q$2</f>
        <v>-0.01241265927</v>
      </c>
      <c r="R943" s="59">
        <f t="shared" si="2861"/>
        <v>0.02044745971</v>
      </c>
      <c r="S943" s="60">
        <f t="shared" si="2861"/>
        <v>-0.004004624257</v>
      </c>
      <c r="T943" s="61">
        <f t="shared" si="2861"/>
        <v>-0.01932188555</v>
      </c>
      <c r="U943" s="62">
        <f t="shared" si="2861"/>
        <v>0.01584207682</v>
      </c>
      <c r="V943" s="63">
        <f t="shared" si="2861"/>
        <v>-0.008718227615</v>
      </c>
      <c r="W943" s="64"/>
      <c r="X943" s="65">
        <f t="shared" si="13"/>
        <v>1</v>
      </c>
      <c r="Y943" s="66">
        <f t="shared" si="14"/>
        <v>0</v>
      </c>
      <c r="Z943" s="67">
        <f t="shared" ref="Z943:AA943" si="2862">U943</f>
        <v>0.01584207682</v>
      </c>
      <c r="AA943" s="68">
        <f t="shared" si="2862"/>
        <v>-0.008718227615</v>
      </c>
      <c r="AB943" s="69">
        <f t="shared" ref="AB943:AC943" si="2863">S943</f>
        <v>-0.004004624257</v>
      </c>
      <c r="AC943" s="70">
        <f t="shared" si="2863"/>
        <v>-0.01932188555</v>
      </c>
      <c r="AD943" s="71">
        <f t="shared" si="17"/>
        <v>0.0001749639051</v>
      </c>
      <c r="AE943" s="72">
        <f t="shared" si="18"/>
        <v>-0.0002762296632</v>
      </c>
      <c r="AF943" s="73">
        <f t="shared" si="19"/>
        <v>-0.0002318941613</v>
      </c>
      <c r="AG943" s="74">
        <f t="shared" si="20"/>
        <v>-0.0002711855694</v>
      </c>
      <c r="AH943" s="75">
        <f t="shared" si="21"/>
        <v>-0.0003572982459</v>
      </c>
      <c r="AI943" s="76">
        <f t="shared" si="22"/>
        <v>0.0001547537832</v>
      </c>
      <c r="AJ943" s="77"/>
      <c r="AK943" s="65">
        <f t="shared" si="23"/>
        <v>-0.005693794321</v>
      </c>
      <c r="AL943" s="66">
        <f t="shared" si="24"/>
        <v>0.0007634399882</v>
      </c>
      <c r="AM943" s="67">
        <f t="shared" si="25"/>
        <v>0.02677261672</v>
      </c>
      <c r="AN943" s="68">
        <f t="shared" si="26"/>
        <v>0.01803526305</v>
      </c>
      <c r="AO943" s="69">
        <f t="shared" si="27"/>
        <v>-0.009067508231</v>
      </c>
      <c r="AP943" s="70">
        <f t="shared" si="28"/>
        <v>0.004705903779</v>
      </c>
      <c r="AQ943" s="71">
        <f t="shared" si="29"/>
        <v>-0.00007109777388</v>
      </c>
      <c r="AR943" s="72">
        <f t="shared" si="30"/>
        <v>-0.0002439697137</v>
      </c>
      <c r="AS943" s="73">
        <f t="shared" si="31"/>
        <v>0.0001083653585</v>
      </c>
      <c r="AT943" s="74">
        <f t="shared" si="32"/>
        <v>-0.0001049207493</v>
      </c>
      <c r="AU943" s="75">
        <f t="shared" si="33"/>
        <v>-0.00004306336391</v>
      </c>
      <c r="AV943" s="76">
        <f t="shared" si="34"/>
        <v>0.00001167514894</v>
      </c>
      <c r="AW943" s="78">
        <f t="shared" si="35"/>
        <v>0.01200551839</v>
      </c>
      <c r="AX943" s="79">
        <f t="shared" si="36"/>
        <v>-0.01241265927</v>
      </c>
      <c r="AY943" s="78">
        <f t="shared" si="37"/>
        <v>0.02316739151</v>
      </c>
      <c r="AZ943" s="79">
        <f t="shared" si="38"/>
        <v>0.02044745971</v>
      </c>
      <c r="BA943" s="80">
        <f t="shared" si="39"/>
        <v>0.02441817766</v>
      </c>
      <c r="BB943" s="80">
        <f t="shared" si="40"/>
        <v>0.002719931797</v>
      </c>
      <c r="BC943" s="80">
        <f t="shared" si="41"/>
        <v>0.01214344764</v>
      </c>
      <c r="BD943" s="80">
        <f t="shared" si="42"/>
        <v>0.0241273505</v>
      </c>
      <c r="BE943" s="81">
        <f t="shared" si="43"/>
        <v>0.0005888493712</v>
      </c>
      <c r="BF943" s="81">
        <f t="shared" si="44"/>
        <v>0.0001328315557</v>
      </c>
      <c r="BG943" s="81">
        <f t="shared" si="45"/>
        <v>-0.0004346657217</v>
      </c>
      <c r="BH943" s="81">
        <f t="shared" si="46"/>
        <v>0.0005859784348</v>
      </c>
      <c r="BI943" s="81"/>
      <c r="BJ943" s="81"/>
    </row>
    <row r="944">
      <c r="A944" s="31">
        <v>155.0</v>
      </c>
      <c r="B944" s="32" t="s">
        <v>291</v>
      </c>
      <c r="C944" s="33">
        <v>1058.0</v>
      </c>
      <c r="D944" s="55">
        <f t="shared" si="5"/>
        <v>809</v>
      </c>
      <c r="E944" s="35">
        <v>114.0</v>
      </c>
      <c r="F944" s="36">
        <v>117.0</v>
      </c>
      <c r="G944" s="37">
        <v>132.0</v>
      </c>
      <c r="H944" s="38">
        <v>337.0</v>
      </c>
      <c r="I944" s="39">
        <v>62.0</v>
      </c>
      <c r="J944" s="40">
        <v>47.0</v>
      </c>
      <c r="K944" s="56">
        <f t="shared" si="6"/>
        <v>0.2911153119</v>
      </c>
      <c r="L944" s="56">
        <f t="shared" si="7"/>
        <v>0.343079922</v>
      </c>
      <c r="M944" s="56">
        <f t="shared" si="8"/>
        <v>0.4459459459</v>
      </c>
      <c r="N944" s="56">
        <f t="shared" si="9"/>
        <v>0.1247637051</v>
      </c>
      <c r="O944" s="56">
        <f t="shared" si="10"/>
        <v>0.3807169345</v>
      </c>
      <c r="P944" s="57">
        <f t="shared" si="11"/>
        <v>0.04442344045</v>
      </c>
      <c r="Q944" s="58">
        <f t="shared" ref="Q944:V944" si="2864">K944-Q$2</f>
        <v>-0.05986236978</v>
      </c>
      <c r="R944" s="59">
        <f t="shared" si="2864"/>
        <v>-0.1364726183</v>
      </c>
      <c r="S944" s="60">
        <f t="shared" si="2864"/>
        <v>0.0343583833</v>
      </c>
      <c r="T944" s="61">
        <f t="shared" si="2864"/>
        <v>0.009029263497</v>
      </c>
      <c r="U944" s="62">
        <f t="shared" si="2864"/>
        <v>-0.07311439461</v>
      </c>
      <c r="V944" s="63">
        <f t="shared" si="2864"/>
        <v>0.01216261194</v>
      </c>
      <c r="W944" s="64"/>
      <c r="X944" s="65">
        <f t="shared" si="13"/>
        <v>1</v>
      </c>
      <c r="Y944" s="66">
        <f t="shared" si="14"/>
        <v>0</v>
      </c>
      <c r="Z944" s="67">
        <f t="shared" ref="Z944:AA944" si="2865">U944</f>
        <v>-0.07311439461</v>
      </c>
      <c r="AA944" s="68">
        <f t="shared" si="2865"/>
        <v>0.01216261194</v>
      </c>
      <c r="AB944" s="69">
        <f t="shared" ref="AB944:AC944" si="2866">S944</f>
        <v>0.0343583833</v>
      </c>
      <c r="AC944" s="70">
        <f t="shared" si="2866"/>
        <v>0.009029263497</v>
      </c>
      <c r="AD944" s="71">
        <f t="shared" si="17"/>
        <v>0.005197785569</v>
      </c>
      <c r="AE944" s="72">
        <f t="shared" si="18"/>
        <v>-0.001778524018</v>
      </c>
      <c r="AF944" s="73">
        <f t="shared" si="19"/>
        <v>-0.002621911823</v>
      </c>
      <c r="AG944" s="74">
        <f t="shared" si="20"/>
        <v>-0.0002422814513</v>
      </c>
      <c r="AH944" s="75">
        <f t="shared" si="21"/>
        <v>0.001098970904</v>
      </c>
      <c r="AI944" s="76">
        <f t="shared" si="22"/>
        <v>0.0006204617923</v>
      </c>
      <c r="AJ944" s="77"/>
      <c r="AK944" s="65">
        <f t="shared" si="23"/>
        <v>-0.005693794321</v>
      </c>
      <c r="AL944" s="66">
        <f t="shared" si="24"/>
        <v>0.0007634399882</v>
      </c>
      <c r="AM944" s="67">
        <f t="shared" si="25"/>
        <v>-0.078989915</v>
      </c>
      <c r="AN944" s="68">
        <f t="shared" si="26"/>
        <v>-0.1061517672</v>
      </c>
      <c r="AO944" s="69">
        <f t="shared" si="27"/>
        <v>-0.0003194449849</v>
      </c>
      <c r="AP944" s="70">
        <f t="shared" si="28"/>
        <v>-0.01838925216</v>
      </c>
      <c r="AQ944" s="71">
        <f t="shared" si="29"/>
        <v>0.001634776957</v>
      </c>
      <c r="AR944" s="72">
        <f t="shared" si="30"/>
        <v>-0.003944123619</v>
      </c>
      <c r="AS944" s="73">
        <f t="shared" si="31"/>
        <v>0.00003377675919</v>
      </c>
      <c r="AT944" s="74">
        <f t="shared" si="32"/>
        <v>-0.001112567064</v>
      </c>
      <c r="AU944" s="75">
        <f t="shared" si="33"/>
        <v>0.000114426158</v>
      </c>
      <c r="AV944" s="76">
        <f t="shared" si="34"/>
        <v>0.00008843145517</v>
      </c>
      <c r="AW944" s="78">
        <f t="shared" si="35"/>
        <v>-0.08322017444</v>
      </c>
      <c r="AX944" s="79">
        <f t="shared" si="36"/>
        <v>-0.05986236978</v>
      </c>
      <c r="AY944" s="78">
        <f t="shared" si="37"/>
        <v>-0.1287458386</v>
      </c>
      <c r="AZ944" s="79">
        <f t="shared" si="38"/>
        <v>-0.1364726183</v>
      </c>
      <c r="BA944" s="80">
        <f t="shared" si="39"/>
        <v>-0.02335780466</v>
      </c>
      <c r="BB944" s="80">
        <f t="shared" si="40"/>
        <v>0.007726779657</v>
      </c>
      <c r="BC944" s="80">
        <f t="shared" si="41"/>
        <v>-0.08308224519</v>
      </c>
      <c r="BD944" s="80">
        <f t="shared" si="42"/>
        <v>-0.1277858796</v>
      </c>
      <c r="BE944" s="81">
        <f t="shared" si="43"/>
        <v>0.0004858839144</v>
      </c>
      <c r="BF944" s="81">
        <f t="shared" si="44"/>
        <v>-0.0003609612197</v>
      </c>
      <c r="BG944" s="81">
        <f t="shared" si="45"/>
        <v>-0.009426571562</v>
      </c>
      <c r="BH944" s="81">
        <f t="shared" si="46"/>
        <v>0.02123347556</v>
      </c>
      <c r="BI944" s="81"/>
      <c r="BJ944" s="81"/>
    </row>
    <row r="945">
      <c r="A945" s="31">
        <v>148.0</v>
      </c>
      <c r="B945" s="32">
        <v>6692.0</v>
      </c>
      <c r="C945" s="33">
        <v>925.0</v>
      </c>
      <c r="D945" s="55">
        <f t="shared" si="5"/>
        <v>665</v>
      </c>
      <c r="E945" s="35">
        <v>174.0</v>
      </c>
      <c r="F945" s="36">
        <v>129.0</v>
      </c>
      <c r="G945" s="37">
        <v>96.0</v>
      </c>
      <c r="H945" s="38">
        <v>195.0</v>
      </c>
      <c r="I945" s="39">
        <v>44.0</v>
      </c>
      <c r="J945" s="40">
        <v>27.0</v>
      </c>
      <c r="K945" s="56">
        <f t="shared" si="6"/>
        <v>0.3394594595</v>
      </c>
      <c r="L945" s="56">
        <f t="shared" si="7"/>
        <v>0.5278450363</v>
      </c>
      <c r="M945" s="56">
        <f t="shared" si="8"/>
        <v>0.380952381</v>
      </c>
      <c r="N945" s="56">
        <f t="shared" si="9"/>
        <v>0.1037837838</v>
      </c>
      <c r="O945" s="56">
        <f t="shared" si="10"/>
        <v>0.4721804511</v>
      </c>
      <c r="P945" s="57">
        <f t="shared" si="11"/>
        <v>0.02918918919</v>
      </c>
      <c r="Q945" s="58">
        <f t="shared" ref="Q945:V945" si="2867">K945-Q$2</f>
        <v>-0.01151822223</v>
      </c>
      <c r="R945" s="59">
        <f t="shared" si="2867"/>
        <v>0.04829249603</v>
      </c>
      <c r="S945" s="60">
        <f t="shared" si="2867"/>
        <v>-0.03063518169</v>
      </c>
      <c r="T945" s="61">
        <f t="shared" si="2867"/>
        <v>-0.01195065782</v>
      </c>
      <c r="U945" s="62">
        <f t="shared" si="2867"/>
        <v>0.01834912203</v>
      </c>
      <c r="V945" s="63">
        <f t="shared" si="2867"/>
        <v>-0.003071639323</v>
      </c>
      <c r="W945" s="64"/>
      <c r="X945" s="65">
        <f t="shared" si="13"/>
        <v>1</v>
      </c>
      <c r="Y945" s="66">
        <f t="shared" si="14"/>
        <v>0</v>
      </c>
      <c r="Z945" s="67">
        <f t="shared" ref="Z945:AA945" si="2868">U945</f>
        <v>0.01834912203</v>
      </c>
      <c r="AA945" s="68">
        <f t="shared" si="2868"/>
        <v>-0.003071639323</v>
      </c>
      <c r="AB945" s="69">
        <f t="shared" ref="AB945:AC945" si="2869">S945</f>
        <v>-0.03063518169</v>
      </c>
      <c r="AC945" s="70">
        <f t="shared" si="2869"/>
        <v>-0.01195065782</v>
      </c>
      <c r="AD945" s="71">
        <f t="shared" si="17"/>
        <v>0.0003272553113</v>
      </c>
      <c r="AE945" s="72">
        <f t="shared" si="18"/>
        <v>-0.0001127237696</v>
      </c>
      <c r="AF945" s="73">
        <f t="shared" si="19"/>
        <v>-0.0005988367979</v>
      </c>
      <c r="AG945" s="74">
        <f t="shared" si="20"/>
        <v>-0.00012518385</v>
      </c>
      <c r="AH945" s="75">
        <f t="shared" si="21"/>
        <v>0.000795696135</v>
      </c>
      <c r="AI945" s="76">
        <f t="shared" si="22"/>
        <v>0.0007322211476</v>
      </c>
      <c r="AJ945" s="77"/>
      <c r="AK945" s="65">
        <f t="shared" si="23"/>
        <v>-0.005693794321</v>
      </c>
      <c r="AL945" s="66">
        <f t="shared" si="24"/>
        <v>0.0007634399882</v>
      </c>
      <c r="AM945" s="67">
        <f t="shared" si="25"/>
        <v>0.0198542391</v>
      </c>
      <c r="AN945" s="68">
        <f t="shared" si="26"/>
        <v>0.026624615</v>
      </c>
      <c r="AO945" s="69">
        <f t="shared" si="27"/>
        <v>-0.001658686529</v>
      </c>
      <c r="AP945" s="70">
        <f t="shared" si="28"/>
        <v>0.01694353228</v>
      </c>
      <c r="AQ945" s="71">
        <f t="shared" si="29"/>
        <v>0.0001024909816</v>
      </c>
      <c r="AR945" s="72">
        <f t="shared" si="30"/>
        <v>-0.0002487080189</v>
      </c>
      <c r="AS945" s="73">
        <f t="shared" si="31"/>
        <v>0.00003718470007</v>
      </c>
      <c r="AT945" s="74">
        <f t="shared" si="32"/>
        <v>-0.0002559304058</v>
      </c>
      <c r="AU945" s="75">
        <f t="shared" si="33"/>
        <v>0.00007819615469</v>
      </c>
      <c r="AV945" s="76">
        <f t="shared" si="34"/>
        <v>0.00009611909941</v>
      </c>
      <c r="AW945" s="78">
        <f t="shared" si="35"/>
        <v>0.01271963008</v>
      </c>
      <c r="AX945" s="79">
        <f t="shared" si="36"/>
        <v>-0.01151822223</v>
      </c>
      <c r="AY945" s="78">
        <f t="shared" si="37"/>
        <v>0.04392306794</v>
      </c>
      <c r="AZ945" s="79">
        <f t="shared" si="38"/>
        <v>0.04829249603</v>
      </c>
      <c r="BA945" s="80">
        <f t="shared" si="39"/>
        <v>0.02423785231</v>
      </c>
      <c r="BB945" s="80">
        <f t="shared" si="40"/>
        <v>-0.004369428086</v>
      </c>
      <c r="BC945" s="80">
        <f t="shared" si="41"/>
        <v>0.01285755933</v>
      </c>
      <c r="BD945" s="80">
        <f t="shared" si="42"/>
        <v>0.04488302694</v>
      </c>
      <c r="BE945" s="81">
        <f t="shared" si="43"/>
        <v>0.000568381583</v>
      </c>
      <c r="BF945" s="81">
        <f t="shared" si="44"/>
        <v>-0.0002118111053</v>
      </c>
      <c r="BG945" s="81">
        <f t="shared" si="45"/>
        <v>-0.001849169275</v>
      </c>
      <c r="BH945" s="81">
        <f t="shared" si="46"/>
        <v>0.001154172363</v>
      </c>
      <c r="BI945" s="81"/>
      <c r="BJ945" s="81"/>
    </row>
    <row r="946">
      <c r="A946" s="31">
        <v>106.0</v>
      </c>
      <c r="B946" s="32">
        <v>3417.0</v>
      </c>
      <c r="C946" s="33">
        <v>2313.0</v>
      </c>
      <c r="D946" s="55">
        <f t="shared" si="5"/>
        <v>1802</v>
      </c>
      <c r="E946" s="35">
        <v>376.0</v>
      </c>
      <c r="F946" s="36">
        <v>351.0</v>
      </c>
      <c r="G946" s="37">
        <v>222.0</v>
      </c>
      <c r="H946" s="38">
        <v>612.0</v>
      </c>
      <c r="I946" s="39">
        <v>142.0</v>
      </c>
      <c r="J946" s="40">
        <v>99.0</v>
      </c>
      <c r="K946" s="56">
        <f t="shared" si="6"/>
        <v>0.3199308258</v>
      </c>
      <c r="L946" s="56">
        <f t="shared" si="7"/>
        <v>0.4584070796</v>
      </c>
      <c r="M946" s="56">
        <f t="shared" si="8"/>
        <v>0.3303571429</v>
      </c>
      <c r="N946" s="56">
        <f t="shared" si="9"/>
        <v>0.09597924773</v>
      </c>
      <c r="O946" s="56">
        <f t="shared" si="10"/>
        <v>0.410654828</v>
      </c>
      <c r="P946" s="57">
        <f t="shared" si="11"/>
        <v>0.04280155642</v>
      </c>
      <c r="Q946" s="58">
        <f t="shared" ref="Q946:V946" si="2870">K946-Q$2</f>
        <v>-0.03104685592</v>
      </c>
      <c r="R946" s="59">
        <f t="shared" si="2870"/>
        <v>-0.02114546064</v>
      </c>
      <c r="S946" s="60">
        <f t="shared" si="2870"/>
        <v>-0.08123041979</v>
      </c>
      <c r="T946" s="61">
        <f t="shared" si="2870"/>
        <v>-0.01975519388</v>
      </c>
      <c r="U946" s="62">
        <f t="shared" si="2870"/>
        <v>-0.04317650112</v>
      </c>
      <c r="V946" s="63">
        <f t="shared" si="2870"/>
        <v>0.01054072791</v>
      </c>
      <c r="W946" s="64"/>
      <c r="X946" s="65">
        <f t="shared" si="13"/>
        <v>1</v>
      </c>
      <c r="Y946" s="66">
        <f t="shared" si="14"/>
        <v>0</v>
      </c>
      <c r="Z946" s="67">
        <f t="shared" ref="Z946:AA946" si="2871">U946</f>
        <v>-0.04317650112</v>
      </c>
      <c r="AA946" s="68">
        <f t="shared" si="2871"/>
        <v>0.01054072791</v>
      </c>
      <c r="AB946" s="69">
        <f t="shared" ref="AB946:AC946" si="2872">S946</f>
        <v>-0.08123041979</v>
      </c>
      <c r="AC946" s="70">
        <f t="shared" si="2872"/>
        <v>-0.01975519388</v>
      </c>
      <c r="AD946" s="71">
        <f t="shared" si="17"/>
        <v>0.001753103305</v>
      </c>
      <c r="AE946" s="72">
        <f t="shared" si="18"/>
        <v>-0.0009102235008</v>
      </c>
      <c r="AF946" s="73">
        <f t="shared" si="19"/>
        <v>0.003715479435</v>
      </c>
      <c r="AG946" s="74">
        <f t="shared" si="20"/>
        <v>-0.000003267602222</v>
      </c>
      <c r="AH946" s="75">
        <f t="shared" si="21"/>
        <v>0.006208113414</v>
      </c>
      <c r="AI946" s="76">
        <f t="shared" si="22"/>
        <v>0.003209445383</v>
      </c>
      <c r="AJ946" s="77"/>
      <c r="AK946" s="65">
        <f t="shared" si="23"/>
        <v>-0.005693794321</v>
      </c>
      <c r="AL946" s="66">
        <f t="shared" si="24"/>
        <v>0.0007634399882</v>
      </c>
      <c r="AM946" s="67">
        <f t="shared" si="25"/>
        <v>-0.05197797134</v>
      </c>
      <c r="AN946" s="68">
        <f t="shared" si="26"/>
        <v>-0.05994494809</v>
      </c>
      <c r="AO946" s="69">
        <f t="shared" si="27"/>
        <v>0.001548559609</v>
      </c>
      <c r="AP946" s="70">
        <f t="shared" si="28"/>
        <v>0.04325276323</v>
      </c>
      <c r="AQ946" s="71">
        <f t="shared" si="29"/>
        <v>0.0003704514374</v>
      </c>
      <c r="AR946" s="72">
        <f t="shared" si="30"/>
        <v>-0.001489790541</v>
      </c>
      <c r="AS946" s="73">
        <f t="shared" si="31"/>
        <v>0.00009837422797</v>
      </c>
      <c r="AT946" s="74">
        <f t="shared" si="32"/>
        <v>0.001567556975</v>
      </c>
      <c r="AU946" s="75">
        <f t="shared" si="33"/>
        <v>0.0006512555779</v>
      </c>
      <c r="AV946" s="76">
        <f t="shared" si="34"/>
        <v>0.0004660339986</v>
      </c>
      <c r="AW946" s="78">
        <f t="shared" si="35"/>
        <v>-0.05500312481</v>
      </c>
      <c r="AX946" s="79">
        <f t="shared" si="36"/>
        <v>-0.03104685592</v>
      </c>
      <c r="AY946" s="78">
        <f t="shared" si="37"/>
        <v>-0.01538494444</v>
      </c>
      <c r="AZ946" s="79">
        <f t="shared" si="38"/>
        <v>-0.02114546064</v>
      </c>
      <c r="BA946" s="80">
        <f t="shared" si="39"/>
        <v>-0.02395626889</v>
      </c>
      <c r="BB946" s="80">
        <f t="shared" si="40"/>
        <v>0.0057605162</v>
      </c>
      <c r="BC946" s="80">
        <f t="shared" si="41"/>
        <v>-0.05486519557</v>
      </c>
      <c r="BD946" s="80">
        <f t="shared" si="42"/>
        <v>-0.01442498545</v>
      </c>
      <c r="BE946" s="81">
        <f t="shared" si="43"/>
        <v>0.0005407192722</v>
      </c>
      <c r="BF946" s="81">
        <f t="shared" si="44"/>
        <v>-0.00027600095</v>
      </c>
      <c r="BG946" s="81">
        <f t="shared" si="45"/>
        <v>0.002802109479</v>
      </c>
      <c r="BH946" s="81">
        <f t="shared" si="46"/>
        <v>0.001582859296</v>
      </c>
      <c r="BI946" s="81"/>
      <c r="BJ946" s="81"/>
    </row>
    <row r="947">
      <c r="A947" s="31">
        <v>110.0</v>
      </c>
      <c r="B947" s="32">
        <v>4557.0</v>
      </c>
      <c r="C947" s="33">
        <v>1406.0</v>
      </c>
      <c r="D947" s="55">
        <f t="shared" si="5"/>
        <v>837</v>
      </c>
      <c r="E947" s="35">
        <v>102.0</v>
      </c>
      <c r="F947" s="36">
        <v>206.0</v>
      </c>
      <c r="G947" s="37">
        <v>59.0</v>
      </c>
      <c r="H947" s="38">
        <v>340.0</v>
      </c>
      <c r="I947" s="39">
        <v>25.0</v>
      </c>
      <c r="J947" s="40">
        <v>105.0</v>
      </c>
      <c r="K947" s="56">
        <f t="shared" si="6"/>
        <v>0.1322901849</v>
      </c>
      <c r="L947" s="56">
        <f t="shared" si="7"/>
        <v>0.2719486081</v>
      </c>
      <c r="M947" s="56">
        <f t="shared" si="8"/>
        <v>0.1594594595</v>
      </c>
      <c r="N947" s="56">
        <f t="shared" si="9"/>
        <v>0.04196301565</v>
      </c>
      <c r="O947" s="56">
        <f t="shared" si="10"/>
        <v>0.2222222222</v>
      </c>
      <c r="P947" s="57">
        <f t="shared" si="11"/>
        <v>0.0746799431</v>
      </c>
      <c r="Q947" s="58">
        <f t="shared" ref="Q947:V947" si="2873">K947-Q$2</f>
        <v>-0.2186874968</v>
      </c>
      <c r="R947" s="59">
        <f t="shared" si="2873"/>
        <v>-0.2076039322</v>
      </c>
      <c r="S947" s="60">
        <f t="shared" si="2873"/>
        <v>-0.2521281032</v>
      </c>
      <c r="T947" s="61">
        <f t="shared" si="2873"/>
        <v>-0.07377142596</v>
      </c>
      <c r="U947" s="62">
        <f t="shared" si="2873"/>
        <v>-0.2316091069</v>
      </c>
      <c r="V947" s="63">
        <f t="shared" si="2873"/>
        <v>0.04241911459</v>
      </c>
      <c r="W947" s="64"/>
      <c r="X947" s="65">
        <f t="shared" si="13"/>
        <v>1</v>
      </c>
      <c r="Y947" s="66">
        <f t="shared" si="14"/>
        <v>0</v>
      </c>
      <c r="Z947" s="67">
        <f t="shared" ref="Z947:AA947" si="2874">U947</f>
        <v>-0.2316091069</v>
      </c>
      <c r="AA947" s="68">
        <f t="shared" si="2874"/>
        <v>0.04241911459</v>
      </c>
      <c r="AB947" s="69">
        <f t="shared" ref="AB947:AC947" si="2875">S947</f>
        <v>-0.2521281032</v>
      </c>
      <c r="AC947" s="70">
        <f t="shared" si="2875"/>
        <v>-0.07377142596</v>
      </c>
      <c r="AD947" s="71">
        <f t="shared" si="17"/>
        <v>0.0518433971</v>
      </c>
      <c r="AE947" s="72">
        <f t="shared" si="18"/>
        <v>-0.01964930649</v>
      </c>
      <c r="AF947" s="73">
        <f t="shared" si="19"/>
        <v>0.06152448337</v>
      </c>
      <c r="AG947" s="74">
        <f t="shared" si="20"/>
        <v>0.006391083179</v>
      </c>
      <c r="AH947" s="75">
        <f t="shared" si="21"/>
        <v>0.05812635713</v>
      </c>
      <c r="AI947" s="76">
        <f t="shared" si="22"/>
        <v>0.03719969939</v>
      </c>
      <c r="AJ947" s="77"/>
      <c r="AK947" s="65">
        <f t="shared" si="23"/>
        <v>-0.005693794321</v>
      </c>
      <c r="AL947" s="66">
        <f t="shared" si="24"/>
        <v>0.0007634399882</v>
      </c>
      <c r="AM947" s="67">
        <f t="shared" si="25"/>
        <v>-0.2563986263</v>
      </c>
      <c r="AN947" s="68">
        <f t="shared" si="26"/>
        <v>-0.3330877711</v>
      </c>
      <c r="AO947" s="69">
        <f t="shared" si="27"/>
        <v>-0.001400035927</v>
      </c>
      <c r="AP947" s="70">
        <f t="shared" si="28"/>
        <v>0.135997507</v>
      </c>
      <c r="AQ947" s="71">
        <f t="shared" si="29"/>
        <v>0.01519202079</v>
      </c>
      <c r="AR947" s="72">
        <f t="shared" si="30"/>
        <v>-0.04032094511</v>
      </c>
      <c r="AS947" s="73">
        <f t="shared" si="31"/>
        <v>-0.001090392468</v>
      </c>
      <c r="AT947" s="74">
        <f t="shared" si="32"/>
        <v>0.02612537349</v>
      </c>
      <c r="AU947" s="75">
        <f t="shared" si="33"/>
        <v>0.00598013114</v>
      </c>
      <c r="AV947" s="76">
        <f t="shared" si="34"/>
        <v>0.005174271786</v>
      </c>
      <c r="AW947" s="78">
        <f t="shared" si="35"/>
        <v>-0.2434106971</v>
      </c>
      <c r="AX947" s="79">
        <f t="shared" si="36"/>
        <v>-0.2186874968</v>
      </c>
      <c r="AY947" s="78">
        <f t="shared" si="37"/>
        <v>-0.2053481239</v>
      </c>
      <c r="AZ947" s="79">
        <f t="shared" si="38"/>
        <v>-0.2076039322</v>
      </c>
      <c r="BA947" s="80">
        <f t="shared" si="39"/>
        <v>-0.02472320033</v>
      </c>
      <c r="BB947" s="80">
        <f t="shared" si="40"/>
        <v>0.002255808208</v>
      </c>
      <c r="BC947" s="80">
        <f t="shared" si="41"/>
        <v>-0.2432727679</v>
      </c>
      <c r="BD947" s="80">
        <f t="shared" si="42"/>
        <v>-0.204388165</v>
      </c>
      <c r="BE947" s="81">
        <f t="shared" si="43"/>
        <v>0.0006061479639</v>
      </c>
      <c r="BF947" s="81">
        <f t="shared" si="44"/>
        <v>-0.0001115415965</v>
      </c>
      <c r="BG947" s="81">
        <f t="shared" si="45"/>
        <v>0.01740711761</v>
      </c>
      <c r="BH947" s="81">
        <f t="shared" si="46"/>
        <v>0.09944414921</v>
      </c>
      <c r="BI947" s="81"/>
      <c r="BJ947" s="81"/>
    </row>
    <row r="948">
      <c r="A948" s="31">
        <v>577.0</v>
      </c>
      <c r="B948" s="32">
        <v>2729.0</v>
      </c>
      <c r="C948" s="33">
        <v>911.0</v>
      </c>
      <c r="D948" s="55">
        <f t="shared" si="5"/>
        <v>597</v>
      </c>
      <c r="E948" s="35">
        <v>89.0</v>
      </c>
      <c r="F948" s="36">
        <v>163.0</v>
      </c>
      <c r="G948" s="37">
        <v>52.0</v>
      </c>
      <c r="H948" s="38">
        <v>226.0</v>
      </c>
      <c r="I948" s="39">
        <v>30.0</v>
      </c>
      <c r="J948" s="40">
        <v>37.0</v>
      </c>
      <c r="K948" s="56">
        <f t="shared" si="6"/>
        <v>0.1877058178</v>
      </c>
      <c r="L948" s="56">
        <f t="shared" si="7"/>
        <v>0.3449275362</v>
      </c>
      <c r="M948" s="56">
        <f t="shared" si="8"/>
        <v>0.2063492063</v>
      </c>
      <c r="N948" s="56">
        <f t="shared" si="9"/>
        <v>0.05708013172</v>
      </c>
      <c r="O948" s="56">
        <f t="shared" si="10"/>
        <v>0.2864321608</v>
      </c>
      <c r="P948" s="57">
        <f t="shared" si="11"/>
        <v>0.04061470911</v>
      </c>
      <c r="Q948" s="58">
        <f t="shared" ref="Q948:V948" si="2876">K948-Q$2</f>
        <v>-0.1632718639</v>
      </c>
      <c r="R948" s="59">
        <f t="shared" si="2876"/>
        <v>-0.1346250041</v>
      </c>
      <c r="S948" s="60">
        <f t="shared" si="2876"/>
        <v>-0.2052383563</v>
      </c>
      <c r="T948" s="61">
        <f t="shared" si="2876"/>
        <v>-0.05865430988</v>
      </c>
      <c r="U948" s="62">
        <f t="shared" si="2876"/>
        <v>-0.1673991683</v>
      </c>
      <c r="V948" s="63">
        <f t="shared" si="2876"/>
        <v>0.008353880599</v>
      </c>
      <c r="W948" s="64"/>
      <c r="X948" s="65">
        <f t="shared" si="13"/>
        <v>1</v>
      </c>
      <c r="Y948" s="66">
        <f t="shared" si="14"/>
        <v>0</v>
      </c>
      <c r="Z948" s="67">
        <f t="shared" ref="Z948:AA948" si="2877">U948</f>
        <v>-0.1673991683</v>
      </c>
      <c r="AA948" s="68">
        <f t="shared" si="2877"/>
        <v>0.008353880599</v>
      </c>
      <c r="AB948" s="69">
        <f t="shared" ref="AB948:AC948" si="2878">S948</f>
        <v>-0.2052383563</v>
      </c>
      <c r="AC948" s="70">
        <f t="shared" si="2878"/>
        <v>-0.05865430988</v>
      </c>
      <c r="AD948" s="71">
        <f t="shared" si="17"/>
        <v>0.02795269422</v>
      </c>
      <c r="AE948" s="72">
        <f t="shared" si="18"/>
        <v>-0.002796865329</v>
      </c>
      <c r="AF948" s="73">
        <f t="shared" si="19"/>
        <v>0.03484672125</v>
      </c>
      <c r="AG948" s="74">
        <f t="shared" si="20"/>
        <v>0.008104145968</v>
      </c>
      <c r="AH948" s="75">
        <f t="shared" si="21"/>
        <v>0.03868245483</v>
      </c>
      <c r="AI948" s="76">
        <f t="shared" si="22"/>
        <v>0.0240762283</v>
      </c>
      <c r="AJ948" s="77"/>
      <c r="AK948" s="65">
        <f t="shared" si="23"/>
        <v>-0.005693794321</v>
      </c>
      <c r="AL948" s="66">
        <f t="shared" si="24"/>
        <v>0.0007634399882</v>
      </c>
      <c r="AM948" s="67">
        <f t="shared" si="25"/>
        <v>-0.1499034752</v>
      </c>
      <c r="AN948" s="68">
        <f t="shared" si="26"/>
        <v>-0.2589512383</v>
      </c>
      <c r="AO948" s="69">
        <f t="shared" si="27"/>
        <v>-0.0004432528001</v>
      </c>
      <c r="AP948" s="70">
        <f t="shared" si="28"/>
        <v>0.1105092439</v>
      </c>
      <c r="AQ948" s="71">
        <f t="shared" si="29"/>
        <v>0.01273668172</v>
      </c>
      <c r="AR948" s="72">
        <f t="shared" si="30"/>
        <v>-0.01773228944</v>
      </c>
      <c r="AS948" s="73">
        <f t="shared" si="31"/>
        <v>-0.002509615502</v>
      </c>
      <c r="AT948" s="74">
        <f t="shared" si="32"/>
        <v>0.01491416131</v>
      </c>
      <c r="AU948" s="75">
        <f t="shared" si="33"/>
        <v>0.003990888208</v>
      </c>
      <c r="AV948" s="76">
        <f t="shared" si="34"/>
        <v>0.003366333368</v>
      </c>
      <c r="AW948" s="78">
        <f t="shared" si="35"/>
        <v>-0.1418225679</v>
      </c>
      <c r="AX948" s="79">
        <f t="shared" si="36"/>
        <v>-0.1632718639</v>
      </c>
      <c r="AY948" s="78">
        <f t="shared" si="37"/>
        <v>-0.1471303492</v>
      </c>
      <c r="AZ948" s="79">
        <f t="shared" si="38"/>
        <v>-0.1346250041</v>
      </c>
      <c r="BA948" s="80">
        <f t="shared" si="39"/>
        <v>0.02144929599</v>
      </c>
      <c r="BB948" s="80">
        <f t="shared" si="40"/>
        <v>-0.01250534516</v>
      </c>
      <c r="BC948" s="80">
        <f t="shared" si="41"/>
        <v>-0.1416846387</v>
      </c>
      <c r="BD948" s="80">
        <f t="shared" si="42"/>
        <v>-0.1461703902</v>
      </c>
      <c r="BE948" s="81">
        <f t="shared" si="43"/>
        <v>0.0003036886411</v>
      </c>
      <c r="BF948" s="81">
        <f t="shared" si="44"/>
        <v>-0.0005364616995</v>
      </c>
      <c r="BG948" s="81">
        <f t="shared" si="45"/>
        <v>-0.001291246143</v>
      </c>
      <c r="BH948" s="81">
        <f t="shared" si="46"/>
        <v>0.04142019785</v>
      </c>
      <c r="BI948" s="81"/>
      <c r="BJ948" s="81"/>
    </row>
    <row r="949">
      <c r="A949" s="31">
        <v>878.0</v>
      </c>
      <c r="B949" s="32">
        <v>6610.0</v>
      </c>
      <c r="C949" s="33">
        <v>2794.0</v>
      </c>
      <c r="D949" s="55">
        <f t="shared" si="5"/>
        <v>2227</v>
      </c>
      <c r="E949" s="35">
        <v>658.0</v>
      </c>
      <c r="F949" s="36">
        <v>405.0</v>
      </c>
      <c r="G949" s="37">
        <v>396.0</v>
      </c>
      <c r="H949" s="38">
        <v>581.0</v>
      </c>
      <c r="I949" s="39">
        <v>146.0</v>
      </c>
      <c r="J949" s="40">
        <v>41.0</v>
      </c>
      <c r="K949" s="56">
        <f t="shared" si="6"/>
        <v>0.4294917681</v>
      </c>
      <c r="L949" s="56">
        <f t="shared" si="7"/>
        <v>0.5805054152</v>
      </c>
      <c r="M949" s="56">
        <f t="shared" si="8"/>
        <v>0.4703087886</v>
      </c>
      <c r="N949" s="56">
        <f t="shared" si="9"/>
        <v>0.1417322835</v>
      </c>
      <c r="O949" s="56">
        <f t="shared" si="10"/>
        <v>0.5388414908</v>
      </c>
      <c r="P949" s="57">
        <f t="shared" si="11"/>
        <v>0.01467430208</v>
      </c>
      <c r="Q949" s="58">
        <f t="shared" ref="Q949:V949" si="2879">K949-Q$2</f>
        <v>0.07851408638</v>
      </c>
      <c r="R949" s="59">
        <f t="shared" si="2879"/>
        <v>0.1009528749</v>
      </c>
      <c r="S949" s="60">
        <f t="shared" si="2879"/>
        <v>0.05872122595</v>
      </c>
      <c r="T949" s="61">
        <f t="shared" si="2879"/>
        <v>0.02599784186</v>
      </c>
      <c r="U949" s="62">
        <f t="shared" si="2879"/>
        <v>0.0850101617</v>
      </c>
      <c r="V949" s="63">
        <f t="shared" si="2879"/>
        <v>-0.01758652644</v>
      </c>
      <c r="W949" s="64"/>
      <c r="X949" s="65">
        <f t="shared" si="13"/>
        <v>1</v>
      </c>
      <c r="Y949" s="66">
        <f t="shared" si="14"/>
        <v>0</v>
      </c>
      <c r="Z949" s="67">
        <f t="shared" ref="Z949:AA949" si="2880">U949</f>
        <v>0.0850101617</v>
      </c>
      <c r="AA949" s="68">
        <f t="shared" si="2880"/>
        <v>-0.01758652644</v>
      </c>
      <c r="AB949" s="69">
        <f t="shared" ref="AB949:AC949" si="2881">S949</f>
        <v>0.05872122595</v>
      </c>
      <c r="AC949" s="70">
        <f t="shared" si="2881"/>
        <v>0.02599784186</v>
      </c>
      <c r="AD949" s="71">
        <f t="shared" si="17"/>
        <v>0.00691744168</v>
      </c>
      <c r="AE949" s="72">
        <f t="shared" si="18"/>
        <v>-0.002990066912</v>
      </c>
      <c r="AF949" s="73">
        <f t="shared" si="19"/>
        <v>0.005449112647</v>
      </c>
      <c r="AG949" s="74">
        <f t="shared" si="20"/>
        <v>0.001177378348</v>
      </c>
      <c r="AH949" s="75">
        <f t="shared" si="21"/>
        <v>0.002772294596</v>
      </c>
      <c r="AI949" s="76">
        <f t="shared" si="22"/>
        <v>0.003053250292</v>
      </c>
      <c r="AJ949" s="77"/>
      <c r="AK949" s="65">
        <f t="shared" si="23"/>
        <v>-0.005693794321</v>
      </c>
      <c r="AL949" s="66">
        <f t="shared" si="24"/>
        <v>0.0007634399882</v>
      </c>
      <c r="AM949" s="67">
        <f t="shared" si="25"/>
        <v>0.09731114106</v>
      </c>
      <c r="AN949" s="68">
        <f t="shared" si="26"/>
        <v>0.1206107</v>
      </c>
      <c r="AO949" s="69">
        <f t="shared" si="27"/>
        <v>0.004719745954</v>
      </c>
      <c r="AP949" s="70">
        <f t="shared" si="28"/>
        <v>-0.03291074937</v>
      </c>
      <c r="AQ949" s="71">
        <f t="shared" si="29"/>
        <v>0.001812385942</v>
      </c>
      <c r="AR949" s="72">
        <f t="shared" si="30"/>
        <v>-0.005569288169</v>
      </c>
      <c r="AS949" s="73">
        <f t="shared" si="31"/>
        <v>-0.0003545083195</v>
      </c>
      <c r="AT949" s="74">
        <f t="shared" si="32"/>
        <v>0.002329836562</v>
      </c>
      <c r="AU949" s="75">
        <f t="shared" si="33"/>
        <v>0.0002641887396</v>
      </c>
      <c r="AV949" s="76">
        <f t="shared" si="34"/>
        <v>0.0003918308714</v>
      </c>
      <c r="AW949" s="78">
        <f t="shared" si="35"/>
        <v>0.09805915906</v>
      </c>
      <c r="AX949" s="79">
        <f t="shared" si="36"/>
        <v>0.07851408638</v>
      </c>
      <c r="AY949" s="78">
        <f t="shared" si="37"/>
        <v>0.08561576987</v>
      </c>
      <c r="AZ949" s="79">
        <f t="shared" si="38"/>
        <v>0.1009528749</v>
      </c>
      <c r="BA949" s="80">
        <f t="shared" si="39"/>
        <v>0.01954507268</v>
      </c>
      <c r="BB949" s="80">
        <f t="shared" si="40"/>
        <v>-0.015337105</v>
      </c>
      <c r="BC949" s="80">
        <f t="shared" si="41"/>
        <v>0.09819708831</v>
      </c>
      <c r="BD949" s="80">
        <f t="shared" si="42"/>
        <v>0.08657572887</v>
      </c>
      <c r="BE949" s="81">
        <f t="shared" si="43"/>
        <v>0.0001467830762</v>
      </c>
      <c r="BF949" s="81">
        <f t="shared" si="44"/>
        <v>-0.0005995296637</v>
      </c>
      <c r="BG949" s="81">
        <f t="shared" si="45"/>
        <v>0.002147311323</v>
      </c>
      <c r="BH949" s="81">
        <f t="shared" si="46"/>
        <v>0.01700296899</v>
      </c>
      <c r="BI949" s="81"/>
      <c r="BJ949" s="81"/>
    </row>
    <row r="950">
      <c r="A950" s="31">
        <v>146.0</v>
      </c>
      <c r="B950" s="32" t="s">
        <v>292</v>
      </c>
      <c r="C950" s="33">
        <v>568.0</v>
      </c>
      <c r="D950" s="55">
        <f t="shared" si="5"/>
        <v>501</v>
      </c>
      <c r="E950" s="35">
        <v>126.0</v>
      </c>
      <c r="F950" s="36">
        <v>105.0</v>
      </c>
      <c r="G950" s="37">
        <v>71.0</v>
      </c>
      <c r="H950" s="38">
        <v>157.0</v>
      </c>
      <c r="I950" s="39">
        <v>34.0</v>
      </c>
      <c r="J950" s="40">
        <v>8.0</v>
      </c>
      <c r="K950" s="56">
        <f t="shared" si="6"/>
        <v>0.4066901408</v>
      </c>
      <c r="L950" s="56">
        <f t="shared" si="7"/>
        <v>0.5047318612</v>
      </c>
      <c r="M950" s="56">
        <f t="shared" si="8"/>
        <v>0.3858695652</v>
      </c>
      <c r="N950" s="56">
        <f t="shared" si="9"/>
        <v>0.125</v>
      </c>
      <c r="O950" s="56">
        <f t="shared" si="10"/>
        <v>0.4610778443</v>
      </c>
      <c r="P950" s="57">
        <f t="shared" si="11"/>
        <v>0.01408450704</v>
      </c>
      <c r="Q950" s="58">
        <f t="shared" ref="Q950:V950" si="2882">K950-Q$2</f>
        <v>0.05571245916</v>
      </c>
      <c r="R950" s="59">
        <f t="shared" si="2882"/>
        <v>0.02517932091</v>
      </c>
      <c r="S950" s="60">
        <f t="shared" si="2882"/>
        <v>-0.02571799743</v>
      </c>
      <c r="T950" s="61">
        <f t="shared" si="2882"/>
        <v>0.009265558393</v>
      </c>
      <c r="U950" s="62">
        <f t="shared" si="2882"/>
        <v>0.007246515218</v>
      </c>
      <c r="V950" s="63">
        <f t="shared" si="2882"/>
        <v>-0.01817632147</v>
      </c>
      <c r="W950" s="64"/>
      <c r="X950" s="65">
        <f t="shared" si="13"/>
        <v>1</v>
      </c>
      <c r="Y950" s="66">
        <f t="shared" si="14"/>
        <v>0</v>
      </c>
      <c r="Z950" s="67">
        <f t="shared" ref="Z950:AA950" si="2883">U950</f>
        <v>0.007246515218</v>
      </c>
      <c r="AA950" s="68">
        <f t="shared" si="2883"/>
        <v>-0.01817632147</v>
      </c>
      <c r="AB950" s="69">
        <f t="shared" ref="AB950:AC950" si="2884">S950</f>
        <v>-0.02571799743</v>
      </c>
      <c r="AC950" s="70">
        <f t="shared" si="2884"/>
        <v>0.009265558393</v>
      </c>
      <c r="AD950" s="71">
        <f t="shared" si="17"/>
        <v>-0.0002778666794</v>
      </c>
      <c r="AE950" s="72">
        <f t="shared" si="18"/>
        <v>-0.0002634299803</v>
      </c>
      <c r="AF950" s="73">
        <f t="shared" si="19"/>
        <v>-0.0000179520918</v>
      </c>
      <c r="AG950" s="74">
        <f t="shared" si="20"/>
        <v>0.0005346015987</v>
      </c>
      <c r="AH950" s="75">
        <f t="shared" si="21"/>
        <v>0.0005755648194</v>
      </c>
      <c r="AI950" s="76">
        <f t="shared" si="22"/>
        <v>-0.0004765832138</v>
      </c>
      <c r="AJ950" s="77"/>
      <c r="AK950" s="65">
        <f t="shared" si="23"/>
        <v>-0.005693794321</v>
      </c>
      <c r="AL950" s="66">
        <f t="shared" si="24"/>
        <v>0.0007634399882</v>
      </c>
      <c r="AM950" s="67">
        <f t="shared" si="25"/>
        <v>0.0347725199</v>
      </c>
      <c r="AN950" s="68">
        <f t="shared" si="26"/>
        <v>-0.003331642518</v>
      </c>
      <c r="AO950" s="69">
        <f t="shared" si="27"/>
        <v>0.008224876816</v>
      </c>
      <c r="AP950" s="70">
        <f t="shared" si="28"/>
        <v>0.01151714038</v>
      </c>
      <c r="AQ950" s="71">
        <f t="shared" si="29"/>
        <v>-0.0002963815721</v>
      </c>
      <c r="AR950" s="72">
        <f t="shared" si="30"/>
        <v>0.00002658238309</v>
      </c>
      <c r="AS950" s="73">
        <f t="shared" si="31"/>
        <v>-0.0002260287955</v>
      </c>
      <c r="AT950" s="74">
        <f t="shared" si="32"/>
        <v>0.000006381819909</v>
      </c>
      <c r="AU950" s="75">
        <f t="shared" si="33"/>
        <v>0.00007310698146</v>
      </c>
      <c r="AV950" s="76">
        <f t="shared" si="34"/>
        <v>-0.00004458320069</v>
      </c>
      <c r="AW950" s="78">
        <f t="shared" si="35"/>
        <v>0.03685429901</v>
      </c>
      <c r="AX950" s="79">
        <f t="shared" si="36"/>
        <v>0.05571245916</v>
      </c>
      <c r="AY950" s="78">
        <f t="shared" si="37"/>
        <v>0.008937318852</v>
      </c>
      <c r="AZ950" s="79">
        <f t="shared" si="38"/>
        <v>0.02517932091</v>
      </c>
      <c r="BA950" s="80">
        <f t="shared" si="39"/>
        <v>-0.01885816015</v>
      </c>
      <c r="BB950" s="80">
        <f t="shared" si="40"/>
        <v>-0.01624200206</v>
      </c>
      <c r="BC950" s="80">
        <f t="shared" si="41"/>
        <v>0.03699222825</v>
      </c>
      <c r="BD950" s="80">
        <f t="shared" si="42"/>
        <v>0.009897277845</v>
      </c>
      <c r="BE950" s="81">
        <f t="shared" si="43"/>
        <v>0.00009182757332</v>
      </c>
      <c r="BF950" s="81">
        <f t="shared" si="44"/>
        <v>0.0006125885517</v>
      </c>
      <c r="BG950" s="81">
        <f t="shared" si="45"/>
        <v>0.001270468842</v>
      </c>
      <c r="BH950" s="81">
        <f t="shared" si="46"/>
        <v>0.0007322447223</v>
      </c>
      <c r="BI950" s="81"/>
      <c r="BJ950" s="81"/>
    </row>
    <row r="951">
      <c r="A951" s="31">
        <v>215.0</v>
      </c>
      <c r="B951" s="32">
        <v>3800.0</v>
      </c>
      <c r="C951" s="33">
        <v>984.0</v>
      </c>
      <c r="D951" s="55">
        <f t="shared" si="5"/>
        <v>829</v>
      </c>
      <c r="E951" s="35">
        <v>253.0</v>
      </c>
      <c r="F951" s="36">
        <v>129.0</v>
      </c>
      <c r="G951" s="37">
        <v>124.0</v>
      </c>
      <c r="H951" s="38">
        <v>259.0</v>
      </c>
      <c r="I951" s="39">
        <v>40.0</v>
      </c>
      <c r="J951" s="40">
        <v>24.0</v>
      </c>
      <c r="K951" s="56">
        <f t="shared" si="6"/>
        <v>0.4237804878</v>
      </c>
      <c r="L951" s="56">
        <f t="shared" si="7"/>
        <v>0.5307971014</v>
      </c>
      <c r="M951" s="56">
        <f t="shared" si="8"/>
        <v>0.4476534296</v>
      </c>
      <c r="N951" s="56">
        <f t="shared" si="9"/>
        <v>0.1260162602</v>
      </c>
      <c r="O951" s="56">
        <f t="shared" si="10"/>
        <v>0.5030156815</v>
      </c>
      <c r="P951" s="57">
        <f t="shared" si="11"/>
        <v>0.0243902439</v>
      </c>
      <c r="Q951" s="58">
        <f t="shared" ref="Q951:V951" si="2885">K951-Q$2</f>
        <v>0.07280280612</v>
      </c>
      <c r="R951" s="59">
        <f t="shared" si="2885"/>
        <v>0.05124456116</v>
      </c>
      <c r="S951" s="60">
        <f t="shared" si="2885"/>
        <v>0.03606586696</v>
      </c>
      <c r="T951" s="61">
        <f t="shared" si="2885"/>
        <v>0.01028181856</v>
      </c>
      <c r="U951" s="62">
        <f t="shared" si="2885"/>
        <v>0.04918435245</v>
      </c>
      <c r="V951" s="63">
        <f t="shared" si="2885"/>
        <v>-0.007870584609</v>
      </c>
      <c r="W951" s="64"/>
      <c r="X951" s="65">
        <f t="shared" si="13"/>
        <v>1</v>
      </c>
      <c r="Y951" s="66">
        <f t="shared" si="14"/>
        <v>0</v>
      </c>
      <c r="Z951" s="67">
        <f t="shared" ref="Z951:AA951" si="2886">U951</f>
        <v>0.04918435245</v>
      </c>
      <c r="AA951" s="68">
        <f t="shared" si="2886"/>
        <v>-0.007870584609</v>
      </c>
      <c r="AB951" s="69">
        <f t="shared" ref="AB951:AC951" si="2887">S951</f>
        <v>0.03606586696</v>
      </c>
      <c r="AC951" s="70">
        <f t="shared" si="2887"/>
        <v>0.01028181856</v>
      </c>
      <c r="AD951" s="71">
        <f t="shared" si="17"/>
        <v>0.002357154424</v>
      </c>
      <c r="AE951" s="72">
        <f t="shared" si="18"/>
        <v>-0.0007742192149</v>
      </c>
      <c r="AF951" s="73">
        <f t="shared" si="19"/>
        <v>0.001854800235</v>
      </c>
      <c r="AG951" s="74">
        <f t="shared" si="20"/>
        <v>0.0002218451303</v>
      </c>
      <c r="AH951" s="75">
        <f t="shared" si="21"/>
        <v>0.001195030967</v>
      </c>
      <c r="AI951" s="76">
        <f t="shared" si="22"/>
        <v>0.0007416454002</v>
      </c>
      <c r="AJ951" s="77"/>
      <c r="AK951" s="65">
        <f t="shared" si="23"/>
        <v>-0.005693794321</v>
      </c>
      <c r="AL951" s="66">
        <f t="shared" si="24"/>
        <v>0.0007634399882</v>
      </c>
      <c r="AM951" s="67">
        <f t="shared" si="25"/>
        <v>0.05264267845</v>
      </c>
      <c r="AN951" s="68">
        <f t="shared" si="26"/>
        <v>0.07166279116</v>
      </c>
      <c r="AO951" s="69">
        <f t="shared" si="27"/>
        <v>0.00006527692653</v>
      </c>
      <c r="AP951" s="70">
        <f t="shared" si="28"/>
        <v>-0.01941587862</v>
      </c>
      <c r="AQ951" s="71">
        <f t="shared" si="29"/>
        <v>0.0007602032372</v>
      </c>
      <c r="AR951" s="72">
        <f t="shared" si="30"/>
        <v>-0.001772013164</v>
      </c>
      <c r="AS951" s="73">
        <f t="shared" si="31"/>
        <v>-0.00004518028706</v>
      </c>
      <c r="AT951" s="74">
        <f t="shared" si="32"/>
        <v>0.0007883723511</v>
      </c>
      <c r="AU951" s="75">
        <f t="shared" si="33"/>
        <v>0.0001233272943</v>
      </c>
      <c r="AV951" s="76">
        <f t="shared" si="34"/>
        <v>0.0001037535085</v>
      </c>
      <c r="AW951" s="78">
        <f t="shared" si="35"/>
        <v>0.0478525113</v>
      </c>
      <c r="AX951" s="79">
        <f t="shared" si="36"/>
        <v>0.07280280612</v>
      </c>
      <c r="AY951" s="78">
        <f t="shared" si="37"/>
        <v>0.05213046522</v>
      </c>
      <c r="AZ951" s="79">
        <f t="shared" si="38"/>
        <v>0.05124456116</v>
      </c>
      <c r="BA951" s="80">
        <f t="shared" si="39"/>
        <v>-0.02495029482</v>
      </c>
      <c r="BB951" s="80">
        <f t="shared" si="40"/>
        <v>0.0008859040607</v>
      </c>
      <c r="BC951" s="80">
        <f t="shared" si="41"/>
        <v>0.04799044054</v>
      </c>
      <c r="BD951" s="80">
        <f t="shared" si="42"/>
        <v>0.05309042421</v>
      </c>
      <c r="BE951" s="81">
        <f t="shared" si="43"/>
        <v>0.0006217323854</v>
      </c>
      <c r="BF951" s="81">
        <f t="shared" si="44"/>
        <v>-0.00004420713499</v>
      </c>
      <c r="BG951" s="81">
        <f t="shared" si="45"/>
        <v>-0.0005155107595</v>
      </c>
      <c r="BH951" s="81">
        <f t="shared" si="46"/>
        <v>0.005095665693</v>
      </c>
      <c r="BI951" s="81"/>
      <c r="BJ951" s="81"/>
    </row>
    <row r="952">
      <c r="A952" s="31">
        <v>282.0</v>
      </c>
      <c r="B952" s="32">
        <v>5536.0</v>
      </c>
      <c r="C952" s="33">
        <v>1434.0</v>
      </c>
      <c r="D952" s="55">
        <f t="shared" si="5"/>
        <v>956</v>
      </c>
      <c r="E952" s="35">
        <v>150.0</v>
      </c>
      <c r="F952" s="36">
        <v>205.0</v>
      </c>
      <c r="G952" s="37">
        <v>118.0</v>
      </c>
      <c r="H952" s="38">
        <v>393.0</v>
      </c>
      <c r="I952" s="39">
        <v>41.0</v>
      </c>
      <c r="J952" s="40">
        <v>49.0</v>
      </c>
      <c r="K952" s="56">
        <f t="shared" si="6"/>
        <v>0.2154811715</v>
      </c>
      <c r="L952" s="56">
        <f t="shared" si="7"/>
        <v>0.3270547945</v>
      </c>
      <c r="M952" s="56">
        <f t="shared" si="8"/>
        <v>0.3172043011</v>
      </c>
      <c r="N952" s="56">
        <f t="shared" si="9"/>
        <v>0.08228730823</v>
      </c>
      <c r="O952" s="56">
        <f t="shared" si="10"/>
        <v>0.3232217573</v>
      </c>
      <c r="P952" s="57">
        <f t="shared" si="11"/>
        <v>0.03417015342</v>
      </c>
      <c r="Q952" s="58">
        <f t="shared" ref="Q952:V952" si="2888">K952-Q$2</f>
        <v>-0.1354965101</v>
      </c>
      <c r="R952" s="59">
        <f t="shared" si="2888"/>
        <v>-0.1524977458</v>
      </c>
      <c r="S952" s="60">
        <f t="shared" si="2888"/>
        <v>-0.09438326157</v>
      </c>
      <c r="T952" s="61">
        <f t="shared" si="2888"/>
        <v>-0.03344713338</v>
      </c>
      <c r="U952" s="62">
        <f t="shared" si="2888"/>
        <v>-0.1306095718</v>
      </c>
      <c r="V952" s="63">
        <f t="shared" si="2888"/>
        <v>0.001909324905</v>
      </c>
      <c r="W952" s="64"/>
      <c r="X952" s="65">
        <f t="shared" si="13"/>
        <v>1</v>
      </c>
      <c r="Y952" s="66">
        <f t="shared" si="14"/>
        <v>0</v>
      </c>
      <c r="Z952" s="67">
        <f t="shared" ref="Z952:AA952" si="2889">U952</f>
        <v>-0.1306095718</v>
      </c>
      <c r="AA952" s="68">
        <f t="shared" si="2889"/>
        <v>0.001909324905</v>
      </c>
      <c r="AB952" s="69">
        <f t="shared" ref="AB952:AC952" si="2890">S952</f>
        <v>-0.09438326157</v>
      </c>
      <c r="AC952" s="70">
        <f t="shared" si="2890"/>
        <v>-0.03344713338</v>
      </c>
      <c r="AD952" s="71">
        <f t="shared" si="17"/>
        <v>0.01705521472</v>
      </c>
      <c r="AE952" s="72">
        <f t="shared" si="18"/>
        <v>-0.0004987522165</v>
      </c>
      <c r="AF952" s="73">
        <f t="shared" si="19"/>
        <v>0.01239121882</v>
      </c>
      <c r="AG952" s="74">
        <f t="shared" si="20"/>
        <v>0.004188307456</v>
      </c>
      <c r="AH952" s="75">
        <f t="shared" si="21"/>
        <v>0.007789489334</v>
      </c>
      <c r="AI952" s="76">
        <f t="shared" si="22"/>
        <v>0.006313699077</v>
      </c>
      <c r="AJ952" s="77"/>
      <c r="AK952" s="65">
        <f t="shared" si="23"/>
        <v>-0.005693794321</v>
      </c>
      <c r="AL952" s="66">
        <f t="shared" si="24"/>
        <v>0.0007634399882</v>
      </c>
      <c r="AM952" s="67">
        <f t="shared" si="25"/>
        <v>-0.1096421097</v>
      </c>
      <c r="AN952" s="68">
        <f t="shared" si="26"/>
        <v>-0.2058028923</v>
      </c>
      <c r="AO952" s="69">
        <f t="shared" si="27"/>
        <v>-0.003430053842</v>
      </c>
      <c r="AP952" s="70">
        <f t="shared" si="28"/>
        <v>0.05172807348</v>
      </c>
      <c r="AQ952" s="71">
        <f t="shared" si="29"/>
        <v>0.00847527334</v>
      </c>
      <c r="AR952" s="72">
        <f t="shared" si="30"/>
        <v>-0.01019852511</v>
      </c>
      <c r="AS952" s="73">
        <f t="shared" si="31"/>
        <v>-0.001443656139</v>
      </c>
      <c r="AT952" s="74">
        <f t="shared" si="32"/>
        <v>0.005337466149</v>
      </c>
      <c r="AU952" s="75">
        <f t="shared" si="33"/>
        <v>0.0007795510384</v>
      </c>
      <c r="AV952" s="76">
        <f t="shared" si="34"/>
        <v>0.0008440683621</v>
      </c>
      <c r="AW952" s="78">
        <f t="shared" si="35"/>
        <v>-0.1109547896</v>
      </c>
      <c r="AX952" s="79">
        <f t="shared" si="36"/>
        <v>-0.1354965101</v>
      </c>
      <c r="AY952" s="78">
        <f t="shared" si="37"/>
        <v>-0.1573283694</v>
      </c>
      <c r="AZ952" s="79">
        <f t="shared" si="38"/>
        <v>-0.1524977458</v>
      </c>
      <c r="BA952" s="80">
        <f t="shared" si="39"/>
        <v>0.02454172057</v>
      </c>
      <c r="BB952" s="80">
        <f t="shared" si="40"/>
        <v>-0.004830623638</v>
      </c>
      <c r="BC952" s="80">
        <f t="shared" si="41"/>
        <v>-0.1108168603</v>
      </c>
      <c r="BD952" s="80">
        <f t="shared" si="42"/>
        <v>-0.1563684104</v>
      </c>
      <c r="BE952" s="81">
        <f t="shared" si="43"/>
        <v>0.0005789611237</v>
      </c>
      <c r="BF952" s="81">
        <f t="shared" si="44"/>
        <v>-0.000237103631</v>
      </c>
      <c r="BG952" s="81">
        <f t="shared" si="45"/>
        <v>-0.01217070324</v>
      </c>
      <c r="BH952" s="81">
        <f t="shared" si="46"/>
        <v>0.03465651259</v>
      </c>
      <c r="BI952" s="81"/>
      <c r="BJ952" s="81"/>
    </row>
    <row r="953">
      <c r="A953" s="31">
        <v>318.0</v>
      </c>
      <c r="B953" s="32">
        <v>3716.0</v>
      </c>
      <c r="C953" s="33">
        <v>755.0</v>
      </c>
      <c r="D953" s="55">
        <f t="shared" si="5"/>
        <v>664</v>
      </c>
      <c r="E953" s="35">
        <v>234.0</v>
      </c>
      <c r="F953" s="36">
        <v>93.0</v>
      </c>
      <c r="G953" s="37">
        <v>119.0</v>
      </c>
      <c r="H953" s="38">
        <v>171.0</v>
      </c>
      <c r="I953" s="39">
        <v>36.0</v>
      </c>
      <c r="J953" s="40">
        <v>11.0</v>
      </c>
      <c r="K953" s="56">
        <f t="shared" si="6"/>
        <v>0.5152317881</v>
      </c>
      <c r="L953" s="56">
        <f t="shared" si="7"/>
        <v>0.612244898</v>
      </c>
      <c r="M953" s="56">
        <f t="shared" si="8"/>
        <v>0.533632287</v>
      </c>
      <c r="N953" s="56">
        <f t="shared" si="9"/>
        <v>0.157615894</v>
      </c>
      <c r="O953" s="56">
        <f t="shared" si="10"/>
        <v>0.5858433735</v>
      </c>
      <c r="P953" s="57">
        <f t="shared" si="11"/>
        <v>0.01456953642</v>
      </c>
      <c r="Q953" s="58">
        <f t="shared" ref="Q953:V953" si="2891">K953-Q$2</f>
        <v>0.1642541064</v>
      </c>
      <c r="R953" s="59">
        <f t="shared" si="2891"/>
        <v>0.1326923577</v>
      </c>
      <c r="S953" s="60">
        <f t="shared" si="2891"/>
        <v>0.1220447243</v>
      </c>
      <c r="T953" s="61">
        <f t="shared" si="2891"/>
        <v>0.04188145243</v>
      </c>
      <c r="U953" s="62">
        <f t="shared" si="2891"/>
        <v>0.1320120444</v>
      </c>
      <c r="V953" s="63">
        <f t="shared" si="2891"/>
        <v>-0.01769129209</v>
      </c>
      <c r="W953" s="64"/>
      <c r="X953" s="65">
        <f t="shared" si="13"/>
        <v>1</v>
      </c>
      <c r="Y953" s="66">
        <f t="shared" si="14"/>
        <v>0</v>
      </c>
      <c r="Z953" s="67">
        <f t="shared" ref="Z953:AA953" si="2892">U953</f>
        <v>0.1320120444</v>
      </c>
      <c r="AA953" s="68">
        <f t="shared" si="2892"/>
        <v>-0.01769129209</v>
      </c>
      <c r="AB953" s="69">
        <f t="shared" ref="AB953:AC953" si="2893">S953</f>
        <v>0.1220447243</v>
      </c>
      <c r="AC953" s="70">
        <f t="shared" si="2893"/>
        <v>0.04188145243</v>
      </c>
      <c r="AD953" s="71">
        <f t="shared" si="17"/>
        <v>0.01711419805</v>
      </c>
      <c r="AE953" s="72">
        <f t="shared" si="18"/>
        <v>-0.004670927273</v>
      </c>
      <c r="AF953" s="73">
        <f t="shared" si="19"/>
        <v>0.01685231058</v>
      </c>
      <c r="AG953" s="74">
        <f t="shared" si="20"/>
        <v>0.003369727292</v>
      </c>
      <c r="AH953" s="75">
        <f t="shared" si="21"/>
        <v>0.01314085868</v>
      </c>
      <c r="AI953" s="76">
        <f t="shared" si="22"/>
        <v>0.01022282063</v>
      </c>
      <c r="AJ953" s="77"/>
      <c r="AK953" s="65">
        <f t="shared" si="23"/>
        <v>-0.005693794321</v>
      </c>
      <c r="AL953" s="66">
        <f t="shared" si="24"/>
        <v>0.0007634399882</v>
      </c>
      <c r="AM953" s="67">
        <f t="shared" si="25"/>
        <v>0.1358430174</v>
      </c>
      <c r="AN953" s="68">
        <f t="shared" si="26"/>
        <v>0.1951474006</v>
      </c>
      <c r="AO953" s="69">
        <f t="shared" si="27"/>
        <v>0.003753451475</v>
      </c>
      <c r="AP953" s="70">
        <f t="shared" si="28"/>
        <v>-0.06669641332</v>
      </c>
      <c r="AQ953" s="71">
        <f t="shared" si="29"/>
        <v>0.00607345928</v>
      </c>
      <c r="AR953" s="72">
        <f t="shared" si="30"/>
        <v>-0.0123773178</v>
      </c>
      <c r="AS953" s="73">
        <f t="shared" si="31"/>
        <v>-0.000981818852</v>
      </c>
      <c r="AT953" s="74">
        <f t="shared" si="32"/>
        <v>0.007198328934</v>
      </c>
      <c r="AU953" s="75">
        <f t="shared" si="33"/>
        <v>0.001322144857</v>
      </c>
      <c r="AV953" s="76">
        <f t="shared" si="34"/>
        <v>0.001375362143</v>
      </c>
      <c r="AW953" s="78">
        <f t="shared" si="35"/>
        <v>0.1403164599</v>
      </c>
      <c r="AX953" s="79">
        <f t="shared" si="36"/>
        <v>0.1642541064</v>
      </c>
      <c r="AY953" s="78">
        <f t="shared" si="37"/>
        <v>0.1254108005</v>
      </c>
      <c r="AZ953" s="79">
        <f t="shared" si="38"/>
        <v>0.1326923577</v>
      </c>
      <c r="BA953" s="80">
        <f t="shared" si="39"/>
        <v>-0.02393764652</v>
      </c>
      <c r="BB953" s="80">
        <f t="shared" si="40"/>
        <v>-0.007281557135</v>
      </c>
      <c r="BC953" s="80">
        <f t="shared" si="41"/>
        <v>0.1404543891</v>
      </c>
      <c r="BD953" s="80">
        <f t="shared" si="42"/>
        <v>0.1263707595</v>
      </c>
      <c r="BE953" s="81">
        <f t="shared" si="43"/>
        <v>0.0005199898465</v>
      </c>
      <c r="BF953" s="81">
        <f t="shared" si="44"/>
        <v>0.0003486066816</v>
      </c>
      <c r="BG953" s="81">
        <f t="shared" si="45"/>
        <v>0.003757866559</v>
      </c>
      <c r="BH953" s="81">
        <f t="shared" si="46"/>
        <v>0.03549865566</v>
      </c>
      <c r="BI953" s="81"/>
      <c r="BJ953" s="81"/>
    </row>
    <row r="954">
      <c r="A954" s="31">
        <v>886.0</v>
      </c>
      <c r="B954" s="32" t="s">
        <v>293</v>
      </c>
      <c r="C954" s="33">
        <v>686.0</v>
      </c>
      <c r="D954" s="55">
        <f t="shared" si="5"/>
        <v>512</v>
      </c>
      <c r="E954" s="35">
        <v>73.0</v>
      </c>
      <c r="F954" s="36">
        <v>100.0</v>
      </c>
      <c r="G954" s="37">
        <v>66.0</v>
      </c>
      <c r="H954" s="38">
        <v>207.0</v>
      </c>
      <c r="I954" s="39">
        <v>31.0</v>
      </c>
      <c r="J954" s="40">
        <v>35.0</v>
      </c>
      <c r="K954" s="56">
        <f t="shared" si="6"/>
        <v>0.2478134111</v>
      </c>
      <c r="L954" s="56">
        <f t="shared" si="7"/>
        <v>0.3344051447</v>
      </c>
      <c r="M954" s="56">
        <f t="shared" si="8"/>
        <v>0.328358209</v>
      </c>
      <c r="N954" s="56">
        <f t="shared" si="9"/>
        <v>0.09620991254</v>
      </c>
      <c r="O954" s="56">
        <f t="shared" si="10"/>
        <v>0.33203125</v>
      </c>
      <c r="P954" s="57">
        <f t="shared" si="11"/>
        <v>0.05102040816</v>
      </c>
      <c r="Q954" s="58">
        <f t="shared" ref="Q954:V954" si="2894">K954-Q$2</f>
        <v>-0.1031642706</v>
      </c>
      <c r="R954" s="59">
        <f t="shared" si="2894"/>
        <v>-0.1451473956</v>
      </c>
      <c r="S954" s="60">
        <f t="shared" si="2894"/>
        <v>-0.08322935369</v>
      </c>
      <c r="T954" s="61">
        <f t="shared" si="2894"/>
        <v>-0.01952452907</v>
      </c>
      <c r="U954" s="62">
        <f t="shared" si="2894"/>
        <v>-0.1218000791</v>
      </c>
      <c r="V954" s="63">
        <f t="shared" si="2894"/>
        <v>0.01875957965</v>
      </c>
      <c r="W954" s="64"/>
      <c r="X954" s="65">
        <f t="shared" si="13"/>
        <v>1</v>
      </c>
      <c r="Y954" s="66">
        <f t="shared" si="14"/>
        <v>0</v>
      </c>
      <c r="Z954" s="67">
        <f t="shared" ref="Z954:AA954" si="2895">U954</f>
        <v>-0.1218000791</v>
      </c>
      <c r="AA954" s="68">
        <f t="shared" si="2895"/>
        <v>0.01875957965</v>
      </c>
      <c r="AB954" s="69">
        <f t="shared" ref="AB954:AC954" si="2896">S954</f>
        <v>-0.08322935369</v>
      </c>
      <c r="AC954" s="70">
        <f t="shared" si="2896"/>
        <v>-0.01952452907</v>
      </c>
      <c r="AD954" s="71">
        <f t="shared" si="17"/>
        <v>0.01448333744</v>
      </c>
      <c r="AE954" s="72">
        <f t="shared" si="18"/>
        <v>-0.004569836571</v>
      </c>
      <c r="AF954" s="73">
        <f t="shared" si="19"/>
        <v>0.01050361382</v>
      </c>
      <c r="AG954" s="74">
        <f t="shared" si="20"/>
        <v>0.0008167414952</v>
      </c>
      <c r="AH954" s="75">
        <f t="shared" si="21"/>
        <v>0.00654591808</v>
      </c>
      <c r="AI954" s="76">
        <f t="shared" si="22"/>
        <v>0.003250027871</v>
      </c>
      <c r="AJ954" s="77"/>
      <c r="AK954" s="65">
        <f t="shared" si="23"/>
        <v>-0.005693794321</v>
      </c>
      <c r="AL954" s="66">
        <f t="shared" si="24"/>
        <v>0.0007634399882</v>
      </c>
      <c r="AM954" s="67">
        <f t="shared" si="25"/>
        <v>-0.1292035039</v>
      </c>
      <c r="AN954" s="68">
        <f t="shared" si="26"/>
        <v>-0.1780624484</v>
      </c>
      <c r="AO954" s="69">
        <f t="shared" si="27"/>
        <v>0.001943891988</v>
      </c>
      <c r="AP954" s="70">
        <f t="shared" si="28"/>
        <v>0.04421659363</v>
      </c>
      <c r="AQ954" s="71">
        <f t="shared" si="29"/>
        <v>0.004780182966</v>
      </c>
      <c r="AR954" s="72">
        <f t="shared" si="30"/>
        <v>-0.01079172387</v>
      </c>
      <c r="AS954" s="73">
        <f t="shared" si="31"/>
        <v>-0.0000703959346</v>
      </c>
      <c r="AT954" s="74">
        <f t="shared" si="32"/>
        <v>0.004453026773</v>
      </c>
      <c r="AU954" s="75">
        <f t="shared" si="33"/>
        <v>0.0006888966748</v>
      </c>
      <c r="AV954" s="76">
        <f t="shared" si="34"/>
        <v>0.000476190222</v>
      </c>
      <c r="AW954" s="78">
        <f t="shared" si="35"/>
        <v>-0.1275547225</v>
      </c>
      <c r="AX954" s="79">
        <f t="shared" si="36"/>
        <v>-0.1031642706</v>
      </c>
      <c r="AY954" s="78">
        <f t="shared" si="37"/>
        <v>-0.1389449217</v>
      </c>
      <c r="AZ954" s="79">
        <f t="shared" si="38"/>
        <v>-0.1451473956</v>
      </c>
      <c r="BA954" s="80">
        <f t="shared" si="39"/>
        <v>-0.02439045187</v>
      </c>
      <c r="BB954" s="80">
        <f t="shared" si="40"/>
        <v>0.006202473932</v>
      </c>
      <c r="BC954" s="80">
        <f t="shared" si="41"/>
        <v>-0.1274167932</v>
      </c>
      <c r="BD954" s="80">
        <f t="shared" si="42"/>
        <v>-0.1379849627</v>
      </c>
      <c r="BE954" s="81">
        <f t="shared" si="43"/>
        <v>0.0005564234597</v>
      </c>
      <c r="BF954" s="81">
        <f t="shared" si="44"/>
        <v>-0.0003025622839</v>
      </c>
      <c r="BG954" s="81">
        <f t="shared" si="45"/>
        <v>-0.002804810724</v>
      </c>
      <c r="BH954" s="81">
        <f t="shared" si="46"/>
        <v>0.03516320292</v>
      </c>
      <c r="BI954" s="81"/>
      <c r="BJ954" s="81"/>
    </row>
    <row r="955">
      <c r="A955" s="31">
        <v>614.0</v>
      </c>
      <c r="B955" s="32">
        <v>3783.0</v>
      </c>
      <c r="C955" s="33">
        <v>1555.0</v>
      </c>
      <c r="D955" s="55">
        <f t="shared" si="5"/>
        <v>987</v>
      </c>
      <c r="E955" s="35">
        <v>199.0</v>
      </c>
      <c r="F955" s="36">
        <v>206.0</v>
      </c>
      <c r="G955" s="37">
        <v>112.0</v>
      </c>
      <c r="H955" s="38">
        <v>349.0</v>
      </c>
      <c r="I955" s="39">
        <v>56.0</v>
      </c>
      <c r="J955" s="40">
        <v>65.0</v>
      </c>
      <c r="K955" s="56">
        <f t="shared" si="6"/>
        <v>0.2360128617</v>
      </c>
      <c r="L955" s="56">
        <f t="shared" si="7"/>
        <v>0.4221854305</v>
      </c>
      <c r="M955" s="56">
        <f t="shared" si="8"/>
        <v>0.2924281984</v>
      </c>
      <c r="N955" s="56">
        <f t="shared" si="9"/>
        <v>0.07202572347</v>
      </c>
      <c r="O955" s="56">
        <f t="shared" si="10"/>
        <v>0.3718338399</v>
      </c>
      <c r="P955" s="57">
        <f t="shared" si="11"/>
        <v>0.04180064309</v>
      </c>
      <c r="Q955" s="58">
        <f t="shared" ref="Q955:V955" si="2897">K955-Q$2</f>
        <v>-0.11496482</v>
      </c>
      <c r="R955" s="59">
        <f t="shared" si="2897"/>
        <v>-0.05736710983</v>
      </c>
      <c r="S955" s="60">
        <f t="shared" si="2897"/>
        <v>-0.1191593642</v>
      </c>
      <c r="T955" s="61">
        <f t="shared" si="2897"/>
        <v>-0.04370871813</v>
      </c>
      <c r="U955" s="62">
        <f t="shared" si="2897"/>
        <v>-0.08199748917</v>
      </c>
      <c r="V955" s="63">
        <f t="shared" si="2897"/>
        <v>0.009539814575</v>
      </c>
      <c r="W955" s="64"/>
      <c r="X955" s="65">
        <f t="shared" si="13"/>
        <v>1</v>
      </c>
      <c r="Y955" s="66">
        <f t="shared" si="14"/>
        <v>0</v>
      </c>
      <c r="Z955" s="67">
        <f t="shared" ref="Z955:AA955" si="2898">U955</f>
        <v>-0.08199748917</v>
      </c>
      <c r="AA955" s="68">
        <f t="shared" si="2898"/>
        <v>0.009539814575</v>
      </c>
      <c r="AB955" s="69">
        <f t="shared" ref="AB955:AC955" si="2899">S955</f>
        <v>-0.1191593642</v>
      </c>
      <c r="AC955" s="70">
        <f t="shared" si="2899"/>
        <v>-0.04370871813</v>
      </c>
      <c r="AD955" s="71">
        <f t="shared" si="17"/>
        <v>0.006632580169</v>
      </c>
      <c r="AE955" s="72">
        <f t="shared" si="18"/>
        <v>-0.001564481685</v>
      </c>
      <c r="AF955" s="73">
        <f t="shared" si="19"/>
        <v>0.01018774174</v>
      </c>
      <c r="AG955" s="74">
        <f t="shared" si="20"/>
        <v>0.002447246903</v>
      </c>
      <c r="AH955" s="75">
        <f t="shared" si="21"/>
        <v>0.01228850204</v>
      </c>
      <c r="AI955" s="76">
        <f t="shared" si="22"/>
        <v>0.01041660613</v>
      </c>
      <c r="AJ955" s="77"/>
      <c r="AK955" s="65">
        <f t="shared" si="23"/>
        <v>-0.005693794321</v>
      </c>
      <c r="AL955" s="66">
        <f t="shared" si="24"/>
        <v>0.0007634399882</v>
      </c>
      <c r="AM955" s="67">
        <f t="shared" si="25"/>
        <v>-0.0820767237</v>
      </c>
      <c r="AN955" s="68">
        <f t="shared" si="26"/>
        <v>-0.1223958241</v>
      </c>
      <c r="AO955" s="69">
        <f t="shared" si="27"/>
        <v>-0.005068796273</v>
      </c>
      <c r="AP955" s="70">
        <f t="shared" si="28"/>
        <v>0.0655147713</v>
      </c>
      <c r="AQ955" s="71">
        <f t="shared" si="29"/>
        <v>0.002497004716</v>
      </c>
      <c r="AR955" s="72">
        <f t="shared" si="30"/>
        <v>-0.004670510456</v>
      </c>
      <c r="AS955" s="73">
        <f t="shared" si="31"/>
        <v>-0.0007665880263</v>
      </c>
      <c r="AT955" s="74">
        <f t="shared" si="32"/>
        <v>0.004362319059</v>
      </c>
      <c r="AU955" s="75">
        <f t="shared" si="33"/>
        <v>0.001222298248</v>
      </c>
      <c r="AV955" s="76">
        <f t="shared" si="34"/>
        <v>0.001383324135</v>
      </c>
      <c r="AW955" s="78">
        <f t="shared" si="35"/>
        <v>-0.08988659936</v>
      </c>
      <c r="AX955" s="79">
        <f t="shared" si="36"/>
        <v>-0.11496482</v>
      </c>
      <c r="AY955" s="78">
        <f t="shared" si="37"/>
        <v>-0.05504248005</v>
      </c>
      <c r="AZ955" s="79">
        <f t="shared" si="38"/>
        <v>-0.05736710983</v>
      </c>
      <c r="BA955" s="80">
        <f t="shared" si="39"/>
        <v>0.02507822059</v>
      </c>
      <c r="BB955" s="80">
        <f t="shared" si="40"/>
        <v>0.002324629778</v>
      </c>
      <c r="BC955" s="80">
        <f t="shared" si="41"/>
        <v>-0.08974867011</v>
      </c>
      <c r="BD955" s="80">
        <f t="shared" si="42"/>
        <v>-0.05408252106</v>
      </c>
      <c r="BE955" s="81">
        <f t="shared" si="43"/>
        <v>0.0006235132445</v>
      </c>
      <c r="BF955" s="81">
        <f t="shared" si="44"/>
        <v>0.0001165951567</v>
      </c>
      <c r="BG955" s="81">
        <f t="shared" si="45"/>
        <v>0.005129904704</v>
      </c>
      <c r="BH955" s="81">
        <f t="shared" si="46"/>
        <v>0.009707668682</v>
      </c>
      <c r="BI955" s="81"/>
      <c r="BJ955" s="81"/>
    </row>
    <row r="956">
      <c r="A956" s="31">
        <v>757.0</v>
      </c>
      <c r="B956" s="32">
        <v>3740.0</v>
      </c>
      <c r="C956" s="33">
        <v>4157.0</v>
      </c>
      <c r="D956" s="55">
        <f t="shared" si="5"/>
        <v>3613</v>
      </c>
      <c r="E956" s="35">
        <v>1127.0</v>
      </c>
      <c r="F956" s="36">
        <v>666.0</v>
      </c>
      <c r="G956" s="37">
        <v>561.0</v>
      </c>
      <c r="H956" s="38">
        <v>1015.0</v>
      </c>
      <c r="I956" s="39">
        <v>168.0</v>
      </c>
      <c r="J956" s="40">
        <v>76.0</v>
      </c>
      <c r="K956" s="56">
        <f t="shared" si="6"/>
        <v>0.4464758239</v>
      </c>
      <c r="L956" s="56">
        <f t="shared" si="7"/>
        <v>0.5606060606</v>
      </c>
      <c r="M956" s="56">
        <f t="shared" si="8"/>
        <v>0.4305448964</v>
      </c>
      <c r="N956" s="56">
        <f t="shared" si="9"/>
        <v>0.1349530912</v>
      </c>
      <c r="O956" s="56">
        <f t="shared" si="10"/>
        <v>0.5137005259</v>
      </c>
      <c r="P956" s="57">
        <f t="shared" si="11"/>
        <v>0.0182824152</v>
      </c>
      <c r="Q956" s="58">
        <f t="shared" ref="Q956:V956" si="2900">K956-Q$2</f>
        <v>0.09549814222</v>
      </c>
      <c r="R956" s="59">
        <f t="shared" si="2900"/>
        <v>0.08105352032</v>
      </c>
      <c r="S956" s="60">
        <f t="shared" si="2900"/>
        <v>0.01895733375</v>
      </c>
      <c r="T956" s="61">
        <f t="shared" si="2900"/>
        <v>0.01921864956</v>
      </c>
      <c r="U956" s="62">
        <f t="shared" si="2900"/>
        <v>0.05986919679</v>
      </c>
      <c r="V956" s="63">
        <f t="shared" si="2900"/>
        <v>-0.01397841331</v>
      </c>
      <c r="W956" s="64"/>
      <c r="X956" s="65">
        <f t="shared" si="13"/>
        <v>1</v>
      </c>
      <c r="Y956" s="66">
        <f t="shared" si="14"/>
        <v>0</v>
      </c>
      <c r="Z956" s="67">
        <f t="shared" ref="Z956:AA956" si="2901">U956</f>
        <v>0.05986919679</v>
      </c>
      <c r="AA956" s="68">
        <f t="shared" si="2901"/>
        <v>-0.01397841331</v>
      </c>
      <c r="AB956" s="69">
        <f t="shared" ref="AB956:AC956" si="2902">S956</f>
        <v>0.01895733375</v>
      </c>
      <c r="AC956" s="70">
        <f t="shared" si="2902"/>
        <v>0.01921864956</v>
      </c>
      <c r="AD956" s="71">
        <f t="shared" si="17"/>
        <v>0.003388924685</v>
      </c>
      <c r="AE956" s="72">
        <f t="shared" si="18"/>
        <v>-0.001673752754</v>
      </c>
      <c r="AF956" s="73">
        <f t="shared" si="19"/>
        <v>0.001403606571</v>
      </c>
      <c r="AG956" s="74">
        <f t="shared" si="20"/>
        <v>0.0008856116664</v>
      </c>
      <c r="AH956" s="75">
        <f t="shared" si="21"/>
        <v>-0.000009975988282</v>
      </c>
      <c r="AI956" s="76">
        <f t="shared" si="22"/>
        <v>0.0007286687079</v>
      </c>
      <c r="AJ956" s="77"/>
      <c r="AK956" s="65">
        <f t="shared" si="23"/>
        <v>-0.005693794321</v>
      </c>
      <c r="AL956" s="66">
        <f t="shared" si="24"/>
        <v>0.0007634399882</v>
      </c>
      <c r="AM956" s="67">
        <f t="shared" si="25"/>
        <v>0.07106129382</v>
      </c>
      <c r="AN956" s="68">
        <f t="shared" si="26"/>
        <v>0.08364096201</v>
      </c>
      <c r="AO956" s="69">
        <f t="shared" si="27"/>
        <v>0.006918730701</v>
      </c>
      <c r="AP956" s="70">
        <f t="shared" si="28"/>
        <v>-0.0121432237</v>
      </c>
      <c r="AQ956" s="71">
        <f t="shared" si="29"/>
        <v>0.0007661365025</v>
      </c>
      <c r="AR956" s="72">
        <f t="shared" si="30"/>
        <v>-0.002835814976</v>
      </c>
      <c r="AS956" s="73">
        <f t="shared" si="31"/>
        <v>-0.00033701672</v>
      </c>
      <c r="AT956" s="74">
        <f t="shared" si="32"/>
        <v>0.0006153320019</v>
      </c>
      <c r="AU956" s="75">
        <f t="shared" si="33"/>
        <v>-0.00001311172046</v>
      </c>
      <c r="AV956" s="76">
        <f t="shared" si="34"/>
        <v>0.00008246978225</v>
      </c>
      <c r="AW956" s="78">
        <f t="shared" si="35"/>
        <v>0.07270223826</v>
      </c>
      <c r="AX956" s="79">
        <f t="shared" si="36"/>
        <v>0.09549814222</v>
      </c>
      <c r="AY956" s="78">
        <f t="shared" si="37"/>
        <v>0.0701231651</v>
      </c>
      <c r="AZ956" s="79">
        <f t="shared" si="38"/>
        <v>0.08105352032</v>
      </c>
      <c r="BA956" s="80">
        <f t="shared" si="39"/>
        <v>-0.02279590396</v>
      </c>
      <c r="BB956" s="80">
        <f t="shared" si="40"/>
        <v>-0.01093035521</v>
      </c>
      <c r="BC956" s="80">
        <f t="shared" si="41"/>
        <v>0.07284016751</v>
      </c>
      <c r="BD956" s="80">
        <f t="shared" si="42"/>
        <v>0.0710831241</v>
      </c>
      <c r="BE956" s="81">
        <f t="shared" si="43"/>
        <v>0.0004001805723</v>
      </c>
      <c r="BF956" s="81">
        <f t="shared" si="44"/>
        <v>0.0004983346554</v>
      </c>
      <c r="BG956" s="81">
        <f t="shared" si="45"/>
        <v>0.0002528794712</v>
      </c>
      <c r="BH956" s="81">
        <f t="shared" si="46"/>
        <v>0.01035541333</v>
      </c>
      <c r="BI956" s="81"/>
      <c r="BJ956" s="81"/>
    </row>
    <row r="957">
      <c r="A957" s="31">
        <v>288.0</v>
      </c>
      <c r="B957" s="32" t="s">
        <v>294</v>
      </c>
      <c r="C957" s="33">
        <v>1142.0</v>
      </c>
      <c r="D957" s="55">
        <f t="shared" si="5"/>
        <v>938</v>
      </c>
      <c r="E957" s="35">
        <v>186.0</v>
      </c>
      <c r="F957" s="36">
        <v>164.0</v>
      </c>
      <c r="G957" s="37">
        <v>132.0</v>
      </c>
      <c r="H957" s="38">
        <v>357.0</v>
      </c>
      <c r="I957" s="39">
        <v>61.0</v>
      </c>
      <c r="J957" s="40">
        <v>38.0</v>
      </c>
      <c r="K957" s="56">
        <f t="shared" si="6"/>
        <v>0.3318739054</v>
      </c>
      <c r="L957" s="56">
        <f t="shared" si="7"/>
        <v>0.4089403974</v>
      </c>
      <c r="M957" s="56">
        <f t="shared" si="8"/>
        <v>0.3952095808</v>
      </c>
      <c r="N957" s="56">
        <f t="shared" si="9"/>
        <v>0.11558669</v>
      </c>
      <c r="O957" s="56">
        <f t="shared" si="10"/>
        <v>0.4040511727</v>
      </c>
      <c r="P957" s="57">
        <f t="shared" si="11"/>
        <v>0.03327495622</v>
      </c>
      <c r="Q957" s="58">
        <f t="shared" ref="Q957:V957" si="2903">K957-Q$2</f>
        <v>-0.01910377626</v>
      </c>
      <c r="R957" s="59">
        <f t="shared" si="2903"/>
        <v>-0.07061214294</v>
      </c>
      <c r="S957" s="60">
        <f t="shared" si="2903"/>
        <v>-0.01637798181</v>
      </c>
      <c r="T957" s="61">
        <f t="shared" si="2903"/>
        <v>-0.0001477515898</v>
      </c>
      <c r="U957" s="62">
        <f t="shared" si="2903"/>
        <v>-0.04978015639</v>
      </c>
      <c r="V957" s="63">
        <f t="shared" si="2903"/>
        <v>0.001014127705</v>
      </c>
      <c r="W957" s="64"/>
      <c r="X957" s="65">
        <f t="shared" si="13"/>
        <v>1</v>
      </c>
      <c r="Y957" s="66">
        <f t="shared" si="14"/>
        <v>0</v>
      </c>
      <c r="Z957" s="67">
        <f t="shared" ref="Z957:AA957" si="2904">U957</f>
        <v>-0.04978015639</v>
      </c>
      <c r="AA957" s="68">
        <f t="shared" si="2904"/>
        <v>0.001014127705</v>
      </c>
      <c r="AB957" s="69">
        <f t="shared" ref="AB957:AC957" si="2905">S957</f>
        <v>-0.01637798181</v>
      </c>
      <c r="AC957" s="70">
        <f t="shared" si="2905"/>
        <v>-0.0001477515898</v>
      </c>
      <c r="AD957" s="71">
        <f t="shared" si="17"/>
        <v>0.002477035515</v>
      </c>
      <c r="AE957" s="72">
        <f t="shared" si="18"/>
        <v>-0.0001009668715</v>
      </c>
      <c r="AF957" s="73">
        <f t="shared" si="19"/>
        <v>0.0008154483347</v>
      </c>
      <c r="AG957" s="74">
        <f t="shared" si="20"/>
        <v>-0.000009254267859</v>
      </c>
      <c r="AH957" s="75">
        <f t="shared" si="21"/>
        <v>0.0002682164576</v>
      </c>
      <c r="AI957" s="76">
        <f t="shared" si="22"/>
        <v>0.000004839745701</v>
      </c>
      <c r="AJ957" s="77"/>
      <c r="AK957" s="65">
        <f t="shared" si="23"/>
        <v>-0.005693794321</v>
      </c>
      <c r="AL957" s="66">
        <f t="shared" si="24"/>
        <v>0.0007634399882</v>
      </c>
      <c r="AM957" s="67">
        <f t="shared" si="25"/>
        <v>-0.0422434</v>
      </c>
      <c r="AN957" s="68">
        <f t="shared" si="26"/>
        <v>-0.07820533594</v>
      </c>
      <c r="AO957" s="69">
        <f t="shared" si="27"/>
        <v>0.002223610506</v>
      </c>
      <c r="AP957" s="70">
        <f t="shared" si="28"/>
        <v>0.008182820136</v>
      </c>
      <c r="AQ957" s="71">
        <f t="shared" si="29"/>
        <v>0.001214285684</v>
      </c>
      <c r="AR957" s="72">
        <f t="shared" si="30"/>
        <v>-0.001495859388</v>
      </c>
      <c r="AS957" s="73">
        <f t="shared" si="31"/>
        <v>0.00002519250797</v>
      </c>
      <c r="AT957" s="74">
        <f t="shared" si="32"/>
        <v>0.0003438139505</v>
      </c>
      <c r="AU957" s="75">
        <f t="shared" si="33"/>
        <v>0.00003033719359</v>
      </c>
      <c r="AV957" s="76">
        <f t="shared" si="34"/>
        <v>0.000004958726047</v>
      </c>
      <c r="AW957" s="78">
        <f t="shared" si="35"/>
        <v>-0.04444376843</v>
      </c>
      <c r="AX957" s="79">
        <f t="shared" si="36"/>
        <v>-0.01910377626</v>
      </c>
      <c r="AY957" s="78">
        <f t="shared" si="37"/>
        <v>-0.07040616252</v>
      </c>
      <c r="AZ957" s="79">
        <f t="shared" si="38"/>
        <v>-0.07061214294</v>
      </c>
      <c r="BA957" s="80">
        <f t="shared" si="39"/>
        <v>-0.02533999217</v>
      </c>
      <c r="BB957" s="80">
        <f t="shared" si="40"/>
        <v>0.000205980416</v>
      </c>
      <c r="BC957" s="80">
        <f t="shared" si="41"/>
        <v>-0.04430583918</v>
      </c>
      <c r="BD957" s="80">
        <f t="shared" si="42"/>
        <v>-0.06944620353</v>
      </c>
      <c r="BE957" s="81">
        <f t="shared" si="43"/>
        <v>0.0006420727752</v>
      </c>
      <c r="BF957" s="81">
        <f t="shared" si="44"/>
        <v>-0.00001043908426</v>
      </c>
      <c r="BG957" s="81">
        <f t="shared" si="45"/>
        <v>-0.002859767799</v>
      </c>
      <c r="BH957" s="81">
        <f t="shared" si="46"/>
        <v>0.006153744651</v>
      </c>
      <c r="BI957" s="81"/>
      <c r="BJ957" s="81"/>
    </row>
    <row r="958">
      <c r="A958" s="31">
        <v>881.0</v>
      </c>
      <c r="B958" s="32" t="s">
        <v>295</v>
      </c>
      <c r="C958" s="33">
        <v>414.0</v>
      </c>
      <c r="D958" s="55">
        <f t="shared" si="5"/>
        <v>378</v>
      </c>
      <c r="E958" s="35">
        <v>110.0</v>
      </c>
      <c r="F958" s="36">
        <v>40.0</v>
      </c>
      <c r="G958" s="37">
        <v>80.0</v>
      </c>
      <c r="H958" s="38">
        <v>124.0</v>
      </c>
      <c r="I958" s="39">
        <v>23.0</v>
      </c>
      <c r="J958" s="40">
        <v>1.0</v>
      </c>
      <c r="K958" s="56">
        <f t="shared" si="6"/>
        <v>0.5144927536</v>
      </c>
      <c r="L958" s="56">
        <f t="shared" si="7"/>
        <v>0.5175097276</v>
      </c>
      <c r="M958" s="56">
        <f t="shared" si="8"/>
        <v>0.6611570248</v>
      </c>
      <c r="N958" s="56">
        <f t="shared" si="9"/>
        <v>0.193236715</v>
      </c>
      <c r="O958" s="56">
        <f t="shared" si="10"/>
        <v>0.5634920635</v>
      </c>
      <c r="P958" s="57">
        <f t="shared" si="11"/>
        <v>0.002415458937</v>
      </c>
      <c r="Q958" s="58">
        <f t="shared" ref="Q958:V958" si="2906">K958-Q$2</f>
        <v>0.1635150719</v>
      </c>
      <c r="R958" s="59">
        <f t="shared" si="2906"/>
        <v>0.03795718734</v>
      </c>
      <c r="S958" s="60">
        <f t="shared" si="2906"/>
        <v>0.2495694621</v>
      </c>
      <c r="T958" s="61">
        <f t="shared" si="2906"/>
        <v>0.07750227337</v>
      </c>
      <c r="U958" s="62">
        <f t="shared" si="2906"/>
        <v>0.1096607344</v>
      </c>
      <c r="V958" s="63">
        <f t="shared" si="2906"/>
        <v>-0.02984536957</v>
      </c>
      <c r="W958" s="64"/>
      <c r="X958" s="65">
        <f t="shared" si="13"/>
        <v>1</v>
      </c>
      <c r="Y958" s="66">
        <f t="shared" si="14"/>
        <v>0</v>
      </c>
      <c r="Z958" s="67">
        <f t="shared" ref="Z958:AA958" si="2907">U958</f>
        <v>0.1096607344</v>
      </c>
      <c r="AA958" s="68">
        <f t="shared" si="2907"/>
        <v>-0.02984536957</v>
      </c>
      <c r="AB958" s="69">
        <f t="shared" ref="AB958:AC958" si="2908">S958</f>
        <v>0.2495694621</v>
      </c>
      <c r="AC958" s="70">
        <f t="shared" si="2908"/>
        <v>0.07750227337</v>
      </c>
      <c r="AD958" s="71">
        <f t="shared" si="17"/>
        <v>0.01113473058</v>
      </c>
      <c r="AE958" s="72">
        <f t="shared" si="18"/>
        <v>-0.006545730292</v>
      </c>
      <c r="AF958" s="73">
        <f t="shared" si="19"/>
        <v>0.02968105449</v>
      </c>
      <c r="AG958" s="74">
        <f t="shared" si="20"/>
        <v>0.001050463383</v>
      </c>
      <c r="AH958" s="75">
        <f t="shared" si="21"/>
        <v>0.05627831406</v>
      </c>
      <c r="AI958" s="76">
        <f t="shared" si="22"/>
        <v>0.03868440136</v>
      </c>
      <c r="AJ958" s="77"/>
      <c r="AK958" s="65">
        <f t="shared" si="23"/>
        <v>-0.005693794321</v>
      </c>
      <c r="AL958" s="66">
        <f t="shared" si="24"/>
        <v>0.0007634399882</v>
      </c>
      <c r="AM958" s="67">
        <f t="shared" si="25"/>
        <v>0.136894975</v>
      </c>
      <c r="AN958" s="68">
        <f t="shared" si="26"/>
        <v>0.1497406641</v>
      </c>
      <c r="AO958" s="69">
        <f t="shared" si="27"/>
        <v>0.003618218646</v>
      </c>
      <c r="AP958" s="70">
        <f t="shared" si="28"/>
        <v>-0.1352456922</v>
      </c>
      <c r="AQ958" s="71">
        <f t="shared" si="29"/>
        <v>0.001907241858</v>
      </c>
      <c r="AR958" s="72">
        <f t="shared" si="30"/>
        <v>-0.009855252165</v>
      </c>
      <c r="AS958" s="73">
        <f t="shared" si="31"/>
        <v>0.0003316340628</v>
      </c>
      <c r="AT958" s="74">
        <f t="shared" si="32"/>
        <v>0.01255051118</v>
      </c>
      <c r="AU958" s="75">
        <f t="shared" si="33"/>
        <v>0.005746145303</v>
      </c>
      <c r="AV958" s="76">
        <f t="shared" si="34"/>
        <v>0.005312258038</v>
      </c>
      <c r="AW958" s="78">
        <f t="shared" si="35"/>
        <v>0.1428044206</v>
      </c>
      <c r="AX958" s="79">
        <f t="shared" si="36"/>
        <v>0.1635150719</v>
      </c>
      <c r="AY958" s="78">
        <f t="shared" si="37"/>
        <v>0.02326592886</v>
      </c>
      <c r="AZ958" s="79">
        <f t="shared" si="38"/>
        <v>0.03795718734</v>
      </c>
      <c r="BA958" s="80">
        <f t="shared" si="39"/>
        <v>-0.02071065136</v>
      </c>
      <c r="BB958" s="80">
        <f t="shared" si="40"/>
        <v>-0.01469125848</v>
      </c>
      <c r="BC958" s="80">
        <f t="shared" si="41"/>
        <v>0.1429423498</v>
      </c>
      <c r="BD958" s="80">
        <f t="shared" si="42"/>
        <v>0.02422588785</v>
      </c>
      <c r="BE958" s="81">
        <f t="shared" si="43"/>
        <v>0.0002130980042</v>
      </c>
      <c r="BF958" s="81">
        <f t="shared" si="44"/>
        <v>0.0006085310647</v>
      </c>
      <c r="BG958" s="81">
        <f t="shared" si="45"/>
        <v>0.01984562173</v>
      </c>
      <c r="BH958" s="81">
        <f t="shared" si="46"/>
        <v>0.006925810672</v>
      </c>
      <c r="BI958" s="81"/>
      <c r="BJ958" s="81"/>
    </row>
    <row r="959">
      <c r="A959" s="31">
        <v>541.0</v>
      </c>
      <c r="B959" s="32">
        <v>6702.0</v>
      </c>
      <c r="C959" s="33">
        <v>1153.0</v>
      </c>
      <c r="D959" s="55">
        <f t="shared" si="5"/>
        <v>898</v>
      </c>
      <c r="E959" s="35">
        <v>220.0</v>
      </c>
      <c r="F959" s="36">
        <v>137.0</v>
      </c>
      <c r="G959" s="37">
        <v>109.0</v>
      </c>
      <c r="H959" s="38">
        <v>336.0</v>
      </c>
      <c r="I959" s="39">
        <v>53.0</v>
      </c>
      <c r="J959" s="40">
        <v>43.0</v>
      </c>
      <c r="K959" s="56">
        <f t="shared" si="6"/>
        <v>0.3313096271</v>
      </c>
      <c r="L959" s="56">
        <f t="shared" si="7"/>
        <v>0.4482758621</v>
      </c>
      <c r="M959" s="56">
        <f t="shared" si="8"/>
        <v>0.3771626298</v>
      </c>
      <c r="N959" s="56">
        <f t="shared" si="9"/>
        <v>0.09453599306</v>
      </c>
      <c r="O959" s="56">
        <f t="shared" si="10"/>
        <v>0.425389755</v>
      </c>
      <c r="P959" s="57">
        <f t="shared" si="11"/>
        <v>0.03729401561</v>
      </c>
      <c r="Q959" s="58">
        <f t="shared" ref="Q959:V959" si="2909">K959-Q$2</f>
        <v>-0.01966805463</v>
      </c>
      <c r="R959" s="59">
        <f t="shared" si="2909"/>
        <v>-0.03127667822</v>
      </c>
      <c r="S959" s="60">
        <f t="shared" si="2909"/>
        <v>-0.03442493289</v>
      </c>
      <c r="T959" s="61">
        <f t="shared" si="2909"/>
        <v>-0.02119844855</v>
      </c>
      <c r="U959" s="62">
        <f t="shared" si="2909"/>
        <v>-0.02844157408</v>
      </c>
      <c r="V959" s="63">
        <f t="shared" si="2909"/>
        <v>0.0050331871</v>
      </c>
      <c r="W959" s="64"/>
      <c r="X959" s="65">
        <f t="shared" si="13"/>
        <v>1</v>
      </c>
      <c r="Y959" s="66">
        <f t="shared" si="14"/>
        <v>0</v>
      </c>
      <c r="Z959" s="67">
        <f t="shared" ref="Z959:AA959" si="2910">U959</f>
        <v>-0.02844157408</v>
      </c>
      <c r="AA959" s="68">
        <f t="shared" si="2910"/>
        <v>0.0050331871</v>
      </c>
      <c r="AB959" s="69">
        <f t="shared" ref="AB959:AC959" si="2911">S959</f>
        <v>-0.03442493289</v>
      </c>
      <c r="AC959" s="70">
        <f t="shared" si="2911"/>
        <v>-0.02119844855</v>
      </c>
      <c r="AD959" s="71">
        <f t="shared" si="17"/>
        <v>0.0007835901639</v>
      </c>
      <c r="AE959" s="72">
        <f t="shared" si="18"/>
        <v>-0.0002863035275</v>
      </c>
      <c r="AF959" s="73">
        <f t="shared" si="19"/>
        <v>0.001085795037</v>
      </c>
      <c r="AG959" s="74">
        <f t="shared" si="20"/>
        <v>0.0004296501166</v>
      </c>
      <c r="AH959" s="75">
        <f t="shared" si="21"/>
        <v>0.0007357017836</v>
      </c>
      <c r="AI959" s="76">
        <f t="shared" si="22"/>
        <v>0.001459510337</v>
      </c>
      <c r="AJ959" s="77"/>
      <c r="AK959" s="65">
        <f t="shared" si="23"/>
        <v>-0.005693794321</v>
      </c>
      <c r="AL959" s="66">
        <f t="shared" si="24"/>
        <v>0.0007634399882</v>
      </c>
      <c r="AM959" s="67">
        <f t="shared" si="25"/>
        <v>-0.03120649658</v>
      </c>
      <c r="AN959" s="68">
        <f t="shared" si="26"/>
        <v>-0.04104670296</v>
      </c>
      <c r="AO959" s="69">
        <f t="shared" si="27"/>
        <v>-0.005735829454</v>
      </c>
      <c r="AP959" s="70">
        <f t="shared" si="28"/>
        <v>0.02012931805</v>
      </c>
      <c r="AQ959" s="71">
        <f t="shared" si="29"/>
        <v>0.0002358506652</v>
      </c>
      <c r="AR959" s="72">
        <f t="shared" si="30"/>
        <v>-0.000603940422</v>
      </c>
      <c r="AS959" s="73">
        <f t="shared" si="31"/>
        <v>-0.0001529332636</v>
      </c>
      <c r="AT959" s="74">
        <f t="shared" si="32"/>
        <v>0.0004693371037</v>
      </c>
      <c r="AU959" s="75">
        <f t="shared" si="33"/>
        <v>0.00005943484299</v>
      </c>
      <c r="AV959" s="76">
        <f t="shared" si="34"/>
        <v>0.0001776100622</v>
      </c>
      <c r="AW959" s="78">
        <f t="shared" si="35"/>
        <v>-0.04249376811</v>
      </c>
      <c r="AX959" s="79">
        <f t="shared" si="36"/>
        <v>-0.01966805463</v>
      </c>
      <c r="AY959" s="78">
        <f t="shared" si="37"/>
        <v>-0.02011093818</v>
      </c>
      <c r="AZ959" s="79">
        <f t="shared" si="38"/>
        <v>-0.03127667822</v>
      </c>
      <c r="BA959" s="80">
        <f t="shared" si="39"/>
        <v>-0.02282571348</v>
      </c>
      <c r="BB959" s="80">
        <f t="shared" si="40"/>
        <v>0.01116574004</v>
      </c>
      <c r="BC959" s="80">
        <f t="shared" si="41"/>
        <v>-0.04235583886</v>
      </c>
      <c r="BD959" s="80">
        <f t="shared" si="42"/>
        <v>-0.01915097918</v>
      </c>
      <c r="BE959" s="81">
        <f t="shared" si="43"/>
        <v>0.000396339445</v>
      </c>
      <c r="BF959" s="81">
        <f t="shared" si="44"/>
        <v>-0.000509731966</v>
      </c>
      <c r="BG959" s="81">
        <f t="shared" si="45"/>
        <v>0.001427257082</v>
      </c>
      <c r="BH959" s="81">
        <f t="shared" si="46"/>
        <v>0.001622311577</v>
      </c>
      <c r="BI959" s="81"/>
      <c r="BJ959" s="81"/>
    </row>
    <row r="960">
      <c r="A960" s="31">
        <v>410.0</v>
      </c>
      <c r="B960" s="32">
        <v>6665.0</v>
      </c>
      <c r="C960" s="33">
        <v>1368.0</v>
      </c>
      <c r="D960" s="55">
        <f t="shared" si="5"/>
        <v>978</v>
      </c>
      <c r="E960" s="35">
        <v>286.0</v>
      </c>
      <c r="F960" s="36">
        <v>158.0</v>
      </c>
      <c r="G960" s="37">
        <v>137.0</v>
      </c>
      <c r="H960" s="38">
        <v>314.0</v>
      </c>
      <c r="I960" s="39">
        <v>47.0</v>
      </c>
      <c r="J960" s="40">
        <v>36.0</v>
      </c>
      <c r="K960" s="56">
        <f t="shared" si="6"/>
        <v>0.3435672515</v>
      </c>
      <c r="L960" s="56">
        <f t="shared" si="7"/>
        <v>0.514683153</v>
      </c>
      <c r="M960" s="56">
        <f t="shared" si="8"/>
        <v>0.413897281</v>
      </c>
      <c r="N960" s="56">
        <f t="shared" si="9"/>
        <v>0.1001461988</v>
      </c>
      <c r="O960" s="56">
        <f t="shared" si="10"/>
        <v>0.4805725971</v>
      </c>
      <c r="P960" s="57">
        <f t="shared" si="11"/>
        <v>0.02631578947</v>
      </c>
      <c r="Q960" s="58">
        <f t="shared" ref="Q960:V960" si="2912">K960-Q$2</f>
        <v>-0.007410430228</v>
      </c>
      <c r="R960" s="59">
        <f t="shared" si="2912"/>
        <v>0.03513061272</v>
      </c>
      <c r="S960" s="60">
        <f t="shared" si="2912"/>
        <v>0.002309718321</v>
      </c>
      <c r="T960" s="61">
        <f t="shared" si="2912"/>
        <v>-0.01558824278</v>
      </c>
      <c r="U960" s="62">
        <f t="shared" si="2912"/>
        <v>0.02674126804</v>
      </c>
      <c r="V960" s="63">
        <f t="shared" si="2912"/>
        <v>-0.005945039038</v>
      </c>
      <c r="W960" s="64"/>
      <c r="X960" s="65">
        <f t="shared" si="13"/>
        <v>1</v>
      </c>
      <c r="Y960" s="66">
        <f t="shared" si="14"/>
        <v>0</v>
      </c>
      <c r="Z960" s="67">
        <f t="shared" ref="Z960:AA960" si="2913">U960</f>
        <v>0.02674126804</v>
      </c>
      <c r="AA960" s="68">
        <f t="shared" si="2913"/>
        <v>-0.005945039038</v>
      </c>
      <c r="AB960" s="69">
        <f t="shared" ref="AB960:AC960" si="2914">S960</f>
        <v>0.002309718321</v>
      </c>
      <c r="AC960" s="70">
        <f t="shared" si="2914"/>
        <v>-0.01558824278</v>
      </c>
      <c r="AD960" s="71">
        <f t="shared" si="17"/>
        <v>0.0006797519274</v>
      </c>
      <c r="AE960" s="72">
        <f t="shared" si="18"/>
        <v>-0.0003179557649</v>
      </c>
      <c r="AF960" s="73">
        <f t="shared" si="19"/>
        <v>-0.00003090791513</v>
      </c>
      <c r="AG960" s="74">
        <f t="shared" si="20"/>
        <v>-0.000430580744</v>
      </c>
      <c r="AH960" s="75">
        <f t="shared" si="21"/>
        <v>-0.0002376585142</v>
      </c>
      <c r="AI960" s="76">
        <f t="shared" si="22"/>
        <v>-0.00007200889986</v>
      </c>
      <c r="AJ960" s="77"/>
      <c r="AK960" s="65">
        <f t="shared" si="23"/>
        <v>-0.005693794321</v>
      </c>
      <c r="AL960" s="66">
        <f t="shared" si="24"/>
        <v>0.0007634399882</v>
      </c>
      <c r="AM960" s="67">
        <f t="shared" si="25"/>
        <v>0.03126630786</v>
      </c>
      <c r="AN960" s="68">
        <f t="shared" si="26"/>
        <v>0.03760291959</v>
      </c>
      <c r="AO960" s="69">
        <f t="shared" si="27"/>
        <v>-0.008092493909</v>
      </c>
      <c r="AP960" s="70">
        <f t="shared" si="28"/>
        <v>0.00103540533</v>
      </c>
      <c r="AQ960" s="71">
        <f t="shared" si="29"/>
        <v>0.0001640286542</v>
      </c>
      <c r="AR960" s="72">
        <f t="shared" si="30"/>
        <v>-0.0005596774723</v>
      </c>
      <c r="AS960" s="73">
        <f t="shared" si="31"/>
        <v>0.0001808645856</v>
      </c>
      <c r="AT960" s="74">
        <f t="shared" si="32"/>
        <v>-0.00002428138125</v>
      </c>
      <c r="AU960" s="75">
        <f t="shared" si="33"/>
        <v>-0.00002576744505</v>
      </c>
      <c r="AV960" s="76">
        <f t="shared" si="34"/>
        <v>-0.00001207354518</v>
      </c>
      <c r="AW960" s="78">
        <f t="shared" si="35"/>
        <v>0.01779914543</v>
      </c>
      <c r="AX960" s="79">
        <f t="shared" si="36"/>
        <v>-0.007410430228</v>
      </c>
      <c r="AY960" s="78">
        <f t="shared" si="37"/>
        <v>0.03880573251</v>
      </c>
      <c r="AZ960" s="79">
        <f t="shared" si="38"/>
        <v>0.03513061272</v>
      </c>
      <c r="BA960" s="80">
        <f t="shared" si="39"/>
        <v>0.02520957566</v>
      </c>
      <c r="BB960" s="80">
        <f t="shared" si="40"/>
        <v>0.003675119784</v>
      </c>
      <c r="BC960" s="80">
        <f t="shared" si="41"/>
        <v>0.01793707467</v>
      </c>
      <c r="BD960" s="80">
        <f t="shared" si="42"/>
        <v>0.0397656915</v>
      </c>
      <c r="BE960" s="81">
        <f t="shared" si="43"/>
        <v>0.0006220161993</v>
      </c>
      <c r="BF960" s="81">
        <f t="shared" si="44"/>
        <v>0.0001852964205</v>
      </c>
      <c r="BG960" s="81">
        <f t="shared" si="45"/>
        <v>-0.001259571573</v>
      </c>
      <c r="BH960" s="81">
        <f t="shared" si="46"/>
        <v>0.001426560356</v>
      </c>
      <c r="BI960" s="81"/>
      <c r="BJ960" s="81"/>
    </row>
    <row r="961">
      <c r="A961" s="31">
        <v>571.0</v>
      </c>
      <c r="B961" s="32" t="s">
        <v>296</v>
      </c>
      <c r="C961" s="33">
        <v>668.0</v>
      </c>
      <c r="D961" s="55">
        <f t="shared" si="5"/>
        <v>594</v>
      </c>
      <c r="E961" s="35">
        <v>159.0</v>
      </c>
      <c r="F961" s="36">
        <v>76.0</v>
      </c>
      <c r="G961" s="37">
        <v>110.0</v>
      </c>
      <c r="H961" s="38">
        <v>214.0</v>
      </c>
      <c r="I961" s="39">
        <v>28.0</v>
      </c>
      <c r="J961" s="40">
        <v>7.0</v>
      </c>
      <c r="K961" s="56">
        <f t="shared" si="6"/>
        <v>0.4446107784</v>
      </c>
      <c r="L961" s="56">
        <f t="shared" si="7"/>
        <v>0.4663341646</v>
      </c>
      <c r="M961" s="56">
        <f t="shared" si="8"/>
        <v>0.5699481865</v>
      </c>
      <c r="N961" s="56">
        <f t="shared" si="9"/>
        <v>0.1646706587</v>
      </c>
      <c r="O961" s="56">
        <f t="shared" si="10"/>
        <v>0.5</v>
      </c>
      <c r="P961" s="57">
        <f t="shared" si="11"/>
        <v>0.01047904192</v>
      </c>
      <c r="Q961" s="58">
        <f t="shared" ref="Q961:V961" si="2915">K961-Q$2</f>
        <v>0.09363309675</v>
      </c>
      <c r="R961" s="59">
        <f t="shared" si="2915"/>
        <v>-0.0132183757</v>
      </c>
      <c r="S961" s="60">
        <f t="shared" si="2915"/>
        <v>0.1583606239</v>
      </c>
      <c r="T961" s="61">
        <f t="shared" si="2915"/>
        <v>0.04893621708</v>
      </c>
      <c r="U961" s="62">
        <f t="shared" si="2915"/>
        <v>0.04616867091</v>
      </c>
      <c r="V961" s="63">
        <f t="shared" si="2915"/>
        <v>-0.0217817866</v>
      </c>
      <c r="W961" s="64"/>
      <c r="X961" s="65">
        <f t="shared" si="13"/>
        <v>1</v>
      </c>
      <c r="Y961" s="66">
        <f t="shared" si="14"/>
        <v>0</v>
      </c>
      <c r="Z961" s="67">
        <f t="shared" ref="Z961:AA961" si="2916">U961</f>
        <v>0.04616867091</v>
      </c>
      <c r="AA961" s="68">
        <f t="shared" si="2916"/>
        <v>-0.0217817866</v>
      </c>
      <c r="AB961" s="69">
        <f t="shared" ref="AB961:AC961" si="2917">S961</f>
        <v>0.1583606239</v>
      </c>
      <c r="AC961" s="70">
        <f t="shared" si="2917"/>
        <v>0.04893621708</v>
      </c>
      <c r="AD961" s="71">
        <f t="shared" si="17"/>
        <v>0.001657099946</v>
      </c>
      <c r="AE961" s="72">
        <f t="shared" si="18"/>
        <v>-0.002011272274</v>
      </c>
      <c r="AF961" s="73">
        <f t="shared" si="19"/>
        <v>0.008377217766</v>
      </c>
      <c r="AG961" s="74">
        <f t="shared" si="20"/>
        <v>-0.001190057213</v>
      </c>
      <c r="AH961" s="75">
        <f t="shared" si="21"/>
        <v>0.02268333385</v>
      </c>
      <c r="AI961" s="76">
        <f t="shared" si="22"/>
        <v>0.01549913973</v>
      </c>
      <c r="AJ961" s="77"/>
      <c r="AK961" s="65">
        <f t="shared" si="23"/>
        <v>-0.005693794321</v>
      </c>
      <c r="AL961" s="66">
        <f t="shared" si="24"/>
        <v>0.0007634399882</v>
      </c>
      <c r="AM961" s="67">
        <f t="shared" si="25"/>
        <v>0.07226713602</v>
      </c>
      <c r="AN961" s="68">
        <f t="shared" si="26"/>
        <v>0.05551986976</v>
      </c>
      <c r="AO961" s="69">
        <f t="shared" si="27"/>
        <v>0.002175430129</v>
      </c>
      <c r="AP961" s="70">
        <f t="shared" si="28"/>
        <v>-0.08578425767</v>
      </c>
      <c r="AQ961" s="71">
        <f t="shared" si="29"/>
        <v>-0.000320738273</v>
      </c>
      <c r="AR961" s="72">
        <f t="shared" si="30"/>
        <v>-0.001999741849</v>
      </c>
      <c r="AS961" s="73">
        <f t="shared" si="31"/>
        <v>0.0007208051972</v>
      </c>
      <c r="AT961" s="74">
        <f t="shared" si="32"/>
        <v>0.00350346455</v>
      </c>
      <c r="AU961" s="75">
        <f t="shared" si="33"/>
        <v>0.002317547237</v>
      </c>
      <c r="AV961" s="76">
        <f t="shared" si="34"/>
        <v>0.002130609385</v>
      </c>
      <c r="AW961" s="78">
        <f t="shared" si="35"/>
        <v>0.07146638599</v>
      </c>
      <c r="AX961" s="79">
        <f t="shared" si="36"/>
        <v>0.09363309675</v>
      </c>
      <c r="AY961" s="78">
        <f t="shared" si="37"/>
        <v>-0.02586661585</v>
      </c>
      <c r="AZ961" s="79">
        <f t="shared" si="38"/>
        <v>-0.0132183757</v>
      </c>
      <c r="BA961" s="80">
        <f t="shared" si="39"/>
        <v>-0.02216671077</v>
      </c>
      <c r="BB961" s="80">
        <f t="shared" si="40"/>
        <v>-0.01264824014</v>
      </c>
      <c r="BC961" s="80">
        <f t="shared" si="41"/>
        <v>0.07160431523</v>
      </c>
      <c r="BD961" s="80">
        <f t="shared" si="42"/>
        <v>-0.02490665685</v>
      </c>
      <c r="BE961" s="81">
        <f t="shared" si="43"/>
        <v>0.0003313850875</v>
      </c>
      <c r="BF961" s="81">
        <f t="shared" si="44"/>
        <v>0.000560739762</v>
      </c>
      <c r="BG961" s="81">
        <f t="shared" si="45"/>
        <v>0.004506836404</v>
      </c>
      <c r="BH961" s="81">
        <f t="shared" si="46"/>
        <v>-0.003566848217</v>
      </c>
      <c r="BI961" s="81"/>
      <c r="BJ961" s="81"/>
    </row>
    <row r="962">
      <c r="A962" s="31">
        <v>859.0</v>
      </c>
      <c r="B962" s="32">
        <v>2665.0</v>
      </c>
      <c r="C962" s="33">
        <v>213.0</v>
      </c>
      <c r="D962" s="55">
        <f t="shared" si="5"/>
        <v>189</v>
      </c>
      <c r="E962" s="35">
        <v>81.0</v>
      </c>
      <c r="F962" s="36">
        <v>21.0</v>
      </c>
      <c r="G962" s="37">
        <v>31.0</v>
      </c>
      <c r="H962" s="38">
        <v>26.0</v>
      </c>
      <c r="I962" s="39">
        <v>26.0</v>
      </c>
      <c r="J962" s="40">
        <v>4.0</v>
      </c>
      <c r="K962" s="56">
        <f t="shared" si="6"/>
        <v>0.6478873239</v>
      </c>
      <c r="L962" s="56">
        <f t="shared" si="7"/>
        <v>0.8045112782</v>
      </c>
      <c r="M962" s="56">
        <f t="shared" si="8"/>
        <v>0.5535714286</v>
      </c>
      <c r="N962" s="56">
        <f t="shared" si="9"/>
        <v>0.1455399061</v>
      </c>
      <c r="O962" s="56">
        <f t="shared" si="10"/>
        <v>0.7301587302</v>
      </c>
      <c r="P962" s="57">
        <f t="shared" si="11"/>
        <v>0.01877934272</v>
      </c>
      <c r="Q962" s="58">
        <f t="shared" ref="Q962:V962" si="2918">K962-Q$2</f>
        <v>0.2969096423</v>
      </c>
      <c r="R962" s="59">
        <f t="shared" si="2918"/>
        <v>0.3249587379</v>
      </c>
      <c r="S962" s="60">
        <f t="shared" si="2918"/>
        <v>0.1419838659</v>
      </c>
      <c r="T962" s="61">
        <f t="shared" si="2918"/>
        <v>0.0298054645</v>
      </c>
      <c r="U962" s="62">
        <f t="shared" si="2918"/>
        <v>0.2763274011</v>
      </c>
      <c r="V962" s="63">
        <f t="shared" si="2918"/>
        <v>-0.01348148579</v>
      </c>
      <c r="W962" s="64"/>
      <c r="X962" s="65">
        <f t="shared" si="13"/>
        <v>1</v>
      </c>
      <c r="Y962" s="66">
        <f t="shared" si="14"/>
        <v>0</v>
      </c>
      <c r="Z962" s="67">
        <f t="shared" ref="Z962:AA962" si="2919">U962</f>
        <v>0.2763274011</v>
      </c>
      <c r="AA962" s="68">
        <f t="shared" si="2919"/>
        <v>-0.01348148579</v>
      </c>
      <c r="AB962" s="69">
        <f t="shared" ref="AB962:AC962" si="2920">S962</f>
        <v>0.1419838659</v>
      </c>
      <c r="AC962" s="70">
        <f t="shared" si="2920"/>
        <v>0.0298054645</v>
      </c>
      <c r="AD962" s="71">
        <f t="shared" si="17"/>
        <v>0.07617508212</v>
      </c>
      <c r="AE962" s="72">
        <f t="shared" si="18"/>
        <v>-0.007450607861</v>
      </c>
      <c r="AF962" s="73">
        <f t="shared" si="19"/>
        <v>0.03963585461</v>
      </c>
      <c r="AG962" s="74">
        <f t="shared" si="20"/>
        <v>0.006321913071</v>
      </c>
      <c r="AH962" s="75">
        <f t="shared" si="21"/>
        <v>0.01927105247</v>
      </c>
      <c r="AI962" s="76">
        <f t="shared" si="22"/>
        <v>0.00846379015</v>
      </c>
      <c r="AJ962" s="77"/>
      <c r="AK962" s="65">
        <f t="shared" si="23"/>
        <v>-0.005693794321</v>
      </c>
      <c r="AL962" s="66">
        <f t="shared" si="24"/>
        <v>0.0007634399882</v>
      </c>
      <c r="AM962" s="67">
        <f t="shared" si="25"/>
        <v>0.246957553</v>
      </c>
      <c r="AN962" s="68">
        <f t="shared" si="26"/>
        <v>0.4277049627</v>
      </c>
      <c r="AO962" s="69">
        <f t="shared" si="27"/>
        <v>-0.005061458685</v>
      </c>
      <c r="AP962" s="70">
        <f t="shared" si="28"/>
        <v>-0.07493941299</v>
      </c>
      <c r="AQ962" s="71">
        <f t="shared" si="29"/>
        <v>0.03480910414</v>
      </c>
      <c r="AR962" s="72">
        <f t="shared" si="30"/>
        <v>-0.04823500153</v>
      </c>
      <c r="AS962" s="73">
        <f t="shared" si="31"/>
        <v>-0.001632628199</v>
      </c>
      <c r="AT962" s="74">
        <f t="shared" si="32"/>
        <v>0.01688827512</v>
      </c>
      <c r="AU962" s="75">
        <f t="shared" si="33"/>
        <v>0.002046253241</v>
      </c>
      <c r="AV962" s="76">
        <f t="shared" si="34"/>
        <v>0.001276670969</v>
      </c>
      <c r="AW962" s="78">
        <f t="shared" si="35"/>
        <v>0.2714250291</v>
      </c>
      <c r="AX962" s="79">
        <f t="shared" si="36"/>
        <v>0.2969096423</v>
      </c>
      <c r="AY962" s="78">
        <f t="shared" si="37"/>
        <v>0.3234589342</v>
      </c>
      <c r="AZ962" s="79">
        <f t="shared" si="38"/>
        <v>0.3249587379</v>
      </c>
      <c r="BA962" s="80">
        <f t="shared" si="39"/>
        <v>-0.02548461312</v>
      </c>
      <c r="BB962" s="80">
        <f t="shared" si="40"/>
        <v>-0.001499803676</v>
      </c>
      <c r="BC962" s="80">
        <f t="shared" si="41"/>
        <v>0.2715629584</v>
      </c>
      <c r="BD962" s="80">
        <f t="shared" si="42"/>
        <v>0.3244188932</v>
      </c>
      <c r="BE962" s="81">
        <f t="shared" si="43"/>
        <v>0.0006472160947</v>
      </c>
      <c r="BF962" s="81">
        <f t="shared" si="44"/>
        <v>0.00007644383287</v>
      </c>
      <c r="BG962" s="81">
        <f t="shared" si="45"/>
        <v>-0.03150117791</v>
      </c>
      <c r="BH962" s="81">
        <f t="shared" si="46"/>
        <v>0.1762003088</v>
      </c>
      <c r="BI962" s="81"/>
      <c r="BJ962" s="81"/>
    </row>
    <row r="963">
      <c r="A963" s="31">
        <v>1243.0</v>
      </c>
      <c r="B963" s="32" t="s">
        <v>297</v>
      </c>
      <c r="C963" s="33">
        <v>124.0</v>
      </c>
      <c r="D963" s="55">
        <f t="shared" si="5"/>
        <v>79</v>
      </c>
      <c r="E963" s="35">
        <v>11.0</v>
      </c>
      <c r="F963" s="36">
        <v>19.0</v>
      </c>
      <c r="G963" s="37">
        <v>11.0</v>
      </c>
      <c r="H963" s="38">
        <v>27.0</v>
      </c>
      <c r="I963" s="39">
        <v>2.0</v>
      </c>
      <c r="J963" s="40">
        <v>9.0</v>
      </c>
      <c r="K963" s="56">
        <f t="shared" si="6"/>
        <v>0.1935483871</v>
      </c>
      <c r="L963" s="56">
        <f t="shared" si="7"/>
        <v>0.325</v>
      </c>
      <c r="M963" s="56">
        <f t="shared" si="8"/>
        <v>0.2820512821</v>
      </c>
      <c r="N963" s="56">
        <f t="shared" si="9"/>
        <v>0.08870967742</v>
      </c>
      <c r="O963" s="56">
        <f t="shared" si="10"/>
        <v>0.3037974684</v>
      </c>
      <c r="P963" s="57">
        <f t="shared" si="11"/>
        <v>0.07258064516</v>
      </c>
      <c r="Q963" s="58">
        <f t="shared" ref="Q963:V963" si="2921">K963-Q$2</f>
        <v>-0.1574292946</v>
      </c>
      <c r="R963" s="59">
        <f t="shared" si="2921"/>
        <v>-0.1545525403</v>
      </c>
      <c r="S963" s="60">
        <f t="shared" si="2921"/>
        <v>-0.1295362806</v>
      </c>
      <c r="T963" s="61">
        <f t="shared" si="2921"/>
        <v>-0.02702476419</v>
      </c>
      <c r="U963" s="62">
        <f t="shared" si="2921"/>
        <v>-0.1500338607</v>
      </c>
      <c r="V963" s="63">
        <f t="shared" si="2921"/>
        <v>0.04031981665</v>
      </c>
      <c r="W963" s="64"/>
      <c r="X963" s="65">
        <f t="shared" si="13"/>
        <v>1</v>
      </c>
      <c r="Y963" s="66">
        <f t="shared" si="14"/>
        <v>0</v>
      </c>
      <c r="Z963" s="67">
        <f t="shared" ref="Z963:AA963" si="2922">U963</f>
        <v>-0.1500338607</v>
      </c>
      <c r="AA963" s="68">
        <f t="shared" si="2922"/>
        <v>0.04031981665</v>
      </c>
      <c r="AB963" s="69">
        <f t="shared" ref="AB963:AC963" si="2923">S963</f>
        <v>-0.1295362806</v>
      </c>
      <c r="AC963" s="70">
        <f t="shared" si="2923"/>
        <v>-0.02702476419</v>
      </c>
      <c r="AD963" s="71">
        <f t="shared" si="17"/>
        <v>0.02088447175</v>
      </c>
      <c r="AE963" s="72">
        <f t="shared" si="18"/>
        <v>-0.01209867551</v>
      </c>
      <c r="AF963" s="73">
        <f t="shared" si="19"/>
        <v>0.02052446182</v>
      </c>
      <c r="AG963" s="74">
        <f t="shared" si="20"/>
        <v>-0.001168249376</v>
      </c>
      <c r="AH963" s="75">
        <f t="shared" si="21"/>
        <v>0.01604931011</v>
      </c>
      <c r="AI963" s="76">
        <f t="shared" si="22"/>
        <v>0.007001374874</v>
      </c>
      <c r="AJ963" s="77"/>
      <c r="AK963" s="65">
        <f t="shared" si="23"/>
        <v>-0.005693794321</v>
      </c>
      <c r="AL963" s="66">
        <f t="shared" si="24"/>
        <v>0.0007634399882</v>
      </c>
      <c r="AM963" s="67">
        <f t="shared" si="25"/>
        <v>-0.1864794459</v>
      </c>
      <c r="AN963" s="68">
        <f t="shared" si="26"/>
        <v>-0.2052889555</v>
      </c>
      <c r="AO963" s="69">
        <f t="shared" si="27"/>
        <v>0.00470129257</v>
      </c>
      <c r="AP963" s="70">
        <f t="shared" si="28"/>
        <v>0.0683460285</v>
      </c>
      <c r="AQ963" s="71">
        <f t="shared" si="29"/>
        <v>0.00368136345</v>
      </c>
      <c r="AR963" s="72">
        <f t="shared" si="30"/>
        <v>-0.01839286744</v>
      </c>
      <c r="AS963" s="73">
        <f t="shared" si="31"/>
        <v>0.00102871749</v>
      </c>
      <c r="AT963" s="74">
        <f t="shared" si="32"/>
        <v>0.008629222596</v>
      </c>
      <c r="AU963" s="75">
        <f t="shared" si="33"/>
        <v>0.001704939704</v>
      </c>
      <c r="AV963" s="76">
        <f t="shared" si="34"/>
        <v>0.001057857243</v>
      </c>
      <c r="AW963" s="78">
        <f t="shared" si="35"/>
        <v>-0.181056927</v>
      </c>
      <c r="AX963" s="79">
        <f t="shared" si="36"/>
        <v>-0.1574292946</v>
      </c>
      <c r="AY963" s="78">
        <f t="shared" si="37"/>
        <v>-0.1448852746</v>
      </c>
      <c r="AZ963" s="79">
        <f t="shared" si="38"/>
        <v>-0.1545525403</v>
      </c>
      <c r="BA963" s="80">
        <f t="shared" si="39"/>
        <v>-0.02362763245</v>
      </c>
      <c r="BB963" s="80">
        <f t="shared" si="40"/>
        <v>0.009667265641</v>
      </c>
      <c r="BC963" s="80">
        <f t="shared" si="41"/>
        <v>-0.1809189978</v>
      </c>
      <c r="BD963" s="80">
        <f t="shared" si="42"/>
        <v>-0.1439253157</v>
      </c>
      <c r="BE963" s="81">
        <f t="shared" si="43"/>
        <v>0.00046480899</v>
      </c>
      <c r="BF963" s="81">
        <f t="shared" si="44"/>
        <v>-0.0004568291987</v>
      </c>
      <c r="BG963" s="81">
        <f t="shared" si="45"/>
        <v>0.01201718728</v>
      </c>
      <c r="BH963" s="81">
        <f t="shared" si="46"/>
        <v>0.05207764773</v>
      </c>
      <c r="BI963" s="81"/>
      <c r="BJ963" s="81"/>
    </row>
    <row r="964">
      <c r="A964" s="31">
        <v>279.0</v>
      </c>
      <c r="B964" s="32">
        <v>5579.0</v>
      </c>
      <c r="C964" s="33">
        <v>624.0</v>
      </c>
      <c r="D964" s="55">
        <f t="shared" si="5"/>
        <v>360</v>
      </c>
      <c r="E964" s="35">
        <v>63.0</v>
      </c>
      <c r="F964" s="36">
        <v>68.0</v>
      </c>
      <c r="G964" s="37">
        <v>38.0</v>
      </c>
      <c r="H964" s="38">
        <v>140.0</v>
      </c>
      <c r="I964" s="39">
        <v>20.0</v>
      </c>
      <c r="J964" s="40">
        <v>31.0</v>
      </c>
      <c r="K964" s="56">
        <f t="shared" si="6"/>
        <v>0.1939102564</v>
      </c>
      <c r="L964" s="56">
        <f t="shared" si="7"/>
        <v>0.3721973094</v>
      </c>
      <c r="M964" s="56">
        <f t="shared" si="8"/>
        <v>0.2773722628</v>
      </c>
      <c r="N964" s="56">
        <f t="shared" si="9"/>
        <v>0.0608974359</v>
      </c>
      <c r="O964" s="56">
        <f t="shared" si="10"/>
        <v>0.3361111111</v>
      </c>
      <c r="P964" s="57">
        <f t="shared" si="11"/>
        <v>0.04967948718</v>
      </c>
      <c r="Q964" s="58">
        <f t="shared" ref="Q964:V964" si="2924">K964-Q$2</f>
        <v>-0.1570674253</v>
      </c>
      <c r="R964" s="59">
        <f t="shared" si="2924"/>
        <v>-0.1073552309</v>
      </c>
      <c r="S964" s="60">
        <f t="shared" si="2924"/>
        <v>-0.1342152999</v>
      </c>
      <c r="T964" s="61">
        <f t="shared" si="2924"/>
        <v>-0.05483700571</v>
      </c>
      <c r="U964" s="62">
        <f t="shared" si="2924"/>
        <v>-0.117720218</v>
      </c>
      <c r="V964" s="63">
        <f t="shared" si="2924"/>
        <v>0.01741865867</v>
      </c>
      <c r="W964" s="64"/>
      <c r="X964" s="65">
        <f t="shared" si="13"/>
        <v>1</v>
      </c>
      <c r="Y964" s="66">
        <f t="shared" si="14"/>
        <v>0</v>
      </c>
      <c r="Z964" s="67">
        <f t="shared" ref="Z964:AA964" si="2925">U964</f>
        <v>-0.117720218</v>
      </c>
      <c r="AA964" s="68">
        <f t="shared" si="2925"/>
        <v>0.01741865867</v>
      </c>
      <c r="AB964" s="69">
        <f t="shared" ref="AB964:AC964" si="2926">S964</f>
        <v>-0.1342152999</v>
      </c>
      <c r="AC964" s="70">
        <f t="shared" si="2926"/>
        <v>-0.05483700571</v>
      </c>
      <c r="AD964" s="71">
        <f t="shared" si="17"/>
        <v>0.01355464005</v>
      </c>
      <c r="AE964" s="72">
        <f t="shared" si="18"/>
        <v>-0.004101056591</v>
      </c>
      <c r="AF964" s="73">
        <f t="shared" si="19"/>
        <v>0.01675504144</v>
      </c>
      <c r="AG964" s="74">
        <f t="shared" si="20"/>
        <v>0.004117573769</v>
      </c>
      <c r="AH964" s="75">
        <f t="shared" si="21"/>
        <v>0.01500664952</v>
      </c>
      <c r="AI964" s="76">
        <f t="shared" si="22"/>
        <v>0.01471993033</v>
      </c>
      <c r="AJ964" s="77"/>
      <c r="AK964" s="65">
        <f t="shared" si="23"/>
        <v>-0.005693794321</v>
      </c>
      <c r="AL964" s="66">
        <f t="shared" si="24"/>
        <v>0.0007634399882</v>
      </c>
      <c r="AM964" s="67">
        <f t="shared" si="25"/>
        <v>-0.1237443907</v>
      </c>
      <c r="AN964" s="68">
        <f t="shared" si="26"/>
        <v>-0.1726796191</v>
      </c>
      <c r="AO964" s="69">
        <f t="shared" si="27"/>
        <v>-0.008502857807</v>
      </c>
      <c r="AP964" s="70">
        <f t="shared" si="28"/>
        <v>0.07457891488</v>
      </c>
      <c r="AQ964" s="71">
        <f t="shared" si="29"/>
        <v>0.004576123219</v>
      </c>
      <c r="AR964" s="72">
        <f t="shared" si="30"/>
        <v>-0.01000940555</v>
      </c>
      <c r="AS964" s="73">
        <f t="shared" si="31"/>
        <v>-0.001299890974</v>
      </c>
      <c r="AT964" s="74">
        <f t="shared" si="32"/>
        <v>0.007176812081</v>
      </c>
      <c r="AU964" s="75">
        <f t="shared" si="33"/>
        <v>0.001459793411</v>
      </c>
      <c r="AV964" s="76">
        <f t="shared" si="34"/>
        <v>0.001916027882</v>
      </c>
      <c r="AW964" s="78">
        <f t="shared" si="35"/>
        <v>-0.1332050172</v>
      </c>
      <c r="AX964" s="79">
        <f t="shared" si="36"/>
        <v>-0.1570674253</v>
      </c>
      <c r="AY964" s="78">
        <f t="shared" si="37"/>
        <v>-0.09825382982</v>
      </c>
      <c r="AZ964" s="79">
        <f t="shared" si="38"/>
        <v>-0.1073552309</v>
      </c>
      <c r="BA964" s="80">
        <f t="shared" si="39"/>
        <v>0.02386240806</v>
      </c>
      <c r="BB964" s="80">
        <f t="shared" si="40"/>
        <v>0.009101401055</v>
      </c>
      <c r="BC964" s="80">
        <f t="shared" si="41"/>
        <v>-0.133067088</v>
      </c>
      <c r="BD964" s="80">
        <f t="shared" si="42"/>
        <v>-0.09729387083</v>
      </c>
      <c r="BE964" s="81">
        <f t="shared" si="43"/>
        <v>0.0004865790174</v>
      </c>
      <c r="BF964" s="81">
        <f t="shared" si="44"/>
        <v>0.0004343626918</v>
      </c>
      <c r="BG964" s="81">
        <f t="shared" si="45"/>
        <v>0.008240752601</v>
      </c>
      <c r="BH964" s="81">
        <f t="shared" si="46"/>
        <v>0.02589322414</v>
      </c>
      <c r="BI964" s="81"/>
      <c r="BJ964" s="81"/>
    </row>
    <row r="965">
      <c r="A965" s="31">
        <v>944.0</v>
      </c>
      <c r="B965" s="32" t="s">
        <v>298</v>
      </c>
      <c r="C965" s="33">
        <v>1429.0</v>
      </c>
      <c r="D965" s="55">
        <f t="shared" si="5"/>
        <v>1287</v>
      </c>
      <c r="E965" s="35">
        <v>296.0</v>
      </c>
      <c r="F965" s="36">
        <v>238.0</v>
      </c>
      <c r="G965" s="37">
        <v>222.0</v>
      </c>
      <c r="H965" s="38">
        <v>461.0</v>
      </c>
      <c r="I965" s="39">
        <v>47.0</v>
      </c>
      <c r="J965" s="40">
        <v>23.0</v>
      </c>
      <c r="K965" s="56">
        <f t="shared" si="6"/>
        <v>0.3953813856</v>
      </c>
      <c r="L965" s="56">
        <f t="shared" si="7"/>
        <v>0.4266169154</v>
      </c>
      <c r="M965" s="56">
        <f t="shared" si="8"/>
        <v>0.4596273292</v>
      </c>
      <c r="N965" s="56">
        <f t="shared" si="9"/>
        <v>0.155353394</v>
      </c>
      <c r="O965" s="56">
        <f t="shared" si="10"/>
        <v>0.439005439</v>
      </c>
      <c r="P965" s="57">
        <f t="shared" si="11"/>
        <v>0.01609517145</v>
      </c>
      <c r="Q965" s="58">
        <f t="shared" ref="Q965:V965" si="2927">K965-Q$2</f>
        <v>0.04440370389</v>
      </c>
      <c r="R965" s="59">
        <f t="shared" si="2927"/>
        <v>-0.05293562487</v>
      </c>
      <c r="S965" s="60">
        <f t="shared" si="2927"/>
        <v>0.04803976655</v>
      </c>
      <c r="T965" s="61">
        <f t="shared" si="2927"/>
        <v>0.03961895237</v>
      </c>
      <c r="U965" s="62">
        <f t="shared" si="2927"/>
        <v>-0.01482589009</v>
      </c>
      <c r="V965" s="63">
        <f t="shared" si="2927"/>
        <v>-0.01616565706</v>
      </c>
      <c r="W965" s="64"/>
      <c r="X965" s="65">
        <f t="shared" si="13"/>
        <v>1</v>
      </c>
      <c r="Y965" s="66">
        <f t="shared" si="14"/>
        <v>0</v>
      </c>
      <c r="Z965" s="67">
        <f t="shared" ref="Z965:AA965" si="2928">U965</f>
        <v>-0.01482589009</v>
      </c>
      <c r="AA965" s="68">
        <f t="shared" si="2928"/>
        <v>-0.01616565706</v>
      </c>
      <c r="AB965" s="69">
        <f t="shared" ref="AB965:AC965" si="2929">S965</f>
        <v>0.04803976655</v>
      </c>
      <c r="AC965" s="70">
        <f t="shared" si="2929"/>
        <v>0.03961895237</v>
      </c>
      <c r="AD965" s="71">
        <f t="shared" si="17"/>
        <v>-0.00004152145139</v>
      </c>
      <c r="AE965" s="72">
        <f t="shared" si="18"/>
        <v>0.0004793405096</v>
      </c>
      <c r="AF965" s="73">
        <f t="shared" si="19"/>
        <v>-0.00007176590138</v>
      </c>
      <c r="AG965" s="74">
        <f t="shared" si="20"/>
        <v>-0.001363980625</v>
      </c>
      <c r="AH965" s="75">
        <f t="shared" si="21"/>
        <v>0.0007381577826</v>
      </c>
      <c r="AI965" s="76">
        <f t="shared" si="22"/>
        <v>0.003806570446</v>
      </c>
      <c r="AJ965" s="77"/>
      <c r="AK965" s="65">
        <f t="shared" si="23"/>
        <v>-0.005693794321</v>
      </c>
      <c r="AL965" s="66">
        <f t="shared" si="24"/>
        <v>0.0007634399882</v>
      </c>
      <c r="AM965" s="67">
        <f t="shared" si="25"/>
        <v>0.01356357984</v>
      </c>
      <c r="AN965" s="68">
        <f t="shared" si="26"/>
        <v>-0.03673352924</v>
      </c>
      <c r="AO965" s="69">
        <f t="shared" si="27"/>
        <v>0.01300615918</v>
      </c>
      <c r="AP965" s="70">
        <f t="shared" si="28"/>
        <v>-0.02949811363</v>
      </c>
      <c r="AQ965" s="71">
        <f t="shared" si="29"/>
        <v>0.0002580859052</v>
      </c>
      <c r="AR965" s="72">
        <f t="shared" si="30"/>
        <v>0.0002705753285</v>
      </c>
      <c r="AS965" s="73">
        <f t="shared" si="31"/>
        <v>0.0005736198405</v>
      </c>
      <c r="AT965" s="74">
        <f t="shared" si="32"/>
        <v>-0.0000658874105</v>
      </c>
      <c r="AU965" s="75">
        <f t="shared" si="33"/>
        <v>0.0000211241774</v>
      </c>
      <c r="AV965" s="76">
        <f t="shared" si="34"/>
        <v>0.0004438159842</v>
      </c>
      <c r="AW965" s="78">
        <f t="shared" si="35"/>
        <v>0.02172877463</v>
      </c>
      <c r="AX965" s="79">
        <f t="shared" si="36"/>
        <v>0.04440370389</v>
      </c>
      <c r="AY965" s="78">
        <f t="shared" si="37"/>
        <v>-0.06481969899</v>
      </c>
      <c r="AZ965" s="79">
        <f t="shared" si="38"/>
        <v>-0.05293562487</v>
      </c>
      <c r="BA965" s="80">
        <f t="shared" si="39"/>
        <v>-0.02267492927</v>
      </c>
      <c r="BB965" s="80">
        <f t="shared" si="40"/>
        <v>-0.01188407412</v>
      </c>
      <c r="BC965" s="80">
        <f t="shared" si="41"/>
        <v>0.02186670387</v>
      </c>
      <c r="BD965" s="80">
        <f t="shared" si="42"/>
        <v>-0.06385974</v>
      </c>
      <c r="BE965" s="81">
        <f t="shared" si="43"/>
        <v>0.0003729211996</v>
      </c>
      <c r="BF965" s="81">
        <f t="shared" si="44"/>
        <v>0.0005389410802</v>
      </c>
      <c r="BG965" s="81">
        <f t="shared" si="45"/>
        <v>-0.003599913654</v>
      </c>
      <c r="BH965" s="81">
        <f t="shared" si="46"/>
        <v>-0.002792804048</v>
      </c>
      <c r="BI965" s="81"/>
      <c r="BJ965" s="81"/>
    </row>
    <row r="966">
      <c r="A966" s="31">
        <v>333.0</v>
      </c>
      <c r="B966" s="32" t="s">
        <v>299</v>
      </c>
      <c r="C966" s="33">
        <v>1330.0</v>
      </c>
      <c r="D966" s="55">
        <f t="shared" si="5"/>
        <v>1181</v>
      </c>
      <c r="E966" s="35">
        <v>232.0</v>
      </c>
      <c r="F966" s="36">
        <v>202.0</v>
      </c>
      <c r="G966" s="37">
        <v>178.0</v>
      </c>
      <c r="H966" s="38">
        <v>499.0</v>
      </c>
      <c r="I966" s="39">
        <v>48.0</v>
      </c>
      <c r="J966" s="40">
        <v>22.0</v>
      </c>
      <c r="K966" s="56">
        <f t="shared" si="6"/>
        <v>0.3443609023</v>
      </c>
      <c r="L966" s="56">
        <f t="shared" si="7"/>
        <v>0.3594351733</v>
      </c>
      <c r="M966" s="56">
        <f t="shared" si="8"/>
        <v>0.4427860697</v>
      </c>
      <c r="N966" s="56">
        <f t="shared" si="9"/>
        <v>0.1338345865</v>
      </c>
      <c r="O966" s="56">
        <f t="shared" si="10"/>
        <v>0.3878069433</v>
      </c>
      <c r="P966" s="57">
        <f t="shared" si="11"/>
        <v>0.01654135338</v>
      </c>
      <c r="Q966" s="58">
        <f t="shared" ref="Q966:V966" si="2930">K966-Q$2</f>
        <v>-0.006616779434</v>
      </c>
      <c r="R966" s="59">
        <f t="shared" si="2930"/>
        <v>-0.120117367</v>
      </c>
      <c r="S966" s="60">
        <f t="shared" si="2930"/>
        <v>0.03119850701</v>
      </c>
      <c r="T966" s="61">
        <f t="shared" si="2930"/>
        <v>0.01810014486</v>
      </c>
      <c r="U966" s="62">
        <f t="shared" si="2930"/>
        <v>-0.06602438583</v>
      </c>
      <c r="V966" s="63">
        <f t="shared" si="2930"/>
        <v>-0.01571947513</v>
      </c>
      <c r="W966" s="64"/>
      <c r="X966" s="65">
        <f t="shared" si="13"/>
        <v>1</v>
      </c>
      <c r="Y966" s="66">
        <f t="shared" si="14"/>
        <v>0</v>
      </c>
      <c r="Z966" s="67">
        <f t="shared" ref="Z966:AA966" si="2931">U966</f>
        <v>-0.06602438583</v>
      </c>
      <c r="AA966" s="68">
        <f t="shared" si="2931"/>
        <v>-0.01571947513</v>
      </c>
      <c r="AB966" s="69">
        <f t="shared" ref="AB966:AC966" si="2932">S966</f>
        <v>0.03119850701</v>
      </c>
      <c r="AC966" s="70">
        <f t="shared" si="2932"/>
        <v>0.01810014486</v>
      </c>
      <c r="AD966" s="71">
        <f t="shared" si="17"/>
        <v>0.004112117625</v>
      </c>
      <c r="AE966" s="72">
        <f t="shared" si="18"/>
        <v>0.002075737382</v>
      </c>
      <c r="AF966" s="73">
        <f t="shared" si="19"/>
        <v>-0.001775337487</v>
      </c>
      <c r="AG966" s="74">
        <f t="shared" si="20"/>
        <v>-0.001685475103</v>
      </c>
      <c r="AH966" s="75">
        <f t="shared" si="21"/>
        <v>0.0006457315955</v>
      </c>
      <c r="AI966" s="76">
        <f t="shared" si="22"/>
        <v>0.001129394992</v>
      </c>
      <c r="AJ966" s="77"/>
      <c r="AK966" s="65">
        <f t="shared" si="23"/>
        <v>-0.005693794321</v>
      </c>
      <c r="AL966" s="66">
        <f t="shared" si="24"/>
        <v>0.0007634399882</v>
      </c>
      <c r="AM966" s="67">
        <f t="shared" si="25"/>
        <v>-0.02893585227</v>
      </c>
      <c r="AN966" s="68">
        <f t="shared" si="26"/>
        <v>-0.1176542708</v>
      </c>
      <c r="AO966" s="69">
        <f t="shared" si="27"/>
        <v>0.004644317353</v>
      </c>
      <c r="AP966" s="70">
        <f t="shared" si="28"/>
        <v>-0.01808682244</v>
      </c>
      <c r="AQ966" s="71">
        <f t="shared" si="29"/>
        <v>0.003323572268</v>
      </c>
      <c r="AR966" s="72">
        <f t="shared" si="30"/>
        <v>-0.00133023562</v>
      </c>
      <c r="AS966" s="73">
        <f t="shared" si="31"/>
        <v>0.0006647923178</v>
      </c>
      <c r="AT966" s="74">
        <f t="shared" si="32"/>
        <v>-0.0007930545027</v>
      </c>
      <c r="AU966" s="75">
        <f t="shared" si="33"/>
        <v>0.00005465947246</v>
      </c>
      <c r="AV966" s="76">
        <f t="shared" si="34"/>
        <v>0.000138694482</v>
      </c>
      <c r="AW966" s="78">
        <f t="shared" si="35"/>
        <v>-0.02594230518</v>
      </c>
      <c r="AX966" s="79">
        <f t="shared" si="36"/>
        <v>-0.006616779434</v>
      </c>
      <c r="AY966" s="78">
        <f t="shared" si="37"/>
        <v>-0.1369622489</v>
      </c>
      <c r="AZ966" s="79">
        <f t="shared" si="38"/>
        <v>-0.120117367</v>
      </c>
      <c r="BA966" s="80">
        <f t="shared" si="39"/>
        <v>-0.01932552575</v>
      </c>
      <c r="BB966" s="80">
        <f t="shared" si="40"/>
        <v>-0.01684488188</v>
      </c>
      <c r="BC966" s="80">
        <f t="shared" si="41"/>
        <v>-0.02580437594</v>
      </c>
      <c r="BD966" s="80">
        <f t="shared" si="42"/>
        <v>-0.1360022899</v>
      </c>
      <c r="BE966" s="81">
        <f t="shared" si="43"/>
        <v>0.00008972590013</v>
      </c>
      <c r="BF966" s="81">
        <f t="shared" si="44"/>
        <v>0.0006510723969</v>
      </c>
      <c r="BG966" s="81">
        <f t="shared" si="45"/>
        <v>-0.01783075703</v>
      </c>
      <c r="BH966" s="81">
        <f t="shared" si="46"/>
        <v>0.007018908433</v>
      </c>
      <c r="BI966" s="81"/>
      <c r="BJ966" s="81"/>
    </row>
    <row r="967">
      <c r="A967" s="31">
        <v>1222.0</v>
      </c>
      <c r="B967" s="32">
        <v>5562.0</v>
      </c>
      <c r="C967" s="33">
        <v>1362.0</v>
      </c>
      <c r="D967" s="55">
        <f t="shared" si="5"/>
        <v>774</v>
      </c>
      <c r="E967" s="35">
        <v>105.0</v>
      </c>
      <c r="F967" s="36">
        <v>123.0</v>
      </c>
      <c r="G967" s="37">
        <v>127.0</v>
      </c>
      <c r="H967" s="38">
        <v>263.0</v>
      </c>
      <c r="I967" s="39">
        <v>65.0</v>
      </c>
      <c r="J967" s="40">
        <v>91.0</v>
      </c>
      <c r="K967" s="56">
        <f t="shared" si="6"/>
        <v>0.218061674</v>
      </c>
      <c r="L967" s="56">
        <f t="shared" si="7"/>
        <v>0.3926096998</v>
      </c>
      <c r="M967" s="56">
        <f t="shared" si="8"/>
        <v>0.3724340176</v>
      </c>
      <c r="N967" s="56">
        <f t="shared" si="9"/>
        <v>0.09324522761</v>
      </c>
      <c r="O967" s="56">
        <f t="shared" si="10"/>
        <v>0.3837209302</v>
      </c>
      <c r="P967" s="57">
        <f t="shared" si="11"/>
        <v>0.06681350954</v>
      </c>
      <c r="Q967" s="58">
        <f t="shared" ref="Q967:V967" si="2933">K967-Q$2</f>
        <v>-0.1329160077</v>
      </c>
      <c r="R967" s="59">
        <f t="shared" si="2933"/>
        <v>-0.08694284052</v>
      </c>
      <c r="S967" s="60">
        <f t="shared" si="2933"/>
        <v>-0.03915354505</v>
      </c>
      <c r="T967" s="61">
        <f t="shared" si="2933"/>
        <v>-0.022489214</v>
      </c>
      <c r="U967" s="62">
        <f t="shared" si="2933"/>
        <v>-0.07011039886</v>
      </c>
      <c r="V967" s="63">
        <f t="shared" si="2933"/>
        <v>0.03455268103</v>
      </c>
      <c r="W967" s="64"/>
      <c r="X967" s="65">
        <f t="shared" si="13"/>
        <v>1</v>
      </c>
      <c r="Y967" s="66">
        <f t="shared" si="14"/>
        <v>0</v>
      </c>
      <c r="Z967" s="67">
        <f t="shared" ref="Z967:AA967" si="2934">U967</f>
        <v>-0.07011039886</v>
      </c>
      <c r="AA967" s="68">
        <f t="shared" si="2934"/>
        <v>0.03455268103</v>
      </c>
      <c r="AB967" s="69">
        <f t="shared" ref="AB967:AC967" si="2935">S967</f>
        <v>-0.03915354505</v>
      </c>
      <c r="AC967" s="70">
        <f t="shared" si="2935"/>
        <v>-0.022489214</v>
      </c>
      <c r="AD967" s="71">
        <f t="shared" si="17"/>
        <v>0.003721580262</v>
      </c>
      <c r="AE967" s="72">
        <f t="shared" si="18"/>
        <v>-0.004845004498</v>
      </c>
      <c r="AF967" s="73">
        <f t="shared" si="19"/>
        <v>0.003522133298</v>
      </c>
      <c r="AG967" s="74">
        <f t="shared" si="20"/>
        <v>0.0002238678102</v>
      </c>
      <c r="AH967" s="75">
        <f t="shared" si="21"/>
        <v>0.001027235344</v>
      </c>
      <c r="AI967" s="76">
        <f t="shared" si="22"/>
        <v>0.001761064907</v>
      </c>
      <c r="AJ967" s="77"/>
      <c r="AK967" s="65">
        <f t="shared" si="23"/>
        <v>-0.005693794321</v>
      </c>
      <c r="AL967" s="66">
        <f t="shared" si="24"/>
        <v>0.0007634399882</v>
      </c>
      <c r="AM967" s="67">
        <f t="shared" si="25"/>
        <v>-0.1120853263</v>
      </c>
      <c r="AN967" s="68">
        <f t="shared" si="26"/>
        <v>-0.08310647665</v>
      </c>
      <c r="AO967" s="69">
        <f t="shared" si="27"/>
        <v>-0.005715837799</v>
      </c>
      <c r="AP967" s="70">
        <f t="shared" si="28"/>
        <v>0.02266690718</v>
      </c>
      <c r="AQ967" s="71">
        <f t="shared" si="29"/>
        <v>-0.00091153703</v>
      </c>
      <c r="AR967" s="72">
        <f t="shared" si="30"/>
        <v>-0.004659689112</v>
      </c>
      <c r="AS967" s="73">
        <f t="shared" si="31"/>
        <v>-0.000002506640259</v>
      </c>
      <c r="AT967" s="74">
        <f t="shared" si="32"/>
        <v>0.00149190955</v>
      </c>
      <c r="AU967" s="75">
        <f t="shared" si="33"/>
        <v>0.00008753784834</v>
      </c>
      <c r="AV967" s="76">
        <f t="shared" si="34"/>
        <v>0.0002166007458</v>
      </c>
      <c r="AW967" s="78">
        <f t="shared" si="35"/>
        <v>-0.1243214642</v>
      </c>
      <c r="AX967" s="79">
        <f t="shared" si="36"/>
        <v>-0.1329160077</v>
      </c>
      <c r="AY967" s="78">
        <f t="shared" si="37"/>
        <v>-0.0626273083</v>
      </c>
      <c r="AZ967" s="79">
        <f t="shared" si="38"/>
        <v>-0.08694284052</v>
      </c>
      <c r="BA967" s="80">
        <f t="shared" si="39"/>
        <v>0.008594543465</v>
      </c>
      <c r="BB967" s="80">
        <f t="shared" si="40"/>
        <v>0.02431553223</v>
      </c>
      <c r="BC967" s="80">
        <f t="shared" si="41"/>
        <v>-0.124183535</v>
      </c>
      <c r="BD967" s="80">
        <f t="shared" si="42"/>
        <v>-0.0616673493</v>
      </c>
      <c r="BE967" s="81">
        <f t="shared" si="43"/>
        <v>-0.0005173789301</v>
      </c>
      <c r="BF967" s="81">
        <f t="shared" si="44"/>
        <v>0.0004179617972</v>
      </c>
      <c r="BG967" s="81">
        <f t="shared" si="45"/>
        <v>0.01161868839</v>
      </c>
      <c r="BH967" s="81">
        <f t="shared" si="46"/>
        <v>0.01531613886</v>
      </c>
      <c r="BI967" s="81"/>
      <c r="BJ967" s="81"/>
    </row>
    <row r="968">
      <c r="A968" s="31">
        <v>534.0</v>
      </c>
      <c r="B968" s="32">
        <v>3606.0</v>
      </c>
      <c r="C968" s="33">
        <v>1411.0</v>
      </c>
      <c r="D968" s="55">
        <f t="shared" si="5"/>
        <v>1015</v>
      </c>
      <c r="E968" s="35">
        <v>305.0</v>
      </c>
      <c r="F968" s="36">
        <v>186.0</v>
      </c>
      <c r="G968" s="37">
        <v>124.0</v>
      </c>
      <c r="H968" s="38">
        <v>278.0</v>
      </c>
      <c r="I968" s="39">
        <v>82.0</v>
      </c>
      <c r="J968" s="40">
        <v>40.0</v>
      </c>
      <c r="K968" s="56">
        <f t="shared" si="6"/>
        <v>0.3621545004</v>
      </c>
      <c r="L968" s="56">
        <f t="shared" si="7"/>
        <v>0.5819548872</v>
      </c>
      <c r="M968" s="56">
        <f t="shared" si="8"/>
        <v>0.3542857143</v>
      </c>
      <c r="N968" s="56">
        <f t="shared" si="9"/>
        <v>0.08788093551</v>
      </c>
      <c r="O968" s="56">
        <f t="shared" si="10"/>
        <v>0.5034482759</v>
      </c>
      <c r="P968" s="57">
        <f t="shared" si="11"/>
        <v>0.02834868887</v>
      </c>
      <c r="Q968" s="58">
        <f t="shared" ref="Q968:V968" si="2936">K968-Q$2</f>
        <v>0.01117681866</v>
      </c>
      <c r="R968" s="59">
        <f t="shared" si="2936"/>
        <v>0.1024023469</v>
      </c>
      <c r="S968" s="60">
        <f t="shared" si="2936"/>
        <v>-0.05730184836</v>
      </c>
      <c r="T968" s="61">
        <f t="shared" si="2936"/>
        <v>-0.0278535061</v>
      </c>
      <c r="U968" s="62">
        <f t="shared" si="2936"/>
        <v>0.04961694677</v>
      </c>
      <c r="V968" s="63">
        <f t="shared" si="2936"/>
        <v>-0.003912139639</v>
      </c>
      <c r="W968" s="64"/>
      <c r="X968" s="65">
        <f t="shared" si="13"/>
        <v>1</v>
      </c>
      <c r="Y968" s="66">
        <f t="shared" si="14"/>
        <v>0</v>
      </c>
      <c r="Z968" s="67">
        <f t="shared" ref="Z968:AA968" si="2937">U968</f>
        <v>0.04961694677</v>
      </c>
      <c r="AA968" s="68">
        <f t="shared" si="2937"/>
        <v>-0.003912139639</v>
      </c>
      <c r="AB968" s="69">
        <f t="shared" ref="AB968:AC968" si="2938">S968</f>
        <v>-0.05730184836</v>
      </c>
      <c r="AC968" s="70">
        <f t="shared" si="2938"/>
        <v>-0.0278535061</v>
      </c>
      <c r="AD968" s="71">
        <f t="shared" si="17"/>
        <v>0.00244653657</v>
      </c>
      <c r="AE968" s="72">
        <f t="shared" si="18"/>
        <v>-0.0003882168484</v>
      </c>
      <c r="AF968" s="73">
        <f t="shared" si="19"/>
        <v>-0.002952109565</v>
      </c>
      <c r="AG968" s="74">
        <f t="shared" si="20"/>
        <v>-0.001157833097</v>
      </c>
      <c r="AH968" s="75">
        <f t="shared" si="21"/>
        <v>0.002507684023</v>
      </c>
      <c r="AI968" s="76">
        <f t="shared" si="22"/>
        <v>0.003192114766</v>
      </c>
      <c r="AJ968" s="77"/>
      <c r="AK968" s="65">
        <f t="shared" si="23"/>
        <v>-0.005693794321</v>
      </c>
      <c r="AL968" s="66">
        <f t="shared" si="24"/>
        <v>0.0007634399882</v>
      </c>
      <c r="AM968" s="67">
        <f t="shared" si="25"/>
        <v>0.04671118799</v>
      </c>
      <c r="AN968" s="68">
        <f t="shared" si="26"/>
        <v>0.07558069909</v>
      </c>
      <c r="AO968" s="69">
        <f t="shared" si="27"/>
        <v>-0.005843618596</v>
      </c>
      <c r="AP968" s="70">
        <f t="shared" si="28"/>
        <v>0.03246367456</v>
      </c>
      <c r="AQ968" s="71">
        <f t="shared" si="29"/>
        <v>0.001031160204</v>
      </c>
      <c r="AR968" s="72">
        <f t="shared" si="30"/>
        <v>-0.001625720671</v>
      </c>
      <c r="AS968" s="73">
        <f t="shared" si="31"/>
        <v>0.0004114480071</v>
      </c>
      <c r="AT968" s="74">
        <f t="shared" si="32"/>
        <v>-0.001275785941</v>
      </c>
      <c r="AU968" s="75">
        <f t="shared" si="33"/>
        <v>0.0002318977544</v>
      </c>
      <c r="AV968" s="76">
        <f t="shared" si="34"/>
        <v>0.0004032280364</v>
      </c>
      <c r="AW968" s="78">
        <f t="shared" si="35"/>
        <v>0.03684828103</v>
      </c>
      <c r="AX968" s="79">
        <f t="shared" si="36"/>
        <v>0.01117681866</v>
      </c>
      <c r="AY968" s="78">
        <f t="shared" si="37"/>
        <v>0.1063095351</v>
      </c>
      <c r="AZ968" s="79">
        <f t="shared" si="38"/>
        <v>0.1024023469</v>
      </c>
      <c r="BA968" s="80">
        <f t="shared" si="39"/>
        <v>0.02567146237</v>
      </c>
      <c r="BB968" s="80">
        <f t="shared" si="40"/>
        <v>0.003907188134</v>
      </c>
      <c r="BC968" s="80">
        <f t="shared" si="41"/>
        <v>0.03698621028</v>
      </c>
      <c r="BD968" s="80">
        <f t="shared" si="42"/>
        <v>0.1072694941</v>
      </c>
      <c r="BE968" s="81">
        <f t="shared" si="43"/>
        <v>0.0006437578611</v>
      </c>
      <c r="BF968" s="81">
        <f t="shared" si="44"/>
        <v>0.0002006064663</v>
      </c>
      <c r="BG968" s="81">
        <f t="shared" si="45"/>
        <v>-0.0101387646</v>
      </c>
      <c r="BH968" s="81">
        <f t="shared" si="46"/>
        <v>0.007934984127</v>
      </c>
      <c r="BI968" s="81"/>
      <c r="BJ968" s="81"/>
    </row>
    <row r="969">
      <c r="A969" s="31">
        <v>847.0</v>
      </c>
      <c r="B969" s="32">
        <v>5642.0</v>
      </c>
      <c r="C969" s="33">
        <v>592.0</v>
      </c>
      <c r="D969" s="55">
        <f t="shared" si="5"/>
        <v>460</v>
      </c>
      <c r="E969" s="35">
        <v>92.0</v>
      </c>
      <c r="F969" s="36">
        <v>89.0</v>
      </c>
      <c r="G969" s="37">
        <v>76.0</v>
      </c>
      <c r="H969" s="38">
        <v>176.0</v>
      </c>
      <c r="I969" s="39">
        <v>18.0</v>
      </c>
      <c r="J969" s="40">
        <v>9.0</v>
      </c>
      <c r="K969" s="56">
        <f t="shared" si="6"/>
        <v>0.3141891892</v>
      </c>
      <c r="L969" s="56">
        <f t="shared" si="7"/>
        <v>0.3846153846</v>
      </c>
      <c r="M969" s="56">
        <f t="shared" si="8"/>
        <v>0.4367816092</v>
      </c>
      <c r="N969" s="56">
        <f t="shared" si="9"/>
        <v>0.1283783784</v>
      </c>
      <c r="O969" s="56">
        <f t="shared" si="10"/>
        <v>0.4043478261</v>
      </c>
      <c r="P969" s="57">
        <f t="shared" si="11"/>
        <v>0.0152027027</v>
      </c>
      <c r="Q969" s="58">
        <f t="shared" ref="Q969:V969" si="2939">K969-Q$2</f>
        <v>-0.0367884925</v>
      </c>
      <c r="R969" s="59">
        <f t="shared" si="2939"/>
        <v>-0.09493715567</v>
      </c>
      <c r="S969" s="60">
        <f t="shared" si="2939"/>
        <v>0.02519404655</v>
      </c>
      <c r="T969" s="61">
        <f t="shared" si="2939"/>
        <v>0.01264393677</v>
      </c>
      <c r="U969" s="62">
        <f t="shared" si="2939"/>
        <v>-0.04948350301</v>
      </c>
      <c r="V969" s="63">
        <f t="shared" si="2939"/>
        <v>-0.01705812581</v>
      </c>
      <c r="W969" s="64"/>
      <c r="X969" s="65">
        <f t="shared" si="13"/>
        <v>1</v>
      </c>
      <c r="Y969" s="66">
        <f t="shared" si="14"/>
        <v>0</v>
      </c>
      <c r="Z969" s="67">
        <f t="shared" ref="Z969:AA969" si="2940">U969</f>
        <v>-0.04948350301</v>
      </c>
      <c r="AA969" s="68">
        <f t="shared" si="2940"/>
        <v>-0.01705812581</v>
      </c>
      <c r="AB969" s="69">
        <f t="shared" ref="AB969:AC969" si="2941">S969</f>
        <v>0.02519404655</v>
      </c>
      <c r="AC969" s="70">
        <f t="shared" si="2941"/>
        <v>0.01264393677</v>
      </c>
      <c r="AD969" s="71">
        <f t="shared" si="17"/>
        <v>0.002157637414</v>
      </c>
      <c r="AE969" s="72">
        <f t="shared" si="18"/>
        <v>0.00168819164</v>
      </c>
      <c r="AF969" s="73">
        <f t="shared" si="19"/>
        <v>-0.001031007814</v>
      </c>
      <c r="AG969" s="74">
        <f t="shared" si="20"/>
        <v>-0.001055429499</v>
      </c>
      <c r="AH969" s="75">
        <f t="shared" si="21"/>
        <v>0.0004748708445</v>
      </c>
      <c r="AI969" s="76">
        <f t="shared" si="22"/>
        <v>0.0006371038632</v>
      </c>
      <c r="AJ969" s="77"/>
      <c r="AK969" s="65">
        <f t="shared" si="23"/>
        <v>-0.005693794321</v>
      </c>
      <c r="AL969" s="66">
        <f t="shared" si="24"/>
        <v>0.0007634399882</v>
      </c>
      <c r="AM969" s="67">
        <f t="shared" si="25"/>
        <v>-0.01330896592</v>
      </c>
      <c r="AN969" s="68">
        <f t="shared" si="26"/>
        <v>-0.09248593281</v>
      </c>
      <c r="AO969" s="69">
        <f t="shared" si="27"/>
        <v>0.002767383725</v>
      </c>
      <c r="AP969" s="70">
        <f t="shared" si="28"/>
        <v>-0.01432914202</v>
      </c>
      <c r="AQ969" s="71">
        <f t="shared" si="29"/>
        <v>0.002093095017</v>
      </c>
      <c r="AR969" s="72">
        <f t="shared" si="30"/>
        <v>-0.0003900799886</v>
      </c>
      <c r="AS969" s="73">
        <f t="shared" si="31"/>
        <v>0.0004183935766</v>
      </c>
      <c r="AT969" s="74">
        <f t="shared" si="32"/>
        <v>-0.0004625576426</v>
      </c>
      <c r="AU969" s="75">
        <f t="shared" si="33"/>
        <v>0.0000433772174</v>
      </c>
      <c r="AV969" s="76">
        <f t="shared" si="34"/>
        <v>0.00008005758912</v>
      </c>
      <c r="AW969" s="78">
        <f t="shared" si="35"/>
        <v>-0.0136805107</v>
      </c>
      <c r="AX969" s="79">
        <f t="shared" si="36"/>
        <v>-0.0367884925</v>
      </c>
      <c r="AY969" s="78">
        <f t="shared" si="37"/>
        <v>-0.1068242149</v>
      </c>
      <c r="AZ969" s="79">
        <f t="shared" si="38"/>
        <v>-0.09493715567</v>
      </c>
      <c r="BA969" s="80">
        <f t="shared" si="39"/>
        <v>0.0231079818</v>
      </c>
      <c r="BB969" s="80">
        <f t="shared" si="40"/>
        <v>-0.01188705921</v>
      </c>
      <c r="BC969" s="80">
        <f t="shared" si="41"/>
        <v>-0.01354258146</v>
      </c>
      <c r="BD969" s="80">
        <f t="shared" si="42"/>
        <v>-0.1058642559</v>
      </c>
      <c r="BE969" s="81">
        <f t="shared" si="43"/>
        <v>0.000392676646</v>
      </c>
      <c r="BF969" s="81">
        <f t="shared" si="44"/>
        <v>-0.0005493718959</v>
      </c>
      <c r="BG969" s="81">
        <f t="shared" si="45"/>
        <v>-0.01102383916</v>
      </c>
      <c r="BH969" s="81">
        <f t="shared" si="46"/>
        <v>0.002867350618</v>
      </c>
      <c r="BI969" s="81"/>
      <c r="BJ969" s="81"/>
    </row>
    <row r="970">
      <c r="A970" s="31">
        <v>69.0</v>
      </c>
      <c r="B970" s="32" t="s">
        <v>300</v>
      </c>
      <c r="C970" s="33">
        <v>1266.0</v>
      </c>
      <c r="D970" s="55">
        <f t="shared" si="5"/>
        <v>1074</v>
      </c>
      <c r="E970" s="35">
        <v>147.0</v>
      </c>
      <c r="F970" s="36">
        <v>236.0</v>
      </c>
      <c r="G970" s="37">
        <v>112.0</v>
      </c>
      <c r="H970" s="38">
        <v>484.0</v>
      </c>
      <c r="I970" s="39">
        <v>47.0</v>
      </c>
      <c r="J970" s="40">
        <v>48.0</v>
      </c>
      <c r="K970" s="56">
        <f t="shared" si="6"/>
        <v>0.2417061611</v>
      </c>
      <c r="L970" s="56">
        <f t="shared" si="7"/>
        <v>0.2861356932</v>
      </c>
      <c r="M970" s="56">
        <f t="shared" si="8"/>
        <v>0.2828282828</v>
      </c>
      <c r="N970" s="56">
        <f t="shared" si="9"/>
        <v>0.08846761453</v>
      </c>
      <c r="O970" s="56">
        <f t="shared" si="10"/>
        <v>0.2849162011</v>
      </c>
      <c r="P970" s="57">
        <f t="shared" si="11"/>
        <v>0.03791469194</v>
      </c>
      <c r="Q970" s="58">
        <f t="shared" ref="Q970:V970" si="2942">K970-Q$2</f>
        <v>-0.1092715206</v>
      </c>
      <c r="R970" s="59">
        <f t="shared" si="2942"/>
        <v>-0.1934168471</v>
      </c>
      <c r="S970" s="60">
        <f t="shared" si="2942"/>
        <v>-0.1287592798</v>
      </c>
      <c r="T970" s="61">
        <f t="shared" si="2942"/>
        <v>-0.02726682707</v>
      </c>
      <c r="U970" s="62">
        <f t="shared" si="2942"/>
        <v>-0.168915128</v>
      </c>
      <c r="V970" s="63">
        <f t="shared" si="2942"/>
        <v>0.005653863431</v>
      </c>
      <c r="W970" s="64"/>
      <c r="X970" s="65">
        <f t="shared" si="13"/>
        <v>1</v>
      </c>
      <c r="Y970" s="66">
        <f t="shared" si="14"/>
        <v>0</v>
      </c>
      <c r="Z970" s="67">
        <f t="shared" ref="Z970:AA970" si="2943">U970</f>
        <v>-0.168915128</v>
      </c>
      <c r="AA970" s="68">
        <f t="shared" si="2943"/>
        <v>0.005653863431</v>
      </c>
      <c r="AB970" s="69">
        <f t="shared" ref="AB970:AC970" si="2944">S970</f>
        <v>-0.1287592798</v>
      </c>
      <c r="AC970" s="70">
        <f t="shared" si="2944"/>
        <v>-0.02726682707</v>
      </c>
      <c r="AD970" s="71">
        <f t="shared" si="17"/>
        <v>0.02850035429</v>
      </c>
      <c r="AE970" s="72">
        <f t="shared" si="18"/>
        <v>-0.00191004613</v>
      </c>
      <c r="AF970" s="73">
        <f t="shared" si="19"/>
        <v>0.02190355315</v>
      </c>
      <c r="AG970" s="74">
        <f t="shared" si="20"/>
        <v>0.003877792201</v>
      </c>
      <c r="AH970" s="75">
        <f t="shared" si="21"/>
        <v>0.01583547228</v>
      </c>
      <c r="AI970" s="76">
        <f t="shared" si="22"/>
        <v>0.007021714034</v>
      </c>
      <c r="AJ970" s="77"/>
      <c r="AK970" s="65">
        <f t="shared" si="23"/>
        <v>-0.005693794321</v>
      </c>
      <c r="AL970" s="66">
        <f t="shared" si="24"/>
        <v>0.0007634399882</v>
      </c>
      <c r="AM970" s="67">
        <f t="shared" si="25"/>
        <v>-0.146854222</v>
      </c>
      <c r="AN970" s="68">
        <f t="shared" si="26"/>
        <v>-0.2635619452</v>
      </c>
      <c r="AO970" s="69">
        <f t="shared" si="27"/>
        <v>0.004471673278</v>
      </c>
      <c r="AP970" s="70">
        <f t="shared" si="28"/>
        <v>0.0679927568</v>
      </c>
      <c r="AQ970" s="71">
        <f t="shared" si="29"/>
        <v>0.01353513022</v>
      </c>
      <c r="AR970" s="72">
        <f t="shared" si="30"/>
        <v>-0.01759573659</v>
      </c>
      <c r="AS970" s="73">
        <f t="shared" si="31"/>
        <v>-0.001064315865</v>
      </c>
      <c r="AT970" s="74">
        <f t="shared" si="32"/>
        <v>0.00934282242</v>
      </c>
      <c r="AU970" s="75">
        <f t="shared" si="33"/>
        <v>0.001680355275</v>
      </c>
      <c r="AV970" s="76">
        <f t="shared" si="34"/>
        <v>0.001056647967</v>
      </c>
      <c r="AW970" s="78">
        <f t="shared" si="35"/>
        <v>-0.1339251734</v>
      </c>
      <c r="AX970" s="79">
        <f t="shared" si="36"/>
        <v>-0.1092715206</v>
      </c>
      <c r="AY970" s="78">
        <f t="shared" si="37"/>
        <v>-0.2020020146</v>
      </c>
      <c r="AZ970" s="79">
        <f t="shared" si="38"/>
        <v>-0.1934168471</v>
      </c>
      <c r="BA970" s="80">
        <f t="shared" si="39"/>
        <v>-0.02465365283</v>
      </c>
      <c r="BB970" s="80">
        <f t="shared" si="40"/>
        <v>-0.008585167527</v>
      </c>
      <c r="BC970" s="80">
        <f t="shared" si="41"/>
        <v>-0.1337872441</v>
      </c>
      <c r="BD970" s="80">
        <f t="shared" si="42"/>
        <v>-0.2010420556</v>
      </c>
      <c r="BE970" s="81">
        <f t="shared" si="43"/>
        <v>0.0005340974964</v>
      </c>
      <c r="BF970" s="81">
        <f t="shared" si="44"/>
        <v>0.0004233114794</v>
      </c>
      <c r="BG970" s="81">
        <f t="shared" si="45"/>
        <v>-0.02251888143</v>
      </c>
      <c r="BH970" s="81">
        <f t="shared" si="46"/>
        <v>0.05379372515</v>
      </c>
      <c r="BI970" s="81"/>
      <c r="BJ970" s="81"/>
    </row>
    <row r="971">
      <c r="A971" s="31">
        <v>222.0</v>
      </c>
      <c r="B971" s="32">
        <v>1330.0</v>
      </c>
      <c r="C971" s="33">
        <v>2127.0</v>
      </c>
      <c r="D971" s="55">
        <f t="shared" si="5"/>
        <v>1566</v>
      </c>
      <c r="E971" s="35">
        <v>562.0</v>
      </c>
      <c r="F971" s="36">
        <v>227.0</v>
      </c>
      <c r="G971" s="37">
        <v>219.0</v>
      </c>
      <c r="H971" s="38">
        <v>399.0</v>
      </c>
      <c r="I971" s="39">
        <v>101.0</v>
      </c>
      <c r="J971" s="40">
        <v>58.0</v>
      </c>
      <c r="K971" s="56">
        <f t="shared" si="6"/>
        <v>0.4146685472</v>
      </c>
      <c r="L971" s="56">
        <f t="shared" si="7"/>
        <v>0.6242937853</v>
      </c>
      <c r="M971" s="56">
        <f t="shared" si="8"/>
        <v>0.4345238095</v>
      </c>
      <c r="N971" s="56">
        <f t="shared" si="9"/>
        <v>0.1029619182</v>
      </c>
      <c r="O971" s="56">
        <f t="shared" si="10"/>
        <v>0.5632183908</v>
      </c>
      <c r="P971" s="57">
        <f t="shared" si="11"/>
        <v>0.02726845322</v>
      </c>
      <c r="Q971" s="58">
        <f t="shared" ref="Q971:V971" si="2945">K971-Q$2</f>
        <v>0.06369086556</v>
      </c>
      <c r="R971" s="59">
        <f t="shared" si="2945"/>
        <v>0.144741245</v>
      </c>
      <c r="S971" s="60">
        <f t="shared" si="2945"/>
        <v>0.02293624688</v>
      </c>
      <c r="T971" s="61">
        <f t="shared" si="2945"/>
        <v>-0.01277252341</v>
      </c>
      <c r="U971" s="62">
        <f t="shared" si="2945"/>
        <v>0.1093870617</v>
      </c>
      <c r="V971" s="63">
        <f t="shared" si="2945"/>
        <v>-0.004992375291</v>
      </c>
      <c r="W971" s="64"/>
      <c r="X971" s="65">
        <f t="shared" si="13"/>
        <v>1</v>
      </c>
      <c r="Y971" s="66">
        <f t="shared" si="14"/>
        <v>0</v>
      </c>
      <c r="Z971" s="67">
        <f t="shared" ref="Z971:AA971" si="2946">U971</f>
        <v>0.1093870617</v>
      </c>
      <c r="AA971" s="68">
        <f t="shared" si="2946"/>
        <v>-0.004992375291</v>
      </c>
      <c r="AB971" s="69">
        <f t="shared" ref="AB971:AC971" si="2947">S971</f>
        <v>0.02293624688</v>
      </c>
      <c r="AC971" s="70">
        <f t="shared" si="2947"/>
        <v>-0.01277252341</v>
      </c>
      <c r="AD971" s="71">
        <f t="shared" si="17"/>
        <v>0.01194060546</v>
      </c>
      <c r="AE971" s="72">
        <f t="shared" si="18"/>
        <v>-0.001092202528</v>
      </c>
      <c r="AF971" s="73">
        <f t="shared" si="19"/>
        <v>0.002445163422</v>
      </c>
      <c r="AG971" s="74">
        <f t="shared" si="20"/>
        <v>-0.001511655159</v>
      </c>
      <c r="AH971" s="75">
        <f t="shared" si="21"/>
        <v>0.0003629340665</v>
      </c>
      <c r="AI971" s="76">
        <f t="shared" si="22"/>
        <v>-0.0005859075005</v>
      </c>
      <c r="AJ971" s="77"/>
      <c r="AK971" s="65">
        <f t="shared" si="23"/>
        <v>-0.005693794321</v>
      </c>
      <c r="AL971" s="66">
        <f t="shared" si="24"/>
        <v>0.0007634399882</v>
      </c>
      <c r="AM971" s="67">
        <f t="shared" si="25"/>
        <v>0.09721390257</v>
      </c>
      <c r="AN971" s="68">
        <f t="shared" si="26"/>
        <v>0.1695925631</v>
      </c>
      <c r="AO971" s="69">
        <f t="shared" si="27"/>
        <v>-0.009582420509</v>
      </c>
      <c r="AP971" s="70">
        <f t="shared" si="28"/>
        <v>-0.00963893168</v>
      </c>
      <c r="AQ971" s="71">
        <f t="shared" si="29"/>
        <v>0.005500527091</v>
      </c>
      <c r="AR971" s="72">
        <f t="shared" si="30"/>
        <v>-0.007522032504</v>
      </c>
      <c r="AS971" s="73">
        <f t="shared" si="31"/>
        <v>0.000701633414</v>
      </c>
      <c r="AT971" s="74">
        <f t="shared" si="32"/>
        <v>0.0009922051224</v>
      </c>
      <c r="AU971" s="75">
        <f t="shared" si="33"/>
        <v>0.00005079130058</v>
      </c>
      <c r="AV971" s="76">
        <f t="shared" si="34"/>
        <v>-0.00006047695874</v>
      </c>
      <c r="AW971" s="78">
        <f t="shared" si="35"/>
        <v>0.08819063954</v>
      </c>
      <c r="AX971" s="79">
        <f t="shared" si="36"/>
        <v>0.06369086556</v>
      </c>
      <c r="AY971" s="78">
        <f t="shared" si="37"/>
        <v>0.1541267671</v>
      </c>
      <c r="AZ971" s="79">
        <f t="shared" si="38"/>
        <v>0.144741245</v>
      </c>
      <c r="BA971" s="80">
        <f t="shared" si="39"/>
        <v>0.02449977398</v>
      </c>
      <c r="BB971" s="80">
        <f t="shared" si="40"/>
        <v>0.009385522064</v>
      </c>
      <c r="BC971" s="80">
        <f t="shared" si="41"/>
        <v>0.08832856879</v>
      </c>
      <c r="BD971" s="80">
        <f t="shared" si="42"/>
        <v>0.1550867261</v>
      </c>
      <c r="BE971" s="81">
        <f t="shared" si="43"/>
        <v>0.0005121509007</v>
      </c>
      <c r="BF971" s="81">
        <f t="shared" si="44"/>
        <v>0.0004598863385</v>
      </c>
      <c r="BG971" s="81">
        <f t="shared" si="45"/>
        <v>-0.01624995654</v>
      </c>
      <c r="BH971" s="81">
        <f t="shared" si="46"/>
        <v>0.0273971771</v>
      </c>
      <c r="BI971" s="81"/>
      <c r="BJ971" s="81"/>
    </row>
    <row r="972">
      <c r="A972" s="31">
        <v>283.0</v>
      </c>
      <c r="B972" s="32">
        <v>7554.0</v>
      </c>
      <c r="C972" s="33">
        <v>930.0</v>
      </c>
      <c r="D972" s="55">
        <f t="shared" si="5"/>
        <v>732</v>
      </c>
      <c r="E972" s="35">
        <v>232.0</v>
      </c>
      <c r="F972" s="36">
        <v>90.0</v>
      </c>
      <c r="G972" s="37">
        <v>92.0</v>
      </c>
      <c r="H972" s="38">
        <v>152.0</v>
      </c>
      <c r="I972" s="39">
        <v>134.0</v>
      </c>
      <c r="J972" s="40">
        <v>32.0</v>
      </c>
      <c r="K972" s="56">
        <f t="shared" si="6"/>
        <v>0.4924731183</v>
      </c>
      <c r="L972" s="56">
        <f t="shared" si="7"/>
        <v>0.7065637066</v>
      </c>
      <c r="M972" s="56">
        <f t="shared" si="8"/>
        <v>0.4299065421</v>
      </c>
      <c r="N972" s="56">
        <f t="shared" si="9"/>
        <v>0.09892473118</v>
      </c>
      <c r="O972" s="56">
        <f t="shared" si="10"/>
        <v>0.6256830601</v>
      </c>
      <c r="P972" s="57">
        <f t="shared" si="11"/>
        <v>0.03440860215</v>
      </c>
      <c r="Q972" s="58">
        <f t="shared" ref="Q972:V972" si="2948">K972-Q$2</f>
        <v>0.1414954366</v>
      </c>
      <c r="R972" s="59">
        <f t="shared" si="2948"/>
        <v>0.2270111663</v>
      </c>
      <c r="S972" s="60">
        <f t="shared" si="2948"/>
        <v>0.01831897941</v>
      </c>
      <c r="T972" s="61">
        <f t="shared" si="2948"/>
        <v>-0.01680971042</v>
      </c>
      <c r="U972" s="62">
        <f t="shared" si="2948"/>
        <v>0.171851731</v>
      </c>
      <c r="V972" s="63">
        <f t="shared" si="2948"/>
        <v>0.002147773639</v>
      </c>
      <c r="W972" s="64"/>
      <c r="X972" s="65">
        <f t="shared" si="13"/>
        <v>1</v>
      </c>
      <c r="Y972" s="66">
        <f t="shared" si="14"/>
        <v>0</v>
      </c>
      <c r="Z972" s="67">
        <f t="shared" ref="Z972:AA972" si="2949">U972</f>
        <v>0.171851731</v>
      </c>
      <c r="AA972" s="68">
        <f t="shared" si="2949"/>
        <v>0.002147773639</v>
      </c>
      <c r="AB972" s="69">
        <f t="shared" ref="AB972:AC972" si="2950">S972</f>
        <v>0.01831897941</v>
      </c>
      <c r="AC972" s="70">
        <f t="shared" si="2950"/>
        <v>-0.01680971042</v>
      </c>
      <c r="AD972" s="71">
        <f t="shared" si="17"/>
        <v>0.02952840452</v>
      </c>
      <c r="AE972" s="72">
        <f t="shared" si="18"/>
        <v>0.0007381972353</v>
      </c>
      <c r="AF972" s="73">
        <f t="shared" si="19"/>
        <v>0.003184251775</v>
      </c>
      <c r="AG972" s="74">
        <f t="shared" si="20"/>
        <v>-0.002849432813</v>
      </c>
      <c r="AH972" s="75">
        <f t="shared" si="21"/>
        <v>0.00005301864206</v>
      </c>
      <c r="AI972" s="76">
        <f t="shared" si="22"/>
        <v>-0.0006158734783</v>
      </c>
      <c r="AJ972" s="77"/>
      <c r="AK972" s="65">
        <f t="shared" si="23"/>
        <v>-0.005693794321</v>
      </c>
      <c r="AL972" s="66">
        <f t="shared" si="24"/>
        <v>0.0007634399882</v>
      </c>
      <c r="AM972" s="67">
        <f t="shared" si="25"/>
        <v>0.1368650249</v>
      </c>
      <c r="AN972" s="68">
        <f t="shared" si="26"/>
        <v>0.2745923521</v>
      </c>
      <c r="AO972" s="69">
        <f t="shared" si="27"/>
        <v>-0.01094674728</v>
      </c>
      <c r="AP972" s="70">
        <f t="shared" si="28"/>
        <v>-0.006771607569</v>
      </c>
      <c r="AQ972" s="71">
        <f t="shared" si="29"/>
        <v>0.01560729467</v>
      </c>
      <c r="AR972" s="72">
        <f t="shared" si="30"/>
        <v>-0.01683388826</v>
      </c>
      <c r="AS972" s="73">
        <f t="shared" si="31"/>
        <v>0.001285365644</v>
      </c>
      <c r="AT972" s="74">
        <f t="shared" si="32"/>
        <v>0.001269118959</v>
      </c>
      <c r="AU972" s="75">
        <f t="shared" si="33"/>
        <v>0.00001613839849</v>
      </c>
      <c r="AV972" s="76">
        <f t="shared" si="34"/>
        <v>-0.00006897068856</v>
      </c>
      <c r="AW972" s="78">
        <f t="shared" si="35"/>
        <v>0.137133282</v>
      </c>
      <c r="AX972" s="79">
        <f t="shared" si="36"/>
        <v>0.1414954366</v>
      </c>
      <c r="AY972" s="78">
        <f t="shared" si="37"/>
        <v>0.2529504445</v>
      </c>
      <c r="AZ972" s="79">
        <f t="shared" si="38"/>
        <v>0.2270111663</v>
      </c>
      <c r="BA972" s="80">
        <f t="shared" si="39"/>
        <v>-0.004362154581</v>
      </c>
      <c r="BB972" s="80">
        <f t="shared" si="40"/>
        <v>0.02593927826</v>
      </c>
      <c r="BC972" s="80">
        <f t="shared" si="41"/>
        <v>0.1372712113</v>
      </c>
      <c r="BD972" s="80">
        <f t="shared" si="42"/>
        <v>0.2539104035</v>
      </c>
      <c r="BE972" s="81">
        <f t="shared" si="43"/>
        <v>-0.000653817764</v>
      </c>
      <c r="BF972" s="81">
        <f t="shared" si="44"/>
        <v>-0.000226302283</v>
      </c>
      <c r="BG972" s="81">
        <f t="shared" si="45"/>
        <v>-0.04562710758</v>
      </c>
      <c r="BH972" s="81">
        <f t="shared" si="46"/>
        <v>0.06970917728</v>
      </c>
      <c r="BI972" s="81"/>
      <c r="BJ972" s="81"/>
    </row>
    <row r="973">
      <c r="A973" s="31">
        <v>978.0</v>
      </c>
      <c r="B973" s="32">
        <v>4566.0</v>
      </c>
      <c r="C973" s="33">
        <v>1510.0</v>
      </c>
      <c r="D973" s="55">
        <f t="shared" si="5"/>
        <v>905</v>
      </c>
      <c r="E973" s="35">
        <v>113.0</v>
      </c>
      <c r="F973" s="36">
        <v>259.0</v>
      </c>
      <c r="G973" s="37">
        <v>80.0</v>
      </c>
      <c r="H973" s="38">
        <v>343.0</v>
      </c>
      <c r="I973" s="39">
        <v>37.0</v>
      </c>
      <c r="J973" s="40">
        <v>73.0</v>
      </c>
      <c r="K973" s="56">
        <f t="shared" si="6"/>
        <v>0.1523178808</v>
      </c>
      <c r="L973" s="56">
        <f t="shared" si="7"/>
        <v>0.3042596349</v>
      </c>
      <c r="M973" s="56">
        <f t="shared" si="8"/>
        <v>0.1941747573</v>
      </c>
      <c r="N973" s="56">
        <f t="shared" si="9"/>
        <v>0.05298013245</v>
      </c>
      <c r="O973" s="56">
        <f t="shared" si="10"/>
        <v>0.2541436464</v>
      </c>
      <c r="P973" s="57">
        <f t="shared" si="11"/>
        <v>0.04834437086</v>
      </c>
      <c r="Q973" s="58">
        <f t="shared" ref="Q973:V973" si="2951">K973-Q$2</f>
        <v>-0.1986598009</v>
      </c>
      <c r="R973" s="59">
        <f t="shared" si="2951"/>
        <v>-0.1752929054</v>
      </c>
      <c r="S973" s="60">
        <f t="shared" si="2951"/>
        <v>-0.2174128054</v>
      </c>
      <c r="T973" s="61">
        <f t="shared" si="2951"/>
        <v>-0.06275430916</v>
      </c>
      <c r="U973" s="62">
        <f t="shared" si="2951"/>
        <v>-0.1996876827</v>
      </c>
      <c r="V973" s="63">
        <f t="shared" si="2951"/>
        <v>0.01608354235</v>
      </c>
      <c r="W973" s="64"/>
      <c r="X973" s="65">
        <f t="shared" si="13"/>
        <v>1</v>
      </c>
      <c r="Y973" s="66">
        <f t="shared" si="14"/>
        <v>0</v>
      </c>
      <c r="Z973" s="67">
        <f t="shared" ref="Z973:AA973" si="2952">U973</f>
        <v>-0.1996876827</v>
      </c>
      <c r="AA973" s="68">
        <f t="shared" si="2952"/>
        <v>0.01608354235</v>
      </c>
      <c r="AB973" s="69">
        <f t="shared" ref="AB973:AC973" si="2953">S973</f>
        <v>-0.2174128054</v>
      </c>
      <c r="AC973" s="70">
        <f t="shared" si="2953"/>
        <v>-0.06275430916</v>
      </c>
      <c r="AD973" s="71">
        <f t="shared" si="17"/>
        <v>0.03961649028</v>
      </c>
      <c r="AE973" s="72">
        <f t="shared" si="18"/>
        <v>-0.006423370602</v>
      </c>
      <c r="AF973" s="73">
        <f t="shared" si="19"/>
        <v>0.04442397088</v>
      </c>
      <c r="AG973" s="74">
        <f t="shared" si="20"/>
        <v>0.009034494512</v>
      </c>
      <c r="AH973" s="75">
        <f t="shared" si="21"/>
        <v>0.04333022462</v>
      </c>
      <c r="AI973" s="76">
        <f t="shared" si="22"/>
        <v>0.02728718081</v>
      </c>
      <c r="AJ973" s="77"/>
      <c r="AK973" s="65">
        <f t="shared" si="23"/>
        <v>-0.005693794321</v>
      </c>
      <c r="AL973" s="66">
        <f t="shared" si="24"/>
        <v>0.0007634399882</v>
      </c>
      <c r="AM973" s="67">
        <f t="shared" si="25"/>
        <v>-0.1885310975</v>
      </c>
      <c r="AN973" s="68">
        <f t="shared" si="26"/>
        <v>-0.3039044973</v>
      </c>
      <c r="AO973" s="69">
        <f t="shared" si="27"/>
        <v>-0.0007788809129</v>
      </c>
      <c r="AP973" s="70">
        <f t="shared" si="28"/>
        <v>0.1171515591</v>
      </c>
      <c r="AQ973" s="71">
        <f t="shared" si="29"/>
        <v>0.01661758672</v>
      </c>
      <c r="AR973" s="72">
        <f t="shared" si="30"/>
        <v>-0.02639553601</v>
      </c>
      <c r="AS973" s="73">
        <f t="shared" si="31"/>
        <v>-0.002652128218</v>
      </c>
      <c r="AT973" s="74">
        <f t="shared" si="32"/>
        <v>0.01897930051</v>
      </c>
      <c r="AU973" s="75">
        <f t="shared" si="33"/>
        <v>0.004465170106</v>
      </c>
      <c r="AV973" s="76">
        <f t="shared" si="34"/>
        <v>0.003806883893</v>
      </c>
      <c r="AW973" s="78">
        <f t="shared" si="35"/>
        <v>-0.1765731441</v>
      </c>
      <c r="AX973" s="79">
        <f t="shared" si="36"/>
        <v>-0.1986598009</v>
      </c>
      <c r="AY973" s="78">
        <f t="shared" si="37"/>
        <v>-0.1895988498</v>
      </c>
      <c r="AZ973" s="79">
        <f t="shared" si="38"/>
        <v>-0.1752929054</v>
      </c>
      <c r="BA973" s="80">
        <f t="shared" si="39"/>
        <v>0.02208665678</v>
      </c>
      <c r="BB973" s="80">
        <f t="shared" si="40"/>
        <v>-0.01430594444</v>
      </c>
      <c r="BC973" s="80">
        <f t="shared" si="41"/>
        <v>-0.1764352149</v>
      </c>
      <c r="BD973" s="80">
        <f t="shared" si="42"/>
        <v>-0.1886388909</v>
      </c>
      <c r="BE973" s="81">
        <f t="shared" si="43"/>
        <v>0.0002831603614</v>
      </c>
      <c r="BF973" s="81">
        <f t="shared" si="44"/>
        <v>-0.0006319409698</v>
      </c>
      <c r="BG973" s="81">
        <f t="shared" si="45"/>
        <v>-0.004455246097</v>
      </c>
      <c r="BH973" s="81">
        <f t="shared" si="46"/>
        <v>0.06656508648</v>
      </c>
      <c r="BI973" s="81"/>
      <c r="BJ973" s="81"/>
    </row>
    <row r="974">
      <c r="A974" s="31">
        <v>897.0</v>
      </c>
      <c r="B974" s="32">
        <v>4612.0</v>
      </c>
      <c r="C974" s="33">
        <v>1833.0</v>
      </c>
      <c r="D974" s="55">
        <f t="shared" si="5"/>
        <v>1114</v>
      </c>
      <c r="E974" s="35">
        <v>189.0</v>
      </c>
      <c r="F974" s="36">
        <v>257.0</v>
      </c>
      <c r="G974" s="37">
        <v>125.0</v>
      </c>
      <c r="H974" s="38">
        <v>412.0</v>
      </c>
      <c r="I974" s="39">
        <v>49.0</v>
      </c>
      <c r="J974" s="40">
        <v>82.0</v>
      </c>
      <c r="K974" s="56">
        <f t="shared" si="6"/>
        <v>0.1980360065</v>
      </c>
      <c r="L974" s="56">
        <f t="shared" si="7"/>
        <v>0.3661538462</v>
      </c>
      <c r="M974" s="56">
        <f t="shared" si="8"/>
        <v>0.2693965517</v>
      </c>
      <c r="N974" s="56">
        <f t="shared" si="9"/>
        <v>0.06819421713</v>
      </c>
      <c r="O974" s="56">
        <f t="shared" si="10"/>
        <v>0.3258527828</v>
      </c>
      <c r="P974" s="57">
        <f t="shared" si="11"/>
        <v>0.04473540644</v>
      </c>
      <c r="Q974" s="58">
        <f t="shared" ref="Q974:V974" si="2954">K974-Q$2</f>
        <v>-0.1529416751</v>
      </c>
      <c r="R974" s="59">
        <f t="shared" si="2954"/>
        <v>-0.1133986941</v>
      </c>
      <c r="S974" s="60">
        <f t="shared" si="2954"/>
        <v>-0.1421910109</v>
      </c>
      <c r="T974" s="61">
        <f t="shared" si="2954"/>
        <v>-0.04754022448</v>
      </c>
      <c r="U974" s="62">
        <f t="shared" si="2954"/>
        <v>-0.1279785463</v>
      </c>
      <c r="V974" s="63">
        <f t="shared" si="2954"/>
        <v>0.01247457793</v>
      </c>
      <c r="W974" s="64"/>
      <c r="X974" s="65">
        <f t="shared" si="13"/>
        <v>1</v>
      </c>
      <c r="Y974" s="66">
        <f t="shared" si="14"/>
        <v>0</v>
      </c>
      <c r="Z974" s="67">
        <f t="shared" ref="Z974:AA974" si="2955">U974</f>
        <v>-0.1279785463</v>
      </c>
      <c r="AA974" s="68">
        <f t="shared" si="2955"/>
        <v>0.01247457793</v>
      </c>
      <c r="AB974" s="69">
        <f t="shared" ref="AB974:AC974" si="2956">S974</f>
        <v>-0.1421910109</v>
      </c>
      <c r="AC974" s="70">
        <f t="shared" si="2956"/>
        <v>-0.04754022448</v>
      </c>
      <c r="AD974" s="71">
        <f t="shared" si="17"/>
        <v>0.01622289323</v>
      </c>
      <c r="AE974" s="72">
        <f t="shared" si="18"/>
        <v>-0.003192956698</v>
      </c>
      <c r="AF974" s="73">
        <f t="shared" si="19"/>
        <v>0.01879044311</v>
      </c>
      <c r="AG974" s="74">
        <f t="shared" si="20"/>
        <v>0.004310355975</v>
      </c>
      <c r="AH974" s="75">
        <f t="shared" si="21"/>
        <v>0.01795821064</v>
      </c>
      <c r="AI974" s="76">
        <f t="shared" si="22"/>
        <v>0.01351958516</v>
      </c>
      <c r="AJ974" s="77"/>
      <c r="AK974" s="65">
        <f t="shared" si="23"/>
        <v>-0.005693794321</v>
      </c>
      <c r="AL974" s="66">
        <f t="shared" si="24"/>
        <v>0.0007634399882</v>
      </c>
      <c r="AM974" s="67">
        <f t="shared" si="25"/>
        <v>-0.124268372</v>
      </c>
      <c r="AN974" s="68">
        <f t="shared" si="26"/>
        <v>-0.1930018168</v>
      </c>
      <c r="AO974" s="69">
        <f t="shared" si="27"/>
        <v>-0.003747743244</v>
      </c>
      <c r="AP974" s="70">
        <f t="shared" si="28"/>
        <v>0.07753019633</v>
      </c>
      <c r="AQ974" s="71">
        <f t="shared" si="29"/>
        <v>0.006476916684</v>
      </c>
      <c r="AR974" s="72">
        <f t="shared" si="30"/>
        <v>-0.0110980947</v>
      </c>
      <c r="AS974" s="73">
        <f t="shared" si="31"/>
        <v>-0.001328094231</v>
      </c>
      <c r="AT974" s="74">
        <f t="shared" si="32"/>
        <v>0.008040625429</v>
      </c>
      <c r="AU974" s="75">
        <f t="shared" si="33"/>
        <v>0.00181424714</v>
      </c>
      <c r="AV974" s="76">
        <f t="shared" si="34"/>
        <v>0.001828432262</v>
      </c>
      <c r="AW974" s="78">
        <f t="shared" si="35"/>
        <v>-0.12674684</v>
      </c>
      <c r="AX974" s="79">
        <f t="shared" si="36"/>
        <v>-0.1529416751</v>
      </c>
      <c r="AY974" s="78">
        <f t="shared" si="37"/>
        <v>-0.1159372175</v>
      </c>
      <c r="AZ974" s="79">
        <f t="shared" si="38"/>
        <v>-0.1133986941</v>
      </c>
      <c r="BA974" s="80">
        <f t="shared" si="39"/>
        <v>0.02619483517</v>
      </c>
      <c r="BB974" s="80">
        <f t="shared" si="40"/>
        <v>-0.002538523342</v>
      </c>
      <c r="BC974" s="80">
        <f t="shared" si="41"/>
        <v>-0.1266089107</v>
      </c>
      <c r="BD974" s="80">
        <f t="shared" si="42"/>
        <v>-0.1149772585</v>
      </c>
      <c r="BE974" s="81">
        <f t="shared" si="43"/>
        <v>0.0006797252891</v>
      </c>
      <c r="BF974" s="81">
        <f t="shared" si="44"/>
        <v>-0.0001329924011</v>
      </c>
      <c r="BG974" s="81">
        <f t="shared" si="45"/>
        <v>0.002810046306</v>
      </c>
      <c r="BH974" s="81">
        <f t="shared" si="46"/>
        <v>0.02911429091</v>
      </c>
      <c r="BI974" s="81"/>
      <c r="BJ974" s="81"/>
    </row>
    <row r="975">
      <c r="A975" s="31">
        <v>397.0</v>
      </c>
      <c r="B975" s="32" t="s">
        <v>301</v>
      </c>
      <c r="C975" s="33">
        <v>643.0</v>
      </c>
      <c r="D975" s="55">
        <f t="shared" si="5"/>
        <v>482</v>
      </c>
      <c r="E975" s="35">
        <v>104.0</v>
      </c>
      <c r="F975" s="36">
        <v>69.0</v>
      </c>
      <c r="G975" s="37">
        <v>74.0</v>
      </c>
      <c r="H975" s="38">
        <v>175.0</v>
      </c>
      <c r="I975" s="39">
        <v>30.0</v>
      </c>
      <c r="J975" s="40">
        <v>30.0</v>
      </c>
      <c r="K975" s="56">
        <f t="shared" si="6"/>
        <v>0.3234836703</v>
      </c>
      <c r="L975" s="56">
        <f t="shared" si="7"/>
        <v>0.4336569579</v>
      </c>
      <c r="M975" s="56">
        <f t="shared" si="8"/>
        <v>0.4277456647</v>
      </c>
      <c r="N975" s="56">
        <f t="shared" si="9"/>
        <v>0.1150855365</v>
      </c>
      <c r="O975" s="56">
        <f t="shared" si="10"/>
        <v>0.4315352697</v>
      </c>
      <c r="P975" s="57">
        <f t="shared" si="11"/>
        <v>0.0466562986</v>
      </c>
      <c r="Q975" s="58">
        <f t="shared" ref="Q975:V975" si="2957">K975-Q$2</f>
        <v>-0.02749401139</v>
      </c>
      <c r="R975" s="59">
        <f t="shared" si="2957"/>
        <v>-0.04589558236</v>
      </c>
      <c r="S975" s="60">
        <f t="shared" si="2957"/>
        <v>0.01615810209</v>
      </c>
      <c r="T975" s="61">
        <f t="shared" si="2957"/>
        <v>-0.0006489050599</v>
      </c>
      <c r="U975" s="62">
        <f t="shared" si="2957"/>
        <v>-0.02229605938</v>
      </c>
      <c r="V975" s="63">
        <f t="shared" si="2957"/>
        <v>0.01439547009</v>
      </c>
      <c r="W975" s="64"/>
      <c r="X975" s="65">
        <f t="shared" si="13"/>
        <v>1</v>
      </c>
      <c r="Y975" s="66">
        <f t="shared" si="14"/>
        <v>0</v>
      </c>
      <c r="Z975" s="67">
        <f t="shared" ref="Z975:AA975" si="2958">U975</f>
        <v>-0.02229605938</v>
      </c>
      <c r="AA975" s="68">
        <f t="shared" si="2958"/>
        <v>0.01439547009</v>
      </c>
      <c r="AB975" s="69">
        <f t="shared" ref="AB975:AC975" si="2959">S975</f>
        <v>0.01615810209</v>
      </c>
      <c r="AC975" s="70">
        <f t="shared" si="2959"/>
        <v>-0.0006489050599</v>
      </c>
      <c r="AD975" s="71">
        <f t="shared" si="17"/>
        <v>0.000289884705</v>
      </c>
      <c r="AE975" s="72">
        <f t="shared" si="18"/>
        <v>-0.0006419245119</v>
      </c>
      <c r="AF975" s="73">
        <f t="shared" si="19"/>
        <v>-0.0003509207104</v>
      </c>
      <c r="AG975" s="74">
        <f t="shared" si="20"/>
        <v>0.0002470715011</v>
      </c>
      <c r="AH975" s="75">
        <f t="shared" si="21"/>
        <v>0.0002606631855</v>
      </c>
      <c r="AI975" s="76">
        <f t="shared" si="22"/>
        <v>-0.00002097014841</v>
      </c>
      <c r="AJ975" s="77"/>
      <c r="AK975" s="65">
        <f t="shared" si="23"/>
        <v>-0.005693794321</v>
      </c>
      <c r="AL975" s="66">
        <f t="shared" si="24"/>
        <v>0.0007634399882</v>
      </c>
      <c r="AM975" s="67">
        <f t="shared" si="25"/>
        <v>-0.04105415058</v>
      </c>
      <c r="AN975" s="68">
        <f t="shared" si="26"/>
        <v>-0.02364780366</v>
      </c>
      <c r="AO975" s="69">
        <f t="shared" si="27"/>
        <v>-0.002589789364</v>
      </c>
      <c r="AP975" s="70">
        <f t="shared" si="28"/>
        <v>-0.007961498987</v>
      </c>
      <c r="AQ975" s="71">
        <f t="shared" si="29"/>
        <v>-0.000225209311</v>
      </c>
      <c r="AR975" s="72">
        <f t="shared" si="30"/>
        <v>-0.000498921059</v>
      </c>
      <c r="AS975" s="73">
        <f t="shared" si="31"/>
        <v>-0.0001134059513</v>
      </c>
      <c r="AT975" s="74">
        <f t="shared" si="32"/>
        <v>-0.0001416111471</v>
      </c>
      <c r="AU975" s="75">
        <f t="shared" si="33"/>
        <v>0.00002990497715</v>
      </c>
      <c r="AV975" s="76">
        <f t="shared" si="34"/>
        <v>0.000001907598793</v>
      </c>
      <c r="AW975" s="78">
        <f t="shared" si="35"/>
        <v>-0.04964644455</v>
      </c>
      <c r="AX975" s="79">
        <f t="shared" si="36"/>
        <v>-0.02749401139</v>
      </c>
      <c r="AY975" s="78">
        <f t="shared" si="37"/>
        <v>-0.03148448727</v>
      </c>
      <c r="AZ975" s="79">
        <f t="shared" si="38"/>
        <v>-0.04589558236</v>
      </c>
      <c r="BA975" s="80">
        <f t="shared" si="39"/>
        <v>-0.02215243316</v>
      </c>
      <c r="BB975" s="80">
        <f t="shared" si="40"/>
        <v>0.01441109509</v>
      </c>
      <c r="BC975" s="80">
        <f t="shared" si="41"/>
        <v>-0.04950851531</v>
      </c>
      <c r="BD975" s="80">
        <f t="shared" si="42"/>
        <v>-0.03052452828</v>
      </c>
      <c r="BE975" s="81">
        <f t="shared" si="43"/>
        <v>0.0002830506332</v>
      </c>
      <c r="BF975" s="81">
        <f t="shared" si="44"/>
        <v>-0.0006384816415</v>
      </c>
      <c r="BG975" s="81">
        <f t="shared" si="45"/>
        <v>0.001519346262</v>
      </c>
      <c r="BH975" s="81">
        <f t="shared" si="46"/>
        <v>0.003022448151</v>
      </c>
      <c r="BI975" s="81"/>
      <c r="BJ975" s="81"/>
    </row>
    <row r="976">
      <c r="A976" s="31">
        <v>102.0</v>
      </c>
      <c r="B976" s="32">
        <v>2695.0</v>
      </c>
      <c r="C976" s="33">
        <v>1327.0</v>
      </c>
      <c r="D976" s="55">
        <f t="shared" si="5"/>
        <v>1045</v>
      </c>
      <c r="E976" s="35">
        <v>385.0</v>
      </c>
      <c r="F976" s="36">
        <v>134.0</v>
      </c>
      <c r="G976" s="37">
        <v>184.0</v>
      </c>
      <c r="H976" s="38">
        <v>244.0</v>
      </c>
      <c r="I976" s="39">
        <v>79.0</v>
      </c>
      <c r="J976" s="40">
        <v>19.0</v>
      </c>
      <c r="K976" s="56">
        <f t="shared" si="6"/>
        <v>0.4883195177</v>
      </c>
      <c r="L976" s="56">
        <f t="shared" si="7"/>
        <v>0.6553672316</v>
      </c>
      <c r="M976" s="56">
        <f t="shared" si="8"/>
        <v>0.5459940653</v>
      </c>
      <c r="N976" s="56">
        <f t="shared" si="9"/>
        <v>0.1386586285</v>
      </c>
      <c r="O976" s="56">
        <f t="shared" si="10"/>
        <v>0.6200956938</v>
      </c>
      <c r="P976" s="57">
        <f t="shared" si="11"/>
        <v>0.01431801055</v>
      </c>
      <c r="Q976" s="58">
        <f t="shared" ref="Q976:V976" si="2960">K976-Q$2</f>
        <v>0.137341836</v>
      </c>
      <c r="R976" s="59">
        <f t="shared" si="2960"/>
        <v>0.1758146913</v>
      </c>
      <c r="S976" s="60">
        <f t="shared" si="2960"/>
        <v>0.1344065026</v>
      </c>
      <c r="T976" s="61">
        <f t="shared" si="2960"/>
        <v>0.02292418688</v>
      </c>
      <c r="U976" s="62">
        <f t="shared" si="2960"/>
        <v>0.1662643647</v>
      </c>
      <c r="V976" s="63">
        <f t="shared" si="2960"/>
        <v>-0.01794281796</v>
      </c>
      <c r="W976" s="64"/>
      <c r="X976" s="65">
        <f t="shared" si="13"/>
        <v>1</v>
      </c>
      <c r="Y976" s="66">
        <f t="shared" si="14"/>
        <v>0</v>
      </c>
      <c r="Z976" s="67">
        <f t="shared" ref="Z976:AA976" si="2961">U976</f>
        <v>0.1662643647</v>
      </c>
      <c r="AA976" s="68">
        <f t="shared" si="2961"/>
        <v>-0.01794281796</v>
      </c>
      <c r="AB976" s="69">
        <f t="shared" ref="AB976:AC976" si="2962">S976</f>
        <v>0.1344065026</v>
      </c>
      <c r="AC976" s="70">
        <f t="shared" si="2962"/>
        <v>0.02292418688</v>
      </c>
      <c r="AD976" s="71">
        <f t="shared" si="17"/>
        <v>0.02732189425</v>
      </c>
      <c r="AE976" s="72">
        <f t="shared" si="18"/>
        <v>-0.005966502458</v>
      </c>
      <c r="AF976" s="73">
        <f t="shared" si="19"/>
        <v>0.02275833628</v>
      </c>
      <c r="AG976" s="74">
        <f t="shared" si="20"/>
        <v>0.001399843958</v>
      </c>
      <c r="AH976" s="75">
        <f t="shared" si="21"/>
        <v>0.01753958961</v>
      </c>
      <c r="AI976" s="76">
        <f t="shared" si="22"/>
        <v>0.006162319568</v>
      </c>
      <c r="AJ976" s="77"/>
      <c r="AK976" s="65">
        <f t="shared" si="23"/>
        <v>-0.005693794321</v>
      </c>
      <c r="AL976" s="66">
        <f t="shared" si="24"/>
        <v>0.0007634399882</v>
      </c>
      <c r="AM976" s="67">
        <f t="shared" si="25"/>
        <v>0.164200996</v>
      </c>
      <c r="AN976" s="68">
        <f t="shared" si="26"/>
        <v>0.2493225522</v>
      </c>
      <c r="AO976" s="69">
        <f t="shared" si="27"/>
        <v>-0.007427965031</v>
      </c>
      <c r="AP976" s="70">
        <f t="shared" si="28"/>
        <v>-0.07019797792</v>
      </c>
      <c r="AQ976" s="71">
        <f t="shared" si="29"/>
        <v>0.01056475383</v>
      </c>
      <c r="AR976" s="72">
        <f t="shared" si="30"/>
        <v>-0.01899369634</v>
      </c>
      <c r="AS976" s="73">
        <f t="shared" si="31"/>
        <v>0.000003499652144</v>
      </c>
      <c r="AT976" s="74">
        <f t="shared" si="32"/>
        <v>0.009638785361</v>
      </c>
      <c r="AU976" s="75">
        <f t="shared" si="33"/>
        <v>0.001887738393</v>
      </c>
      <c r="AV976" s="76">
        <f t="shared" si="34"/>
        <v>0.0009872076089</v>
      </c>
      <c r="AW976" s="78">
        <f t="shared" si="35"/>
        <v>0.1635352286</v>
      </c>
      <c r="AX976" s="79">
        <f t="shared" si="36"/>
        <v>0.137341836</v>
      </c>
      <c r="AY976" s="78">
        <f t="shared" si="37"/>
        <v>0.1715203109</v>
      </c>
      <c r="AZ976" s="79">
        <f t="shared" si="38"/>
        <v>0.1758146913</v>
      </c>
      <c r="BA976" s="80">
        <f t="shared" si="39"/>
        <v>0.02619339255</v>
      </c>
      <c r="BB976" s="80">
        <f t="shared" si="40"/>
        <v>-0.00429438048</v>
      </c>
      <c r="BC976" s="80">
        <f t="shared" si="41"/>
        <v>0.1636731578</v>
      </c>
      <c r="BD976" s="80">
        <f t="shared" si="42"/>
        <v>0.1724802699</v>
      </c>
      <c r="BE976" s="81">
        <f t="shared" si="43"/>
        <v>0.0006676521094</v>
      </c>
      <c r="BF976" s="81">
        <f t="shared" si="44"/>
        <v>-0.0002249687873</v>
      </c>
      <c r="BG976" s="81">
        <f t="shared" si="45"/>
        <v>-0.002960540904</v>
      </c>
      <c r="BH976" s="81">
        <f t="shared" si="46"/>
        <v>0.05646078086</v>
      </c>
      <c r="BI976" s="81"/>
      <c r="BJ976" s="81"/>
    </row>
    <row r="977">
      <c r="A977" s="31">
        <v>1026.0</v>
      </c>
      <c r="B977" s="32">
        <v>5330.0</v>
      </c>
      <c r="C977" s="33">
        <v>1852.0</v>
      </c>
      <c r="D977" s="55">
        <f t="shared" si="5"/>
        <v>1411</v>
      </c>
      <c r="E977" s="35">
        <v>325.0</v>
      </c>
      <c r="F977" s="36">
        <v>365.0</v>
      </c>
      <c r="G977" s="37">
        <v>156.0</v>
      </c>
      <c r="H977" s="38">
        <v>394.0</v>
      </c>
      <c r="I977" s="39">
        <v>80.0</v>
      </c>
      <c r="J977" s="40">
        <v>91.0</v>
      </c>
      <c r="K977" s="56">
        <f t="shared" si="6"/>
        <v>0.3029157667</v>
      </c>
      <c r="L977" s="56">
        <f t="shared" si="7"/>
        <v>0.5068836045</v>
      </c>
      <c r="M977" s="56">
        <f t="shared" si="8"/>
        <v>0.2549019608</v>
      </c>
      <c r="N977" s="56">
        <f t="shared" si="9"/>
        <v>0.08423326134</v>
      </c>
      <c r="O977" s="56">
        <f t="shared" si="10"/>
        <v>0.3975903614</v>
      </c>
      <c r="P977" s="57">
        <f t="shared" si="11"/>
        <v>0.04913606911</v>
      </c>
      <c r="Q977" s="58">
        <f t="shared" ref="Q977:V977" si="2963">K977-Q$2</f>
        <v>-0.04806191495</v>
      </c>
      <c r="R977" s="59">
        <f t="shared" si="2963"/>
        <v>0.02733106422</v>
      </c>
      <c r="S977" s="60">
        <f t="shared" si="2963"/>
        <v>-0.1566856019</v>
      </c>
      <c r="T977" s="61">
        <f t="shared" si="2963"/>
        <v>-0.03150118027</v>
      </c>
      <c r="U977" s="62">
        <f t="shared" si="2963"/>
        <v>-0.05624096765</v>
      </c>
      <c r="V977" s="63">
        <f t="shared" si="2963"/>
        <v>0.0168752406</v>
      </c>
      <c r="W977" s="64"/>
      <c r="X977" s="65">
        <f t="shared" si="13"/>
        <v>1</v>
      </c>
      <c r="Y977" s="66">
        <f t="shared" si="14"/>
        <v>0</v>
      </c>
      <c r="Z977" s="67">
        <f t="shared" ref="Z977:AA977" si="2964">U977</f>
        <v>-0.05624096765</v>
      </c>
      <c r="AA977" s="68">
        <f t="shared" si="2964"/>
        <v>0.0168752406</v>
      </c>
      <c r="AB977" s="69">
        <f t="shared" ref="AB977:AC977" si="2965">S977</f>
        <v>-0.1566856019</v>
      </c>
      <c r="AC977" s="70">
        <f t="shared" si="2965"/>
        <v>-0.03150118027</v>
      </c>
      <c r="AD977" s="71">
        <f t="shared" si="17"/>
        <v>0.002878272697</v>
      </c>
      <c r="AE977" s="72">
        <f t="shared" si="18"/>
        <v>-0.001898159722</v>
      </c>
      <c r="AF977" s="73">
        <f t="shared" si="19"/>
        <v>0.009343739861</v>
      </c>
      <c r="AG977" s="74">
        <f t="shared" si="20"/>
        <v>-0.00087245037</v>
      </c>
      <c r="AH977" s="75">
        <f t="shared" si="21"/>
        <v>0.02355805347</v>
      </c>
      <c r="AI977" s="76">
        <f t="shared" si="22"/>
        <v>0.009871562779</v>
      </c>
      <c r="AJ977" s="77"/>
      <c r="AK977" s="65">
        <f t="shared" si="23"/>
        <v>-0.005693794321</v>
      </c>
      <c r="AL977" s="66">
        <f t="shared" si="24"/>
        <v>0.0007634399882</v>
      </c>
      <c r="AM977" s="67">
        <f t="shared" si="25"/>
        <v>-0.07269885973</v>
      </c>
      <c r="AN977" s="68">
        <f t="shared" si="26"/>
        <v>-0.07551607769</v>
      </c>
      <c r="AO977" s="69">
        <f t="shared" si="27"/>
        <v>0.006278511882</v>
      </c>
      <c r="AP977" s="70">
        <f t="shared" si="28"/>
        <v>0.0825039867</v>
      </c>
      <c r="AQ977" s="71">
        <f t="shared" si="29"/>
        <v>0.0003728563498</v>
      </c>
      <c r="AR977" s="72">
        <f t="shared" si="30"/>
        <v>-0.002653475589</v>
      </c>
      <c r="AS977" s="73">
        <f t="shared" si="31"/>
        <v>0.0006120317334</v>
      </c>
      <c r="AT977" s="74">
        <f t="shared" si="32"/>
        <v>0.003919552804</v>
      </c>
      <c r="AU977" s="75">
        <f t="shared" si="33"/>
        <v>0.002509269566</v>
      </c>
      <c r="AV977" s="76">
        <f t="shared" si="34"/>
        <v>0.001506802459</v>
      </c>
      <c r="AW977" s="78">
        <f t="shared" si="35"/>
        <v>-0.06861998452</v>
      </c>
      <c r="AX977" s="79">
        <f t="shared" si="36"/>
        <v>-0.04806191495</v>
      </c>
      <c r="AY977" s="78">
        <f t="shared" si="37"/>
        <v>0.01052422867</v>
      </c>
      <c r="AZ977" s="79">
        <f t="shared" si="38"/>
        <v>0.02733106422</v>
      </c>
      <c r="BA977" s="80">
        <f t="shared" si="39"/>
        <v>-0.02055806957</v>
      </c>
      <c r="BB977" s="80">
        <f t="shared" si="40"/>
        <v>-0.01680683554</v>
      </c>
      <c r="BC977" s="80">
        <f t="shared" si="41"/>
        <v>-0.06848205528</v>
      </c>
      <c r="BD977" s="80">
        <f t="shared" si="42"/>
        <v>0.01148418766</v>
      </c>
      <c r="BE977" s="81">
        <f t="shared" si="43"/>
        <v>0.0001401645035</v>
      </c>
      <c r="BF977" s="81">
        <f t="shared" si="44"/>
        <v>0.0006910321887</v>
      </c>
      <c r="BG977" s="81">
        <f t="shared" si="45"/>
        <v>0.004557905329</v>
      </c>
      <c r="BH977" s="81">
        <f t="shared" si="46"/>
        <v>-0.001572921549</v>
      </c>
      <c r="BI977" s="81"/>
      <c r="BJ977" s="81"/>
    </row>
    <row r="978">
      <c r="A978" s="31">
        <v>136.0</v>
      </c>
      <c r="B978" s="32">
        <v>2738.0</v>
      </c>
      <c r="C978" s="33">
        <v>1311.0</v>
      </c>
      <c r="D978" s="55">
        <f t="shared" si="5"/>
        <v>943</v>
      </c>
      <c r="E978" s="35">
        <v>196.0</v>
      </c>
      <c r="F978" s="36">
        <v>208.0</v>
      </c>
      <c r="G978" s="37">
        <v>112.0</v>
      </c>
      <c r="H978" s="38">
        <v>354.0</v>
      </c>
      <c r="I978" s="39">
        <v>41.0</v>
      </c>
      <c r="J978" s="40">
        <v>32.0</v>
      </c>
      <c r="K978" s="56">
        <f t="shared" si="6"/>
        <v>0.2662090008</v>
      </c>
      <c r="L978" s="56">
        <f t="shared" si="7"/>
        <v>0.4010152284</v>
      </c>
      <c r="M978" s="56">
        <f t="shared" si="8"/>
        <v>0.3181818182</v>
      </c>
      <c r="N978" s="56">
        <f t="shared" si="9"/>
        <v>0.08543096873</v>
      </c>
      <c r="O978" s="56">
        <f t="shared" si="10"/>
        <v>0.3700954401</v>
      </c>
      <c r="P978" s="57">
        <f t="shared" si="11"/>
        <v>0.02440884821</v>
      </c>
      <c r="Q978" s="58">
        <f t="shared" ref="Q978:V978" si="2966">K978-Q$2</f>
        <v>-0.08476868093</v>
      </c>
      <c r="R978" s="59">
        <f t="shared" si="2966"/>
        <v>-0.07853731186</v>
      </c>
      <c r="S978" s="60">
        <f t="shared" si="2966"/>
        <v>-0.09340574446</v>
      </c>
      <c r="T978" s="61">
        <f t="shared" si="2966"/>
        <v>-0.03030347288</v>
      </c>
      <c r="U978" s="62">
        <f t="shared" si="2966"/>
        <v>-0.08373588901</v>
      </c>
      <c r="V978" s="63">
        <f t="shared" si="2966"/>
        <v>-0.007851980304</v>
      </c>
      <c r="W978" s="64"/>
      <c r="X978" s="65">
        <f t="shared" si="13"/>
        <v>1</v>
      </c>
      <c r="Y978" s="66">
        <f t="shared" si="14"/>
        <v>0</v>
      </c>
      <c r="Z978" s="67">
        <f t="shared" ref="Z978:AA978" si="2967">U978</f>
        <v>-0.08373588901</v>
      </c>
      <c r="AA978" s="68">
        <f t="shared" si="2967"/>
        <v>-0.007851980304</v>
      </c>
      <c r="AB978" s="69">
        <f t="shared" ref="AB978:AC978" si="2968">S978</f>
        <v>-0.09340574446</v>
      </c>
      <c r="AC978" s="70">
        <f t="shared" si="2968"/>
        <v>-0.03030347288</v>
      </c>
      <c r="AD978" s="71">
        <f t="shared" si="17"/>
        <v>0.006950045513</v>
      </c>
      <c r="AE978" s="72">
        <f t="shared" si="18"/>
        <v>0.001314985103</v>
      </c>
      <c r="AF978" s="73">
        <f t="shared" si="19"/>
        <v>0.007583470779</v>
      </c>
      <c r="AG978" s="74">
        <f t="shared" si="20"/>
        <v>0.003270908308</v>
      </c>
      <c r="AH978" s="75">
        <f t="shared" si="21"/>
        <v>0.00780633263</v>
      </c>
      <c r="AI978" s="76">
        <f t="shared" si="22"/>
        <v>0.005661036889</v>
      </c>
      <c r="AJ978" s="77"/>
      <c r="AK978" s="65">
        <f t="shared" si="23"/>
        <v>-0.005693794321</v>
      </c>
      <c r="AL978" s="66">
        <f t="shared" si="24"/>
        <v>0.0007634399882</v>
      </c>
      <c r="AM978" s="67">
        <f t="shared" si="25"/>
        <v>-0.0558837385</v>
      </c>
      <c r="AN978" s="68">
        <f t="shared" si="26"/>
        <v>-0.1393519311</v>
      </c>
      <c r="AO978" s="69">
        <f t="shared" si="27"/>
        <v>-0.002000496544</v>
      </c>
      <c r="AP978" s="70">
        <f t="shared" si="28"/>
        <v>0.05079997729</v>
      </c>
      <c r="AQ978" s="71">
        <f t="shared" si="29"/>
        <v>0.004338733225</v>
      </c>
      <c r="AR978" s="72">
        <f t="shared" si="30"/>
        <v>-0.003375589439</v>
      </c>
      <c r="AS978" s="73">
        <f t="shared" si="31"/>
        <v>-0.001182095413</v>
      </c>
      <c r="AT978" s="74">
        <f t="shared" si="32"/>
        <v>0.003285022348</v>
      </c>
      <c r="AU978" s="75">
        <f t="shared" si="33"/>
        <v>0.0007921918767</v>
      </c>
      <c r="AV978" s="76">
        <f t="shared" si="34"/>
        <v>0.000770330917</v>
      </c>
      <c r="AW978" s="78">
        <f t="shared" si="35"/>
        <v>-0.05962919968</v>
      </c>
      <c r="AX978" s="79">
        <f t="shared" si="36"/>
        <v>-0.08476868093</v>
      </c>
      <c r="AY978" s="78">
        <f t="shared" si="37"/>
        <v>-0.08710874998</v>
      </c>
      <c r="AZ978" s="79">
        <f t="shared" si="38"/>
        <v>-0.07853731186</v>
      </c>
      <c r="BA978" s="80">
        <f t="shared" si="39"/>
        <v>0.02513948125</v>
      </c>
      <c r="BB978" s="80">
        <f t="shared" si="40"/>
        <v>-0.00857143812</v>
      </c>
      <c r="BC978" s="80">
        <f t="shared" si="41"/>
        <v>-0.05949127043</v>
      </c>
      <c r="BD978" s="80">
        <f t="shared" si="42"/>
        <v>-0.08614879099</v>
      </c>
      <c r="BE978" s="81">
        <f t="shared" si="43"/>
        <v>0.0005585239659</v>
      </c>
      <c r="BF978" s="81">
        <f t="shared" si="44"/>
        <v>-0.0004309630158</v>
      </c>
      <c r="BG978" s="81">
        <f t="shared" si="45"/>
        <v>-0.003882402931</v>
      </c>
      <c r="BH978" s="81">
        <f t="shared" si="46"/>
        <v>0.01025020204</v>
      </c>
      <c r="BI978" s="81"/>
      <c r="BJ978" s="81"/>
    </row>
    <row r="979">
      <c r="A979" s="31">
        <v>786.0</v>
      </c>
      <c r="B979" s="32">
        <v>4505.0</v>
      </c>
      <c r="C979" s="33">
        <v>1531.0</v>
      </c>
      <c r="D979" s="55">
        <f t="shared" si="5"/>
        <v>1044</v>
      </c>
      <c r="E979" s="35">
        <v>177.0</v>
      </c>
      <c r="F979" s="36">
        <v>227.0</v>
      </c>
      <c r="G979" s="37">
        <v>107.0</v>
      </c>
      <c r="H979" s="38">
        <v>394.0</v>
      </c>
      <c r="I979" s="39">
        <v>42.0</v>
      </c>
      <c r="J979" s="40">
        <v>97.0</v>
      </c>
      <c r="K979" s="56">
        <f t="shared" si="6"/>
        <v>0.2129327237</v>
      </c>
      <c r="L979" s="56">
        <f t="shared" si="7"/>
        <v>0.3572593801</v>
      </c>
      <c r="M979" s="56">
        <f t="shared" si="8"/>
        <v>0.2482598608</v>
      </c>
      <c r="N979" s="56">
        <f t="shared" si="9"/>
        <v>0.06988896146</v>
      </c>
      <c r="O979" s="56">
        <f t="shared" si="10"/>
        <v>0.3122605364</v>
      </c>
      <c r="P979" s="57">
        <f t="shared" si="11"/>
        <v>0.06335728282</v>
      </c>
      <c r="Q979" s="58">
        <f t="shared" ref="Q979:V979" si="2969">K979-Q$2</f>
        <v>-0.138044958</v>
      </c>
      <c r="R979" s="59">
        <f t="shared" si="2969"/>
        <v>-0.1222931602</v>
      </c>
      <c r="S979" s="60">
        <f t="shared" si="2969"/>
        <v>-0.1633277019</v>
      </c>
      <c r="T979" s="61">
        <f t="shared" si="2969"/>
        <v>-0.04584548014</v>
      </c>
      <c r="U979" s="62">
        <f t="shared" si="2969"/>
        <v>-0.1415707927</v>
      </c>
      <c r="V979" s="63">
        <f t="shared" si="2969"/>
        <v>0.03109645431</v>
      </c>
      <c r="W979" s="64"/>
      <c r="X979" s="65">
        <f t="shared" si="13"/>
        <v>1</v>
      </c>
      <c r="Y979" s="66">
        <f t="shared" si="14"/>
        <v>0</v>
      </c>
      <c r="Z979" s="67">
        <f t="shared" ref="Z979:AA979" si="2970">U979</f>
        <v>-0.1415707927</v>
      </c>
      <c r="AA979" s="68">
        <f t="shared" si="2970"/>
        <v>0.03109645431</v>
      </c>
      <c r="AB979" s="69">
        <f t="shared" ref="AB979:AC979" si="2971">S979</f>
        <v>-0.1633277019</v>
      </c>
      <c r="AC979" s="70">
        <f t="shared" si="2971"/>
        <v>-0.04584548014</v>
      </c>
      <c r="AD979" s="71">
        <f t="shared" si="17"/>
        <v>0.01907529987</v>
      </c>
      <c r="AE979" s="72">
        <f t="shared" si="18"/>
        <v>-0.008804699373</v>
      </c>
      <c r="AF979" s="73">
        <f t="shared" si="19"/>
        <v>0.0245480641</v>
      </c>
      <c r="AG979" s="74">
        <f t="shared" si="20"/>
        <v>0.001411468547</v>
      </c>
      <c r="AH979" s="75">
        <f t="shared" si="21"/>
        <v>0.02457413014</v>
      </c>
      <c r="AI979" s="76">
        <f t="shared" si="22"/>
        <v>0.01497567383</v>
      </c>
      <c r="AJ979" s="77"/>
      <c r="AK979" s="65">
        <f t="shared" si="23"/>
        <v>-0.005693794321</v>
      </c>
      <c r="AL979" s="66">
        <f t="shared" si="24"/>
        <v>0.0007634399882</v>
      </c>
      <c r="AM979" s="67">
        <f t="shared" si="25"/>
        <v>-0.1649280121</v>
      </c>
      <c r="AN979" s="68">
        <f t="shared" si="26"/>
        <v>-0.1993812441</v>
      </c>
      <c r="AO979" s="69">
        <f t="shared" si="27"/>
        <v>0.00006156586133</v>
      </c>
      <c r="AP979" s="70">
        <f t="shared" si="28"/>
        <v>0.08782612042</v>
      </c>
      <c r="AQ979" s="71">
        <f t="shared" si="29"/>
        <v>0.004671680158</v>
      </c>
      <c r="AR979" s="72">
        <f t="shared" si="30"/>
        <v>-0.01564519428</v>
      </c>
      <c r="AS979" s="73">
        <f t="shared" si="31"/>
        <v>0.00004531725531</v>
      </c>
      <c r="AT979" s="74">
        <f t="shared" si="32"/>
        <v>0.01039421426</v>
      </c>
      <c r="AU979" s="75">
        <f t="shared" si="33"/>
        <v>0.00254057729</v>
      </c>
      <c r="AV979" s="76">
        <f t="shared" si="34"/>
        <v>0.002102333885</v>
      </c>
      <c r="AW979" s="78">
        <f t="shared" si="35"/>
        <v>-0.1633026659</v>
      </c>
      <c r="AX979" s="79">
        <f t="shared" si="36"/>
        <v>-0.138044958</v>
      </c>
      <c r="AY979" s="78">
        <f t="shared" si="37"/>
        <v>-0.1139403298</v>
      </c>
      <c r="AZ979" s="79">
        <f t="shared" si="38"/>
        <v>-0.1222931602</v>
      </c>
      <c r="BA979" s="80">
        <f t="shared" si="39"/>
        <v>-0.02525770791</v>
      </c>
      <c r="BB979" s="80">
        <f t="shared" si="40"/>
        <v>0.008352830391</v>
      </c>
      <c r="BC979" s="80">
        <f t="shared" si="41"/>
        <v>-0.1631647366</v>
      </c>
      <c r="BD979" s="80">
        <f t="shared" si="42"/>
        <v>-0.1129803708</v>
      </c>
      <c r="BE979" s="81">
        <f t="shared" si="43"/>
        <v>0.0005681820333</v>
      </c>
      <c r="BF979" s="81">
        <f t="shared" si="44"/>
        <v>-0.0004219467004</v>
      </c>
      <c r="BG979" s="81">
        <f t="shared" si="45"/>
        <v>0.0138581671</v>
      </c>
      <c r="BH979" s="81">
        <f t="shared" si="46"/>
        <v>0.0368688249</v>
      </c>
      <c r="BI979" s="81"/>
      <c r="BJ979" s="81"/>
    </row>
    <row r="980">
      <c r="A980" s="31">
        <v>599.0</v>
      </c>
      <c r="B980" s="32" t="s">
        <v>302</v>
      </c>
      <c r="C980" s="33">
        <v>363.0</v>
      </c>
      <c r="D980" s="55">
        <f t="shared" si="5"/>
        <v>277</v>
      </c>
      <c r="E980" s="35">
        <v>40.0</v>
      </c>
      <c r="F980" s="36">
        <v>48.0</v>
      </c>
      <c r="G980" s="37">
        <v>39.0</v>
      </c>
      <c r="H980" s="38">
        <v>108.0</v>
      </c>
      <c r="I980" s="39">
        <v>25.0</v>
      </c>
      <c r="J980" s="40">
        <v>17.0</v>
      </c>
      <c r="K980" s="56">
        <f t="shared" si="6"/>
        <v>0.2865013774</v>
      </c>
      <c r="L980" s="56">
        <f t="shared" si="7"/>
        <v>0.3757225434</v>
      </c>
      <c r="M980" s="56">
        <f t="shared" si="8"/>
        <v>0.375</v>
      </c>
      <c r="N980" s="56">
        <f t="shared" si="9"/>
        <v>0.1074380165</v>
      </c>
      <c r="O980" s="56">
        <f t="shared" si="10"/>
        <v>0.3754512635</v>
      </c>
      <c r="P980" s="57">
        <f t="shared" si="11"/>
        <v>0.04683195592</v>
      </c>
      <c r="Q980" s="58">
        <f t="shared" ref="Q980:V980" si="2972">K980-Q$2</f>
        <v>-0.06447630428</v>
      </c>
      <c r="R980" s="59">
        <f t="shared" si="2972"/>
        <v>-0.1038299969</v>
      </c>
      <c r="S980" s="60">
        <f t="shared" si="2972"/>
        <v>-0.03658756265</v>
      </c>
      <c r="T980" s="61">
        <f t="shared" si="2972"/>
        <v>-0.008296425078</v>
      </c>
      <c r="U980" s="62">
        <f t="shared" si="2972"/>
        <v>-0.07838006556</v>
      </c>
      <c r="V980" s="63">
        <f t="shared" si="2972"/>
        <v>0.01457112741</v>
      </c>
      <c r="W980" s="64"/>
      <c r="X980" s="65">
        <f t="shared" si="13"/>
        <v>1</v>
      </c>
      <c r="Y980" s="66">
        <f t="shared" si="14"/>
        <v>0</v>
      </c>
      <c r="Z980" s="67">
        <f t="shared" ref="Z980:AA980" si="2973">U980</f>
        <v>-0.07838006556</v>
      </c>
      <c r="AA980" s="68">
        <f t="shared" si="2973"/>
        <v>0.01457112741</v>
      </c>
      <c r="AB980" s="69">
        <f t="shared" ref="AB980:AC980" si="2974">S980</f>
        <v>-0.03658756265</v>
      </c>
      <c r="AC980" s="70">
        <f t="shared" si="2974"/>
        <v>-0.008296425078</v>
      </c>
      <c r="AD980" s="71">
        <f t="shared" si="17"/>
        <v>0.005931116922</v>
      </c>
      <c r="AE980" s="72">
        <f t="shared" si="18"/>
        <v>-0.002284171843</v>
      </c>
      <c r="AF980" s="73">
        <f t="shared" si="19"/>
        <v>0.002988623826</v>
      </c>
      <c r="AG980" s="74">
        <f t="shared" si="20"/>
        <v>0.0001171523046</v>
      </c>
      <c r="AH980" s="75">
        <f t="shared" si="21"/>
        <v>0.001269819071</v>
      </c>
      <c r="AI980" s="76">
        <f t="shared" si="22"/>
        <v>0.0006070919446</v>
      </c>
      <c r="AJ980" s="77"/>
      <c r="AK980" s="65">
        <f t="shared" si="23"/>
        <v>-0.005693794321</v>
      </c>
      <c r="AL980" s="66">
        <f t="shared" si="24"/>
        <v>0.0007634399882</v>
      </c>
      <c r="AM980" s="67">
        <f t="shared" si="25"/>
        <v>-0.08711191099</v>
      </c>
      <c r="AN980" s="68">
        <f t="shared" si="26"/>
        <v>-0.1125458095</v>
      </c>
      <c r="AO980" s="69">
        <f t="shared" si="27"/>
        <v>0.0009973347098</v>
      </c>
      <c r="AP980" s="70">
        <f t="shared" si="28"/>
        <v>0.01939739024</v>
      </c>
      <c r="AQ980" s="71">
        <f t="shared" si="29"/>
        <v>0.001716930969</v>
      </c>
      <c r="AR980" s="72">
        <f t="shared" si="30"/>
        <v>-0.004631504426</v>
      </c>
      <c r="AS980" s="73">
        <f t="shared" si="31"/>
        <v>0.00002859128213</v>
      </c>
      <c r="AT980" s="74">
        <f t="shared" si="32"/>
        <v>0.001264024307</v>
      </c>
      <c r="AU980" s="75">
        <f t="shared" si="33"/>
        <v>0.0001340208103</v>
      </c>
      <c r="AV980" s="76">
        <f t="shared" si="34"/>
        <v>0.00008972426349</v>
      </c>
      <c r="AW980" s="78">
        <f t="shared" si="35"/>
        <v>-0.08992882754</v>
      </c>
      <c r="AX980" s="79">
        <f t="shared" si="36"/>
        <v>-0.06447630428</v>
      </c>
      <c r="AY980" s="78">
        <f t="shared" si="37"/>
        <v>-0.0956627351</v>
      </c>
      <c r="AZ980" s="79">
        <f t="shared" si="38"/>
        <v>-0.1038299969</v>
      </c>
      <c r="BA980" s="80">
        <f t="shared" si="39"/>
        <v>-0.02545252326</v>
      </c>
      <c r="BB980" s="80">
        <f t="shared" si="40"/>
        <v>0.008167261839</v>
      </c>
      <c r="BC980" s="80">
        <f t="shared" si="41"/>
        <v>-0.08979089829</v>
      </c>
      <c r="BD980" s="80">
        <f t="shared" si="42"/>
        <v>-0.09470277611</v>
      </c>
      <c r="BE980" s="81">
        <f t="shared" si="43"/>
        <v>0.0005811267741</v>
      </c>
      <c r="BF980" s="81">
        <f t="shared" si="44"/>
        <v>-0.0004157548438</v>
      </c>
      <c r="BG980" s="81">
        <f t="shared" si="45"/>
        <v>-0.0009062103865</v>
      </c>
      <c r="BH980" s="81">
        <f t="shared" si="46"/>
        <v>0.01700689467</v>
      </c>
      <c r="BI980" s="81"/>
      <c r="BJ980" s="81"/>
    </row>
    <row r="981">
      <c r="A981" s="31">
        <v>433.0</v>
      </c>
      <c r="B981" s="32" t="s">
        <v>303</v>
      </c>
      <c r="C981" s="33">
        <v>1852.0</v>
      </c>
      <c r="D981" s="55">
        <f t="shared" si="5"/>
        <v>1533</v>
      </c>
      <c r="E981" s="35">
        <v>372.0</v>
      </c>
      <c r="F981" s="36">
        <v>194.0</v>
      </c>
      <c r="G981" s="37">
        <v>293.0</v>
      </c>
      <c r="H981" s="38">
        <v>501.0</v>
      </c>
      <c r="I981" s="39">
        <v>113.0</v>
      </c>
      <c r="J981" s="40">
        <v>60.0</v>
      </c>
      <c r="K981" s="56">
        <f t="shared" si="6"/>
        <v>0.4200863931</v>
      </c>
      <c r="L981" s="56">
        <f t="shared" si="7"/>
        <v>0.4918864097</v>
      </c>
      <c r="M981" s="56">
        <f t="shared" si="8"/>
        <v>0.5356489945</v>
      </c>
      <c r="N981" s="56">
        <f t="shared" si="9"/>
        <v>0.1582073434</v>
      </c>
      <c r="O981" s="56">
        <f t="shared" si="10"/>
        <v>0.5075016308</v>
      </c>
      <c r="P981" s="57">
        <f t="shared" si="11"/>
        <v>0.03239740821</v>
      </c>
      <c r="Q981" s="58">
        <f t="shared" ref="Q981:V981" si="2975">K981-Q$2</f>
        <v>0.0691087114</v>
      </c>
      <c r="R981" s="59">
        <f t="shared" si="2975"/>
        <v>0.01233386945</v>
      </c>
      <c r="S981" s="60">
        <f t="shared" si="2975"/>
        <v>0.1240614319</v>
      </c>
      <c r="T981" s="61">
        <f t="shared" si="2975"/>
        <v>0.04247290181</v>
      </c>
      <c r="U981" s="62">
        <f t="shared" si="2975"/>
        <v>0.0536703017</v>
      </c>
      <c r="V981" s="63">
        <f t="shared" si="2975"/>
        <v>0.0001365796954</v>
      </c>
      <c r="W981" s="64"/>
      <c r="X981" s="65">
        <f t="shared" si="13"/>
        <v>1</v>
      </c>
      <c r="Y981" s="66">
        <f t="shared" si="14"/>
        <v>0</v>
      </c>
      <c r="Z981" s="67">
        <f t="shared" ref="Z981:AA981" si="2976">U981</f>
        <v>0.0536703017</v>
      </c>
      <c r="AA981" s="68">
        <f t="shared" si="2976"/>
        <v>0.0001365796954</v>
      </c>
      <c r="AB981" s="69">
        <f t="shared" ref="AB981:AC981" si="2977">S981</f>
        <v>0.1240614319</v>
      </c>
      <c r="AC981" s="70">
        <f t="shared" si="2977"/>
        <v>0.04247290181</v>
      </c>
      <c r="AD981" s="71">
        <f t="shared" si="17"/>
        <v>0.00288048263</v>
      </c>
      <c r="AE981" s="72">
        <f t="shared" si="18"/>
        <v>0.00001466054692</v>
      </c>
      <c r="AF981" s="73">
        <f t="shared" si="19"/>
        <v>0.006652613541</v>
      </c>
      <c r="AG981" s="74">
        <f t="shared" si="20"/>
        <v>0.002296477726</v>
      </c>
      <c r="AH981" s="75">
        <f t="shared" si="21"/>
        <v>0.01358729149</v>
      </c>
      <c r="AI981" s="76">
        <f t="shared" si="22"/>
        <v>0.01053849803</v>
      </c>
      <c r="AJ981" s="77"/>
      <c r="AK981" s="65">
        <f t="shared" si="23"/>
        <v>-0.005693794321</v>
      </c>
      <c r="AL981" s="66">
        <f t="shared" si="24"/>
        <v>0.0007634399882</v>
      </c>
      <c r="AM981" s="67">
        <f t="shared" si="25"/>
        <v>0.04359183986</v>
      </c>
      <c r="AN981" s="68">
        <f t="shared" si="26"/>
        <v>0.08532076967</v>
      </c>
      <c r="AO981" s="69">
        <f t="shared" si="27"/>
        <v>0.003765333153</v>
      </c>
      <c r="AP981" s="70">
        <f t="shared" si="28"/>
        <v>-0.0677844145</v>
      </c>
      <c r="AQ981" s="71">
        <f t="shared" si="29"/>
        <v>0.001489052805</v>
      </c>
      <c r="AR981" s="72">
        <f t="shared" si="30"/>
        <v>-0.001671615067</v>
      </c>
      <c r="AS981" s="73">
        <f t="shared" si="31"/>
        <v>-0.0007952625455</v>
      </c>
      <c r="AT981" s="74">
        <f t="shared" si="32"/>
        <v>0.002866834972</v>
      </c>
      <c r="AU981" s="75">
        <f t="shared" si="33"/>
        <v>0.001367581825</v>
      </c>
      <c r="AV981" s="76">
        <f t="shared" si="34"/>
        <v>0.001418501184</v>
      </c>
      <c r="AW981" s="78">
        <f t="shared" si="35"/>
        <v>0.04372475078</v>
      </c>
      <c r="AX981" s="79">
        <f t="shared" si="36"/>
        <v>0.0691087114</v>
      </c>
      <c r="AY981" s="78">
        <f t="shared" si="37"/>
        <v>0.02091351625</v>
      </c>
      <c r="AZ981" s="79">
        <f t="shared" si="38"/>
        <v>0.01233386945</v>
      </c>
      <c r="BA981" s="80">
        <f t="shared" si="39"/>
        <v>-0.02538396062</v>
      </c>
      <c r="BB981" s="80">
        <f t="shared" si="40"/>
        <v>0.008579646805</v>
      </c>
      <c r="BC981" s="80">
        <f t="shared" si="41"/>
        <v>0.04386268002</v>
      </c>
      <c r="BD981" s="80">
        <f t="shared" si="42"/>
        <v>0.02187347524</v>
      </c>
      <c r="BE981" s="81">
        <f t="shared" si="43"/>
        <v>0.0005707351176</v>
      </c>
      <c r="BF981" s="81">
        <f t="shared" si="44"/>
        <v>-0.0004355708333</v>
      </c>
      <c r="BG981" s="81">
        <f t="shared" si="45"/>
        <v>0.001445485779</v>
      </c>
      <c r="BH981" s="81">
        <f t="shared" si="46"/>
        <v>0.001918858491</v>
      </c>
      <c r="BI981" s="81"/>
      <c r="BJ981" s="81"/>
    </row>
    <row r="982">
      <c r="A982" s="31">
        <v>1173.0</v>
      </c>
      <c r="B982" s="32">
        <v>4415.0</v>
      </c>
      <c r="C982" s="33">
        <v>788.0</v>
      </c>
      <c r="D982" s="55">
        <f t="shared" si="5"/>
        <v>386</v>
      </c>
      <c r="E982" s="35">
        <v>30.0</v>
      </c>
      <c r="F982" s="36">
        <v>101.0</v>
      </c>
      <c r="G982" s="37">
        <v>17.0</v>
      </c>
      <c r="H982" s="38">
        <v>154.0</v>
      </c>
      <c r="I982" s="39">
        <v>17.0</v>
      </c>
      <c r="J982" s="40">
        <v>67.0</v>
      </c>
      <c r="K982" s="56">
        <f t="shared" si="6"/>
        <v>0.08121827411</v>
      </c>
      <c r="L982" s="56">
        <f t="shared" si="7"/>
        <v>0.2338308458</v>
      </c>
      <c r="M982" s="56">
        <f t="shared" si="8"/>
        <v>0.09189189189</v>
      </c>
      <c r="N982" s="56">
        <f t="shared" si="9"/>
        <v>0.02157360406</v>
      </c>
      <c r="O982" s="56">
        <f t="shared" si="10"/>
        <v>0.1658031088</v>
      </c>
      <c r="P982" s="57">
        <f t="shared" si="11"/>
        <v>0.08502538071</v>
      </c>
      <c r="Q982" s="58">
        <f t="shared" ref="Q982:V982" si="2978">K982-Q$2</f>
        <v>-0.2697594076</v>
      </c>
      <c r="R982" s="59">
        <f t="shared" si="2978"/>
        <v>-0.2457216945</v>
      </c>
      <c r="S982" s="60">
        <f t="shared" si="2978"/>
        <v>-0.3196956708</v>
      </c>
      <c r="T982" s="61">
        <f t="shared" si="2978"/>
        <v>-0.09416083755</v>
      </c>
      <c r="U982" s="62">
        <f t="shared" si="2978"/>
        <v>-0.2880282203</v>
      </c>
      <c r="V982" s="63">
        <f t="shared" si="2978"/>
        <v>0.0527645522</v>
      </c>
      <c r="W982" s="64"/>
      <c r="X982" s="65">
        <f t="shared" si="13"/>
        <v>1</v>
      </c>
      <c r="Y982" s="66">
        <f t="shared" si="14"/>
        <v>0</v>
      </c>
      <c r="Z982" s="67">
        <f t="shared" ref="Z982:AA982" si="2979">U982</f>
        <v>-0.2880282203</v>
      </c>
      <c r="AA982" s="68">
        <f t="shared" si="2979"/>
        <v>0.0527645522</v>
      </c>
      <c r="AB982" s="69">
        <f t="shared" ref="AB982:AC982" si="2980">S982</f>
        <v>-0.3196956708</v>
      </c>
      <c r="AC982" s="70">
        <f t="shared" si="2980"/>
        <v>-0.09416083755</v>
      </c>
      <c r="AD982" s="71">
        <f t="shared" si="17"/>
        <v>0.08017615771</v>
      </c>
      <c r="AE982" s="72">
        <f t="shared" si="18"/>
        <v>-0.03039536013</v>
      </c>
      <c r="AF982" s="73">
        <f t="shared" si="19"/>
        <v>0.09704972951</v>
      </c>
      <c r="AG982" s="74">
        <f t="shared" si="20"/>
        <v>0.01025237955</v>
      </c>
      <c r="AH982" s="75">
        <f t="shared" si="21"/>
        <v>0.09333905857</v>
      </c>
      <c r="AI982" s="76">
        <f t="shared" si="22"/>
        <v>0.06020562424</v>
      </c>
      <c r="AJ982" s="77"/>
      <c r="AK982" s="65">
        <f t="shared" si="23"/>
        <v>-0.005693794321</v>
      </c>
      <c r="AL982" s="66">
        <f t="shared" si="24"/>
        <v>0.0007634399882</v>
      </c>
      <c r="AM982" s="67">
        <f t="shared" si="25"/>
        <v>-0.3188759016</v>
      </c>
      <c r="AN982" s="68">
        <f t="shared" si="26"/>
        <v>-0.4142166684</v>
      </c>
      <c r="AO982" s="69">
        <f t="shared" si="27"/>
        <v>-0.002083952027</v>
      </c>
      <c r="AP982" s="70">
        <f t="shared" si="28"/>
        <v>0.1725302385</v>
      </c>
      <c r="AQ982" s="71">
        <f t="shared" si="29"/>
        <v>0.02349014391</v>
      </c>
      <c r="AR982" s="72">
        <f t="shared" si="30"/>
        <v>-0.06236050376</v>
      </c>
      <c r="AS982" s="73">
        <f t="shared" si="31"/>
        <v>-0.001792143218</v>
      </c>
      <c r="AT982" s="74">
        <f t="shared" si="32"/>
        <v>0.04121505637</v>
      </c>
      <c r="AU982" s="75">
        <f t="shared" si="33"/>
        <v>0.009595133511</v>
      </c>
      <c r="AV982" s="76">
        <f t="shared" si="34"/>
        <v>0.008362180728</v>
      </c>
      <c r="AW982" s="78">
        <f t="shared" si="35"/>
        <v>-0.2953605138</v>
      </c>
      <c r="AX982" s="79">
        <f t="shared" si="36"/>
        <v>-0.2697594076</v>
      </c>
      <c r="AY982" s="78">
        <f t="shared" si="37"/>
        <v>-0.2537062566</v>
      </c>
      <c r="AZ982" s="79">
        <f t="shared" si="38"/>
        <v>-0.2457216945</v>
      </c>
      <c r="BA982" s="80">
        <f t="shared" si="39"/>
        <v>-0.02560110622</v>
      </c>
      <c r="BB982" s="80">
        <f t="shared" si="40"/>
        <v>-0.007984562053</v>
      </c>
      <c r="BC982" s="80">
        <f t="shared" si="41"/>
        <v>-0.2952225846</v>
      </c>
      <c r="BD982" s="80">
        <f t="shared" si="42"/>
        <v>-0.2527462976</v>
      </c>
      <c r="BE982" s="81">
        <f t="shared" si="43"/>
        <v>0.0005916634084</v>
      </c>
      <c r="BF982" s="81">
        <f t="shared" si="44"/>
        <v>0.0004088272424</v>
      </c>
      <c r="BG982" s="81">
        <f t="shared" si="45"/>
        <v>0.02327568349</v>
      </c>
      <c r="BH982" s="81">
        <f t="shared" si="46"/>
        <v>0.1492328304</v>
      </c>
      <c r="BI982" s="81"/>
      <c r="BJ982" s="81"/>
    </row>
    <row r="983">
      <c r="A983" s="31">
        <v>1203.0</v>
      </c>
      <c r="B983" s="32">
        <v>6513.0</v>
      </c>
      <c r="C983" s="33">
        <v>627.0</v>
      </c>
      <c r="D983" s="55">
        <f t="shared" si="5"/>
        <v>538</v>
      </c>
      <c r="E983" s="35">
        <v>168.0</v>
      </c>
      <c r="F983" s="36">
        <v>80.0</v>
      </c>
      <c r="G983" s="37">
        <v>137.0</v>
      </c>
      <c r="H983" s="38">
        <v>120.0</v>
      </c>
      <c r="I983" s="39">
        <v>30.0</v>
      </c>
      <c r="J983" s="40">
        <v>3.0</v>
      </c>
      <c r="K983" s="56">
        <f t="shared" si="6"/>
        <v>0.5342902711</v>
      </c>
      <c r="L983" s="56">
        <f t="shared" si="7"/>
        <v>0.6226415094</v>
      </c>
      <c r="M983" s="56">
        <f t="shared" si="8"/>
        <v>0.6227272727</v>
      </c>
      <c r="N983" s="56">
        <f t="shared" si="9"/>
        <v>0.2185007974</v>
      </c>
      <c r="O983" s="56">
        <f t="shared" si="10"/>
        <v>0.6226765799</v>
      </c>
      <c r="P983" s="57">
        <f t="shared" si="11"/>
        <v>0.004784688995</v>
      </c>
      <c r="Q983" s="58">
        <f t="shared" ref="Q983:V983" si="2981">K983-Q$2</f>
        <v>0.1833125894</v>
      </c>
      <c r="R983" s="59">
        <f t="shared" si="2981"/>
        <v>0.1430889691</v>
      </c>
      <c r="S983" s="60">
        <f t="shared" si="2981"/>
        <v>0.2111397101</v>
      </c>
      <c r="T983" s="61">
        <f t="shared" si="2981"/>
        <v>0.1027663558</v>
      </c>
      <c r="U983" s="62">
        <f t="shared" si="2981"/>
        <v>0.1688452508</v>
      </c>
      <c r="V983" s="63">
        <f t="shared" si="2981"/>
        <v>-0.02747613952</v>
      </c>
      <c r="W983" s="64"/>
      <c r="X983" s="65">
        <f t="shared" si="13"/>
        <v>1</v>
      </c>
      <c r="Y983" s="66">
        <f t="shared" si="14"/>
        <v>0</v>
      </c>
      <c r="Z983" s="67">
        <f t="shared" ref="Z983:AA983" si="2982">U983</f>
        <v>0.1688452508</v>
      </c>
      <c r="AA983" s="68">
        <f t="shared" si="2982"/>
        <v>-0.02747613952</v>
      </c>
      <c r="AB983" s="69">
        <f t="shared" ref="AB983:AC983" si="2983">S983</f>
        <v>0.2111397101</v>
      </c>
      <c r="AC983" s="70">
        <f t="shared" si="2983"/>
        <v>0.1027663558</v>
      </c>
      <c r="AD983" s="71">
        <f t="shared" si="17"/>
        <v>0.02775378049</v>
      </c>
      <c r="AE983" s="72">
        <f t="shared" si="18"/>
        <v>-0.009278431337</v>
      </c>
      <c r="AF983" s="73">
        <f t="shared" si="19"/>
        <v>0.03847356004</v>
      </c>
      <c r="AG983" s="74">
        <f t="shared" si="20"/>
        <v>0.011550307</v>
      </c>
      <c r="AH983" s="75">
        <f t="shared" si="21"/>
        <v>0.03401905328</v>
      </c>
      <c r="AI983" s="76">
        <f t="shared" si="22"/>
        <v>0.04339611716</v>
      </c>
      <c r="AJ983" s="77"/>
      <c r="AK983" s="65">
        <f t="shared" si="23"/>
        <v>-0.005693794321</v>
      </c>
      <c r="AL983" s="66">
        <f t="shared" si="24"/>
        <v>0.0007634399882</v>
      </c>
      <c r="AM983" s="67">
        <f t="shared" si="25"/>
        <v>0.1814431711</v>
      </c>
      <c r="AN983" s="68">
        <f t="shared" si="26"/>
        <v>0.245638452</v>
      </c>
      <c r="AO983" s="69">
        <f t="shared" si="27"/>
        <v>0.02159908905</v>
      </c>
      <c r="AP983" s="70">
        <f t="shared" si="28"/>
        <v>-0.1196375684</v>
      </c>
      <c r="AQ983" s="71">
        <f t="shared" si="29"/>
        <v>0.008856076322</v>
      </c>
      <c r="AR983" s="72">
        <f t="shared" si="30"/>
        <v>-0.0209477211</v>
      </c>
      <c r="AS983" s="73">
        <f t="shared" si="31"/>
        <v>-0.003868944917</v>
      </c>
      <c r="AT983" s="74">
        <f t="shared" si="32"/>
        <v>0.01653436894</v>
      </c>
      <c r="AU983" s="75">
        <f t="shared" si="33"/>
        <v>0.003144392815</v>
      </c>
      <c r="AV983" s="76">
        <f t="shared" si="34"/>
        <v>0.005480608925</v>
      </c>
      <c r="AW983" s="78">
        <f t="shared" si="35"/>
        <v>0.20547999</v>
      </c>
      <c r="AX983" s="79">
        <f t="shared" si="36"/>
        <v>0.1833125894</v>
      </c>
      <c r="AY983" s="78">
        <f t="shared" si="37"/>
        <v>0.1278315804</v>
      </c>
      <c r="AZ983" s="79">
        <f t="shared" si="38"/>
        <v>0.1430889691</v>
      </c>
      <c r="BA983" s="80">
        <f t="shared" si="39"/>
        <v>0.02216740056</v>
      </c>
      <c r="BB983" s="80">
        <f t="shared" si="40"/>
        <v>-0.01525738879</v>
      </c>
      <c r="BC983" s="80">
        <f t="shared" si="41"/>
        <v>0.2056179192</v>
      </c>
      <c r="BD983" s="80">
        <f t="shared" si="42"/>
        <v>0.1287915393</v>
      </c>
      <c r="BE983" s="81">
        <f t="shared" si="43"/>
        <v>0.0002586057351</v>
      </c>
      <c r="BF983" s="81">
        <f t="shared" si="44"/>
        <v>-0.0006764332976</v>
      </c>
      <c r="BG983" s="81">
        <f t="shared" si="45"/>
        <v>0.02569146811</v>
      </c>
      <c r="BH983" s="81">
        <f t="shared" si="46"/>
        <v>0.05296369668</v>
      </c>
      <c r="BI983" s="81"/>
      <c r="BJ983" s="81"/>
    </row>
    <row r="984">
      <c r="A984" s="31">
        <v>631.0</v>
      </c>
      <c r="B984" s="32" t="s">
        <v>304</v>
      </c>
      <c r="C984" s="33">
        <v>927.0</v>
      </c>
      <c r="D984" s="55">
        <f t="shared" si="5"/>
        <v>834</v>
      </c>
      <c r="E984" s="35">
        <v>270.0</v>
      </c>
      <c r="F984" s="36">
        <v>103.0</v>
      </c>
      <c r="G984" s="37">
        <v>166.0</v>
      </c>
      <c r="H984" s="38">
        <v>243.0</v>
      </c>
      <c r="I984" s="39">
        <v>43.0</v>
      </c>
      <c r="J984" s="40">
        <v>9.0</v>
      </c>
      <c r="K984" s="56">
        <f t="shared" si="6"/>
        <v>0.5167206041</v>
      </c>
      <c r="L984" s="56">
        <f t="shared" si="7"/>
        <v>0.5629496403</v>
      </c>
      <c r="M984" s="56">
        <f t="shared" si="8"/>
        <v>0.5971223022</v>
      </c>
      <c r="N984" s="56">
        <f t="shared" si="9"/>
        <v>0.1790722762</v>
      </c>
      <c r="O984" s="56">
        <f t="shared" si="10"/>
        <v>0.5743405276</v>
      </c>
      <c r="P984" s="57">
        <f t="shared" si="11"/>
        <v>0.009708737864</v>
      </c>
      <c r="Q984" s="58">
        <f t="shared" ref="Q984:V984" si="2984">K984-Q$2</f>
        <v>0.1657429224</v>
      </c>
      <c r="R984" s="59">
        <f t="shared" si="2984"/>
        <v>0.0833971</v>
      </c>
      <c r="S984" s="60">
        <f t="shared" si="2984"/>
        <v>0.1855347395</v>
      </c>
      <c r="T984" s="61">
        <f t="shared" si="2984"/>
        <v>0.06333783455</v>
      </c>
      <c r="U984" s="62">
        <f t="shared" si="2984"/>
        <v>0.1205091985</v>
      </c>
      <c r="V984" s="63">
        <f t="shared" si="2984"/>
        <v>-0.02255209065</v>
      </c>
      <c r="W984" s="64"/>
      <c r="X984" s="65">
        <f t="shared" si="13"/>
        <v>1</v>
      </c>
      <c r="Y984" s="66">
        <f t="shared" si="14"/>
        <v>0</v>
      </c>
      <c r="Z984" s="67">
        <f t="shared" ref="Z984:AA984" si="2985">U984</f>
        <v>0.1205091985</v>
      </c>
      <c r="AA984" s="68">
        <f t="shared" si="2985"/>
        <v>-0.02255209065</v>
      </c>
      <c r="AB984" s="69">
        <f t="shared" ref="AB984:AC984" si="2986">S984</f>
        <v>0.1855347395</v>
      </c>
      <c r="AC984" s="70">
        <f t="shared" si="2986"/>
        <v>0.06333783455</v>
      </c>
      <c r="AD984" s="71">
        <f t="shared" si="17"/>
        <v>0.01401387013</v>
      </c>
      <c r="AE984" s="72">
        <f t="shared" si="18"/>
        <v>-0.005435468736</v>
      </c>
      <c r="AF984" s="73">
        <f t="shared" si="19"/>
        <v>0.02378704334</v>
      </c>
      <c r="AG984" s="74">
        <f t="shared" si="20"/>
        <v>0.003448595412</v>
      </c>
      <c r="AH984" s="75">
        <f t="shared" si="21"/>
        <v>0.03041145828</v>
      </c>
      <c r="AI984" s="76">
        <f t="shared" si="22"/>
        <v>0.02350273727</v>
      </c>
      <c r="AJ984" s="77"/>
      <c r="AK984" s="65">
        <f t="shared" si="23"/>
        <v>-0.005693794321</v>
      </c>
      <c r="AL984" s="66">
        <f t="shared" si="24"/>
        <v>0.0007634399882</v>
      </c>
      <c r="AM984" s="67">
        <f t="shared" si="25"/>
        <v>0.1341709695</v>
      </c>
      <c r="AN984" s="68">
        <f t="shared" si="26"/>
        <v>0.1729173327</v>
      </c>
      <c r="AO984" s="69">
        <f t="shared" si="27"/>
        <v>0.005541035137</v>
      </c>
      <c r="AP984" s="70">
        <f t="shared" si="28"/>
        <v>-0.1013467223</v>
      </c>
      <c r="AQ984" s="71">
        <f t="shared" si="29"/>
        <v>0.004034274655</v>
      </c>
      <c r="AR984" s="72">
        <f t="shared" si="30"/>
        <v>-0.01096296876</v>
      </c>
      <c r="AS984" s="73">
        <f t="shared" si="31"/>
        <v>-0.0008340583107</v>
      </c>
      <c r="AT984" s="74">
        <f t="shared" si="32"/>
        <v>0.01012630372</v>
      </c>
      <c r="AU984" s="75">
        <f t="shared" si="33"/>
        <v>0.003062354798</v>
      </c>
      <c r="AV984" s="76">
        <f t="shared" si="34"/>
        <v>0.003165309728</v>
      </c>
      <c r="AW984" s="78">
        <f t="shared" si="35"/>
        <v>0.1402807814</v>
      </c>
      <c r="AX984" s="79">
        <f t="shared" si="36"/>
        <v>0.1657429224</v>
      </c>
      <c r="AY984" s="78">
        <f t="shared" si="37"/>
        <v>0.07466269508</v>
      </c>
      <c r="AZ984" s="79">
        <f t="shared" si="38"/>
        <v>0.0833971</v>
      </c>
      <c r="BA984" s="80">
        <f t="shared" si="39"/>
        <v>-0.02546214098</v>
      </c>
      <c r="BB984" s="80">
        <f t="shared" si="40"/>
        <v>-0.008734404915</v>
      </c>
      <c r="BC984" s="80">
        <f t="shared" si="41"/>
        <v>0.1404187107</v>
      </c>
      <c r="BD984" s="80">
        <f t="shared" si="42"/>
        <v>0.07562265408</v>
      </c>
      <c r="BE984" s="81">
        <f t="shared" si="43"/>
        <v>0.0005720307941</v>
      </c>
      <c r="BF984" s="81">
        <f t="shared" si="44"/>
        <v>0.0004447932986</v>
      </c>
      <c r="BG984" s="81">
        <f t="shared" si="45"/>
        <v>0.0139986285</v>
      </c>
      <c r="BH984" s="81">
        <f t="shared" si="46"/>
        <v>0.02123767117</v>
      </c>
      <c r="BI984" s="81"/>
      <c r="BJ984" s="81"/>
    </row>
    <row r="985">
      <c r="A985" s="31">
        <v>478.0</v>
      </c>
      <c r="B985" s="32" t="s">
        <v>305</v>
      </c>
      <c r="C985" s="33">
        <v>1260.0</v>
      </c>
      <c r="D985" s="55">
        <f t="shared" si="5"/>
        <v>1073</v>
      </c>
      <c r="E985" s="35">
        <v>226.0</v>
      </c>
      <c r="F985" s="36">
        <v>184.0</v>
      </c>
      <c r="G985" s="37">
        <v>162.0</v>
      </c>
      <c r="H985" s="38">
        <v>399.0</v>
      </c>
      <c r="I985" s="39">
        <v>68.0</v>
      </c>
      <c r="J985" s="40">
        <v>34.0</v>
      </c>
      <c r="K985" s="56">
        <f t="shared" si="6"/>
        <v>0.3619047619</v>
      </c>
      <c r="L985" s="56">
        <f t="shared" si="7"/>
        <v>0.4242424242</v>
      </c>
      <c r="M985" s="56">
        <f t="shared" si="8"/>
        <v>0.4263157895</v>
      </c>
      <c r="N985" s="56">
        <f t="shared" si="9"/>
        <v>0.1285714286</v>
      </c>
      <c r="O985" s="56">
        <f t="shared" si="10"/>
        <v>0.4249767008</v>
      </c>
      <c r="P985" s="57">
        <f t="shared" si="11"/>
        <v>0.02698412698</v>
      </c>
      <c r="Q985" s="58">
        <f t="shared" ref="Q985:V985" si="2987">K985-Q$2</f>
        <v>0.01092708021</v>
      </c>
      <c r="R985" s="59">
        <f t="shared" si="2987"/>
        <v>-0.05531011605</v>
      </c>
      <c r="S985" s="60">
        <f t="shared" si="2987"/>
        <v>0.01472822683</v>
      </c>
      <c r="T985" s="61">
        <f t="shared" si="2987"/>
        <v>0.01283698696</v>
      </c>
      <c r="U985" s="62">
        <f t="shared" si="2987"/>
        <v>-0.02885462825</v>
      </c>
      <c r="V985" s="63">
        <f t="shared" si="2987"/>
        <v>-0.005276701528</v>
      </c>
      <c r="W985" s="64"/>
      <c r="X985" s="65">
        <f t="shared" si="13"/>
        <v>1</v>
      </c>
      <c r="Y985" s="66">
        <f t="shared" si="14"/>
        <v>0</v>
      </c>
      <c r="Z985" s="67">
        <f t="shared" ref="Z985:AA985" si="2988">U985</f>
        <v>-0.02885462825</v>
      </c>
      <c r="AA985" s="68">
        <f t="shared" si="2988"/>
        <v>-0.005276701528</v>
      </c>
      <c r="AB985" s="69">
        <f t="shared" ref="AB985:AC985" si="2989">S985</f>
        <v>0.01472822683</v>
      </c>
      <c r="AC985" s="70">
        <f t="shared" si="2989"/>
        <v>0.01283698696</v>
      </c>
      <c r="AD985" s="71">
        <f t="shared" si="17"/>
        <v>0.0008047459927</v>
      </c>
      <c r="AE985" s="72">
        <f t="shared" si="18"/>
        <v>0.000304514522</v>
      </c>
      <c r="AF985" s="73">
        <f t="shared" si="19"/>
        <v>-0.0003572405612</v>
      </c>
      <c r="AG985" s="74">
        <f t="shared" si="20"/>
        <v>-0.0004481229438</v>
      </c>
      <c r="AH985" s="75">
        <f t="shared" si="21"/>
        <v>0.00005213243117</v>
      </c>
      <c r="AI985" s="76">
        <f t="shared" si="22"/>
        <v>0.0003781321116</v>
      </c>
      <c r="AJ985" s="77"/>
      <c r="AK985" s="65">
        <f t="shared" si="23"/>
        <v>-0.005693794321</v>
      </c>
      <c r="AL985" s="66">
        <f t="shared" si="24"/>
        <v>0.0007634399882</v>
      </c>
      <c r="AM985" s="67">
        <f t="shared" si="25"/>
        <v>-0.01517523048</v>
      </c>
      <c r="AN985" s="68">
        <f t="shared" si="26"/>
        <v>-0.05011798902</v>
      </c>
      <c r="AO985" s="69">
        <f t="shared" si="27"/>
        <v>0.004331571096</v>
      </c>
      <c r="AP985" s="70">
        <f t="shared" si="28"/>
        <v>-0.009140496577</v>
      </c>
      <c r="AQ985" s="71">
        <f t="shared" si="29"/>
        <v>0.0005911361384</v>
      </c>
      <c r="AR985" s="72">
        <f t="shared" si="30"/>
        <v>-0.0003126051493</v>
      </c>
      <c r="AS985" s="73">
        <f t="shared" si="31"/>
        <v>0.0001797468504</v>
      </c>
      <c r="AT985" s="74">
        <f t="shared" si="32"/>
        <v>-0.0001624262364</v>
      </c>
      <c r="AU985" s="75">
        <f t="shared" si="33"/>
        <v>-0.0000003050425951</v>
      </c>
      <c r="AV985" s="76">
        <f t="shared" si="34"/>
        <v>0.0000437387547</v>
      </c>
      <c r="AW985" s="78">
        <f t="shared" si="35"/>
        <v>-0.01576687576</v>
      </c>
      <c r="AX985" s="79">
        <f t="shared" si="36"/>
        <v>0.01092708021</v>
      </c>
      <c r="AY985" s="78">
        <f t="shared" si="37"/>
        <v>-0.05892633824</v>
      </c>
      <c r="AZ985" s="79">
        <f t="shared" si="38"/>
        <v>-0.05531011605</v>
      </c>
      <c r="BA985" s="80">
        <f t="shared" si="39"/>
        <v>-0.02669395597</v>
      </c>
      <c r="BB985" s="80">
        <f t="shared" si="40"/>
        <v>-0.003616222188</v>
      </c>
      <c r="BC985" s="80">
        <f t="shared" si="41"/>
        <v>-0.01562894651</v>
      </c>
      <c r="BD985" s="80">
        <f t="shared" si="42"/>
        <v>-0.05796637924</v>
      </c>
      <c r="BE985" s="81">
        <f t="shared" si="43"/>
        <v>0.0006994902225</v>
      </c>
      <c r="BF985" s="81">
        <f t="shared" si="44"/>
        <v>0.0001930625517</v>
      </c>
      <c r="BG985" s="81">
        <f t="shared" si="45"/>
        <v>-0.003115837153</v>
      </c>
      <c r="BH985" s="81">
        <f t="shared" si="46"/>
        <v>0.001811906881</v>
      </c>
      <c r="BI985" s="81"/>
      <c r="BJ985" s="81"/>
    </row>
    <row r="986">
      <c r="A986" s="31">
        <v>780.0</v>
      </c>
      <c r="B986" s="32" t="s">
        <v>306</v>
      </c>
      <c r="C986" s="33">
        <v>938.0</v>
      </c>
      <c r="D986" s="55">
        <f t="shared" si="5"/>
        <v>829</v>
      </c>
      <c r="E986" s="35">
        <v>316.0</v>
      </c>
      <c r="F986" s="36">
        <v>103.0</v>
      </c>
      <c r="G986" s="37">
        <v>145.0</v>
      </c>
      <c r="H986" s="38">
        <v>208.0</v>
      </c>
      <c r="I986" s="39">
        <v>45.0</v>
      </c>
      <c r="J986" s="40">
        <v>12.0</v>
      </c>
      <c r="K986" s="56">
        <f t="shared" si="6"/>
        <v>0.539445629</v>
      </c>
      <c r="L986" s="56">
        <f t="shared" si="7"/>
        <v>0.6344463972</v>
      </c>
      <c r="M986" s="56">
        <f t="shared" si="8"/>
        <v>0.5576923077</v>
      </c>
      <c r="N986" s="56">
        <f t="shared" si="9"/>
        <v>0.1545842217</v>
      </c>
      <c r="O986" s="56">
        <f t="shared" si="10"/>
        <v>0.6103739445</v>
      </c>
      <c r="P986" s="57">
        <f t="shared" si="11"/>
        <v>0.01279317697</v>
      </c>
      <c r="Q986" s="58">
        <f t="shared" ref="Q986:V986" si="2990">K986-Q$2</f>
        <v>0.1884679473</v>
      </c>
      <c r="R986" s="59">
        <f t="shared" si="2990"/>
        <v>0.1548938569</v>
      </c>
      <c r="S986" s="60">
        <f t="shared" si="2990"/>
        <v>0.146104745</v>
      </c>
      <c r="T986" s="61">
        <f t="shared" si="2990"/>
        <v>0.03884978014</v>
      </c>
      <c r="U986" s="62">
        <f t="shared" si="2990"/>
        <v>0.1565426154</v>
      </c>
      <c r="V986" s="63">
        <f t="shared" si="2990"/>
        <v>-0.01946765154</v>
      </c>
      <c r="W986" s="64"/>
      <c r="X986" s="65">
        <f t="shared" si="13"/>
        <v>1</v>
      </c>
      <c r="Y986" s="66">
        <f t="shared" si="14"/>
        <v>0</v>
      </c>
      <c r="Z986" s="67">
        <f t="shared" ref="Z986:AA986" si="2991">U986</f>
        <v>0.1565426154</v>
      </c>
      <c r="AA986" s="68">
        <f t="shared" si="2991"/>
        <v>-0.01946765154</v>
      </c>
      <c r="AB986" s="69">
        <f t="shared" ref="AB986:AC986" si="2992">S986</f>
        <v>0.146104745</v>
      </c>
      <c r="AC986" s="70">
        <f t="shared" si="2992"/>
        <v>0.03884978014</v>
      </c>
      <c r="AD986" s="71">
        <f t="shared" si="17"/>
        <v>0.02412660099</v>
      </c>
      <c r="AE986" s="72">
        <f t="shared" si="18"/>
        <v>-0.006095034176</v>
      </c>
      <c r="AF986" s="73">
        <f t="shared" si="19"/>
        <v>0.0236279329</v>
      </c>
      <c r="AG986" s="74">
        <f t="shared" si="20"/>
        <v>0.003237329927</v>
      </c>
      <c r="AH986" s="75">
        <f t="shared" si="21"/>
        <v>0.01983729111</v>
      </c>
      <c r="AI986" s="76">
        <f t="shared" si="22"/>
        <v>0.01135227445</v>
      </c>
      <c r="AJ986" s="77"/>
      <c r="AK986" s="65">
        <f t="shared" si="23"/>
        <v>-0.005693794321</v>
      </c>
      <c r="AL986" s="66">
        <f t="shared" si="24"/>
        <v>0.0007634399882</v>
      </c>
      <c r="AM986" s="67">
        <f t="shared" si="25"/>
        <v>0.1586864562</v>
      </c>
      <c r="AN986" s="68">
        <f t="shared" si="26"/>
        <v>0.2326432299</v>
      </c>
      <c r="AO986" s="69">
        <f t="shared" si="27"/>
        <v>-0.00113216454</v>
      </c>
      <c r="AP986" s="70">
        <f t="shared" si="28"/>
        <v>-0.0782616787</v>
      </c>
      <c r="AQ986" s="71">
        <f t="shared" si="29"/>
        <v>0.008847514949</v>
      </c>
      <c r="AR986" s="72">
        <f t="shared" si="30"/>
        <v>-0.01719709272</v>
      </c>
      <c r="AS986" s="73">
        <f t="shared" si="31"/>
        <v>-0.0007490744731</v>
      </c>
      <c r="AT986" s="74">
        <f t="shared" si="32"/>
        <v>0.01005365629</v>
      </c>
      <c r="AU986" s="75">
        <f t="shared" si="33"/>
        <v>0.002062975846</v>
      </c>
      <c r="AV986" s="76">
        <f t="shared" si="34"/>
        <v>0.001613545884</v>
      </c>
      <c r="AW986" s="78">
        <f t="shared" si="35"/>
        <v>0.1620219136</v>
      </c>
      <c r="AX986" s="79">
        <f t="shared" si="36"/>
        <v>0.1884679473</v>
      </c>
      <c r="AY986" s="78">
        <f t="shared" si="37"/>
        <v>0.1496151007</v>
      </c>
      <c r="AZ986" s="79">
        <f t="shared" si="38"/>
        <v>0.1548938569</v>
      </c>
      <c r="BA986" s="80">
        <f t="shared" si="39"/>
        <v>-0.02644603369</v>
      </c>
      <c r="BB986" s="80">
        <f t="shared" si="40"/>
        <v>-0.005278756235</v>
      </c>
      <c r="BC986" s="80">
        <f t="shared" si="41"/>
        <v>0.1621598429</v>
      </c>
      <c r="BD986" s="80">
        <f t="shared" si="42"/>
        <v>0.1505750597</v>
      </c>
      <c r="BE986" s="81">
        <f t="shared" si="43"/>
        <v>0.0006715274306</v>
      </c>
      <c r="BF986" s="81">
        <f t="shared" si="44"/>
        <v>0.0002792043305</v>
      </c>
      <c r="BG986" s="81">
        <f t="shared" si="45"/>
        <v>0.003622966047</v>
      </c>
      <c r="BH986" s="81">
        <f t="shared" si="46"/>
        <v>0.04883445603</v>
      </c>
      <c r="BI986" s="81"/>
      <c r="BJ986" s="81"/>
    </row>
    <row r="987">
      <c r="A987" s="31">
        <v>1028.0</v>
      </c>
      <c r="B987" s="32">
        <v>7692.0</v>
      </c>
      <c r="C987" s="33">
        <v>1496.0</v>
      </c>
      <c r="D987" s="55">
        <f t="shared" si="5"/>
        <v>1249</v>
      </c>
      <c r="E987" s="35">
        <v>392.0</v>
      </c>
      <c r="F987" s="36">
        <v>231.0</v>
      </c>
      <c r="G987" s="37">
        <v>173.0</v>
      </c>
      <c r="H987" s="38">
        <v>336.0</v>
      </c>
      <c r="I987" s="39">
        <v>71.0</v>
      </c>
      <c r="J987" s="40">
        <v>46.0</v>
      </c>
      <c r="K987" s="56">
        <f t="shared" si="6"/>
        <v>0.4251336898</v>
      </c>
      <c r="L987" s="56">
        <f t="shared" si="7"/>
        <v>0.5794743429</v>
      </c>
      <c r="M987" s="56">
        <f t="shared" si="8"/>
        <v>0.3844444444</v>
      </c>
      <c r="N987" s="56">
        <f t="shared" si="9"/>
        <v>0.1156417112</v>
      </c>
      <c r="O987" s="56">
        <f t="shared" si="10"/>
        <v>0.5092073659</v>
      </c>
      <c r="P987" s="57">
        <f t="shared" si="11"/>
        <v>0.0307486631</v>
      </c>
      <c r="Q987" s="58">
        <f t="shared" ref="Q987:V987" si="2993">K987-Q$2</f>
        <v>0.07415600815</v>
      </c>
      <c r="R987" s="59">
        <f t="shared" si="2993"/>
        <v>0.09992180264</v>
      </c>
      <c r="S987" s="60">
        <f t="shared" si="2993"/>
        <v>-0.0271431182</v>
      </c>
      <c r="T987" s="61">
        <f t="shared" si="2993"/>
        <v>-0.00009273037741</v>
      </c>
      <c r="U987" s="62">
        <f t="shared" si="2993"/>
        <v>0.0553760368</v>
      </c>
      <c r="V987" s="63">
        <f t="shared" si="2993"/>
        <v>-0.00151216541</v>
      </c>
      <c r="W987" s="64"/>
      <c r="X987" s="65">
        <f t="shared" si="13"/>
        <v>1</v>
      </c>
      <c r="Y987" s="66">
        <f t="shared" si="14"/>
        <v>0</v>
      </c>
      <c r="Z987" s="67">
        <f t="shared" ref="Z987:AA987" si="2994">U987</f>
        <v>0.0553760368</v>
      </c>
      <c r="AA987" s="68">
        <f t="shared" si="2994"/>
        <v>-0.00151216541</v>
      </c>
      <c r="AB987" s="69">
        <f t="shared" ref="AB987:AC987" si="2995">S987</f>
        <v>-0.0271431182</v>
      </c>
      <c r="AC987" s="70">
        <f t="shared" si="2995"/>
        <v>-0.00009273037741</v>
      </c>
      <c r="AD987" s="71">
        <f t="shared" si="17"/>
        <v>0.003064218807</v>
      </c>
      <c r="AE987" s="72">
        <f t="shared" si="18"/>
        <v>-0.0001674754548</v>
      </c>
      <c r="AF987" s="73">
        <f t="shared" si="19"/>
        <v>-0.001503218536</v>
      </c>
      <c r="AG987" s="74">
        <f t="shared" si="20"/>
        <v>0.00003590984368</v>
      </c>
      <c r="AH987" s="75">
        <f t="shared" si="21"/>
        <v>0.0007367402668</v>
      </c>
      <c r="AI987" s="76">
        <f t="shared" si="22"/>
        <v>0.00000503398319</v>
      </c>
      <c r="AJ987" s="77"/>
      <c r="AK987" s="65">
        <f t="shared" si="23"/>
        <v>-0.005693794321</v>
      </c>
      <c r="AL987" s="66">
        <f t="shared" si="24"/>
        <v>0.0007634399882</v>
      </c>
      <c r="AM987" s="67">
        <f t="shared" si="25"/>
        <v>0.04760177438</v>
      </c>
      <c r="AN987" s="68">
        <f t="shared" si="26"/>
        <v>0.08668307101</v>
      </c>
      <c r="AO987" s="69">
        <f t="shared" si="27"/>
        <v>0.003760993448</v>
      </c>
      <c r="AP987" s="70">
        <f t="shared" si="28"/>
        <v>0.01353999292</v>
      </c>
      <c r="AQ987" s="71">
        <f t="shared" si="29"/>
        <v>0.001477314808</v>
      </c>
      <c r="AR987" s="72">
        <f t="shared" si="30"/>
        <v>-0.001872336361</v>
      </c>
      <c r="AS987" s="73">
        <f t="shared" si="31"/>
        <v>-0.00005439386996</v>
      </c>
      <c r="AT987" s="74">
        <f t="shared" si="32"/>
        <v>-0.0006333034207</v>
      </c>
      <c r="AU987" s="75">
        <f t="shared" si="33"/>
        <v>0.0000834663817</v>
      </c>
      <c r="AV987" s="76">
        <f t="shared" si="34"/>
        <v>0.00001268398681</v>
      </c>
      <c r="AW987" s="78">
        <f t="shared" si="35"/>
        <v>0.04717536083</v>
      </c>
      <c r="AX987" s="79">
        <f t="shared" si="36"/>
        <v>0.07415600815</v>
      </c>
      <c r="AY987" s="78">
        <f t="shared" si="37"/>
        <v>0.09849354812</v>
      </c>
      <c r="AZ987" s="79">
        <f t="shared" si="38"/>
        <v>0.09992180264</v>
      </c>
      <c r="BA987" s="80">
        <f t="shared" si="39"/>
        <v>-0.02698064732</v>
      </c>
      <c r="BB987" s="80">
        <f t="shared" si="40"/>
        <v>-0.001428254523</v>
      </c>
      <c r="BC987" s="80">
        <f t="shared" si="41"/>
        <v>0.04731329007</v>
      </c>
      <c r="BD987" s="80">
        <f t="shared" si="42"/>
        <v>0.09945350711</v>
      </c>
      <c r="BE987" s="81">
        <f t="shared" si="43"/>
        <v>0.0007259154189</v>
      </c>
      <c r="BF987" s="81">
        <f t="shared" si="44"/>
        <v>0.00007707046316</v>
      </c>
      <c r="BG987" s="81">
        <f t="shared" si="45"/>
        <v>-0.007652452659</v>
      </c>
      <c r="BH987" s="81">
        <f t="shared" si="46"/>
        <v>0.009410945261</v>
      </c>
      <c r="BI987" s="81"/>
      <c r="BJ987" s="81"/>
    </row>
    <row r="988">
      <c r="A988" s="31">
        <v>1135.0</v>
      </c>
      <c r="B988" s="32">
        <v>3364.0</v>
      </c>
      <c r="C988" s="33">
        <v>1897.0</v>
      </c>
      <c r="D988" s="55">
        <f t="shared" si="5"/>
        <v>1573</v>
      </c>
      <c r="E988" s="35">
        <v>509.0</v>
      </c>
      <c r="F988" s="36">
        <v>248.0</v>
      </c>
      <c r="G988" s="37">
        <v>369.0</v>
      </c>
      <c r="H988" s="38">
        <v>362.0</v>
      </c>
      <c r="I988" s="39">
        <v>64.0</v>
      </c>
      <c r="J988" s="40">
        <v>21.0</v>
      </c>
      <c r="K988" s="56">
        <f t="shared" si="6"/>
        <v>0.4965735372</v>
      </c>
      <c r="L988" s="56">
        <f t="shared" si="7"/>
        <v>0.6128342246</v>
      </c>
      <c r="M988" s="56">
        <f t="shared" si="8"/>
        <v>0.578369906</v>
      </c>
      <c r="N988" s="56">
        <f t="shared" si="9"/>
        <v>0.1945176595</v>
      </c>
      <c r="O988" s="56">
        <f t="shared" si="10"/>
        <v>0.5988556898</v>
      </c>
      <c r="P988" s="57">
        <f t="shared" si="11"/>
        <v>0.0110701107</v>
      </c>
      <c r="Q988" s="58">
        <f t="shared" ref="Q988:V988" si="2996">K988-Q$2</f>
        <v>0.1455958555</v>
      </c>
      <c r="R988" s="59">
        <f t="shared" si="2996"/>
        <v>0.1332816843</v>
      </c>
      <c r="S988" s="60">
        <f t="shared" si="2996"/>
        <v>0.1667823433</v>
      </c>
      <c r="T988" s="61">
        <f t="shared" si="2996"/>
        <v>0.07878321785</v>
      </c>
      <c r="U988" s="62">
        <f t="shared" si="2996"/>
        <v>0.1450243607</v>
      </c>
      <c r="V988" s="63">
        <f t="shared" si="2996"/>
        <v>-0.02119071781</v>
      </c>
      <c r="W988" s="64"/>
      <c r="X988" s="65">
        <f t="shared" si="13"/>
        <v>1</v>
      </c>
      <c r="Y988" s="66">
        <f t="shared" si="14"/>
        <v>0</v>
      </c>
      <c r="Z988" s="67">
        <f t="shared" ref="Z988:AA988" si="2997">U988</f>
        <v>0.1450243607</v>
      </c>
      <c r="AA988" s="68">
        <f t="shared" si="2997"/>
        <v>-0.02119071781</v>
      </c>
      <c r="AB988" s="69">
        <f t="shared" ref="AB988:AC988" si="2998">S988</f>
        <v>0.1667823433</v>
      </c>
      <c r="AC988" s="70">
        <f t="shared" si="2998"/>
        <v>0.07878321785</v>
      </c>
      <c r="AD988" s="71">
        <f t="shared" si="17"/>
        <v>0.02058301867</v>
      </c>
      <c r="AE988" s="72">
        <f t="shared" si="18"/>
        <v>-0.006146340605</v>
      </c>
      <c r="AF988" s="73">
        <f t="shared" si="19"/>
        <v>0.02585697565</v>
      </c>
      <c r="AG988" s="74">
        <f t="shared" si="20"/>
        <v>0.007891248228</v>
      </c>
      <c r="AH988" s="75">
        <f t="shared" si="21"/>
        <v>0.02160955462</v>
      </c>
      <c r="AI988" s="76">
        <f t="shared" si="22"/>
        <v>0.02627929937</v>
      </c>
      <c r="AJ988" s="77"/>
      <c r="AK988" s="65">
        <f t="shared" si="23"/>
        <v>-0.005693794321</v>
      </c>
      <c r="AL988" s="66">
        <f t="shared" si="24"/>
        <v>0.0007634399882</v>
      </c>
      <c r="AM988" s="67">
        <f t="shared" si="25"/>
        <v>0.1520202315</v>
      </c>
      <c r="AN988" s="68">
        <f t="shared" si="26"/>
        <v>0.2129498896</v>
      </c>
      <c r="AO988" s="69">
        <f t="shared" si="27"/>
        <v>0.01586865212</v>
      </c>
      <c r="AP988" s="70">
        <f t="shared" si="28"/>
        <v>-0.09416775185</v>
      </c>
      <c r="AQ988" s="71">
        <f t="shared" si="29"/>
        <v>0.006996280687</v>
      </c>
      <c r="AR988" s="72">
        <f t="shared" si="30"/>
        <v>-0.01515776513</v>
      </c>
      <c r="AS988" s="73">
        <f t="shared" si="31"/>
        <v>-0.002654473756</v>
      </c>
      <c r="AT988" s="74">
        <f t="shared" si="32"/>
        <v>0.01111563257</v>
      </c>
      <c r="AU988" s="75">
        <f t="shared" si="33"/>
        <v>0.00201853461</v>
      </c>
      <c r="AV988" s="76">
        <f t="shared" si="34"/>
        <v>0.003335465943</v>
      </c>
      <c r="AW988" s="78">
        <f t="shared" si="35"/>
        <v>0.1685554309</v>
      </c>
      <c r="AX988" s="79">
        <f t="shared" si="36"/>
        <v>0.1455958555</v>
      </c>
      <c r="AY988" s="78">
        <f t="shared" si="37"/>
        <v>0.1188389111</v>
      </c>
      <c r="AZ988" s="79">
        <f t="shared" si="38"/>
        <v>0.1332816843</v>
      </c>
      <c r="BA988" s="80">
        <f t="shared" si="39"/>
        <v>0.0229595754</v>
      </c>
      <c r="BB988" s="80">
        <f t="shared" si="40"/>
        <v>-0.01444277322</v>
      </c>
      <c r="BC988" s="80">
        <f t="shared" si="41"/>
        <v>0.1686933601</v>
      </c>
      <c r="BD988" s="80">
        <f t="shared" si="42"/>
        <v>0.1197988701</v>
      </c>
      <c r="BE988" s="81">
        <f t="shared" si="43"/>
        <v>0.0003185484045</v>
      </c>
      <c r="BF988" s="81">
        <f t="shared" si="44"/>
        <v>-0.0006631998813</v>
      </c>
      <c r="BG988" s="81">
        <f t="shared" si="45"/>
        <v>0.01410568048</v>
      </c>
      <c r="BH988" s="81">
        <f t="shared" si="46"/>
        <v>0.04041854787</v>
      </c>
      <c r="BI988" s="81"/>
      <c r="BJ988" s="81"/>
    </row>
    <row r="989">
      <c r="A989" s="31">
        <v>756.0</v>
      </c>
      <c r="B989" s="32">
        <v>2008.0</v>
      </c>
      <c r="C989" s="33">
        <v>1590.0</v>
      </c>
      <c r="D989" s="55">
        <f t="shared" si="5"/>
        <v>1164</v>
      </c>
      <c r="E989" s="35">
        <v>368.0</v>
      </c>
      <c r="F989" s="36">
        <v>204.0</v>
      </c>
      <c r="G989" s="37">
        <v>187.0</v>
      </c>
      <c r="H989" s="38">
        <v>286.0</v>
      </c>
      <c r="I989" s="39">
        <v>72.0</v>
      </c>
      <c r="J989" s="40">
        <v>47.0</v>
      </c>
      <c r="K989" s="56">
        <f t="shared" si="6"/>
        <v>0.3943396226</v>
      </c>
      <c r="L989" s="56">
        <f t="shared" si="7"/>
        <v>0.6060606061</v>
      </c>
      <c r="M989" s="56">
        <f t="shared" si="8"/>
        <v>0.4269406393</v>
      </c>
      <c r="N989" s="56">
        <f t="shared" si="9"/>
        <v>0.1176100629</v>
      </c>
      <c r="O989" s="56">
        <f t="shared" si="10"/>
        <v>0.5386597938</v>
      </c>
      <c r="P989" s="57">
        <f t="shared" si="11"/>
        <v>0.02955974843</v>
      </c>
      <c r="Q989" s="58">
        <f t="shared" ref="Q989:V989" si="2999">K989-Q$2</f>
        <v>0.04336194095</v>
      </c>
      <c r="R989" s="59">
        <f t="shared" si="2999"/>
        <v>0.1265080658</v>
      </c>
      <c r="S989" s="60">
        <f t="shared" si="2999"/>
        <v>0.01535307662</v>
      </c>
      <c r="T989" s="61">
        <f t="shared" si="2999"/>
        <v>0.001875621286</v>
      </c>
      <c r="U989" s="62">
        <f t="shared" si="2999"/>
        <v>0.08482846472</v>
      </c>
      <c r="V989" s="63">
        <f t="shared" si="2999"/>
        <v>-0.002701080084</v>
      </c>
      <c r="W989" s="64"/>
      <c r="X989" s="65">
        <f t="shared" si="13"/>
        <v>1</v>
      </c>
      <c r="Y989" s="66">
        <f t="shared" si="14"/>
        <v>0</v>
      </c>
      <c r="Z989" s="67">
        <f t="shared" ref="Z989:AA989" si="3000">U989</f>
        <v>0.08482846472</v>
      </c>
      <c r="AA989" s="68">
        <f t="shared" si="3000"/>
        <v>-0.002701080084</v>
      </c>
      <c r="AB989" s="69">
        <f t="shared" ref="AB989:AC989" si="3001">S989</f>
        <v>0.01535307662</v>
      </c>
      <c r="AC989" s="70">
        <f t="shared" si="3001"/>
        <v>0.001875621286</v>
      </c>
      <c r="AD989" s="71">
        <f t="shared" si="17"/>
        <v>0.007188572593</v>
      </c>
      <c r="AE989" s="72">
        <f t="shared" si="18"/>
        <v>-0.0004582569533</v>
      </c>
      <c r="AF989" s="73">
        <f t="shared" si="19"/>
        <v>0.001307444122</v>
      </c>
      <c r="AG989" s="74">
        <f t="shared" si="20"/>
        <v>0.0001176361846</v>
      </c>
      <c r="AH989" s="75">
        <f t="shared" si="21"/>
        <v>0.0002321990066</v>
      </c>
      <c r="AI989" s="76">
        <f t="shared" si="22"/>
        <v>0.00005759311463</v>
      </c>
      <c r="AJ989" s="77"/>
      <c r="AK989" s="65">
        <f t="shared" si="23"/>
        <v>-0.005693794321</v>
      </c>
      <c r="AL989" s="66">
        <f t="shared" si="24"/>
        <v>0.0007634399882</v>
      </c>
      <c r="AM989" s="67">
        <f t="shared" si="25"/>
        <v>0.07353005327</v>
      </c>
      <c r="AN989" s="68">
        <f t="shared" si="26"/>
        <v>0.1324725577</v>
      </c>
      <c r="AO989" s="69">
        <f t="shared" si="27"/>
        <v>-0.001218755617</v>
      </c>
      <c r="AP989" s="70">
        <f t="shared" si="28"/>
        <v>-0.007914408758</v>
      </c>
      <c r="AQ989" s="71">
        <f t="shared" si="29"/>
        <v>0.003427636262</v>
      </c>
      <c r="AR989" s="72">
        <f t="shared" si="30"/>
        <v>-0.004426045118</v>
      </c>
      <c r="AS989" s="73">
        <f t="shared" si="31"/>
        <v>-0.0000155014149</v>
      </c>
      <c r="AT989" s="74">
        <f t="shared" si="32"/>
        <v>0.0005547103424</v>
      </c>
      <c r="AU989" s="75">
        <f t="shared" si="33"/>
        <v>0.00002538533325</v>
      </c>
      <c r="AV989" s="76">
        <f t="shared" si="34"/>
        <v>0.00001034897783</v>
      </c>
      <c r="AW989" s="78">
        <f t="shared" si="35"/>
        <v>0.07005502352</v>
      </c>
      <c r="AX989" s="79">
        <f t="shared" si="36"/>
        <v>0.04336194095</v>
      </c>
      <c r="AY989" s="78">
        <f t="shared" si="37"/>
        <v>0.1214606031</v>
      </c>
      <c r="AZ989" s="79">
        <f t="shared" si="38"/>
        <v>0.1265080658</v>
      </c>
      <c r="BA989" s="80">
        <f t="shared" si="39"/>
        <v>0.02669308256</v>
      </c>
      <c r="BB989" s="80">
        <f t="shared" si="40"/>
        <v>-0.005047462656</v>
      </c>
      <c r="BC989" s="80">
        <f t="shared" si="41"/>
        <v>0.07019295276</v>
      </c>
      <c r="BD989" s="80">
        <f t="shared" si="42"/>
        <v>0.1224205621</v>
      </c>
      <c r="BE989" s="81">
        <f t="shared" si="43"/>
        <v>0.0006870437775</v>
      </c>
      <c r="BF989" s="81">
        <f t="shared" si="44"/>
        <v>-0.0002694646748</v>
      </c>
      <c r="BG989" s="81">
        <f t="shared" si="45"/>
        <v>-0.01005974341</v>
      </c>
      <c r="BH989" s="81">
        <f t="shared" si="46"/>
        <v>0.01718612147</v>
      </c>
      <c r="BI989" s="81"/>
      <c r="BJ989" s="81"/>
    </row>
    <row r="990">
      <c r="A990" s="31">
        <v>865.0</v>
      </c>
      <c r="B990" s="32">
        <v>6440.0</v>
      </c>
      <c r="C990" s="33">
        <v>1249.0</v>
      </c>
      <c r="D990" s="55">
        <f t="shared" si="5"/>
        <v>905</v>
      </c>
      <c r="E990" s="35">
        <v>208.0</v>
      </c>
      <c r="F990" s="36">
        <v>195.0</v>
      </c>
      <c r="G990" s="37">
        <v>148.0</v>
      </c>
      <c r="H990" s="38">
        <v>265.0</v>
      </c>
      <c r="I990" s="39">
        <v>52.0</v>
      </c>
      <c r="J990" s="40">
        <v>37.0</v>
      </c>
      <c r="K990" s="56">
        <f t="shared" si="6"/>
        <v>0.3266613291</v>
      </c>
      <c r="L990" s="56">
        <f t="shared" si="7"/>
        <v>0.4952380952</v>
      </c>
      <c r="M990" s="56">
        <f t="shared" si="8"/>
        <v>0.3894736842</v>
      </c>
      <c r="N990" s="56">
        <f t="shared" si="9"/>
        <v>0.1184947958</v>
      </c>
      <c r="O990" s="56">
        <f t="shared" si="10"/>
        <v>0.4508287293</v>
      </c>
      <c r="P990" s="57">
        <f t="shared" si="11"/>
        <v>0.02962369896</v>
      </c>
      <c r="Q990" s="58">
        <f t="shared" ref="Q990:V990" si="3002">K990-Q$2</f>
        <v>-0.02431635263</v>
      </c>
      <c r="R990" s="59">
        <f t="shared" si="3002"/>
        <v>0.01568555495</v>
      </c>
      <c r="S990" s="60">
        <f t="shared" si="3002"/>
        <v>-0.02211387844</v>
      </c>
      <c r="T990" s="61">
        <f t="shared" si="3002"/>
        <v>0.002760354229</v>
      </c>
      <c r="U990" s="62">
        <f t="shared" si="3002"/>
        <v>-0.003002599812</v>
      </c>
      <c r="V990" s="63">
        <f t="shared" si="3002"/>
        <v>-0.002637129553</v>
      </c>
      <c r="W990" s="64"/>
      <c r="X990" s="65">
        <f t="shared" si="13"/>
        <v>1</v>
      </c>
      <c r="Y990" s="66">
        <f t="shared" si="14"/>
        <v>0</v>
      </c>
      <c r="Z990" s="67">
        <f t="shared" ref="Z990:AA990" si="3003">U990</f>
        <v>-0.003002599812</v>
      </c>
      <c r="AA990" s="68">
        <f t="shared" si="3003"/>
        <v>-0.002637129553</v>
      </c>
      <c r="AB990" s="69">
        <f t="shared" ref="AB990:AC990" si="3004">S990</f>
        <v>-0.02211387844</v>
      </c>
      <c r="AC990" s="70">
        <f t="shared" si="3004"/>
        <v>0.002760354229</v>
      </c>
      <c r="AD990" s="71">
        <f t="shared" si="17"/>
        <v>0.000002061153351</v>
      </c>
      <c r="AE990" s="72">
        <f t="shared" si="18"/>
        <v>0.0000158364894</v>
      </c>
      <c r="AF990" s="73">
        <f t="shared" si="19"/>
        <v>0.00007367853894</v>
      </c>
      <c r="AG990" s="74">
        <f t="shared" si="20"/>
        <v>0.00005002892326</v>
      </c>
      <c r="AH990" s="75">
        <f t="shared" si="21"/>
        <v>0.000481404064</v>
      </c>
      <c r="AI990" s="76">
        <f t="shared" si="22"/>
        <v>-0.0001220842757</v>
      </c>
      <c r="AJ990" s="77"/>
      <c r="AK990" s="65">
        <f t="shared" si="23"/>
        <v>-0.005693794321</v>
      </c>
      <c r="AL990" s="66">
        <f t="shared" si="24"/>
        <v>0.0007634399882</v>
      </c>
      <c r="AM990" s="67">
        <f t="shared" si="25"/>
        <v>0.001735931965</v>
      </c>
      <c r="AN990" s="68">
        <f t="shared" si="26"/>
        <v>-0.006919628499</v>
      </c>
      <c r="AO990" s="69">
        <f t="shared" si="27"/>
        <v>0.00447742854</v>
      </c>
      <c r="AP990" s="70">
        <f t="shared" si="28"/>
        <v>0.01063344629</v>
      </c>
      <c r="AQ990" s="71">
        <f t="shared" si="29"/>
        <v>0.00001029112147</v>
      </c>
      <c r="AR990" s="72">
        <f t="shared" si="30"/>
        <v>0.000006938087488</v>
      </c>
      <c r="AS990" s="73">
        <f t="shared" si="31"/>
        <v>-0.00001918486315</v>
      </c>
      <c r="AT990" s="74">
        <f t="shared" si="32"/>
        <v>0.00003239263679</v>
      </c>
      <c r="AU990" s="75">
        <f t="shared" si="33"/>
        <v>0.00005660029997</v>
      </c>
      <c r="AV990" s="76">
        <f t="shared" si="34"/>
        <v>-0.000005929816942</v>
      </c>
      <c r="AW990" s="78">
        <f t="shared" si="35"/>
        <v>0.0005672727419</v>
      </c>
      <c r="AX990" s="79">
        <f t="shared" si="36"/>
        <v>-0.02431635263</v>
      </c>
      <c r="AY990" s="78">
        <f t="shared" si="37"/>
        <v>0.004510658688</v>
      </c>
      <c r="AZ990" s="79">
        <f t="shared" si="38"/>
        <v>0.01568555495</v>
      </c>
      <c r="BA990" s="80">
        <f t="shared" si="39"/>
        <v>0.02488362537</v>
      </c>
      <c r="BB990" s="80">
        <f t="shared" si="40"/>
        <v>-0.01117489626</v>
      </c>
      <c r="BC990" s="80">
        <f t="shared" si="41"/>
        <v>0.0007052019871</v>
      </c>
      <c r="BD990" s="80">
        <f t="shared" si="42"/>
        <v>0.005470617681</v>
      </c>
      <c r="BE990" s="81">
        <f t="shared" si="43"/>
        <v>0.0004943165051</v>
      </c>
      <c r="BF990" s="81">
        <f t="shared" si="44"/>
        <v>-0.0005561438641</v>
      </c>
      <c r="BG990" s="81">
        <f t="shared" si="45"/>
        <v>-0.00002943034796</v>
      </c>
      <c r="BH990" s="81">
        <f t="shared" si="46"/>
        <v>0.000007715780918</v>
      </c>
      <c r="BI990" s="81"/>
      <c r="BJ990" s="81"/>
    </row>
    <row r="991">
      <c r="A991" s="31">
        <v>1013.0</v>
      </c>
      <c r="B991" s="32">
        <v>2673.0</v>
      </c>
      <c r="C991" s="33">
        <v>177.0</v>
      </c>
      <c r="D991" s="55">
        <f t="shared" si="5"/>
        <v>161</v>
      </c>
      <c r="E991" s="35">
        <v>77.0</v>
      </c>
      <c r="F991" s="36">
        <v>17.0</v>
      </c>
      <c r="G991" s="37">
        <v>29.0</v>
      </c>
      <c r="H991" s="38">
        <v>27.0</v>
      </c>
      <c r="I991" s="39">
        <v>10.0</v>
      </c>
      <c r="J991" s="40">
        <v>1.0</v>
      </c>
      <c r="K991" s="56">
        <f t="shared" si="6"/>
        <v>0.6553672316</v>
      </c>
      <c r="L991" s="56">
        <f t="shared" si="7"/>
        <v>0.7631578947</v>
      </c>
      <c r="M991" s="56">
        <f t="shared" si="8"/>
        <v>0.6170212766</v>
      </c>
      <c r="N991" s="56">
        <f t="shared" si="9"/>
        <v>0.1638418079</v>
      </c>
      <c r="O991" s="56">
        <f t="shared" si="10"/>
        <v>0.7204968944</v>
      </c>
      <c r="P991" s="57">
        <f t="shared" si="11"/>
        <v>0.005649717514</v>
      </c>
      <c r="Q991" s="58">
        <f t="shared" ref="Q991:V991" si="3005">K991-Q$2</f>
        <v>0.3043895499</v>
      </c>
      <c r="R991" s="59">
        <f t="shared" si="3005"/>
        <v>0.2836053544</v>
      </c>
      <c r="S991" s="60">
        <f t="shared" si="3005"/>
        <v>0.2054337139</v>
      </c>
      <c r="T991" s="61">
        <f t="shared" si="3005"/>
        <v>0.0481073663</v>
      </c>
      <c r="U991" s="62">
        <f t="shared" si="3005"/>
        <v>0.2666655653</v>
      </c>
      <c r="V991" s="63">
        <f t="shared" si="3005"/>
        <v>-0.026611111</v>
      </c>
      <c r="W991" s="64"/>
      <c r="X991" s="65">
        <f t="shared" si="13"/>
        <v>1</v>
      </c>
      <c r="Y991" s="66">
        <f t="shared" si="14"/>
        <v>0</v>
      </c>
      <c r="Z991" s="67">
        <f t="shared" ref="Z991:AA991" si="3006">U991</f>
        <v>0.2666655653</v>
      </c>
      <c r="AA991" s="68">
        <f t="shared" si="3006"/>
        <v>-0.026611111</v>
      </c>
      <c r="AB991" s="69">
        <f t="shared" ref="AB991:AC991" si="3007">S991</f>
        <v>0.2054337139</v>
      </c>
      <c r="AC991" s="70">
        <f t="shared" si="3007"/>
        <v>0.0481073663</v>
      </c>
      <c r="AD991" s="71">
        <f t="shared" si="17"/>
        <v>0.0704023725</v>
      </c>
      <c r="AE991" s="72">
        <f t="shared" si="18"/>
        <v>-0.01419253392</v>
      </c>
      <c r="AF991" s="73">
        <f t="shared" si="19"/>
        <v>0.05606228793</v>
      </c>
      <c r="AG991" s="74">
        <f t="shared" si="20"/>
        <v>0.007361758666</v>
      </c>
      <c r="AH991" s="75">
        <f t="shared" si="21"/>
        <v>0.03988869213</v>
      </c>
      <c r="AI991" s="76">
        <f t="shared" si="22"/>
        <v>0.01976574986</v>
      </c>
      <c r="AJ991" s="77"/>
      <c r="AK991" s="65">
        <f t="shared" si="23"/>
        <v>-0.005693794321</v>
      </c>
      <c r="AL991" s="66">
        <f t="shared" si="24"/>
        <v>0.0007634399882</v>
      </c>
      <c r="AM991" s="67">
        <f t="shared" si="25"/>
        <v>0.2599161855</v>
      </c>
      <c r="AN991" s="68">
        <f t="shared" si="26"/>
        <v>0.4016482866</v>
      </c>
      <c r="AO991" s="69">
        <f t="shared" si="27"/>
        <v>-0.004840301057</v>
      </c>
      <c r="AP991" s="70">
        <f t="shared" si="28"/>
        <v>-0.1091272438</v>
      </c>
      <c r="AQ991" s="71">
        <f t="shared" si="29"/>
        <v>0.02791191221</v>
      </c>
      <c r="AR991" s="72">
        <f t="shared" si="30"/>
        <v>-0.04833506077</v>
      </c>
      <c r="AS991" s="73">
        <f t="shared" si="31"/>
        <v>-0.001642536719</v>
      </c>
      <c r="AT991" s="74">
        <f t="shared" si="32"/>
        <v>0.02384609368</v>
      </c>
      <c r="AU991" s="75">
        <f t="shared" si="33"/>
        <v>0.00419855083</v>
      </c>
      <c r="AV991" s="76">
        <f t="shared" si="34"/>
        <v>0.00289734107</v>
      </c>
      <c r="AW991" s="78">
        <f t="shared" si="35"/>
        <v>0.2798500165</v>
      </c>
      <c r="AX991" s="79">
        <f t="shared" si="36"/>
        <v>0.3043895499</v>
      </c>
      <c r="AY991" s="78">
        <f t="shared" si="37"/>
        <v>0.2716928567</v>
      </c>
      <c r="AZ991" s="79">
        <f t="shared" si="38"/>
        <v>0.2836053544</v>
      </c>
      <c r="BA991" s="80">
        <f t="shared" si="39"/>
        <v>-0.02453953349</v>
      </c>
      <c r="BB991" s="80">
        <f t="shared" si="40"/>
        <v>-0.01191249776</v>
      </c>
      <c r="BC991" s="80">
        <f t="shared" si="41"/>
        <v>0.2799879457</v>
      </c>
      <c r="BD991" s="80">
        <f t="shared" si="42"/>
        <v>0.2726528157</v>
      </c>
      <c r="BE991" s="81">
        <f t="shared" si="43"/>
        <v>0.0004602811012</v>
      </c>
      <c r="BF991" s="81">
        <f t="shared" si="44"/>
        <v>0.0005846542755</v>
      </c>
      <c r="BG991" s="81">
        <f t="shared" si="45"/>
        <v>0.004053691839</v>
      </c>
      <c r="BH991" s="81">
        <f t="shared" si="46"/>
        <v>0.1526790035</v>
      </c>
      <c r="BI991" s="81"/>
      <c r="BJ991" s="81"/>
    </row>
    <row r="992">
      <c r="A992" s="31">
        <v>1083.0</v>
      </c>
      <c r="B992" s="32">
        <v>1623.0</v>
      </c>
      <c r="C992" s="33">
        <v>672.0</v>
      </c>
      <c r="D992" s="55">
        <f t="shared" si="5"/>
        <v>462</v>
      </c>
      <c r="E992" s="35">
        <v>97.0</v>
      </c>
      <c r="F992" s="36">
        <v>87.0</v>
      </c>
      <c r="G992" s="37">
        <v>77.0</v>
      </c>
      <c r="H992" s="38">
        <v>151.0</v>
      </c>
      <c r="I992" s="39">
        <v>27.0</v>
      </c>
      <c r="J992" s="40">
        <v>23.0</v>
      </c>
      <c r="K992" s="56">
        <f t="shared" si="6"/>
        <v>0.2991071429</v>
      </c>
      <c r="L992" s="56">
        <f t="shared" si="7"/>
        <v>0.4509090909</v>
      </c>
      <c r="M992" s="56">
        <f t="shared" si="8"/>
        <v>0.4117647059</v>
      </c>
      <c r="N992" s="56">
        <f t="shared" si="9"/>
        <v>0.1145833333</v>
      </c>
      <c r="O992" s="56">
        <f t="shared" si="10"/>
        <v>0.4350649351</v>
      </c>
      <c r="P992" s="57">
        <f t="shared" si="11"/>
        <v>0.03422619048</v>
      </c>
      <c r="Q992" s="58">
        <f t="shared" ref="Q992:V992" si="3008">K992-Q$2</f>
        <v>-0.05187053883</v>
      </c>
      <c r="R992" s="59">
        <f t="shared" si="3008"/>
        <v>-0.02864344938</v>
      </c>
      <c r="S992" s="60">
        <f t="shared" si="3008"/>
        <v>0.0001771432362</v>
      </c>
      <c r="T992" s="61">
        <f t="shared" si="3008"/>
        <v>-0.001151108274</v>
      </c>
      <c r="U992" s="62">
        <f t="shared" si="3008"/>
        <v>-0.01876639403</v>
      </c>
      <c r="V992" s="63">
        <f t="shared" si="3008"/>
        <v>0.001965361964</v>
      </c>
      <c r="W992" s="64"/>
      <c r="X992" s="65">
        <f t="shared" si="13"/>
        <v>1</v>
      </c>
      <c r="Y992" s="66">
        <f t="shared" si="14"/>
        <v>0</v>
      </c>
      <c r="Z992" s="67">
        <f t="shared" ref="Z992:AA992" si="3009">U992</f>
        <v>-0.01876639403</v>
      </c>
      <c r="AA992" s="68">
        <f t="shared" si="3009"/>
        <v>0.001965361964</v>
      </c>
      <c r="AB992" s="69">
        <f t="shared" ref="AB992:AC992" si="3010">S992</f>
        <v>0.0001771432362</v>
      </c>
      <c r="AC992" s="70">
        <f t="shared" si="3010"/>
        <v>-0.001151108274</v>
      </c>
      <c r="AD992" s="71">
        <f t="shared" si="17"/>
        <v>0.0003483148972</v>
      </c>
      <c r="AE992" s="72">
        <f t="shared" si="18"/>
        <v>-0.00007376551406</v>
      </c>
      <c r="AF992" s="73">
        <f t="shared" si="19"/>
        <v>-0.000001061995352</v>
      </c>
      <c r="AG992" s="74">
        <f t="shared" si="20"/>
        <v>0.00002195030202</v>
      </c>
      <c r="AH992" s="75">
        <f t="shared" si="21"/>
        <v>-0.000001293670532</v>
      </c>
      <c r="AI992" s="76">
        <f t="shared" si="22"/>
        <v>-0.0000004078220898</v>
      </c>
      <c r="AJ992" s="77"/>
      <c r="AK992" s="65">
        <f t="shared" si="23"/>
        <v>-0.005693794321</v>
      </c>
      <c r="AL992" s="66">
        <f t="shared" si="24"/>
        <v>0.0007634399882</v>
      </c>
      <c r="AM992" s="67">
        <f t="shared" si="25"/>
        <v>-0.01843846601</v>
      </c>
      <c r="AN992" s="68">
        <f t="shared" si="26"/>
        <v>-0.028190099</v>
      </c>
      <c r="AO992" s="69">
        <f t="shared" si="27"/>
        <v>-0.0005985106957</v>
      </c>
      <c r="AP992" s="70">
        <f t="shared" si="28"/>
        <v>0.00007317849853</v>
      </c>
      <c r="AQ992" s="71">
        <f t="shared" si="29"/>
        <v>0.000136025508</v>
      </c>
      <c r="AR992" s="72">
        <f t="shared" si="30"/>
        <v>-0.0002409607949</v>
      </c>
      <c r="AS992" s="73">
        <f t="shared" si="31"/>
        <v>-0.000009289038172</v>
      </c>
      <c r="AT992" s="74">
        <f t="shared" si="32"/>
        <v>0.0000001249510109</v>
      </c>
      <c r="AU992" s="75">
        <f t="shared" si="33"/>
        <v>-0.0000001400019517</v>
      </c>
      <c r="AV992" s="76">
        <f t="shared" si="34"/>
        <v>-0.00000006751845794</v>
      </c>
      <c r="AW992" s="78">
        <f t="shared" si="35"/>
        <v>-0.02460417456</v>
      </c>
      <c r="AX992" s="79">
        <f t="shared" si="36"/>
        <v>-0.05187053883</v>
      </c>
      <c r="AY992" s="78">
        <f t="shared" si="37"/>
        <v>-0.02759438388</v>
      </c>
      <c r="AZ992" s="79">
        <f t="shared" si="38"/>
        <v>-0.02864344938</v>
      </c>
      <c r="BA992" s="80">
        <f t="shared" si="39"/>
        <v>0.02726636427</v>
      </c>
      <c r="BB992" s="80">
        <f t="shared" si="40"/>
        <v>0.001049065502</v>
      </c>
      <c r="BC992" s="80">
        <f t="shared" si="41"/>
        <v>-0.02446624532</v>
      </c>
      <c r="BD992" s="80">
        <f t="shared" si="42"/>
        <v>-0.02663442489</v>
      </c>
      <c r="BE992" s="81">
        <f t="shared" si="43"/>
        <v>0.000742354082</v>
      </c>
      <c r="BF992" s="81">
        <f t="shared" si="44"/>
        <v>0.00005720840422</v>
      </c>
      <c r="BG992" s="81">
        <f t="shared" si="45"/>
        <v>-0.0001107954291</v>
      </c>
      <c r="BH992" s="81">
        <f t="shared" si="46"/>
        <v>0.001303288746</v>
      </c>
      <c r="BI992" s="81"/>
      <c r="BJ992" s="81"/>
    </row>
    <row r="993">
      <c r="A993" s="31">
        <v>347.0</v>
      </c>
      <c r="B993" s="32">
        <v>5591.0</v>
      </c>
      <c r="C993" s="33">
        <v>868.0</v>
      </c>
      <c r="D993" s="55">
        <f t="shared" si="5"/>
        <v>547</v>
      </c>
      <c r="E993" s="35">
        <v>107.0</v>
      </c>
      <c r="F993" s="36">
        <v>123.0</v>
      </c>
      <c r="G993" s="37">
        <v>55.0</v>
      </c>
      <c r="H993" s="38">
        <v>191.0</v>
      </c>
      <c r="I993" s="39">
        <v>35.0</v>
      </c>
      <c r="J993" s="40">
        <v>36.0</v>
      </c>
      <c r="K993" s="56">
        <f t="shared" si="6"/>
        <v>0.2269585253</v>
      </c>
      <c r="L993" s="56">
        <f t="shared" si="7"/>
        <v>0.4264264264</v>
      </c>
      <c r="M993" s="56">
        <f t="shared" si="8"/>
        <v>0.2570093458</v>
      </c>
      <c r="N993" s="56">
        <f t="shared" si="9"/>
        <v>0.0633640553</v>
      </c>
      <c r="O993" s="56">
        <f t="shared" si="10"/>
        <v>0.3601462523</v>
      </c>
      <c r="P993" s="57">
        <f t="shared" si="11"/>
        <v>0.04147465438</v>
      </c>
      <c r="Q993" s="58">
        <f t="shared" ref="Q993:V993" si="3011">K993-Q$2</f>
        <v>-0.1240191563</v>
      </c>
      <c r="R993" s="59">
        <f t="shared" si="3011"/>
        <v>-0.05312611386</v>
      </c>
      <c r="S993" s="60">
        <f t="shared" si="3011"/>
        <v>-0.1545782169</v>
      </c>
      <c r="T993" s="61">
        <f t="shared" si="3011"/>
        <v>-0.05237038631</v>
      </c>
      <c r="U993" s="62">
        <f t="shared" si="3011"/>
        <v>-0.09368507681</v>
      </c>
      <c r="V993" s="63">
        <f t="shared" si="3011"/>
        <v>0.009213825866</v>
      </c>
      <c r="W993" s="64"/>
      <c r="X993" s="65">
        <f t="shared" si="13"/>
        <v>1</v>
      </c>
      <c r="Y993" s="66">
        <f t="shared" si="14"/>
        <v>0</v>
      </c>
      <c r="Z993" s="67">
        <f t="shared" ref="Z993:AA993" si="3012">U993</f>
        <v>-0.09368507681</v>
      </c>
      <c r="AA993" s="68">
        <f t="shared" si="3012"/>
        <v>0.009213825866</v>
      </c>
      <c r="AB993" s="69">
        <f t="shared" ref="AB993:AC993" si="3013">S993</f>
        <v>-0.1545782169</v>
      </c>
      <c r="AC993" s="70">
        <f t="shared" si="3013"/>
        <v>-0.05237038631</v>
      </c>
      <c r="AD993" s="71">
        <f t="shared" si="17"/>
        <v>0.008691999029</v>
      </c>
      <c r="AE993" s="72">
        <f t="shared" si="18"/>
        <v>-0.001726395968</v>
      </c>
      <c r="AF993" s="73">
        <f t="shared" si="19"/>
        <v>0.01496420374</v>
      </c>
      <c r="AG993" s="74">
        <f t="shared" si="20"/>
        <v>0.003482066891</v>
      </c>
      <c r="AH993" s="75">
        <f t="shared" si="21"/>
        <v>0.02115176776</v>
      </c>
      <c r="AI993" s="76">
        <f t="shared" si="22"/>
        <v>0.01619064186</v>
      </c>
      <c r="AJ993" s="77"/>
      <c r="AK993" s="65">
        <f t="shared" si="23"/>
        <v>-0.005693794321</v>
      </c>
      <c r="AL993" s="66">
        <f t="shared" si="24"/>
        <v>0.0007634399882</v>
      </c>
      <c r="AM993" s="67">
        <f t="shared" si="25"/>
        <v>-0.09109922782</v>
      </c>
      <c r="AN993" s="68">
        <f t="shared" si="26"/>
        <v>-0.1412176324</v>
      </c>
      <c r="AO993" s="69">
        <f t="shared" si="27"/>
        <v>-0.004417411443</v>
      </c>
      <c r="AP993" s="70">
        <f t="shared" si="28"/>
        <v>0.08438095624</v>
      </c>
      <c r="AQ993" s="71">
        <f t="shared" si="29"/>
        <v>0.003461115635</v>
      </c>
      <c r="AR993" s="72">
        <f t="shared" si="30"/>
        <v>-0.005954249809</v>
      </c>
      <c r="AS993" s="73">
        <f t="shared" si="31"/>
        <v>-0.001078507929</v>
      </c>
      <c r="AT993" s="74">
        <f t="shared" si="32"/>
        <v>0.006404627955</v>
      </c>
      <c r="AU993" s="75">
        <f t="shared" si="33"/>
        <v>0.002132492486</v>
      </c>
      <c r="AV993" s="76">
        <f t="shared" si="34"/>
        <v>0.002183847114</v>
      </c>
      <c r="AW993" s="78">
        <f t="shared" si="35"/>
        <v>-0.09669533339</v>
      </c>
      <c r="AX993" s="79">
        <f t="shared" si="36"/>
        <v>-0.1240191563</v>
      </c>
      <c r="AY993" s="78">
        <f t="shared" si="37"/>
        <v>-0.05343901087</v>
      </c>
      <c r="AZ993" s="79">
        <f t="shared" si="38"/>
        <v>-0.05312611386</v>
      </c>
      <c r="BA993" s="80">
        <f t="shared" si="39"/>
        <v>0.02732382296</v>
      </c>
      <c r="BB993" s="80">
        <f t="shared" si="40"/>
        <v>-0.0003128970058</v>
      </c>
      <c r="BC993" s="80">
        <f t="shared" si="41"/>
        <v>-0.09655740414</v>
      </c>
      <c r="BD993" s="80">
        <f t="shared" si="42"/>
        <v>-0.05247905188</v>
      </c>
      <c r="BE993" s="81">
        <f t="shared" si="43"/>
        <v>0.0007464933965</v>
      </c>
      <c r="BF993" s="81">
        <f t="shared" si="44"/>
        <v>-0.00001709908478</v>
      </c>
      <c r="BG993" s="81">
        <f t="shared" si="45"/>
        <v>0.006569281409</v>
      </c>
      <c r="BH993" s="81">
        <f t="shared" si="46"/>
        <v>0.01013448204</v>
      </c>
      <c r="BI993" s="81"/>
      <c r="BJ993" s="81"/>
    </row>
    <row r="994">
      <c r="A994" s="31">
        <v>1282.0</v>
      </c>
      <c r="B994" s="32" t="s">
        <v>307</v>
      </c>
      <c r="C994" s="33">
        <v>186.0</v>
      </c>
      <c r="D994" s="55">
        <f t="shared" si="5"/>
        <v>163</v>
      </c>
      <c r="E994" s="35">
        <v>50.0</v>
      </c>
      <c r="F994" s="36">
        <v>25.0</v>
      </c>
      <c r="G994" s="37">
        <v>53.0</v>
      </c>
      <c r="H994" s="38">
        <v>23.0</v>
      </c>
      <c r="I994" s="39">
        <v>8.0</v>
      </c>
      <c r="J994" s="40">
        <v>4.0</v>
      </c>
      <c r="K994" s="56">
        <f t="shared" si="6"/>
        <v>0.5967741935</v>
      </c>
      <c r="L994" s="56">
        <f t="shared" si="7"/>
        <v>0.7160493827</v>
      </c>
      <c r="M994" s="56">
        <f t="shared" si="8"/>
        <v>0.6463414634</v>
      </c>
      <c r="N994" s="56">
        <f t="shared" si="9"/>
        <v>0.2849462366</v>
      </c>
      <c r="O994" s="56">
        <f t="shared" si="10"/>
        <v>0.6809815951</v>
      </c>
      <c r="P994" s="57">
        <f t="shared" si="11"/>
        <v>0.02150537634</v>
      </c>
      <c r="Q994" s="58">
        <f t="shared" ref="Q994:V994" si="3014">K994-Q$2</f>
        <v>0.2457965119</v>
      </c>
      <c r="R994" s="59">
        <f t="shared" si="3014"/>
        <v>0.2364968424</v>
      </c>
      <c r="S994" s="60">
        <f t="shared" si="3014"/>
        <v>0.2347539008</v>
      </c>
      <c r="T994" s="61">
        <f t="shared" si="3014"/>
        <v>0.169211795</v>
      </c>
      <c r="U994" s="62">
        <f t="shared" si="3014"/>
        <v>0.227150266</v>
      </c>
      <c r="V994" s="63">
        <f t="shared" si="3014"/>
        <v>-0.01075545217</v>
      </c>
      <c r="W994" s="64"/>
      <c r="X994" s="65">
        <f t="shared" si="13"/>
        <v>1</v>
      </c>
      <c r="Y994" s="66">
        <f t="shared" si="14"/>
        <v>0</v>
      </c>
      <c r="Z994" s="67">
        <f t="shared" ref="Z994:AA994" si="3015">U994</f>
        <v>0.227150266</v>
      </c>
      <c r="AA994" s="68">
        <f t="shared" si="3015"/>
        <v>-0.01075545217</v>
      </c>
      <c r="AB994" s="69">
        <f t="shared" ref="AB994:AC994" si="3016">S994</f>
        <v>0.2347539008</v>
      </c>
      <c r="AC994" s="70">
        <f t="shared" si="3016"/>
        <v>0.169211795</v>
      </c>
      <c r="AD994" s="71">
        <f t="shared" si="17"/>
        <v>0.05148156359</v>
      </c>
      <c r="AE994" s="72">
        <f t="shared" si="18"/>
        <v>-0.004886207642</v>
      </c>
      <c r="AF994" s="73">
        <f t="shared" si="19"/>
        <v>0.05514436037</v>
      </c>
      <c r="AG994" s="74">
        <f t="shared" si="20"/>
        <v>0.03591161988</v>
      </c>
      <c r="AH994" s="75">
        <f t="shared" si="21"/>
        <v>0.02647676238</v>
      </c>
      <c r="AI994" s="76">
        <f t="shared" si="22"/>
        <v>0.07944625784</v>
      </c>
      <c r="AJ994" s="77"/>
      <c r="AK994" s="65">
        <f t="shared" si="23"/>
        <v>-0.005693794321</v>
      </c>
      <c r="AL994" s="66">
        <f t="shared" si="24"/>
        <v>0.0007634399882</v>
      </c>
      <c r="AM994" s="67">
        <f t="shared" si="25"/>
        <v>0.2024884768</v>
      </c>
      <c r="AN994" s="68">
        <f t="shared" si="26"/>
        <v>0.351854362</v>
      </c>
      <c r="AO994" s="69">
        <f t="shared" si="27"/>
        <v>0.05140047122</v>
      </c>
      <c r="AP994" s="70">
        <f t="shared" si="28"/>
        <v>-0.1407257988</v>
      </c>
      <c r="AQ994" s="71">
        <f t="shared" si="29"/>
        <v>0.0236120558</v>
      </c>
      <c r="AR994" s="72">
        <f t="shared" si="30"/>
        <v>-0.03252210003</v>
      </c>
      <c r="AS994" s="73">
        <f t="shared" si="31"/>
        <v>-0.01371231268</v>
      </c>
      <c r="AT994" s="74">
        <f t="shared" si="32"/>
        <v>0.02420411681</v>
      </c>
      <c r="AU994" s="75">
        <f t="shared" si="33"/>
        <v>0.001696350011</v>
      </c>
      <c r="AV994" s="76">
        <f t="shared" si="34"/>
        <v>0.009444825405</v>
      </c>
      <c r="AW994" s="78">
        <f t="shared" si="35"/>
        <v>0.2597912468</v>
      </c>
      <c r="AX994" s="79">
        <f t="shared" si="36"/>
        <v>0.2457965119</v>
      </c>
      <c r="AY994" s="78">
        <f t="shared" si="37"/>
        <v>0.2130188454</v>
      </c>
      <c r="AZ994" s="79">
        <f t="shared" si="38"/>
        <v>0.2364968424</v>
      </c>
      <c r="BA994" s="80">
        <f t="shared" si="39"/>
        <v>0.01399473494</v>
      </c>
      <c r="BB994" s="80">
        <f t="shared" si="40"/>
        <v>-0.02347799703</v>
      </c>
      <c r="BC994" s="80">
        <f t="shared" si="41"/>
        <v>0.259929176</v>
      </c>
      <c r="BD994" s="80">
        <f t="shared" si="42"/>
        <v>0.2139788044</v>
      </c>
      <c r="BE994" s="81">
        <f t="shared" si="43"/>
        <v>-0.0003553637386</v>
      </c>
      <c r="BF994" s="81">
        <f t="shared" si="44"/>
        <v>-0.0006571366905</v>
      </c>
      <c r="BG994" s="81">
        <f t="shared" si="45"/>
        <v>0.02177624783</v>
      </c>
      <c r="BH994" s="81">
        <f t="shared" si="46"/>
        <v>0.1112386686</v>
      </c>
      <c r="BI994" s="81"/>
      <c r="BJ994" s="81"/>
    </row>
    <row r="995">
      <c r="A995" s="31">
        <v>711.0</v>
      </c>
      <c r="B995" s="32">
        <v>3826.0</v>
      </c>
      <c r="C995" s="33">
        <v>479.0</v>
      </c>
      <c r="D995" s="55">
        <f t="shared" si="5"/>
        <v>370</v>
      </c>
      <c r="E995" s="35">
        <v>95.0</v>
      </c>
      <c r="F995" s="36">
        <v>67.0</v>
      </c>
      <c r="G995" s="37">
        <v>43.0</v>
      </c>
      <c r="H995" s="38">
        <v>115.0</v>
      </c>
      <c r="I995" s="39">
        <v>29.0</v>
      </c>
      <c r="J995" s="40">
        <v>21.0</v>
      </c>
      <c r="K995" s="56">
        <f t="shared" si="6"/>
        <v>0.3486430063</v>
      </c>
      <c r="L995" s="56">
        <f t="shared" si="7"/>
        <v>0.5188284519</v>
      </c>
      <c r="M995" s="56">
        <f t="shared" si="8"/>
        <v>0.3282442748</v>
      </c>
      <c r="N995" s="56">
        <f t="shared" si="9"/>
        <v>0.08977035491</v>
      </c>
      <c r="O995" s="56">
        <f t="shared" si="10"/>
        <v>0.4513513514</v>
      </c>
      <c r="P995" s="57">
        <f t="shared" si="11"/>
        <v>0.04384133612</v>
      </c>
      <c r="Q995" s="58">
        <f t="shared" ref="Q995:V995" si="3017">K995-Q$2</f>
        <v>-0.002334675427</v>
      </c>
      <c r="R995" s="59">
        <f t="shared" si="3017"/>
        <v>0.03927591159</v>
      </c>
      <c r="S995" s="60">
        <f t="shared" si="3017"/>
        <v>-0.08334328784</v>
      </c>
      <c r="T995" s="61">
        <f t="shared" si="3017"/>
        <v>-0.0259640867</v>
      </c>
      <c r="U995" s="62">
        <f t="shared" si="3017"/>
        <v>-0.002479977742</v>
      </c>
      <c r="V995" s="63">
        <f t="shared" si="3017"/>
        <v>0.0115805076</v>
      </c>
      <c r="W995" s="64"/>
      <c r="X995" s="65">
        <f t="shared" si="13"/>
        <v>1</v>
      </c>
      <c r="Y995" s="66">
        <f t="shared" si="14"/>
        <v>0</v>
      </c>
      <c r="Z995" s="67">
        <f t="shared" ref="Z995:AA995" si="3018">U995</f>
        <v>-0.002479977742</v>
      </c>
      <c r="AA995" s="68">
        <f t="shared" si="3018"/>
        <v>0.0115805076</v>
      </c>
      <c r="AB995" s="69">
        <f t="shared" ref="AB995:AC995" si="3019">S995</f>
        <v>-0.08334328784</v>
      </c>
      <c r="AC995" s="70">
        <f t="shared" si="3019"/>
        <v>-0.0259640867</v>
      </c>
      <c r="AD995" s="71">
        <f t="shared" si="17"/>
        <v>-0.0001279578668</v>
      </c>
      <c r="AE995" s="72">
        <f t="shared" si="18"/>
        <v>-0.0000574388022</v>
      </c>
      <c r="AF995" s="73">
        <f t="shared" si="19"/>
        <v>0.0005073668023</v>
      </c>
      <c r="AG995" s="74">
        <f t="shared" si="20"/>
        <v>-0.0009007672215</v>
      </c>
      <c r="AH995" s="75">
        <f t="shared" si="21"/>
        <v>0.006271969829</v>
      </c>
      <c r="AI995" s="76">
        <f t="shared" si="22"/>
        <v>0.004327864703</v>
      </c>
      <c r="AJ995" s="77"/>
      <c r="AK995" s="65">
        <f t="shared" si="23"/>
        <v>-0.005693794321</v>
      </c>
      <c r="AL995" s="66">
        <f t="shared" si="24"/>
        <v>0.0007634399882</v>
      </c>
      <c r="AM995" s="67">
        <f t="shared" si="25"/>
        <v>-0.02041000884</v>
      </c>
      <c r="AN995" s="68">
        <f t="shared" si="26"/>
        <v>0.005515333559</v>
      </c>
      <c r="AO995" s="69">
        <f t="shared" si="27"/>
        <v>-0.001249331264</v>
      </c>
      <c r="AP995" s="70">
        <f t="shared" si="28"/>
        <v>0.04517661268</v>
      </c>
      <c r="AQ995" s="71">
        <f t="shared" si="29"/>
        <v>-0.00009925102167</v>
      </c>
      <c r="AR995" s="72">
        <f t="shared" si="30"/>
        <v>0.00004506951768</v>
      </c>
      <c r="AS995" s="73">
        <f t="shared" si="31"/>
        <v>0.0003932986657</v>
      </c>
      <c r="AT995" s="74">
        <f t="shared" si="32"/>
        <v>0.0001905539368</v>
      </c>
      <c r="AU995" s="75">
        <f t="shared" si="33"/>
        <v>0.0006401086487</v>
      </c>
      <c r="AV995" s="76">
        <f t="shared" si="34"/>
        <v>0.0005939168977</v>
      </c>
      <c r="AW995" s="78">
        <f t="shared" si="35"/>
        <v>-0.02641897813</v>
      </c>
      <c r="AX995" s="79">
        <f t="shared" si="36"/>
        <v>-0.002334675427</v>
      </c>
      <c r="AY995" s="78">
        <f t="shared" si="37"/>
        <v>0.05228492658</v>
      </c>
      <c r="AZ995" s="79">
        <f t="shared" si="38"/>
        <v>0.03927591159</v>
      </c>
      <c r="BA995" s="80">
        <f t="shared" si="39"/>
        <v>-0.02408430271</v>
      </c>
      <c r="BB995" s="80">
        <f t="shared" si="40"/>
        <v>0.01300901499</v>
      </c>
      <c r="BC995" s="80">
        <f t="shared" si="41"/>
        <v>-0.02628104889</v>
      </c>
      <c r="BD995" s="80">
        <f t="shared" si="42"/>
        <v>0.05324488557</v>
      </c>
      <c r="BE995" s="81">
        <f t="shared" si="43"/>
        <v>0.0004108191659</v>
      </c>
      <c r="BF995" s="81">
        <f t="shared" si="44"/>
        <v>-0.0006266261096</v>
      </c>
      <c r="BG995" s="81">
        <f t="shared" si="45"/>
        <v>-0.002144324309</v>
      </c>
      <c r="BH995" s="81">
        <f t="shared" si="46"/>
        <v>-0.002798662881</v>
      </c>
      <c r="BI995" s="81"/>
      <c r="BJ995" s="81"/>
    </row>
    <row r="996">
      <c r="A996" s="31">
        <v>38.0</v>
      </c>
      <c r="B996" s="32" t="s">
        <v>308</v>
      </c>
      <c r="C996" s="33">
        <v>478.0</v>
      </c>
      <c r="D996" s="55">
        <f t="shared" si="5"/>
        <v>288</v>
      </c>
      <c r="E996" s="35">
        <v>35.0</v>
      </c>
      <c r="F996" s="36">
        <v>60.0</v>
      </c>
      <c r="G996" s="37">
        <v>26.0</v>
      </c>
      <c r="H996" s="38">
        <v>116.0</v>
      </c>
      <c r="I996" s="39">
        <v>16.0</v>
      </c>
      <c r="J996" s="40">
        <v>35.0</v>
      </c>
      <c r="K996" s="56">
        <f t="shared" si="6"/>
        <v>0.1610878661</v>
      </c>
      <c r="L996" s="56">
        <f t="shared" si="7"/>
        <v>0.3053892216</v>
      </c>
      <c r="M996" s="56">
        <f t="shared" si="8"/>
        <v>0.2148760331</v>
      </c>
      <c r="N996" s="56">
        <f t="shared" si="9"/>
        <v>0.05439330544</v>
      </c>
      <c r="O996" s="56">
        <f t="shared" si="10"/>
        <v>0.2673611111</v>
      </c>
      <c r="P996" s="57">
        <f t="shared" si="11"/>
        <v>0.07322175732</v>
      </c>
      <c r="Q996" s="58">
        <f t="shared" ref="Q996:V996" si="3020">K996-Q$2</f>
        <v>-0.1898898156</v>
      </c>
      <c r="R996" s="59">
        <f t="shared" si="3020"/>
        <v>-0.1741633187</v>
      </c>
      <c r="S996" s="60">
        <f t="shared" si="3020"/>
        <v>-0.1967115296</v>
      </c>
      <c r="T996" s="61">
        <f t="shared" si="3020"/>
        <v>-0.06134113617</v>
      </c>
      <c r="U996" s="62">
        <f t="shared" si="3020"/>
        <v>-0.186470218</v>
      </c>
      <c r="V996" s="63">
        <f t="shared" si="3020"/>
        <v>0.04096092881</v>
      </c>
      <c r="W996" s="64"/>
      <c r="X996" s="65">
        <f t="shared" si="13"/>
        <v>1</v>
      </c>
      <c r="Y996" s="66">
        <f t="shared" si="14"/>
        <v>0</v>
      </c>
      <c r="Z996" s="67">
        <f t="shared" ref="Z996:AA996" si="3021">U996</f>
        <v>-0.186470218</v>
      </c>
      <c r="AA996" s="68">
        <f t="shared" si="3021"/>
        <v>0.04096092881</v>
      </c>
      <c r="AB996" s="69">
        <f t="shared" ref="AB996:AC996" si="3022">S996</f>
        <v>-0.1967115296</v>
      </c>
      <c r="AC996" s="70">
        <f t="shared" si="3022"/>
        <v>-0.06134113617</v>
      </c>
      <c r="AD996" s="71">
        <f t="shared" si="17"/>
        <v>0.03309334451</v>
      </c>
      <c r="AE996" s="72">
        <f t="shared" si="18"/>
        <v>-0.01527598665</v>
      </c>
      <c r="AF996" s="73">
        <f t="shared" si="19"/>
        <v>0.03919343171</v>
      </c>
      <c r="AG996" s="74">
        <f t="shared" si="20"/>
        <v>0.003380808073</v>
      </c>
      <c r="AH996" s="75">
        <f t="shared" si="21"/>
        <v>0.03493269089</v>
      </c>
      <c r="AI996" s="76">
        <f t="shared" si="22"/>
        <v>0.02413301744</v>
      </c>
      <c r="AJ996" s="77"/>
      <c r="AK996" s="65">
        <f t="shared" si="23"/>
        <v>-0.005693794321</v>
      </c>
      <c r="AL996" s="66">
        <f t="shared" si="24"/>
        <v>0.0007634399882</v>
      </c>
      <c r="AM996" s="67">
        <f t="shared" si="25"/>
        <v>-0.2172386807</v>
      </c>
      <c r="AN996" s="68">
        <f t="shared" si="26"/>
        <v>-0.2626135764</v>
      </c>
      <c r="AO996" s="69">
        <f t="shared" si="27"/>
        <v>-0.002978261871</v>
      </c>
      <c r="AP996" s="70">
        <f t="shared" si="28"/>
        <v>0.1066366982</v>
      </c>
      <c r="AQ996" s="71">
        <f t="shared" si="29"/>
        <v>0.008104279738</v>
      </c>
      <c r="AR996" s="72">
        <f t="shared" si="30"/>
        <v>-0.02714298515</v>
      </c>
      <c r="AS996" s="73">
        <f t="shared" si="31"/>
        <v>-0.0004032612853</v>
      </c>
      <c r="AT996" s="74">
        <f t="shared" si="32"/>
        <v>0.0166248273</v>
      </c>
      <c r="AU996" s="75">
        <f t="shared" si="33"/>
        <v>0.003564717019</v>
      </c>
      <c r="AV996" s="76">
        <f t="shared" si="34"/>
        <v>0.003311121735</v>
      </c>
      <c r="AW996" s="78">
        <f t="shared" si="35"/>
        <v>-0.2146450015</v>
      </c>
      <c r="AX996" s="79">
        <f t="shared" si="36"/>
        <v>-0.1898898156</v>
      </c>
      <c r="AY996" s="78">
        <f t="shared" si="37"/>
        <v>-0.1624204744</v>
      </c>
      <c r="AZ996" s="79">
        <f t="shared" si="38"/>
        <v>-0.1741633187</v>
      </c>
      <c r="BA996" s="80">
        <f t="shared" si="39"/>
        <v>-0.02475518588</v>
      </c>
      <c r="BB996" s="80">
        <f t="shared" si="40"/>
        <v>0.01174284437</v>
      </c>
      <c r="BC996" s="80">
        <f t="shared" si="41"/>
        <v>-0.2145070722</v>
      </c>
      <c r="BD996" s="80">
        <f t="shared" si="42"/>
        <v>-0.1614605154</v>
      </c>
      <c r="BE996" s="81">
        <f t="shared" si="43"/>
        <v>0.0004749248343</v>
      </c>
      <c r="BF996" s="81">
        <f t="shared" si="44"/>
        <v>-0.0005813925903</v>
      </c>
      <c r="BG996" s="81">
        <f t="shared" si="45"/>
        <v>0.01994378601</v>
      </c>
      <c r="BH996" s="81">
        <f t="shared" si="46"/>
        <v>0.06926884486</v>
      </c>
      <c r="BI996" s="81"/>
      <c r="BJ996" s="81"/>
    </row>
    <row r="997">
      <c r="A997" s="31">
        <v>439.0</v>
      </c>
      <c r="B997" s="32">
        <v>7691.0</v>
      </c>
      <c r="C997" s="33">
        <v>744.0</v>
      </c>
      <c r="D997" s="55">
        <f t="shared" si="5"/>
        <v>638</v>
      </c>
      <c r="E997" s="35">
        <v>210.0</v>
      </c>
      <c r="F997" s="36">
        <v>93.0</v>
      </c>
      <c r="G997" s="37">
        <v>110.0</v>
      </c>
      <c r="H997" s="38">
        <v>176.0</v>
      </c>
      <c r="I997" s="39">
        <v>31.0</v>
      </c>
      <c r="J997" s="40">
        <v>18.0</v>
      </c>
      <c r="K997" s="56">
        <f t="shared" si="6"/>
        <v>0.4717741935</v>
      </c>
      <c r="L997" s="56">
        <f t="shared" si="7"/>
        <v>0.5779376499</v>
      </c>
      <c r="M997" s="56">
        <f t="shared" si="8"/>
        <v>0.4977375566</v>
      </c>
      <c r="N997" s="56">
        <f t="shared" si="9"/>
        <v>0.1478494624</v>
      </c>
      <c r="O997" s="56">
        <f t="shared" si="10"/>
        <v>0.5501567398</v>
      </c>
      <c r="P997" s="57">
        <f t="shared" si="11"/>
        <v>0.02419354839</v>
      </c>
      <c r="Q997" s="58">
        <f t="shared" ref="Q997:V997" si="3023">K997-Q$2</f>
        <v>0.1207965119</v>
      </c>
      <c r="R997" s="59">
        <f t="shared" si="3023"/>
        <v>0.09838510959</v>
      </c>
      <c r="S997" s="60">
        <f t="shared" si="3023"/>
        <v>0.08614999391</v>
      </c>
      <c r="T997" s="61">
        <f t="shared" si="3023"/>
        <v>0.03211502076</v>
      </c>
      <c r="U997" s="62">
        <f t="shared" si="3023"/>
        <v>0.09632541072</v>
      </c>
      <c r="V997" s="63">
        <f t="shared" si="3023"/>
        <v>-0.008067280125</v>
      </c>
      <c r="W997" s="64"/>
      <c r="X997" s="65">
        <f t="shared" si="13"/>
        <v>1</v>
      </c>
      <c r="Y997" s="66">
        <f t="shared" si="14"/>
        <v>0</v>
      </c>
      <c r="Z997" s="67">
        <f t="shared" ref="Z997:AA997" si="3024">U997</f>
        <v>0.09632541072</v>
      </c>
      <c r="AA997" s="68">
        <f t="shared" si="3024"/>
        <v>-0.008067280125</v>
      </c>
      <c r="AB997" s="69">
        <f t="shared" ref="AB997:AC997" si="3025">S997</f>
        <v>0.08614999391</v>
      </c>
      <c r="AC997" s="70">
        <f t="shared" si="3025"/>
        <v>0.03211502076</v>
      </c>
      <c r="AD997" s="71">
        <f t="shared" si="17"/>
        <v>0.009213503741</v>
      </c>
      <c r="AE997" s="72">
        <f t="shared" si="18"/>
        <v>-0.001554168143</v>
      </c>
      <c r="AF997" s="73">
        <f t="shared" si="19"/>
        <v>0.008557514416</v>
      </c>
      <c r="AG997" s="74">
        <f t="shared" si="20"/>
        <v>0.002398496431</v>
      </c>
      <c r="AH997" s="75">
        <f t="shared" si="21"/>
        <v>0.006390446893</v>
      </c>
      <c r="AI997" s="76">
        <f t="shared" si="22"/>
        <v>0.005533417686</v>
      </c>
      <c r="AJ997" s="77"/>
      <c r="AK997" s="65">
        <f t="shared" si="23"/>
        <v>-0.005693794321</v>
      </c>
      <c r="AL997" s="66">
        <f t="shared" si="24"/>
        <v>0.0007634399882</v>
      </c>
      <c r="AM997" s="67">
        <f t="shared" si="25"/>
        <v>0.09143410946</v>
      </c>
      <c r="AN997" s="68">
        <f t="shared" si="26"/>
        <v>0.1463454146</v>
      </c>
      <c r="AO997" s="69">
        <f t="shared" si="27"/>
        <v>0.00392101733</v>
      </c>
      <c r="AP997" s="70">
        <f t="shared" si="28"/>
        <v>-0.04743811223</v>
      </c>
      <c r="AQ997" s="71">
        <f t="shared" si="29"/>
        <v>0.003829556515</v>
      </c>
      <c r="AR997" s="72">
        <f t="shared" si="30"/>
        <v>-0.006169734654</v>
      </c>
      <c r="AS997" s="73">
        <f t="shared" si="31"/>
        <v>-0.0007885775179</v>
      </c>
      <c r="AT997" s="74">
        <f t="shared" si="32"/>
        <v>0.003673217718</v>
      </c>
      <c r="AU997" s="75">
        <f t="shared" si="33"/>
        <v>0.0006337233007</v>
      </c>
      <c r="AV997" s="76">
        <f t="shared" si="34"/>
        <v>0.0007325791309</v>
      </c>
      <c r="AW997" s="78">
        <f t="shared" si="35"/>
        <v>0.09333603477</v>
      </c>
      <c r="AX997" s="79">
        <f t="shared" si="36"/>
        <v>0.1207965119</v>
      </c>
      <c r="AY997" s="78">
        <f t="shared" si="37"/>
        <v>0.09790680459</v>
      </c>
      <c r="AZ997" s="79">
        <f t="shared" si="38"/>
        <v>0.09838510959</v>
      </c>
      <c r="BA997" s="80">
        <f t="shared" si="39"/>
        <v>-0.02746047709</v>
      </c>
      <c r="BB997" s="80">
        <f t="shared" si="40"/>
        <v>-0.0004783049996</v>
      </c>
      <c r="BC997" s="80">
        <f t="shared" si="41"/>
        <v>0.09347396401</v>
      </c>
      <c r="BD997" s="80">
        <f t="shared" si="42"/>
        <v>0.09886676358</v>
      </c>
      <c r="BE997" s="81">
        <f t="shared" si="43"/>
        <v>0.0007538490265</v>
      </c>
      <c r="BF997" s="81">
        <f t="shared" si="44"/>
        <v>0.00002626896697</v>
      </c>
      <c r="BG997" s="81">
        <f t="shared" si="45"/>
        <v>-0.001037254993</v>
      </c>
      <c r="BH997" s="81">
        <f t="shared" si="46"/>
        <v>0.0184829366</v>
      </c>
      <c r="BI997" s="81"/>
      <c r="BJ997" s="81"/>
    </row>
    <row r="998">
      <c r="A998" s="31">
        <v>744.0</v>
      </c>
      <c r="B998" s="32">
        <v>6691.0</v>
      </c>
      <c r="C998" s="33">
        <v>884.0</v>
      </c>
      <c r="D998" s="55">
        <f t="shared" si="5"/>
        <v>584</v>
      </c>
      <c r="E998" s="35">
        <v>119.0</v>
      </c>
      <c r="F998" s="36">
        <v>101.0</v>
      </c>
      <c r="G998" s="37">
        <v>86.0</v>
      </c>
      <c r="H998" s="38">
        <v>216.0</v>
      </c>
      <c r="I998" s="39">
        <v>31.0</v>
      </c>
      <c r="J998" s="40">
        <v>31.0</v>
      </c>
      <c r="K998" s="56">
        <f t="shared" si="6"/>
        <v>0.2669683258</v>
      </c>
      <c r="L998" s="56">
        <f t="shared" si="7"/>
        <v>0.4098360656</v>
      </c>
      <c r="M998" s="56">
        <f t="shared" si="8"/>
        <v>0.3944954128</v>
      </c>
      <c r="N998" s="56">
        <f t="shared" si="9"/>
        <v>0.09728506787</v>
      </c>
      <c r="O998" s="56">
        <f t="shared" si="10"/>
        <v>0.404109589</v>
      </c>
      <c r="P998" s="57">
        <f t="shared" si="11"/>
        <v>0.0350678733</v>
      </c>
      <c r="Q998" s="58">
        <f t="shared" ref="Q998:V998" si="3026">K998-Q$2</f>
        <v>-0.0840093559</v>
      </c>
      <c r="R998" s="59">
        <f t="shared" si="3026"/>
        <v>-0.06971647472</v>
      </c>
      <c r="S998" s="60">
        <f t="shared" si="3026"/>
        <v>-0.0170921498</v>
      </c>
      <c r="T998" s="61">
        <f t="shared" si="3026"/>
        <v>-0.01844937373</v>
      </c>
      <c r="U998" s="62">
        <f t="shared" si="3026"/>
        <v>-0.04972174005</v>
      </c>
      <c r="V998" s="63">
        <f t="shared" si="3026"/>
        <v>0.002807044791</v>
      </c>
      <c r="W998" s="64"/>
      <c r="X998" s="65">
        <f t="shared" si="13"/>
        <v>1</v>
      </c>
      <c r="Y998" s="66">
        <f t="shared" si="14"/>
        <v>0</v>
      </c>
      <c r="Z998" s="67">
        <f t="shared" ref="Z998:AA998" si="3027">U998</f>
        <v>-0.04972174005</v>
      </c>
      <c r="AA998" s="68">
        <f t="shared" si="3027"/>
        <v>0.002807044791</v>
      </c>
      <c r="AB998" s="69">
        <f t="shared" ref="AB998:AC998" si="3028">S998</f>
        <v>-0.0170921498</v>
      </c>
      <c r="AC998" s="70">
        <f t="shared" si="3028"/>
        <v>-0.01844937373</v>
      </c>
      <c r="AD998" s="71">
        <f t="shared" si="17"/>
        <v>0.002464371933</v>
      </c>
      <c r="AE998" s="72">
        <f t="shared" si="18"/>
        <v>-0.0002791423029</v>
      </c>
      <c r="AF998" s="73">
        <f t="shared" si="19"/>
        <v>0.0009016396478</v>
      </c>
      <c r="AG998" s="74">
        <f t="shared" si="20"/>
        <v>0.0008693565349</v>
      </c>
      <c r="AH998" s="75">
        <f t="shared" si="21"/>
        <v>-0.00004823780632</v>
      </c>
      <c r="AI998" s="76">
        <f t="shared" si="22"/>
        <v>0.0006306789192</v>
      </c>
      <c r="AJ998" s="77"/>
      <c r="AK998" s="65">
        <f t="shared" si="23"/>
        <v>-0.005693794321</v>
      </c>
      <c r="AL998" s="66">
        <f t="shared" si="24"/>
        <v>0.0007634399882</v>
      </c>
      <c r="AM998" s="67">
        <f t="shared" si="25"/>
        <v>-0.04504222984</v>
      </c>
      <c r="AN998" s="68">
        <f t="shared" si="26"/>
        <v>-0.07664911319</v>
      </c>
      <c r="AO998" s="69">
        <f t="shared" si="27"/>
        <v>-0.006796974486</v>
      </c>
      <c r="AP998" s="70">
        <f t="shared" si="28"/>
        <v>0.01110579281</v>
      </c>
      <c r="AQ998" s="71">
        <f t="shared" si="29"/>
        <v>0.001103911181</v>
      </c>
      <c r="AR998" s="72">
        <f t="shared" si="30"/>
        <v>-0.00158005564</v>
      </c>
      <c r="AS998" s="73">
        <f t="shared" si="31"/>
        <v>-0.0003432625704</v>
      </c>
      <c r="AT998" s="74">
        <f t="shared" si="32"/>
        <v>0.0004031167922</v>
      </c>
      <c r="AU998" s="75">
        <f t="shared" si="33"/>
        <v>-0.00001583965717</v>
      </c>
      <c r="AV998" s="76">
        <f t="shared" si="34"/>
        <v>0.00007072828596</v>
      </c>
      <c r="AW998" s="78">
        <f t="shared" si="35"/>
        <v>-0.05678818969</v>
      </c>
      <c r="AX998" s="79">
        <f t="shared" si="36"/>
        <v>-0.0840093559</v>
      </c>
      <c r="AY998" s="78">
        <f t="shared" si="37"/>
        <v>-0.06588609095</v>
      </c>
      <c r="AZ998" s="79">
        <f t="shared" si="38"/>
        <v>-0.06971647472</v>
      </c>
      <c r="BA998" s="80">
        <f t="shared" si="39"/>
        <v>0.0272211662</v>
      </c>
      <c r="BB998" s="80">
        <f t="shared" si="40"/>
        <v>0.003830383764</v>
      </c>
      <c r="BC998" s="80">
        <f t="shared" si="41"/>
        <v>-0.05665026045</v>
      </c>
      <c r="BD998" s="80">
        <f t="shared" si="42"/>
        <v>-0.06492613196</v>
      </c>
      <c r="BE998" s="81">
        <f t="shared" si="43"/>
        <v>0.0007263200498</v>
      </c>
      <c r="BF998" s="81">
        <f t="shared" si="44"/>
        <v>0.0002085350262</v>
      </c>
      <c r="BG998" s="81">
        <f t="shared" si="45"/>
        <v>-0.001006150602</v>
      </c>
      <c r="BH998" s="81">
        <f t="shared" si="46"/>
        <v>0.007356164571</v>
      </c>
      <c r="BI998" s="81"/>
      <c r="BJ998" s="81"/>
    </row>
    <row r="999">
      <c r="A999" s="31">
        <v>311.0</v>
      </c>
      <c r="B999" s="32" t="s">
        <v>309</v>
      </c>
      <c r="C999" s="33">
        <v>132.0</v>
      </c>
      <c r="D999" s="55">
        <f t="shared" si="5"/>
        <v>97</v>
      </c>
      <c r="E999" s="35">
        <v>23.0</v>
      </c>
      <c r="F999" s="36">
        <v>20.0</v>
      </c>
      <c r="G999" s="37">
        <v>13.0</v>
      </c>
      <c r="H999" s="38">
        <v>29.0</v>
      </c>
      <c r="I999" s="39">
        <v>9.0</v>
      </c>
      <c r="J999" s="40">
        <v>3.0</v>
      </c>
      <c r="K999" s="56">
        <f t="shared" si="6"/>
        <v>0.3409090909</v>
      </c>
      <c r="L999" s="56">
        <f t="shared" si="7"/>
        <v>0.5245901639</v>
      </c>
      <c r="M999" s="56">
        <f t="shared" si="8"/>
        <v>0.3611111111</v>
      </c>
      <c r="N999" s="56">
        <f t="shared" si="9"/>
        <v>0.09848484848</v>
      </c>
      <c r="O999" s="56">
        <f t="shared" si="10"/>
        <v>0.4639175258</v>
      </c>
      <c r="P999" s="57">
        <f t="shared" si="11"/>
        <v>0.02272727273</v>
      </c>
      <c r="Q999" s="58">
        <f t="shared" ref="Q999:V999" si="3029">K999-Q$2</f>
        <v>-0.01006859078</v>
      </c>
      <c r="R999" s="59">
        <f t="shared" si="3029"/>
        <v>0.04503762364</v>
      </c>
      <c r="S999" s="60">
        <f t="shared" si="3029"/>
        <v>-0.05047645154</v>
      </c>
      <c r="T999" s="61">
        <f t="shared" si="3029"/>
        <v>-0.01724959312</v>
      </c>
      <c r="U999" s="62">
        <f t="shared" si="3029"/>
        <v>0.01008619668</v>
      </c>
      <c r="V999" s="63">
        <f t="shared" si="3029"/>
        <v>-0.009533555785</v>
      </c>
      <c r="W999" s="64"/>
      <c r="X999" s="65">
        <f t="shared" si="13"/>
        <v>1</v>
      </c>
      <c r="Y999" s="66">
        <f t="shared" si="14"/>
        <v>0</v>
      </c>
      <c r="Z999" s="67">
        <f t="shared" ref="Z999:AA999" si="3030">U999</f>
        <v>0.01008619668</v>
      </c>
      <c r="AA999" s="68">
        <f t="shared" si="3030"/>
        <v>-0.009533555785</v>
      </c>
      <c r="AB999" s="69">
        <f t="shared" ref="AB999:AC999" si="3031">S999</f>
        <v>-0.05047645154</v>
      </c>
      <c r="AC999" s="70">
        <f t="shared" si="3031"/>
        <v>-0.01724959312</v>
      </c>
      <c r="AD999" s="71">
        <f t="shared" si="17"/>
        <v>0.00001084267756</v>
      </c>
      <c r="AE999" s="72">
        <f t="shared" si="18"/>
        <v>-0.0001923146374</v>
      </c>
      <c r="AF999" s="73">
        <f t="shared" si="19"/>
        <v>-0.0006735653762</v>
      </c>
      <c r="AG999" s="74">
        <f t="shared" si="20"/>
        <v>0.0003072372776</v>
      </c>
      <c r="AH999" s="75">
        <f t="shared" si="21"/>
        <v>0.002250323697</v>
      </c>
      <c r="AI999" s="76">
        <f t="shared" si="22"/>
        <v>0.001741396502</v>
      </c>
      <c r="AJ999" s="77"/>
      <c r="AK999" s="65">
        <f t="shared" si="23"/>
        <v>-0.005693794321</v>
      </c>
      <c r="AL999" s="66">
        <f t="shared" si="24"/>
        <v>0.0007634399882</v>
      </c>
      <c r="AM999" s="67">
        <f t="shared" si="25"/>
        <v>0.02336879799</v>
      </c>
      <c r="AN999" s="68">
        <f t="shared" si="26"/>
        <v>0.008231463388</v>
      </c>
      <c r="AO999" s="69">
        <f t="shared" si="27"/>
        <v>-0.001516433741</v>
      </c>
      <c r="AP999" s="70">
        <f t="shared" si="28"/>
        <v>0.02757483561</v>
      </c>
      <c r="AQ999" s="71">
        <f t="shared" si="29"/>
        <v>-0.0001065351055</v>
      </c>
      <c r="AR999" s="72">
        <f t="shared" si="30"/>
        <v>-0.0001051662549</v>
      </c>
      <c r="AS999" s="73">
        <f t="shared" si="31"/>
        <v>-0.0001472141087</v>
      </c>
      <c r="AT999" s="74">
        <f t="shared" si="32"/>
        <v>-0.0002761713337</v>
      </c>
      <c r="AU999" s="75">
        <f t="shared" si="33"/>
        <v>0.0002265640968</v>
      </c>
      <c r="AV999" s="76">
        <f t="shared" si="34"/>
        <v>0.0002344796792</v>
      </c>
      <c r="AW999" s="78">
        <f t="shared" si="35"/>
        <v>0.01613138481</v>
      </c>
      <c r="AX999" s="79">
        <f t="shared" si="36"/>
        <v>-0.01006859078</v>
      </c>
      <c r="AY999" s="78">
        <f t="shared" si="37"/>
        <v>0.03642288108</v>
      </c>
      <c r="AZ999" s="79">
        <f t="shared" si="38"/>
        <v>0.04503762364</v>
      </c>
      <c r="BA999" s="80">
        <f t="shared" si="39"/>
        <v>0.02619997559</v>
      </c>
      <c r="BB999" s="80">
        <f t="shared" si="40"/>
        <v>-0.008614742565</v>
      </c>
      <c r="BC999" s="80">
        <f t="shared" si="41"/>
        <v>0.01626931406</v>
      </c>
      <c r="BD999" s="80">
        <f t="shared" si="42"/>
        <v>0.03738284007</v>
      </c>
      <c r="BE999" s="81">
        <f t="shared" si="43"/>
        <v>0.0006122249316</v>
      </c>
      <c r="BF999" s="81">
        <f t="shared" si="44"/>
        <v>-0.0004514120899</v>
      </c>
      <c r="BG999" s="81">
        <f t="shared" si="45"/>
        <v>-0.001132786152</v>
      </c>
      <c r="BH999" s="81">
        <f t="shared" si="46"/>
        <v>0.001216386331</v>
      </c>
      <c r="BI999" s="81"/>
      <c r="BJ999" s="81"/>
    </row>
    <row r="1000">
      <c r="A1000" s="31">
        <v>975.0</v>
      </c>
      <c r="B1000" s="32" t="s">
        <v>310</v>
      </c>
      <c r="C1000" s="33">
        <v>599.0</v>
      </c>
      <c r="D1000" s="55">
        <f t="shared" si="5"/>
        <v>537</v>
      </c>
      <c r="E1000" s="35">
        <v>175.0</v>
      </c>
      <c r="F1000" s="36">
        <v>51.0</v>
      </c>
      <c r="G1000" s="37">
        <v>109.0</v>
      </c>
      <c r="H1000" s="38">
        <v>176.0</v>
      </c>
      <c r="I1000" s="39">
        <v>21.0</v>
      </c>
      <c r="J1000" s="40">
        <v>5.0</v>
      </c>
      <c r="K1000" s="56">
        <f t="shared" si="6"/>
        <v>0.5091819699</v>
      </c>
      <c r="L1000" s="56">
        <f t="shared" si="7"/>
        <v>0.5268817204</v>
      </c>
      <c r="M1000" s="56">
        <f t="shared" si="8"/>
        <v>0.6606060606</v>
      </c>
      <c r="N1000" s="56">
        <f t="shared" si="9"/>
        <v>0.1819699499</v>
      </c>
      <c r="O1000" s="56">
        <f t="shared" si="10"/>
        <v>0.5679702048</v>
      </c>
      <c r="P1000" s="57">
        <f t="shared" si="11"/>
        <v>0.008347245409</v>
      </c>
      <c r="Q1000" s="58">
        <f t="shared" ref="Q1000:V1000" si="3032">K1000-Q$2</f>
        <v>0.1582042883</v>
      </c>
      <c r="R1000" s="59">
        <f t="shared" si="3032"/>
        <v>0.04732918014</v>
      </c>
      <c r="S1000" s="60">
        <f t="shared" si="3032"/>
        <v>0.249018498</v>
      </c>
      <c r="T1000" s="61">
        <f t="shared" si="3032"/>
        <v>0.06623550831</v>
      </c>
      <c r="U1000" s="62">
        <f t="shared" si="3032"/>
        <v>0.1141388757</v>
      </c>
      <c r="V1000" s="63">
        <f t="shared" si="3032"/>
        <v>-0.0239135831</v>
      </c>
      <c r="W1000" s="64"/>
      <c r="X1000" s="65">
        <f t="shared" si="13"/>
        <v>1</v>
      </c>
      <c r="Y1000" s="66">
        <f t="shared" si="14"/>
        <v>0</v>
      </c>
      <c r="Z1000" s="67">
        <f t="shared" ref="Z1000:AA1000" si="3033">U1000</f>
        <v>0.1141388757</v>
      </c>
      <c r="AA1000" s="68">
        <f t="shared" si="3033"/>
        <v>-0.0239135831</v>
      </c>
      <c r="AB1000" s="69">
        <f t="shared" ref="AB1000:AC1000" si="3034">S1000</f>
        <v>0.249018498</v>
      </c>
      <c r="AC1000" s="70">
        <f t="shared" si="3034"/>
        <v>0.06623550831</v>
      </c>
      <c r="AD1000" s="71">
        <f t="shared" si="17"/>
        <v>0.0124558235</v>
      </c>
      <c r="AE1000" s="72">
        <f t="shared" si="18"/>
        <v>-0.005458938981</v>
      </c>
      <c r="AF1000" s="73">
        <f t="shared" si="19"/>
        <v>0.03000661973</v>
      </c>
      <c r="AG1000" s="74">
        <f t="shared" si="20"/>
        <v>0.001605121908</v>
      </c>
      <c r="AH1000" s="75">
        <f t="shared" si="21"/>
        <v>0.05762306977</v>
      </c>
      <c r="AI1000" s="76">
        <f t="shared" si="22"/>
        <v>0.03298773358</v>
      </c>
      <c r="AJ1000" s="77"/>
      <c r="AK1000" s="65">
        <f t="shared" si="23"/>
        <v>-0.005693794321</v>
      </c>
      <c r="AL1000" s="66">
        <f t="shared" si="24"/>
        <v>0.0007634399882</v>
      </c>
      <c r="AM1000" s="67">
        <f t="shared" si="25"/>
        <v>0.1311327226</v>
      </c>
      <c r="AN1000" s="68">
        <f t="shared" si="26"/>
        <v>0.1616922078</v>
      </c>
      <c r="AO1000" s="69">
        <f t="shared" si="27"/>
        <v>-0.001919381701</v>
      </c>
      <c r="AP1000" s="70">
        <f t="shared" si="28"/>
        <v>-0.1333907917</v>
      </c>
      <c r="AQ1000" s="71">
        <f t="shared" si="29"/>
        <v>0.003219790193</v>
      </c>
      <c r="AR1000" s="72">
        <f t="shared" si="30"/>
        <v>-0.01006678333</v>
      </c>
      <c r="AS1000" s="73">
        <f t="shared" si="31"/>
        <v>0.000106110604</v>
      </c>
      <c r="AT1000" s="74">
        <f t="shared" si="32"/>
        <v>0.01270235409</v>
      </c>
      <c r="AU1000" s="75">
        <f t="shared" si="33"/>
        <v>0.005992307468</v>
      </c>
      <c r="AV1000" s="76">
        <f t="shared" si="34"/>
        <v>0.004688344048</v>
      </c>
      <c r="AW1000" s="78">
        <f t="shared" si="35"/>
        <v>0.1328377548</v>
      </c>
      <c r="AX1000" s="79">
        <f t="shared" si="36"/>
        <v>0.1582042883</v>
      </c>
      <c r="AY1000" s="78">
        <f t="shared" si="37"/>
        <v>0.03638877092</v>
      </c>
      <c r="AZ1000" s="79">
        <f t="shared" si="38"/>
        <v>0.04732918014</v>
      </c>
      <c r="BA1000" s="80">
        <f t="shared" si="39"/>
        <v>-0.02536653346</v>
      </c>
      <c r="BB1000" s="80">
        <f t="shared" si="40"/>
        <v>-0.01094040922</v>
      </c>
      <c r="BC1000" s="80">
        <f t="shared" si="41"/>
        <v>0.132975684</v>
      </c>
      <c r="BD1000" s="80">
        <f t="shared" si="42"/>
        <v>0.03734872991</v>
      </c>
      <c r="BE1000" s="81">
        <f t="shared" si="43"/>
        <v>0.0005237684659</v>
      </c>
      <c r="BF1000" s="81">
        <f t="shared" si="44"/>
        <v>0.0005550405132</v>
      </c>
      <c r="BG1000" s="81">
        <f t="shared" si="45"/>
        <v>0.01628760492</v>
      </c>
      <c r="BH1000" s="81">
        <f t="shared" si="46"/>
        <v>0.009932945816</v>
      </c>
      <c r="BI1000" s="81"/>
      <c r="BJ1000" s="81"/>
    </row>
    <row r="1001">
      <c r="A1001" s="31">
        <v>608.0</v>
      </c>
      <c r="B1001" s="32">
        <v>1612.0</v>
      </c>
      <c r="C1001" s="33">
        <v>2253.0</v>
      </c>
      <c r="D1001" s="55">
        <f t="shared" si="5"/>
        <v>1725</v>
      </c>
      <c r="E1001" s="35">
        <v>427.0</v>
      </c>
      <c r="F1001" s="36">
        <v>277.0</v>
      </c>
      <c r="G1001" s="37">
        <v>313.0</v>
      </c>
      <c r="H1001" s="38">
        <v>582.0</v>
      </c>
      <c r="I1001" s="39">
        <v>93.0</v>
      </c>
      <c r="J1001" s="40">
        <v>33.0</v>
      </c>
      <c r="K1001" s="56">
        <f t="shared" si="6"/>
        <v>0.3697292499</v>
      </c>
      <c r="L1001" s="56">
        <f t="shared" si="7"/>
        <v>0.4718693285</v>
      </c>
      <c r="M1001" s="56">
        <f t="shared" si="8"/>
        <v>0.5024077047</v>
      </c>
      <c r="N1001" s="56">
        <f t="shared" si="9"/>
        <v>0.1389258766</v>
      </c>
      <c r="O1001" s="56">
        <f t="shared" si="10"/>
        <v>0.4828985507</v>
      </c>
      <c r="P1001" s="57">
        <f t="shared" si="11"/>
        <v>0.01464713715</v>
      </c>
      <c r="Q1001" s="58">
        <f t="shared" ref="Q1001:V1001" si="3035">K1001-Q$2</f>
        <v>0.0187515682</v>
      </c>
      <c r="R1001" s="59">
        <f t="shared" si="3035"/>
        <v>-0.007683211797</v>
      </c>
      <c r="S1001" s="60">
        <f t="shared" si="3035"/>
        <v>0.09082014201</v>
      </c>
      <c r="T1001" s="61">
        <f t="shared" si="3035"/>
        <v>0.023191435</v>
      </c>
      <c r="U1001" s="62">
        <f t="shared" si="3035"/>
        <v>0.02906722163</v>
      </c>
      <c r="V1001" s="63">
        <f t="shared" si="3035"/>
        <v>-0.01761369136</v>
      </c>
      <c r="W1001" s="64"/>
      <c r="X1001" s="65">
        <f t="shared" si="13"/>
        <v>1</v>
      </c>
      <c r="Y1001" s="66">
        <f t="shared" si="14"/>
        <v>0</v>
      </c>
      <c r="Z1001" s="67">
        <f t="shared" ref="Z1001:AA1001" si="3036">U1001</f>
        <v>0.02906722163</v>
      </c>
      <c r="AA1001" s="68">
        <f t="shared" si="3036"/>
        <v>-0.01761369136</v>
      </c>
      <c r="AB1001" s="69">
        <f t="shared" ref="AB1001:AC1001" si="3037">S1001</f>
        <v>0.09082014201</v>
      </c>
      <c r="AC1001" s="70">
        <f t="shared" si="3037"/>
        <v>0.023191435</v>
      </c>
      <c r="AD1001" s="71">
        <f t="shared" si="17"/>
        <v>0.00053466125</v>
      </c>
      <c r="AE1001" s="72">
        <f t="shared" si="18"/>
        <v>-0.001023962141</v>
      </c>
      <c r="AF1001" s="73">
        <f t="shared" si="19"/>
        <v>0.003048375975</v>
      </c>
      <c r="AG1001" s="74">
        <f t="shared" si="20"/>
        <v>-0.0009255673696</v>
      </c>
      <c r="AH1001" s="75">
        <f t="shared" si="21"/>
        <v>0.007710455537</v>
      </c>
      <c r="AI1001" s="76">
        <f t="shared" si="22"/>
        <v>0.00421249884</v>
      </c>
      <c r="AJ1001" s="77"/>
      <c r="AK1001" s="65">
        <f t="shared" si="23"/>
        <v>-0.005693794321</v>
      </c>
      <c r="AL1001" s="66">
        <f t="shared" si="24"/>
        <v>0.0007634399882</v>
      </c>
      <c r="AM1001" s="67">
        <f t="shared" si="25"/>
        <v>0.05169053599</v>
      </c>
      <c r="AN1001" s="68">
        <f t="shared" si="26"/>
        <v>0.03177110203</v>
      </c>
      <c r="AO1001" s="69">
        <f t="shared" si="27"/>
        <v>-0.001181176073</v>
      </c>
      <c r="AP1001" s="70">
        <f t="shared" si="28"/>
        <v>-0.04851385806</v>
      </c>
      <c r="AQ1001" s="71">
        <f t="shared" si="29"/>
        <v>-0.0003221046377</v>
      </c>
      <c r="AR1001" s="72">
        <f t="shared" si="30"/>
        <v>-0.0008379704306</v>
      </c>
      <c r="AS1001" s="73">
        <f t="shared" si="31"/>
        <v>0.0004700974639</v>
      </c>
      <c r="AT1001" s="74">
        <f t="shared" si="32"/>
        <v>0.00126201402</v>
      </c>
      <c r="AU1001" s="75">
        <f t="shared" si="33"/>
        <v>0.0008051351859</v>
      </c>
      <c r="AV1001" s="76">
        <f t="shared" si="34"/>
        <v>0.0006044848308</v>
      </c>
      <c r="AW1001" s="78">
        <f t="shared" si="35"/>
        <v>0.04576869361</v>
      </c>
      <c r="AX1001" s="79">
        <f t="shared" si="36"/>
        <v>0.0187515682</v>
      </c>
      <c r="AY1001" s="78">
        <f t="shared" si="37"/>
        <v>-0.01495078762</v>
      </c>
      <c r="AZ1001" s="79">
        <f t="shared" si="38"/>
        <v>-0.007683211797</v>
      </c>
      <c r="BA1001" s="80">
        <f t="shared" si="39"/>
        <v>0.02701712541</v>
      </c>
      <c r="BB1001" s="80">
        <f t="shared" si="40"/>
        <v>-0.007267575826</v>
      </c>
      <c r="BC1001" s="80">
        <f t="shared" si="41"/>
        <v>0.04590662286</v>
      </c>
      <c r="BD1001" s="80">
        <f t="shared" si="42"/>
        <v>-0.01399082863</v>
      </c>
      <c r="BE1001" s="81">
        <f t="shared" si="43"/>
        <v>0.0006771074072</v>
      </c>
      <c r="BF1001" s="81">
        <f t="shared" si="44"/>
        <v>-0.0003926980151</v>
      </c>
      <c r="BG1001" s="81">
        <f t="shared" si="45"/>
        <v>0.001911674736</v>
      </c>
      <c r="BH1001" s="81">
        <f t="shared" si="46"/>
        <v>-0.001284543387</v>
      </c>
      <c r="BI1001" s="81"/>
      <c r="BJ1001" s="81"/>
    </row>
    <row r="1002">
      <c r="A1002" s="31">
        <v>828.0</v>
      </c>
      <c r="B1002" s="32">
        <v>6431.0</v>
      </c>
      <c r="C1002" s="33">
        <v>1199.0</v>
      </c>
      <c r="D1002" s="55">
        <f t="shared" si="5"/>
        <v>885</v>
      </c>
      <c r="E1002" s="35">
        <v>189.0</v>
      </c>
      <c r="F1002" s="36">
        <v>176.0</v>
      </c>
      <c r="G1002" s="37">
        <v>137.0</v>
      </c>
      <c r="H1002" s="38">
        <v>319.0</v>
      </c>
      <c r="I1002" s="39">
        <v>39.0</v>
      </c>
      <c r="J1002" s="40">
        <v>25.0</v>
      </c>
      <c r="K1002" s="56">
        <f t="shared" si="6"/>
        <v>0.3044203503</v>
      </c>
      <c r="L1002" s="56">
        <f t="shared" si="7"/>
        <v>0.4168190128</v>
      </c>
      <c r="M1002" s="56">
        <f t="shared" si="8"/>
        <v>0.4053254438</v>
      </c>
      <c r="N1002" s="56">
        <f t="shared" si="9"/>
        <v>0.1142618849</v>
      </c>
      <c r="O1002" s="56">
        <f t="shared" si="10"/>
        <v>0.4124293785</v>
      </c>
      <c r="P1002" s="57">
        <f t="shared" si="11"/>
        <v>0.02085070892</v>
      </c>
      <c r="Q1002" s="58">
        <f t="shared" ref="Q1002:V1002" si="3038">K1002-Q$2</f>
        <v>-0.0465573314</v>
      </c>
      <c r="R1002" s="59">
        <f t="shared" si="3038"/>
        <v>-0.06273352749</v>
      </c>
      <c r="S1002" s="60">
        <f t="shared" si="3038"/>
        <v>-0.006262118859</v>
      </c>
      <c r="T1002" s="61">
        <f t="shared" si="3038"/>
        <v>-0.001472556703</v>
      </c>
      <c r="U1002" s="62">
        <f t="shared" si="3038"/>
        <v>-0.04140195056</v>
      </c>
      <c r="V1002" s="63">
        <f t="shared" si="3038"/>
        <v>-0.01141011959</v>
      </c>
      <c r="W1002" s="64"/>
      <c r="X1002" s="65">
        <f t="shared" si="13"/>
        <v>1</v>
      </c>
      <c r="Y1002" s="66">
        <f t="shared" si="14"/>
        <v>0</v>
      </c>
      <c r="Z1002" s="67">
        <f t="shared" ref="Z1002:AA1002" si="3039">U1002</f>
        <v>-0.04140195056</v>
      </c>
      <c r="AA1002" s="68">
        <f t="shared" si="3039"/>
        <v>-0.01141011959</v>
      </c>
      <c r="AB1002" s="69">
        <f t="shared" ref="AB1002:AC1002" si="3040">S1002</f>
        <v>-0.006262118859</v>
      </c>
      <c r="AC1002" s="70">
        <f t="shared" si="3040"/>
        <v>-0.001472556703</v>
      </c>
      <c r="AD1002" s="71">
        <f t="shared" si="17"/>
        <v>0.001583930681</v>
      </c>
      <c r="AE1002" s="72">
        <f t="shared" si="18"/>
        <v>0.0009448024142</v>
      </c>
      <c r="AF1002" s="73">
        <f t="shared" si="19"/>
        <v>0.0002424618873</v>
      </c>
      <c r="AG1002" s="74">
        <f t="shared" si="20"/>
        <v>0.0001324182449</v>
      </c>
      <c r="AH1002" s="75">
        <f t="shared" si="21"/>
        <v>0.00003704570936</v>
      </c>
      <c r="AI1002" s="76">
        <f t="shared" si="22"/>
        <v>0.00001844265021</v>
      </c>
      <c r="AJ1002" s="77"/>
      <c r="AK1002" s="65">
        <f t="shared" si="23"/>
        <v>-0.005693794321</v>
      </c>
      <c r="AL1002" s="66">
        <f t="shared" si="24"/>
        <v>0.0007634399882</v>
      </c>
      <c r="AM1002" s="67">
        <f t="shared" si="25"/>
        <v>-0.01567937245</v>
      </c>
      <c r="AN1002" s="68">
        <f t="shared" si="26"/>
        <v>-0.07504509538</v>
      </c>
      <c r="AO1002" s="69">
        <f t="shared" si="27"/>
        <v>0.0001444905689</v>
      </c>
      <c r="AP1002" s="70">
        <f t="shared" si="28"/>
        <v>0.003327323035</v>
      </c>
      <c r="AQ1002" s="71">
        <f t="shared" si="29"/>
        <v>0.001364870242</v>
      </c>
      <c r="AR1002" s="72">
        <f t="shared" si="30"/>
        <v>-0.0004377292327</v>
      </c>
      <c r="AS1002" s="73">
        <f t="shared" si="31"/>
        <v>-0.00004954050131</v>
      </c>
      <c r="AT1002" s="74">
        <f t="shared" si="32"/>
        <v>0.000105756873</v>
      </c>
      <c r="AU1002" s="75">
        <f t="shared" si="33"/>
        <v>0.000003897899513</v>
      </c>
      <c r="AV1002" s="76">
        <f t="shared" si="34"/>
        <v>0.000002700553641</v>
      </c>
      <c r="AW1002" s="78">
        <f t="shared" si="35"/>
        <v>-0.01990944856</v>
      </c>
      <c r="AX1002" s="79">
        <f t="shared" si="36"/>
        <v>-0.0465573314</v>
      </c>
      <c r="AY1002" s="78">
        <f t="shared" si="37"/>
        <v>-0.07128360416</v>
      </c>
      <c r="AZ1002" s="79">
        <f t="shared" si="38"/>
        <v>-0.06273352749</v>
      </c>
      <c r="BA1002" s="80">
        <f t="shared" si="39"/>
        <v>0.02664788284</v>
      </c>
      <c r="BB1002" s="80">
        <f t="shared" si="40"/>
        <v>-0.008550076669</v>
      </c>
      <c r="BC1002" s="80">
        <f t="shared" si="41"/>
        <v>-0.01977151932</v>
      </c>
      <c r="BD1002" s="80">
        <f t="shared" si="42"/>
        <v>-0.07032364517</v>
      </c>
      <c r="BE1002" s="81">
        <f t="shared" si="43"/>
        <v>0.0006370058486</v>
      </c>
      <c r="BF1002" s="81">
        <f t="shared" si="44"/>
        <v>-0.0004556828826</v>
      </c>
      <c r="BG1002" s="81">
        <f t="shared" si="45"/>
        <v>-0.004554502094</v>
      </c>
      <c r="BH1002" s="81">
        <f t="shared" si="46"/>
        <v>0.002780810618</v>
      </c>
      <c r="BI1002" s="81"/>
      <c r="BJ1002" s="81"/>
    </row>
    <row r="1003">
      <c r="A1003" s="31">
        <v>1219.0</v>
      </c>
      <c r="B1003" s="32">
        <v>5523.0</v>
      </c>
      <c r="C1003" s="33">
        <v>1284.0</v>
      </c>
      <c r="D1003" s="55">
        <f t="shared" si="5"/>
        <v>995</v>
      </c>
      <c r="E1003" s="35">
        <v>275.0</v>
      </c>
      <c r="F1003" s="36">
        <v>257.0</v>
      </c>
      <c r="G1003" s="37">
        <v>90.0</v>
      </c>
      <c r="H1003" s="38">
        <v>263.0</v>
      </c>
      <c r="I1003" s="39">
        <v>48.0</v>
      </c>
      <c r="J1003" s="40">
        <v>62.0</v>
      </c>
      <c r="K1003" s="56">
        <f t="shared" si="6"/>
        <v>0.3216510903</v>
      </c>
      <c r="L1003" s="56">
        <f t="shared" si="7"/>
        <v>0.5511945392</v>
      </c>
      <c r="M1003" s="56">
        <f t="shared" si="8"/>
        <v>0.2200488998</v>
      </c>
      <c r="N1003" s="56">
        <f t="shared" si="9"/>
        <v>0.07009345794</v>
      </c>
      <c r="O1003" s="56">
        <f t="shared" si="10"/>
        <v>0.4150753769</v>
      </c>
      <c r="P1003" s="57">
        <f t="shared" si="11"/>
        <v>0.04828660436</v>
      </c>
      <c r="Q1003" s="58">
        <f t="shared" ref="Q1003:V1003" si="3041">K1003-Q$2</f>
        <v>-0.02932659135</v>
      </c>
      <c r="R1003" s="59">
        <f t="shared" si="3041"/>
        <v>0.07164199896</v>
      </c>
      <c r="S1003" s="60">
        <f t="shared" si="3041"/>
        <v>-0.1915386629</v>
      </c>
      <c r="T1003" s="61">
        <f t="shared" si="3041"/>
        <v>-0.04564098366</v>
      </c>
      <c r="U1003" s="62">
        <f t="shared" si="3041"/>
        <v>-0.03875595221</v>
      </c>
      <c r="V1003" s="63">
        <f t="shared" si="3041"/>
        <v>0.01602577585</v>
      </c>
      <c r="W1003" s="64"/>
      <c r="X1003" s="65">
        <f t="shared" si="13"/>
        <v>1</v>
      </c>
      <c r="Y1003" s="66">
        <f t="shared" si="14"/>
        <v>0</v>
      </c>
      <c r="Z1003" s="67">
        <f t="shared" ref="Z1003:AA1003" si="3042">U1003</f>
        <v>-0.03875595221</v>
      </c>
      <c r="AA1003" s="68">
        <f t="shared" si="3042"/>
        <v>0.01602577585</v>
      </c>
      <c r="AB1003" s="69">
        <f t="shared" ref="AB1003:AC1003" si="3043">S1003</f>
        <v>-0.1915386629</v>
      </c>
      <c r="AC1003" s="70">
        <f t="shared" si="3043"/>
        <v>-0.04564098366</v>
      </c>
      <c r="AD1003" s="71">
        <f t="shared" si="17"/>
        <v>0.00124519834</v>
      </c>
      <c r="AE1003" s="72">
        <f t="shared" si="18"/>
        <v>-0.001242188406</v>
      </c>
      <c r="AF1003" s="73">
        <f t="shared" si="19"/>
        <v>0.008154695439</v>
      </c>
      <c r="AG1003" s="74">
        <f t="shared" si="20"/>
        <v>-0.001300695896</v>
      </c>
      <c r="AH1003" s="75">
        <f t="shared" si="21"/>
        <v>0.03460395999</v>
      </c>
      <c r="AI1003" s="76">
        <f t="shared" si="22"/>
        <v>0.01748402597</v>
      </c>
      <c r="AJ1003" s="77"/>
      <c r="AK1003" s="65">
        <f t="shared" si="23"/>
        <v>-0.005693794321</v>
      </c>
      <c r="AL1003" s="66">
        <f t="shared" si="24"/>
        <v>0.0007634399882</v>
      </c>
      <c r="AM1003" s="67">
        <f t="shared" si="25"/>
        <v>-0.0570779726</v>
      </c>
      <c r="AN1003" s="68">
        <f t="shared" si="26"/>
        <v>-0.04844949335</v>
      </c>
      <c r="AO1003" s="69">
        <f t="shared" si="27"/>
        <v>0.004120464714</v>
      </c>
      <c r="AP1003" s="70">
        <f t="shared" si="28"/>
        <v>0.1018565909</v>
      </c>
      <c r="AQ1003" s="71">
        <f t="shared" si="29"/>
        <v>-0.00008411669244</v>
      </c>
      <c r="AR1003" s="72">
        <f t="shared" si="30"/>
        <v>-0.00136433499</v>
      </c>
      <c r="AS1003" s="73">
        <f t="shared" si="31"/>
        <v>0.0007616769619</v>
      </c>
      <c r="AT1003" s="74">
        <f t="shared" si="32"/>
        <v>0.003406689188</v>
      </c>
      <c r="AU1003" s="75">
        <f t="shared" si="33"/>
        <v>0.003636757068</v>
      </c>
      <c r="AV1003" s="76">
        <f t="shared" si="34"/>
        <v>0.002551695989</v>
      </c>
      <c r="AW1003" s="78">
        <f t="shared" si="35"/>
        <v>-0.05433698486</v>
      </c>
      <c r="AX1003" s="79">
        <f t="shared" si="36"/>
        <v>-0.02932659135</v>
      </c>
      <c r="AY1003" s="78">
        <f t="shared" si="37"/>
        <v>0.05876458775</v>
      </c>
      <c r="AZ1003" s="79">
        <f t="shared" si="38"/>
        <v>0.07164199896</v>
      </c>
      <c r="BA1003" s="80">
        <f t="shared" si="39"/>
        <v>-0.02501039352</v>
      </c>
      <c r="BB1003" s="80">
        <f t="shared" si="40"/>
        <v>-0.01287741121</v>
      </c>
      <c r="BC1003" s="80">
        <f t="shared" si="41"/>
        <v>-0.05419905562</v>
      </c>
      <c r="BD1003" s="80">
        <f t="shared" si="42"/>
        <v>0.05972454674</v>
      </c>
      <c r="BE1003" s="81">
        <f t="shared" si="43"/>
        <v>0.0004596920643</v>
      </c>
      <c r="BF1003" s="81">
        <f t="shared" si="44"/>
        <v>0.0006441382438</v>
      </c>
      <c r="BG1003" s="81">
        <f t="shared" si="45"/>
        <v>-0.0006294838531</v>
      </c>
      <c r="BH1003" s="81">
        <f t="shared" si="46"/>
        <v>-0.006474028061</v>
      </c>
      <c r="BI1003" s="81"/>
      <c r="BJ1003" s="81"/>
    </row>
    <row r="1004">
      <c r="A1004" s="31">
        <v>169.0</v>
      </c>
      <c r="B1004" s="32" t="s">
        <v>311</v>
      </c>
      <c r="C1004" s="33">
        <v>706.0</v>
      </c>
      <c r="D1004" s="55">
        <f t="shared" si="5"/>
        <v>605</v>
      </c>
      <c r="E1004" s="35">
        <v>181.0</v>
      </c>
      <c r="F1004" s="36">
        <v>81.0</v>
      </c>
      <c r="G1004" s="37">
        <v>113.0</v>
      </c>
      <c r="H1004" s="38">
        <v>183.0</v>
      </c>
      <c r="I1004" s="39">
        <v>29.0</v>
      </c>
      <c r="J1004" s="40">
        <v>18.0</v>
      </c>
      <c r="K1004" s="56">
        <f t="shared" si="6"/>
        <v>0.4575070822</v>
      </c>
      <c r="L1004" s="56">
        <f t="shared" si="7"/>
        <v>0.534351145</v>
      </c>
      <c r="M1004" s="56">
        <f t="shared" si="8"/>
        <v>0.5330188679</v>
      </c>
      <c r="N1004" s="56">
        <f t="shared" si="9"/>
        <v>0.1600566572</v>
      </c>
      <c r="O1004" s="56">
        <f t="shared" si="10"/>
        <v>0.5338842975</v>
      </c>
      <c r="P1004" s="57">
        <f t="shared" si="11"/>
        <v>0.02549575071</v>
      </c>
      <c r="Q1004" s="58">
        <f t="shared" ref="Q1004:V1004" si="3044">K1004-Q$2</f>
        <v>0.1065294005</v>
      </c>
      <c r="R1004" s="59">
        <f t="shared" si="3044"/>
        <v>0.05479860475</v>
      </c>
      <c r="S1004" s="60">
        <f t="shared" si="3044"/>
        <v>0.1214313053</v>
      </c>
      <c r="T1004" s="61">
        <f t="shared" si="3044"/>
        <v>0.04432221562</v>
      </c>
      <c r="U1004" s="62">
        <f t="shared" si="3044"/>
        <v>0.08005296843</v>
      </c>
      <c r="V1004" s="63">
        <f t="shared" si="3044"/>
        <v>-0.006765077804</v>
      </c>
      <c r="W1004" s="64"/>
      <c r="X1004" s="65">
        <f t="shared" si="13"/>
        <v>1</v>
      </c>
      <c r="Y1004" s="66">
        <f t="shared" si="14"/>
        <v>0</v>
      </c>
      <c r="Z1004" s="67">
        <f t="shared" ref="Z1004:AA1004" si="3045">U1004</f>
        <v>0.08005296843</v>
      </c>
      <c r="AA1004" s="68">
        <f t="shared" si="3045"/>
        <v>-0.006765077804</v>
      </c>
      <c r="AB1004" s="69">
        <f t="shared" ref="AB1004:AC1004" si="3046">S1004</f>
        <v>0.1214313053</v>
      </c>
      <c r="AC1004" s="70">
        <f t="shared" si="3046"/>
        <v>0.04432221562</v>
      </c>
      <c r="AD1004" s="71">
        <f t="shared" si="17"/>
        <v>0.006362711476</v>
      </c>
      <c r="AE1004" s="72">
        <f t="shared" si="18"/>
        <v>-0.00108312912</v>
      </c>
      <c r="AF1004" s="73">
        <f t="shared" si="19"/>
        <v>0.01002077968</v>
      </c>
      <c r="AG1004" s="74">
        <f t="shared" si="20"/>
        <v>0.002726632699</v>
      </c>
      <c r="AH1004" s="75">
        <f t="shared" si="21"/>
        <v>0.0127811031</v>
      </c>
      <c r="AI1004" s="76">
        <f t="shared" si="22"/>
        <v>0.01076420899</v>
      </c>
      <c r="AJ1004" s="77"/>
      <c r="AK1004" s="65">
        <f t="shared" si="23"/>
        <v>-0.005693794321</v>
      </c>
      <c r="AL1004" s="66">
        <f t="shared" si="24"/>
        <v>0.0007634399882</v>
      </c>
      <c r="AM1004" s="67">
        <f t="shared" si="25"/>
        <v>0.07608420615</v>
      </c>
      <c r="AN1004" s="68">
        <f t="shared" si="26"/>
        <v>0.1215735133</v>
      </c>
      <c r="AO1004" s="69">
        <f t="shared" si="27"/>
        <v>0.005055865684</v>
      </c>
      <c r="AP1004" s="70">
        <f t="shared" si="28"/>
        <v>-0.06673306268</v>
      </c>
      <c r="AQ1004" s="71">
        <f t="shared" si="29"/>
        <v>0.002638897923</v>
      </c>
      <c r="AR1004" s="72">
        <f t="shared" si="30"/>
        <v>-0.004265788096</v>
      </c>
      <c r="AS1004" s="73">
        <f t="shared" si="31"/>
        <v>-0.0008888257004</v>
      </c>
      <c r="AT1004" s="74">
        <f t="shared" si="32"/>
        <v>0.004299167692</v>
      </c>
      <c r="AU1004" s="75">
        <f t="shared" si="33"/>
        <v>0.00127244597</v>
      </c>
      <c r="AV1004" s="76">
        <f t="shared" si="34"/>
        <v>0.001430842721</v>
      </c>
      <c r="AW1004" s="78">
        <f t="shared" si="35"/>
        <v>0.07846879571</v>
      </c>
      <c r="AX1004" s="79">
        <f t="shared" si="36"/>
        <v>0.1065294005</v>
      </c>
      <c r="AY1004" s="78">
        <f t="shared" si="37"/>
        <v>0.05706811289</v>
      </c>
      <c r="AZ1004" s="79">
        <f t="shared" si="38"/>
        <v>0.05479860475</v>
      </c>
      <c r="BA1004" s="80">
        <f t="shared" si="39"/>
        <v>-0.02806060476</v>
      </c>
      <c r="BB1004" s="80">
        <f t="shared" si="40"/>
        <v>0.002269508137</v>
      </c>
      <c r="BC1004" s="80">
        <f t="shared" si="41"/>
        <v>0.07860672495</v>
      </c>
      <c r="BD1004" s="80">
        <f t="shared" si="42"/>
        <v>0.05802807188</v>
      </c>
      <c r="BE1004" s="81">
        <f t="shared" si="43"/>
        <v>0.0007822468721</v>
      </c>
      <c r="BF1004" s="81">
        <f t="shared" si="44"/>
        <v>-0.0001273675417</v>
      </c>
      <c r="BG1004" s="81">
        <f t="shared" si="45"/>
        <v>0.002811760082</v>
      </c>
      <c r="BH1004" s="81">
        <f t="shared" si="46"/>
        <v>0.009122793371</v>
      </c>
      <c r="BI1004" s="81"/>
      <c r="BJ1004" s="81"/>
    </row>
    <row r="1005">
      <c r="A1005" s="31">
        <v>645.0</v>
      </c>
      <c r="B1005" s="32" t="s">
        <v>312</v>
      </c>
      <c r="C1005" s="33">
        <v>1117.0</v>
      </c>
      <c r="D1005" s="55">
        <f t="shared" si="5"/>
        <v>792</v>
      </c>
      <c r="E1005" s="35">
        <v>165.0</v>
      </c>
      <c r="F1005" s="36">
        <v>125.0</v>
      </c>
      <c r="G1005" s="37">
        <v>117.0</v>
      </c>
      <c r="H1005" s="38">
        <v>244.0</v>
      </c>
      <c r="I1005" s="39">
        <v>75.0</v>
      </c>
      <c r="J1005" s="40">
        <v>66.0</v>
      </c>
      <c r="K1005" s="56">
        <f t="shared" si="6"/>
        <v>0.3196060877</v>
      </c>
      <c r="L1005" s="56">
        <f t="shared" si="7"/>
        <v>0.4958677686</v>
      </c>
      <c r="M1005" s="56">
        <f t="shared" si="8"/>
        <v>0.3798701299</v>
      </c>
      <c r="N1005" s="56">
        <f t="shared" si="9"/>
        <v>0.1047448523</v>
      </c>
      <c r="O1005" s="56">
        <f t="shared" si="10"/>
        <v>0.4507575758</v>
      </c>
      <c r="P1005" s="57">
        <f t="shared" si="11"/>
        <v>0.05908683975</v>
      </c>
      <c r="Q1005" s="58">
        <f t="shared" ref="Q1005:V1005" si="3047">K1005-Q$2</f>
        <v>-0.03137159395</v>
      </c>
      <c r="R1005" s="59">
        <f t="shared" si="3047"/>
        <v>0.0163152283</v>
      </c>
      <c r="S1005" s="60">
        <f t="shared" si="3047"/>
        <v>-0.03171743278</v>
      </c>
      <c r="T1005" s="61">
        <f t="shared" si="3047"/>
        <v>-0.01098958932</v>
      </c>
      <c r="U1005" s="62">
        <f t="shared" si="3047"/>
        <v>-0.003073753336</v>
      </c>
      <c r="V1005" s="63">
        <f t="shared" si="3047"/>
        <v>0.02682601124</v>
      </c>
      <c r="W1005" s="64"/>
      <c r="X1005" s="65">
        <f t="shared" si="13"/>
        <v>1</v>
      </c>
      <c r="Y1005" s="66">
        <f t="shared" si="14"/>
        <v>0</v>
      </c>
      <c r="Z1005" s="67">
        <f t="shared" ref="Z1005:AA1005" si="3048">U1005</f>
        <v>-0.003073753336</v>
      </c>
      <c r="AA1005" s="68">
        <f t="shared" si="3048"/>
        <v>0.02682601124</v>
      </c>
      <c r="AB1005" s="69">
        <f t="shared" ref="AB1005:AC1005" si="3049">S1005</f>
        <v>-0.03171743278</v>
      </c>
      <c r="AC1005" s="70">
        <f t="shared" si="3049"/>
        <v>-0.01098958932</v>
      </c>
      <c r="AD1005" s="71">
        <f t="shared" si="17"/>
        <v>-0.0007101869193</v>
      </c>
      <c r="AE1005" s="72">
        <f t="shared" si="18"/>
        <v>-0.0001649130831</v>
      </c>
      <c r="AF1005" s="73">
        <f t="shared" si="19"/>
        <v>0.0003922984115</v>
      </c>
      <c r="AG1005" s="74">
        <f t="shared" si="20"/>
        <v>-0.0008170729212</v>
      </c>
      <c r="AH1005" s="75">
        <f t="shared" si="21"/>
        <v>0.0008852244684</v>
      </c>
      <c r="AI1005" s="76">
        <f t="shared" si="22"/>
        <v>0.0006971231213</v>
      </c>
      <c r="AJ1005" s="77"/>
      <c r="AK1005" s="65">
        <f t="shared" si="23"/>
        <v>-0.005693794321</v>
      </c>
      <c r="AL1005" s="66">
        <f t="shared" si="24"/>
        <v>0.0007634399882</v>
      </c>
      <c r="AM1005" s="67">
        <f t="shared" si="25"/>
        <v>-0.04509910054</v>
      </c>
      <c r="AN1005" s="68">
        <f t="shared" si="26"/>
        <v>0.01701685621</v>
      </c>
      <c r="AO1005" s="69">
        <f t="shared" si="27"/>
        <v>-0.001027929466</v>
      </c>
      <c r="AP1005" s="70">
        <f t="shared" si="28"/>
        <v>0.01734807716</v>
      </c>
      <c r="AQ1005" s="71">
        <f t="shared" si="29"/>
        <v>-0.0004611554467</v>
      </c>
      <c r="AR1005" s="72">
        <f t="shared" si="30"/>
        <v>0.0003292349855</v>
      </c>
      <c r="AS1005" s="73">
        <f t="shared" si="31"/>
        <v>0.0003549822523</v>
      </c>
      <c r="AT1005" s="74">
        <f t="shared" si="32"/>
        <v>0.000144188965</v>
      </c>
      <c r="AU1005" s="75">
        <f t="shared" si="33"/>
        <v>0.0000889260723</v>
      </c>
      <c r="AV1005" s="76">
        <f t="shared" si="34"/>
        <v>0.00009361082972</v>
      </c>
      <c r="AW1005" s="78">
        <f t="shared" si="35"/>
        <v>-0.05183807145</v>
      </c>
      <c r="AX1005" s="79">
        <f t="shared" si="36"/>
        <v>-0.03137159395</v>
      </c>
      <c r="AY1005" s="78">
        <f t="shared" si="37"/>
        <v>0.03569540814</v>
      </c>
      <c r="AZ1005" s="79">
        <f t="shared" si="38"/>
        <v>0.0163152283</v>
      </c>
      <c r="BA1005" s="80">
        <f t="shared" si="39"/>
        <v>-0.02046647749</v>
      </c>
      <c r="BB1005" s="80">
        <f t="shared" si="40"/>
        <v>0.01938017984</v>
      </c>
      <c r="BC1005" s="80">
        <f t="shared" si="41"/>
        <v>-0.0517001422</v>
      </c>
      <c r="BD1005" s="80">
        <f t="shared" si="42"/>
        <v>0.03665536713</v>
      </c>
      <c r="BE1005" s="81">
        <f t="shared" si="43"/>
        <v>0.00004328533054</v>
      </c>
      <c r="BF1005" s="81">
        <f t="shared" si="44"/>
        <v>-0.0007932880288</v>
      </c>
      <c r="BG1005" s="81">
        <f t="shared" si="45"/>
        <v>0.001329288764</v>
      </c>
      <c r="BH1005" s="81">
        <f t="shared" si="46"/>
        <v>-0.003790175387</v>
      </c>
      <c r="BI1005" s="81"/>
      <c r="BJ1005" s="81"/>
    </row>
    <row r="1006">
      <c r="A1006" s="31">
        <v>90.0</v>
      </c>
      <c r="B1006" s="32">
        <v>2353.0</v>
      </c>
      <c r="C1006" s="33">
        <v>1261.0</v>
      </c>
      <c r="D1006" s="55">
        <f t="shared" si="5"/>
        <v>1036</v>
      </c>
      <c r="E1006" s="35">
        <v>329.0</v>
      </c>
      <c r="F1006" s="36">
        <v>112.0</v>
      </c>
      <c r="G1006" s="37">
        <v>250.0</v>
      </c>
      <c r="H1006" s="38">
        <v>314.0</v>
      </c>
      <c r="I1006" s="39">
        <v>24.0</v>
      </c>
      <c r="J1006" s="40">
        <v>7.0</v>
      </c>
      <c r="K1006" s="56">
        <f t="shared" si="6"/>
        <v>0.4781919112</v>
      </c>
      <c r="L1006" s="56">
        <f t="shared" si="7"/>
        <v>0.5292353823</v>
      </c>
      <c r="M1006" s="56">
        <f t="shared" si="8"/>
        <v>0.6775067751</v>
      </c>
      <c r="N1006" s="56">
        <f t="shared" si="9"/>
        <v>0.1982553529</v>
      </c>
      <c r="O1006" s="56">
        <f t="shared" si="10"/>
        <v>0.582046332</v>
      </c>
      <c r="P1006" s="57">
        <f t="shared" si="11"/>
        <v>0.005551149881</v>
      </c>
      <c r="Q1006" s="58">
        <f t="shared" ref="Q1006:V1006" si="3050">K1006-Q$2</f>
        <v>0.1272142295</v>
      </c>
      <c r="R1006" s="59">
        <f t="shared" si="3050"/>
        <v>0.04968284202</v>
      </c>
      <c r="S1006" s="60">
        <f t="shared" si="3050"/>
        <v>0.2659192124</v>
      </c>
      <c r="T1006" s="61">
        <f t="shared" si="3050"/>
        <v>0.08252091129</v>
      </c>
      <c r="U1006" s="62">
        <f t="shared" si="3050"/>
        <v>0.128215003</v>
      </c>
      <c r="V1006" s="63">
        <f t="shared" si="3050"/>
        <v>-0.02670967863</v>
      </c>
      <c r="W1006" s="64"/>
      <c r="X1006" s="65">
        <f t="shared" si="13"/>
        <v>1</v>
      </c>
      <c r="Y1006" s="66">
        <f t="shared" si="14"/>
        <v>0</v>
      </c>
      <c r="Z1006" s="67">
        <f t="shared" ref="Z1006:AA1006" si="3051">U1006</f>
        <v>0.128215003</v>
      </c>
      <c r="AA1006" s="68">
        <f t="shared" si="3051"/>
        <v>-0.02670967863</v>
      </c>
      <c r="AB1006" s="69">
        <f t="shared" ref="AB1006:AC1006" si="3052">S1006</f>
        <v>0.2659192124</v>
      </c>
      <c r="AC1006" s="70">
        <f t="shared" si="3052"/>
        <v>0.08252091129</v>
      </c>
      <c r="AD1006" s="71">
        <f t="shared" si="17"/>
        <v>0.01572568005</v>
      </c>
      <c r="AE1006" s="72">
        <f t="shared" si="18"/>
        <v>-0.006849163049</v>
      </c>
      <c r="AF1006" s="73">
        <f t="shared" si="19"/>
        <v>0.03629893963</v>
      </c>
      <c r="AG1006" s="74">
        <f t="shared" si="20"/>
        <v>0.003477802179</v>
      </c>
      <c r="AH1006" s="75">
        <f t="shared" si="21"/>
        <v>0.06390332674</v>
      </c>
      <c r="AI1006" s="76">
        <f t="shared" si="22"/>
        <v>0.04388779148</v>
      </c>
      <c r="AJ1006" s="77"/>
      <c r="AK1006" s="65">
        <f t="shared" si="23"/>
        <v>-0.005693794321</v>
      </c>
      <c r="AL1006" s="66">
        <f t="shared" si="24"/>
        <v>0.0007634399882</v>
      </c>
      <c r="AM1006" s="67">
        <f t="shared" si="25"/>
        <v>0.1470616409</v>
      </c>
      <c r="AN1006" s="68">
        <f t="shared" si="26"/>
        <v>0.1817577461</v>
      </c>
      <c r="AO1006" s="69">
        <f t="shared" si="27"/>
        <v>0.003826012475</v>
      </c>
      <c r="AP1006" s="70">
        <f t="shared" si="28"/>
        <v>-0.1440976537</v>
      </c>
      <c r="AQ1006" s="71">
        <f t="shared" si="29"/>
        <v>0.004090008598</v>
      </c>
      <c r="AR1006" s="72">
        <f t="shared" si="30"/>
        <v>-0.01268746096</v>
      </c>
      <c r="AS1006" s="73">
        <f t="shared" si="31"/>
        <v>-0.0005197482515</v>
      </c>
      <c r="AT1006" s="74">
        <f t="shared" si="32"/>
        <v>0.0154061097</v>
      </c>
      <c r="AU1006" s="75">
        <f t="shared" si="33"/>
        <v>0.006525299206</v>
      </c>
      <c r="AV1006" s="76">
        <f t="shared" si="34"/>
        <v>0.006027708899</v>
      </c>
      <c r="AW1006" s="78">
        <f t="shared" si="35"/>
        <v>0.1552894186</v>
      </c>
      <c r="AX1006" s="79">
        <f t="shared" si="36"/>
        <v>0.1272142295</v>
      </c>
      <c r="AY1006" s="78">
        <f t="shared" si="37"/>
        <v>0.04716989001</v>
      </c>
      <c r="AZ1006" s="79">
        <f t="shared" si="38"/>
        <v>0.04968284202</v>
      </c>
      <c r="BA1006" s="80">
        <f t="shared" si="39"/>
        <v>0.02807518907</v>
      </c>
      <c r="BB1006" s="80">
        <f t="shared" si="40"/>
        <v>-0.00251295201</v>
      </c>
      <c r="BC1006" s="80">
        <f t="shared" si="41"/>
        <v>0.1554273478</v>
      </c>
      <c r="BD1006" s="80">
        <f t="shared" si="42"/>
        <v>0.048129849</v>
      </c>
      <c r="BE1006" s="81">
        <f t="shared" si="43"/>
        <v>0.0007819013132</v>
      </c>
      <c r="BF1006" s="81">
        <f t="shared" si="44"/>
        <v>-0.0001411032056</v>
      </c>
      <c r="BG1006" s="81">
        <f t="shared" si="45"/>
        <v>0.02184117808</v>
      </c>
      <c r="BH1006" s="81">
        <f t="shared" si="46"/>
        <v>0.01496138956</v>
      </c>
      <c r="BI1006" s="81"/>
      <c r="BJ1006" s="81"/>
    </row>
    <row r="1007">
      <c r="A1007" s="31">
        <v>465.0</v>
      </c>
      <c r="B1007" s="32">
        <v>4561.0</v>
      </c>
      <c r="C1007" s="33">
        <v>1028.0</v>
      </c>
      <c r="D1007" s="55">
        <f t="shared" si="5"/>
        <v>618</v>
      </c>
      <c r="E1007" s="35">
        <v>91.0</v>
      </c>
      <c r="F1007" s="36">
        <v>134.0</v>
      </c>
      <c r="G1007" s="37">
        <v>47.0</v>
      </c>
      <c r="H1007" s="38">
        <v>243.0</v>
      </c>
      <c r="I1007" s="39">
        <v>26.0</v>
      </c>
      <c r="J1007" s="40">
        <v>77.0</v>
      </c>
      <c r="K1007" s="56">
        <f t="shared" si="6"/>
        <v>0.1595330739</v>
      </c>
      <c r="L1007" s="56">
        <f t="shared" si="7"/>
        <v>0.325</v>
      </c>
      <c r="M1007" s="56">
        <f t="shared" si="8"/>
        <v>0.1821705426</v>
      </c>
      <c r="N1007" s="56">
        <f t="shared" si="9"/>
        <v>0.04571984436</v>
      </c>
      <c r="O1007" s="56">
        <f t="shared" si="10"/>
        <v>0.2653721683</v>
      </c>
      <c r="P1007" s="57">
        <f t="shared" si="11"/>
        <v>0.07490272374</v>
      </c>
      <c r="Q1007" s="58">
        <f t="shared" ref="Q1007:V1007" si="3053">K1007-Q$2</f>
        <v>-0.1914446078</v>
      </c>
      <c r="R1007" s="59">
        <f t="shared" si="3053"/>
        <v>-0.1545525403</v>
      </c>
      <c r="S1007" s="60">
        <f t="shared" si="3053"/>
        <v>-0.22941702</v>
      </c>
      <c r="T1007" s="61">
        <f t="shared" si="3053"/>
        <v>-0.07001459725</v>
      </c>
      <c r="U1007" s="62">
        <f t="shared" si="3053"/>
        <v>-0.1884591608</v>
      </c>
      <c r="V1007" s="63">
        <f t="shared" si="3053"/>
        <v>0.04264189522</v>
      </c>
      <c r="W1007" s="64"/>
      <c r="X1007" s="65">
        <f t="shared" si="13"/>
        <v>1</v>
      </c>
      <c r="Y1007" s="66">
        <f t="shared" si="14"/>
        <v>0</v>
      </c>
      <c r="Z1007" s="67">
        <f t="shared" ref="Z1007:AA1007" si="3054">U1007</f>
        <v>-0.1884591608</v>
      </c>
      <c r="AA1007" s="68">
        <f t="shared" si="3054"/>
        <v>0.04264189522</v>
      </c>
      <c r="AB1007" s="69">
        <f t="shared" ref="AB1007:AC1007" si="3055">S1007</f>
        <v>-0.22941702</v>
      </c>
      <c r="AC1007" s="70">
        <f t="shared" si="3055"/>
        <v>-0.07001459725</v>
      </c>
      <c r="AD1007" s="71">
        <f t="shared" si="17"/>
        <v>0.03369852406</v>
      </c>
      <c r="AE1007" s="72">
        <f t="shared" si="18"/>
        <v>-0.01607251158</v>
      </c>
      <c r="AF1007" s="73">
        <f t="shared" si="19"/>
        <v>0.04622129419</v>
      </c>
      <c r="AG1007" s="74">
        <f t="shared" si="20"/>
        <v>0.003412115712</v>
      </c>
      <c r="AH1007" s="75">
        <f t="shared" si="21"/>
        <v>0.04773012524</v>
      </c>
      <c r="AI1007" s="76">
        <f t="shared" si="22"/>
        <v>0.03212508052</v>
      </c>
      <c r="AJ1007" s="77"/>
      <c r="AK1007" s="65">
        <f t="shared" si="23"/>
        <v>-0.005693794321</v>
      </c>
      <c r="AL1007" s="66">
        <f t="shared" si="24"/>
        <v>0.0007634399882</v>
      </c>
      <c r="AM1007" s="67">
        <f t="shared" si="25"/>
        <v>-0.2215309411</v>
      </c>
      <c r="AN1007" s="68">
        <f t="shared" si="26"/>
        <v>-0.2643992097</v>
      </c>
      <c r="AO1007" s="69">
        <f t="shared" si="27"/>
        <v>-0.00271334157</v>
      </c>
      <c r="AP1007" s="70">
        <f t="shared" si="28"/>
        <v>0.1241523119</v>
      </c>
      <c r="AQ1007" s="71">
        <f t="shared" si="29"/>
        <v>0.00795100239</v>
      </c>
      <c r="AR1007" s="72">
        <f t="shared" si="30"/>
        <v>-0.02790516569</v>
      </c>
      <c r="AS1007" s="73">
        <f t="shared" si="31"/>
        <v>-0.0002330027083</v>
      </c>
      <c r="AT1007" s="74">
        <f t="shared" si="32"/>
        <v>0.01959085396</v>
      </c>
      <c r="AU1007" s="75">
        <f t="shared" si="33"/>
        <v>0.004884593248</v>
      </c>
      <c r="AV1007" s="76">
        <f t="shared" si="34"/>
        <v>0.004427861077</v>
      </c>
      <c r="AW1007" s="78">
        <f t="shared" si="35"/>
        <v>-0.217335484</v>
      </c>
      <c r="AX1007" s="79">
        <f t="shared" si="36"/>
        <v>-0.1914446078</v>
      </c>
      <c r="AY1007" s="78">
        <f t="shared" si="37"/>
        <v>-0.1433699085</v>
      </c>
      <c r="AZ1007" s="79">
        <f t="shared" si="38"/>
        <v>-0.1545525403</v>
      </c>
      <c r="BA1007" s="80">
        <f t="shared" si="39"/>
        <v>-0.02589087627</v>
      </c>
      <c r="BB1007" s="80">
        <f t="shared" si="40"/>
        <v>0.01118263176</v>
      </c>
      <c r="BC1007" s="80">
        <f t="shared" si="41"/>
        <v>-0.2171975548</v>
      </c>
      <c r="BD1007" s="80">
        <f t="shared" si="42"/>
        <v>-0.1424099495</v>
      </c>
      <c r="BE1007" s="81">
        <f t="shared" si="43"/>
        <v>0.0005452862211</v>
      </c>
      <c r="BF1007" s="81">
        <f t="shared" si="44"/>
        <v>-0.0005790562705</v>
      </c>
      <c r="BG1007" s="81">
        <f t="shared" si="45"/>
        <v>0.02689418408</v>
      </c>
      <c r="BH1007" s="81">
        <f t="shared" si="46"/>
        <v>0.06186218563</v>
      </c>
      <c r="BI1007" s="81"/>
      <c r="BJ1007" s="81"/>
    </row>
    <row r="1008">
      <c r="A1008" s="31">
        <v>730.0</v>
      </c>
      <c r="B1008" s="32" t="s">
        <v>313</v>
      </c>
      <c r="C1008" s="33">
        <v>797.0</v>
      </c>
      <c r="D1008" s="55">
        <f t="shared" si="5"/>
        <v>657</v>
      </c>
      <c r="E1008" s="35">
        <v>155.0</v>
      </c>
      <c r="F1008" s="36">
        <v>90.0</v>
      </c>
      <c r="G1008" s="37">
        <v>125.0</v>
      </c>
      <c r="H1008" s="38">
        <v>231.0</v>
      </c>
      <c r="I1008" s="39">
        <v>28.0</v>
      </c>
      <c r="J1008" s="40">
        <v>28.0</v>
      </c>
      <c r="K1008" s="56">
        <f t="shared" si="6"/>
        <v>0.3864491844</v>
      </c>
      <c r="L1008" s="56">
        <f t="shared" si="7"/>
        <v>0.4420289855</v>
      </c>
      <c r="M1008" s="56">
        <f t="shared" si="8"/>
        <v>0.5144032922</v>
      </c>
      <c r="N1008" s="56">
        <f t="shared" si="9"/>
        <v>0.156838143</v>
      </c>
      <c r="O1008" s="56">
        <f t="shared" si="10"/>
        <v>0.4687975647</v>
      </c>
      <c r="P1008" s="57">
        <f t="shared" si="11"/>
        <v>0.03513174404</v>
      </c>
      <c r="Q1008" s="58">
        <f t="shared" ref="Q1008:V1008" si="3056">K1008-Q$2</f>
        <v>0.03547150275</v>
      </c>
      <c r="R1008" s="59">
        <f t="shared" si="3056"/>
        <v>-0.03752355478</v>
      </c>
      <c r="S1008" s="60">
        <f t="shared" si="3056"/>
        <v>0.1028157295</v>
      </c>
      <c r="T1008" s="61">
        <f t="shared" si="3056"/>
        <v>0.04110370143</v>
      </c>
      <c r="U1008" s="62">
        <f t="shared" si="3056"/>
        <v>0.01496623559</v>
      </c>
      <c r="V1008" s="63">
        <f t="shared" si="3056"/>
        <v>0.002870915528</v>
      </c>
      <c r="W1008" s="64"/>
      <c r="X1008" s="65">
        <f t="shared" si="13"/>
        <v>1</v>
      </c>
      <c r="Y1008" s="66">
        <f t="shared" si="14"/>
        <v>0</v>
      </c>
      <c r="Z1008" s="67">
        <f t="shared" ref="Z1008:AA1008" si="3057">U1008</f>
        <v>0.01496623559</v>
      </c>
      <c r="AA1008" s="68">
        <f t="shared" si="3057"/>
        <v>0.002870915528</v>
      </c>
      <c r="AB1008" s="69">
        <f t="shared" ref="AB1008:AC1008" si="3058">S1008</f>
        <v>0.1028157295</v>
      </c>
      <c r="AC1008" s="70">
        <f t="shared" si="3058"/>
        <v>0.04110370143</v>
      </c>
      <c r="AD1008" s="71">
        <f t="shared" si="17"/>
        <v>0.0002157460519</v>
      </c>
      <c r="AE1008" s="72">
        <f t="shared" si="18"/>
        <v>0.00008593359633</v>
      </c>
      <c r="AF1008" s="73">
        <f t="shared" si="19"/>
        <v>0.001420759176</v>
      </c>
      <c r="AG1008" s="74">
        <f t="shared" si="20"/>
        <v>0.0009103429539</v>
      </c>
      <c r="AH1008" s="75">
        <f t="shared" si="21"/>
        <v>0.008881559969</v>
      </c>
      <c r="AI1008" s="76">
        <f t="shared" si="22"/>
        <v>0.008452214098</v>
      </c>
      <c r="AJ1008" s="77"/>
      <c r="AK1008" s="65">
        <f t="shared" si="23"/>
        <v>-0.005693794321</v>
      </c>
      <c r="AL1008" s="66">
        <f t="shared" si="24"/>
        <v>0.0007634399882</v>
      </c>
      <c r="AM1008" s="67">
        <f t="shared" si="25"/>
        <v>0.007658283008</v>
      </c>
      <c r="AN1008" s="68">
        <f t="shared" si="26"/>
        <v>0.02610444174</v>
      </c>
      <c r="AO1008" s="69">
        <f t="shared" si="27"/>
        <v>0.006062991736</v>
      </c>
      <c r="AP1008" s="70">
        <f t="shared" si="28"/>
        <v>-0.05700440213</v>
      </c>
      <c r="AQ1008" s="71">
        <f t="shared" si="29"/>
        <v>0.0001609830471</v>
      </c>
      <c r="AR1008" s="72">
        <f t="shared" si="30"/>
        <v>-0.00008159909921</v>
      </c>
      <c r="AS1008" s="73">
        <f t="shared" si="31"/>
        <v>-0.0003470036102</v>
      </c>
      <c r="AT1008" s="74">
        <f t="shared" si="32"/>
        <v>0.0006232146922</v>
      </c>
      <c r="AU1008" s="75">
        <f t="shared" si="33"/>
        <v>0.0008682356099</v>
      </c>
      <c r="AV1008" s="76">
        <f t="shared" si="34"/>
        <v>0.001104539375</v>
      </c>
      <c r="AW1008" s="78">
        <f t="shared" si="35"/>
        <v>0.008709695469</v>
      </c>
      <c r="AX1008" s="79">
        <f t="shared" si="36"/>
        <v>0.03547150275</v>
      </c>
      <c r="AY1008" s="78">
        <f t="shared" si="37"/>
        <v>-0.02849036542</v>
      </c>
      <c r="AZ1008" s="79">
        <f t="shared" si="38"/>
        <v>-0.03752355478</v>
      </c>
      <c r="BA1008" s="80">
        <f t="shared" si="39"/>
        <v>-0.02676180728</v>
      </c>
      <c r="BB1008" s="80">
        <f t="shared" si="40"/>
        <v>0.009033189358</v>
      </c>
      <c r="BC1008" s="80">
        <f t="shared" si="41"/>
        <v>0.008847624714</v>
      </c>
      <c r="BD1008" s="80">
        <f t="shared" si="42"/>
        <v>-0.02753040643</v>
      </c>
      <c r="BE1008" s="81">
        <f t="shared" si="43"/>
        <v>0.0006345958191</v>
      </c>
      <c r="BF1008" s="81">
        <f t="shared" si="44"/>
        <v>-0.0004834889455</v>
      </c>
      <c r="BG1008" s="81">
        <f t="shared" si="45"/>
        <v>-0.0006796428152</v>
      </c>
      <c r="BH1008" s="81">
        <f t="shared" si="46"/>
        <v>-0.0004871574087</v>
      </c>
      <c r="BI1008" s="81"/>
      <c r="BJ1008" s="81"/>
    </row>
    <row r="1009">
      <c r="A1009" s="31">
        <v>445.0</v>
      </c>
      <c r="B1009" s="32">
        <v>6664.0</v>
      </c>
      <c r="C1009" s="33">
        <v>1002.0</v>
      </c>
      <c r="D1009" s="55">
        <f t="shared" si="5"/>
        <v>672</v>
      </c>
      <c r="E1009" s="35">
        <v>136.0</v>
      </c>
      <c r="F1009" s="36">
        <v>131.0</v>
      </c>
      <c r="G1009" s="37">
        <v>87.0</v>
      </c>
      <c r="H1009" s="38">
        <v>248.0</v>
      </c>
      <c r="I1009" s="39">
        <v>38.0</v>
      </c>
      <c r="J1009" s="40">
        <v>32.0</v>
      </c>
      <c r="K1009" s="56">
        <f t="shared" si="6"/>
        <v>0.2604790419</v>
      </c>
      <c r="L1009" s="56">
        <f t="shared" si="7"/>
        <v>0.4123222749</v>
      </c>
      <c r="M1009" s="56">
        <f t="shared" si="8"/>
        <v>0.348</v>
      </c>
      <c r="N1009" s="56">
        <f t="shared" si="9"/>
        <v>0.08682634731</v>
      </c>
      <c r="O1009" s="56">
        <f t="shared" si="10"/>
        <v>0.3883928571</v>
      </c>
      <c r="P1009" s="57">
        <f t="shared" si="11"/>
        <v>0.03193612774</v>
      </c>
      <c r="Q1009" s="58">
        <f t="shared" ref="Q1009:V1009" si="3059">K1009-Q$2</f>
        <v>-0.09049863977</v>
      </c>
      <c r="R1009" s="59">
        <f t="shared" si="3059"/>
        <v>-0.06723026541</v>
      </c>
      <c r="S1009" s="60">
        <f t="shared" si="3059"/>
        <v>-0.06358756265</v>
      </c>
      <c r="T1009" s="61">
        <f t="shared" si="3059"/>
        <v>-0.0289080943</v>
      </c>
      <c r="U1009" s="62">
        <f t="shared" si="3059"/>
        <v>-0.06543847195</v>
      </c>
      <c r="V1009" s="63">
        <f t="shared" si="3059"/>
        <v>-0.0003247007674</v>
      </c>
      <c r="W1009" s="64"/>
      <c r="X1009" s="65">
        <f t="shared" si="13"/>
        <v>1</v>
      </c>
      <c r="Y1009" s="66">
        <f t="shared" si="14"/>
        <v>0</v>
      </c>
      <c r="Z1009" s="67">
        <f t="shared" ref="Z1009:AA1009" si="3060">U1009</f>
        <v>-0.06543847195</v>
      </c>
      <c r="AA1009" s="68">
        <f t="shared" si="3060"/>
        <v>-0.0003247007674</v>
      </c>
      <c r="AB1009" s="69">
        <f t="shared" ref="AB1009:AC1009" si="3061">S1009</f>
        <v>-0.06358756265</v>
      </c>
      <c r="AC1009" s="70">
        <f t="shared" si="3061"/>
        <v>-0.0289080943</v>
      </c>
      <c r="AD1009" s="71">
        <f t="shared" si="17"/>
        <v>0.004282088181</v>
      </c>
      <c r="AE1009" s="72">
        <f t="shared" si="18"/>
        <v>0.00004249584412</v>
      </c>
      <c r="AF1009" s="73">
        <f t="shared" si="19"/>
        <v>0.004151686454</v>
      </c>
      <c r="AG1009" s="74">
        <f t="shared" si="20"/>
        <v>0.001912348449</v>
      </c>
      <c r="AH1009" s="75">
        <f t="shared" si="21"/>
        <v>0.003207700207</v>
      </c>
      <c r="AI1009" s="76">
        <f t="shared" si="22"/>
        <v>0.003676390515</v>
      </c>
      <c r="AJ1009" s="77"/>
      <c r="AK1009" s="65">
        <f t="shared" si="23"/>
        <v>-0.005693794321</v>
      </c>
      <c r="AL1009" s="66">
        <f t="shared" si="24"/>
        <v>0.0007634399882</v>
      </c>
      <c r="AM1009" s="67">
        <f t="shared" si="25"/>
        <v>-0.05289900459</v>
      </c>
      <c r="AN1009" s="68">
        <f t="shared" si="26"/>
        <v>-0.1041579792</v>
      </c>
      <c r="AO1009" s="69">
        <f t="shared" si="27"/>
        <v>-0.005487520548</v>
      </c>
      <c r="AP1009" s="70">
        <f t="shared" si="28"/>
        <v>0.03574413056</v>
      </c>
      <c r="AQ1009" s="71">
        <f t="shared" si="29"/>
        <v>0.002225674461</v>
      </c>
      <c r="AR1009" s="72">
        <f t="shared" si="30"/>
        <v>-0.002474361101</v>
      </c>
      <c r="AS1009" s="73">
        <f t="shared" si="31"/>
        <v>-0.0006984786736</v>
      </c>
      <c r="AT1009" s="74">
        <f t="shared" si="32"/>
        <v>0.001801610971</v>
      </c>
      <c r="AU1009" s="75">
        <f t="shared" si="33"/>
        <v>0.0003033200326</v>
      </c>
      <c r="AV1009" s="76">
        <f t="shared" si="34"/>
        <v>0.000469656063</v>
      </c>
      <c r="AW1009" s="78">
        <f t="shared" si="35"/>
        <v>-0.06224980364</v>
      </c>
      <c r="AX1009" s="79">
        <f t="shared" si="36"/>
        <v>-0.09049863977</v>
      </c>
      <c r="AY1009" s="78">
        <f t="shared" si="37"/>
        <v>-0.0678535027</v>
      </c>
      <c r="AZ1009" s="79">
        <f t="shared" si="38"/>
        <v>-0.06723026541</v>
      </c>
      <c r="BA1009" s="80">
        <f t="shared" si="39"/>
        <v>0.02824883614</v>
      </c>
      <c r="BB1009" s="80">
        <f t="shared" si="40"/>
        <v>-0.0006232372895</v>
      </c>
      <c r="BC1009" s="80">
        <f t="shared" si="41"/>
        <v>-0.06211187439</v>
      </c>
      <c r="BD1009" s="80">
        <f t="shared" si="42"/>
        <v>-0.06689354371</v>
      </c>
      <c r="BE1009" s="81">
        <f t="shared" si="43"/>
        <v>0.0007976083184</v>
      </c>
      <c r="BF1009" s="81">
        <f t="shared" si="44"/>
        <v>-0.00003521145613</v>
      </c>
      <c r="BG1009" s="81">
        <f t="shared" si="45"/>
        <v>-0.0006168612491</v>
      </c>
      <c r="BH1009" s="81">
        <f t="shared" si="46"/>
        <v>0.008309766768</v>
      </c>
      <c r="BI1009" s="81"/>
      <c r="BJ1009" s="81"/>
    </row>
    <row r="1010">
      <c r="A1010" s="31">
        <v>925.0</v>
      </c>
      <c r="B1010" s="32">
        <v>5587.0</v>
      </c>
      <c r="C1010" s="33">
        <v>1457.0</v>
      </c>
      <c r="D1010" s="55">
        <f t="shared" si="5"/>
        <v>1095</v>
      </c>
      <c r="E1010" s="35">
        <v>240.0</v>
      </c>
      <c r="F1010" s="36">
        <v>184.0</v>
      </c>
      <c r="G1010" s="37">
        <v>207.0</v>
      </c>
      <c r="H1010" s="38">
        <v>372.0</v>
      </c>
      <c r="I1010" s="39">
        <v>64.0</v>
      </c>
      <c r="J1010" s="40">
        <v>28.0</v>
      </c>
      <c r="K1010" s="56">
        <f t="shared" si="6"/>
        <v>0.3507206589</v>
      </c>
      <c r="L1010" s="56">
        <f t="shared" si="7"/>
        <v>0.449704142</v>
      </c>
      <c r="M1010" s="56">
        <f t="shared" si="8"/>
        <v>0.4940334129</v>
      </c>
      <c r="N1010" s="56">
        <f t="shared" si="9"/>
        <v>0.1420727522</v>
      </c>
      <c r="O1010" s="56">
        <f t="shared" si="10"/>
        <v>0.4666666667</v>
      </c>
      <c r="P1010" s="57">
        <f t="shared" si="11"/>
        <v>0.01921757035</v>
      </c>
      <c r="Q1010" s="58">
        <f t="shared" ref="Q1010:V1010" si="3062">K1010-Q$2</f>
        <v>-0.0002570228017</v>
      </c>
      <c r="R1010" s="59">
        <f t="shared" si="3062"/>
        <v>-0.02984839828</v>
      </c>
      <c r="S1010" s="60">
        <f t="shared" si="3062"/>
        <v>0.08244585024</v>
      </c>
      <c r="T1010" s="61">
        <f t="shared" si="3062"/>
        <v>0.02633831062</v>
      </c>
      <c r="U1010" s="62">
        <f t="shared" si="3062"/>
        <v>0.01283533757</v>
      </c>
      <c r="V1010" s="63">
        <f t="shared" si="3062"/>
        <v>-0.01304325816</v>
      </c>
      <c r="W1010" s="64"/>
      <c r="X1010" s="65">
        <f t="shared" si="13"/>
        <v>1</v>
      </c>
      <c r="Y1010" s="66">
        <f t="shared" si="14"/>
        <v>0</v>
      </c>
      <c r="Z1010" s="67">
        <f t="shared" ref="Z1010:AA1010" si="3063">U1010</f>
        <v>0.01283533757</v>
      </c>
      <c r="AA1010" s="68">
        <f t="shared" si="3063"/>
        <v>-0.01304325816</v>
      </c>
      <c r="AB1010" s="69">
        <f t="shared" ref="AB1010:AC1010" si="3064">S1010</f>
        <v>0.08244585024</v>
      </c>
      <c r="AC1010" s="70">
        <f t="shared" si="3064"/>
        <v>0.02633831062</v>
      </c>
      <c r="AD1010" s="71">
        <f t="shared" si="17"/>
        <v>-0.000005380692859</v>
      </c>
      <c r="AE1010" s="72">
        <f t="shared" si="18"/>
        <v>-0.0003348292431</v>
      </c>
      <c r="AF1010" s="73">
        <f t="shared" si="19"/>
        <v>0.001401757704</v>
      </c>
      <c r="AG1010" s="74">
        <f t="shared" si="20"/>
        <v>-0.0007373014011</v>
      </c>
      <c r="AH1010" s="75">
        <f t="shared" si="21"/>
        <v>0.006103611616</v>
      </c>
      <c r="AI1010" s="76">
        <f t="shared" si="22"/>
        <v>0.004342968827</v>
      </c>
      <c r="AJ1010" s="77"/>
      <c r="AK1010" s="65">
        <f t="shared" si="23"/>
        <v>-0.005693794321</v>
      </c>
      <c r="AL1010" s="66">
        <f t="shared" si="24"/>
        <v>0.0007634399882</v>
      </c>
      <c r="AM1010" s="67">
        <f t="shared" si="25"/>
        <v>0.03118495427</v>
      </c>
      <c r="AN1010" s="68">
        <f t="shared" si="26"/>
        <v>0.009731304122</v>
      </c>
      <c r="AO1010" s="69">
        <f t="shared" si="27"/>
        <v>0.001561707016</v>
      </c>
      <c r="AP1010" s="70">
        <f t="shared" si="28"/>
        <v>-0.0447818578</v>
      </c>
      <c r="AQ1010" s="71">
        <f t="shared" si="29"/>
        <v>-0.0001979511215</v>
      </c>
      <c r="AR1010" s="72">
        <f t="shared" si="30"/>
        <v>-0.0001689584585</v>
      </c>
      <c r="AS1010" s="73">
        <f t="shared" si="31"/>
        <v>0.0003476776382</v>
      </c>
      <c r="AT1010" s="74">
        <f t="shared" si="32"/>
        <v>0.0005721844839</v>
      </c>
      <c r="AU1010" s="75">
        <f t="shared" si="33"/>
        <v>0.0006207678526</v>
      </c>
      <c r="AV1010" s="76">
        <f t="shared" si="34"/>
        <v>0.0005928617014</v>
      </c>
      <c r="AW1010" s="78">
        <f t="shared" si="35"/>
        <v>0.02782336133</v>
      </c>
      <c r="AX1010" s="79">
        <f t="shared" si="36"/>
        <v>-0.0002570228017</v>
      </c>
      <c r="AY1010" s="78">
        <f t="shared" si="37"/>
        <v>-0.03329102597</v>
      </c>
      <c r="AZ1010" s="79">
        <f t="shared" si="38"/>
        <v>-0.02984839828</v>
      </c>
      <c r="BA1010" s="80">
        <f t="shared" si="39"/>
        <v>0.02808038413</v>
      </c>
      <c r="BB1010" s="80">
        <f t="shared" si="40"/>
        <v>-0.003442627687</v>
      </c>
      <c r="BC1010" s="80">
        <f t="shared" si="41"/>
        <v>0.02796129058</v>
      </c>
      <c r="BD1010" s="80">
        <f t="shared" si="42"/>
        <v>-0.03233106697</v>
      </c>
      <c r="BE1010" s="81">
        <f t="shared" si="43"/>
        <v>0.0007766562877</v>
      </c>
      <c r="BF1010" s="81">
        <f t="shared" si="44"/>
        <v>-0.0001933406158</v>
      </c>
      <c r="BG1010" s="81">
        <f t="shared" si="45"/>
        <v>-0.0002634641208</v>
      </c>
      <c r="BH1010" s="81">
        <f t="shared" si="46"/>
        <v>-0.001808036717</v>
      </c>
      <c r="BI1010" s="81"/>
      <c r="BJ1010" s="81"/>
    </row>
    <row r="1011">
      <c r="A1011" s="31">
        <v>1035.0</v>
      </c>
      <c r="B1011" s="32">
        <v>5613.0</v>
      </c>
      <c r="C1011" s="33">
        <v>1070.0</v>
      </c>
      <c r="D1011" s="55">
        <f t="shared" si="5"/>
        <v>793</v>
      </c>
      <c r="E1011" s="35">
        <v>129.0</v>
      </c>
      <c r="F1011" s="36">
        <v>227.0</v>
      </c>
      <c r="G1011" s="37">
        <v>74.0</v>
      </c>
      <c r="H1011" s="38">
        <v>268.0</v>
      </c>
      <c r="I1011" s="39">
        <v>34.0</v>
      </c>
      <c r="J1011" s="40">
        <v>61.0</v>
      </c>
      <c r="K1011" s="56">
        <f t="shared" si="6"/>
        <v>0.2214953271</v>
      </c>
      <c r="L1011" s="56">
        <f t="shared" si="7"/>
        <v>0.3781902552</v>
      </c>
      <c r="M1011" s="56">
        <f t="shared" si="8"/>
        <v>0.2044198895</v>
      </c>
      <c r="N1011" s="56">
        <f t="shared" si="9"/>
        <v>0.0691588785</v>
      </c>
      <c r="O1011" s="56">
        <f t="shared" si="10"/>
        <v>0.2988650694</v>
      </c>
      <c r="P1011" s="57">
        <f t="shared" si="11"/>
        <v>0.05700934579</v>
      </c>
      <c r="Q1011" s="58">
        <f t="shared" ref="Q1011:V1011" si="3065">K1011-Q$2</f>
        <v>-0.1294823546</v>
      </c>
      <c r="R1011" s="59">
        <f t="shared" si="3065"/>
        <v>-0.1013622851</v>
      </c>
      <c r="S1011" s="60">
        <f t="shared" si="3065"/>
        <v>-0.2071676731</v>
      </c>
      <c r="T1011" s="61">
        <f t="shared" si="3065"/>
        <v>-0.0465755631</v>
      </c>
      <c r="U1011" s="62">
        <f t="shared" si="3065"/>
        <v>-0.1549662597</v>
      </c>
      <c r="V1011" s="63">
        <f t="shared" si="3065"/>
        <v>0.02474851728</v>
      </c>
      <c r="W1011" s="64"/>
      <c r="X1011" s="65">
        <f t="shared" si="13"/>
        <v>1</v>
      </c>
      <c r="Y1011" s="66">
        <f t="shared" si="14"/>
        <v>0</v>
      </c>
      <c r="Z1011" s="67">
        <f t="shared" ref="Z1011:AA1011" si="3066">U1011</f>
        <v>-0.1549662597</v>
      </c>
      <c r="AA1011" s="68">
        <f t="shared" si="3066"/>
        <v>0.02474851728</v>
      </c>
      <c r="AB1011" s="69">
        <f t="shared" ref="AB1011:AC1011" si="3067">S1011</f>
        <v>-0.2071676731</v>
      </c>
      <c r="AC1011" s="70">
        <f t="shared" si="3067"/>
        <v>-0.0465755631</v>
      </c>
      <c r="AD1011" s="71">
        <f t="shared" si="17"/>
        <v>0.02340205255</v>
      </c>
      <c r="AE1011" s="72">
        <f t="shared" si="18"/>
        <v>-0.007670370315</v>
      </c>
      <c r="AF1011" s="73">
        <f t="shared" si="19"/>
        <v>0.03325667557</v>
      </c>
      <c r="AG1011" s="74">
        <f t="shared" si="20"/>
        <v>0.00209054807</v>
      </c>
      <c r="AH1011" s="75">
        <f t="shared" si="21"/>
        <v>0.04074916172</v>
      </c>
      <c r="AI1011" s="76">
        <f t="shared" si="22"/>
        <v>0.01929790207</v>
      </c>
      <c r="AJ1011" s="77"/>
      <c r="AK1011" s="65">
        <f t="shared" si="23"/>
        <v>-0.005693794321</v>
      </c>
      <c r="AL1011" s="66">
        <f t="shared" si="24"/>
        <v>0.0007634399882</v>
      </c>
      <c r="AM1011" s="67">
        <f t="shared" si="25"/>
        <v>-0.1657838774</v>
      </c>
      <c r="AN1011" s="68">
        <f t="shared" si="26"/>
        <v>-0.2258300039</v>
      </c>
      <c r="AO1011" s="69">
        <f t="shared" si="27"/>
        <v>0.005846899523</v>
      </c>
      <c r="AP1011" s="70">
        <f t="shared" si="28"/>
        <v>0.1097765189</v>
      </c>
      <c r="AQ1011" s="71">
        <f t="shared" si="29"/>
        <v>0.007556785125</v>
      </c>
      <c r="AR1011" s="72">
        <f t="shared" si="30"/>
        <v>-0.01758441317</v>
      </c>
      <c r="AS1011" s="73">
        <f t="shared" si="31"/>
        <v>-0.00001385604165</v>
      </c>
      <c r="AT1011" s="74">
        <f t="shared" si="32"/>
        <v>0.01408629639</v>
      </c>
      <c r="AU1011" s="75">
        <f t="shared" si="33"/>
        <v>0.004303823472</v>
      </c>
      <c r="AV1011" s="76">
        <f t="shared" si="34"/>
        <v>0.002858432761</v>
      </c>
      <c r="AW1011" s="78">
        <f t="shared" si="35"/>
        <v>-0.1537840196</v>
      </c>
      <c r="AX1011" s="79">
        <f t="shared" si="36"/>
        <v>-0.1294823546</v>
      </c>
      <c r="AY1011" s="78">
        <f t="shared" si="37"/>
        <v>-0.115929729</v>
      </c>
      <c r="AZ1011" s="79">
        <f t="shared" si="38"/>
        <v>-0.1013622851</v>
      </c>
      <c r="BA1011" s="80">
        <f t="shared" si="39"/>
        <v>-0.02430166501</v>
      </c>
      <c r="BB1011" s="80">
        <f t="shared" si="40"/>
        <v>-0.0145674439</v>
      </c>
      <c r="BC1011" s="80">
        <f t="shared" si="41"/>
        <v>-0.1536460904</v>
      </c>
      <c r="BD1011" s="80">
        <f t="shared" si="42"/>
        <v>-0.11496977</v>
      </c>
      <c r="BE1011" s="81">
        <f t="shared" si="43"/>
        <v>0.0003783605005</v>
      </c>
      <c r="BF1011" s="81">
        <f t="shared" si="44"/>
        <v>0.0007080262833</v>
      </c>
      <c r="BG1011" s="81">
        <f t="shared" si="45"/>
        <v>0.01038907307</v>
      </c>
      <c r="BH1011" s="81">
        <f t="shared" si="46"/>
        <v>0.03532931133</v>
      </c>
      <c r="BI1011" s="81"/>
      <c r="BJ1011" s="81"/>
    </row>
    <row r="1012">
      <c r="A1012" s="31">
        <v>1256.0</v>
      </c>
      <c r="B1012" s="32">
        <v>4017.0</v>
      </c>
      <c r="C1012" s="33">
        <v>1449.0</v>
      </c>
      <c r="D1012" s="55">
        <f t="shared" si="5"/>
        <v>874</v>
      </c>
      <c r="E1012" s="35">
        <v>44.0</v>
      </c>
      <c r="F1012" s="36">
        <v>246.0</v>
      </c>
      <c r="G1012" s="37">
        <v>33.0</v>
      </c>
      <c r="H1012" s="38">
        <v>460.0</v>
      </c>
      <c r="I1012" s="39">
        <v>16.0</v>
      </c>
      <c r="J1012" s="40">
        <v>75.0</v>
      </c>
      <c r="K1012" s="56">
        <f t="shared" si="6"/>
        <v>0.06418219462</v>
      </c>
      <c r="L1012" s="56">
        <f t="shared" si="7"/>
        <v>0.1153846154</v>
      </c>
      <c r="M1012" s="56">
        <f t="shared" si="8"/>
        <v>0.09322033898</v>
      </c>
      <c r="N1012" s="56">
        <f t="shared" si="9"/>
        <v>0.02277432712</v>
      </c>
      <c r="O1012" s="56">
        <f t="shared" si="10"/>
        <v>0.1064073227</v>
      </c>
      <c r="P1012" s="57">
        <f t="shared" si="11"/>
        <v>0.05175983437</v>
      </c>
      <c r="Q1012" s="58">
        <f t="shared" ref="Q1012:V1012" si="3068">K1012-Q$2</f>
        <v>-0.2867954871</v>
      </c>
      <c r="R1012" s="59">
        <f t="shared" si="3068"/>
        <v>-0.3641679249</v>
      </c>
      <c r="S1012" s="60">
        <f t="shared" si="3068"/>
        <v>-0.3183672237</v>
      </c>
      <c r="T1012" s="61">
        <f t="shared" si="3068"/>
        <v>-0.09296011449</v>
      </c>
      <c r="U1012" s="62">
        <f t="shared" si="3068"/>
        <v>-0.3474240064</v>
      </c>
      <c r="V1012" s="63">
        <f t="shared" si="3068"/>
        <v>0.01949900586</v>
      </c>
      <c r="W1012" s="64"/>
      <c r="X1012" s="65">
        <f t="shared" si="13"/>
        <v>1</v>
      </c>
      <c r="Y1012" s="66">
        <f t="shared" si="14"/>
        <v>0</v>
      </c>
      <c r="Z1012" s="67">
        <f t="shared" ref="Z1012:AA1012" si="3069">U1012</f>
        <v>-0.3474240064</v>
      </c>
      <c r="AA1012" s="68">
        <f t="shared" si="3069"/>
        <v>0.01949900586</v>
      </c>
      <c r="AB1012" s="69">
        <f t="shared" ref="AB1012:AC1012" si="3070">S1012</f>
        <v>-0.3183672237</v>
      </c>
      <c r="AC1012" s="70">
        <f t="shared" si="3070"/>
        <v>-0.09296011449</v>
      </c>
      <c r="AD1012" s="71">
        <f t="shared" si="17"/>
        <v>0.120323229</v>
      </c>
      <c r="AE1012" s="72">
        <f t="shared" si="18"/>
        <v>-0.01354884547</v>
      </c>
      <c r="AF1012" s="73">
        <f t="shared" si="19"/>
        <v>0.1124210462</v>
      </c>
      <c r="AG1012" s="74">
        <f t="shared" si="20"/>
        <v>0.02608873105</v>
      </c>
      <c r="AH1012" s="75">
        <f t="shared" si="21"/>
        <v>0.09271610622</v>
      </c>
      <c r="AI1012" s="76">
        <f t="shared" si="22"/>
        <v>0.05919090712</v>
      </c>
      <c r="AJ1012" s="77"/>
      <c r="AK1012" s="65">
        <f t="shared" si="23"/>
        <v>-0.005693794321</v>
      </c>
      <c r="AL1012" s="66">
        <f t="shared" si="24"/>
        <v>0.0007634399882</v>
      </c>
      <c r="AM1012" s="67">
        <f t="shared" si="25"/>
        <v>-0.3145442235</v>
      </c>
      <c r="AN1012" s="68">
        <f t="shared" si="26"/>
        <v>-0.5356691658</v>
      </c>
      <c r="AO1012" s="69">
        <f t="shared" si="27"/>
        <v>-0.001671895758</v>
      </c>
      <c r="AP1012" s="70">
        <f t="shared" si="28"/>
        <v>0.171699778</v>
      </c>
      <c r="AQ1012" s="71">
        <f t="shared" si="29"/>
        <v>0.05394539885</v>
      </c>
      <c r="AR1012" s="72">
        <f t="shared" si="30"/>
        <v>-0.07710511276</v>
      </c>
      <c r="AS1012" s="73">
        <f t="shared" si="31"/>
        <v>-0.008072566828</v>
      </c>
      <c r="AT1012" s="74">
        <f t="shared" si="32"/>
        <v>0.04811397265</v>
      </c>
      <c r="AU1012" s="75">
        <f t="shared" si="33"/>
        <v>0.009541171816</v>
      </c>
      <c r="AV1012" s="76">
        <f t="shared" si="34"/>
        <v>0.008236865678</v>
      </c>
      <c r="AW1012" s="78">
        <f t="shared" si="35"/>
        <v>-0.2664959097</v>
      </c>
      <c r="AX1012" s="79">
        <f t="shared" si="36"/>
        <v>-0.2867954871</v>
      </c>
      <c r="AY1012" s="78">
        <f t="shared" si="37"/>
        <v>-0.3839602222</v>
      </c>
      <c r="AZ1012" s="79">
        <f t="shared" si="38"/>
        <v>-0.3641679249</v>
      </c>
      <c r="BA1012" s="80">
        <f t="shared" si="39"/>
        <v>0.02029957735</v>
      </c>
      <c r="BB1012" s="80">
        <f t="shared" si="40"/>
        <v>-0.01979229728</v>
      </c>
      <c r="BC1012" s="80">
        <f t="shared" si="41"/>
        <v>-0.2663579805</v>
      </c>
      <c r="BD1012" s="80">
        <f t="shared" si="42"/>
        <v>-0.3830002632</v>
      </c>
      <c r="BE1012" s="81">
        <f t="shared" si="43"/>
        <v>0.00002033780887</v>
      </c>
      <c r="BF1012" s="81">
        <f t="shared" si="44"/>
        <v>-0.0008035505391</v>
      </c>
      <c r="BG1012" s="81">
        <f t="shared" si="45"/>
        <v>-0.07574262784</v>
      </c>
      <c r="BH1012" s="81">
        <f t="shared" si="46"/>
        <v>0.2040303533</v>
      </c>
      <c r="BI1012" s="81"/>
      <c r="BJ1012" s="81"/>
    </row>
    <row r="1013">
      <c r="A1013" s="31">
        <v>715.0</v>
      </c>
      <c r="B1013" s="32">
        <v>4514.0</v>
      </c>
      <c r="C1013" s="33">
        <v>1895.0</v>
      </c>
      <c r="D1013" s="55">
        <f t="shared" si="5"/>
        <v>992</v>
      </c>
      <c r="E1013" s="35">
        <v>80.0</v>
      </c>
      <c r="F1013" s="36">
        <v>254.0</v>
      </c>
      <c r="G1013" s="37">
        <v>75.0</v>
      </c>
      <c r="H1013" s="38">
        <v>364.0</v>
      </c>
      <c r="I1013" s="39">
        <v>58.0</v>
      </c>
      <c r="J1013" s="40">
        <v>161.0</v>
      </c>
      <c r="K1013" s="56">
        <f t="shared" si="6"/>
        <v>0.1124010554</v>
      </c>
      <c r="L1013" s="56">
        <f t="shared" si="7"/>
        <v>0.2749003984</v>
      </c>
      <c r="M1013" s="56">
        <f t="shared" si="8"/>
        <v>0.1530612245</v>
      </c>
      <c r="N1013" s="56">
        <f t="shared" si="9"/>
        <v>0.03957783641</v>
      </c>
      <c r="O1013" s="56">
        <f t="shared" si="10"/>
        <v>0.2147177419</v>
      </c>
      <c r="P1013" s="57">
        <f t="shared" si="11"/>
        <v>0.08496042216</v>
      </c>
      <c r="Q1013" s="58">
        <f t="shared" ref="Q1013:V1013" si="3071">K1013-Q$2</f>
        <v>-0.2385766263</v>
      </c>
      <c r="R1013" s="59">
        <f t="shared" si="3071"/>
        <v>-0.2046521419</v>
      </c>
      <c r="S1013" s="60">
        <f t="shared" si="3071"/>
        <v>-0.2585263382</v>
      </c>
      <c r="T1013" s="61">
        <f t="shared" si="3071"/>
        <v>-0.0761566052</v>
      </c>
      <c r="U1013" s="62">
        <f t="shared" si="3071"/>
        <v>-0.2391135872</v>
      </c>
      <c r="V1013" s="63">
        <f t="shared" si="3071"/>
        <v>0.05269959365</v>
      </c>
      <c r="W1013" s="64"/>
      <c r="X1013" s="65">
        <f t="shared" si="13"/>
        <v>1</v>
      </c>
      <c r="Y1013" s="66">
        <f t="shared" si="14"/>
        <v>0</v>
      </c>
      <c r="Z1013" s="67">
        <f t="shared" ref="Z1013:AA1013" si="3072">U1013</f>
        <v>-0.2391135872</v>
      </c>
      <c r="AA1013" s="68">
        <f t="shared" si="3072"/>
        <v>0.05269959365</v>
      </c>
      <c r="AB1013" s="69">
        <f t="shared" ref="AB1013:AC1013" si="3073">S1013</f>
        <v>-0.2585263382</v>
      </c>
      <c r="AC1013" s="70">
        <f t="shared" si="3073"/>
        <v>-0.0761566052</v>
      </c>
      <c r="AD1013" s="71">
        <f t="shared" si="17"/>
        <v>0.05439806039</v>
      </c>
      <c r="AE1013" s="72">
        <f t="shared" si="18"/>
        <v>-0.02520237776</v>
      </c>
      <c r="AF1013" s="73">
        <f t="shared" si="19"/>
        <v>0.06583058224</v>
      </c>
      <c r="AG1013" s="74">
        <f t="shared" si="20"/>
        <v>0.004585846085</v>
      </c>
      <c r="AH1013" s="75">
        <f t="shared" si="21"/>
        <v>0.06103603901</v>
      </c>
      <c r="AI1013" s="76">
        <f t="shared" si="22"/>
        <v>0.03937697654</v>
      </c>
      <c r="AJ1013" s="77"/>
      <c r="AK1013" s="65">
        <f t="shared" si="23"/>
        <v>-0.005693794321</v>
      </c>
      <c r="AL1013" s="66">
        <f t="shared" si="24"/>
        <v>0.0007634399882</v>
      </c>
      <c r="AM1013" s="67">
        <f t="shared" si="25"/>
        <v>-0.2788459317</v>
      </c>
      <c r="AN1013" s="68">
        <f t="shared" si="26"/>
        <v>-0.3366107099</v>
      </c>
      <c r="AO1013" s="69">
        <f t="shared" si="27"/>
        <v>-0.001691265755</v>
      </c>
      <c r="AP1013" s="70">
        <f t="shared" si="28"/>
        <v>0.1395206728</v>
      </c>
      <c r="AQ1013" s="71">
        <f t="shared" si="29"/>
        <v>0.01326795248</v>
      </c>
      <c r="AR1013" s="72">
        <f t="shared" si="30"/>
        <v>-0.04466432215</v>
      </c>
      <c r="AS1013" s="73">
        <f t="shared" si="31"/>
        <v>-0.000216309191</v>
      </c>
      <c r="AT1013" s="74">
        <f t="shared" si="32"/>
        <v>0.02789508391</v>
      </c>
      <c r="AU1013" s="75">
        <f t="shared" si="33"/>
        <v>0.006274302431</v>
      </c>
      <c r="AV1013" s="76">
        <f t="shared" si="34"/>
        <v>0.005469022824</v>
      </c>
      <c r="AW1013" s="78">
        <f t="shared" si="35"/>
        <v>-0.266905046</v>
      </c>
      <c r="AX1013" s="79">
        <f t="shared" si="36"/>
        <v>-0.2385766263</v>
      </c>
      <c r="AY1013" s="78">
        <f t="shared" si="37"/>
        <v>-0.2076268126</v>
      </c>
      <c r="AZ1013" s="79">
        <f t="shared" si="38"/>
        <v>-0.2046521419</v>
      </c>
      <c r="BA1013" s="80">
        <f t="shared" si="39"/>
        <v>-0.02832841975</v>
      </c>
      <c r="BB1013" s="80">
        <f t="shared" si="40"/>
        <v>-0.002974670698</v>
      </c>
      <c r="BC1013" s="80">
        <f t="shared" si="41"/>
        <v>-0.2667671168</v>
      </c>
      <c r="BD1013" s="80">
        <f t="shared" si="42"/>
        <v>-0.2066668536</v>
      </c>
      <c r="BE1013" s="81">
        <f t="shared" si="43"/>
        <v>0.0007936506999</v>
      </c>
      <c r="BF1013" s="81">
        <f t="shared" si="44"/>
        <v>0.0001685354403</v>
      </c>
      <c r="BG1013" s="81">
        <f t="shared" si="45"/>
        <v>0.02845350623</v>
      </c>
      <c r="BH1013" s="81">
        <f t="shared" si="46"/>
        <v>0.1102638413</v>
      </c>
      <c r="BI1013" s="81"/>
      <c r="BJ1013" s="81"/>
    </row>
    <row r="1014">
      <c r="A1014" s="31">
        <v>615.0</v>
      </c>
      <c r="B1014" s="32" t="s">
        <v>314</v>
      </c>
      <c r="C1014" s="33">
        <v>94.0</v>
      </c>
      <c r="D1014" s="55">
        <f t="shared" si="5"/>
        <v>91</v>
      </c>
      <c r="E1014" s="35">
        <v>32.0</v>
      </c>
      <c r="F1014" s="36">
        <v>5.0</v>
      </c>
      <c r="G1014" s="37">
        <v>27.0</v>
      </c>
      <c r="H1014" s="38">
        <v>27.0</v>
      </c>
      <c r="I1014" s="39">
        <v>0.0</v>
      </c>
      <c r="J1014" s="40">
        <v>0.0</v>
      </c>
      <c r="K1014" s="56">
        <f t="shared" si="6"/>
        <v>0.6276595745</v>
      </c>
      <c r="L1014" s="56">
        <f t="shared" si="7"/>
        <v>0.5423728814</v>
      </c>
      <c r="M1014" s="56">
        <f t="shared" si="8"/>
        <v>0.84375</v>
      </c>
      <c r="N1014" s="56">
        <f t="shared" si="9"/>
        <v>0.2872340426</v>
      </c>
      <c r="O1014" s="56">
        <f t="shared" si="10"/>
        <v>0.6483516484</v>
      </c>
      <c r="P1014" s="57">
        <f t="shared" si="11"/>
        <v>0</v>
      </c>
      <c r="Q1014" s="58">
        <f t="shared" ref="Q1014:V1014" si="3074">K1014-Q$2</f>
        <v>0.2766818928</v>
      </c>
      <c r="R1014" s="59">
        <f t="shared" si="3074"/>
        <v>0.06282034107</v>
      </c>
      <c r="S1014" s="60">
        <f t="shared" si="3074"/>
        <v>0.4321624374</v>
      </c>
      <c r="T1014" s="61">
        <f t="shared" si="3074"/>
        <v>0.1714996009</v>
      </c>
      <c r="U1014" s="62">
        <f t="shared" si="3074"/>
        <v>0.1945203193</v>
      </c>
      <c r="V1014" s="63">
        <f t="shared" si="3074"/>
        <v>-0.03226082851</v>
      </c>
      <c r="W1014" s="64"/>
      <c r="X1014" s="65">
        <f t="shared" si="13"/>
        <v>1</v>
      </c>
      <c r="Y1014" s="66">
        <f t="shared" si="14"/>
        <v>0</v>
      </c>
      <c r="Z1014" s="67">
        <f t="shared" ref="Z1014:AA1014" si="3075">U1014</f>
        <v>0.1945203193</v>
      </c>
      <c r="AA1014" s="68">
        <f t="shared" si="3075"/>
        <v>-0.03226082851</v>
      </c>
      <c r="AB1014" s="69">
        <f t="shared" ref="AB1014:AC1014" si="3076">S1014</f>
        <v>0.4321624374</v>
      </c>
      <c r="AC1014" s="70">
        <f t="shared" si="3076"/>
        <v>0.1714996009</v>
      </c>
      <c r="AD1014" s="71">
        <f t="shared" si="17"/>
        <v>0.03679739355</v>
      </c>
      <c r="AE1014" s="72">
        <f t="shared" si="18"/>
        <v>-0.01255077332</v>
      </c>
      <c r="AF1014" s="73">
        <f t="shared" si="19"/>
        <v>0.0895970945</v>
      </c>
      <c r="AG1014" s="74">
        <f t="shared" si="20"/>
        <v>0.01941823885</v>
      </c>
      <c r="AH1014" s="75">
        <f t="shared" si="21"/>
        <v>0.1573522591</v>
      </c>
      <c r="AI1014" s="76">
        <f t="shared" si="22"/>
        <v>0.1482313711</v>
      </c>
      <c r="AJ1014" s="77"/>
      <c r="AK1014" s="65">
        <f t="shared" si="23"/>
        <v>-0.005693794321</v>
      </c>
      <c r="AL1014" s="66">
        <f t="shared" si="24"/>
        <v>0.0007634399882</v>
      </c>
      <c r="AM1014" s="67">
        <f t="shared" si="25"/>
        <v>0.2099969658</v>
      </c>
      <c r="AN1014" s="68">
        <f t="shared" si="26"/>
        <v>0.2824957693</v>
      </c>
      <c r="AO1014" s="69">
        <f t="shared" si="27"/>
        <v>0.02485127703</v>
      </c>
      <c r="AP1014" s="70">
        <f t="shared" si="28"/>
        <v>-0.2394267908</v>
      </c>
      <c r="AQ1014" s="71">
        <f t="shared" si="29"/>
        <v>0.01159671936</v>
      </c>
      <c r="AR1014" s="72">
        <f t="shared" si="30"/>
        <v>-0.02790152425</v>
      </c>
      <c r="AS1014" s="73">
        <f t="shared" si="31"/>
        <v>-0.005853977306</v>
      </c>
      <c r="AT1014" s="74">
        <f t="shared" si="32"/>
        <v>0.03830990824</v>
      </c>
      <c r="AU1014" s="75">
        <f t="shared" si="33"/>
        <v>0.0154071987</v>
      </c>
      <c r="AV1014" s="76">
        <f t="shared" si="34"/>
        <v>0.01939710811</v>
      </c>
      <c r="AW1014" s="78">
        <f t="shared" si="35"/>
        <v>0.2503043893</v>
      </c>
      <c r="AX1014" s="79">
        <f t="shared" si="36"/>
        <v>0.2766818928</v>
      </c>
      <c r="AY1014" s="78">
        <f t="shared" si="37"/>
        <v>0.0736379105</v>
      </c>
      <c r="AZ1014" s="79">
        <f t="shared" si="38"/>
        <v>0.06282034107</v>
      </c>
      <c r="BA1014" s="80">
        <f t="shared" si="39"/>
        <v>-0.02637750348</v>
      </c>
      <c r="BB1014" s="80">
        <f t="shared" si="40"/>
        <v>0.01081756943</v>
      </c>
      <c r="BC1014" s="80">
        <f t="shared" si="41"/>
        <v>0.2504423185</v>
      </c>
      <c r="BD1014" s="80">
        <f t="shared" si="42"/>
        <v>0.07459786949</v>
      </c>
      <c r="BE1014" s="81">
        <f t="shared" si="43"/>
        <v>0.0005787528812</v>
      </c>
      <c r="BF1014" s="81">
        <f t="shared" si="44"/>
        <v>-0.0005706809507</v>
      </c>
      <c r="BG1014" s="81">
        <f t="shared" si="45"/>
        <v>0.05715651279</v>
      </c>
      <c r="BH1014" s="81">
        <f t="shared" si="46"/>
        <v>0.03736492679</v>
      </c>
      <c r="BI1014" s="81"/>
      <c r="BJ1014" s="81"/>
    </row>
    <row r="1015">
      <c r="A1015" s="31">
        <v>819.0</v>
      </c>
      <c r="B1015" s="32" t="s">
        <v>315</v>
      </c>
      <c r="C1015" s="33">
        <v>594.0</v>
      </c>
      <c r="D1015" s="55">
        <f t="shared" si="5"/>
        <v>405</v>
      </c>
      <c r="E1015" s="35">
        <v>94.0</v>
      </c>
      <c r="F1015" s="36">
        <v>69.0</v>
      </c>
      <c r="G1015" s="37">
        <v>60.0</v>
      </c>
      <c r="H1015" s="38">
        <v>130.0</v>
      </c>
      <c r="I1015" s="39">
        <v>32.0</v>
      </c>
      <c r="J1015" s="40">
        <v>20.0</v>
      </c>
      <c r="K1015" s="56">
        <f t="shared" si="6"/>
        <v>0.3131313131</v>
      </c>
      <c r="L1015" s="56">
        <f t="shared" si="7"/>
        <v>0.4921875</v>
      </c>
      <c r="M1015" s="56">
        <f t="shared" si="8"/>
        <v>0.4026845638</v>
      </c>
      <c r="N1015" s="56">
        <f t="shared" si="9"/>
        <v>0.101010101</v>
      </c>
      <c r="O1015" s="56">
        <f t="shared" si="10"/>
        <v>0.4592592593</v>
      </c>
      <c r="P1015" s="57">
        <f t="shared" si="11"/>
        <v>0.03367003367</v>
      </c>
      <c r="Q1015" s="58">
        <f t="shared" ref="Q1015:V1015" si="3077">K1015-Q$2</f>
        <v>-0.03784636856</v>
      </c>
      <c r="R1015" s="59">
        <f t="shared" si="3077"/>
        <v>0.01263495971</v>
      </c>
      <c r="S1015" s="60">
        <f t="shared" si="3077"/>
        <v>-0.008902998888</v>
      </c>
      <c r="T1015" s="61">
        <f t="shared" si="3077"/>
        <v>-0.0147243406</v>
      </c>
      <c r="U1015" s="62">
        <f t="shared" si="3077"/>
        <v>0.005427930166</v>
      </c>
      <c r="V1015" s="63">
        <f t="shared" si="3077"/>
        <v>0.001409205158</v>
      </c>
      <c r="W1015" s="64"/>
      <c r="X1015" s="65">
        <f t="shared" si="13"/>
        <v>1</v>
      </c>
      <c r="Y1015" s="66">
        <f t="shared" si="14"/>
        <v>0</v>
      </c>
      <c r="Z1015" s="67">
        <f t="shared" ref="Z1015:AA1015" si="3078">U1015</f>
        <v>0.005427930166</v>
      </c>
      <c r="AA1015" s="68">
        <f t="shared" si="3078"/>
        <v>0.001409205158</v>
      </c>
      <c r="AB1015" s="69">
        <f t="shared" ref="AB1015:AC1015" si="3079">S1015</f>
        <v>-0.008902998888</v>
      </c>
      <c r="AC1015" s="70">
        <f t="shared" si="3079"/>
        <v>-0.0147243406</v>
      </c>
      <c r="AD1015" s="71">
        <f t="shared" si="17"/>
        <v>0.00002747656671</v>
      </c>
      <c r="AE1015" s="72">
        <f t="shared" si="18"/>
        <v>0.00001529813438</v>
      </c>
      <c r="AF1015" s="73">
        <f t="shared" si="19"/>
        <v>-0.00002757523951</v>
      </c>
      <c r="AG1015" s="74">
        <f t="shared" si="20"/>
        <v>-0.00009246884445</v>
      </c>
      <c r="AH1015" s="75">
        <f t="shared" si="21"/>
        <v>-0.0001375428168</v>
      </c>
      <c r="AI1015" s="76">
        <f t="shared" si="22"/>
        <v>0.0002621815759</v>
      </c>
      <c r="AJ1015" s="77"/>
      <c r="AK1015" s="65">
        <f t="shared" si="23"/>
        <v>-0.005693794321</v>
      </c>
      <c r="AL1015" s="66">
        <f t="shared" si="24"/>
        <v>0.0007634399882</v>
      </c>
      <c r="AM1015" s="67">
        <f t="shared" si="25"/>
        <v>0.002193263038</v>
      </c>
      <c r="AN1015" s="68">
        <f t="shared" si="26"/>
        <v>0.009767887515</v>
      </c>
      <c r="AO1015" s="69">
        <f t="shared" si="27"/>
        <v>-0.006089219241</v>
      </c>
      <c r="AP1015" s="70">
        <f t="shared" si="28"/>
        <v>0.006502176525</v>
      </c>
      <c r="AQ1015" s="71">
        <f t="shared" si="29"/>
        <v>0.00002304027234</v>
      </c>
      <c r="AR1015" s="72">
        <f t="shared" si="30"/>
        <v>-0.000008154291836</v>
      </c>
      <c r="AS1015" s="73">
        <f t="shared" si="31"/>
        <v>0.0000382947603</v>
      </c>
      <c r="AT1015" s="74">
        <f t="shared" si="32"/>
        <v>-0.00001404857141</v>
      </c>
      <c r="AU1015" s="75">
        <f t="shared" si="33"/>
        <v>-0.00001990853646</v>
      </c>
      <c r="AV1015" s="76">
        <f t="shared" si="34"/>
        <v>0.00002747097772</v>
      </c>
      <c r="AW1015" s="78">
        <f t="shared" si="35"/>
        <v>-0.009548324028</v>
      </c>
      <c r="AX1015" s="79">
        <f t="shared" si="36"/>
        <v>-0.03784636856</v>
      </c>
      <c r="AY1015" s="78">
        <f t="shared" si="37"/>
        <v>0.01703877214</v>
      </c>
      <c r="AZ1015" s="79">
        <f t="shared" si="38"/>
        <v>0.01263495971</v>
      </c>
      <c r="BA1015" s="80">
        <f t="shared" si="39"/>
        <v>0.02829804453</v>
      </c>
      <c r="BB1015" s="80">
        <f t="shared" si="40"/>
        <v>0.004403812433</v>
      </c>
      <c r="BC1015" s="80">
        <f t="shared" si="41"/>
        <v>-0.009410394783</v>
      </c>
      <c r="BD1015" s="80">
        <f t="shared" si="42"/>
        <v>0.01799873114</v>
      </c>
      <c r="BE1015" s="81">
        <f t="shared" si="43"/>
        <v>0.0007813857603</v>
      </c>
      <c r="BF1015" s="81">
        <f t="shared" si="44"/>
        <v>0.0002492385607</v>
      </c>
      <c r="BG1015" s="81">
        <f t="shared" si="45"/>
        <v>-0.0002353987925</v>
      </c>
      <c r="BH1015" s="81">
        <f t="shared" si="46"/>
        <v>-0.0003387503312</v>
      </c>
      <c r="BI1015" s="81"/>
      <c r="BJ1015" s="81"/>
    </row>
    <row r="1016">
      <c r="A1016" s="31">
        <v>458.0</v>
      </c>
      <c r="B1016" s="32">
        <v>7713.0</v>
      </c>
      <c r="C1016" s="33">
        <v>892.0</v>
      </c>
      <c r="D1016" s="55">
        <f t="shared" si="5"/>
        <v>702</v>
      </c>
      <c r="E1016" s="35">
        <v>178.0</v>
      </c>
      <c r="F1016" s="36">
        <v>108.0</v>
      </c>
      <c r="G1016" s="37">
        <v>104.0</v>
      </c>
      <c r="H1016" s="38">
        <v>206.0</v>
      </c>
      <c r="I1016" s="39">
        <v>68.0</v>
      </c>
      <c r="J1016" s="40">
        <v>38.0</v>
      </c>
      <c r="K1016" s="56">
        <f t="shared" si="6"/>
        <v>0.3923766816</v>
      </c>
      <c r="L1016" s="56">
        <f t="shared" si="7"/>
        <v>0.5442477876</v>
      </c>
      <c r="M1016" s="56">
        <f t="shared" si="8"/>
        <v>0.416</v>
      </c>
      <c r="N1016" s="56">
        <f t="shared" si="9"/>
        <v>0.1165919283</v>
      </c>
      <c r="O1016" s="56">
        <f t="shared" si="10"/>
        <v>0.4985754986</v>
      </c>
      <c r="P1016" s="57">
        <f t="shared" si="11"/>
        <v>0.04260089686</v>
      </c>
      <c r="Q1016" s="58">
        <f t="shared" ref="Q1016:V1016" si="3080">K1016-Q$2</f>
        <v>0.04139899992</v>
      </c>
      <c r="R1016" s="59">
        <f t="shared" si="3080"/>
        <v>0.06469524732</v>
      </c>
      <c r="S1016" s="60">
        <f t="shared" si="3080"/>
        <v>0.004412437354</v>
      </c>
      <c r="T1016" s="61">
        <f t="shared" si="3080"/>
        <v>0.0008574866438</v>
      </c>
      <c r="U1016" s="62">
        <f t="shared" si="3080"/>
        <v>0.04474416948</v>
      </c>
      <c r="V1016" s="63">
        <f t="shared" si="3080"/>
        <v>0.01034006835</v>
      </c>
      <c r="W1016" s="64"/>
      <c r="X1016" s="65">
        <f t="shared" si="13"/>
        <v>1</v>
      </c>
      <c r="Y1016" s="66">
        <f t="shared" si="14"/>
        <v>0</v>
      </c>
      <c r="Z1016" s="67">
        <f t="shared" ref="Z1016:AA1016" si="3081">U1016</f>
        <v>0.04474416948</v>
      </c>
      <c r="AA1016" s="68">
        <f t="shared" si="3081"/>
        <v>0.01034006835</v>
      </c>
      <c r="AB1016" s="69">
        <f t="shared" ref="AB1016:AC1016" si="3082">S1016</f>
        <v>0.004412437354</v>
      </c>
      <c r="AC1016" s="70">
        <f t="shared" si="3082"/>
        <v>0.0008574866438</v>
      </c>
      <c r="AD1016" s="71">
        <f t="shared" si="17"/>
        <v>0.001895123689</v>
      </c>
      <c r="AE1016" s="72">
        <f t="shared" si="18"/>
        <v>0.0009253155413</v>
      </c>
      <c r="AF1016" s="73">
        <f t="shared" si="19"/>
        <v>0.0001885643743</v>
      </c>
      <c r="AG1016" s="74">
        <f t="shared" si="20"/>
        <v>0.00008399243154</v>
      </c>
      <c r="AH1016" s="75">
        <f t="shared" si="21"/>
        <v>0.00001873432006</v>
      </c>
      <c r="AI1016" s="76">
        <f t="shared" si="22"/>
        <v>0.000007567212195</v>
      </c>
      <c r="AJ1016" s="77"/>
      <c r="AK1016" s="65">
        <f t="shared" si="23"/>
        <v>-0.005693794321</v>
      </c>
      <c r="AL1016" s="66">
        <f t="shared" si="24"/>
        <v>0.0007634399882</v>
      </c>
      <c r="AM1016" s="67">
        <f t="shared" si="25"/>
        <v>0.02010633657</v>
      </c>
      <c r="AN1016" s="68">
        <f t="shared" si="26"/>
        <v>0.07947791106</v>
      </c>
      <c r="AO1016" s="69">
        <f t="shared" si="27"/>
        <v>-0.0001915715633</v>
      </c>
      <c r="AP1016" s="70">
        <f t="shared" si="28"/>
        <v>-0.00231924745</v>
      </c>
      <c r="AQ1016" s="71">
        <f t="shared" si="29"/>
        <v>0.001513457115</v>
      </c>
      <c r="AR1016" s="72">
        <f t="shared" si="30"/>
        <v>-0.0006291521083</v>
      </c>
      <c r="AS1016" s="73">
        <f t="shared" si="31"/>
        <v>-0.00003051562594</v>
      </c>
      <c r="AT1016" s="74">
        <f t="shared" si="32"/>
        <v>0.0000817521354</v>
      </c>
      <c r="AU1016" s="75">
        <f t="shared" si="33"/>
        <v>0.000002000126829</v>
      </c>
      <c r="AV1016" s="76">
        <f t="shared" si="34"/>
        <v>0.000001166170934</v>
      </c>
      <c r="AW1016" s="78">
        <f t="shared" si="35"/>
        <v>0.0157059123</v>
      </c>
      <c r="AX1016" s="79">
        <f t="shared" si="36"/>
        <v>0.04139899992</v>
      </c>
      <c r="AY1016" s="78">
        <f t="shared" si="37"/>
        <v>0.0773758698</v>
      </c>
      <c r="AZ1016" s="79">
        <f t="shared" si="38"/>
        <v>0.06469524732</v>
      </c>
      <c r="BA1016" s="80">
        <f t="shared" si="39"/>
        <v>-0.02569308762</v>
      </c>
      <c r="BB1016" s="80">
        <f t="shared" si="40"/>
        <v>0.01268062248</v>
      </c>
      <c r="BC1016" s="80">
        <f t="shared" si="41"/>
        <v>0.01584384154</v>
      </c>
      <c r="BD1016" s="80">
        <f t="shared" si="42"/>
        <v>0.07833582879</v>
      </c>
      <c r="BE1016" s="81">
        <f t="shared" si="43"/>
        <v>0.0004993365653</v>
      </c>
      <c r="BF1016" s="81">
        <f t="shared" si="44"/>
        <v>-0.0006516086889</v>
      </c>
      <c r="BG1016" s="81">
        <f t="shared" si="45"/>
        <v>-0.005885474757</v>
      </c>
      <c r="BH1016" s="81">
        <f t="shared" si="46"/>
        <v>0.002482280917</v>
      </c>
      <c r="BI1016" s="81"/>
      <c r="BJ1016" s="81"/>
    </row>
    <row r="1017">
      <c r="A1017" s="31">
        <v>670.0</v>
      </c>
      <c r="B1017" s="32" t="s">
        <v>316</v>
      </c>
      <c r="C1017" s="33">
        <v>809.0</v>
      </c>
      <c r="D1017" s="55">
        <f t="shared" si="5"/>
        <v>563</v>
      </c>
      <c r="E1017" s="35">
        <v>138.0</v>
      </c>
      <c r="F1017" s="36">
        <v>93.0</v>
      </c>
      <c r="G1017" s="37">
        <v>84.0</v>
      </c>
      <c r="H1017" s="38">
        <v>169.0</v>
      </c>
      <c r="I1017" s="39">
        <v>53.0</v>
      </c>
      <c r="J1017" s="40">
        <v>26.0</v>
      </c>
      <c r="K1017" s="56">
        <f t="shared" si="6"/>
        <v>0.3399258344</v>
      </c>
      <c r="L1017" s="56">
        <f t="shared" si="7"/>
        <v>0.5305555556</v>
      </c>
      <c r="M1017" s="56">
        <f t="shared" si="8"/>
        <v>0.4137931034</v>
      </c>
      <c r="N1017" s="56">
        <f t="shared" si="9"/>
        <v>0.1038318912</v>
      </c>
      <c r="O1017" s="56">
        <f t="shared" si="10"/>
        <v>0.4884547069</v>
      </c>
      <c r="P1017" s="57">
        <f t="shared" si="11"/>
        <v>0.03213844252</v>
      </c>
      <c r="Q1017" s="58">
        <f t="shared" ref="Q1017:V1017" si="3083">K1017-Q$2</f>
        <v>-0.01105184733</v>
      </c>
      <c r="R1017" s="59">
        <f t="shared" si="3083"/>
        <v>0.05100301527</v>
      </c>
      <c r="S1017" s="60">
        <f t="shared" si="3083"/>
        <v>0.002205540802</v>
      </c>
      <c r="T1017" s="61">
        <f t="shared" si="3083"/>
        <v>-0.01190255038</v>
      </c>
      <c r="U1017" s="62">
        <f t="shared" si="3083"/>
        <v>0.03462337783</v>
      </c>
      <c r="V1017" s="63">
        <f t="shared" si="3083"/>
        <v>-0.0001223859903</v>
      </c>
      <c r="W1017" s="64"/>
      <c r="X1017" s="65">
        <f t="shared" si="13"/>
        <v>1</v>
      </c>
      <c r="Y1017" s="66">
        <f t="shared" si="14"/>
        <v>0</v>
      </c>
      <c r="Z1017" s="67">
        <f t="shared" ref="Z1017:AA1017" si="3084">U1017</f>
        <v>0.03462337783</v>
      </c>
      <c r="AA1017" s="68">
        <f t="shared" si="3084"/>
        <v>-0.0001223859903</v>
      </c>
      <c r="AB1017" s="69">
        <f t="shared" ref="AB1017:AC1017" si="3085">S1017</f>
        <v>0.002205540802</v>
      </c>
      <c r="AC1017" s="70">
        <f t="shared" si="3085"/>
        <v>-0.01190255038</v>
      </c>
      <c r="AD1017" s="71">
        <f t="shared" si="17"/>
        <v>0.001198763314</v>
      </c>
      <c r="AE1017" s="72">
        <f t="shared" si="18"/>
        <v>-0.000008474832767</v>
      </c>
      <c r="AF1017" s="73">
        <f t="shared" si="19"/>
        <v>0.0000749065671</v>
      </c>
      <c r="AG1017" s="74">
        <f t="shared" si="20"/>
        <v>-0.0004123764264</v>
      </c>
      <c r="AH1017" s="75">
        <f t="shared" si="21"/>
        <v>-0.0001368062954</v>
      </c>
      <c r="AI1017" s="76">
        <f t="shared" si="22"/>
        <v>-0.00005250312104</v>
      </c>
      <c r="AJ1017" s="77"/>
      <c r="AK1017" s="65">
        <f t="shared" si="23"/>
        <v>-0.005693794321</v>
      </c>
      <c r="AL1017" s="66">
        <f t="shared" si="24"/>
        <v>0.0007634399882</v>
      </c>
      <c r="AM1017" s="67">
        <f t="shared" si="25"/>
        <v>0.02845582833</v>
      </c>
      <c r="AN1017" s="68">
        <f t="shared" si="26"/>
        <v>0.0548696697</v>
      </c>
      <c r="AO1017" s="69">
        <f t="shared" si="27"/>
        <v>-0.006241087782</v>
      </c>
      <c r="AP1017" s="70">
        <f t="shared" si="28"/>
        <v>0.00057035251</v>
      </c>
      <c r="AQ1017" s="71">
        <f t="shared" si="29"/>
        <v>0.0006111984274</v>
      </c>
      <c r="AR1017" s="72">
        <f t="shared" si="30"/>
        <v>-0.00070316369</v>
      </c>
      <c r="AS1017" s="73">
        <f t="shared" si="31"/>
        <v>0.0001759461561</v>
      </c>
      <c r="AT1017" s="74">
        <f t="shared" si="32"/>
        <v>0.00002083930824</v>
      </c>
      <c r="AU1017" s="75">
        <f t="shared" si="33"/>
        <v>-0.00001465112416</v>
      </c>
      <c r="AV1017" s="76">
        <f t="shared" si="34"/>
        <v>-0.000008203354083</v>
      </c>
      <c r="AW1017" s="78">
        <f t="shared" si="35"/>
        <v>0.01729343969</v>
      </c>
      <c r="AX1017" s="79">
        <f t="shared" si="36"/>
        <v>-0.01105184733</v>
      </c>
      <c r="AY1017" s="78">
        <f t="shared" si="37"/>
        <v>0.05551293446</v>
      </c>
      <c r="AZ1017" s="79">
        <f t="shared" si="38"/>
        <v>0.05100301527</v>
      </c>
      <c r="BA1017" s="80">
        <f t="shared" si="39"/>
        <v>0.02834528701</v>
      </c>
      <c r="BB1017" s="80">
        <f t="shared" si="40"/>
        <v>0.004509919193</v>
      </c>
      <c r="BC1017" s="80">
        <f t="shared" si="41"/>
        <v>0.01743136893</v>
      </c>
      <c r="BD1017" s="80">
        <f t="shared" si="42"/>
        <v>0.05647289345</v>
      </c>
      <c r="BE1017" s="81">
        <f t="shared" si="43"/>
        <v>0.0007831159248</v>
      </c>
      <c r="BF1017" s="81">
        <f t="shared" si="44"/>
        <v>0.0002556699079</v>
      </c>
      <c r="BG1017" s="81">
        <f t="shared" si="45"/>
        <v>-0.002885335072</v>
      </c>
      <c r="BH1017" s="81">
        <f t="shared" si="46"/>
        <v>0.001968799681</v>
      </c>
      <c r="BI1017" s="81"/>
      <c r="BJ1017" s="81"/>
    </row>
    <row r="1018">
      <c r="A1018" s="31">
        <v>703.0</v>
      </c>
      <c r="B1018" s="32">
        <v>3824.0</v>
      </c>
      <c r="C1018" s="33">
        <v>415.0</v>
      </c>
      <c r="D1018" s="55">
        <f t="shared" si="5"/>
        <v>290</v>
      </c>
      <c r="E1018" s="35">
        <v>67.0</v>
      </c>
      <c r="F1018" s="36">
        <v>58.0</v>
      </c>
      <c r="G1018" s="37">
        <v>29.0</v>
      </c>
      <c r="H1018" s="38">
        <v>89.0</v>
      </c>
      <c r="I1018" s="39">
        <v>21.0</v>
      </c>
      <c r="J1018" s="40">
        <v>26.0</v>
      </c>
      <c r="K1018" s="56">
        <f t="shared" si="6"/>
        <v>0.2819277108</v>
      </c>
      <c r="L1018" s="56">
        <f t="shared" si="7"/>
        <v>0.4971751412</v>
      </c>
      <c r="M1018" s="56">
        <f t="shared" si="8"/>
        <v>0.2566371681</v>
      </c>
      <c r="N1018" s="56">
        <f t="shared" si="9"/>
        <v>0.06987951807</v>
      </c>
      <c r="O1018" s="56">
        <f t="shared" si="10"/>
        <v>0.4034482759</v>
      </c>
      <c r="P1018" s="57">
        <f t="shared" si="11"/>
        <v>0.06265060241</v>
      </c>
      <c r="Q1018" s="58">
        <f t="shared" ref="Q1018:V1018" si="3086">K1018-Q$2</f>
        <v>-0.06904997085</v>
      </c>
      <c r="R1018" s="59">
        <f t="shared" si="3086"/>
        <v>0.01762260095</v>
      </c>
      <c r="S1018" s="60">
        <f t="shared" si="3086"/>
        <v>-0.1549503945</v>
      </c>
      <c r="T1018" s="61">
        <f t="shared" si="3086"/>
        <v>-0.04585492354</v>
      </c>
      <c r="U1018" s="62">
        <f t="shared" si="3086"/>
        <v>-0.05038305323</v>
      </c>
      <c r="V1018" s="63">
        <f t="shared" si="3086"/>
        <v>0.0303897739</v>
      </c>
      <c r="W1018" s="64"/>
      <c r="X1018" s="65">
        <f t="shared" si="13"/>
        <v>1</v>
      </c>
      <c r="Y1018" s="66">
        <f t="shared" si="14"/>
        <v>0</v>
      </c>
      <c r="Z1018" s="67">
        <f t="shared" ref="Z1018:AA1018" si="3087">U1018</f>
        <v>-0.05038305323</v>
      </c>
      <c r="AA1018" s="68">
        <f t="shared" si="3087"/>
        <v>0.0303897739</v>
      </c>
      <c r="AB1018" s="69">
        <f t="shared" ref="AB1018:AC1018" si="3088">S1018</f>
        <v>-0.1549503945</v>
      </c>
      <c r="AC1018" s="70">
        <f t="shared" si="3088"/>
        <v>-0.04585492354</v>
      </c>
      <c r="AD1018" s="71">
        <f t="shared" si="17"/>
        <v>0.001614913695</v>
      </c>
      <c r="AE1018" s="72">
        <f t="shared" si="18"/>
        <v>-0.003062259192</v>
      </c>
      <c r="AF1018" s="73">
        <f t="shared" si="19"/>
        <v>0.009200394733</v>
      </c>
      <c r="AG1018" s="74">
        <f t="shared" si="20"/>
        <v>-0.002398596401</v>
      </c>
      <c r="AH1018" s="75">
        <f t="shared" si="21"/>
        <v>0.02190695074</v>
      </c>
      <c r="AI1018" s="76">
        <f t="shared" si="22"/>
        <v>0.01421047698</v>
      </c>
      <c r="AJ1018" s="77"/>
      <c r="AK1018" s="65">
        <f t="shared" si="23"/>
        <v>-0.005693794321</v>
      </c>
      <c r="AL1018" s="66">
        <f t="shared" si="24"/>
        <v>0.0007634399882</v>
      </c>
      <c r="AM1018" s="67">
        <f t="shared" si="25"/>
        <v>-0.08937356072</v>
      </c>
      <c r="AN1018" s="68">
        <f t="shared" si="26"/>
        <v>-0.0551844878</v>
      </c>
      <c r="AO1018" s="69">
        <f t="shared" si="27"/>
        <v>-0.001118176209</v>
      </c>
      <c r="AP1018" s="70">
        <f t="shared" si="28"/>
        <v>0.08365254806</v>
      </c>
      <c r="AQ1018" s="71">
        <f t="shared" si="29"/>
        <v>-0.0009550840506</v>
      </c>
      <c r="AR1018" s="72">
        <f t="shared" si="30"/>
        <v>-0.002515334609</v>
      </c>
      <c r="AS1018" s="73">
        <f t="shared" si="31"/>
        <v>0.001252204083</v>
      </c>
      <c r="AT1018" s="74">
        <f t="shared" si="32"/>
        <v>0.00381923109</v>
      </c>
      <c r="AU1018" s="75">
        <f t="shared" si="33"/>
        <v>0.002250689986</v>
      </c>
      <c r="AV1018" s="76">
        <f t="shared" si="34"/>
        <v>0.001971705227</v>
      </c>
      <c r="AW1018" s="78">
        <f t="shared" si="35"/>
        <v>-0.09363772123</v>
      </c>
      <c r="AX1018" s="79">
        <f t="shared" si="36"/>
        <v>-0.06904997085</v>
      </c>
      <c r="AY1018" s="78">
        <f t="shared" si="37"/>
        <v>0.03250710196</v>
      </c>
      <c r="AZ1018" s="79">
        <f t="shared" si="38"/>
        <v>0.01762260095</v>
      </c>
      <c r="BA1018" s="80">
        <f t="shared" si="39"/>
        <v>-0.02458775039</v>
      </c>
      <c r="BB1018" s="80">
        <f t="shared" si="40"/>
        <v>0.014884501</v>
      </c>
      <c r="BC1018" s="80">
        <f t="shared" si="41"/>
        <v>-0.09349979199</v>
      </c>
      <c r="BD1018" s="80">
        <f t="shared" si="42"/>
        <v>0.03346706095</v>
      </c>
      <c r="BE1018" s="81">
        <f t="shared" si="43"/>
        <v>0.0003830090991</v>
      </c>
      <c r="BF1018" s="81">
        <f t="shared" si="44"/>
        <v>-0.0007319527906</v>
      </c>
      <c r="BG1018" s="81">
        <f t="shared" si="45"/>
        <v>0.007622166934</v>
      </c>
      <c r="BH1018" s="81">
        <f t="shared" si="46"/>
        <v>-0.006258326474</v>
      </c>
      <c r="BI1018" s="81"/>
      <c r="BJ1018" s="81"/>
    </row>
    <row r="1019">
      <c r="A1019" s="31">
        <v>21.0</v>
      </c>
      <c r="B1019" s="32">
        <v>5029.0</v>
      </c>
      <c r="C1019" s="33">
        <v>1800.0</v>
      </c>
      <c r="D1019" s="55">
        <f t="shared" si="5"/>
        <v>916</v>
      </c>
      <c r="E1019" s="35">
        <v>119.0</v>
      </c>
      <c r="F1019" s="36">
        <v>178.0</v>
      </c>
      <c r="G1019" s="37">
        <v>109.0</v>
      </c>
      <c r="H1019" s="38">
        <v>365.0</v>
      </c>
      <c r="I1019" s="39">
        <v>45.0</v>
      </c>
      <c r="J1019" s="40">
        <v>100.0</v>
      </c>
      <c r="K1019" s="56">
        <f t="shared" si="6"/>
        <v>0.1516666667</v>
      </c>
      <c r="L1019" s="56">
        <f t="shared" si="7"/>
        <v>0.3100189036</v>
      </c>
      <c r="M1019" s="56">
        <f t="shared" si="8"/>
        <v>0.2816537468</v>
      </c>
      <c r="N1019" s="56">
        <f t="shared" si="9"/>
        <v>0.06055555556</v>
      </c>
      <c r="O1019" s="56">
        <f t="shared" si="10"/>
        <v>0.2980349345</v>
      </c>
      <c r="P1019" s="57">
        <f t="shared" si="11"/>
        <v>0.05555555556</v>
      </c>
      <c r="Q1019" s="58">
        <f t="shared" ref="Q1019:V1019" si="3089">K1019-Q$2</f>
        <v>-0.199311015</v>
      </c>
      <c r="R1019" s="59">
        <f t="shared" si="3089"/>
        <v>-0.1695336367</v>
      </c>
      <c r="S1019" s="60">
        <f t="shared" si="3089"/>
        <v>-0.1299338159</v>
      </c>
      <c r="T1019" s="61">
        <f t="shared" si="3089"/>
        <v>-0.05517888605</v>
      </c>
      <c r="U1019" s="62">
        <f t="shared" si="3089"/>
        <v>-0.1557963946</v>
      </c>
      <c r="V1019" s="63">
        <f t="shared" si="3089"/>
        <v>0.02329472704</v>
      </c>
      <c r="W1019" s="64"/>
      <c r="X1019" s="65">
        <f t="shared" si="13"/>
        <v>1</v>
      </c>
      <c r="Y1019" s="66">
        <f t="shared" si="14"/>
        <v>0</v>
      </c>
      <c r="Z1019" s="67">
        <f t="shared" ref="Z1019:AA1019" si="3090">U1019</f>
        <v>-0.1557963946</v>
      </c>
      <c r="AA1019" s="68">
        <f t="shared" si="3090"/>
        <v>0.02329472704</v>
      </c>
      <c r="AB1019" s="69">
        <f t="shared" ref="AB1019:AC1019" si="3091">S1019</f>
        <v>-0.1299338159</v>
      </c>
      <c r="AC1019" s="70">
        <f t="shared" si="3091"/>
        <v>-0.05517888605</v>
      </c>
      <c r="AD1019" s="71">
        <f t="shared" si="17"/>
        <v>0.02372987226</v>
      </c>
      <c r="AE1019" s="72">
        <f t="shared" si="18"/>
        <v>-0.007258468973</v>
      </c>
      <c r="AF1019" s="73">
        <f t="shared" si="19"/>
        <v>0.02152859714</v>
      </c>
      <c r="AG1019" s="74">
        <f t="shared" si="20"/>
        <v>0.00556989873</v>
      </c>
      <c r="AH1019" s="75">
        <f t="shared" si="21"/>
        <v>0.01383808704</v>
      </c>
      <c r="AI1019" s="76">
        <f t="shared" si="22"/>
        <v>0.01433920644</v>
      </c>
      <c r="AJ1019" s="77"/>
      <c r="AK1019" s="65">
        <f t="shared" si="23"/>
        <v>-0.005693794321</v>
      </c>
      <c r="AL1019" s="66">
        <f t="shared" si="24"/>
        <v>0.0007634399882</v>
      </c>
      <c r="AM1019" s="67">
        <f t="shared" si="25"/>
        <v>-0.1641533794</v>
      </c>
      <c r="AN1019" s="68">
        <f t="shared" si="26"/>
        <v>-0.2283346261</v>
      </c>
      <c r="AO1019" s="69">
        <f t="shared" si="27"/>
        <v>-0.009273775268</v>
      </c>
      <c r="AP1019" s="70">
        <f t="shared" si="28"/>
        <v>0.07249315726</v>
      </c>
      <c r="AQ1019" s="71">
        <f t="shared" si="29"/>
        <v>0.007965391474</v>
      </c>
      <c r="AR1019" s="72">
        <f t="shared" si="30"/>
        <v>-0.01756380409</v>
      </c>
      <c r="AS1019" s="73">
        <f t="shared" si="31"/>
        <v>-0.001788041255</v>
      </c>
      <c r="AT1019" s="74">
        <f t="shared" si="32"/>
        <v>0.009228794047</v>
      </c>
      <c r="AU1019" s="75">
        <f t="shared" si="33"/>
        <v>0.001333533653</v>
      </c>
      <c r="AV1019" s="76">
        <f t="shared" si="34"/>
        <v>0.001853639427</v>
      </c>
      <c r="AW1019" s="78">
        <f t="shared" si="35"/>
        <v>-0.1716100651</v>
      </c>
      <c r="AX1019" s="79">
        <f t="shared" si="36"/>
        <v>-0.199311015</v>
      </c>
      <c r="AY1019" s="78">
        <f t="shared" si="37"/>
        <v>-0.1615593995</v>
      </c>
      <c r="AZ1019" s="79">
        <f t="shared" si="38"/>
        <v>-0.1695336367</v>
      </c>
      <c r="BA1019" s="80">
        <f t="shared" si="39"/>
        <v>0.02770094988</v>
      </c>
      <c r="BB1019" s="80">
        <f t="shared" si="40"/>
        <v>0.007974237243</v>
      </c>
      <c r="BC1019" s="80">
        <f t="shared" si="41"/>
        <v>-0.1714721359</v>
      </c>
      <c r="BD1019" s="80">
        <f t="shared" si="42"/>
        <v>-0.1605994405</v>
      </c>
      <c r="BE1019" s="81">
        <f t="shared" si="43"/>
        <v>0.0007037541647</v>
      </c>
      <c r="BF1019" s="81">
        <f t="shared" si="44"/>
        <v>0.0004417878924</v>
      </c>
      <c r="BG1019" s="81">
        <f t="shared" si="45"/>
        <v>0.003610513112</v>
      </c>
      <c r="BH1019" s="81">
        <f t="shared" si="46"/>
        <v>0.05507665816</v>
      </c>
      <c r="BI1019" s="81"/>
      <c r="BJ1019" s="81"/>
    </row>
    <row r="1020">
      <c r="A1020" s="31">
        <v>826.0</v>
      </c>
      <c r="B1020" s="32">
        <v>6666.0</v>
      </c>
      <c r="C1020" s="33">
        <v>1889.0</v>
      </c>
      <c r="D1020" s="55">
        <f t="shared" si="5"/>
        <v>1442</v>
      </c>
      <c r="E1020" s="35">
        <v>378.0</v>
      </c>
      <c r="F1020" s="36">
        <v>345.0</v>
      </c>
      <c r="G1020" s="37">
        <v>201.0</v>
      </c>
      <c r="H1020" s="38">
        <v>400.0</v>
      </c>
      <c r="I1020" s="39">
        <v>74.0</v>
      </c>
      <c r="J1020" s="40">
        <v>44.0</v>
      </c>
      <c r="K1020" s="56">
        <f t="shared" si="6"/>
        <v>0.3456855479</v>
      </c>
      <c r="L1020" s="56">
        <f t="shared" si="7"/>
        <v>0.5305164319</v>
      </c>
      <c r="M1020" s="56">
        <f t="shared" si="8"/>
        <v>0.3406779661</v>
      </c>
      <c r="N1020" s="56">
        <f t="shared" si="9"/>
        <v>0.1064055056</v>
      </c>
      <c r="O1020" s="56">
        <f t="shared" si="10"/>
        <v>0.4528432732</v>
      </c>
      <c r="P1020" s="57">
        <f t="shared" si="11"/>
        <v>0.02329274749</v>
      </c>
      <c r="Q1020" s="58">
        <f t="shared" ref="Q1020:V1020" si="3092">K1020-Q$2</f>
        <v>-0.005292133781</v>
      </c>
      <c r="R1020" s="59">
        <f t="shared" si="3092"/>
        <v>0.05096389163</v>
      </c>
      <c r="S1020" s="60">
        <f t="shared" si="3092"/>
        <v>-0.07090959654</v>
      </c>
      <c r="T1020" s="61">
        <f t="shared" si="3092"/>
        <v>-0.009328936049</v>
      </c>
      <c r="U1020" s="62">
        <f t="shared" si="3092"/>
        <v>-0.0009880558618</v>
      </c>
      <c r="V1020" s="63">
        <f t="shared" si="3092"/>
        <v>-0.008968081026</v>
      </c>
      <c r="W1020" s="64"/>
      <c r="X1020" s="65">
        <f t="shared" si="13"/>
        <v>1</v>
      </c>
      <c r="Y1020" s="66">
        <f t="shared" si="14"/>
        <v>0</v>
      </c>
      <c r="Z1020" s="67">
        <f t="shared" ref="Z1020:AA1020" si="3093">U1020</f>
        <v>-0.0009880558618</v>
      </c>
      <c r="AA1020" s="68">
        <f t="shared" si="3093"/>
        <v>-0.008968081026</v>
      </c>
      <c r="AB1020" s="69">
        <f t="shared" ref="AB1020:AC1020" si="3094">S1020</f>
        <v>-0.07090959654</v>
      </c>
      <c r="AC1020" s="70">
        <f t="shared" si="3094"/>
        <v>-0.009328936049</v>
      </c>
      <c r="AD1020" s="71">
        <f t="shared" si="17"/>
        <v>-0.00007945022291</v>
      </c>
      <c r="AE1020" s="72">
        <f t="shared" si="18"/>
        <v>0.00001772193005</v>
      </c>
      <c r="AF1020" s="73">
        <f t="shared" si="19"/>
        <v>-0.00001360001185</v>
      </c>
      <c r="AG1020" s="74">
        <f t="shared" si="20"/>
        <v>0.0006451405173</v>
      </c>
      <c r="AH1020" s="75">
        <f t="shared" si="21"/>
        <v>0.004941141834</v>
      </c>
      <c r="AI1020" s="76">
        <f t="shared" si="22"/>
        <v>0.001323022183</v>
      </c>
      <c r="AJ1020" s="77"/>
      <c r="AK1020" s="65">
        <f t="shared" si="23"/>
        <v>-0.005693794321</v>
      </c>
      <c r="AL1020" s="66">
        <f t="shared" si="24"/>
        <v>0.0007634399882</v>
      </c>
      <c r="AM1020" s="67">
        <f t="shared" si="25"/>
        <v>0.01343160618</v>
      </c>
      <c r="AN1020" s="68">
        <f t="shared" si="26"/>
        <v>-0.008888925685</v>
      </c>
      <c r="AO1020" s="69">
        <f t="shared" si="27"/>
        <v>0.005296925614</v>
      </c>
      <c r="AP1020" s="70">
        <f t="shared" si="28"/>
        <v>0.03664686971</v>
      </c>
      <c r="AQ1020" s="71">
        <f t="shared" si="29"/>
        <v>-0.00003050488586</v>
      </c>
      <c r="AR1020" s="72">
        <f t="shared" si="30"/>
        <v>0.0000554234544</v>
      </c>
      <c r="AS1020" s="73">
        <f t="shared" si="31"/>
        <v>-0.0002725539756</v>
      </c>
      <c r="AT1020" s="74">
        <f t="shared" si="32"/>
        <v>0.00001110376457</v>
      </c>
      <c r="AU1020" s="75">
        <f t="shared" si="33"/>
        <v>0.0005385918069</v>
      </c>
      <c r="AV1020" s="76">
        <f t="shared" si="34"/>
        <v>0.0002312755227</v>
      </c>
      <c r="AW1020" s="78">
        <f t="shared" si="35"/>
        <v>0.01327027042</v>
      </c>
      <c r="AX1020" s="79">
        <f t="shared" si="36"/>
        <v>-0.005292133781</v>
      </c>
      <c r="AY1020" s="78">
        <f t="shared" si="37"/>
        <v>0.02881918676</v>
      </c>
      <c r="AZ1020" s="79">
        <f t="shared" si="38"/>
        <v>0.05096389163</v>
      </c>
      <c r="BA1020" s="80">
        <f t="shared" si="39"/>
        <v>0.0185624042</v>
      </c>
      <c r="BB1020" s="80">
        <f t="shared" si="40"/>
        <v>-0.02214470487</v>
      </c>
      <c r="BC1020" s="80">
        <f t="shared" si="41"/>
        <v>0.01340819966</v>
      </c>
      <c r="BD1020" s="80">
        <f t="shared" si="42"/>
        <v>0.02977914575</v>
      </c>
      <c r="BE1020" s="81">
        <f t="shared" si="43"/>
        <v>-0.0001458251043</v>
      </c>
      <c r="BF1020" s="81">
        <f t="shared" si="44"/>
        <v>-0.0008221179256</v>
      </c>
      <c r="BG1020" s="81">
        <f t="shared" si="45"/>
        <v>-0.0007070177035</v>
      </c>
      <c r="BH1020" s="81">
        <f t="shared" si="46"/>
        <v>0.0007985694642</v>
      </c>
      <c r="BI1020" s="81"/>
      <c r="BJ1020" s="81"/>
    </row>
    <row r="1021">
      <c r="A1021" s="31">
        <v>105.0</v>
      </c>
      <c r="B1021" s="32" t="s">
        <v>317</v>
      </c>
      <c r="C1021" s="33">
        <v>617.0</v>
      </c>
      <c r="D1021" s="55">
        <f t="shared" si="5"/>
        <v>415</v>
      </c>
      <c r="E1021" s="35">
        <v>53.0</v>
      </c>
      <c r="F1021" s="36">
        <v>79.0</v>
      </c>
      <c r="G1021" s="37">
        <v>45.0</v>
      </c>
      <c r="H1021" s="38">
        <v>172.0</v>
      </c>
      <c r="I1021" s="39">
        <v>27.0</v>
      </c>
      <c r="J1021" s="40">
        <v>39.0</v>
      </c>
      <c r="K1021" s="56">
        <f t="shared" si="6"/>
        <v>0.2025931929</v>
      </c>
      <c r="L1021" s="56">
        <f t="shared" si="7"/>
        <v>0.3174603175</v>
      </c>
      <c r="M1021" s="56">
        <f t="shared" si="8"/>
        <v>0.2760736196</v>
      </c>
      <c r="N1021" s="56">
        <f t="shared" si="9"/>
        <v>0.07293354943</v>
      </c>
      <c r="O1021" s="56">
        <f t="shared" si="10"/>
        <v>0.3012048193</v>
      </c>
      <c r="P1021" s="57">
        <f t="shared" si="11"/>
        <v>0.06320907618</v>
      </c>
      <c r="Q1021" s="58">
        <f t="shared" ref="Q1021:V1021" si="3095">K1021-Q$2</f>
        <v>-0.1483844888</v>
      </c>
      <c r="R1021" s="59">
        <f t="shared" si="3095"/>
        <v>-0.1620922228</v>
      </c>
      <c r="S1021" s="60">
        <f t="shared" si="3095"/>
        <v>-0.135513943</v>
      </c>
      <c r="T1021" s="61">
        <f t="shared" si="3095"/>
        <v>-0.04280089217</v>
      </c>
      <c r="U1021" s="62">
        <f t="shared" si="3095"/>
        <v>-0.1526265098</v>
      </c>
      <c r="V1021" s="63">
        <f t="shared" si="3095"/>
        <v>0.03094824766</v>
      </c>
      <c r="W1021" s="64"/>
      <c r="X1021" s="65">
        <f t="shared" si="13"/>
        <v>1</v>
      </c>
      <c r="Y1021" s="66">
        <f t="shared" si="14"/>
        <v>0</v>
      </c>
      <c r="Z1021" s="67">
        <f t="shared" ref="Z1021:AA1021" si="3096">U1021</f>
        <v>-0.1526265098</v>
      </c>
      <c r="AA1021" s="68">
        <f t="shared" si="3096"/>
        <v>0.03094824766</v>
      </c>
      <c r="AB1021" s="69">
        <f t="shared" ref="AB1021:AC1021" si="3097">S1021</f>
        <v>-0.135513943</v>
      </c>
      <c r="AC1021" s="70">
        <f t="shared" si="3097"/>
        <v>-0.04280089217</v>
      </c>
      <c r="AD1021" s="71">
        <f t="shared" si="17"/>
        <v>0.02233705747</v>
      </c>
      <c r="AE1021" s="72">
        <f t="shared" si="18"/>
        <v>-0.009447046052</v>
      </c>
      <c r="AF1021" s="73">
        <f t="shared" si="19"/>
        <v>0.02200763276</v>
      </c>
      <c r="AG1021" s="74">
        <f t="shared" si="20"/>
        <v>0.002338631719</v>
      </c>
      <c r="AH1021" s="75">
        <f t="shared" si="21"/>
        <v>0.01653211238</v>
      </c>
      <c r="AI1021" s="76">
        <f t="shared" si="22"/>
        <v>0.01160023533</v>
      </c>
      <c r="AJ1021" s="77"/>
      <c r="AK1021" s="65">
        <f t="shared" si="23"/>
        <v>-0.005693794321</v>
      </c>
      <c r="AL1021" s="66">
        <f t="shared" si="24"/>
        <v>0.0007634399882</v>
      </c>
      <c r="AM1021" s="67">
        <f t="shared" si="25"/>
        <v>-0.1737170029</v>
      </c>
      <c r="AN1021" s="68">
        <f t="shared" si="26"/>
        <v>-0.2170547519</v>
      </c>
      <c r="AO1021" s="69">
        <f t="shared" si="27"/>
        <v>-0.002322413007</v>
      </c>
      <c r="AP1021" s="70">
        <f t="shared" si="28"/>
        <v>0.07353786868</v>
      </c>
      <c r="AQ1021" s="71">
        <f t="shared" si="29"/>
        <v>0.005973703967</v>
      </c>
      <c r="AR1021" s="72">
        <f t="shared" si="30"/>
        <v>-0.01787675769</v>
      </c>
      <c r="AS1021" s="73">
        <f t="shared" si="31"/>
        <v>-0.0004121932126</v>
      </c>
      <c r="AT1021" s="74">
        <f t="shared" si="32"/>
        <v>0.009346554882</v>
      </c>
      <c r="AU1021" s="75">
        <f t="shared" si="33"/>
        <v>0.001684079161</v>
      </c>
      <c r="AV1021" s="76">
        <f t="shared" si="34"/>
        <v>0.0015873235</v>
      </c>
      <c r="AW1021" s="78">
        <f t="shared" si="35"/>
        <v>-0.1744876203</v>
      </c>
      <c r="AX1021" s="79">
        <f t="shared" si="36"/>
        <v>-0.1483844888</v>
      </c>
      <c r="AY1021" s="78">
        <f t="shared" si="37"/>
        <v>-0.1496963225</v>
      </c>
      <c r="AZ1021" s="79">
        <f t="shared" si="38"/>
        <v>-0.1620922228</v>
      </c>
      <c r="BA1021" s="80">
        <f t="shared" si="39"/>
        <v>-0.02610313152</v>
      </c>
      <c r="BB1021" s="80">
        <f t="shared" si="40"/>
        <v>0.0123959003</v>
      </c>
      <c r="BC1021" s="80">
        <f t="shared" si="41"/>
        <v>-0.1743496911</v>
      </c>
      <c r="BD1021" s="80">
        <f t="shared" si="42"/>
        <v>-0.1487363635</v>
      </c>
      <c r="BE1021" s="81">
        <f t="shared" si="43"/>
        <v>0.0005277151307</v>
      </c>
      <c r="BF1021" s="81">
        <f t="shared" si="44"/>
        <v>-0.0006471436315</v>
      </c>
      <c r="BG1021" s="81">
        <f t="shared" si="45"/>
        <v>0.008275308945</v>
      </c>
      <c r="BH1021" s="81">
        <f t="shared" si="46"/>
        <v>0.05186427807</v>
      </c>
      <c r="BI1021" s="81"/>
      <c r="BJ1021" s="81"/>
    </row>
    <row r="1022">
      <c r="A1022" s="31">
        <v>23.0</v>
      </c>
      <c r="B1022" s="32" t="s">
        <v>318</v>
      </c>
      <c r="C1022" s="33">
        <v>1405.0</v>
      </c>
      <c r="D1022" s="55">
        <f t="shared" si="5"/>
        <v>1046</v>
      </c>
      <c r="E1022" s="35">
        <v>252.0</v>
      </c>
      <c r="F1022" s="36">
        <v>185.0</v>
      </c>
      <c r="G1022" s="37">
        <v>146.0</v>
      </c>
      <c r="H1022" s="38">
        <v>320.0</v>
      </c>
      <c r="I1022" s="39">
        <v>67.0</v>
      </c>
      <c r="J1022" s="40">
        <v>76.0</v>
      </c>
      <c r="K1022" s="56">
        <f t="shared" si="6"/>
        <v>0.3309608541</v>
      </c>
      <c r="L1022" s="56">
        <f t="shared" si="7"/>
        <v>0.4992175274</v>
      </c>
      <c r="M1022" s="56">
        <f t="shared" si="8"/>
        <v>0.3587223587</v>
      </c>
      <c r="N1022" s="56">
        <f t="shared" si="9"/>
        <v>0.1039145907</v>
      </c>
      <c r="O1022" s="56">
        <f t="shared" si="10"/>
        <v>0.4445506692</v>
      </c>
      <c r="P1022" s="57">
        <f t="shared" si="11"/>
        <v>0.05409252669</v>
      </c>
      <c r="Q1022" s="58">
        <f t="shared" ref="Q1022:V1022" si="3098">K1022-Q$2</f>
        <v>-0.0200168276</v>
      </c>
      <c r="R1022" s="59">
        <f t="shared" si="3098"/>
        <v>0.0196649871</v>
      </c>
      <c r="S1022" s="60">
        <f t="shared" si="3098"/>
        <v>-0.05286520392</v>
      </c>
      <c r="T1022" s="61">
        <f t="shared" si="3098"/>
        <v>-0.01181985086</v>
      </c>
      <c r="U1022" s="62">
        <f t="shared" si="3098"/>
        <v>-0.009280659877</v>
      </c>
      <c r="V1022" s="63">
        <f t="shared" si="3098"/>
        <v>0.02183169818</v>
      </c>
      <c r="W1022" s="64"/>
      <c r="X1022" s="65">
        <f t="shared" si="13"/>
        <v>1</v>
      </c>
      <c r="Y1022" s="66">
        <f t="shared" si="14"/>
        <v>0</v>
      </c>
      <c r="Z1022" s="67">
        <f t="shared" ref="Z1022:AA1022" si="3099">U1022</f>
        <v>-0.009280659877</v>
      </c>
      <c r="AA1022" s="68">
        <f t="shared" si="3099"/>
        <v>0.02183169818</v>
      </c>
      <c r="AB1022" s="69">
        <f t="shared" ref="AB1022:AC1022" si="3100">S1022</f>
        <v>-0.05286520392</v>
      </c>
      <c r="AC1022" s="70">
        <f t="shared" si="3100"/>
        <v>-0.01181985086</v>
      </c>
      <c r="AD1022" s="71">
        <f t="shared" si="17"/>
        <v>-0.0003904923976</v>
      </c>
      <c r="AE1022" s="72">
        <f t="shared" si="18"/>
        <v>-0.0004052251307</v>
      </c>
      <c r="AF1022" s="73">
        <f t="shared" si="19"/>
        <v>0.0007486713935</v>
      </c>
      <c r="AG1022" s="74">
        <f t="shared" si="20"/>
        <v>-0.001044441161</v>
      </c>
      <c r="AH1022" s="75">
        <f t="shared" si="21"/>
        <v>0.002655020912</v>
      </c>
      <c r="AI1022" s="76">
        <f t="shared" si="22"/>
        <v>0.001249717652</v>
      </c>
      <c r="AJ1022" s="77"/>
      <c r="AK1022" s="65">
        <f t="shared" si="23"/>
        <v>-0.005693794321</v>
      </c>
      <c r="AL1022" s="66">
        <f t="shared" si="24"/>
        <v>0.0007634399882</v>
      </c>
      <c r="AM1022" s="67">
        <f t="shared" si="25"/>
        <v>-0.04223633541</v>
      </c>
      <c r="AN1022" s="68">
        <f t="shared" si="26"/>
        <v>0.003085868118</v>
      </c>
      <c r="AO1022" s="69">
        <f t="shared" si="27"/>
        <v>0.001524577287</v>
      </c>
      <c r="AP1022" s="70">
        <f t="shared" si="28"/>
        <v>0.02800369096</v>
      </c>
      <c r="AQ1022" s="71">
        <f t="shared" si="29"/>
        <v>-0.0004369269371</v>
      </c>
      <c r="AR1022" s="72">
        <f t="shared" si="30"/>
        <v>0.0000193568068</v>
      </c>
      <c r="AS1022" s="73">
        <f t="shared" si="31"/>
        <v>0.0004602173011</v>
      </c>
      <c r="AT1022" s="74">
        <f t="shared" si="32"/>
        <v>0.0002886149144</v>
      </c>
      <c r="AU1022" s="75">
        <f t="shared" si="33"/>
        <v>0.000280542237</v>
      </c>
      <c r="AV1022" s="76">
        <f t="shared" si="34"/>
        <v>0.0001853752565</v>
      </c>
      <c r="AW1022" s="78">
        <f t="shared" si="35"/>
        <v>-0.04610171984</v>
      </c>
      <c r="AX1022" s="79">
        <f t="shared" si="36"/>
        <v>-0.0200168276</v>
      </c>
      <c r="AY1022" s="78">
        <f t="shared" si="37"/>
        <v>0.03234634604</v>
      </c>
      <c r="AZ1022" s="79">
        <f t="shared" si="38"/>
        <v>0.0196649871</v>
      </c>
      <c r="BA1022" s="80">
        <f t="shared" si="39"/>
        <v>-0.02608489225</v>
      </c>
      <c r="BB1022" s="80">
        <f t="shared" si="40"/>
        <v>0.01268135894</v>
      </c>
      <c r="BC1022" s="80">
        <f t="shared" si="41"/>
        <v>-0.0459637906</v>
      </c>
      <c r="BD1022" s="80">
        <f t="shared" si="42"/>
        <v>0.03330630503</v>
      </c>
      <c r="BE1022" s="81">
        <f t="shared" si="43"/>
        <v>0.0005196047389</v>
      </c>
      <c r="BF1022" s="81">
        <f t="shared" si="44"/>
        <v>-0.0006615837631</v>
      </c>
      <c r="BG1022" s="81">
        <f t="shared" si="45"/>
        <v>0.001003360091</v>
      </c>
      <c r="BH1022" s="81">
        <f t="shared" si="46"/>
        <v>-0.00306176806</v>
      </c>
      <c r="BI1022" s="81"/>
      <c r="BJ1022" s="81"/>
    </row>
    <row r="1023">
      <c r="A1023" s="31">
        <v>827.0</v>
      </c>
      <c r="B1023" s="32">
        <v>6622.0</v>
      </c>
      <c r="C1023" s="33">
        <v>1513.0</v>
      </c>
      <c r="D1023" s="55">
        <f t="shared" si="5"/>
        <v>880</v>
      </c>
      <c r="E1023" s="35">
        <v>131.0</v>
      </c>
      <c r="F1023" s="36">
        <v>146.0</v>
      </c>
      <c r="G1023" s="37">
        <v>112.0</v>
      </c>
      <c r="H1023" s="38">
        <v>366.0</v>
      </c>
      <c r="I1023" s="39">
        <v>58.0</v>
      </c>
      <c r="J1023" s="40">
        <v>67.0</v>
      </c>
      <c r="K1023" s="56">
        <f t="shared" si="6"/>
        <v>0.1989424983</v>
      </c>
      <c r="L1023" s="56">
        <f t="shared" si="7"/>
        <v>0.3405405405</v>
      </c>
      <c r="M1023" s="56">
        <f t="shared" si="8"/>
        <v>0.3446153846</v>
      </c>
      <c r="N1023" s="56">
        <f t="shared" si="9"/>
        <v>0.07402511566</v>
      </c>
      <c r="O1023" s="56">
        <f t="shared" si="10"/>
        <v>0.3420454545</v>
      </c>
      <c r="P1023" s="57">
        <f t="shared" si="11"/>
        <v>0.04428288169</v>
      </c>
      <c r="Q1023" s="58">
        <f t="shared" ref="Q1023:V1023" si="3101">K1023-Q$2</f>
        <v>-0.1520351833</v>
      </c>
      <c r="R1023" s="59">
        <f t="shared" si="3101"/>
        <v>-0.1390119997</v>
      </c>
      <c r="S1023" s="60">
        <f t="shared" si="3101"/>
        <v>-0.06697217803</v>
      </c>
      <c r="T1023" s="61">
        <f t="shared" si="3101"/>
        <v>-0.04170932594</v>
      </c>
      <c r="U1023" s="62">
        <f t="shared" si="3101"/>
        <v>-0.1117858745</v>
      </c>
      <c r="V1023" s="63">
        <f t="shared" si="3101"/>
        <v>0.01202205318</v>
      </c>
      <c r="W1023" s="64"/>
      <c r="X1023" s="65">
        <f t="shared" si="13"/>
        <v>1</v>
      </c>
      <c r="Y1023" s="66">
        <f t="shared" si="14"/>
        <v>0</v>
      </c>
      <c r="Z1023" s="67">
        <f t="shared" ref="Z1023:AA1023" si="3102">U1023</f>
        <v>-0.1117858745</v>
      </c>
      <c r="AA1023" s="68">
        <f t="shared" si="3102"/>
        <v>0.01202205318</v>
      </c>
      <c r="AB1023" s="69">
        <f t="shared" ref="AB1023:AC1023" si="3103">S1023</f>
        <v>-0.06697217803</v>
      </c>
      <c r="AC1023" s="70">
        <f t="shared" si="3103"/>
        <v>-0.04170932594</v>
      </c>
      <c r="AD1023" s="71">
        <f t="shared" si="17"/>
        <v>0.01235155199</v>
      </c>
      <c r="AE1023" s="72">
        <f t="shared" si="18"/>
        <v>-0.002687791457</v>
      </c>
      <c r="AF1023" s="73">
        <f t="shared" si="19"/>
        <v>0.007987975226</v>
      </c>
      <c r="AG1023" s="74">
        <f t="shared" si="20"/>
        <v>0.003857370391</v>
      </c>
      <c r="AH1023" s="75">
        <f t="shared" si="21"/>
        <v>0.00274560476</v>
      </c>
      <c r="AI1023" s="76">
        <f t="shared" si="22"/>
        <v>0.005586728805</v>
      </c>
      <c r="AJ1023" s="77"/>
      <c r="AK1023" s="65">
        <f t="shared" si="23"/>
        <v>-0.005693794321</v>
      </c>
      <c r="AL1023" s="66">
        <f t="shared" si="24"/>
        <v>0.0007634399882</v>
      </c>
      <c r="AM1023" s="67">
        <f t="shared" si="25"/>
        <v>-0.1103325666</v>
      </c>
      <c r="AN1023" s="68">
        <f t="shared" si="26"/>
        <v>-0.1676630085</v>
      </c>
      <c r="AO1023" s="69">
        <f t="shared" si="27"/>
        <v>-0.0113923747</v>
      </c>
      <c r="AP1023" s="70">
        <f t="shared" si="28"/>
        <v>0.03922643408</v>
      </c>
      <c r="AQ1023" s="71">
        <f t="shared" si="29"/>
        <v>0.004781611263</v>
      </c>
      <c r="AR1023" s="72">
        <f t="shared" si="30"/>
        <v>-0.008581688565</v>
      </c>
      <c r="AS1023" s="73">
        <f t="shared" si="31"/>
        <v>-0.001418976719</v>
      </c>
      <c r="AT1023" s="74">
        <f t="shared" si="32"/>
        <v>0.003471001708</v>
      </c>
      <c r="AU1023" s="75">
        <f t="shared" si="33"/>
        <v>0.0002195078275</v>
      </c>
      <c r="AV1023" s="76">
        <f t="shared" si="34"/>
        <v>0.0006786981482</v>
      </c>
      <c r="AW1023" s="78">
        <f t="shared" si="35"/>
        <v>-0.1238365932</v>
      </c>
      <c r="AX1023" s="79">
        <f t="shared" si="36"/>
        <v>-0.1520351833</v>
      </c>
      <c r="AY1023" s="78">
        <f t="shared" si="37"/>
        <v>-0.1321051231</v>
      </c>
      <c r="AZ1023" s="79">
        <f t="shared" si="38"/>
        <v>-0.1390119997</v>
      </c>
      <c r="BA1023" s="80">
        <f t="shared" si="39"/>
        <v>0.02819859012</v>
      </c>
      <c r="BB1023" s="80">
        <f t="shared" si="40"/>
        <v>0.006906876612</v>
      </c>
      <c r="BC1023" s="80">
        <f t="shared" si="41"/>
        <v>-0.123698664</v>
      </c>
      <c r="BD1023" s="80">
        <f t="shared" si="42"/>
        <v>-0.1311451641</v>
      </c>
      <c r="BE1023" s="81">
        <f t="shared" si="43"/>
        <v>0.0007474555404</v>
      </c>
      <c r="BF1023" s="81">
        <f t="shared" si="44"/>
        <v>0.0003895283652</v>
      </c>
      <c r="BG1023" s="81">
        <f t="shared" si="45"/>
        <v>-0.00189769461</v>
      </c>
      <c r="BH1023" s="81">
        <f t="shared" si="46"/>
        <v>0.03244496318</v>
      </c>
      <c r="BI1023" s="81"/>
      <c r="BJ1023" s="81"/>
    </row>
    <row r="1024">
      <c r="A1024" s="31">
        <v>674.0</v>
      </c>
      <c r="B1024" s="32" t="s">
        <v>319</v>
      </c>
      <c r="C1024" s="33">
        <v>815.0</v>
      </c>
      <c r="D1024" s="55">
        <f t="shared" si="5"/>
        <v>729</v>
      </c>
      <c r="E1024" s="35">
        <v>203.0</v>
      </c>
      <c r="F1024" s="36">
        <v>115.0</v>
      </c>
      <c r="G1024" s="37">
        <v>120.0</v>
      </c>
      <c r="H1024" s="38">
        <v>260.0</v>
      </c>
      <c r="I1024" s="39">
        <v>20.0</v>
      </c>
      <c r="J1024" s="40">
        <v>11.0</v>
      </c>
      <c r="K1024" s="56">
        <f t="shared" si="6"/>
        <v>0.4208588957</v>
      </c>
      <c r="L1024" s="56">
        <f t="shared" si="7"/>
        <v>0.4616977226</v>
      </c>
      <c r="M1024" s="56">
        <f t="shared" si="8"/>
        <v>0.487804878</v>
      </c>
      <c r="N1024" s="56">
        <f t="shared" si="9"/>
        <v>0.1472392638</v>
      </c>
      <c r="O1024" s="56">
        <f t="shared" si="10"/>
        <v>0.4705075446</v>
      </c>
      <c r="P1024" s="57">
        <f t="shared" si="11"/>
        <v>0.01349693252</v>
      </c>
      <c r="Q1024" s="58">
        <f t="shared" ref="Q1024:V1024" si="3104">K1024-Q$2</f>
        <v>0.06988121402</v>
      </c>
      <c r="R1024" s="59">
        <f t="shared" si="3104"/>
        <v>-0.01785481772</v>
      </c>
      <c r="S1024" s="60">
        <f t="shared" si="3104"/>
        <v>0.0762173154</v>
      </c>
      <c r="T1024" s="61">
        <f t="shared" si="3104"/>
        <v>0.0315048222</v>
      </c>
      <c r="U1024" s="62">
        <f t="shared" si="3104"/>
        <v>0.01667621549</v>
      </c>
      <c r="V1024" s="63">
        <f t="shared" si="3104"/>
        <v>-0.018763896</v>
      </c>
      <c r="W1024" s="64"/>
      <c r="X1024" s="65">
        <f t="shared" si="13"/>
        <v>1</v>
      </c>
      <c r="Y1024" s="66">
        <f t="shared" si="14"/>
        <v>0</v>
      </c>
      <c r="Z1024" s="67">
        <f t="shared" ref="Z1024:AA1024" si="3105">U1024</f>
        <v>0.01667621549</v>
      </c>
      <c r="AA1024" s="68">
        <f t="shared" si="3105"/>
        <v>-0.018763896</v>
      </c>
      <c r="AB1024" s="69">
        <f t="shared" ref="AB1024:AC1024" si="3106">S1024</f>
        <v>0.0762173154</v>
      </c>
      <c r="AC1024" s="70">
        <f t="shared" si="3106"/>
        <v>0.0315048222</v>
      </c>
      <c r="AD1024" s="71">
        <f t="shared" si="17"/>
        <v>-0.00007398762996</v>
      </c>
      <c r="AE1024" s="72">
        <f t="shared" si="18"/>
        <v>-0.0006258215461</v>
      </c>
      <c r="AF1024" s="73">
        <f t="shared" si="19"/>
        <v>0.001862169583</v>
      </c>
      <c r="AG1024" s="74">
        <f t="shared" si="20"/>
        <v>-0.0009047525755</v>
      </c>
      <c r="AH1024" s="75">
        <f t="shared" si="21"/>
        <v>0.004816525346</v>
      </c>
      <c r="AI1024" s="76">
        <f t="shared" si="22"/>
        <v>0.00480242594</v>
      </c>
      <c r="AJ1024" s="77"/>
      <c r="AK1024" s="65">
        <f t="shared" si="23"/>
        <v>-0.005693794321</v>
      </c>
      <c r="AL1024" s="66">
        <f t="shared" si="24"/>
        <v>0.0007634399882</v>
      </c>
      <c r="AM1024" s="67">
        <f t="shared" si="25"/>
        <v>0.0434024234</v>
      </c>
      <c r="AN1024" s="68">
        <f t="shared" si="26"/>
        <v>0.01115974538</v>
      </c>
      <c r="AO1024" s="69">
        <f t="shared" si="27"/>
        <v>0.005010118777</v>
      </c>
      <c r="AP1024" s="70">
        <f t="shared" si="28"/>
        <v>-0.04240249489</v>
      </c>
      <c r="AQ1024" s="71">
        <f t="shared" si="29"/>
        <v>-0.0004028448504</v>
      </c>
      <c r="AR1024" s="72">
        <f t="shared" si="30"/>
        <v>-0.0002785285207</v>
      </c>
      <c r="AS1024" s="73">
        <f t="shared" si="31"/>
        <v>0.0004303483814</v>
      </c>
      <c r="AT1024" s="74">
        <f t="shared" si="32"/>
        <v>0.0007620709087</v>
      </c>
      <c r="AU1024" s="75">
        <f t="shared" si="33"/>
        <v>0.0004672532116</v>
      </c>
      <c r="AV1024" s="76">
        <f t="shared" si="34"/>
        <v>0.0006238042584</v>
      </c>
      <c r="AW1024" s="78">
        <f t="shared" si="35"/>
        <v>0.0432135046</v>
      </c>
      <c r="AX1024" s="79">
        <f t="shared" si="36"/>
        <v>0.06988121402</v>
      </c>
      <c r="AY1024" s="78">
        <f t="shared" si="37"/>
        <v>-0.02937196287</v>
      </c>
      <c r="AZ1024" s="79">
        <f t="shared" si="38"/>
        <v>-0.01785481772</v>
      </c>
      <c r="BA1024" s="80">
        <f t="shared" si="39"/>
        <v>-0.02666770942</v>
      </c>
      <c r="BB1024" s="80">
        <f t="shared" si="40"/>
        <v>-0.01151714515</v>
      </c>
      <c r="BC1024" s="80">
        <f t="shared" si="41"/>
        <v>0.04335143384</v>
      </c>
      <c r="BD1024" s="80">
        <f t="shared" si="42"/>
        <v>-0.02841200388</v>
      </c>
      <c r="BE1024" s="81">
        <f t="shared" si="43"/>
        <v>0.0005785220933</v>
      </c>
      <c r="BF1024" s="81">
        <f t="shared" si="44"/>
        <v>0.0006142717603</v>
      </c>
      <c r="BG1024" s="81">
        <f t="shared" si="45"/>
        <v>0.001072104852</v>
      </c>
      <c r="BH1024" s="81">
        <f t="shared" si="46"/>
        <v>-0.002463402213</v>
      </c>
      <c r="BI1024" s="81"/>
      <c r="BJ1024" s="81"/>
    </row>
    <row r="1025">
      <c r="A1025" s="31">
        <v>643.0</v>
      </c>
      <c r="B1025" s="32" t="s">
        <v>320</v>
      </c>
      <c r="C1025" s="33">
        <v>484.0</v>
      </c>
      <c r="D1025" s="55">
        <f t="shared" si="5"/>
        <v>445</v>
      </c>
      <c r="E1025" s="35">
        <v>94.0</v>
      </c>
      <c r="F1025" s="36">
        <v>82.0</v>
      </c>
      <c r="G1025" s="37">
        <v>57.0</v>
      </c>
      <c r="H1025" s="38">
        <v>191.0</v>
      </c>
      <c r="I1025" s="39">
        <v>17.0</v>
      </c>
      <c r="J1025" s="40">
        <v>4.0</v>
      </c>
      <c r="K1025" s="56">
        <f t="shared" si="6"/>
        <v>0.347107438</v>
      </c>
      <c r="L1025" s="56">
        <f t="shared" si="7"/>
        <v>0.3675496689</v>
      </c>
      <c r="M1025" s="56">
        <f t="shared" si="8"/>
        <v>0.3986013986</v>
      </c>
      <c r="N1025" s="56">
        <f t="shared" si="9"/>
        <v>0.117768595</v>
      </c>
      <c r="O1025" s="56">
        <f t="shared" si="10"/>
        <v>0.3775280899</v>
      </c>
      <c r="P1025" s="57">
        <f t="shared" si="11"/>
        <v>0.00826446281</v>
      </c>
      <c r="Q1025" s="58">
        <f t="shared" ref="Q1025:V1025" si="3107">K1025-Q$2</f>
        <v>-0.003870243673</v>
      </c>
      <c r="R1025" s="59">
        <f t="shared" si="3107"/>
        <v>-0.1120028714</v>
      </c>
      <c r="S1025" s="60">
        <f t="shared" si="3107"/>
        <v>-0.01298616404</v>
      </c>
      <c r="T1025" s="61">
        <f t="shared" si="3107"/>
        <v>0.002034153434</v>
      </c>
      <c r="U1025" s="62">
        <f t="shared" si="3107"/>
        <v>-0.07630323921</v>
      </c>
      <c r="V1025" s="63">
        <f t="shared" si="3107"/>
        <v>-0.0239963657</v>
      </c>
      <c r="W1025" s="64"/>
      <c r="X1025" s="65">
        <f t="shared" si="13"/>
        <v>1</v>
      </c>
      <c r="Y1025" s="66">
        <f t="shared" si="14"/>
        <v>0</v>
      </c>
      <c r="Z1025" s="67">
        <f t="shared" ref="Z1025:AA1025" si="3108">U1025</f>
        <v>-0.07630323921</v>
      </c>
      <c r="AA1025" s="68">
        <f t="shared" si="3108"/>
        <v>-0.0239963657</v>
      </c>
      <c r="AB1025" s="69">
        <f t="shared" ref="AB1025:AC1025" si="3109">S1025</f>
        <v>-0.01298616404</v>
      </c>
      <c r="AC1025" s="70">
        <f t="shared" si="3109"/>
        <v>0.002034153434</v>
      </c>
      <c r="AD1025" s="71">
        <f t="shared" si="17"/>
        <v>0.005246358746</v>
      </c>
      <c r="AE1025" s="72">
        <f t="shared" si="18"/>
        <v>0.003662000864</v>
      </c>
      <c r="AF1025" s="73">
        <f t="shared" si="19"/>
        <v>0.001039698671</v>
      </c>
      <c r="AG1025" s="74">
        <f t="shared" si="20"/>
        <v>0.0001564082454</v>
      </c>
      <c r="AH1025" s="75">
        <f t="shared" si="21"/>
        <v>0.0001645026764</v>
      </c>
      <c r="AI1025" s="76">
        <f t="shared" si="22"/>
        <v>-0.00005283170037</v>
      </c>
      <c r="AJ1025" s="77"/>
      <c r="AK1025" s="65">
        <f t="shared" si="23"/>
        <v>-0.005693794321</v>
      </c>
      <c r="AL1025" s="66">
        <f t="shared" si="24"/>
        <v>0.0007634399882</v>
      </c>
      <c r="AM1025" s="67">
        <f t="shared" si="25"/>
        <v>-0.02418527457</v>
      </c>
      <c r="AN1025" s="68">
        <f t="shared" si="26"/>
        <v>-0.1407294793</v>
      </c>
      <c r="AO1025" s="69">
        <f t="shared" si="27"/>
        <v>0.002835229583</v>
      </c>
      <c r="AP1025" s="70">
        <f t="shared" si="28"/>
        <v>0.006186438061</v>
      </c>
      <c r="AQ1025" s="71">
        <f t="shared" si="29"/>
        <v>0.004831245377</v>
      </c>
      <c r="AR1025" s="72">
        <f t="shared" si="30"/>
        <v>-0.001176125255</v>
      </c>
      <c r="AS1025" s="73">
        <f t="shared" si="31"/>
        <v>-0.00003884990651</v>
      </c>
      <c r="AT1025" s="74">
        <f t="shared" si="32"/>
        <v>0.0004427548388</v>
      </c>
      <c r="AU1025" s="75">
        <f t="shared" si="33"/>
        <v>0.00001952386139</v>
      </c>
      <c r="AV1025" s="76">
        <f t="shared" si="34"/>
        <v>-0.000003286645226</v>
      </c>
      <c r="AW1025" s="78">
        <f t="shared" si="35"/>
        <v>-0.02223191997</v>
      </c>
      <c r="AX1025" s="79">
        <f t="shared" si="36"/>
        <v>-0.003870243673</v>
      </c>
      <c r="AY1025" s="78">
        <f t="shared" si="37"/>
        <v>-0.1345162583</v>
      </c>
      <c r="AZ1025" s="79">
        <f t="shared" si="38"/>
        <v>-0.1120028714</v>
      </c>
      <c r="BA1025" s="80">
        <f t="shared" si="39"/>
        <v>-0.0183616763</v>
      </c>
      <c r="BB1025" s="80">
        <f t="shared" si="40"/>
        <v>-0.02251338688</v>
      </c>
      <c r="BC1025" s="80">
        <f t="shared" si="41"/>
        <v>-0.02209399073</v>
      </c>
      <c r="BD1025" s="80">
        <f t="shared" si="42"/>
        <v>-0.1335562993</v>
      </c>
      <c r="BE1025" s="81">
        <f t="shared" si="43"/>
        <v>-0.0001697014325</v>
      </c>
      <c r="BF1025" s="81">
        <f t="shared" si="44"/>
        <v>0.0008267670447</v>
      </c>
      <c r="BG1025" s="81">
        <f t="shared" si="45"/>
        <v>-0.01734914066</v>
      </c>
      <c r="BH1025" s="81">
        <f t="shared" si="46"/>
        <v>0.005901583277</v>
      </c>
      <c r="BI1025" s="81"/>
      <c r="BJ1025" s="81"/>
    </row>
    <row r="1026">
      <c r="A1026" s="31">
        <v>1109.0</v>
      </c>
      <c r="B1026" s="32" t="s">
        <v>321</v>
      </c>
      <c r="C1026" s="33">
        <v>370.0</v>
      </c>
      <c r="D1026" s="55">
        <f t="shared" si="5"/>
        <v>242</v>
      </c>
      <c r="E1026" s="35">
        <v>47.0</v>
      </c>
      <c r="F1026" s="36">
        <v>30.0</v>
      </c>
      <c r="G1026" s="37">
        <v>41.0</v>
      </c>
      <c r="H1026" s="38">
        <v>71.0</v>
      </c>
      <c r="I1026" s="39">
        <v>29.0</v>
      </c>
      <c r="J1026" s="40">
        <v>24.0</v>
      </c>
      <c r="K1026" s="56">
        <f t="shared" si="6"/>
        <v>0.3162162162</v>
      </c>
      <c r="L1026" s="56">
        <f t="shared" si="7"/>
        <v>0.5170068027</v>
      </c>
      <c r="M1026" s="56">
        <f t="shared" si="8"/>
        <v>0.4315789474</v>
      </c>
      <c r="N1026" s="56">
        <f t="shared" si="9"/>
        <v>0.1108108108</v>
      </c>
      <c r="O1026" s="56">
        <f t="shared" si="10"/>
        <v>0.4834710744</v>
      </c>
      <c r="P1026" s="57">
        <f t="shared" si="11"/>
        <v>0.06486486486</v>
      </c>
      <c r="Q1026" s="58">
        <f t="shared" ref="Q1026:V1026" si="3110">K1026-Q$2</f>
        <v>-0.03476146547</v>
      </c>
      <c r="R1026" s="59">
        <f t="shared" si="3110"/>
        <v>0.03745426243</v>
      </c>
      <c r="S1026" s="60">
        <f t="shared" si="3110"/>
        <v>0.01999138472</v>
      </c>
      <c r="T1026" s="61">
        <f t="shared" si="3110"/>
        <v>-0.004923630797</v>
      </c>
      <c r="U1026" s="62">
        <f t="shared" si="3110"/>
        <v>0.02963974529</v>
      </c>
      <c r="V1026" s="63">
        <f t="shared" si="3110"/>
        <v>0.03260403635</v>
      </c>
      <c r="W1026" s="64"/>
      <c r="X1026" s="65">
        <f t="shared" si="13"/>
        <v>1</v>
      </c>
      <c r="Y1026" s="66">
        <f t="shared" si="14"/>
        <v>0</v>
      </c>
      <c r="Z1026" s="67">
        <f t="shared" ref="Z1026:AA1026" si="3111">U1026</f>
        <v>0.02963974529</v>
      </c>
      <c r="AA1026" s="68">
        <f t="shared" si="3111"/>
        <v>0.03260403635</v>
      </c>
      <c r="AB1026" s="69">
        <f t="shared" ref="AB1026:AC1026" si="3112">S1026</f>
        <v>0.01999138472</v>
      </c>
      <c r="AC1026" s="70">
        <f t="shared" si="3112"/>
        <v>-0.004923630797</v>
      </c>
      <c r="AD1026" s="71">
        <f t="shared" si="17"/>
        <v>-0.0001845086858</v>
      </c>
      <c r="AE1026" s="72">
        <f t="shared" si="18"/>
        <v>0.001932750666</v>
      </c>
      <c r="AF1026" s="73">
        <f t="shared" si="19"/>
        <v>0.0007530697886</v>
      </c>
      <c r="AG1026" s="74">
        <f t="shared" si="20"/>
        <v>0.0005058646715</v>
      </c>
      <c r="AH1026" s="75">
        <f t="shared" si="21"/>
        <v>0.0003754133229</v>
      </c>
      <c r="AI1026" s="76">
        <f t="shared" si="22"/>
        <v>-0.000196860395</v>
      </c>
      <c r="AJ1026" s="77"/>
      <c r="AK1026" s="65">
        <f t="shared" si="23"/>
        <v>-0.005693794321</v>
      </c>
      <c r="AL1026" s="66">
        <f t="shared" si="24"/>
        <v>0.0007634399882</v>
      </c>
      <c r="AM1026" s="67">
        <f t="shared" si="25"/>
        <v>-0.0275699688</v>
      </c>
      <c r="AN1026" s="68">
        <f t="shared" si="26"/>
        <v>0.0736705624</v>
      </c>
      <c r="AO1026" s="69">
        <f t="shared" si="27"/>
        <v>-0.005257804637</v>
      </c>
      <c r="AP1026" s="70">
        <f t="shared" si="28"/>
        <v>-0.009272254731</v>
      </c>
      <c r="AQ1026" s="71">
        <f t="shared" si="29"/>
        <v>0.001031845309</v>
      </c>
      <c r="AR1026" s="72">
        <f t="shared" si="30"/>
        <v>0.001100950185</v>
      </c>
      <c r="AS1026" s="73">
        <f t="shared" si="31"/>
        <v>-0.0001937759142</v>
      </c>
      <c r="AT1026" s="74">
        <f t="shared" si="32"/>
        <v>0.0003309426644</v>
      </c>
      <c r="AU1026" s="75">
        <f t="shared" si="33"/>
        <v>0.00004580997832</v>
      </c>
      <c r="AV1026" s="76">
        <f t="shared" si="34"/>
        <v>-0.00001615235983</v>
      </c>
      <c r="AW1026" s="78">
        <f t="shared" si="35"/>
        <v>-0.03763768838</v>
      </c>
      <c r="AX1026" s="79">
        <f t="shared" si="36"/>
        <v>-0.03476146547</v>
      </c>
      <c r="AY1026" s="78">
        <f t="shared" si="37"/>
        <v>0.06657748815</v>
      </c>
      <c r="AZ1026" s="79">
        <f t="shared" si="38"/>
        <v>0.03745426243</v>
      </c>
      <c r="BA1026" s="80">
        <f t="shared" si="39"/>
        <v>-0.002876222908</v>
      </c>
      <c r="BB1026" s="80">
        <f t="shared" si="40"/>
        <v>0.02912322572</v>
      </c>
      <c r="BC1026" s="80">
        <f t="shared" si="41"/>
        <v>-0.03749975914</v>
      </c>
      <c r="BD1026" s="80">
        <f t="shared" si="42"/>
        <v>0.06753744714</v>
      </c>
      <c r="BE1026" s="81">
        <f t="shared" si="43"/>
        <v>-0.0008398896179</v>
      </c>
      <c r="BF1026" s="81">
        <f t="shared" si="44"/>
        <v>-0.0001675297779</v>
      </c>
      <c r="BG1026" s="81">
        <f t="shared" si="45"/>
        <v>-0.003155074831</v>
      </c>
      <c r="BH1026" s="81">
        <f t="shared" si="46"/>
        <v>-0.005065276001</v>
      </c>
      <c r="BI1026" s="81"/>
      <c r="BJ1026" s="81"/>
    </row>
    <row r="1027">
      <c r="A1027" s="31"/>
      <c r="B1027" s="32"/>
      <c r="C1027" s="33"/>
      <c r="D1027" s="55"/>
      <c r="E1027" s="35"/>
      <c r="F1027" s="36"/>
      <c r="G1027" s="37"/>
      <c r="H1027" s="38"/>
      <c r="I1027" s="39"/>
      <c r="J1027" s="40"/>
      <c r="K1027" s="88"/>
      <c r="L1027" s="88"/>
      <c r="M1027" s="88"/>
      <c r="N1027" s="88"/>
      <c r="O1027" s="88"/>
      <c r="P1027" s="89"/>
      <c r="Q1027" s="90"/>
      <c r="R1027" s="91"/>
      <c r="S1027" s="92"/>
      <c r="T1027" s="93"/>
      <c r="U1027" s="94"/>
      <c r="V1027" s="95"/>
      <c r="W1027" s="64"/>
      <c r="X1027" s="65"/>
      <c r="Y1027" s="66"/>
      <c r="Z1027" s="67"/>
      <c r="AA1027" s="68"/>
      <c r="AB1027" s="69"/>
      <c r="AC1027" s="70"/>
      <c r="AD1027" s="71"/>
      <c r="AE1027" s="72"/>
      <c r="AF1027" s="73"/>
      <c r="AG1027" s="74"/>
      <c r="AH1027" s="75"/>
      <c r="AI1027" s="76"/>
      <c r="AJ1027" s="77"/>
      <c r="AK1027" s="65"/>
      <c r="AL1027" s="66"/>
      <c r="AM1027" s="67"/>
      <c r="AN1027" s="68"/>
      <c r="AO1027" s="69"/>
      <c r="AP1027" s="70"/>
      <c r="AQ1027" s="71"/>
      <c r="AR1027" s="72"/>
      <c r="AS1027" s="73"/>
      <c r="AT1027" s="74"/>
      <c r="AU1027" s="75"/>
      <c r="AV1027" s="76"/>
      <c r="AW1027" s="78"/>
      <c r="AX1027" s="79"/>
      <c r="AY1027" s="78"/>
      <c r="AZ1027" s="79"/>
      <c r="BA1027" s="80"/>
      <c r="BB1027" s="80"/>
      <c r="BC1027" s="80"/>
      <c r="BD1027" s="80"/>
      <c r="BE1027" s="81"/>
      <c r="BF1027" s="81"/>
      <c r="BG1027" s="81"/>
      <c r="BH1027" s="81"/>
      <c r="BI1027" s="81"/>
      <c r="BJ1027" s="81"/>
    </row>
    <row r="1028">
      <c r="A1028" s="31"/>
      <c r="B1028" s="32"/>
      <c r="C1028" s="33"/>
      <c r="D1028" s="55"/>
      <c r="E1028" s="35"/>
      <c r="F1028" s="36"/>
      <c r="G1028" s="37"/>
      <c r="H1028" s="38"/>
      <c r="I1028" s="39"/>
      <c r="J1028" s="40"/>
      <c r="K1028" s="88"/>
      <c r="L1028" s="88"/>
      <c r="M1028" s="88"/>
      <c r="N1028" s="88"/>
      <c r="O1028" s="88"/>
      <c r="P1028" s="89"/>
      <c r="Q1028" s="90"/>
      <c r="R1028" s="91"/>
      <c r="S1028" s="92"/>
      <c r="T1028" s="93"/>
      <c r="U1028" s="94"/>
      <c r="V1028" s="95"/>
      <c r="W1028" s="64"/>
      <c r="X1028" s="65"/>
      <c r="Y1028" s="66"/>
      <c r="Z1028" s="67"/>
      <c r="AA1028" s="68"/>
      <c r="AB1028" s="69"/>
      <c r="AC1028" s="70"/>
      <c r="AD1028" s="71"/>
      <c r="AE1028" s="72"/>
      <c r="AF1028" s="73"/>
      <c r="AG1028" s="74"/>
      <c r="AH1028" s="75"/>
      <c r="AI1028" s="76"/>
      <c r="AJ1028" s="77"/>
      <c r="AK1028" s="65"/>
      <c r="AL1028" s="66"/>
      <c r="AM1028" s="67"/>
      <c r="AN1028" s="68"/>
      <c r="AO1028" s="69"/>
      <c r="AP1028" s="70"/>
      <c r="AQ1028" s="71"/>
      <c r="AR1028" s="72"/>
      <c r="AS1028" s="73"/>
      <c r="AT1028" s="74"/>
      <c r="AU1028" s="75"/>
      <c r="AV1028" s="76"/>
      <c r="AW1028" s="78"/>
      <c r="AX1028" s="79"/>
      <c r="AY1028" s="78"/>
      <c r="AZ1028" s="79"/>
      <c r="BA1028" s="80"/>
      <c r="BB1028" s="80"/>
      <c r="BC1028" s="80"/>
      <c r="BD1028" s="80"/>
      <c r="BE1028" s="81"/>
      <c r="BF1028" s="81"/>
      <c r="BG1028" s="81"/>
      <c r="BH1028" s="81"/>
      <c r="BI1028" s="81"/>
      <c r="BJ1028" s="81"/>
    </row>
    <row r="1029">
      <c r="A1029" s="31"/>
      <c r="B1029" s="32"/>
      <c r="C1029" s="33"/>
      <c r="D1029" s="55"/>
      <c r="E1029" s="35"/>
      <c r="F1029" s="36"/>
      <c r="G1029" s="37"/>
      <c r="H1029" s="38"/>
      <c r="I1029" s="39"/>
      <c r="J1029" s="40"/>
      <c r="K1029" s="88"/>
      <c r="L1029" s="88"/>
      <c r="M1029" s="88"/>
      <c r="N1029" s="88"/>
      <c r="O1029" s="88"/>
      <c r="P1029" s="89"/>
      <c r="Q1029" s="90"/>
      <c r="R1029" s="91"/>
      <c r="S1029" s="92"/>
      <c r="T1029" s="93"/>
      <c r="U1029" s="94"/>
      <c r="V1029" s="95"/>
      <c r="W1029" s="64"/>
      <c r="X1029" s="65"/>
      <c r="Y1029" s="66"/>
      <c r="Z1029" s="67"/>
      <c r="AA1029" s="68"/>
      <c r="AB1029" s="69"/>
      <c r="AC1029" s="70"/>
      <c r="AD1029" s="71"/>
      <c r="AE1029" s="72"/>
      <c r="AF1029" s="73"/>
      <c r="AG1029" s="74"/>
      <c r="AH1029" s="75"/>
      <c r="AI1029" s="76"/>
      <c r="AJ1029" s="77"/>
      <c r="AK1029" s="65"/>
      <c r="AL1029" s="66"/>
      <c r="AM1029" s="67"/>
      <c r="AN1029" s="68"/>
      <c r="AO1029" s="69"/>
      <c r="AP1029" s="70"/>
      <c r="AQ1029" s="71"/>
      <c r="AR1029" s="72"/>
      <c r="AS1029" s="73"/>
      <c r="AT1029" s="74"/>
      <c r="AU1029" s="75"/>
      <c r="AV1029" s="76"/>
      <c r="AW1029" s="78"/>
      <c r="AX1029" s="79"/>
      <c r="AY1029" s="78"/>
      <c r="AZ1029" s="79"/>
      <c r="BA1029" s="80"/>
      <c r="BB1029" s="80"/>
      <c r="BC1029" s="80"/>
      <c r="BD1029" s="80"/>
      <c r="BE1029" s="81"/>
      <c r="BF1029" s="81"/>
      <c r="BG1029" s="81"/>
      <c r="BH1029" s="81"/>
      <c r="BI1029" s="81"/>
      <c r="BJ1029" s="81"/>
    </row>
    <row r="1030">
      <c r="A1030" s="31"/>
      <c r="B1030" s="32"/>
      <c r="C1030" s="33"/>
      <c r="D1030" s="55"/>
      <c r="E1030" s="35"/>
      <c r="F1030" s="36"/>
      <c r="G1030" s="37"/>
      <c r="H1030" s="38"/>
      <c r="I1030" s="39"/>
      <c r="J1030" s="40"/>
      <c r="K1030" s="88"/>
      <c r="L1030" s="88"/>
      <c r="M1030" s="88"/>
      <c r="N1030" s="88"/>
      <c r="O1030" s="88"/>
      <c r="P1030" s="89"/>
      <c r="Q1030" s="90"/>
      <c r="R1030" s="91"/>
      <c r="S1030" s="92"/>
      <c r="T1030" s="93"/>
      <c r="U1030" s="94"/>
      <c r="V1030" s="95"/>
      <c r="W1030" s="64"/>
      <c r="X1030" s="65"/>
      <c r="Y1030" s="66"/>
      <c r="Z1030" s="67"/>
      <c r="AA1030" s="68"/>
      <c r="AB1030" s="69"/>
      <c r="AC1030" s="70"/>
      <c r="AD1030" s="71"/>
      <c r="AE1030" s="72"/>
      <c r="AF1030" s="73"/>
      <c r="AG1030" s="74"/>
      <c r="AH1030" s="75"/>
      <c r="AI1030" s="76"/>
      <c r="AJ1030" s="77"/>
      <c r="AK1030" s="65"/>
      <c r="AL1030" s="66"/>
      <c r="AM1030" s="67"/>
      <c r="AN1030" s="68"/>
      <c r="AO1030" s="69"/>
      <c r="AP1030" s="70"/>
      <c r="AQ1030" s="71"/>
      <c r="AR1030" s="72"/>
      <c r="AS1030" s="73"/>
      <c r="AT1030" s="74"/>
      <c r="AU1030" s="75"/>
      <c r="AV1030" s="76"/>
      <c r="AW1030" s="78"/>
      <c r="AX1030" s="79"/>
      <c r="AY1030" s="78"/>
      <c r="AZ1030" s="79"/>
      <c r="BA1030" s="80"/>
      <c r="BB1030" s="80"/>
      <c r="BC1030" s="80"/>
      <c r="BD1030" s="80"/>
      <c r="BE1030" s="81"/>
      <c r="BF1030" s="81"/>
      <c r="BG1030" s="81"/>
      <c r="BH1030" s="81"/>
      <c r="BI1030" s="81"/>
      <c r="BJ1030" s="81"/>
    </row>
    <row r="1031">
      <c r="A1031" s="31"/>
      <c r="B1031" s="32"/>
      <c r="C1031" s="33"/>
      <c r="D1031" s="55"/>
      <c r="E1031" s="35"/>
      <c r="F1031" s="36"/>
      <c r="G1031" s="37"/>
      <c r="H1031" s="38"/>
      <c r="I1031" s="39"/>
      <c r="J1031" s="40"/>
      <c r="K1031" s="88"/>
      <c r="L1031" s="88"/>
      <c r="M1031" s="88"/>
      <c r="N1031" s="88"/>
      <c r="O1031" s="88"/>
      <c r="P1031" s="89"/>
      <c r="Q1031" s="90"/>
      <c r="R1031" s="91"/>
      <c r="S1031" s="92"/>
      <c r="T1031" s="93"/>
      <c r="U1031" s="94"/>
      <c r="V1031" s="95"/>
      <c r="W1031" s="64"/>
      <c r="X1031" s="65"/>
      <c r="Y1031" s="66"/>
      <c r="Z1031" s="67"/>
      <c r="AA1031" s="68"/>
      <c r="AB1031" s="69"/>
      <c r="AC1031" s="70"/>
      <c r="AD1031" s="71"/>
      <c r="AE1031" s="72"/>
      <c r="AF1031" s="73"/>
      <c r="AG1031" s="74"/>
      <c r="AH1031" s="75"/>
      <c r="AI1031" s="76"/>
      <c r="AJ1031" s="77"/>
      <c r="AK1031" s="65"/>
      <c r="AL1031" s="66"/>
      <c r="AM1031" s="67"/>
      <c r="AN1031" s="68"/>
      <c r="AO1031" s="69"/>
      <c r="AP1031" s="70"/>
      <c r="AQ1031" s="71"/>
      <c r="AR1031" s="72"/>
      <c r="AS1031" s="73"/>
      <c r="AT1031" s="74"/>
      <c r="AU1031" s="75"/>
      <c r="AV1031" s="76"/>
      <c r="AW1031" s="78"/>
      <c r="AX1031" s="79"/>
      <c r="AY1031" s="78"/>
      <c r="AZ1031" s="79"/>
      <c r="BA1031" s="80"/>
      <c r="BB1031" s="80"/>
      <c r="BC1031" s="80"/>
      <c r="BD1031" s="80"/>
      <c r="BE1031" s="81"/>
      <c r="BF1031" s="81"/>
      <c r="BG1031" s="81"/>
      <c r="BH1031" s="81"/>
      <c r="BI1031" s="81"/>
      <c r="BJ1031" s="81"/>
    </row>
    <row r="1032">
      <c r="A1032" s="31"/>
      <c r="B1032" s="32"/>
      <c r="C1032" s="33"/>
      <c r="D1032" s="55"/>
      <c r="E1032" s="35"/>
      <c r="F1032" s="36"/>
      <c r="G1032" s="37"/>
      <c r="H1032" s="38"/>
      <c r="I1032" s="39"/>
      <c r="J1032" s="40"/>
      <c r="K1032" s="88"/>
      <c r="L1032" s="88"/>
      <c r="M1032" s="88"/>
      <c r="N1032" s="88"/>
      <c r="O1032" s="88"/>
      <c r="P1032" s="89"/>
      <c r="Q1032" s="90"/>
      <c r="R1032" s="91"/>
      <c r="S1032" s="92"/>
      <c r="T1032" s="93"/>
      <c r="U1032" s="94"/>
      <c r="V1032" s="95"/>
      <c r="W1032" s="64"/>
      <c r="X1032" s="65"/>
      <c r="Y1032" s="66"/>
      <c r="Z1032" s="67"/>
      <c r="AA1032" s="68"/>
      <c r="AB1032" s="69"/>
      <c r="AC1032" s="70"/>
      <c r="AD1032" s="71"/>
      <c r="AE1032" s="72"/>
      <c r="AF1032" s="73"/>
      <c r="AG1032" s="74"/>
      <c r="AH1032" s="75"/>
      <c r="AI1032" s="76"/>
      <c r="AJ1032" s="77"/>
      <c r="AK1032" s="65"/>
      <c r="AL1032" s="66"/>
      <c r="AM1032" s="67"/>
      <c r="AN1032" s="68"/>
      <c r="AO1032" s="69"/>
      <c r="AP1032" s="70"/>
      <c r="AQ1032" s="71"/>
      <c r="AR1032" s="72"/>
      <c r="AS1032" s="73"/>
      <c r="AT1032" s="74"/>
      <c r="AU1032" s="75"/>
      <c r="AV1032" s="76"/>
      <c r="AW1032" s="78"/>
      <c r="AX1032" s="79"/>
      <c r="AY1032" s="78"/>
      <c r="AZ1032" s="79"/>
      <c r="BA1032" s="80"/>
      <c r="BB1032" s="80"/>
      <c r="BC1032" s="80"/>
      <c r="BD1032" s="80"/>
      <c r="BE1032" s="81"/>
      <c r="BF1032" s="81"/>
      <c r="BG1032" s="81"/>
      <c r="BH1032" s="81"/>
      <c r="BI1032" s="81"/>
      <c r="BJ1032" s="81"/>
    </row>
    <row r="1033">
      <c r="A1033" s="31"/>
      <c r="B1033" s="32"/>
      <c r="C1033" s="33"/>
      <c r="D1033" s="55"/>
      <c r="E1033" s="35"/>
      <c r="F1033" s="36"/>
      <c r="G1033" s="37"/>
      <c r="H1033" s="38"/>
      <c r="I1033" s="39"/>
      <c r="J1033" s="40"/>
      <c r="K1033" s="88"/>
      <c r="L1033" s="88"/>
      <c r="M1033" s="88"/>
      <c r="N1033" s="88"/>
      <c r="O1033" s="88"/>
      <c r="P1033" s="89"/>
      <c r="Q1033" s="90"/>
      <c r="R1033" s="91"/>
      <c r="S1033" s="92"/>
      <c r="T1033" s="93"/>
      <c r="U1033" s="94"/>
      <c r="V1033" s="95"/>
      <c r="W1033" s="64"/>
      <c r="X1033" s="65"/>
      <c r="Y1033" s="66"/>
      <c r="Z1033" s="67"/>
      <c r="AA1033" s="68"/>
      <c r="AB1033" s="69"/>
      <c r="AC1033" s="70"/>
      <c r="AD1033" s="71"/>
      <c r="AE1033" s="72"/>
      <c r="AF1033" s="73"/>
      <c r="AG1033" s="74"/>
      <c r="AH1033" s="75"/>
      <c r="AI1033" s="76"/>
      <c r="AJ1033" s="77"/>
      <c r="AK1033" s="65"/>
      <c r="AL1033" s="66"/>
      <c r="AM1033" s="67"/>
      <c r="AN1033" s="68"/>
      <c r="AO1033" s="69"/>
      <c r="AP1033" s="70"/>
      <c r="AQ1033" s="71"/>
      <c r="AR1033" s="72"/>
      <c r="AS1033" s="73"/>
      <c r="AT1033" s="74"/>
      <c r="AU1033" s="75"/>
      <c r="AV1033" s="76"/>
      <c r="AW1033" s="78"/>
      <c r="AX1033" s="79"/>
      <c r="AY1033" s="78"/>
      <c r="AZ1033" s="79"/>
      <c r="BA1033" s="80"/>
      <c r="BB1033" s="80"/>
      <c r="BC1033" s="80"/>
      <c r="BD1033" s="80"/>
      <c r="BE1033" s="81"/>
      <c r="BF1033" s="81"/>
      <c r="BG1033" s="81"/>
      <c r="BH1033" s="81"/>
      <c r="BI1033" s="81"/>
      <c r="BJ1033" s="81"/>
    </row>
    <row r="1034">
      <c r="A1034" s="31"/>
      <c r="B1034" s="32"/>
      <c r="C1034" s="33"/>
      <c r="D1034" s="55"/>
      <c r="E1034" s="35"/>
      <c r="F1034" s="36"/>
      <c r="G1034" s="37"/>
      <c r="H1034" s="38"/>
      <c r="I1034" s="39"/>
      <c r="J1034" s="40"/>
      <c r="K1034" s="88"/>
      <c r="L1034" s="88"/>
      <c r="M1034" s="88"/>
      <c r="N1034" s="88"/>
      <c r="O1034" s="88"/>
      <c r="P1034" s="89"/>
      <c r="Q1034" s="90"/>
      <c r="R1034" s="91"/>
      <c r="S1034" s="92"/>
      <c r="T1034" s="93"/>
      <c r="U1034" s="94"/>
      <c r="V1034" s="95"/>
      <c r="W1034" s="64"/>
      <c r="X1034" s="65"/>
      <c r="Y1034" s="66"/>
      <c r="Z1034" s="67"/>
      <c r="AA1034" s="68"/>
      <c r="AB1034" s="69"/>
      <c r="AC1034" s="70"/>
      <c r="AD1034" s="71"/>
      <c r="AE1034" s="72"/>
      <c r="AF1034" s="73"/>
      <c r="AG1034" s="74"/>
      <c r="AH1034" s="75"/>
      <c r="AI1034" s="76"/>
      <c r="AJ1034" s="77"/>
      <c r="AK1034" s="65"/>
      <c r="AL1034" s="66"/>
      <c r="AM1034" s="67"/>
      <c r="AN1034" s="68"/>
      <c r="AO1034" s="69"/>
      <c r="AP1034" s="70"/>
      <c r="AQ1034" s="71"/>
      <c r="AR1034" s="72"/>
      <c r="AS1034" s="73"/>
      <c r="AT1034" s="74"/>
      <c r="AU1034" s="75"/>
      <c r="AV1034" s="76"/>
      <c r="AW1034" s="78"/>
      <c r="AX1034" s="79"/>
      <c r="AY1034" s="78"/>
      <c r="AZ1034" s="79"/>
      <c r="BA1034" s="80"/>
      <c r="BB1034" s="80"/>
      <c r="BC1034" s="80"/>
      <c r="BD1034" s="80"/>
      <c r="BE1034" s="81"/>
      <c r="BF1034" s="81"/>
      <c r="BG1034" s="81"/>
      <c r="BH1034" s="81"/>
      <c r="BI1034" s="81"/>
      <c r="BJ1034" s="81"/>
    </row>
    <row r="1035">
      <c r="A1035" s="31"/>
      <c r="B1035" s="32"/>
      <c r="C1035" s="33"/>
      <c r="D1035" s="55"/>
      <c r="E1035" s="35"/>
      <c r="F1035" s="36"/>
      <c r="G1035" s="37"/>
      <c r="H1035" s="38"/>
      <c r="I1035" s="39"/>
      <c r="J1035" s="40"/>
      <c r="K1035" s="88"/>
      <c r="L1035" s="88"/>
      <c r="M1035" s="88"/>
      <c r="N1035" s="88"/>
      <c r="O1035" s="88"/>
      <c r="P1035" s="89"/>
      <c r="Q1035" s="90"/>
      <c r="R1035" s="91"/>
      <c r="S1035" s="92"/>
      <c r="T1035" s="93"/>
      <c r="U1035" s="94"/>
      <c r="V1035" s="95"/>
      <c r="W1035" s="64"/>
      <c r="X1035" s="65"/>
      <c r="Y1035" s="66"/>
      <c r="Z1035" s="67"/>
      <c r="AA1035" s="68"/>
      <c r="AB1035" s="69"/>
      <c r="AC1035" s="70"/>
      <c r="AD1035" s="71"/>
      <c r="AE1035" s="72"/>
      <c r="AF1035" s="73"/>
      <c r="AG1035" s="74"/>
      <c r="AH1035" s="75"/>
      <c r="AI1035" s="76"/>
      <c r="AJ1035" s="77"/>
      <c r="AK1035" s="65"/>
      <c r="AL1035" s="66"/>
      <c r="AM1035" s="67"/>
      <c r="AN1035" s="68"/>
      <c r="AO1035" s="69"/>
      <c r="AP1035" s="70"/>
      <c r="AQ1035" s="71"/>
      <c r="AR1035" s="72"/>
      <c r="AS1035" s="73"/>
      <c r="AT1035" s="74"/>
      <c r="AU1035" s="75"/>
      <c r="AV1035" s="76"/>
      <c r="AW1035" s="78"/>
      <c r="AX1035" s="79"/>
      <c r="AY1035" s="78"/>
      <c r="AZ1035" s="79"/>
      <c r="BA1035" s="80"/>
      <c r="BB1035" s="80"/>
      <c r="BC1035" s="80"/>
      <c r="BD1035" s="80"/>
      <c r="BE1035" s="81"/>
      <c r="BF1035" s="81"/>
      <c r="BG1035" s="81"/>
      <c r="BH1035" s="81"/>
      <c r="BI1035" s="81"/>
      <c r="BJ1035" s="81"/>
    </row>
    <row r="1036">
      <c r="A1036" s="31"/>
      <c r="B1036" s="32"/>
      <c r="C1036" s="33"/>
      <c r="D1036" s="55"/>
      <c r="E1036" s="35"/>
      <c r="F1036" s="36"/>
      <c r="G1036" s="37"/>
      <c r="H1036" s="38"/>
      <c r="I1036" s="39"/>
      <c r="J1036" s="40"/>
      <c r="K1036" s="88"/>
      <c r="L1036" s="88"/>
      <c r="M1036" s="88"/>
      <c r="N1036" s="88"/>
      <c r="O1036" s="88"/>
      <c r="P1036" s="89"/>
      <c r="Q1036" s="90"/>
      <c r="R1036" s="91"/>
      <c r="S1036" s="92"/>
      <c r="T1036" s="93"/>
      <c r="U1036" s="94"/>
      <c r="V1036" s="95"/>
      <c r="W1036" s="64"/>
      <c r="X1036" s="65"/>
      <c r="Y1036" s="66"/>
      <c r="Z1036" s="67"/>
      <c r="AA1036" s="68"/>
      <c r="AB1036" s="69"/>
      <c r="AC1036" s="70"/>
      <c r="AD1036" s="71"/>
      <c r="AE1036" s="72"/>
      <c r="AF1036" s="73"/>
      <c r="AG1036" s="74"/>
      <c r="AH1036" s="75"/>
      <c r="AI1036" s="76"/>
      <c r="AJ1036" s="77"/>
      <c r="AK1036" s="65"/>
      <c r="AL1036" s="66"/>
      <c r="AM1036" s="67"/>
      <c r="AN1036" s="68"/>
      <c r="AO1036" s="69"/>
      <c r="AP1036" s="70"/>
      <c r="AQ1036" s="71"/>
      <c r="AR1036" s="72"/>
      <c r="AS1036" s="73"/>
      <c r="AT1036" s="74"/>
      <c r="AU1036" s="75"/>
      <c r="AV1036" s="76"/>
      <c r="AW1036" s="78"/>
      <c r="AX1036" s="79"/>
      <c r="AY1036" s="78"/>
      <c r="AZ1036" s="79"/>
      <c r="BA1036" s="80"/>
      <c r="BB1036" s="80"/>
      <c r="BC1036" s="80"/>
      <c r="BD1036" s="80"/>
      <c r="BE1036" s="81"/>
      <c r="BF1036" s="81"/>
      <c r="BG1036" s="81"/>
      <c r="BH1036" s="81"/>
      <c r="BI1036" s="81"/>
      <c r="BJ1036" s="81"/>
    </row>
    <row r="1037">
      <c r="A1037" s="31"/>
      <c r="B1037" s="32"/>
      <c r="C1037" s="33"/>
      <c r="D1037" s="55"/>
      <c r="E1037" s="35"/>
      <c r="F1037" s="36"/>
      <c r="G1037" s="37"/>
      <c r="H1037" s="38"/>
      <c r="I1037" s="39"/>
      <c r="J1037" s="40"/>
      <c r="K1037" s="88"/>
      <c r="L1037" s="88"/>
      <c r="M1037" s="88"/>
      <c r="N1037" s="88"/>
      <c r="O1037" s="88"/>
      <c r="P1037" s="89"/>
      <c r="Q1037" s="90"/>
      <c r="R1037" s="91"/>
      <c r="S1037" s="92"/>
      <c r="T1037" s="93"/>
      <c r="U1037" s="94"/>
      <c r="V1037" s="95"/>
      <c r="W1037" s="64"/>
      <c r="X1037" s="65"/>
      <c r="Y1037" s="66"/>
      <c r="Z1037" s="67"/>
      <c r="AA1037" s="68"/>
      <c r="AB1037" s="69"/>
      <c r="AC1037" s="70"/>
      <c r="AD1037" s="71"/>
      <c r="AE1037" s="72"/>
      <c r="AF1037" s="73"/>
      <c r="AG1037" s="74"/>
      <c r="AH1037" s="75"/>
      <c r="AI1037" s="76"/>
      <c r="AJ1037" s="77"/>
      <c r="AK1037" s="65"/>
      <c r="AL1037" s="66"/>
      <c r="AM1037" s="67"/>
      <c r="AN1037" s="68"/>
      <c r="AO1037" s="69"/>
      <c r="AP1037" s="70"/>
      <c r="AQ1037" s="71"/>
      <c r="AR1037" s="72"/>
      <c r="AS1037" s="73"/>
      <c r="AT1037" s="74"/>
      <c r="AU1037" s="75"/>
      <c r="AV1037" s="76"/>
      <c r="AW1037" s="78"/>
      <c r="AX1037" s="79"/>
      <c r="AY1037" s="78"/>
      <c r="AZ1037" s="79"/>
      <c r="BA1037" s="80"/>
      <c r="BB1037" s="80"/>
      <c r="BC1037" s="80"/>
      <c r="BD1037" s="80"/>
      <c r="BE1037" s="81"/>
      <c r="BF1037" s="81"/>
      <c r="BG1037" s="81"/>
      <c r="BH1037" s="81"/>
      <c r="BI1037" s="81"/>
      <c r="BJ1037" s="81"/>
    </row>
    <row r="1038">
      <c r="A1038" s="31"/>
      <c r="B1038" s="32"/>
      <c r="C1038" s="33"/>
      <c r="D1038" s="55"/>
      <c r="E1038" s="35"/>
      <c r="F1038" s="36"/>
      <c r="G1038" s="37"/>
      <c r="H1038" s="38"/>
      <c r="I1038" s="39"/>
      <c r="J1038" s="40"/>
      <c r="K1038" s="88"/>
      <c r="L1038" s="88"/>
      <c r="M1038" s="88"/>
      <c r="N1038" s="88"/>
      <c r="O1038" s="88"/>
      <c r="P1038" s="89"/>
      <c r="Q1038" s="90"/>
      <c r="R1038" s="91"/>
      <c r="S1038" s="92"/>
      <c r="T1038" s="93"/>
      <c r="U1038" s="94"/>
      <c r="V1038" s="95"/>
      <c r="W1038" s="64"/>
      <c r="X1038" s="65"/>
      <c r="Y1038" s="66"/>
      <c r="Z1038" s="67"/>
      <c r="AA1038" s="68"/>
      <c r="AB1038" s="69"/>
      <c r="AC1038" s="70"/>
      <c r="AD1038" s="71"/>
      <c r="AE1038" s="72"/>
      <c r="AF1038" s="73"/>
      <c r="AG1038" s="74"/>
      <c r="AH1038" s="75"/>
      <c r="AI1038" s="76"/>
      <c r="AJ1038" s="77"/>
      <c r="AK1038" s="65"/>
      <c r="AL1038" s="66"/>
      <c r="AM1038" s="67"/>
      <c r="AN1038" s="68"/>
      <c r="AO1038" s="69"/>
      <c r="AP1038" s="70"/>
      <c r="AQ1038" s="71"/>
      <c r="AR1038" s="72"/>
      <c r="AS1038" s="73"/>
      <c r="AT1038" s="74"/>
      <c r="AU1038" s="75"/>
      <c r="AV1038" s="76"/>
      <c r="AW1038" s="78"/>
      <c r="AX1038" s="79"/>
      <c r="AY1038" s="78"/>
      <c r="AZ1038" s="79"/>
      <c r="BA1038" s="80"/>
      <c r="BB1038" s="80"/>
      <c r="BC1038" s="80"/>
      <c r="BD1038" s="80"/>
      <c r="BE1038" s="81"/>
      <c r="BF1038" s="81"/>
      <c r="BG1038" s="81"/>
      <c r="BH1038" s="81"/>
      <c r="BI1038" s="81"/>
      <c r="BJ1038" s="81"/>
    </row>
    <row r="1039">
      <c r="A1039" s="31"/>
      <c r="B1039" s="32"/>
      <c r="C1039" s="33"/>
      <c r="D1039" s="55"/>
      <c r="E1039" s="35"/>
      <c r="F1039" s="36"/>
      <c r="G1039" s="37"/>
      <c r="H1039" s="38"/>
      <c r="I1039" s="39"/>
      <c r="J1039" s="40"/>
      <c r="K1039" s="88"/>
      <c r="L1039" s="88"/>
      <c r="M1039" s="88"/>
      <c r="N1039" s="88"/>
      <c r="O1039" s="88"/>
      <c r="P1039" s="89"/>
      <c r="Q1039" s="90"/>
      <c r="R1039" s="91"/>
      <c r="S1039" s="92"/>
      <c r="T1039" s="93"/>
      <c r="U1039" s="94"/>
      <c r="V1039" s="95"/>
      <c r="W1039" s="64"/>
      <c r="X1039" s="65"/>
      <c r="Y1039" s="66"/>
      <c r="Z1039" s="67"/>
      <c r="AA1039" s="68"/>
      <c r="AB1039" s="69"/>
      <c r="AC1039" s="70"/>
      <c r="AD1039" s="71"/>
      <c r="AE1039" s="72"/>
      <c r="AF1039" s="73"/>
      <c r="AG1039" s="74"/>
      <c r="AH1039" s="75"/>
      <c r="AI1039" s="76"/>
      <c r="AJ1039" s="77"/>
      <c r="AK1039" s="65"/>
      <c r="AL1039" s="66"/>
      <c r="AM1039" s="67"/>
      <c r="AN1039" s="68"/>
      <c r="AO1039" s="69"/>
      <c r="AP1039" s="70"/>
      <c r="AQ1039" s="71"/>
      <c r="AR1039" s="72"/>
      <c r="AS1039" s="73"/>
      <c r="AT1039" s="74"/>
      <c r="AU1039" s="75"/>
      <c r="AV1039" s="76"/>
      <c r="AW1039" s="78"/>
      <c r="AX1039" s="79"/>
      <c r="AY1039" s="78"/>
      <c r="AZ1039" s="79"/>
      <c r="BA1039" s="80"/>
      <c r="BB1039" s="80"/>
      <c r="BC1039" s="80"/>
      <c r="BD1039" s="80"/>
      <c r="BE1039" s="81"/>
      <c r="BF1039" s="81"/>
      <c r="BG1039" s="81"/>
      <c r="BH1039" s="81"/>
      <c r="BI1039" s="81"/>
      <c r="BJ1039" s="81"/>
    </row>
    <row r="1040">
      <c r="A1040" s="31"/>
      <c r="B1040" s="32"/>
      <c r="C1040" s="33"/>
      <c r="D1040" s="55"/>
      <c r="E1040" s="35"/>
      <c r="F1040" s="36"/>
      <c r="G1040" s="37"/>
      <c r="H1040" s="38"/>
      <c r="I1040" s="39"/>
      <c r="J1040" s="40"/>
      <c r="K1040" s="88"/>
      <c r="L1040" s="88"/>
      <c r="M1040" s="88"/>
      <c r="N1040" s="88"/>
      <c r="O1040" s="88"/>
      <c r="P1040" s="89"/>
      <c r="Q1040" s="90"/>
      <c r="R1040" s="91"/>
      <c r="S1040" s="92"/>
      <c r="T1040" s="93"/>
      <c r="U1040" s="94"/>
      <c r="V1040" s="95"/>
      <c r="W1040" s="64"/>
      <c r="X1040" s="65"/>
      <c r="Y1040" s="66"/>
      <c r="Z1040" s="67"/>
      <c r="AA1040" s="68"/>
      <c r="AB1040" s="69"/>
      <c r="AC1040" s="70"/>
      <c r="AD1040" s="71"/>
      <c r="AE1040" s="72"/>
      <c r="AF1040" s="73"/>
      <c r="AG1040" s="74"/>
      <c r="AH1040" s="75"/>
      <c r="AI1040" s="76"/>
      <c r="AJ1040" s="77"/>
      <c r="AK1040" s="65"/>
      <c r="AL1040" s="66"/>
      <c r="AM1040" s="67"/>
      <c r="AN1040" s="68"/>
      <c r="AO1040" s="69"/>
      <c r="AP1040" s="70"/>
      <c r="AQ1040" s="71"/>
      <c r="AR1040" s="72"/>
      <c r="AS1040" s="73"/>
      <c r="AT1040" s="74"/>
      <c r="AU1040" s="75"/>
      <c r="AV1040" s="76"/>
      <c r="AW1040" s="78"/>
      <c r="AX1040" s="79"/>
      <c r="AY1040" s="78"/>
      <c r="AZ1040" s="79"/>
      <c r="BA1040" s="80"/>
      <c r="BB1040" s="80"/>
      <c r="BC1040" s="80"/>
      <c r="BD1040" s="80"/>
      <c r="BE1040" s="81"/>
      <c r="BF1040" s="81"/>
      <c r="BG1040" s="81"/>
      <c r="BH1040" s="81"/>
      <c r="BI1040" s="81"/>
      <c r="BJ1040" s="81"/>
    </row>
    <row r="1041">
      <c r="A1041" s="31"/>
      <c r="B1041" s="32"/>
      <c r="C1041" s="33"/>
      <c r="D1041" s="55"/>
      <c r="E1041" s="35"/>
      <c r="F1041" s="36"/>
      <c r="G1041" s="37"/>
      <c r="H1041" s="38"/>
      <c r="I1041" s="39"/>
      <c r="J1041" s="40"/>
      <c r="K1041" s="88"/>
      <c r="L1041" s="88"/>
      <c r="M1041" s="88"/>
      <c r="N1041" s="88"/>
      <c r="O1041" s="88"/>
      <c r="P1041" s="89"/>
      <c r="Q1041" s="90"/>
      <c r="R1041" s="91"/>
      <c r="S1041" s="92"/>
      <c r="T1041" s="93"/>
      <c r="U1041" s="94"/>
      <c r="V1041" s="95"/>
      <c r="W1041" s="64"/>
      <c r="X1041" s="65"/>
      <c r="Y1041" s="66"/>
      <c r="Z1041" s="67"/>
      <c r="AA1041" s="68"/>
      <c r="AB1041" s="69"/>
      <c r="AC1041" s="70"/>
      <c r="AD1041" s="71"/>
      <c r="AE1041" s="72"/>
      <c r="AF1041" s="73"/>
      <c r="AG1041" s="74"/>
      <c r="AH1041" s="75"/>
      <c r="AI1041" s="76"/>
      <c r="AJ1041" s="77"/>
      <c r="AK1041" s="65"/>
      <c r="AL1041" s="66"/>
      <c r="AM1041" s="67"/>
      <c r="AN1041" s="68"/>
      <c r="AO1041" s="69"/>
      <c r="AP1041" s="70"/>
      <c r="AQ1041" s="71"/>
      <c r="AR1041" s="72"/>
      <c r="AS1041" s="73"/>
      <c r="AT1041" s="74"/>
      <c r="AU1041" s="75"/>
      <c r="AV1041" s="76"/>
      <c r="AW1041" s="78"/>
      <c r="AX1041" s="79"/>
      <c r="AY1041" s="78"/>
      <c r="AZ1041" s="79"/>
      <c r="BA1041" s="80"/>
      <c r="BB1041" s="80"/>
      <c r="BC1041" s="80"/>
      <c r="BD1041" s="80"/>
      <c r="BE1041" s="81"/>
      <c r="BF1041" s="81"/>
      <c r="BG1041" s="81"/>
      <c r="BH1041" s="81"/>
      <c r="BI1041" s="81"/>
      <c r="BJ1041" s="81"/>
    </row>
    <row r="1042">
      <c r="A1042" s="31"/>
      <c r="B1042" s="32"/>
      <c r="C1042" s="33"/>
      <c r="D1042" s="55"/>
      <c r="E1042" s="35"/>
      <c r="F1042" s="36"/>
      <c r="G1042" s="37"/>
      <c r="H1042" s="38"/>
      <c r="I1042" s="39"/>
      <c r="J1042" s="40"/>
      <c r="K1042" s="88"/>
      <c r="L1042" s="88"/>
      <c r="M1042" s="88"/>
      <c r="N1042" s="88"/>
      <c r="O1042" s="88"/>
      <c r="P1042" s="89"/>
      <c r="Q1042" s="90"/>
      <c r="R1042" s="91"/>
      <c r="S1042" s="92"/>
      <c r="T1042" s="93"/>
      <c r="U1042" s="94"/>
      <c r="V1042" s="95"/>
      <c r="W1042" s="64"/>
      <c r="X1042" s="65"/>
      <c r="Y1042" s="66"/>
      <c r="Z1042" s="67"/>
      <c r="AA1042" s="68"/>
      <c r="AB1042" s="69"/>
      <c r="AC1042" s="70"/>
      <c r="AD1042" s="71"/>
      <c r="AE1042" s="72"/>
      <c r="AF1042" s="73"/>
      <c r="AG1042" s="74"/>
      <c r="AH1042" s="75"/>
      <c r="AI1042" s="76"/>
      <c r="AJ1042" s="77"/>
      <c r="AK1042" s="65"/>
      <c r="AL1042" s="66"/>
      <c r="AM1042" s="67"/>
      <c r="AN1042" s="68"/>
      <c r="AO1042" s="69"/>
      <c r="AP1042" s="70"/>
      <c r="AQ1042" s="71"/>
      <c r="AR1042" s="72"/>
      <c r="AS1042" s="73"/>
      <c r="AT1042" s="74"/>
      <c r="AU1042" s="75"/>
      <c r="AV1042" s="76"/>
      <c r="AW1042" s="78"/>
      <c r="AX1042" s="79"/>
      <c r="AY1042" s="78"/>
      <c r="AZ1042" s="79"/>
      <c r="BA1042" s="80"/>
      <c r="BB1042" s="80"/>
      <c r="BC1042" s="80"/>
      <c r="BD1042" s="80"/>
      <c r="BE1042" s="81"/>
      <c r="BF1042" s="81"/>
      <c r="BG1042" s="81"/>
      <c r="BH1042" s="81"/>
      <c r="BI1042" s="81"/>
      <c r="BJ1042" s="81"/>
    </row>
    <row r="1043">
      <c r="A1043" s="31"/>
      <c r="B1043" s="32"/>
      <c r="C1043" s="33"/>
      <c r="D1043" s="55"/>
      <c r="E1043" s="35"/>
      <c r="F1043" s="36"/>
      <c r="G1043" s="37"/>
      <c r="H1043" s="38"/>
      <c r="I1043" s="39"/>
      <c r="J1043" s="40"/>
      <c r="K1043" s="88"/>
      <c r="L1043" s="88"/>
      <c r="M1043" s="88"/>
      <c r="N1043" s="88"/>
      <c r="O1043" s="88"/>
      <c r="P1043" s="89"/>
      <c r="Q1043" s="90"/>
      <c r="R1043" s="91"/>
      <c r="S1043" s="92"/>
      <c r="T1043" s="93"/>
      <c r="U1043" s="94"/>
      <c r="V1043" s="95"/>
      <c r="W1043" s="64"/>
      <c r="X1043" s="65"/>
      <c r="Y1043" s="66"/>
      <c r="Z1043" s="67"/>
      <c r="AA1043" s="68"/>
      <c r="AB1043" s="69"/>
      <c r="AC1043" s="70"/>
      <c r="AD1043" s="71"/>
      <c r="AE1043" s="72"/>
      <c r="AF1043" s="73"/>
      <c r="AG1043" s="74"/>
      <c r="AH1043" s="75"/>
      <c r="AI1043" s="76"/>
      <c r="AJ1043" s="77"/>
      <c r="AK1043" s="65"/>
      <c r="AL1043" s="66"/>
      <c r="AM1043" s="67"/>
      <c r="AN1043" s="68"/>
      <c r="AO1043" s="69"/>
      <c r="AP1043" s="70"/>
      <c r="AQ1043" s="71"/>
      <c r="AR1043" s="72"/>
      <c r="AS1043" s="73"/>
      <c r="AT1043" s="74"/>
      <c r="AU1043" s="75"/>
      <c r="AV1043" s="76"/>
      <c r="AW1043" s="78"/>
      <c r="AX1043" s="79"/>
      <c r="AY1043" s="78"/>
      <c r="AZ1043" s="79"/>
      <c r="BA1043" s="80"/>
      <c r="BB1043" s="80"/>
      <c r="BC1043" s="80"/>
      <c r="BD1043" s="80"/>
      <c r="BE1043" s="81"/>
      <c r="BF1043" s="81"/>
      <c r="BG1043" s="81"/>
      <c r="BH1043" s="81"/>
      <c r="BI1043" s="81"/>
      <c r="BJ1043" s="81"/>
    </row>
    <row r="1044">
      <c r="A1044" s="31"/>
      <c r="B1044" s="32"/>
      <c r="C1044" s="33"/>
      <c r="D1044" s="55"/>
      <c r="E1044" s="35"/>
      <c r="F1044" s="36"/>
      <c r="G1044" s="37"/>
      <c r="H1044" s="38"/>
      <c r="I1044" s="39"/>
      <c r="J1044" s="40"/>
      <c r="K1044" s="88"/>
      <c r="L1044" s="88"/>
      <c r="M1044" s="88"/>
      <c r="N1044" s="88"/>
      <c r="O1044" s="88"/>
      <c r="P1044" s="89"/>
      <c r="Q1044" s="90"/>
      <c r="R1044" s="91"/>
      <c r="S1044" s="92"/>
      <c r="T1044" s="93"/>
      <c r="U1044" s="94"/>
      <c r="V1044" s="95"/>
      <c r="W1044" s="64"/>
      <c r="X1044" s="65"/>
      <c r="Y1044" s="66"/>
      <c r="Z1044" s="67"/>
      <c r="AA1044" s="68"/>
      <c r="AB1044" s="69"/>
      <c r="AC1044" s="70"/>
      <c r="AD1044" s="71"/>
      <c r="AE1044" s="72"/>
      <c r="AF1044" s="73"/>
      <c r="AG1044" s="74"/>
      <c r="AH1044" s="75"/>
      <c r="AI1044" s="76"/>
      <c r="AJ1044" s="77"/>
      <c r="AK1044" s="65"/>
      <c r="AL1044" s="66"/>
      <c r="AM1044" s="67"/>
      <c r="AN1044" s="68"/>
      <c r="AO1044" s="69"/>
      <c r="AP1044" s="70"/>
      <c r="AQ1044" s="71"/>
      <c r="AR1044" s="72"/>
      <c r="AS1044" s="73"/>
      <c r="AT1044" s="74"/>
      <c r="AU1044" s="75"/>
      <c r="AV1044" s="76"/>
      <c r="AW1044" s="78"/>
      <c r="AX1044" s="79"/>
      <c r="AY1044" s="78"/>
      <c r="AZ1044" s="79"/>
      <c r="BA1044" s="80"/>
      <c r="BB1044" s="80"/>
      <c r="BC1044" s="80"/>
      <c r="BD1044" s="80"/>
      <c r="BE1044" s="81"/>
      <c r="BF1044" s="81"/>
      <c r="BG1044" s="81"/>
      <c r="BH1044" s="81"/>
      <c r="BI1044" s="81"/>
      <c r="BJ1044" s="81"/>
    </row>
    <row r="1045">
      <c r="A1045" s="31"/>
      <c r="B1045" s="32"/>
      <c r="C1045" s="33"/>
      <c r="D1045" s="55"/>
      <c r="E1045" s="35"/>
      <c r="F1045" s="36"/>
      <c r="G1045" s="37"/>
      <c r="H1045" s="38"/>
      <c r="I1045" s="39"/>
      <c r="J1045" s="40"/>
      <c r="K1045" s="88"/>
      <c r="L1045" s="88"/>
      <c r="M1045" s="88"/>
      <c r="N1045" s="88"/>
      <c r="O1045" s="88"/>
      <c r="P1045" s="89"/>
      <c r="Q1045" s="90"/>
      <c r="R1045" s="91"/>
      <c r="S1045" s="92"/>
      <c r="T1045" s="93"/>
      <c r="U1045" s="94"/>
      <c r="V1045" s="95"/>
      <c r="W1045" s="64"/>
      <c r="X1045" s="65"/>
      <c r="Y1045" s="66"/>
      <c r="Z1045" s="67"/>
      <c r="AA1045" s="68"/>
      <c r="AB1045" s="69"/>
      <c r="AC1045" s="70"/>
      <c r="AD1045" s="71"/>
      <c r="AE1045" s="72"/>
      <c r="AF1045" s="73"/>
      <c r="AG1045" s="74"/>
      <c r="AH1045" s="75"/>
      <c r="AI1045" s="76"/>
      <c r="AJ1045" s="77"/>
      <c r="AK1045" s="65"/>
      <c r="AL1045" s="66"/>
      <c r="AM1045" s="67"/>
      <c r="AN1045" s="68"/>
      <c r="AO1045" s="69"/>
      <c r="AP1045" s="70"/>
      <c r="AQ1045" s="71"/>
      <c r="AR1045" s="72"/>
      <c r="AS1045" s="73"/>
      <c r="AT1045" s="74"/>
      <c r="AU1045" s="75"/>
      <c r="AV1045" s="76"/>
      <c r="AW1045" s="78"/>
      <c r="AX1045" s="79"/>
      <c r="AY1045" s="78"/>
      <c r="AZ1045" s="79"/>
      <c r="BA1045" s="80"/>
      <c r="BB1045" s="80"/>
      <c r="BC1045" s="80"/>
      <c r="BD1045" s="80"/>
      <c r="BE1045" s="81"/>
      <c r="BF1045" s="81"/>
      <c r="BG1045" s="81"/>
      <c r="BH1045" s="81"/>
      <c r="BI1045" s="81"/>
      <c r="BJ1045" s="81"/>
    </row>
    <row r="1046">
      <c r="A1046" s="31"/>
      <c r="B1046" s="32"/>
      <c r="C1046" s="33"/>
      <c r="D1046" s="55"/>
      <c r="E1046" s="35"/>
      <c r="F1046" s="36"/>
      <c r="G1046" s="37"/>
      <c r="H1046" s="38"/>
      <c r="I1046" s="39"/>
      <c r="J1046" s="40"/>
      <c r="K1046" s="88"/>
      <c r="L1046" s="88"/>
      <c r="M1046" s="88"/>
      <c r="N1046" s="88"/>
      <c r="O1046" s="88"/>
      <c r="P1046" s="89"/>
      <c r="Q1046" s="90"/>
      <c r="R1046" s="91"/>
      <c r="S1046" s="92"/>
      <c r="T1046" s="93"/>
      <c r="U1046" s="94"/>
      <c r="V1046" s="95"/>
      <c r="W1046" s="64"/>
      <c r="X1046" s="65"/>
      <c r="Y1046" s="66"/>
      <c r="Z1046" s="67"/>
      <c r="AA1046" s="68"/>
      <c r="AB1046" s="69"/>
      <c r="AC1046" s="70"/>
      <c r="AD1046" s="71"/>
      <c r="AE1046" s="72"/>
      <c r="AF1046" s="73"/>
      <c r="AG1046" s="74"/>
      <c r="AH1046" s="75"/>
      <c r="AI1046" s="76"/>
      <c r="AJ1046" s="77"/>
      <c r="AK1046" s="65"/>
      <c r="AL1046" s="66"/>
      <c r="AM1046" s="67"/>
      <c r="AN1046" s="68"/>
      <c r="AO1046" s="69"/>
      <c r="AP1046" s="70"/>
      <c r="AQ1046" s="71"/>
      <c r="AR1046" s="72"/>
      <c r="AS1046" s="73"/>
      <c r="AT1046" s="74"/>
      <c r="AU1046" s="75"/>
      <c r="AV1046" s="76"/>
      <c r="AW1046" s="78"/>
      <c r="AX1046" s="79"/>
      <c r="AY1046" s="78"/>
      <c r="AZ1046" s="79"/>
      <c r="BA1046" s="80"/>
      <c r="BB1046" s="80"/>
      <c r="BC1046" s="80"/>
      <c r="BD1046" s="80"/>
      <c r="BE1046" s="81"/>
      <c r="BF1046" s="81"/>
      <c r="BG1046" s="81"/>
      <c r="BH1046" s="81"/>
      <c r="BI1046" s="81"/>
      <c r="BJ1046" s="81"/>
    </row>
    <row r="1047">
      <c r="A1047" s="31"/>
      <c r="B1047" s="32"/>
      <c r="C1047" s="33"/>
      <c r="D1047" s="55"/>
      <c r="E1047" s="35"/>
      <c r="F1047" s="36"/>
      <c r="G1047" s="37"/>
      <c r="H1047" s="38"/>
      <c r="I1047" s="39"/>
      <c r="J1047" s="40"/>
      <c r="K1047" s="88"/>
      <c r="L1047" s="88"/>
      <c r="M1047" s="88"/>
      <c r="N1047" s="88"/>
      <c r="O1047" s="88"/>
      <c r="P1047" s="89"/>
      <c r="Q1047" s="90"/>
      <c r="R1047" s="91"/>
      <c r="S1047" s="92"/>
      <c r="T1047" s="93"/>
      <c r="U1047" s="94"/>
      <c r="V1047" s="95"/>
      <c r="W1047" s="64"/>
      <c r="X1047" s="65"/>
      <c r="Y1047" s="66"/>
      <c r="Z1047" s="67"/>
      <c r="AA1047" s="68"/>
      <c r="AB1047" s="69"/>
      <c r="AC1047" s="70"/>
      <c r="AD1047" s="71"/>
      <c r="AE1047" s="72"/>
      <c r="AF1047" s="73"/>
      <c r="AG1047" s="74"/>
      <c r="AH1047" s="75"/>
      <c r="AI1047" s="76"/>
      <c r="AJ1047" s="77"/>
      <c r="AK1047" s="65"/>
      <c r="AL1047" s="66"/>
      <c r="AM1047" s="67"/>
      <c r="AN1047" s="68"/>
      <c r="AO1047" s="69"/>
      <c r="AP1047" s="70"/>
      <c r="AQ1047" s="71"/>
      <c r="AR1047" s="72"/>
      <c r="AS1047" s="73"/>
      <c r="AT1047" s="74"/>
      <c r="AU1047" s="75"/>
      <c r="AV1047" s="76"/>
      <c r="AW1047" s="78"/>
      <c r="AX1047" s="79"/>
      <c r="AY1047" s="78"/>
      <c r="AZ1047" s="79"/>
      <c r="BA1047" s="80"/>
      <c r="BB1047" s="80"/>
      <c r="BC1047" s="80"/>
      <c r="BD1047" s="80"/>
      <c r="BE1047" s="81"/>
      <c r="BF1047" s="81"/>
      <c r="BG1047" s="81"/>
      <c r="BH1047" s="81"/>
      <c r="BI1047" s="81"/>
      <c r="BJ1047" s="81"/>
    </row>
    <row r="1048">
      <c r="A1048" s="31"/>
      <c r="B1048" s="32"/>
      <c r="C1048" s="33"/>
      <c r="D1048" s="55"/>
      <c r="E1048" s="35"/>
      <c r="F1048" s="36"/>
      <c r="G1048" s="37"/>
      <c r="H1048" s="38"/>
      <c r="I1048" s="39"/>
      <c r="J1048" s="40"/>
      <c r="K1048" s="88"/>
      <c r="L1048" s="88"/>
      <c r="M1048" s="88"/>
      <c r="N1048" s="88"/>
      <c r="O1048" s="88"/>
      <c r="P1048" s="89"/>
      <c r="Q1048" s="90"/>
      <c r="R1048" s="91"/>
      <c r="S1048" s="92"/>
      <c r="T1048" s="93"/>
      <c r="U1048" s="94"/>
      <c r="V1048" s="95"/>
      <c r="W1048" s="64"/>
      <c r="X1048" s="65"/>
      <c r="Y1048" s="66"/>
      <c r="Z1048" s="67"/>
      <c r="AA1048" s="68"/>
      <c r="AB1048" s="69"/>
      <c r="AC1048" s="70"/>
      <c r="AD1048" s="71"/>
      <c r="AE1048" s="72"/>
      <c r="AF1048" s="73"/>
      <c r="AG1048" s="74"/>
      <c r="AH1048" s="75"/>
      <c r="AI1048" s="76"/>
      <c r="AJ1048" s="77"/>
      <c r="AK1048" s="65"/>
      <c r="AL1048" s="66"/>
      <c r="AM1048" s="67"/>
      <c r="AN1048" s="68"/>
      <c r="AO1048" s="69"/>
      <c r="AP1048" s="70"/>
      <c r="AQ1048" s="71"/>
      <c r="AR1048" s="72"/>
      <c r="AS1048" s="73"/>
      <c r="AT1048" s="74"/>
      <c r="AU1048" s="75"/>
      <c r="AV1048" s="76"/>
      <c r="AW1048" s="78"/>
      <c r="AX1048" s="79"/>
      <c r="AY1048" s="78"/>
      <c r="AZ1048" s="79"/>
      <c r="BA1048" s="80"/>
      <c r="BB1048" s="80"/>
      <c r="BC1048" s="80"/>
      <c r="BD1048" s="80"/>
      <c r="BE1048" s="81"/>
      <c r="BF1048" s="81"/>
      <c r="BG1048" s="81"/>
      <c r="BH1048" s="81"/>
      <c r="BI1048" s="81"/>
      <c r="BJ1048" s="81"/>
    </row>
    <row r="1049">
      <c r="A1049" s="31"/>
      <c r="B1049" s="32"/>
      <c r="C1049" s="33"/>
      <c r="D1049" s="55"/>
      <c r="E1049" s="35"/>
      <c r="F1049" s="36"/>
      <c r="G1049" s="37"/>
      <c r="H1049" s="38"/>
      <c r="I1049" s="39"/>
      <c r="J1049" s="40"/>
      <c r="K1049" s="88"/>
      <c r="L1049" s="88"/>
      <c r="M1049" s="88"/>
      <c r="N1049" s="88"/>
      <c r="O1049" s="88"/>
      <c r="P1049" s="89"/>
      <c r="Q1049" s="90"/>
      <c r="R1049" s="91"/>
      <c r="S1049" s="92"/>
      <c r="T1049" s="93"/>
      <c r="U1049" s="94"/>
      <c r="V1049" s="95"/>
      <c r="W1049" s="64"/>
      <c r="X1049" s="65"/>
      <c r="Y1049" s="66"/>
      <c r="Z1049" s="67"/>
      <c r="AA1049" s="68"/>
      <c r="AB1049" s="69"/>
      <c r="AC1049" s="70"/>
      <c r="AD1049" s="71"/>
      <c r="AE1049" s="72"/>
      <c r="AF1049" s="73"/>
      <c r="AG1049" s="74"/>
      <c r="AH1049" s="75"/>
      <c r="AI1049" s="76"/>
      <c r="AJ1049" s="77"/>
      <c r="AK1049" s="65"/>
      <c r="AL1049" s="66"/>
      <c r="AM1049" s="67"/>
      <c r="AN1049" s="68"/>
      <c r="AO1049" s="69"/>
      <c r="AP1049" s="70"/>
      <c r="AQ1049" s="71"/>
      <c r="AR1049" s="72"/>
      <c r="AS1049" s="73"/>
      <c r="AT1049" s="74"/>
      <c r="AU1049" s="75"/>
      <c r="AV1049" s="76"/>
      <c r="AW1049" s="78"/>
      <c r="AX1049" s="79"/>
      <c r="AY1049" s="78"/>
      <c r="AZ1049" s="79"/>
      <c r="BA1049" s="80"/>
      <c r="BB1049" s="80"/>
      <c r="BC1049" s="80"/>
      <c r="BD1049" s="80"/>
      <c r="BE1049" s="81"/>
      <c r="BF1049" s="81"/>
      <c r="BG1049" s="81"/>
      <c r="BH1049" s="81"/>
      <c r="BI1049" s="81"/>
      <c r="BJ1049" s="81"/>
    </row>
    <row r="1050">
      <c r="A1050" s="31"/>
      <c r="B1050" s="32"/>
      <c r="C1050" s="33"/>
      <c r="D1050" s="55"/>
      <c r="E1050" s="35"/>
      <c r="F1050" s="36"/>
      <c r="G1050" s="37"/>
      <c r="H1050" s="38"/>
      <c r="I1050" s="39"/>
      <c r="J1050" s="40"/>
      <c r="K1050" s="88"/>
      <c r="L1050" s="88"/>
      <c r="M1050" s="88"/>
      <c r="N1050" s="88"/>
      <c r="O1050" s="88"/>
      <c r="P1050" s="89"/>
      <c r="Q1050" s="90"/>
      <c r="R1050" s="91"/>
      <c r="S1050" s="92"/>
      <c r="T1050" s="93"/>
      <c r="U1050" s="94"/>
      <c r="V1050" s="95"/>
      <c r="W1050" s="64"/>
      <c r="X1050" s="65"/>
      <c r="Y1050" s="66"/>
      <c r="Z1050" s="67"/>
      <c r="AA1050" s="68"/>
      <c r="AB1050" s="69"/>
      <c r="AC1050" s="70"/>
      <c r="AD1050" s="71"/>
      <c r="AE1050" s="72"/>
      <c r="AF1050" s="73"/>
      <c r="AG1050" s="74"/>
      <c r="AH1050" s="75"/>
      <c r="AI1050" s="76"/>
      <c r="AJ1050" s="77"/>
      <c r="AK1050" s="65"/>
      <c r="AL1050" s="66"/>
      <c r="AM1050" s="67"/>
      <c r="AN1050" s="68"/>
      <c r="AO1050" s="69"/>
      <c r="AP1050" s="70"/>
      <c r="AQ1050" s="71"/>
      <c r="AR1050" s="72"/>
      <c r="AS1050" s="73"/>
      <c r="AT1050" s="74"/>
      <c r="AU1050" s="75"/>
      <c r="AV1050" s="76"/>
      <c r="AW1050" s="78"/>
      <c r="AX1050" s="79"/>
      <c r="AY1050" s="78"/>
      <c r="AZ1050" s="79"/>
      <c r="BA1050" s="80"/>
      <c r="BB1050" s="80"/>
      <c r="BC1050" s="80"/>
      <c r="BD1050" s="80"/>
      <c r="BE1050" s="81"/>
      <c r="BF1050" s="81"/>
      <c r="BG1050" s="81"/>
      <c r="BH1050" s="81"/>
      <c r="BI1050" s="81"/>
      <c r="BJ1050" s="81"/>
    </row>
    <row r="1051">
      <c r="A1051" s="31"/>
      <c r="B1051" s="32"/>
      <c r="C1051" s="33"/>
      <c r="D1051" s="55"/>
      <c r="E1051" s="35"/>
      <c r="F1051" s="36"/>
      <c r="G1051" s="37"/>
      <c r="H1051" s="38"/>
      <c r="I1051" s="39"/>
      <c r="J1051" s="40"/>
      <c r="K1051" s="88"/>
      <c r="L1051" s="88"/>
      <c r="M1051" s="88"/>
      <c r="N1051" s="88"/>
      <c r="O1051" s="88"/>
      <c r="P1051" s="89"/>
      <c r="Q1051" s="90"/>
      <c r="R1051" s="91"/>
      <c r="S1051" s="92"/>
      <c r="T1051" s="93"/>
      <c r="U1051" s="94"/>
      <c r="V1051" s="95"/>
      <c r="W1051" s="64"/>
      <c r="X1051" s="65"/>
      <c r="Y1051" s="66"/>
      <c r="Z1051" s="67"/>
      <c r="AA1051" s="68"/>
      <c r="AB1051" s="69"/>
      <c r="AC1051" s="70"/>
      <c r="AD1051" s="71"/>
      <c r="AE1051" s="72"/>
      <c r="AF1051" s="73"/>
      <c r="AG1051" s="74"/>
      <c r="AH1051" s="75"/>
      <c r="AI1051" s="76"/>
      <c r="AJ1051" s="77"/>
      <c r="AK1051" s="65"/>
      <c r="AL1051" s="66"/>
      <c r="AM1051" s="67"/>
      <c r="AN1051" s="68"/>
      <c r="AO1051" s="69"/>
      <c r="AP1051" s="70"/>
      <c r="AQ1051" s="71"/>
      <c r="AR1051" s="72"/>
      <c r="AS1051" s="73"/>
      <c r="AT1051" s="74"/>
      <c r="AU1051" s="75"/>
      <c r="AV1051" s="76"/>
      <c r="AW1051" s="78"/>
      <c r="AX1051" s="79"/>
      <c r="AY1051" s="78"/>
      <c r="AZ1051" s="79"/>
      <c r="BA1051" s="80"/>
      <c r="BB1051" s="80"/>
      <c r="BC1051" s="80"/>
      <c r="BD1051" s="80"/>
      <c r="BE1051" s="81"/>
      <c r="BF1051" s="81"/>
      <c r="BG1051" s="81"/>
      <c r="BH1051" s="81"/>
      <c r="BI1051" s="81"/>
      <c r="BJ1051" s="81"/>
    </row>
    <row r="1052">
      <c r="A1052" s="31"/>
      <c r="B1052" s="32"/>
      <c r="C1052" s="33"/>
      <c r="D1052" s="55"/>
      <c r="E1052" s="35"/>
      <c r="F1052" s="36"/>
      <c r="G1052" s="37"/>
      <c r="H1052" s="38"/>
      <c r="I1052" s="39"/>
      <c r="J1052" s="40"/>
      <c r="K1052" s="88"/>
      <c r="L1052" s="88"/>
      <c r="M1052" s="88"/>
      <c r="N1052" s="88"/>
      <c r="O1052" s="88"/>
      <c r="P1052" s="89"/>
      <c r="Q1052" s="90"/>
      <c r="R1052" s="91"/>
      <c r="S1052" s="92"/>
      <c r="T1052" s="93"/>
      <c r="U1052" s="94"/>
      <c r="V1052" s="95"/>
      <c r="W1052" s="64"/>
      <c r="X1052" s="65"/>
      <c r="Y1052" s="66"/>
      <c r="Z1052" s="67"/>
      <c r="AA1052" s="68"/>
      <c r="AB1052" s="69"/>
      <c r="AC1052" s="70"/>
      <c r="AD1052" s="71"/>
      <c r="AE1052" s="72"/>
      <c r="AF1052" s="73"/>
      <c r="AG1052" s="74"/>
      <c r="AH1052" s="75"/>
      <c r="AI1052" s="76"/>
      <c r="AJ1052" s="77"/>
      <c r="AK1052" s="65"/>
      <c r="AL1052" s="66"/>
      <c r="AM1052" s="67"/>
      <c r="AN1052" s="68"/>
      <c r="AO1052" s="69"/>
      <c r="AP1052" s="70"/>
      <c r="AQ1052" s="71"/>
      <c r="AR1052" s="72"/>
      <c r="AS1052" s="73"/>
      <c r="AT1052" s="74"/>
      <c r="AU1052" s="75"/>
      <c r="AV1052" s="76"/>
      <c r="AW1052" s="78"/>
      <c r="AX1052" s="79"/>
      <c r="AY1052" s="78"/>
      <c r="AZ1052" s="79"/>
      <c r="BA1052" s="80"/>
      <c r="BB1052" s="80"/>
      <c r="BC1052" s="80"/>
      <c r="BD1052" s="80"/>
      <c r="BE1052" s="81"/>
      <c r="BF1052" s="81"/>
      <c r="BG1052" s="81"/>
      <c r="BH1052" s="81"/>
      <c r="BI1052" s="81"/>
      <c r="BJ1052" s="81"/>
    </row>
    <row r="1053">
      <c r="A1053" s="31"/>
      <c r="B1053" s="32"/>
      <c r="C1053" s="33"/>
      <c r="D1053" s="55"/>
      <c r="E1053" s="35"/>
      <c r="F1053" s="36"/>
      <c r="G1053" s="37"/>
      <c r="H1053" s="38"/>
      <c r="I1053" s="39"/>
      <c r="J1053" s="40"/>
      <c r="K1053" s="88"/>
      <c r="L1053" s="88"/>
      <c r="M1053" s="88"/>
      <c r="N1053" s="88"/>
      <c r="O1053" s="88"/>
      <c r="P1053" s="89"/>
      <c r="Q1053" s="90"/>
      <c r="R1053" s="91"/>
      <c r="S1053" s="92"/>
      <c r="T1053" s="93"/>
      <c r="U1053" s="94"/>
      <c r="V1053" s="95"/>
      <c r="W1053" s="64"/>
      <c r="X1053" s="65"/>
      <c r="Y1053" s="66"/>
      <c r="Z1053" s="67"/>
      <c r="AA1053" s="68"/>
      <c r="AB1053" s="69"/>
      <c r="AC1053" s="70"/>
      <c r="AD1053" s="71"/>
      <c r="AE1053" s="72"/>
      <c r="AF1053" s="73"/>
      <c r="AG1053" s="74"/>
      <c r="AH1053" s="75"/>
      <c r="AI1053" s="76"/>
      <c r="AJ1053" s="77"/>
      <c r="AK1053" s="65"/>
      <c r="AL1053" s="66"/>
      <c r="AM1053" s="67"/>
      <c r="AN1053" s="68"/>
      <c r="AO1053" s="69"/>
      <c r="AP1053" s="70"/>
      <c r="AQ1053" s="71"/>
      <c r="AR1053" s="72"/>
      <c r="AS1053" s="73"/>
      <c r="AT1053" s="74"/>
      <c r="AU1053" s="75"/>
      <c r="AV1053" s="76"/>
      <c r="AW1053" s="78"/>
      <c r="AX1053" s="79"/>
      <c r="AY1053" s="78"/>
      <c r="AZ1053" s="79"/>
      <c r="BA1053" s="80"/>
      <c r="BB1053" s="80"/>
      <c r="BC1053" s="80"/>
      <c r="BD1053" s="80"/>
      <c r="BE1053" s="81"/>
      <c r="BF1053" s="81"/>
      <c r="BG1053" s="81"/>
      <c r="BH1053" s="81"/>
      <c r="BI1053" s="81"/>
      <c r="BJ1053" s="81"/>
    </row>
    <row r="1054">
      <c r="A1054" s="31"/>
      <c r="B1054" s="32"/>
      <c r="C1054" s="33"/>
      <c r="D1054" s="55"/>
      <c r="E1054" s="35"/>
      <c r="F1054" s="36"/>
      <c r="G1054" s="37"/>
      <c r="H1054" s="38"/>
      <c r="I1054" s="39"/>
      <c r="J1054" s="40"/>
      <c r="K1054" s="88"/>
      <c r="L1054" s="88"/>
      <c r="M1054" s="88"/>
      <c r="N1054" s="88"/>
      <c r="O1054" s="88"/>
      <c r="P1054" s="89"/>
      <c r="Q1054" s="90"/>
      <c r="R1054" s="91"/>
      <c r="S1054" s="92"/>
      <c r="T1054" s="93"/>
      <c r="U1054" s="94"/>
      <c r="V1054" s="95"/>
      <c r="W1054" s="64"/>
      <c r="X1054" s="65"/>
      <c r="Y1054" s="66"/>
      <c r="Z1054" s="67"/>
      <c r="AA1054" s="68"/>
      <c r="AB1054" s="69"/>
      <c r="AC1054" s="70"/>
      <c r="AD1054" s="71"/>
      <c r="AE1054" s="72"/>
      <c r="AF1054" s="73"/>
      <c r="AG1054" s="74"/>
      <c r="AH1054" s="75"/>
      <c r="AI1054" s="76"/>
      <c r="AJ1054" s="77"/>
      <c r="AK1054" s="65"/>
      <c r="AL1054" s="66"/>
      <c r="AM1054" s="67"/>
      <c r="AN1054" s="68"/>
      <c r="AO1054" s="69"/>
      <c r="AP1054" s="70"/>
      <c r="AQ1054" s="71"/>
      <c r="AR1054" s="72"/>
      <c r="AS1054" s="73"/>
      <c r="AT1054" s="74"/>
      <c r="AU1054" s="75"/>
      <c r="AV1054" s="76"/>
      <c r="AW1054" s="78"/>
      <c r="AX1054" s="79"/>
      <c r="AY1054" s="78"/>
      <c r="AZ1054" s="79"/>
      <c r="BA1054" s="80"/>
      <c r="BB1054" s="80"/>
      <c r="BC1054" s="80"/>
      <c r="BD1054" s="80"/>
      <c r="BE1054" s="81"/>
      <c r="BF1054" s="81"/>
      <c r="BG1054" s="81"/>
      <c r="BH1054" s="81"/>
      <c r="BI1054" s="81"/>
      <c r="BJ1054" s="81"/>
    </row>
    <row r="1055">
      <c r="A1055" s="31"/>
      <c r="B1055" s="32"/>
      <c r="C1055" s="33"/>
      <c r="D1055" s="55"/>
      <c r="E1055" s="35"/>
      <c r="F1055" s="36"/>
      <c r="G1055" s="37"/>
      <c r="H1055" s="38"/>
      <c r="I1055" s="39"/>
      <c r="J1055" s="40"/>
      <c r="K1055" s="88"/>
      <c r="L1055" s="88"/>
      <c r="M1055" s="88"/>
      <c r="N1055" s="88"/>
      <c r="O1055" s="88"/>
      <c r="P1055" s="89"/>
      <c r="Q1055" s="90"/>
      <c r="R1055" s="91"/>
      <c r="S1055" s="92"/>
      <c r="T1055" s="93"/>
      <c r="U1055" s="94"/>
      <c r="V1055" s="95"/>
      <c r="W1055" s="64"/>
      <c r="X1055" s="65"/>
      <c r="Y1055" s="66"/>
      <c r="Z1055" s="67"/>
      <c r="AA1055" s="68"/>
      <c r="AB1055" s="69"/>
      <c r="AC1055" s="70"/>
      <c r="AD1055" s="71"/>
      <c r="AE1055" s="72"/>
      <c r="AF1055" s="73"/>
      <c r="AG1055" s="74"/>
      <c r="AH1055" s="75"/>
      <c r="AI1055" s="76"/>
      <c r="AJ1055" s="77"/>
      <c r="AK1055" s="65"/>
      <c r="AL1055" s="66"/>
      <c r="AM1055" s="67"/>
      <c r="AN1055" s="68"/>
      <c r="AO1055" s="69"/>
      <c r="AP1055" s="70"/>
      <c r="AQ1055" s="71"/>
      <c r="AR1055" s="72"/>
      <c r="AS1055" s="73"/>
      <c r="AT1055" s="74"/>
      <c r="AU1055" s="75"/>
      <c r="AV1055" s="76"/>
      <c r="AW1055" s="78"/>
      <c r="AX1055" s="79"/>
      <c r="AY1055" s="78"/>
      <c r="AZ1055" s="79"/>
      <c r="BA1055" s="80"/>
      <c r="BB1055" s="80"/>
      <c r="BC1055" s="80"/>
      <c r="BD1055" s="80"/>
      <c r="BE1055" s="81"/>
      <c r="BF1055" s="81"/>
      <c r="BG1055" s="81"/>
      <c r="BH1055" s="81"/>
      <c r="BI1055" s="81"/>
      <c r="BJ1055" s="81"/>
    </row>
    <row r="1056">
      <c r="A1056" s="31"/>
      <c r="B1056" s="32"/>
      <c r="C1056" s="33"/>
      <c r="D1056" s="55"/>
      <c r="E1056" s="35"/>
      <c r="F1056" s="36"/>
      <c r="G1056" s="37"/>
      <c r="H1056" s="38"/>
      <c r="I1056" s="39"/>
      <c r="J1056" s="40"/>
      <c r="K1056" s="88"/>
      <c r="L1056" s="88"/>
      <c r="M1056" s="88"/>
      <c r="N1056" s="88"/>
      <c r="O1056" s="88"/>
      <c r="P1056" s="89"/>
      <c r="Q1056" s="90"/>
      <c r="R1056" s="91"/>
      <c r="S1056" s="92"/>
      <c r="T1056" s="93"/>
      <c r="U1056" s="94"/>
      <c r="V1056" s="95"/>
      <c r="W1056" s="64"/>
      <c r="X1056" s="65"/>
      <c r="Y1056" s="66"/>
      <c r="Z1056" s="67"/>
      <c r="AA1056" s="68"/>
      <c r="AB1056" s="69"/>
      <c r="AC1056" s="70"/>
      <c r="AD1056" s="71"/>
      <c r="AE1056" s="72"/>
      <c r="AF1056" s="73"/>
      <c r="AG1056" s="74"/>
      <c r="AH1056" s="75"/>
      <c r="AI1056" s="76"/>
      <c r="AJ1056" s="77"/>
      <c r="AK1056" s="65"/>
      <c r="AL1056" s="66"/>
      <c r="AM1056" s="67"/>
      <c r="AN1056" s="68"/>
      <c r="AO1056" s="69"/>
      <c r="AP1056" s="70"/>
      <c r="AQ1056" s="71"/>
      <c r="AR1056" s="72"/>
      <c r="AS1056" s="73"/>
      <c r="AT1056" s="74"/>
      <c r="AU1056" s="75"/>
      <c r="AV1056" s="76"/>
      <c r="AW1056" s="78"/>
      <c r="AX1056" s="79"/>
      <c r="AY1056" s="78"/>
      <c r="AZ1056" s="79"/>
      <c r="BA1056" s="80"/>
      <c r="BB1056" s="80"/>
      <c r="BC1056" s="80"/>
      <c r="BD1056" s="80"/>
      <c r="BE1056" s="81"/>
      <c r="BF1056" s="81"/>
      <c r="BG1056" s="81"/>
      <c r="BH1056" s="81"/>
      <c r="BI1056" s="81"/>
      <c r="BJ1056" s="81"/>
    </row>
    <row r="1057">
      <c r="A1057" s="31"/>
      <c r="B1057" s="32"/>
      <c r="C1057" s="33"/>
      <c r="D1057" s="55"/>
      <c r="E1057" s="35"/>
      <c r="F1057" s="36"/>
      <c r="G1057" s="37"/>
      <c r="H1057" s="38"/>
      <c r="I1057" s="39"/>
      <c r="J1057" s="40"/>
      <c r="K1057" s="88"/>
      <c r="L1057" s="88"/>
      <c r="M1057" s="88"/>
      <c r="N1057" s="88"/>
      <c r="O1057" s="88"/>
      <c r="P1057" s="89"/>
      <c r="Q1057" s="90"/>
      <c r="R1057" s="91"/>
      <c r="S1057" s="92"/>
      <c r="T1057" s="93"/>
      <c r="U1057" s="94"/>
      <c r="V1057" s="95"/>
      <c r="W1057" s="64"/>
      <c r="X1057" s="65"/>
      <c r="Y1057" s="66"/>
      <c r="Z1057" s="67"/>
      <c r="AA1057" s="68"/>
      <c r="AB1057" s="69"/>
      <c r="AC1057" s="70"/>
      <c r="AD1057" s="71"/>
      <c r="AE1057" s="72"/>
      <c r="AF1057" s="73"/>
      <c r="AG1057" s="74"/>
      <c r="AH1057" s="75"/>
      <c r="AI1057" s="76"/>
      <c r="AJ1057" s="77"/>
      <c r="AK1057" s="65"/>
      <c r="AL1057" s="66"/>
      <c r="AM1057" s="67"/>
      <c r="AN1057" s="68"/>
      <c r="AO1057" s="69"/>
      <c r="AP1057" s="70"/>
      <c r="AQ1057" s="71"/>
      <c r="AR1057" s="72"/>
      <c r="AS1057" s="73"/>
      <c r="AT1057" s="74"/>
      <c r="AU1057" s="75"/>
      <c r="AV1057" s="76"/>
      <c r="AW1057" s="78"/>
      <c r="AX1057" s="79"/>
      <c r="AY1057" s="78"/>
      <c r="AZ1057" s="79"/>
      <c r="BA1057" s="80"/>
      <c r="BB1057" s="80"/>
      <c r="BC1057" s="80"/>
      <c r="BD1057" s="80"/>
      <c r="BE1057" s="81"/>
      <c r="BF1057" s="81"/>
      <c r="BG1057" s="81"/>
      <c r="BH1057" s="81"/>
      <c r="BI1057" s="81"/>
      <c r="BJ1057" s="81"/>
    </row>
    <row r="1058">
      <c r="A1058" s="31"/>
      <c r="B1058" s="32"/>
      <c r="C1058" s="33"/>
      <c r="D1058" s="55"/>
      <c r="E1058" s="35"/>
      <c r="F1058" s="36"/>
      <c r="G1058" s="37"/>
      <c r="H1058" s="38"/>
      <c r="I1058" s="39"/>
      <c r="J1058" s="40"/>
      <c r="K1058" s="88"/>
      <c r="L1058" s="88"/>
      <c r="M1058" s="88"/>
      <c r="N1058" s="88"/>
      <c r="O1058" s="88"/>
      <c r="P1058" s="89"/>
      <c r="Q1058" s="90"/>
      <c r="R1058" s="91"/>
      <c r="S1058" s="92"/>
      <c r="T1058" s="93"/>
      <c r="U1058" s="94"/>
      <c r="V1058" s="95"/>
      <c r="W1058" s="64"/>
      <c r="X1058" s="65"/>
      <c r="Y1058" s="66"/>
      <c r="Z1058" s="67"/>
      <c r="AA1058" s="68"/>
      <c r="AB1058" s="69"/>
      <c r="AC1058" s="70"/>
      <c r="AD1058" s="71"/>
      <c r="AE1058" s="72"/>
      <c r="AF1058" s="73"/>
      <c r="AG1058" s="74"/>
      <c r="AH1058" s="75"/>
      <c r="AI1058" s="76"/>
      <c r="AJ1058" s="77"/>
      <c r="AK1058" s="65"/>
      <c r="AL1058" s="66"/>
      <c r="AM1058" s="67"/>
      <c r="AN1058" s="68"/>
      <c r="AO1058" s="69"/>
      <c r="AP1058" s="70"/>
      <c r="AQ1058" s="71"/>
      <c r="AR1058" s="72"/>
      <c r="AS1058" s="73"/>
      <c r="AT1058" s="74"/>
      <c r="AU1058" s="75"/>
      <c r="AV1058" s="76"/>
      <c r="AW1058" s="78"/>
      <c r="AX1058" s="79"/>
      <c r="AY1058" s="78"/>
      <c r="AZ1058" s="79"/>
      <c r="BA1058" s="80"/>
      <c r="BB1058" s="80"/>
      <c r="BC1058" s="80"/>
      <c r="BD1058" s="80"/>
      <c r="BE1058" s="81"/>
      <c r="BF1058" s="81"/>
      <c r="BG1058" s="81"/>
      <c r="BH1058" s="81"/>
      <c r="BI1058" s="81"/>
      <c r="BJ1058" s="81"/>
    </row>
    <row r="1059">
      <c r="A1059" s="31"/>
      <c r="B1059" s="32"/>
      <c r="C1059" s="33"/>
      <c r="D1059" s="55"/>
      <c r="E1059" s="35"/>
      <c r="F1059" s="36"/>
      <c r="G1059" s="37"/>
      <c r="H1059" s="38"/>
      <c r="I1059" s="39"/>
      <c r="J1059" s="40"/>
      <c r="K1059" s="88"/>
      <c r="L1059" s="88"/>
      <c r="M1059" s="88"/>
      <c r="N1059" s="88"/>
      <c r="O1059" s="88"/>
      <c r="P1059" s="89"/>
      <c r="Q1059" s="90"/>
      <c r="R1059" s="91"/>
      <c r="S1059" s="92"/>
      <c r="T1059" s="93"/>
      <c r="U1059" s="94"/>
      <c r="V1059" s="95"/>
      <c r="W1059" s="64"/>
      <c r="X1059" s="65"/>
      <c r="Y1059" s="66"/>
      <c r="Z1059" s="67"/>
      <c r="AA1059" s="68"/>
      <c r="AB1059" s="69"/>
      <c r="AC1059" s="70"/>
      <c r="AD1059" s="71"/>
      <c r="AE1059" s="72"/>
      <c r="AF1059" s="73"/>
      <c r="AG1059" s="74"/>
      <c r="AH1059" s="75"/>
      <c r="AI1059" s="76"/>
      <c r="AJ1059" s="77"/>
      <c r="AK1059" s="65"/>
      <c r="AL1059" s="66"/>
      <c r="AM1059" s="67"/>
      <c r="AN1059" s="68"/>
      <c r="AO1059" s="69"/>
      <c r="AP1059" s="70"/>
      <c r="AQ1059" s="71"/>
      <c r="AR1059" s="72"/>
      <c r="AS1059" s="73"/>
      <c r="AT1059" s="74"/>
      <c r="AU1059" s="75"/>
      <c r="AV1059" s="76"/>
      <c r="AW1059" s="78"/>
      <c r="AX1059" s="79"/>
      <c r="AY1059" s="78"/>
      <c r="AZ1059" s="79"/>
      <c r="BA1059" s="80"/>
      <c r="BB1059" s="80"/>
      <c r="BC1059" s="80"/>
      <c r="BD1059" s="80"/>
      <c r="BE1059" s="81"/>
      <c r="BF1059" s="81"/>
      <c r="BG1059" s="81"/>
      <c r="BH1059" s="81"/>
      <c r="BI1059" s="81"/>
      <c r="BJ1059" s="81"/>
    </row>
    <row r="1060">
      <c r="A1060" s="31"/>
      <c r="B1060" s="32"/>
      <c r="C1060" s="33"/>
      <c r="D1060" s="55"/>
      <c r="E1060" s="35"/>
      <c r="F1060" s="36"/>
      <c r="G1060" s="37"/>
      <c r="H1060" s="38"/>
      <c r="I1060" s="39"/>
      <c r="J1060" s="40"/>
      <c r="K1060" s="88"/>
      <c r="L1060" s="88"/>
      <c r="M1060" s="88"/>
      <c r="N1060" s="88"/>
      <c r="O1060" s="88"/>
      <c r="P1060" s="89"/>
      <c r="Q1060" s="90"/>
      <c r="R1060" s="91"/>
      <c r="S1060" s="92"/>
      <c r="T1060" s="93"/>
      <c r="U1060" s="94"/>
      <c r="V1060" s="95"/>
      <c r="W1060" s="64"/>
      <c r="X1060" s="65"/>
      <c r="Y1060" s="66"/>
      <c r="Z1060" s="67"/>
      <c r="AA1060" s="68"/>
      <c r="AB1060" s="69"/>
      <c r="AC1060" s="70"/>
      <c r="AD1060" s="71"/>
      <c r="AE1060" s="72"/>
      <c r="AF1060" s="73"/>
      <c r="AG1060" s="74"/>
      <c r="AH1060" s="75"/>
      <c r="AI1060" s="76"/>
      <c r="AJ1060" s="77"/>
      <c r="AK1060" s="65"/>
      <c r="AL1060" s="66"/>
      <c r="AM1060" s="67"/>
      <c r="AN1060" s="68"/>
      <c r="AO1060" s="69"/>
      <c r="AP1060" s="70"/>
      <c r="AQ1060" s="71"/>
      <c r="AR1060" s="72"/>
      <c r="AS1060" s="73"/>
      <c r="AT1060" s="74"/>
      <c r="AU1060" s="75"/>
      <c r="AV1060" s="76"/>
      <c r="AW1060" s="78"/>
      <c r="AX1060" s="79"/>
      <c r="AY1060" s="78"/>
      <c r="AZ1060" s="79"/>
      <c r="BA1060" s="80"/>
      <c r="BB1060" s="80"/>
      <c r="BC1060" s="80"/>
      <c r="BD1060" s="80"/>
      <c r="BE1060" s="81"/>
      <c r="BF1060" s="81"/>
      <c r="BG1060" s="81"/>
      <c r="BH1060" s="81"/>
      <c r="BI1060" s="81"/>
      <c r="BJ1060" s="81"/>
    </row>
    <row r="1061">
      <c r="A1061" s="31"/>
      <c r="B1061" s="32"/>
      <c r="C1061" s="33"/>
      <c r="D1061" s="55"/>
      <c r="E1061" s="35"/>
      <c r="F1061" s="36"/>
      <c r="G1061" s="37"/>
      <c r="H1061" s="38"/>
      <c r="I1061" s="39"/>
      <c r="J1061" s="40"/>
      <c r="K1061" s="88"/>
      <c r="L1061" s="88"/>
      <c r="M1061" s="88"/>
      <c r="N1061" s="88"/>
      <c r="O1061" s="88"/>
      <c r="P1061" s="89"/>
      <c r="Q1061" s="90"/>
      <c r="R1061" s="91"/>
      <c r="S1061" s="92"/>
      <c r="T1061" s="93"/>
      <c r="U1061" s="94"/>
      <c r="V1061" s="95"/>
      <c r="W1061" s="64"/>
      <c r="X1061" s="65"/>
      <c r="Y1061" s="66"/>
      <c r="Z1061" s="67"/>
      <c r="AA1061" s="68"/>
      <c r="AB1061" s="69"/>
      <c r="AC1061" s="70"/>
      <c r="AD1061" s="71"/>
      <c r="AE1061" s="72"/>
      <c r="AF1061" s="73"/>
      <c r="AG1061" s="74"/>
      <c r="AH1061" s="75"/>
      <c r="AI1061" s="76"/>
      <c r="AJ1061" s="77"/>
      <c r="AK1061" s="65"/>
      <c r="AL1061" s="66"/>
      <c r="AM1061" s="67"/>
      <c r="AN1061" s="68"/>
      <c r="AO1061" s="69"/>
      <c r="AP1061" s="70"/>
      <c r="AQ1061" s="71"/>
      <c r="AR1061" s="72"/>
      <c r="AS1061" s="73"/>
      <c r="AT1061" s="74"/>
      <c r="AU1061" s="75"/>
      <c r="AV1061" s="76"/>
      <c r="AW1061" s="78"/>
      <c r="AX1061" s="79"/>
      <c r="AY1061" s="78"/>
      <c r="AZ1061" s="79"/>
      <c r="BA1061" s="80"/>
      <c r="BB1061" s="80"/>
      <c r="BC1061" s="80"/>
      <c r="BD1061" s="80"/>
      <c r="BE1061" s="81"/>
      <c r="BF1061" s="81"/>
      <c r="BG1061" s="81"/>
      <c r="BH1061" s="81"/>
      <c r="BI1061" s="81"/>
      <c r="BJ1061" s="81"/>
    </row>
    <row r="1062">
      <c r="A1062" s="31"/>
      <c r="B1062" s="32"/>
      <c r="C1062" s="33"/>
      <c r="D1062" s="55"/>
      <c r="E1062" s="35"/>
      <c r="F1062" s="36"/>
      <c r="G1062" s="37"/>
      <c r="H1062" s="38"/>
      <c r="I1062" s="39"/>
      <c r="J1062" s="40"/>
      <c r="K1062" s="88"/>
      <c r="L1062" s="88"/>
      <c r="M1062" s="88"/>
      <c r="N1062" s="88"/>
      <c r="O1062" s="88"/>
      <c r="P1062" s="89"/>
      <c r="Q1062" s="90"/>
      <c r="R1062" s="91"/>
      <c r="S1062" s="92"/>
      <c r="T1062" s="93"/>
      <c r="U1062" s="94"/>
      <c r="V1062" s="95"/>
      <c r="W1062" s="64"/>
      <c r="X1062" s="65"/>
      <c r="Y1062" s="66"/>
      <c r="Z1062" s="67"/>
      <c r="AA1062" s="68"/>
      <c r="AB1062" s="69"/>
      <c r="AC1062" s="70"/>
      <c r="AD1062" s="71"/>
      <c r="AE1062" s="72"/>
      <c r="AF1062" s="73"/>
      <c r="AG1062" s="74"/>
      <c r="AH1062" s="75"/>
      <c r="AI1062" s="76"/>
      <c r="AJ1062" s="77"/>
      <c r="AK1062" s="65"/>
      <c r="AL1062" s="66"/>
      <c r="AM1062" s="67"/>
      <c r="AN1062" s="68"/>
      <c r="AO1062" s="69"/>
      <c r="AP1062" s="70"/>
      <c r="AQ1062" s="71"/>
      <c r="AR1062" s="72"/>
      <c r="AS1062" s="73"/>
      <c r="AT1062" s="74"/>
      <c r="AU1062" s="75"/>
      <c r="AV1062" s="76"/>
      <c r="AW1062" s="78"/>
      <c r="AX1062" s="79"/>
      <c r="AY1062" s="78"/>
      <c r="AZ1062" s="79"/>
      <c r="BA1062" s="80"/>
      <c r="BB1062" s="80"/>
      <c r="BC1062" s="80"/>
      <c r="BD1062" s="80"/>
      <c r="BE1062" s="81"/>
      <c r="BF1062" s="81"/>
      <c r="BG1062" s="81"/>
      <c r="BH1062" s="81"/>
      <c r="BI1062" s="81"/>
      <c r="BJ1062" s="81"/>
    </row>
    <row r="1063">
      <c r="A1063" s="31"/>
      <c r="B1063" s="32"/>
      <c r="C1063" s="33"/>
      <c r="D1063" s="55"/>
      <c r="E1063" s="35"/>
      <c r="F1063" s="36"/>
      <c r="G1063" s="37"/>
      <c r="H1063" s="38"/>
      <c r="I1063" s="39"/>
      <c r="J1063" s="40"/>
      <c r="K1063" s="88"/>
      <c r="L1063" s="88"/>
      <c r="M1063" s="88"/>
      <c r="N1063" s="88"/>
      <c r="O1063" s="88"/>
      <c r="P1063" s="89"/>
      <c r="Q1063" s="90"/>
      <c r="R1063" s="91"/>
      <c r="S1063" s="92"/>
      <c r="T1063" s="93"/>
      <c r="U1063" s="94"/>
      <c r="V1063" s="95"/>
      <c r="W1063" s="64"/>
      <c r="X1063" s="65"/>
      <c r="Y1063" s="66"/>
      <c r="Z1063" s="67"/>
      <c r="AA1063" s="68"/>
      <c r="AB1063" s="69"/>
      <c r="AC1063" s="70"/>
      <c r="AD1063" s="71"/>
      <c r="AE1063" s="72"/>
      <c r="AF1063" s="73"/>
      <c r="AG1063" s="74"/>
      <c r="AH1063" s="75"/>
      <c r="AI1063" s="76"/>
      <c r="AJ1063" s="77"/>
      <c r="AK1063" s="65"/>
      <c r="AL1063" s="66"/>
      <c r="AM1063" s="67"/>
      <c r="AN1063" s="68"/>
      <c r="AO1063" s="69"/>
      <c r="AP1063" s="70"/>
      <c r="AQ1063" s="71"/>
      <c r="AR1063" s="72"/>
      <c r="AS1063" s="73"/>
      <c r="AT1063" s="74"/>
      <c r="AU1063" s="75"/>
      <c r="AV1063" s="76"/>
      <c r="AW1063" s="78"/>
      <c r="AX1063" s="79"/>
      <c r="AY1063" s="78"/>
      <c r="AZ1063" s="79"/>
      <c r="BA1063" s="80"/>
      <c r="BB1063" s="80"/>
      <c r="BC1063" s="80"/>
      <c r="BD1063" s="80"/>
      <c r="BE1063" s="81"/>
      <c r="BF1063" s="81"/>
      <c r="BG1063" s="81"/>
      <c r="BH1063" s="81"/>
      <c r="BI1063" s="81"/>
      <c r="BJ1063" s="81"/>
    </row>
    <row r="1064">
      <c r="A1064" s="31"/>
      <c r="B1064" s="32"/>
      <c r="C1064" s="33"/>
      <c r="D1064" s="55"/>
      <c r="E1064" s="35"/>
      <c r="F1064" s="36"/>
      <c r="G1064" s="37"/>
      <c r="H1064" s="38"/>
      <c r="I1064" s="39"/>
      <c r="J1064" s="40"/>
      <c r="K1064" s="88"/>
      <c r="L1064" s="88"/>
      <c r="M1064" s="88"/>
      <c r="N1064" s="88"/>
      <c r="O1064" s="88"/>
      <c r="P1064" s="89"/>
      <c r="Q1064" s="90"/>
      <c r="R1064" s="91"/>
      <c r="S1064" s="92"/>
      <c r="T1064" s="93"/>
      <c r="U1064" s="94"/>
      <c r="V1064" s="95"/>
      <c r="W1064" s="64"/>
      <c r="X1064" s="65"/>
      <c r="Y1064" s="66"/>
      <c r="Z1064" s="67"/>
      <c r="AA1064" s="68"/>
      <c r="AB1064" s="69"/>
      <c r="AC1064" s="70"/>
      <c r="AD1064" s="71"/>
      <c r="AE1064" s="72"/>
      <c r="AF1064" s="73"/>
      <c r="AG1064" s="74"/>
      <c r="AH1064" s="75"/>
      <c r="AI1064" s="76"/>
      <c r="AJ1064" s="77"/>
      <c r="AK1064" s="65"/>
      <c r="AL1064" s="66"/>
      <c r="AM1064" s="67"/>
      <c r="AN1064" s="68"/>
      <c r="AO1064" s="69"/>
      <c r="AP1064" s="70"/>
      <c r="AQ1064" s="71"/>
      <c r="AR1064" s="72"/>
      <c r="AS1064" s="73"/>
      <c r="AT1064" s="74"/>
      <c r="AU1064" s="75"/>
      <c r="AV1064" s="76"/>
      <c r="AW1064" s="78"/>
      <c r="AX1064" s="79"/>
      <c r="AY1064" s="78"/>
      <c r="AZ1064" s="79"/>
      <c r="BA1064" s="80"/>
      <c r="BB1064" s="80"/>
      <c r="BC1064" s="80"/>
      <c r="BD1064" s="80"/>
      <c r="BE1064" s="81"/>
      <c r="BF1064" s="81"/>
      <c r="BG1064" s="81"/>
      <c r="BH1064" s="81"/>
      <c r="BI1064" s="81"/>
      <c r="BJ1064" s="81"/>
    </row>
    <row r="1065">
      <c r="A1065" s="31"/>
      <c r="B1065" s="32"/>
      <c r="C1065" s="33"/>
      <c r="D1065" s="55"/>
      <c r="E1065" s="35"/>
      <c r="F1065" s="36"/>
      <c r="G1065" s="37"/>
      <c r="H1065" s="38"/>
      <c r="I1065" s="39"/>
      <c r="J1065" s="40"/>
      <c r="K1065" s="88"/>
      <c r="L1065" s="88"/>
      <c r="M1065" s="88"/>
      <c r="N1065" s="88"/>
      <c r="O1065" s="88"/>
      <c r="P1065" s="89"/>
      <c r="Q1065" s="90"/>
      <c r="R1065" s="91"/>
      <c r="S1065" s="92"/>
      <c r="T1065" s="93"/>
      <c r="U1065" s="94"/>
      <c r="V1065" s="95"/>
      <c r="W1065" s="64"/>
      <c r="X1065" s="65"/>
      <c r="Y1065" s="66"/>
      <c r="Z1065" s="67"/>
      <c r="AA1065" s="68"/>
      <c r="AB1065" s="69"/>
      <c r="AC1065" s="70"/>
      <c r="AD1065" s="71"/>
      <c r="AE1065" s="72"/>
      <c r="AF1065" s="73"/>
      <c r="AG1065" s="74"/>
      <c r="AH1065" s="75"/>
      <c r="AI1065" s="76"/>
      <c r="AJ1065" s="77"/>
      <c r="AK1065" s="65"/>
      <c r="AL1065" s="66"/>
      <c r="AM1065" s="67"/>
      <c r="AN1065" s="68"/>
      <c r="AO1065" s="69"/>
      <c r="AP1065" s="70"/>
      <c r="AQ1065" s="71"/>
      <c r="AR1065" s="72"/>
      <c r="AS1065" s="73"/>
      <c r="AT1065" s="74"/>
      <c r="AU1065" s="75"/>
      <c r="AV1065" s="76"/>
      <c r="AW1065" s="78"/>
      <c r="AX1065" s="79"/>
      <c r="AY1065" s="78"/>
      <c r="AZ1065" s="79"/>
      <c r="BA1065" s="80"/>
      <c r="BB1065" s="80"/>
      <c r="BC1065" s="80"/>
      <c r="BD1065" s="80"/>
      <c r="BE1065" s="81"/>
      <c r="BF1065" s="81"/>
      <c r="BG1065" s="81"/>
      <c r="BH1065" s="81"/>
      <c r="BI1065" s="81"/>
      <c r="BJ1065" s="81"/>
    </row>
    <row r="1066">
      <c r="A1066" s="31"/>
      <c r="B1066" s="32"/>
      <c r="C1066" s="33"/>
      <c r="D1066" s="55"/>
      <c r="E1066" s="35"/>
      <c r="F1066" s="36"/>
      <c r="G1066" s="37"/>
      <c r="H1066" s="38"/>
      <c r="I1066" s="39"/>
      <c r="J1066" s="40"/>
      <c r="K1066" s="88"/>
      <c r="L1066" s="88"/>
      <c r="M1066" s="88"/>
      <c r="N1066" s="88"/>
      <c r="O1066" s="88"/>
      <c r="P1066" s="89"/>
      <c r="Q1066" s="90"/>
      <c r="R1066" s="91"/>
      <c r="S1066" s="92"/>
      <c r="T1066" s="93"/>
      <c r="U1066" s="94"/>
      <c r="V1066" s="95"/>
      <c r="W1066" s="64"/>
      <c r="X1066" s="65"/>
      <c r="Y1066" s="66"/>
      <c r="Z1066" s="67"/>
      <c r="AA1066" s="68"/>
      <c r="AB1066" s="69"/>
      <c r="AC1066" s="70"/>
      <c r="AD1066" s="71"/>
      <c r="AE1066" s="72"/>
      <c r="AF1066" s="73"/>
      <c r="AG1066" s="74"/>
      <c r="AH1066" s="75"/>
      <c r="AI1066" s="76"/>
      <c r="AJ1066" s="77"/>
      <c r="AK1066" s="65"/>
      <c r="AL1066" s="66"/>
      <c r="AM1066" s="67"/>
      <c r="AN1066" s="68"/>
      <c r="AO1066" s="69"/>
      <c r="AP1066" s="70"/>
      <c r="AQ1066" s="71"/>
      <c r="AR1066" s="72"/>
      <c r="AS1066" s="73"/>
      <c r="AT1066" s="74"/>
      <c r="AU1066" s="75"/>
      <c r="AV1066" s="76"/>
      <c r="AW1066" s="78"/>
      <c r="AX1066" s="79"/>
      <c r="AY1066" s="78"/>
      <c r="AZ1066" s="79"/>
      <c r="BA1066" s="80"/>
      <c r="BB1066" s="80"/>
      <c r="BC1066" s="80"/>
      <c r="BD1066" s="80"/>
      <c r="BE1066" s="81"/>
      <c r="BF1066" s="81"/>
      <c r="BG1066" s="81"/>
      <c r="BH1066" s="81"/>
      <c r="BI1066" s="81"/>
      <c r="BJ1066" s="81"/>
    </row>
    <row r="1067">
      <c r="A1067" s="31"/>
      <c r="B1067" s="32"/>
      <c r="C1067" s="33"/>
      <c r="D1067" s="55"/>
      <c r="E1067" s="35"/>
      <c r="F1067" s="36"/>
      <c r="G1067" s="37"/>
      <c r="H1067" s="38"/>
      <c r="I1067" s="39"/>
      <c r="J1067" s="40"/>
      <c r="K1067" s="88"/>
      <c r="L1067" s="88"/>
      <c r="M1067" s="88"/>
      <c r="N1067" s="88"/>
      <c r="O1067" s="88"/>
      <c r="P1067" s="89"/>
      <c r="Q1067" s="90"/>
      <c r="R1067" s="91"/>
      <c r="S1067" s="92"/>
      <c r="T1067" s="93"/>
      <c r="U1067" s="94"/>
      <c r="V1067" s="95"/>
      <c r="W1067" s="64"/>
      <c r="X1067" s="65"/>
      <c r="Y1067" s="66"/>
      <c r="Z1067" s="67"/>
      <c r="AA1067" s="68"/>
      <c r="AB1067" s="69"/>
      <c r="AC1067" s="70"/>
      <c r="AD1067" s="71"/>
      <c r="AE1067" s="72"/>
      <c r="AF1067" s="73"/>
      <c r="AG1067" s="74"/>
      <c r="AH1067" s="75"/>
      <c r="AI1067" s="76"/>
      <c r="AJ1067" s="77"/>
      <c r="AK1067" s="65"/>
      <c r="AL1067" s="66"/>
      <c r="AM1067" s="67"/>
      <c r="AN1067" s="68"/>
      <c r="AO1067" s="69"/>
      <c r="AP1067" s="70"/>
      <c r="AQ1067" s="71"/>
      <c r="AR1067" s="72"/>
      <c r="AS1067" s="73"/>
      <c r="AT1067" s="74"/>
      <c r="AU1067" s="75"/>
      <c r="AV1067" s="76"/>
      <c r="AW1067" s="78"/>
      <c r="AX1067" s="79"/>
      <c r="AY1067" s="78"/>
      <c r="AZ1067" s="79"/>
      <c r="BA1067" s="80"/>
      <c r="BB1067" s="80"/>
      <c r="BC1067" s="80"/>
      <c r="BD1067" s="80"/>
      <c r="BE1067" s="81"/>
      <c r="BF1067" s="81"/>
      <c r="BG1067" s="81"/>
      <c r="BH1067" s="81"/>
      <c r="BI1067" s="81"/>
      <c r="BJ1067" s="81"/>
    </row>
    <row r="1068">
      <c r="A1068" s="31"/>
      <c r="B1068" s="32"/>
      <c r="C1068" s="33"/>
      <c r="D1068" s="55"/>
      <c r="E1068" s="35"/>
      <c r="F1068" s="36"/>
      <c r="G1068" s="37"/>
      <c r="H1068" s="38"/>
      <c r="I1068" s="39"/>
      <c r="J1068" s="40"/>
      <c r="K1068" s="88"/>
      <c r="L1068" s="88"/>
      <c r="M1068" s="88"/>
      <c r="N1068" s="88"/>
      <c r="O1068" s="88"/>
      <c r="P1068" s="89"/>
      <c r="Q1068" s="90"/>
      <c r="R1068" s="91"/>
      <c r="S1068" s="92"/>
      <c r="T1068" s="93"/>
      <c r="U1068" s="94"/>
      <c r="V1068" s="95"/>
      <c r="W1068" s="64"/>
      <c r="X1068" s="65"/>
      <c r="Y1068" s="66"/>
      <c r="Z1068" s="67"/>
      <c r="AA1068" s="68"/>
      <c r="AB1068" s="69"/>
      <c r="AC1068" s="70"/>
      <c r="AD1068" s="71"/>
      <c r="AE1068" s="72"/>
      <c r="AF1068" s="73"/>
      <c r="AG1068" s="74"/>
      <c r="AH1068" s="75"/>
      <c r="AI1068" s="76"/>
      <c r="AJ1068" s="77"/>
      <c r="AK1068" s="65"/>
      <c r="AL1068" s="66"/>
      <c r="AM1068" s="67"/>
      <c r="AN1068" s="68"/>
      <c r="AO1068" s="69"/>
      <c r="AP1068" s="70"/>
      <c r="AQ1068" s="71"/>
      <c r="AR1068" s="72"/>
      <c r="AS1068" s="73"/>
      <c r="AT1068" s="74"/>
      <c r="AU1068" s="75"/>
      <c r="AV1068" s="76"/>
      <c r="AW1068" s="78"/>
      <c r="AX1068" s="79"/>
      <c r="AY1068" s="78"/>
      <c r="AZ1068" s="79"/>
      <c r="BA1068" s="80"/>
      <c r="BB1068" s="80"/>
      <c r="BC1068" s="80"/>
      <c r="BD1068" s="80"/>
      <c r="BE1068" s="81"/>
      <c r="BF1068" s="81"/>
      <c r="BG1068" s="81"/>
      <c r="BH1068" s="81"/>
      <c r="BI1068" s="81"/>
      <c r="BJ1068" s="81"/>
    </row>
    <row r="1069">
      <c r="A1069" s="31"/>
      <c r="B1069" s="32"/>
      <c r="C1069" s="33"/>
      <c r="D1069" s="55"/>
      <c r="E1069" s="35"/>
      <c r="F1069" s="36"/>
      <c r="G1069" s="37"/>
      <c r="H1069" s="38"/>
      <c r="I1069" s="39"/>
      <c r="J1069" s="40"/>
      <c r="K1069" s="88"/>
      <c r="L1069" s="88"/>
      <c r="M1069" s="88"/>
      <c r="N1069" s="88"/>
      <c r="O1069" s="88"/>
      <c r="P1069" s="89"/>
      <c r="Q1069" s="90"/>
      <c r="R1069" s="91"/>
      <c r="S1069" s="92"/>
      <c r="T1069" s="93"/>
      <c r="U1069" s="94"/>
      <c r="V1069" s="95"/>
      <c r="W1069" s="64"/>
      <c r="X1069" s="65"/>
      <c r="Y1069" s="66"/>
      <c r="Z1069" s="67"/>
      <c r="AA1069" s="68"/>
      <c r="AB1069" s="69"/>
      <c r="AC1069" s="70"/>
      <c r="AD1069" s="71"/>
      <c r="AE1069" s="72"/>
      <c r="AF1069" s="73"/>
      <c r="AG1069" s="74"/>
      <c r="AH1069" s="75"/>
      <c r="AI1069" s="76"/>
      <c r="AJ1069" s="77"/>
      <c r="AK1069" s="65"/>
      <c r="AL1069" s="66"/>
      <c r="AM1069" s="67"/>
      <c r="AN1069" s="68"/>
      <c r="AO1069" s="69"/>
      <c r="AP1069" s="70"/>
      <c r="AQ1069" s="71"/>
      <c r="AR1069" s="72"/>
      <c r="AS1069" s="73"/>
      <c r="AT1069" s="74"/>
      <c r="AU1069" s="75"/>
      <c r="AV1069" s="76"/>
      <c r="AW1069" s="78"/>
      <c r="AX1069" s="79"/>
      <c r="AY1069" s="78"/>
      <c r="AZ1069" s="79"/>
      <c r="BA1069" s="80"/>
      <c r="BB1069" s="80"/>
      <c r="BC1069" s="80"/>
      <c r="BD1069" s="80"/>
      <c r="BE1069" s="81"/>
      <c r="BF1069" s="81"/>
      <c r="BG1069" s="81"/>
      <c r="BH1069" s="81"/>
      <c r="BI1069" s="81"/>
      <c r="BJ1069" s="81"/>
    </row>
    <row r="1070">
      <c r="A1070" s="31"/>
      <c r="B1070" s="32"/>
      <c r="C1070" s="33"/>
      <c r="D1070" s="55"/>
      <c r="E1070" s="35"/>
      <c r="F1070" s="36"/>
      <c r="G1070" s="37"/>
      <c r="H1070" s="38"/>
      <c r="I1070" s="39"/>
      <c r="J1070" s="40"/>
      <c r="K1070" s="88"/>
      <c r="L1070" s="88"/>
      <c r="M1070" s="88"/>
      <c r="N1070" s="88"/>
      <c r="O1070" s="88"/>
      <c r="P1070" s="89"/>
      <c r="Q1070" s="90"/>
      <c r="R1070" s="91"/>
      <c r="S1070" s="92"/>
      <c r="T1070" s="93"/>
      <c r="U1070" s="94"/>
      <c r="V1070" s="95"/>
      <c r="W1070" s="64"/>
      <c r="X1070" s="65"/>
      <c r="Y1070" s="66"/>
      <c r="Z1070" s="67"/>
      <c r="AA1070" s="68"/>
      <c r="AB1070" s="69"/>
      <c r="AC1070" s="70"/>
      <c r="AD1070" s="71"/>
      <c r="AE1070" s="72"/>
      <c r="AF1070" s="73"/>
      <c r="AG1070" s="74"/>
      <c r="AH1070" s="75"/>
      <c r="AI1070" s="76"/>
      <c r="AJ1070" s="77"/>
      <c r="AK1070" s="65"/>
      <c r="AL1070" s="66"/>
      <c r="AM1070" s="67"/>
      <c r="AN1070" s="68"/>
      <c r="AO1070" s="69"/>
      <c r="AP1070" s="70"/>
      <c r="AQ1070" s="71"/>
      <c r="AR1070" s="72"/>
      <c r="AS1070" s="73"/>
      <c r="AT1070" s="74"/>
      <c r="AU1070" s="75"/>
      <c r="AV1070" s="76"/>
      <c r="AW1070" s="78"/>
      <c r="AX1070" s="79"/>
      <c r="AY1070" s="78"/>
      <c r="AZ1070" s="79"/>
      <c r="BA1070" s="80"/>
      <c r="BB1070" s="80"/>
      <c r="BC1070" s="80"/>
      <c r="BD1070" s="80"/>
      <c r="BE1070" s="81"/>
      <c r="BF1070" s="81"/>
      <c r="BG1070" s="81"/>
      <c r="BH1070" s="81"/>
      <c r="BI1070" s="81"/>
      <c r="BJ1070" s="81"/>
    </row>
    <row r="1071">
      <c r="A1071" s="31"/>
      <c r="B1071" s="32"/>
      <c r="C1071" s="33"/>
      <c r="D1071" s="55"/>
      <c r="E1071" s="35"/>
      <c r="F1071" s="36"/>
      <c r="G1071" s="37"/>
      <c r="H1071" s="38"/>
      <c r="I1071" s="39"/>
      <c r="J1071" s="40"/>
      <c r="K1071" s="88"/>
      <c r="L1071" s="88"/>
      <c r="M1071" s="88"/>
      <c r="N1071" s="88"/>
      <c r="O1071" s="88"/>
      <c r="P1071" s="89"/>
      <c r="Q1071" s="90"/>
      <c r="R1071" s="91"/>
      <c r="S1071" s="92"/>
      <c r="T1071" s="93"/>
      <c r="U1071" s="94"/>
      <c r="V1071" s="95"/>
      <c r="W1071" s="64"/>
      <c r="X1071" s="65"/>
      <c r="Y1071" s="66"/>
      <c r="Z1071" s="67"/>
      <c r="AA1071" s="68"/>
      <c r="AB1071" s="69"/>
      <c r="AC1071" s="70"/>
      <c r="AD1071" s="71"/>
      <c r="AE1071" s="72"/>
      <c r="AF1071" s="73"/>
      <c r="AG1071" s="74"/>
      <c r="AH1071" s="75"/>
      <c r="AI1071" s="76"/>
      <c r="AJ1071" s="77"/>
      <c r="AK1071" s="65"/>
      <c r="AL1071" s="66"/>
      <c r="AM1071" s="67"/>
      <c r="AN1071" s="68"/>
      <c r="AO1071" s="69"/>
      <c r="AP1071" s="70"/>
      <c r="AQ1071" s="71"/>
      <c r="AR1071" s="72"/>
      <c r="AS1071" s="73"/>
      <c r="AT1071" s="74"/>
      <c r="AU1071" s="75"/>
      <c r="AV1071" s="76"/>
      <c r="AW1071" s="78"/>
      <c r="AX1071" s="79"/>
      <c r="AY1071" s="78"/>
      <c r="AZ1071" s="79"/>
      <c r="BA1071" s="80"/>
      <c r="BB1071" s="80"/>
      <c r="BC1071" s="80"/>
      <c r="BD1071" s="80"/>
      <c r="BE1071" s="81"/>
      <c r="BF1071" s="81"/>
      <c r="BG1071" s="81"/>
      <c r="BH1071" s="81"/>
      <c r="BI1071" s="81"/>
      <c r="BJ1071" s="81"/>
    </row>
    <row r="1072">
      <c r="A1072" s="31"/>
      <c r="B1072" s="32"/>
      <c r="C1072" s="33"/>
      <c r="D1072" s="55"/>
      <c r="E1072" s="35"/>
      <c r="F1072" s="36"/>
      <c r="G1072" s="37"/>
      <c r="H1072" s="38"/>
      <c r="I1072" s="39"/>
      <c r="J1072" s="40"/>
      <c r="K1072" s="88"/>
      <c r="L1072" s="88"/>
      <c r="M1072" s="88"/>
      <c r="N1072" s="88"/>
      <c r="O1072" s="88"/>
      <c r="P1072" s="89"/>
      <c r="Q1072" s="90"/>
      <c r="R1072" s="91"/>
      <c r="S1072" s="92"/>
      <c r="T1072" s="93"/>
      <c r="U1072" s="94"/>
      <c r="V1072" s="95"/>
      <c r="W1072" s="64"/>
      <c r="X1072" s="65"/>
      <c r="Y1072" s="66"/>
      <c r="Z1072" s="67"/>
      <c r="AA1072" s="68"/>
      <c r="AB1072" s="69"/>
      <c r="AC1072" s="70"/>
      <c r="AD1072" s="71"/>
      <c r="AE1072" s="72"/>
      <c r="AF1072" s="73"/>
      <c r="AG1072" s="74"/>
      <c r="AH1072" s="75"/>
      <c r="AI1072" s="76"/>
      <c r="AJ1072" s="77"/>
      <c r="AK1072" s="65"/>
      <c r="AL1072" s="66"/>
      <c r="AM1072" s="67"/>
      <c r="AN1072" s="68"/>
      <c r="AO1072" s="69"/>
      <c r="AP1072" s="70"/>
      <c r="AQ1072" s="71"/>
      <c r="AR1072" s="72"/>
      <c r="AS1072" s="73"/>
      <c r="AT1072" s="74"/>
      <c r="AU1072" s="75"/>
      <c r="AV1072" s="76"/>
      <c r="AW1072" s="78"/>
      <c r="AX1072" s="79"/>
      <c r="AY1072" s="78"/>
      <c r="AZ1072" s="79"/>
      <c r="BA1072" s="80"/>
      <c r="BB1072" s="80"/>
      <c r="BC1072" s="80"/>
      <c r="BD1072" s="80"/>
      <c r="BE1072" s="81"/>
      <c r="BF1072" s="81"/>
      <c r="BG1072" s="81"/>
      <c r="BH1072" s="81"/>
      <c r="BI1072" s="81"/>
      <c r="BJ1072" s="81"/>
    </row>
    <row r="1073">
      <c r="A1073" s="31"/>
      <c r="B1073" s="32"/>
      <c r="C1073" s="33"/>
      <c r="D1073" s="55"/>
      <c r="E1073" s="35"/>
      <c r="F1073" s="36"/>
      <c r="G1073" s="37"/>
      <c r="H1073" s="38"/>
      <c r="I1073" s="39"/>
      <c r="J1073" s="40"/>
      <c r="K1073" s="88"/>
      <c r="L1073" s="88"/>
      <c r="M1073" s="88"/>
      <c r="N1073" s="88"/>
      <c r="O1073" s="88"/>
      <c r="P1073" s="89"/>
      <c r="Q1073" s="90"/>
      <c r="R1073" s="91"/>
      <c r="S1073" s="92"/>
      <c r="T1073" s="93"/>
      <c r="U1073" s="94"/>
      <c r="V1073" s="95"/>
      <c r="W1073" s="64"/>
      <c r="X1073" s="65"/>
      <c r="Y1073" s="66"/>
      <c r="Z1073" s="67"/>
      <c r="AA1073" s="68"/>
      <c r="AB1073" s="69"/>
      <c r="AC1073" s="70"/>
      <c r="AD1073" s="71"/>
      <c r="AE1073" s="72"/>
      <c r="AF1073" s="73"/>
      <c r="AG1073" s="74"/>
      <c r="AH1073" s="75"/>
      <c r="AI1073" s="76"/>
      <c r="AJ1073" s="77"/>
      <c r="AK1073" s="65"/>
      <c r="AL1073" s="66"/>
      <c r="AM1073" s="67"/>
      <c r="AN1073" s="68"/>
      <c r="AO1073" s="69"/>
      <c r="AP1073" s="70"/>
      <c r="AQ1073" s="71"/>
      <c r="AR1073" s="72"/>
      <c r="AS1073" s="73"/>
      <c r="AT1073" s="74"/>
      <c r="AU1073" s="75"/>
      <c r="AV1073" s="76"/>
      <c r="AW1073" s="78"/>
      <c r="AX1073" s="79"/>
      <c r="AY1073" s="78"/>
      <c r="AZ1073" s="79"/>
      <c r="BA1073" s="80"/>
      <c r="BB1073" s="80"/>
      <c r="BC1073" s="80"/>
      <c r="BD1073" s="80"/>
      <c r="BE1073" s="81"/>
      <c r="BF1073" s="81"/>
      <c r="BG1073" s="81"/>
      <c r="BH1073" s="81"/>
      <c r="BI1073" s="81"/>
      <c r="BJ1073" s="81"/>
    </row>
    <row r="1074">
      <c r="A1074" s="31"/>
      <c r="B1074" s="32"/>
      <c r="C1074" s="33"/>
      <c r="D1074" s="55"/>
      <c r="E1074" s="35"/>
      <c r="F1074" s="36"/>
      <c r="G1074" s="37"/>
      <c r="H1074" s="38"/>
      <c r="I1074" s="39"/>
      <c r="J1074" s="40"/>
      <c r="K1074" s="88"/>
      <c r="L1074" s="88"/>
      <c r="M1074" s="88"/>
      <c r="N1074" s="88"/>
      <c r="O1074" s="88"/>
      <c r="P1074" s="89"/>
      <c r="Q1074" s="90"/>
      <c r="R1074" s="91"/>
      <c r="S1074" s="92"/>
      <c r="T1074" s="93"/>
      <c r="U1074" s="94"/>
      <c r="V1074" s="95"/>
      <c r="W1074" s="64"/>
      <c r="X1074" s="65"/>
      <c r="Y1074" s="66"/>
      <c r="Z1074" s="67"/>
      <c r="AA1074" s="68"/>
      <c r="AB1074" s="69"/>
      <c r="AC1074" s="70"/>
      <c r="AD1074" s="71"/>
      <c r="AE1074" s="72"/>
      <c r="AF1074" s="73"/>
      <c r="AG1074" s="74"/>
      <c r="AH1074" s="75"/>
      <c r="AI1074" s="76"/>
      <c r="AJ1074" s="77"/>
      <c r="AK1074" s="65"/>
      <c r="AL1074" s="66"/>
      <c r="AM1074" s="67"/>
      <c r="AN1074" s="68"/>
      <c r="AO1074" s="69"/>
      <c r="AP1074" s="70"/>
      <c r="AQ1074" s="71"/>
      <c r="AR1074" s="72"/>
      <c r="AS1074" s="73"/>
      <c r="AT1074" s="74"/>
      <c r="AU1074" s="75"/>
      <c r="AV1074" s="76"/>
      <c r="AW1074" s="78"/>
      <c r="AX1074" s="79"/>
      <c r="AY1074" s="78"/>
      <c r="AZ1074" s="79"/>
      <c r="BA1074" s="80"/>
      <c r="BB1074" s="80"/>
      <c r="BC1074" s="80"/>
      <c r="BD1074" s="80"/>
      <c r="BE1074" s="81"/>
      <c r="BF1074" s="81"/>
      <c r="BG1074" s="81"/>
      <c r="BH1074" s="81"/>
      <c r="BI1074" s="81"/>
      <c r="BJ1074" s="81"/>
    </row>
    <row r="1075">
      <c r="A1075" s="31"/>
      <c r="B1075" s="32"/>
      <c r="C1075" s="33"/>
      <c r="D1075" s="55"/>
      <c r="E1075" s="35"/>
      <c r="F1075" s="36"/>
      <c r="G1075" s="37"/>
      <c r="H1075" s="38"/>
      <c r="I1075" s="39"/>
      <c r="J1075" s="40"/>
      <c r="K1075" s="88"/>
      <c r="L1075" s="88"/>
      <c r="M1075" s="88"/>
      <c r="N1075" s="88"/>
      <c r="O1075" s="88"/>
      <c r="P1075" s="89"/>
      <c r="Q1075" s="90"/>
      <c r="R1075" s="91"/>
      <c r="S1075" s="92"/>
      <c r="T1075" s="93"/>
      <c r="U1075" s="94"/>
      <c r="V1075" s="95"/>
      <c r="W1075" s="64"/>
      <c r="X1075" s="65"/>
      <c r="Y1075" s="66"/>
      <c r="Z1075" s="67"/>
      <c r="AA1075" s="68"/>
      <c r="AB1075" s="69"/>
      <c r="AC1075" s="70"/>
      <c r="AD1075" s="71"/>
      <c r="AE1075" s="72"/>
      <c r="AF1075" s="73"/>
      <c r="AG1075" s="74"/>
      <c r="AH1075" s="75"/>
      <c r="AI1075" s="76"/>
      <c r="AJ1075" s="77"/>
      <c r="AK1075" s="65"/>
      <c r="AL1075" s="66"/>
      <c r="AM1075" s="67"/>
      <c r="AN1075" s="68"/>
      <c r="AO1075" s="69"/>
      <c r="AP1075" s="70"/>
      <c r="AQ1075" s="71"/>
      <c r="AR1075" s="72"/>
      <c r="AS1075" s="73"/>
      <c r="AT1075" s="74"/>
      <c r="AU1075" s="75"/>
      <c r="AV1075" s="76"/>
      <c r="AW1075" s="78"/>
      <c r="AX1075" s="79"/>
      <c r="AY1075" s="78"/>
      <c r="AZ1075" s="79"/>
      <c r="BA1075" s="80"/>
      <c r="BB1075" s="80"/>
      <c r="BC1075" s="80"/>
      <c r="BD1075" s="80"/>
      <c r="BE1075" s="81"/>
      <c r="BF1075" s="81"/>
      <c r="BG1075" s="81"/>
      <c r="BH1075" s="81"/>
      <c r="BI1075" s="81"/>
      <c r="BJ1075" s="81"/>
    </row>
    <row r="1076">
      <c r="A1076" s="31"/>
      <c r="B1076" s="32"/>
      <c r="C1076" s="33"/>
      <c r="D1076" s="55"/>
      <c r="E1076" s="35"/>
      <c r="F1076" s="36"/>
      <c r="G1076" s="37"/>
      <c r="H1076" s="38"/>
      <c r="I1076" s="39"/>
      <c r="J1076" s="40"/>
      <c r="K1076" s="88"/>
      <c r="L1076" s="88"/>
      <c r="M1076" s="88"/>
      <c r="N1076" s="88"/>
      <c r="O1076" s="88"/>
      <c r="P1076" s="89"/>
      <c r="Q1076" s="90"/>
      <c r="R1076" s="91"/>
      <c r="S1076" s="92"/>
      <c r="T1076" s="93"/>
      <c r="U1076" s="94"/>
      <c r="V1076" s="95"/>
      <c r="W1076" s="64"/>
      <c r="X1076" s="65"/>
      <c r="Y1076" s="66"/>
      <c r="Z1076" s="67"/>
      <c r="AA1076" s="68"/>
      <c r="AB1076" s="69"/>
      <c r="AC1076" s="70"/>
      <c r="AD1076" s="71"/>
      <c r="AE1076" s="72"/>
      <c r="AF1076" s="73"/>
      <c r="AG1076" s="74"/>
      <c r="AH1076" s="75"/>
      <c r="AI1076" s="76"/>
      <c r="AJ1076" s="77"/>
      <c r="AK1076" s="65"/>
      <c r="AL1076" s="66"/>
      <c r="AM1076" s="67"/>
      <c r="AN1076" s="68"/>
      <c r="AO1076" s="69"/>
      <c r="AP1076" s="70"/>
      <c r="AQ1076" s="71"/>
      <c r="AR1076" s="72"/>
      <c r="AS1076" s="73"/>
      <c r="AT1076" s="74"/>
      <c r="AU1076" s="75"/>
      <c r="AV1076" s="76"/>
      <c r="AW1076" s="78"/>
      <c r="AX1076" s="79"/>
      <c r="AY1076" s="78"/>
      <c r="AZ1076" s="79"/>
      <c r="BA1076" s="80"/>
      <c r="BB1076" s="80"/>
      <c r="BC1076" s="80"/>
      <c r="BD1076" s="80"/>
      <c r="BE1076" s="81"/>
      <c r="BF1076" s="81"/>
      <c r="BG1076" s="81"/>
      <c r="BH1076" s="81"/>
      <c r="BI1076" s="81"/>
      <c r="BJ1076" s="81"/>
    </row>
    <row r="1077">
      <c r="A1077" s="31"/>
      <c r="B1077" s="32"/>
      <c r="C1077" s="33"/>
      <c r="D1077" s="55"/>
      <c r="E1077" s="35"/>
      <c r="F1077" s="36"/>
      <c r="G1077" s="37"/>
      <c r="H1077" s="38"/>
      <c r="I1077" s="39"/>
      <c r="J1077" s="40"/>
      <c r="K1077" s="88"/>
      <c r="L1077" s="88"/>
      <c r="M1077" s="88"/>
      <c r="N1077" s="88"/>
      <c r="O1077" s="88"/>
      <c r="P1077" s="89"/>
      <c r="Q1077" s="90"/>
      <c r="R1077" s="91"/>
      <c r="S1077" s="92"/>
      <c r="T1077" s="93"/>
      <c r="U1077" s="94"/>
      <c r="V1077" s="95"/>
      <c r="W1077" s="64"/>
      <c r="X1077" s="65"/>
      <c r="Y1077" s="66"/>
      <c r="Z1077" s="67"/>
      <c r="AA1077" s="68"/>
      <c r="AB1077" s="69"/>
      <c r="AC1077" s="70"/>
      <c r="AD1077" s="71"/>
      <c r="AE1077" s="72"/>
      <c r="AF1077" s="73"/>
      <c r="AG1077" s="74"/>
      <c r="AH1077" s="75"/>
      <c r="AI1077" s="76"/>
      <c r="AJ1077" s="77"/>
      <c r="AK1077" s="65"/>
      <c r="AL1077" s="66"/>
      <c r="AM1077" s="67"/>
      <c r="AN1077" s="68"/>
      <c r="AO1077" s="69"/>
      <c r="AP1077" s="70"/>
      <c r="AQ1077" s="71"/>
      <c r="AR1077" s="72"/>
      <c r="AS1077" s="73"/>
      <c r="AT1077" s="74"/>
      <c r="AU1077" s="75"/>
      <c r="AV1077" s="76"/>
      <c r="AW1077" s="78"/>
      <c r="AX1077" s="79"/>
      <c r="AY1077" s="78"/>
      <c r="AZ1077" s="79"/>
      <c r="BA1077" s="80"/>
      <c r="BB1077" s="80"/>
      <c r="BC1077" s="80"/>
      <c r="BD1077" s="80"/>
      <c r="BE1077" s="81"/>
      <c r="BF1077" s="81"/>
      <c r="BG1077" s="81"/>
      <c r="BH1077" s="81"/>
      <c r="BI1077" s="81"/>
      <c r="BJ1077" s="81"/>
    </row>
    <row r="1078">
      <c r="A1078" s="31"/>
      <c r="B1078" s="32"/>
      <c r="C1078" s="33"/>
      <c r="D1078" s="55"/>
      <c r="E1078" s="35"/>
      <c r="F1078" s="36"/>
      <c r="G1078" s="37"/>
      <c r="H1078" s="38"/>
      <c r="I1078" s="39"/>
      <c r="J1078" s="40"/>
      <c r="K1078" s="88"/>
      <c r="L1078" s="88"/>
      <c r="M1078" s="88"/>
      <c r="N1078" s="88"/>
      <c r="O1078" s="88"/>
      <c r="P1078" s="89"/>
      <c r="Q1078" s="90"/>
      <c r="R1078" s="91"/>
      <c r="S1078" s="92"/>
      <c r="T1078" s="93"/>
      <c r="U1078" s="94"/>
      <c r="V1078" s="95"/>
      <c r="W1078" s="64"/>
      <c r="X1078" s="65"/>
      <c r="Y1078" s="66"/>
      <c r="Z1078" s="67"/>
      <c r="AA1078" s="68"/>
      <c r="AB1078" s="69"/>
      <c r="AC1078" s="70"/>
      <c r="AD1078" s="71"/>
      <c r="AE1078" s="72"/>
      <c r="AF1078" s="73"/>
      <c r="AG1078" s="74"/>
      <c r="AH1078" s="75"/>
      <c r="AI1078" s="76"/>
      <c r="AJ1078" s="77"/>
      <c r="AK1078" s="65"/>
      <c r="AL1078" s="66"/>
      <c r="AM1078" s="67"/>
      <c r="AN1078" s="68"/>
      <c r="AO1078" s="69"/>
      <c r="AP1078" s="70"/>
      <c r="AQ1078" s="71"/>
      <c r="AR1078" s="72"/>
      <c r="AS1078" s="73"/>
      <c r="AT1078" s="74"/>
      <c r="AU1078" s="75"/>
      <c r="AV1078" s="76"/>
      <c r="AW1078" s="78"/>
      <c r="AX1078" s="79"/>
      <c r="AY1078" s="78"/>
      <c r="AZ1078" s="79"/>
      <c r="BA1078" s="80"/>
      <c r="BB1078" s="80"/>
      <c r="BC1078" s="80"/>
      <c r="BD1078" s="80"/>
      <c r="BE1078" s="81"/>
      <c r="BF1078" s="81"/>
      <c r="BG1078" s="81"/>
      <c r="BH1078" s="81"/>
      <c r="BI1078" s="81"/>
      <c r="BJ1078" s="81"/>
    </row>
    <row r="1079">
      <c r="A1079" s="31"/>
      <c r="B1079" s="32"/>
      <c r="C1079" s="33"/>
      <c r="D1079" s="55"/>
      <c r="E1079" s="35"/>
      <c r="F1079" s="36"/>
      <c r="G1079" s="37"/>
      <c r="H1079" s="38"/>
      <c r="I1079" s="39"/>
      <c r="J1079" s="40"/>
      <c r="K1079" s="88"/>
      <c r="L1079" s="88"/>
      <c r="M1079" s="88"/>
      <c r="N1079" s="88"/>
      <c r="O1079" s="88"/>
      <c r="P1079" s="89"/>
      <c r="Q1079" s="90"/>
      <c r="R1079" s="91"/>
      <c r="S1079" s="92"/>
      <c r="T1079" s="93"/>
      <c r="U1079" s="94"/>
      <c r="V1079" s="95"/>
      <c r="W1079" s="64"/>
      <c r="X1079" s="65"/>
      <c r="Y1079" s="66"/>
      <c r="Z1079" s="67"/>
      <c r="AA1079" s="68"/>
      <c r="AB1079" s="69"/>
      <c r="AC1079" s="70"/>
      <c r="AD1079" s="71"/>
      <c r="AE1079" s="72"/>
      <c r="AF1079" s="73"/>
      <c r="AG1079" s="74"/>
      <c r="AH1079" s="75"/>
      <c r="AI1079" s="76"/>
      <c r="AJ1079" s="77"/>
      <c r="AK1079" s="65"/>
      <c r="AL1079" s="66"/>
      <c r="AM1079" s="67"/>
      <c r="AN1079" s="68"/>
      <c r="AO1079" s="69"/>
      <c r="AP1079" s="70"/>
      <c r="AQ1079" s="71"/>
      <c r="AR1079" s="72"/>
      <c r="AS1079" s="73"/>
      <c r="AT1079" s="74"/>
      <c r="AU1079" s="75"/>
      <c r="AV1079" s="76"/>
      <c r="AW1079" s="78"/>
      <c r="AX1079" s="79"/>
      <c r="AY1079" s="78"/>
      <c r="AZ1079" s="79"/>
      <c r="BA1079" s="80"/>
      <c r="BB1079" s="80"/>
      <c r="BC1079" s="80"/>
      <c r="BD1079" s="80"/>
      <c r="BE1079" s="81"/>
      <c r="BF1079" s="81"/>
      <c r="BG1079" s="81"/>
      <c r="BH1079" s="81"/>
      <c r="BI1079" s="81"/>
      <c r="BJ1079" s="81"/>
    </row>
    <row r="1080">
      <c r="A1080" s="31"/>
      <c r="B1080" s="32"/>
      <c r="C1080" s="33"/>
      <c r="D1080" s="55"/>
      <c r="E1080" s="35"/>
      <c r="F1080" s="36"/>
      <c r="G1080" s="37"/>
      <c r="H1080" s="38"/>
      <c r="I1080" s="39"/>
      <c r="J1080" s="40"/>
      <c r="K1080" s="88"/>
      <c r="L1080" s="88"/>
      <c r="M1080" s="88"/>
      <c r="N1080" s="88"/>
      <c r="O1080" s="88"/>
      <c r="P1080" s="89"/>
      <c r="Q1080" s="90"/>
      <c r="R1080" s="91"/>
      <c r="S1080" s="92"/>
      <c r="T1080" s="93"/>
      <c r="U1080" s="94"/>
      <c r="V1080" s="95"/>
      <c r="W1080" s="64"/>
      <c r="X1080" s="65"/>
      <c r="Y1080" s="66"/>
      <c r="Z1080" s="67"/>
      <c r="AA1080" s="68"/>
      <c r="AB1080" s="69"/>
      <c r="AC1080" s="70"/>
      <c r="AD1080" s="71"/>
      <c r="AE1080" s="72"/>
      <c r="AF1080" s="73"/>
      <c r="AG1080" s="74"/>
      <c r="AH1080" s="75"/>
      <c r="AI1080" s="76"/>
      <c r="AJ1080" s="77"/>
      <c r="AK1080" s="65"/>
      <c r="AL1080" s="66"/>
      <c r="AM1080" s="67"/>
      <c r="AN1080" s="68"/>
      <c r="AO1080" s="69"/>
      <c r="AP1080" s="70"/>
      <c r="AQ1080" s="71"/>
      <c r="AR1080" s="72"/>
      <c r="AS1080" s="73"/>
      <c r="AT1080" s="74"/>
      <c r="AU1080" s="75"/>
      <c r="AV1080" s="76"/>
      <c r="AW1080" s="78"/>
      <c r="AX1080" s="79"/>
      <c r="AY1080" s="78"/>
      <c r="AZ1080" s="79"/>
      <c r="BA1080" s="80"/>
      <c r="BB1080" s="80"/>
      <c r="BC1080" s="80"/>
      <c r="BD1080" s="80"/>
      <c r="BE1080" s="81"/>
      <c r="BF1080" s="81"/>
      <c r="BG1080" s="81"/>
      <c r="BH1080" s="81"/>
      <c r="BI1080" s="81"/>
      <c r="BJ1080" s="81"/>
    </row>
    <row r="1081">
      <c r="A1081" s="31"/>
      <c r="B1081" s="32"/>
      <c r="C1081" s="33"/>
      <c r="D1081" s="55"/>
      <c r="E1081" s="35"/>
      <c r="F1081" s="36"/>
      <c r="G1081" s="37"/>
      <c r="H1081" s="38"/>
      <c r="I1081" s="39"/>
      <c r="J1081" s="40"/>
      <c r="K1081" s="88"/>
      <c r="L1081" s="88"/>
      <c r="M1081" s="88"/>
      <c r="N1081" s="88"/>
      <c r="O1081" s="88"/>
      <c r="P1081" s="89"/>
      <c r="Q1081" s="90"/>
      <c r="R1081" s="91"/>
      <c r="S1081" s="92"/>
      <c r="T1081" s="93"/>
      <c r="U1081" s="94"/>
      <c r="V1081" s="95"/>
      <c r="W1081" s="64"/>
      <c r="X1081" s="65"/>
      <c r="Y1081" s="66"/>
      <c r="Z1081" s="67"/>
      <c r="AA1081" s="68"/>
      <c r="AB1081" s="69"/>
      <c r="AC1081" s="70"/>
      <c r="AD1081" s="71"/>
      <c r="AE1081" s="72"/>
      <c r="AF1081" s="73"/>
      <c r="AG1081" s="74"/>
      <c r="AH1081" s="75"/>
      <c r="AI1081" s="76"/>
      <c r="AJ1081" s="77"/>
      <c r="AK1081" s="65"/>
      <c r="AL1081" s="66"/>
      <c r="AM1081" s="67"/>
      <c r="AN1081" s="68"/>
      <c r="AO1081" s="69"/>
      <c r="AP1081" s="70"/>
      <c r="AQ1081" s="71"/>
      <c r="AR1081" s="72"/>
      <c r="AS1081" s="73"/>
      <c r="AT1081" s="74"/>
      <c r="AU1081" s="75"/>
      <c r="AV1081" s="76"/>
      <c r="AW1081" s="78"/>
      <c r="AX1081" s="79"/>
      <c r="AY1081" s="78"/>
      <c r="AZ1081" s="79"/>
      <c r="BA1081" s="80"/>
      <c r="BB1081" s="80"/>
      <c r="BC1081" s="80"/>
      <c r="BD1081" s="80"/>
      <c r="BE1081" s="81"/>
      <c r="BF1081" s="81"/>
      <c r="BG1081" s="81"/>
      <c r="BH1081" s="81"/>
      <c r="BI1081" s="81"/>
      <c r="BJ1081" s="81"/>
    </row>
    <row r="1082">
      <c r="A1082" s="31"/>
      <c r="B1082" s="32"/>
      <c r="C1082" s="33"/>
      <c r="D1082" s="55"/>
      <c r="E1082" s="35"/>
      <c r="F1082" s="36"/>
      <c r="G1082" s="37"/>
      <c r="H1082" s="38"/>
      <c r="I1082" s="39"/>
      <c r="J1082" s="40"/>
      <c r="K1082" s="88"/>
      <c r="L1082" s="88"/>
      <c r="M1082" s="88"/>
      <c r="N1082" s="88"/>
      <c r="O1082" s="88"/>
      <c r="P1082" s="89"/>
      <c r="Q1082" s="90"/>
      <c r="R1082" s="91"/>
      <c r="S1082" s="92"/>
      <c r="T1082" s="93"/>
      <c r="U1082" s="94"/>
      <c r="V1082" s="95"/>
      <c r="W1082" s="64"/>
      <c r="X1082" s="65"/>
      <c r="Y1082" s="66"/>
      <c r="Z1082" s="67"/>
      <c r="AA1082" s="68"/>
      <c r="AB1082" s="69"/>
      <c r="AC1082" s="70"/>
      <c r="AD1082" s="71"/>
      <c r="AE1082" s="72"/>
      <c r="AF1082" s="73"/>
      <c r="AG1082" s="74"/>
      <c r="AH1082" s="75"/>
      <c r="AI1082" s="76"/>
      <c r="AJ1082" s="77"/>
      <c r="AK1082" s="65"/>
      <c r="AL1082" s="66"/>
      <c r="AM1082" s="67"/>
      <c r="AN1082" s="68"/>
      <c r="AO1082" s="69"/>
      <c r="AP1082" s="70"/>
      <c r="AQ1082" s="71"/>
      <c r="AR1082" s="72"/>
      <c r="AS1082" s="73"/>
      <c r="AT1082" s="74"/>
      <c r="AU1082" s="75"/>
      <c r="AV1082" s="76"/>
      <c r="AW1082" s="78"/>
      <c r="AX1082" s="79"/>
      <c r="AY1082" s="78"/>
      <c r="AZ1082" s="79"/>
      <c r="BA1082" s="80"/>
      <c r="BB1082" s="80"/>
      <c r="BC1082" s="80"/>
      <c r="BD1082" s="80"/>
      <c r="BE1082" s="81"/>
      <c r="BF1082" s="81"/>
      <c r="BG1082" s="81"/>
      <c r="BH1082" s="81"/>
      <c r="BI1082" s="81"/>
      <c r="BJ1082" s="81"/>
    </row>
    <row r="1083">
      <c r="A1083" s="31"/>
      <c r="B1083" s="32"/>
      <c r="C1083" s="33"/>
      <c r="D1083" s="55"/>
      <c r="E1083" s="35"/>
      <c r="F1083" s="36"/>
      <c r="G1083" s="37"/>
      <c r="H1083" s="38"/>
      <c r="I1083" s="39"/>
      <c r="J1083" s="40"/>
      <c r="K1083" s="88"/>
      <c r="L1083" s="88"/>
      <c r="M1083" s="88"/>
      <c r="N1083" s="88"/>
      <c r="O1083" s="88"/>
      <c r="P1083" s="89"/>
      <c r="Q1083" s="90"/>
      <c r="R1083" s="91"/>
      <c r="S1083" s="92"/>
      <c r="T1083" s="93"/>
      <c r="U1083" s="94"/>
      <c r="V1083" s="95"/>
      <c r="W1083" s="64"/>
      <c r="X1083" s="65"/>
      <c r="Y1083" s="66"/>
      <c r="Z1083" s="67"/>
      <c r="AA1083" s="68"/>
      <c r="AB1083" s="69"/>
      <c r="AC1083" s="70"/>
      <c r="AD1083" s="71"/>
      <c r="AE1083" s="72"/>
      <c r="AF1083" s="73"/>
      <c r="AG1083" s="74"/>
      <c r="AH1083" s="75"/>
      <c r="AI1083" s="76"/>
      <c r="AJ1083" s="77"/>
      <c r="AK1083" s="65"/>
      <c r="AL1083" s="66"/>
      <c r="AM1083" s="67"/>
      <c r="AN1083" s="68"/>
      <c r="AO1083" s="69"/>
      <c r="AP1083" s="70"/>
      <c r="AQ1083" s="71"/>
      <c r="AR1083" s="72"/>
      <c r="AS1083" s="73"/>
      <c r="AT1083" s="74"/>
      <c r="AU1083" s="75"/>
      <c r="AV1083" s="76"/>
      <c r="AW1083" s="78"/>
      <c r="AX1083" s="79"/>
      <c r="AY1083" s="78"/>
      <c r="AZ1083" s="79"/>
      <c r="BA1083" s="80"/>
      <c r="BB1083" s="80"/>
      <c r="BC1083" s="80"/>
      <c r="BD1083" s="80"/>
      <c r="BE1083" s="81"/>
      <c r="BF1083" s="81"/>
      <c r="BG1083" s="81"/>
      <c r="BH1083" s="81"/>
      <c r="BI1083" s="81"/>
      <c r="BJ1083" s="81"/>
    </row>
    <row r="1084">
      <c r="A1084" s="31"/>
      <c r="B1084" s="32"/>
      <c r="C1084" s="33"/>
      <c r="D1084" s="55"/>
      <c r="E1084" s="35"/>
      <c r="F1084" s="36"/>
      <c r="G1084" s="37"/>
      <c r="H1084" s="38"/>
      <c r="I1084" s="39"/>
      <c r="J1084" s="40"/>
      <c r="K1084" s="88"/>
      <c r="L1084" s="88"/>
      <c r="M1084" s="88"/>
      <c r="N1084" s="88"/>
      <c r="O1084" s="88"/>
      <c r="P1084" s="89"/>
      <c r="Q1084" s="90"/>
      <c r="R1084" s="91"/>
      <c r="S1084" s="92"/>
      <c r="T1084" s="93"/>
      <c r="U1084" s="94"/>
      <c r="V1084" s="95"/>
      <c r="W1084" s="64"/>
      <c r="X1084" s="65"/>
      <c r="Y1084" s="66"/>
      <c r="Z1084" s="67"/>
      <c r="AA1084" s="68"/>
      <c r="AB1084" s="69"/>
      <c r="AC1084" s="70"/>
      <c r="AD1084" s="71"/>
      <c r="AE1084" s="72"/>
      <c r="AF1084" s="73"/>
      <c r="AG1084" s="74"/>
      <c r="AH1084" s="75"/>
      <c r="AI1084" s="76"/>
      <c r="AJ1084" s="77"/>
      <c r="AK1084" s="65"/>
      <c r="AL1084" s="66"/>
      <c r="AM1084" s="67"/>
      <c r="AN1084" s="68"/>
      <c r="AO1084" s="69"/>
      <c r="AP1084" s="70"/>
      <c r="AQ1084" s="71"/>
      <c r="AR1084" s="72"/>
      <c r="AS1084" s="73"/>
      <c r="AT1084" s="74"/>
      <c r="AU1084" s="75"/>
      <c r="AV1084" s="76"/>
      <c r="AW1084" s="78"/>
      <c r="AX1084" s="79"/>
      <c r="AY1084" s="78"/>
      <c r="AZ1084" s="79"/>
      <c r="BA1084" s="80"/>
      <c r="BB1084" s="80"/>
      <c r="BC1084" s="80"/>
      <c r="BD1084" s="80"/>
      <c r="BE1084" s="81"/>
      <c r="BF1084" s="81"/>
      <c r="BG1084" s="81"/>
      <c r="BH1084" s="81"/>
      <c r="BI1084" s="81"/>
      <c r="BJ1084" s="81"/>
    </row>
    <row r="1085">
      <c r="A1085" s="31"/>
      <c r="B1085" s="32"/>
      <c r="C1085" s="33"/>
      <c r="D1085" s="55"/>
      <c r="E1085" s="35"/>
      <c r="F1085" s="36"/>
      <c r="G1085" s="37"/>
      <c r="H1085" s="38"/>
      <c r="I1085" s="39"/>
      <c r="J1085" s="40"/>
      <c r="K1085" s="88"/>
      <c r="L1085" s="88"/>
      <c r="M1085" s="88"/>
      <c r="N1085" s="88"/>
      <c r="O1085" s="88"/>
      <c r="P1085" s="89"/>
      <c r="Q1085" s="90"/>
      <c r="R1085" s="91"/>
      <c r="S1085" s="92"/>
      <c r="T1085" s="93"/>
      <c r="U1085" s="94"/>
      <c r="V1085" s="95"/>
      <c r="W1085" s="64"/>
      <c r="X1085" s="65"/>
      <c r="Y1085" s="66"/>
      <c r="Z1085" s="67"/>
      <c r="AA1085" s="68"/>
      <c r="AB1085" s="69"/>
      <c r="AC1085" s="70"/>
      <c r="AD1085" s="71"/>
      <c r="AE1085" s="72"/>
      <c r="AF1085" s="73"/>
      <c r="AG1085" s="74"/>
      <c r="AH1085" s="75"/>
      <c r="AI1085" s="76"/>
      <c r="AJ1085" s="77"/>
      <c r="AK1085" s="65"/>
      <c r="AL1085" s="66"/>
      <c r="AM1085" s="67"/>
      <c r="AN1085" s="68"/>
      <c r="AO1085" s="69"/>
      <c r="AP1085" s="70"/>
      <c r="AQ1085" s="71"/>
      <c r="AR1085" s="72"/>
      <c r="AS1085" s="73"/>
      <c r="AT1085" s="74"/>
      <c r="AU1085" s="75"/>
      <c r="AV1085" s="76"/>
      <c r="AW1085" s="78"/>
      <c r="AX1085" s="79"/>
      <c r="AY1085" s="78"/>
      <c r="AZ1085" s="79"/>
      <c r="BA1085" s="80"/>
      <c r="BB1085" s="80"/>
      <c r="BC1085" s="80"/>
      <c r="BD1085" s="80"/>
      <c r="BE1085" s="81"/>
      <c r="BF1085" s="81"/>
      <c r="BG1085" s="81"/>
      <c r="BH1085" s="81"/>
      <c r="BI1085" s="81"/>
      <c r="BJ1085" s="81"/>
    </row>
    <row r="1086">
      <c r="A1086" s="31"/>
      <c r="B1086" s="32"/>
      <c r="C1086" s="33"/>
      <c r="D1086" s="55"/>
      <c r="E1086" s="35"/>
      <c r="F1086" s="36"/>
      <c r="G1086" s="37"/>
      <c r="H1086" s="38"/>
      <c r="I1086" s="39"/>
      <c r="J1086" s="40"/>
      <c r="K1086" s="88"/>
      <c r="L1086" s="88"/>
      <c r="M1086" s="88"/>
      <c r="N1086" s="88"/>
      <c r="O1086" s="88"/>
      <c r="P1086" s="89"/>
      <c r="Q1086" s="90"/>
      <c r="R1086" s="91"/>
      <c r="S1086" s="92"/>
      <c r="T1086" s="93"/>
      <c r="U1086" s="94"/>
      <c r="V1086" s="95"/>
      <c r="W1086" s="64"/>
      <c r="X1086" s="65"/>
      <c r="Y1086" s="66"/>
      <c r="Z1086" s="67"/>
      <c r="AA1086" s="68"/>
      <c r="AB1086" s="69"/>
      <c r="AC1086" s="70"/>
      <c r="AD1086" s="71"/>
      <c r="AE1086" s="72"/>
      <c r="AF1086" s="73"/>
      <c r="AG1086" s="74"/>
      <c r="AH1086" s="75"/>
      <c r="AI1086" s="76"/>
      <c r="AJ1086" s="77"/>
      <c r="AK1086" s="65"/>
      <c r="AL1086" s="66"/>
      <c r="AM1086" s="67"/>
      <c r="AN1086" s="68"/>
      <c r="AO1086" s="69"/>
      <c r="AP1086" s="70"/>
      <c r="AQ1086" s="71"/>
      <c r="AR1086" s="72"/>
      <c r="AS1086" s="73"/>
      <c r="AT1086" s="74"/>
      <c r="AU1086" s="75"/>
      <c r="AV1086" s="76"/>
      <c r="AW1086" s="78"/>
      <c r="AX1086" s="79"/>
      <c r="AY1086" s="78"/>
      <c r="AZ1086" s="79"/>
      <c r="BA1086" s="80"/>
      <c r="BB1086" s="80"/>
      <c r="BC1086" s="80"/>
      <c r="BD1086" s="80"/>
      <c r="BE1086" s="81"/>
      <c r="BF1086" s="81"/>
      <c r="BG1086" s="81"/>
      <c r="BH1086" s="81"/>
      <c r="BI1086" s="81"/>
      <c r="BJ1086" s="81"/>
    </row>
    <row r="1087">
      <c r="A1087" s="31"/>
      <c r="B1087" s="32"/>
      <c r="C1087" s="33"/>
      <c r="D1087" s="55"/>
      <c r="E1087" s="35"/>
      <c r="F1087" s="36"/>
      <c r="G1087" s="37"/>
      <c r="H1087" s="38"/>
      <c r="I1087" s="39"/>
      <c r="J1087" s="40"/>
      <c r="K1087" s="88"/>
      <c r="L1087" s="88"/>
      <c r="M1087" s="88"/>
      <c r="N1087" s="88"/>
      <c r="O1087" s="88"/>
      <c r="P1087" s="89"/>
      <c r="Q1087" s="90"/>
      <c r="R1087" s="91"/>
      <c r="S1087" s="92"/>
      <c r="T1087" s="93"/>
      <c r="U1087" s="94"/>
      <c r="V1087" s="95"/>
      <c r="W1087" s="64"/>
      <c r="X1087" s="65"/>
      <c r="Y1087" s="66"/>
      <c r="Z1087" s="67"/>
      <c r="AA1087" s="68"/>
      <c r="AB1087" s="69"/>
      <c r="AC1087" s="70"/>
      <c r="AD1087" s="71"/>
      <c r="AE1087" s="72"/>
      <c r="AF1087" s="73"/>
      <c r="AG1087" s="74"/>
      <c r="AH1087" s="75"/>
      <c r="AI1087" s="76"/>
      <c r="AJ1087" s="77"/>
      <c r="AK1087" s="65"/>
      <c r="AL1087" s="66"/>
      <c r="AM1087" s="67"/>
      <c r="AN1087" s="68"/>
      <c r="AO1087" s="69"/>
      <c r="AP1087" s="70"/>
      <c r="AQ1087" s="71"/>
      <c r="AR1087" s="72"/>
      <c r="AS1087" s="73"/>
      <c r="AT1087" s="74"/>
      <c r="AU1087" s="75"/>
      <c r="AV1087" s="76"/>
      <c r="AW1087" s="78"/>
      <c r="AX1087" s="79"/>
      <c r="AY1087" s="78"/>
      <c r="AZ1087" s="79"/>
      <c r="BA1087" s="80"/>
      <c r="BB1087" s="80"/>
      <c r="BC1087" s="80"/>
      <c r="BD1087" s="80"/>
      <c r="BE1087" s="81"/>
      <c r="BF1087" s="81"/>
      <c r="BG1087" s="81"/>
      <c r="BH1087" s="81"/>
      <c r="BI1087" s="81"/>
      <c r="BJ1087" s="81"/>
    </row>
    <row r="1088">
      <c r="A1088" s="31"/>
      <c r="B1088" s="32"/>
      <c r="C1088" s="33"/>
      <c r="D1088" s="55"/>
      <c r="E1088" s="35"/>
      <c r="F1088" s="36"/>
      <c r="G1088" s="37"/>
      <c r="H1088" s="38"/>
      <c r="I1088" s="39"/>
      <c r="J1088" s="40"/>
      <c r="K1088" s="88"/>
      <c r="L1088" s="88"/>
      <c r="M1088" s="88"/>
      <c r="N1088" s="88"/>
      <c r="O1088" s="88"/>
      <c r="P1088" s="89"/>
      <c r="Q1088" s="90"/>
      <c r="R1088" s="91"/>
      <c r="S1088" s="92"/>
      <c r="T1088" s="93"/>
      <c r="U1088" s="94"/>
      <c r="V1088" s="95"/>
      <c r="W1088" s="64"/>
      <c r="X1088" s="65"/>
      <c r="Y1088" s="66"/>
      <c r="Z1088" s="67"/>
      <c r="AA1088" s="68"/>
      <c r="AB1088" s="69"/>
      <c r="AC1088" s="70"/>
      <c r="AD1088" s="71"/>
      <c r="AE1088" s="72"/>
      <c r="AF1088" s="73"/>
      <c r="AG1088" s="74"/>
      <c r="AH1088" s="75"/>
      <c r="AI1088" s="76"/>
      <c r="AJ1088" s="77"/>
      <c r="AK1088" s="65"/>
      <c r="AL1088" s="66"/>
      <c r="AM1088" s="67"/>
      <c r="AN1088" s="68"/>
      <c r="AO1088" s="69"/>
      <c r="AP1088" s="70"/>
      <c r="AQ1088" s="71"/>
      <c r="AR1088" s="72"/>
      <c r="AS1088" s="73"/>
      <c r="AT1088" s="74"/>
      <c r="AU1088" s="75"/>
      <c r="AV1088" s="76"/>
      <c r="AW1088" s="78"/>
      <c r="AX1088" s="79"/>
      <c r="AY1088" s="78"/>
      <c r="AZ1088" s="79"/>
      <c r="BA1088" s="80"/>
      <c r="BB1088" s="80"/>
      <c r="BC1088" s="80"/>
      <c r="BD1088" s="80"/>
      <c r="BE1088" s="81"/>
      <c r="BF1088" s="81"/>
      <c r="BG1088" s="81"/>
      <c r="BH1088" s="81"/>
      <c r="BI1088" s="81"/>
      <c r="BJ1088" s="81"/>
    </row>
    <row r="1089">
      <c r="A1089" s="31"/>
      <c r="B1089" s="32"/>
      <c r="C1089" s="33"/>
      <c r="D1089" s="55"/>
      <c r="E1089" s="35"/>
      <c r="F1089" s="36"/>
      <c r="G1089" s="37"/>
      <c r="H1089" s="38"/>
      <c r="I1089" s="39"/>
      <c r="J1089" s="40"/>
      <c r="K1089" s="88"/>
      <c r="L1089" s="88"/>
      <c r="M1089" s="88"/>
      <c r="N1089" s="88"/>
      <c r="O1089" s="88"/>
      <c r="P1089" s="89"/>
      <c r="Q1089" s="90"/>
      <c r="R1089" s="91"/>
      <c r="S1089" s="92"/>
      <c r="T1089" s="93"/>
      <c r="U1089" s="94"/>
      <c r="V1089" s="95"/>
      <c r="W1089" s="64"/>
      <c r="X1089" s="65"/>
      <c r="Y1089" s="66"/>
      <c r="Z1089" s="67"/>
      <c r="AA1089" s="68"/>
      <c r="AB1089" s="69"/>
      <c r="AC1089" s="70"/>
      <c r="AD1089" s="71"/>
      <c r="AE1089" s="72"/>
      <c r="AF1089" s="73"/>
      <c r="AG1089" s="74"/>
      <c r="AH1089" s="75"/>
      <c r="AI1089" s="76"/>
      <c r="AJ1089" s="77"/>
      <c r="AK1089" s="65"/>
      <c r="AL1089" s="66"/>
      <c r="AM1089" s="67"/>
      <c r="AN1089" s="68"/>
      <c r="AO1089" s="69"/>
      <c r="AP1089" s="70"/>
      <c r="AQ1089" s="71"/>
      <c r="AR1089" s="72"/>
      <c r="AS1089" s="73"/>
      <c r="AT1089" s="74"/>
      <c r="AU1089" s="75"/>
      <c r="AV1089" s="76"/>
      <c r="AW1089" s="78"/>
      <c r="AX1089" s="79"/>
      <c r="AY1089" s="78"/>
      <c r="AZ1089" s="79"/>
      <c r="BA1089" s="80"/>
      <c r="BB1089" s="80"/>
      <c r="BC1089" s="80"/>
      <c r="BD1089" s="80"/>
      <c r="BE1089" s="81"/>
      <c r="BF1089" s="81"/>
      <c r="BG1089" s="81"/>
      <c r="BH1089" s="81"/>
      <c r="BI1089" s="81"/>
      <c r="BJ1089" s="81"/>
    </row>
    <row r="1090">
      <c r="A1090" s="31"/>
      <c r="B1090" s="32"/>
      <c r="C1090" s="33"/>
      <c r="D1090" s="55"/>
      <c r="E1090" s="35"/>
      <c r="F1090" s="36"/>
      <c r="G1090" s="37"/>
      <c r="H1090" s="38"/>
      <c r="I1090" s="39"/>
      <c r="J1090" s="40"/>
      <c r="K1090" s="88"/>
      <c r="L1090" s="88"/>
      <c r="M1090" s="88"/>
      <c r="N1090" s="88"/>
      <c r="O1090" s="88"/>
      <c r="P1090" s="89"/>
      <c r="Q1090" s="90"/>
      <c r="R1090" s="91"/>
      <c r="S1090" s="92"/>
      <c r="T1090" s="93"/>
      <c r="U1090" s="94"/>
      <c r="V1090" s="95"/>
      <c r="W1090" s="64"/>
      <c r="X1090" s="65"/>
      <c r="Y1090" s="66"/>
      <c r="Z1090" s="67"/>
      <c r="AA1090" s="68"/>
      <c r="AB1090" s="69"/>
      <c r="AC1090" s="70"/>
      <c r="AD1090" s="71"/>
      <c r="AE1090" s="72"/>
      <c r="AF1090" s="73"/>
      <c r="AG1090" s="74"/>
      <c r="AH1090" s="75"/>
      <c r="AI1090" s="76"/>
      <c r="AJ1090" s="77"/>
      <c r="AK1090" s="65"/>
      <c r="AL1090" s="66"/>
      <c r="AM1090" s="67"/>
      <c r="AN1090" s="68"/>
      <c r="AO1090" s="69"/>
      <c r="AP1090" s="70"/>
      <c r="AQ1090" s="71"/>
      <c r="AR1090" s="72"/>
      <c r="AS1090" s="73"/>
      <c r="AT1090" s="74"/>
      <c r="AU1090" s="75"/>
      <c r="AV1090" s="76"/>
      <c r="AW1090" s="78"/>
      <c r="AX1090" s="79"/>
      <c r="AY1090" s="78"/>
      <c r="AZ1090" s="79"/>
      <c r="BA1090" s="80"/>
      <c r="BB1090" s="80"/>
      <c r="BC1090" s="80"/>
      <c r="BD1090" s="80"/>
      <c r="BE1090" s="81"/>
      <c r="BF1090" s="81"/>
      <c r="BG1090" s="81"/>
      <c r="BH1090" s="81"/>
      <c r="BI1090" s="81"/>
      <c r="BJ1090" s="81"/>
    </row>
    <row r="1091">
      <c r="A1091" s="31"/>
      <c r="B1091" s="32"/>
      <c r="C1091" s="33"/>
      <c r="D1091" s="55"/>
      <c r="E1091" s="35"/>
      <c r="F1091" s="36"/>
      <c r="G1091" s="37"/>
      <c r="H1091" s="38"/>
      <c r="I1091" s="39"/>
      <c r="J1091" s="40"/>
      <c r="K1091" s="88"/>
      <c r="L1091" s="88"/>
      <c r="M1091" s="88"/>
      <c r="N1091" s="88"/>
      <c r="O1091" s="88"/>
      <c r="P1091" s="89"/>
      <c r="Q1091" s="90"/>
      <c r="R1091" s="91"/>
      <c r="S1091" s="92"/>
      <c r="T1091" s="93"/>
      <c r="U1091" s="94"/>
      <c r="V1091" s="95"/>
      <c r="W1091" s="64"/>
      <c r="X1091" s="65"/>
      <c r="Y1091" s="66"/>
      <c r="Z1091" s="67"/>
      <c r="AA1091" s="68"/>
      <c r="AB1091" s="69"/>
      <c r="AC1091" s="70"/>
      <c r="AD1091" s="71"/>
      <c r="AE1091" s="72"/>
      <c r="AF1091" s="73"/>
      <c r="AG1091" s="74"/>
      <c r="AH1091" s="75"/>
      <c r="AI1091" s="76"/>
      <c r="AJ1091" s="77"/>
      <c r="AK1091" s="65"/>
      <c r="AL1091" s="66"/>
      <c r="AM1091" s="67"/>
      <c r="AN1091" s="68"/>
      <c r="AO1091" s="69"/>
      <c r="AP1091" s="70"/>
      <c r="AQ1091" s="71"/>
      <c r="AR1091" s="72"/>
      <c r="AS1091" s="73"/>
      <c r="AT1091" s="74"/>
      <c r="AU1091" s="75"/>
      <c r="AV1091" s="76"/>
      <c r="AW1091" s="78"/>
      <c r="AX1091" s="79"/>
      <c r="AY1091" s="78"/>
      <c r="AZ1091" s="79"/>
      <c r="BA1091" s="80"/>
      <c r="BB1091" s="80"/>
      <c r="BC1091" s="80"/>
      <c r="BD1091" s="80"/>
      <c r="BE1091" s="81"/>
      <c r="BF1091" s="81"/>
      <c r="BG1091" s="81"/>
      <c r="BH1091" s="81"/>
      <c r="BI1091" s="81"/>
      <c r="BJ1091" s="81"/>
    </row>
    <row r="1092">
      <c r="A1092" s="31"/>
      <c r="B1092" s="32"/>
      <c r="C1092" s="33"/>
      <c r="D1092" s="55"/>
      <c r="E1092" s="35"/>
      <c r="F1092" s="36"/>
      <c r="G1092" s="37"/>
      <c r="H1092" s="38"/>
      <c r="I1092" s="39"/>
      <c r="J1092" s="40"/>
      <c r="K1092" s="88"/>
      <c r="L1092" s="88"/>
      <c r="M1092" s="88"/>
      <c r="N1092" s="88"/>
      <c r="O1092" s="88"/>
      <c r="P1092" s="89"/>
      <c r="Q1092" s="90"/>
      <c r="R1092" s="91"/>
      <c r="S1092" s="92"/>
      <c r="T1092" s="93"/>
      <c r="U1092" s="94"/>
      <c r="V1092" s="95"/>
      <c r="W1092" s="64"/>
      <c r="X1092" s="65"/>
      <c r="Y1092" s="66"/>
      <c r="Z1092" s="67"/>
      <c r="AA1092" s="68"/>
      <c r="AB1092" s="69"/>
      <c r="AC1092" s="70"/>
      <c r="AD1092" s="71"/>
      <c r="AE1092" s="72"/>
      <c r="AF1092" s="73"/>
      <c r="AG1092" s="74"/>
      <c r="AH1092" s="75"/>
      <c r="AI1092" s="76"/>
      <c r="AJ1092" s="77"/>
      <c r="AK1092" s="65"/>
      <c r="AL1092" s="66"/>
      <c r="AM1092" s="67"/>
      <c r="AN1092" s="68"/>
      <c r="AO1092" s="69"/>
      <c r="AP1092" s="70"/>
      <c r="AQ1092" s="71"/>
      <c r="AR1092" s="72"/>
      <c r="AS1092" s="73"/>
      <c r="AT1092" s="74"/>
      <c r="AU1092" s="75"/>
      <c r="AV1092" s="76"/>
      <c r="AW1092" s="78"/>
      <c r="AX1092" s="79"/>
      <c r="AY1092" s="78"/>
      <c r="AZ1092" s="79"/>
      <c r="BA1092" s="80"/>
      <c r="BB1092" s="80"/>
      <c r="BC1092" s="80"/>
      <c r="BD1092" s="80"/>
      <c r="BE1092" s="81"/>
      <c r="BF1092" s="81"/>
      <c r="BG1092" s="81"/>
      <c r="BH1092" s="81"/>
      <c r="BI1092" s="81"/>
      <c r="BJ1092" s="81"/>
    </row>
    <row r="1093">
      <c r="A1093" s="31"/>
      <c r="B1093" s="32"/>
      <c r="C1093" s="33"/>
      <c r="D1093" s="55"/>
      <c r="E1093" s="35"/>
      <c r="F1093" s="36"/>
      <c r="G1093" s="37"/>
      <c r="H1093" s="38"/>
      <c r="I1093" s="39"/>
      <c r="J1093" s="40"/>
      <c r="K1093" s="88"/>
      <c r="L1093" s="88"/>
      <c r="M1093" s="88"/>
      <c r="N1093" s="88"/>
      <c r="O1093" s="88"/>
      <c r="P1093" s="89"/>
      <c r="Q1093" s="90"/>
      <c r="R1093" s="91"/>
      <c r="S1093" s="92"/>
      <c r="T1093" s="93"/>
      <c r="U1093" s="94"/>
      <c r="V1093" s="95"/>
      <c r="W1093" s="64"/>
      <c r="X1093" s="65"/>
      <c r="Y1093" s="66"/>
      <c r="Z1093" s="67"/>
      <c r="AA1093" s="68"/>
      <c r="AB1093" s="69"/>
      <c r="AC1093" s="70"/>
      <c r="AD1093" s="71"/>
      <c r="AE1093" s="72"/>
      <c r="AF1093" s="73"/>
      <c r="AG1093" s="74"/>
      <c r="AH1093" s="75"/>
      <c r="AI1093" s="76"/>
      <c r="AJ1093" s="77"/>
      <c r="AK1093" s="65"/>
      <c r="AL1093" s="66"/>
      <c r="AM1093" s="67"/>
      <c r="AN1093" s="68"/>
      <c r="AO1093" s="69"/>
      <c r="AP1093" s="70"/>
      <c r="AQ1093" s="71"/>
      <c r="AR1093" s="72"/>
      <c r="AS1093" s="73"/>
      <c r="AT1093" s="74"/>
      <c r="AU1093" s="75"/>
      <c r="AV1093" s="76"/>
      <c r="AW1093" s="78"/>
      <c r="AX1093" s="79"/>
      <c r="AY1093" s="78"/>
      <c r="AZ1093" s="79"/>
      <c r="BA1093" s="80"/>
      <c r="BB1093" s="80"/>
      <c r="BC1093" s="80"/>
      <c r="BD1093" s="80"/>
      <c r="BE1093" s="81"/>
      <c r="BF1093" s="81"/>
      <c r="BG1093" s="81"/>
      <c r="BH1093" s="81"/>
      <c r="BI1093" s="81"/>
      <c r="BJ1093" s="81"/>
    </row>
    <row r="1094">
      <c r="A1094" s="31"/>
      <c r="B1094" s="32"/>
      <c r="C1094" s="33"/>
      <c r="D1094" s="55"/>
      <c r="E1094" s="35"/>
      <c r="F1094" s="36"/>
      <c r="G1094" s="37"/>
      <c r="H1094" s="38"/>
      <c r="I1094" s="39"/>
      <c r="J1094" s="40"/>
      <c r="K1094" s="88"/>
      <c r="L1094" s="88"/>
      <c r="M1094" s="88"/>
      <c r="N1094" s="88"/>
      <c r="O1094" s="88"/>
      <c r="P1094" s="89"/>
      <c r="Q1094" s="90"/>
      <c r="R1094" s="91"/>
      <c r="S1094" s="92"/>
      <c r="T1094" s="93"/>
      <c r="U1094" s="94"/>
      <c r="V1094" s="95"/>
      <c r="W1094" s="64"/>
      <c r="X1094" s="65"/>
      <c r="Y1094" s="66"/>
      <c r="Z1094" s="67"/>
      <c r="AA1094" s="68"/>
      <c r="AB1094" s="69"/>
      <c r="AC1094" s="70"/>
      <c r="AD1094" s="71"/>
      <c r="AE1094" s="72"/>
      <c r="AF1094" s="73"/>
      <c r="AG1094" s="74"/>
      <c r="AH1094" s="75"/>
      <c r="AI1094" s="76"/>
      <c r="AJ1094" s="77"/>
      <c r="AK1094" s="65"/>
      <c r="AL1094" s="66"/>
      <c r="AM1094" s="67"/>
      <c r="AN1094" s="68"/>
      <c r="AO1094" s="69"/>
      <c r="AP1094" s="70"/>
      <c r="AQ1094" s="71"/>
      <c r="AR1094" s="72"/>
      <c r="AS1094" s="73"/>
      <c r="AT1094" s="74"/>
      <c r="AU1094" s="75"/>
      <c r="AV1094" s="76"/>
      <c r="AW1094" s="78"/>
      <c r="AX1094" s="79"/>
      <c r="AY1094" s="78"/>
      <c r="AZ1094" s="79"/>
      <c r="BA1094" s="80"/>
      <c r="BB1094" s="80"/>
      <c r="BC1094" s="80"/>
      <c r="BD1094" s="80"/>
      <c r="BE1094" s="81"/>
      <c r="BF1094" s="81"/>
      <c r="BG1094" s="81"/>
      <c r="BH1094" s="81"/>
      <c r="BI1094" s="81"/>
      <c r="BJ1094" s="81"/>
    </row>
    <row r="1095">
      <c r="A1095" s="31"/>
      <c r="B1095" s="32"/>
      <c r="C1095" s="33"/>
      <c r="D1095" s="55"/>
      <c r="E1095" s="35"/>
      <c r="F1095" s="36"/>
      <c r="G1095" s="37"/>
      <c r="H1095" s="38"/>
      <c r="I1095" s="39"/>
      <c r="J1095" s="40"/>
      <c r="K1095" s="88"/>
      <c r="L1095" s="88"/>
      <c r="M1095" s="88"/>
      <c r="N1095" s="88"/>
      <c r="O1095" s="88"/>
      <c r="P1095" s="89"/>
      <c r="Q1095" s="90"/>
      <c r="R1095" s="91"/>
      <c r="S1095" s="92"/>
      <c r="T1095" s="93"/>
      <c r="U1095" s="94"/>
      <c r="V1095" s="95"/>
      <c r="W1095" s="64"/>
      <c r="X1095" s="65"/>
      <c r="Y1095" s="66"/>
      <c r="Z1095" s="67"/>
      <c r="AA1095" s="68"/>
      <c r="AB1095" s="69"/>
      <c r="AC1095" s="70"/>
      <c r="AD1095" s="71"/>
      <c r="AE1095" s="72"/>
      <c r="AF1095" s="73"/>
      <c r="AG1095" s="74"/>
      <c r="AH1095" s="75"/>
      <c r="AI1095" s="76"/>
      <c r="AJ1095" s="77"/>
      <c r="AK1095" s="65"/>
      <c r="AL1095" s="66"/>
      <c r="AM1095" s="67"/>
      <c r="AN1095" s="68"/>
      <c r="AO1095" s="69"/>
      <c r="AP1095" s="70"/>
      <c r="AQ1095" s="71"/>
      <c r="AR1095" s="72"/>
      <c r="AS1095" s="73"/>
      <c r="AT1095" s="74"/>
      <c r="AU1095" s="75"/>
      <c r="AV1095" s="76"/>
      <c r="AW1095" s="78"/>
      <c r="AX1095" s="79"/>
      <c r="AY1095" s="78"/>
      <c r="AZ1095" s="79"/>
      <c r="BA1095" s="80"/>
      <c r="BB1095" s="80"/>
      <c r="BC1095" s="80"/>
      <c r="BD1095" s="80"/>
      <c r="BE1095" s="81"/>
      <c r="BF1095" s="81"/>
      <c r="BG1095" s="81"/>
      <c r="BH1095" s="81"/>
      <c r="BI1095" s="81"/>
      <c r="BJ1095" s="81"/>
    </row>
    <row r="1096">
      <c r="A1096" s="31"/>
      <c r="B1096" s="32"/>
      <c r="C1096" s="33"/>
      <c r="D1096" s="55"/>
      <c r="E1096" s="35"/>
      <c r="F1096" s="36"/>
      <c r="G1096" s="37"/>
      <c r="H1096" s="38"/>
      <c r="I1096" s="39"/>
      <c r="J1096" s="40"/>
      <c r="K1096" s="88"/>
      <c r="L1096" s="88"/>
      <c r="M1096" s="88"/>
      <c r="N1096" s="88"/>
      <c r="O1096" s="88"/>
      <c r="P1096" s="89"/>
      <c r="Q1096" s="90"/>
      <c r="R1096" s="91"/>
      <c r="S1096" s="92"/>
      <c r="T1096" s="93"/>
      <c r="U1096" s="94"/>
      <c r="V1096" s="95"/>
      <c r="W1096" s="64"/>
      <c r="X1096" s="65"/>
      <c r="Y1096" s="66"/>
      <c r="Z1096" s="67"/>
      <c r="AA1096" s="68"/>
      <c r="AB1096" s="69"/>
      <c r="AC1096" s="70"/>
      <c r="AD1096" s="71"/>
      <c r="AE1096" s="72"/>
      <c r="AF1096" s="73"/>
      <c r="AG1096" s="74"/>
      <c r="AH1096" s="75"/>
      <c r="AI1096" s="76"/>
      <c r="AJ1096" s="77"/>
      <c r="AK1096" s="65"/>
      <c r="AL1096" s="66"/>
      <c r="AM1096" s="67"/>
      <c r="AN1096" s="68"/>
      <c r="AO1096" s="69"/>
      <c r="AP1096" s="70"/>
      <c r="AQ1096" s="71"/>
      <c r="AR1096" s="72"/>
      <c r="AS1096" s="73"/>
      <c r="AT1096" s="74"/>
      <c r="AU1096" s="75"/>
      <c r="AV1096" s="76"/>
      <c r="AW1096" s="78"/>
      <c r="AX1096" s="79"/>
      <c r="AY1096" s="78"/>
      <c r="AZ1096" s="79"/>
      <c r="BA1096" s="80"/>
      <c r="BB1096" s="80"/>
      <c r="BC1096" s="80"/>
      <c r="BD1096" s="80"/>
      <c r="BE1096" s="81"/>
      <c r="BF1096" s="81"/>
      <c r="BG1096" s="81"/>
      <c r="BH1096" s="81"/>
      <c r="BI1096" s="81"/>
      <c r="BJ1096" s="81"/>
    </row>
    <row r="1097">
      <c r="A1097" s="31"/>
      <c r="B1097" s="32"/>
      <c r="C1097" s="33"/>
      <c r="D1097" s="55"/>
      <c r="E1097" s="35"/>
      <c r="F1097" s="36"/>
      <c r="G1097" s="37"/>
      <c r="H1097" s="38"/>
      <c r="I1097" s="39"/>
      <c r="J1097" s="40"/>
      <c r="K1097" s="88"/>
      <c r="L1097" s="88"/>
      <c r="M1097" s="88"/>
      <c r="N1097" s="88"/>
      <c r="O1097" s="88"/>
      <c r="P1097" s="89"/>
      <c r="Q1097" s="90"/>
      <c r="R1097" s="91"/>
      <c r="S1097" s="92"/>
      <c r="T1097" s="93"/>
      <c r="U1097" s="94"/>
      <c r="V1097" s="95"/>
      <c r="W1097" s="64"/>
      <c r="X1097" s="65"/>
      <c r="Y1097" s="66"/>
      <c r="Z1097" s="67"/>
      <c r="AA1097" s="68"/>
      <c r="AB1097" s="69"/>
      <c r="AC1097" s="70"/>
      <c r="AD1097" s="71"/>
      <c r="AE1097" s="72"/>
      <c r="AF1097" s="73"/>
      <c r="AG1097" s="74"/>
      <c r="AH1097" s="75"/>
      <c r="AI1097" s="76"/>
      <c r="AJ1097" s="77"/>
      <c r="AK1097" s="65"/>
      <c r="AL1097" s="66"/>
      <c r="AM1097" s="67"/>
      <c r="AN1097" s="68"/>
      <c r="AO1097" s="69"/>
      <c r="AP1097" s="70"/>
      <c r="AQ1097" s="71"/>
      <c r="AR1097" s="72"/>
      <c r="AS1097" s="73"/>
      <c r="AT1097" s="74"/>
      <c r="AU1097" s="75"/>
      <c r="AV1097" s="76"/>
      <c r="AW1097" s="78"/>
      <c r="AX1097" s="79"/>
      <c r="AY1097" s="78"/>
      <c r="AZ1097" s="79"/>
      <c r="BA1097" s="80"/>
      <c r="BB1097" s="80"/>
      <c r="BC1097" s="80"/>
      <c r="BD1097" s="80"/>
      <c r="BE1097" s="81"/>
      <c r="BF1097" s="81"/>
      <c r="BG1097" s="81"/>
      <c r="BH1097" s="81"/>
      <c r="BI1097" s="81"/>
      <c r="BJ1097" s="81"/>
    </row>
    <row r="1098">
      <c r="A1098" s="31"/>
      <c r="B1098" s="32"/>
      <c r="C1098" s="33"/>
      <c r="D1098" s="55"/>
      <c r="E1098" s="35"/>
      <c r="F1098" s="36"/>
      <c r="G1098" s="37"/>
      <c r="H1098" s="38"/>
      <c r="I1098" s="39"/>
      <c r="J1098" s="40"/>
      <c r="K1098" s="88"/>
      <c r="L1098" s="88"/>
      <c r="M1098" s="88"/>
      <c r="N1098" s="88"/>
      <c r="O1098" s="88"/>
      <c r="P1098" s="89"/>
      <c r="Q1098" s="90"/>
      <c r="R1098" s="91"/>
      <c r="S1098" s="92"/>
      <c r="T1098" s="93"/>
      <c r="U1098" s="94"/>
      <c r="V1098" s="95"/>
      <c r="W1098" s="64"/>
      <c r="X1098" s="65"/>
      <c r="Y1098" s="66"/>
      <c r="Z1098" s="67"/>
      <c r="AA1098" s="68"/>
      <c r="AB1098" s="69"/>
      <c r="AC1098" s="70"/>
      <c r="AD1098" s="71"/>
      <c r="AE1098" s="72"/>
      <c r="AF1098" s="73"/>
      <c r="AG1098" s="74"/>
      <c r="AH1098" s="75"/>
      <c r="AI1098" s="76"/>
      <c r="AJ1098" s="77"/>
      <c r="AK1098" s="65"/>
      <c r="AL1098" s="66"/>
      <c r="AM1098" s="67"/>
      <c r="AN1098" s="68"/>
      <c r="AO1098" s="69"/>
      <c r="AP1098" s="70"/>
      <c r="AQ1098" s="71"/>
      <c r="AR1098" s="72"/>
      <c r="AS1098" s="73"/>
      <c r="AT1098" s="74"/>
      <c r="AU1098" s="75"/>
      <c r="AV1098" s="76"/>
      <c r="AW1098" s="78"/>
      <c r="AX1098" s="79"/>
      <c r="AY1098" s="78"/>
      <c r="AZ1098" s="79"/>
      <c r="BA1098" s="80"/>
      <c r="BB1098" s="80"/>
      <c r="BC1098" s="80"/>
      <c r="BD1098" s="80"/>
      <c r="BE1098" s="81"/>
      <c r="BF1098" s="81"/>
      <c r="BG1098" s="81"/>
      <c r="BH1098" s="81"/>
      <c r="BI1098" s="81"/>
      <c r="BJ1098" s="81"/>
    </row>
    <row r="1099">
      <c r="A1099" s="31"/>
      <c r="B1099" s="32"/>
      <c r="C1099" s="33"/>
      <c r="D1099" s="55"/>
      <c r="E1099" s="35"/>
      <c r="F1099" s="36"/>
      <c r="G1099" s="37"/>
      <c r="H1099" s="38"/>
      <c r="I1099" s="39"/>
      <c r="J1099" s="40"/>
      <c r="K1099" s="88"/>
      <c r="L1099" s="88"/>
      <c r="M1099" s="88"/>
      <c r="N1099" s="88"/>
      <c r="O1099" s="88"/>
      <c r="P1099" s="89"/>
      <c r="Q1099" s="90"/>
      <c r="R1099" s="91"/>
      <c r="S1099" s="92"/>
      <c r="T1099" s="93"/>
      <c r="U1099" s="94"/>
      <c r="V1099" s="95"/>
      <c r="W1099" s="64"/>
      <c r="X1099" s="65"/>
      <c r="Y1099" s="66"/>
      <c r="Z1099" s="67"/>
      <c r="AA1099" s="68"/>
      <c r="AB1099" s="69"/>
      <c r="AC1099" s="70"/>
      <c r="AD1099" s="71"/>
      <c r="AE1099" s="72"/>
      <c r="AF1099" s="73"/>
      <c r="AG1099" s="74"/>
      <c r="AH1099" s="75"/>
      <c r="AI1099" s="76"/>
      <c r="AJ1099" s="77"/>
      <c r="AK1099" s="65"/>
      <c r="AL1099" s="66"/>
      <c r="AM1099" s="67"/>
      <c r="AN1099" s="68"/>
      <c r="AO1099" s="69"/>
      <c r="AP1099" s="70"/>
      <c r="AQ1099" s="71"/>
      <c r="AR1099" s="72"/>
      <c r="AS1099" s="73"/>
      <c r="AT1099" s="74"/>
      <c r="AU1099" s="75"/>
      <c r="AV1099" s="76"/>
      <c r="AW1099" s="78"/>
      <c r="AX1099" s="79"/>
      <c r="AY1099" s="78"/>
      <c r="AZ1099" s="79"/>
      <c r="BA1099" s="80"/>
      <c r="BB1099" s="80"/>
      <c r="BC1099" s="80"/>
      <c r="BD1099" s="80"/>
      <c r="BE1099" s="81"/>
      <c r="BF1099" s="81"/>
      <c r="BG1099" s="81"/>
      <c r="BH1099" s="81"/>
      <c r="BI1099" s="81"/>
      <c r="BJ1099" s="81"/>
    </row>
    <row r="1100">
      <c r="A1100" s="31"/>
      <c r="B1100" s="32"/>
      <c r="C1100" s="33"/>
      <c r="D1100" s="55"/>
      <c r="E1100" s="35"/>
      <c r="F1100" s="36"/>
      <c r="G1100" s="37"/>
      <c r="H1100" s="38"/>
      <c r="I1100" s="39"/>
      <c r="J1100" s="40"/>
      <c r="K1100" s="88"/>
      <c r="L1100" s="88"/>
      <c r="M1100" s="88"/>
      <c r="N1100" s="88"/>
      <c r="O1100" s="88"/>
      <c r="P1100" s="89"/>
      <c r="Q1100" s="90"/>
      <c r="R1100" s="91"/>
      <c r="S1100" s="92"/>
      <c r="T1100" s="93"/>
      <c r="U1100" s="94"/>
      <c r="V1100" s="95"/>
      <c r="W1100" s="64"/>
      <c r="X1100" s="65"/>
      <c r="Y1100" s="66"/>
      <c r="Z1100" s="67"/>
      <c r="AA1100" s="68"/>
      <c r="AB1100" s="69"/>
      <c r="AC1100" s="70"/>
      <c r="AD1100" s="71"/>
      <c r="AE1100" s="72"/>
      <c r="AF1100" s="73"/>
      <c r="AG1100" s="74"/>
      <c r="AH1100" s="75"/>
      <c r="AI1100" s="76"/>
      <c r="AJ1100" s="77"/>
      <c r="AK1100" s="65"/>
      <c r="AL1100" s="66"/>
      <c r="AM1100" s="67"/>
      <c r="AN1100" s="68"/>
      <c r="AO1100" s="69"/>
      <c r="AP1100" s="70"/>
      <c r="AQ1100" s="71"/>
      <c r="AR1100" s="72"/>
      <c r="AS1100" s="73"/>
      <c r="AT1100" s="74"/>
      <c r="AU1100" s="75"/>
      <c r="AV1100" s="76"/>
      <c r="AW1100" s="78"/>
      <c r="AX1100" s="79"/>
      <c r="AY1100" s="78"/>
      <c r="AZ1100" s="79"/>
      <c r="BA1100" s="80"/>
      <c r="BB1100" s="80"/>
      <c r="BC1100" s="80"/>
      <c r="BD1100" s="80"/>
      <c r="BE1100" s="81"/>
      <c r="BF1100" s="81"/>
      <c r="BG1100" s="81"/>
      <c r="BH1100" s="81"/>
      <c r="BI1100" s="81"/>
      <c r="BJ1100" s="81"/>
    </row>
    <row r="1101">
      <c r="A1101" s="31"/>
      <c r="B1101" s="32"/>
      <c r="C1101" s="33"/>
      <c r="D1101" s="55"/>
      <c r="E1101" s="35"/>
      <c r="F1101" s="36"/>
      <c r="G1101" s="37"/>
      <c r="H1101" s="38"/>
      <c r="I1101" s="39"/>
      <c r="J1101" s="40"/>
      <c r="K1101" s="88"/>
      <c r="L1101" s="88"/>
      <c r="M1101" s="88"/>
      <c r="N1101" s="88"/>
      <c r="O1101" s="88"/>
      <c r="P1101" s="89"/>
      <c r="Q1101" s="90"/>
      <c r="R1101" s="91"/>
      <c r="S1101" s="92"/>
      <c r="T1101" s="93"/>
      <c r="U1101" s="94"/>
      <c r="V1101" s="95"/>
      <c r="W1101" s="64"/>
      <c r="X1101" s="65"/>
      <c r="Y1101" s="66"/>
      <c r="Z1101" s="67"/>
      <c r="AA1101" s="68"/>
      <c r="AB1101" s="69"/>
      <c r="AC1101" s="70"/>
      <c r="AD1101" s="71"/>
      <c r="AE1101" s="72"/>
      <c r="AF1101" s="73"/>
      <c r="AG1101" s="74"/>
      <c r="AH1101" s="75"/>
      <c r="AI1101" s="76"/>
      <c r="AJ1101" s="77"/>
      <c r="AK1101" s="65"/>
      <c r="AL1101" s="66"/>
      <c r="AM1101" s="67"/>
      <c r="AN1101" s="68"/>
      <c r="AO1101" s="69"/>
      <c r="AP1101" s="70"/>
      <c r="AQ1101" s="71"/>
      <c r="AR1101" s="72"/>
      <c r="AS1101" s="73"/>
      <c r="AT1101" s="74"/>
      <c r="AU1101" s="75"/>
      <c r="AV1101" s="76"/>
      <c r="AW1101" s="78"/>
      <c r="AX1101" s="79"/>
      <c r="AY1101" s="78"/>
      <c r="AZ1101" s="79"/>
      <c r="BA1101" s="80"/>
      <c r="BB1101" s="80"/>
      <c r="BC1101" s="80"/>
      <c r="BD1101" s="80"/>
      <c r="BE1101" s="81"/>
      <c r="BF1101" s="81"/>
      <c r="BG1101" s="81"/>
      <c r="BH1101" s="81"/>
      <c r="BI1101" s="81"/>
      <c r="BJ1101" s="81"/>
    </row>
    <row r="1102">
      <c r="A1102" s="31"/>
      <c r="B1102" s="32"/>
      <c r="C1102" s="33"/>
      <c r="D1102" s="55"/>
      <c r="E1102" s="35"/>
      <c r="F1102" s="36"/>
      <c r="G1102" s="37"/>
      <c r="H1102" s="38"/>
      <c r="I1102" s="39"/>
      <c r="J1102" s="40"/>
      <c r="K1102" s="88"/>
      <c r="L1102" s="88"/>
      <c r="M1102" s="88"/>
      <c r="N1102" s="88"/>
      <c r="O1102" s="88"/>
      <c r="P1102" s="89"/>
      <c r="Q1102" s="90"/>
      <c r="R1102" s="91"/>
      <c r="S1102" s="92"/>
      <c r="T1102" s="93"/>
      <c r="U1102" s="94"/>
      <c r="V1102" s="95"/>
      <c r="W1102" s="64"/>
      <c r="X1102" s="65"/>
      <c r="Y1102" s="66"/>
      <c r="Z1102" s="67"/>
      <c r="AA1102" s="68"/>
      <c r="AB1102" s="69"/>
      <c r="AC1102" s="70"/>
      <c r="AD1102" s="71"/>
      <c r="AE1102" s="72"/>
      <c r="AF1102" s="73"/>
      <c r="AG1102" s="74"/>
      <c r="AH1102" s="75"/>
      <c r="AI1102" s="76"/>
      <c r="AJ1102" s="77"/>
      <c r="AK1102" s="65"/>
      <c r="AL1102" s="66"/>
      <c r="AM1102" s="67"/>
      <c r="AN1102" s="68"/>
      <c r="AO1102" s="69"/>
      <c r="AP1102" s="70"/>
      <c r="AQ1102" s="71"/>
      <c r="AR1102" s="72"/>
      <c r="AS1102" s="73"/>
      <c r="AT1102" s="74"/>
      <c r="AU1102" s="75"/>
      <c r="AV1102" s="76"/>
      <c r="AW1102" s="78"/>
      <c r="AX1102" s="79"/>
      <c r="AY1102" s="78"/>
      <c r="AZ1102" s="79"/>
      <c r="BA1102" s="80"/>
      <c r="BB1102" s="80"/>
      <c r="BC1102" s="80"/>
      <c r="BD1102" s="80"/>
      <c r="BE1102" s="81"/>
      <c r="BF1102" s="81"/>
      <c r="BG1102" s="81"/>
      <c r="BH1102" s="81"/>
      <c r="BI1102" s="81"/>
      <c r="BJ1102" s="81"/>
    </row>
    <row r="1103">
      <c r="A1103" s="31"/>
      <c r="B1103" s="32"/>
      <c r="C1103" s="33"/>
      <c r="D1103" s="55"/>
      <c r="E1103" s="35"/>
      <c r="F1103" s="36"/>
      <c r="G1103" s="37"/>
      <c r="H1103" s="38"/>
      <c r="I1103" s="39"/>
      <c r="J1103" s="40"/>
      <c r="K1103" s="88"/>
      <c r="L1103" s="88"/>
      <c r="M1103" s="88"/>
      <c r="N1103" s="88"/>
      <c r="O1103" s="88"/>
      <c r="P1103" s="89"/>
      <c r="Q1103" s="90"/>
      <c r="R1103" s="91"/>
      <c r="S1103" s="92"/>
      <c r="T1103" s="93"/>
      <c r="U1103" s="94"/>
      <c r="V1103" s="95"/>
      <c r="W1103" s="64"/>
      <c r="X1103" s="65"/>
      <c r="Y1103" s="66"/>
      <c r="Z1103" s="67"/>
      <c r="AA1103" s="68"/>
      <c r="AB1103" s="69"/>
      <c r="AC1103" s="70"/>
      <c r="AD1103" s="71"/>
      <c r="AE1103" s="72"/>
      <c r="AF1103" s="73"/>
      <c r="AG1103" s="74"/>
      <c r="AH1103" s="75"/>
      <c r="AI1103" s="76"/>
      <c r="AJ1103" s="77"/>
      <c r="AK1103" s="65"/>
      <c r="AL1103" s="66"/>
      <c r="AM1103" s="67"/>
      <c r="AN1103" s="68"/>
      <c r="AO1103" s="69"/>
      <c r="AP1103" s="70"/>
      <c r="AQ1103" s="71"/>
      <c r="AR1103" s="72"/>
      <c r="AS1103" s="73"/>
      <c r="AT1103" s="74"/>
      <c r="AU1103" s="75"/>
      <c r="AV1103" s="76"/>
      <c r="AW1103" s="78"/>
      <c r="AX1103" s="79"/>
      <c r="AY1103" s="78"/>
      <c r="AZ1103" s="79"/>
      <c r="BA1103" s="80"/>
      <c r="BB1103" s="80"/>
      <c r="BC1103" s="80"/>
      <c r="BD1103" s="80"/>
      <c r="BE1103" s="81"/>
      <c r="BF1103" s="81"/>
      <c r="BG1103" s="81"/>
      <c r="BH1103" s="81"/>
      <c r="BI1103" s="81"/>
      <c r="BJ1103" s="81"/>
    </row>
    <row r="1104">
      <c r="A1104" s="31"/>
      <c r="B1104" s="32"/>
      <c r="C1104" s="33"/>
      <c r="D1104" s="55"/>
      <c r="E1104" s="35"/>
      <c r="F1104" s="36"/>
      <c r="G1104" s="37"/>
      <c r="H1104" s="38"/>
      <c r="I1104" s="39"/>
      <c r="J1104" s="40"/>
      <c r="K1104" s="88"/>
      <c r="L1104" s="88"/>
      <c r="M1104" s="88"/>
      <c r="N1104" s="88"/>
      <c r="O1104" s="88"/>
      <c r="P1104" s="89"/>
      <c r="Q1104" s="90"/>
      <c r="R1104" s="91"/>
      <c r="S1104" s="92"/>
      <c r="T1104" s="93"/>
      <c r="U1104" s="94"/>
      <c r="V1104" s="95"/>
      <c r="W1104" s="64"/>
      <c r="X1104" s="65"/>
      <c r="Y1104" s="66"/>
      <c r="Z1104" s="67"/>
      <c r="AA1104" s="68"/>
      <c r="AB1104" s="69"/>
      <c r="AC1104" s="70"/>
      <c r="AD1104" s="71"/>
      <c r="AE1104" s="72"/>
      <c r="AF1104" s="73"/>
      <c r="AG1104" s="74"/>
      <c r="AH1104" s="75"/>
      <c r="AI1104" s="76"/>
      <c r="AJ1104" s="77"/>
      <c r="AK1104" s="65"/>
      <c r="AL1104" s="66"/>
      <c r="AM1104" s="67"/>
      <c r="AN1104" s="68"/>
      <c r="AO1104" s="69"/>
      <c r="AP1104" s="70"/>
      <c r="AQ1104" s="71"/>
      <c r="AR1104" s="72"/>
      <c r="AS1104" s="73"/>
      <c r="AT1104" s="74"/>
      <c r="AU1104" s="75"/>
      <c r="AV1104" s="76"/>
      <c r="AW1104" s="78"/>
      <c r="AX1104" s="79"/>
      <c r="AY1104" s="78"/>
      <c r="AZ1104" s="79"/>
      <c r="BA1104" s="80"/>
      <c r="BB1104" s="80"/>
      <c r="BC1104" s="80"/>
      <c r="BD1104" s="80"/>
      <c r="BE1104" s="81"/>
      <c r="BF1104" s="81"/>
      <c r="BG1104" s="81"/>
      <c r="BH1104" s="81"/>
      <c r="BI1104" s="81"/>
      <c r="BJ1104" s="81"/>
    </row>
    <row r="1105">
      <c r="A1105" s="31"/>
      <c r="B1105" s="32"/>
      <c r="C1105" s="33"/>
      <c r="D1105" s="55"/>
      <c r="E1105" s="35"/>
      <c r="F1105" s="36"/>
      <c r="G1105" s="37"/>
      <c r="H1105" s="38"/>
      <c r="I1105" s="39"/>
      <c r="J1105" s="40"/>
      <c r="K1105" s="88"/>
      <c r="L1105" s="88"/>
      <c r="M1105" s="88"/>
      <c r="N1105" s="88"/>
      <c r="O1105" s="88"/>
      <c r="P1105" s="89"/>
      <c r="Q1105" s="90"/>
      <c r="R1105" s="91"/>
      <c r="S1105" s="92"/>
      <c r="T1105" s="93"/>
      <c r="U1105" s="94"/>
      <c r="V1105" s="95"/>
      <c r="W1105" s="64"/>
      <c r="X1105" s="65"/>
      <c r="Y1105" s="66"/>
      <c r="Z1105" s="67"/>
      <c r="AA1105" s="68"/>
      <c r="AB1105" s="69"/>
      <c r="AC1105" s="70"/>
      <c r="AD1105" s="71"/>
      <c r="AE1105" s="72"/>
      <c r="AF1105" s="73"/>
      <c r="AG1105" s="74"/>
      <c r="AH1105" s="75"/>
      <c r="AI1105" s="76"/>
      <c r="AJ1105" s="77"/>
      <c r="AK1105" s="65"/>
      <c r="AL1105" s="66"/>
      <c r="AM1105" s="67"/>
      <c r="AN1105" s="68"/>
      <c r="AO1105" s="69"/>
      <c r="AP1105" s="70"/>
      <c r="AQ1105" s="71"/>
      <c r="AR1105" s="72"/>
      <c r="AS1105" s="73"/>
      <c r="AT1105" s="74"/>
      <c r="AU1105" s="75"/>
      <c r="AV1105" s="76"/>
      <c r="AW1105" s="78"/>
      <c r="AX1105" s="79"/>
      <c r="AY1105" s="78"/>
      <c r="AZ1105" s="79"/>
      <c r="BA1105" s="80"/>
      <c r="BB1105" s="80"/>
      <c r="BC1105" s="80"/>
      <c r="BD1105" s="80"/>
      <c r="BE1105" s="81"/>
      <c r="BF1105" s="81"/>
      <c r="BG1105" s="81"/>
      <c r="BH1105" s="81"/>
      <c r="BI1105" s="81"/>
      <c r="BJ1105" s="81"/>
    </row>
    <row r="1106">
      <c r="A1106" s="31"/>
      <c r="B1106" s="32"/>
      <c r="C1106" s="33"/>
      <c r="D1106" s="55"/>
      <c r="E1106" s="35"/>
      <c r="F1106" s="36"/>
      <c r="G1106" s="37"/>
      <c r="H1106" s="38"/>
      <c r="I1106" s="39"/>
      <c r="J1106" s="40"/>
      <c r="K1106" s="88"/>
      <c r="L1106" s="88"/>
      <c r="M1106" s="88"/>
      <c r="N1106" s="88"/>
      <c r="O1106" s="88"/>
      <c r="P1106" s="89"/>
      <c r="Q1106" s="90"/>
      <c r="R1106" s="91"/>
      <c r="S1106" s="92"/>
      <c r="T1106" s="93"/>
      <c r="U1106" s="94"/>
      <c r="V1106" s="95"/>
      <c r="W1106" s="64"/>
      <c r="X1106" s="65"/>
      <c r="Y1106" s="66"/>
      <c r="Z1106" s="67"/>
      <c r="AA1106" s="68"/>
      <c r="AB1106" s="69"/>
      <c r="AC1106" s="70"/>
      <c r="AD1106" s="71"/>
      <c r="AE1106" s="72"/>
      <c r="AF1106" s="73"/>
      <c r="AG1106" s="74"/>
      <c r="AH1106" s="75"/>
      <c r="AI1106" s="76"/>
      <c r="AJ1106" s="77"/>
      <c r="AK1106" s="65"/>
      <c r="AL1106" s="66"/>
      <c r="AM1106" s="67"/>
      <c r="AN1106" s="68"/>
      <c r="AO1106" s="69"/>
      <c r="AP1106" s="70"/>
      <c r="AQ1106" s="71"/>
      <c r="AR1106" s="72"/>
      <c r="AS1106" s="73"/>
      <c r="AT1106" s="74"/>
      <c r="AU1106" s="75"/>
      <c r="AV1106" s="76"/>
      <c r="AW1106" s="78"/>
      <c r="AX1106" s="79"/>
      <c r="AY1106" s="78"/>
      <c r="AZ1106" s="79"/>
      <c r="BA1106" s="80"/>
      <c r="BB1106" s="80"/>
      <c r="BC1106" s="80"/>
      <c r="BD1106" s="80"/>
      <c r="BE1106" s="81"/>
      <c r="BF1106" s="81"/>
      <c r="BG1106" s="81"/>
      <c r="BH1106" s="81"/>
      <c r="BI1106" s="81"/>
      <c r="BJ1106" s="81"/>
    </row>
    <row r="1107">
      <c r="A1107" s="31"/>
      <c r="B1107" s="32"/>
      <c r="C1107" s="33"/>
      <c r="D1107" s="55"/>
      <c r="E1107" s="35"/>
      <c r="F1107" s="36"/>
      <c r="G1107" s="37"/>
      <c r="H1107" s="38"/>
      <c r="I1107" s="39"/>
      <c r="J1107" s="40"/>
      <c r="K1107" s="88"/>
      <c r="L1107" s="88"/>
      <c r="M1107" s="88"/>
      <c r="N1107" s="88"/>
      <c r="O1107" s="88"/>
      <c r="P1107" s="89"/>
      <c r="Q1107" s="90"/>
      <c r="R1107" s="91"/>
      <c r="S1107" s="92"/>
      <c r="T1107" s="93"/>
      <c r="U1107" s="94"/>
      <c r="V1107" s="95"/>
      <c r="W1107" s="64"/>
      <c r="X1107" s="65"/>
      <c r="Y1107" s="66"/>
      <c r="Z1107" s="67"/>
      <c r="AA1107" s="68"/>
      <c r="AB1107" s="69"/>
      <c r="AC1107" s="70"/>
      <c r="AD1107" s="71"/>
      <c r="AE1107" s="72"/>
      <c r="AF1107" s="73"/>
      <c r="AG1107" s="74"/>
      <c r="AH1107" s="75"/>
      <c r="AI1107" s="76"/>
      <c r="AJ1107" s="77"/>
      <c r="AK1107" s="65"/>
      <c r="AL1107" s="66"/>
      <c r="AM1107" s="67"/>
      <c r="AN1107" s="68"/>
      <c r="AO1107" s="69"/>
      <c r="AP1107" s="70"/>
      <c r="AQ1107" s="71"/>
      <c r="AR1107" s="72"/>
      <c r="AS1107" s="73"/>
      <c r="AT1107" s="74"/>
      <c r="AU1107" s="75"/>
      <c r="AV1107" s="76"/>
      <c r="AW1107" s="78"/>
      <c r="AX1107" s="79"/>
      <c r="AY1107" s="78"/>
      <c r="AZ1107" s="79"/>
      <c r="BA1107" s="80"/>
      <c r="BB1107" s="80"/>
      <c r="BC1107" s="80"/>
      <c r="BD1107" s="80"/>
      <c r="BE1107" s="81"/>
      <c r="BF1107" s="81"/>
      <c r="BG1107" s="81"/>
      <c r="BH1107" s="81"/>
      <c r="BI1107" s="81"/>
      <c r="BJ1107" s="81"/>
    </row>
    <row r="1108">
      <c r="A1108" s="31"/>
      <c r="B1108" s="32"/>
      <c r="C1108" s="33"/>
      <c r="D1108" s="55"/>
      <c r="E1108" s="35"/>
      <c r="F1108" s="36"/>
      <c r="G1108" s="37"/>
      <c r="H1108" s="38"/>
      <c r="I1108" s="39"/>
      <c r="J1108" s="40"/>
      <c r="K1108" s="88"/>
      <c r="L1108" s="88"/>
      <c r="M1108" s="88"/>
      <c r="N1108" s="88"/>
      <c r="O1108" s="88"/>
      <c r="P1108" s="89"/>
      <c r="Q1108" s="90"/>
      <c r="R1108" s="91"/>
      <c r="S1108" s="92"/>
      <c r="T1108" s="93"/>
      <c r="U1108" s="94"/>
      <c r="V1108" s="95"/>
      <c r="W1108" s="64"/>
      <c r="X1108" s="65"/>
      <c r="Y1108" s="66"/>
      <c r="Z1108" s="67"/>
      <c r="AA1108" s="68"/>
      <c r="AB1108" s="69"/>
      <c r="AC1108" s="70"/>
      <c r="AD1108" s="71"/>
      <c r="AE1108" s="72"/>
      <c r="AF1108" s="73"/>
      <c r="AG1108" s="74"/>
      <c r="AH1108" s="75"/>
      <c r="AI1108" s="76"/>
      <c r="AJ1108" s="77"/>
      <c r="AK1108" s="65"/>
      <c r="AL1108" s="66"/>
      <c r="AM1108" s="67"/>
      <c r="AN1108" s="68"/>
      <c r="AO1108" s="69"/>
      <c r="AP1108" s="70"/>
      <c r="AQ1108" s="71"/>
      <c r="AR1108" s="72"/>
      <c r="AS1108" s="73"/>
      <c r="AT1108" s="74"/>
      <c r="AU1108" s="75"/>
      <c r="AV1108" s="76"/>
      <c r="AW1108" s="78"/>
      <c r="AX1108" s="79"/>
      <c r="AY1108" s="78"/>
      <c r="AZ1108" s="79"/>
      <c r="BA1108" s="80"/>
      <c r="BB1108" s="80"/>
      <c r="BC1108" s="80"/>
      <c r="BD1108" s="80"/>
      <c r="BE1108" s="81"/>
      <c r="BF1108" s="81"/>
      <c r="BG1108" s="81"/>
      <c r="BH1108" s="81"/>
      <c r="BI1108" s="81"/>
      <c r="BJ1108" s="81"/>
    </row>
    <row r="1109">
      <c r="A1109" s="31"/>
      <c r="B1109" s="32"/>
      <c r="C1109" s="33"/>
      <c r="D1109" s="55"/>
      <c r="E1109" s="35"/>
      <c r="F1109" s="36"/>
      <c r="G1109" s="37"/>
      <c r="H1109" s="38"/>
      <c r="I1109" s="39"/>
      <c r="J1109" s="40"/>
      <c r="K1109" s="88"/>
      <c r="L1109" s="88"/>
      <c r="M1109" s="88"/>
      <c r="N1109" s="88"/>
      <c r="O1109" s="88"/>
      <c r="P1109" s="89"/>
      <c r="Q1109" s="90"/>
      <c r="R1109" s="91"/>
      <c r="S1109" s="92"/>
      <c r="T1109" s="93"/>
      <c r="U1109" s="94"/>
      <c r="V1109" s="95"/>
      <c r="W1109" s="64"/>
      <c r="X1109" s="65"/>
      <c r="Y1109" s="66"/>
      <c r="Z1109" s="67"/>
      <c r="AA1109" s="68"/>
      <c r="AB1109" s="69"/>
      <c r="AC1109" s="70"/>
      <c r="AD1109" s="71"/>
      <c r="AE1109" s="72"/>
      <c r="AF1109" s="73"/>
      <c r="AG1109" s="74"/>
      <c r="AH1109" s="75"/>
      <c r="AI1109" s="76"/>
      <c r="AJ1109" s="77"/>
      <c r="AK1109" s="65"/>
      <c r="AL1109" s="66"/>
      <c r="AM1109" s="67"/>
      <c r="AN1109" s="68"/>
      <c r="AO1109" s="69"/>
      <c r="AP1109" s="70"/>
      <c r="AQ1109" s="71"/>
      <c r="AR1109" s="72"/>
      <c r="AS1109" s="73"/>
      <c r="AT1109" s="74"/>
      <c r="AU1109" s="75"/>
      <c r="AV1109" s="76"/>
      <c r="AW1109" s="78"/>
      <c r="AX1109" s="79"/>
      <c r="AY1109" s="78"/>
      <c r="AZ1109" s="79"/>
      <c r="BA1109" s="80"/>
      <c r="BB1109" s="80"/>
      <c r="BC1109" s="80"/>
      <c r="BD1109" s="80"/>
      <c r="BE1109" s="81"/>
      <c r="BF1109" s="81"/>
      <c r="BG1109" s="81"/>
      <c r="BH1109" s="81"/>
      <c r="BI1109" s="81"/>
      <c r="BJ1109" s="81"/>
    </row>
    <row r="1110">
      <c r="A1110" s="31"/>
      <c r="B1110" s="32"/>
      <c r="C1110" s="33"/>
      <c r="D1110" s="55"/>
      <c r="E1110" s="35"/>
      <c r="F1110" s="36"/>
      <c r="G1110" s="37"/>
      <c r="H1110" s="38"/>
      <c r="I1110" s="39"/>
      <c r="J1110" s="40"/>
      <c r="K1110" s="88"/>
      <c r="L1110" s="88"/>
      <c r="M1110" s="88"/>
      <c r="N1110" s="88"/>
      <c r="O1110" s="88"/>
      <c r="P1110" s="89"/>
      <c r="Q1110" s="90"/>
      <c r="R1110" s="91"/>
      <c r="S1110" s="92"/>
      <c r="T1110" s="93"/>
      <c r="U1110" s="94"/>
      <c r="V1110" s="95"/>
      <c r="W1110" s="64"/>
      <c r="X1110" s="65"/>
      <c r="Y1110" s="66"/>
      <c r="Z1110" s="67"/>
      <c r="AA1110" s="68"/>
      <c r="AB1110" s="69"/>
      <c r="AC1110" s="70"/>
      <c r="AD1110" s="71"/>
      <c r="AE1110" s="72"/>
      <c r="AF1110" s="73"/>
      <c r="AG1110" s="74"/>
      <c r="AH1110" s="75"/>
      <c r="AI1110" s="76"/>
      <c r="AJ1110" s="77"/>
      <c r="AK1110" s="65"/>
      <c r="AL1110" s="66"/>
      <c r="AM1110" s="67"/>
      <c r="AN1110" s="68"/>
      <c r="AO1110" s="69"/>
      <c r="AP1110" s="70"/>
      <c r="AQ1110" s="71"/>
      <c r="AR1110" s="72"/>
      <c r="AS1110" s="73"/>
      <c r="AT1110" s="74"/>
      <c r="AU1110" s="75"/>
      <c r="AV1110" s="76"/>
      <c r="AW1110" s="78"/>
      <c r="AX1110" s="79"/>
      <c r="AY1110" s="78"/>
      <c r="AZ1110" s="79"/>
      <c r="BA1110" s="80"/>
      <c r="BB1110" s="80"/>
      <c r="BC1110" s="80"/>
      <c r="BD1110" s="80"/>
      <c r="BE1110" s="81"/>
      <c r="BF1110" s="81"/>
      <c r="BG1110" s="81"/>
      <c r="BH1110" s="81"/>
      <c r="BI1110" s="81"/>
      <c r="BJ1110" s="81"/>
    </row>
    <row r="1111">
      <c r="A1111" s="31"/>
      <c r="B1111" s="32"/>
      <c r="C1111" s="33"/>
      <c r="D1111" s="55"/>
      <c r="E1111" s="35"/>
      <c r="F1111" s="36"/>
      <c r="G1111" s="37"/>
      <c r="H1111" s="38"/>
      <c r="I1111" s="39"/>
      <c r="J1111" s="40"/>
      <c r="K1111" s="88"/>
      <c r="L1111" s="88"/>
      <c r="M1111" s="88"/>
      <c r="N1111" s="88"/>
      <c r="O1111" s="88"/>
      <c r="P1111" s="89"/>
      <c r="Q1111" s="90"/>
      <c r="R1111" s="91"/>
      <c r="S1111" s="92"/>
      <c r="T1111" s="93"/>
      <c r="U1111" s="94"/>
      <c r="V1111" s="95"/>
      <c r="W1111" s="64"/>
      <c r="X1111" s="65"/>
      <c r="Y1111" s="66"/>
      <c r="Z1111" s="67"/>
      <c r="AA1111" s="68"/>
      <c r="AB1111" s="69"/>
      <c r="AC1111" s="70"/>
      <c r="AD1111" s="71"/>
      <c r="AE1111" s="72"/>
      <c r="AF1111" s="73"/>
      <c r="AG1111" s="74"/>
      <c r="AH1111" s="75"/>
      <c r="AI1111" s="76"/>
      <c r="AJ1111" s="77"/>
      <c r="AK1111" s="65"/>
      <c r="AL1111" s="66"/>
      <c r="AM1111" s="67"/>
      <c r="AN1111" s="68"/>
      <c r="AO1111" s="69"/>
      <c r="AP1111" s="70"/>
      <c r="AQ1111" s="71"/>
      <c r="AR1111" s="72"/>
      <c r="AS1111" s="73"/>
      <c r="AT1111" s="74"/>
      <c r="AU1111" s="75"/>
      <c r="AV1111" s="76"/>
      <c r="AW1111" s="78"/>
      <c r="AX1111" s="79"/>
      <c r="AY1111" s="78"/>
      <c r="AZ1111" s="79"/>
      <c r="BA1111" s="80"/>
      <c r="BB1111" s="80"/>
      <c r="BC1111" s="80"/>
      <c r="BD1111" s="80"/>
      <c r="BE1111" s="81"/>
      <c r="BF1111" s="81"/>
      <c r="BG1111" s="81"/>
      <c r="BH1111" s="81"/>
      <c r="BI1111" s="81"/>
      <c r="BJ1111" s="81"/>
    </row>
    <row r="1112">
      <c r="A1112" s="31"/>
      <c r="B1112" s="32"/>
      <c r="C1112" s="33"/>
      <c r="D1112" s="55"/>
      <c r="E1112" s="35"/>
      <c r="F1112" s="36"/>
      <c r="G1112" s="37"/>
      <c r="H1112" s="38"/>
      <c r="I1112" s="39"/>
      <c r="J1112" s="40"/>
      <c r="K1112" s="88"/>
      <c r="L1112" s="88"/>
      <c r="M1112" s="88"/>
      <c r="N1112" s="88"/>
      <c r="O1112" s="88"/>
      <c r="P1112" s="89"/>
      <c r="Q1112" s="90"/>
      <c r="R1112" s="91"/>
      <c r="S1112" s="92"/>
      <c r="T1112" s="93"/>
      <c r="U1112" s="94"/>
      <c r="V1112" s="95"/>
      <c r="W1112" s="64"/>
      <c r="X1112" s="65"/>
      <c r="Y1112" s="66"/>
      <c r="Z1112" s="67"/>
      <c r="AA1112" s="68"/>
      <c r="AB1112" s="69"/>
      <c r="AC1112" s="70"/>
      <c r="AD1112" s="71"/>
      <c r="AE1112" s="72"/>
      <c r="AF1112" s="73"/>
      <c r="AG1112" s="74"/>
      <c r="AH1112" s="75"/>
      <c r="AI1112" s="76"/>
      <c r="AJ1112" s="77"/>
      <c r="AK1112" s="65"/>
      <c r="AL1112" s="66"/>
      <c r="AM1112" s="67"/>
      <c r="AN1112" s="68"/>
      <c r="AO1112" s="69"/>
      <c r="AP1112" s="70"/>
      <c r="AQ1112" s="71"/>
      <c r="AR1112" s="72"/>
      <c r="AS1112" s="73"/>
      <c r="AT1112" s="74"/>
      <c r="AU1112" s="75"/>
      <c r="AV1112" s="76"/>
      <c r="AW1112" s="78"/>
      <c r="AX1112" s="79"/>
      <c r="AY1112" s="78"/>
      <c r="AZ1112" s="79"/>
      <c r="BA1112" s="80"/>
      <c r="BB1112" s="80"/>
      <c r="BC1112" s="80"/>
      <c r="BD1112" s="80"/>
      <c r="BE1112" s="81"/>
      <c r="BF1112" s="81"/>
      <c r="BG1112" s="81"/>
      <c r="BH1112" s="81"/>
      <c r="BI1112" s="81"/>
      <c r="BJ1112" s="81"/>
    </row>
    <row r="1113">
      <c r="A1113" s="31"/>
      <c r="B1113" s="32"/>
      <c r="C1113" s="33"/>
      <c r="D1113" s="55"/>
      <c r="E1113" s="35"/>
      <c r="F1113" s="36"/>
      <c r="G1113" s="37"/>
      <c r="H1113" s="38"/>
      <c r="I1113" s="39"/>
      <c r="J1113" s="40"/>
      <c r="K1113" s="88"/>
      <c r="L1113" s="88"/>
      <c r="M1113" s="88"/>
      <c r="N1113" s="88"/>
      <c r="O1113" s="88"/>
      <c r="P1113" s="89"/>
      <c r="Q1113" s="90"/>
      <c r="R1113" s="91"/>
      <c r="S1113" s="92"/>
      <c r="T1113" s="93"/>
      <c r="U1113" s="94"/>
      <c r="V1113" s="95"/>
      <c r="W1113" s="64"/>
      <c r="X1113" s="65"/>
      <c r="Y1113" s="66"/>
      <c r="Z1113" s="67"/>
      <c r="AA1113" s="68"/>
      <c r="AB1113" s="69"/>
      <c r="AC1113" s="70"/>
      <c r="AD1113" s="71"/>
      <c r="AE1113" s="72"/>
      <c r="AF1113" s="73"/>
      <c r="AG1113" s="74"/>
      <c r="AH1113" s="75"/>
      <c r="AI1113" s="76"/>
      <c r="AJ1113" s="77"/>
      <c r="AK1113" s="65"/>
      <c r="AL1113" s="66"/>
      <c r="AM1113" s="67"/>
      <c r="AN1113" s="68"/>
      <c r="AO1113" s="69"/>
      <c r="AP1113" s="70"/>
      <c r="AQ1113" s="71"/>
      <c r="AR1113" s="72"/>
      <c r="AS1113" s="73"/>
      <c r="AT1113" s="74"/>
      <c r="AU1113" s="75"/>
      <c r="AV1113" s="76"/>
      <c r="AW1113" s="78"/>
      <c r="AX1113" s="79"/>
      <c r="AY1113" s="78"/>
      <c r="AZ1113" s="79"/>
      <c r="BA1113" s="80"/>
      <c r="BB1113" s="80"/>
      <c r="BC1113" s="80"/>
      <c r="BD1113" s="80"/>
      <c r="BE1113" s="81"/>
      <c r="BF1113" s="81"/>
      <c r="BG1113" s="81"/>
      <c r="BH1113" s="81"/>
      <c r="BI1113" s="81"/>
      <c r="BJ1113" s="81"/>
    </row>
    <row r="1114">
      <c r="A1114" s="31"/>
      <c r="B1114" s="32"/>
      <c r="C1114" s="33"/>
      <c r="D1114" s="55"/>
      <c r="E1114" s="35"/>
      <c r="F1114" s="36"/>
      <c r="G1114" s="37"/>
      <c r="H1114" s="38"/>
      <c r="I1114" s="39"/>
      <c r="J1114" s="40"/>
      <c r="K1114" s="88"/>
      <c r="L1114" s="88"/>
      <c r="M1114" s="88"/>
      <c r="N1114" s="88"/>
      <c r="O1114" s="88"/>
      <c r="P1114" s="89"/>
      <c r="Q1114" s="90"/>
      <c r="R1114" s="91"/>
      <c r="S1114" s="92"/>
      <c r="T1114" s="93"/>
      <c r="U1114" s="94"/>
      <c r="V1114" s="95"/>
      <c r="W1114" s="64"/>
      <c r="X1114" s="65"/>
      <c r="Y1114" s="66"/>
      <c r="Z1114" s="67"/>
      <c r="AA1114" s="68"/>
      <c r="AB1114" s="69"/>
      <c r="AC1114" s="70"/>
      <c r="AD1114" s="71"/>
      <c r="AE1114" s="72"/>
      <c r="AF1114" s="73"/>
      <c r="AG1114" s="74"/>
      <c r="AH1114" s="75"/>
      <c r="AI1114" s="76"/>
      <c r="AJ1114" s="77"/>
      <c r="AK1114" s="65"/>
      <c r="AL1114" s="66"/>
      <c r="AM1114" s="67"/>
      <c r="AN1114" s="68"/>
      <c r="AO1114" s="69"/>
      <c r="AP1114" s="70"/>
      <c r="AQ1114" s="71"/>
      <c r="AR1114" s="72"/>
      <c r="AS1114" s="73"/>
      <c r="AT1114" s="74"/>
      <c r="AU1114" s="75"/>
      <c r="AV1114" s="76"/>
      <c r="AW1114" s="78"/>
      <c r="AX1114" s="79"/>
      <c r="AY1114" s="78"/>
      <c r="AZ1114" s="79"/>
      <c r="BA1114" s="80"/>
      <c r="BB1114" s="80"/>
      <c r="BC1114" s="80"/>
      <c r="BD1114" s="80"/>
      <c r="BE1114" s="81"/>
      <c r="BF1114" s="81"/>
      <c r="BG1114" s="81"/>
      <c r="BH1114" s="81"/>
      <c r="BI1114" s="81"/>
      <c r="BJ1114" s="81"/>
    </row>
    <row r="1115">
      <c r="A1115" s="31"/>
      <c r="B1115" s="32"/>
      <c r="C1115" s="33"/>
      <c r="D1115" s="55"/>
      <c r="E1115" s="35"/>
      <c r="F1115" s="36"/>
      <c r="G1115" s="37"/>
      <c r="H1115" s="38"/>
      <c r="I1115" s="39"/>
      <c r="J1115" s="40"/>
      <c r="K1115" s="88"/>
      <c r="L1115" s="88"/>
      <c r="M1115" s="88"/>
      <c r="N1115" s="88"/>
      <c r="O1115" s="88"/>
      <c r="P1115" s="89"/>
      <c r="Q1115" s="90"/>
      <c r="R1115" s="91"/>
      <c r="S1115" s="92"/>
      <c r="T1115" s="93"/>
      <c r="U1115" s="94"/>
      <c r="V1115" s="95"/>
      <c r="W1115" s="64"/>
      <c r="X1115" s="65"/>
      <c r="Y1115" s="66"/>
      <c r="Z1115" s="67"/>
      <c r="AA1115" s="68"/>
      <c r="AB1115" s="69"/>
      <c r="AC1115" s="70"/>
      <c r="AD1115" s="71"/>
      <c r="AE1115" s="72"/>
      <c r="AF1115" s="73"/>
      <c r="AG1115" s="74"/>
      <c r="AH1115" s="75"/>
      <c r="AI1115" s="76"/>
      <c r="AJ1115" s="77"/>
      <c r="AK1115" s="65"/>
      <c r="AL1115" s="66"/>
      <c r="AM1115" s="67"/>
      <c r="AN1115" s="68"/>
      <c r="AO1115" s="69"/>
      <c r="AP1115" s="70"/>
      <c r="AQ1115" s="71"/>
      <c r="AR1115" s="72"/>
      <c r="AS1115" s="73"/>
      <c r="AT1115" s="74"/>
      <c r="AU1115" s="75"/>
      <c r="AV1115" s="76"/>
      <c r="AW1115" s="78"/>
      <c r="AX1115" s="79"/>
      <c r="AY1115" s="78"/>
      <c r="AZ1115" s="79"/>
      <c r="BA1115" s="80"/>
      <c r="BB1115" s="80"/>
      <c r="BC1115" s="80"/>
      <c r="BD1115" s="80"/>
      <c r="BE1115" s="81"/>
      <c r="BF1115" s="81"/>
      <c r="BG1115" s="81"/>
      <c r="BH1115" s="81"/>
      <c r="BI1115" s="81"/>
      <c r="BJ1115" s="81"/>
    </row>
    <row r="1116">
      <c r="A1116" s="31"/>
      <c r="B1116" s="32"/>
      <c r="C1116" s="33"/>
      <c r="D1116" s="55"/>
      <c r="E1116" s="35"/>
      <c r="F1116" s="36"/>
      <c r="G1116" s="37"/>
      <c r="H1116" s="38"/>
      <c r="I1116" s="39"/>
      <c r="J1116" s="40"/>
      <c r="K1116" s="88"/>
      <c r="L1116" s="88"/>
      <c r="M1116" s="88"/>
      <c r="N1116" s="88"/>
      <c r="O1116" s="88"/>
      <c r="P1116" s="89"/>
      <c r="Q1116" s="90"/>
      <c r="R1116" s="91"/>
      <c r="S1116" s="92"/>
      <c r="T1116" s="93"/>
      <c r="U1116" s="94"/>
      <c r="V1116" s="95"/>
      <c r="W1116" s="64"/>
      <c r="X1116" s="65"/>
      <c r="Y1116" s="66"/>
      <c r="Z1116" s="67"/>
      <c r="AA1116" s="68"/>
      <c r="AB1116" s="69"/>
      <c r="AC1116" s="70"/>
      <c r="AD1116" s="71"/>
      <c r="AE1116" s="72"/>
      <c r="AF1116" s="73"/>
      <c r="AG1116" s="74"/>
      <c r="AH1116" s="75"/>
      <c r="AI1116" s="76"/>
      <c r="AJ1116" s="77"/>
      <c r="AK1116" s="65"/>
      <c r="AL1116" s="66"/>
      <c r="AM1116" s="67"/>
      <c r="AN1116" s="68"/>
      <c r="AO1116" s="69"/>
      <c r="AP1116" s="70"/>
      <c r="AQ1116" s="71"/>
      <c r="AR1116" s="72"/>
      <c r="AS1116" s="73"/>
      <c r="AT1116" s="74"/>
      <c r="AU1116" s="75"/>
      <c r="AV1116" s="76"/>
      <c r="AW1116" s="78"/>
      <c r="AX1116" s="79"/>
      <c r="AY1116" s="78"/>
      <c r="AZ1116" s="79"/>
      <c r="BA1116" s="80"/>
      <c r="BB1116" s="80"/>
      <c r="BC1116" s="80"/>
      <c r="BD1116" s="80"/>
      <c r="BE1116" s="81"/>
      <c r="BF1116" s="81"/>
      <c r="BG1116" s="81"/>
      <c r="BH1116" s="81"/>
      <c r="BI1116" s="81"/>
      <c r="BJ1116" s="81"/>
    </row>
    <row r="1117">
      <c r="A1117" s="31"/>
      <c r="B1117" s="32"/>
      <c r="C1117" s="33"/>
      <c r="D1117" s="55"/>
      <c r="E1117" s="35"/>
      <c r="F1117" s="36"/>
      <c r="G1117" s="37"/>
      <c r="H1117" s="38"/>
      <c r="I1117" s="39"/>
      <c r="J1117" s="40"/>
      <c r="K1117" s="88"/>
      <c r="L1117" s="88"/>
      <c r="M1117" s="88"/>
      <c r="N1117" s="88"/>
      <c r="O1117" s="88"/>
      <c r="P1117" s="89"/>
      <c r="Q1117" s="90"/>
      <c r="R1117" s="91"/>
      <c r="S1117" s="92"/>
      <c r="T1117" s="93"/>
      <c r="U1117" s="94"/>
      <c r="V1117" s="95"/>
      <c r="W1117" s="64"/>
      <c r="X1117" s="65"/>
      <c r="Y1117" s="66"/>
      <c r="Z1117" s="67"/>
      <c r="AA1117" s="68"/>
      <c r="AB1117" s="69"/>
      <c r="AC1117" s="70"/>
      <c r="AD1117" s="71"/>
      <c r="AE1117" s="72"/>
      <c r="AF1117" s="73"/>
      <c r="AG1117" s="74"/>
      <c r="AH1117" s="75"/>
      <c r="AI1117" s="76"/>
      <c r="AJ1117" s="77"/>
      <c r="AK1117" s="65"/>
      <c r="AL1117" s="66"/>
      <c r="AM1117" s="67"/>
      <c r="AN1117" s="68"/>
      <c r="AO1117" s="69"/>
      <c r="AP1117" s="70"/>
      <c r="AQ1117" s="71"/>
      <c r="AR1117" s="72"/>
      <c r="AS1117" s="73"/>
      <c r="AT1117" s="74"/>
      <c r="AU1117" s="75"/>
      <c r="AV1117" s="76"/>
      <c r="AW1117" s="78"/>
      <c r="AX1117" s="79"/>
      <c r="AY1117" s="78"/>
      <c r="AZ1117" s="79"/>
      <c r="BA1117" s="80"/>
      <c r="BB1117" s="80"/>
      <c r="BC1117" s="80"/>
      <c r="BD1117" s="80"/>
      <c r="BE1117" s="81"/>
      <c r="BF1117" s="81"/>
      <c r="BG1117" s="81"/>
      <c r="BH1117" s="81"/>
      <c r="BI1117" s="81"/>
      <c r="BJ1117" s="81"/>
    </row>
    <row r="1118">
      <c r="A1118" s="31"/>
      <c r="B1118" s="32"/>
      <c r="C1118" s="33"/>
      <c r="D1118" s="55"/>
      <c r="E1118" s="35"/>
      <c r="F1118" s="36"/>
      <c r="G1118" s="37"/>
      <c r="H1118" s="38"/>
      <c r="I1118" s="39"/>
      <c r="J1118" s="40"/>
      <c r="K1118" s="88"/>
      <c r="L1118" s="88"/>
      <c r="M1118" s="88"/>
      <c r="N1118" s="88"/>
      <c r="O1118" s="88"/>
      <c r="P1118" s="89"/>
      <c r="Q1118" s="90"/>
      <c r="R1118" s="91"/>
      <c r="S1118" s="92"/>
      <c r="T1118" s="93"/>
      <c r="U1118" s="94"/>
      <c r="V1118" s="95"/>
      <c r="W1118" s="64"/>
      <c r="X1118" s="65"/>
      <c r="Y1118" s="66"/>
      <c r="Z1118" s="67"/>
      <c r="AA1118" s="68"/>
      <c r="AB1118" s="69"/>
      <c r="AC1118" s="70"/>
      <c r="AD1118" s="71"/>
      <c r="AE1118" s="72"/>
      <c r="AF1118" s="73"/>
      <c r="AG1118" s="74"/>
      <c r="AH1118" s="75"/>
      <c r="AI1118" s="76"/>
      <c r="AJ1118" s="77"/>
      <c r="AK1118" s="65"/>
      <c r="AL1118" s="66"/>
      <c r="AM1118" s="67"/>
      <c r="AN1118" s="68"/>
      <c r="AO1118" s="69"/>
      <c r="AP1118" s="70"/>
      <c r="AQ1118" s="71"/>
      <c r="AR1118" s="72"/>
      <c r="AS1118" s="73"/>
      <c r="AT1118" s="74"/>
      <c r="AU1118" s="75"/>
      <c r="AV1118" s="76"/>
      <c r="AW1118" s="78"/>
      <c r="AX1118" s="79"/>
      <c r="AY1118" s="78"/>
      <c r="AZ1118" s="79"/>
      <c r="BA1118" s="80"/>
      <c r="BB1118" s="80"/>
      <c r="BC1118" s="80"/>
      <c r="BD1118" s="80"/>
      <c r="BE1118" s="81"/>
      <c r="BF1118" s="81"/>
      <c r="BG1118" s="81"/>
      <c r="BH1118" s="81"/>
      <c r="BI1118" s="81"/>
      <c r="BJ1118" s="81"/>
    </row>
    <row r="1119">
      <c r="A1119" s="31"/>
      <c r="B1119" s="32"/>
      <c r="C1119" s="33"/>
      <c r="D1119" s="55"/>
      <c r="E1119" s="35"/>
      <c r="F1119" s="36"/>
      <c r="G1119" s="37"/>
      <c r="H1119" s="38"/>
      <c r="I1119" s="39"/>
      <c r="J1119" s="40"/>
      <c r="K1119" s="88"/>
      <c r="L1119" s="88"/>
      <c r="M1119" s="88"/>
      <c r="N1119" s="88"/>
      <c r="O1119" s="88"/>
      <c r="P1119" s="89"/>
      <c r="Q1119" s="90"/>
      <c r="R1119" s="91"/>
      <c r="S1119" s="92"/>
      <c r="T1119" s="93"/>
      <c r="U1119" s="94"/>
      <c r="V1119" s="95"/>
      <c r="W1119" s="64"/>
      <c r="X1119" s="65"/>
      <c r="Y1119" s="66"/>
      <c r="Z1119" s="67"/>
      <c r="AA1119" s="68"/>
      <c r="AB1119" s="69"/>
      <c r="AC1119" s="70"/>
      <c r="AD1119" s="71"/>
      <c r="AE1119" s="72"/>
      <c r="AF1119" s="73"/>
      <c r="AG1119" s="74"/>
      <c r="AH1119" s="75"/>
      <c r="AI1119" s="76"/>
      <c r="AJ1119" s="77"/>
      <c r="AK1119" s="65"/>
      <c r="AL1119" s="66"/>
      <c r="AM1119" s="67"/>
      <c r="AN1119" s="68"/>
      <c r="AO1119" s="69"/>
      <c r="AP1119" s="70"/>
      <c r="AQ1119" s="71"/>
      <c r="AR1119" s="72"/>
      <c r="AS1119" s="73"/>
      <c r="AT1119" s="74"/>
      <c r="AU1119" s="75"/>
      <c r="AV1119" s="76"/>
      <c r="AW1119" s="78"/>
      <c r="AX1119" s="79"/>
      <c r="AY1119" s="78"/>
      <c r="AZ1119" s="79"/>
      <c r="BA1119" s="80"/>
      <c r="BB1119" s="80"/>
      <c r="BC1119" s="80"/>
      <c r="BD1119" s="80"/>
      <c r="BE1119" s="81"/>
      <c r="BF1119" s="81"/>
      <c r="BG1119" s="81"/>
      <c r="BH1119" s="81"/>
      <c r="BI1119" s="81"/>
      <c r="BJ1119" s="81"/>
    </row>
    <row r="1120">
      <c r="A1120" s="31"/>
      <c r="B1120" s="32"/>
      <c r="C1120" s="33"/>
      <c r="D1120" s="55"/>
      <c r="E1120" s="35"/>
      <c r="F1120" s="36"/>
      <c r="G1120" s="37"/>
      <c r="H1120" s="38"/>
      <c r="I1120" s="39"/>
      <c r="J1120" s="40"/>
      <c r="K1120" s="88"/>
      <c r="L1120" s="88"/>
      <c r="M1120" s="88"/>
      <c r="N1120" s="88"/>
      <c r="O1120" s="88"/>
      <c r="P1120" s="89"/>
      <c r="Q1120" s="90"/>
      <c r="R1120" s="91"/>
      <c r="S1120" s="92"/>
      <c r="T1120" s="93"/>
      <c r="U1120" s="94"/>
      <c r="V1120" s="95"/>
      <c r="W1120" s="64"/>
      <c r="X1120" s="65"/>
      <c r="Y1120" s="66"/>
      <c r="Z1120" s="67"/>
      <c r="AA1120" s="68"/>
      <c r="AB1120" s="69"/>
      <c r="AC1120" s="70"/>
      <c r="AD1120" s="71"/>
      <c r="AE1120" s="72"/>
      <c r="AF1120" s="73"/>
      <c r="AG1120" s="74"/>
      <c r="AH1120" s="75"/>
      <c r="AI1120" s="76"/>
      <c r="AJ1120" s="77"/>
      <c r="AK1120" s="65"/>
      <c r="AL1120" s="66"/>
      <c r="AM1120" s="67"/>
      <c r="AN1120" s="68"/>
      <c r="AO1120" s="69"/>
      <c r="AP1120" s="70"/>
      <c r="AQ1120" s="71"/>
      <c r="AR1120" s="72"/>
      <c r="AS1120" s="73"/>
      <c r="AT1120" s="74"/>
      <c r="AU1120" s="75"/>
      <c r="AV1120" s="76"/>
      <c r="AW1120" s="78"/>
      <c r="AX1120" s="79"/>
      <c r="AY1120" s="78"/>
      <c r="AZ1120" s="79"/>
      <c r="BA1120" s="80"/>
      <c r="BB1120" s="80"/>
      <c r="BC1120" s="80"/>
      <c r="BD1120" s="80"/>
      <c r="BE1120" s="81"/>
      <c r="BF1120" s="81"/>
      <c r="BG1120" s="81"/>
      <c r="BH1120" s="81"/>
      <c r="BI1120" s="81"/>
      <c r="BJ1120" s="81"/>
    </row>
    <row r="1121">
      <c r="A1121" s="31"/>
      <c r="B1121" s="32"/>
      <c r="C1121" s="33"/>
      <c r="D1121" s="55"/>
      <c r="E1121" s="35"/>
      <c r="F1121" s="36"/>
      <c r="G1121" s="37"/>
      <c r="H1121" s="38"/>
      <c r="I1121" s="39"/>
      <c r="J1121" s="40"/>
      <c r="K1121" s="88"/>
      <c r="L1121" s="88"/>
      <c r="M1121" s="88"/>
      <c r="N1121" s="88"/>
      <c r="O1121" s="88"/>
      <c r="P1121" s="89"/>
      <c r="Q1121" s="90"/>
      <c r="R1121" s="91"/>
      <c r="S1121" s="92"/>
      <c r="T1121" s="93"/>
      <c r="U1121" s="94"/>
      <c r="V1121" s="95"/>
      <c r="W1121" s="64"/>
      <c r="X1121" s="65"/>
      <c r="Y1121" s="66"/>
      <c r="Z1121" s="67"/>
      <c r="AA1121" s="68"/>
      <c r="AB1121" s="69"/>
      <c r="AC1121" s="70"/>
      <c r="AD1121" s="71"/>
      <c r="AE1121" s="72"/>
      <c r="AF1121" s="73"/>
      <c r="AG1121" s="74"/>
      <c r="AH1121" s="75"/>
      <c r="AI1121" s="76"/>
      <c r="AJ1121" s="77"/>
      <c r="AK1121" s="65"/>
      <c r="AL1121" s="66"/>
      <c r="AM1121" s="67"/>
      <c r="AN1121" s="68"/>
      <c r="AO1121" s="69"/>
      <c r="AP1121" s="70"/>
      <c r="AQ1121" s="71"/>
      <c r="AR1121" s="72"/>
      <c r="AS1121" s="73"/>
      <c r="AT1121" s="74"/>
      <c r="AU1121" s="75"/>
      <c r="AV1121" s="76"/>
      <c r="AW1121" s="78"/>
      <c r="AX1121" s="79"/>
      <c r="AY1121" s="78"/>
      <c r="AZ1121" s="79"/>
      <c r="BA1121" s="80"/>
      <c r="BB1121" s="80"/>
      <c r="BC1121" s="80"/>
      <c r="BD1121" s="80"/>
      <c r="BE1121" s="81"/>
      <c r="BF1121" s="81"/>
      <c r="BG1121" s="81"/>
      <c r="BH1121" s="81"/>
      <c r="BI1121" s="81"/>
      <c r="BJ1121" s="81"/>
    </row>
    <row r="1122">
      <c r="A1122" s="31"/>
      <c r="B1122" s="32"/>
      <c r="C1122" s="33"/>
      <c r="D1122" s="55"/>
      <c r="E1122" s="35"/>
      <c r="F1122" s="36"/>
      <c r="G1122" s="37"/>
      <c r="H1122" s="38"/>
      <c r="I1122" s="39"/>
      <c r="J1122" s="40"/>
      <c r="K1122" s="88"/>
      <c r="L1122" s="88"/>
      <c r="M1122" s="88"/>
      <c r="N1122" s="88"/>
      <c r="O1122" s="88"/>
      <c r="P1122" s="89"/>
      <c r="Q1122" s="90"/>
      <c r="R1122" s="91"/>
      <c r="S1122" s="92"/>
      <c r="T1122" s="93"/>
      <c r="U1122" s="94"/>
      <c r="V1122" s="95"/>
      <c r="W1122" s="64"/>
      <c r="X1122" s="65"/>
      <c r="Y1122" s="66"/>
      <c r="Z1122" s="67"/>
      <c r="AA1122" s="68"/>
      <c r="AB1122" s="69"/>
      <c r="AC1122" s="70"/>
      <c r="AD1122" s="71"/>
      <c r="AE1122" s="72"/>
      <c r="AF1122" s="73"/>
      <c r="AG1122" s="74"/>
      <c r="AH1122" s="75"/>
      <c r="AI1122" s="76"/>
      <c r="AJ1122" s="77"/>
      <c r="AK1122" s="65"/>
      <c r="AL1122" s="66"/>
      <c r="AM1122" s="67"/>
      <c r="AN1122" s="68"/>
      <c r="AO1122" s="69"/>
      <c r="AP1122" s="70"/>
      <c r="AQ1122" s="71"/>
      <c r="AR1122" s="72"/>
      <c r="AS1122" s="73"/>
      <c r="AT1122" s="74"/>
      <c r="AU1122" s="75"/>
      <c r="AV1122" s="76"/>
      <c r="AW1122" s="78"/>
      <c r="AX1122" s="79"/>
      <c r="AY1122" s="78"/>
      <c r="AZ1122" s="79"/>
      <c r="BA1122" s="80"/>
      <c r="BB1122" s="80"/>
      <c r="BC1122" s="80"/>
      <c r="BD1122" s="80"/>
      <c r="BE1122" s="81"/>
      <c r="BF1122" s="81"/>
      <c r="BG1122" s="81"/>
      <c r="BH1122" s="81"/>
      <c r="BI1122" s="81"/>
      <c r="BJ1122" s="81"/>
    </row>
    <row r="1123">
      <c r="A1123" s="31"/>
      <c r="B1123" s="32"/>
      <c r="C1123" s="33"/>
      <c r="D1123" s="55"/>
      <c r="E1123" s="35"/>
      <c r="F1123" s="36"/>
      <c r="G1123" s="37"/>
      <c r="H1123" s="38"/>
      <c r="I1123" s="39"/>
      <c r="J1123" s="40"/>
      <c r="K1123" s="88"/>
      <c r="L1123" s="88"/>
      <c r="M1123" s="88"/>
      <c r="N1123" s="88"/>
      <c r="O1123" s="88"/>
      <c r="P1123" s="89"/>
      <c r="Q1123" s="90"/>
      <c r="R1123" s="91"/>
      <c r="S1123" s="92"/>
      <c r="T1123" s="93"/>
      <c r="U1123" s="94"/>
      <c r="V1123" s="95"/>
      <c r="W1123" s="64"/>
      <c r="X1123" s="65"/>
      <c r="Y1123" s="66"/>
      <c r="Z1123" s="67"/>
      <c r="AA1123" s="68"/>
      <c r="AB1123" s="69"/>
      <c r="AC1123" s="70"/>
      <c r="AD1123" s="71"/>
      <c r="AE1123" s="72"/>
      <c r="AF1123" s="73"/>
      <c r="AG1123" s="74"/>
      <c r="AH1123" s="75"/>
      <c r="AI1123" s="76"/>
      <c r="AJ1123" s="77"/>
      <c r="AK1123" s="65"/>
      <c r="AL1123" s="66"/>
      <c r="AM1123" s="67"/>
      <c r="AN1123" s="68"/>
      <c r="AO1123" s="69"/>
      <c r="AP1123" s="70"/>
      <c r="AQ1123" s="71"/>
      <c r="AR1123" s="72"/>
      <c r="AS1123" s="73"/>
      <c r="AT1123" s="74"/>
      <c r="AU1123" s="75"/>
      <c r="AV1123" s="76"/>
      <c r="AW1123" s="78"/>
      <c r="AX1123" s="79"/>
      <c r="AY1123" s="78"/>
      <c r="AZ1123" s="79"/>
      <c r="BA1123" s="80"/>
      <c r="BB1123" s="80"/>
      <c r="BC1123" s="80"/>
      <c r="BD1123" s="80"/>
      <c r="BE1123" s="81"/>
      <c r="BF1123" s="81"/>
      <c r="BG1123" s="81"/>
      <c r="BH1123" s="81"/>
      <c r="BI1123" s="81"/>
      <c r="BJ1123" s="81"/>
    </row>
    <row r="1124">
      <c r="A1124" s="31"/>
      <c r="B1124" s="32"/>
      <c r="C1124" s="33"/>
      <c r="D1124" s="55"/>
      <c r="E1124" s="35"/>
      <c r="F1124" s="36"/>
      <c r="G1124" s="37"/>
      <c r="H1124" s="38"/>
      <c r="I1124" s="39"/>
      <c r="J1124" s="40"/>
      <c r="K1124" s="88"/>
      <c r="L1124" s="88"/>
      <c r="M1124" s="88"/>
      <c r="N1124" s="88"/>
      <c r="O1124" s="88"/>
      <c r="P1124" s="89"/>
      <c r="Q1124" s="90"/>
      <c r="R1124" s="91"/>
      <c r="S1124" s="92"/>
      <c r="T1124" s="93"/>
      <c r="U1124" s="94"/>
      <c r="V1124" s="95"/>
      <c r="W1124" s="64"/>
      <c r="X1124" s="65"/>
      <c r="Y1124" s="66"/>
      <c r="Z1124" s="67"/>
      <c r="AA1124" s="68"/>
      <c r="AB1124" s="69"/>
      <c r="AC1124" s="70"/>
      <c r="AD1124" s="71"/>
      <c r="AE1124" s="72"/>
      <c r="AF1124" s="73"/>
      <c r="AG1124" s="74"/>
      <c r="AH1124" s="75"/>
      <c r="AI1124" s="76"/>
      <c r="AJ1124" s="77"/>
      <c r="AK1124" s="65"/>
      <c r="AL1124" s="66"/>
      <c r="AM1124" s="67"/>
      <c r="AN1124" s="68"/>
      <c r="AO1124" s="69"/>
      <c r="AP1124" s="70"/>
      <c r="AQ1124" s="71"/>
      <c r="AR1124" s="72"/>
      <c r="AS1124" s="73"/>
      <c r="AT1124" s="74"/>
      <c r="AU1124" s="75"/>
      <c r="AV1124" s="76"/>
      <c r="AW1124" s="78"/>
      <c r="AX1124" s="79"/>
      <c r="AY1124" s="78"/>
      <c r="AZ1124" s="79"/>
      <c r="BA1124" s="80"/>
      <c r="BB1124" s="80"/>
      <c r="BC1124" s="80"/>
      <c r="BD1124" s="80"/>
      <c r="BE1124" s="81"/>
      <c r="BF1124" s="81"/>
      <c r="BG1124" s="81"/>
      <c r="BH1124" s="81"/>
      <c r="BI1124" s="81"/>
      <c r="BJ1124" s="81"/>
    </row>
    <row r="1125">
      <c r="A1125" s="31"/>
      <c r="B1125" s="32"/>
      <c r="C1125" s="33"/>
      <c r="D1125" s="55"/>
      <c r="E1125" s="35"/>
      <c r="F1125" s="36"/>
      <c r="G1125" s="37"/>
      <c r="H1125" s="38"/>
      <c r="I1125" s="39"/>
      <c r="J1125" s="40"/>
      <c r="K1125" s="88"/>
      <c r="L1125" s="88"/>
      <c r="M1125" s="88"/>
      <c r="N1125" s="88"/>
      <c r="O1125" s="88"/>
      <c r="P1125" s="89"/>
      <c r="Q1125" s="90"/>
      <c r="R1125" s="91"/>
      <c r="S1125" s="92"/>
      <c r="T1125" s="93"/>
      <c r="U1125" s="94"/>
      <c r="V1125" s="95"/>
      <c r="W1125" s="64"/>
      <c r="X1125" s="65"/>
      <c r="Y1125" s="66"/>
      <c r="Z1125" s="67"/>
      <c r="AA1125" s="68"/>
      <c r="AB1125" s="69"/>
      <c r="AC1125" s="70"/>
      <c r="AD1125" s="71"/>
      <c r="AE1125" s="72"/>
      <c r="AF1125" s="73"/>
      <c r="AG1125" s="74"/>
      <c r="AH1125" s="75"/>
      <c r="AI1125" s="76"/>
      <c r="AJ1125" s="77"/>
      <c r="AK1125" s="65"/>
      <c r="AL1125" s="66"/>
      <c r="AM1125" s="67"/>
      <c r="AN1125" s="68"/>
      <c r="AO1125" s="69"/>
      <c r="AP1125" s="70"/>
      <c r="AQ1125" s="71"/>
      <c r="AR1125" s="72"/>
      <c r="AS1125" s="73"/>
      <c r="AT1125" s="74"/>
      <c r="AU1125" s="75"/>
      <c r="AV1125" s="76"/>
      <c r="AW1125" s="78"/>
      <c r="AX1125" s="79"/>
      <c r="AY1125" s="78"/>
      <c r="AZ1125" s="79"/>
      <c r="BA1125" s="80"/>
      <c r="BB1125" s="80"/>
      <c r="BC1125" s="80"/>
      <c r="BD1125" s="80"/>
      <c r="BE1125" s="81"/>
      <c r="BF1125" s="81"/>
      <c r="BG1125" s="81"/>
      <c r="BH1125" s="81"/>
      <c r="BI1125" s="81"/>
      <c r="BJ1125" s="81"/>
    </row>
    <row r="1126">
      <c r="A1126" s="31"/>
      <c r="B1126" s="32"/>
      <c r="C1126" s="33"/>
      <c r="D1126" s="55"/>
      <c r="E1126" s="35"/>
      <c r="F1126" s="36"/>
      <c r="G1126" s="37"/>
      <c r="H1126" s="38"/>
      <c r="I1126" s="39"/>
      <c r="J1126" s="40"/>
      <c r="K1126" s="88"/>
      <c r="L1126" s="88"/>
      <c r="M1126" s="88"/>
      <c r="N1126" s="88"/>
      <c r="O1126" s="88"/>
      <c r="P1126" s="89"/>
      <c r="Q1126" s="90"/>
      <c r="R1126" s="91"/>
      <c r="S1126" s="92"/>
      <c r="T1126" s="93"/>
      <c r="U1126" s="94"/>
      <c r="V1126" s="95"/>
      <c r="W1126" s="64"/>
      <c r="X1126" s="65"/>
      <c r="Y1126" s="66"/>
      <c r="Z1126" s="67"/>
      <c r="AA1126" s="68"/>
      <c r="AB1126" s="69"/>
      <c r="AC1126" s="70"/>
      <c r="AD1126" s="71"/>
      <c r="AE1126" s="72"/>
      <c r="AF1126" s="73"/>
      <c r="AG1126" s="74"/>
      <c r="AH1126" s="75"/>
      <c r="AI1126" s="76"/>
      <c r="AJ1126" s="77"/>
      <c r="AK1126" s="65"/>
      <c r="AL1126" s="66"/>
      <c r="AM1126" s="67"/>
      <c r="AN1126" s="68"/>
      <c r="AO1126" s="69"/>
      <c r="AP1126" s="70"/>
      <c r="AQ1126" s="71"/>
      <c r="AR1126" s="72"/>
      <c r="AS1126" s="73"/>
      <c r="AT1126" s="74"/>
      <c r="AU1126" s="75"/>
      <c r="AV1126" s="76"/>
      <c r="AW1126" s="78"/>
      <c r="AX1126" s="79"/>
      <c r="AY1126" s="78"/>
      <c r="AZ1126" s="79"/>
      <c r="BA1126" s="80"/>
      <c r="BB1126" s="80"/>
      <c r="BC1126" s="80"/>
      <c r="BD1126" s="80"/>
      <c r="BE1126" s="81"/>
      <c r="BF1126" s="81"/>
      <c r="BG1126" s="81"/>
      <c r="BH1126" s="81"/>
      <c r="BI1126" s="81"/>
      <c r="BJ1126" s="81"/>
    </row>
    <row r="1127">
      <c r="A1127" s="31"/>
      <c r="B1127" s="32"/>
      <c r="C1127" s="33"/>
      <c r="D1127" s="55"/>
      <c r="E1127" s="35"/>
      <c r="F1127" s="36"/>
      <c r="G1127" s="37"/>
      <c r="H1127" s="38"/>
      <c r="I1127" s="39"/>
      <c r="J1127" s="40"/>
      <c r="K1127" s="88"/>
      <c r="L1127" s="88"/>
      <c r="M1127" s="88"/>
      <c r="N1127" s="88"/>
      <c r="O1127" s="88"/>
      <c r="P1127" s="89"/>
      <c r="Q1127" s="90"/>
      <c r="R1127" s="91"/>
      <c r="S1127" s="92"/>
      <c r="T1127" s="93"/>
      <c r="U1127" s="94"/>
      <c r="V1127" s="95"/>
      <c r="W1127" s="64"/>
      <c r="X1127" s="65"/>
      <c r="Y1127" s="66"/>
      <c r="Z1127" s="67"/>
      <c r="AA1127" s="68"/>
      <c r="AB1127" s="69"/>
      <c r="AC1127" s="70"/>
      <c r="AD1127" s="71"/>
      <c r="AE1127" s="72"/>
      <c r="AF1127" s="73"/>
      <c r="AG1127" s="74"/>
      <c r="AH1127" s="75"/>
      <c r="AI1127" s="76"/>
      <c r="AJ1127" s="77"/>
      <c r="AK1127" s="65"/>
      <c r="AL1127" s="66"/>
      <c r="AM1127" s="67"/>
      <c r="AN1127" s="68"/>
      <c r="AO1127" s="69"/>
      <c r="AP1127" s="70"/>
      <c r="AQ1127" s="71"/>
      <c r="AR1127" s="72"/>
      <c r="AS1127" s="73"/>
      <c r="AT1127" s="74"/>
      <c r="AU1127" s="75"/>
      <c r="AV1127" s="76"/>
      <c r="AW1127" s="78"/>
      <c r="AX1127" s="79"/>
      <c r="AY1127" s="78"/>
      <c r="AZ1127" s="79"/>
      <c r="BA1127" s="80"/>
      <c r="BB1127" s="80"/>
      <c r="BC1127" s="80"/>
      <c r="BD1127" s="80"/>
      <c r="BE1127" s="81"/>
      <c r="BF1127" s="81"/>
      <c r="BG1127" s="81"/>
      <c r="BH1127" s="81"/>
      <c r="BI1127" s="81"/>
      <c r="BJ1127" s="81"/>
    </row>
    <row r="1128">
      <c r="A1128" s="31"/>
      <c r="B1128" s="32"/>
      <c r="C1128" s="33"/>
      <c r="D1128" s="55"/>
      <c r="E1128" s="35"/>
      <c r="F1128" s="36"/>
      <c r="G1128" s="37"/>
      <c r="H1128" s="38"/>
      <c r="I1128" s="39"/>
      <c r="J1128" s="40"/>
      <c r="K1128" s="88"/>
      <c r="L1128" s="88"/>
      <c r="M1128" s="88"/>
      <c r="N1128" s="88"/>
      <c r="O1128" s="88"/>
      <c r="P1128" s="89"/>
      <c r="Q1128" s="90"/>
      <c r="R1128" s="91"/>
      <c r="S1128" s="92"/>
      <c r="T1128" s="93"/>
      <c r="U1128" s="94"/>
      <c r="V1128" s="95"/>
      <c r="W1128" s="64"/>
      <c r="X1128" s="65"/>
      <c r="Y1128" s="66"/>
      <c r="Z1128" s="67"/>
      <c r="AA1128" s="68"/>
      <c r="AB1128" s="69"/>
      <c r="AC1128" s="70"/>
      <c r="AD1128" s="71"/>
      <c r="AE1128" s="72"/>
      <c r="AF1128" s="73"/>
      <c r="AG1128" s="74"/>
      <c r="AH1128" s="75"/>
      <c r="AI1128" s="76"/>
      <c r="AJ1128" s="77"/>
      <c r="AK1128" s="65"/>
      <c r="AL1128" s="66"/>
      <c r="AM1128" s="67"/>
      <c r="AN1128" s="68"/>
      <c r="AO1128" s="69"/>
      <c r="AP1128" s="70"/>
      <c r="AQ1128" s="71"/>
      <c r="AR1128" s="72"/>
      <c r="AS1128" s="73"/>
      <c r="AT1128" s="74"/>
      <c r="AU1128" s="75"/>
      <c r="AV1128" s="76"/>
      <c r="AW1128" s="78"/>
      <c r="AX1128" s="79"/>
      <c r="AY1128" s="78"/>
      <c r="AZ1128" s="79"/>
      <c r="BA1128" s="80"/>
      <c r="BB1128" s="80"/>
      <c r="BC1128" s="80"/>
      <c r="BD1128" s="80"/>
      <c r="BE1128" s="81"/>
      <c r="BF1128" s="81"/>
      <c r="BG1128" s="81"/>
      <c r="BH1128" s="81"/>
      <c r="BI1128" s="81"/>
      <c r="BJ1128" s="81"/>
    </row>
    <row r="1129">
      <c r="A1129" s="31"/>
      <c r="B1129" s="32"/>
      <c r="C1129" s="33"/>
      <c r="D1129" s="55"/>
      <c r="E1129" s="35"/>
      <c r="F1129" s="36"/>
      <c r="G1129" s="37"/>
      <c r="H1129" s="38"/>
      <c r="I1129" s="39"/>
      <c r="J1129" s="40"/>
      <c r="K1129" s="88"/>
      <c r="L1129" s="88"/>
      <c r="M1129" s="88"/>
      <c r="N1129" s="88"/>
      <c r="O1129" s="88"/>
      <c r="P1129" s="89"/>
      <c r="Q1129" s="90"/>
      <c r="R1129" s="91"/>
      <c r="S1129" s="92"/>
      <c r="T1129" s="93"/>
      <c r="U1129" s="94"/>
      <c r="V1129" s="95"/>
      <c r="W1129" s="64"/>
      <c r="X1129" s="65"/>
      <c r="Y1129" s="66"/>
      <c r="Z1129" s="67"/>
      <c r="AA1129" s="68"/>
      <c r="AB1129" s="69"/>
      <c r="AC1129" s="70"/>
      <c r="AD1129" s="71"/>
      <c r="AE1129" s="72"/>
      <c r="AF1129" s="73"/>
      <c r="AG1129" s="74"/>
      <c r="AH1129" s="75"/>
      <c r="AI1129" s="76"/>
      <c r="AJ1129" s="77"/>
      <c r="AK1129" s="65"/>
      <c r="AL1129" s="66"/>
      <c r="AM1129" s="67"/>
      <c r="AN1129" s="68"/>
      <c r="AO1129" s="69"/>
      <c r="AP1129" s="70"/>
      <c r="AQ1129" s="71"/>
      <c r="AR1129" s="72"/>
      <c r="AS1129" s="73"/>
      <c r="AT1129" s="74"/>
      <c r="AU1129" s="75"/>
      <c r="AV1129" s="76"/>
      <c r="AW1129" s="78"/>
      <c r="AX1129" s="79"/>
      <c r="AY1129" s="78"/>
      <c r="AZ1129" s="79"/>
      <c r="BA1129" s="80"/>
      <c r="BB1129" s="80"/>
      <c r="BC1129" s="80"/>
      <c r="BD1129" s="80"/>
      <c r="BE1129" s="81"/>
      <c r="BF1129" s="81"/>
      <c r="BG1129" s="81"/>
      <c r="BH1129" s="81"/>
      <c r="BI1129" s="81"/>
      <c r="BJ1129" s="81"/>
    </row>
    <row r="1130">
      <c r="A1130" s="31"/>
      <c r="B1130" s="32"/>
      <c r="C1130" s="33"/>
      <c r="D1130" s="55"/>
      <c r="E1130" s="35"/>
      <c r="F1130" s="36"/>
      <c r="G1130" s="37"/>
      <c r="H1130" s="38"/>
      <c r="I1130" s="39"/>
      <c r="J1130" s="40"/>
      <c r="K1130" s="88"/>
      <c r="L1130" s="88"/>
      <c r="M1130" s="88"/>
      <c r="N1130" s="88"/>
      <c r="O1130" s="88"/>
      <c r="P1130" s="89"/>
      <c r="Q1130" s="90"/>
      <c r="R1130" s="91"/>
      <c r="S1130" s="92"/>
      <c r="T1130" s="93"/>
      <c r="U1130" s="94"/>
      <c r="V1130" s="95"/>
      <c r="W1130" s="64"/>
      <c r="X1130" s="65"/>
      <c r="Y1130" s="66"/>
      <c r="Z1130" s="67"/>
      <c r="AA1130" s="68"/>
      <c r="AB1130" s="69"/>
      <c r="AC1130" s="70"/>
      <c r="AD1130" s="71"/>
      <c r="AE1130" s="72"/>
      <c r="AF1130" s="73"/>
      <c r="AG1130" s="74"/>
      <c r="AH1130" s="75"/>
      <c r="AI1130" s="76"/>
      <c r="AJ1130" s="77"/>
      <c r="AK1130" s="65"/>
      <c r="AL1130" s="66"/>
      <c r="AM1130" s="67"/>
      <c r="AN1130" s="68"/>
      <c r="AO1130" s="69"/>
      <c r="AP1130" s="70"/>
      <c r="AQ1130" s="71"/>
      <c r="AR1130" s="72"/>
      <c r="AS1130" s="73"/>
      <c r="AT1130" s="74"/>
      <c r="AU1130" s="75"/>
      <c r="AV1130" s="76"/>
      <c r="AW1130" s="78"/>
      <c r="AX1130" s="79"/>
      <c r="AY1130" s="78"/>
      <c r="AZ1130" s="79"/>
      <c r="BA1130" s="80"/>
      <c r="BB1130" s="80"/>
      <c r="BC1130" s="80"/>
      <c r="BD1130" s="80"/>
      <c r="BE1130" s="81"/>
      <c r="BF1130" s="81"/>
      <c r="BG1130" s="81"/>
      <c r="BH1130" s="81"/>
      <c r="BI1130" s="81"/>
      <c r="BJ1130" s="81"/>
    </row>
    <row r="1131">
      <c r="A1131" s="31"/>
      <c r="B1131" s="32"/>
      <c r="C1131" s="33"/>
      <c r="D1131" s="55"/>
      <c r="E1131" s="35"/>
      <c r="F1131" s="36"/>
      <c r="G1131" s="37"/>
      <c r="H1131" s="38"/>
      <c r="I1131" s="39"/>
      <c r="J1131" s="40"/>
      <c r="K1131" s="88"/>
      <c r="L1131" s="88"/>
      <c r="M1131" s="88"/>
      <c r="N1131" s="88"/>
      <c r="O1131" s="88"/>
      <c r="P1131" s="89"/>
      <c r="Q1131" s="90"/>
      <c r="R1131" s="91"/>
      <c r="S1131" s="92"/>
      <c r="T1131" s="93"/>
      <c r="U1131" s="94"/>
      <c r="V1131" s="95"/>
      <c r="W1131" s="64"/>
      <c r="X1131" s="65"/>
      <c r="Y1131" s="66"/>
      <c r="Z1131" s="67"/>
      <c r="AA1131" s="68"/>
      <c r="AB1131" s="69"/>
      <c r="AC1131" s="70"/>
      <c r="AD1131" s="71"/>
      <c r="AE1131" s="72"/>
      <c r="AF1131" s="73"/>
      <c r="AG1131" s="74"/>
      <c r="AH1131" s="75"/>
      <c r="AI1131" s="76"/>
      <c r="AJ1131" s="77"/>
      <c r="AK1131" s="65"/>
      <c r="AL1131" s="66"/>
      <c r="AM1131" s="67"/>
      <c r="AN1131" s="68"/>
      <c r="AO1131" s="69"/>
      <c r="AP1131" s="70"/>
      <c r="AQ1131" s="71"/>
      <c r="AR1131" s="72"/>
      <c r="AS1131" s="73"/>
      <c r="AT1131" s="74"/>
      <c r="AU1131" s="75"/>
      <c r="AV1131" s="76"/>
      <c r="AW1131" s="78"/>
      <c r="AX1131" s="79"/>
      <c r="AY1131" s="78"/>
      <c r="AZ1131" s="79"/>
      <c r="BA1131" s="80"/>
      <c r="BB1131" s="80"/>
      <c r="BC1131" s="80"/>
      <c r="BD1131" s="80"/>
      <c r="BE1131" s="81"/>
      <c r="BF1131" s="81"/>
      <c r="BG1131" s="81"/>
      <c r="BH1131" s="81"/>
      <c r="BI1131" s="81"/>
      <c r="BJ1131" s="81"/>
    </row>
    <row r="1132">
      <c r="A1132" s="31"/>
      <c r="B1132" s="32"/>
      <c r="C1132" s="33"/>
      <c r="D1132" s="55"/>
      <c r="E1132" s="35"/>
      <c r="F1132" s="36"/>
      <c r="G1132" s="37"/>
      <c r="H1132" s="38"/>
      <c r="I1132" s="39"/>
      <c r="J1132" s="40"/>
      <c r="K1132" s="88"/>
      <c r="L1132" s="88"/>
      <c r="M1132" s="88"/>
      <c r="N1132" s="88"/>
      <c r="O1132" s="88"/>
      <c r="P1132" s="89"/>
      <c r="Q1132" s="90"/>
      <c r="R1132" s="91"/>
      <c r="S1132" s="92"/>
      <c r="T1132" s="93"/>
      <c r="U1132" s="94"/>
      <c r="V1132" s="95"/>
      <c r="W1132" s="64"/>
      <c r="X1132" s="65"/>
      <c r="Y1132" s="66"/>
      <c r="Z1132" s="67"/>
      <c r="AA1132" s="68"/>
      <c r="AB1132" s="69"/>
      <c r="AC1132" s="70"/>
      <c r="AD1132" s="71"/>
      <c r="AE1132" s="72"/>
      <c r="AF1132" s="73"/>
      <c r="AG1132" s="74"/>
      <c r="AH1132" s="75"/>
      <c r="AI1132" s="76"/>
      <c r="AJ1132" s="77"/>
      <c r="AK1132" s="65"/>
      <c r="AL1132" s="66"/>
      <c r="AM1132" s="67"/>
      <c r="AN1132" s="68"/>
      <c r="AO1132" s="69"/>
      <c r="AP1132" s="70"/>
      <c r="AQ1132" s="71"/>
      <c r="AR1132" s="72"/>
      <c r="AS1132" s="73"/>
      <c r="AT1132" s="74"/>
      <c r="AU1132" s="75"/>
      <c r="AV1132" s="76"/>
      <c r="AW1132" s="78"/>
      <c r="AX1132" s="79"/>
      <c r="AY1132" s="78"/>
      <c r="AZ1132" s="79"/>
      <c r="BA1132" s="80"/>
      <c r="BB1132" s="80"/>
      <c r="BC1132" s="80"/>
      <c r="BD1132" s="80"/>
      <c r="BE1132" s="81"/>
      <c r="BF1132" s="81"/>
      <c r="BG1132" s="81"/>
      <c r="BH1132" s="81"/>
      <c r="BI1132" s="81"/>
      <c r="BJ1132" s="81"/>
    </row>
    <row r="1133">
      <c r="A1133" s="31"/>
      <c r="B1133" s="32"/>
      <c r="C1133" s="33"/>
      <c r="D1133" s="55"/>
      <c r="E1133" s="35"/>
      <c r="F1133" s="36"/>
      <c r="G1133" s="37"/>
      <c r="H1133" s="38"/>
      <c r="I1133" s="39"/>
      <c r="J1133" s="40"/>
      <c r="K1133" s="88"/>
      <c r="L1133" s="88"/>
      <c r="M1133" s="88"/>
      <c r="N1133" s="88"/>
      <c r="O1133" s="88"/>
      <c r="P1133" s="89"/>
      <c r="Q1133" s="90"/>
      <c r="R1133" s="91"/>
      <c r="S1133" s="92"/>
      <c r="T1133" s="93"/>
      <c r="U1133" s="94"/>
      <c r="V1133" s="95"/>
      <c r="W1133" s="64"/>
      <c r="X1133" s="65"/>
      <c r="Y1133" s="66"/>
      <c r="Z1133" s="67"/>
      <c r="AA1133" s="68"/>
      <c r="AB1133" s="69"/>
      <c r="AC1133" s="70"/>
      <c r="AD1133" s="71"/>
      <c r="AE1133" s="72"/>
      <c r="AF1133" s="73"/>
      <c r="AG1133" s="74"/>
      <c r="AH1133" s="75"/>
      <c r="AI1133" s="76"/>
      <c r="AJ1133" s="77"/>
      <c r="AK1133" s="65"/>
      <c r="AL1133" s="66"/>
      <c r="AM1133" s="67"/>
      <c r="AN1133" s="68"/>
      <c r="AO1133" s="69"/>
      <c r="AP1133" s="70"/>
      <c r="AQ1133" s="71"/>
      <c r="AR1133" s="72"/>
      <c r="AS1133" s="73"/>
      <c r="AT1133" s="74"/>
      <c r="AU1133" s="75"/>
      <c r="AV1133" s="76"/>
      <c r="AW1133" s="78"/>
      <c r="AX1133" s="79"/>
      <c r="AY1133" s="78"/>
      <c r="AZ1133" s="79"/>
      <c r="BA1133" s="80"/>
      <c r="BB1133" s="80"/>
      <c r="BC1133" s="80"/>
      <c r="BD1133" s="80"/>
      <c r="BE1133" s="81"/>
      <c r="BF1133" s="81"/>
      <c r="BG1133" s="81"/>
      <c r="BH1133" s="81"/>
      <c r="BI1133" s="81"/>
      <c r="BJ1133" s="81"/>
    </row>
    <row r="1134">
      <c r="A1134" s="31"/>
      <c r="B1134" s="32"/>
      <c r="C1134" s="33"/>
      <c r="D1134" s="55"/>
      <c r="E1134" s="35"/>
      <c r="F1134" s="36"/>
      <c r="G1134" s="37"/>
      <c r="H1134" s="38"/>
      <c r="I1134" s="39"/>
      <c r="J1134" s="40"/>
      <c r="K1134" s="88"/>
      <c r="L1134" s="88"/>
      <c r="M1134" s="88"/>
      <c r="N1134" s="88"/>
      <c r="O1134" s="88"/>
      <c r="P1134" s="89"/>
      <c r="Q1134" s="90"/>
      <c r="R1134" s="91"/>
      <c r="S1134" s="92"/>
      <c r="T1134" s="93"/>
      <c r="U1134" s="94"/>
      <c r="V1134" s="95"/>
      <c r="W1134" s="64"/>
      <c r="X1134" s="65"/>
      <c r="Y1134" s="66"/>
      <c r="Z1134" s="67"/>
      <c r="AA1134" s="68"/>
      <c r="AB1134" s="69"/>
      <c r="AC1134" s="70"/>
      <c r="AD1134" s="71"/>
      <c r="AE1134" s="72"/>
      <c r="AF1134" s="73"/>
      <c r="AG1134" s="74"/>
      <c r="AH1134" s="75"/>
      <c r="AI1134" s="76"/>
      <c r="AJ1134" s="77"/>
      <c r="AK1134" s="65"/>
      <c r="AL1134" s="66"/>
      <c r="AM1134" s="67"/>
      <c r="AN1134" s="68"/>
      <c r="AO1134" s="69"/>
      <c r="AP1134" s="70"/>
      <c r="AQ1134" s="71"/>
      <c r="AR1134" s="72"/>
      <c r="AS1134" s="73"/>
      <c r="AT1134" s="74"/>
      <c r="AU1134" s="75"/>
      <c r="AV1134" s="76"/>
      <c r="AW1134" s="78"/>
      <c r="AX1134" s="79"/>
      <c r="AY1134" s="78"/>
      <c r="AZ1134" s="79"/>
      <c r="BA1134" s="80"/>
      <c r="BB1134" s="80"/>
      <c r="BC1134" s="80"/>
      <c r="BD1134" s="80"/>
      <c r="BE1134" s="81"/>
      <c r="BF1134" s="81"/>
      <c r="BG1134" s="81"/>
      <c r="BH1134" s="81"/>
      <c r="BI1134" s="81"/>
      <c r="BJ1134" s="81"/>
    </row>
    <row r="1135">
      <c r="A1135" s="31"/>
      <c r="B1135" s="32"/>
      <c r="C1135" s="33"/>
      <c r="D1135" s="55"/>
      <c r="E1135" s="35"/>
      <c r="F1135" s="36"/>
      <c r="G1135" s="37"/>
      <c r="H1135" s="38"/>
      <c r="I1135" s="39"/>
      <c r="J1135" s="40"/>
      <c r="K1135" s="88"/>
      <c r="L1135" s="88"/>
      <c r="M1135" s="88"/>
      <c r="N1135" s="88"/>
      <c r="O1135" s="88"/>
      <c r="P1135" s="89"/>
      <c r="Q1135" s="90"/>
      <c r="R1135" s="91"/>
      <c r="S1135" s="92"/>
      <c r="T1135" s="93"/>
      <c r="U1135" s="94"/>
      <c r="V1135" s="95"/>
      <c r="W1135" s="64"/>
      <c r="X1135" s="65"/>
      <c r="Y1135" s="66"/>
      <c r="Z1135" s="67"/>
      <c r="AA1135" s="68"/>
      <c r="AB1135" s="69"/>
      <c r="AC1135" s="70"/>
      <c r="AD1135" s="71"/>
      <c r="AE1135" s="72"/>
      <c r="AF1135" s="73"/>
      <c r="AG1135" s="74"/>
      <c r="AH1135" s="75"/>
      <c r="AI1135" s="76"/>
      <c r="AJ1135" s="77"/>
      <c r="AK1135" s="65"/>
      <c r="AL1135" s="66"/>
      <c r="AM1135" s="67"/>
      <c r="AN1135" s="68"/>
      <c r="AO1135" s="69"/>
      <c r="AP1135" s="70"/>
      <c r="AQ1135" s="71"/>
      <c r="AR1135" s="72"/>
      <c r="AS1135" s="73"/>
      <c r="AT1135" s="74"/>
      <c r="AU1135" s="75"/>
      <c r="AV1135" s="76"/>
      <c r="AW1135" s="78"/>
      <c r="AX1135" s="79"/>
      <c r="AY1135" s="78"/>
      <c r="AZ1135" s="79"/>
      <c r="BA1135" s="80"/>
      <c r="BB1135" s="80"/>
      <c r="BC1135" s="80"/>
      <c r="BD1135" s="80"/>
      <c r="BE1135" s="81"/>
      <c r="BF1135" s="81"/>
      <c r="BG1135" s="81"/>
      <c r="BH1135" s="81"/>
      <c r="BI1135" s="81"/>
      <c r="BJ1135" s="81"/>
    </row>
    <row r="1136">
      <c r="A1136" s="31"/>
      <c r="B1136" s="32"/>
      <c r="C1136" s="33"/>
      <c r="D1136" s="55"/>
      <c r="E1136" s="35"/>
      <c r="F1136" s="36"/>
      <c r="G1136" s="37"/>
      <c r="H1136" s="38"/>
      <c r="I1136" s="39"/>
      <c r="J1136" s="40"/>
      <c r="K1136" s="88"/>
      <c r="L1136" s="88"/>
      <c r="M1136" s="88"/>
      <c r="N1136" s="88"/>
      <c r="O1136" s="88"/>
      <c r="P1136" s="89"/>
      <c r="Q1136" s="90"/>
      <c r="R1136" s="91"/>
      <c r="S1136" s="92"/>
      <c r="T1136" s="93"/>
      <c r="U1136" s="94"/>
      <c r="V1136" s="95"/>
      <c r="W1136" s="64"/>
      <c r="X1136" s="65"/>
      <c r="Y1136" s="66"/>
      <c r="Z1136" s="67"/>
      <c r="AA1136" s="68"/>
      <c r="AB1136" s="69"/>
      <c r="AC1136" s="70"/>
      <c r="AD1136" s="71"/>
      <c r="AE1136" s="72"/>
      <c r="AF1136" s="73"/>
      <c r="AG1136" s="74"/>
      <c r="AH1136" s="75"/>
      <c r="AI1136" s="76"/>
      <c r="AJ1136" s="77"/>
      <c r="AK1136" s="65"/>
      <c r="AL1136" s="66"/>
      <c r="AM1136" s="67"/>
      <c r="AN1136" s="68"/>
      <c r="AO1136" s="69"/>
      <c r="AP1136" s="70"/>
      <c r="AQ1136" s="71"/>
      <c r="AR1136" s="72"/>
      <c r="AS1136" s="73"/>
      <c r="AT1136" s="74"/>
      <c r="AU1136" s="75"/>
      <c r="AV1136" s="76"/>
      <c r="AW1136" s="78"/>
      <c r="AX1136" s="79"/>
      <c r="AY1136" s="78"/>
      <c r="AZ1136" s="79"/>
      <c r="BA1136" s="80"/>
      <c r="BB1136" s="80"/>
      <c r="BC1136" s="80"/>
      <c r="BD1136" s="80"/>
      <c r="BE1136" s="81"/>
      <c r="BF1136" s="81"/>
      <c r="BG1136" s="81"/>
      <c r="BH1136" s="81"/>
      <c r="BI1136" s="81"/>
      <c r="BJ1136" s="81"/>
    </row>
    <row r="1137">
      <c r="A1137" s="31"/>
      <c r="B1137" s="32"/>
      <c r="C1137" s="33"/>
      <c r="D1137" s="55"/>
      <c r="E1137" s="35"/>
      <c r="F1137" s="36"/>
      <c r="G1137" s="37"/>
      <c r="H1137" s="38"/>
      <c r="I1137" s="39"/>
      <c r="J1137" s="40"/>
      <c r="K1137" s="88"/>
      <c r="L1137" s="88"/>
      <c r="M1137" s="88"/>
      <c r="N1137" s="88"/>
      <c r="O1137" s="88"/>
      <c r="P1137" s="89"/>
      <c r="Q1137" s="90"/>
      <c r="R1137" s="91"/>
      <c r="S1137" s="92"/>
      <c r="T1137" s="93"/>
      <c r="U1137" s="94"/>
      <c r="V1137" s="95"/>
      <c r="W1137" s="64"/>
      <c r="X1137" s="65"/>
      <c r="Y1137" s="66"/>
      <c r="Z1137" s="67"/>
      <c r="AA1137" s="68"/>
      <c r="AB1137" s="69"/>
      <c r="AC1137" s="70"/>
      <c r="AD1137" s="71"/>
      <c r="AE1137" s="72"/>
      <c r="AF1137" s="73"/>
      <c r="AG1137" s="74"/>
      <c r="AH1137" s="75"/>
      <c r="AI1137" s="76"/>
      <c r="AJ1137" s="77"/>
      <c r="AK1137" s="65"/>
      <c r="AL1137" s="66"/>
      <c r="AM1137" s="67"/>
      <c r="AN1137" s="68"/>
      <c r="AO1137" s="69"/>
      <c r="AP1137" s="70"/>
      <c r="AQ1137" s="71"/>
      <c r="AR1137" s="72"/>
      <c r="AS1137" s="73"/>
      <c r="AT1137" s="74"/>
      <c r="AU1137" s="75"/>
      <c r="AV1137" s="76"/>
      <c r="AW1137" s="78"/>
      <c r="AX1137" s="79"/>
      <c r="AY1137" s="78"/>
      <c r="AZ1137" s="79"/>
      <c r="BA1137" s="80"/>
      <c r="BB1137" s="80"/>
      <c r="BC1137" s="80"/>
      <c r="BD1137" s="80"/>
      <c r="BE1137" s="81"/>
      <c r="BF1137" s="81"/>
      <c r="BG1137" s="81"/>
      <c r="BH1137" s="81"/>
      <c r="BI1137" s="81"/>
      <c r="BJ1137" s="81"/>
    </row>
    <row r="1138">
      <c r="A1138" s="31"/>
      <c r="B1138" s="32"/>
      <c r="C1138" s="33"/>
      <c r="D1138" s="55"/>
      <c r="E1138" s="35"/>
      <c r="F1138" s="36"/>
      <c r="G1138" s="37"/>
      <c r="H1138" s="38"/>
      <c r="I1138" s="39"/>
      <c r="J1138" s="40"/>
      <c r="K1138" s="88"/>
      <c r="L1138" s="88"/>
      <c r="M1138" s="88"/>
      <c r="N1138" s="88"/>
      <c r="O1138" s="88"/>
      <c r="P1138" s="89"/>
      <c r="Q1138" s="90"/>
      <c r="R1138" s="91"/>
      <c r="S1138" s="92"/>
      <c r="T1138" s="93"/>
      <c r="U1138" s="94"/>
      <c r="V1138" s="95"/>
      <c r="W1138" s="64"/>
      <c r="X1138" s="65"/>
      <c r="Y1138" s="66"/>
      <c r="Z1138" s="67"/>
      <c r="AA1138" s="68"/>
      <c r="AB1138" s="69"/>
      <c r="AC1138" s="70"/>
      <c r="AD1138" s="71"/>
      <c r="AE1138" s="72"/>
      <c r="AF1138" s="73"/>
      <c r="AG1138" s="74"/>
      <c r="AH1138" s="75"/>
      <c r="AI1138" s="76"/>
      <c r="AJ1138" s="77"/>
      <c r="AK1138" s="65"/>
      <c r="AL1138" s="66"/>
      <c r="AM1138" s="67"/>
      <c r="AN1138" s="68"/>
      <c r="AO1138" s="69"/>
      <c r="AP1138" s="70"/>
      <c r="AQ1138" s="71"/>
      <c r="AR1138" s="72"/>
      <c r="AS1138" s="73"/>
      <c r="AT1138" s="74"/>
      <c r="AU1138" s="75"/>
      <c r="AV1138" s="76"/>
      <c r="AW1138" s="78"/>
      <c r="AX1138" s="79"/>
      <c r="AY1138" s="78"/>
      <c r="AZ1138" s="79"/>
      <c r="BA1138" s="80"/>
      <c r="BB1138" s="80"/>
      <c r="BC1138" s="80"/>
      <c r="BD1138" s="80"/>
      <c r="BE1138" s="81"/>
      <c r="BF1138" s="81"/>
      <c r="BG1138" s="81"/>
      <c r="BH1138" s="81"/>
      <c r="BI1138" s="81"/>
      <c r="BJ1138" s="81"/>
    </row>
    <row r="1139">
      <c r="A1139" s="31"/>
      <c r="B1139" s="32"/>
      <c r="C1139" s="33"/>
      <c r="D1139" s="55"/>
      <c r="E1139" s="35"/>
      <c r="F1139" s="36"/>
      <c r="G1139" s="37"/>
      <c r="H1139" s="38"/>
      <c r="I1139" s="39"/>
      <c r="J1139" s="40"/>
      <c r="K1139" s="88"/>
      <c r="L1139" s="88"/>
      <c r="M1139" s="88"/>
      <c r="N1139" s="88"/>
      <c r="O1139" s="88"/>
      <c r="P1139" s="89"/>
      <c r="Q1139" s="90"/>
      <c r="R1139" s="91"/>
      <c r="S1139" s="92"/>
      <c r="T1139" s="93"/>
      <c r="U1139" s="94"/>
      <c r="V1139" s="95"/>
      <c r="W1139" s="64"/>
      <c r="X1139" s="65"/>
      <c r="Y1139" s="66"/>
      <c r="Z1139" s="67"/>
      <c r="AA1139" s="68"/>
      <c r="AB1139" s="69"/>
      <c r="AC1139" s="70"/>
      <c r="AD1139" s="71"/>
      <c r="AE1139" s="72"/>
      <c r="AF1139" s="73"/>
      <c r="AG1139" s="74"/>
      <c r="AH1139" s="75"/>
      <c r="AI1139" s="76"/>
      <c r="AJ1139" s="77"/>
      <c r="AK1139" s="65"/>
      <c r="AL1139" s="66"/>
      <c r="AM1139" s="67"/>
      <c r="AN1139" s="68"/>
      <c r="AO1139" s="69"/>
      <c r="AP1139" s="70"/>
      <c r="AQ1139" s="71"/>
      <c r="AR1139" s="72"/>
      <c r="AS1139" s="73"/>
      <c r="AT1139" s="74"/>
      <c r="AU1139" s="75"/>
      <c r="AV1139" s="76"/>
      <c r="AW1139" s="78"/>
      <c r="AX1139" s="79"/>
      <c r="AY1139" s="78"/>
      <c r="AZ1139" s="79"/>
      <c r="BA1139" s="80"/>
      <c r="BB1139" s="80"/>
      <c r="BC1139" s="80"/>
      <c r="BD1139" s="80"/>
      <c r="BE1139" s="81"/>
      <c r="BF1139" s="81"/>
      <c r="BG1139" s="81"/>
      <c r="BH1139" s="81"/>
      <c r="BI1139" s="81"/>
      <c r="BJ1139" s="81"/>
    </row>
    <row r="1140">
      <c r="A1140" s="31"/>
      <c r="B1140" s="32"/>
      <c r="C1140" s="33"/>
      <c r="D1140" s="55"/>
      <c r="E1140" s="35"/>
      <c r="F1140" s="36"/>
      <c r="G1140" s="37"/>
      <c r="H1140" s="38"/>
      <c r="I1140" s="39"/>
      <c r="J1140" s="40"/>
      <c r="K1140" s="88"/>
      <c r="L1140" s="88"/>
      <c r="M1140" s="88"/>
      <c r="N1140" s="88"/>
      <c r="O1140" s="88"/>
      <c r="P1140" s="89"/>
      <c r="Q1140" s="90"/>
      <c r="R1140" s="91"/>
      <c r="S1140" s="92"/>
      <c r="T1140" s="93"/>
      <c r="U1140" s="94"/>
      <c r="V1140" s="95"/>
      <c r="W1140" s="64"/>
      <c r="X1140" s="65"/>
      <c r="Y1140" s="66"/>
      <c r="Z1140" s="67"/>
      <c r="AA1140" s="68"/>
      <c r="AB1140" s="69"/>
      <c r="AC1140" s="70"/>
      <c r="AD1140" s="71"/>
      <c r="AE1140" s="72"/>
      <c r="AF1140" s="73"/>
      <c r="AG1140" s="74"/>
      <c r="AH1140" s="75"/>
      <c r="AI1140" s="76"/>
      <c r="AJ1140" s="77"/>
      <c r="AK1140" s="65"/>
      <c r="AL1140" s="66"/>
      <c r="AM1140" s="67"/>
      <c r="AN1140" s="68"/>
      <c r="AO1140" s="69"/>
      <c r="AP1140" s="70"/>
      <c r="AQ1140" s="71"/>
      <c r="AR1140" s="72"/>
      <c r="AS1140" s="73"/>
      <c r="AT1140" s="74"/>
      <c r="AU1140" s="75"/>
      <c r="AV1140" s="76"/>
      <c r="AW1140" s="78"/>
      <c r="AX1140" s="79"/>
      <c r="AY1140" s="78"/>
      <c r="AZ1140" s="79"/>
      <c r="BA1140" s="80"/>
      <c r="BB1140" s="80"/>
      <c r="BC1140" s="80"/>
      <c r="BD1140" s="80"/>
      <c r="BE1140" s="81"/>
      <c r="BF1140" s="81"/>
      <c r="BG1140" s="81"/>
      <c r="BH1140" s="81"/>
      <c r="BI1140" s="81"/>
      <c r="BJ1140" s="81"/>
    </row>
    <row r="1141">
      <c r="A1141" s="31"/>
      <c r="B1141" s="32"/>
      <c r="C1141" s="33"/>
      <c r="D1141" s="55"/>
      <c r="E1141" s="35"/>
      <c r="F1141" s="36"/>
      <c r="G1141" s="37"/>
      <c r="H1141" s="38"/>
      <c r="I1141" s="39"/>
      <c r="J1141" s="40"/>
      <c r="K1141" s="88"/>
      <c r="L1141" s="88"/>
      <c r="M1141" s="88"/>
      <c r="N1141" s="88"/>
      <c r="O1141" s="88"/>
      <c r="P1141" s="89"/>
      <c r="Q1141" s="90"/>
      <c r="R1141" s="91"/>
      <c r="S1141" s="92"/>
      <c r="T1141" s="93"/>
      <c r="U1141" s="94"/>
      <c r="V1141" s="95"/>
      <c r="W1141" s="64"/>
      <c r="X1141" s="65"/>
      <c r="Y1141" s="66"/>
      <c r="Z1141" s="67"/>
      <c r="AA1141" s="68"/>
      <c r="AB1141" s="69"/>
      <c r="AC1141" s="70"/>
      <c r="AD1141" s="71"/>
      <c r="AE1141" s="72"/>
      <c r="AF1141" s="73"/>
      <c r="AG1141" s="74"/>
      <c r="AH1141" s="75"/>
      <c r="AI1141" s="76"/>
      <c r="AJ1141" s="77"/>
      <c r="AK1141" s="65"/>
      <c r="AL1141" s="66"/>
      <c r="AM1141" s="67"/>
      <c r="AN1141" s="68"/>
      <c r="AO1141" s="69"/>
      <c r="AP1141" s="70"/>
      <c r="AQ1141" s="71"/>
      <c r="AR1141" s="72"/>
      <c r="AS1141" s="73"/>
      <c r="AT1141" s="74"/>
      <c r="AU1141" s="75"/>
      <c r="AV1141" s="76"/>
      <c r="AW1141" s="78"/>
      <c r="AX1141" s="79"/>
      <c r="AY1141" s="78"/>
      <c r="AZ1141" s="79"/>
      <c r="BA1141" s="80"/>
      <c r="BB1141" s="80"/>
      <c r="BC1141" s="80"/>
      <c r="BD1141" s="80"/>
      <c r="BE1141" s="81"/>
      <c r="BF1141" s="81"/>
      <c r="BG1141" s="81"/>
      <c r="BH1141" s="81"/>
      <c r="BI1141" s="81"/>
      <c r="BJ1141" s="81"/>
    </row>
    <row r="1142">
      <c r="A1142" s="31"/>
      <c r="B1142" s="32"/>
      <c r="C1142" s="33"/>
      <c r="D1142" s="55"/>
      <c r="E1142" s="35"/>
      <c r="F1142" s="36"/>
      <c r="G1142" s="37"/>
      <c r="H1142" s="38"/>
      <c r="I1142" s="39"/>
      <c r="J1142" s="40"/>
      <c r="K1142" s="88"/>
      <c r="L1142" s="88"/>
      <c r="M1142" s="88"/>
      <c r="N1142" s="88"/>
      <c r="O1142" s="88"/>
      <c r="P1142" s="89"/>
      <c r="Q1142" s="90"/>
      <c r="R1142" s="91"/>
      <c r="S1142" s="92"/>
      <c r="T1142" s="93"/>
      <c r="U1142" s="94"/>
      <c r="V1142" s="95"/>
      <c r="W1142" s="64"/>
      <c r="X1142" s="65"/>
      <c r="Y1142" s="66"/>
      <c r="Z1142" s="67"/>
      <c r="AA1142" s="68"/>
      <c r="AB1142" s="69"/>
      <c r="AC1142" s="70"/>
      <c r="AD1142" s="71"/>
      <c r="AE1142" s="72"/>
      <c r="AF1142" s="73"/>
      <c r="AG1142" s="74"/>
      <c r="AH1142" s="75"/>
      <c r="AI1142" s="76"/>
      <c r="AJ1142" s="77"/>
      <c r="AK1142" s="65"/>
      <c r="AL1142" s="66"/>
      <c r="AM1142" s="67"/>
      <c r="AN1142" s="68"/>
      <c r="AO1142" s="69"/>
      <c r="AP1142" s="70"/>
      <c r="AQ1142" s="71"/>
      <c r="AR1142" s="72"/>
      <c r="AS1142" s="73"/>
      <c r="AT1142" s="74"/>
      <c r="AU1142" s="75"/>
      <c r="AV1142" s="76"/>
      <c r="AW1142" s="78"/>
      <c r="AX1142" s="79"/>
      <c r="AY1142" s="78"/>
      <c r="AZ1142" s="79"/>
      <c r="BA1142" s="80"/>
      <c r="BB1142" s="80"/>
      <c r="BC1142" s="80"/>
      <c r="BD1142" s="80"/>
      <c r="BE1142" s="81"/>
      <c r="BF1142" s="81"/>
      <c r="BG1142" s="81"/>
      <c r="BH1142" s="81"/>
      <c r="BI1142" s="81"/>
      <c r="BJ1142" s="81"/>
    </row>
    <row r="1143">
      <c r="A1143" s="31"/>
      <c r="B1143" s="32"/>
      <c r="C1143" s="33"/>
      <c r="D1143" s="55"/>
      <c r="E1143" s="35"/>
      <c r="F1143" s="36"/>
      <c r="G1143" s="37"/>
      <c r="H1143" s="38"/>
      <c r="I1143" s="39"/>
      <c r="J1143" s="40"/>
      <c r="K1143" s="88"/>
      <c r="L1143" s="88"/>
      <c r="M1143" s="88"/>
      <c r="N1143" s="88"/>
      <c r="O1143" s="88"/>
      <c r="P1143" s="89"/>
      <c r="Q1143" s="90"/>
      <c r="R1143" s="91"/>
      <c r="S1143" s="92"/>
      <c r="T1143" s="93"/>
      <c r="U1143" s="94"/>
      <c r="V1143" s="95"/>
      <c r="W1143" s="64"/>
      <c r="X1143" s="65"/>
      <c r="Y1143" s="66"/>
      <c r="Z1143" s="67"/>
      <c r="AA1143" s="68"/>
      <c r="AB1143" s="69"/>
      <c r="AC1143" s="70"/>
      <c r="AD1143" s="71"/>
      <c r="AE1143" s="72"/>
      <c r="AF1143" s="73"/>
      <c r="AG1143" s="74"/>
      <c r="AH1143" s="75"/>
      <c r="AI1143" s="76"/>
      <c r="AJ1143" s="77"/>
      <c r="AK1143" s="65"/>
      <c r="AL1143" s="66"/>
      <c r="AM1143" s="67"/>
      <c r="AN1143" s="68"/>
      <c r="AO1143" s="69"/>
      <c r="AP1143" s="70"/>
      <c r="AQ1143" s="71"/>
      <c r="AR1143" s="72"/>
      <c r="AS1143" s="73"/>
      <c r="AT1143" s="74"/>
      <c r="AU1143" s="75"/>
      <c r="AV1143" s="76"/>
      <c r="AW1143" s="78"/>
      <c r="AX1143" s="79"/>
      <c r="AY1143" s="78"/>
      <c r="AZ1143" s="79"/>
      <c r="BA1143" s="80"/>
      <c r="BB1143" s="80"/>
      <c r="BC1143" s="80"/>
      <c r="BD1143" s="80"/>
      <c r="BE1143" s="81"/>
      <c r="BF1143" s="81"/>
      <c r="BG1143" s="81"/>
      <c r="BH1143" s="81"/>
      <c r="BI1143" s="81"/>
      <c r="BJ1143" s="81"/>
    </row>
    <row r="1144">
      <c r="A1144" s="31"/>
      <c r="B1144" s="32"/>
      <c r="C1144" s="33"/>
      <c r="D1144" s="55"/>
      <c r="E1144" s="35"/>
      <c r="F1144" s="36"/>
      <c r="G1144" s="37"/>
      <c r="H1144" s="38"/>
      <c r="I1144" s="39"/>
      <c r="J1144" s="40"/>
      <c r="K1144" s="88"/>
      <c r="L1144" s="88"/>
      <c r="M1144" s="88"/>
      <c r="N1144" s="88"/>
      <c r="O1144" s="88"/>
      <c r="P1144" s="89"/>
      <c r="Q1144" s="90"/>
      <c r="R1144" s="91"/>
      <c r="S1144" s="92"/>
      <c r="T1144" s="93"/>
      <c r="U1144" s="94"/>
      <c r="V1144" s="95"/>
      <c r="W1144" s="64"/>
      <c r="X1144" s="65"/>
      <c r="Y1144" s="66"/>
      <c r="Z1144" s="67"/>
      <c r="AA1144" s="68"/>
      <c r="AB1144" s="69"/>
      <c r="AC1144" s="70"/>
      <c r="AD1144" s="71"/>
      <c r="AE1144" s="72"/>
      <c r="AF1144" s="73"/>
      <c r="AG1144" s="74"/>
      <c r="AH1144" s="75"/>
      <c r="AI1144" s="76"/>
      <c r="AJ1144" s="77"/>
      <c r="AK1144" s="65"/>
      <c r="AL1144" s="66"/>
      <c r="AM1144" s="67"/>
      <c r="AN1144" s="68"/>
      <c r="AO1144" s="69"/>
      <c r="AP1144" s="70"/>
      <c r="AQ1144" s="71"/>
      <c r="AR1144" s="72"/>
      <c r="AS1144" s="73"/>
      <c r="AT1144" s="74"/>
      <c r="AU1144" s="75"/>
      <c r="AV1144" s="76"/>
      <c r="AW1144" s="78"/>
      <c r="AX1144" s="79"/>
      <c r="AY1144" s="78"/>
      <c r="AZ1144" s="79"/>
      <c r="BA1144" s="80"/>
      <c r="BB1144" s="80"/>
      <c r="BC1144" s="80"/>
      <c r="BD1144" s="80"/>
      <c r="BE1144" s="81"/>
      <c r="BF1144" s="81"/>
      <c r="BG1144" s="81"/>
      <c r="BH1144" s="81"/>
      <c r="BI1144" s="81"/>
      <c r="BJ1144" s="81"/>
    </row>
    <row r="1145">
      <c r="A1145" s="31"/>
      <c r="B1145" s="32"/>
      <c r="C1145" s="33"/>
      <c r="D1145" s="55"/>
      <c r="E1145" s="35"/>
      <c r="F1145" s="36"/>
      <c r="G1145" s="37"/>
      <c r="H1145" s="38"/>
      <c r="I1145" s="39"/>
      <c r="J1145" s="40"/>
      <c r="K1145" s="88"/>
      <c r="L1145" s="88"/>
      <c r="M1145" s="88"/>
      <c r="N1145" s="88"/>
      <c r="O1145" s="88"/>
      <c r="P1145" s="89"/>
      <c r="Q1145" s="90"/>
      <c r="R1145" s="91"/>
      <c r="S1145" s="92"/>
      <c r="T1145" s="93"/>
      <c r="U1145" s="94"/>
      <c r="V1145" s="95"/>
      <c r="W1145" s="64"/>
      <c r="X1145" s="65"/>
      <c r="Y1145" s="66"/>
      <c r="Z1145" s="67"/>
      <c r="AA1145" s="68"/>
      <c r="AB1145" s="69"/>
      <c r="AC1145" s="70"/>
      <c r="AD1145" s="71"/>
      <c r="AE1145" s="72"/>
      <c r="AF1145" s="73"/>
      <c r="AG1145" s="74"/>
      <c r="AH1145" s="75"/>
      <c r="AI1145" s="76"/>
      <c r="AJ1145" s="77"/>
      <c r="AK1145" s="65"/>
      <c r="AL1145" s="66"/>
      <c r="AM1145" s="67"/>
      <c r="AN1145" s="68"/>
      <c r="AO1145" s="69"/>
      <c r="AP1145" s="70"/>
      <c r="AQ1145" s="71"/>
      <c r="AR1145" s="72"/>
      <c r="AS1145" s="73"/>
      <c r="AT1145" s="74"/>
      <c r="AU1145" s="75"/>
      <c r="AV1145" s="76"/>
      <c r="AW1145" s="78"/>
      <c r="AX1145" s="79"/>
      <c r="AY1145" s="78"/>
      <c r="AZ1145" s="79"/>
      <c r="BA1145" s="80"/>
      <c r="BB1145" s="80"/>
      <c r="BC1145" s="80"/>
      <c r="BD1145" s="80"/>
      <c r="BE1145" s="81"/>
      <c r="BF1145" s="81"/>
      <c r="BG1145" s="81"/>
      <c r="BH1145" s="81"/>
      <c r="BI1145" s="81"/>
      <c r="BJ1145" s="81"/>
    </row>
    <row r="1146">
      <c r="A1146" s="31"/>
      <c r="B1146" s="32"/>
      <c r="C1146" s="33"/>
      <c r="D1146" s="55"/>
      <c r="E1146" s="35"/>
      <c r="F1146" s="36"/>
      <c r="G1146" s="37"/>
      <c r="H1146" s="38"/>
      <c r="I1146" s="39"/>
      <c r="J1146" s="40"/>
      <c r="K1146" s="88"/>
      <c r="L1146" s="88"/>
      <c r="M1146" s="88"/>
      <c r="N1146" s="88"/>
      <c r="O1146" s="88"/>
      <c r="P1146" s="89"/>
      <c r="Q1146" s="90"/>
      <c r="R1146" s="91"/>
      <c r="S1146" s="92"/>
      <c r="T1146" s="93"/>
      <c r="U1146" s="94"/>
      <c r="V1146" s="95"/>
      <c r="W1146" s="64"/>
      <c r="X1146" s="65"/>
      <c r="Y1146" s="66"/>
      <c r="Z1146" s="67"/>
      <c r="AA1146" s="68"/>
      <c r="AB1146" s="69"/>
      <c r="AC1146" s="70"/>
      <c r="AD1146" s="71"/>
      <c r="AE1146" s="72"/>
      <c r="AF1146" s="73"/>
      <c r="AG1146" s="74"/>
      <c r="AH1146" s="75"/>
      <c r="AI1146" s="76"/>
      <c r="AJ1146" s="77"/>
      <c r="AK1146" s="65"/>
      <c r="AL1146" s="66"/>
      <c r="AM1146" s="67"/>
      <c r="AN1146" s="68"/>
      <c r="AO1146" s="69"/>
      <c r="AP1146" s="70"/>
      <c r="AQ1146" s="71"/>
      <c r="AR1146" s="72"/>
      <c r="AS1146" s="73"/>
      <c r="AT1146" s="74"/>
      <c r="AU1146" s="75"/>
      <c r="AV1146" s="76"/>
      <c r="AW1146" s="78"/>
      <c r="AX1146" s="79"/>
      <c r="AY1146" s="78"/>
      <c r="AZ1146" s="79"/>
      <c r="BA1146" s="80"/>
      <c r="BB1146" s="80"/>
      <c r="BC1146" s="80"/>
      <c r="BD1146" s="80"/>
      <c r="BE1146" s="81"/>
      <c r="BF1146" s="81"/>
      <c r="BG1146" s="81"/>
      <c r="BH1146" s="81"/>
      <c r="BI1146" s="81"/>
      <c r="BJ1146" s="81"/>
    </row>
    <row r="1147">
      <c r="A1147" s="31"/>
      <c r="B1147" s="32"/>
      <c r="C1147" s="33"/>
      <c r="D1147" s="55"/>
      <c r="E1147" s="35"/>
      <c r="F1147" s="36"/>
      <c r="G1147" s="37"/>
      <c r="H1147" s="38"/>
      <c r="I1147" s="39"/>
      <c r="J1147" s="40"/>
      <c r="K1147" s="88"/>
      <c r="L1147" s="88"/>
      <c r="M1147" s="88"/>
      <c r="N1147" s="88"/>
      <c r="O1147" s="88"/>
      <c r="P1147" s="89"/>
      <c r="Q1147" s="90"/>
      <c r="R1147" s="91"/>
      <c r="S1147" s="92"/>
      <c r="T1147" s="93"/>
      <c r="U1147" s="94"/>
      <c r="V1147" s="95"/>
      <c r="W1147" s="64"/>
      <c r="X1147" s="65"/>
      <c r="Y1147" s="66"/>
      <c r="Z1147" s="67"/>
      <c r="AA1147" s="68"/>
      <c r="AB1147" s="69"/>
      <c r="AC1147" s="70"/>
      <c r="AD1147" s="71"/>
      <c r="AE1147" s="72"/>
      <c r="AF1147" s="73"/>
      <c r="AG1147" s="74"/>
      <c r="AH1147" s="75"/>
      <c r="AI1147" s="76"/>
      <c r="AJ1147" s="77"/>
      <c r="AK1147" s="65"/>
      <c r="AL1147" s="66"/>
      <c r="AM1147" s="67"/>
      <c r="AN1147" s="68"/>
      <c r="AO1147" s="69"/>
      <c r="AP1147" s="70"/>
      <c r="AQ1147" s="71"/>
      <c r="AR1147" s="72"/>
      <c r="AS1147" s="73"/>
      <c r="AT1147" s="74"/>
      <c r="AU1147" s="75"/>
      <c r="AV1147" s="76"/>
      <c r="AW1147" s="78"/>
      <c r="AX1147" s="79"/>
      <c r="AY1147" s="78"/>
      <c r="AZ1147" s="79"/>
      <c r="BA1147" s="80"/>
      <c r="BB1147" s="80"/>
      <c r="BC1147" s="80"/>
      <c r="BD1147" s="80"/>
      <c r="BE1147" s="81"/>
      <c r="BF1147" s="81"/>
      <c r="BG1147" s="81"/>
      <c r="BH1147" s="81"/>
      <c r="BI1147" s="81"/>
      <c r="BJ1147" s="81"/>
    </row>
    <row r="1148">
      <c r="A1148" s="31"/>
      <c r="B1148" s="32"/>
      <c r="C1148" s="33"/>
      <c r="D1148" s="55"/>
      <c r="E1148" s="35"/>
      <c r="F1148" s="36"/>
      <c r="G1148" s="37"/>
      <c r="H1148" s="38"/>
      <c r="I1148" s="39"/>
      <c r="J1148" s="40"/>
      <c r="K1148" s="88"/>
      <c r="L1148" s="88"/>
      <c r="M1148" s="88"/>
      <c r="N1148" s="88"/>
      <c r="O1148" s="88"/>
      <c r="P1148" s="89"/>
      <c r="Q1148" s="90"/>
      <c r="R1148" s="91"/>
      <c r="S1148" s="92"/>
      <c r="T1148" s="93"/>
      <c r="U1148" s="94"/>
      <c r="V1148" s="95"/>
      <c r="W1148" s="64"/>
      <c r="X1148" s="65"/>
      <c r="Y1148" s="66"/>
      <c r="Z1148" s="67"/>
      <c r="AA1148" s="68"/>
      <c r="AB1148" s="69"/>
      <c r="AC1148" s="70"/>
      <c r="AD1148" s="71"/>
      <c r="AE1148" s="72"/>
      <c r="AF1148" s="73"/>
      <c r="AG1148" s="74"/>
      <c r="AH1148" s="75"/>
      <c r="AI1148" s="76"/>
      <c r="AJ1148" s="77"/>
      <c r="AK1148" s="65"/>
      <c r="AL1148" s="66"/>
      <c r="AM1148" s="67"/>
      <c r="AN1148" s="68"/>
      <c r="AO1148" s="69"/>
      <c r="AP1148" s="70"/>
      <c r="AQ1148" s="71"/>
      <c r="AR1148" s="72"/>
      <c r="AS1148" s="73"/>
      <c r="AT1148" s="74"/>
      <c r="AU1148" s="75"/>
      <c r="AV1148" s="76"/>
      <c r="AW1148" s="78"/>
      <c r="AX1148" s="79"/>
      <c r="AY1148" s="78"/>
      <c r="AZ1148" s="79"/>
      <c r="BA1148" s="80"/>
      <c r="BB1148" s="80"/>
      <c r="BC1148" s="80"/>
      <c r="BD1148" s="80"/>
      <c r="BE1148" s="81"/>
      <c r="BF1148" s="81"/>
      <c r="BG1148" s="81"/>
      <c r="BH1148" s="81"/>
      <c r="BI1148" s="81"/>
      <c r="BJ1148" s="81"/>
    </row>
    <row r="1149">
      <c r="A1149" s="31"/>
      <c r="B1149" s="32"/>
      <c r="C1149" s="33"/>
      <c r="D1149" s="55"/>
      <c r="E1149" s="35"/>
      <c r="F1149" s="36"/>
      <c r="G1149" s="37"/>
      <c r="H1149" s="38"/>
      <c r="I1149" s="39"/>
      <c r="J1149" s="40"/>
      <c r="K1149" s="88"/>
      <c r="L1149" s="88"/>
      <c r="M1149" s="88"/>
      <c r="N1149" s="88"/>
      <c r="O1149" s="88"/>
      <c r="P1149" s="89"/>
      <c r="Q1149" s="90"/>
      <c r="R1149" s="91"/>
      <c r="S1149" s="92"/>
      <c r="T1149" s="93"/>
      <c r="U1149" s="94"/>
      <c r="V1149" s="95"/>
      <c r="W1149" s="64"/>
      <c r="X1149" s="65"/>
      <c r="Y1149" s="66"/>
      <c r="Z1149" s="67"/>
      <c r="AA1149" s="68"/>
      <c r="AB1149" s="69"/>
      <c r="AC1149" s="70"/>
      <c r="AD1149" s="71"/>
      <c r="AE1149" s="72"/>
      <c r="AF1149" s="73"/>
      <c r="AG1149" s="74"/>
      <c r="AH1149" s="75"/>
      <c r="AI1149" s="76"/>
      <c r="AJ1149" s="77"/>
      <c r="AK1149" s="65"/>
      <c r="AL1149" s="66"/>
      <c r="AM1149" s="67"/>
      <c r="AN1149" s="68"/>
      <c r="AO1149" s="69"/>
      <c r="AP1149" s="70"/>
      <c r="AQ1149" s="71"/>
      <c r="AR1149" s="72"/>
      <c r="AS1149" s="73"/>
      <c r="AT1149" s="74"/>
      <c r="AU1149" s="75"/>
      <c r="AV1149" s="76"/>
      <c r="AW1149" s="78"/>
      <c r="AX1149" s="79"/>
      <c r="AY1149" s="78"/>
      <c r="AZ1149" s="79"/>
      <c r="BA1149" s="80"/>
      <c r="BB1149" s="80"/>
      <c r="BC1149" s="80"/>
      <c r="BD1149" s="80"/>
      <c r="BE1149" s="81"/>
      <c r="BF1149" s="81"/>
      <c r="BG1149" s="81"/>
      <c r="BH1149" s="81"/>
      <c r="BI1149" s="81"/>
      <c r="BJ1149" s="81"/>
    </row>
    <row r="1150">
      <c r="A1150" s="31"/>
      <c r="B1150" s="32"/>
      <c r="C1150" s="33"/>
      <c r="D1150" s="55"/>
      <c r="E1150" s="35"/>
      <c r="F1150" s="36"/>
      <c r="G1150" s="37"/>
      <c r="H1150" s="38"/>
      <c r="I1150" s="39"/>
      <c r="J1150" s="40"/>
      <c r="K1150" s="88"/>
      <c r="L1150" s="88"/>
      <c r="M1150" s="88"/>
      <c r="N1150" s="88"/>
      <c r="O1150" s="88"/>
      <c r="P1150" s="89"/>
      <c r="Q1150" s="90"/>
      <c r="R1150" s="91"/>
      <c r="S1150" s="92"/>
      <c r="T1150" s="93"/>
      <c r="U1150" s="94"/>
      <c r="V1150" s="95"/>
      <c r="W1150" s="64"/>
      <c r="X1150" s="65"/>
      <c r="Y1150" s="66"/>
      <c r="Z1150" s="67"/>
      <c r="AA1150" s="68"/>
      <c r="AB1150" s="69"/>
      <c r="AC1150" s="70"/>
      <c r="AD1150" s="71"/>
      <c r="AE1150" s="72"/>
      <c r="AF1150" s="73"/>
      <c r="AG1150" s="74"/>
      <c r="AH1150" s="75"/>
      <c r="AI1150" s="76"/>
      <c r="AJ1150" s="77"/>
      <c r="AK1150" s="65"/>
      <c r="AL1150" s="66"/>
      <c r="AM1150" s="67"/>
      <c r="AN1150" s="68"/>
      <c r="AO1150" s="69"/>
      <c r="AP1150" s="70"/>
      <c r="AQ1150" s="71"/>
      <c r="AR1150" s="72"/>
      <c r="AS1150" s="73"/>
      <c r="AT1150" s="74"/>
      <c r="AU1150" s="75"/>
      <c r="AV1150" s="76"/>
      <c r="AW1150" s="78"/>
      <c r="AX1150" s="79"/>
      <c r="AY1150" s="78"/>
      <c r="AZ1150" s="79"/>
      <c r="BA1150" s="80"/>
      <c r="BB1150" s="80"/>
      <c r="BC1150" s="80"/>
      <c r="BD1150" s="80"/>
      <c r="BE1150" s="81"/>
      <c r="BF1150" s="81"/>
      <c r="BG1150" s="81"/>
      <c r="BH1150" s="81"/>
      <c r="BI1150" s="81"/>
      <c r="BJ1150" s="81"/>
    </row>
    <row r="1151">
      <c r="A1151" s="31"/>
      <c r="B1151" s="32"/>
      <c r="C1151" s="33"/>
      <c r="D1151" s="55"/>
      <c r="E1151" s="35"/>
      <c r="F1151" s="36"/>
      <c r="G1151" s="37"/>
      <c r="H1151" s="38"/>
      <c r="I1151" s="39"/>
      <c r="J1151" s="40"/>
      <c r="K1151" s="88"/>
      <c r="L1151" s="88"/>
      <c r="M1151" s="88"/>
      <c r="N1151" s="88"/>
      <c r="O1151" s="88"/>
      <c r="P1151" s="89"/>
      <c r="Q1151" s="90"/>
      <c r="R1151" s="91"/>
      <c r="S1151" s="92"/>
      <c r="T1151" s="93"/>
      <c r="U1151" s="94"/>
      <c r="V1151" s="95"/>
      <c r="W1151" s="64"/>
      <c r="X1151" s="65"/>
      <c r="Y1151" s="66"/>
      <c r="Z1151" s="67"/>
      <c r="AA1151" s="68"/>
      <c r="AB1151" s="69"/>
      <c r="AC1151" s="70"/>
      <c r="AD1151" s="71"/>
      <c r="AE1151" s="72"/>
      <c r="AF1151" s="73"/>
      <c r="AG1151" s="74"/>
      <c r="AH1151" s="75"/>
      <c r="AI1151" s="76"/>
      <c r="AJ1151" s="77"/>
      <c r="AK1151" s="65"/>
      <c r="AL1151" s="66"/>
      <c r="AM1151" s="67"/>
      <c r="AN1151" s="68"/>
      <c r="AO1151" s="69"/>
      <c r="AP1151" s="70"/>
      <c r="AQ1151" s="71"/>
      <c r="AR1151" s="72"/>
      <c r="AS1151" s="73"/>
      <c r="AT1151" s="74"/>
      <c r="AU1151" s="75"/>
      <c r="AV1151" s="76"/>
      <c r="AW1151" s="78"/>
      <c r="AX1151" s="79"/>
      <c r="AY1151" s="78"/>
      <c r="AZ1151" s="79"/>
      <c r="BA1151" s="80"/>
      <c r="BB1151" s="80"/>
      <c r="BC1151" s="80"/>
      <c r="BD1151" s="80"/>
      <c r="BE1151" s="81"/>
      <c r="BF1151" s="81"/>
      <c r="BG1151" s="81"/>
      <c r="BH1151" s="81"/>
      <c r="BI1151" s="81"/>
      <c r="BJ1151" s="81"/>
    </row>
    <row r="1152">
      <c r="A1152" s="31"/>
      <c r="B1152" s="32"/>
      <c r="C1152" s="33"/>
      <c r="D1152" s="55"/>
      <c r="E1152" s="35"/>
      <c r="F1152" s="36"/>
      <c r="G1152" s="37"/>
      <c r="H1152" s="38"/>
      <c r="I1152" s="39"/>
      <c r="J1152" s="40"/>
      <c r="K1152" s="88"/>
      <c r="L1152" s="88"/>
      <c r="M1152" s="88"/>
      <c r="N1152" s="88"/>
      <c r="O1152" s="88"/>
      <c r="P1152" s="89"/>
      <c r="Q1152" s="90"/>
      <c r="R1152" s="91"/>
      <c r="S1152" s="92"/>
      <c r="T1152" s="93"/>
      <c r="U1152" s="94"/>
      <c r="V1152" s="95"/>
      <c r="W1152" s="64"/>
      <c r="X1152" s="65"/>
      <c r="Y1152" s="66"/>
      <c r="Z1152" s="67"/>
      <c r="AA1152" s="68"/>
      <c r="AB1152" s="69"/>
      <c r="AC1152" s="70"/>
      <c r="AD1152" s="71"/>
      <c r="AE1152" s="72"/>
      <c r="AF1152" s="73"/>
      <c r="AG1152" s="74"/>
      <c r="AH1152" s="75"/>
      <c r="AI1152" s="76"/>
      <c r="AJ1152" s="77"/>
      <c r="AK1152" s="65"/>
      <c r="AL1152" s="66"/>
      <c r="AM1152" s="67"/>
      <c r="AN1152" s="68"/>
      <c r="AO1152" s="69"/>
      <c r="AP1152" s="70"/>
      <c r="AQ1152" s="71"/>
      <c r="AR1152" s="72"/>
      <c r="AS1152" s="73"/>
      <c r="AT1152" s="74"/>
      <c r="AU1152" s="75"/>
      <c r="AV1152" s="76"/>
      <c r="AW1152" s="78"/>
      <c r="AX1152" s="79"/>
      <c r="AY1152" s="78"/>
      <c r="AZ1152" s="79"/>
      <c r="BA1152" s="80"/>
      <c r="BB1152" s="80"/>
      <c r="BC1152" s="80"/>
      <c r="BD1152" s="80"/>
      <c r="BE1152" s="81"/>
      <c r="BF1152" s="81"/>
      <c r="BG1152" s="81"/>
      <c r="BH1152" s="81"/>
      <c r="BI1152" s="81"/>
      <c r="BJ1152" s="81"/>
    </row>
    <row r="1153">
      <c r="A1153" s="31"/>
      <c r="B1153" s="32"/>
      <c r="C1153" s="33"/>
      <c r="D1153" s="55"/>
      <c r="E1153" s="35"/>
      <c r="F1153" s="36"/>
      <c r="G1153" s="37"/>
      <c r="H1153" s="38"/>
      <c r="I1153" s="39"/>
      <c r="J1153" s="40"/>
      <c r="K1153" s="88"/>
      <c r="L1153" s="88"/>
      <c r="M1153" s="88"/>
      <c r="N1153" s="88"/>
      <c r="O1153" s="88"/>
      <c r="P1153" s="89"/>
      <c r="Q1153" s="90"/>
      <c r="R1153" s="91"/>
      <c r="S1153" s="92"/>
      <c r="T1153" s="93"/>
      <c r="U1153" s="94"/>
      <c r="V1153" s="95"/>
      <c r="W1153" s="64"/>
      <c r="X1153" s="65"/>
      <c r="Y1153" s="66"/>
      <c r="Z1153" s="67"/>
      <c r="AA1153" s="68"/>
      <c r="AB1153" s="69"/>
      <c r="AC1153" s="70"/>
      <c r="AD1153" s="71"/>
      <c r="AE1153" s="72"/>
      <c r="AF1153" s="73"/>
      <c r="AG1153" s="74"/>
      <c r="AH1153" s="75"/>
      <c r="AI1153" s="76"/>
      <c r="AJ1153" s="77"/>
      <c r="AK1153" s="65"/>
      <c r="AL1153" s="66"/>
      <c r="AM1153" s="67"/>
      <c r="AN1153" s="68"/>
      <c r="AO1153" s="69"/>
      <c r="AP1153" s="70"/>
      <c r="AQ1153" s="71"/>
      <c r="AR1153" s="72"/>
      <c r="AS1153" s="73"/>
      <c r="AT1153" s="74"/>
      <c r="AU1153" s="75"/>
      <c r="AV1153" s="76"/>
      <c r="AW1153" s="78"/>
      <c r="AX1153" s="79"/>
      <c r="AY1153" s="78"/>
      <c r="AZ1153" s="79"/>
      <c r="BA1153" s="80"/>
      <c r="BB1153" s="80"/>
      <c r="BC1153" s="80"/>
      <c r="BD1153" s="80"/>
      <c r="BE1153" s="81"/>
      <c r="BF1153" s="81"/>
      <c r="BG1153" s="81"/>
      <c r="BH1153" s="81"/>
      <c r="BI1153" s="81"/>
      <c r="BJ1153" s="81"/>
    </row>
    <row r="1154">
      <c r="A1154" s="31"/>
      <c r="B1154" s="32"/>
      <c r="C1154" s="33"/>
      <c r="D1154" s="55"/>
      <c r="E1154" s="35"/>
      <c r="F1154" s="36"/>
      <c r="G1154" s="37"/>
      <c r="H1154" s="38"/>
      <c r="I1154" s="39"/>
      <c r="J1154" s="40"/>
      <c r="K1154" s="88"/>
      <c r="L1154" s="88"/>
      <c r="M1154" s="88"/>
      <c r="N1154" s="88"/>
      <c r="O1154" s="88"/>
      <c r="P1154" s="89"/>
      <c r="Q1154" s="90"/>
      <c r="R1154" s="91"/>
      <c r="S1154" s="92"/>
      <c r="T1154" s="93"/>
      <c r="U1154" s="94"/>
      <c r="V1154" s="95"/>
      <c r="W1154" s="64"/>
      <c r="X1154" s="65"/>
      <c r="Y1154" s="66"/>
      <c r="Z1154" s="67"/>
      <c r="AA1154" s="68"/>
      <c r="AB1154" s="69"/>
      <c r="AC1154" s="70"/>
      <c r="AD1154" s="71"/>
      <c r="AE1154" s="72"/>
      <c r="AF1154" s="73"/>
      <c r="AG1154" s="74"/>
      <c r="AH1154" s="75"/>
      <c r="AI1154" s="76"/>
      <c r="AJ1154" s="77"/>
      <c r="AK1154" s="65"/>
      <c r="AL1154" s="66"/>
      <c r="AM1154" s="67"/>
      <c r="AN1154" s="68"/>
      <c r="AO1154" s="69"/>
      <c r="AP1154" s="70"/>
      <c r="AQ1154" s="71"/>
      <c r="AR1154" s="72"/>
      <c r="AS1154" s="73"/>
      <c r="AT1154" s="74"/>
      <c r="AU1154" s="75"/>
      <c r="AV1154" s="76"/>
      <c r="AW1154" s="78"/>
      <c r="AX1154" s="79"/>
      <c r="AY1154" s="78"/>
      <c r="AZ1154" s="79"/>
      <c r="BA1154" s="80"/>
      <c r="BB1154" s="80"/>
      <c r="BC1154" s="80"/>
      <c r="BD1154" s="80"/>
      <c r="BE1154" s="81"/>
      <c r="BF1154" s="81"/>
      <c r="BG1154" s="81"/>
      <c r="BH1154" s="81"/>
      <c r="BI1154" s="81"/>
      <c r="BJ1154" s="81"/>
    </row>
    <row r="1155">
      <c r="A1155" s="31"/>
      <c r="B1155" s="32"/>
      <c r="C1155" s="33"/>
      <c r="D1155" s="55"/>
      <c r="E1155" s="35"/>
      <c r="F1155" s="36"/>
      <c r="G1155" s="37"/>
      <c r="H1155" s="38"/>
      <c r="I1155" s="39"/>
      <c r="J1155" s="40"/>
      <c r="K1155" s="88"/>
      <c r="L1155" s="88"/>
      <c r="M1155" s="88"/>
      <c r="N1155" s="88"/>
      <c r="O1155" s="88"/>
      <c r="P1155" s="89"/>
      <c r="Q1155" s="90"/>
      <c r="R1155" s="91"/>
      <c r="S1155" s="92"/>
      <c r="T1155" s="93"/>
      <c r="U1155" s="94"/>
      <c r="V1155" s="95"/>
      <c r="W1155" s="64"/>
      <c r="X1155" s="65"/>
      <c r="Y1155" s="66"/>
      <c r="Z1155" s="67"/>
      <c r="AA1155" s="68"/>
      <c r="AB1155" s="69"/>
      <c r="AC1155" s="70"/>
      <c r="AD1155" s="71"/>
      <c r="AE1155" s="72"/>
      <c r="AF1155" s="73"/>
      <c r="AG1155" s="74"/>
      <c r="AH1155" s="75"/>
      <c r="AI1155" s="76"/>
      <c r="AJ1155" s="77"/>
      <c r="AK1155" s="65"/>
      <c r="AL1155" s="66"/>
      <c r="AM1155" s="67"/>
      <c r="AN1155" s="68"/>
      <c r="AO1155" s="69"/>
      <c r="AP1155" s="70"/>
      <c r="AQ1155" s="71"/>
      <c r="AR1155" s="72"/>
      <c r="AS1155" s="73"/>
      <c r="AT1155" s="74"/>
      <c r="AU1155" s="75"/>
      <c r="AV1155" s="76"/>
      <c r="AW1155" s="78"/>
      <c r="AX1155" s="79"/>
      <c r="AY1155" s="78"/>
      <c r="AZ1155" s="79"/>
      <c r="BA1155" s="80"/>
      <c r="BB1155" s="80"/>
      <c r="BC1155" s="80"/>
      <c r="BD1155" s="80"/>
      <c r="BE1155" s="81"/>
      <c r="BF1155" s="81"/>
      <c r="BG1155" s="81"/>
      <c r="BH1155" s="81"/>
      <c r="BI1155" s="81"/>
      <c r="BJ1155" s="81"/>
    </row>
    <row r="1156">
      <c r="A1156" s="31"/>
      <c r="B1156" s="32"/>
      <c r="C1156" s="33"/>
      <c r="D1156" s="55"/>
      <c r="E1156" s="35"/>
      <c r="F1156" s="36"/>
      <c r="G1156" s="37"/>
      <c r="H1156" s="38"/>
      <c r="I1156" s="39"/>
      <c r="J1156" s="40"/>
      <c r="K1156" s="88"/>
      <c r="L1156" s="88"/>
      <c r="M1156" s="88"/>
      <c r="N1156" s="88"/>
      <c r="O1156" s="88"/>
      <c r="P1156" s="89"/>
      <c r="Q1156" s="90"/>
      <c r="R1156" s="91"/>
      <c r="S1156" s="92"/>
      <c r="T1156" s="93"/>
      <c r="U1156" s="94"/>
      <c r="V1156" s="95"/>
      <c r="W1156" s="64"/>
      <c r="X1156" s="65"/>
      <c r="Y1156" s="66"/>
      <c r="Z1156" s="67"/>
      <c r="AA1156" s="68"/>
      <c r="AB1156" s="69"/>
      <c r="AC1156" s="70"/>
      <c r="AD1156" s="71"/>
      <c r="AE1156" s="72"/>
      <c r="AF1156" s="73"/>
      <c r="AG1156" s="74"/>
      <c r="AH1156" s="75"/>
      <c r="AI1156" s="76"/>
      <c r="AJ1156" s="77"/>
      <c r="AK1156" s="65"/>
      <c r="AL1156" s="66"/>
      <c r="AM1156" s="67"/>
      <c r="AN1156" s="68"/>
      <c r="AO1156" s="69"/>
      <c r="AP1156" s="70"/>
      <c r="AQ1156" s="71"/>
      <c r="AR1156" s="72"/>
      <c r="AS1156" s="73"/>
      <c r="AT1156" s="74"/>
      <c r="AU1156" s="75"/>
      <c r="AV1156" s="76"/>
      <c r="AW1156" s="78"/>
      <c r="AX1156" s="79"/>
      <c r="AY1156" s="78"/>
      <c r="AZ1156" s="79"/>
      <c r="BA1156" s="80"/>
      <c r="BB1156" s="80"/>
      <c r="BC1156" s="80"/>
      <c r="BD1156" s="80"/>
      <c r="BE1156" s="81"/>
      <c r="BF1156" s="81"/>
      <c r="BG1156" s="81"/>
      <c r="BH1156" s="81"/>
      <c r="BI1156" s="81"/>
      <c r="BJ1156" s="81"/>
    </row>
    <row r="1157">
      <c r="A1157" s="31"/>
      <c r="B1157" s="32"/>
      <c r="C1157" s="33"/>
      <c r="D1157" s="55"/>
      <c r="E1157" s="35"/>
      <c r="F1157" s="36"/>
      <c r="G1157" s="37"/>
      <c r="H1157" s="38"/>
      <c r="I1157" s="39"/>
      <c r="J1157" s="40"/>
      <c r="K1157" s="88"/>
      <c r="L1157" s="88"/>
      <c r="M1157" s="88"/>
      <c r="N1157" s="88"/>
      <c r="O1157" s="88"/>
      <c r="P1157" s="89"/>
      <c r="Q1157" s="90"/>
      <c r="R1157" s="91"/>
      <c r="S1157" s="92"/>
      <c r="T1157" s="93"/>
      <c r="U1157" s="94"/>
      <c r="V1157" s="95"/>
      <c r="W1157" s="64"/>
      <c r="X1157" s="65"/>
      <c r="Y1157" s="66"/>
      <c r="Z1157" s="67"/>
      <c r="AA1157" s="68"/>
      <c r="AB1157" s="69"/>
      <c r="AC1157" s="70"/>
      <c r="AD1157" s="71"/>
      <c r="AE1157" s="72"/>
      <c r="AF1157" s="73"/>
      <c r="AG1157" s="74"/>
      <c r="AH1157" s="75"/>
      <c r="AI1157" s="76"/>
      <c r="AJ1157" s="77"/>
      <c r="AK1157" s="65"/>
      <c r="AL1157" s="66"/>
      <c r="AM1157" s="67"/>
      <c r="AN1157" s="68"/>
      <c r="AO1157" s="69"/>
      <c r="AP1157" s="70"/>
      <c r="AQ1157" s="71"/>
      <c r="AR1157" s="72"/>
      <c r="AS1157" s="73"/>
      <c r="AT1157" s="74"/>
      <c r="AU1157" s="75"/>
      <c r="AV1157" s="76"/>
      <c r="AW1157" s="78"/>
      <c r="AX1157" s="79"/>
      <c r="AY1157" s="78"/>
      <c r="AZ1157" s="79"/>
      <c r="BA1157" s="80"/>
      <c r="BB1157" s="80"/>
      <c r="BC1157" s="80"/>
      <c r="BD1157" s="80"/>
      <c r="BE1157" s="81"/>
      <c r="BF1157" s="81"/>
      <c r="BG1157" s="81"/>
      <c r="BH1157" s="81"/>
      <c r="BI1157" s="81"/>
      <c r="BJ1157" s="81"/>
    </row>
    <row r="1158">
      <c r="A1158" s="31"/>
      <c r="B1158" s="32"/>
      <c r="C1158" s="33"/>
      <c r="D1158" s="55"/>
      <c r="E1158" s="35"/>
      <c r="F1158" s="36"/>
      <c r="G1158" s="37"/>
      <c r="H1158" s="38"/>
      <c r="I1158" s="39"/>
      <c r="J1158" s="40"/>
      <c r="K1158" s="88"/>
      <c r="L1158" s="88"/>
      <c r="M1158" s="88"/>
      <c r="N1158" s="88"/>
      <c r="O1158" s="88"/>
      <c r="P1158" s="89"/>
      <c r="Q1158" s="90"/>
      <c r="R1158" s="91"/>
      <c r="S1158" s="92"/>
      <c r="T1158" s="93"/>
      <c r="U1158" s="94"/>
      <c r="V1158" s="95"/>
      <c r="W1158" s="64"/>
      <c r="X1158" s="65"/>
      <c r="Y1158" s="66"/>
      <c r="Z1158" s="67"/>
      <c r="AA1158" s="68"/>
      <c r="AB1158" s="69"/>
      <c r="AC1158" s="70"/>
      <c r="AD1158" s="71"/>
      <c r="AE1158" s="72"/>
      <c r="AF1158" s="73"/>
      <c r="AG1158" s="74"/>
      <c r="AH1158" s="75"/>
      <c r="AI1158" s="76"/>
      <c r="AJ1158" s="77"/>
      <c r="AK1158" s="65"/>
      <c r="AL1158" s="66"/>
      <c r="AM1158" s="67"/>
      <c r="AN1158" s="68"/>
      <c r="AO1158" s="69"/>
      <c r="AP1158" s="70"/>
      <c r="AQ1158" s="71"/>
      <c r="AR1158" s="72"/>
      <c r="AS1158" s="73"/>
      <c r="AT1158" s="74"/>
      <c r="AU1158" s="75"/>
      <c r="AV1158" s="76"/>
      <c r="AW1158" s="78"/>
      <c r="AX1158" s="79"/>
      <c r="AY1158" s="78"/>
      <c r="AZ1158" s="79"/>
      <c r="BA1158" s="80"/>
      <c r="BB1158" s="80"/>
      <c r="BC1158" s="80"/>
      <c r="BD1158" s="80"/>
      <c r="BE1158" s="81"/>
      <c r="BF1158" s="81"/>
      <c r="BG1158" s="81"/>
      <c r="BH1158" s="81"/>
      <c r="BI1158" s="81"/>
      <c r="BJ1158" s="81"/>
    </row>
    <row r="1159">
      <c r="A1159" s="31"/>
      <c r="B1159" s="32"/>
      <c r="C1159" s="33"/>
      <c r="D1159" s="55"/>
      <c r="E1159" s="35"/>
      <c r="F1159" s="36"/>
      <c r="G1159" s="37"/>
      <c r="H1159" s="38"/>
      <c r="I1159" s="39"/>
      <c r="J1159" s="40"/>
      <c r="K1159" s="88"/>
      <c r="L1159" s="88"/>
      <c r="M1159" s="88"/>
      <c r="N1159" s="88"/>
      <c r="O1159" s="88"/>
      <c r="P1159" s="89"/>
      <c r="Q1159" s="90"/>
      <c r="R1159" s="91"/>
      <c r="S1159" s="92"/>
      <c r="T1159" s="93"/>
      <c r="U1159" s="94"/>
      <c r="V1159" s="95"/>
      <c r="W1159" s="64"/>
      <c r="X1159" s="65"/>
      <c r="Y1159" s="66"/>
      <c r="Z1159" s="67"/>
      <c r="AA1159" s="68"/>
      <c r="AB1159" s="69"/>
      <c r="AC1159" s="70"/>
      <c r="AD1159" s="71"/>
      <c r="AE1159" s="72"/>
      <c r="AF1159" s="73"/>
      <c r="AG1159" s="74"/>
      <c r="AH1159" s="75"/>
      <c r="AI1159" s="76"/>
      <c r="AJ1159" s="77"/>
      <c r="AK1159" s="65"/>
      <c r="AL1159" s="66"/>
      <c r="AM1159" s="67"/>
      <c r="AN1159" s="68"/>
      <c r="AO1159" s="69"/>
      <c r="AP1159" s="70"/>
      <c r="AQ1159" s="71"/>
      <c r="AR1159" s="72"/>
      <c r="AS1159" s="73"/>
      <c r="AT1159" s="74"/>
      <c r="AU1159" s="75"/>
      <c r="AV1159" s="76"/>
      <c r="AW1159" s="78"/>
      <c r="AX1159" s="79"/>
      <c r="AY1159" s="78"/>
      <c r="AZ1159" s="79"/>
      <c r="BA1159" s="80"/>
      <c r="BB1159" s="80"/>
      <c r="BC1159" s="80"/>
      <c r="BD1159" s="80"/>
      <c r="BE1159" s="81"/>
      <c r="BF1159" s="81"/>
      <c r="BG1159" s="81"/>
      <c r="BH1159" s="81"/>
      <c r="BI1159" s="81"/>
      <c r="BJ1159" s="81"/>
    </row>
    <row r="1160">
      <c r="A1160" s="31"/>
      <c r="B1160" s="32"/>
      <c r="C1160" s="33"/>
      <c r="D1160" s="55"/>
      <c r="E1160" s="35"/>
      <c r="F1160" s="36"/>
      <c r="G1160" s="37"/>
      <c r="H1160" s="38"/>
      <c r="I1160" s="39"/>
      <c r="J1160" s="40"/>
      <c r="K1160" s="88"/>
      <c r="L1160" s="88"/>
      <c r="M1160" s="88"/>
      <c r="N1160" s="88"/>
      <c r="O1160" s="88"/>
      <c r="P1160" s="89"/>
      <c r="Q1160" s="90"/>
      <c r="R1160" s="91"/>
      <c r="S1160" s="92"/>
      <c r="T1160" s="93"/>
      <c r="U1160" s="94"/>
      <c r="V1160" s="95"/>
      <c r="W1160" s="64"/>
      <c r="X1160" s="65"/>
      <c r="Y1160" s="66"/>
      <c r="Z1160" s="67"/>
      <c r="AA1160" s="68"/>
      <c r="AB1160" s="69"/>
      <c r="AC1160" s="70"/>
      <c r="AD1160" s="71"/>
      <c r="AE1160" s="72"/>
      <c r="AF1160" s="73"/>
      <c r="AG1160" s="74"/>
      <c r="AH1160" s="75"/>
      <c r="AI1160" s="76"/>
      <c r="AJ1160" s="77"/>
      <c r="AK1160" s="65"/>
      <c r="AL1160" s="66"/>
      <c r="AM1160" s="67"/>
      <c r="AN1160" s="68"/>
      <c r="AO1160" s="69"/>
      <c r="AP1160" s="70"/>
      <c r="AQ1160" s="71"/>
      <c r="AR1160" s="72"/>
      <c r="AS1160" s="73"/>
      <c r="AT1160" s="74"/>
      <c r="AU1160" s="75"/>
      <c r="AV1160" s="76"/>
      <c r="AW1160" s="78"/>
      <c r="AX1160" s="79"/>
      <c r="AY1160" s="78"/>
      <c r="AZ1160" s="79"/>
      <c r="BA1160" s="80"/>
      <c r="BB1160" s="80"/>
      <c r="BC1160" s="80"/>
      <c r="BD1160" s="80"/>
      <c r="BE1160" s="81"/>
      <c r="BF1160" s="81"/>
      <c r="BG1160" s="81"/>
      <c r="BH1160" s="81"/>
      <c r="BI1160" s="81"/>
      <c r="BJ1160" s="81"/>
    </row>
    <row r="1161">
      <c r="A1161" s="31"/>
      <c r="B1161" s="32"/>
      <c r="C1161" s="33"/>
      <c r="D1161" s="55"/>
      <c r="E1161" s="35"/>
      <c r="F1161" s="36"/>
      <c r="G1161" s="37"/>
      <c r="H1161" s="38"/>
      <c r="I1161" s="39"/>
      <c r="J1161" s="40"/>
      <c r="K1161" s="88"/>
      <c r="L1161" s="88"/>
      <c r="M1161" s="88"/>
      <c r="N1161" s="88"/>
      <c r="O1161" s="88"/>
      <c r="P1161" s="89"/>
      <c r="Q1161" s="90"/>
      <c r="R1161" s="91"/>
      <c r="S1161" s="92"/>
      <c r="T1161" s="93"/>
      <c r="U1161" s="94"/>
      <c r="V1161" s="95"/>
      <c r="W1161" s="64"/>
      <c r="X1161" s="65"/>
      <c r="Y1161" s="66"/>
      <c r="Z1161" s="67"/>
      <c r="AA1161" s="68"/>
      <c r="AB1161" s="69"/>
      <c r="AC1161" s="70"/>
      <c r="AD1161" s="71"/>
      <c r="AE1161" s="72"/>
      <c r="AF1161" s="73"/>
      <c r="AG1161" s="74"/>
      <c r="AH1161" s="75"/>
      <c r="AI1161" s="76"/>
      <c r="AJ1161" s="77"/>
      <c r="AK1161" s="65"/>
      <c r="AL1161" s="66"/>
      <c r="AM1161" s="67"/>
      <c r="AN1161" s="68"/>
      <c r="AO1161" s="69"/>
      <c r="AP1161" s="70"/>
      <c r="AQ1161" s="71"/>
      <c r="AR1161" s="72"/>
      <c r="AS1161" s="73"/>
      <c r="AT1161" s="74"/>
      <c r="AU1161" s="75"/>
      <c r="AV1161" s="76"/>
      <c r="AW1161" s="78"/>
      <c r="AX1161" s="79"/>
      <c r="AY1161" s="78"/>
      <c r="AZ1161" s="79"/>
      <c r="BA1161" s="80"/>
      <c r="BB1161" s="80"/>
      <c r="BC1161" s="80"/>
      <c r="BD1161" s="80"/>
      <c r="BE1161" s="81"/>
      <c r="BF1161" s="81"/>
      <c r="BG1161" s="81"/>
      <c r="BH1161" s="81"/>
      <c r="BI1161" s="81"/>
      <c r="BJ1161" s="81"/>
    </row>
    <row r="1162">
      <c r="A1162" s="31"/>
      <c r="B1162" s="32"/>
      <c r="C1162" s="33"/>
      <c r="D1162" s="55"/>
      <c r="E1162" s="35"/>
      <c r="F1162" s="36"/>
      <c r="G1162" s="37"/>
      <c r="H1162" s="38"/>
      <c r="I1162" s="39"/>
      <c r="J1162" s="40"/>
      <c r="K1162" s="88"/>
      <c r="L1162" s="88"/>
      <c r="M1162" s="88"/>
      <c r="N1162" s="88"/>
      <c r="O1162" s="88"/>
      <c r="P1162" s="89"/>
      <c r="Q1162" s="90"/>
      <c r="R1162" s="91"/>
      <c r="S1162" s="92"/>
      <c r="T1162" s="93"/>
      <c r="U1162" s="94"/>
      <c r="V1162" s="95"/>
      <c r="W1162" s="64"/>
      <c r="X1162" s="65"/>
      <c r="Y1162" s="66"/>
      <c r="Z1162" s="67"/>
      <c r="AA1162" s="68"/>
      <c r="AB1162" s="69"/>
      <c r="AC1162" s="70"/>
      <c r="AD1162" s="71"/>
      <c r="AE1162" s="72"/>
      <c r="AF1162" s="73"/>
      <c r="AG1162" s="74"/>
      <c r="AH1162" s="75"/>
      <c r="AI1162" s="76"/>
      <c r="AJ1162" s="77"/>
      <c r="AK1162" s="65"/>
      <c r="AL1162" s="66"/>
      <c r="AM1162" s="67"/>
      <c r="AN1162" s="68"/>
      <c r="AO1162" s="69"/>
      <c r="AP1162" s="70"/>
      <c r="AQ1162" s="71"/>
      <c r="AR1162" s="72"/>
      <c r="AS1162" s="73"/>
      <c r="AT1162" s="74"/>
      <c r="AU1162" s="75"/>
      <c r="AV1162" s="76"/>
      <c r="AW1162" s="78"/>
      <c r="AX1162" s="79"/>
      <c r="AY1162" s="78"/>
      <c r="AZ1162" s="79"/>
      <c r="BA1162" s="80"/>
      <c r="BB1162" s="80"/>
      <c r="BC1162" s="80"/>
      <c r="BD1162" s="80"/>
      <c r="BE1162" s="81"/>
      <c r="BF1162" s="81"/>
      <c r="BG1162" s="81"/>
      <c r="BH1162" s="81"/>
      <c r="BI1162" s="81"/>
      <c r="BJ1162" s="81"/>
    </row>
    <row r="1163">
      <c r="A1163" s="31"/>
      <c r="B1163" s="32"/>
      <c r="C1163" s="33"/>
      <c r="D1163" s="55"/>
      <c r="E1163" s="35"/>
      <c r="F1163" s="36"/>
      <c r="G1163" s="37"/>
      <c r="H1163" s="38"/>
      <c r="I1163" s="39"/>
      <c r="J1163" s="40"/>
      <c r="K1163" s="88"/>
      <c r="L1163" s="88"/>
      <c r="M1163" s="88"/>
      <c r="N1163" s="88"/>
      <c r="O1163" s="88"/>
      <c r="P1163" s="89"/>
      <c r="Q1163" s="90"/>
      <c r="R1163" s="91"/>
      <c r="S1163" s="92"/>
      <c r="T1163" s="93"/>
      <c r="U1163" s="94"/>
      <c r="V1163" s="95"/>
      <c r="W1163" s="64"/>
      <c r="X1163" s="65"/>
      <c r="Y1163" s="66"/>
      <c r="Z1163" s="67"/>
      <c r="AA1163" s="68"/>
      <c r="AB1163" s="69"/>
      <c r="AC1163" s="70"/>
      <c r="AD1163" s="71"/>
      <c r="AE1163" s="72"/>
      <c r="AF1163" s="73"/>
      <c r="AG1163" s="74"/>
      <c r="AH1163" s="75"/>
      <c r="AI1163" s="76"/>
      <c r="AJ1163" s="77"/>
      <c r="AK1163" s="65"/>
      <c r="AL1163" s="66"/>
      <c r="AM1163" s="67"/>
      <c r="AN1163" s="68"/>
      <c r="AO1163" s="69"/>
      <c r="AP1163" s="70"/>
      <c r="AQ1163" s="71"/>
      <c r="AR1163" s="72"/>
      <c r="AS1163" s="73"/>
      <c r="AT1163" s="74"/>
      <c r="AU1163" s="75"/>
      <c r="AV1163" s="76"/>
      <c r="AW1163" s="78"/>
      <c r="AX1163" s="79"/>
      <c r="AY1163" s="78"/>
      <c r="AZ1163" s="79"/>
      <c r="BA1163" s="80"/>
      <c r="BB1163" s="80"/>
      <c r="BC1163" s="80"/>
      <c r="BD1163" s="80"/>
      <c r="BE1163" s="81"/>
      <c r="BF1163" s="81"/>
      <c r="BG1163" s="81"/>
      <c r="BH1163" s="81"/>
      <c r="BI1163" s="81"/>
      <c r="BJ1163" s="81"/>
    </row>
    <row r="1164">
      <c r="A1164" s="31"/>
      <c r="B1164" s="32"/>
      <c r="C1164" s="33"/>
      <c r="D1164" s="55"/>
      <c r="E1164" s="35"/>
      <c r="F1164" s="36"/>
      <c r="G1164" s="37"/>
      <c r="H1164" s="38"/>
      <c r="I1164" s="39"/>
      <c r="J1164" s="40"/>
      <c r="K1164" s="88"/>
      <c r="L1164" s="88"/>
      <c r="M1164" s="88"/>
      <c r="N1164" s="88"/>
      <c r="O1164" s="88"/>
      <c r="P1164" s="89"/>
      <c r="Q1164" s="90"/>
      <c r="R1164" s="91"/>
      <c r="S1164" s="92"/>
      <c r="T1164" s="93"/>
      <c r="U1164" s="94"/>
      <c r="V1164" s="95"/>
      <c r="W1164" s="64"/>
      <c r="X1164" s="65"/>
      <c r="Y1164" s="66"/>
      <c r="Z1164" s="67"/>
      <c r="AA1164" s="68"/>
      <c r="AB1164" s="69"/>
      <c r="AC1164" s="70"/>
      <c r="AD1164" s="71"/>
      <c r="AE1164" s="72"/>
      <c r="AF1164" s="73"/>
      <c r="AG1164" s="74"/>
      <c r="AH1164" s="75"/>
      <c r="AI1164" s="76"/>
      <c r="AJ1164" s="77"/>
      <c r="AK1164" s="65"/>
      <c r="AL1164" s="66"/>
      <c r="AM1164" s="67"/>
      <c r="AN1164" s="68"/>
      <c r="AO1164" s="69"/>
      <c r="AP1164" s="70"/>
      <c r="AQ1164" s="71"/>
      <c r="AR1164" s="72"/>
      <c r="AS1164" s="73"/>
      <c r="AT1164" s="74"/>
      <c r="AU1164" s="75"/>
      <c r="AV1164" s="76"/>
      <c r="AW1164" s="78"/>
      <c r="AX1164" s="79"/>
      <c r="AY1164" s="78"/>
      <c r="AZ1164" s="79"/>
      <c r="BA1164" s="80"/>
      <c r="BB1164" s="80"/>
      <c r="BC1164" s="80"/>
      <c r="BD1164" s="80"/>
      <c r="BE1164" s="81"/>
      <c r="BF1164" s="81"/>
      <c r="BG1164" s="81"/>
      <c r="BH1164" s="81"/>
      <c r="BI1164" s="81"/>
      <c r="BJ1164" s="81"/>
    </row>
    <row r="1165">
      <c r="A1165" s="31"/>
      <c r="B1165" s="32"/>
      <c r="C1165" s="33"/>
      <c r="D1165" s="55"/>
      <c r="E1165" s="35"/>
      <c r="F1165" s="36"/>
      <c r="G1165" s="37"/>
      <c r="H1165" s="38"/>
      <c r="I1165" s="39"/>
      <c r="J1165" s="40"/>
      <c r="K1165" s="88"/>
      <c r="L1165" s="88"/>
      <c r="M1165" s="88"/>
      <c r="N1165" s="88"/>
      <c r="O1165" s="88"/>
      <c r="P1165" s="89"/>
      <c r="Q1165" s="90"/>
      <c r="R1165" s="91"/>
      <c r="S1165" s="92"/>
      <c r="T1165" s="93"/>
      <c r="U1165" s="94"/>
      <c r="V1165" s="95"/>
      <c r="W1165" s="64"/>
      <c r="X1165" s="65"/>
      <c r="Y1165" s="66"/>
      <c r="Z1165" s="67"/>
      <c r="AA1165" s="68"/>
      <c r="AB1165" s="69"/>
      <c r="AC1165" s="70"/>
      <c r="AD1165" s="71"/>
      <c r="AE1165" s="72"/>
      <c r="AF1165" s="73"/>
      <c r="AG1165" s="74"/>
      <c r="AH1165" s="75"/>
      <c r="AI1165" s="76"/>
      <c r="AJ1165" s="77"/>
      <c r="AK1165" s="65"/>
      <c r="AL1165" s="66"/>
      <c r="AM1165" s="67"/>
      <c r="AN1165" s="68"/>
      <c r="AO1165" s="69"/>
      <c r="AP1165" s="70"/>
      <c r="AQ1165" s="71"/>
      <c r="AR1165" s="72"/>
      <c r="AS1165" s="73"/>
      <c r="AT1165" s="74"/>
      <c r="AU1165" s="75"/>
      <c r="AV1165" s="76"/>
      <c r="AW1165" s="78"/>
      <c r="AX1165" s="79"/>
      <c r="AY1165" s="78"/>
      <c r="AZ1165" s="79"/>
      <c r="BA1165" s="80"/>
      <c r="BB1165" s="80"/>
      <c r="BC1165" s="80"/>
      <c r="BD1165" s="80"/>
      <c r="BE1165" s="81"/>
      <c r="BF1165" s="81"/>
      <c r="BG1165" s="81"/>
      <c r="BH1165" s="81"/>
      <c r="BI1165" s="81"/>
      <c r="BJ1165" s="81"/>
    </row>
    <row r="1166">
      <c r="A1166" s="31"/>
      <c r="B1166" s="32"/>
      <c r="C1166" s="33"/>
      <c r="D1166" s="55"/>
      <c r="E1166" s="35"/>
      <c r="F1166" s="36"/>
      <c r="G1166" s="37"/>
      <c r="H1166" s="38"/>
      <c r="I1166" s="39"/>
      <c r="J1166" s="40"/>
      <c r="K1166" s="88"/>
      <c r="L1166" s="88"/>
      <c r="M1166" s="88"/>
      <c r="N1166" s="88"/>
      <c r="O1166" s="88"/>
      <c r="P1166" s="89"/>
      <c r="Q1166" s="90"/>
      <c r="R1166" s="91"/>
      <c r="S1166" s="92"/>
      <c r="T1166" s="93"/>
      <c r="U1166" s="94"/>
      <c r="V1166" s="95"/>
      <c r="W1166" s="64"/>
      <c r="X1166" s="65"/>
      <c r="Y1166" s="66"/>
      <c r="Z1166" s="67"/>
      <c r="AA1166" s="68"/>
      <c r="AB1166" s="69"/>
      <c r="AC1166" s="70"/>
      <c r="AD1166" s="71"/>
      <c r="AE1166" s="72"/>
      <c r="AF1166" s="73"/>
      <c r="AG1166" s="74"/>
      <c r="AH1166" s="75"/>
      <c r="AI1166" s="76"/>
      <c r="AJ1166" s="77"/>
      <c r="AK1166" s="65"/>
      <c r="AL1166" s="66"/>
      <c r="AM1166" s="67"/>
      <c r="AN1166" s="68"/>
      <c r="AO1166" s="69"/>
      <c r="AP1166" s="70"/>
      <c r="AQ1166" s="71"/>
      <c r="AR1166" s="72"/>
      <c r="AS1166" s="73"/>
      <c r="AT1166" s="74"/>
      <c r="AU1166" s="75"/>
      <c r="AV1166" s="76"/>
      <c r="AW1166" s="78"/>
      <c r="AX1166" s="79"/>
      <c r="AY1166" s="78"/>
      <c r="AZ1166" s="79"/>
      <c r="BA1166" s="80"/>
      <c r="BB1166" s="80"/>
      <c r="BC1166" s="80"/>
      <c r="BD1166" s="80"/>
      <c r="BE1166" s="81"/>
      <c r="BF1166" s="81"/>
      <c r="BG1166" s="81"/>
      <c r="BH1166" s="81"/>
      <c r="BI1166" s="81"/>
      <c r="BJ1166" s="81"/>
    </row>
    <row r="1167">
      <c r="A1167" s="31"/>
      <c r="B1167" s="32"/>
      <c r="C1167" s="33"/>
      <c r="D1167" s="55"/>
      <c r="E1167" s="35"/>
      <c r="F1167" s="36"/>
      <c r="G1167" s="37"/>
      <c r="H1167" s="38"/>
      <c r="I1167" s="39"/>
      <c r="J1167" s="40"/>
      <c r="K1167" s="88"/>
      <c r="L1167" s="88"/>
      <c r="M1167" s="88"/>
      <c r="N1167" s="88"/>
      <c r="O1167" s="88"/>
      <c r="P1167" s="89"/>
      <c r="Q1167" s="90"/>
      <c r="R1167" s="91"/>
      <c r="S1167" s="92"/>
      <c r="T1167" s="93"/>
      <c r="U1167" s="94"/>
      <c r="V1167" s="95"/>
      <c r="W1167" s="64"/>
      <c r="X1167" s="65"/>
      <c r="Y1167" s="66"/>
      <c r="Z1167" s="67"/>
      <c r="AA1167" s="68"/>
      <c r="AB1167" s="69"/>
      <c r="AC1167" s="70"/>
      <c r="AD1167" s="71"/>
      <c r="AE1167" s="72"/>
      <c r="AF1167" s="73"/>
      <c r="AG1167" s="74"/>
      <c r="AH1167" s="75"/>
      <c r="AI1167" s="76"/>
      <c r="AJ1167" s="77"/>
      <c r="AK1167" s="65"/>
      <c r="AL1167" s="66"/>
      <c r="AM1167" s="67"/>
      <c r="AN1167" s="68"/>
      <c r="AO1167" s="69"/>
      <c r="AP1167" s="70"/>
      <c r="AQ1167" s="71"/>
      <c r="AR1167" s="72"/>
      <c r="AS1167" s="73"/>
      <c r="AT1167" s="74"/>
      <c r="AU1167" s="75"/>
      <c r="AV1167" s="76"/>
      <c r="AW1167" s="78"/>
      <c r="AX1167" s="79"/>
      <c r="AY1167" s="78"/>
      <c r="AZ1167" s="79"/>
      <c r="BA1167" s="80"/>
      <c r="BB1167" s="80"/>
      <c r="BC1167" s="80"/>
      <c r="BD1167" s="80"/>
      <c r="BE1167" s="81"/>
      <c r="BF1167" s="81"/>
      <c r="BG1167" s="81"/>
      <c r="BH1167" s="81"/>
      <c r="BI1167" s="81"/>
      <c r="BJ1167" s="81"/>
    </row>
    <row r="1168">
      <c r="A1168" s="31"/>
      <c r="B1168" s="32"/>
      <c r="C1168" s="33"/>
      <c r="D1168" s="55"/>
      <c r="E1168" s="35"/>
      <c r="F1168" s="36"/>
      <c r="G1168" s="37"/>
      <c r="H1168" s="38"/>
      <c r="I1168" s="39"/>
      <c r="J1168" s="40"/>
      <c r="K1168" s="88"/>
      <c r="L1168" s="88"/>
      <c r="M1168" s="88"/>
      <c r="N1168" s="88"/>
      <c r="O1168" s="88"/>
      <c r="P1168" s="89"/>
      <c r="Q1168" s="90"/>
      <c r="R1168" s="91"/>
      <c r="S1168" s="92"/>
      <c r="T1168" s="93"/>
      <c r="U1168" s="94"/>
      <c r="V1168" s="95"/>
      <c r="W1168" s="64"/>
      <c r="X1168" s="65"/>
      <c r="Y1168" s="66"/>
      <c r="Z1168" s="67"/>
      <c r="AA1168" s="68"/>
      <c r="AB1168" s="69"/>
      <c r="AC1168" s="70"/>
      <c r="AD1168" s="71"/>
      <c r="AE1168" s="72"/>
      <c r="AF1168" s="73"/>
      <c r="AG1168" s="74"/>
      <c r="AH1168" s="75"/>
      <c r="AI1168" s="76"/>
      <c r="AJ1168" s="77"/>
      <c r="AK1168" s="65"/>
      <c r="AL1168" s="66"/>
      <c r="AM1168" s="67"/>
      <c r="AN1168" s="68"/>
      <c r="AO1168" s="69"/>
      <c r="AP1168" s="70"/>
      <c r="AQ1168" s="71"/>
      <c r="AR1168" s="72"/>
      <c r="AS1168" s="73"/>
      <c r="AT1168" s="74"/>
      <c r="AU1168" s="75"/>
      <c r="AV1168" s="76"/>
      <c r="AW1168" s="78"/>
      <c r="AX1168" s="79"/>
      <c r="AY1168" s="78"/>
      <c r="AZ1168" s="79"/>
      <c r="BA1168" s="80"/>
      <c r="BB1168" s="80"/>
      <c r="BC1168" s="80"/>
      <c r="BD1168" s="80"/>
      <c r="BE1168" s="81"/>
      <c r="BF1168" s="81"/>
      <c r="BG1168" s="81"/>
      <c r="BH1168" s="81"/>
      <c r="BI1168" s="81"/>
      <c r="BJ1168" s="81"/>
    </row>
    <row r="1169">
      <c r="A1169" s="31"/>
      <c r="B1169" s="32"/>
      <c r="C1169" s="33"/>
      <c r="D1169" s="55"/>
      <c r="E1169" s="35"/>
      <c r="F1169" s="36"/>
      <c r="G1169" s="37"/>
      <c r="H1169" s="38"/>
      <c r="I1169" s="39"/>
      <c r="J1169" s="40"/>
      <c r="K1169" s="88"/>
      <c r="L1169" s="88"/>
      <c r="M1169" s="88"/>
      <c r="N1169" s="88"/>
      <c r="O1169" s="88"/>
      <c r="P1169" s="89"/>
      <c r="Q1169" s="90"/>
      <c r="R1169" s="91"/>
      <c r="S1169" s="92"/>
      <c r="T1169" s="93"/>
      <c r="U1169" s="94"/>
      <c r="V1169" s="95"/>
      <c r="W1169" s="64"/>
      <c r="X1169" s="65"/>
      <c r="Y1169" s="66"/>
      <c r="Z1169" s="67"/>
      <c r="AA1169" s="68"/>
      <c r="AB1169" s="69"/>
      <c r="AC1169" s="70"/>
      <c r="AD1169" s="71"/>
      <c r="AE1169" s="72"/>
      <c r="AF1169" s="73"/>
      <c r="AG1169" s="74"/>
      <c r="AH1169" s="75"/>
      <c r="AI1169" s="76"/>
      <c r="AJ1169" s="77"/>
      <c r="AK1169" s="65"/>
      <c r="AL1169" s="66"/>
      <c r="AM1169" s="67"/>
      <c r="AN1169" s="68"/>
      <c r="AO1169" s="69"/>
      <c r="AP1169" s="70"/>
      <c r="AQ1169" s="71"/>
      <c r="AR1169" s="72"/>
      <c r="AS1169" s="73"/>
      <c r="AT1169" s="74"/>
      <c r="AU1169" s="75"/>
      <c r="AV1169" s="76"/>
      <c r="AW1169" s="78"/>
      <c r="AX1169" s="79"/>
      <c r="AY1169" s="78"/>
      <c r="AZ1169" s="79"/>
      <c r="BA1169" s="80"/>
      <c r="BB1169" s="80"/>
      <c r="BC1169" s="80"/>
      <c r="BD1169" s="80"/>
      <c r="BE1169" s="81"/>
      <c r="BF1169" s="81"/>
      <c r="BG1169" s="81"/>
      <c r="BH1169" s="81"/>
      <c r="BI1169" s="81"/>
      <c r="BJ1169" s="81"/>
    </row>
    <row r="1170">
      <c r="A1170" s="31"/>
      <c r="B1170" s="32"/>
      <c r="C1170" s="33"/>
      <c r="D1170" s="55"/>
      <c r="E1170" s="35"/>
      <c r="F1170" s="36"/>
      <c r="G1170" s="37"/>
      <c r="H1170" s="38"/>
      <c r="I1170" s="39"/>
      <c r="J1170" s="40"/>
      <c r="K1170" s="88"/>
      <c r="L1170" s="88"/>
      <c r="M1170" s="88"/>
      <c r="N1170" s="88"/>
      <c r="O1170" s="88"/>
      <c r="P1170" s="89"/>
      <c r="Q1170" s="90"/>
      <c r="R1170" s="91"/>
      <c r="S1170" s="92"/>
      <c r="T1170" s="93"/>
      <c r="U1170" s="94"/>
      <c r="V1170" s="95"/>
      <c r="W1170" s="64"/>
      <c r="X1170" s="65"/>
      <c r="Y1170" s="66"/>
      <c r="Z1170" s="67"/>
      <c r="AA1170" s="68"/>
      <c r="AB1170" s="69"/>
      <c r="AC1170" s="70"/>
      <c r="AD1170" s="71"/>
      <c r="AE1170" s="72"/>
      <c r="AF1170" s="73"/>
      <c r="AG1170" s="74"/>
      <c r="AH1170" s="75"/>
      <c r="AI1170" s="76"/>
      <c r="AJ1170" s="77"/>
      <c r="AK1170" s="65"/>
      <c r="AL1170" s="66"/>
      <c r="AM1170" s="67"/>
      <c r="AN1170" s="68"/>
      <c r="AO1170" s="69"/>
      <c r="AP1170" s="70"/>
      <c r="AQ1170" s="71"/>
      <c r="AR1170" s="72"/>
      <c r="AS1170" s="73"/>
      <c r="AT1170" s="74"/>
      <c r="AU1170" s="75"/>
      <c r="AV1170" s="76"/>
      <c r="AW1170" s="78"/>
      <c r="AX1170" s="79"/>
      <c r="AY1170" s="78"/>
      <c r="AZ1170" s="79"/>
      <c r="BA1170" s="80"/>
      <c r="BB1170" s="80"/>
      <c r="BC1170" s="80"/>
      <c r="BD1170" s="80"/>
      <c r="BE1170" s="81"/>
      <c r="BF1170" s="81"/>
      <c r="BG1170" s="81"/>
      <c r="BH1170" s="81"/>
      <c r="BI1170" s="81"/>
      <c r="BJ1170" s="81"/>
    </row>
    <row r="1171">
      <c r="A1171" s="31"/>
      <c r="B1171" s="32"/>
      <c r="C1171" s="33"/>
      <c r="D1171" s="55"/>
      <c r="E1171" s="35"/>
      <c r="F1171" s="36"/>
      <c r="G1171" s="37"/>
      <c r="H1171" s="38"/>
      <c r="I1171" s="39"/>
      <c r="J1171" s="40"/>
      <c r="K1171" s="88"/>
      <c r="L1171" s="88"/>
      <c r="M1171" s="88"/>
      <c r="N1171" s="88"/>
      <c r="O1171" s="88"/>
      <c r="P1171" s="89"/>
      <c r="Q1171" s="90"/>
      <c r="R1171" s="91"/>
      <c r="S1171" s="92"/>
      <c r="T1171" s="93"/>
      <c r="U1171" s="94"/>
      <c r="V1171" s="95"/>
      <c r="W1171" s="64"/>
      <c r="X1171" s="65"/>
      <c r="Y1171" s="66"/>
      <c r="Z1171" s="67"/>
      <c r="AA1171" s="68"/>
      <c r="AB1171" s="69"/>
      <c r="AC1171" s="70"/>
      <c r="AD1171" s="71"/>
      <c r="AE1171" s="72"/>
      <c r="AF1171" s="73"/>
      <c r="AG1171" s="74"/>
      <c r="AH1171" s="75"/>
      <c r="AI1171" s="76"/>
      <c r="AJ1171" s="77"/>
      <c r="AK1171" s="65"/>
      <c r="AL1171" s="66"/>
      <c r="AM1171" s="67"/>
      <c r="AN1171" s="68"/>
      <c r="AO1171" s="69"/>
      <c r="AP1171" s="70"/>
      <c r="AQ1171" s="71"/>
      <c r="AR1171" s="72"/>
      <c r="AS1171" s="73"/>
      <c r="AT1171" s="74"/>
      <c r="AU1171" s="75"/>
      <c r="AV1171" s="76"/>
      <c r="AW1171" s="78"/>
      <c r="AX1171" s="79"/>
      <c r="AY1171" s="78"/>
      <c r="AZ1171" s="79"/>
      <c r="BA1171" s="80"/>
      <c r="BB1171" s="80"/>
      <c r="BC1171" s="80"/>
      <c r="BD1171" s="80"/>
      <c r="BE1171" s="81"/>
      <c r="BF1171" s="81"/>
      <c r="BG1171" s="81"/>
      <c r="BH1171" s="81"/>
      <c r="BI1171" s="81"/>
      <c r="BJ1171" s="81"/>
    </row>
    <row r="1172">
      <c r="A1172" s="31"/>
      <c r="B1172" s="32"/>
      <c r="C1172" s="33"/>
      <c r="D1172" s="55"/>
      <c r="E1172" s="35"/>
      <c r="F1172" s="36"/>
      <c r="G1172" s="37"/>
      <c r="H1172" s="38"/>
      <c r="I1172" s="39"/>
      <c r="J1172" s="40"/>
      <c r="K1172" s="88"/>
      <c r="L1172" s="88"/>
      <c r="M1172" s="88"/>
      <c r="N1172" s="88"/>
      <c r="O1172" s="88"/>
      <c r="P1172" s="89"/>
      <c r="Q1172" s="90"/>
      <c r="R1172" s="91"/>
      <c r="S1172" s="92"/>
      <c r="T1172" s="93"/>
      <c r="U1172" s="94"/>
      <c r="V1172" s="95"/>
      <c r="W1172" s="64"/>
      <c r="X1172" s="65"/>
      <c r="Y1172" s="66"/>
      <c r="Z1172" s="67"/>
      <c r="AA1172" s="68"/>
      <c r="AB1172" s="69"/>
      <c r="AC1172" s="70"/>
      <c r="AD1172" s="71"/>
      <c r="AE1172" s="72"/>
      <c r="AF1172" s="73"/>
      <c r="AG1172" s="74"/>
      <c r="AH1172" s="75"/>
      <c r="AI1172" s="76"/>
      <c r="AJ1172" s="77"/>
      <c r="AK1172" s="65"/>
      <c r="AL1172" s="66"/>
      <c r="AM1172" s="67"/>
      <c r="AN1172" s="68"/>
      <c r="AO1172" s="69"/>
      <c r="AP1172" s="70"/>
      <c r="AQ1172" s="71"/>
      <c r="AR1172" s="72"/>
      <c r="AS1172" s="73"/>
      <c r="AT1172" s="74"/>
      <c r="AU1172" s="75"/>
      <c r="AV1172" s="76"/>
      <c r="AW1172" s="78"/>
      <c r="AX1172" s="79"/>
      <c r="AY1172" s="78"/>
      <c r="AZ1172" s="79"/>
      <c r="BA1172" s="80"/>
      <c r="BB1172" s="80"/>
      <c r="BC1172" s="80"/>
      <c r="BD1172" s="80"/>
      <c r="BE1172" s="81"/>
      <c r="BF1172" s="81"/>
      <c r="BG1172" s="81"/>
      <c r="BH1172" s="81"/>
      <c r="BI1172" s="81"/>
      <c r="BJ1172" s="81"/>
    </row>
    <row r="1173">
      <c r="A1173" s="31"/>
      <c r="B1173" s="32"/>
      <c r="C1173" s="33"/>
      <c r="D1173" s="55"/>
      <c r="E1173" s="35"/>
      <c r="F1173" s="36"/>
      <c r="G1173" s="37"/>
      <c r="H1173" s="38"/>
      <c r="I1173" s="39"/>
      <c r="J1173" s="40"/>
      <c r="K1173" s="88"/>
      <c r="L1173" s="88"/>
      <c r="M1173" s="88"/>
      <c r="N1173" s="88"/>
      <c r="O1173" s="88"/>
      <c r="P1173" s="89"/>
      <c r="Q1173" s="90"/>
      <c r="R1173" s="91"/>
      <c r="S1173" s="92"/>
      <c r="T1173" s="93"/>
      <c r="U1173" s="94"/>
      <c r="V1173" s="95"/>
      <c r="W1173" s="64"/>
      <c r="X1173" s="65"/>
      <c r="Y1173" s="66"/>
      <c r="Z1173" s="67"/>
      <c r="AA1173" s="68"/>
      <c r="AB1173" s="69"/>
      <c r="AC1173" s="70"/>
      <c r="AD1173" s="71"/>
      <c r="AE1173" s="72"/>
      <c r="AF1173" s="73"/>
      <c r="AG1173" s="74"/>
      <c r="AH1173" s="75"/>
      <c r="AI1173" s="76"/>
      <c r="AJ1173" s="77"/>
      <c r="AK1173" s="65"/>
      <c r="AL1173" s="66"/>
      <c r="AM1173" s="67"/>
      <c r="AN1173" s="68"/>
      <c r="AO1173" s="69"/>
      <c r="AP1173" s="70"/>
      <c r="AQ1173" s="71"/>
      <c r="AR1173" s="72"/>
      <c r="AS1173" s="73"/>
      <c r="AT1173" s="74"/>
      <c r="AU1173" s="75"/>
      <c r="AV1173" s="76"/>
      <c r="AW1173" s="78"/>
      <c r="AX1173" s="79"/>
      <c r="AY1173" s="78"/>
      <c r="AZ1173" s="79"/>
      <c r="BA1173" s="80"/>
      <c r="BB1173" s="80"/>
      <c r="BC1173" s="80"/>
      <c r="BD1173" s="80"/>
      <c r="BE1173" s="81"/>
      <c r="BF1173" s="81"/>
      <c r="BG1173" s="81"/>
      <c r="BH1173" s="81"/>
      <c r="BI1173" s="81"/>
      <c r="BJ1173" s="81"/>
    </row>
    <row r="1174">
      <c r="A1174" s="31"/>
      <c r="B1174" s="32"/>
      <c r="C1174" s="33"/>
      <c r="D1174" s="55"/>
      <c r="E1174" s="35"/>
      <c r="F1174" s="36"/>
      <c r="G1174" s="37"/>
      <c r="H1174" s="38"/>
      <c r="I1174" s="39"/>
      <c r="J1174" s="40"/>
      <c r="K1174" s="88"/>
      <c r="L1174" s="88"/>
      <c r="M1174" s="88"/>
      <c r="N1174" s="88"/>
      <c r="O1174" s="88"/>
      <c r="P1174" s="89"/>
      <c r="Q1174" s="90"/>
      <c r="R1174" s="91"/>
      <c r="S1174" s="92"/>
      <c r="T1174" s="93"/>
      <c r="U1174" s="94"/>
      <c r="V1174" s="95"/>
      <c r="W1174" s="64"/>
      <c r="X1174" s="65"/>
      <c r="Y1174" s="66"/>
      <c r="Z1174" s="67"/>
      <c r="AA1174" s="68"/>
      <c r="AB1174" s="69"/>
      <c r="AC1174" s="70"/>
      <c r="AD1174" s="71"/>
      <c r="AE1174" s="72"/>
      <c r="AF1174" s="73"/>
      <c r="AG1174" s="74"/>
      <c r="AH1174" s="75"/>
      <c r="AI1174" s="76"/>
      <c r="AJ1174" s="77"/>
      <c r="AK1174" s="65"/>
      <c r="AL1174" s="66"/>
      <c r="AM1174" s="67"/>
      <c r="AN1174" s="68"/>
      <c r="AO1174" s="69"/>
      <c r="AP1174" s="70"/>
      <c r="AQ1174" s="71"/>
      <c r="AR1174" s="72"/>
      <c r="AS1174" s="73"/>
      <c r="AT1174" s="74"/>
      <c r="AU1174" s="75"/>
      <c r="AV1174" s="76"/>
      <c r="AW1174" s="78"/>
      <c r="AX1174" s="79"/>
      <c r="AY1174" s="78"/>
      <c r="AZ1174" s="79"/>
      <c r="BA1174" s="80"/>
      <c r="BB1174" s="80"/>
      <c r="BC1174" s="80"/>
      <c r="BD1174" s="80"/>
      <c r="BE1174" s="81"/>
      <c r="BF1174" s="81"/>
      <c r="BG1174" s="81"/>
      <c r="BH1174" s="81"/>
      <c r="BI1174" s="81"/>
      <c r="BJ1174" s="81"/>
    </row>
    <row r="1175">
      <c r="A1175" s="31"/>
      <c r="B1175" s="32"/>
      <c r="C1175" s="33"/>
      <c r="D1175" s="55"/>
      <c r="E1175" s="35"/>
      <c r="F1175" s="36"/>
      <c r="G1175" s="37"/>
      <c r="H1175" s="38"/>
      <c r="I1175" s="39"/>
      <c r="J1175" s="40"/>
      <c r="K1175" s="88"/>
      <c r="L1175" s="88"/>
      <c r="M1175" s="88"/>
      <c r="N1175" s="88"/>
      <c r="O1175" s="88"/>
      <c r="P1175" s="89"/>
      <c r="Q1175" s="90"/>
      <c r="R1175" s="91"/>
      <c r="S1175" s="92"/>
      <c r="T1175" s="93"/>
      <c r="U1175" s="94"/>
      <c r="V1175" s="95"/>
      <c r="W1175" s="64"/>
      <c r="X1175" s="65"/>
      <c r="Y1175" s="66"/>
      <c r="Z1175" s="67"/>
      <c r="AA1175" s="68"/>
      <c r="AB1175" s="69"/>
      <c r="AC1175" s="70"/>
      <c r="AD1175" s="71"/>
      <c r="AE1175" s="72"/>
      <c r="AF1175" s="73"/>
      <c r="AG1175" s="74"/>
      <c r="AH1175" s="75"/>
      <c r="AI1175" s="76"/>
      <c r="AJ1175" s="77"/>
      <c r="AK1175" s="65"/>
      <c r="AL1175" s="66"/>
      <c r="AM1175" s="67"/>
      <c r="AN1175" s="68"/>
      <c r="AO1175" s="69"/>
      <c r="AP1175" s="70"/>
      <c r="AQ1175" s="71"/>
      <c r="AR1175" s="72"/>
      <c r="AS1175" s="73"/>
      <c r="AT1175" s="74"/>
      <c r="AU1175" s="75"/>
      <c r="AV1175" s="76"/>
      <c r="AW1175" s="78"/>
      <c r="AX1175" s="79"/>
      <c r="AY1175" s="78"/>
      <c r="AZ1175" s="79"/>
      <c r="BA1175" s="80"/>
      <c r="BB1175" s="80"/>
      <c r="BC1175" s="80"/>
      <c r="BD1175" s="80"/>
      <c r="BE1175" s="81"/>
      <c r="BF1175" s="81"/>
      <c r="BG1175" s="81"/>
      <c r="BH1175" s="81"/>
      <c r="BI1175" s="81"/>
      <c r="BJ1175" s="81"/>
    </row>
    <row r="1176">
      <c r="A1176" s="31"/>
      <c r="B1176" s="32"/>
      <c r="C1176" s="33"/>
      <c r="D1176" s="55"/>
      <c r="E1176" s="35"/>
      <c r="F1176" s="36"/>
      <c r="G1176" s="37"/>
      <c r="H1176" s="38"/>
      <c r="I1176" s="39"/>
      <c r="J1176" s="40"/>
      <c r="K1176" s="88"/>
      <c r="L1176" s="88"/>
      <c r="M1176" s="88"/>
      <c r="N1176" s="88"/>
      <c r="O1176" s="88"/>
      <c r="P1176" s="89"/>
      <c r="Q1176" s="90"/>
      <c r="R1176" s="91"/>
      <c r="S1176" s="92"/>
      <c r="T1176" s="93"/>
      <c r="U1176" s="94"/>
      <c r="V1176" s="95"/>
      <c r="W1176" s="64"/>
      <c r="X1176" s="65"/>
      <c r="Y1176" s="66"/>
      <c r="Z1176" s="67"/>
      <c r="AA1176" s="68"/>
      <c r="AB1176" s="69"/>
      <c r="AC1176" s="70"/>
      <c r="AD1176" s="71"/>
      <c r="AE1176" s="72"/>
      <c r="AF1176" s="73"/>
      <c r="AG1176" s="74"/>
      <c r="AH1176" s="75"/>
      <c r="AI1176" s="76"/>
      <c r="AJ1176" s="77"/>
      <c r="AK1176" s="65"/>
      <c r="AL1176" s="66"/>
      <c r="AM1176" s="67"/>
      <c r="AN1176" s="68"/>
      <c r="AO1176" s="69"/>
      <c r="AP1176" s="70"/>
      <c r="AQ1176" s="71"/>
      <c r="AR1176" s="72"/>
      <c r="AS1176" s="73"/>
      <c r="AT1176" s="74"/>
      <c r="AU1176" s="75"/>
      <c r="AV1176" s="76"/>
      <c r="AW1176" s="78"/>
      <c r="AX1176" s="79"/>
      <c r="AY1176" s="78"/>
      <c r="AZ1176" s="79"/>
      <c r="BA1176" s="80"/>
      <c r="BB1176" s="80"/>
      <c r="BC1176" s="80"/>
      <c r="BD1176" s="80"/>
      <c r="BE1176" s="81"/>
      <c r="BF1176" s="81"/>
      <c r="BG1176" s="81"/>
      <c r="BH1176" s="81"/>
      <c r="BI1176" s="81"/>
      <c r="BJ1176" s="81"/>
    </row>
    <row r="1177">
      <c r="A1177" s="31"/>
      <c r="B1177" s="32"/>
      <c r="C1177" s="33"/>
      <c r="D1177" s="55"/>
      <c r="E1177" s="35"/>
      <c r="F1177" s="36"/>
      <c r="G1177" s="37"/>
      <c r="H1177" s="38"/>
      <c r="I1177" s="39"/>
      <c r="J1177" s="40"/>
      <c r="K1177" s="88"/>
      <c r="L1177" s="88"/>
      <c r="M1177" s="88"/>
      <c r="N1177" s="88"/>
      <c r="O1177" s="88"/>
      <c r="P1177" s="89"/>
      <c r="Q1177" s="90"/>
      <c r="R1177" s="91"/>
      <c r="S1177" s="92"/>
      <c r="T1177" s="93"/>
      <c r="U1177" s="94"/>
      <c r="V1177" s="95"/>
      <c r="W1177" s="64"/>
      <c r="X1177" s="65"/>
      <c r="Y1177" s="66"/>
      <c r="Z1177" s="67"/>
      <c r="AA1177" s="68"/>
      <c r="AB1177" s="69"/>
      <c r="AC1177" s="70"/>
      <c r="AD1177" s="71"/>
      <c r="AE1177" s="72"/>
      <c r="AF1177" s="73"/>
      <c r="AG1177" s="74"/>
      <c r="AH1177" s="75"/>
      <c r="AI1177" s="76"/>
      <c r="AJ1177" s="77"/>
      <c r="AK1177" s="65"/>
      <c r="AL1177" s="66"/>
      <c r="AM1177" s="67"/>
      <c r="AN1177" s="68"/>
      <c r="AO1177" s="69"/>
      <c r="AP1177" s="70"/>
      <c r="AQ1177" s="71"/>
      <c r="AR1177" s="72"/>
      <c r="AS1177" s="73"/>
      <c r="AT1177" s="74"/>
      <c r="AU1177" s="75"/>
      <c r="AV1177" s="76"/>
      <c r="AW1177" s="78"/>
      <c r="AX1177" s="79"/>
      <c r="AY1177" s="78"/>
      <c r="AZ1177" s="79"/>
      <c r="BA1177" s="80"/>
      <c r="BB1177" s="80"/>
      <c r="BC1177" s="80"/>
      <c r="BD1177" s="80"/>
      <c r="BE1177" s="81"/>
      <c r="BF1177" s="81"/>
      <c r="BG1177" s="81"/>
      <c r="BH1177" s="81"/>
      <c r="BI1177" s="81"/>
      <c r="BJ1177" s="81"/>
    </row>
    <row r="1178">
      <c r="A1178" s="31"/>
      <c r="B1178" s="32"/>
      <c r="C1178" s="33"/>
      <c r="D1178" s="55"/>
      <c r="E1178" s="35"/>
      <c r="F1178" s="36"/>
      <c r="G1178" s="37"/>
      <c r="H1178" s="38"/>
      <c r="I1178" s="39"/>
      <c r="J1178" s="40"/>
      <c r="K1178" s="88"/>
      <c r="L1178" s="88"/>
      <c r="M1178" s="88"/>
      <c r="N1178" s="88"/>
      <c r="O1178" s="88"/>
      <c r="P1178" s="89"/>
      <c r="Q1178" s="90"/>
      <c r="R1178" s="91"/>
      <c r="S1178" s="92"/>
      <c r="T1178" s="93"/>
      <c r="U1178" s="94"/>
      <c r="V1178" s="95"/>
      <c r="W1178" s="64"/>
      <c r="X1178" s="65"/>
      <c r="Y1178" s="66"/>
      <c r="Z1178" s="67"/>
      <c r="AA1178" s="68"/>
      <c r="AB1178" s="69"/>
      <c r="AC1178" s="70"/>
      <c r="AD1178" s="71"/>
      <c r="AE1178" s="72"/>
      <c r="AF1178" s="73"/>
      <c r="AG1178" s="74"/>
      <c r="AH1178" s="75"/>
      <c r="AI1178" s="76"/>
      <c r="AJ1178" s="77"/>
      <c r="AK1178" s="65"/>
      <c r="AL1178" s="66"/>
      <c r="AM1178" s="67"/>
      <c r="AN1178" s="68"/>
      <c r="AO1178" s="69"/>
      <c r="AP1178" s="70"/>
      <c r="AQ1178" s="71"/>
      <c r="AR1178" s="72"/>
      <c r="AS1178" s="73"/>
      <c r="AT1178" s="74"/>
      <c r="AU1178" s="75"/>
      <c r="AV1178" s="76"/>
      <c r="AW1178" s="78"/>
      <c r="AX1178" s="79"/>
      <c r="AY1178" s="78"/>
      <c r="AZ1178" s="79"/>
      <c r="BA1178" s="80"/>
      <c r="BB1178" s="80"/>
      <c r="BC1178" s="80"/>
      <c r="BD1178" s="80"/>
      <c r="BE1178" s="81"/>
      <c r="BF1178" s="81"/>
      <c r="BG1178" s="81"/>
      <c r="BH1178" s="81"/>
      <c r="BI1178" s="81"/>
      <c r="BJ1178" s="81"/>
    </row>
    <row r="1179">
      <c r="A1179" s="31"/>
      <c r="B1179" s="32"/>
      <c r="C1179" s="33"/>
      <c r="D1179" s="55"/>
      <c r="E1179" s="35"/>
      <c r="F1179" s="36"/>
      <c r="G1179" s="37"/>
      <c r="H1179" s="38"/>
      <c r="I1179" s="39"/>
      <c r="J1179" s="40"/>
      <c r="K1179" s="88"/>
      <c r="L1179" s="88"/>
      <c r="M1179" s="88"/>
      <c r="N1179" s="88"/>
      <c r="O1179" s="88"/>
      <c r="P1179" s="89"/>
      <c r="Q1179" s="90"/>
      <c r="R1179" s="91"/>
      <c r="S1179" s="92"/>
      <c r="T1179" s="93"/>
      <c r="U1179" s="94"/>
      <c r="V1179" s="95"/>
      <c r="W1179" s="64"/>
      <c r="X1179" s="65"/>
      <c r="Y1179" s="66"/>
      <c r="Z1179" s="67"/>
      <c r="AA1179" s="68"/>
      <c r="AB1179" s="69"/>
      <c r="AC1179" s="70"/>
      <c r="AD1179" s="71"/>
      <c r="AE1179" s="72"/>
      <c r="AF1179" s="73"/>
      <c r="AG1179" s="74"/>
      <c r="AH1179" s="75"/>
      <c r="AI1179" s="76"/>
      <c r="AJ1179" s="77"/>
      <c r="AK1179" s="65"/>
      <c r="AL1179" s="66"/>
      <c r="AM1179" s="67"/>
      <c r="AN1179" s="68"/>
      <c r="AO1179" s="69"/>
      <c r="AP1179" s="70"/>
      <c r="AQ1179" s="71"/>
      <c r="AR1179" s="72"/>
      <c r="AS1179" s="73"/>
      <c r="AT1179" s="74"/>
      <c r="AU1179" s="75"/>
      <c r="AV1179" s="76"/>
      <c r="AW1179" s="78"/>
      <c r="AX1179" s="79"/>
      <c r="AY1179" s="78"/>
      <c r="AZ1179" s="79"/>
      <c r="BA1179" s="80"/>
      <c r="BB1179" s="80"/>
      <c r="BC1179" s="80"/>
      <c r="BD1179" s="80"/>
      <c r="BE1179" s="81"/>
      <c r="BF1179" s="81"/>
      <c r="BG1179" s="81"/>
      <c r="BH1179" s="81"/>
      <c r="BI1179" s="81"/>
      <c r="BJ1179" s="81"/>
    </row>
    <row r="1180">
      <c r="A1180" s="31"/>
      <c r="B1180" s="32"/>
      <c r="C1180" s="33"/>
      <c r="D1180" s="55"/>
      <c r="E1180" s="35"/>
      <c r="F1180" s="36"/>
      <c r="G1180" s="37"/>
      <c r="H1180" s="38"/>
      <c r="I1180" s="39"/>
      <c r="J1180" s="40"/>
      <c r="K1180" s="88"/>
      <c r="L1180" s="88"/>
      <c r="M1180" s="88"/>
      <c r="N1180" s="88"/>
      <c r="O1180" s="88"/>
      <c r="P1180" s="89"/>
      <c r="Q1180" s="90"/>
      <c r="R1180" s="91"/>
      <c r="S1180" s="92"/>
      <c r="T1180" s="93"/>
      <c r="U1180" s="94"/>
      <c r="V1180" s="95"/>
      <c r="W1180" s="64"/>
      <c r="X1180" s="65"/>
      <c r="Y1180" s="66"/>
      <c r="Z1180" s="67"/>
      <c r="AA1180" s="68"/>
      <c r="AB1180" s="69"/>
      <c r="AC1180" s="70"/>
      <c r="AD1180" s="71"/>
      <c r="AE1180" s="72"/>
      <c r="AF1180" s="73"/>
      <c r="AG1180" s="74"/>
      <c r="AH1180" s="75"/>
      <c r="AI1180" s="76"/>
      <c r="AJ1180" s="77"/>
      <c r="AK1180" s="65"/>
      <c r="AL1180" s="66"/>
      <c r="AM1180" s="67"/>
      <c r="AN1180" s="68"/>
      <c r="AO1180" s="69"/>
      <c r="AP1180" s="70"/>
      <c r="AQ1180" s="71"/>
      <c r="AR1180" s="72"/>
      <c r="AS1180" s="73"/>
      <c r="AT1180" s="74"/>
      <c r="AU1180" s="75"/>
      <c r="AV1180" s="76"/>
      <c r="AW1180" s="78"/>
      <c r="AX1180" s="79"/>
      <c r="AY1180" s="78"/>
      <c r="AZ1180" s="79"/>
      <c r="BA1180" s="80"/>
      <c r="BB1180" s="80"/>
      <c r="BC1180" s="80"/>
      <c r="BD1180" s="80"/>
      <c r="BE1180" s="81"/>
      <c r="BF1180" s="81"/>
      <c r="BG1180" s="81"/>
      <c r="BH1180" s="81"/>
      <c r="BI1180" s="81"/>
      <c r="BJ1180" s="81"/>
    </row>
    <row r="1181">
      <c r="A1181" s="31"/>
      <c r="B1181" s="32"/>
      <c r="C1181" s="33"/>
      <c r="D1181" s="55"/>
      <c r="E1181" s="35"/>
      <c r="F1181" s="36"/>
      <c r="G1181" s="37"/>
      <c r="H1181" s="38"/>
      <c r="I1181" s="39"/>
      <c r="J1181" s="40"/>
      <c r="K1181" s="88"/>
      <c r="L1181" s="88"/>
      <c r="M1181" s="88"/>
      <c r="N1181" s="88"/>
      <c r="O1181" s="88"/>
      <c r="P1181" s="89"/>
      <c r="Q1181" s="90"/>
      <c r="R1181" s="91"/>
      <c r="S1181" s="92"/>
      <c r="T1181" s="93"/>
      <c r="U1181" s="94"/>
      <c r="V1181" s="95"/>
      <c r="W1181" s="64"/>
      <c r="X1181" s="65"/>
      <c r="Y1181" s="66"/>
      <c r="Z1181" s="67"/>
      <c r="AA1181" s="68"/>
      <c r="AB1181" s="69"/>
      <c r="AC1181" s="70"/>
      <c r="AD1181" s="71"/>
      <c r="AE1181" s="72"/>
      <c r="AF1181" s="73"/>
      <c r="AG1181" s="74"/>
      <c r="AH1181" s="75"/>
      <c r="AI1181" s="76"/>
      <c r="AJ1181" s="77"/>
      <c r="AK1181" s="65"/>
      <c r="AL1181" s="66"/>
      <c r="AM1181" s="67"/>
      <c r="AN1181" s="68"/>
      <c r="AO1181" s="69"/>
      <c r="AP1181" s="70"/>
      <c r="AQ1181" s="71"/>
      <c r="AR1181" s="72"/>
      <c r="AS1181" s="73"/>
      <c r="AT1181" s="74"/>
      <c r="AU1181" s="75"/>
      <c r="AV1181" s="76"/>
      <c r="AW1181" s="78"/>
      <c r="AX1181" s="79"/>
      <c r="AY1181" s="78"/>
      <c r="AZ1181" s="79"/>
      <c r="BA1181" s="80"/>
      <c r="BB1181" s="80"/>
      <c r="BC1181" s="80"/>
      <c r="BD1181" s="80"/>
      <c r="BE1181" s="81"/>
      <c r="BF1181" s="81"/>
      <c r="BG1181" s="81"/>
      <c r="BH1181" s="81"/>
      <c r="BI1181" s="81"/>
      <c r="BJ1181" s="81"/>
    </row>
    <row r="1182">
      <c r="A1182" s="31"/>
      <c r="B1182" s="32"/>
      <c r="C1182" s="33"/>
      <c r="D1182" s="55"/>
      <c r="E1182" s="35"/>
      <c r="F1182" s="36"/>
      <c r="G1182" s="37"/>
      <c r="H1182" s="38"/>
      <c r="I1182" s="39"/>
      <c r="J1182" s="40"/>
      <c r="K1182" s="88"/>
      <c r="L1182" s="88"/>
      <c r="M1182" s="88"/>
      <c r="N1182" s="88"/>
      <c r="O1182" s="88"/>
      <c r="P1182" s="89"/>
      <c r="Q1182" s="90"/>
      <c r="R1182" s="91"/>
      <c r="S1182" s="92"/>
      <c r="T1182" s="93"/>
      <c r="U1182" s="94"/>
      <c r="V1182" s="95"/>
      <c r="W1182" s="64"/>
      <c r="X1182" s="65"/>
      <c r="Y1182" s="66"/>
      <c r="Z1182" s="67"/>
      <c r="AA1182" s="68"/>
      <c r="AB1182" s="69"/>
      <c r="AC1182" s="70"/>
      <c r="AD1182" s="71"/>
      <c r="AE1182" s="72"/>
      <c r="AF1182" s="73"/>
      <c r="AG1182" s="74"/>
      <c r="AH1182" s="75"/>
      <c r="AI1182" s="76"/>
      <c r="AJ1182" s="77"/>
      <c r="AK1182" s="65"/>
      <c r="AL1182" s="66"/>
      <c r="AM1182" s="67"/>
      <c r="AN1182" s="68"/>
      <c r="AO1182" s="69"/>
      <c r="AP1182" s="70"/>
      <c r="AQ1182" s="71"/>
      <c r="AR1182" s="72"/>
      <c r="AS1182" s="73"/>
      <c r="AT1182" s="74"/>
      <c r="AU1182" s="75"/>
      <c r="AV1182" s="76"/>
      <c r="AW1182" s="78"/>
      <c r="AX1182" s="79"/>
      <c r="AY1182" s="78"/>
      <c r="AZ1182" s="79"/>
      <c r="BA1182" s="80"/>
      <c r="BB1182" s="80"/>
      <c r="BC1182" s="80"/>
      <c r="BD1182" s="80"/>
      <c r="BE1182" s="81"/>
      <c r="BF1182" s="81"/>
      <c r="BG1182" s="81"/>
      <c r="BH1182" s="81"/>
      <c r="BI1182" s="81"/>
      <c r="BJ1182" s="81"/>
    </row>
    <row r="1183">
      <c r="A1183" s="31"/>
      <c r="B1183" s="32"/>
      <c r="C1183" s="33"/>
      <c r="D1183" s="55"/>
      <c r="E1183" s="35"/>
      <c r="F1183" s="36"/>
      <c r="G1183" s="37"/>
      <c r="H1183" s="38"/>
      <c r="I1183" s="39"/>
      <c r="J1183" s="40"/>
      <c r="K1183" s="88"/>
      <c r="L1183" s="88"/>
      <c r="M1183" s="88"/>
      <c r="N1183" s="88"/>
      <c r="O1183" s="88"/>
      <c r="P1183" s="89"/>
      <c r="Q1183" s="90"/>
      <c r="R1183" s="91"/>
      <c r="S1183" s="92"/>
      <c r="T1183" s="93"/>
      <c r="U1183" s="94"/>
      <c r="V1183" s="95"/>
      <c r="W1183" s="64"/>
      <c r="X1183" s="65"/>
      <c r="Y1183" s="66"/>
      <c r="Z1183" s="67"/>
      <c r="AA1183" s="68"/>
      <c r="AB1183" s="69"/>
      <c r="AC1183" s="70"/>
      <c r="AD1183" s="71"/>
      <c r="AE1183" s="72"/>
      <c r="AF1183" s="73"/>
      <c r="AG1183" s="74"/>
      <c r="AH1183" s="75"/>
      <c r="AI1183" s="76"/>
      <c r="AJ1183" s="77"/>
      <c r="AK1183" s="65"/>
      <c r="AL1183" s="66"/>
      <c r="AM1183" s="67"/>
      <c r="AN1183" s="68"/>
      <c r="AO1183" s="69"/>
      <c r="AP1183" s="70"/>
      <c r="AQ1183" s="71"/>
      <c r="AR1183" s="72"/>
      <c r="AS1183" s="73"/>
      <c r="AT1183" s="74"/>
      <c r="AU1183" s="75"/>
      <c r="AV1183" s="76"/>
      <c r="AW1183" s="78"/>
      <c r="AX1183" s="79"/>
      <c r="AY1183" s="78"/>
      <c r="AZ1183" s="79"/>
      <c r="BA1183" s="80"/>
      <c r="BB1183" s="80"/>
      <c r="BC1183" s="80"/>
      <c r="BD1183" s="80"/>
      <c r="BE1183" s="81"/>
      <c r="BF1183" s="81"/>
      <c r="BG1183" s="81"/>
      <c r="BH1183" s="81"/>
      <c r="BI1183" s="81"/>
      <c r="BJ1183" s="81"/>
    </row>
    <row r="1184">
      <c r="A1184" s="31"/>
      <c r="B1184" s="32"/>
      <c r="C1184" s="33"/>
      <c r="D1184" s="55"/>
      <c r="E1184" s="35"/>
      <c r="F1184" s="36"/>
      <c r="G1184" s="37"/>
      <c r="H1184" s="38"/>
      <c r="I1184" s="39"/>
      <c r="J1184" s="40"/>
      <c r="K1184" s="88"/>
      <c r="L1184" s="88"/>
      <c r="M1184" s="88"/>
      <c r="N1184" s="88"/>
      <c r="O1184" s="88"/>
      <c r="P1184" s="89"/>
      <c r="Q1184" s="90"/>
      <c r="R1184" s="91"/>
      <c r="S1184" s="92"/>
      <c r="T1184" s="93"/>
      <c r="U1184" s="94"/>
      <c r="V1184" s="95"/>
      <c r="W1184" s="64"/>
      <c r="X1184" s="65"/>
      <c r="Y1184" s="66"/>
      <c r="Z1184" s="67"/>
      <c r="AA1184" s="68"/>
      <c r="AB1184" s="69"/>
      <c r="AC1184" s="70"/>
      <c r="AD1184" s="71"/>
      <c r="AE1184" s="72"/>
      <c r="AF1184" s="73"/>
      <c r="AG1184" s="74"/>
      <c r="AH1184" s="75"/>
      <c r="AI1184" s="76"/>
      <c r="AJ1184" s="77"/>
      <c r="AK1184" s="65"/>
      <c r="AL1184" s="66"/>
      <c r="AM1184" s="67"/>
      <c r="AN1184" s="68"/>
      <c r="AO1184" s="69"/>
      <c r="AP1184" s="70"/>
      <c r="AQ1184" s="71"/>
      <c r="AR1184" s="72"/>
      <c r="AS1184" s="73"/>
      <c r="AT1184" s="74"/>
      <c r="AU1184" s="75"/>
      <c r="AV1184" s="76"/>
      <c r="AW1184" s="78"/>
      <c r="AX1184" s="79"/>
      <c r="AY1184" s="78"/>
      <c r="AZ1184" s="79"/>
      <c r="BA1184" s="80"/>
      <c r="BB1184" s="80"/>
      <c r="BC1184" s="80"/>
      <c r="BD1184" s="80"/>
      <c r="BE1184" s="81"/>
      <c r="BF1184" s="81"/>
      <c r="BG1184" s="81"/>
      <c r="BH1184" s="81"/>
      <c r="BI1184" s="81"/>
      <c r="BJ1184" s="81"/>
    </row>
    <row r="1185">
      <c r="A1185" s="31"/>
      <c r="B1185" s="32"/>
      <c r="C1185" s="33"/>
      <c r="D1185" s="55"/>
      <c r="E1185" s="35"/>
      <c r="F1185" s="36"/>
      <c r="G1185" s="37"/>
      <c r="H1185" s="38"/>
      <c r="I1185" s="39"/>
      <c r="J1185" s="40"/>
      <c r="K1185" s="88"/>
      <c r="L1185" s="88"/>
      <c r="M1185" s="88"/>
      <c r="N1185" s="88"/>
      <c r="O1185" s="88"/>
      <c r="P1185" s="89"/>
      <c r="Q1185" s="90"/>
      <c r="R1185" s="91"/>
      <c r="S1185" s="92"/>
      <c r="T1185" s="93"/>
      <c r="U1185" s="94"/>
      <c r="V1185" s="95"/>
      <c r="W1185" s="64"/>
      <c r="X1185" s="65"/>
      <c r="Y1185" s="66"/>
      <c r="Z1185" s="67"/>
      <c r="AA1185" s="68"/>
      <c r="AB1185" s="69"/>
      <c r="AC1185" s="70"/>
      <c r="AD1185" s="71"/>
      <c r="AE1185" s="72"/>
      <c r="AF1185" s="73"/>
      <c r="AG1185" s="74"/>
      <c r="AH1185" s="75"/>
      <c r="AI1185" s="76"/>
      <c r="AJ1185" s="77"/>
      <c r="AK1185" s="65"/>
      <c r="AL1185" s="66"/>
      <c r="AM1185" s="67"/>
      <c r="AN1185" s="68"/>
      <c r="AO1185" s="69"/>
      <c r="AP1185" s="70"/>
      <c r="AQ1185" s="71"/>
      <c r="AR1185" s="72"/>
      <c r="AS1185" s="73"/>
      <c r="AT1185" s="74"/>
      <c r="AU1185" s="75"/>
      <c r="AV1185" s="76"/>
      <c r="AW1185" s="78"/>
      <c r="AX1185" s="79"/>
      <c r="AY1185" s="78"/>
      <c r="AZ1185" s="79"/>
      <c r="BA1185" s="80"/>
      <c r="BB1185" s="80"/>
      <c r="BC1185" s="80"/>
      <c r="BD1185" s="80"/>
      <c r="BE1185" s="81"/>
      <c r="BF1185" s="81"/>
      <c r="BG1185" s="81"/>
      <c r="BH1185" s="81"/>
      <c r="BI1185" s="81"/>
      <c r="BJ1185" s="81"/>
    </row>
    <row r="1186">
      <c r="A1186" s="31"/>
      <c r="B1186" s="32"/>
      <c r="C1186" s="33"/>
      <c r="D1186" s="55"/>
      <c r="E1186" s="35"/>
      <c r="F1186" s="36"/>
      <c r="G1186" s="37"/>
      <c r="H1186" s="38"/>
      <c r="I1186" s="39"/>
      <c r="J1186" s="40"/>
      <c r="K1186" s="88"/>
      <c r="L1186" s="88"/>
      <c r="M1186" s="88"/>
      <c r="N1186" s="88"/>
      <c r="O1186" s="88"/>
      <c r="P1186" s="89"/>
      <c r="Q1186" s="90"/>
      <c r="R1186" s="91"/>
      <c r="S1186" s="92"/>
      <c r="T1186" s="93"/>
      <c r="U1186" s="94"/>
      <c r="V1186" s="95"/>
      <c r="W1186" s="64"/>
      <c r="X1186" s="65"/>
      <c r="Y1186" s="66"/>
      <c r="Z1186" s="67"/>
      <c r="AA1186" s="68"/>
      <c r="AB1186" s="69"/>
      <c r="AC1186" s="70"/>
      <c r="AD1186" s="71"/>
      <c r="AE1186" s="72"/>
      <c r="AF1186" s="73"/>
      <c r="AG1186" s="74"/>
      <c r="AH1186" s="75"/>
      <c r="AI1186" s="76"/>
      <c r="AJ1186" s="77"/>
      <c r="AK1186" s="65"/>
      <c r="AL1186" s="66"/>
      <c r="AM1186" s="67"/>
      <c r="AN1186" s="68"/>
      <c r="AO1186" s="69"/>
      <c r="AP1186" s="70"/>
      <c r="AQ1186" s="71"/>
      <c r="AR1186" s="72"/>
      <c r="AS1186" s="73"/>
      <c r="AT1186" s="74"/>
      <c r="AU1186" s="75"/>
      <c r="AV1186" s="76"/>
      <c r="AW1186" s="78"/>
      <c r="AX1186" s="79"/>
      <c r="AY1186" s="78"/>
      <c r="AZ1186" s="79"/>
      <c r="BA1186" s="80"/>
      <c r="BB1186" s="80"/>
      <c r="BC1186" s="80"/>
      <c r="BD1186" s="80"/>
      <c r="BE1186" s="81"/>
      <c r="BF1186" s="81"/>
      <c r="BG1186" s="81"/>
      <c r="BH1186" s="81"/>
      <c r="BI1186" s="81"/>
      <c r="BJ1186" s="81"/>
    </row>
    <row r="1187">
      <c r="A1187" s="31"/>
      <c r="B1187" s="32"/>
      <c r="C1187" s="33"/>
      <c r="D1187" s="55"/>
      <c r="E1187" s="35"/>
      <c r="F1187" s="36"/>
      <c r="G1187" s="37"/>
      <c r="H1187" s="38"/>
      <c r="I1187" s="39"/>
      <c r="J1187" s="40"/>
      <c r="K1187" s="88"/>
      <c r="L1187" s="88"/>
      <c r="M1187" s="88"/>
      <c r="N1187" s="88"/>
      <c r="O1187" s="88"/>
      <c r="P1187" s="89"/>
      <c r="Q1187" s="90"/>
      <c r="R1187" s="91"/>
      <c r="S1187" s="92"/>
      <c r="T1187" s="93"/>
      <c r="U1187" s="94"/>
      <c r="V1187" s="95"/>
      <c r="W1187" s="64"/>
      <c r="X1187" s="65"/>
      <c r="Y1187" s="66"/>
      <c r="Z1187" s="67"/>
      <c r="AA1187" s="68"/>
      <c r="AB1187" s="69"/>
      <c r="AC1187" s="70"/>
      <c r="AD1187" s="71"/>
      <c r="AE1187" s="72"/>
      <c r="AF1187" s="73"/>
      <c r="AG1187" s="74"/>
      <c r="AH1187" s="75"/>
      <c r="AI1187" s="76"/>
      <c r="AJ1187" s="77"/>
      <c r="AK1187" s="65"/>
      <c r="AL1187" s="66"/>
      <c r="AM1187" s="67"/>
      <c r="AN1187" s="68"/>
      <c r="AO1187" s="69"/>
      <c r="AP1187" s="70"/>
      <c r="AQ1187" s="71"/>
      <c r="AR1187" s="72"/>
      <c r="AS1187" s="73"/>
      <c r="AT1187" s="74"/>
      <c r="AU1187" s="75"/>
      <c r="AV1187" s="76"/>
      <c r="AW1187" s="78"/>
      <c r="AX1187" s="79"/>
      <c r="AY1187" s="78"/>
      <c r="AZ1187" s="79"/>
      <c r="BA1187" s="80"/>
      <c r="BB1187" s="80"/>
      <c r="BC1187" s="80"/>
      <c r="BD1187" s="80"/>
      <c r="BE1187" s="81"/>
      <c r="BF1187" s="81"/>
      <c r="BG1187" s="81"/>
      <c r="BH1187" s="81"/>
      <c r="BI1187" s="81"/>
      <c r="BJ1187" s="81"/>
    </row>
    <row r="1188">
      <c r="A1188" s="31"/>
      <c r="B1188" s="32"/>
      <c r="C1188" s="33"/>
      <c r="D1188" s="55"/>
      <c r="E1188" s="35"/>
      <c r="F1188" s="36"/>
      <c r="G1188" s="37"/>
      <c r="H1188" s="38"/>
      <c r="I1188" s="39"/>
      <c r="J1188" s="40"/>
      <c r="K1188" s="88"/>
      <c r="L1188" s="88"/>
      <c r="M1188" s="88"/>
      <c r="N1188" s="88"/>
      <c r="O1188" s="88"/>
      <c r="P1188" s="89"/>
      <c r="Q1188" s="90"/>
      <c r="R1188" s="91"/>
      <c r="S1188" s="92"/>
      <c r="T1188" s="93"/>
      <c r="U1188" s="94"/>
      <c r="V1188" s="95"/>
      <c r="W1188" s="64"/>
      <c r="X1188" s="65"/>
      <c r="Y1188" s="66"/>
      <c r="Z1188" s="67"/>
      <c r="AA1188" s="68"/>
      <c r="AB1188" s="69"/>
      <c r="AC1188" s="70"/>
      <c r="AD1188" s="71"/>
      <c r="AE1188" s="72"/>
      <c r="AF1188" s="73"/>
      <c r="AG1188" s="74"/>
      <c r="AH1188" s="75"/>
      <c r="AI1188" s="76"/>
      <c r="AJ1188" s="77"/>
      <c r="AK1188" s="65"/>
      <c r="AL1188" s="66"/>
      <c r="AM1188" s="67"/>
      <c r="AN1188" s="68"/>
      <c r="AO1188" s="69"/>
      <c r="AP1188" s="70"/>
      <c r="AQ1188" s="71"/>
      <c r="AR1188" s="72"/>
      <c r="AS1188" s="73"/>
      <c r="AT1188" s="74"/>
      <c r="AU1188" s="75"/>
      <c r="AV1188" s="76"/>
      <c r="AW1188" s="78"/>
      <c r="AX1188" s="79"/>
      <c r="AY1188" s="78"/>
      <c r="AZ1188" s="79"/>
      <c r="BA1188" s="80"/>
      <c r="BB1188" s="80"/>
      <c r="BC1188" s="80"/>
      <c r="BD1188" s="80"/>
      <c r="BE1188" s="81"/>
      <c r="BF1188" s="81"/>
      <c r="BG1188" s="81"/>
      <c r="BH1188" s="81"/>
      <c r="BI1188" s="81"/>
      <c r="BJ1188" s="81"/>
    </row>
    <row r="1189">
      <c r="A1189" s="31"/>
      <c r="B1189" s="32"/>
      <c r="C1189" s="33"/>
      <c r="D1189" s="55"/>
      <c r="E1189" s="35"/>
      <c r="F1189" s="36"/>
      <c r="G1189" s="37"/>
      <c r="H1189" s="38"/>
      <c r="I1189" s="39"/>
      <c r="J1189" s="40"/>
      <c r="K1189" s="88"/>
      <c r="L1189" s="88"/>
      <c r="M1189" s="88"/>
      <c r="N1189" s="88"/>
      <c r="O1189" s="88"/>
      <c r="P1189" s="89"/>
      <c r="Q1189" s="90"/>
      <c r="R1189" s="91"/>
      <c r="S1189" s="92"/>
      <c r="T1189" s="93"/>
      <c r="U1189" s="94"/>
      <c r="V1189" s="95"/>
      <c r="W1189" s="64"/>
      <c r="X1189" s="65"/>
      <c r="Y1189" s="66"/>
      <c r="Z1189" s="67"/>
      <c r="AA1189" s="68"/>
      <c r="AB1189" s="69"/>
      <c r="AC1189" s="70"/>
      <c r="AD1189" s="71"/>
      <c r="AE1189" s="72"/>
      <c r="AF1189" s="73"/>
      <c r="AG1189" s="74"/>
      <c r="AH1189" s="75"/>
      <c r="AI1189" s="76"/>
      <c r="AJ1189" s="77"/>
      <c r="AK1189" s="65"/>
      <c r="AL1189" s="66"/>
      <c r="AM1189" s="67"/>
      <c r="AN1189" s="68"/>
      <c r="AO1189" s="69"/>
      <c r="AP1189" s="70"/>
      <c r="AQ1189" s="71"/>
      <c r="AR1189" s="72"/>
      <c r="AS1189" s="73"/>
      <c r="AT1189" s="74"/>
      <c r="AU1189" s="75"/>
      <c r="AV1189" s="76"/>
      <c r="AW1189" s="78"/>
      <c r="AX1189" s="79"/>
      <c r="AY1189" s="78"/>
      <c r="AZ1189" s="79"/>
      <c r="BA1189" s="80"/>
      <c r="BB1189" s="80"/>
      <c r="BC1189" s="80"/>
      <c r="BD1189" s="80"/>
      <c r="BE1189" s="81"/>
      <c r="BF1189" s="81"/>
      <c r="BG1189" s="81"/>
      <c r="BH1189" s="81"/>
      <c r="BI1189" s="81"/>
      <c r="BJ1189" s="81"/>
    </row>
    <row r="1190">
      <c r="A1190" s="31"/>
      <c r="B1190" s="32"/>
      <c r="C1190" s="33"/>
      <c r="D1190" s="55"/>
      <c r="E1190" s="35"/>
      <c r="F1190" s="36"/>
      <c r="G1190" s="37"/>
      <c r="H1190" s="38"/>
      <c r="I1190" s="39"/>
      <c r="J1190" s="40"/>
      <c r="K1190" s="88"/>
      <c r="L1190" s="88"/>
      <c r="M1190" s="88"/>
      <c r="N1190" s="88"/>
      <c r="O1190" s="88"/>
      <c r="P1190" s="89"/>
      <c r="Q1190" s="90"/>
      <c r="R1190" s="91"/>
      <c r="S1190" s="92"/>
      <c r="T1190" s="93"/>
      <c r="U1190" s="94"/>
      <c r="V1190" s="95"/>
      <c r="W1190" s="64"/>
      <c r="X1190" s="65"/>
      <c r="Y1190" s="66"/>
      <c r="Z1190" s="67"/>
      <c r="AA1190" s="68"/>
      <c r="AB1190" s="69"/>
      <c r="AC1190" s="70"/>
      <c r="AD1190" s="71"/>
      <c r="AE1190" s="72"/>
      <c r="AF1190" s="73"/>
      <c r="AG1190" s="74"/>
      <c r="AH1190" s="75"/>
      <c r="AI1190" s="76"/>
      <c r="AJ1190" s="77"/>
      <c r="AK1190" s="65"/>
      <c r="AL1190" s="66"/>
      <c r="AM1190" s="67"/>
      <c r="AN1190" s="68"/>
      <c r="AO1190" s="69"/>
      <c r="AP1190" s="70"/>
      <c r="AQ1190" s="71"/>
      <c r="AR1190" s="72"/>
      <c r="AS1190" s="73"/>
      <c r="AT1190" s="74"/>
      <c r="AU1190" s="75"/>
      <c r="AV1190" s="76"/>
      <c r="AW1190" s="78"/>
      <c r="AX1190" s="79"/>
      <c r="AY1190" s="78"/>
      <c r="AZ1190" s="79"/>
      <c r="BA1190" s="80"/>
      <c r="BB1190" s="80"/>
      <c r="BC1190" s="80"/>
      <c r="BD1190" s="80"/>
      <c r="BE1190" s="81"/>
      <c r="BF1190" s="81"/>
      <c r="BG1190" s="81"/>
      <c r="BH1190" s="81"/>
      <c r="BI1190" s="81"/>
      <c r="BJ1190" s="81"/>
    </row>
    <row r="1191">
      <c r="A1191" s="31"/>
      <c r="B1191" s="32"/>
      <c r="C1191" s="33"/>
      <c r="D1191" s="55"/>
      <c r="E1191" s="35"/>
      <c r="F1191" s="36"/>
      <c r="G1191" s="37"/>
      <c r="H1191" s="38"/>
      <c r="I1191" s="39"/>
      <c r="J1191" s="40"/>
      <c r="K1191" s="88"/>
      <c r="L1191" s="88"/>
      <c r="M1191" s="88"/>
      <c r="N1191" s="88"/>
      <c r="O1191" s="88"/>
      <c r="P1191" s="89"/>
      <c r="Q1191" s="90"/>
      <c r="R1191" s="91"/>
      <c r="S1191" s="92"/>
      <c r="T1191" s="93"/>
      <c r="U1191" s="94"/>
      <c r="V1191" s="95"/>
      <c r="W1191" s="64"/>
      <c r="X1191" s="65"/>
      <c r="Y1191" s="66"/>
      <c r="Z1191" s="67"/>
      <c r="AA1191" s="68"/>
      <c r="AB1191" s="69"/>
      <c r="AC1191" s="70"/>
      <c r="AD1191" s="71"/>
      <c r="AE1191" s="72"/>
      <c r="AF1191" s="73"/>
      <c r="AG1191" s="74"/>
      <c r="AH1191" s="75"/>
      <c r="AI1191" s="76"/>
      <c r="AJ1191" s="77"/>
      <c r="AK1191" s="65"/>
      <c r="AL1191" s="66"/>
      <c r="AM1191" s="67"/>
      <c r="AN1191" s="68"/>
      <c r="AO1191" s="69"/>
      <c r="AP1191" s="70"/>
      <c r="AQ1191" s="71"/>
      <c r="AR1191" s="72"/>
      <c r="AS1191" s="73"/>
      <c r="AT1191" s="74"/>
      <c r="AU1191" s="75"/>
      <c r="AV1191" s="76"/>
      <c r="AW1191" s="78"/>
      <c r="AX1191" s="79"/>
      <c r="AY1191" s="78"/>
      <c r="AZ1191" s="79"/>
      <c r="BA1191" s="80"/>
      <c r="BB1191" s="80"/>
      <c r="BC1191" s="80"/>
      <c r="BD1191" s="80"/>
      <c r="BE1191" s="81"/>
      <c r="BF1191" s="81"/>
      <c r="BG1191" s="81"/>
      <c r="BH1191" s="81"/>
      <c r="BI1191" s="81"/>
      <c r="BJ1191" s="81"/>
    </row>
    <row r="1192">
      <c r="A1192" s="31"/>
      <c r="B1192" s="32"/>
      <c r="C1192" s="33"/>
      <c r="D1192" s="55"/>
      <c r="E1192" s="35"/>
      <c r="F1192" s="36"/>
      <c r="G1192" s="37"/>
      <c r="H1192" s="38"/>
      <c r="I1192" s="39"/>
      <c r="J1192" s="40"/>
      <c r="K1192" s="88"/>
      <c r="L1192" s="88"/>
      <c r="M1192" s="88"/>
      <c r="N1192" s="88"/>
      <c r="O1192" s="88"/>
      <c r="P1192" s="89"/>
      <c r="Q1192" s="90"/>
      <c r="R1192" s="91"/>
      <c r="S1192" s="92"/>
      <c r="T1192" s="93"/>
      <c r="U1192" s="94"/>
      <c r="V1192" s="95"/>
      <c r="W1192" s="64"/>
      <c r="X1192" s="65"/>
      <c r="Y1192" s="66"/>
      <c r="Z1192" s="67"/>
      <c r="AA1192" s="68"/>
      <c r="AB1192" s="69"/>
      <c r="AC1192" s="70"/>
      <c r="AD1192" s="71"/>
      <c r="AE1192" s="72"/>
      <c r="AF1192" s="73"/>
      <c r="AG1192" s="74"/>
      <c r="AH1192" s="75"/>
      <c r="AI1192" s="76"/>
      <c r="AJ1192" s="77"/>
      <c r="AK1192" s="65"/>
      <c r="AL1192" s="66"/>
      <c r="AM1192" s="67"/>
      <c r="AN1192" s="68"/>
      <c r="AO1192" s="69"/>
      <c r="AP1192" s="70"/>
      <c r="AQ1192" s="71"/>
      <c r="AR1192" s="72"/>
      <c r="AS1192" s="73"/>
      <c r="AT1192" s="74"/>
      <c r="AU1192" s="75"/>
      <c r="AV1192" s="76"/>
      <c r="AW1192" s="78"/>
      <c r="AX1192" s="79"/>
      <c r="AY1192" s="78"/>
      <c r="AZ1192" s="79"/>
      <c r="BA1192" s="80"/>
      <c r="BB1192" s="80"/>
      <c r="BC1192" s="80"/>
      <c r="BD1192" s="80"/>
      <c r="BE1192" s="81"/>
      <c r="BF1192" s="81"/>
      <c r="BG1192" s="81"/>
      <c r="BH1192" s="81"/>
      <c r="BI1192" s="81"/>
      <c r="BJ1192" s="81"/>
    </row>
    <row r="1193">
      <c r="A1193" s="31"/>
      <c r="B1193" s="32"/>
      <c r="C1193" s="33"/>
      <c r="D1193" s="55"/>
      <c r="E1193" s="35"/>
      <c r="F1193" s="36"/>
      <c r="G1193" s="37"/>
      <c r="H1193" s="38"/>
      <c r="I1193" s="39"/>
      <c r="J1193" s="40"/>
      <c r="K1193" s="88"/>
      <c r="L1193" s="88"/>
      <c r="M1193" s="88"/>
      <c r="N1193" s="88"/>
      <c r="O1193" s="88"/>
      <c r="P1193" s="89"/>
      <c r="Q1193" s="90"/>
      <c r="R1193" s="91"/>
      <c r="S1193" s="92"/>
      <c r="T1193" s="93"/>
      <c r="U1193" s="94"/>
      <c r="V1193" s="95"/>
      <c r="W1193" s="64"/>
      <c r="X1193" s="65"/>
      <c r="Y1193" s="66"/>
      <c r="Z1193" s="67"/>
      <c r="AA1193" s="68"/>
      <c r="AB1193" s="69"/>
      <c r="AC1193" s="70"/>
      <c r="AD1193" s="71"/>
      <c r="AE1193" s="72"/>
      <c r="AF1193" s="73"/>
      <c r="AG1193" s="74"/>
      <c r="AH1193" s="75"/>
      <c r="AI1193" s="76"/>
      <c r="AJ1193" s="77"/>
      <c r="AK1193" s="65"/>
      <c r="AL1193" s="66"/>
      <c r="AM1193" s="67"/>
      <c r="AN1193" s="68"/>
      <c r="AO1193" s="69"/>
      <c r="AP1193" s="70"/>
      <c r="AQ1193" s="71"/>
      <c r="AR1193" s="72"/>
      <c r="AS1193" s="73"/>
      <c r="AT1193" s="74"/>
      <c r="AU1193" s="75"/>
      <c r="AV1193" s="76"/>
      <c r="AW1193" s="78"/>
      <c r="AX1193" s="79"/>
      <c r="AY1193" s="78"/>
      <c r="AZ1193" s="79"/>
      <c r="BA1193" s="80"/>
      <c r="BB1193" s="80"/>
      <c r="BC1193" s="80"/>
      <c r="BD1193" s="80"/>
      <c r="BE1193" s="81"/>
      <c r="BF1193" s="81"/>
      <c r="BG1193" s="81"/>
      <c r="BH1193" s="81"/>
      <c r="BI1193" s="81"/>
      <c r="BJ1193" s="81"/>
    </row>
    <row r="1194">
      <c r="A1194" s="31"/>
      <c r="B1194" s="32"/>
      <c r="C1194" s="33"/>
      <c r="D1194" s="55"/>
      <c r="E1194" s="35"/>
      <c r="F1194" s="36"/>
      <c r="G1194" s="37"/>
      <c r="H1194" s="38"/>
      <c r="I1194" s="39"/>
      <c r="J1194" s="40"/>
      <c r="K1194" s="88"/>
      <c r="L1194" s="88"/>
      <c r="M1194" s="88"/>
      <c r="N1194" s="88"/>
      <c r="O1194" s="88"/>
      <c r="P1194" s="89"/>
      <c r="Q1194" s="90"/>
      <c r="R1194" s="91"/>
      <c r="S1194" s="92"/>
      <c r="T1194" s="93"/>
      <c r="U1194" s="94"/>
      <c r="V1194" s="95"/>
      <c r="W1194" s="64"/>
      <c r="X1194" s="65"/>
      <c r="Y1194" s="66"/>
      <c r="Z1194" s="67"/>
      <c r="AA1194" s="68"/>
      <c r="AB1194" s="69"/>
      <c r="AC1194" s="70"/>
      <c r="AD1194" s="71"/>
      <c r="AE1194" s="72"/>
      <c r="AF1194" s="73"/>
      <c r="AG1194" s="74"/>
      <c r="AH1194" s="75"/>
      <c r="AI1194" s="76"/>
      <c r="AJ1194" s="77"/>
      <c r="AK1194" s="65"/>
      <c r="AL1194" s="66"/>
      <c r="AM1194" s="67"/>
      <c r="AN1194" s="68"/>
      <c r="AO1194" s="69"/>
      <c r="AP1194" s="70"/>
      <c r="AQ1194" s="71"/>
      <c r="AR1194" s="72"/>
      <c r="AS1194" s="73"/>
      <c r="AT1194" s="74"/>
      <c r="AU1194" s="75"/>
      <c r="AV1194" s="76"/>
      <c r="AW1194" s="78"/>
      <c r="AX1194" s="79"/>
      <c r="AY1194" s="78"/>
      <c r="AZ1194" s="79"/>
      <c r="BA1194" s="80"/>
      <c r="BB1194" s="80"/>
      <c r="BC1194" s="80"/>
      <c r="BD1194" s="80"/>
      <c r="BE1194" s="81"/>
      <c r="BF1194" s="81"/>
      <c r="BG1194" s="81"/>
      <c r="BH1194" s="81"/>
      <c r="BI1194" s="81"/>
      <c r="BJ1194" s="81"/>
    </row>
    <row r="1195">
      <c r="A1195" s="31"/>
      <c r="B1195" s="32"/>
      <c r="C1195" s="33"/>
      <c r="D1195" s="55"/>
      <c r="E1195" s="35"/>
      <c r="F1195" s="36"/>
      <c r="G1195" s="37"/>
      <c r="H1195" s="38"/>
      <c r="I1195" s="39"/>
      <c r="J1195" s="40"/>
      <c r="K1195" s="88"/>
      <c r="L1195" s="88"/>
      <c r="M1195" s="88"/>
      <c r="N1195" s="88"/>
      <c r="O1195" s="88"/>
      <c r="P1195" s="89"/>
      <c r="Q1195" s="90"/>
      <c r="R1195" s="91"/>
      <c r="S1195" s="92"/>
      <c r="T1195" s="93"/>
      <c r="U1195" s="94"/>
      <c r="V1195" s="95"/>
      <c r="W1195" s="64"/>
      <c r="X1195" s="65"/>
      <c r="Y1195" s="66"/>
      <c r="Z1195" s="67"/>
      <c r="AA1195" s="68"/>
      <c r="AB1195" s="69"/>
      <c r="AC1195" s="70"/>
      <c r="AD1195" s="71"/>
      <c r="AE1195" s="72"/>
      <c r="AF1195" s="73"/>
      <c r="AG1195" s="74"/>
      <c r="AH1195" s="75"/>
      <c r="AI1195" s="76"/>
      <c r="AJ1195" s="77"/>
      <c r="AK1195" s="65"/>
      <c r="AL1195" s="66"/>
      <c r="AM1195" s="67"/>
      <c r="AN1195" s="68"/>
      <c r="AO1195" s="69"/>
      <c r="AP1195" s="70"/>
      <c r="AQ1195" s="71"/>
      <c r="AR1195" s="72"/>
      <c r="AS1195" s="73"/>
      <c r="AT1195" s="74"/>
      <c r="AU1195" s="75"/>
      <c r="AV1195" s="76"/>
      <c r="AW1195" s="78"/>
      <c r="AX1195" s="79"/>
      <c r="AY1195" s="78"/>
      <c r="AZ1195" s="79"/>
      <c r="BA1195" s="80"/>
      <c r="BB1195" s="80"/>
      <c r="BC1195" s="80"/>
      <c r="BD1195" s="80"/>
      <c r="BE1195" s="81"/>
      <c r="BF1195" s="81"/>
      <c r="BG1195" s="81"/>
      <c r="BH1195" s="81"/>
      <c r="BI1195" s="81"/>
      <c r="BJ1195" s="81"/>
    </row>
    <row r="1196">
      <c r="A1196" s="31"/>
      <c r="B1196" s="32"/>
      <c r="C1196" s="33"/>
      <c r="D1196" s="55"/>
      <c r="E1196" s="35"/>
      <c r="F1196" s="36"/>
      <c r="G1196" s="37"/>
      <c r="H1196" s="38"/>
      <c r="I1196" s="39"/>
      <c r="J1196" s="40"/>
      <c r="K1196" s="88"/>
      <c r="L1196" s="88"/>
      <c r="M1196" s="88"/>
      <c r="N1196" s="88"/>
      <c r="O1196" s="88"/>
      <c r="P1196" s="89"/>
      <c r="Q1196" s="90"/>
      <c r="R1196" s="91"/>
      <c r="S1196" s="92"/>
      <c r="T1196" s="93"/>
      <c r="U1196" s="94"/>
      <c r="V1196" s="95"/>
      <c r="W1196" s="64"/>
      <c r="X1196" s="65"/>
      <c r="Y1196" s="66"/>
      <c r="Z1196" s="67"/>
      <c r="AA1196" s="68"/>
      <c r="AB1196" s="69"/>
      <c r="AC1196" s="70"/>
      <c r="AD1196" s="71"/>
      <c r="AE1196" s="72"/>
      <c r="AF1196" s="73"/>
      <c r="AG1196" s="74"/>
      <c r="AH1196" s="75"/>
      <c r="AI1196" s="76"/>
      <c r="AJ1196" s="77"/>
      <c r="AK1196" s="65"/>
      <c r="AL1196" s="66"/>
      <c r="AM1196" s="67"/>
      <c r="AN1196" s="68"/>
      <c r="AO1196" s="69"/>
      <c r="AP1196" s="70"/>
      <c r="AQ1196" s="71"/>
      <c r="AR1196" s="72"/>
      <c r="AS1196" s="73"/>
      <c r="AT1196" s="74"/>
      <c r="AU1196" s="75"/>
      <c r="AV1196" s="76"/>
      <c r="AW1196" s="78"/>
      <c r="AX1196" s="79"/>
      <c r="AY1196" s="78"/>
      <c r="AZ1196" s="79"/>
      <c r="BA1196" s="80"/>
      <c r="BB1196" s="80"/>
      <c r="BC1196" s="80"/>
      <c r="BD1196" s="80"/>
      <c r="BE1196" s="81"/>
      <c r="BF1196" s="81"/>
      <c r="BG1196" s="81"/>
      <c r="BH1196" s="81"/>
      <c r="BI1196" s="81"/>
      <c r="BJ1196" s="81"/>
    </row>
    <row r="1197">
      <c r="A1197" s="31"/>
      <c r="B1197" s="32"/>
      <c r="C1197" s="33"/>
      <c r="D1197" s="55"/>
      <c r="E1197" s="35"/>
      <c r="F1197" s="36"/>
      <c r="G1197" s="37"/>
      <c r="H1197" s="38"/>
      <c r="I1197" s="39"/>
      <c r="J1197" s="40"/>
      <c r="K1197" s="88"/>
      <c r="L1197" s="88"/>
      <c r="M1197" s="88"/>
      <c r="N1197" s="88"/>
      <c r="O1197" s="88"/>
      <c r="P1197" s="89"/>
      <c r="Q1197" s="90"/>
      <c r="R1197" s="91"/>
      <c r="S1197" s="92"/>
      <c r="T1197" s="93"/>
      <c r="U1197" s="94"/>
      <c r="V1197" s="95"/>
      <c r="W1197" s="64"/>
      <c r="X1197" s="65"/>
      <c r="Y1197" s="66"/>
      <c r="Z1197" s="67"/>
      <c r="AA1197" s="68"/>
      <c r="AB1197" s="69"/>
      <c r="AC1197" s="70"/>
      <c r="AD1197" s="71"/>
      <c r="AE1197" s="72"/>
      <c r="AF1197" s="73"/>
      <c r="AG1197" s="74"/>
      <c r="AH1197" s="75"/>
      <c r="AI1197" s="76"/>
      <c r="AJ1197" s="77"/>
      <c r="AK1197" s="65"/>
      <c r="AL1197" s="66"/>
      <c r="AM1197" s="67"/>
      <c r="AN1197" s="68"/>
      <c r="AO1197" s="69"/>
      <c r="AP1197" s="70"/>
      <c r="AQ1197" s="71"/>
      <c r="AR1197" s="72"/>
      <c r="AS1197" s="73"/>
      <c r="AT1197" s="74"/>
      <c r="AU1197" s="75"/>
      <c r="AV1197" s="76"/>
      <c r="AW1197" s="78"/>
      <c r="AX1197" s="79"/>
      <c r="AY1197" s="78"/>
      <c r="AZ1197" s="79"/>
      <c r="BA1197" s="80"/>
      <c r="BB1197" s="80"/>
      <c r="BC1197" s="80"/>
      <c r="BD1197" s="80"/>
      <c r="BE1197" s="81"/>
      <c r="BF1197" s="81"/>
      <c r="BG1197" s="81"/>
      <c r="BH1197" s="81"/>
      <c r="BI1197" s="81"/>
      <c r="BJ1197" s="81"/>
    </row>
    <row r="1198">
      <c r="A1198" s="31"/>
      <c r="B1198" s="32"/>
      <c r="C1198" s="33"/>
      <c r="D1198" s="55"/>
      <c r="E1198" s="35"/>
      <c r="F1198" s="36"/>
      <c r="G1198" s="37"/>
      <c r="H1198" s="38"/>
      <c r="I1198" s="39"/>
      <c r="J1198" s="40"/>
      <c r="K1198" s="88"/>
      <c r="L1198" s="88"/>
      <c r="M1198" s="88"/>
      <c r="N1198" s="88"/>
      <c r="O1198" s="88"/>
      <c r="P1198" s="89"/>
      <c r="Q1198" s="90"/>
      <c r="R1198" s="91"/>
      <c r="S1198" s="92"/>
      <c r="T1198" s="93"/>
      <c r="U1198" s="94"/>
      <c r="V1198" s="95"/>
      <c r="W1198" s="64"/>
      <c r="X1198" s="65"/>
      <c r="Y1198" s="66"/>
      <c r="Z1198" s="67"/>
      <c r="AA1198" s="68"/>
      <c r="AB1198" s="69"/>
      <c r="AC1198" s="70"/>
      <c r="AD1198" s="71"/>
      <c r="AE1198" s="72"/>
      <c r="AF1198" s="73"/>
      <c r="AG1198" s="74"/>
      <c r="AH1198" s="75"/>
      <c r="AI1198" s="76"/>
      <c r="AJ1198" s="77"/>
      <c r="AK1198" s="65"/>
      <c r="AL1198" s="66"/>
      <c r="AM1198" s="67"/>
      <c r="AN1198" s="68"/>
      <c r="AO1198" s="69"/>
      <c r="AP1198" s="70"/>
      <c r="AQ1198" s="71"/>
      <c r="AR1198" s="72"/>
      <c r="AS1198" s="73"/>
      <c r="AT1198" s="74"/>
      <c r="AU1198" s="75"/>
      <c r="AV1198" s="76"/>
      <c r="AW1198" s="78"/>
      <c r="AX1198" s="79"/>
      <c r="AY1198" s="78"/>
      <c r="AZ1198" s="79"/>
      <c r="BA1198" s="80"/>
      <c r="BB1198" s="80"/>
      <c r="BC1198" s="80"/>
      <c r="BD1198" s="80"/>
      <c r="BE1198" s="81"/>
      <c r="BF1198" s="81"/>
      <c r="BG1198" s="81"/>
      <c r="BH1198" s="81"/>
      <c r="BI1198" s="81"/>
      <c r="BJ1198" s="81"/>
    </row>
    <row r="1199">
      <c r="A1199" s="31"/>
      <c r="B1199" s="32"/>
      <c r="C1199" s="33"/>
      <c r="D1199" s="55"/>
      <c r="E1199" s="35"/>
      <c r="F1199" s="36"/>
      <c r="G1199" s="37"/>
      <c r="H1199" s="38"/>
      <c r="I1199" s="39"/>
      <c r="J1199" s="40"/>
      <c r="K1199" s="88"/>
      <c r="L1199" s="88"/>
      <c r="M1199" s="88"/>
      <c r="N1199" s="88"/>
      <c r="O1199" s="88"/>
      <c r="P1199" s="89"/>
      <c r="Q1199" s="90"/>
      <c r="R1199" s="91"/>
      <c r="S1199" s="92"/>
      <c r="T1199" s="93"/>
      <c r="U1199" s="94"/>
      <c r="V1199" s="95"/>
      <c r="W1199" s="64"/>
      <c r="X1199" s="65"/>
      <c r="Y1199" s="66"/>
      <c r="Z1199" s="67"/>
      <c r="AA1199" s="68"/>
      <c r="AB1199" s="69"/>
      <c r="AC1199" s="70"/>
      <c r="AD1199" s="71"/>
      <c r="AE1199" s="72"/>
      <c r="AF1199" s="73"/>
      <c r="AG1199" s="74"/>
      <c r="AH1199" s="75"/>
      <c r="AI1199" s="76"/>
      <c r="AJ1199" s="77"/>
      <c r="AK1199" s="65"/>
      <c r="AL1199" s="66"/>
      <c r="AM1199" s="67"/>
      <c r="AN1199" s="68"/>
      <c r="AO1199" s="69"/>
      <c r="AP1199" s="70"/>
      <c r="AQ1199" s="71"/>
      <c r="AR1199" s="72"/>
      <c r="AS1199" s="73"/>
      <c r="AT1199" s="74"/>
      <c r="AU1199" s="75"/>
      <c r="AV1199" s="76"/>
      <c r="AW1199" s="78"/>
      <c r="AX1199" s="79"/>
      <c r="AY1199" s="78"/>
      <c r="AZ1199" s="79"/>
      <c r="BA1199" s="80"/>
      <c r="BB1199" s="80"/>
      <c r="BC1199" s="80"/>
      <c r="BD1199" s="80"/>
      <c r="BE1199" s="81"/>
      <c r="BF1199" s="81"/>
      <c r="BG1199" s="81"/>
      <c r="BH1199" s="81"/>
      <c r="BI1199" s="81"/>
      <c r="BJ1199" s="81"/>
    </row>
    <row r="1200">
      <c r="A1200" s="31"/>
      <c r="B1200" s="32"/>
      <c r="C1200" s="33"/>
      <c r="D1200" s="55"/>
      <c r="E1200" s="35"/>
      <c r="F1200" s="36"/>
      <c r="G1200" s="37"/>
      <c r="H1200" s="38"/>
      <c r="I1200" s="39"/>
      <c r="J1200" s="40"/>
      <c r="K1200" s="88"/>
      <c r="L1200" s="88"/>
      <c r="M1200" s="88"/>
      <c r="N1200" s="88"/>
      <c r="O1200" s="88"/>
      <c r="P1200" s="89"/>
      <c r="Q1200" s="90"/>
      <c r="R1200" s="91"/>
      <c r="S1200" s="92"/>
      <c r="T1200" s="93"/>
      <c r="U1200" s="94"/>
      <c r="V1200" s="95"/>
      <c r="W1200" s="64"/>
      <c r="X1200" s="65"/>
      <c r="Y1200" s="66"/>
      <c r="Z1200" s="67"/>
      <c r="AA1200" s="68"/>
      <c r="AB1200" s="69"/>
      <c r="AC1200" s="70"/>
      <c r="AD1200" s="71"/>
      <c r="AE1200" s="72"/>
      <c r="AF1200" s="73"/>
      <c r="AG1200" s="74"/>
      <c r="AH1200" s="75"/>
      <c r="AI1200" s="76"/>
      <c r="AJ1200" s="77"/>
      <c r="AK1200" s="65"/>
      <c r="AL1200" s="66"/>
      <c r="AM1200" s="67"/>
      <c r="AN1200" s="68"/>
      <c r="AO1200" s="69"/>
      <c r="AP1200" s="70"/>
      <c r="AQ1200" s="71"/>
      <c r="AR1200" s="72"/>
      <c r="AS1200" s="73"/>
      <c r="AT1200" s="74"/>
      <c r="AU1200" s="75"/>
      <c r="AV1200" s="76"/>
      <c r="AW1200" s="78"/>
      <c r="AX1200" s="79"/>
      <c r="AY1200" s="78"/>
      <c r="AZ1200" s="79"/>
      <c r="BA1200" s="80"/>
      <c r="BB1200" s="80"/>
      <c r="BC1200" s="80"/>
      <c r="BD1200" s="80"/>
      <c r="BE1200" s="81"/>
      <c r="BF1200" s="81"/>
      <c r="BG1200" s="81"/>
      <c r="BH1200" s="81"/>
      <c r="BI1200" s="81"/>
      <c r="BJ1200" s="81"/>
    </row>
    <row r="1201">
      <c r="A1201" s="31"/>
      <c r="B1201" s="32"/>
      <c r="C1201" s="33"/>
      <c r="D1201" s="55"/>
      <c r="E1201" s="35"/>
      <c r="F1201" s="36"/>
      <c r="G1201" s="37"/>
      <c r="H1201" s="38"/>
      <c r="I1201" s="39"/>
      <c r="J1201" s="40"/>
      <c r="K1201" s="88"/>
      <c r="L1201" s="88"/>
      <c r="M1201" s="88"/>
      <c r="N1201" s="88"/>
      <c r="O1201" s="88"/>
      <c r="P1201" s="89"/>
      <c r="Q1201" s="90"/>
      <c r="R1201" s="91"/>
      <c r="S1201" s="92"/>
      <c r="T1201" s="93"/>
      <c r="U1201" s="94"/>
      <c r="V1201" s="95"/>
      <c r="W1201" s="64"/>
      <c r="X1201" s="65"/>
      <c r="Y1201" s="66"/>
      <c r="Z1201" s="67"/>
      <c r="AA1201" s="68"/>
      <c r="AB1201" s="69"/>
      <c r="AC1201" s="70"/>
      <c r="AD1201" s="71"/>
      <c r="AE1201" s="72"/>
      <c r="AF1201" s="73"/>
      <c r="AG1201" s="74"/>
      <c r="AH1201" s="75"/>
      <c r="AI1201" s="76"/>
      <c r="AJ1201" s="77"/>
      <c r="AK1201" s="65"/>
      <c r="AL1201" s="66"/>
      <c r="AM1201" s="67"/>
      <c r="AN1201" s="68"/>
      <c r="AO1201" s="69"/>
      <c r="AP1201" s="70"/>
      <c r="AQ1201" s="71"/>
      <c r="AR1201" s="72"/>
      <c r="AS1201" s="73"/>
      <c r="AT1201" s="74"/>
      <c r="AU1201" s="75"/>
      <c r="AV1201" s="76"/>
      <c r="AW1201" s="78"/>
      <c r="AX1201" s="79"/>
      <c r="AY1201" s="78"/>
      <c r="AZ1201" s="79"/>
      <c r="BA1201" s="80"/>
      <c r="BB1201" s="80"/>
      <c r="BC1201" s="80"/>
      <c r="BD1201" s="80"/>
      <c r="BE1201" s="81"/>
      <c r="BF1201" s="81"/>
      <c r="BG1201" s="81"/>
      <c r="BH1201" s="81"/>
      <c r="BI1201" s="81"/>
      <c r="BJ1201" s="81"/>
    </row>
    <row r="1202">
      <c r="A1202" s="31"/>
      <c r="B1202" s="32"/>
      <c r="C1202" s="33"/>
      <c r="D1202" s="55"/>
      <c r="E1202" s="35"/>
      <c r="F1202" s="36"/>
      <c r="G1202" s="37"/>
      <c r="H1202" s="38"/>
      <c r="I1202" s="39"/>
      <c r="J1202" s="40"/>
      <c r="K1202" s="88"/>
      <c r="L1202" s="88"/>
      <c r="M1202" s="88"/>
      <c r="N1202" s="88"/>
      <c r="O1202" s="88"/>
      <c r="P1202" s="89"/>
      <c r="Q1202" s="90"/>
      <c r="R1202" s="91"/>
      <c r="S1202" s="92"/>
      <c r="T1202" s="93"/>
      <c r="U1202" s="94"/>
      <c r="V1202" s="95"/>
      <c r="W1202" s="64"/>
      <c r="X1202" s="65"/>
      <c r="Y1202" s="66"/>
      <c r="Z1202" s="67"/>
      <c r="AA1202" s="68"/>
      <c r="AB1202" s="69"/>
      <c r="AC1202" s="70"/>
      <c r="AD1202" s="71"/>
      <c r="AE1202" s="72"/>
      <c r="AF1202" s="73"/>
      <c r="AG1202" s="74"/>
      <c r="AH1202" s="75"/>
      <c r="AI1202" s="76"/>
      <c r="AJ1202" s="77"/>
      <c r="AK1202" s="65"/>
      <c r="AL1202" s="66"/>
      <c r="AM1202" s="67"/>
      <c r="AN1202" s="68"/>
      <c r="AO1202" s="69"/>
      <c r="AP1202" s="70"/>
      <c r="AQ1202" s="71"/>
      <c r="AR1202" s="72"/>
      <c r="AS1202" s="73"/>
      <c r="AT1202" s="74"/>
      <c r="AU1202" s="75"/>
      <c r="AV1202" s="76"/>
      <c r="AW1202" s="78"/>
      <c r="AX1202" s="79"/>
      <c r="AY1202" s="78"/>
      <c r="AZ1202" s="79"/>
      <c r="BA1202" s="80"/>
      <c r="BB1202" s="80"/>
      <c r="BC1202" s="80"/>
      <c r="BD1202" s="80"/>
      <c r="BE1202" s="81"/>
      <c r="BF1202" s="81"/>
      <c r="BG1202" s="81"/>
      <c r="BH1202" s="81"/>
      <c r="BI1202" s="81"/>
      <c r="BJ1202" s="81"/>
    </row>
    <row r="1203">
      <c r="A1203" s="31"/>
      <c r="B1203" s="32"/>
      <c r="C1203" s="33"/>
      <c r="D1203" s="55"/>
      <c r="E1203" s="35"/>
      <c r="F1203" s="36"/>
      <c r="G1203" s="37"/>
      <c r="H1203" s="38"/>
      <c r="I1203" s="39"/>
      <c r="J1203" s="40"/>
      <c r="K1203" s="88"/>
      <c r="L1203" s="88"/>
      <c r="M1203" s="88"/>
      <c r="N1203" s="88"/>
      <c r="O1203" s="88"/>
      <c r="P1203" s="89"/>
      <c r="Q1203" s="90"/>
      <c r="R1203" s="91"/>
      <c r="S1203" s="92"/>
      <c r="T1203" s="93"/>
      <c r="U1203" s="94"/>
      <c r="V1203" s="95"/>
      <c r="W1203" s="64"/>
      <c r="X1203" s="65"/>
      <c r="Y1203" s="66"/>
      <c r="Z1203" s="67"/>
      <c r="AA1203" s="68"/>
      <c r="AB1203" s="69"/>
      <c r="AC1203" s="70"/>
      <c r="AD1203" s="71"/>
      <c r="AE1203" s="72"/>
      <c r="AF1203" s="73"/>
      <c r="AG1203" s="74"/>
      <c r="AH1203" s="75"/>
      <c r="AI1203" s="76"/>
      <c r="AJ1203" s="77"/>
      <c r="AK1203" s="65"/>
      <c r="AL1203" s="66"/>
      <c r="AM1203" s="67"/>
      <c r="AN1203" s="68"/>
      <c r="AO1203" s="69"/>
      <c r="AP1203" s="70"/>
      <c r="AQ1203" s="71"/>
      <c r="AR1203" s="72"/>
      <c r="AS1203" s="73"/>
      <c r="AT1203" s="74"/>
      <c r="AU1203" s="75"/>
      <c r="AV1203" s="76"/>
      <c r="AW1203" s="78"/>
      <c r="AX1203" s="79"/>
      <c r="AY1203" s="78"/>
      <c r="AZ1203" s="79"/>
      <c r="BA1203" s="80"/>
      <c r="BB1203" s="80"/>
      <c r="BC1203" s="80"/>
      <c r="BD1203" s="80"/>
      <c r="BE1203" s="81"/>
      <c r="BF1203" s="81"/>
      <c r="BG1203" s="81"/>
      <c r="BH1203" s="81"/>
      <c r="BI1203" s="81"/>
      <c r="BJ1203" s="81"/>
    </row>
    <row r="1204">
      <c r="A1204" s="31"/>
      <c r="B1204" s="32"/>
      <c r="C1204" s="33"/>
      <c r="D1204" s="55"/>
      <c r="E1204" s="35"/>
      <c r="F1204" s="36"/>
      <c r="G1204" s="37"/>
      <c r="H1204" s="38"/>
      <c r="I1204" s="39"/>
      <c r="J1204" s="40"/>
      <c r="K1204" s="88"/>
      <c r="L1204" s="88"/>
      <c r="M1204" s="88"/>
      <c r="N1204" s="88"/>
      <c r="O1204" s="88"/>
      <c r="P1204" s="89"/>
      <c r="Q1204" s="90"/>
      <c r="R1204" s="91"/>
      <c r="S1204" s="92"/>
      <c r="T1204" s="93"/>
      <c r="U1204" s="94"/>
      <c r="V1204" s="95"/>
      <c r="W1204" s="64"/>
      <c r="X1204" s="65"/>
      <c r="Y1204" s="66"/>
      <c r="Z1204" s="67"/>
      <c r="AA1204" s="68"/>
      <c r="AB1204" s="69"/>
      <c r="AC1204" s="70"/>
      <c r="AD1204" s="71"/>
      <c r="AE1204" s="72"/>
      <c r="AF1204" s="73"/>
      <c r="AG1204" s="74"/>
      <c r="AH1204" s="75"/>
      <c r="AI1204" s="76"/>
      <c r="AJ1204" s="77"/>
      <c r="AK1204" s="65"/>
      <c r="AL1204" s="66"/>
      <c r="AM1204" s="67"/>
      <c r="AN1204" s="68"/>
      <c r="AO1204" s="69"/>
      <c r="AP1204" s="70"/>
      <c r="AQ1204" s="71"/>
      <c r="AR1204" s="72"/>
      <c r="AS1204" s="73"/>
      <c r="AT1204" s="74"/>
      <c r="AU1204" s="75"/>
      <c r="AV1204" s="76"/>
      <c r="AW1204" s="78"/>
      <c r="AX1204" s="79"/>
      <c r="AY1204" s="78"/>
      <c r="AZ1204" s="79"/>
      <c r="BA1204" s="80"/>
      <c r="BB1204" s="80"/>
      <c r="BC1204" s="80"/>
      <c r="BD1204" s="80"/>
      <c r="BE1204" s="81"/>
      <c r="BF1204" s="81"/>
      <c r="BG1204" s="81"/>
      <c r="BH1204" s="81"/>
      <c r="BI1204" s="81"/>
      <c r="BJ1204" s="81"/>
    </row>
    <row r="1205">
      <c r="A1205" s="31"/>
      <c r="B1205" s="32"/>
      <c r="C1205" s="33"/>
      <c r="D1205" s="55"/>
      <c r="E1205" s="35"/>
      <c r="F1205" s="36"/>
      <c r="G1205" s="37"/>
      <c r="H1205" s="38"/>
      <c r="I1205" s="39"/>
      <c r="J1205" s="40"/>
      <c r="K1205" s="88"/>
      <c r="L1205" s="88"/>
      <c r="M1205" s="88"/>
      <c r="N1205" s="88"/>
      <c r="O1205" s="88"/>
      <c r="P1205" s="89"/>
      <c r="Q1205" s="90"/>
      <c r="R1205" s="91"/>
      <c r="S1205" s="92"/>
      <c r="T1205" s="93"/>
      <c r="U1205" s="94"/>
      <c r="V1205" s="95"/>
      <c r="W1205" s="64"/>
      <c r="X1205" s="65"/>
      <c r="Y1205" s="66"/>
      <c r="Z1205" s="67"/>
      <c r="AA1205" s="68"/>
      <c r="AB1205" s="69"/>
      <c r="AC1205" s="70"/>
      <c r="AD1205" s="71"/>
      <c r="AE1205" s="72"/>
      <c r="AF1205" s="73"/>
      <c r="AG1205" s="74"/>
      <c r="AH1205" s="75"/>
      <c r="AI1205" s="76"/>
      <c r="AJ1205" s="77"/>
      <c r="AK1205" s="65"/>
      <c r="AL1205" s="66"/>
      <c r="AM1205" s="67"/>
      <c r="AN1205" s="68"/>
      <c r="AO1205" s="69"/>
      <c r="AP1205" s="70"/>
      <c r="AQ1205" s="71"/>
      <c r="AR1205" s="72"/>
      <c r="AS1205" s="73"/>
      <c r="AT1205" s="74"/>
      <c r="AU1205" s="75"/>
      <c r="AV1205" s="76"/>
      <c r="AW1205" s="78"/>
      <c r="AX1205" s="79"/>
      <c r="AY1205" s="78"/>
      <c r="AZ1205" s="79"/>
      <c r="BA1205" s="80"/>
      <c r="BB1205" s="80"/>
      <c r="BC1205" s="80"/>
      <c r="BD1205" s="80"/>
      <c r="BE1205" s="81"/>
      <c r="BF1205" s="81"/>
      <c r="BG1205" s="81"/>
      <c r="BH1205" s="81"/>
      <c r="BI1205" s="81"/>
      <c r="BJ1205" s="81"/>
    </row>
    <row r="1206">
      <c r="A1206" s="31"/>
      <c r="B1206" s="32"/>
      <c r="C1206" s="33"/>
      <c r="D1206" s="55"/>
      <c r="E1206" s="35"/>
      <c r="F1206" s="36"/>
      <c r="G1206" s="37"/>
      <c r="H1206" s="38"/>
      <c r="I1206" s="39"/>
      <c r="J1206" s="40"/>
      <c r="K1206" s="88"/>
      <c r="L1206" s="88"/>
      <c r="M1206" s="88"/>
      <c r="N1206" s="88"/>
      <c r="O1206" s="88"/>
      <c r="P1206" s="89"/>
      <c r="Q1206" s="90"/>
      <c r="R1206" s="91"/>
      <c r="S1206" s="92"/>
      <c r="T1206" s="93"/>
      <c r="U1206" s="94"/>
      <c r="V1206" s="95"/>
      <c r="W1206" s="64"/>
      <c r="X1206" s="65"/>
      <c r="Y1206" s="66"/>
      <c r="Z1206" s="67"/>
      <c r="AA1206" s="68"/>
      <c r="AB1206" s="69"/>
      <c r="AC1206" s="70"/>
      <c r="AD1206" s="71"/>
      <c r="AE1206" s="72"/>
      <c r="AF1206" s="73"/>
      <c r="AG1206" s="74"/>
      <c r="AH1206" s="75"/>
      <c r="AI1206" s="76"/>
      <c r="AJ1206" s="77"/>
      <c r="AK1206" s="65"/>
      <c r="AL1206" s="66"/>
      <c r="AM1206" s="67"/>
      <c r="AN1206" s="68"/>
      <c r="AO1206" s="69"/>
      <c r="AP1206" s="70"/>
      <c r="AQ1206" s="71"/>
      <c r="AR1206" s="72"/>
      <c r="AS1206" s="73"/>
      <c r="AT1206" s="74"/>
      <c r="AU1206" s="75"/>
      <c r="AV1206" s="76"/>
      <c r="AW1206" s="78"/>
      <c r="AX1206" s="79"/>
      <c r="AY1206" s="78"/>
      <c r="AZ1206" s="79"/>
      <c r="BA1206" s="80"/>
      <c r="BB1206" s="80"/>
      <c r="BC1206" s="80"/>
      <c r="BD1206" s="80"/>
      <c r="BE1206" s="81"/>
      <c r="BF1206" s="81"/>
      <c r="BG1206" s="81"/>
      <c r="BH1206" s="81"/>
      <c r="BI1206" s="81"/>
      <c r="BJ1206" s="81"/>
    </row>
    <row r="1207">
      <c r="A1207" s="31"/>
      <c r="B1207" s="32"/>
      <c r="C1207" s="33"/>
      <c r="D1207" s="55"/>
      <c r="E1207" s="35"/>
      <c r="F1207" s="36"/>
      <c r="G1207" s="37"/>
      <c r="H1207" s="38"/>
      <c r="I1207" s="39"/>
      <c r="J1207" s="40"/>
      <c r="K1207" s="88"/>
      <c r="L1207" s="88"/>
      <c r="M1207" s="88"/>
      <c r="N1207" s="88"/>
      <c r="O1207" s="88"/>
      <c r="P1207" s="89"/>
      <c r="Q1207" s="90"/>
      <c r="R1207" s="91"/>
      <c r="S1207" s="92"/>
      <c r="T1207" s="93"/>
      <c r="U1207" s="94"/>
      <c r="V1207" s="95"/>
      <c r="W1207" s="64"/>
      <c r="X1207" s="65"/>
      <c r="Y1207" s="66"/>
      <c r="Z1207" s="67"/>
      <c r="AA1207" s="68"/>
      <c r="AB1207" s="69"/>
      <c r="AC1207" s="70"/>
      <c r="AD1207" s="71"/>
      <c r="AE1207" s="72"/>
      <c r="AF1207" s="73"/>
      <c r="AG1207" s="74"/>
      <c r="AH1207" s="75"/>
      <c r="AI1207" s="76"/>
      <c r="AJ1207" s="77"/>
      <c r="AK1207" s="65"/>
      <c r="AL1207" s="66"/>
      <c r="AM1207" s="67"/>
      <c r="AN1207" s="68"/>
      <c r="AO1207" s="69"/>
      <c r="AP1207" s="70"/>
      <c r="AQ1207" s="71"/>
      <c r="AR1207" s="72"/>
      <c r="AS1207" s="73"/>
      <c r="AT1207" s="74"/>
      <c r="AU1207" s="75"/>
      <c r="AV1207" s="76"/>
      <c r="AW1207" s="78"/>
      <c r="AX1207" s="79"/>
      <c r="AY1207" s="78"/>
      <c r="AZ1207" s="79"/>
      <c r="BA1207" s="80"/>
      <c r="BB1207" s="80"/>
      <c r="BC1207" s="80"/>
      <c r="BD1207" s="80"/>
      <c r="BE1207" s="81"/>
      <c r="BF1207" s="81"/>
      <c r="BG1207" s="81"/>
      <c r="BH1207" s="81"/>
      <c r="BI1207" s="81"/>
      <c r="BJ1207" s="81"/>
    </row>
    <row r="1208">
      <c r="A1208" s="31"/>
      <c r="B1208" s="32"/>
      <c r="C1208" s="33"/>
      <c r="D1208" s="55"/>
      <c r="E1208" s="35"/>
      <c r="F1208" s="36"/>
      <c r="G1208" s="37"/>
      <c r="H1208" s="38"/>
      <c r="I1208" s="39"/>
      <c r="J1208" s="40"/>
      <c r="K1208" s="88"/>
      <c r="L1208" s="88"/>
      <c r="M1208" s="88"/>
      <c r="N1208" s="88"/>
      <c r="O1208" s="88"/>
      <c r="P1208" s="89"/>
      <c r="Q1208" s="90"/>
      <c r="R1208" s="91"/>
      <c r="S1208" s="92"/>
      <c r="T1208" s="93"/>
      <c r="U1208" s="94"/>
      <c r="V1208" s="95"/>
      <c r="W1208" s="64"/>
      <c r="X1208" s="65"/>
      <c r="Y1208" s="66"/>
      <c r="Z1208" s="67"/>
      <c r="AA1208" s="68"/>
      <c r="AB1208" s="69"/>
      <c r="AC1208" s="70"/>
      <c r="AD1208" s="71"/>
      <c r="AE1208" s="72"/>
      <c r="AF1208" s="73"/>
      <c r="AG1208" s="74"/>
      <c r="AH1208" s="75"/>
      <c r="AI1208" s="76"/>
      <c r="AJ1208" s="77"/>
      <c r="AK1208" s="65"/>
      <c r="AL1208" s="66"/>
      <c r="AM1208" s="67"/>
      <c r="AN1208" s="68"/>
      <c r="AO1208" s="69"/>
      <c r="AP1208" s="70"/>
      <c r="AQ1208" s="71"/>
      <c r="AR1208" s="72"/>
      <c r="AS1208" s="73"/>
      <c r="AT1208" s="74"/>
      <c r="AU1208" s="75"/>
      <c r="AV1208" s="76"/>
      <c r="AW1208" s="78"/>
      <c r="AX1208" s="79"/>
      <c r="AY1208" s="78"/>
      <c r="AZ1208" s="79"/>
      <c r="BA1208" s="80"/>
      <c r="BB1208" s="80"/>
      <c r="BC1208" s="80"/>
      <c r="BD1208" s="80"/>
      <c r="BE1208" s="81"/>
      <c r="BF1208" s="81"/>
      <c r="BG1208" s="81"/>
      <c r="BH1208" s="81"/>
      <c r="BI1208" s="81"/>
      <c r="BJ1208" s="81"/>
    </row>
    <row r="1209">
      <c r="A1209" s="31"/>
      <c r="B1209" s="32"/>
      <c r="C1209" s="33"/>
      <c r="D1209" s="55"/>
      <c r="E1209" s="35"/>
      <c r="F1209" s="36"/>
      <c r="G1209" s="37"/>
      <c r="H1209" s="38"/>
      <c r="I1209" s="39"/>
      <c r="J1209" s="40"/>
      <c r="K1209" s="88"/>
      <c r="L1209" s="88"/>
      <c r="M1209" s="88"/>
      <c r="N1209" s="88"/>
      <c r="O1209" s="88"/>
      <c r="P1209" s="89"/>
      <c r="Q1209" s="90"/>
      <c r="R1209" s="91"/>
      <c r="S1209" s="92"/>
      <c r="T1209" s="93"/>
      <c r="U1209" s="94"/>
      <c r="V1209" s="95"/>
      <c r="W1209" s="64"/>
      <c r="X1209" s="65"/>
      <c r="Y1209" s="66"/>
      <c r="Z1209" s="67"/>
      <c r="AA1209" s="68"/>
      <c r="AB1209" s="69"/>
      <c r="AC1209" s="70"/>
      <c r="AD1209" s="71"/>
      <c r="AE1209" s="72"/>
      <c r="AF1209" s="73"/>
      <c r="AG1209" s="74"/>
      <c r="AH1209" s="75"/>
      <c r="AI1209" s="76"/>
      <c r="AJ1209" s="77"/>
      <c r="AK1209" s="65"/>
      <c r="AL1209" s="66"/>
      <c r="AM1209" s="67"/>
      <c r="AN1209" s="68"/>
      <c r="AO1209" s="69"/>
      <c r="AP1209" s="70"/>
      <c r="AQ1209" s="71"/>
      <c r="AR1209" s="72"/>
      <c r="AS1209" s="73"/>
      <c r="AT1209" s="74"/>
      <c r="AU1209" s="75"/>
      <c r="AV1209" s="76"/>
      <c r="AW1209" s="78"/>
      <c r="AX1209" s="79"/>
      <c r="AY1209" s="78"/>
      <c r="AZ1209" s="79"/>
      <c r="BA1209" s="80"/>
      <c r="BB1209" s="80"/>
      <c r="BC1209" s="80"/>
      <c r="BD1209" s="80"/>
      <c r="BE1209" s="81"/>
      <c r="BF1209" s="81"/>
      <c r="BG1209" s="81"/>
      <c r="BH1209" s="81"/>
      <c r="BI1209" s="81"/>
      <c r="BJ1209" s="81"/>
    </row>
    <row r="1210">
      <c r="A1210" s="31"/>
      <c r="B1210" s="32"/>
      <c r="C1210" s="33"/>
      <c r="D1210" s="55"/>
      <c r="E1210" s="35"/>
      <c r="F1210" s="36"/>
      <c r="G1210" s="37"/>
      <c r="H1210" s="38"/>
      <c r="I1210" s="39"/>
      <c r="J1210" s="40"/>
      <c r="K1210" s="88"/>
      <c r="L1210" s="88"/>
      <c r="M1210" s="88"/>
      <c r="N1210" s="88"/>
      <c r="O1210" s="88"/>
      <c r="P1210" s="89"/>
      <c r="Q1210" s="90"/>
      <c r="R1210" s="91"/>
      <c r="S1210" s="92"/>
      <c r="T1210" s="93"/>
      <c r="U1210" s="94"/>
      <c r="V1210" s="95"/>
      <c r="W1210" s="64"/>
      <c r="X1210" s="65"/>
      <c r="Y1210" s="66"/>
      <c r="Z1210" s="67"/>
      <c r="AA1210" s="68"/>
      <c r="AB1210" s="69"/>
      <c r="AC1210" s="70"/>
      <c r="AD1210" s="71"/>
      <c r="AE1210" s="72"/>
      <c r="AF1210" s="73"/>
      <c r="AG1210" s="74"/>
      <c r="AH1210" s="75"/>
      <c r="AI1210" s="76"/>
      <c r="AJ1210" s="77"/>
      <c r="AK1210" s="65"/>
      <c r="AL1210" s="66"/>
      <c r="AM1210" s="67"/>
      <c r="AN1210" s="68"/>
      <c r="AO1210" s="69"/>
      <c r="AP1210" s="70"/>
      <c r="AQ1210" s="71"/>
      <c r="AR1210" s="72"/>
      <c r="AS1210" s="73"/>
      <c r="AT1210" s="74"/>
      <c r="AU1210" s="75"/>
      <c r="AV1210" s="76"/>
      <c r="AW1210" s="78"/>
      <c r="AX1210" s="79"/>
      <c r="AY1210" s="78"/>
      <c r="AZ1210" s="79"/>
      <c r="BA1210" s="80"/>
      <c r="BB1210" s="80"/>
      <c r="BC1210" s="80"/>
      <c r="BD1210" s="80"/>
      <c r="BE1210" s="81"/>
      <c r="BF1210" s="81"/>
      <c r="BG1210" s="81"/>
      <c r="BH1210" s="81"/>
      <c r="BI1210" s="81"/>
      <c r="BJ1210" s="81"/>
    </row>
    <row r="1211">
      <c r="A1211" s="31"/>
      <c r="B1211" s="32"/>
      <c r="C1211" s="33"/>
      <c r="D1211" s="55"/>
      <c r="E1211" s="35"/>
      <c r="F1211" s="36"/>
      <c r="G1211" s="37"/>
      <c r="H1211" s="38"/>
      <c r="I1211" s="39"/>
      <c r="J1211" s="40"/>
      <c r="K1211" s="88"/>
      <c r="L1211" s="88"/>
      <c r="M1211" s="88"/>
      <c r="N1211" s="88"/>
      <c r="O1211" s="88"/>
      <c r="P1211" s="89"/>
      <c r="Q1211" s="90"/>
      <c r="R1211" s="91"/>
      <c r="S1211" s="92"/>
      <c r="T1211" s="93"/>
      <c r="U1211" s="94"/>
      <c r="V1211" s="95"/>
      <c r="W1211" s="64"/>
      <c r="X1211" s="65"/>
      <c r="Y1211" s="66"/>
      <c r="Z1211" s="67"/>
      <c r="AA1211" s="68"/>
      <c r="AB1211" s="69"/>
      <c r="AC1211" s="70"/>
      <c r="AD1211" s="71"/>
      <c r="AE1211" s="72"/>
      <c r="AF1211" s="73"/>
      <c r="AG1211" s="74"/>
      <c r="AH1211" s="75"/>
      <c r="AI1211" s="76"/>
      <c r="AJ1211" s="77"/>
      <c r="AK1211" s="65"/>
      <c r="AL1211" s="66"/>
      <c r="AM1211" s="67"/>
      <c r="AN1211" s="68"/>
      <c r="AO1211" s="69"/>
      <c r="AP1211" s="70"/>
      <c r="AQ1211" s="71"/>
      <c r="AR1211" s="72"/>
      <c r="AS1211" s="73"/>
      <c r="AT1211" s="74"/>
      <c r="AU1211" s="75"/>
      <c r="AV1211" s="76"/>
      <c r="AW1211" s="78"/>
      <c r="AX1211" s="79"/>
      <c r="AY1211" s="78"/>
      <c r="AZ1211" s="79"/>
      <c r="BA1211" s="80"/>
      <c r="BB1211" s="80"/>
      <c r="BC1211" s="80"/>
      <c r="BD1211" s="80"/>
      <c r="BE1211" s="81"/>
      <c r="BF1211" s="81"/>
      <c r="BG1211" s="81"/>
      <c r="BH1211" s="81"/>
      <c r="BI1211" s="81"/>
      <c r="BJ1211" s="81"/>
    </row>
    <row r="1212">
      <c r="A1212" s="31"/>
      <c r="B1212" s="32"/>
      <c r="C1212" s="33"/>
      <c r="D1212" s="55"/>
      <c r="E1212" s="35"/>
      <c r="F1212" s="36"/>
      <c r="G1212" s="37"/>
      <c r="H1212" s="38"/>
      <c r="I1212" s="39"/>
      <c r="J1212" s="40"/>
      <c r="K1212" s="88"/>
      <c r="L1212" s="88"/>
      <c r="M1212" s="88"/>
      <c r="N1212" s="88"/>
      <c r="O1212" s="88"/>
      <c r="P1212" s="89"/>
      <c r="Q1212" s="90"/>
      <c r="R1212" s="91"/>
      <c r="S1212" s="92"/>
      <c r="T1212" s="93"/>
      <c r="U1212" s="94"/>
      <c r="V1212" s="95"/>
      <c r="W1212" s="64"/>
      <c r="X1212" s="65"/>
      <c r="Y1212" s="66"/>
      <c r="Z1212" s="67"/>
      <c r="AA1212" s="68"/>
      <c r="AB1212" s="69"/>
      <c r="AC1212" s="70"/>
      <c r="AD1212" s="71"/>
      <c r="AE1212" s="72"/>
      <c r="AF1212" s="73"/>
      <c r="AG1212" s="74"/>
      <c r="AH1212" s="75"/>
      <c r="AI1212" s="76"/>
      <c r="AJ1212" s="77"/>
      <c r="AK1212" s="65"/>
      <c r="AL1212" s="66"/>
      <c r="AM1212" s="67"/>
      <c r="AN1212" s="68"/>
      <c r="AO1212" s="69"/>
      <c r="AP1212" s="70"/>
      <c r="AQ1212" s="71"/>
      <c r="AR1212" s="72"/>
      <c r="AS1212" s="73"/>
      <c r="AT1212" s="74"/>
      <c r="AU1212" s="75"/>
      <c r="AV1212" s="76"/>
      <c r="AW1212" s="78"/>
      <c r="AX1212" s="79"/>
      <c r="AY1212" s="78"/>
      <c r="AZ1212" s="79"/>
      <c r="BA1212" s="80"/>
      <c r="BB1212" s="80"/>
      <c r="BC1212" s="80"/>
      <c r="BD1212" s="80"/>
      <c r="BE1212" s="81"/>
      <c r="BF1212" s="81"/>
      <c r="BG1212" s="81"/>
      <c r="BH1212" s="81"/>
      <c r="BI1212" s="81"/>
      <c r="BJ1212" s="81"/>
    </row>
    <row r="1213">
      <c r="A1213" s="31"/>
      <c r="B1213" s="32"/>
      <c r="C1213" s="33"/>
      <c r="D1213" s="55"/>
      <c r="E1213" s="35"/>
      <c r="F1213" s="36"/>
      <c r="G1213" s="37"/>
      <c r="H1213" s="38"/>
      <c r="I1213" s="39"/>
      <c r="J1213" s="40"/>
      <c r="K1213" s="88"/>
      <c r="L1213" s="88"/>
      <c r="M1213" s="88"/>
      <c r="N1213" s="88"/>
      <c r="O1213" s="88"/>
      <c r="P1213" s="89"/>
      <c r="Q1213" s="90"/>
      <c r="R1213" s="91"/>
      <c r="S1213" s="92"/>
      <c r="T1213" s="93"/>
      <c r="U1213" s="94"/>
      <c r="V1213" s="95"/>
      <c r="W1213" s="64"/>
      <c r="X1213" s="65"/>
      <c r="Y1213" s="66"/>
      <c r="Z1213" s="67"/>
      <c r="AA1213" s="68"/>
      <c r="AB1213" s="69"/>
      <c r="AC1213" s="70"/>
      <c r="AD1213" s="71"/>
      <c r="AE1213" s="72"/>
      <c r="AF1213" s="73"/>
      <c r="AG1213" s="74"/>
      <c r="AH1213" s="75"/>
      <c r="AI1213" s="76"/>
      <c r="AJ1213" s="77"/>
      <c r="AK1213" s="65"/>
      <c r="AL1213" s="66"/>
      <c r="AM1213" s="67"/>
      <c r="AN1213" s="68"/>
      <c r="AO1213" s="69"/>
      <c r="AP1213" s="70"/>
      <c r="AQ1213" s="71"/>
      <c r="AR1213" s="72"/>
      <c r="AS1213" s="73"/>
      <c r="AT1213" s="74"/>
      <c r="AU1213" s="75"/>
      <c r="AV1213" s="76"/>
      <c r="AW1213" s="78"/>
      <c r="AX1213" s="79"/>
      <c r="AY1213" s="78"/>
      <c r="AZ1213" s="79"/>
      <c r="BA1213" s="80"/>
      <c r="BB1213" s="80"/>
      <c r="BC1213" s="80"/>
      <c r="BD1213" s="80"/>
      <c r="BE1213" s="81"/>
      <c r="BF1213" s="81"/>
      <c r="BG1213" s="81"/>
      <c r="BH1213" s="81"/>
      <c r="BI1213" s="81"/>
      <c r="BJ1213" s="81"/>
    </row>
    <row r="1214">
      <c r="A1214" s="31"/>
      <c r="B1214" s="32"/>
      <c r="C1214" s="33"/>
      <c r="D1214" s="55"/>
      <c r="E1214" s="35"/>
      <c r="F1214" s="36"/>
      <c r="G1214" s="37"/>
      <c r="H1214" s="38"/>
      <c r="I1214" s="39"/>
      <c r="J1214" s="40"/>
      <c r="K1214" s="88"/>
      <c r="L1214" s="88"/>
      <c r="M1214" s="88"/>
      <c r="N1214" s="88"/>
      <c r="O1214" s="88"/>
      <c r="P1214" s="89"/>
      <c r="Q1214" s="90"/>
      <c r="R1214" s="91"/>
      <c r="S1214" s="92"/>
      <c r="T1214" s="93"/>
      <c r="U1214" s="94"/>
      <c r="V1214" s="95"/>
      <c r="W1214" s="64"/>
      <c r="X1214" s="65"/>
      <c r="Y1214" s="66"/>
      <c r="Z1214" s="67"/>
      <c r="AA1214" s="68"/>
      <c r="AB1214" s="69"/>
      <c r="AC1214" s="70"/>
      <c r="AD1214" s="71"/>
      <c r="AE1214" s="72"/>
      <c r="AF1214" s="73"/>
      <c r="AG1214" s="74"/>
      <c r="AH1214" s="75"/>
      <c r="AI1214" s="76"/>
      <c r="AJ1214" s="77"/>
      <c r="AK1214" s="65"/>
      <c r="AL1214" s="66"/>
      <c r="AM1214" s="67"/>
      <c r="AN1214" s="68"/>
      <c r="AO1214" s="69"/>
      <c r="AP1214" s="70"/>
      <c r="AQ1214" s="71"/>
      <c r="AR1214" s="72"/>
      <c r="AS1214" s="73"/>
      <c r="AT1214" s="74"/>
      <c r="AU1214" s="75"/>
      <c r="AV1214" s="76"/>
      <c r="AW1214" s="78"/>
      <c r="AX1214" s="79"/>
      <c r="AY1214" s="78"/>
      <c r="AZ1214" s="79"/>
      <c r="BA1214" s="80"/>
      <c r="BB1214" s="80"/>
      <c r="BC1214" s="80"/>
      <c r="BD1214" s="80"/>
      <c r="BE1214" s="81"/>
      <c r="BF1214" s="81"/>
      <c r="BG1214" s="81"/>
      <c r="BH1214" s="81"/>
      <c r="BI1214" s="81"/>
      <c r="BJ1214" s="81"/>
    </row>
    <row r="1215">
      <c r="A1215" s="31"/>
      <c r="B1215" s="32"/>
      <c r="C1215" s="33"/>
      <c r="D1215" s="55"/>
      <c r="E1215" s="35"/>
      <c r="F1215" s="36"/>
      <c r="G1215" s="37"/>
      <c r="H1215" s="38"/>
      <c r="I1215" s="39"/>
      <c r="J1215" s="40"/>
      <c r="K1215" s="88"/>
      <c r="L1215" s="88"/>
      <c r="M1215" s="88"/>
      <c r="N1215" s="88"/>
      <c r="O1215" s="88"/>
      <c r="P1215" s="89"/>
      <c r="Q1215" s="90"/>
      <c r="R1215" s="91"/>
      <c r="S1215" s="92"/>
      <c r="T1215" s="93"/>
      <c r="U1215" s="94"/>
      <c r="V1215" s="95"/>
      <c r="W1215" s="64"/>
      <c r="X1215" s="65"/>
      <c r="Y1215" s="66"/>
      <c r="Z1215" s="67"/>
      <c r="AA1215" s="68"/>
      <c r="AB1215" s="69"/>
      <c r="AC1215" s="70"/>
      <c r="AD1215" s="71"/>
      <c r="AE1215" s="72"/>
      <c r="AF1215" s="73"/>
      <c r="AG1215" s="74"/>
      <c r="AH1215" s="75"/>
      <c r="AI1215" s="76"/>
      <c r="AJ1215" s="77"/>
      <c r="AK1215" s="65"/>
      <c r="AL1215" s="66"/>
      <c r="AM1215" s="67"/>
      <c r="AN1215" s="68"/>
      <c r="AO1215" s="69"/>
      <c r="AP1215" s="70"/>
      <c r="AQ1215" s="71"/>
      <c r="AR1215" s="72"/>
      <c r="AS1215" s="73"/>
      <c r="AT1215" s="74"/>
      <c r="AU1215" s="75"/>
      <c r="AV1215" s="76"/>
      <c r="AW1215" s="78"/>
      <c r="AX1215" s="79"/>
      <c r="AY1215" s="78"/>
      <c r="AZ1215" s="79"/>
      <c r="BA1215" s="80"/>
      <c r="BB1215" s="80"/>
      <c r="BC1215" s="80"/>
      <c r="BD1215" s="80"/>
      <c r="BE1215" s="81"/>
      <c r="BF1215" s="81"/>
      <c r="BG1215" s="81"/>
      <c r="BH1215" s="81"/>
      <c r="BI1215" s="81"/>
      <c r="BJ1215" s="81"/>
    </row>
    <row r="1216">
      <c r="A1216" s="31"/>
      <c r="B1216" s="32"/>
      <c r="C1216" s="33"/>
      <c r="D1216" s="55"/>
      <c r="E1216" s="35"/>
      <c r="F1216" s="36"/>
      <c r="G1216" s="37"/>
      <c r="H1216" s="38"/>
      <c r="I1216" s="39"/>
      <c r="J1216" s="40"/>
      <c r="K1216" s="88"/>
      <c r="L1216" s="88"/>
      <c r="M1216" s="88"/>
      <c r="N1216" s="88"/>
      <c r="O1216" s="88"/>
      <c r="P1216" s="89"/>
      <c r="Q1216" s="90"/>
      <c r="R1216" s="91"/>
      <c r="S1216" s="92"/>
      <c r="T1216" s="93"/>
      <c r="U1216" s="94"/>
      <c r="V1216" s="95"/>
      <c r="W1216" s="64"/>
      <c r="X1216" s="65"/>
      <c r="Y1216" s="66"/>
      <c r="Z1216" s="67"/>
      <c r="AA1216" s="68"/>
      <c r="AB1216" s="69"/>
      <c r="AC1216" s="70"/>
      <c r="AD1216" s="71"/>
      <c r="AE1216" s="72"/>
      <c r="AF1216" s="73"/>
      <c r="AG1216" s="74"/>
      <c r="AH1216" s="75"/>
      <c r="AI1216" s="76"/>
      <c r="AJ1216" s="77"/>
      <c r="AK1216" s="65"/>
      <c r="AL1216" s="66"/>
      <c r="AM1216" s="67"/>
      <c r="AN1216" s="68"/>
      <c r="AO1216" s="69"/>
      <c r="AP1216" s="70"/>
      <c r="AQ1216" s="71"/>
      <c r="AR1216" s="72"/>
      <c r="AS1216" s="73"/>
      <c r="AT1216" s="74"/>
      <c r="AU1216" s="75"/>
      <c r="AV1216" s="76"/>
      <c r="AW1216" s="78"/>
      <c r="AX1216" s="79"/>
      <c r="AY1216" s="78"/>
      <c r="AZ1216" s="79"/>
      <c r="BA1216" s="80"/>
      <c r="BB1216" s="80"/>
      <c r="BC1216" s="80"/>
      <c r="BD1216" s="80"/>
      <c r="BE1216" s="81"/>
      <c r="BF1216" s="81"/>
      <c r="BG1216" s="81"/>
      <c r="BH1216" s="81"/>
      <c r="BI1216" s="81"/>
      <c r="BJ1216" s="81"/>
    </row>
    <row r="1217">
      <c r="A1217" s="31"/>
      <c r="B1217" s="32"/>
      <c r="C1217" s="33"/>
      <c r="D1217" s="55"/>
      <c r="E1217" s="35"/>
      <c r="F1217" s="36"/>
      <c r="G1217" s="37"/>
      <c r="H1217" s="38"/>
      <c r="I1217" s="39"/>
      <c r="J1217" s="40"/>
      <c r="K1217" s="88"/>
      <c r="L1217" s="88"/>
      <c r="M1217" s="88"/>
      <c r="N1217" s="88"/>
      <c r="O1217" s="88"/>
      <c r="P1217" s="89"/>
      <c r="Q1217" s="90"/>
      <c r="R1217" s="91"/>
      <c r="S1217" s="92"/>
      <c r="T1217" s="93"/>
      <c r="U1217" s="94"/>
      <c r="V1217" s="95"/>
      <c r="W1217" s="64"/>
      <c r="X1217" s="65"/>
      <c r="Y1217" s="66"/>
      <c r="Z1217" s="67"/>
      <c r="AA1217" s="68"/>
      <c r="AB1217" s="69"/>
      <c r="AC1217" s="70"/>
      <c r="AD1217" s="71"/>
      <c r="AE1217" s="72"/>
      <c r="AF1217" s="73"/>
      <c r="AG1217" s="74"/>
      <c r="AH1217" s="75"/>
      <c r="AI1217" s="76"/>
      <c r="AJ1217" s="77"/>
      <c r="AK1217" s="65"/>
      <c r="AL1217" s="66"/>
      <c r="AM1217" s="67"/>
      <c r="AN1217" s="68"/>
      <c r="AO1217" s="69"/>
      <c r="AP1217" s="70"/>
      <c r="AQ1217" s="71"/>
      <c r="AR1217" s="72"/>
      <c r="AS1217" s="73"/>
      <c r="AT1217" s="74"/>
      <c r="AU1217" s="75"/>
      <c r="AV1217" s="76"/>
      <c r="AW1217" s="78"/>
      <c r="AX1217" s="79"/>
      <c r="AY1217" s="78"/>
      <c r="AZ1217" s="79"/>
      <c r="BA1217" s="80"/>
      <c r="BB1217" s="80"/>
      <c r="BC1217" s="80"/>
      <c r="BD1217" s="80"/>
      <c r="BE1217" s="81"/>
      <c r="BF1217" s="81"/>
      <c r="BG1217" s="81"/>
      <c r="BH1217" s="81"/>
      <c r="BI1217" s="81"/>
      <c r="BJ1217" s="81"/>
    </row>
    <row r="1218">
      <c r="A1218" s="31"/>
      <c r="B1218" s="32"/>
      <c r="C1218" s="33"/>
      <c r="D1218" s="55"/>
      <c r="E1218" s="35"/>
      <c r="F1218" s="36"/>
      <c r="G1218" s="37"/>
      <c r="H1218" s="38"/>
      <c r="I1218" s="39"/>
      <c r="J1218" s="40"/>
      <c r="K1218" s="88"/>
      <c r="L1218" s="88"/>
      <c r="M1218" s="88"/>
      <c r="N1218" s="88"/>
      <c r="O1218" s="88"/>
      <c r="P1218" s="89"/>
      <c r="Q1218" s="90"/>
      <c r="R1218" s="91"/>
      <c r="S1218" s="92"/>
      <c r="T1218" s="93"/>
      <c r="U1218" s="94"/>
      <c r="V1218" s="95"/>
      <c r="W1218" s="64"/>
      <c r="X1218" s="65"/>
      <c r="Y1218" s="66"/>
      <c r="Z1218" s="67"/>
      <c r="AA1218" s="68"/>
      <c r="AB1218" s="69"/>
      <c r="AC1218" s="70"/>
      <c r="AD1218" s="71"/>
      <c r="AE1218" s="72"/>
      <c r="AF1218" s="73"/>
      <c r="AG1218" s="74"/>
      <c r="AH1218" s="75"/>
      <c r="AI1218" s="76"/>
      <c r="AJ1218" s="77"/>
      <c r="AK1218" s="65"/>
      <c r="AL1218" s="66"/>
      <c r="AM1218" s="67"/>
      <c r="AN1218" s="68"/>
      <c r="AO1218" s="69"/>
      <c r="AP1218" s="70"/>
      <c r="AQ1218" s="71"/>
      <c r="AR1218" s="72"/>
      <c r="AS1218" s="73"/>
      <c r="AT1218" s="74"/>
      <c r="AU1218" s="75"/>
      <c r="AV1218" s="76"/>
      <c r="AW1218" s="78"/>
      <c r="AX1218" s="79"/>
      <c r="AY1218" s="78"/>
      <c r="AZ1218" s="79"/>
      <c r="BA1218" s="80"/>
      <c r="BB1218" s="80"/>
      <c r="BC1218" s="80"/>
      <c r="BD1218" s="80"/>
      <c r="BE1218" s="81"/>
      <c r="BF1218" s="81"/>
      <c r="BG1218" s="81"/>
      <c r="BH1218" s="81"/>
      <c r="BI1218" s="81"/>
      <c r="BJ1218" s="81"/>
    </row>
    <row r="1219">
      <c r="A1219" s="31"/>
      <c r="B1219" s="32"/>
      <c r="C1219" s="33"/>
      <c r="D1219" s="55"/>
      <c r="E1219" s="35"/>
      <c r="F1219" s="36"/>
      <c r="G1219" s="37"/>
      <c r="H1219" s="38"/>
      <c r="I1219" s="39"/>
      <c r="J1219" s="40"/>
      <c r="K1219" s="88"/>
      <c r="L1219" s="88"/>
      <c r="M1219" s="88"/>
      <c r="N1219" s="88"/>
      <c r="O1219" s="88"/>
      <c r="P1219" s="89"/>
      <c r="Q1219" s="90"/>
      <c r="R1219" s="91"/>
      <c r="S1219" s="92"/>
      <c r="T1219" s="93"/>
      <c r="U1219" s="94"/>
      <c r="V1219" s="95"/>
      <c r="W1219" s="64"/>
      <c r="X1219" s="65"/>
      <c r="Y1219" s="66"/>
      <c r="Z1219" s="67"/>
      <c r="AA1219" s="68"/>
      <c r="AB1219" s="69"/>
      <c r="AC1219" s="70"/>
      <c r="AD1219" s="71"/>
      <c r="AE1219" s="72"/>
      <c r="AF1219" s="73"/>
      <c r="AG1219" s="74"/>
      <c r="AH1219" s="75"/>
      <c r="AI1219" s="76"/>
      <c r="AJ1219" s="77"/>
      <c r="AK1219" s="65"/>
      <c r="AL1219" s="66"/>
      <c r="AM1219" s="67"/>
      <c r="AN1219" s="68"/>
      <c r="AO1219" s="69"/>
      <c r="AP1219" s="70"/>
      <c r="AQ1219" s="71"/>
      <c r="AR1219" s="72"/>
      <c r="AS1219" s="73"/>
      <c r="AT1219" s="74"/>
      <c r="AU1219" s="75"/>
      <c r="AV1219" s="76"/>
      <c r="AW1219" s="78"/>
      <c r="AX1219" s="79"/>
      <c r="AY1219" s="78"/>
      <c r="AZ1219" s="79"/>
      <c r="BA1219" s="80"/>
      <c r="BB1219" s="80"/>
      <c r="BC1219" s="80"/>
      <c r="BD1219" s="80"/>
      <c r="BE1219" s="81"/>
      <c r="BF1219" s="81"/>
      <c r="BG1219" s="81"/>
      <c r="BH1219" s="81"/>
      <c r="BI1219" s="81"/>
      <c r="BJ1219" s="81"/>
    </row>
    <row r="1220">
      <c r="A1220" s="31"/>
      <c r="B1220" s="32"/>
      <c r="C1220" s="33"/>
      <c r="D1220" s="55"/>
      <c r="E1220" s="35"/>
      <c r="F1220" s="36"/>
      <c r="G1220" s="37"/>
      <c r="H1220" s="38"/>
      <c r="I1220" s="39"/>
      <c r="J1220" s="40"/>
      <c r="K1220" s="88"/>
      <c r="L1220" s="88"/>
      <c r="M1220" s="88"/>
      <c r="N1220" s="88"/>
      <c r="O1220" s="88"/>
      <c r="P1220" s="89"/>
      <c r="Q1220" s="90"/>
      <c r="R1220" s="91"/>
      <c r="S1220" s="92"/>
      <c r="T1220" s="93"/>
      <c r="U1220" s="94"/>
      <c r="V1220" s="95"/>
      <c r="W1220" s="64"/>
      <c r="X1220" s="65"/>
      <c r="Y1220" s="66"/>
      <c r="Z1220" s="67"/>
      <c r="AA1220" s="68"/>
      <c r="AB1220" s="69"/>
      <c r="AC1220" s="70"/>
      <c r="AD1220" s="71"/>
      <c r="AE1220" s="72"/>
      <c r="AF1220" s="73"/>
      <c r="AG1220" s="74"/>
      <c r="AH1220" s="75"/>
      <c r="AI1220" s="76"/>
      <c r="AJ1220" s="77"/>
      <c r="AK1220" s="65"/>
      <c r="AL1220" s="66"/>
      <c r="AM1220" s="67"/>
      <c r="AN1220" s="68"/>
      <c r="AO1220" s="69"/>
      <c r="AP1220" s="70"/>
      <c r="AQ1220" s="71"/>
      <c r="AR1220" s="72"/>
      <c r="AS1220" s="73"/>
      <c r="AT1220" s="74"/>
      <c r="AU1220" s="75"/>
      <c r="AV1220" s="76"/>
      <c r="AW1220" s="78"/>
      <c r="AX1220" s="79"/>
      <c r="AY1220" s="78"/>
      <c r="AZ1220" s="79"/>
      <c r="BA1220" s="80"/>
      <c r="BB1220" s="80"/>
      <c r="BC1220" s="80"/>
      <c r="BD1220" s="80"/>
      <c r="BE1220" s="81"/>
      <c r="BF1220" s="81"/>
      <c r="BG1220" s="81"/>
      <c r="BH1220" s="81"/>
      <c r="BI1220" s="81"/>
      <c r="BJ1220" s="81"/>
    </row>
    <row r="1221">
      <c r="A1221" s="31"/>
      <c r="B1221" s="32"/>
      <c r="C1221" s="33"/>
      <c r="D1221" s="55"/>
      <c r="E1221" s="35"/>
      <c r="F1221" s="36"/>
      <c r="G1221" s="37"/>
      <c r="H1221" s="38"/>
      <c r="I1221" s="39"/>
      <c r="J1221" s="40"/>
      <c r="K1221" s="88"/>
      <c r="L1221" s="88"/>
      <c r="M1221" s="88"/>
      <c r="N1221" s="88"/>
      <c r="O1221" s="88"/>
      <c r="P1221" s="89"/>
      <c r="Q1221" s="90"/>
      <c r="R1221" s="91"/>
      <c r="S1221" s="92"/>
      <c r="T1221" s="93"/>
      <c r="U1221" s="94"/>
      <c r="V1221" s="95"/>
      <c r="W1221" s="64"/>
      <c r="X1221" s="65"/>
      <c r="Y1221" s="66"/>
      <c r="Z1221" s="67"/>
      <c r="AA1221" s="68"/>
      <c r="AB1221" s="69"/>
      <c r="AC1221" s="70"/>
      <c r="AD1221" s="71"/>
      <c r="AE1221" s="72"/>
      <c r="AF1221" s="73"/>
      <c r="AG1221" s="74"/>
      <c r="AH1221" s="75"/>
      <c r="AI1221" s="76"/>
      <c r="AJ1221" s="77"/>
      <c r="AK1221" s="65"/>
      <c r="AL1221" s="66"/>
      <c r="AM1221" s="67"/>
      <c r="AN1221" s="68"/>
      <c r="AO1221" s="69"/>
      <c r="AP1221" s="70"/>
      <c r="AQ1221" s="71"/>
      <c r="AR1221" s="72"/>
      <c r="AS1221" s="73"/>
      <c r="AT1221" s="74"/>
      <c r="AU1221" s="75"/>
      <c r="AV1221" s="76"/>
      <c r="AW1221" s="78"/>
      <c r="AX1221" s="79"/>
      <c r="AY1221" s="78"/>
      <c r="AZ1221" s="79"/>
      <c r="BA1221" s="80"/>
      <c r="BB1221" s="80"/>
      <c r="BC1221" s="80"/>
      <c r="BD1221" s="80"/>
      <c r="BE1221" s="81"/>
      <c r="BF1221" s="81"/>
      <c r="BG1221" s="81"/>
      <c r="BH1221" s="81"/>
      <c r="BI1221" s="81"/>
      <c r="BJ1221" s="81"/>
    </row>
    <row r="1222">
      <c r="A1222" s="31"/>
      <c r="B1222" s="32"/>
      <c r="C1222" s="33"/>
      <c r="D1222" s="55"/>
      <c r="E1222" s="35"/>
      <c r="F1222" s="36"/>
      <c r="G1222" s="37"/>
      <c r="H1222" s="38"/>
      <c r="I1222" s="39"/>
      <c r="J1222" s="40"/>
      <c r="K1222" s="88"/>
      <c r="L1222" s="88"/>
      <c r="M1222" s="88"/>
      <c r="N1222" s="88"/>
      <c r="O1222" s="88"/>
      <c r="P1222" s="89"/>
      <c r="Q1222" s="90"/>
      <c r="R1222" s="91"/>
      <c r="S1222" s="92"/>
      <c r="T1222" s="93"/>
      <c r="U1222" s="94"/>
      <c r="V1222" s="95"/>
      <c r="W1222" s="64"/>
      <c r="X1222" s="65"/>
      <c r="Y1222" s="66"/>
      <c r="Z1222" s="67"/>
      <c r="AA1222" s="68"/>
      <c r="AB1222" s="69"/>
      <c r="AC1222" s="70"/>
      <c r="AD1222" s="71"/>
      <c r="AE1222" s="72"/>
      <c r="AF1222" s="73"/>
      <c r="AG1222" s="74"/>
      <c r="AH1222" s="75"/>
      <c r="AI1222" s="76"/>
      <c r="AJ1222" s="77"/>
      <c r="AK1222" s="65"/>
      <c r="AL1222" s="66"/>
      <c r="AM1222" s="67"/>
      <c r="AN1222" s="68"/>
      <c r="AO1222" s="69"/>
      <c r="AP1222" s="70"/>
      <c r="AQ1222" s="71"/>
      <c r="AR1222" s="72"/>
      <c r="AS1222" s="73"/>
      <c r="AT1222" s="74"/>
      <c r="AU1222" s="75"/>
      <c r="AV1222" s="76"/>
      <c r="AW1222" s="78"/>
      <c r="AX1222" s="79"/>
      <c r="AY1222" s="78"/>
      <c r="AZ1222" s="79"/>
      <c r="BA1222" s="80"/>
      <c r="BB1222" s="80"/>
      <c r="BC1222" s="80"/>
      <c r="BD1222" s="80"/>
      <c r="BE1222" s="81"/>
      <c r="BF1222" s="81"/>
      <c r="BG1222" s="81"/>
      <c r="BH1222" s="81"/>
      <c r="BI1222" s="81"/>
      <c r="BJ1222" s="81"/>
    </row>
    <row r="1223">
      <c r="A1223" s="31"/>
      <c r="B1223" s="32"/>
      <c r="C1223" s="33"/>
      <c r="D1223" s="55"/>
      <c r="E1223" s="35"/>
      <c r="F1223" s="36"/>
      <c r="G1223" s="37"/>
      <c r="H1223" s="38"/>
      <c r="I1223" s="39"/>
      <c r="J1223" s="40"/>
      <c r="K1223" s="88"/>
      <c r="L1223" s="88"/>
      <c r="M1223" s="88"/>
      <c r="N1223" s="88"/>
      <c r="O1223" s="88"/>
      <c r="P1223" s="89"/>
      <c r="Q1223" s="90"/>
      <c r="R1223" s="91"/>
      <c r="S1223" s="92"/>
      <c r="T1223" s="93"/>
      <c r="U1223" s="94"/>
      <c r="V1223" s="95"/>
      <c r="W1223" s="64"/>
      <c r="X1223" s="65"/>
      <c r="Y1223" s="66"/>
      <c r="Z1223" s="67"/>
      <c r="AA1223" s="68"/>
      <c r="AB1223" s="69"/>
      <c r="AC1223" s="70"/>
      <c r="AD1223" s="71"/>
      <c r="AE1223" s="72"/>
      <c r="AF1223" s="73"/>
      <c r="AG1223" s="74"/>
      <c r="AH1223" s="75"/>
      <c r="AI1223" s="76"/>
      <c r="AJ1223" s="77"/>
      <c r="AK1223" s="65"/>
      <c r="AL1223" s="66"/>
      <c r="AM1223" s="67"/>
      <c r="AN1223" s="68"/>
      <c r="AO1223" s="69"/>
      <c r="AP1223" s="70"/>
      <c r="AQ1223" s="71"/>
      <c r="AR1223" s="72"/>
      <c r="AS1223" s="73"/>
      <c r="AT1223" s="74"/>
      <c r="AU1223" s="75"/>
      <c r="AV1223" s="76"/>
      <c r="AW1223" s="78"/>
      <c r="AX1223" s="79"/>
      <c r="AY1223" s="78"/>
      <c r="AZ1223" s="79"/>
      <c r="BA1223" s="80"/>
      <c r="BB1223" s="80"/>
      <c r="BC1223" s="80"/>
      <c r="BD1223" s="80"/>
      <c r="BE1223" s="81"/>
      <c r="BF1223" s="81"/>
      <c r="BG1223" s="81"/>
      <c r="BH1223" s="81"/>
      <c r="BI1223" s="81"/>
      <c r="BJ1223" s="81"/>
    </row>
    <row r="1224">
      <c r="A1224" s="31"/>
      <c r="B1224" s="32"/>
      <c r="C1224" s="33"/>
      <c r="D1224" s="55"/>
      <c r="E1224" s="35"/>
      <c r="F1224" s="36"/>
      <c r="G1224" s="37"/>
      <c r="H1224" s="38"/>
      <c r="I1224" s="39"/>
      <c r="J1224" s="40"/>
      <c r="K1224" s="88"/>
      <c r="L1224" s="88"/>
      <c r="M1224" s="88"/>
      <c r="N1224" s="88"/>
      <c r="O1224" s="88"/>
      <c r="P1224" s="89"/>
      <c r="Q1224" s="90"/>
      <c r="R1224" s="91"/>
      <c r="S1224" s="92"/>
      <c r="T1224" s="93"/>
      <c r="U1224" s="94"/>
      <c r="V1224" s="95"/>
      <c r="W1224" s="64"/>
      <c r="X1224" s="65"/>
      <c r="Y1224" s="66"/>
      <c r="Z1224" s="67"/>
      <c r="AA1224" s="68"/>
      <c r="AB1224" s="69"/>
      <c r="AC1224" s="70"/>
      <c r="AD1224" s="71"/>
      <c r="AE1224" s="72"/>
      <c r="AF1224" s="73"/>
      <c r="AG1224" s="74"/>
      <c r="AH1224" s="75"/>
      <c r="AI1224" s="76"/>
      <c r="AJ1224" s="77"/>
      <c r="AK1224" s="65"/>
      <c r="AL1224" s="66"/>
      <c r="AM1224" s="67"/>
      <c r="AN1224" s="68"/>
      <c r="AO1224" s="69"/>
      <c r="AP1224" s="70"/>
      <c r="AQ1224" s="71"/>
      <c r="AR1224" s="72"/>
      <c r="AS1224" s="73"/>
      <c r="AT1224" s="74"/>
      <c r="AU1224" s="75"/>
      <c r="AV1224" s="76"/>
      <c r="AW1224" s="78"/>
      <c r="AX1224" s="79"/>
      <c r="AY1224" s="78"/>
      <c r="AZ1224" s="79"/>
      <c r="BA1224" s="80"/>
      <c r="BB1224" s="80"/>
      <c r="BC1224" s="80"/>
      <c r="BD1224" s="80"/>
      <c r="BE1224" s="81"/>
      <c r="BF1224" s="81"/>
      <c r="BG1224" s="81"/>
      <c r="BH1224" s="81"/>
      <c r="BI1224" s="81"/>
      <c r="BJ1224" s="81"/>
    </row>
    <row r="1225">
      <c r="A1225" s="31"/>
      <c r="B1225" s="32"/>
      <c r="C1225" s="33"/>
      <c r="D1225" s="55"/>
      <c r="E1225" s="35"/>
      <c r="F1225" s="36"/>
      <c r="G1225" s="37"/>
      <c r="H1225" s="38"/>
      <c r="I1225" s="39"/>
      <c r="J1225" s="40"/>
      <c r="K1225" s="88"/>
      <c r="L1225" s="88"/>
      <c r="M1225" s="88"/>
      <c r="N1225" s="88"/>
      <c r="O1225" s="88"/>
      <c r="P1225" s="89"/>
      <c r="Q1225" s="90"/>
      <c r="R1225" s="91"/>
      <c r="S1225" s="92"/>
      <c r="T1225" s="93"/>
      <c r="U1225" s="94"/>
      <c r="V1225" s="95"/>
      <c r="W1225" s="64"/>
      <c r="X1225" s="65"/>
      <c r="Y1225" s="66"/>
      <c r="Z1225" s="67"/>
      <c r="AA1225" s="68"/>
      <c r="AB1225" s="69"/>
      <c r="AC1225" s="70"/>
      <c r="AD1225" s="71"/>
      <c r="AE1225" s="72"/>
      <c r="AF1225" s="73"/>
      <c r="AG1225" s="74"/>
      <c r="AH1225" s="75"/>
      <c r="AI1225" s="76"/>
      <c r="AJ1225" s="77"/>
      <c r="AK1225" s="65"/>
      <c r="AL1225" s="66"/>
      <c r="AM1225" s="67"/>
      <c r="AN1225" s="68"/>
      <c r="AO1225" s="69"/>
      <c r="AP1225" s="70"/>
      <c r="AQ1225" s="71"/>
      <c r="AR1225" s="72"/>
      <c r="AS1225" s="73"/>
      <c r="AT1225" s="74"/>
      <c r="AU1225" s="75"/>
      <c r="AV1225" s="76"/>
      <c r="AW1225" s="78"/>
      <c r="AX1225" s="79"/>
      <c r="AY1225" s="78"/>
      <c r="AZ1225" s="79"/>
      <c r="BA1225" s="80"/>
      <c r="BB1225" s="80"/>
      <c r="BC1225" s="80"/>
      <c r="BD1225" s="80"/>
      <c r="BE1225" s="81"/>
      <c r="BF1225" s="81"/>
      <c r="BG1225" s="81"/>
      <c r="BH1225" s="81"/>
      <c r="BI1225" s="81"/>
      <c r="BJ1225" s="81"/>
    </row>
    <row r="1226">
      <c r="A1226" s="31"/>
      <c r="B1226" s="32"/>
      <c r="C1226" s="33"/>
      <c r="D1226" s="55"/>
      <c r="E1226" s="35"/>
      <c r="F1226" s="36"/>
      <c r="G1226" s="37"/>
      <c r="H1226" s="38"/>
      <c r="I1226" s="39"/>
      <c r="J1226" s="40"/>
      <c r="K1226" s="88"/>
      <c r="L1226" s="88"/>
      <c r="M1226" s="88"/>
      <c r="N1226" s="88"/>
      <c r="O1226" s="88"/>
      <c r="P1226" s="89"/>
      <c r="Q1226" s="90"/>
      <c r="R1226" s="91"/>
      <c r="S1226" s="92"/>
      <c r="T1226" s="93"/>
      <c r="U1226" s="94"/>
      <c r="V1226" s="95"/>
      <c r="W1226" s="64"/>
      <c r="X1226" s="65"/>
      <c r="Y1226" s="66"/>
      <c r="Z1226" s="67"/>
      <c r="AA1226" s="68"/>
      <c r="AB1226" s="69"/>
      <c r="AC1226" s="70"/>
      <c r="AD1226" s="71"/>
      <c r="AE1226" s="72"/>
      <c r="AF1226" s="73"/>
      <c r="AG1226" s="74"/>
      <c r="AH1226" s="75"/>
      <c r="AI1226" s="76"/>
      <c r="AJ1226" s="77"/>
      <c r="AK1226" s="65"/>
      <c r="AL1226" s="66"/>
      <c r="AM1226" s="67"/>
      <c r="AN1226" s="68"/>
      <c r="AO1226" s="69"/>
      <c r="AP1226" s="70"/>
      <c r="AQ1226" s="71"/>
      <c r="AR1226" s="72"/>
      <c r="AS1226" s="73"/>
      <c r="AT1226" s="74"/>
      <c r="AU1226" s="75"/>
      <c r="AV1226" s="76"/>
      <c r="AW1226" s="78"/>
      <c r="AX1226" s="79"/>
      <c r="AY1226" s="78"/>
      <c r="AZ1226" s="79"/>
      <c r="BA1226" s="80"/>
      <c r="BB1226" s="80"/>
      <c r="BC1226" s="80"/>
      <c r="BD1226" s="80"/>
      <c r="BE1226" s="81"/>
      <c r="BF1226" s="81"/>
      <c r="BG1226" s="81"/>
      <c r="BH1226" s="81"/>
      <c r="BI1226" s="81"/>
      <c r="BJ1226" s="81"/>
    </row>
    <row r="1227">
      <c r="A1227" s="31"/>
      <c r="B1227" s="32"/>
      <c r="C1227" s="33"/>
      <c r="D1227" s="55"/>
      <c r="E1227" s="35"/>
      <c r="F1227" s="36"/>
      <c r="G1227" s="37"/>
      <c r="H1227" s="38"/>
      <c r="I1227" s="39"/>
      <c r="J1227" s="40"/>
      <c r="K1227" s="88"/>
      <c r="L1227" s="88"/>
      <c r="M1227" s="88"/>
      <c r="N1227" s="88"/>
      <c r="O1227" s="88"/>
      <c r="P1227" s="89"/>
      <c r="Q1227" s="90"/>
      <c r="R1227" s="91"/>
      <c r="S1227" s="92"/>
      <c r="T1227" s="93"/>
      <c r="U1227" s="94"/>
      <c r="V1227" s="95"/>
      <c r="W1227" s="64"/>
      <c r="X1227" s="65"/>
      <c r="Y1227" s="66"/>
      <c r="Z1227" s="67"/>
      <c r="AA1227" s="68"/>
      <c r="AB1227" s="69"/>
      <c r="AC1227" s="70"/>
      <c r="AD1227" s="71"/>
      <c r="AE1227" s="72"/>
      <c r="AF1227" s="73"/>
      <c r="AG1227" s="74"/>
      <c r="AH1227" s="75"/>
      <c r="AI1227" s="76"/>
      <c r="AJ1227" s="77"/>
      <c r="AK1227" s="65"/>
      <c r="AL1227" s="66"/>
      <c r="AM1227" s="67"/>
      <c r="AN1227" s="68"/>
      <c r="AO1227" s="69"/>
      <c r="AP1227" s="70"/>
      <c r="AQ1227" s="71"/>
      <c r="AR1227" s="72"/>
      <c r="AS1227" s="73"/>
      <c r="AT1227" s="74"/>
      <c r="AU1227" s="75"/>
      <c r="AV1227" s="76"/>
      <c r="AW1227" s="78"/>
      <c r="AX1227" s="79"/>
      <c r="AY1227" s="78"/>
      <c r="AZ1227" s="79"/>
      <c r="BA1227" s="80"/>
      <c r="BB1227" s="80"/>
      <c r="BC1227" s="80"/>
      <c r="BD1227" s="80"/>
      <c r="BE1227" s="81"/>
      <c r="BF1227" s="81"/>
      <c r="BG1227" s="81"/>
      <c r="BH1227" s="81"/>
      <c r="BI1227" s="81"/>
      <c r="BJ1227" s="81"/>
    </row>
    <row r="1228">
      <c r="A1228" s="31"/>
      <c r="B1228" s="32"/>
      <c r="C1228" s="33"/>
      <c r="D1228" s="55"/>
      <c r="E1228" s="35"/>
      <c r="F1228" s="36"/>
      <c r="G1228" s="37"/>
      <c r="H1228" s="38"/>
      <c r="I1228" s="39"/>
      <c r="J1228" s="40"/>
      <c r="K1228" s="88"/>
      <c r="L1228" s="88"/>
      <c r="M1228" s="88"/>
      <c r="N1228" s="88"/>
      <c r="O1228" s="88"/>
      <c r="P1228" s="89"/>
      <c r="Q1228" s="90"/>
      <c r="R1228" s="91"/>
      <c r="S1228" s="92"/>
      <c r="T1228" s="93"/>
      <c r="U1228" s="94"/>
      <c r="V1228" s="95"/>
      <c r="W1228" s="64"/>
      <c r="X1228" s="65"/>
      <c r="Y1228" s="66"/>
      <c r="Z1228" s="67"/>
      <c r="AA1228" s="68"/>
      <c r="AB1228" s="69"/>
      <c r="AC1228" s="70"/>
      <c r="AD1228" s="71"/>
      <c r="AE1228" s="72"/>
      <c r="AF1228" s="73"/>
      <c r="AG1228" s="74"/>
      <c r="AH1228" s="75"/>
      <c r="AI1228" s="76"/>
      <c r="AJ1228" s="77"/>
      <c r="AK1228" s="65"/>
      <c r="AL1228" s="66"/>
      <c r="AM1228" s="67"/>
      <c r="AN1228" s="68"/>
      <c r="AO1228" s="69"/>
      <c r="AP1228" s="70"/>
      <c r="AQ1228" s="71"/>
      <c r="AR1228" s="72"/>
      <c r="AS1228" s="73"/>
      <c r="AT1228" s="74"/>
      <c r="AU1228" s="75"/>
      <c r="AV1228" s="76"/>
      <c r="AW1228" s="78"/>
      <c r="AX1228" s="79"/>
      <c r="AY1228" s="78"/>
      <c r="AZ1228" s="79"/>
      <c r="BA1228" s="80"/>
      <c r="BB1228" s="80"/>
      <c r="BC1228" s="80"/>
      <c r="BD1228" s="80"/>
      <c r="BE1228" s="81"/>
      <c r="BF1228" s="81"/>
      <c r="BG1228" s="81"/>
      <c r="BH1228" s="81"/>
      <c r="BI1228" s="81"/>
      <c r="BJ1228" s="81"/>
    </row>
    <row r="1229">
      <c r="A1229" s="31"/>
      <c r="B1229" s="32"/>
      <c r="C1229" s="33"/>
      <c r="D1229" s="55"/>
      <c r="E1229" s="35"/>
      <c r="F1229" s="36"/>
      <c r="G1229" s="37"/>
      <c r="H1229" s="38"/>
      <c r="I1229" s="39"/>
      <c r="J1229" s="40"/>
      <c r="K1229" s="88"/>
      <c r="L1229" s="88"/>
      <c r="M1229" s="88"/>
      <c r="N1229" s="88"/>
      <c r="O1229" s="88"/>
      <c r="P1229" s="89"/>
      <c r="Q1229" s="90"/>
      <c r="R1229" s="91"/>
      <c r="S1229" s="92"/>
      <c r="T1229" s="93"/>
      <c r="U1229" s="94"/>
      <c r="V1229" s="95"/>
      <c r="W1229" s="64"/>
      <c r="X1229" s="65"/>
      <c r="Y1229" s="66"/>
      <c r="Z1229" s="67"/>
      <c r="AA1229" s="68"/>
      <c r="AB1229" s="69"/>
      <c r="AC1229" s="70"/>
      <c r="AD1229" s="71"/>
      <c r="AE1229" s="72"/>
      <c r="AF1229" s="73"/>
      <c r="AG1229" s="74"/>
      <c r="AH1229" s="75"/>
      <c r="AI1229" s="76"/>
      <c r="AJ1229" s="77"/>
      <c r="AK1229" s="65"/>
      <c r="AL1229" s="66"/>
      <c r="AM1229" s="67"/>
      <c r="AN1229" s="68"/>
      <c r="AO1229" s="69"/>
      <c r="AP1229" s="70"/>
      <c r="AQ1229" s="71"/>
      <c r="AR1229" s="72"/>
      <c r="AS1229" s="73"/>
      <c r="AT1229" s="74"/>
      <c r="AU1229" s="75"/>
      <c r="AV1229" s="76"/>
      <c r="AW1229" s="78"/>
      <c r="AX1229" s="79"/>
      <c r="AY1229" s="78"/>
      <c r="AZ1229" s="79"/>
      <c r="BA1229" s="80"/>
      <c r="BB1229" s="80"/>
      <c r="BC1229" s="80"/>
      <c r="BD1229" s="80"/>
      <c r="BE1229" s="81"/>
      <c r="BF1229" s="81"/>
      <c r="BG1229" s="81"/>
      <c r="BH1229" s="81"/>
      <c r="BI1229" s="81"/>
      <c r="BJ1229" s="81"/>
    </row>
    <row r="1230">
      <c r="A1230" s="31"/>
      <c r="B1230" s="32"/>
      <c r="C1230" s="33"/>
      <c r="D1230" s="55"/>
      <c r="E1230" s="35"/>
      <c r="F1230" s="36"/>
      <c r="G1230" s="37"/>
      <c r="H1230" s="38"/>
      <c r="I1230" s="39"/>
      <c r="J1230" s="40"/>
      <c r="K1230" s="88"/>
      <c r="L1230" s="88"/>
      <c r="M1230" s="88"/>
      <c r="N1230" s="88"/>
      <c r="O1230" s="88"/>
      <c r="P1230" s="89"/>
      <c r="Q1230" s="90"/>
      <c r="R1230" s="91"/>
      <c r="S1230" s="92"/>
      <c r="T1230" s="93"/>
      <c r="U1230" s="94"/>
      <c r="V1230" s="95"/>
      <c r="W1230" s="64"/>
      <c r="X1230" s="65"/>
      <c r="Y1230" s="66"/>
      <c r="Z1230" s="67"/>
      <c r="AA1230" s="68"/>
      <c r="AB1230" s="69"/>
      <c r="AC1230" s="70"/>
      <c r="AD1230" s="71"/>
      <c r="AE1230" s="72"/>
      <c r="AF1230" s="73"/>
      <c r="AG1230" s="74"/>
      <c r="AH1230" s="75"/>
      <c r="AI1230" s="76"/>
      <c r="AJ1230" s="77"/>
      <c r="AK1230" s="65"/>
      <c r="AL1230" s="66"/>
      <c r="AM1230" s="67"/>
      <c r="AN1230" s="68"/>
      <c r="AO1230" s="69"/>
      <c r="AP1230" s="70"/>
      <c r="AQ1230" s="71"/>
      <c r="AR1230" s="72"/>
      <c r="AS1230" s="73"/>
      <c r="AT1230" s="74"/>
      <c r="AU1230" s="75"/>
      <c r="AV1230" s="76"/>
      <c r="AW1230" s="78"/>
      <c r="AX1230" s="79"/>
      <c r="AY1230" s="78"/>
      <c r="AZ1230" s="79"/>
      <c r="BA1230" s="80"/>
      <c r="BB1230" s="80"/>
      <c r="BC1230" s="80"/>
      <c r="BD1230" s="80"/>
      <c r="BE1230" s="81"/>
      <c r="BF1230" s="81"/>
      <c r="BG1230" s="81"/>
      <c r="BH1230" s="81"/>
      <c r="BI1230" s="81"/>
      <c r="BJ1230" s="81"/>
    </row>
    <row r="1231">
      <c r="A1231" s="31"/>
      <c r="B1231" s="32"/>
      <c r="C1231" s="33"/>
      <c r="D1231" s="55"/>
      <c r="E1231" s="35"/>
      <c r="F1231" s="36"/>
      <c r="G1231" s="37"/>
      <c r="H1231" s="38"/>
      <c r="I1231" s="39"/>
      <c r="J1231" s="40"/>
      <c r="K1231" s="88"/>
      <c r="L1231" s="88"/>
      <c r="M1231" s="88"/>
      <c r="N1231" s="88"/>
      <c r="O1231" s="88"/>
      <c r="P1231" s="89"/>
      <c r="Q1231" s="90"/>
      <c r="R1231" s="91"/>
      <c r="S1231" s="92"/>
      <c r="T1231" s="93"/>
      <c r="U1231" s="94"/>
      <c r="V1231" s="95"/>
      <c r="W1231" s="64"/>
      <c r="X1231" s="65"/>
      <c r="Y1231" s="66"/>
      <c r="Z1231" s="67"/>
      <c r="AA1231" s="68"/>
      <c r="AB1231" s="69"/>
      <c r="AC1231" s="70"/>
      <c r="AD1231" s="71"/>
      <c r="AE1231" s="72"/>
      <c r="AF1231" s="73"/>
      <c r="AG1231" s="74"/>
      <c r="AH1231" s="75"/>
      <c r="AI1231" s="76"/>
      <c r="AJ1231" s="77"/>
      <c r="AK1231" s="65"/>
      <c r="AL1231" s="66"/>
      <c r="AM1231" s="67"/>
      <c r="AN1231" s="68"/>
      <c r="AO1231" s="69"/>
      <c r="AP1231" s="70"/>
      <c r="AQ1231" s="71"/>
      <c r="AR1231" s="72"/>
      <c r="AS1231" s="73"/>
      <c r="AT1231" s="74"/>
      <c r="AU1231" s="75"/>
      <c r="AV1231" s="76"/>
      <c r="AW1231" s="78"/>
      <c r="AX1231" s="79"/>
      <c r="AY1231" s="78"/>
      <c r="AZ1231" s="79"/>
      <c r="BA1231" s="80"/>
      <c r="BB1231" s="80"/>
      <c r="BC1231" s="80"/>
      <c r="BD1231" s="80"/>
      <c r="BE1231" s="81"/>
      <c r="BF1231" s="81"/>
      <c r="BG1231" s="81"/>
      <c r="BH1231" s="81"/>
      <c r="BI1231" s="81"/>
      <c r="BJ1231" s="81"/>
    </row>
    <row r="1232">
      <c r="A1232" s="31"/>
      <c r="B1232" s="32"/>
      <c r="C1232" s="33"/>
      <c r="D1232" s="55"/>
      <c r="E1232" s="35"/>
      <c r="F1232" s="36"/>
      <c r="G1232" s="37"/>
      <c r="H1232" s="38"/>
      <c r="I1232" s="39"/>
      <c r="J1232" s="40"/>
      <c r="K1232" s="88"/>
      <c r="L1232" s="88"/>
      <c r="M1232" s="88"/>
      <c r="N1232" s="88"/>
      <c r="O1232" s="88"/>
      <c r="P1232" s="89"/>
      <c r="Q1232" s="90"/>
      <c r="R1232" s="91"/>
      <c r="S1232" s="92"/>
      <c r="T1232" s="93"/>
      <c r="U1232" s="94"/>
      <c r="V1232" s="95"/>
      <c r="W1232" s="64"/>
      <c r="X1232" s="65"/>
      <c r="Y1232" s="66"/>
      <c r="Z1232" s="67"/>
      <c r="AA1232" s="68"/>
      <c r="AB1232" s="69"/>
      <c r="AC1232" s="70"/>
      <c r="AD1232" s="71"/>
      <c r="AE1232" s="72"/>
      <c r="AF1232" s="73"/>
      <c r="AG1232" s="74"/>
      <c r="AH1232" s="75"/>
      <c r="AI1232" s="76"/>
      <c r="AJ1232" s="77"/>
      <c r="AK1232" s="65"/>
      <c r="AL1232" s="66"/>
      <c r="AM1232" s="67"/>
      <c r="AN1232" s="68"/>
      <c r="AO1232" s="69"/>
      <c r="AP1232" s="70"/>
      <c r="AQ1232" s="71"/>
      <c r="AR1232" s="72"/>
      <c r="AS1232" s="73"/>
      <c r="AT1232" s="74"/>
      <c r="AU1232" s="75"/>
      <c r="AV1232" s="76"/>
      <c r="AW1232" s="78"/>
      <c r="AX1232" s="79"/>
      <c r="AY1232" s="78"/>
      <c r="AZ1232" s="79"/>
      <c r="BA1232" s="80"/>
      <c r="BB1232" s="80"/>
      <c r="BC1232" s="80"/>
      <c r="BD1232" s="80"/>
      <c r="BE1232" s="81"/>
      <c r="BF1232" s="81"/>
      <c r="BG1232" s="81"/>
      <c r="BH1232" s="81"/>
      <c r="BI1232" s="81"/>
      <c r="BJ1232" s="81"/>
    </row>
    <row r="1233">
      <c r="A1233" s="31"/>
      <c r="B1233" s="32"/>
      <c r="C1233" s="33"/>
      <c r="D1233" s="55"/>
      <c r="E1233" s="35"/>
      <c r="F1233" s="36"/>
      <c r="G1233" s="37"/>
      <c r="H1233" s="38"/>
      <c r="I1233" s="39"/>
      <c r="J1233" s="40"/>
      <c r="K1233" s="88"/>
      <c r="L1233" s="88"/>
      <c r="M1233" s="88"/>
      <c r="N1233" s="88"/>
      <c r="O1233" s="88"/>
      <c r="P1233" s="89"/>
      <c r="Q1233" s="90"/>
      <c r="R1233" s="91"/>
      <c r="S1233" s="92"/>
      <c r="T1233" s="93"/>
      <c r="U1233" s="94"/>
      <c r="V1233" s="95"/>
      <c r="W1233" s="64"/>
      <c r="X1233" s="65"/>
      <c r="Y1233" s="66"/>
      <c r="Z1233" s="67"/>
      <c r="AA1233" s="68"/>
      <c r="AB1233" s="69"/>
      <c r="AC1233" s="70"/>
      <c r="AD1233" s="71"/>
      <c r="AE1233" s="72"/>
      <c r="AF1233" s="73"/>
      <c r="AG1233" s="74"/>
      <c r="AH1233" s="75"/>
      <c r="AI1233" s="76"/>
      <c r="AJ1233" s="77"/>
      <c r="AK1233" s="65"/>
      <c r="AL1233" s="66"/>
      <c r="AM1233" s="67"/>
      <c r="AN1233" s="68"/>
      <c r="AO1233" s="69"/>
      <c r="AP1233" s="70"/>
      <c r="AQ1233" s="71"/>
      <c r="AR1233" s="72"/>
      <c r="AS1233" s="73"/>
      <c r="AT1233" s="74"/>
      <c r="AU1233" s="75"/>
      <c r="AV1233" s="76"/>
      <c r="AW1233" s="78"/>
      <c r="AX1233" s="79"/>
      <c r="AY1233" s="78"/>
      <c r="AZ1233" s="79"/>
      <c r="BA1233" s="80"/>
      <c r="BB1233" s="80"/>
      <c r="BC1233" s="80"/>
      <c r="BD1233" s="80"/>
      <c r="BE1233" s="81"/>
      <c r="BF1233" s="81"/>
      <c r="BG1233" s="81"/>
      <c r="BH1233" s="81"/>
      <c r="BI1233" s="81"/>
      <c r="BJ1233" s="81"/>
    </row>
    <row r="1234">
      <c r="A1234" s="31"/>
      <c r="B1234" s="32"/>
      <c r="C1234" s="33"/>
      <c r="D1234" s="55"/>
      <c r="E1234" s="35"/>
      <c r="F1234" s="36"/>
      <c r="G1234" s="37"/>
      <c r="H1234" s="38"/>
      <c r="I1234" s="39"/>
      <c r="J1234" s="40"/>
      <c r="K1234" s="88"/>
      <c r="L1234" s="88"/>
      <c r="M1234" s="88"/>
      <c r="N1234" s="88"/>
      <c r="O1234" s="88"/>
      <c r="P1234" s="89"/>
      <c r="Q1234" s="90"/>
      <c r="R1234" s="91"/>
      <c r="S1234" s="92"/>
      <c r="T1234" s="93"/>
      <c r="U1234" s="94"/>
      <c r="V1234" s="95"/>
      <c r="W1234" s="64"/>
      <c r="X1234" s="65"/>
      <c r="Y1234" s="66"/>
      <c r="Z1234" s="67"/>
      <c r="AA1234" s="68"/>
      <c r="AB1234" s="69"/>
      <c r="AC1234" s="70"/>
      <c r="AD1234" s="71"/>
      <c r="AE1234" s="72"/>
      <c r="AF1234" s="73"/>
      <c r="AG1234" s="74"/>
      <c r="AH1234" s="75"/>
      <c r="AI1234" s="76"/>
      <c r="AJ1234" s="77"/>
      <c r="AK1234" s="65"/>
      <c r="AL1234" s="66"/>
      <c r="AM1234" s="67"/>
      <c r="AN1234" s="68"/>
      <c r="AO1234" s="69"/>
      <c r="AP1234" s="70"/>
      <c r="AQ1234" s="71"/>
      <c r="AR1234" s="72"/>
      <c r="AS1234" s="73"/>
      <c r="AT1234" s="74"/>
      <c r="AU1234" s="75"/>
      <c r="AV1234" s="76"/>
      <c r="AW1234" s="78"/>
      <c r="AX1234" s="79"/>
      <c r="AY1234" s="78"/>
      <c r="AZ1234" s="79"/>
      <c r="BA1234" s="80"/>
      <c r="BB1234" s="80"/>
      <c r="BC1234" s="80"/>
      <c r="BD1234" s="80"/>
      <c r="BE1234" s="81"/>
      <c r="BF1234" s="81"/>
      <c r="BG1234" s="81"/>
      <c r="BH1234" s="81"/>
      <c r="BI1234" s="81"/>
      <c r="BJ1234" s="81"/>
    </row>
    <row r="1235">
      <c r="A1235" s="31"/>
      <c r="B1235" s="32"/>
      <c r="C1235" s="33"/>
      <c r="D1235" s="55"/>
      <c r="E1235" s="35"/>
      <c r="F1235" s="36"/>
      <c r="G1235" s="37"/>
      <c r="H1235" s="38"/>
      <c r="I1235" s="39"/>
      <c r="J1235" s="40"/>
      <c r="K1235" s="88"/>
      <c r="L1235" s="88"/>
      <c r="M1235" s="88"/>
      <c r="N1235" s="88"/>
      <c r="O1235" s="88"/>
      <c r="P1235" s="89"/>
      <c r="Q1235" s="90"/>
      <c r="R1235" s="91"/>
      <c r="S1235" s="92"/>
      <c r="T1235" s="93"/>
      <c r="U1235" s="94"/>
      <c r="V1235" s="95"/>
      <c r="W1235" s="64"/>
      <c r="X1235" s="65"/>
      <c r="Y1235" s="66"/>
      <c r="Z1235" s="67"/>
      <c r="AA1235" s="68"/>
      <c r="AB1235" s="69"/>
      <c r="AC1235" s="70"/>
      <c r="AD1235" s="71"/>
      <c r="AE1235" s="72"/>
      <c r="AF1235" s="73"/>
      <c r="AG1235" s="74"/>
      <c r="AH1235" s="75"/>
      <c r="AI1235" s="76"/>
      <c r="AJ1235" s="77"/>
      <c r="AK1235" s="65"/>
      <c r="AL1235" s="66"/>
      <c r="AM1235" s="67"/>
      <c r="AN1235" s="68"/>
      <c r="AO1235" s="69"/>
      <c r="AP1235" s="70"/>
      <c r="AQ1235" s="71"/>
      <c r="AR1235" s="72"/>
      <c r="AS1235" s="73"/>
      <c r="AT1235" s="74"/>
      <c r="AU1235" s="75"/>
      <c r="AV1235" s="76"/>
      <c r="AW1235" s="78"/>
      <c r="AX1235" s="79"/>
      <c r="AY1235" s="78"/>
      <c r="AZ1235" s="79"/>
      <c r="BA1235" s="80"/>
      <c r="BB1235" s="80"/>
      <c r="BC1235" s="80"/>
      <c r="BD1235" s="80"/>
      <c r="BE1235" s="81"/>
      <c r="BF1235" s="81"/>
      <c r="BG1235" s="81"/>
      <c r="BH1235" s="81"/>
      <c r="BI1235" s="81"/>
      <c r="BJ1235" s="81"/>
    </row>
    <row r="1236">
      <c r="A1236" s="31"/>
      <c r="B1236" s="32"/>
      <c r="C1236" s="33"/>
      <c r="D1236" s="55"/>
      <c r="E1236" s="35"/>
      <c r="F1236" s="36"/>
      <c r="G1236" s="37"/>
      <c r="H1236" s="38"/>
      <c r="I1236" s="39"/>
      <c r="J1236" s="40"/>
      <c r="K1236" s="88"/>
      <c r="L1236" s="88"/>
      <c r="M1236" s="88"/>
      <c r="N1236" s="88"/>
      <c r="O1236" s="88"/>
      <c r="P1236" s="89"/>
      <c r="Q1236" s="90"/>
      <c r="R1236" s="91"/>
      <c r="S1236" s="92"/>
      <c r="T1236" s="93"/>
      <c r="U1236" s="94"/>
      <c r="V1236" s="95"/>
      <c r="W1236" s="64"/>
      <c r="X1236" s="65"/>
      <c r="Y1236" s="66"/>
      <c r="Z1236" s="67"/>
      <c r="AA1236" s="68"/>
      <c r="AB1236" s="69"/>
      <c r="AC1236" s="70"/>
      <c r="AD1236" s="71"/>
      <c r="AE1236" s="72"/>
      <c r="AF1236" s="73"/>
      <c r="AG1236" s="74"/>
      <c r="AH1236" s="75"/>
      <c r="AI1236" s="76"/>
      <c r="AJ1236" s="77"/>
      <c r="AK1236" s="65"/>
      <c r="AL1236" s="66"/>
      <c r="AM1236" s="67"/>
      <c r="AN1236" s="68"/>
      <c r="AO1236" s="69"/>
      <c r="AP1236" s="70"/>
      <c r="AQ1236" s="71"/>
      <c r="AR1236" s="72"/>
      <c r="AS1236" s="73"/>
      <c r="AT1236" s="74"/>
      <c r="AU1236" s="75"/>
      <c r="AV1236" s="76"/>
      <c r="AW1236" s="78"/>
      <c r="AX1236" s="79"/>
      <c r="AY1236" s="78"/>
      <c r="AZ1236" s="79"/>
      <c r="BA1236" s="80"/>
      <c r="BB1236" s="80"/>
      <c r="BC1236" s="80"/>
      <c r="BD1236" s="80"/>
      <c r="BE1236" s="81"/>
      <c r="BF1236" s="81"/>
      <c r="BG1236" s="81"/>
      <c r="BH1236" s="81"/>
      <c r="BI1236" s="81"/>
      <c r="BJ1236" s="81"/>
    </row>
    <row r="1237">
      <c r="A1237" s="31"/>
      <c r="B1237" s="32"/>
      <c r="C1237" s="33"/>
      <c r="D1237" s="55"/>
      <c r="E1237" s="35"/>
      <c r="F1237" s="36"/>
      <c r="G1237" s="37"/>
      <c r="H1237" s="38"/>
      <c r="I1237" s="39"/>
      <c r="J1237" s="40"/>
      <c r="K1237" s="88"/>
      <c r="L1237" s="88"/>
      <c r="M1237" s="88"/>
      <c r="N1237" s="88"/>
      <c r="O1237" s="88"/>
      <c r="P1237" s="89"/>
      <c r="Q1237" s="90"/>
      <c r="R1237" s="91"/>
      <c r="S1237" s="92"/>
      <c r="T1237" s="93"/>
      <c r="U1237" s="94"/>
      <c r="V1237" s="95"/>
      <c r="W1237" s="64"/>
      <c r="X1237" s="65"/>
      <c r="Y1237" s="66"/>
      <c r="Z1237" s="67"/>
      <c r="AA1237" s="68"/>
      <c r="AB1237" s="69"/>
      <c r="AC1237" s="70"/>
      <c r="AD1237" s="71"/>
      <c r="AE1237" s="72"/>
      <c r="AF1237" s="73"/>
      <c r="AG1237" s="74"/>
      <c r="AH1237" s="75"/>
      <c r="AI1237" s="76"/>
      <c r="AJ1237" s="77"/>
      <c r="AK1237" s="65"/>
      <c r="AL1237" s="66"/>
      <c r="AM1237" s="67"/>
      <c r="AN1237" s="68"/>
      <c r="AO1237" s="69"/>
      <c r="AP1237" s="70"/>
      <c r="AQ1237" s="71"/>
      <c r="AR1237" s="72"/>
      <c r="AS1237" s="73"/>
      <c r="AT1237" s="74"/>
      <c r="AU1237" s="75"/>
      <c r="AV1237" s="76"/>
      <c r="AW1237" s="78"/>
      <c r="AX1237" s="79"/>
      <c r="AY1237" s="78"/>
      <c r="AZ1237" s="79"/>
      <c r="BA1237" s="80"/>
      <c r="BB1237" s="80"/>
      <c r="BC1237" s="80"/>
      <c r="BD1237" s="80"/>
      <c r="BE1237" s="81"/>
      <c r="BF1237" s="81"/>
      <c r="BG1237" s="81"/>
      <c r="BH1237" s="81"/>
      <c r="BI1237" s="81"/>
      <c r="BJ1237" s="81"/>
    </row>
    <row r="1238">
      <c r="A1238" s="31"/>
      <c r="B1238" s="32"/>
      <c r="C1238" s="33"/>
      <c r="D1238" s="55"/>
      <c r="E1238" s="35"/>
      <c r="F1238" s="36"/>
      <c r="G1238" s="37"/>
      <c r="H1238" s="38"/>
      <c r="I1238" s="39"/>
      <c r="J1238" s="40"/>
      <c r="K1238" s="88"/>
      <c r="L1238" s="88"/>
      <c r="M1238" s="88"/>
      <c r="N1238" s="88"/>
      <c r="O1238" s="88"/>
      <c r="P1238" s="89"/>
      <c r="Q1238" s="90"/>
      <c r="R1238" s="91"/>
      <c r="S1238" s="92"/>
      <c r="T1238" s="93"/>
      <c r="U1238" s="94"/>
      <c r="V1238" s="95"/>
      <c r="W1238" s="64"/>
      <c r="X1238" s="65"/>
      <c r="Y1238" s="66"/>
      <c r="Z1238" s="67"/>
      <c r="AA1238" s="68"/>
      <c r="AB1238" s="69"/>
      <c r="AC1238" s="70"/>
      <c r="AD1238" s="71"/>
      <c r="AE1238" s="72"/>
      <c r="AF1238" s="73"/>
      <c r="AG1238" s="74"/>
      <c r="AH1238" s="75"/>
      <c r="AI1238" s="76"/>
      <c r="AJ1238" s="77"/>
      <c r="AK1238" s="65"/>
      <c r="AL1238" s="66"/>
      <c r="AM1238" s="67"/>
      <c r="AN1238" s="68"/>
      <c r="AO1238" s="69"/>
      <c r="AP1238" s="70"/>
      <c r="AQ1238" s="71"/>
      <c r="AR1238" s="72"/>
      <c r="AS1238" s="73"/>
      <c r="AT1238" s="74"/>
      <c r="AU1238" s="75"/>
      <c r="AV1238" s="76"/>
      <c r="AW1238" s="78"/>
      <c r="AX1238" s="79"/>
      <c r="AY1238" s="78"/>
      <c r="AZ1238" s="79"/>
      <c r="BA1238" s="80"/>
      <c r="BB1238" s="80"/>
      <c r="BC1238" s="80"/>
      <c r="BD1238" s="80"/>
      <c r="BE1238" s="81"/>
      <c r="BF1238" s="81"/>
      <c r="BG1238" s="81"/>
      <c r="BH1238" s="81"/>
      <c r="BI1238" s="81"/>
      <c r="BJ1238" s="81"/>
    </row>
    <row r="1239">
      <c r="A1239" s="31"/>
      <c r="B1239" s="32"/>
      <c r="C1239" s="33"/>
      <c r="D1239" s="55"/>
      <c r="E1239" s="35"/>
      <c r="F1239" s="36"/>
      <c r="G1239" s="37"/>
      <c r="H1239" s="38"/>
      <c r="I1239" s="39"/>
      <c r="J1239" s="40"/>
      <c r="K1239" s="88"/>
      <c r="L1239" s="88"/>
      <c r="M1239" s="88"/>
      <c r="N1239" s="88"/>
      <c r="O1239" s="88"/>
      <c r="P1239" s="89"/>
      <c r="Q1239" s="90"/>
      <c r="R1239" s="91"/>
      <c r="S1239" s="92"/>
      <c r="T1239" s="93"/>
      <c r="U1239" s="94"/>
      <c r="V1239" s="95"/>
      <c r="W1239" s="64"/>
      <c r="X1239" s="65"/>
      <c r="Y1239" s="66"/>
      <c r="Z1239" s="67"/>
      <c r="AA1239" s="68"/>
      <c r="AB1239" s="69"/>
      <c r="AC1239" s="70"/>
      <c r="AD1239" s="71"/>
      <c r="AE1239" s="72"/>
      <c r="AF1239" s="73"/>
      <c r="AG1239" s="74"/>
      <c r="AH1239" s="75"/>
      <c r="AI1239" s="76"/>
      <c r="AJ1239" s="77"/>
      <c r="AK1239" s="65"/>
      <c r="AL1239" s="66"/>
      <c r="AM1239" s="67"/>
      <c r="AN1239" s="68"/>
      <c r="AO1239" s="69"/>
      <c r="AP1239" s="70"/>
      <c r="AQ1239" s="71"/>
      <c r="AR1239" s="72"/>
      <c r="AS1239" s="73"/>
      <c r="AT1239" s="74"/>
      <c r="AU1239" s="75"/>
      <c r="AV1239" s="76"/>
      <c r="AW1239" s="78"/>
      <c r="AX1239" s="79"/>
      <c r="AY1239" s="78"/>
      <c r="AZ1239" s="79"/>
      <c r="BA1239" s="80"/>
      <c r="BB1239" s="80"/>
      <c r="BC1239" s="80"/>
      <c r="BD1239" s="80"/>
      <c r="BE1239" s="81"/>
      <c r="BF1239" s="81"/>
      <c r="BG1239" s="81"/>
      <c r="BH1239" s="81"/>
      <c r="BI1239" s="81"/>
      <c r="BJ1239" s="81"/>
    </row>
    <row r="1240">
      <c r="A1240" s="31"/>
      <c r="B1240" s="32"/>
      <c r="C1240" s="33"/>
      <c r="D1240" s="55"/>
      <c r="E1240" s="35"/>
      <c r="F1240" s="36"/>
      <c r="G1240" s="37"/>
      <c r="H1240" s="38"/>
      <c r="I1240" s="39"/>
      <c r="J1240" s="40"/>
      <c r="K1240" s="88"/>
      <c r="L1240" s="88"/>
      <c r="M1240" s="88"/>
      <c r="N1240" s="88"/>
      <c r="O1240" s="88"/>
      <c r="P1240" s="89"/>
      <c r="Q1240" s="90"/>
      <c r="R1240" s="91"/>
      <c r="S1240" s="92"/>
      <c r="T1240" s="93"/>
      <c r="U1240" s="94"/>
      <c r="V1240" s="95"/>
      <c r="W1240" s="64"/>
      <c r="X1240" s="65"/>
      <c r="Y1240" s="66"/>
      <c r="Z1240" s="67"/>
      <c r="AA1240" s="68"/>
      <c r="AB1240" s="69"/>
      <c r="AC1240" s="70"/>
      <c r="AD1240" s="71"/>
      <c r="AE1240" s="72"/>
      <c r="AF1240" s="73"/>
      <c r="AG1240" s="74"/>
      <c r="AH1240" s="75"/>
      <c r="AI1240" s="76"/>
      <c r="AJ1240" s="77"/>
      <c r="AK1240" s="65"/>
      <c r="AL1240" s="66"/>
      <c r="AM1240" s="67"/>
      <c r="AN1240" s="68"/>
      <c r="AO1240" s="69"/>
      <c r="AP1240" s="70"/>
      <c r="AQ1240" s="71"/>
      <c r="AR1240" s="72"/>
      <c r="AS1240" s="73"/>
      <c r="AT1240" s="74"/>
      <c r="AU1240" s="75"/>
      <c r="AV1240" s="76"/>
      <c r="AW1240" s="78"/>
      <c r="AX1240" s="79"/>
      <c r="AY1240" s="78"/>
      <c r="AZ1240" s="79"/>
      <c r="BA1240" s="80"/>
      <c r="BB1240" s="80"/>
      <c r="BC1240" s="80"/>
      <c r="BD1240" s="80"/>
      <c r="BE1240" s="81"/>
      <c r="BF1240" s="81"/>
      <c r="BG1240" s="81"/>
      <c r="BH1240" s="81"/>
      <c r="BI1240" s="81"/>
      <c r="BJ1240" s="81"/>
    </row>
    <row r="1241">
      <c r="A1241" s="31"/>
      <c r="B1241" s="32"/>
      <c r="C1241" s="33"/>
      <c r="D1241" s="55"/>
      <c r="E1241" s="35"/>
      <c r="F1241" s="36"/>
      <c r="G1241" s="37"/>
      <c r="H1241" s="38"/>
      <c r="I1241" s="39"/>
      <c r="J1241" s="40"/>
      <c r="K1241" s="88"/>
      <c r="L1241" s="88"/>
      <c r="M1241" s="88"/>
      <c r="N1241" s="88"/>
      <c r="O1241" s="88"/>
      <c r="P1241" s="89"/>
      <c r="Q1241" s="90"/>
      <c r="R1241" s="91"/>
      <c r="S1241" s="92"/>
      <c r="T1241" s="93"/>
      <c r="U1241" s="94"/>
      <c r="V1241" s="95"/>
      <c r="W1241" s="64"/>
      <c r="X1241" s="65"/>
      <c r="Y1241" s="66"/>
      <c r="Z1241" s="67"/>
      <c r="AA1241" s="68"/>
      <c r="AB1241" s="69"/>
      <c r="AC1241" s="70"/>
      <c r="AD1241" s="71"/>
      <c r="AE1241" s="72"/>
      <c r="AF1241" s="73"/>
      <c r="AG1241" s="74"/>
      <c r="AH1241" s="75"/>
      <c r="AI1241" s="76"/>
      <c r="AJ1241" s="77"/>
      <c r="AK1241" s="65"/>
      <c r="AL1241" s="66"/>
      <c r="AM1241" s="67"/>
      <c r="AN1241" s="68"/>
      <c r="AO1241" s="69"/>
      <c r="AP1241" s="70"/>
      <c r="AQ1241" s="71"/>
      <c r="AR1241" s="72"/>
      <c r="AS1241" s="73"/>
      <c r="AT1241" s="74"/>
      <c r="AU1241" s="75"/>
      <c r="AV1241" s="76"/>
      <c r="AW1241" s="78"/>
      <c r="AX1241" s="79"/>
      <c r="AY1241" s="78"/>
      <c r="AZ1241" s="79"/>
      <c r="BA1241" s="80"/>
      <c r="BB1241" s="80"/>
      <c r="BC1241" s="80"/>
      <c r="BD1241" s="80"/>
      <c r="BE1241" s="81"/>
      <c r="BF1241" s="81"/>
      <c r="BG1241" s="81"/>
      <c r="BH1241" s="81"/>
      <c r="BI1241" s="81"/>
      <c r="BJ1241" s="81"/>
    </row>
    <row r="1242">
      <c r="A1242" s="31"/>
      <c r="B1242" s="32"/>
      <c r="C1242" s="33"/>
      <c r="D1242" s="55"/>
      <c r="E1242" s="35"/>
      <c r="F1242" s="36"/>
      <c r="G1242" s="37"/>
      <c r="H1242" s="38"/>
      <c r="I1242" s="39"/>
      <c r="J1242" s="40"/>
      <c r="K1242" s="88"/>
      <c r="L1242" s="88"/>
      <c r="M1242" s="88"/>
      <c r="N1242" s="88"/>
      <c r="O1242" s="88"/>
      <c r="P1242" s="89"/>
      <c r="Q1242" s="90"/>
      <c r="R1242" s="91"/>
      <c r="S1242" s="92"/>
      <c r="T1242" s="93"/>
      <c r="U1242" s="94"/>
      <c r="V1242" s="95"/>
      <c r="W1242" s="64"/>
      <c r="X1242" s="65"/>
      <c r="Y1242" s="66"/>
      <c r="Z1242" s="67"/>
      <c r="AA1242" s="68"/>
      <c r="AB1242" s="69"/>
      <c r="AC1242" s="70"/>
      <c r="AD1242" s="71"/>
      <c r="AE1242" s="72"/>
      <c r="AF1242" s="73"/>
      <c r="AG1242" s="74"/>
      <c r="AH1242" s="75"/>
      <c r="AI1242" s="76"/>
      <c r="AJ1242" s="77"/>
      <c r="AK1242" s="65"/>
      <c r="AL1242" s="66"/>
      <c r="AM1242" s="67"/>
      <c r="AN1242" s="68"/>
      <c r="AO1242" s="69"/>
      <c r="AP1242" s="70"/>
      <c r="AQ1242" s="71"/>
      <c r="AR1242" s="72"/>
      <c r="AS1242" s="73"/>
      <c r="AT1242" s="74"/>
      <c r="AU1242" s="75"/>
      <c r="AV1242" s="76"/>
      <c r="AW1242" s="78"/>
      <c r="AX1242" s="79"/>
      <c r="AY1242" s="78"/>
      <c r="AZ1242" s="79"/>
      <c r="BA1242" s="80"/>
      <c r="BB1242" s="80"/>
      <c r="BC1242" s="80"/>
      <c r="BD1242" s="80"/>
      <c r="BE1242" s="81"/>
      <c r="BF1242" s="81"/>
      <c r="BG1242" s="81"/>
      <c r="BH1242" s="81"/>
      <c r="BI1242" s="81"/>
      <c r="BJ1242" s="81"/>
    </row>
    <row r="1243">
      <c r="A1243" s="31"/>
      <c r="B1243" s="32"/>
      <c r="C1243" s="33"/>
      <c r="D1243" s="55"/>
      <c r="E1243" s="35"/>
      <c r="F1243" s="36"/>
      <c r="G1243" s="37"/>
      <c r="H1243" s="38"/>
      <c r="I1243" s="39"/>
      <c r="J1243" s="40"/>
      <c r="K1243" s="88"/>
      <c r="L1243" s="88"/>
      <c r="M1243" s="88"/>
      <c r="N1243" s="88"/>
      <c r="O1243" s="88"/>
      <c r="P1243" s="89"/>
      <c r="Q1243" s="90"/>
      <c r="R1243" s="91"/>
      <c r="S1243" s="92"/>
      <c r="T1243" s="93"/>
      <c r="U1243" s="94"/>
      <c r="V1243" s="95"/>
      <c r="W1243" s="64"/>
      <c r="X1243" s="65"/>
      <c r="Y1243" s="66"/>
      <c r="Z1243" s="67"/>
      <c r="AA1243" s="68"/>
      <c r="AB1243" s="69"/>
      <c r="AC1243" s="70"/>
      <c r="AD1243" s="71"/>
      <c r="AE1243" s="72"/>
      <c r="AF1243" s="73"/>
      <c r="AG1243" s="74"/>
      <c r="AH1243" s="75"/>
      <c r="AI1243" s="76"/>
      <c r="AJ1243" s="77"/>
      <c r="AK1243" s="65"/>
      <c r="AL1243" s="66"/>
      <c r="AM1243" s="67"/>
      <c r="AN1243" s="68"/>
      <c r="AO1243" s="69"/>
      <c r="AP1243" s="70"/>
      <c r="AQ1243" s="71"/>
      <c r="AR1243" s="72"/>
      <c r="AS1243" s="73"/>
      <c r="AT1243" s="74"/>
      <c r="AU1243" s="75"/>
      <c r="AV1243" s="76"/>
      <c r="AW1243" s="78"/>
      <c r="AX1243" s="79"/>
      <c r="AY1243" s="78"/>
      <c r="AZ1243" s="79"/>
      <c r="BA1243" s="80"/>
      <c r="BB1243" s="80"/>
      <c r="BC1243" s="80"/>
      <c r="BD1243" s="80"/>
      <c r="BE1243" s="81"/>
      <c r="BF1243" s="81"/>
      <c r="BG1243" s="81"/>
      <c r="BH1243" s="81"/>
      <c r="BI1243" s="81"/>
      <c r="BJ1243" s="81"/>
    </row>
    <row r="1244">
      <c r="A1244" s="31"/>
      <c r="B1244" s="32"/>
      <c r="C1244" s="33"/>
      <c r="D1244" s="55"/>
      <c r="E1244" s="35"/>
      <c r="F1244" s="36"/>
      <c r="G1244" s="37"/>
      <c r="H1244" s="38"/>
      <c r="I1244" s="39"/>
      <c r="J1244" s="40"/>
      <c r="K1244" s="88"/>
      <c r="L1244" s="88"/>
      <c r="M1244" s="88"/>
      <c r="N1244" s="88"/>
      <c r="O1244" s="88"/>
      <c r="P1244" s="89"/>
      <c r="Q1244" s="90"/>
      <c r="R1244" s="91"/>
      <c r="S1244" s="92"/>
      <c r="T1244" s="93"/>
      <c r="U1244" s="94"/>
      <c r="V1244" s="95"/>
      <c r="W1244" s="64"/>
      <c r="X1244" s="65"/>
      <c r="Y1244" s="66"/>
      <c r="Z1244" s="67"/>
      <c r="AA1244" s="68"/>
      <c r="AB1244" s="69"/>
      <c r="AC1244" s="70"/>
      <c r="AD1244" s="71"/>
      <c r="AE1244" s="72"/>
      <c r="AF1244" s="73"/>
      <c r="AG1244" s="74"/>
      <c r="AH1244" s="75"/>
      <c r="AI1244" s="76"/>
      <c r="AJ1244" s="77"/>
      <c r="AK1244" s="65"/>
      <c r="AL1244" s="66"/>
      <c r="AM1244" s="67"/>
      <c r="AN1244" s="68"/>
      <c r="AO1244" s="69"/>
      <c r="AP1244" s="70"/>
      <c r="AQ1244" s="71"/>
      <c r="AR1244" s="72"/>
      <c r="AS1244" s="73"/>
      <c r="AT1244" s="74"/>
      <c r="AU1244" s="75"/>
      <c r="AV1244" s="76"/>
      <c r="AW1244" s="78"/>
      <c r="AX1244" s="79"/>
      <c r="AY1244" s="78"/>
      <c r="AZ1244" s="79"/>
      <c r="BA1244" s="80"/>
      <c r="BB1244" s="80"/>
      <c r="BC1244" s="80"/>
      <c r="BD1244" s="80"/>
      <c r="BE1244" s="81"/>
      <c r="BF1244" s="81"/>
      <c r="BG1244" s="81"/>
      <c r="BH1244" s="81"/>
      <c r="BI1244" s="81"/>
      <c r="BJ1244" s="81"/>
    </row>
    <row r="1245">
      <c r="A1245" s="31"/>
      <c r="B1245" s="32"/>
      <c r="C1245" s="33"/>
      <c r="D1245" s="55"/>
      <c r="E1245" s="35"/>
      <c r="F1245" s="36"/>
      <c r="G1245" s="37"/>
      <c r="H1245" s="38"/>
      <c r="I1245" s="39"/>
      <c r="J1245" s="40"/>
      <c r="K1245" s="88"/>
      <c r="L1245" s="88"/>
      <c r="M1245" s="88"/>
      <c r="N1245" s="88"/>
      <c r="O1245" s="88"/>
      <c r="P1245" s="89"/>
      <c r="Q1245" s="90"/>
      <c r="R1245" s="91"/>
      <c r="S1245" s="92"/>
      <c r="T1245" s="93"/>
      <c r="U1245" s="94"/>
      <c r="V1245" s="95"/>
      <c r="W1245" s="64"/>
      <c r="X1245" s="65"/>
      <c r="Y1245" s="66"/>
      <c r="Z1245" s="67"/>
      <c r="AA1245" s="68"/>
      <c r="AB1245" s="69"/>
      <c r="AC1245" s="70"/>
      <c r="AD1245" s="71"/>
      <c r="AE1245" s="72"/>
      <c r="AF1245" s="73"/>
      <c r="AG1245" s="74"/>
      <c r="AH1245" s="75"/>
      <c r="AI1245" s="76"/>
      <c r="AJ1245" s="77"/>
      <c r="AK1245" s="65"/>
      <c r="AL1245" s="66"/>
      <c r="AM1245" s="67"/>
      <c r="AN1245" s="68"/>
      <c r="AO1245" s="69"/>
      <c r="AP1245" s="70"/>
      <c r="AQ1245" s="71"/>
      <c r="AR1245" s="72"/>
      <c r="AS1245" s="73"/>
      <c r="AT1245" s="74"/>
      <c r="AU1245" s="75"/>
      <c r="AV1245" s="76"/>
      <c r="AW1245" s="78"/>
      <c r="AX1245" s="79"/>
      <c r="AY1245" s="78"/>
      <c r="AZ1245" s="79"/>
      <c r="BA1245" s="80"/>
      <c r="BB1245" s="80"/>
      <c r="BC1245" s="80"/>
      <c r="BD1245" s="80"/>
      <c r="BE1245" s="81"/>
      <c r="BF1245" s="81"/>
      <c r="BG1245" s="81"/>
      <c r="BH1245" s="81"/>
      <c r="BI1245" s="81"/>
      <c r="BJ1245" s="81"/>
    </row>
    <row r="1246">
      <c r="A1246" s="31"/>
      <c r="B1246" s="32"/>
      <c r="C1246" s="33"/>
      <c r="D1246" s="55"/>
      <c r="E1246" s="35"/>
      <c r="F1246" s="36"/>
      <c r="G1246" s="37"/>
      <c r="H1246" s="38"/>
      <c r="I1246" s="39"/>
      <c r="J1246" s="40"/>
      <c r="K1246" s="88"/>
      <c r="L1246" s="88"/>
      <c r="M1246" s="88"/>
      <c r="N1246" s="88"/>
      <c r="O1246" s="88"/>
      <c r="P1246" s="89"/>
      <c r="Q1246" s="90"/>
      <c r="R1246" s="91"/>
      <c r="S1246" s="92"/>
      <c r="T1246" s="93"/>
      <c r="U1246" s="94"/>
      <c r="V1246" s="95"/>
      <c r="W1246" s="64"/>
      <c r="X1246" s="65"/>
      <c r="Y1246" s="66"/>
      <c r="Z1246" s="67"/>
      <c r="AA1246" s="68"/>
      <c r="AB1246" s="69"/>
      <c r="AC1246" s="70"/>
      <c r="AD1246" s="71"/>
      <c r="AE1246" s="72"/>
      <c r="AF1246" s="73"/>
      <c r="AG1246" s="74"/>
      <c r="AH1246" s="75"/>
      <c r="AI1246" s="76"/>
      <c r="AJ1246" s="77"/>
      <c r="AK1246" s="65"/>
      <c r="AL1246" s="66"/>
      <c r="AM1246" s="67"/>
      <c r="AN1246" s="68"/>
      <c r="AO1246" s="69"/>
      <c r="AP1246" s="70"/>
      <c r="AQ1246" s="71"/>
      <c r="AR1246" s="72"/>
      <c r="AS1246" s="73"/>
      <c r="AT1246" s="74"/>
      <c r="AU1246" s="75"/>
      <c r="AV1246" s="76"/>
      <c r="AW1246" s="78"/>
      <c r="AX1246" s="79"/>
      <c r="AY1246" s="78"/>
      <c r="AZ1246" s="79"/>
      <c r="BA1246" s="80"/>
      <c r="BB1246" s="80"/>
      <c r="BC1246" s="80"/>
      <c r="BD1246" s="80"/>
      <c r="BE1246" s="81"/>
      <c r="BF1246" s="81"/>
      <c r="BG1246" s="81"/>
      <c r="BH1246" s="81"/>
      <c r="BI1246" s="81"/>
      <c r="BJ1246" s="81"/>
    </row>
    <row r="1247">
      <c r="A1247" s="31"/>
      <c r="B1247" s="32"/>
      <c r="C1247" s="33"/>
      <c r="D1247" s="55"/>
      <c r="E1247" s="35"/>
      <c r="F1247" s="36"/>
      <c r="G1247" s="37"/>
      <c r="H1247" s="38"/>
      <c r="I1247" s="39"/>
      <c r="J1247" s="40"/>
      <c r="K1247" s="88"/>
      <c r="L1247" s="88"/>
      <c r="M1247" s="88"/>
      <c r="N1247" s="88"/>
      <c r="O1247" s="88"/>
      <c r="P1247" s="89"/>
      <c r="Q1247" s="90"/>
      <c r="R1247" s="91"/>
      <c r="S1247" s="92"/>
      <c r="T1247" s="93"/>
      <c r="U1247" s="94"/>
      <c r="V1247" s="95"/>
      <c r="W1247" s="64"/>
      <c r="X1247" s="65"/>
      <c r="Y1247" s="66"/>
      <c r="Z1247" s="67"/>
      <c r="AA1247" s="68"/>
      <c r="AB1247" s="69"/>
      <c r="AC1247" s="70"/>
      <c r="AD1247" s="71"/>
      <c r="AE1247" s="72"/>
      <c r="AF1247" s="73"/>
      <c r="AG1247" s="74"/>
      <c r="AH1247" s="75"/>
      <c r="AI1247" s="76"/>
      <c r="AJ1247" s="77"/>
      <c r="AK1247" s="65"/>
      <c r="AL1247" s="66"/>
      <c r="AM1247" s="67"/>
      <c r="AN1247" s="68"/>
      <c r="AO1247" s="69"/>
      <c r="AP1247" s="70"/>
      <c r="AQ1247" s="71"/>
      <c r="AR1247" s="72"/>
      <c r="AS1247" s="73"/>
      <c r="AT1247" s="74"/>
      <c r="AU1247" s="75"/>
      <c r="AV1247" s="76"/>
      <c r="AW1247" s="78"/>
      <c r="AX1247" s="79"/>
      <c r="AY1247" s="78"/>
      <c r="AZ1247" s="79"/>
      <c r="BA1247" s="80"/>
      <c r="BB1247" s="80"/>
      <c r="BC1247" s="80"/>
      <c r="BD1247" s="80"/>
      <c r="BE1247" s="81"/>
      <c r="BF1247" s="81"/>
      <c r="BG1247" s="81"/>
      <c r="BH1247" s="81"/>
      <c r="BI1247" s="81"/>
      <c r="BJ1247" s="81"/>
    </row>
    <row r="1248">
      <c r="A1248" s="31"/>
      <c r="B1248" s="32"/>
      <c r="C1248" s="33"/>
      <c r="D1248" s="55"/>
      <c r="E1248" s="35"/>
      <c r="F1248" s="36"/>
      <c r="G1248" s="37"/>
      <c r="H1248" s="38"/>
      <c r="I1248" s="39"/>
      <c r="J1248" s="40"/>
      <c r="K1248" s="88"/>
      <c r="L1248" s="88"/>
      <c r="M1248" s="88"/>
      <c r="N1248" s="88"/>
      <c r="O1248" s="88"/>
      <c r="P1248" s="89"/>
      <c r="Q1248" s="90"/>
      <c r="R1248" s="91"/>
      <c r="S1248" s="92"/>
      <c r="T1248" s="93"/>
      <c r="U1248" s="94"/>
      <c r="V1248" s="95"/>
      <c r="W1248" s="64"/>
      <c r="X1248" s="65"/>
      <c r="Y1248" s="66"/>
      <c r="Z1248" s="67"/>
      <c r="AA1248" s="68"/>
      <c r="AB1248" s="69"/>
      <c r="AC1248" s="70"/>
      <c r="AD1248" s="71"/>
      <c r="AE1248" s="72"/>
      <c r="AF1248" s="73"/>
      <c r="AG1248" s="74"/>
      <c r="AH1248" s="75"/>
      <c r="AI1248" s="76"/>
      <c r="AJ1248" s="77"/>
      <c r="AK1248" s="65"/>
      <c r="AL1248" s="66"/>
      <c r="AM1248" s="67"/>
      <c r="AN1248" s="68"/>
      <c r="AO1248" s="69"/>
      <c r="AP1248" s="70"/>
      <c r="AQ1248" s="71"/>
      <c r="AR1248" s="72"/>
      <c r="AS1248" s="73"/>
      <c r="AT1248" s="74"/>
      <c r="AU1248" s="75"/>
      <c r="AV1248" s="76"/>
      <c r="AW1248" s="78"/>
      <c r="AX1248" s="79"/>
      <c r="AY1248" s="78"/>
      <c r="AZ1248" s="79"/>
      <c r="BA1248" s="80"/>
      <c r="BB1248" s="80"/>
      <c r="BC1248" s="80"/>
      <c r="BD1248" s="80"/>
      <c r="BE1248" s="81"/>
      <c r="BF1248" s="81"/>
      <c r="BG1248" s="81"/>
      <c r="BH1248" s="81"/>
      <c r="BI1248" s="81"/>
      <c r="BJ1248" s="81"/>
    </row>
    <row r="1249">
      <c r="A1249" s="31"/>
      <c r="B1249" s="32"/>
      <c r="C1249" s="33"/>
      <c r="D1249" s="55"/>
      <c r="E1249" s="35"/>
      <c r="F1249" s="36"/>
      <c r="G1249" s="37"/>
      <c r="H1249" s="38"/>
      <c r="I1249" s="39"/>
      <c r="J1249" s="40"/>
      <c r="K1249" s="88"/>
      <c r="L1249" s="88"/>
      <c r="M1249" s="88"/>
      <c r="N1249" s="88"/>
      <c r="O1249" s="88"/>
      <c r="P1249" s="89"/>
      <c r="Q1249" s="90"/>
      <c r="R1249" s="91"/>
      <c r="S1249" s="92"/>
      <c r="T1249" s="93"/>
      <c r="U1249" s="94"/>
      <c r="V1249" s="95"/>
      <c r="W1249" s="64"/>
      <c r="X1249" s="65"/>
      <c r="Y1249" s="66"/>
      <c r="Z1249" s="67"/>
      <c r="AA1249" s="68"/>
      <c r="AB1249" s="69"/>
      <c r="AC1249" s="70"/>
      <c r="AD1249" s="71"/>
      <c r="AE1249" s="72"/>
      <c r="AF1249" s="73"/>
      <c r="AG1249" s="74"/>
      <c r="AH1249" s="75"/>
      <c r="AI1249" s="76"/>
      <c r="AJ1249" s="77"/>
      <c r="AK1249" s="65"/>
      <c r="AL1249" s="66"/>
      <c r="AM1249" s="67"/>
      <c r="AN1249" s="68"/>
      <c r="AO1249" s="69"/>
      <c r="AP1249" s="70"/>
      <c r="AQ1249" s="71"/>
      <c r="AR1249" s="72"/>
      <c r="AS1249" s="73"/>
      <c r="AT1249" s="74"/>
      <c r="AU1249" s="75"/>
      <c r="AV1249" s="76"/>
      <c r="AW1249" s="78"/>
      <c r="AX1249" s="79"/>
      <c r="AY1249" s="78"/>
      <c r="AZ1249" s="79"/>
      <c r="BA1249" s="80"/>
      <c r="BB1249" s="80"/>
      <c r="BC1249" s="80"/>
      <c r="BD1249" s="80"/>
      <c r="BE1249" s="81"/>
      <c r="BF1249" s="81"/>
      <c r="BG1249" s="81"/>
      <c r="BH1249" s="81"/>
      <c r="BI1249" s="81"/>
      <c r="BJ1249" s="81"/>
    </row>
    <row r="1250">
      <c r="A1250" s="31"/>
      <c r="B1250" s="32"/>
      <c r="C1250" s="33"/>
      <c r="D1250" s="55"/>
      <c r="E1250" s="35"/>
      <c r="F1250" s="36"/>
      <c r="G1250" s="37"/>
      <c r="H1250" s="38"/>
      <c r="I1250" s="39"/>
      <c r="J1250" s="40"/>
      <c r="K1250" s="88"/>
      <c r="L1250" s="88"/>
      <c r="M1250" s="88"/>
      <c r="N1250" s="88"/>
      <c r="O1250" s="88"/>
      <c r="P1250" s="89"/>
      <c r="Q1250" s="90"/>
      <c r="R1250" s="91"/>
      <c r="S1250" s="92"/>
      <c r="T1250" s="93"/>
      <c r="U1250" s="94"/>
      <c r="V1250" s="95"/>
      <c r="W1250" s="64"/>
      <c r="X1250" s="65"/>
      <c r="Y1250" s="66"/>
      <c r="Z1250" s="67"/>
      <c r="AA1250" s="68"/>
      <c r="AB1250" s="69"/>
      <c r="AC1250" s="70"/>
      <c r="AD1250" s="71"/>
      <c r="AE1250" s="72"/>
      <c r="AF1250" s="73"/>
      <c r="AG1250" s="74"/>
      <c r="AH1250" s="75"/>
      <c r="AI1250" s="76"/>
      <c r="AJ1250" s="77"/>
      <c r="AK1250" s="65"/>
      <c r="AL1250" s="66"/>
      <c r="AM1250" s="67"/>
      <c r="AN1250" s="68"/>
      <c r="AO1250" s="69"/>
      <c r="AP1250" s="70"/>
      <c r="AQ1250" s="71"/>
      <c r="AR1250" s="72"/>
      <c r="AS1250" s="73"/>
      <c r="AT1250" s="74"/>
      <c r="AU1250" s="75"/>
      <c r="AV1250" s="76"/>
      <c r="AW1250" s="78"/>
      <c r="AX1250" s="79"/>
      <c r="AY1250" s="78"/>
      <c r="AZ1250" s="79"/>
      <c r="BA1250" s="80"/>
      <c r="BB1250" s="80"/>
      <c r="BC1250" s="80"/>
      <c r="BD1250" s="80"/>
      <c r="BE1250" s="81"/>
      <c r="BF1250" s="81"/>
      <c r="BG1250" s="81"/>
      <c r="BH1250" s="81"/>
      <c r="BI1250" s="81"/>
      <c r="BJ1250" s="81"/>
    </row>
    <row r="1251">
      <c r="A1251" s="31"/>
      <c r="B1251" s="32"/>
      <c r="C1251" s="33"/>
      <c r="D1251" s="55"/>
      <c r="E1251" s="35"/>
      <c r="F1251" s="36"/>
      <c r="G1251" s="37"/>
      <c r="H1251" s="38"/>
      <c r="I1251" s="39"/>
      <c r="J1251" s="40"/>
      <c r="K1251" s="88"/>
      <c r="L1251" s="88"/>
      <c r="M1251" s="88"/>
      <c r="N1251" s="88"/>
      <c r="O1251" s="88"/>
      <c r="P1251" s="89"/>
      <c r="Q1251" s="90"/>
      <c r="R1251" s="91"/>
      <c r="S1251" s="92"/>
      <c r="T1251" s="93"/>
      <c r="U1251" s="94"/>
      <c r="V1251" s="95"/>
      <c r="W1251" s="64"/>
      <c r="X1251" s="65"/>
      <c r="Y1251" s="66"/>
      <c r="Z1251" s="67"/>
      <c r="AA1251" s="68"/>
      <c r="AB1251" s="69"/>
      <c r="AC1251" s="70"/>
      <c r="AD1251" s="71"/>
      <c r="AE1251" s="72"/>
      <c r="AF1251" s="73"/>
      <c r="AG1251" s="74"/>
      <c r="AH1251" s="75"/>
      <c r="AI1251" s="76"/>
      <c r="AJ1251" s="77"/>
      <c r="AK1251" s="65"/>
      <c r="AL1251" s="66"/>
      <c r="AM1251" s="67"/>
      <c r="AN1251" s="68"/>
      <c r="AO1251" s="69"/>
      <c r="AP1251" s="70"/>
      <c r="AQ1251" s="71"/>
      <c r="AR1251" s="72"/>
      <c r="AS1251" s="73"/>
      <c r="AT1251" s="74"/>
      <c r="AU1251" s="75"/>
      <c r="AV1251" s="76"/>
      <c r="AW1251" s="78"/>
      <c r="AX1251" s="79"/>
      <c r="AY1251" s="78"/>
      <c r="AZ1251" s="79"/>
      <c r="BA1251" s="80"/>
      <c r="BB1251" s="80"/>
      <c r="BC1251" s="80"/>
      <c r="BD1251" s="80"/>
      <c r="BE1251" s="81"/>
      <c r="BF1251" s="81"/>
      <c r="BG1251" s="81"/>
      <c r="BH1251" s="81"/>
      <c r="BI1251" s="81"/>
      <c r="BJ1251" s="81"/>
    </row>
    <row r="1252">
      <c r="A1252" s="31"/>
      <c r="B1252" s="32"/>
      <c r="C1252" s="33"/>
      <c r="D1252" s="55"/>
      <c r="E1252" s="35"/>
      <c r="F1252" s="36"/>
      <c r="G1252" s="37"/>
      <c r="H1252" s="38"/>
      <c r="I1252" s="39"/>
      <c r="J1252" s="40"/>
      <c r="K1252" s="88"/>
      <c r="L1252" s="88"/>
      <c r="M1252" s="88"/>
      <c r="N1252" s="88"/>
      <c r="O1252" s="88"/>
      <c r="P1252" s="89"/>
      <c r="Q1252" s="90"/>
      <c r="R1252" s="91"/>
      <c r="S1252" s="92"/>
      <c r="T1252" s="93"/>
      <c r="U1252" s="94"/>
      <c r="V1252" s="95"/>
      <c r="W1252" s="64"/>
      <c r="X1252" s="65"/>
      <c r="Y1252" s="66"/>
      <c r="Z1252" s="67"/>
      <c r="AA1252" s="68"/>
      <c r="AB1252" s="69"/>
      <c r="AC1252" s="70"/>
      <c r="AD1252" s="71"/>
      <c r="AE1252" s="72"/>
      <c r="AF1252" s="73"/>
      <c r="AG1252" s="74"/>
      <c r="AH1252" s="75"/>
      <c r="AI1252" s="76"/>
      <c r="AJ1252" s="77"/>
      <c r="AK1252" s="65"/>
      <c r="AL1252" s="66"/>
      <c r="AM1252" s="67"/>
      <c r="AN1252" s="68"/>
      <c r="AO1252" s="69"/>
      <c r="AP1252" s="70"/>
      <c r="AQ1252" s="71"/>
      <c r="AR1252" s="72"/>
      <c r="AS1252" s="73"/>
      <c r="AT1252" s="74"/>
      <c r="AU1252" s="75"/>
      <c r="AV1252" s="76"/>
      <c r="AW1252" s="78"/>
      <c r="AX1252" s="79"/>
      <c r="AY1252" s="78"/>
      <c r="AZ1252" s="79"/>
      <c r="BA1252" s="80"/>
      <c r="BB1252" s="80"/>
      <c r="BC1252" s="80"/>
      <c r="BD1252" s="80"/>
      <c r="BE1252" s="81"/>
      <c r="BF1252" s="81"/>
      <c r="BG1252" s="81"/>
      <c r="BH1252" s="81"/>
      <c r="BI1252" s="81"/>
      <c r="BJ1252" s="81"/>
    </row>
    <row r="1253">
      <c r="A1253" s="31"/>
      <c r="B1253" s="32"/>
      <c r="C1253" s="33"/>
      <c r="D1253" s="55"/>
      <c r="E1253" s="35"/>
      <c r="F1253" s="36"/>
      <c r="G1253" s="37"/>
      <c r="H1253" s="38"/>
      <c r="I1253" s="39"/>
      <c r="J1253" s="40"/>
      <c r="K1253" s="88"/>
      <c r="L1253" s="88"/>
      <c r="M1253" s="88"/>
      <c r="N1253" s="88"/>
      <c r="O1253" s="88"/>
      <c r="P1253" s="89"/>
      <c r="Q1253" s="90"/>
      <c r="R1253" s="91"/>
      <c r="S1253" s="92"/>
      <c r="T1253" s="93"/>
      <c r="U1253" s="94"/>
      <c r="V1253" s="95"/>
      <c r="W1253" s="64"/>
      <c r="X1253" s="65"/>
      <c r="Y1253" s="66"/>
      <c r="Z1253" s="67"/>
      <c r="AA1253" s="68"/>
      <c r="AB1253" s="69"/>
      <c r="AC1253" s="70"/>
      <c r="AD1253" s="71"/>
      <c r="AE1253" s="72"/>
      <c r="AF1253" s="73"/>
      <c r="AG1253" s="74"/>
      <c r="AH1253" s="75"/>
      <c r="AI1253" s="76"/>
      <c r="AJ1253" s="77"/>
      <c r="AK1253" s="65"/>
      <c r="AL1253" s="66"/>
      <c r="AM1253" s="67"/>
      <c r="AN1253" s="68"/>
      <c r="AO1253" s="69"/>
      <c r="AP1253" s="70"/>
      <c r="AQ1253" s="71"/>
      <c r="AR1253" s="72"/>
      <c r="AS1253" s="73"/>
      <c r="AT1253" s="74"/>
      <c r="AU1253" s="75"/>
      <c r="AV1253" s="76"/>
      <c r="AW1253" s="78"/>
      <c r="AX1253" s="79"/>
      <c r="AY1253" s="78"/>
      <c r="AZ1253" s="79"/>
      <c r="BA1253" s="80"/>
      <c r="BB1253" s="80"/>
      <c r="BC1253" s="80"/>
      <c r="BD1253" s="80"/>
      <c r="BE1253" s="81"/>
      <c r="BF1253" s="81"/>
      <c r="BG1253" s="81"/>
      <c r="BH1253" s="81"/>
      <c r="BI1253" s="81"/>
      <c r="BJ1253" s="81"/>
    </row>
    <row r="1254">
      <c r="A1254" s="31"/>
      <c r="B1254" s="32"/>
      <c r="C1254" s="33"/>
      <c r="D1254" s="55"/>
      <c r="E1254" s="35"/>
      <c r="F1254" s="36"/>
      <c r="G1254" s="37"/>
      <c r="H1254" s="38"/>
      <c r="I1254" s="39"/>
      <c r="J1254" s="40"/>
      <c r="K1254" s="88"/>
      <c r="L1254" s="88"/>
      <c r="M1254" s="88"/>
      <c r="N1254" s="88"/>
      <c r="O1254" s="88"/>
      <c r="P1254" s="89"/>
      <c r="Q1254" s="90"/>
      <c r="R1254" s="91"/>
      <c r="S1254" s="92"/>
      <c r="T1254" s="93"/>
      <c r="U1254" s="94"/>
      <c r="V1254" s="95"/>
      <c r="W1254" s="64"/>
      <c r="X1254" s="65"/>
      <c r="Y1254" s="66"/>
      <c r="Z1254" s="67"/>
      <c r="AA1254" s="68"/>
      <c r="AB1254" s="69"/>
      <c r="AC1254" s="70"/>
      <c r="AD1254" s="71"/>
      <c r="AE1254" s="72"/>
      <c r="AF1254" s="73"/>
      <c r="AG1254" s="74"/>
      <c r="AH1254" s="75"/>
      <c r="AI1254" s="76"/>
      <c r="AJ1254" s="77"/>
      <c r="AK1254" s="65"/>
      <c r="AL1254" s="66"/>
      <c r="AM1254" s="67"/>
      <c r="AN1254" s="68"/>
      <c r="AO1254" s="69"/>
      <c r="AP1254" s="70"/>
      <c r="AQ1254" s="71"/>
      <c r="AR1254" s="72"/>
      <c r="AS1254" s="73"/>
      <c r="AT1254" s="74"/>
      <c r="AU1254" s="75"/>
      <c r="AV1254" s="76"/>
      <c r="AW1254" s="78"/>
      <c r="AX1254" s="79"/>
      <c r="AY1254" s="78"/>
      <c r="AZ1254" s="79"/>
      <c r="BA1254" s="80"/>
      <c r="BB1254" s="80"/>
      <c r="BC1254" s="80"/>
      <c r="BD1254" s="80"/>
      <c r="BE1254" s="81"/>
      <c r="BF1254" s="81"/>
      <c r="BG1254" s="81"/>
      <c r="BH1254" s="81"/>
      <c r="BI1254" s="81"/>
      <c r="BJ1254" s="81"/>
    </row>
    <row r="1255">
      <c r="A1255" s="31"/>
      <c r="B1255" s="32"/>
      <c r="C1255" s="33"/>
      <c r="D1255" s="55"/>
      <c r="E1255" s="35"/>
      <c r="F1255" s="36"/>
      <c r="G1255" s="37"/>
      <c r="H1255" s="38"/>
      <c r="I1255" s="39"/>
      <c r="J1255" s="40"/>
      <c r="K1255" s="88"/>
      <c r="L1255" s="88"/>
      <c r="M1255" s="88"/>
      <c r="N1255" s="88"/>
      <c r="O1255" s="88"/>
      <c r="P1255" s="89"/>
      <c r="Q1255" s="90"/>
      <c r="R1255" s="91"/>
      <c r="S1255" s="92"/>
      <c r="T1255" s="93"/>
      <c r="U1255" s="94"/>
      <c r="V1255" s="95"/>
      <c r="W1255" s="64"/>
      <c r="X1255" s="65"/>
      <c r="Y1255" s="66"/>
      <c r="Z1255" s="67"/>
      <c r="AA1255" s="68"/>
      <c r="AB1255" s="69"/>
      <c r="AC1255" s="70"/>
      <c r="AD1255" s="71"/>
      <c r="AE1255" s="72"/>
      <c r="AF1255" s="73"/>
      <c r="AG1255" s="74"/>
      <c r="AH1255" s="75"/>
      <c r="AI1255" s="76"/>
      <c r="AJ1255" s="77"/>
      <c r="AK1255" s="65"/>
      <c r="AL1255" s="66"/>
      <c r="AM1255" s="67"/>
      <c r="AN1255" s="68"/>
      <c r="AO1255" s="69"/>
      <c r="AP1255" s="70"/>
      <c r="AQ1255" s="71"/>
      <c r="AR1255" s="72"/>
      <c r="AS1255" s="73"/>
      <c r="AT1255" s="74"/>
      <c r="AU1255" s="75"/>
      <c r="AV1255" s="76"/>
      <c r="AW1255" s="78"/>
      <c r="AX1255" s="79"/>
      <c r="AY1255" s="78"/>
      <c r="AZ1255" s="79"/>
      <c r="BA1255" s="80"/>
      <c r="BB1255" s="80"/>
      <c r="BC1255" s="80"/>
      <c r="BD1255" s="80"/>
      <c r="BE1255" s="81"/>
      <c r="BF1255" s="81"/>
      <c r="BG1255" s="81"/>
      <c r="BH1255" s="81"/>
      <c r="BI1255" s="81"/>
      <c r="BJ1255" s="81"/>
    </row>
    <row r="1256">
      <c r="A1256" s="31"/>
      <c r="B1256" s="32"/>
      <c r="C1256" s="33"/>
      <c r="D1256" s="55"/>
      <c r="E1256" s="35"/>
      <c r="F1256" s="36"/>
      <c r="G1256" s="37"/>
      <c r="H1256" s="38"/>
      <c r="I1256" s="39"/>
      <c r="J1256" s="40"/>
      <c r="K1256" s="88"/>
      <c r="L1256" s="88"/>
      <c r="M1256" s="88"/>
      <c r="N1256" s="88"/>
      <c r="O1256" s="88"/>
      <c r="P1256" s="89"/>
      <c r="Q1256" s="90"/>
      <c r="R1256" s="91"/>
      <c r="S1256" s="92"/>
      <c r="T1256" s="93"/>
      <c r="U1256" s="94"/>
      <c r="V1256" s="95"/>
      <c r="W1256" s="64"/>
      <c r="X1256" s="65"/>
      <c r="Y1256" s="66"/>
      <c r="Z1256" s="67"/>
      <c r="AA1256" s="68"/>
      <c r="AB1256" s="69"/>
      <c r="AC1256" s="70"/>
      <c r="AD1256" s="71"/>
      <c r="AE1256" s="72"/>
      <c r="AF1256" s="73"/>
      <c r="AG1256" s="74"/>
      <c r="AH1256" s="75"/>
      <c r="AI1256" s="76"/>
      <c r="AJ1256" s="77"/>
      <c r="AK1256" s="65"/>
      <c r="AL1256" s="66"/>
      <c r="AM1256" s="67"/>
      <c r="AN1256" s="68"/>
      <c r="AO1256" s="69"/>
      <c r="AP1256" s="70"/>
      <c r="AQ1256" s="71"/>
      <c r="AR1256" s="72"/>
      <c r="AS1256" s="73"/>
      <c r="AT1256" s="74"/>
      <c r="AU1256" s="75"/>
      <c r="AV1256" s="76"/>
      <c r="AW1256" s="78"/>
      <c r="AX1256" s="79"/>
      <c r="AY1256" s="78"/>
      <c r="AZ1256" s="79"/>
      <c r="BA1256" s="80"/>
      <c r="BB1256" s="80"/>
      <c r="BC1256" s="80"/>
      <c r="BD1256" s="80"/>
      <c r="BE1256" s="81"/>
      <c r="BF1256" s="81"/>
      <c r="BG1256" s="81"/>
      <c r="BH1256" s="81"/>
      <c r="BI1256" s="81"/>
      <c r="BJ1256" s="81"/>
    </row>
    <row r="1257">
      <c r="A1257" s="31"/>
      <c r="B1257" s="32"/>
      <c r="C1257" s="33"/>
      <c r="D1257" s="55"/>
      <c r="E1257" s="35"/>
      <c r="F1257" s="36"/>
      <c r="G1257" s="37"/>
      <c r="H1257" s="38"/>
      <c r="I1257" s="39"/>
      <c r="J1257" s="40"/>
      <c r="K1257" s="88"/>
      <c r="L1257" s="88"/>
      <c r="M1257" s="88"/>
      <c r="N1257" s="88"/>
      <c r="O1257" s="88"/>
      <c r="P1257" s="89"/>
      <c r="Q1257" s="90"/>
      <c r="R1257" s="91"/>
      <c r="S1257" s="92"/>
      <c r="T1257" s="93"/>
      <c r="U1257" s="94"/>
      <c r="V1257" s="95"/>
      <c r="W1257" s="64"/>
      <c r="X1257" s="65"/>
      <c r="Y1257" s="66"/>
      <c r="Z1257" s="67"/>
      <c r="AA1257" s="68"/>
      <c r="AB1257" s="69"/>
      <c r="AC1257" s="70"/>
      <c r="AD1257" s="71"/>
      <c r="AE1257" s="72"/>
      <c r="AF1257" s="73"/>
      <c r="AG1257" s="74"/>
      <c r="AH1257" s="75"/>
      <c r="AI1257" s="76"/>
      <c r="AJ1257" s="77"/>
      <c r="AK1257" s="65"/>
      <c r="AL1257" s="66"/>
      <c r="AM1257" s="67"/>
      <c r="AN1257" s="68"/>
      <c r="AO1257" s="69"/>
      <c r="AP1257" s="70"/>
      <c r="AQ1257" s="71"/>
      <c r="AR1257" s="72"/>
      <c r="AS1257" s="73"/>
      <c r="AT1257" s="74"/>
      <c r="AU1257" s="75"/>
      <c r="AV1257" s="76"/>
      <c r="AW1257" s="78"/>
      <c r="AX1257" s="79"/>
      <c r="AY1257" s="78"/>
      <c r="AZ1257" s="79"/>
      <c r="BA1257" s="80"/>
      <c r="BB1257" s="80"/>
      <c r="BC1257" s="80"/>
      <c r="BD1257" s="80"/>
      <c r="BE1257" s="81"/>
      <c r="BF1257" s="81"/>
      <c r="BG1257" s="81"/>
      <c r="BH1257" s="81"/>
      <c r="BI1257" s="81"/>
      <c r="BJ1257" s="81"/>
    </row>
    <row r="1258">
      <c r="A1258" s="31"/>
      <c r="B1258" s="32"/>
      <c r="C1258" s="33"/>
      <c r="D1258" s="55"/>
      <c r="E1258" s="35"/>
      <c r="F1258" s="36"/>
      <c r="G1258" s="37"/>
      <c r="H1258" s="38"/>
      <c r="I1258" s="39"/>
      <c r="J1258" s="40"/>
      <c r="K1258" s="88"/>
      <c r="L1258" s="88"/>
      <c r="M1258" s="88"/>
      <c r="N1258" s="88"/>
      <c r="O1258" s="88"/>
      <c r="P1258" s="89"/>
      <c r="Q1258" s="90"/>
      <c r="R1258" s="91"/>
      <c r="S1258" s="92"/>
      <c r="T1258" s="93"/>
      <c r="U1258" s="94"/>
      <c r="V1258" s="95"/>
      <c r="W1258" s="64"/>
      <c r="X1258" s="65"/>
      <c r="Y1258" s="66"/>
      <c r="Z1258" s="67"/>
      <c r="AA1258" s="68"/>
      <c r="AB1258" s="69"/>
      <c r="AC1258" s="70"/>
      <c r="AD1258" s="71"/>
      <c r="AE1258" s="72"/>
      <c r="AF1258" s="73"/>
      <c r="AG1258" s="74"/>
      <c r="AH1258" s="75"/>
      <c r="AI1258" s="76"/>
      <c r="AJ1258" s="77"/>
      <c r="AK1258" s="65"/>
      <c r="AL1258" s="66"/>
      <c r="AM1258" s="67"/>
      <c r="AN1258" s="68"/>
      <c r="AO1258" s="69"/>
      <c r="AP1258" s="70"/>
      <c r="AQ1258" s="71"/>
      <c r="AR1258" s="72"/>
      <c r="AS1258" s="73"/>
      <c r="AT1258" s="74"/>
      <c r="AU1258" s="75"/>
      <c r="AV1258" s="76"/>
      <c r="AW1258" s="78"/>
      <c r="AX1258" s="79"/>
      <c r="AY1258" s="78"/>
      <c r="AZ1258" s="79"/>
      <c r="BA1258" s="80"/>
      <c r="BB1258" s="80"/>
      <c r="BC1258" s="80"/>
      <c r="BD1258" s="80"/>
      <c r="BE1258" s="81"/>
      <c r="BF1258" s="81"/>
      <c r="BG1258" s="81"/>
      <c r="BH1258" s="81"/>
      <c r="BI1258" s="81"/>
      <c r="BJ1258" s="81"/>
    </row>
    <row r="1259">
      <c r="A1259" s="31"/>
      <c r="B1259" s="32"/>
      <c r="C1259" s="33"/>
      <c r="D1259" s="55"/>
      <c r="E1259" s="35"/>
      <c r="F1259" s="36"/>
      <c r="G1259" s="37"/>
      <c r="H1259" s="38"/>
      <c r="I1259" s="39"/>
      <c r="J1259" s="40"/>
      <c r="K1259" s="88"/>
      <c r="L1259" s="88"/>
      <c r="M1259" s="88"/>
      <c r="N1259" s="88"/>
      <c r="O1259" s="88"/>
      <c r="P1259" s="89"/>
      <c r="Q1259" s="90"/>
      <c r="R1259" s="91"/>
      <c r="S1259" s="92"/>
      <c r="T1259" s="93"/>
      <c r="U1259" s="94"/>
      <c r="V1259" s="95"/>
      <c r="W1259" s="64"/>
      <c r="X1259" s="65"/>
      <c r="Y1259" s="66"/>
      <c r="Z1259" s="67"/>
      <c r="AA1259" s="68"/>
      <c r="AB1259" s="69"/>
      <c r="AC1259" s="70"/>
      <c r="AD1259" s="71"/>
      <c r="AE1259" s="72"/>
      <c r="AF1259" s="73"/>
      <c r="AG1259" s="74"/>
      <c r="AH1259" s="75"/>
      <c r="AI1259" s="76"/>
      <c r="AJ1259" s="77"/>
      <c r="AK1259" s="65"/>
      <c r="AL1259" s="66"/>
      <c r="AM1259" s="67"/>
      <c r="AN1259" s="68"/>
      <c r="AO1259" s="69"/>
      <c r="AP1259" s="70"/>
      <c r="AQ1259" s="71"/>
      <c r="AR1259" s="72"/>
      <c r="AS1259" s="73"/>
      <c r="AT1259" s="74"/>
      <c r="AU1259" s="75"/>
      <c r="AV1259" s="76"/>
      <c r="AW1259" s="78"/>
      <c r="AX1259" s="79"/>
      <c r="AY1259" s="78"/>
      <c r="AZ1259" s="79"/>
      <c r="BA1259" s="80"/>
      <c r="BB1259" s="80"/>
      <c r="BC1259" s="80"/>
      <c r="BD1259" s="80"/>
      <c r="BE1259" s="81"/>
      <c r="BF1259" s="81"/>
      <c r="BG1259" s="81"/>
      <c r="BH1259" s="81"/>
      <c r="BI1259" s="81"/>
      <c r="BJ1259" s="81"/>
    </row>
    <row r="1260">
      <c r="A1260" s="31"/>
      <c r="B1260" s="32"/>
      <c r="C1260" s="33"/>
      <c r="D1260" s="55"/>
      <c r="E1260" s="35"/>
      <c r="F1260" s="36"/>
      <c r="G1260" s="37"/>
      <c r="H1260" s="38"/>
      <c r="I1260" s="39"/>
      <c r="J1260" s="40"/>
      <c r="K1260" s="88"/>
      <c r="L1260" s="88"/>
      <c r="M1260" s="88"/>
      <c r="N1260" s="88"/>
      <c r="O1260" s="88"/>
      <c r="P1260" s="89"/>
      <c r="Q1260" s="90"/>
      <c r="R1260" s="91"/>
      <c r="S1260" s="92"/>
      <c r="T1260" s="93"/>
      <c r="U1260" s="94"/>
      <c r="V1260" s="95"/>
      <c r="W1260" s="64"/>
      <c r="X1260" s="65"/>
      <c r="Y1260" s="66"/>
      <c r="Z1260" s="67"/>
      <c r="AA1260" s="68"/>
      <c r="AB1260" s="69"/>
      <c r="AC1260" s="70"/>
      <c r="AD1260" s="71"/>
      <c r="AE1260" s="72"/>
      <c r="AF1260" s="73"/>
      <c r="AG1260" s="74"/>
      <c r="AH1260" s="75"/>
      <c r="AI1260" s="76"/>
      <c r="AJ1260" s="77"/>
      <c r="AK1260" s="65"/>
      <c r="AL1260" s="66"/>
      <c r="AM1260" s="67"/>
      <c r="AN1260" s="68"/>
      <c r="AO1260" s="69"/>
      <c r="AP1260" s="70"/>
      <c r="AQ1260" s="71"/>
      <c r="AR1260" s="72"/>
      <c r="AS1260" s="73"/>
      <c r="AT1260" s="74"/>
      <c r="AU1260" s="75"/>
      <c r="AV1260" s="76"/>
      <c r="AW1260" s="78"/>
      <c r="AX1260" s="79"/>
      <c r="AY1260" s="78"/>
      <c r="AZ1260" s="79"/>
      <c r="BA1260" s="80"/>
      <c r="BB1260" s="80"/>
      <c r="BC1260" s="80"/>
      <c r="BD1260" s="80"/>
      <c r="BE1260" s="81"/>
      <c r="BF1260" s="81"/>
      <c r="BG1260" s="81"/>
      <c r="BH1260" s="81"/>
      <c r="BI1260" s="81"/>
      <c r="BJ1260" s="81"/>
    </row>
    <row r="1261">
      <c r="A1261" s="31"/>
      <c r="B1261" s="32"/>
      <c r="C1261" s="33"/>
      <c r="D1261" s="55"/>
      <c r="E1261" s="35"/>
      <c r="F1261" s="36"/>
      <c r="G1261" s="37"/>
      <c r="H1261" s="38"/>
      <c r="I1261" s="39"/>
      <c r="J1261" s="40"/>
      <c r="K1261" s="88"/>
      <c r="L1261" s="88"/>
      <c r="M1261" s="88"/>
      <c r="N1261" s="88"/>
      <c r="O1261" s="88"/>
      <c r="P1261" s="89"/>
      <c r="Q1261" s="90"/>
      <c r="R1261" s="91"/>
      <c r="S1261" s="92"/>
      <c r="T1261" s="93"/>
      <c r="U1261" s="94"/>
      <c r="V1261" s="95"/>
      <c r="W1261" s="64"/>
      <c r="X1261" s="65"/>
      <c r="Y1261" s="66"/>
      <c r="Z1261" s="67"/>
      <c r="AA1261" s="68"/>
      <c r="AB1261" s="69"/>
      <c r="AC1261" s="70"/>
      <c r="AD1261" s="71"/>
      <c r="AE1261" s="72"/>
      <c r="AF1261" s="73"/>
      <c r="AG1261" s="74"/>
      <c r="AH1261" s="75"/>
      <c r="AI1261" s="76"/>
      <c r="AJ1261" s="77"/>
      <c r="AK1261" s="65"/>
      <c r="AL1261" s="66"/>
      <c r="AM1261" s="67"/>
      <c r="AN1261" s="68"/>
      <c r="AO1261" s="69"/>
      <c r="AP1261" s="70"/>
      <c r="AQ1261" s="71"/>
      <c r="AR1261" s="72"/>
      <c r="AS1261" s="73"/>
      <c r="AT1261" s="74"/>
      <c r="AU1261" s="75"/>
      <c r="AV1261" s="76"/>
      <c r="AW1261" s="78"/>
      <c r="AX1261" s="79"/>
      <c r="AY1261" s="78"/>
      <c r="AZ1261" s="79"/>
      <c r="BA1261" s="80"/>
      <c r="BB1261" s="80"/>
      <c r="BC1261" s="80"/>
      <c r="BD1261" s="80"/>
      <c r="BE1261" s="81"/>
      <c r="BF1261" s="81"/>
      <c r="BG1261" s="81"/>
      <c r="BH1261" s="81"/>
      <c r="BI1261" s="81"/>
      <c r="BJ1261" s="81"/>
    </row>
    <row r="1262">
      <c r="A1262" s="31"/>
      <c r="B1262" s="32"/>
      <c r="C1262" s="33"/>
      <c r="D1262" s="55"/>
      <c r="E1262" s="35"/>
      <c r="F1262" s="36"/>
      <c r="G1262" s="37"/>
      <c r="H1262" s="38"/>
      <c r="I1262" s="39"/>
      <c r="J1262" s="40"/>
      <c r="K1262" s="88"/>
      <c r="L1262" s="88"/>
      <c r="M1262" s="88"/>
      <c r="N1262" s="88"/>
      <c r="O1262" s="88"/>
      <c r="P1262" s="89"/>
      <c r="Q1262" s="90"/>
      <c r="R1262" s="91"/>
      <c r="S1262" s="92"/>
      <c r="T1262" s="93"/>
      <c r="U1262" s="94"/>
      <c r="V1262" s="95"/>
      <c r="W1262" s="64"/>
      <c r="X1262" s="65"/>
      <c r="Y1262" s="66"/>
      <c r="Z1262" s="67"/>
      <c r="AA1262" s="68"/>
      <c r="AB1262" s="69"/>
      <c r="AC1262" s="70"/>
      <c r="AD1262" s="71"/>
      <c r="AE1262" s="72"/>
      <c r="AF1262" s="73"/>
      <c r="AG1262" s="74"/>
      <c r="AH1262" s="75"/>
      <c r="AI1262" s="76"/>
      <c r="AJ1262" s="77"/>
      <c r="AK1262" s="65"/>
      <c r="AL1262" s="66"/>
      <c r="AM1262" s="67"/>
      <c r="AN1262" s="68"/>
      <c r="AO1262" s="69"/>
      <c r="AP1262" s="70"/>
      <c r="AQ1262" s="71"/>
      <c r="AR1262" s="72"/>
      <c r="AS1262" s="73"/>
      <c r="AT1262" s="74"/>
      <c r="AU1262" s="75"/>
      <c r="AV1262" s="76"/>
      <c r="AW1262" s="78"/>
      <c r="AX1262" s="79"/>
      <c r="AY1262" s="78"/>
      <c r="AZ1262" s="79"/>
      <c r="BA1262" s="80"/>
      <c r="BB1262" s="80"/>
      <c r="BC1262" s="80"/>
      <c r="BD1262" s="80"/>
      <c r="BE1262" s="81"/>
      <c r="BF1262" s="81"/>
      <c r="BG1262" s="81"/>
      <c r="BH1262" s="81"/>
      <c r="BI1262" s="81"/>
      <c r="BJ1262" s="81"/>
    </row>
    <row r="1263">
      <c r="A1263" s="31"/>
      <c r="B1263" s="32"/>
      <c r="C1263" s="33"/>
      <c r="D1263" s="55"/>
      <c r="E1263" s="35"/>
      <c r="F1263" s="36"/>
      <c r="G1263" s="37"/>
      <c r="H1263" s="38"/>
      <c r="I1263" s="39"/>
      <c r="J1263" s="40"/>
      <c r="K1263" s="88"/>
      <c r="L1263" s="88"/>
      <c r="M1263" s="88"/>
      <c r="N1263" s="88"/>
      <c r="O1263" s="88"/>
      <c r="P1263" s="89"/>
      <c r="Q1263" s="90"/>
      <c r="R1263" s="91"/>
      <c r="S1263" s="92"/>
      <c r="T1263" s="93"/>
      <c r="U1263" s="94"/>
      <c r="V1263" s="95"/>
      <c r="W1263" s="64"/>
      <c r="X1263" s="65"/>
      <c r="Y1263" s="66"/>
      <c r="Z1263" s="67"/>
      <c r="AA1263" s="68"/>
      <c r="AB1263" s="69"/>
      <c r="AC1263" s="70"/>
      <c r="AD1263" s="71"/>
      <c r="AE1263" s="72"/>
      <c r="AF1263" s="73"/>
      <c r="AG1263" s="74"/>
      <c r="AH1263" s="75"/>
      <c r="AI1263" s="76"/>
      <c r="AJ1263" s="77"/>
      <c r="AK1263" s="65"/>
      <c r="AL1263" s="66"/>
      <c r="AM1263" s="67"/>
      <c r="AN1263" s="68"/>
      <c r="AO1263" s="69"/>
      <c r="AP1263" s="70"/>
      <c r="AQ1263" s="71"/>
      <c r="AR1263" s="72"/>
      <c r="AS1263" s="73"/>
      <c r="AT1263" s="74"/>
      <c r="AU1263" s="75"/>
      <c r="AV1263" s="76"/>
      <c r="AW1263" s="78"/>
      <c r="AX1263" s="79"/>
      <c r="AY1263" s="78"/>
      <c r="AZ1263" s="79"/>
      <c r="BA1263" s="80"/>
      <c r="BB1263" s="80"/>
      <c r="BC1263" s="80"/>
      <c r="BD1263" s="80"/>
      <c r="BE1263" s="81"/>
      <c r="BF1263" s="81"/>
      <c r="BG1263" s="81"/>
      <c r="BH1263" s="81"/>
      <c r="BI1263" s="81"/>
      <c r="BJ1263" s="81"/>
    </row>
    <row r="1264">
      <c r="A1264" s="31"/>
      <c r="B1264" s="32"/>
      <c r="C1264" s="33"/>
      <c r="D1264" s="55"/>
      <c r="E1264" s="35"/>
      <c r="F1264" s="36"/>
      <c r="G1264" s="37"/>
      <c r="H1264" s="38"/>
      <c r="I1264" s="39"/>
      <c r="J1264" s="40"/>
      <c r="K1264" s="88"/>
      <c r="L1264" s="88"/>
      <c r="M1264" s="88"/>
      <c r="N1264" s="88"/>
      <c r="O1264" s="88"/>
      <c r="P1264" s="89"/>
      <c r="Q1264" s="90"/>
      <c r="R1264" s="91"/>
      <c r="S1264" s="92"/>
      <c r="T1264" s="93"/>
      <c r="U1264" s="94"/>
      <c r="V1264" s="95"/>
      <c r="W1264" s="64"/>
      <c r="X1264" s="65"/>
      <c r="Y1264" s="66"/>
      <c r="Z1264" s="67"/>
      <c r="AA1264" s="68"/>
      <c r="AB1264" s="69"/>
      <c r="AC1264" s="70"/>
      <c r="AD1264" s="71"/>
      <c r="AE1264" s="72"/>
      <c r="AF1264" s="73"/>
      <c r="AG1264" s="74"/>
      <c r="AH1264" s="75"/>
      <c r="AI1264" s="76"/>
      <c r="AJ1264" s="77"/>
      <c r="AK1264" s="65"/>
      <c r="AL1264" s="66"/>
      <c r="AM1264" s="67"/>
      <c r="AN1264" s="68"/>
      <c r="AO1264" s="69"/>
      <c r="AP1264" s="70"/>
      <c r="AQ1264" s="71"/>
      <c r="AR1264" s="72"/>
      <c r="AS1264" s="73"/>
      <c r="AT1264" s="74"/>
      <c r="AU1264" s="75"/>
      <c r="AV1264" s="76"/>
      <c r="AW1264" s="78"/>
      <c r="AX1264" s="79"/>
      <c r="AY1264" s="78"/>
      <c r="AZ1264" s="79"/>
      <c r="BA1264" s="80"/>
      <c r="BB1264" s="80"/>
      <c r="BC1264" s="80"/>
      <c r="BD1264" s="80"/>
      <c r="BE1264" s="81"/>
      <c r="BF1264" s="81"/>
      <c r="BG1264" s="81"/>
      <c r="BH1264" s="81"/>
      <c r="BI1264" s="81"/>
      <c r="BJ1264" s="81"/>
    </row>
    <row r="1265">
      <c r="A1265" s="31"/>
      <c r="B1265" s="32"/>
      <c r="C1265" s="33"/>
      <c r="D1265" s="55"/>
      <c r="E1265" s="35"/>
      <c r="F1265" s="36"/>
      <c r="G1265" s="37"/>
      <c r="H1265" s="38"/>
      <c r="I1265" s="39"/>
      <c r="J1265" s="40"/>
      <c r="K1265" s="88"/>
      <c r="L1265" s="88"/>
      <c r="M1265" s="88"/>
      <c r="N1265" s="88"/>
      <c r="O1265" s="88"/>
      <c r="P1265" s="89"/>
      <c r="Q1265" s="90"/>
      <c r="R1265" s="91"/>
      <c r="S1265" s="92"/>
      <c r="T1265" s="93"/>
      <c r="U1265" s="94"/>
      <c r="V1265" s="95"/>
      <c r="W1265" s="64"/>
      <c r="X1265" s="65"/>
      <c r="Y1265" s="66"/>
      <c r="Z1265" s="67"/>
      <c r="AA1265" s="68"/>
      <c r="AB1265" s="69"/>
      <c r="AC1265" s="70"/>
      <c r="AD1265" s="71"/>
      <c r="AE1265" s="72"/>
      <c r="AF1265" s="73"/>
      <c r="AG1265" s="74"/>
      <c r="AH1265" s="75"/>
      <c r="AI1265" s="76"/>
      <c r="AJ1265" s="77"/>
      <c r="AK1265" s="65"/>
      <c r="AL1265" s="66"/>
      <c r="AM1265" s="67"/>
      <c r="AN1265" s="68"/>
      <c r="AO1265" s="69"/>
      <c r="AP1265" s="70"/>
      <c r="AQ1265" s="71"/>
      <c r="AR1265" s="72"/>
      <c r="AS1265" s="73"/>
      <c r="AT1265" s="74"/>
      <c r="AU1265" s="75"/>
      <c r="AV1265" s="76"/>
      <c r="AW1265" s="78"/>
      <c r="AX1265" s="79"/>
      <c r="AY1265" s="78"/>
      <c r="AZ1265" s="79"/>
      <c r="BA1265" s="80"/>
      <c r="BB1265" s="80"/>
      <c r="BC1265" s="80"/>
      <c r="BD1265" s="80"/>
      <c r="BE1265" s="81"/>
      <c r="BF1265" s="81"/>
      <c r="BG1265" s="81"/>
      <c r="BH1265" s="81"/>
      <c r="BI1265" s="81"/>
      <c r="BJ1265" s="81"/>
    </row>
    <row r="1266">
      <c r="A1266" s="31"/>
      <c r="B1266" s="32"/>
      <c r="C1266" s="33"/>
      <c r="D1266" s="55"/>
      <c r="E1266" s="35"/>
      <c r="F1266" s="36"/>
      <c r="G1266" s="37"/>
      <c r="H1266" s="38"/>
      <c r="I1266" s="39"/>
      <c r="J1266" s="40"/>
      <c r="K1266" s="88"/>
      <c r="L1266" s="88"/>
      <c r="M1266" s="88"/>
      <c r="N1266" s="88"/>
      <c r="O1266" s="88"/>
      <c r="P1266" s="89"/>
      <c r="Q1266" s="90"/>
      <c r="R1266" s="91"/>
      <c r="S1266" s="92"/>
      <c r="T1266" s="93"/>
      <c r="U1266" s="94"/>
      <c r="V1266" s="95"/>
      <c r="W1266" s="64"/>
      <c r="X1266" s="65"/>
      <c r="Y1266" s="66"/>
      <c r="Z1266" s="67"/>
      <c r="AA1266" s="68"/>
      <c r="AB1266" s="69"/>
      <c r="AC1266" s="70"/>
      <c r="AD1266" s="71"/>
      <c r="AE1266" s="72"/>
      <c r="AF1266" s="73"/>
      <c r="AG1266" s="74"/>
      <c r="AH1266" s="75"/>
      <c r="AI1266" s="76"/>
      <c r="AJ1266" s="77"/>
      <c r="AK1266" s="65"/>
      <c r="AL1266" s="66"/>
      <c r="AM1266" s="67"/>
      <c r="AN1266" s="68"/>
      <c r="AO1266" s="69"/>
      <c r="AP1266" s="70"/>
      <c r="AQ1266" s="71"/>
      <c r="AR1266" s="72"/>
      <c r="AS1266" s="73"/>
      <c r="AT1266" s="74"/>
      <c r="AU1266" s="75"/>
      <c r="AV1266" s="76"/>
      <c r="AW1266" s="78"/>
      <c r="AX1266" s="79"/>
      <c r="AY1266" s="78"/>
      <c r="AZ1266" s="79"/>
      <c r="BA1266" s="80"/>
      <c r="BB1266" s="80"/>
      <c r="BC1266" s="80"/>
      <c r="BD1266" s="80"/>
      <c r="BE1266" s="81"/>
      <c r="BF1266" s="81"/>
      <c r="BG1266" s="81"/>
      <c r="BH1266" s="81"/>
      <c r="BI1266" s="81"/>
      <c r="BJ1266" s="81"/>
    </row>
    <row r="1267">
      <c r="A1267" s="31"/>
      <c r="B1267" s="32"/>
      <c r="C1267" s="33"/>
      <c r="D1267" s="55"/>
      <c r="E1267" s="35"/>
      <c r="F1267" s="36"/>
      <c r="G1267" s="37"/>
      <c r="H1267" s="38"/>
      <c r="I1267" s="39"/>
      <c r="J1267" s="40"/>
      <c r="K1267" s="88"/>
      <c r="L1267" s="88"/>
      <c r="M1267" s="88"/>
      <c r="N1267" s="88"/>
      <c r="O1267" s="88"/>
      <c r="P1267" s="89"/>
      <c r="Q1267" s="90"/>
      <c r="R1267" s="91"/>
      <c r="S1267" s="92"/>
      <c r="T1267" s="93"/>
      <c r="U1267" s="94"/>
      <c r="V1267" s="95"/>
      <c r="W1267" s="64"/>
      <c r="X1267" s="65"/>
      <c r="Y1267" s="66"/>
      <c r="Z1267" s="67"/>
      <c r="AA1267" s="68"/>
      <c r="AB1267" s="69"/>
      <c r="AC1267" s="70"/>
      <c r="AD1267" s="71"/>
      <c r="AE1267" s="72"/>
      <c r="AF1267" s="73"/>
      <c r="AG1267" s="74"/>
      <c r="AH1267" s="75"/>
      <c r="AI1267" s="76"/>
      <c r="AJ1267" s="77"/>
      <c r="AK1267" s="65"/>
      <c r="AL1267" s="66"/>
      <c r="AM1267" s="67"/>
      <c r="AN1267" s="68"/>
      <c r="AO1267" s="69"/>
      <c r="AP1267" s="70"/>
      <c r="AQ1267" s="71"/>
      <c r="AR1267" s="72"/>
      <c r="AS1267" s="73"/>
      <c r="AT1267" s="74"/>
      <c r="AU1267" s="75"/>
      <c r="AV1267" s="76"/>
      <c r="AW1267" s="78"/>
      <c r="AX1267" s="79"/>
      <c r="AY1267" s="78"/>
      <c r="AZ1267" s="79"/>
      <c r="BA1267" s="80"/>
      <c r="BB1267" s="80"/>
      <c r="BC1267" s="80"/>
      <c r="BD1267" s="80"/>
      <c r="BE1267" s="81"/>
      <c r="BF1267" s="81"/>
      <c r="BG1267" s="81"/>
      <c r="BH1267" s="81"/>
      <c r="BI1267" s="81"/>
      <c r="BJ1267" s="81"/>
    </row>
    <row r="1268">
      <c r="A1268" s="31"/>
      <c r="B1268" s="32"/>
      <c r="C1268" s="33"/>
      <c r="D1268" s="55"/>
      <c r="E1268" s="35"/>
      <c r="F1268" s="36"/>
      <c r="G1268" s="37"/>
      <c r="H1268" s="38"/>
      <c r="I1268" s="39"/>
      <c r="J1268" s="40"/>
      <c r="K1268" s="88"/>
      <c r="L1268" s="88"/>
      <c r="M1268" s="88"/>
      <c r="N1268" s="88"/>
      <c r="O1268" s="88"/>
      <c r="P1268" s="89"/>
      <c r="Q1268" s="90"/>
      <c r="R1268" s="91"/>
      <c r="S1268" s="92"/>
      <c r="T1268" s="93"/>
      <c r="U1268" s="94"/>
      <c r="V1268" s="95"/>
      <c r="W1268" s="64"/>
      <c r="X1268" s="65"/>
      <c r="Y1268" s="66"/>
      <c r="Z1268" s="67"/>
      <c r="AA1268" s="68"/>
      <c r="AB1268" s="69"/>
      <c r="AC1268" s="70"/>
      <c r="AD1268" s="71"/>
      <c r="AE1268" s="72"/>
      <c r="AF1268" s="73"/>
      <c r="AG1268" s="74"/>
      <c r="AH1268" s="75"/>
      <c r="AI1268" s="76"/>
      <c r="AJ1268" s="77"/>
      <c r="AK1268" s="65"/>
      <c r="AL1268" s="66"/>
      <c r="AM1268" s="67"/>
      <c r="AN1268" s="68"/>
      <c r="AO1268" s="69"/>
      <c r="AP1268" s="70"/>
      <c r="AQ1268" s="71"/>
      <c r="AR1268" s="72"/>
      <c r="AS1268" s="73"/>
      <c r="AT1268" s="74"/>
      <c r="AU1268" s="75"/>
      <c r="AV1268" s="76"/>
      <c r="AW1268" s="78"/>
      <c r="AX1268" s="79"/>
      <c r="AY1268" s="78"/>
      <c r="AZ1268" s="79"/>
      <c r="BA1268" s="80"/>
      <c r="BB1268" s="80"/>
      <c r="BC1268" s="80"/>
      <c r="BD1268" s="80"/>
      <c r="BE1268" s="81"/>
      <c r="BF1268" s="81"/>
      <c r="BG1268" s="81"/>
      <c r="BH1268" s="81"/>
      <c r="BI1268" s="81"/>
      <c r="BJ1268" s="81"/>
    </row>
    <row r="1269">
      <c r="A1269" s="31"/>
      <c r="B1269" s="32"/>
      <c r="C1269" s="33"/>
      <c r="D1269" s="55"/>
      <c r="E1269" s="35"/>
      <c r="F1269" s="36"/>
      <c r="G1269" s="37"/>
      <c r="H1269" s="38"/>
      <c r="I1269" s="39"/>
      <c r="J1269" s="40"/>
      <c r="K1269" s="88"/>
      <c r="L1269" s="88"/>
      <c r="M1269" s="88"/>
      <c r="N1269" s="88"/>
      <c r="O1269" s="88"/>
      <c r="P1269" s="89"/>
      <c r="Q1269" s="90"/>
      <c r="R1269" s="91"/>
      <c r="S1269" s="92"/>
      <c r="T1269" s="93"/>
      <c r="U1269" s="94"/>
      <c r="V1269" s="95"/>
      <c r="W1269" s="64"/>
      <c r="X1269" s="65"/>
      <c r="Y1269" s="66"/>
      <c r="Z1269" s="67"/>
      <c r="AA1269" s="68"/>
      <c r="AB1269" s="69"/>
      <c r="AC1269" s="70"/>
      <c r="AD1269" s="71"/>
      <c r="AE1269" s="72"/>
      <c r="AF1269" s="73"/>
      <c r="AG1269" s="74"/>
      <c r="AH1269" s="75"/>
      <c r="AI1269" s="76"/>
      <c r="AJ1269" s="77"/>
      <c r="AK1269" s="65"/>
      <c r="AL1269" s="66"/>
      <c r="AM1269" s="67"/>
      <c r="AN1269" s="68"/>
      <c r="AO1269" s="69"/>
      <c r="AP1269" s="70"/>
      <c r="AQ1269" s="71"/>
      <c r="AR1269" s="72"/>
      <c r="AS1269" s="73"/>
      <c r="AT1269" s="74"/>
      <c r="AU1269" s="75"/>
      <c r="AV1269" s="76"/>
      <c r="AW1269" s="78"/>
      <c r="AX1269" s="79"/>
      <c r="AY1269" s="78"/>
      <c r="AZ1269" s="79"/>
      <c r="BA1269" s="80"/>
      <c r="BB1269" s="80"/>
      <c r="BC1269" s="80"/>
      <c r="BD1269" s="80"/>
      <c r="BE1269" s="81"/>
      <c r="BF1269" s="81"/>
      <c r="BG1269" s="81"/>
      <c r="BH1269" s="81"/>
      <c r="BI1269" s="81"/>
      <c r="BJ1269" s="81"/>
    </row>
    <row r="1270">
      <c r="A1270" s="31"/>
      <c r="B1270" s="32"/>
      <c r="C1270" s="33"/>
      <c r="D1270" s="55"/>
      <c r="E1270" s="35"/>
      <c r="F1270" s="36"/>
      <c r="G1270" s="37"/>
      <c r="H1270" s="38"/>
      <c r="I1270" s="39"/>
      <c r="J1270" s="40"/>
      <c r="K1270" s="88"/>
      <c r="L1270" s="88"/>
      <c r="M1270" s="88"/>
      <c r="N1270" s="88"/>
      <c r="O1270" s="88"/>
      <c r="P1270" s="89"/>
      <c r="Q1270" s="90"/>
      <c r="R1270" s="91"/>
      <c r="S1270" s="92"/>
      <c r="T1270" s="93"/>
      <c r="U1270" s="94"/>
      <c r="V1270" s="95"/>
      <c r="W1270" s="64"/>
      <c r="X1270" s="65"/>
      <c r="Y1270" s="66"/>
      <c r="Z1270" s="67"/>
      <c r="AA1270" s="68"/>
      <c r="AB1270" s="69"/>
      <c r="AC1270" s="70"/>
      <c r="AD1270" s="71"/>
      <c r="AE1270" s="72"/>
      <c r="AF1270" s="73"/>
      <c r="AG1270" s="74"/>
      <c r="AH1270" s="75"/>
      <c r="AI1270" s="76"/>
      <c r="AJ1270" s="77"/>
      <c r="AK1270" s="65"/>
      <c r="AL1270" s="66"/>
      <c r="AM1270" s="67"/>
      <c r="AN1270" s="68"/>
      <c r="AO1270" s="69"/>
      <c r="AP1270" s="70"/>
      <c r="AQ1270" s="71"/>
      <c r="AR1270" s="72"/>
      <c r="AS1270" s="73"/>
      <c r="AT1270" s="74"/>
      <c r="AU1270" s="75"/>
      <c r="AV1270" s="76"/>
      <c r="AW1270" s="78"/>
      <c r="AX1270" s="79"/>
      <c r="AY1270" s="78"/>
      <c r="AZ1270" s="79"/>
      <c r="BA1270" s="80"/>
      <c r="BB1270" s="80"/>
      <c r="BC1270" s="80"/>
      <c r="BD1270" s="80"/>
      <c r="BE1270" s="81"/>
      <c r="BF1270" s="81"/>
      <c r="BG1270" s="81"/>
      <c r="BH1270" s="81"/>
      <c r="BI1270" s="81"/>
      <c r="BJ1270" s="81"/>
    </row>
    <row r="1271">
      <c r="A1271" s="31"/>
      <c r="B1271" s="32"/>
      <c r="C1271" s="33"/>
      <c r="D1271" s="55"/>
      <c r="E1271" s="35"/>
      <c r="F1271" s="36"/>
      <c r="G1271" s="37"/>
      <c r="H1271" s="38"/>
      <c r="I1271" s="39"/>
      <c r="J1271" s="40"/>
      <c r="K1271" s="88"/>
      <c r="L1271" s="88"/>
      <c r="M1271" s="88"/>
      <c r="N1271" s="88"/>
      <c r="O1271" s="88"/>
      <c r="P1271" s="89"/>
      <c r="Q1271" s="90"/>
      <c r="R1271" s="91"/>
      <c r="S1271" s="92"/>
      <c r="T1271" s="93"/>
      <c r="U1271" s="94"/>
      <c r="V1271" s="95"/>
      <c r="W1271" s="64"/>
      <c r="X1271" s="65"/>
      <c r="Y1271" s="66"/>
      <c r="Z1271" s="67"/>
      <c r="AA1271" s="68"/>
      <c r="AB1271" s="69"/>
      <c r="AC1271" s="70"/>
      <c r="AD1271" s="71"/>
      <c r="AE1271" s="72"/>
      <c r="AF1271" s="73"/>
      <c r="AG1271" s="74"/>
      <c r="AH1271" s="75"/>
      <c r="AI1271" s="76"/>
      <c r="AJ1271" s="77"/>
      <c r="AK1271" s="65"/>
      <c r="AL1271" s="66"/>
      <c r="AM1271" s="67"/>
      <c r="AN1271" s="68"/>
      <c r="AO1271" s="69"/>
      <c r="AP1271" s="70"/>
      <c r="AQ1271" s="71"/>
      <c r="AR1271" s="72"/>
      <c r="AS1271" s="73"/>
      <c r="AT1271" s="74"/>
      <c r="AU1271" s="75"/>
      <c r="AV1271" s="76"/>
      <c r="AW1271" s="78"/>
      <c r="AX1271" s="79"/>
      <c r="AY1271" s="78"/>
      <c r="AZ1271" s="79"/>
      <c r="BA1271" s="80"/>
      <c r="BB1271" s="80"/>
      <c r="BC1271" s="80"/>
      <c r="BD1271" s="80"/>
      <c r="BE1271" s="81"/>
      <c r="BF1271" s="81"/>
      <c r="BG1271" s="81"/>
      <c r="BH1271" s="81"/>
      <c r="BI1271" s="81"/>
      <c r="BJ1271" s="81"/>
    </row>
    <row r="1272">
      <c r="A1272" s="31"/>
      <c r="B1272" s="32"/>
      <c r="C1272" s="33"/>
      <c r="D1272" s="55"/>
      <c r="E1272" s="35"/>
      <c r="F1272" s="36"/>
      <c r="G1272" s="37"/>
      <c r="H1272" s="38"/>
      <c r="I1272" s="39"/>
      <c r="J1272" s="40"/>
      <c r="K1272" s="88"/>
      <c r="L1272" s="88"/>
      <c r="M1272" s="88"/>
      <c r="N1272" s="88"/>
      <c r="O1272" s="88"/>
      <c r="P1272" s="89"/>
      <c r="Q1272" s="90"/>
      <c r="R1272" s="91"/>
      <c r="S1272" s="92"/>
      <c r="T1272" s="93"/>
      <c r="U1272" s="94"/>
      <c r="V1272" s="95"/>
      <c r="W1272" s="64"/>
      <c r="X1272" s="65"/>
      <c r="Y1272" s="66"/>
      <c r="Z1272" s="67"/>
      <c r="AA1272" s="68"/>
      <c r="AB1272" s="69"/>
      <c r="AC1272" s="70"/>
      <c r="AD1272" s="71"/>
      <c r="AE1272" s="72"/>
      <c r="AF1272" s="73"/>
      <c r="AG1272" s="74"/>
      <c r="AH1272" s="75"/>
      <c r="AI1272" s="76"/>
      <c r="AJ1272" s="77"/>
      <c r="AK1272" s="65"/>
      <c r="AL1272" s="66"/>
      <c r="AM1272" s="67"/>
      <c r="AN1272" s="68"/>
      <c r="AO1272" s="69"/>
      <c r="AP1272" s="70"/>
      <c r="AQ1272" s="71"/>
      <c r="AR1272" s="72"/>
      <c r="AS1272" s="73"/>
      <c r="AT1272" s="74"/>
      <c r="AU1272" s="75"/>
      <c r="AV1272" s="76"/>
      <c r="AW1272" s="78"/>
      <c r="AX1272" s="79"/>
      <c r="AY1272" s="78"/>
      <c r="AZ1272" s="79"/>
      <c r="BA1272" s="80"/>
      <c r="BB1272" s="80"/>
      <c r="BC1272" s="80"/>
      <c r="BD1272" s="80"/>
      <c r="BE1272" s="81"/>
      <c r="BF1272" s="81"/>
      <c r="BG1272" s="81"/>
      <c r="BH1272" s="81"/>
      <c r="BI1272" s="81"/>
      <c r="BJ1272" s="81"/>
    </row>
    <row r="1273">
      <c r="A1273" s="31"/>
      <c r="B1273" s="32"/>
      <c r="C1273" s="33"/>
      <c r="D1273" s="55"/>
      <c r="E1273" s="35"/>
      <c r="F1273" s="36"/>
      <c r="G1273" s="37"/>
      <c r="H1273" s="38"/>
      <c r="I1273" s="39"/>
      <c r="J1273" s="40"/>
      <c r="K1273" s="88"/>
      <c r="L1273" s="88"/>
      <c r="M1273" s="88"/>
      <c r="N1273" s="88"/>
      <c r="O1273" s="88"/>
      <c r="P1273" s="89"/>
      <c r="Q1273" s="90"/>
      <c r="R1273" s="91"/>
      <c r="S1273" s="92"/>
      <c r="T1273" s="93"/>
      <c r="U1273" s="94"/>
      <c r="V1273" s="95"/>
      <c r="W1273" s="64"/>
      <c r="X1273" s="65"/>
      <c r="Y1273" s="66"/>
      <c r="Z1273" s="67"/>
      <c r="AA1273" s="68"/>
      <c r="AB1273" s="69"/>
      <c r="AC1273" s="70"/>
      <c r="AD1273" s="71"/>
      <c r="AE1273" s="72"/>
      <c r="AF1273" s="73"/>
      <c r="AG1273" s="74"/>
      <c r="AH1273" s="75"/>
      <c r="AI1273" s="76"/>
      <c r="AJ1273" s="77"/>
      <c r="AK1273" s="65"/>
      <c r="AL1273" s="66"/>
      <c r="AM1273" s="67"/>
      <c r="AN1273" s="68"/>
      <c r="AO1273" s="69"/>
      <c r="AP1273" s="70"/>
      <c r="AQ1273" s="71"/>
      <c r="AR1273" s="72"/>
      <c r="AS1273" s="73"/>
      <c r="AT1273" s="74"/>
      <c r="AU1273" s="75"/>
      <c r="AV1273" s="76"/>
      <c r="AW1273" s="78"/>
      <c r="AX1273" s="79"/>
      <c r="AY1273" s="78"/>
      <c r="AZ1273" s="79"/>
      <c r="BA1273" s="80"/>
      <c r="BB1273" s="80"/>
      <c r="BC1273" s="80"/>
      <c r="BD1273" s="80"/>
      <c r="BE1273" s="81"/>
      <c r="BF1273" s="81"/>
      <c r="BG1273" s="81"/>
      <c r="BH1273" s="81"/>
      <c r="BI1273" s="81"/>
      <c r="BJ1273" s="81"/>
    </row>
    <row r="1274">
      <c r="A1274" s="31"/>
      <c r="B1274" s="32"/>
      <c r="C1274" s="33"/>
      <c r="D1274" s="55"/>
      <c r="E1274" s="35"/>
      <c r="F1274" s="36"/>
      <c r="G1274" s="37"/>
      <c r="H1274" s="38"/>
      <c r="I1274" s="39"/>
      <c r="J1274" s="40"/>
      <c r="K1274" s="88"/>
      <c r="L1274" s="88"/>
      <c r="M1274" s="88"/>
      <c r="N1274" s="88"/>
      <c r="O1274" s="88"/>
      <c r="P1274" s="89"/>
      <c r="Q1274" s="90"/>
      <c r="R1274" s="91"/>
      <c r="S1274" s="92"/>
      <c r="T1274" s="93"/>
      <c r="U1274" s="94"/>
      <c r="V1274" s="95"/>
      <c r="W1274" s="64"/>
      <c r="X1274" s="65"/>
      <c r="Y1274" s="66"/>
      <c r="Z1274" s="67"/>
      <c r="AA1274" s="68"/>
      <c r="AB1274" s="69"/>
      <c r="AC1274" s="70"/>
      <c r="AD1274" s="71"/>
      <c r="AE1274" s="72"/>
      <c r="AF1274" s="73"/>
      <c r="AG1274" s="74"/>
      <c r="AH1274" s="75"/>
      <c r="AI1274" s="76"/>
      <c r="AJ1274" s="77"/>
      <c r="AK1274" s="65"/>
      <c r="AL1274" s="66"/>
      <c r="AM1274" s="67"/>
      <c r="AN1274" s="68"/>
      <c r="AO1274" s="69"/>
      <c r="AP1274" s="70"/>
      <c r="AQ1274" s="71"/>
      <c r="AR1274" s="72"/>
      <c r="AS1274" s="73"/>
      <c r="AT1274" s="74"/>
      <c r="AU1274" s="75"/>
      <c r="AV1274" s="76"/>
      <c r="AW1274" s="78"/>
      <c r="AX1274" s="79"/>
      <c r="AY1274" s="78"/>
      <c r="AZ1274" s="79"/>
      <c r="BA1274" s="80"/>
      <c r="BB1274" s="80"/>
      <c r="BC1274" s="80"/>
      <c r="BD1274" s="80"/>
      <c r="BE1274" s="81"/>
      <c r="BF1274" s="81"/>
      <c r="BG1274" s="81"/>
      <c r="BH1274" s="81"/>
      <c r="BI1274" s="81"/>
      <c r="BJ1274" s="81"/>
    </row>
    <row r="1275">
      <c r="A1275" s="31"/>
      <c r="B1275" s="32"/>
      <c r="C1275" s="33"/>
      <c r="D1275" s="55"/>
      <c r="E1275" s="35"/>
      <c r="F1275" s="36"/>
      <c r="G1275" s="37"/>
      <c r="H1275" s="38"/>
      <c r="I1275" s="39"/>
      <c r="J1275" s="40"/>
      <c r="K1275" s="88"/>
      <c r="L1275" s="88"/>
      <c r="M1275" s="88"/>
      <c r="N1275" s="88"/>
      <c r="O1275" s="88"/>
      <c r="P1275" s="89"/>
      <c r="Q1275" s="90"/>
      <c r="R1275" s="91"/>
      <c r="S1275" s="92"/>
      <c r="T1275" s="93"/>
      <c r="U1275" s="94"/>
      <c r="V1275" s="95"/>
      <c r="W1275" s="64"/>
      <c r="X1275" s="65"/>
      <c r="Y1275" s="66"/>
      <c r="Z1275" s="67"/>
      <c r="AA1275" s="68"/>
      <c r="AB1275" s="69"/>
      <c r="AC1275" s="70"/>
      <c r="AD1275" s="71"/>
      <c r="AE1275" s="72"/>
      <c r="AF1275" s="73"/>
      <c r="AG1275" s="74"/>
      <c r="AH1275" s="75"/>
      <c r="AI1275" s="76"/>
      <c r="AJ1275" s="77"/>
      <c r="AK1275" s="65"/>
      <c r="AL1275" s="66"/>
      <c r="AM1275" s="67"/>
      <c r="AN1275" s="68"/>
      <c r="AO1275" s="69"/>
      <c r="AP1275" s="70"/>
      <c r="AQ1275" s="71"/>
      <c r="AR1275" s="72"/>
      <c r="AS1275" s="73"/>
      <c r="AT1275" s="74"/>
      <c r="AU1275" s="75"/>
      <c r="AV1275" s="76"/>
      <c r="AW1275" s="78"/>
      <c r="AX1275" s="79"/>
      <c r="AY1275" s="78"/>
      <c r="AZ1275" s="79"/>
      <c r="BA1275" s="80"/>
      <c r="BB1275" s="80"/>
      <c r="BC1275" s="80"/>
      <c r="BD1275" s="80"/>
      <c r="BE1275" s="81"/>
      <c r="BF1275" s="81"/>
      <c r="BG1275" s="81"/>
      <c r="BH1275" s="81"/>
      <c r="BI1275" s="81"/>
      <c r="BJ1275" s="81"/>
    </row>
    <row r="1276">
      <c r="A1276" s="31"/>
      <c r="B1276" s="32"/>
      <c r="C1276" s="33"/>
      <c r="D1276" s="55"/>
      <c r="E1276" s="35"/>
      <c r="F1276" s="36"/>
      <c r="G1276" s="37"/>
      <c r="H1276" s="38"/>
      <c r="I1276" s="39"/>
      <c r="J1276" s="40"/>
      <c r="K1276" s="88"/>
      <c r="L1276" s="88"/>
      <c r="M1276" s="88"/>
      <c r="N1276" s="88"/>
      <c r="O1276" s="88"/>
      <c r="P1276" s="89"/>
      <c r="Q1276" s="90"/>
      <c r="R1276" s="91"/>
      <c r="S1276" s="92"/>
      <c r="T1276" s="93"/>
      <c r="U1276" s="94"/>
      <c r="V1276" s="95"/>
      <c r="W1276" s="64"/>
      <c r="X1276" s="65"/>
      <c r="Y1276" s="66"/>
      <c r="Z1276" s="67"/>
      <c r="AA1276" s="68"/>
      <c r="AB1276" s="69"/>
      <c r="AC1276" s="70"/>
      <c r="AD1276" s="71"/>
      <c r="AE1276" s="72"/>
      <c r="AF1276" s="73"/>
      <c r="AG1276" s="74"/>
      <c r="AH1276" s="75"/>
      <c r="AI1276" s="76"/>
      <c r="AJ1276" s="77"/>
      <c r="AK1276" s="65"/>
      <c r="AL1276" s="66"/>
      <c r="AM1276" s="67"/>
      <c r="AN1276" s="68"/>
      <c r="AO1276" s="69"/>
      <c r="AP1276" s="70"/>
      <c r="AQ1276" s="71"/>
      <c r="AR1276" s="72"/>
      <c r="AS1276" s="73"/>
      <c r="AT1276" s="74"/>
      <c r="AU1276" s="75"/>
      <c r="AV1276" s="76"/>
      <c r="AW1276" s="78"/>
      <c r="AX1276" s="79"/>
      <c r="AY1276" s="78"/>
      <c r="AZ1276" s="79"/>
      <c r="BA1276" s="80"/>
      <c r="BB1276" s="80"/>
      <c r="BC1276" s="80"/>
      <c r="BD1276" s="80"/>
      <c r="BE1276" s="81"/>
      <c r="BF1276" s="81"/>
      <c r="BG1276" s="81"/>
      <c r="BH1276" s="81"/>
      <c r="BI1276" s="81"/>
      <c r="BJ1276" s="81"/>
    </row>
    <row r="1277">
      <c r="A1277" s="31"/>
      <c r="B1277" s="32"/>
      <c r="C1277" s="33"/>
      <c r="D1277" s="55"/>
      <c r="E1277" s="35"/>
      <c r="F1277" s="36"/>
      <c r="G1277" s="37"/>
      <c r="H1277" s="38"/>
      <c r="I1277" s="39"/>
      <c r="J1277" s="40"/>
      <c r="K1277" s="88"/>
      <c r="L1277" s="88"/>
      <c r="M1277" s="88"/>
      <c r="N1277" s="88"/>
      <c r="O1277" s="88"/>
      <c r="P1277" s="89"/>
      <c r="Q1277" s="90"/>
      <c r="R1277" s="91"/>
      <c r="S1277" s="92"/>
      <c r="T1277" s="93"/>
      <c r="U1277" s="94"/>
      <c r="V1277" s="95"/>
      <c r="W1277" s="64"/>
      <c r="X1277" s="65"/>
      <c r="Y1277" s="66"/>
      <c r="Z1277" s="67"/>
      <c r="AA1277" s="68"/>
      <c r="AB1277" s="69"/>
      <c r="AC1277" s="70"/>
      <c r="AD1277" s="71"/>
      <c r="AE1277" s="72"/>
      <c r="AF1277" s="73"/>
      <c r="AG1277" s="74"/>
      <c r="AH1277" s="75"/>
      <c r="AI1277" s="76"/>
      <c r="AJ1277" s="77"/>
      <c r="AK1277" s="65"/>
      <c r="AL1277" s="66"/>
      <c r="AM1277" s="67"/>
      <c r="AN1277" s="68"/>
      <c r="AO1277" s="69"/>
      <c r="AP1277" s="70"/>
      <c r="AQ1277" s="71"/>
      <c r="AR1277" s="72"/>
      <c r="AS1277" s="73"/>
      <c r="AT1277" s="74"/>
      <c r="AU1277" s="75"/>
      <c r="AV1277" s="76"/>
      <c r="AW1277" s="78"/>
      <c r="AX1277" s="79"/>
      <c r="AY1277" s="78"/>
      <c r="AZ1277" s="79"/>
      <c r="BA1277" s="80"/>
      <c r="BB1277" s="80"/>
      <c r="BC1277" s="80"/>
      <c r="BD1277" s="80"/>
      <c r="BE1277" s="81"/>
      <c r="BF1277" s="81"/>
      <c r="BG1277" s="81"/>
      <c r="BH1277" s="81"/>
      <c r="BI1277" s="81"/>
      <c r="BJ1277" s="81"/>
    </row>
    <row r="1278">
      <c r="A1278" s="31"/>
      <c r="B1278" s="32"/>
      <c r="C1278" s="33"/>
      <c r="D1278" s="55"/>
      <c r="E1278" s="35"/>
      <c r="F1278" s="36"/>
      <c r="G1278" s="37"/>
      <c r="H1278" s="38"/>
      <c r="I1278" s="39"/>
      <c r="J1278" s="40"/>
      <c r="K1278" s="88"/>
      <c r="L1278" s="88"/>
      <c r="M1278" s="88"/>
      <c r="N1278" s="88"/>
      <c r="O1278" s="88"/>
      <c r="P1278" s="89"/>
      <c r="Q1278" s="90"/>
      <c r="R1278" s="91"/>
      <c r="S1278" s="92"/>
      <c r="T1278" s="93"/>
      <c r="U1278" s="94"/>
      <c r="V1278" s="95"/>
      <c r="W1278" s="64"/>
      <c r="X1278" s="65"/>
      <c r="Y1278" s="66"/>
      <c r="Z1278" s="67"/>
      <c r="AA1278" s="68"/>
      <c r="AB1278" s="69"/>
      <c r="AC1278" s="70"/>
      <c r="AD1278" s="71"/>
      <c r="AE1278" s="72"/>
      <c r="AF1278" s="73"/>
      <c r="AG1278" s="74"/>
      <c r="AH1278" s="75"/>
      <c r="AI1278" s="76"/>
      <c r="AJ1278" s="77"/>
      <c r="AK1278" s="65"/>
      <c r="AL1278" s="66"/>
      <c r="AM1278" s="67"/>
      <c r="AN1278" s="68"/>
      <c r="AO1278" s="69"/>
      <c r="AP1278" s="70"/>
      <c r="AQ1278" s="71"/>
      <c r="AR1278" s="72"/>
      <c r="AS1278" s="73"/>
      <c r="AT1278" s="74"/>
      <c r="AU1278" s="75"/>
      <c r="AV1278" s="76"/>
      <c r="AW1278" s="78"/>
      <c r="AX1278" s="79"/>
      <c r="AY1278" s="78"/>
      <c r="AZ1278" s="79"/>
      <c r="BA1278" s="80"/>
      <c r="BB1278" s="80"/>
      <c r="BC1278" s="80"/>
      <c r="BD1278" s="80"/>
      <c r="BE1278" s="81"/>
      <c r="BF1278" s="81"/>
      <c r="BG1278" s="81"/>
      <c r="BH1278" s="81"/>
      <c r="BI1278" s="81"/>
      <c r="BJ1278" s="81"/>
    </row>
    <row r="1279">
      <c r="A1279" s="31"/>
      <c r="B1279" s="32"/>
      <c r="C1279" s="33"/>
      <c r="D1279" s="55"/>
      <c r="E1279" s="35"/>
      <c r="F1279" s="36"/>
      <c r="G1279" s="37"/>
      <c r="H1279" s="38"/>
      <c r="I1279" s="39"/>
      <c r="J1279" s="40"/>
      <c r="K1279" s="88"/>
      <c r="L1279" s="88"/>
      <c r="M1279" s="88"/>
      <c r="N1279" s="88"/>
      <c r="O1279" s="88"/>
      <c r="P1279" s="89"/>
      <c r="Q1279" s="90"/>
      <c r="R1279" s="91"/>
      <c r="S1279" s="92"/>
      <c r="T1279" s="93"/>
      <c r="U1279" s="94"/>
      <c r="V1279" s="95"/>
      <c r="W1279" s="64"/>
      <c r="X1279" s="65"/>
      <c r="Y1279" s="66"/>
      <c r="Z1279" s="67"/>
      <c r="AA1279" s="68"/>
      <c r="AB1279" s="69"/>
      <c r="AC1279" s="70"/>
      <c r="AD1279" s="71"/>
      <c r="AE1279" s="72"/>
      <c r="AF1279" s="73"/>
      <c r="AG1279" s="74"/>
      <c r="AH1279" s="75"/>
      <c r="AI1279" s="76"/>
      <c r="AJ1279" s="77"/>
      <c r="AK1279" s="65"/>
      <c r="AL1279" s="66"/>
      <c r="AM1279" s="67"/>
      <c r="AN1279" s="68"/>
      <c r="AO1279" s="69"/>
      <c r="AP1279" s="70"/>
      <c r="AQ1279" s="71"/>
      <c r="AR1279" s="72"/>
      <c r="AS1279" s="73"/>
      <c r="AT1279" s="74"/>
      <c r="AU1279" s="75"/>
      <c r="AV1279" s="76"/>
      <c r="AW1279" s="78"/>
      <c r="AX1279" s="79"/>
      <c r="AY1279" s="78"/>
      <c r="AZ1279" s="79"/>
      <c r="BA1279" s="80"/>
      <c r="BB1279" s="80"/>
      <c r="BC1279" s="80"/>
      <c r="BD1279" s="80"/>
      <c r="BE1279" s="81"/>
      <c r="BF1279" s="81"/>
      <c r="BG1279" s="81"/>
      <c r="BH1279" s="81"/>
      <c r="BI1279" s="81"/>
      <c r="BJ1279" s="81"/>
    </row>
    <row r="1280">
      <c r="A1280" s="31"/>
      <c r="B1280" s="32"/>
      <c r="C1280" s="33"/>
      <c r="D1280" s="55"/>
      <c r="E1280" s="35"/>
      <c r="F1280" s="36"/>
      <c r="G1280" s="37"/>
      <c r="H1280" s="38"/>
      <c r="I1280" s="39"/>
      <c r="J1280" s="40"/>
      <c r="K1280" s="88"/>
      <c r="L1280" s="88"/>
      <c r="M1280" s="88"/>
      <c r="N1280" s="88"/>
      <c r="O1280" s="88"/>
      <c r="P1280" s="89"/>
      <c r="Q1280" s="90"/>
      <c r="R1280" s="91"/>
      <c r="S1280" s="92"/>
      <c r="T1280" s="93"/>
      <c r="U1280" s="94"/>
      <c r="V1280" s="95"/>
      <c r="W1280" s="64"/>
      <c r="X1280" s="65"/>
      <c r="Y1280" s="66"/>
      <c r="Z1280" s="67"/>
      <c r="AA1280" s="68"/>
      <c r="AB1280" s="69"/>
      <c r="AC1280" s="70"/>
      <c r="AD1280" s="71"/>
      <c r="AE1280" s="72"/>
      <c r="AF1280" s="73"/>
      <c r="AG1280" s="74"/>
      <c r="AH1280" s="75"/>
      <c r="AI1280" s="76"/>
      <c r="AJ1280" s="77"/>
      <c r="AK1280" s="65"/>
      <c r="AL1280" s="66"/>
      <c r="AM1280" s="67"/>
      <c r="AN1280" s="68"/>
      <c r="AO1280" s="69"/>
      <c r="AP1280" s="70"/>
      <c r="AQ1280" s="71"/>
      <c r="AR1280" s="72"/>
      <c r="AS1280" s="73"/>
      <c r="AT1280" s="74"/>
      <c r="AU1280" s="75"/>
      <c r="AV1280" s="76"/>
      <c r="AW1280" s="78"/>
      <c r="AX1280" s="79"/>
      <c r="AY1280" s="78"/>
      <c r="AZ1280" s="79"/>
      <c r="BA1280" s="80"/>
      <c r="BB1280" s="80"/>
      <c r="BC1280" s="80"/>
      <c r="BD1280" s="80"/>
      <c r="BE1280" s="81"/>
      <c r="BF1280" s="81"/>
      <c r="BG1280" s="81"/>
      <c r="BH1280" s="81"/>
      <c r="BI1280" s="81"/>
      <c r="BJ1280" s="81"/>
    </row>
    <row r="1281">
      <c r="A1281" s="31"/>
      <c r="B1281" s="32"/>
      <c r="C1281" s="33"/>
      <c r="D1281" s="55"/>
      <c r="E1281" s="35"/>
      <c r="F1281" s="36"/>
      <c r="G1281" s="37"/>
      <c r="H1281" s="38"/>
      <c r="I1281" s="39"/>
      <c r="J1281" s="40"/>
      <c r="K1281" s="88"/>
      <c r="L1281" s="88"/>
      <c r="M1281" s="88"/>
      <c r="N1281" s="88"/>
      <c r="O1281" s="88"/>
      <c r="P1281" s="89"/>
      <c r="Q1281" s="90"/>
      <c r="R1281" s="91"/>
      <c r="S1281" s="92"/>
      <c r="T1281" s="93"/>
      <c r="U1281" s="94"/>
      <c r="V1281" s="95"/>
      <c r="W1281" s="64"/>
      <c r="X1281" s="65"/>
      <c r="Y1281" s="66"/>
      <c r="Z1281" s="67"/>
      <c r="AA1281" s="68"/>
      <c r="AB1281" s="69"/>
      <c r="AC1281" s="70"/>
      <c r="AD1281" s="71"/>
      <c r="AE1281" s="72"/>
      <c r="AF1281" s="73"/>
      <c r="AG1281" s="74"/>
      <c r="AH1281" s="75"/>
      <c r="AI1281" s="76"/>
      <c r="AJ1281" s="77"/>
      <c r="AK1281" s="65"/>
      <c r="AL1281" s="66"/>
      <c r="AM1281" s="67"/>
      <c r="AN1281" s="68"/>
      <c r="AO1281" s="69"/>
      <c r="AP1281" s="70"/>
      <c r="AQ1281" s="71"/>
      <c r="AR1281" s="72"/>
      <c r="AS1281" s="73"/>
      <c r="AT1281" s="74"/>
      <c r="AU1281" s="75"/>
      <c r="AV1281" s="76"/>
      <c r="AW1281" s="78"/>
      <c r="AX1281" s="79"/>
      <c r="AY1281" s="78"/>
      <c r="AZ1281" s="79"/>
      <c r="BA1281" s="80"/>
      <c r="BB1281" s="80"/>
      <c r="BC1281" s="80"/>
      <c r="BD1281" s="80"/>
      <c r="BE1281" s="81"/>
      <c r="BF1281" s="81"/>
      <c r="BG1281" s="81"/>
      <c r="BH1281" s="81"/>
      <c r="BI1281" s="81"/>
      <c r="BJ1281" s="81"/>
    </row>
    <row r="1282">
      <c r="A1282" s="31"/>
      <c r="B1282" s="32"/>
      <c r="C1282" s="33"/>
      <c r="D1282" s="55"/>
      <c r="E1282" s="35"/>
      <c r="F1282" s="36"/>
      <c r="G1282" s="37"/>
      <c r="H1282" s="38"/>
      <c r="I1282" s="39"/>
      <c r="J1282" s="40"/>
      <c r="K1282" s="88"/>
      <c r="L1282" s="88"/>
      <c r="M1282" s="88"/>
      <c r="N1282" s="88"/>
      <c r="O1282" s="88"/>
      <c r="P1282" s="89"/>
      <c r="Q1282" s="90"/>
      <c r="R1282" s="91"/>
      <c r="S1282" s="92"/>
      <c r="T1282" s="93"/>
      <c r="U1282" s="94"/>
      <c r="V1282" s="95"/>
      <c r="W1282" s="64"/>
      <c r="X1282" s="65"/>
      <c r="Y1282" s="66"/>
      <c r="Z1282" s="67"/>
      <c r="AA1282" s="68"/>
      <c r="AB1282" s="69"/>
      <c r="AC1282" s="70"/>
      <c r="AD1282" s="71"/>
      <c r="AE1282" s="72"/>
      <c r="AF1282" s="73"/>
      <c r="AG1282" s="74"/>
      <c r="AH1282" s="75"/>
      <c r="AI1282" s="76"/>
      <c r="AJ1282" s="77"/>
      <c r="AK1282" s="65"/>
      <c r="AL1282" s="66"/>
      <c r="AM1282" s="67"/>
      <c r="AN1282" s="68"/>
      <c r="AO1282" s="69"/>
      <c r="AP1282" s="70"/>
      <c r="AQ1282" s="71"/>
      <c r="AR1282" s="72"/>
      <c r="AS1282" s="73"/>
      <c r="AT1282" s="74"/>
      <c r="AU1282" s="75"/>
      <c r="AV1282" s="76"/>
      <c r="AW1282" s="78"/>
      <c r="AX1282" s="79"/>
      <c r="AY1282" s="78"/>
      <c r="AZ1282" s="79"/>
      <c r="BA1282" s="80"/>
      <c r="BB1282" s="80"/>
      <c r="BC1282" s="80"/>
      <c r="BD1282" s="80"/>
      <c r="BE1282" s="81"/>
      <c r="BF1282" s="81"/>
      <c r="BG1282" s="81"/>
      <c r="BH1282" s="81"/>
      <c r="BI1282" s="81"/>
      <c r="BJ1282" s="81"/>
    </row>
    <row r="1283">
      <c r="A1283" s="31"/>
      <c r="B1283" s="32"/>
      <c r="C1283" s="33"/>
      <c r="D1283" s="55"/>
      <c r="E1283" s="35"/>
      <c r="F1283" s="36"/>
      <c r="G1283" s="37"/>
      <c r="H1283" s="38"/>
      <c r="I1283" s="39"/>
      <c r="J1283" s="40"/>
      <c r="K1283" s="88"/>
      <c r="L1283" s="88"/>
      <c r="M1283" s="88"/>
      <c r="N1283" s="88"/>
      <c r="O1283" s="88"/>
      <c r="P1283" s="89"/>
      <c r="Q1283" s="90"/>
      <c r="R1283" s="91"/>
      <c r="S1283" s="92"/>
      <c r="T1283" s="93"/>
      <c r="U1283" s="94"/>
      <c r="V1283" s="95"/>
      <c r="W1283" s="64"/>
      <c r="X1283" s="65"/>
      <c r="Y1283" s="66"/>
      <c r="Z1283" s="67"/>
      <c r="AA1283" s="68"/>
      <c r="AB1283" s="69"/>
      <c r="AC1283" s="70"/>
      <c r="AD1283" s="71"/>
      <c r="AE1283" s="72"/>
      <c r="AF1283" s="73"/>
      <c r="AG1283" s="74"/>
      <c r="AH1283" s="75"/>
      <c r="AI1283" s="76"/>
      <c r="AJ1283" s="77"/>
      <c r="AK1283" s="65"/>
      <c r="AL1283" s="66"/>
      <c r="AM1283" s="67"/>
      <c r="AN1283" s="68"/>
      <c r="AO1283" s="69"/>
      <c r="AP1283" s="70"/>
      <c r="AQ1283" s="71"/>
      <c r="AR1283" s="72"/>
      <c r="AS1283" s="73"/>
      <c r="AT1283" s="74"/>
      <c r="AU1283" s="75"/>
      <c r="AV1283" s="76"/>
      <c r="AW1283" s="78"/>
      <c r="AX1283" s="79"/>
      <c r="AY1283" s="78"/>
      <c r="AZ1283" s="79"/>
      <c r="BA1283" s="80"/>
      <c r="BB1283" s="80"/>
      <c r="BC1283" s="80"/>
      <c r="BD1283" s="80"/>
      <c r="BE1283" s="81"/>
      <c r="BF1283" s="81"/>
      <c r="BG1283" s="81"/>
      <c r="BH1283" s="81"/>
      <c r="BI1283" s="81"/>
      <c r="BJ1283" s="81"/>
    </row>
    <row r="1284">
      <c r="A1284" s="31"/>
      <c r="B1284" s="32"/>
      <c r="C1284" s="33"/>
      <c r="D1284" s="55"/>
      <c r="E1284" s="35"/>
      <c r="F1284" s="36"/>
      <c r="G1284" s="37"/>
      <c r="H1284" s="38"/>
      <c r="I1284" s="39"/>
      <c r="J1284" s="40"/>
      <c r="K1284" s="88"/>
      <c r="L1284" s="88"/>
      <c r="M1284" s="88"/>
      <c r="N1284" s="88"/>
      <c r="O1284" s="88"/>
      <c r="P1284" s="89"/>
      <c r="Q1284" s="90"/>
      <c r="R1284" s="91"/>
      <c r="S1284" s="92"/>
      <c r="T1284" s="93"/>
      <c r="U1284" s="94"/>
      <c r="V1284" s="95"/>
      <c r="W1284" s="64"/>
      <c r="X1284" s="65"/>
      <c r="Y1284" s="66"/>
      <c r="Z1284" s="67"/>
      <c r="AA1284" s="68"/>
      <c r="AB1284" s="69"/>
      <c r="AC1284" s="70"/>
      <c r="AD1284" s="71"/>
      <c r="AE1284" s="72"/>
      <c r="AF1284" s="73"/>
      <c r="AG1284" s="74"/>
      <c r="AH1284" s="75"/>
      <c r="AI1284" s="76"/>
      <c r="AJ1284" s="77"/>
      <c r="AK1284" s="65"/>
      <c r="AL1284" s="66"/>
      <c r="AM1284" s="67"/>
      <c r="AN1284" s="68"/>
      <c r="AO1284" s="69"/>
      <c r="AP1284" s="70"/>
      <c r="AQ1284" s="71"/>
      <c r="AR1284" s="72"/>
      <c r="AS1284" s="73"/>
      <c r="AT1284" s="74"/>
      <c r="AU1284" s="75"/>
      <c r="AV1284" s="76"/>
      <c r="AW1284" s="78"/>
      <c r="AX1284" s="79"/>
      <c r="AY1284" s="78"/>
      <c r="AZ1284" s="79"/>
      <c r="BA1284" s="80"/>
      <c r="BB1284" s="80"/>
      <c r="BC1284" s="80"/>
      <c r="BD1284" s="80"/>
      <c r="BE1284" s="81"/>
      <c r="BF1284" s="81"/>
      <c r="BG1284" s="81"/>
      <c r="BH1284" s="81"/>
      <c r="BI1284" s="81"/>
      <c r="BJ1284" s="81"/>
    </row>
    <row r="1285">
      <c r="A1285" s="31"/>
      <c r="B1285" s="32"/>
      <c r="C1285" s="33"/>
      <c r="D1285" s="55"/>
      <c r="E1285" s="35"/>
      <c r="F1285" s="36"/>
      <c r="G1285" s="37"/>
      <c r="H1285" s="38"/>
      <c r="I1285" s="39"/>
      <c r="J1285" s="40"/>
      <c r="K1285" s="88"/>
      <c r="L1285" s="88"/>
      <c r="M1285" s="88"/>
      <c r="N1285" s="88"/>
      <c r="O1285" s="88"/>
      <c r="P1285" s="89"/>
      <c r="Q1285" s="90"/>
      <c r="R1285" s="91"/>
      <c r="S1285" s="92"/>
      <c r="T1285" s="93"/>
      <c r="U1285" s="94"/>
      <c r="V1285" s="95"/>
      <c r="W1285" s="64"/>
      <c r="X1285" s="65"/>
      <c r="Y1285" s="66"/>
      <c r="Z1285" s="67"/>
      <c r="AA1285" s="68"/>
      <c r="AB1285" s="69"/>
      <c r="AC1285" s="70"/>
      <c r="AD1285" s="71"/>
      <c r="AE1285" s="72"/>
      <c r="AF1285" s="73"/>
      <c r="AG1285" s="74"/>
      <c r="AH1285" s="75"/>
      <c r="AI1285" s="76"/>
      <c r="AJ1285" s="77"/>
      <c r="AK1285" s="65"/>
      <c r="AL1285" s="66"/>
      <c r="AM1285" s="67"/>
      <c r="AN1285" s="68"/>
      <c r="AO1285" s="69"/>
      <c r="AP1285" s="70"/>
      <c r="AQ1285" s="71"/>
      <c r="AR1285" s="72"/>
      <c r="AS1285" s="73"/>
      <c r="AT1285" s="74"/>
      <c r="AU1285" s="75"/>
      <c r="AV1285" s="76"/>
      <c r="AW1285" s="78"/>
      <c r="AX1285" s="79"/>
      <c r="AY1285" s="78"/>
      <c r="AZ1285" s="79"/>
      <c r="BA1285" s="80"/>
      <c r="BB1285" s="80"/>
      <c r="BC1285" s="80"/>
      <c r="BD1285" s="80"/>
      <c r="BE1285" s="81"/>
      <c r="BF1285" s="81"/>
      <c r="BG1285" s="81"/>
      <c r="BH1285" s="81"/>
      <c r="BI1285" s="81"/>
      <c r="BJ1285" s="81"/>
    </row>
    <row r="1286">
      <c r="A1286" s="31"/>
      <c r="B1286" s="32"/>
      <c r="C1286" s="33"/>
      <c r="D1286" s="55"/>
      <c r="E1286" s="35"/>
      <c r="F1286" s="36"/>
      <c r="G1286" s="37"/>
      <c r="H1286" s="38"/>
      <c r="I1286" s="39"/>
      <c r="J1286" s="40"/>
      <c r="K1286" s="88"/>
      <c r="L1286" s="88"/>
      <c r="M1286" s="88"/>
      <c r="N1286" s="88"/>
      <c r="O1286" s="88"/>
      <c r="P1286" s="89"/>
      <c r="Q1286" s="90"/>
      <c r="R1286" s="91"/>
      <c r="S1286" s="92"/>
      <c r="T1286" s="93"/>
      <c r="U1286" s="94"/>
      <c r="V1286" s="95"/>
      <c r="W1286" s="64"/>
      <c r="X1286" s="65"/>
      <c r="Y1286" s="66"/>
      <c r="Z1286" s="67"/>
      <c r="AA1286" s="68"/>
      <c r="AB1286" s="69"/>
      <c r="AC1286" s="70"/>
      <c r="AD1286" s="71"/>
      <c r="AE1286" s="72"/>
      <c r="AF1286" s="73"/>
      <c r="AG1286" s="74"/>
      <c r="AH1286" s="75"/>
      <c r="AI1286" s="76"/>
      <c r="AJ1286" s="77"/>
      <c r="AK1286" s="65"/>
      <c r="AL1286" s="66"/>
      <c r="AM1286" s="67"/>
      <c r="AN1286" s="68"/>
      <c r="AO1286" s="69"/>
      <c r="AP1286" s="70"/>
      <c r="AQ1286" s="71"/>
      <c r="AR1286" s="72"/>
      <c r="AS1286" s="73"/>
      <c r="AT1286" s="74"/>
      <c r="AU1286" s="75"/>
      <c r="AV1286" s="76"/>
      <c r="AW1286" s="78"/>
      <c r="AX1286" s="79"/>
      <c r="AY1286" s="78"/>
      <c r="AZ1286" s="79"/>
      <c r="BA1286" s="80"/>
      <c r="BB1286" s="80"/>
      <c r="BC1286" s="80"/>
      <c r="BD1286" s="80"/>
      <c r="BE1286" s="81"/>
      <c r="BF1286" s="81"/>
      <c r="BG1286" s="81"/>
      <c r="BH1286" s="81"/>
      <c r="BI1286" s="81"/>
      <c r="BJ1286" s="81"/>
    </row>
    <row r="1287">
      <c r="A1287" s="31"/>
      <c r="B1287" s="32"/>
      <c r="C1287" s="33"/>
      <c r="D1287" s="55"/>
      <c r="E1287" s="35"/>
      <c r="F1287" s="36"/>
      <c r="G1287" s="37"/>
      <c r="H1287" s="38"/>
      <c r="I1287" s="39"/>
      <c r="J1287" s="40"/>
      <c r="K1287" s="88"/>
      <c r="L1287" s="88"/>
      <c r="M1287" s="88"/>
      <c r="N1287" s="88"/>
      <c r="O1287" s="88"/>
      <c r="P1287" s="89"/>
      <c r="Q1287" s="90"/>
      <c r="R1287" s="91"/>
      <c r="S1287" s="92"/>
      <c r="T1287" s="93"/>
      <c r="U1287" s="94"/>
      <c r="V1287" s="95"/>
      <c r="W1287" s="64"/>
      <c r="X1287" s="65"/>
      <c r="Y1287" s="66"/>
      <c r="Z1287" s="67"/>
      <c r="AA1287" s="68"/>
      <c r="AB1287" s="69"/>
      <c r="AC1287" s="70"/>
      <c r="AD1287" s="71"/>
      <c r="AE1287" s="72"/>
      <c r="AF1287" s="73"/>
      <c r="AG1287" s="74"/>
      <c r="AH1287" s="75"/>
      <c r="AI1287" s="76"/>
      <c r="AJ1287" s="77"/>
      <c r="AK1287" s="65"/>
      <c r="AL1287" s="66"/>
      <c r="AM1287" s="67"/>
      <c r="AN1287" s="68"/>
      <c r="AO1287" s="69"/>
      <c r="AP1287" s="70"/>
      <c r="AQ1287" s="71"/>
      <c r="AR1287" s="72"/>
      <c r="AS1287" s="73"/>
      <c r="AT1287" s="74"/>
      <c r="AU1287" s="75"/>
      <c r="AV1287" s="76"/>
      <c r="AW1287" s="78"/>
      <c r="AX1287" s="79"/>
      <c r="AY1287" s="78"/>
      <c r="AZ1287" s="79"/>
      <c r="BA1287" s="80"/>
      <c r="BB1287" s="80"/>
      <c r="BC1287" s="80"/>
      <c r="BD1287" s="80"/>
      <c r="BE1287" s="81"/>
      <c r="BF1287" s="81"/>
      <c r="BG1287" s="81"/>
      <c r="BH1287" s="81"/>
      <c r="BI1287" s="81"/>
      <c r="BJ1287" s="81"/>
    </row>
    <row r="1288">
      <c r="A1288" s="31"/>
      <c r="B1288" s="32"/>
      <c r="C1288" s="33"/>
      <c r="D1288" s="55"/>
      <c r="E1288" s="35"/>
      <c r="F1288" s="36"/>
      <c r="G1288" s="37"/>
      <c r="H1288" s="38"/>
      <c r="I1288" s="39"/>
      <c r="J1288" s="40"/>
      <c r="K1288" s="88"/>
      <c r="L1288" s="88"/>
      <c r="M1288" s="88"/>
      <c r="N1288" s="88"/>
      <c r="O1288" s="88"/>
      <c r="P1288" s="89"/>
      <c r="Q1288" s="90"/>
      <c r="R1288" s="91"/>
      <c r="S1288" s="92"/>
      <c r="T1288" s="93"/>
      <c r="U1288" s="94"/>
      <c r="V1288" s="95"/>
      <c r="W1288" s="64"/>
      <c r="X1288" s="65"/>
      <c r="Y1288" s="66"/>
      <c r="Z1288" s="67"/>
      <c r="AA1288" s="68"/>
      <c r="AB1288" s="69"/>
      <c r="AC1288" s="70"/>
      <c r="AD1288" s="71"/>
      <c r="AE1288" s="72"/>
      <c r="AF1288" s="73"/>
      <c r="AG1288" s="74"/>
      <c r="AH1288" s="75"/>
      <c r="AI1288" s="76"/>
      <c r="AJ1288" s="77"/>
      <c r="AK1288" s="65"/>
      <c r="AL1288" s="66"/>
      <c r="AM1288" s="67"/>
      <c r="AN1288" s="68"/>
      <c r="AO1288" s="69"/>
      <c r="AP1288" s="70"/>
      <c r="AQ1288" s="71"/>
      <c r="AR1288" s="72"/>
      <c r="AS1288" s="73"/>
      <c r="AT1288" s="74"/>
      <c r="AU1288" s="75"/>
      <c r="AV1288" s="76"/>
      <c r="AW1288" s="78"/>
      <c r="AX1288" s="79"/>
      <c r="AY1288" s="78"/>
      <c r="AZ1288" s="79"/>
      <c r="BA1288" s="80"/>
      <c r="BB1288" s="80"/>
      <c r="BC1288" s="80"/>
      <c r="BD1288" s="80"/>
      <c r="BE1288" s="81"/>
      <c r="BF1288" s="81"/>
      <c r="BG1288" s="81"/>
      <c r="BH1288" s="81"/>
      <c r="BI1288" s="81"/>
      <c r="BJ1288" s="8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9" max="9" width="13.5"/>
    <col customWidth="1" min="10" max="10" width="14.63"/>
    <col customWidth="1" min="12" max="15" width="15.75"/>
    <col customWidth="1" min="16" max="18" width="16.75"/>
    <col customWidth="1" min="19" max="19" width="22.63"/>
    <col customWidth="1" min="20" max="20" width="13.5"/>
    <col customWidth="1" min="21" max="21" width="13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6" t="s">
        <v>322</v>
      </c>
      <c r="J1" s="97" t="s">
        <v>323</v>
      </c>
      <c r="K1" s="98" t="s">
        <v>324</v>
      </c>
      <c r="L1" s="99" t="s">
        <v>325</v>
      </c>
      <c r="M1" s="100" t="s">
        <v>326</v>
      </c>
      <c r="N1" s="101" t="s">
        <v>327</v>
      </c>
      <c r="O1" s="102" t="s">
        <v>328</v>
      </c>
      <c r="P1" s="103" t="s">
        <v>329</v>
      </c>
      <c r="Q1" s="103" t="s">
        <v>330</v>
      </c>
      <c r="R1" s="103" t="s">
        <v>331</v>
      </c>
      <c r="S1" s="103" t="s">
        <v>332</v>
      </c>
      <c r="T1" s="104" t="s">
        <v>333</v>
      </c>
      <c r="U1" s="105" t="s">
        <v>334</v>
      </c>
      <c r="V1" s="106" t="s">
        <v>335</v>
      </c>
      <c r="W1" s="107" t="s">
        <v>336</v>
      </c>
      <c r="X1" s="108">
        <f>AVERAGE(V3:V1026)</f>
        <v>-0.5820201251</v>
      </c>
    </row>
    <row r="2">
      <c r="A2" s="31" t="s">
        <v>46</v>
      </c>
      <c r="B2" s="32" t="s">
        <v>47</v>
      </c>
      <c r="C2" s="33" t="s">
        <v>48</v>
      </c>
      <c r="D2" s="34">
        <f>SUM(D3:D1026)</f>
        <v>885903</v>
      </c>
      <c r="E2" s="35" t="s">
        <v>49</v>
      </c>
      <c r="F2" s="36" t="s">
        <v>50</v>
      </c>
      <c r="G2" s="37" t="s">
        <v>51</v>
      </c>
      <c r="H2" s="38" t="s">
        <v>52</v>
      </c>
      <c r="I2" s="96" t="s">
        <v>337</v>
      </c>
      <c r="J2" s="97" t="s">
        <v>338</v>
      </c>
      <c r="K2" s="98" t="s">
        <v>339</v>
      </c>
      <c r="L2" s="99" t="s">
        <v>340</v>
      </c>
      <c r="M2" s="100" t="s">
        <v>341</v>
      </c>
      <c r="N2" s="101" t="s">
        <v>342</v>
      </c>
      <c r="O2" s="102" t="s">
        <v>342</v>
      </c>
      <c r="P2" s="109">
        <v>1.57874563</v>
      </c>
      <c r="Q2" s="109">
        <v>-0.5819051755</v>
      </c>
      <c r="R2" s="109">
        <v>0.001519026359</v>
      </c>
      <c r="S2" s="110" t="s">
        <v>343</v>
      </c>
      <c r="T2" s="104" t="s">
        <v>344</v>
      </c>
      <c r="U2" s="105" t="s">
        <v>345</v>
      </c>
      <c r="V2" s="106" t="s">
        <v>346</v>
      </c>
      <c r="W2" s="107" t="s">
        <v>347</v>
      </c>
      <c r="X2" s="108">
        <f>_xlfn.STDEV.S(V3:V1026)</f>
        <v>0.00773471738</v>
      </c>
    </row>
    <row r="3">
      <c r="A3" s="31">
        <v>315.0</v>
      </c>
      <c r="B3" s="32" t="s">
        <v>348</v>
      </c>
      <c r="C3" s="33">
        <v>2029.0</v>
      </c>
      <c r="D3" s="55">
        <f t="shared" ref="D3:D1026" si="1">SUM(E3:H3)</f>
        <v>1621</v>
      </c>
      <c r="E3" s="35">
        <v>498.0</v>
      </c>
      <c r="F3" s="36">
        <v>303.0</v>
      </c>
      <c r="G3" s="37">
        <v>297.0</v>
      </c>
      <c r="H3" s="38">
        <v>523.0</v>
      </c>
      <c r="I3" s="111">
        <f t="shared" ref="I3:I1026" si="2">E3/(E3+H3)</f>
        <v>0.4877571009</v>
      </c>
      <c r="J3" s="112">
        <f t="shared" ref="J3:J1026" si="3">G3/(G3+F3)</f>
        <v>0.495</v>
      </c>
      <c r="K3" s="113">
        <f t="shared" ref="K3:K1026" si="4">(E3+G3)/(E3+F3+G3+H3)</f>
        <v>0.4904380012</v>
      </c>
      <c r="L3" s="114">
        <f t="shared" ref="L3:L1026" si="5">(G3+F3)/(E3+H3)</f>
        <v>0.5876591577</v>
      </c>
      <c r="M3" s="115">
        <f t="shared" ref="M3:M1026" si="6">(E3+H3)/(E3+F3+G3+H3)</f>
        <v>0.6298581123</v>
      </c>
      <c r="N3" s="116">
        <f t="shared" ref="N3:N1026" si="7">M3*I3+(1-M3)*J3</f>
        <v>0.4904380012</v>
      </c>
      <c r="O3" s="117">
        <f t="shared" ref="O3:O1026" si="8">(I3+L3*J3)/(L3+1)</f>
        <v>0.4904380012</v>
      </c>
      <c r="P3" s="118">
        <f t="shared" ref="P3:P1026" si="9">P$2*K3</f>
        <v>0.7742768512</v>
      </c>
      <c r="Q3" s="118">
        <f t="shared" ref="Q3:Q1026" si="10">Q$2*J3</f>
        <v>-0.2880430619</v>
      </c>
      <c r="R3" s="118">
        <f t="shared" ref="R3:R1026" si="11">R$2</f>
        <v>0.001519026359</v>
      </c>
      <c r="S3" s="119">
        <f t="shared" ref="S3:S1026" si="12">P3+Q3+R3</f>
        <v>0.4877528157</v>
      </c>
      <c r="T3" s="120">
        <f t="shared" ref="T3:T1026" si="13">I3</f>
        <v>0.4877571009</v>
      </c>
      <c r="U3" s="121">
        <f t="shared" ref="U3:U1026" si="14">S3-T3</f>
        <v>-0.000004285161182</v>
      </c>
      <c r="V3" s="122">
        <f t="shared" ref="V3:V1026" si="15">(P3+R3-I3)/(-1*J3)</f>
        <v>-0.5818965186</v>
      </c>
    </row>
    <row r="4">
      <c r="A4" s="31">
        <v>505.0</v>
      </c>
      <c r="B4" s="32">
        <v>2654.0</v>
      </c>
      <c r="C4" s="33">
        <v>1000.0</v>
      </c>
      <c r="D4" s="55">
        <f t="shared" si="1"/>
        <v>768</v>
      </c>
      <c r="E4" s="35">
        <v>277.0</v>
      </c>
      <c r="F4" s="36">
        <v>124.0</v>
      </c>
      <c r="G4" s="37">
        <v>150.0</v>
      </c>
      <c r="H4" s="38">
        <v>217.0</v>
      </c>
      <c r="I4" s="111">
        <f t="shared" si="2"/>
        <v>0.5607287449</v>
      </c>
      <c r="J4" s="112">
        <f t="shared" si="3"/>
        <v>0.5474452555</v>
      </c>
      <c r="K4" s="113">
        <f t="shared" si="4"/>
        <v>0.5559895833</v>
      </c>
      <c r="L4" s="114">
        <f t="shared" si="5"/>
        <v>0.5546558704</v>
      </c>
      <c r="M4" s="115">
        <f t="shared" si="6"/>
        <v>0.6432291667</v>
      </c>
      <c r="N4" s="116">
        <f t="shared" si="7"/>
        <v>0.5559895833</v>
      </c>
      <c r="O4" s="117">
        <f t="shared" si="8"/>
        <v>0.5559895833</v>
      </c>
      <c r="P4" s="118">
        <f t="shared" si="9"/>
        <v>0.877766125</v>
      </c>
      <c r="Q4" s="118">
        <f t="shared" si="10"/>
        <v>-0.3185612275</v>
      </c>
      <c r="R4" s="118">
        <f t="shared" si="11"/>
        <v>0.001519026359</v>
      </c>
      <c r="S4" s="119">
        <f t="shared" si="12"/>
        <v>0.5607239239</v>
      </c>
      <c r="T4" s="120">
        <f t="shared" si="13"/>
        <v>0.5607287449</v>
      </c>
      <c r="U4" s="121">
        <f t="shared" si="14"/>
        <v>-0.000004821030754</v>
      </c>
      <c r="V4" s="122">
        <f t="shared" si="15"/>
        <v>-0.5818963691</v>
      </c>
    </row>
    <row r="5">
      <c r="A5" s="31">
        <v>211.0</v>
      </c>
      <c r="B5" s="32">
        <v>3613.0</v>
      </c>
      <c r="C5" s="33">
        <v>1445.0</v>
      </c>
      <c r="D5" s="55">
        <f t="shared" si="1"/>
        <v>931</v>
      </c>
      <c r="E5" s="35">
        <v>226.0</v>
      </c>
      <c r="F5" s="36">
        <v>199.0</v>
      </c>
      <c r="G5" s="37">
        <v>122.0</v>
      </c>
      <c r="H5" s="38">
        <v>384.0</v>
      </c>
      <c r="I5" s="111">
        <f t="shared" si="2"/>
        <v>0.3704918033</v>
      </c>
      <c r="J5" s="112">
        <f t="shared" si="3"/>
        <v>0.3800623053</v>
      </c>
      <c r="K5" s="113">
        <f t="shared" si="4"/>
        <v>0.3737916219</v>
      </c>
      <c r="L5" s="114">
        <f t="shared" si="5"/>
        <v>0.5262295082</v>
      </c>
      <c r="M5" s="115">
        <f t="shared" si="6"/>
        <v>0.6552094522</v>
      </c>
      <c r="N5" s="116">
        <f t="shared" si="7"/>
        <v>0.3737916219</v>
      </c>
      <c r="O5" s="117">
        <f t="shared" si="8"/>
        <v>0.3737916219</v>
      </c>
      <c r="P5" s="118">
        <f t="shared" si="9"/>
        <v>0.5901218896</v>
      </c>
      <c r="Q5" s="118">
        <f t="shared" si="10"/>
        <v>-0.2211602225</v>
      </c>
      <c r="R5" s="118">
        <f t="shared" si="11"/>
        <v>0.001519026359</v>
      </c>
      <c r="S5" s="119">
        <f t="shared" si="12"/>
        <v>0.3704806935</v>
      </c>
      <c r="T5" s="120">
        <f t="shared" si="13"/>
        <v>0.3704918033</v>
      </c>
      <c r="U5" s="121">
        <f t="shared" si="14"/>
        <v>-0.0000111097598</v>
      </c>
      <c r="V5" s="122">
        <f t="shared" si="15"/>
        <v>-0.5818759441</v>
      </c>
    </row>
    <row r="6">
      <c r="A6" s="31">
        <v>200.0</v>
      </c>
      <c r="B6" s="32">
        <v>2652.0</v>
      </c>
      <c r="C6" s="33">
        <v>2307.0</v>
      </c>
      <c r="D6" s="55">
        <f t="shared" si="1"/>
        <v>1562</v>
      </c>
      <c r="E6" s="35">
        <v>465.0</v>
      </c>
      <c r="F6" s="36">
        <v>298.0</v>
      </c>
      <c r="G6" s="37">
        <v>259.0</v>
      </c>
      <c r="H6" s="38">
        <v>540.0</v>
      </c>
      <c r="I6" s="111">
        <f t="shared" si="2"/>
        <v>0.4626865672</v>
      </c>
      <c r="J6" s="112">
        <f t="shared" si="3"/>
        <v>0.4649910233</v>
      </c>
      <c r="K6" s="113">
        <f t="shared" si="4"/>
        <v>0.4635083227</v>
      </c>
      <c r="L6" s="114">
        <f t="shared" si="5"/>
        <v>0.5542288557</v>
      </c>
      <c r="M6" s="115">
        <f t="shared" si="6"/>
        <v>0.6434058899</v>
      </c>
      <c r="N6" s="116">
        <f t="shared" si="7"/>
        <v>0.4635083227</v>
      </c>
      <c r="O6" s="117">
        <f t="shared" si="8"/>
        <v>0.4635083227</v>
      </c>
      <c r="P6" s="118">
        <f t="shared" si="9"/>
        <v>0.7317617389</v>
      </c>
      <c r="Q6" s="118">
        <f t="shared" si="10"/>
        <v>-0.270580683</v>
      </c>
      <c r="R6" s="118">
        <f t="shared" si="11"/>
        <v>0.001519026359</v>
      </c>
      <c r="S6" s="119">
        <f t="shared" si="12"/>
        <v>0.4627000822</v>
      </c>
      <c r="T6" s="120">
        <f t="shared" si="13"/>
        <v>0.4626865672</v>
      </c>
      <c r="U6" s="121">
        <f t="shared" si="14"/>
        <v>0.00001351502587</v>
      </c>
      <c r="V6" s="122">
        <f t="shared" si="15"/>
        <v>-0.5819342406</v>
      </c>
    </row>
    <row r="7">
      <c r="A7" s="31">
        <v>195.0</v>
      </c>
      <c r="B7" s="32">
        <v>2386.0</v>
      </c>
      <c r="C7" s="33">
        <v>1918.0</v>
      </c>
      <c r="D7" s="55">
        <f t="shared" si="1"/>
        <v>1278</v>
      </c>
      <c r="E7" s="35">
        <v>335.0</v>
      </c>
      <c r="F7" s="36">
        <v>288.0</v>
      </c>
      <c r="G7" s="37">
        <v>190.0</v>
      </c>
      <c r="H7" s="38">
        <v>465.0</v>
      </c>
      <c r="I7" s="111">
        <f t="shared" si="2"/>
        <v>0.41875</v>
      </c>
      <c r="J7" s="112">
        <f t="shared" si="3"/>
        <v>0.3974895397</v>
      </c>
      <c r="K7" s="113">
        <f t="shared" si="4"/>
        <v>0.4107981221</v>
      </c>
      <c r="L7" s="114">
        <f t="shared" si="5"/>
        <v>0.5975</v>
      </c>
      <c r="M7" s="115">
        <f t="shared" si="6"/>
        <v>0.6259780908</v>
      </c>
      <c r="N7" s="116">
        <f t="shared" si="7"/>
        <v>0.4107981221</v>
      </c>
      <c r="O7" s="117">
        <f t="shared" si="8"/>
        <v>0.4107981221</v>
      </c>
      <c r="P7" s="118">
        <f t="shared" si="9"/>
        <v>0.64854574</v>
      </c>
      <c r="Q7" s="118">
        <f t="shared" si="10"/>
        <v>-0.2313012204</v>
      </c>
      <c r="R7" s="118">
        <f t="shared" si="11"/>
        <v>0.001519026359</v>
      </c>
      <c r="S7" s="119">
        <f t="shared" si="12"/>
        <v>0.418763546</v>
      </c>
      <c r="T7" s="120">
        <f t="shared" si="13"/>
        <v>0.41875</v>
      </c>
      <c r="U7" s="121">
        <f t="shared" si="14"/>
        <v>0.00001354599544</v>
      </c>
      <c r="V7" s="122">
        <f t="shared" si="15"/>
        <v>-0.5819392544</v>
      </c>
    </row>
    <row r="8">
      <c r="A8" s="31">
        <v>670.0</v>
      </c>
      <c r="B8" s="32" t="s">
        <v>316</v>
      </c>
      <c r="C8" s="33">
        <v>809.0</v>
      </c>
      <c r="D8" s="55">
        <f t="shared" si="1"/>
        <v>484</v>
      </c>
      <c r="E8" s="35">
        <v>138.0</v>
      </c>
      <c r="F8" s="36">
        <v>93.0</v>
      </c>
      <c r="G8" s="37">
        <v>84.0</v>
      </c>
      <c r="H8" s="38">
        <v>169.0</v>
      </c>
      <c r="I8" s="111">
        <f t="shared" si="2"/>
        <v>0.4495114007</v>
      </c>
      <c r="J8" s="112">
        <f t="shared" si="3"/>
        <v>0.4745762712</v>
      </c>
      <c r="K8" s="113">
        <f t="shared" si="4"/>
        <v>0.458677686</v>
      </c>
      <c r="L8" s="114">
        <f t="shared" si="5"/>
        <v>0.5765472313</v>
      </c>
      <c r="M8" s="115">
        <f t="shared" si="6"/>
        <v>0.6342975207</v>
      </c>
      <c r="N8" s="116">
        <f t="shared" si="7"/>
        <v>0.458677686</v>
      </c>
      <c r="O8" s="117">
        <f t="shared" si="8"/>
        <v>0.458677686</v>
      </c>
      <c r="P8" s="118">
        <f t="shared" si="9"/>
        <v>0.7241353923</v>
      </c>
      <c r="Q8" s="118">
        <f t="shared" si="10"/>
        <v>-0.2761583884</v>
      </c>
      <c r="R8" s="118">
        <f t="shared" si="11"/>
        <v>0.001519026359</v>
      </c>
      <c r="S8" s="119">
        <f t="shared" si="12"/>
        <v>0.4494960303</v>
      </c>
      <c r="T8" s="120">
        <f t="shared" si="13"/>
        <v>0.4495114007</v>
      </c>
      <c r="U8" s="121">
        <f t="shared" si="14"/>
        <v>-0.00001537039262</v>
      </c>
      <c r="V8" s="122">
        <f t="shared" si="15"/>
        <v>-0.5818727879</v>
      </c>
    </row>
    <row r="9">
      <c r="A9" s="31">
        <v>6.0</v>
      </c>
      <c r="B9" s="32">
        <v>6737.0</v>
      </c>
      <c r="C9" s="33">
        <v>3084.0</v>
      </c>
      <c r="D9" s="55">
        <f t="shared" si="1"/>
        <v>2051</v>
      </c>
      <c r="E9" s="35">
        <v>545.0</v>
      </c>
      <c r="F9" s="36">
        <v>420.0</v>
      </c>
      <c r="G9" s="37">
        <v>300.0</v>
      </c>
      <c r="H9" s="38">
        <v>786.0</v>
      </c>
      <c r="I9" s="111">
        <f t="shared" si="2"/>
        <v>0.4094665665</v>
      </c>
      <c r="J9" s="112">
        <f t="shared" si="3"/>
        <v>0.4166666667</v>
      </c>
      <c r="K9" s="113">
        <f t="shared" si="4"/>
        <v>0.4119941492</v>
      </c>
      <c r="L9" s="114">
        <f t="shared" si="5"/>
        <v>0.5409466566</v>
      </c>
      <c r="M9" s="115">
        <f t="shared" si="6"/>
        <v>0.6489517309</v>
      </c>
      <c r="N9" s="116">
        <f t="shared" si="7"/>
        <v>0.4119941492</v>
      </c>
      <c r="O9" s="117">
        <f t="shared" si="8"/>
        <v>0.4119941492</v>
      </c>
      <c r="P9" s="118">
        <f t="shared" si="9"/>
        <v>0.6504339626</v>
      </c>
      <c r="Q9" s="118">
        <f t="shared" si="10"/>
        <v>-0.2424604898</v>
      </c>
      <c r="R9" s="118">
        <f t="shared" si="11"/>
        <v>0.001519026359</v>
      </c>
      <c r="S9" s="119">
        <f t="shared" si="12"/>
        <v>0.4094924992</v>
      </c>
      <c r="T9" s="120">
        <f t="shared" si="13"/>
        <v>0.4094665665</v>
      </c>
      <c r="U9" s="121">
        <f t="shared" si="14"/>
        <v>0.00002593270396</v>
      </c>
      <c r="V9" s="122">
        <f t="shared" si="15"/>
        <v>-0.581967414</v>
      </c>
    </row>
    <row r="10">
      <c r="A10" s="31">
        <v>634.0</v>
      </c>
      <c r="B10" s="32" t="s">
        <v>349</v>
      </c>
      <c r="C10" s="33">
        <v>1059.0</v>
      </c>
      <c r="D10" s="55">
        <f t="shared" si="1"/>
        <v>880</v>
      </c>
      <c r="E10" s="35">
        <v>263.0</v>
      </c>
      <c r="F10" s="36">
        <v>161.0</v>
      </c>
      <c r="G10" s="37">
        <v>131.0</v>
      </c>
      <c r="H10" s="38">
        <v>325.0</v>
      </c>
      <c r="I10" s="111">
        <f t="shared" si="2"/>
        <v>0.4472789116</v>
      </c>
      <c r="J10" s="112">
        <f t="shared" si="3"/>
        <v>0.448630137</v>
      </c>
      <c r="K10" s="113">
        <f t="shared" si="4"/>
        <v>0.4477272727</v>
      </c>
      <c r="L10" s="114">
        <f t="shared" si="5"/>
        <v>0.4965986395</v>
      </c>
      <c r="M10" s="115">
        <f t="shared" si="6"/>
        <v>0.6681818182</v>
      </c>
      <c r="N10" s="116">
        <f t="shared" si="7"/>
        <v>0.4477272727</v>
      </c>
      <c r="O10" s="117">
        <f t="shared" si="8"/>
        <v>0.4477272727</v>
      </c>
      <c r="P10" s="118">
        <f t="shared" si="9"/>
        <v>0.7068474753</v>
      </c>
      <c r="Q10" s="118">
        <f t="shared" si="10"/>
        <v>-0.2610601986</v>
      </c>
      <c r="R10" s="118">
        <f t="shared" si="11"/>
        <v>0.001519026359</v>
      </c>
      <c r="S10" s="119">
        <f t="shared" si="12"/>
        <v>0.447306303</v>
      </c>
      <c r="T10" s="120">
        <f t="shared" si="13"/>
        <v>0.4472789116</v>
      </c>
      <c r="U10" s="121">
        <f t="shared" si="14"/>
        <v>0.00002739144677</v>
      </c>
      <c r="V10" s="122">
        <f t="shared" si="15"/>
        <v>-0.5819662312</v>
      </c>
    </row>
    <row r="11">
      <c r="A11" s="31">
        <v>965.0</v>
      </c>
      <c r="B11" s="32" t="s">
        <v>230</v>
      </c>
      <c r="C11" s="33">
        <v>1016.0</v>
      </c>
      <c r="D11" s="55">
        <f t="shared" si="1"/>
        <v>827</v>
      </c>
      <c r="E11" s="35">
        <v>266.0</v>
      </c>
      <c r="F11" s="36">
        <v>152.0</v>
      </c>
      <c r="G11" s="37">
        <v>175.0</v>
      </c>
      <c r="H11" s="38">
        <v>234.0</v>
      </c>
      <c r="I11" s="111">
        <f t="shared" si="2"/>
        <v>0.532</v>
      </c>
      <c r="J11" s="112">
        <f t="shared" si="3"/>
        <v>0.5351681957</v>
      </c>
      <c r="K11" s="113">
        <f t="shared" si="4"/>
        <v>0.5332527207</v>
      </c>
      <c r="L11" s="114">
        <f t="shared" si="5"/>
        <v>0.654</v>
      </c>
      <c r="M11" s="115">
        <f t="shared" si="6"/>
        <v>0.6045949214</v>
      </c>
      <c r="N11" s="116">
        <f t="shared" si="7"/>
        <v>0.5332527207</v>
      </c>
      <c r="O11" s="117">
        <f t="shared" si="8"/>
        <v>0.5332527207</v>
      </c>
      <c r="P11" s="118">
        <f t="shared" si="9"/>
        <v>0.8418704025</v>
      </c>
      <c r="Q11" s="118">
        <f t="shared" si="10"/>
        <v>-0.3114171429</v>
      </c>
      <c r="R11" s="118">
        <f t="shared" si="11"/>
        <v>0.001519026359</v>
      </c>
      <c r="S11" s="119">
        <f t="shared" si="12"/>
        <v>0.531972286</v>
      </c>
      <c r="T11" s="120">
        <f t="shared" si="13"/>
        <v>0.532</v>
      </c>
      <c r="U11" s="121">
        <f t="shared" si="14"/>
        <v>-0.00002771403803</v>
      </c>
      <c r="V11" s="122">
        <f t="shared" si="15"/>
        <v>-0.5818533898</v>
      </c>
    </row>
    <row r="12">
      <c r="A12" s="31">
        <v>117.0</v>
      </c>
      <c r="B12" s="32">
        <v>6653.0</v>
      </c>
      <c r="C12" s="33">
        <v>1439.0</v>
      </c>
      <c r="D12" s="55">
        <f t="shared" si="1"/>
        <v>1047</v>
      </c>
      <c r="E12" s="35">
        <v>303.0</v>
      </c>
      <c r="F12" s="36">
        <v>203.0</v>
      </c>
      <c r="G12" s="37">
        <v>171.0</v>
      </c>
      <c r="H12" s="38">
        <v>370.0</v>
      </c>
      <c r="I12" s="111">
        <f t="shared" si="2"/>
        <v>0.4502228826</v>
      </c>
      <c r="J12" s="112">
        <f t="shared" si="3"/>
        <v>0.4572192513</v>
      </c>
      <c r="K12" s="113">
        <f t="shared" si="4"/>
        <v>0.452722063</v>
      </c>
      <c r="L12" s="114">
        <f t="shared" si="5"/>
        <v>0.5557206538</v>
      </c>
      <c r="M12" s="115">
        <f t="shared" si="6"/>
        <v>0.6427889207</v>
      </c>
      <c r="N12" s="116">
        <f t="shared" si="7"/>
        <v>0.452722063</v>
      </c>
      <c r="O12" s="117">
        <f t="shared" si="8"/>
        <v>0.452722063</v>
      </c>
      <c r="P12" s="118">
        <f t="shared" si="9"/>
        <v>0.7147329786</v>
      </c>
      <c r="Q12" s="118">
        <f t="shared" si="10"/>
        <v>-0.2660582487</v>
      </c>
      <c r="R12" s="118">
        <f t="shared" si="11"/>
        <v>0.001519026359</v>
      </c>
      <c r="S12" s="119">
        <f t="shared" si="12"/>
        <v>0.4501937563</v>
      </c>
      <c r="T12" s="120">
        <f t="shared" si="13"/>
        <v>0.4502228826</v>
      </c>
      <c r="U12" s="121">
        <f t="shared" si="14"/>
        <v>-0.00002912632269</v>
      </c>
      <c r="V12" s="122">
        <f t="shared" si="15"/>
        <v>-0.5818414723</v>
      </c>
    </row>
    <row r="13">
      <c r="A13" s="31">
        <v>305.0</v>
      </c>
      <c r="B13" s="32">
        <v>7730.0</v>
      </c>
      <c r="C13" s="33">
        <v>2593.0</v>
      </c>
      <c r="D13" s="55">
        <f t="shared" si="1"/>
        <v>1810</v>
      </c>
      <c r="E13" s="35">
        <v>520.0</v>
      </c>
      <c r="F13" s="36">
        <v>377.0</v>
      </c>
      <c r="G13" s="37">
        <v>297.0</v>
      </c>
      <c r="H13" s="38">
        <v>616.0</v>
      </c>
      <c r="I13" s="111">
        <f t="shared" si="2"/>
        <v>0.4577464789</v>
      </c>
      <c r="J13" s="112">
        <f t="shared" si="3"/>
        <v>0.440652819</v>
      </c>
      <c r="K13" s="113">
        <f t="shared" si="4"/>
        <v>0.4513812155</v>
      </c>
      <c r="L13" s="114">
        <f t="shared" si="5"/>
        <v>0.5933098592</v>
      </c>
      <c r="M13" s="115">
        <f t="shared" si="6"/>
        <v>0.6276243094</v>
      </c>
      <c r="N13" s="116">
        <f t="shared" si="7"/>
        <v>0.4513812155</v>
      </c>
      <c r="O13" s="117">
        <f t="shared" si="8"/>
        <v>0.4513812155</v>
      </c>
      <c r="P13" s="118">
        <f t="shared" si="9"/>
        <v>0.7126161214</v>
      </c>
      <c r="Q13" s="118">
        <f t="shared" si="10"/>
        <v>-0.256418156</v>
      </c>
      <c r="R13" s="118">
        <f t="shared" si="11"/>
        <v>0.001519026359</v>
      </c>
      <c r="S13" s="119">
        <f t="shared" si="12"/>
        <v>0.4577169918</v>
      </c>
      <c r="T13" s="120">
        <f t="shared" si="13"/>
        <v>0.4577464789</v>
      </c>
      <c r="U13" s="121">
        <f t="shared" si="14"/>
        <v>-0.00002948709708</v>
      </c>
      <c r="V13" s="122">
        <f t="shared" si="15"/>
        <v>-0.5818382587</v>
      </c>
    </row>
    <row r="14">
      <c r="A14" s="31">
        <v>1280.0</v>
      </c>
      <c r="B14" s="32">
        <v>4616.0</v>
      </c>
      <c r="C14" s="33">
        <v>2080.0</v>
      </c>
      <c r="D14" s="55">
        <f t="shared" si="1"/>
        <v>837</v>
      </c>
      <c r="E14" s="35">
        <v>37.0</v>
      </c>
      <c r="F14" s="36">
        <v>259.0</v>
      </c>
      <c r="G14" s="37">
        <v>30.0</v>
      </c>
      <c r="H14" s="38">
        <v>511.0</v>
      </c>
      <c r="I14" s="111">
        <f t="shared" si="2"/>
        <v>0.06751824818</v>
      </c>
      <c r="J14" s="112">
        <f t="shared" si="3"/>
        <v>0.1038062284</v>
      </c>
      <c r="K14" s="113">
        <f t="shared" si="4"/>
        <v>0.08004778973</v>
      </c>
      <c r="L14" s="114">
        <f t="shared" si="5"/>
        <v>0.5273722628</v>
      </c>
      <c r="M14" s="115">
        <f t="shared" si="6"/>
        <v>0.6547192354</v>
      </c>
      <c r="N14" s="116">
        <f t="shared" si="7"/>
        <v>0.08004778973</v>
      </c>
      <c r="O14" s="117">
        <f t="shared" si="8"/>
        <v>0.08004778973</v>
      </c>
      <c r="P14" s="118">
        <f t="shared" si="9"/>
        <v>0.1263750982</v>
      </c>
      <c r="Q14" s="118">
        <f t="shared" si="10"/>
        <v>-0.06040538154</v>
      </c>
      <c r="R14" s="118">
        <f t="shared" si="11"/>
        <v>0.001519026359</v>
      </c>
      <c r="S14" s="119">
        <f t="shared" si="12"/>
        <v>0.06748874304</v>
      </c>
      <c r="T14" s="120">
        <f t="shared" si="13"/>
        <v>0.06751824818</v>
      </c>
      <c r="U14" s="121">
        <f t="shared" si="14"/>
        <v>-0.00002950513614</v>
      </c>
      <c r="V14" s="122">
        <f t="shared" si="15"/>
        <v>-0.5816209427</v>
      </c>
    </row>
    <row r="15">
      <c r="A15" s="31">
        <v>776.0</v>
      </c>
      <c r="B15" s="32" t="s">
        <v>124</v>
      </c>
      <c r="C15" s="33">
        <v>718.0</v>
      </c>
      <c r="D15" s="55">
        <f t="shared" si="1"/>
        <v>418</v>
      </c>
      <c r="E15" s="35">
        <v>82.0</v>
      </c>
      <c r="F15" s="36">
        <v>84.0</v>
      </c>
      <c r="G15" s="37">
        <v>69.0</v>
      </c>
      <c r="H15" s="38">
        <v>183.0</v>
      </c>
      <c r="I15" s="111">
        <f t="shared" si="2"/>
        <v>0.3094339623</v>
      </c>
      <c r="J15" s="112">
        <f t="shared" si="3"/>
        <v>0.4509803922</v>
      </c>
      <c r="K15" s="113">
        <f t="shared" si="4"/>
        <v>0.3612440191</v>
      </c>
      <c r="L15" s="114">
        <f t="shared" si="5"/>
        <v>0.5773584906</v>
      </c>
      <c r="M15" s="115">
        <f t="shared" si="6"/>
        <v>0.6339712919</v>
      </c>
      <c r="N15" s="116">
        <f t="shared" si="7"/>
        <v>0.3612440191</v>
      </c>
      <c r="O15" s="117">
        <f t="shared" si="8"/>
        <v>0.3612440191</v>
      </c>
      <c r="P15" s="118">
        <f t="shared" si="9"/>
        <v>0.5703124166</v>
      </c>
      <c r="Q15" s="118">
        <f t="shared" si="10"/>
        <v>-0.2624278242</v>
      </c>
      <c r="R15" s="118">
        <f t="shared" si="11"/>
        <v>0.001519026359</v>
      </c>
      <c r="S15" s="119">
        <f t="shared" si="12"/>
        <v>0.3094036187</v>
      </c>
      <c r="T15" s="120">
        <f t="shared" si="13"/>
        <v>0.3094339623</v>
      </c>
      <c r="U15" s="121">
        <f t="shared" si="14"/>
        <v>-0.0000303435713</v>
      </c>
      <c r="V15" s="122">
        <f t="shared" si="15"/>
        <v>-0.5818378919</v>
      </c>
    </row>
    <row r="16">
      <c r="A16" s="31">
        <v>988.0</v>
      </c>
      <c r="B16" s="32" t="s">
        <v>350</v>
      </c>
      <c r="C16" s="33">
        <v>920.0</v>
      </c>
      <c r="D16" s="55">
        <f t="shared" si="1"/>
        <v>546</v>
      </c>
      <c r="E16" s="35">
        <v>72.0</v>
      </c>
      <c r="F16" s="36">
        <v>174.0</v>
      </c>
      <c r="G16" s="37">
        <v>44.0</v>
      </c>
      <c r="H16" s="38">
        <v>256.0</v>
      </c>
      <c r="I16" s="111">
        <f t="shared" si="2"/>
        <v>0.2195121951</v>
      </c>
      <c r="J16" s="112">
        <f t="shared" si="3"/>
        <v>0.2018348624</v>
      </c>
      <c r="K16" s="113">
        <f t="shared" si="4"/>
        <v>0.2124542125</v>
      </c>
      <c r="L16" s="114">
        <f t="shared" si="5"/>
        <v>0.6646341463</v>
      </c>
      <c r="M16" s="115">
        <f t="shared" si="6"/>
        <v>0.6007326007</v>
      </c>
      <c r="N16" s="116">
        <f t="shared" si="7"/>
        <v>0.2124542125</v>
      </c>
      <c r="O16" s="117">
        <f t="shared" si="8"/>
        <v>0.2124542125</v>
      </c>
      <c r="P16" s="118">
        <f t="shared" si="9"/>
        <v>0.3354111595</v>
      </c>
      <c r="Q16" s="118">
        <f t="shared" si="10"/>
        <v>-0.117448751</v>
      </c>
      <c r="R16" s="118">
        <f t="shared" si="11"/>
        <v>0.001519026359</v>
      </c>
      <c r="S16" s="119">
        <f t="shared" si="12"/>
        <v>0.2194814348</v>
      </c>
      <c r="T16" s="120">
        <f t="shared" si="13"/>
        <v>0.2195121951</v>
      </c>
      <c r="U16" s="121">
        <f t="shared" si="14"/>
        <v>-0.00003076029412</v>
      </c>
      <c r="V16" s="122">
        <f t="shared" si="15"/>
        <v>-0.5817527722</v>
      </c>
    </row>
    <row r="17">
      <c r="A17" s="31">
        <v>457.0</v>
      </c>
      <c r="B17" s="32">
        <v>7402.0</v>
      </c>
      <c r="C17" s="33">
        <v>1320.0</v>
      </c>
      <c r="D17" s="55">
        <f t="shared" si="1"/>
        <v>823</v>
      </c>
      <c r="E17" s="35">
        <v>212.0</v>
      </c>
      <c r="F17" s="36">
        <v>186.0</v>
      </c>
      <c r="G17" s="37">
        <v>125.0</v>
      </c>
      <c r="H17" s="38">
        <v>300.0</v>
      </c>
      <c r="I17" s="111">
        <f t="shared" si="2"/>
        <v>0.4140625</v>
      </c>
      <c r="J17" s="112">
        <f t="shared" si="3"/>
        <v>0.4019292605</v>
      </c>
      <c r="K17" s="113">
        <f t="shared" si="4"/>
        <v>0.4094775213</v>
      </c>
      <c r="L17" s="114">
        <f t="shared" si="5"/>
        <v>0.607421875</v>
      </c>
      <c r="M17" s="115">
        <f t="shared" si="6"/>
        <v>0.6221142163</v>
      </c>
      <c r="N17" s="116">
        <f t="shared" si="7"/>
        <v>0.4094775213</v>
      </c>
      <c r="O17" s="117">
        <f t="shared" si="8"/>
        <v>0.4094775213</v>
      </c>
      <c r="P17" s="118">
        <f t="shared" si="9"/>
        <v>0.6464608473</v>
      </c>
      <c r="Q17" s="118">
        <f t="shared" si="10"/>
        <v>-0.2338847168</v>
      </c>
      <c r="R17" s="118">
        <f t="shared" si="11"/>
        <v>0.001519026359</v>
      </c>
      <c r="S17" s="119">
        <f t="shared" si="12"/>
        <v>0.4140951568</v>
      </c>
      <c r="T17" s="120">
        <f t="shared" si="13"/>
        <v>0.4140625</v>
      </c>
      <c r="U17" s="121">
        <f t="shared" si="14"/>
        <v>0.00003265679641</v>
      </c>
      <c r="V17" s="122">
        <f t="shared" si="15"/>
        <v>-0.5819864256</v>
      </c>
    </row>
    <row r="18">
      <c r="A18" s="31">
        <v>819.0</v>
      </c>
      <c r="B18" s="32" t="s">
        <v>315</v>
      </c>
      <c r="C18" s="33">
        <v>594.0</v>
      </c>
      <c r="D18" s="55">
        <f t="shared" si="1"/>
        <v>353</v>
      </c>
      <c r="E18" s="35">
        <v>94.0</v>
      </c>
      <c r="F18" s="36">
        <v>69.0</v>
      </c>
      <c r="G18" s="37">
        <v>60.0</v>
      </c>
      <c r="H18" s="38">
        <v>130.0</v>
      </c>
      <c r="I18" s="111">
        <f t="shared" si="2"/>
        <v>0.4196428571</v>
      </c>
      <c r="J18" s="112">
        <f t="shared" si="3"/>
        <v>0.4651162791</v>
      </c>
      <c r="K18" s="113">
        <f t="shared" si="4"/>
        <v>0.4362606232</v>
      </c>
      <c r="L18" s="114">
        <f t="shared" si="5"/>
        <v>0.5758928571</v>
      </c>
      <c r="M18" s="115">
        <f t="shared" si="6"/>
        <v>0.6345609065</v>
      </c>
      <c r="N18" s="116">
        <f t="shared" si="7"/>
        <v>0.4362606232</v>
      </c>
      <c r="O18" s="117">
        <f t="shared" si="8"/>
        <v>0.4362606232</v>
      </c>
      <c r="P18" s="118">
        <f t="shared" si="9"/>
        <v>0.6887445525</v>
      </c>
      <c r="Q18" s="118">
        <f t="shared" si="10"/>
        <v>-0.27065357</v>
      </c>
      <c r="R18" s="118">
        <f t="shared" si="11"/>
        <v>0.001519026359</v>
      </c>
      <c r="S18" s="119">
        <f t="shared" si="12"/>
        <v>0.4196100088</v>
      </c>
      <c r="T18" s="120">
        <f t="shared" si="13"/>
        <v>0.4196428571</v>
      </c>
      <c r="U18" s="121">
        <f t="shared" si="14"/>
        <v>-0.00003284831927</v>
      </c>
      <c r="V18" s="122">
        <f t="shared" si="15"/>
        <v>-0.5818345516</v>
      </c>
    </row>
    <row r="19">
      <c r="A19" s="31">
        <v>750.0</v>
      </c>
      <c r="B19" s="32">
        <v>4506.0</v>
      </c>
      <c r="C19" s="33">
        <v>1475.0</v>
      </c>
      <c r="D19" s="55">
        <f t="shared" si="1"/>
        <v>876</v>
      </c>
      <c r="E19" s="35">
        <v>186.0</v>
      </c>
      <c r="F19" s="36">
        <v>227.0</v>
      </c>
      <c r="G19" s="37">
        <v>108.0</v>
      </c>
      <c r="H19" s="38">
        <v>355.0</v>
      </c>
      <c r="I19" s="111">
        <f t="shared" si="2"/>
        <v>0.3438077634</v>
      </c>
      <c r="J19" s="112">
        <f t="shared" si="3"/>
        <v>0.3223880597</v>
      </c>
      <c r="K19" s="113">
        <f t="shared" si="4"/>
        <v>0.3356164384</v>
      </c>
      <c r="L19" s="114">
        <f t="shared" si="5"/>
        <v>0.6192236599</v>
      </c>
      <c r="M19" s="115">
        <f t="shared" si="6"/>
        <v>0.6175799087</v>
      </c>
      <c r="N19" s="116">
        <f t="shared" si="7"/>
        <v>0.3356164384</v>
      </c>
      <c r="O19" s="117">
        <f t="shared" si="8"/>
        <v>0.3356164384</v>
      </c>
      <c r="P19" s="118">
        <f t="shared" si="9"/>
        <v>0.5298529854</v>
      </c>
      <c r="Q19" s="118">
        <f t="shared" si="10"/>
        <v>-0.1875992805</v>
      </c>
      <c r="R19" s="118">
        <f t="shared" si="11"/>
        <v>0.001519026359</v>
      </c>
      <c r="S19" s="119">
        <f t="shared" si="12"/>
        <v>0.3437727313</v>
      </c>
      <c r="T19" s="120">
        <f t="shared" si="13"/>
        <v>0.3438077634</v>
      </c>
      <c r="U19" s="121">
        <f t="shared" si="14"/>
        <v>-0.00003503209085</v>
      </c>
      <c r="V19" s="122">
        <f t="shared" si="15"/>
        <v>-0.5817965111</v>
      </c>
    </row>
    <row r="20">
      <c r="A20" s="31">
        <v>428.0</v>
      </c>
      <c r="B20" s="32">
        <v>3707.0</v>
      </c>
      <c r="C20" s="33">
        <v>1794.0</v>
      </c>
      <c r="D20" s="55">
        <f t="shared" si="1"/>
        <v>1292</v>
      </c>
      <c r="E20" s="35">
        <v>390.0</v>
      </c>
      <c r="F20" s="36">
        <v>252.0</v>
      </c>
      <c r="G20" s="37">
        <v>222.0</v>
      </c>
      <c r="H20" s="38">
        <v>428.0</v>
      </c>
      <c r="I20" s="111">
        <f t="shared" si="2"/>
        <v>0.4767726161</v>
      </c>
      <c r="J20" s="112">
        <f t="shared" si="3"/>
        <v>0.4683544304</v>
      </c>
      <c r="K20" s="113">
        <f t="shared" si="4"/>
        <v>0.4736842105</v>
      </c>
      <c r="L20" s="114">
        <f t="shared" si="5"/>
        <v>0.5794621027</v>
      </c>
      <c r="M20" s="115">
        <f t="shared" si="6"/>
        <v>0.633126935</v>
      </c>
      <c r="N20" s="116">
        <f t="shared" si="7"/>
        <v>0.4736842105</v>
      </c>
      <c r="O20" s="117">
        <f t="shared" si="8"/>
        <v>0.4736842105</v>
      </c>
      <c r="P20" s="118">
        <f t="shared" si="9"/>
        <v>0.7478268774</v>
      </c>
      <c r="Q20" s="118">
        <f t="shared" si="10"/>
        <v>-0.272537867</v>
      </c>
      <c r="R20" s="118">
        <f t="shared" si="11"/>
        <v>0.001519026359</v>
      </c>
      <c r="S20" s="119">
        <f t="shared" si="12"/>
        <v>0.4768080367</v>
      </c>
      <c r="T20" s="120">
        <f t="shared" si="13"/>
        <v>0.4767726161</v>
      </c>
      <c r="U20" s="121">
        <f t="shared" si="14"/>
        <v>0.00003542058417</v>
      </c>
      <c r="V20" s="122">
        <f t="shared" si="15"/>
        <v>-0.5819808032</v>
      </c>
    </row>
    <row r="21">
      <c r="A21" s="31">
        <v>218.0</v>
      </c>
      <c r="B21" s="32" t="s">
        <v>100</v>
      </c>
      <c r="C21" s="33">
        <v>717.0</v>
      </c>
      <c r="D21" s="55">
        <f t="shared" si="1"/>
        <v>489</v>
      </c>
      <c r="E21" s="35">
        <v>125.0</v>
      </c>
      <c r="F21" s="36">
        <v>103.0</v>
      </c>
      <c r="G21" s="37">
        <v>72.0</v>
      </c>
      <c r="H21" s="38">
        <v>189.0</v>
      </c>
      <c r="I21" s="111">
        <f t="shared" si="2"/>
        <v>0.398089172</v>
      </c>
      <c r="J21" s="112">
        <f t="shared" si="3"/>
        <v>0.4114285714</v>
      </c>
      <c r="K21" s="113">
        <f t="shared" si="4"/>
        <v>0.4028629857</v>
      </c>
      <c r="L21" s="114">
        <f t="shared" si="5"/>
        <v>0.5573248408</v>
      </c>
      <c r="M21" s="115">
        <f t="shared" si="6"/>
        <v>0.6421267894</v>
      </c>
      <c r="N21" s="116">
        <f t="shared" si="7"/>
        <v>0.4028629857</v>
      </c>
      <c r="O21" s="117">
        <f t="shared" si="8"/>
        <v>0.4028629857</v>
      </c>
      <c r="P21" s="118">
        <f t="shared" si="9"/>
        <v>0.6360181781</v>
      </c>
      <c r="Q21" s="118">
        <f t="shared" si="10"/>
        <v>-0.2394124151</v>
      </c>
      <c r="R21" s="118">
        <f t="shared" si="11"/>
        <v>0.001519026359</v>
      </c>
      <c r="S21" s="119">
        <f t="shared" si="12"/>
        <v>0.3981247894</v>
      </c>
      <c r="T21" s="120">
        <f t="shared" si="13"/>
        <v>0.398089172</v>
      </c>
      <c r="U21" s="121">
        <f t="shared" si="14"/>
        <v>0.00003561746068</v>
      </c>
      <c r="V21" s="122">
        <f t="shared" si="15"/>
        <v>-0.5819917457</v>
      </c>
    </row>
    <row r="22">
      <c r="A22" s="31">
        <v>130.0</v>
      </c>
      <c r="B22" s="32">
        <v>1353.0</v>
      </c>
      <c r="C22" s="33">
        <v>2841.0</v>
      </c>
      <c r="D22" s="55">
        <f t="shared" si="1"/>
        <v>1703</v>
      </c>
      <c r="E22" s="35">
        <v>408.0</v>
      </c>
      <c r="F22" s="36">
        <v>367.0</v>
      </c>
      <c r="G22" s="37">
        <v>223.0</v>
      </c>
      <c r="H22" s="38">
        <v>705.0</v>
      </c>
      <c r="I22" s="111">
        <f t="shared" si="2"/>
        <v>0.3665768194</v>
      </c>
      <c r="J22" s="112">
        <f t="shared" si="3"/>
        <v>0.3779661017</v>
      </c>
      <c r="K22" s="113">
        <f t="shared" si="4"/>
        <v>0.3705226072</v>
      </c>
      <c r="L22" s="114">
        <f t="shared" si="5"/>
        <v>0.530098832</v>
      </c>
      <c r="M22" s="115">
        <f t="shared" si="6"/>
        <v>0.6535525543</v>
      </c>
      <c r="N22" s="116">
        <f t="shared" si="7"/>
        <v>0.3705226072</v>
      </c>
      <c r="O22" s="117">
        <f t="shared" si="8"/>
        <v>0.3705226072</v>
      </c>
      <c r="P22" s="118">
        <f t="shared" si="9"/>
        <v>0.5849609469</v>
      </c>
      <c r="Q22" s="118">
        <f t="shared" si="10"/>
        <v>-0.2199404307</v>
      </c>
      <c r="R22" s="118">
        <f t="shared" si="11"/>
        <v>0.001519026359</v>
      </c>
      <c r="S22" s="119">
        <f t="shared" si="12"/>
        <v>0.3665395425</v>
      </c>
      <c r="T22" s="120">
        <f t="shared" si="13"/>
        <v>0.3665768194</v>
      </c>
      <c r="U22" s="121">
        <f t="shared" si="14"/>
        <v>-0.00003727691174</v>
      </c>
      <c r="V22" s="122">
        <f t="shared" si="15"/>
        <v>-0.5818065505</v>
      </c>
    </row>
    <row r="23">
      <c r="A23" s="31">
        <v>347.0</v>
      </c>
      <c r="B23" s="32">
        <v>5591.0</v>
      </c>
      <c r="C23" s="33">
        <v>868.0</v>
      </c>
      <c r="D23" s="55">
        <f t="shared" si="1"/>
        <v>476</v>
      </c>
      <c r="E23" s="35">
        <v>107.0</v>
      </c>
      <c r="F23" s="36">
        <v>123.0</v>
      </c>
      <c r="G23" s="37">
        <v>55.0</v>
      </c>
      <c r="H23" s="38">
        <v>191.0</v>
      </c>
      <c r="I23" s="111">
        <f t="shared" si="2"/>
        <v>0.3590604027</v>
      </c>
      <c r="J23" s="112">
        <f t="shared" si="3"/>
        <v>0.308988764</v>
      </c>
      <c r="K23" s="113">
        <f t="shared" si="4"/>
        <v>0.3403361345</v>
      </c>
      <c r="L23" s="114">
        <f t="shared" si="5"/>
        <v>0.5973154362</v>
      </c>
      <c r="M23" s="115">
        <f t="shared" si="6"/>
        <v>0.6260504202</v>
      </c>
      <c r="N23" s="116">
        <f t="shared" si="7"/>
        <v>0.3403361345</v>
      </c>
      <c r="O23" s="117">
        <f t="shared" si="8"/>
        <v>0.3403361345</v>
      </c>
      <c r="P23" s="118">
        <f t="shared" si="9"/>
        <v>0.537304185</v>
      </c>
      <c r="Q23" s="118">
        <f t="shared" si="10"/>
        <v>-0.179802161</v>
      </c>
      <c r="R23" s="118">
        <f t="shared" si="11"/>
        <v>0.001519026359</v>
      </c>
      <c r="S23" s="119">
        <f t="shared" si="12"/>
        <v>0.3590210504</v>
      </c>
      <c r="T23" s="120">
        <f t="shared" si="13"/>
        <v>0.3590604027</v>
      </c>
      <c r="U23" s="121">
        <f t="shared" si="14"/>
        <v>-0.00003935229466</v>
      </c>
      <c r="V23" s="122">
        <f t="shared" si="15"/>
        <v>-0.5817778172</v>
      </c>
    </row>
    <row r="24">
      <c r="A24" s="31">
        <v>362.0</v>
      </c>
      <c r="B24" s="32">
        <v>1137.0</v>
      </c>
      <c r="C24" s="33">
        <v>1456.0</v>
      </c>
      <c r="D24" s="55">
        <f t="shared" si="1"/>
        <v>1029</v>
      </c>
      <c r="E24" s="35">
        <v>310.0</v>
      </c>
      <c r="F24" s="36">
        <v>203.0</v>
      </c>
      <c r="G24" s="37">
        <v>175.0</v>
      </c>
      <c r="H24" s="38">
        <v>341.0</v>
      </c>
      <c r="I24" s="111">
        <f t="shared" si="2"/>
        <v>0.4761904762</v>
      </c>
      <c r="J24" s="112">
        <f t="shared" si="3"/>
        <v>0.462962963</v>
      </c>
      <c r="K24" s="113">
        <f t="shared" si="4"/>
        <v>0.4713313897</v>
      </c>
      <c r="L24" s="114">
        <f t="shared" si="5"/>
        <v>0.5806451613</v>
      </c>
      <c r="M24" s="115">
        <f t="shared" si="6"/>
        <v>0.6326530612</v>
      </c>
      <c r="N24" s="116">
        <f t="shared" si="7"/>
        <v>0.4713313897</v>
      </c>
      <c r="O24" s="117">
        <f t="shared" si="8"/>
        <v>0.4713313897</v>
      </c>
      <c r="P24" s="118">
        <f t="shared" si="9"/>
        <v>0.7441123718</v>
      </c>
      <c r="Q24" s="118">
        <f t="shared" si="10"/>
        <v>-0.2694005442</v>
      </c>
      <c r="R24" s="118">
        <f t="shared" si="11"/>
        <v>0.001519026359</v>
      </c>
      <c r="S24" s="119">
        <f t="shared" si="12"/>
        <v>0.4762308539</v>
      </c>
      <c r="T24" s="120">
        <f t="shared" si="13"/>
        <v>0.4761904762</v>
      </c>
      <c r="U24" s="121">
        <f t="shared" si="14"/>
        <v>0.00004037772427</v>
      </c>
      <c r="V24" s="122">
        <f t="shared" si="15"/>
        <v>-0.5819923914</v>
      </c>
    </row>
    <row r="25">
      <c r="A25" s="31">
        <v>266.0</v>
      </c>
      <c r="B25" s="32">
        <v>1333.0</v>
      </c>
      <c r="C25" s="33">
        <v>1396.0</v>
      </c>
      <c r="D25" s="55">
        <f t="shared" si="1"/>
        <v>1038</v>
      </c>
      <c r="E25" s="35">
        <v>307.0</v>
      </c>
      <c r="F25" s="36">
        <v>202.0</v>
      </c>
      <c r="G25" s="37">
        <v>177.0</v>
      </c>
      <c r="H25" s="38">
        <v>352.0</v>
      </c>
      <c r="I25" s="111">
        <f t="shared" si="2"/>
        <v>0.4658573596</v>
      </c>
      <c r="J25" s="112">
        <f t="shared" si="3"/>
        <v>0.4670184697</v>
      </c>
      <c r="K25" s="113">
        <f t="shared" si="4"/>
        <v>0.4662813102</v>
      </c>
      <c r="L25" s="114">
        <f t="shared" si="5"/>
        <v>0.5751138088</v>
      </c>
      <c r="M25" s="115">
        <f t="shared" si="6"/>
        <v>0.6348747592</v>
      </c>
      <c r="N25" s="116">
        <f t="shared" si="7"/>
        <v>0.4662813102</v>
      </c>
      <c r="O25" s="117">
        <f t="shared" si="8"/>
        <v>0.4662813102</v>
      </c>
      <c r="P25" s="118">
        <f t="shared" si="9"/>
        <v>0.7361395808</v>
      </c>
      <c r="Q25" s="118">
        <f t="shared" si="10"/>
        <v>-0.2717604645</v>
      </c>
      <c r="R25" s="118">
        <f t="shared" si="11"/>
        <v>0.001519026359</v>
      </c>
      <c r="S25" s="119">
        <f t="shared" si="12"/>
        <v>0.4658981427</v>
      </c>
      <c r="T25" s="120">
        <f t="shared" si="13"/>
        <v>0.4658573596</v>
      </c>
      <c r="U25" s="121">
        <f t="shared" si="14"/>
        <v>0.00004078302348</v>
      </c>
      <c r="V25" s="122">
        <f t="shared" si="15"/>
        <v>-0.5819925019</v>
      </c>
    </row>
    <row r="26">
      <c r="A26" s="31">
        <v>207.0</v>
      </c>
      <c r="B26" s="32">
        <v>3769.0</v>
      </c>
      <c r="C26" s="33">
        <v>1146.0</v>
      </c>
      <c r="D26" s="55">
        <f t="shared" si="1"/>
        <v>829</v>
      </c>
      <c r="E26" s="35">
        <v>237.0</v>
      </c>
      <c r="F26" s="36">
        <v>158.0</v>
      </c>
      <c r="G26" s="37">
        <v>145.0</v>
      </c>
      <c r="H26" s="38">
        <v>289.0</v>
      </c>
      <c r="I26" s="111">
        <f t="shared" si="2"/>
        <v>0.4505703422</v>
      </c>
      <c r="J26" s="112">
        <f t="shared" si="3"/>
        <v>0.4785478548</v>
      </c>
      <c r="K26" s="113">
        <f t="shared" si="4"/>
        <v>0.4607961399</v>
      </c>
      <c r="L26" s="114">
        <f t="shared" si="5"/>
        <v>0.5760456274</v>
      </c>
      <c r="M26" s="115">
        <f t="shared" si="6"/>
        <v>0.6344993969</v>
      </c>
      <c r="N26" s="116">
        <f t="shared" si="7"/>
        <v>0.4607961399</v>
      </c>
      <c r="O26" s="117">
        <f t="shared" si="8"/>
        <v>0.4607961399</v>
      </c>
      <c r="P26" s="118">
        <f t="shared" si="9"/>
        <v>0.7274798922</v>
      </c>
      <c r="Q26" s="118">
        <f t="shared" si="10"/>
        <v>-0.2784694734</v>
      </c>
      <c r="R26" s="118">
        <f t="shared" si="11"/>
        <v>0.001519026359</v>
      </c>
      <c r="S26" s="119">
        <f t="shared" si="12"/>
        <v>0.4505294452</v>
      </c>
      <c r="T26" s="120">
        <f t="shared" si="13"/>
        <v>0.4505703422</v>
      </c>
      <c r="U26" s="121">
        <f t="shared" si="14"/>
        <v>-0.00004089703881</v>
      </c>
      <c r="V26" s="122">
        <f t="shared" si="15"/>
        <v>-0.5818197148</v>
      </c>
    </row>
    <row r="27">
      <c r="A27" s="31">
        <v>353.0</v>
      </c>
      <c r="B27" s="32">
        <v>3844.0</v>
      </c>
      <c r="C27" s="33">
        <v>1099.0</v>
      </c>
      <c r="D27" s="55">
        <f t="shared" si="1"/>
        <v>620</v>
      </c>
      <c r="E27" s="35">
        <v>147.0</v>
      </c>
      <c r="F27" s="36">
        <v>135.0</v>
      </c>
      <c r="G27" s="37">
        <v>86.0</v>
      </c>
      <c r="H27" s="38">
        <v>252.0</v>
      </c>
      <c r="I27" s="111">
        <f t="shared" si="2"/>
        <v>0.3684210526</v>
      </c>
      <c r="J27" s="112">
        <f t="shared" si="3"/>
        <v>0.3891402715</v>
      </c>
      <c r="K27" s="113">
        <f t="shared" si="4"/>
        <v>0.3758064516</v>
      </c>
      <c r="L27" s="114">
        <f t="shared" si="5"/>
        <v>0.5538847118</v>
      </c>
      <c r="M27" s="115">
        <f t="shared" si="6"/>
        <v>0.6435483871</v>
      </c>
      <c r="N27" s="116">
        <f t="shared" si="7"/>
        <v>0.3758064516</v>
      </c>
      <c r="O27" s="117">
        <f t="shared" si="8"/>
        <v>0.3758064516</v>
      </c>
      <c r="P27" s="118">
        <f t="shared" si="9"/>
        <v>0.5933027932</v>
      </c>
      <c r="Q27" s="118">
        <f t="shared" si="10"/>
        <v>-0.226442738</v>
      </c>
      <c r="R27" s="118">
        <f t="shared" si="11"/>
        <v>0.001519026359</v>
      </c>
      <c r="S27" s="119">
        <f t="shared" si="12"/>
        <v>0.3683790816</v>
      </c>
      <c r="T27" s="120">
        <f t="shared" si="13"/>
        <v>0.3684210526</v>
      </c>
      <c r="U27" s="121">
        <f t="shared" si="14"/>
        <v>-0.00004197104028</v>
      </c>
      <c r="V27" s="122">
        <f t="shared" si="15"/>
        <v>-0.5817973197</v>
      </c>
    </row>
    <row r="28">
      <c r="A28" s="31">
        <v>628.0</v>
      </c>
      <c r="B28" s="32" t="s">
        <v>157</v>
      </c>
      <c r="C28" s="33">
        <v>991.0</v>
      </c>
      <c r="D28" s="55">
        <f t="shared" si="1"/>
        <v>801</v>
      </c>
      <c r="E28" s="35">
        <v>206.0</v>
      </c>
      <c r="F28" s="36">
        <v>141.0</v>
      </c>
      <c r="G28" s="37">
        <v>153.0</v>
      </c>
      <c r="H28" s="38">
        <v>301.0</v>
      </c>
      <c r="I28" s="111">
        <f t="shared" si="2"/>
        <v>0.4063116371</v>
      </c>
      <c r="J28" s="112">
        <f t="shared" si="3"/>
        <v>0.5204081633</v>
      </c>
      <c r="K28" s="113">
        <f t="shared" si="4"/>
        <v>0.4481897628</v>
      </c>
      <c r="L28" s="114">
        <f t="shared" si="5"/>
        <v>0.5798816568</v>
      </c>
      <c r="M28" s="115">
        <f t="shared" si="6"/>
        <v>0.6329588015</v>
      </c>
      <c r="N28" s="116">
        <f t="shared" si="7"/>
        <v>0.4481897628</v>
      </c>
      <c r="O28" s="117">
        <f t="shared" si="8"/>
        <v>0.4481897628</v>
      </c>
      <c r="P28" s="118">
        <f t="shared" si="9"/>
        <v>0.7075776294</v>
      </c>
      <c r="Q28" s="118">
        <f t="shared" si="10"/>
        <v>-0.3028282036</v>
      </c>
      <c r="R28" s="118">
        <f t="shared" si="11"/>
        <v>0.001519026359</v>
      </c>
      <c r="S28" s="119">
        <f t="shared" si="12"/>
        <v>0.4062684522</v>
      </c>
      <c r="T28" s="120">
        <f t="shared" si="13"/>
        <v>0.4063116371</v>
      </c>
      <c r="U28" s="121">
        <f t="shared" si="14"/>
        <v>-0.00004318487268</v>
      </c>
      <c r="V28" s="122">
        <f t="shared" si="15"/>
        <v>-0.5818221928</v>
      </c>
    </row>
    <row r="29">
      <c r="A29" s="31">
        <v>640.0</v>
      </c>
      <c r="B29" s="32">
        <v>2371.0</v>
      </c>
      <c r="C29" s="33">
        <v>1395.0</v>
      </c>
      <c r="D29" s="55">
        <f t="shared" si="1"/>
        <v>882</v>
      </c>
      <c r="E29" s="35">
        <v>264.0</v>
      </c>
      <c r="F29" s="36">
        <v>171.0</v>
      </c>
      <c r="G29" s="37">
        <v>151.0</v>
      </c>
      <c r="H29" s="38">
        <v>296.0</v>
      </c>
      <c r="I29" s="111">
        <f t="shared" si="2"/>
        <v>0.4714285714</v>
      </c>
      <c r="J29" s="112">
        <f t="shared" si="3"/>
        <v>0.4689440994</v>
      </c>
      <c r="K29" s="113">
        <f t="shared" si="4"/>
        <v>0.470521542</v>
      </c>
      <c r="L29" s="114">
        <f t="shared" si="5"/>
        <v>0.575</v>
      </c>
      <c r="M29" s="115">
        <f t="shared" si="6"/>
        <v>0.6349206349</v>
      </c>
      <c r="N29" s="116">
        <f t="shared" si="7"/>
        <v>0.470521542</v>
      </c>
      <c r="O29" s="117">
        <f t="shared" si="8"/>
        <v>0.470521542</v>
      </c>
      <c r="P29" s="118">
        <f t="shared" si="9"/>
        <v>0.7428338282</v>
      </c>
      <c r="Q29" s="118">
        <f t="shared" si="10"/>
        <v>-0.2728809984</v>
      </c>
      <c r="R29" s="118">
        <f t="shared" si="11"/>
        <v>0.001519026359</v>
      </c>
      <c r="S29" s="119">
        <f t="shared" si="12"/>
        <v>0.4714718561</v>
      </c>
      <c r="T29" s="120">
        <f t="shared" si="13"/>
        <v>0.4714285714</v>
      </c>
      <c r="U29" s="121">
        <f t="shared" si="14"/>
        <v>0.00004328465627</v>
      </c>
      <c r="V29" s="122">
        <f t="shared" si="15"/>
        <v>-0.5819974779</v>
      </c>
    </row>
    <row r="30">
      <c r="A30" s="31">
        <v>497.0</v>
      </c>
      <c r="B30" s="32">
        <v>7592.0</v>
      </c>
      <c r="C30" s="33">
        <v>1235.0</v>
      </c>
      <c r="D30" s="55">
        <f t="shared" si="1"/>
        <v>836</v>
      </c>
      <c r="E30" s="35">
        <v>245.0</v>
      </c>
      <c r="F30" s="36">
        <v>160.0</v>
      </c>
      <c r="G30" s="37">
        <v>143.0</v>
      </c>
      <c r="H30" s="38">
        <v>288.0</v>
      </c>
      <c r="I30" s="111">
        <f t="shared" si="2"/>
        <v>0.4596622889</v>
      </c>
      <c r="J30" s="112">
        <f t="shared" si="3"/>
        <v>0.4719471947</v>
      </c>
      <c r="K30" s="113">
        <f t="shared" si="4"/>
        <v>0.4641148325</v>
      </c>
      <c r="L30" s="114">
        <f t="shared" si="5"/>
        <v>0.5684803002</v>
      </c>
      <c r="M30" s="115">
        <f t="shared" si="6"/>
        <v>0.6375598086</v>
      </c>
      <c r="N30" s="116">
        <f t="shared" si="7"/>
        <v>0.4641148325</v>
      </c>
      <c r="O30" s="117">
        <f t="shared" si="8"/>
        <v>0.4641148325</v>
      </c>
      <c r="P30" s="118">
        <f t="shared" si="9"/>
        <v>0.7327192637</v>
      </c>
      <c r="Q30" s="118">
        <f t="shared" si="10"/>
        <v>-0.2746285152</v>
      </c>
      <c r="R30" s="118">
        <f t="shared" si="11"/>
        <v>0.001519026359</v>
      </c>
      <c r="S30" s="119">
        <f t="shared" si="12"/>
        <v>0.4596097749</v>
      </c>
      <c r="T30" s="120">
        <f t="shared" si="13"/>
        <v>0.4596622889</v>
      </c>
      <c r="U30" s="121">
        <f t="shared" si="14"/>
        <v>-0.00005251405734</v>
      </c>
      <c r="V30" s="122">
        <f t="shared" si="15"/>
        <v>-0.5817939045</v>
      </c>
    </row>
    <row r="31">
      <c r="A31" s="31">
        <v>629.0</v>
      </c>
      <c r="B31" s="32">
        <v>6714.0</v>
      </c>
      <c r="C31" s="33">
        <v>653.0</v>
      </c>
      <c r="D31" s="55">
        <f t="shared" si="1"/>
        <v>420</v>
      </c>
      <c r="E31" s="35">
        <v>99.0</v>
      </c>
      <c r="F31" s="36">
        <v>102.0</v>
      </c>
      <c r="G31" s="37">
        <v>60.0</v>
      </c>
      <c r="H31" s="38">
        <v>159.0</v>
      </c>
      <c r="I31" s="111">
        <f t="shared" si="2"/>
        <v>0.3837209302</v>
      </c>
      <c r="J31" s="112">
        <f t="shared" si="3"/>
        <v>0.3703703704</v>
      </c>
      <c r="K31" s="113">
        <f t="shared" si="4"/>
        <v>0.3785714286</v>
      </c>
      <c r="L31" s="114">
        <f t="shared" si="5"/>
        <v>0.6279069767</v>
      </c>
      <c r="M31" s="115">
        <f t="shared" si="6"/>
        <v>0.6142857143</v>
      </c>
      <c r="N31" s="116">
        <f t="shared" si="7"/>
        <v>0.3785714286</v>
      </c>
      <c r="O31" s="117">
        <f t="shared" si="8"/>
        <v>0.3785714286</v>
      </c>
      <c r="P31" s="118">
        <f t="shared" si="9"/>
        <v>0.5976679885</v>
      </c>
      <c r="Q31" s="118">
        <f t="shared" si="10"/>
        <v>-0.2155204354</v>
      </c>
      <c r="R31" s="118">
        <f t="shared" si="11"/>
        <v>0.001519026359</v>
      </c>
      <c r="S31" s="119">
        <f t="shared" si="12"/>
        <v>0.3836665795</v>
      </c>
      <c r="T31" s="120">
        <f t="shared" si="13"/>
        <v>0.3837209302</v>
      </c>
      <c r="U31" s="121">
        <f t="shared" si="14"/>
        <v>-0.00005435074393</v>
      </c>
      <c r="V31" s="122">
        <f t="shared" si="15"/>
        <v>-0.5817584285</v>
      </c>
    </row>
    <row r="32">
      <c r="A32" s="31">
        <v>445.0</v>
      </c>
      <c r="B32" s="32">
        <v>6664.0</v>
      </c>
      <c r="C32" s="33">
        <v>1002.0</v>
      </c>
      <c r="D32" s="55">
        <f t="shared" si="1"/>
        <v>602</v>
      </c>
      <c r="E32" s="35">
        <v>136.0</v>
      </c>
      <c r="F32" s="36">
        <v>131.0</v>
      </c>
      <c r="G32" s="37">
        <v>87.0</v>
      </c>
      <c r="H32" s="38">
        <v>248.0</v>
      </c>
      <c r="I32" s="111">
        <f t="shared" si="2"/>
        <v>0.3541666667</v>
      </c>
      <c r="J32" s="112">
        <f t="shared" si="3"/>
        <v>0.3990825688</v>
      </c>
      <c r="K32" s="113">
        <f t="shared" si="4"/>
        <v>0.3704318937</v>
      </c>
      <c r="L32" s="114">
        <f t="shared" si="5"/>
        <v>0.5677083333</v>
      </c>
      <c r="M32" s="115">
        <f t="shared" si="6"/>
        <v>0.6378737542</v>
      </c>
      <c r="N32" s="116">
        <f t="shared" si="7"/>
        <v>0.3704318937</v>
      </c>
      <c r="O32" s="117">
        <f t="shared" si="8"/>
        <v>0.3704318937</v>
      </c>
      <c r="P32" s="118">
        <f t="shared" si="9"/>
        <v>0.5848177334</v>
      </c>
      <c r="Q32" s="118">
        <f t="shared" si="10"/>
        <v>-0.2322282122</v>
      </c>
      <c r="R32" s="118">
        <f t="shared" si="11"/>
        <v>0.001519026359</v>
      </c>
      <c r="S32" s="119">
        <f t="shared" si="12"/>
        <v>0.3541085475</v>
      </c>
      <c r="T32" s="120">
        <f t="shared" si="13"/>
        <v>0.3541666667</v>
      </c>
      <c r="U32" s="121">
        <f t="shared" si="14"/>
        <v>-0.0000581191764</v>
      </c>
      <c r="V32" s="122">
        <f t="shared" si="15"/>
        <v>-0.5817595435</v>
      </c>
    </row>
    <row r="33">
      <c r="A33" s="31">
        <v>405.0</v>
      </c>
      <c r="B33" s="32">
        <v>6733.0</v>
      </c>
      <c r="C33" s="33">
        <v>2376.0</v>
      </c>
      <c r="D33" s="55">
        <f t="shared" si="1"/>
        <v>1607</v>
      </c>
      <c r="E33" s="35">
        <v>405.0</v>
      </c>
      <c r="F33" s="36">
        <v>339.0</v>
      </c>
      <c r="G33" s="37">
        <v>244.0</v>
      </c>
      <c r="H33" s="38">
        <v>619.0</v>
      </c>
      <c r="I33" s="111">
        <f t="shared" si="2"/>
        <v>0.3955078125</v>
      </c>
      <c r="J33" s="112">
        <f t="shared" si="3"/>
        <v>0.4185248714</v>
      </c>
      <c r="K33" s="113">
        <f t="shared" si="4"/>
        <v>0.4038581207</v>
      </c>
      <c r="L33" s="114">
        <f t="shared" si="5"/>
        <v>0.5693359375</v>
      </c>
      <c r="M33" s="115">
        <f t="shared" si="6"/>
        <v>0.6372121966</v>
      </c>
      <c r="N33" s="116">
        <f t="shared" si="7"/>
        <v>0.4038581207</v>
      </c>
      <c r="O33" s="117">
        <f t="shared" si="8"/>
        <v>0.4038581207</v>
      </c>
      <c r="P33" s="118">
        <f t="shared" si="9"/>
        <v>0.6375892432</v>
      </c>
      <c r="Q33" s="118">
        <f t="shared" si="10"/>
        <v>-0.2435417887</v>
      </c>
      <c r="R33" s="118">
        <f t="shared" si="11"/>
        <v>0.001519026359</v>
      </c>
      <c r="S33" s="119">
        <f t="shared" si="12"/>
        <v>0.3955664809</v>
      </c>
      <c r="T33" s="120">
        <f t="shared" si="13"/>
        <v>0.3955078125</v>
      </c>
      <c r="U33" s="121">
        <f t="shared" si="14"/>
        <v>0.00005866837164</v>
      </c>
      <c r="V33" s="122">
        <f t="shared" si="15"/>
        <v>-0.5820453544</v>
      </c>
    </row>
    <row r="34">
      <c r="A34" s="31">
        <v>133.0</v>
      </c>
      <c r="B34" s="32">
        <v>3370.0</v>
      </c>
      <c r="C34" s="33">
        <v>1145.0</v>
      </c>
      <c r="D34" s="55">
        <f t="shared" si="1"/>
        <v>853</v>
      </c>
      <c r="E34" s="35">
        <v>244.0</v>
      </c>
      <c r="F34" s="36">
        <v>166.0</v>
      </c>
      <c r="G34" s="37">
        <v>141.0</v>
      </c>
      <c r="H34" s="38">
        <v>302.0</v>
      </c>
      <c r="I34" s="111">
        <f t="shared" si="2"/>
        <v>0.4468864469</v>
      </c>
      <c r="J34" s="112">
        <f t="shared" si="3"/>
        <v>0.4592833876</v>
      </c>
      <c r="K34" s="113">
        <f t="shared" si="4"/>
        <v>0.4513481829</v>
      </c>
      <c r="L34" s="114">
        <f t="shared" si="5"/>
        <v>0.5622710623</v>
      </c>
      <c r="M34" s="115">
        <f t="shared" si="6"/>
        <v>0.6400937866</v>
      </c>
      <c r="N34" s="116">
        <f t="shared" si="7"/>
        <v>0.4513481829</v>
      </c>
      <c r="O34" s="117">
        <f t="shared" si="8"/>
        <v>0.4513481829</v>
      </c>
      <c r="P34" s="118">
        <f t="shared" si="9"/>
        <v>0.7125639713</v>
      </c>
      <c r="Q34" s="118">
        <f t="shared" si="10"/>
        <v>-0.2672593803</v>
      </c>
      <c r="R34" s="118">
        <f t="shared" si="11"/>
        <v>0.001519026359</v>
      </c>
      <c r="S34" s="119">
        <f t="shared" si="12"/>
        <v>0.4468236174</v>
      </c>
      <c r="T34" s="120">
        <f t="shared" si="13"/>
        <v>0.4468864469</v>
      </c>
      <c r="U34" s="121">
        <f t="shared" si="14"/>
        <v>-0.00006282946949</v>
      </c>
      <c r="V34" s="122">
        <f t="shared" si="15"/>
        <v>-0.5817683766</v>
      </c>
    </row>
    <row r="35">
      <c r="A35" s="31">
        <v>526.0</v>
      </c>
      <c r="B35" s="32" t="s">
        <v>264</v>
      </c>
      <c r="C35" s="33">
        <v>1010.0</v>
      </c>
      <c r="D35" s="55">
        <f t="shared" si="1"/>
        <v>834</v>
      </c>
      <c r="E35" s="35">
        <v>209.0</v>
      </c>
      <c r="F35" s="36">
        <v>178.0</v>
      </c>
      <c r="G35" s="37">
        <v>119.0</v>
      </c>
      <c r="H35" s="38">
        <v>328.0</v>
      </c>
      <c r="I35" s="111">
        <f t="shared" si="2"/>
        <v>0.3891992551</v>
      </c>
      <c r="J35" s="112">
        <f t="shared" si="3"/>
        <v>0.4006734007</v>
      </c>
      <c r="K35" s="113">
        <f t="shared" si="4"/>
        <v>0.3932853717</v>
      </c>
      <c r="L35" s="114">
        <f t="shared" si="5"/>
        <v>0.5530726257</v>
      </c>
      <c r="M35" s="115">
        <f t="shared" si="6"/>
        <v>0.6438848921</v>
      </c>
      <c r="N35" s="116">
        <f t="shared" si="7"/>
        <v>0.3932853717</v>
      </c>
      <c r="O35" s="117">
        <f t="shared" si="8"/>
        <v>0.3932853717</v>
      </c>
      <c r="P35" s="118">
        <f t="shared" si="9"/>
        <v>0.6208975619</v>
      </c>
      <c r="Q35" s="118">
        <f t="shared" si="10"/>
        <v>-0.2331539255</v>
      </c>
      <c r="R35" s="118">
        <f t="shared" si="11"/>
        <v>0.001519026359</v>
      </c>
      <c r="S35" s="119">
        <f t="shared" si="12"/>
        <v>0.3892626627</v>
      </c>
      <c r="T35" s="120">
        <f t="shared" si="13"/>
        <v>0.3891992551</v>
      </c>
      <c r="U35" s="121">
        <f t="shared" si="14"/>
        <v>0.00006340761939</v>
      </c>
      <c r="V35" s="122">
        <f t="shared" si="15"/>
        <v>-0.5820634281</v>
      </c>
    </row>
    <row r="36">
      <c r="A36" s="31">
        <v>70.0</v>
      </c>
      <c r="B36" s="32">
        <v>6673.0</v>
      </c>
      <c r="C36" s="33">
        <v>2199.0</v>
      </c>
      <c r="D36" s="55">
        <f t="shared" si="1"/>
        <v>1393</v>
      </c>
      <c r="E36" s="35">
        <v>359.0</v>
      </c>
      <c r="F36" s="36">
        <v>291.0</v>
      </c>
      <c r="G36" s="37">
        <v>197.0</v>
      </c>
      <c r="H36" s="38">
        <v>546.0</v>
      </c>
      <c r="I36" s="111">
        <f t="shared" si="2"/>
        <v>0.3966850829</v>
      </c>
      <c r="J36" s="112">
        <f t="shared" si="3"/>
        <v>0.4036885246</v>
      </c>
      <c r="K36" s="113">
        <f t="shared" si="4"/>
        <v>0.3991385499</v>
      </c>
      <c r="L36" s="114">
        <f t="shared" si="5"/>
        <v>0.5392265193</v>
      </c>
      <c r="M36" s="115">
        <f t="shared" si="6"/>
        <v>0.6496769562</v>
      </c>
      <c r="N36" s="116">
        <f t="shared" si="7"/>
        <v>0.3991385499</v>
      </c>
      <c r="O36" s="117">
        <f t="shared" si="8"/>
        <v>0.3991385499</v>
      </c>
      <c r="P36" s="118">
        <f t="shared" si="9"/>
        <v>0.6301382414</v>
      </c>
      <c r="Q36" s="118">
        <f t="shared" si="10"/>
        <v>-0.2349084417</v>
      </c>
      <c r="R36" s="118">
        <f t="shared" si="11"/>
        <v>0.001519026359</v>
      </c>
      <c r="S36" s="119">
        <f t="shared" si="12"/>
        <v>0.396748826</v>
      </c>
      <c r="T36" s="120">
        <f t="shared" si="13"/>
        <v>0.3966850829</v>
      </c>
      <c r="U36" s="121">
        <f t="shared" si="14"/>
        <v>0.00006374314413</v>
      </c>
      <c r="V36" s="122">
        <f t="shared" si="15"/>
        <v>-0.5820630773</v>
      </c>
    </row>
    <row r="37">
      <c r="A37" s="31">
        <v>80.0</v>
      </c>
      <c r="B37" s="32">
        <v>3416.0</v>
      </c>
      <c r="C37" s="33">
        <v>1609.0</v>
      </c>
      <c r="D37" s="55">
        <f t="shared" si="1"/>
        <v>1145</v>
      </c>
      <c r="E37" s="35">
        <v>319.0</v>
      </c>
      <c r="F37" s="36">
        <v>225.0</v>
      </c>
      <c r="G37" s="37">
        <v>190.0</v>
      </c>
      <c r="H37" s="38">
        <v>411.0</v>
      </c>
      <c r="I37" s="111">
        <f t="shared" si="2"/>
        <v>0.4369863014</v>
      </c>
      <c r="J37" s="112">
        <f t="shared" si="3"/>
        <v>0.4578313253</v>
      </c>
      <c r="K37" s="113">
        <f t="shared" si="4"/>
        <v>0.4445414847</v>
      </c>
      <c r="L37" s="114">
        <f t="shared" si="5"/>
        <v>0.5684931507</v>
      </c>
      <c r="M37" s="115">
        <f t="shared" si="6"/>
        <v>0.6375545852</v>
      </c>
      <c r="N37" s="116">
        <f t="shared" si="7"/>
        <v>0.4445414847</v>
      </c>
      <c r="O37" s="117">
        <f t="shared" si="8"/>
        <v>0.4445414847</v>
      </c>
      <c r="P37" s="118">
        <f t="shared" si="9"/>
        <v>0.7018179263</v>
      </c>
      <c r="Q37" s="118">
        <f t="shared" si="10"/>
        <v>-0.2664144177</v>
      </c>
      <c r="R37" s="118">
        <f t="shared" si="11"/>
        <v>0.001519026359</v>
      </c>
      <c r="S37" s="119">
        <f t="shared" si="12"/>
        <v>0.436922535</v>
      </c>
      <c r="T37" s="120">
        <f t="shared" si="13"/>
        <v>0.4369863014</v>
      </c>
      <c r="U37" s="121">
        <f t="shared" si="14"/>
        <v>-0.00006376636031</v>
      </c>
      <c r="V37" s="122">
        <f t="shared" si="15"/>
        <v>-0.5817658963</v>
      </c>
    </row>
    <row r="38">
      <c r="A38" s="31">
        <v>603.0</v>
      </c>
      <c r="B38" s="32">
        <v>5350.0</v>
      </c>
      <c r="C38" s="33">
        <v>1399.0</v>
      </c>
      <c r="D38" s="55">
        <f t="shared" si="1"/>
        <v>741</v>
      </c>
      <c r="E38" s="35">
        <v>119.0</v>
      </c>
      <c r="F38" s="36">
        <v>218.0</v>
      </c>
      <c r="G38" s="37">
        <v>65.0</v>
      </c>
      <c r="H38" s="38">
        <v>339.0</v>
      </c>
      <c r="I38" s="111">
        <f t="shared" si="2"/>
        <v>0.2598253275</v>
      </c>
      <c r="J38" s="112">
        <f t="shared" si="3"/>
        <v>0.2296819788</v>
      </c>
      <c r="K38" s="113">
        <f t="shared" si="4"/>
        <v>0.2483130904</v>
      </c>
      <c r="L38" s="114">
        <f t="shared" si="5"/>
        <v>0.6179039301</v>
      </c>
      <c r="M38" s="115">
        <f t="shared" si="6"/>
        <v>0.6180836707</v>
      </c>
      <c r="N38" s="116">
        <f t="shared" si="7"/>
        <v>0.2483130904</v>
      </c>
      <c r="O38" s="117">
        <f t="shared" si="8"/>
        <v>0.2483130904</v>
      </c>
      <c r="P38" s="118">
        <f t="shared" si="9"/>
        <v>0.3920232064</v>
      </c>
      <c r="Q38" s="118">
        <f t="shared" si="10"/>
        <v>-0.1336531322</v>
      </c>
      <c r="R38" s="118">
        <f t="shared" si="11"/>
        <v>0.001519026359</v>
      </c>
      <c r="S38" s="119">
        <f t="shared" si="12"/>
        <v>0.2598891005</v>
      </c>
      <c r="T38" s="120">
        <f t="shared" si="13"/>
        <v>0.2598253275</v>
      </c>
      <c r="U38" s="121">
        <f t="shared" si="14"/>
        <v>0.00006377303587</v>
      </c>
      <c r="V38" s="122">
        <f t="shared" si="15"/>
        <v>-0.5821828335</v>
      </c>
    </row>
    <row r="39">
      <c r="A39" s="31">
        <v>137.0</v>
      </c>
      <c r="B39" s="32">
        <v>3787.0</v>
      </c>
      <c r="C39" s="33">
        <v>1592.0</v>
      </c>
      <c r="D39" s="55">
        <f t="shared" si="1"/>
        <v>1099</v>
      </c>
      <c r="E39" s="35">
        <v>327.0</v>
      </c>
      <c r="F39" s="36">
        <v>207.0</v>
      </c>
      <c r="G39" s="37">
        <v>173.0</v>
      </c>
      <c r="H39" s="38">
        <v>392.0</v>
      </c>
      <c r="I39" s="111">
        <f t="shared" si="2"/>
        <v>0.454798331</v>
      </c>
      <c r="J39" s="112">
        <f t="shared" si="3"/>
        <v>0.4552631579</v>
      </c>
      <c r="K39" s="113">
        <f t="shared" si="4"/>
        <v>0.4549590537</v>
      </c>
      <c r="L39" s="114">
        <f t="shared" si="5"/>
        <v>0.528511822</v>
      </c>
      <c r="M39" s="115">
        <f t="shared" si="6"/>
        <v>0.6542311192</v>
      </c>
      <c r="N39" s="116">
        <f t="shared" si="7"/>
        <v>0.4549590537</v>
      </c>
      <c r="O39" s="117">
        <f t="shared" si="8"/>
        <v>0.4549590537</v>
      </c>
      <c r="P39" s="118">
        <f t="shared" si="9"/>
        <v>0.7182646178</v>
      </c>
      <c r="Q39" s="118">
        <f t="shared" si="10"/>
        <v>-0.2649199878</v>
      </c>
      <c r="R39" s="118">
        <f t="shared" si="11"/>
        <v>0.001519026359</v>
      </c>
      <c r="S39" s="119">
        <f t="shared" si="12"/>
        <v>0.4548636564</v>
      </c>
      <c r="T39" s="120">
        <f t="shared" si="13"/>
        <v>0.454798331</v>
      </c>
      <c r="U39" s="121">
        <f t="shared" si="14"/>
        <v>0.00006532538467</v>
      </c>
      <c r="V39" s="122">
        <f t="shared" si="15"/>
        <v>-0.5820486648</v>
      </c>
    </row>
    <row r="40">
      <c r="A40" s="31">
        <v>1110.0</v>
      </c>
      <c r="B40" s="32">
        <v>6732.0</v>
      </c>
      <c r="C40" s="33">
        <v>1549.0</v>
      </c>
      <c r="D40" s="55">
        <f t="shared" si="1"/>
        <v>1073</v>
      </c>
      <c r="E40" s="35">
        <v>346.0</v>
      </c>
      <c r="F40" s="36">
        <v>280.0</v>
      </c>
      <c r="G40" s="37">
        <v>115.0</v>
      </c>
      <c r="H40" s="38">
        <v>332.0</v>
      </c>
      <c r="I40" s="111">
        <f t="shared" si="2"/>
        <v>0.5103244838</v>
      </c>
      <c r="J40" s="112">
        <f t="shared" si="3"/>
        <v>0.2911392405</v>
      </c>
      <c r="K40" s="113">
        <f t="shared" si="4"/>
        <v>0.4296365331</v>
      </c>
      <c r="L40" s="114">
        <f t="shared" si="5"/>
        <v>0.5825958702</v>
      </c>
      <c r="M40" s="115">
        <f t="shared" si="6"/>
        <v>0.6318732526</v>
      </c>
      <c r="N40" s="116">
        <f t="shared" si="7"/>
        <v>0.4296365331</v>
      </c>
      <c r="O40" s="117">
        <f t="shared" si="8"/>
        <v>0.4296365331</v>
      </c>
      <c r="P40" s="118">
        <f t="shared" si="9"/>
        <v>0.6782867991</v>
      </c>
      <c r="Q40" s="118">
        <f t="shared" si="10"/>
        <v>-0.1694154308</v>
      </c>
      <c r="R40" s="118">
        <f t="shared" si="11"/>
        <v>0.001519026359</v>
      </c>
      <c r="S40" s="119">
        <f t="shared" si="12"/>
        <v>0.5103903946</v>
      </c>
      <c r="T40" s="120">
        <f t="shared" si="13"/>
        <v>0.5103244838</v>
      </c>
      <c r="U40" s="121">
        <f t="shared" si="14"/>
        <v>0.00006591083741</v>
      </c>
      <c r="V40" s="122">
        <f t="shared" si="15"/>
        <v>-0.5821315649</v>
      </c>
    </row>
    <row r="41">
      <c r="A41" s="31">
        <v>501.0</v>
      </c>
      <c r="B41" s="32">
        <v>2662.0</v>
      </c>
      <c r="C41" s="33">
        <v>372.0</v>
      </c>
      <c r="D41" s="55">
        <f t="shared" si="1"/>
        <v>237</v>
      </c>
      <c r="E41" s="35">
        <v>84.0</v>
      </c>
      <c r="F41" s="36">
        <v>45.0</v>
      </c>
      <c r="G41" s="37">
        <v>42.0</v>
      </c>
      <c r="H41" s="38">
        <v>66.0</v>
      </c>
      <c r="I41" s="111">
        <f t="shared" si="2"/>
        <v>0.56</v>
      </c>
      <c r="J41" s="112">
        <f t="shared" si="3"/>
        <v>0.4827586207</v>
      </c>
      <c r="K41" s="113">
        <f t="shared" si="4"/>
        <v>0.5316455696</v>
      </c>
      <c r="L41" s="114">
        <f t="shared" si="5"/>
        <v>0.58</v>
      </c>
      <c r="M41" s="115">
        <f t="shared" si="6"/>
        <v>0.6329113924</v>
      </c>
      <c r="N41" s="116">
        <f t="shared" si="7"/>
        <v>0.5316455696</v>
      </c>
      <c r="O41" s="117">
        <f t="shared" si="8"/>
        <v>0.5316455696</v>
      </c>
      <c r="P41" s="118">
        <f t="shared" si="9"/>
        <v>0.8393331197</v>
      </c>
      <c r="Q41" s="118">
        <f t="shared" si="10"/>
        <v>-0.2809197399</v>
      </c>
      <c r="R41" s="118">
        <f t="shared" si="11"/>
        <v>0.001519026359</v>
      </c>
      <c r="S41" s="119">
        <f t="shared" si="12"/>
        <v>0.5599324062</v>
      </c>
      <c r="T41" s="120">
        <f t="shared" si="13"/>
        <v>0.56</v>
      </c>
      <c r="U41" s="121">
        <f t="shared" si="14"/>
        <v>-0.00006759379072</v>
      </c>
      <c r="V41" s="122">
        <f t="shared" si="15"/>
        <v>-0.5817651598</v>
      </c>
    </row>
    <row r="42">
      <c r="A42" s="31">
        <v>564.0</v>
      </c>
      <c r="B42" s="32">
        <v>1345.0</v>
      </c>
      <c r="C42" s="33">
        <v>807.0</v>
      </c>
      <c r="D42" s="55">
        <f t="shared" si="1"/>
        <v>545</v>
      </c>
      <c r="E42" s="35">
        <v>143.0</v>
      </c>
      <c r="F42" s="36">
        <v>123.0</v>
      </c>
      <c r="G42" s="37">
        <v>92.0</v>
      </c>
      <c r="H42" s="38">
        <v>187.0</v>
      </c>
      <c r="I42" s="111">
        <f t="shared" si="2"/>
        <v>0.4333333333</v>
      </c>
      <c r="J42" s="112">
        <f t="shared" si="3"/>
        <v>0.4279069767</v>
      </c>
      <c r="K42" s="113">
        <f t="shared" si="4"/>
        <v>0.4311926606</v>
      </c>
      <c r="L42" s="114">
        <f t="shared" si="5"/>
        <v>0.6515151515</v>
      </c>
      <c r="M42" s="115">
        <f t="shared" si="6"/>
        <v>0.6055045872</v>
      </c>
      <c r="N42" s="116">
        <f t="shared" si="7"/>
        <v>0.4311926606</v>
      </c>
      <c r="O42" s="117">
        <f t="shared" si="8"/>
        <v>0.4311926606</v>
      </c>
      <c r="P42" s="118">
        <f t="shared" si="9"/>
        <v>0.6807435285</v>
      </c>
      <c r="Q42" s="118">
        <f t="shared" si="10"/>
        <v>-0.2490012844</v>
      </c>
      <c r="R42" s="118">
        <f t="shared" si="11"/>
        <v>0.001519026359</v>
      </c>
      <c r="S42" s="119">
        <f t="shared" si="12"/>
        <v>0.4332612705</v>
      </c>
      <c r="T42" s="120">
        <f t="shared" si="13"/>
        <v>0.4333333333</v>
      </c>
      <c r="U42" s="121">
        <f t="shared" si="14"/>
        <v>-0.00007206284222</v>
      </c>
      <c r="V42" s="122">
        <f t="shared" si="15"/>
        <v>-0.5817367678</v>
      </c>
    </row>
    <row r="43">
      <c r="A43" s="31">
        <v>590.0</v>
      </c>
      <c r="B43" s="32">
        <v>3792.0</v>
      </c>
      <c r="C43" s="33">
        <v>988.0</v>
      </c>
      <c r="D43" s="55">
        <f t="shared" si="1"/>
        <v>652</v>
      </c>
      <c r="E43" s="35">
        <v>116.0</v>
      </c>
      <c r="F43" s="36">
        <v>130.0</v>
      </c>
      <c r="G43" s="37">
        <v>109.0</v>
      </c>
      <c r="H43" s="38">
        <v>297.0</v>
      </c>
      <c r="I43" s="111">
        <f t="shared" si="2"/>
        <v>0.2808716707</v>
      </c>
      <c r="J43" s="112">
        <f t="shared" si="3"/>
        <v>0.4560669456</v>
      </c>
      <c r="K43" s="113">
        <f t="shared" si="4"/>
        <v>0.3450920245</v>
      </c>
      <c r="L43" s="114">
        <f t="shared" si="5"/>
        <v>0.5786924939</v>
      </c>
      <c r="M43" s="115">
        <f t="shared" si="6"/>
        <v>0.6334355828</v>
      </c>
      <c r="N43" s="116">
        <f t="shared" si="7"/>
        <v>0.3450920245</v>
      </c>
      <c r="O43" s="117">
        <f t="shared" si="8"/>
        <v>0.3450920245</v>
      </c>
      <c r="P43" s="118">
        <f t="shared" si="9"/>
        <v>0.5448125257</v>
      </c>
      <c r="Q43" s="118">
        <f t="shared" si="10"/>
        <v>-0.265387716</v>
      </c>
      <c r="R43" s="118">
        <f t="shared" si="11"/>
        <v>0.001519026359</v>
      </c>
      <c r="S43" s="119">
        <f t="shared" si="12"/>
        <v>0.280943836</v>
      </c>
      <c r="T43" s="120">
        <f t="shared" si="13"/>
        <v>0.2808716707</v>
      </c>
      <c r="U43" s="121">
        <f t="shared" si="14"/>
        <v>0.00007216532399</v>
      </c>
      <c r="V43" s="122">
        <f t="shared" si="15"/>
        <v>-0.5820634096</v>
      </c>
    </row>
    <row r="44">
      <c r="A44" s="31">
        <v>301.0</v>
      </c>
      <c r="B44" s="32">
        <v>1619.0</v>
      </c>
      <c r="C44" s="33">
        <v>2278.0</v>
      </c>
      <c r="D44" s="55">
        <f t="shared" si="1"/>
        <v>1414</v>
      </c>
      <c r="E44" s="35">
        <v>398.0</v>
      </c>
      <c r="F44" s="36">
        <v>298.0</v>
      </c>
      <c r="G44" s="37">
        <v>225.0</v>
      </c>
      <c r="H44" s="38">
        <v>493.0</v>
      </c>
      <c r="I44" s="111">
        <f t="shared" si="2"/>
        <v>0.4466891134</v>
      </c>
      <c r="J44" s="112">
        <f t="shared" si="3"/>
        <v>0.430210325</v>
      </c>
      <c r="K44" s="113">
        <f t="shared" si="4"/>
        <v>0.4405940594</v>
      </c>
      <c r="L44" s="114">
        <f t="shared" si="5"/>
        <v>0.5869809203</v>
      </c>
      <c r="M44" s="115">
        <f t="shared" si="6"/>
        <v>0.6301272984</v>
      </c>
      <c r="N44" s="116">
        <f t="shared" si="7"/>
        <v>0.4405940594</v>
      </c>
      <c r="O44" s="117">
        <f t="shared" si="8"/>
        <v>0.4405940594</v>
      </c>
      <c r="P44" s="118">
        <f t="shared" si="9"/>
        <v>0.6955859459</v>
      </c>
      <c r="Q44" s="118">
        <f t="shared" si="10"/>
        <v>-0.2503416147</v>
      </c>
      <c r="R44" s="118">
        <f t="shared" si="11"/>
        <v>0.001519026359</v>
      </c>
      <c r="S44" s="119">
        <f t="shared" si="12"/>
        <v>0.4467633576</v>
      </c>
      <c r="T44" s="120">
        <f t="shared" si="13"/>
        <v>0.4466891134</v>
      </c>
      <c r="U44" s="121">
        <f t="shared" si="14"/>
        <v>0.00007424419546</v>
      </c>
      <c r="V44" s="122">
        <f t="shared" si="15"/>
        <v>-0.582077752</v>
      </c>
    </row>
    <row r="45">
      <c r="A45" s="31">
        <v>624.0</v>
      </c>
      <c r="B45" s="32">
        <v>2666.0</v>
      </c>
      <c r="C45" s="33">
        <v>3603.0</v>
      </c>
      <c r="D45" s="55">
        <f t="shared" si="1"/>
        <v>2683</v>
      </c>
      <c r="E45" s="35">
        <v>665.0</v>
      </c>
      <c r="F45" s="36">
        <v>631.0</v>
      </c>
      <c r="G45" s="37">
        <v>435.0</v>
      </c>
      <c r="H45" s="38">
        <v>952.0</v>
      </c>
      <c r="I45" s="111">
        <f t="shared" si="2"/>
        <v>0.4112554113</v>
      </c>
      <c r="J45" s="112">
        <f t="shared" si="3"/>
        <v>0.4080675422</v>
      </c>
      <c r="K45" s="113">
        <f t="shared" si="4"/>
        <v>0.4099888185</v>
      </c>
      <c r="L45" s="114">
        <f t="shared" si="5"/>
        <v>0.6592455164</v>
      </c>
      <c r="M45" s="115">
        <f t="shared" si="6"/>
        <v>0.6026835632</v>
      </c>
      <c r="N45" s="116">
        <f t="shared" si="7"/>
        <v>0.4099888185</v>
      </c>
      <c r="O45" s="117">
        <f t="shared" si="8"/>
        <v>0.4099888185</v>
      </c>
      <c r="P45" s="118">
        <f t="shared" si="9"/>
        <v>0.6472680555</v>
      </c>
      <c r="Q45" s="118">
        <f t="shared" si="10"/>
        <v>-0.2374566148</v>
      </c>
      <c r="R45" s="118">
        <f t="shared" si="11"/>
        <v>0.001519026359</v>
      </c>
      <c r="S45" s="119">
        <f t="shared" si="12"/>
        <v>0.4113304671</v>
      </c>
      <c r="T45" s="120">
        <f t="shared" si="13"/>
        <v>0.4112554113</v>
      </c>
      <c r="U45" s="121">
        <f t="shared" si="14"/>
        <v>0.00007505587061</v>
      </c>
      <c r="V45" s="122">
        <f t="shared" si="15"/>
        <v>-0.5820891055</v>
      </c>
    </row>
    <row r="46">
      <c r="A46" s="31">
        <v>741.0</v>
      </c>
      <c r="B46" s="32">
        <v>5565.0</v>
      </c>
      <c r="C46" s="33">
        <v>1390.0</v>
      </c>
      <c r="D46" s="55">
        <f t="shared" si="1"/>
        <v>794</v>
      </c>
      <c r="E46" s="35">
        <v>156.0</v>
      </c>
      <c r="F46" s="36">
        <v>215.0</v>
      </c>
      <c r="G46" s="37">
        <v>93.0</v>
      </c>
      <c r="H46" s="38">
        <v>330.0</v>
      </c>
      <c r="I46" s="111">
        <f t="shared" si="2"/>
        <v>0.3209876543</v>
      </c>
      <c r="J46" s="112">
        <f t="shared" si="3"/>
        <v>0.3019480519</v>
      </c>
      <c r="K46" s="113">
        <f t="shared" si="4"/>
        <v>0.3136020151</v>
      </c>
      <c r="L46" s="114">
        <f t="shared" si="5"/>
        <v>0.633744856</v>
      </c>
      <c r="M46" s="115">
        <f t="shared" si="6"/>
        <v>0.6120906801</v>
      </c>
      <c r="N46" s="116">
        <f t="shared" si="7"/>
        <v>0.3136020151</v>
      </c>
      <c r="O46" s="117">
        <f t="shared" si="8"/>
        <v>0.3136020151</v>
      </c>
      <c r="P46" s="118">
        <f t="shared" si="9"/>
        <v>0.4950978109</v>
      </c>
      <c r="Q46" s="118">
        <f t="shared" si="10"/>
        <v>-0.1757051342</v>
      </c>
      <c r="R46" s="118">
        <f t="shared" si="11"/>
        <v>0.001519026359</v>
      </c>
      <c r="S46" s="119">
        <f t="shared" si="12"/>
        <v>0.3209117031</v>
      </c>
      <c r="T46" s="120">
        <f t="shared" si="13"/>
        <v>0.3209876543</v>
      </c>
      <c r="U46" s="121">
        <f t="shared" si="14"/>
        <v>-0.00007595120331</v>
      </c>
      <c r="V46" s="122">
        <f t="shared" si="15"/>
        <v>-0.5816536382</v>
      </c>
    </row>
    <row r="47">
      <c r="A47" s="31">
        <v>289.0</v>
      </c>
      <c r="B47" s="32">
        <v>6609.0</v>
      </c>
      <c r="C47" s="33">
        <v>2101.0</v>
      </c>
      <c r="D47" s="55">
        <f t="shared" si="1"/>
        <v>1356</v>
      </c>
      <c r="E47" s="35">
        <v>331.0</v>
      </c>
      <c r="F47" s="36">
        <v>329.0</v>
      </c>
      <c r="G47" s="37">
        <v>179.0</v>
      </c>
      <c r="H47" s="38">
        <v>517.0</v>
      </c>
      <c r="I47" s="111">
        <f t="shared" si="2"/>
        <v>0.3903301887</v>
      </c>
      <c r="J47" s="112">
        <f t="shared" si="3"/>
        <v>0.3523622047</v>
      </c>
      <c r="K47" s="113">
        <f t="shared" si="4"/>
        <v>0.3761061947</v>
      </c>
      <c r="L47" s="114">
        <f t="shared" si="5"/>
        <v>0.5990566038</v>
      </c>
      <c r="M47" s="115">
        <f t="shared" si="6"/>
        <v>0.6253687316</v>
      </c>
      <c r="N47" s="116">
        <f t="shared" si="7"/>
        <v>0.3761061947</v>
      </c>
      <c r="O47" s="117">
        <f t="shared" si="8"/>
        <v>0.3761061947</v>
      </c>
      <c r="P47" s="118">
        <f t="shared" si="9"/>
        <v>0.5937760113</v>
      </c>
      <c r="Q47" s="118">
        <f t="shared" si="10"/>
        <v>-0.2050413906</v>
      </c>
      <c r="R47" s="118">
        <f t="shared" si="11"/>
        <v>0.001519026359</v>
      </c>
      <c r="S47" s="119">
        <f t="shared" si="12"/>
        <v>0.3902536471</v>
      </c>
      <c r="T47" s="120">
        <f t="shared" si="13"/>
        <v>0.3903301887</v>
      </c>
      <c r="U47" s="121">
        <f t="shared" si="14"/>
        <v>-0.00007654161678</v>
      </c>
      <c r="V47" s="122">
        <f t="shared" si="15"/>
        <v>-0.5816879512</v>
      </c>
    </row>
    <row r="48">
      <c r="A48" s="31">
        <v>162.0</v>
      </c>
      <c r="B48" s="32" t="s">
        <v>351</v>
      </c>
      <c r="C48" s="33">
        <v>848.0</v>
      </c>
      <c r="D48" s="55">
        <f t="shared" si="1"/>
        <v>701</v>
      </c>
      <c r="E48" s="35">
        <v>225.0</v>
      </c>
      <c r="F48" s="36">
        <v>125.0</v>
      </c>
      <c r="G48" s="37">
        <v>125.0</v>
      </c>
      <c r="H48" s="38">
        <v>226.0</v>
      </c>
      <c r="I48" s="111">
        <f t="shared" si="2"/>
        <v>0.4988913525</v>
      </c>
      <c r="J48" s="112">
        <f t="shared" si="3"/>
        <v>0.5</v>
      </c>
      <c r="K48" s="113">
        <f t="shared" si="4"/>
        <v>0.4992867332</v>
      </c>
      <c r="L48" s="114">
        <f t="shared" si="5"/>
        <v>0.5543237251</v>
      </c>
      <c r="M48" s="115">
        <f t="shared" si="6"/>
        <v>0.6433666191</v>
      </c>
      <c r="N48" s="116">
        <f t="shared" si="7"/>
        <v>0.4992867332</v>
      </c>
      <c r="O48" s="117">
        <f t="shared" si="8"/>
        <v>0.4992867332</v>
      </c>
      <c r="P48" s="118">
        <f t="shared" si="9"/>
        <v>0.7882467482</v>
      </c>
      <c r="Q48" s="118">
        <f t="shared" si="10"/>
        <v>-0.2909525878</v>
      </c>
      <c r="R48" s="118">
        <f t="shared" si="11"/>
        <v>0.001519026359</v>
      </c>
      <c r="S48" s="119">
        <f t="shared" si="12"/>
        <v>0.4988131868</v>
      </c>
      <c r="T48" s="120">
        <f t="shared" si="13"/>
        <v>0.4988913525</v>
      </c>
      <c r="U48" s="121">
        <f t="shared" si="14"/>
        <v>-0.00007816572406</v>
      </c>
      <c r="V48" s="122">
        <f t="shared" si="15"/>
        <v>-0.5817488441</v>
      </c>
    </row>
    <row r="49">
      <c r="A49" s="31">
        <v>728.0</v>
      </c>
      <c r="B49" s="32">
        <v>1331.0</v>
      </c>
      <c r="C49" s="33">
        <v>1950.0</v>
      </c>
      <c r="D49" s="55">
        <f t="shared" si="1"/>
        <v>1145</v>
      </c>
      <c r="E49" s="35">
        <v>278.0</v>
      </c>
      <c r="F49" s="36">
        <v>240.0</v>
      </c>
      <c r="G49" s="37">
        <v>175.0</v>
      </c>
      <c r="H49" s="38">
        <v>452.0</v>
      </c>
      <c r="I49" s="111">
        <f t="shared" si="2"/>
        <v>0.3808219178</v>
      </c>
      <c r="J49" s="112">
        <f t="shared" si="3"/>
        <v>0.421686747</v>
      </c>
      <c r="K49" s="113">
        <f t="shared" si="4"/>
        <v>0.3956331878</v>
      </c>
      <c r="L49" s="114">
        <f t="shared" si="5"/>
        <v>0.5684931507</v>
      </c>
      <c r="M49" s="115">
        <f t="shared" si="6"/>
        <v>0.6375545852</v>
      </c>
      <c r="N49" s="116">
        <f t="shared" si="7"/>
        <v>0.3956331878</v>
      </c>
      <c r="O49" s="117">
        <f t="shared" si="8"/>
        <v>0.3956331878</v>
      </c>
      <c r="P49" s="118">
        <f t="shared" si="9"/>
        <v>0.6246041663</v>
      </c>
      <c r="Q49" s="118">
        <f t="shared" si="10"/>
        <v>-0.2453817005</v>
      </c>
      <c r="R49" s="118">
        <f t="shared" si="11"/>
        <v>0.001519026359</v>
      </c>
      <c r="S49" s="119">
        <f t="shared" si="12"/>
        <v>0.3807414921</v>
      </c>
      <c r="T49" s="120">
        <f t="shared" si="13"/>
        <v>0.3808219178</v>
      </c>
      <c r="U49" s="121">
        <f t="shared" si="14"/>
        <v>-0.00008042568179</v>
      </c>
      <c r="V49" s="122">
        <f t="shared" si="15"/>
        <v>-0.5817144517</v>
      </c>
    </row>
    <row r="50">
      <c r="A50" s="31">
        <v>54.0</v>
      </c>
      <c r="B50" s="32" t="s">
        <v>352</v>
      </c>
      <c r="C50" s="33">
        <v>682.0</v>
      </c>
      <c r="D50" s="55">
        <f t="shared" si="1"/>
        <v>376</v>
      </c>
      <c r="E50" s="35">
        <v>64.0</v>
      </c>
      <c r="F50" s="36">
        <v>59.0</v>
      </c>
      <c r="G50" s="37">
        <v>79.0</v>
      </c>
      <c r="H50" s="38">
        <v>174.0</v>
      </c>
      <c r="I50" s="111">
        <f t="shared" si="2"/>
        <v>0.268907563</v>
      </c>
      <c r="J50" s="112">
        <f t="shared" si="3"/>
        <v>0.5724637681</v>
      </c>
      <c r="K50" s="113">
        <f t="shared" si="4"/>
        <v>0.3803191489</v>
      </c>
      <c r="L50" s="114">
        <f t="shared" si="5"/>
        <v>0.5798319328</v>
      </c>
      <c r="M50" s="115">
        <f t="shared" si="6"/>
        <v>0.6329787234</v>
      </c>
      <c r="N50" s="116">
        <f t="shared" si="7"/>
        <v>0.3803191489</v>
      </c>
      <c r="O50" s="117">
        <f t="shared" si="8"/>
        <v>0.3803191489</v>
      </c>
      <c r="P50" s="118">
        <f t="shared" si="9"/>
        <v>0.6004271944</v>
      </c>
      <c r="Q50" s="118">
        <f t="shared" si="10"/>
        <v>-0.3331196295</v>
      </c>
      <c r="R50" s="118">
        <f t="shared" si="11"/>
        <v>0.001519026359</v>
      </c>
      <c r="S50" s="119">
        <f t="shared" si="12"/>
        <v>0.2688265913</v>
      </c>
      <c r="T50" s="120">
        <f t="shared" si="13"/>
        <v>0.268907563</v>
      </c>
      <c r="U50" s="121">
        <f t="shared" si="14"/>
        <v>-0.00008097173081</v>
      </c>
      <c r="V50" s="122">
        <f t="shared" si="15"/>
        <v>-0.5817637312</v>
      </c>
    </row>
    <row r="51">
      <c r="A51" s="31">
        <v>537.0</v>
      </c>
      <c r="B51" s="32" t="s">
        <v>353</v>
      </c>
      <c r="C51" s="33">
        <v>815.0</v>
      </c>
      <c r="D51" s="55">
        <f t="shared" si="1"/>
        <v>568</v>
      </c>
      <c r="E51" s="35">
        <v>179.0</v>
      </c>
      <c r="F51" s="36">
        <v>102.0</v>
      </c>
      <c r="G51" s="37">
        <v>97.0</v>
      </c>
      <c r="H51" s="38">
        <v>190.0</v>
      </c>
      <c r="I51" s="111">
        <f t="shared" si="2"/>
        <v>0.4850948509</v>
      </c>
      <c r="J51" s="112">
        <f t="shared" si="3"/>
        <v>0.4874371859</v>
      </c>
      <c r="K51" s="113">
        <f t="shared" si="4"/>
        <v>0.485915493</v>
      </c>
      <c r="L51" s="114">
        <f t="shared" si="5"/>
        <v>0.539295393</v>
      </c>
      <c r="M51" s="115">
        <f t="shared" si="6"/>
        <v>0.6496478873</v>
      </c>
      <c r="N51" s="116">
        <f t="shared" si="7"/>
        <v>0.485915493</v>
      </c>
      <c r="O51" s="117">
        <f t="shared" si="8"/>
        <v>0.485915493</v>
      </c>
      <c r="P51" s="118">
        <f t="shared" si="9"/>
        <v>0.7671369611</v>
      </c>
      <c r="Q51" s="118">
        <f t="shared" si="10"/>
        <v>-0.2836422212</v>
      </c>
      <c r="R51" s="118">
        <f t="shared" si="11"/>
        <v>0.001519026359</v>
      </c>
      <c r="S51" s="119">
        <f t="shared" si="12"/>
        <v>0.4850137662</v>
      </c>
      <c r="T51" s="120">
        <f t="shared" si="13"/>
        <v>0.4850948509</v>
      </c>
      <c r="U51" s="121">
        <f t="shared" si="14"/>
        <v>-0.00008108475679</v>
      </c>
      <c r="V51" s="122">
        <f t="shared" si="15"/>
        <v>-0.5817388264</v>
      </c>
    </row>
    <row r="52">
      <c r="A52" s="31">
        <v>528.0</v>
      </c>
      <c r="B52" s="32">
        <v>1337.0</v>
      </c>
      <c r="C52" s="33">
        <v>2116.0</v>
      </c>
      <c r="D52" s="55">
        <f t="shared" si="1"/>
        <v>1357</v>
      </c>
      <c r="E52" s="35">
        <v>363.0</v>
      </c>
      <c r="F52" s="36">
        <v>295.0</v>
      </c>
      <c r="G52" s="37">
        <v>217.0</v>
      </c>
      <c r="H52" s="38">
        <v>482.0</v>
      </c>
      <c r="I52" s="111">
        <f t="shared" si="2"/>
        <v>0.4295857988</v>
      </c>
      <c r="J52" s="112">
        <f t="shared" si="3"/>
        <v>0.423828125</v>
      </c>
      <c r="K52" s="113">
        <f t="shared" si="4"/>
        <v>0.4274134119</v>
      </c>
      <c r="L52" s="114">
        <f t="shared" si="5"/>
        <v>0.6059171598</v>
      </c>
      <c r="M52" s="115">
        <f t="shared" si="6"/>
        <v>0.622697126</v>
      </c>
      <c r="N52" s="116">
        <f t="shared" si="7"/>
        <v>0.4274134119</v>
      </c>
      <c r="O52" s="117">
        <f t="shared" si="8"/>
        <v>0.4274134119</v>
      </c>
      <c r="P52" s="118">
        <f t="shared" si="9"/>
        <v>0.6747770563</v>
      </c>
      <c r="Q52" s="118">
        <f t="shared" si="10"/>
        <v>-0.2466277795</v>
      </c>
      <c r="R52" s="118">
        <f t="shared" si="11"/>
        <v>0.001519026359</v>
      </c>
      <c r="S52" s="119">
        <f t="shared" si="12"/>
        <v>0.4296683032</v>
      </c>
      <c r="T52" s="120">
        <f t="shared" si="13"/>
        <v>0.4295857988</v>
      </c>
      <c r="U52" s="121">
        <f t="shared" si="14"/>
        <v>0.00008250438313</v>
      </c>
      <c r="V52" s="122">
        <f t="shared" si="15"/>
        <v>-0.5820998402</v>
      </c>
    </row>
    <row r="53">
      <c r="A53" s="31">
        <v>269.0</v>
      </c>
      <c r="B53" s="32">
        <v>5554.0</v>
      </c>
      <c r="C53" s="33">
        <v>1089.0</v>
      </c>
      <c r="D53" s="55">
        <f t="shared" si="1"/>
        <v>729</v>
      </c>
      <c r="E53" s="35">
        <v>197.0</v>
      </c>
      <c r="F53" s="36">
        <v>157.0</v>
      </c>
      <c r="G53" s="37">
        <v>117.0</v>
      </c>
      <c r="H53" s="38">
        <v>258.0</v>
      </c>
      <c r="I53" s="111">
        <f t="shared" si="2"/>
        <v>0.432967033</v>
      </c>
      <c r="J53" s="112">
        <f t="shared" si="3"/>
        <v>0.4270072993</v>
      </c>
      <c r="K53" s="113">
        <f t="shared" si="4"/>
        <v>0.4307270233</v>
      </c>
      <c r="L53" s="114">
        <f t="shared" si="5"/>
        <v>0.6021978022</v>
      </c>
      <c r="M53" s="115">
        <f t="shared" si="6"/>
        <v>0.6241426612</v>
      </c>
      <c r="N53" s="116">
        <f t="shared" si="7"/>
        <v>0.4307270233</v>
      </c>
      <c r="O53" s="117">
        <f t="shared" si="8"/>
        <v>0.4307270233</v>
      </c>
      <c r="P53" s="118">
        <f t="shared" si="9"/>
        <v>0.6800084058</v>
      </c>
      <c r="Q53" s="118">
        <f t="shared" si="10"/>
        <v>-0.2484777574</v>
      </c>
      <c r="R53" s="118">
        <f t="shared" si="11"/>
        <v>0.001519026359</v>
      </c>
      <c r="S53" s="119">
        <f t="shared" si="12"/>
        <v>0.4330496747</v>
      </c>
      <c r="T53" s="120">
        <f t="shared" si="13"/>
        <v>0.432967033</v>
      </c>
      <c r="U53" s="121">
        <f t="shared" si="14"/>
        <v>0.00008264175919</v>
      </c>
      <c r="V53" s="122">
        <f t="shared" si="15"/>
        <v>-0.5820987126</v>
      </c>
    </row>
    <row r="54">
      <c r="A54" s="31">
        <v>131.0</v>
      </c>
      <c r="B54" s="32" t="s">
        <v>214</v>
      </c>
      <c r="C54" s="33">
        <v>901.0</v>
      </c>
      <c r="D54" s="55">
        <f t="shared" si="1"/>
        <v>717</v>
      </c>
      <c r="E54" s="35">
        <v>164.0</v>
      </c>
      <c r="F54" s="36">
        <v>159.0</v>
      </c>
      <c r="G54" s="37">
        <v>89.0</v>
      </c>
      <c r="H54" s="38">
        <v>305.0</v>
      </c>
      <c r="I54" s="111">
        <f t="shared" si="2"/>
        <v>0.3496801706</v>
      </c>
      <c r="J54" s="112">
        <f t="shared" si="3"/>
        <v>0.3588709677</v>
      </c>
      <c r="K54" s="113">
        <f t="shared" si="4"/>
        <v>0.3528591353</v>
      </c>
      <c r="L54" s="114">
        <f t="shared" si="5"/>
        <v>0.5287846482</v>
      </c>
      <c r="M54" s="115">
        <f t="shared" si="6"/>
        <v>0.6541143654</v>
      </c>
      <c r="N54" s="116">
        <f t="shared" si="7"/>
        <v>0.3528591353</v>
      </c>
      <c r="O54" s="117">
        <f t="shared" si="8"/>
        <v>0.3528591353</v>
      </c>
      <c r="P54" s="118">
        <f t="shared" si="9"/>
        <v>0.5570748178</v>
      </c>
      <c r="Q54" s="118">
        <f t="shared" si="10"/>
        <v>-0.2088288735</v>
      </c>
      <c r="R54" s="118">
        <f t="shared" si="11"/>
        <v>0.001519026359</v>
      </c>
      <c r="S54" s="119">
        <f t="shared" si="12"/>
        <v>0.3497649707</v>
      </c>
      <c r="T54" s="120">
        <f t="shared" si="13"/>
        <v>0.3496801706</v>
      </c>
      <c r="U54" s="121">
        <f t="shared" si="14"/>
        <v>0.0000848001558</v>
      </c>
      <c r="V54" s="122">
        <f t="shared" si="15"/>
        <v>-0.5821414726</v>
      </c>
    </row>
    <row r="55">
      <c r="A55" s="31">
        <v>331.0</v>
      </c>
      <c r="B55" s="32">
        <v>3393.0</v>
      </c>
      <c r="C55" s="33">
        <v>743.0</v>
      </c>
      <c r="D55" s="55">
        <f t="shared" si="1"/>
        <v>552</v>
      </c>
      <c r="E55" s="35">
        <v>168.0</v>
      </c>
      <c r="F55" s="36">
        <v>116.0</v>
      </c>
      <c r="G55" s="37">
        <v>88.0</v>
      </c>
      <c r="H55" s="38">
        <v>180.0</v>
      </c>
      <c r="I55" s="111">
        <f t="shared" si="2"/>
        <v>0.4827586207</v>
      </c>
      <c r="J55" s="112">
        <f t="shared" si="3"/>
        <v>0.431372549</v>
      </c>
      <c r="K55" s="113">
        <f t="shared" si="4"/>
        <v>0.4637681159</v>
      </c>
      <c r="L55" s="114">
        <f t="shared" si="5"/>
        <v>0.5862068966</v>
      </c>
      <c r="M55" s="115">
        <f t="shared" si="6"/>
        <v>0.6304347826</v>
      </c>
      <c r="N55" s="116">
        <f t="shared" si="7"/>
        <v>0.4637681159</v>
      </c>
      <c r="O55" s="117">
        <f t="shared" si="8"/>
        <v>0.4637681159</v>
      </c>
      <c r="P55" s="118">
        <f t="shared" si="9"/>
        <v>0.7321718864</v>
      </c>
      <c r="Q55" s="118">
        <f t="shared" si="10"/>
        <v>-0.2510179188</v>
      </c>
      <c r="R55" s="118">
        <f t="shared" si="11"/>
        <v>0.001519026359</v>
      </c>
      <c r="S55" s="119">
        <f t="shared" si="12"/>
        <v>0.4826729939</v>
      </c>
      <c r="T55" s="120">
        <f t="shared" si="13"/>
        <v>0.4827586207</v>
      </c>
      <c r="U55" s="121">
        <f t="shared" si="14"/>
        <v>-0.00008562679698</v>
      </c>
      <c r="V55" s="122">
        <f t="shared" si="15"/>
        <v>-0.581706677</v>
      </c>
    </row>
    <row r="56">
      <c r="A56" s="31">
        <v>175.0</v>
      </c>
      <c r="B56" s="32">
        <v>2613.0</v>
      </c>
      <c r="C56" s="33">
        <v>1690.0</v>
      </c>
      <c r="D56" s="55">
        <f t="shared" si="1"/>
        <v>1092</v>
      </c>
      <c r="E56" s="35">
        <v>347.0</v>
      </c>
      <c r="F56" s="36">
        <v>194.0</v>
      </c>
      <c r="G56" s="37">
        <v>186.0</v>
      </c>
      <c r="H56" s="38">
        <v>365.0</v>
      </c>
      <c r="I56" s="111">
        <f t="shared" si="2"/>
        <v>0.4873595506</v>
      </c>
      <c r="J56" s="112">
        <f t="shared" si="3"/>
        <v>0.4894736842</v>
      </c>
      <c r="K56" s="113">
        <f t="shared" si="4"/>
        <v>0.4880952381</v>
      </c>
      <c r="L56" s="114">
        <f t="shared" si="5"/>
        <v>0.5337078652</v>
      </c>
      <c r="M56" s="115">
        <f t="shared" si="6"/>
        <v>0.652014652</v>
      </c>
      <c r="N56" s="116">
        <f t="shared" si="7"/>
        <v>0.4880952381</v>
      </c>
      <c r="O56" s="117">
        <f t="shared" si="8"/>
        <v>0.4880952381</v>
      </c>
      <c r="P56" s="118">
        <f t="shared" si="9"/>
        <v>0.7705782242</v>
      </c>
      <c r="Q56" s="118">
        <f t="shared" si="10"/>
        <v>-0.2848272701</v>
      </c>
      <c r="R56" s="118">
        <f t="shared" si="11"/>
        <v>0.001519026359</v>
      </c>
      <c r="S56" s="119">
        <f t="shared" si="12"/>
        <v>0.4872699804</v>
      </c>
      <c r="T56" s="120">
        <f t="shared" si="13"/>
        <v>0.4873595506</v>
      </c>
      <c r="U56" s="121">
        <f t="shared" si="14"/>
        <v>-0.00008957014929</v>
      </c>
      <c r="V56" s="122">
        <f t="shared" si="15"/>
        <v>-0.5817221827</v>
      </c>
    </row>
    <row r="57">
      <c r="A57" s="31">
        <v>1227.0</v>
      </c>
      <c r="B57" s="32">
        <v>2473.0</v>
      </c>
      <c r="C57" s="33">
        <v>642.0</v>
      </c>
      <c r="D57" s="55">
        <f t="shared" si="1"/>
        <v>290</v>
      </c>
      <c r="E57" s="35">
        <v>141.0</v>
      </c>
      <c r="F57" s="36">
        <v>16.0</v>
      </c>
      <c r="G57" s="37">
        <v>93.0</v>
      </c>
      <c r="H57" s="38">
        <v>40.0</v>
      </c>
      <c r="I57" s="111">
        <f t="shared" si="2"/>
        <v>0.7790055249</v>
      </c>
      <c r="J57" s="112">
        <f t="shared" si="3"/>
        <v>0.8532110092</v>
      </c>
      <c r="K57" s="113">
        <f t="shared" si="4"/>
        <v>0.8068965517</v>
      </c>
      <c r="L57" s="114">
        <f t="shared" si="5"/>
        <v>0.6022099448</v>
      </c>
      <c r="M57" s="115">
        <f t="shared" si="6"/>
        <v>0.624137931</v>
      </c>
      <c r="N57" s="116">
        <f t="shared" si="7"/>
        <v>0.8068965517</v>
      </c>
      <c r="O57" s="117">
        <f t="shared" si="8"/>
        <v>0.8068965517</v>
      </c>
      <c r="P57" s="118">
        <f t="shared" si="9"/>
        <v>1.273884405</v>
      </c>
      <c r="Q57" s="118">
        <f t="shared" si="10"/>
        <v>-0.496487902</v>
      </c>
      <c r="R57" s="118">
        <f t="shared" si="11"/>
        <v>0.001519026359</v>
      </c>
      <c r="S57" s="119">
        <f t="shared" si="12"/>
        <v>0.7789155292</v>
      </c>
      <c r="T57" s="120">
        <f t="shared" si="13"/>
        <v>0.7790055249</v>
      </c>
      <c r="U57" s="121">
        <f t="shared" si="14"/>
        <v>-0.00008999563844</v>
      </c>
      <c r="V57" s="122">
        <f t="shared" si="15"/>
        <v>-0.5817996967</v>
      </c>
    </row>
    <row r="58">
      <c r="A58" s="31">
        <v>336.0</v>
      </c>
      <c r="B58" s="32">
        <v>1607.0</v>
      </c>
      <c r="C58" s="33">
        <v>379.0</v>
      </c>
      <c r="D58" s="55">
        <f t="shared" si="1"/>
        <v>289</v>
      </c>
      <c r="E58" s="35">
        <v>81.0</v>
      </c>
      <c r="F58" s="36">
        <v>58.0</v>
      </c>
      <c r="G58" s="37">
        <v>48.0</v>
      </c>
      <c r="H58" s="38">
        <v>102.0</v>
      </c>
      <c r="I58" s="111">
        <f t="shared" si="2"/>
        <v>0.4426229508</v>
      </c>
      <c r="J58" s="112">
        <f t="shared" si="3"/>
        <v>0.4528301887</v>
      </c>
      <c r="K58" s="113">
        <f t="shared" si="4"/>
        <v>0.446366782</v>
      </c>
      <c r="L58" s="114">
        <f t="shared" si="5"/>
        <v>0.5792349727</v>
      </c>
      <c r="M58" s="115">
        <f t="shared" si="6"/>
        <v>0.6332179931</v>
      </c>
      <c r="N58" s="116">
        <f t="shared" si="7"/>
        <v>0.446366782</v>
      </c>
      <c r="O58" s="117">
        <f t="shared" si="8"/>
        <v>0.446366782</v>
      </c>
      <c r="P58" s="118">
        <f t="shared" si="9"/>
        <v>0.7046996065</v>
      </c>
      <c r="Q58" s="118">
        <f t="shared" si="10"/>
        <v>-0.2635042304</v>
      </c>
      <c r="R58" s="118">
        <f t="shared" si="11"/>
        <v>0.001519026359</v>
      </c>
      <c r="S58" s="119">
        <f t="shared" si="12"/>
        <v>0.4427144024</v>
      </c>
      <c r="T58" s="120">
        <f t="shared" si="13"/>
        <v>0.4426229508</v>
      </c>
      <c r="U58" s="121">
        <f t="shared" si="14"/>
        <v>0.00009145159482</v>
      </c>
      <c r="V58" s="122">
        <f t="shared" si="15"/>
        <v>-0.5821071311</v>
      </c>
    </row>
    <row r="59">
      <c r="A59" s="31">
        <v>153.0</v>
      </c>
      <c r="B59" s="32">
        <v>5560.0</v>
      </c>
      <c r="C59" s="33">
        <v>1094.0</v>
      </c>
      <c r="D59" s="55">
        <f t="shared" si="1"/>
        <v>751</v>
      </c>
      <c r="E59" s="35">
        <v>195.0</v>
      </c>
      <c r="F59" s="36">
        <v>155.0</v>
      </c>
      <c r="G59" s="37">
        <v>110.0</v>
      </c>
      <c r="H59" s="38">
        <v>291.0</v>
      </c>
      <c r="I59" s="111">
        <f t="shared" si="2"/>
        <v>0.4012345679</v>
      </c>
      <c r="J59" s="112">
        <f t="shared" si="3"/>
        <v>0.4150943396</v>
      </c>
      <c r="K59" s="113">
        <f t="shared" si="4"/>
        <v>0.4061251664</v>
      </c>
      <c r="L59" s="114">
        <f t="shared" si="5"/>
        <v>0.5452674897</v>
      </c>
      <c r="M59" s="115">
        <f t="shared" si="6"/>
        <v>0.6471371505</v>
      </c>
      <c r="N59" s="116">
        <f t="shared" si="7"/>
        <v>0.4061251664</v>
      </c>
      <c r="O59" s="117">
        <f t="shared" si="8"/>
        <v>0.4061251664</v>
      </c>
      <c r="P59" s="118">
        <f t="shared" si="9"/>
        <v>0.6411683318</v>
      </c>
      <c r="Q59" s="118">
        <f t="shared" si="10"/>
        <v>-0.2415455445</v>
      </c>
      <c r="R59" s="118">
        <f t="shared" si="11"/>
        <v>0.001519026359</v>
      </c>
      <c r="S59" s="119">
        <f t="shared" si="12"/>
        <v>0.4011418136</v>
      </c>
      <c r="T59" s="120">
        <f t="shared" si="13"/>
        <v>0.4012345679</v>
      </c>
      <c r="U59" s="121">
        <f t="shared" si="14"/>
        <v>-0.00009275433175</v>
      </c>
      <c r="V59" s="122">
        <f t="shared" si="15"/>
        <v>-0.5816817219</v>
      </c>
    </row>
    <row r="60">
      <c r="A60" s="31">
        <v>203.0</v>
      </c>
      <c r="B60" s="32">
        <v>7695.0</v>
      </c>
      <c r="C60" s="33">
        <v>1298.0</v>
      </c>
      <c r="D60" s="55">
        <f t="shared" si="1"/>
        <v>928</v>
      </c>
      <c r="E60" s="35">
        <v>265.0</v>
      </c>
      <c r="F60" s="36">
        <v>174.0</v>
      </c>
      <c r="G60" s="37">
        <v>165.0</v>
      </c>
      <c r="H60" s="38">
        <v>324.0</v>
      </c>
      <c r="I60" s="111">
        <f t="shared" si="2"/>
        <v>0.4499151104</v>
      </c>
      <c r="J60" s="112">
        <f t="shared" si="3"/>
        <v>0.4867256637</v>
      </c>
      <c r="K60" s="113">
        <f t="shared" si="4"/>
        <v>0.463362069</v>
      </c>
      <c r="L60" s="114">
        <f t="shared" si="5"/>
        <v>0.5755517827</v>
      </c>
      <c r="M60" s="115">
        <f t="shared" si="6"/>
        <v>0.6346982759</v>
      </c>
      <c r="N60" s="116">
        <f t="shared" si="7"/>
        <v>0.463362069</v>
      </c>
      <c r="O60" s="117">
        <f t="shared" si="8"/>
        <v>0.463362069</v>
      </c>
      <c r="P60" s="118">
        <f t="shared" si="9"/>
        <v>0.7315308415</v>
      </c>
      <c r="Q60" s="118">
        <f t="shared" si="10"/>
        <v>-0.2832281828</v>
      </c>
      <c r="R60" s="118">
        <f t="shared" si="11"/>
        <v>0.001519026359</v>
      </c>
      <c r="S60" s="119">
        <f t="shared" si="12"/>
        <v>0.4498216851</v>
      </c>
      <c r="T60" s="120">
        <f t="shared" si="13"/>
        <v>0.4499151104</v>
      </c>
      <c r="U60" s="121">
        <f t="shared" si="14"/>
        <v>-0.00009342527595</v>
      </c>
      <c r="V60" s="122">
        <f t="shared" si="15"/>
        <v>-0.581713229</v>
      </c>
    </row>
    <row r="61">
      <c r="A61" s="31">
        <v>3.0</v>
      </c>
      <c r="B61" s="32">
        <v>3374.0</v>
      </c>
      <c r="C61" s="33">
        <v>1112.0</v>
      </c>
      <c r="D61" s="55">
        <f t="shared" si="1"/>
        <v>826</v>
      </c>
      <c r="E61" s="35">
        <v>259.0</v>
      </c>
      <c r="F61" s="36">
        <v>147.0</v>
      </c>
      <c r="G61" s="37">
        <v>135.0</v>
      </c>
      <c r="H61" s="38">
        <v>285.0</v>
      </c>
      <c r="I61" s="111">
        <f t="shared" si="2"/>
        <v>0.4761029412</v>
      </c>
      <c r="J61" s="112">
        <f t="shared" si="3"/>
        <v>0.4787234043</v>
      </c>
      <c r="K61" s="113">
        <f t="shared" si="4"/>
        <v>0.4769975787</v>
      </c>
      <c r="L61" s="114">
        <f t="shared" si="5"/>
        <v>0.5183823529</v>
      </c>
      <c r="M61" s="115">
        <f t="shared" si="6"/>
        <v>0.6585956416</v>
      </c>
      <c r="N61" s="116">
        <f t="shared" si="7"/>
        <v>0.4769975787</v>
      </c>
      <c r="O61" s="117">
        <f t="shared" si="8"/>
        <v>0.4769975787</v>
      </c>
      <c r="P61" s="118">
        <f t="shared" si="9"/>
        <v>0.7530578429</v>
      </c>
      <c r="Q61" s="118">
        <f t="shared" si="10"/>
        <v>-0.2785716266</v>
      </c>
      <c r="R61" s="118">
        <f t="shared" si="11"/>
        <v>0.001519026359</v>
      </c>
      <c r="S61" s="119">
        <f t="shared" si="12"/>
        <v>0.4760052427</v>
      </c>
      <c r="T61" s="120">
        <f t="shared" si="13"/>
        <v>0.4761029412</v>
      </c>
      <c r="U61" s="121">
        <f t="shared" si="14"/>
        <v>-0.00009769850526</v>
      </c>
      <c r="V61" s="122">
        <f t="shared" si="15"/>
        <v>-0.5817010942</v>
      </c>
    </row>
    <row r="62">
      <c r="A62" s="31">
        <v>1070.0</v>
      </c>
      <c r="B62" s="32">
        <v>6467.0</v>
      </c>
      <c r="C62" s="33">
        <v>478.0</v>
      </c>
      <c r="D62" s="55">
        <f t="shared" si="1"/>
        <v>331</v>
      </c>
      <c r="E62" s="35">
        <v>123.0</v>
      </c>
      <c r="F62" s="36">
        <v>61.0</v>
      </c>
      <c r="G62" s="37">
        <v>60.0</v>
      </c>
      <c r="H62" s="38">
        <v>87.0</v>
      </c>
      <c r="I62" s="111">
        <f t="shared" si="2"/>
        <v>0.5857142857</v>
      </c>
      <c r="J62" s="112">
        <f t="shared" si="3"/>
        <v>0.4958677686</v>
      </c>
      <c r="K62" s="113">
        <f t="shared" si="4"/>
        <v>0.5528700906</v>
      </c>
      <c r="L62" s="114">
        <f t="shared" si="5"/>
        <v>0.5761904762</v>
      </c>
      <c r="M62" s="115">
        <f t="shared" si="6"/>
        <v>0.6344410876</v>
      </c>
      <c r="N62" s="116">
        <f t="shared" si="7"/>
        <v>0.5528700906</v>
      </c>
      <c r="O62" s="117">
        <f t="shared" si="8"/>
        <v>0.5528700906</v>
      </c>
      <c r="P62" s="118">
        <f t="shared" si="9"/>
        <v>0.8728412395</v>
      </c>
      <c r="Q62" s="118">
        <f t="shared" si="10"/>
        <v>-0.2885480209</v>
      </c>
      <c r="R62" s="118">
        <f t="shared" si="11"/>
        <v>0.001519026359</v>
      </c>
      <c r="S62" s="119">
        <f t="shared" si="12"/>
        <v>0.585812245</v>
      </c>
      <c r="T62" s="120">
        <f t="shared" si="13"/>
        <v>0.5857142857</v>
      </c>
      <c r="U62" s="121">
        <f t="shared" si="14"/>
        <v>0.00009795928245</v>
      </c>
      <c r="V62" s="122">
        <f t="shared" si="15"/>
        <v>-0.5821027267</v>
      </c>
    </row>
    <row r="63">
      <c r="A63" s="31">
        <v>966.0</v>
      </c>
      <c r="B63" s="32">
        <v>1632.0</v>
      </c>
      <c r="C63" s="33">
        <v>975.0</v>
      </c>
      <c r="D63" s="55">
        <f t="shared" si="1"/>
        <v>566</v>
      </c>
      <c r="E63" s="35">
        <v>138.0</v>
      </c>
      <c r="F63" s="36">
        <v>118.0</v>
      </c>
      <c r="G63" s="37">
        <v>89.0</v>
      </c>
      <c r="H63" s="38">
        <v>221.0</v>
      </c>
      <c r="I63" s="111">
        <f t="shared" si="2"/>
        <v>0.3844011142</v>
      </c>
      <c r="J63" s="112">
        <f t="shared" si="3"/>
        <v>0.4299516908</v>
      </c>
      <c r="K63" s="113">
        <f t="shared" si="4"/>
        <v>0.4010600707</v>
      </c>
      <c r="L63" s="114">
        <f t="shared" si="5"/>
        <v>0.5766016713</v>
      </c>
      <c r="M63" s="115">
        <f t="shared" si="6"/>
        <v>0.6342756184</v>
      </c>
      <c r="N63" s="116">
        <f t="shared" si="7"/>
        <v>0.4010600707</v>
      </c>
      <c r="O63" s="117">
        <f t="shared" si="8"/>
        <v>0.4010600707</v>
      </c>
      <c r="P63" s="118">
        <f t="shared" si="9"/>
        <v>0.6331718339</v>
      </c>
      <c r="Q63" s="118">
        <f t="shared" si="10"/>
        <v>-0.2501911141</v>
      </c>
      <c r="R63" s="118">
        <f t="shared" si="11"/>
        <v>0.001519026359</v>
      </c>
      <c r="S63" s="119">
        <f t="shared" si="12"/>
        <v>0.3844997462</v>
      </c>
      <c r="T63" s="120">
        <f t="shared" si="13"/>
        <v>0.3844011142</v>
      </c>
      <c r="U63" s="121">
        <f t="shared" si="14"/>
        <v>0.00009863198894</v>
      </c>
      <c r="V63" s="122">
        <f t="shared" si="15"/>
        <v>-0.582134578</v>
      </c>
    </row>
    <row r="64">
      <c r="A64" s="31">
        <v>56.0</v>
      </c>
      <c r="B64" s="32" t="s">
        <v>354</v>
      </c>
      <c r="C64" s="33">
        <v>1145.0</v>
      </c>
      <c r="D64" s="55">
        <f t="shared" si="1"/>
        <v>929</v>
      </c>
      <c r="E64" s="35">
        <v>290.0</v>
      </c>
      <c r="F64" s="36">
        <v>169.0</v>
      </c>
      <c r="G64" s="37">
        <v>162.0</v>
      </c>
      <c r="H64" s="38">
        <v>308.0</v>
      </c>
      <c r="I64" s="111">
        <f t="shared" si="2"/>
        <v>0.4849498328</v>
      </c>
      <c r="J64" s="112">
        <f t="shared" si="3"/>
        <v>0.4894259819</v>
      </c>
      <c r="K64" s="113">
        <f t="shared" si="4"/>
        <v>0.4865446717</v>
      </c>
      <c r="L64" s="114">
        <f t="shared" si="5"/>
        <v>0.5535117057</v>
      </c>
      <c r="M64" s="115">
        <f t="shared" si="6"/>
        <v>0.6437029064</v>
      </c>
      <c r="N64" s="116">
        <f t="shared" si="7"/>
        <v>0.4865446717</v>
      </c>
      <c r="O64" s="117">
        <f t="shared" si="8"/>
        <v>0.4865446717</v>
      </c>
      <c r="P64" s="118">
        <f t="shared" si="9"/>
        <v>0.7681302742</v>
      </c>
      <c r="Q64" s="118">
        <f t="shared" si="10"/>
        <v>-0.2847995119</v>
      </c>
      <c r="R64" s="118">
        <f t="shared" si="11"/>
        <v>0.001519026359</v>
      </c>
      <c r="S64" s="119">
        <f t="shared" si="12"/>
        <v>0.4848497887</v>
      </c>
      <c r="T64" s="120">
        <f t="shared" si="13"/>
        <v>0.4849498328</v>
      </c>
      <c r="U64" s="121">
        <f t="shared" si="14"/>
        <v>-0.0001000440627</v>
      </c>
      <c r="V64" s="122">
        <f t="shared" si="15"/>
        <v>-0.5817007645</v>
      </c>
    </row>
    <row r="65">
      <c r="A65" s="31">
        <v>286.0</v>
      </c>
      <c r="B65" s="32">
        <v>1676.0</v>
      </c>
      <c r="C65" s="33">
        <v>692.0</v>
      </c>
      <c r="D65" s="55">
        <f t="shared" si="1"/>
        <v>520</v>
      </c>
      <c r="E65" s="35">
        <v>180.0</v>
      </c>
      <c r="F65" s="36">
        <v>86.0</v>
      </c>
      <c r="G65" s="37">
        <v>98.0</v>
      </c>
      <c r="H65" s="38">
        <v>156.0</v>
      </c>
      <c r="I65" s="111">
        <f t="shared" si="2"/>
        <v>0.5357142857</v>
      </c>
      <c r="J65" s="112">
        <f t="shared" si="3"/>
        <v>0.5326086957</v>
      </c>
      <c r="K65" s="113">
        <f t="shared" si="4"/>
        <v>0.5346153846</v>
      </c>
      <c r="L65" s="114">
        <f t="shared" si="5"/>
        <v>0.5476190476</v>
      </c>
      <c r="M65" s="115">
        <f t="shared" si="6"/>
        <v>0.6461538462</v>
      </c>
      <c r="N65" s="116">
        <f t="shared" si="7"/>
        <v>0.5346153846</v>
      </c>
      <c r="O65" s="117">
        <f t="shared" si="8"/>
        <v>0.5346153846</v>
      </c>
      <c r="P65" s="118">
        <f t="shared" si="9"/>
        <v>0.8440217022</v>
      </c>
      <c r="Q65" s="118">
        <f t="shared" si="10"/>
        <v>-0.3099277565</v>
      </c>
      <c r="R65" s="118">
        <f t="shared" si="11"/>
        <v>0.001519026359</v>
      </c>
      <c r="S65" s="119">
        <f t="shared" si="12"/>
        <v>0.535612972</v>
      </c>
      <c r="T65" s="120">
        <f t="shared" si="13"/>
        <v>0.5357142857</v>
      </c>
      <c r="U65" s="121">
        <f t="shared" si="14"/>
        <v>-0.0001013136793</v>
      </c>
      <c r="V65" s="122">
        <f t="shared" si="15"/>
        <v>-0.5817149539</v>
      </c>
    </row>
    <row r="66">
      <c r="A66" s="31">
        <v>856.0</v>
      </c>
      <c r="B66" s="32">
        <v>4623.0</v>
      </c>
      <c r="C66" s="33">
        <v>1751.0</v>
      </c>
      <c r="D66" s="55">
        <f t="shared" si="1"/>
        <v>1000</v>
      </c>
      <c r="E66" s="35">
        <v>236.0</v>
      </c>
      <c r="F66" s="36">
        <v>240.0</v>
      </c>
      <c r="G66" s="37">
        <v>143.0</v>
      </c>
      <c r="H66" s="38">
        <v>381.0</v>
      </c>
      <c r="I66" s="111">
        <f t="shared" si="2"/>
        <v>0.3824959481</v>
      </c>
      <c r="J66" s="112">
        <f t="shared" si="3"/>
        <v>0.3733681462</v>
      </c>
      <c r="K66" s="113">
        <f t="shared" si="4"/>
        <v>0.379</v>
      </c>
      <c r="L66" s="114">
        <f t="shared" si="5"/>
        <v>0.6207455429</v>
      </c>
      <c r="M66" s="115">
        <f t="shared" si="6"/>
        <v>0.617</v>
      </c>
      <c r="N66" s="116">
        <f t="shared" si="7"/>
        <v>0.379</v>
      </c>
      <c r="O66" s="117">
        <f t="shared" si="8"/>
        <v>0.379</v>
      </c>
      <c r="P66" s="118">
        <f t="shared" si="9"/>
        <v>0.5983445938</v>
      </c>
      <c r="Q66" s="118">
        <f t="shared" si="10"/>
        <v>-0.2172648566</v>
      </c>
      <c r="R66" s="118">
        <f t="shared" si="11"/>
        <v>0.001519026359</v>
      </c>
      <c r="S66" s="119">
        <f t="shared" si="12"/>
        <v>0.3825987635</v>
      </c>
      <c r="T66" s="120">
        <f t="shared" si="13"/>
        <v>0.3824959481</v>
      </c>
      <c r="U66" s="121">
        <f t="shared" si="14"/>
        <v>0.000102815344</v>
      </c>
      <c r="V66" s="122">
        <f t="shared" si="15"/>
        <v>-0.5821805481</v>
      </c>
    </row>
    <row r="67">
      <c r="A67" s="31">
        <v>1153.0</v>
      </c>
      <c r="B67" s="32">
        <v>3544.0</v>
      </c>
      <c r="C67" s="33">
        <v>1407.0</v>
      </c>
      <c r="D67" s="55">
        <f t="shared" si="1"/>
        <v>1106</v>
      </c>
      <c r="E67" s="35">
        <v>425.0</v>
      </c>
      <c r="F67" s="36">
        <v>213.0</v>
      </c>
      <c r="G67" s="37">
        <v>192.0</v>
      </c>
      <c r="H67" s="38">
        <v>276.0</v>
      </c>
      <c r="I67" s="111">
        <f t="shared" si="2"/>
        <v>0.6062767475</v>
      </c>
      <c r="J67" s="112">
        <f t="shared" si="3"/>
        <v>0.4740740741</v>
      </c>
      <c r="K67" s="113">
        <f t="shared" si="4"/>
        <v>0.5578661844</v>
      </c>
      <c r="L67" s="114">
        <f t="shared" si="5"/>
        <v>0.577746077</v>
      </c>
      <c r="M67" s="115">
        <f t="shared" si="6"/>
        <v>0.6338155515</v>
      </c>
      <c r="N67" s="116">
        <f t="shared" si="7"/>
        <v>0.5578661844</v>
      </c>
      <c r="O67" s="117">
        <f t="shared" si="8"/>
        <v>0.5578661844</v>
      </c>
      <c r="P67" s="118">
        <f t="shared" si="9"/>
        <v>0.8807288008</v>
      </c>
      <c r="Q67" s="118">
        <f t="shared" si="10"/>
        <v>-0.2758661573</v>
      </c>
      <c r="R67" s="118">
        <f t="shared" si="11"/>
        <v>0.001519026359</v>
      </c>
      <c r="S67" s="119">
        <f t="shared" si="12"/>
        <v>0.6063816699</v>
      </c>
      <c r="T67" s="120">
        <f t="shared" si="13"/>
        <v>0.6062767475</v>
      </c>
      <c r="U67" s="121">
        <f t="shared" si="14"/>
        <v>0.0001049224041</v>
      </c>
      <c r="V67" s="122">
        <f t="shared" si="15"/>
        <v>-0.5821264962</v>
      </c>
    </row>
    <row r="68">
      <c r="A68" s="31">
        <v>1027.0</v>
      </c>
      <c r="B68" s="32">
        <v>3217.0</v>
      </c>
      <c r="C68" s="33">
        <v>1922.0</v>
      </c>
      <c r="D68" s="55">
        <f t="shared" si="1"/>
        <v>1373</v>
      </c>
      <c r="E68" s="35">
        <v>431.0</v>
      </c>
      <c r="F68" s="36">
        <v>318.0</v>
      </c>
      <c r="G68" s="37">
        <v>187.0</v>
      </c>
      <c r="H68" s="38">
        <v>437.0</v>
      </c>
      <c r="I68" s="111">
        <f t="shared" si="2"/>
        <v>0.4965437788</v>
      </c>
      <c r="J68" s="112">
        <f t="shared" si="3"/>
        <v>0.3702970297</v>
      </c>
      <c r="K68" s="113">
        <f t="shared" si="4"/>
        <v>0.4501092498</v>
      </c>
      <c r="L68" s="114">
        <f t="shared" si="5"/>
        <v>0.581797235</v>
      </c>
      <c r="M68" s="115">
        <f t="shared" si="6"/>
        <v>0.6321922797</v>
      </c>
      <c r="N68" s="116">
        <f t="shared" si="7"/>
        <v>0.4501092498</v>
      </c>
      <c r="O68" s="117">
        <f t="shared" si="8"/>
        <v>0.4501092498</v>
      </c>
      <c r="P68" s="118">
        <f t="shared" si="9"/>
        <v>0.7106080112</v>
      </c>
      <c r="Q68" s="118">
        <f t="shared" si="10"/>
        <v>-0.2154777581</v>
      </c>
      <c r="R68" s="118">
        <f t="shared" si="11"/>
        <v>0.001519026359</v>
      </c>
      <c r="S68" s="119">
        <f t="shared" si="12"/>
        <v>0.4966492795</v>
      </c>
      <c r="T68" s="120">
        <f t="shared" si="13"/>
        <v>0.4965437788</v>
      </c>
      <c r="U68" s="121">
        <f t="shared" si="14"/>
        <v>0.0001055006733</v>
      </c>
      <c r="V68" s="122">
        <f t="shared" si="15"/>
        <v>-0.5821900837</v>
      </c>
    </row>
    <row r="69">
      <c r="A69" s="31">
        <v>654.0</v>
      </c>
      <c r="B69" s="32">
        <v>7509.0</v>
      </c>
      <c r="C69" s="33">
        <v>1356.0</v>
      </c>
      <c r="D69" s="55">
        <f t="shared" si="1"/>
        <v>706</v>
      </c>
      <c r="E69" s="35">
        <v>129.0</v>
      </c>
      <c r="F69" s="36">
        <v>198.0</v>
      </c>
      <c r="G69" s="37">
        <v>68.0</v>
      </c>
      <c r="H69" s="38">
        <v>311.0</v>
      </c>
      <c r="I69" s="111">
        <f t="shared" si="2"/>
        <v>0.2931818182</v>
      </c>
      <c r="J69" s="112">
        <f t="shared" si="3"/>
        <v>0.2556390977</v>
      </c>
      <c r="K69" s="113">
        <f t="shared" si="4"/>
        <v>0.2790368272</v>
      </c>
      <c r="L69" s="114">
        <f t="shared" si="5"/>
        <v>0.6045454545</v>
      </c>
      <c r="M69" s="115">
        <f t="shared" si="6"/>
        <v>0.6232294618</v>
      </c>
      <c r="N69" s="116">
        <f t="shared" si="7"/>
        <v>0.2790368272</v>
      </c>
      <c r="O69" s="117">
        <f t="shared" si="8"/>
        <v>0.2790368272</v>
      </c>
      <c r="P69" s="118">
        <f t="shared" si="9"/>
        <v>0.4405281715</v>
      </c>
      <c r="Q69" s="118">
        <f t="shared" si="10"/>
        <v>-0.148757714</v>
      </c>
      <c r="R69" s="118">
        <f t="shared" si="11"/>
        <v>0.001519026359</v>
      </c>
      <c r="S69" s="119">
        <f t="shared" si="12"/>
        <v>0.2932894839</v>
      </c>
      <c r="T69" s="120">
        <f t="shared" si="13"/>
        <v>0.2931818182</v>
      </c>
      <c r="U69" s="121">
        <f t="shared" si="14"/>
        <v>0.0001076656835</v>
      </c>
      <c r="V69" s="122">
        <f t="shared" si="15"/>
        <v>-0.5823263383</v>
      </c>
    </row>
    <row r="70">
      <c r="A70" s="31">
        <v>66.0</v>
      </c>
      <c r="B70" s="32">
        <v>3719.0</v>
      </c>
      <c r="C70" s="33">
        <v>1742.0</v>
      </c>
      <c r="D70" s="55">
        <f t="shared" si="1"/>
        <v>1259</v>
      </c>
      <c r="E70" s="35">
        <v>358.0</v>
      </c>
      <c r="F70" s="36">
        <v>253.0</v>
      </c>
      <c r="G70" s="37">
        <v>204.0</v>
      </c>
      <c r="H70" s="38">
        <v>444.0</v>
      </c>
      <c r="I70" s="111">
        <f t="shared" si="2"/>
        <v>0.4463840399</v>
      </c>
      <c r="J70" s="112">
        <f t="shared" si="3"/>
        <v>0.4463894967</v>
      </c>
      <c r="K70" s="113">
        <f t="shared" si="4"/>
        <v>0.4463860207</v>
      </c>
      <c r="L70" s="114">
        <f t="shared" si="5"/>
        <v>0.5698254364</v>
      </c>
      <c r="M70" s="115">
        <f t="shared" si="6"/>
        <v>0.6370135028</v>
      </c>
      <c r="N70" s="116">
        <f t="shared" si="7"/>
        <v>0.4463860207</v>
      </c>
      <c r="O70" s="117">
        <f t="shared" si="8"/>
        <v>0.4463860207</v>
      </c>
      <c r="P70" s="118">
        <f t="shared" si="9"/>
        <v>0.7047299794</v>
      </c>
      <c r="Q70" s="118">
        <f t="shared" si="10"/>
        <v>-0.2597563584</v>
      </c>
      <c r="R70" s="118">
        <f t="shared" si="11"/>
        <v>0.001519026359</v>
      </c>
      <c r="S70" s="119">
        <f t="shared" si="12"/>
        <v>0.4464926473</v>
      </c>
      <c r="T70" s="120">
        <f t="shared" si="13"/>
        <v>0.4463840399</v>
      </c>
      <c r="U70" s="121">
        <f t="shared" si="14"/>
        <v>0.0001086074262</v>
      </c>
      <c r="V70" s="122">
        <f t="shared" si="15"/>
        <v>-0.5821484774</v>
      </c>
    </row>
    <row r="71">
      <c r="A71" s="31">
        <v>635.0</v>
      </c>
      <c r="B71" s="32" t="s">
        <v>238</v>
      </c>
      <c r="C71" s="33">
        <v>1010.0</v>
      </c>
      <c r="D71" s="55">
        <f t="shared" si="1"/>
        <v>774</v>
      </c>
      <c r="E71" s="35">
        <v>242.0</v>
      </c>
      <c r="F71" s="36">
        <v>160.0</v>
      </c>
      <c r="G71" s="37">
        <v>124.0</v>
      </c>
      <c r="H71" s="38">
        <v>248.0</v>
      </c>
      <c r="I71" s="111">
        <f t="shared" si="2"/>
        <v>0.493877551</v>
      </c>
      <c r="J71" s="112">
        <f t="shared" si="3"/>
        <v>0.4366197183</v>
      </c>
      <c r="K71" s="113">
        <f t="shared" si="4"/>
        <v>0.4728682171</v>
      </c>
      <c r="L71" s="114">
        <f t="shared" si="5"/>
        <v>0.5795918367</v>
      </c>
      <c r="M71" s="115">
        <f t="shared" si="6"/>
        <v>0.6330749354</v>
      </c>
      <c r="N71" s="116">
        <f t="shared" si="7"/>
        <v>0.4728682171</v>
      </c>
      <c r="O71" s="117">
        <f t="shared" si="8"/>
        <v>0.4728682171</v>
      </c>
      <c r="P71" s="118">
        <f t="shared" si="9"/>
        <v>0.7465386312</v>
      </c>
      <c r="Q71" s="118">
        <f t="shared" si="10"/>
        <v>-0.2540712738</v>
      </c>
      <c r="R71" s="118">
        <f t="shared" si="11"/>
        <v>0.001519026359</v>
      </c>
      <c r="S71" s="119">
        <f t="shared" si="12"/>
        <v>0.4939863838</v>
      </c>
      <c r="T71" s="120">
        <f t="shared" si="13"/>
        <v>0.493877551</v>
      </c>
      <c r="U71" s="121">
        <f t="shared" si="14"/>
        <v>0.000108832769</v>
      </c>
      <c r="V71" s="122">
        <f t="shared" si="15"/>
        <v>-0.5821544376</v>
      </c>
    </row>
    <row r="72">
      <c r="A72" s="31">
        <v>646.0</v>
      </c>
      <c r="B72" s="32">
        <v>6685.0</v>
      </c>
      <c r="C72" s="33">
        <v>1368.0</v>
      </c>
      <c r="D72" s="55">
        <f t="shared" si="1"/>
        <v>764</v>
      </c>
      <c r="E72" s="35">
        <v>209.0</v>
      </c>
      <c r="F72" s="36">
        <v>172.0</v>
      </c>
      <c r="G72" s="37">
        <v>110.0</v>
      </c>
      <c r="H72" s="38">
        <v>273.0</v>
      </c>
      <c r="I72" s="111">
        <f t="shared" si="2"/>
        <v>0.4336099585</v>
      </c>
      <c r="J72" s="112">
        <f t="shared" si="3"/>
        <v>0.390070922</v>
      </c>
      <c r="K72" s="113">
        <f t="shared" si="4"/>
        <v>0.417539267</v>
      </c>
      <c r="L72" s="114">
        <f t="shared" si="5"/>
        <v>0.5850622407</v>
      </c>
      <c r="M72" s="115">
        <f t="shared" si="6"/>
        <v>0.6308900524</v>
      </c>
      <c r="N72" s="116">
        <f t="shared" si="7"/>
        <v>0.417539267</v>
      </c>
      <c r="O72" s="117">
        <f t="shared" si="8"/>
        <v>0.417539267</v>
      </c>
      <c r="P72" s="118">
        <f t="shared" si="9"/>
        <v>0.6591882932</v>
      </c>
      <c r="Q72" s="118">
        <f t="shared" si="10"/>
        <v>-0.2269842883</v>
      </c>
      <c r="R72" s="118">
        <f t="shared" si="11"/>
        <v>0.001519026359</v>
      </c>
      <c r="S72" s="119">
        <f t="shared" si="12"/>
        <v>0.4337230312</v>
      </c>
      <c r="T72" s="120">
        <f t="shared" si="13"/>
        <v>0.4336099585</v>
      </c>
      <c r="U72" s="121">
        <f t="shared" si="14"/>
        <v>0.0001130726916</v>
      </c>
      <c r="V72" s="122">
        <f t="shared" si="15"/>
        <v>-0.5821950528</v>
      </c>
    </row>
    <row r="73">
      <c r="A73" s="31">
        <v>717.0</v>
      </c>
      <c r="B73" s="32">
        <v>6057.0</v>
      </c>
      <c r="C73" s="33">
        <v>1445.0</v>
      </c>
      <c r="D73" s="55">
        <f t="shared" si="1"/>
        <v>1006</v>
      </c>
      <c r="E73" s="35">
        <v>255.0</v>
      </c>
      <c r="F73" s="36">
        <v>173.0</v>
      </c>
      <c r="G73" s="37">
        <v>196.0</v>
      </c>
      <c r="H73" s="38">
        <v>382.0</v>
      </c>
      <c r="I73" s="111">
        <f t="shared" si="2"/>
        <v>0.4003139717</v>
      </c>
      <c r="J73" s="112">
        <f t="shared" si="3"/>
        <v>0.5311653117</v>
      </c>
      <c r="K73" s="113">
        <f t="shared" si="4"/>
        <v>0.4483101392</v>
      </c>
      <c r="L73" s="114">
        <f t="shared" si="5"/>
        <v>0.579277865</v>
      </c>
      <c r="M73" s="115">
        <f t="shared" si="6"/>
        <v>0.6332007952</v>
      </c>
      <c r="N73" s="116">
        <f t="shared" si="7"/>
        <v>0.4483101392</v>
      </c>
      <c r="O73" s="117">
        <f t="shared" si="8"/>
        <v>0.4483101392</v>
      </c>
      <c r="P73" s="118">
        <f t="shared" si="9"/>
        <v>0.7077676731</v>
      </c>
      <c r="Q73" s="118">
        <f t="shared" si="10"/>
        <v>-0.3090878439</v>
      </c>
      <c r="R73" s="118">
        <f t="shared" si="11"/>
        <v>0.001519026359</v>
      </c>
      <c r="S73" s="119">
        <f t="shared" si="12"/>
        <v>0.4001988556</v>
      </c>
      <c r="T73" s="120">
        <f t="shared" si="13"/>
        <v>0.4003139717</v>
      </c>
      <c r="U73" s="121">
        <f t="shared" si="14"/>
        <v>-0.0001151161891</v>
      </c>
      <c r="V73" s="122">
        <f t="shared" si="15"/>
        <v>-0.5816884517</v>
      </c>
    </row>
    <row r="74">
      <c r="A74" s="31">
        <v>439.0</v>
      </c>
      <c r="B74" s="32">
        <v>7691.0</v>
      </c>
      <c r="C74" s="33">
        <v>744.0</v>
      </c>
      <c r="D74" s="55">
        <f t="shared" si="1"/>
        <v>589</v>
      </c>
      <c r="E74" s="35">
        <v>210.0</v>
      </c>
      <c r="F74" s="36">
        <v>93.0</v>
      </c>
      <c r="G74" s="37">
        <v>110.0</v>
      </c>
      <c r="H74" s="38">
        <v>176.0</v>
      </c>
      <c r="I74" s="111">
        <f t="shared" si="2"/>
        <v>0.5440414508</v>
      </c>
      <c r="J74" s="112">
        <f t="shared" si="3"/>
        <v>0.5418719212</v>
      </c>
      <c r="K74" s="113">
        <f t="shared" si="4"/>
        <v>0.5432937182</v>
      </c>
      <c r="L74" s="114">
        <f t="shared" si="5"/>
        <v>0.5259067358</v>
      </c>
      <c r="M74" s="115">
        <f t="shared" si="6"/>
        <v>0.6553480475</v>
      </c>
      <c r="N74" s="116">
        <f t="shared" si="7"/>
        <v>0.5432937182</v>
      </c>
      <c r="O74" s="117">
        <f t="shared" si="8"/>
        <v>0.5432937182</v>
      </c>
      <c r="P74" s="118">
        <f t="shared" si="9"/>
        <v>0.8577225834</v>
      </c>
      <c r="Q74" s="118">
        <f t="shared" si="10"/>
        <v>-0.3153180754</v>
      </c>
      <c r="R74" s="118">
        <f t="shared" si="11"/>
        <v>0.001519026359</v>
      </c>
      <c r="S74" s="119">
        <f t="shared" si="12"/>
        <v>0.5439235343</v>
      </c>
      <c r="T74" s="120">
        <f t="shared" si="13"/>
        <v>0.5440414508</v>
      </c>
      <c r="U74" s="121">
        <f t="shared" si="14"/>
        <v>-0.0001179164507</v>
      </c>
      <c r="V74" s="122">
        <f t="shared" si="15"/>
        <v>-0.5816875661</v>
      </c>
    </row>
    <row r="75">
      <c r="A75" s="31">
        <v>434.0</v>
      </c>
      <c r="B75" s="32">
        <v>7332.0</v>
      </c>
      <c r="C75" s="33">
        <v>1364.0</v>
      </c>
      <c r="D75" s="55">
        <f t="shared" si="1"/>
        <v>732</v>
      </c>
      <c r="E75" s="35">
        <v>115.0</v>
      </c>
      <c r="F75" s="36">
        <v>189.0</v>
      </c>
      <c r="G75" s="37">
        <v>69.0</v>
      </c>
      <c r="H75" s="38">
        <v>359.0</v>
      </c>
      <c r="I75" s="111">
        <f t="shared" si="2"/>
        <v>0.2426160338</v>
      </c>
      <c r="J75" s="112">
        <f t="shared" si="3"/>
        <v>0.2674418605</v>
      </c>
      <c r="K75" s="113">
        <f t="shared" si="4"/>
        <v>0.2513661202</v>
      </c>
      <c r="L75" s="114">
        <f t="shared" si="5"/>
        <v>0.5443037975</v>
      </c>
      <c r="M75" s="115">
        <f t="shared" si="6"/>
        <v>0.6475409836</v>
      </c>
      <c r="N75" s="116">
        <f t="shared" si="7"/>
        <v>0.2513661202</v>
      </c>
      <c r="O75" s="117">
        <f t="shared" si="8"/>
        <v>0.2513661202</v>
      </c>
      <c r="P75" s="118">
        <f t="shared" si="9"/>
        <v>0.3968431638</v>
      </c>
      <c r="Q75" s="118">
        <f t="shared" si="10"/>
        <v>-0.1556258028</v>
      </c>
      <c r="R75" s="118">
        <f t="shared" si="11"/>
        <v>0.001519026359</v>
      </c>
      <c r="S75" s="119">
        <f t="shared" si="12"/>
        <v>0.2427363874</v>
      </c>
      <c r="T75" s="120">
        <f t="shared" si="13"/>
        <v>0.2426160338</v>
      </c>
      <c r="U75" s="121">
        <f t="shared" si="14"/>
        <v>0.0001203536789</v>
      </c>
      <c r="V75" s="122">
        <f t="shared" si="15"/>
        <v>-0.5823551936</v>
      </c>
    </row>
    <row r="76">
      <c r="A76" s="31">
        <v>23.0</v>
      </c>
      <c r="B76" s="32" t="s">
        <v>318</v>
      </c>
      <c r="C76" s="33">
        <v>1405.0</v>
      </c>
      <c r="D76" s="55">
        <f t="shared" si="1"/>
        <v>903</v>
      </c>
      <c r="E76" s="35">
        <v>252.0</v>
      </c>
      <c r="F76" s="36">
        <v>185.0</v>
      </c>
      <c r="G76" s="37">
        <v>146.0</v>
      </c>
      <c r="H76" s="38">
        <v>320.0</v>
      </c>
      <c r="I76" s="111">
        <f t="shared" si="2"/>
        <v>0.4405594406</v>
      </c>
      <c r="J76" s="112">
        <f t="shared" si="3"/>
        <v>0.4410876133</v>
      </c>
      <c r="K76" s="113">
        <f t="shared" si="4"/>
        <v>0.4407530454</v>
      </c>
      <c r="L76" s="114">
        <f t="shared" si="5"/>
        <v>0.5786713287</v>
      </c>
      <c r="M76" s="115">
        <f t="shared" si="6"/>
        <v>0.6334440753</v>
      </c>
      <c r="N76" s="116">
        <f t="shared" si="7"/>
        <v>0.4407530454</v>
      </c>
      <c r="O76" s="117">
        <f t="shared" si="8"/>
        <v>0.4407530454</v>
      </c>
      <c r="P76" s="118">
        <f t="shared" si="9"/>
        <v>0.6958369443</v>
      </c>
      <c r="Q76" s="118">
        <f t="shared" si="10"/>
        <v>-0.256671165</v>
      </c>
      <c r="R76" s="118">
        <f t="shared" si="11"/>
        <v>0.001519026359</v>
      </c>
      <c r="S76" s="119">
        <f t="shared" si="12"/>
        <v>0.4406848057</v>
      </c>
      <c r="T76" s="120">
        <f t="shared" si="13"/>
        <v>0.4405594406</v>
      </c>
      <c r="U76" s="121">
        <f t="shared" si="14"/>
        <v>0.0001253651165</v>
      </c>
      <c r="V76" s="122">
        <f t="shared" si="15"/>
        <v>-0.5821893937</v>
      </c>
    </row>
    <row r="77">
      <c r="A77" s="31">
        <v>1082.0</v>
      </c>
      <c r="B77" s="32">
        <v>5653.0</v>
      </c>
      <c r="C77" s="33">
        <v>1793.0</v>
      </c>
      <c r="D77" s="55">
        <f t="shared" si="1"/>
        <v>1011</v>
      </c>
      <c r="E77" s="35">
        <v>309.0</v>
      </c>
      <c r="F77" s="36">
        <v>185.0</v>
      </c>
      <c r="G77" s="37">
        <v>192.0</v>
      </c>
      <c r="H77" s="38">
        <v>325.0</v>
      </c>
      <c r="I77" s="111">
        <f t="shared" si="2"/>
        <v>0.4873817035</v>
      </c>
      <c r="J77" s="112">
        <f t="shared" si="3"/>
        <v>0.5092838196</v>
      </c>
      <c r="K77" s="113">
        <f t="shared" si="4"/>
        <v>0.4955489614</v>
      </c>
      <c r="L77" s="114">
        <f t="shared" si="5"/>
        <v>0.594637224</v>
      </c>
      <c r="M77" s="115">
        <f t="shared" si="6"/>
        <v>0.6271018793</v>
      </c>
      <c r="N77" s="116">
        <f t="shared" si="7"/>
        <v>0.4955489614</v>
      </c>
      <c r="O77" s="117">
        <f t="shared" si="8"/>
        <v>0.4955489614</v>
      </c>
      <c r="P77" s="118">
        <f t="shared" si="9"/>
        <v>0.7823457573</v>
      </c>
      <c r="Q77" s="118">
        <f t="shared" si="10"/>
        <v>-0.2963548904</v>
      </c>
      <c r="R77" s="118">
        <f t="shared" si="11"/>
        <v>0.001519026359</v>
      </c>
      <c r="S77" s="119">
        <f t="shared" si="12"/>
        <v>0.4875098932</v>
      </c>
      <c r="T77" s="120">
        <f t="shared" si="13"/>
        <v>0.4873817035</v>
      </c>
      <c r="U77" s="121">
        <f t="shared" si="14"/>
        <v>0.0001281897484</v>
      </c>
      <c r="V77" s="122">
        <f t="shared" si="15"/>
        <v>-0.5821568814</v>
      </c>
    </row>
    <row r="78">
      <c r="A78" s="31">
        <v>395.0</v>
      </c>
      <c r="B78" s="32">
        <v>1670.0</v>
      </c>
      <c r="C78" s="33">
        <v>1698.0</v>
      </c>
      <c r="D78" s="55">
        <f t="shared" si="1"/>
        <v>1095</v>
      </c>
      <c r="E78" s="35">
        <v>305.0</v>
      </c>
      <c r="F78" s="36">
        <v>222.0</v>
      </c>
      <c r="G78" s="37">
        <v>182.0</v>
      </c>
      <c r="H78" s="38">
        <v>386.0</v>
      </c>
      <c r="I78" s="111">
        <f t="shared" si="2"/>
        <v>0.4413892909</v>
      </c>
      <c r="J78" s="112">
        <f t="shared" si="3"/>
        <v>0.4504950495</v>
      </c>
      <c r="K78" s="113">
        <f t="shared" si="4"/>
        <v>0.4447488584</v>
      </c>
      <c r="L78" s="114">
        <f t="shared" si="5"/>
        <v>0.5846599132</v>
      </c>
      <c r="M78" s="115">
        <f t="shared" si="6"/>
        <v>0.6310502283</v>
      </c>
      <c r="N78" s="116">
        <f t="shared" si="7"/>
        <v>0.4447488584</v>
      </c>
      <c r="O78" s="117">
        <f t="shared" si="8"/>
        <v>0.4447488584</v>
      </c>
      <c r="P78" s="118">
        <f t="shared" si="9"/>
        <v>0.7021453167</v>
      </c>
      <c r="Q78" s="118">
        <f t="shared" si="10"/>
        <v>-0.2621454008</v>
      </c>
      <c r="R78" s="118">
        <f t="shared" si="11"/>
        <v>0.001519026359</v>
      </c>
      <c r="S78" s="119">
        <f t="shared" si="12"/>
        <v>0.4415189422</v>
      </c>
      <c r="T78" s="120">
        <f t="shared" si="13"/>
        <v>0.4413892909</v>
      </c>
      <c r="U78" s="121">
        <f t="shared" si="14"/>
        <v>0.0001296513536</v>
      </c>
      <c r="V78" s="122">
        <f t="shared" si="15"/>
        <v>-0.582192973</v>
      </c>
    </row>
    <row r="79">
      <c r="A79" s="31">
        <v>598.0</v>
      </c>
      <c r="B79" s="32">
        <v>3746.0</v>
      </c>
      <c r="C79" s="33">
        <v>1749.0</v>
      </c>
      <c r="D79" s="55">
        <f t="shared" si="1"/>
        <v>1326</v>
      </c>
      <c r="E79" s="35">
        <v>435.0</v>
      </c>
      <c r="F79" s="36">
        <v>255.0</v>
      </c>
      <c r="G79" s="37">
        <v>234.0</v>
      </c>
      <c r="H79" s="38">
        <v>402.0</v>
      </c>
      <c r="I79" s="111">
        <f t="shared" si="2"/>
        <v>0.5197132616</v>
      </c>
      <c r="J79" s="112">
        <f t="shared" si="3"/>
        <v>0.4785276074</v>
      </c>
      <c r="K79" s="113">
        <f t="shared" si="4"/>
        <v>0.5045248869</v>
      </c>
      <c r="L79" s="114">
        <f t="shared" si="5"/>
        <v>0.5842293907</v>
      </c>
      <c r="M79" s="115">
        <f t="shared" si="6"/>
        <v>0.6312217195</v>
      </c>
      <c r="N79" s="116">
        <f t="shared" si="7"/>
        <v>0.5045248869</v>
      </c>
      <c r="O79" s="117">
        <f t="shared" si="8"/>
        <v>0.5045248869</v>
      </c>
      <c r="P79" s="118">
        <f t="shared" si="9"/>
        <v>0.7965164604</v>
      </c>
      <c r="Q79" s="118">
        <f t="shared" si="10"/>
        <v>-0.2784576913</v>
      </c>
      <c r="R79" s="118">
        <f t="shared" si="11"/>
        <v>0.001519026359</v>
      </c>
      <c r="S79" s="119">
        <f t="shared" si="12"/>
        <v>0.5195777954</v>
      </c>
      <c r="T79" s="120">
        <f t="shared" si="13"/>
        <v>0.5197132616</v>
      </c>
      <c r="U79" s="121">
        <f t="shared" si="14"/>
        <v>-0.0001354662487</v>
      </c>
      <c r="V79" s="122">
        <f t="shared" si="15"/>
        <v>-0.5816220858</v>
      </c>
    </row>
    <row r="80">
      <c r="A80" s="31">
        <v>93.0</v>
      </c>
      <c r="B80" s="32">
        <v>3726.0</v>
      </c>
      <c r="C80" s="33">
        <v>1883.0</v>
      </c>
      <c r="D80" s="55">
        <f t="shared" si="1"/>
        <v>1286</v>
      </c>
      <c r="E80" s="35">
        <v>341.0</v>
      </c>
      <c r="F80" s="36">
        <v>265.0</v>
      </c>
      <c r="G80" s="37">
        <v>185.0</v>
      </c>
      <c r="H80" s="38">
        <v>495.0</v>
      </c>
      <c r="I80" s="111">
        <f t="shared" si="2"/>
        <v>0.4078947368</v>
      </c>
      <c r="J80" s="112">
        <f t="shared" si="3"/>
        <v>0.4111111111</v>
      </c>
      <c r="K80" s="113">
        <f t="shared" si="4"/>
        <v>0.4090202177</v>
      </c>
      <c r="L80" s="114">
        <f t="shared" si="5"/>
        <v>0.538277512</v>
      </c>
      <c r="M80" s="115">
        <f t="shared" si="6"/>
        <v>0.6500777605</v>
      </c>
      <c r="N80" s="116">
        <f t="shared" si="7"/>
        <v>0.4090202177</v>
      </c>
      <c r="O80" s="117">
        <f t="shared" si="8"/>
        <v>0.4090202177</v>
      </c>
      <c r="P80" s="118">
        <f t="shared" si="9"/>
        <v>0.6457388813</v>
      </c>
      <c r="Q80" s="118">
        <f t="shared" si="10"/>
        <v>-0.2392276833</v>
      </c>
      <c r="R80" s="118">
        <f t="shared" si="11"/>
        <v>0.001519026359</v>
      </c>
      <c r="S80" s="119">
        <f t="shared" si="12"/>
        <v>0.4080302244</v>
      </c>
      <c r="T80" s="120">
        <f t="shared" si="13"/>
        <v>0.4078947368</v>
      </c>
      <c r="U80" s="121">
        <f t="shared" si="14"/>
        <v>0.0001354875777</v>
      </c>
      <c r="V80" s="122">
        <f t="shared" si="15"/>
        <v>-0.5822347399</v>
      </c>
    </row>
    <row r="81">
      <c r="A81" s="31">
        <v>198.0</v>
      </c>
      <c r="B81" s="32">
        <v>6492.0</v>
      </c>
      <c r="C81" s="33">
        <v>3330.0</v>
      </c>
      <c r="D81" s="55">
        <f t="shared" si="1"/>
        <v>2310</v>
      </c>
      <c r="E81" s="35">
        <v>621.0</v>
      </c>
      <c r="F81" s="36">
        <v>479.0</v>
      </c>
      <c r="G81" s="37">
        <v>353.0</v>
      </c>
      <c r="H81" s="38">
        <v>857.0</v>
      </c>
      <c r="I81" s="111">
        <f t="shared" si="2"/>
        <v>0.4201623816</v>
      </c>
      <c r="J81" s="112">
        <f t="shared" si="3"/>
        <v>0.4242788462</v>
      </c>
      <c r="K81" s="113">
        <f t="shared" si="4"/>
        <v>0.4216450216</v>
      </c>
      <c r="L81" s="114">
        <f t="shared" si="5"/>
        <v>0.5629228687</v>
      </c>
      <c r="M81" s="115">
        <f t="shared" si="6"/>
        <v>0.6398268398</v>
      </c>
      <c r="N81" s="116">
        <f t="shared" si="7"/>
        <v>0.4216450216</v>
      </c>
      <c r="O81" s="117">
        <f t="shared" si="8"/>
        <v>0.4216450216</v>
      </c>
      <c r="P81" s="118">
        <f t="shared" si="9"/>
        <v>0.6656702353</v>
      </c>
      <c r="Q81" s="118">
        <f t="shared" si="10"/>
        <v>-0.2468900564</v>
      </c>
      <c r="R81" s="118">
        <f t="shared" si="11"/>
        <v>0.001519026359</v>
      </c>
      <c r="S81" s="119">
        <f t="shared" si="12"/>
        <v>0.4202992053</v>
      </c>
      <c r="T81" s="120">
        <f t="shared" si="13"/>
        <v>0.4201623816</v>
      </c>
      <c r="U81" s="121">
        <f t="shared" si="14"/>
        <v>0.0001368236635</v>
      </c>
      <c r="V81" s="122">
        <f t="shared" si="15"/>
        <v>-0.5822276607</v>
      </c>
    </row>
    <row r="82">
      <c r="A82" s="31">
        <v>35.0</v>
      </c>
      <c r="B82" s="32">
        <v>7685.0</v>
      </c>
      <c r="C82" s="33">
        <v>1186.0</v>
      </c>
      <c r="D82" s="55">
        <f t="shared" si="1"/>
        <v>846</v>
      </c>
      <c r="E82" s="35">
        <v>223.0</v>
      </c>
      <c r="F82" s="36">
        <v>175.0</v>
      </c>
      <c r="G82" s="37">
        <v>135.0</v>
      </c>
      <c r="H82" s="38">
        <v>313.0</v>
      </c>
      <c r="I82" s="111">
        <f t="shared" si="2"/>
        <v>0.4160447761</v>
      </c>
      <c r="J82" s="112">
        <f t="shared" si="3"/>
        <v>0.435483871</v>
      </c>
      <c r="K82" s="113">
        <f t="shared" si="4"/>
        <v>0.4231678487</v>
      </c>
      <c r="L82" s="114">
        <f t="shared" si="5"/>
        <v>0.578358209</v>
      </c>
      <c r="M82" s="115">
        <f t="shared" si="6"/>
        <v>0.63356974</v>
      </c>
      <c r="N82" s="116">
        <f t="shared" si="7"/>
        <v>0.4231678487</v>
      </c>
      <c r="O82" s="117">
        <f t="shared" si="8"/>
        <v>0.4231678487</v>
      </c>
      <c r="P82" s="118">
        <f t="shared" si="9"/>
        <v>0.6680743919</v>
      </c>
      <c r="Q82" s="118">
        <f t="shared" si="10"/>
        <v>-0.2534103184</v>
      </c>
      <c r="R82" s="118">
        <f t="shared" si="11"/>
        <v>0.001519026359</v>
      </c>
      <c r="S82" s="119">
        <f t="shared" si="12"/>
        <v>0.4161830999</v>
      </c>
      <c r="T82" s="120">
        <f t="shared" si="13"/>
        <v>0.4160447761</v>
      </c>
      <c r="U82" s="121">
        <f t="shared" si="14"/>
        <v>0.0001383237679</v>
      </c>
      <c r="V82" s="122">
        <f t="shared" si="15"/>
        <v>-0.5822228079</v>
      </c>
    </row>
    <row r="83">
      <c r="A83" s="31">
        <v>124.0</v>
      </c>
      <c r="B83" s="32">
        <v>3748.0</v>
      </c>
      <c r="C83" s="33">
        <v>1374.0</v>
      </c>
      <c r="D83" s="55">
        <f t="shared" si="1"/>
        <v>1040</v>
      </c>
      <c r="E83" s="35">
        <v>330.0</v>
      </c>
      <c r="F83" s="36">
        <v>182.0</v>
      </c>
      <c r="G83" s="37">
        <v>199.0</v>
      </c>
      <c r="H83" s="38">
        <v>329.0</v>
      </c>
      <c r="I83" s="111">
        <f t="shared" si="2"/>
        <v>0.5007587253</v>
      </c>
      <c r="J83" s="112">
        <f t="shared" si="3"/>
        <v>0.5223097113</v>
      </c>
      <c r="K83" s="113">
        <f t="shared" si="4"/>
        <v>0.5086538462</v>
      </c>
      <c r="L83" s="114">
        <f t="shared" si="5"/>
        <v>0.5781487102</v>
      </c>
      <c r="M83" s="115">
        <f t="shared" si="6"/>
        <v>0.6336538462</v>
      </c>
      <c r="N83" s="116">
        <f t="shared" si="7"/>
        <v>0.5086538462</v>
      </c>
      <c r="O83" s="117">
        <f t="shared" si="8"/>
        <v>0.5086538462</v>
      </c>
      <c r="P83" s="118">
        <f t="shared" si="9"/>
        <v>0.8030350368</v>
      </c>
      <c r="Q83" s="118">
        <f t="shared" si="10"/>
        <v>-0.3039347242</v>
      </c>
      <c r="R83" s="118">
        <f t="shared" si="11"/>
        <v>0.001519026359</v>
      </c>
      <c r="S83" s="119">
        <f t="shared" si="12"/>
        <v>0.5006193389</v>
      </c>
      <c r="T83" s="120">
        <f t="shared" si="13"/>
        <v>0.5007587253</v>
      </c>
      <c r="U83" s="121">
        <f t="shared" si="14"/>
        <v>-0.0001393863956</v>
      </c>
      <c r="V83" s="122">
        <f t="shared" si="15"/>
        <v>-0.5816383101</v>
      </c>
    </row>
    <row r="84">
      <c r="A84" s="31">
        <v>561.0</v>
      </c>
      <c r="B84" s="32" t="s">
        <v>197</v>
      </c>
      <c r="C84" s="33">
        <v>1478.0</v>
      </c>
      <c r="D84" s="55">
        <f t="shared" si="1"/>
        <v>1194</v>
      </c>
      <c r="E84" s="35">
        <v>323.0</v>
      </c>
      <c r="F84" s="36">
        <v>177.0</v>
      </c>
      <c r="G84" s="37">
        <v>263.0</v>
      </c>
      <c r="H84" s="38">
        <v>431.0</v>
      </c>
      <c r="I84" s="111">
        <f t="shared" si="2"/>
        <v>0.4283819629</v>
      </c>
      <c r="J84" s="112">
        <f t="shared" si="3"/>
        <v>0.5977272727</v>
      </c>
      <c r="K84" s="113">
        <f t="shared" si="4"/>
        <v>0.4907872697</v>
      </c>
      <c r="L84" s="114">
        <f t="shared" si="5"/>
        <v>0.5835543767</v>
      </c>
      <c r="M84" s="115">
        <f t="shared" si="6"/>
        <v>0.6314907873</v>
      </c>
      <c r="N84" s="116">
        <f t="shared" si="7"/>
        <v>0.4907872697</v>
      </c>
      <c r="O84" s="117">
        <f t="shared" si="8"/>
        <v>0.4907872697</v>
      </c>
      <c r="P84" s="118">
        <f t="shared" si="9"/>
        <v>0.7748282573</v>
      </c>
      <c r="Q84" s="118">
        <f t="shared" si="10"/>
        <v>-0.3478205935</v>
      </c>
      <c r="R84" s="118">
        <f t="shared" si="11"/>
        <v>0.001519026359</v>
      </c>
      <c r="S84" s="119">
        <f t="shared" si="12"/>
        <v>0.4285266901</v>
      </c>
      <c r="T84" s="120">
        <f t="shared" si="13"/>
        <v>0.4283819629</v>
      </c>
      <c r="U84" s="121">
        <f t="shared" si="14"/>
        <v>0.0001447272265</v>
      </c>
      <c r="V84" s="122">
        <f t="shared" si="15"/>
        <v>-0.5821473047</v>
      </c>
    </row>
    <row r="85">
      <c r="A85" s="31">
        <v>581.0</v>
      </c>
      <c r="B85" s="32">
        <v>7047.0</v>
      </c>
      <c r="C85" s="33">
        <v>1217.0</v>
      </c>
      <c r="D85" s="55">
        <f t="shared" si="1"/>
        <v>815</v>
      </c>
      <c r="E85" s="35">
        <v>213.0</v>
      </c>
      <c r="F85" s="36">
        <v>198.0</v>
      </c>
      <c r="G85" s="37">
        <v>105.0</v>
      </c>
      <c r="H85" s="38">
        <v>299.0</v>
      </c>
      <c r="I85" s="111">
        <f t="shared" si="2"/>
        <v>0.416015625</v>
      </c>
      <c r="J85" s="112">
        <f t="shared" si="3"/>
        <v>0.3465346535</v>
      </c>
      <c r="K85" s="113">
        <f t="shared" si="4"/>
        <v>0.3901840491</v>
      </c>
      <c r="L85" s="114">
        <f t="shared" si="5"/>
        <v>0.591796875</v>
      </c>
      <c r="M85" s="115">
        <f t="shared" si="6"/>
        <v>0.6282208589</v>
      </c>
      <c r="N85" s="116">
        <f t="shared" si="7"/>
        <v>0.3901840491</v>
      </c>
      <c r="O85" s="117">
        <f t="shared" si="8"/>
        <v>0.3901840491</v>
      </c>
      <c r="P85" s="118">
        <f t="shared" si="9"/>
        <v>0.6160013624</v>
      </c>
      <c r="Q85" s="118">
        <f t="shared" si="10"/>
        <v>-0.2016503083</v>
      </c>
      <c r="R85" s="118">
        <f t="shared" si="11"/>
        <v>0.001519026359</v>
      </c>
      <c r="S85" s="119">
        <f t="shared" si="12"/>
        <v>0.4158700804</v>
      </c>
      <c r="T85" s="120">
        <f t="shared" si="13"/>
        <v>0.416015625</v>
      </c>
      <c r="U85" s="121">
        <f t="shared" si="14"/>
        <v>-0.0001455446022</v>
      </c>
      <c r="V85" s="122">
        <f t="shared" si="15"/>
        <v>-0.5814851754</v>
      </c>
    </row>
    <row r="86">
      <c r="A86" s="31">
        <v>196.0</v>
      </c>
      <c r="B86" s="32" t="s">
        <v>355</v>
      </c>
      <c r="C86" s="33">
        <v>869.0</v>
      </c>
      <c r="D86" s="55">
        <f t="shared" si="1"/>
        <v>769</v>
      </c>
      <c r="E86" s="35">
        <v>260.0</v>
      </c>
      <c r="F86" s="36">
        <v>131.0</v>
      </c>
      <c r="G86" s="37">
        <v>147.0</v>
      </c>
      <c r="H86" s="38">
        <v>231.0</v>
      </c>
      <c r="I86" s="111">
        <f t="shared" si="2"/>
        <v>0.5295315682</v>
      </c>
      <c r="J86" s="112">
        <f t="shared" si="3"/>
        <v>0.5287769784</v>
      </c>
      <c r="K86" s="113">
        <f t="shared" si="4"/>
        <v>0.5292587776</v>
      </c>
      <c r="L86" s="114">
        <f t="shared" si="5"/>
        <v>0.566191446</v>
      </c>
      <c r="M86" s="115">
        <f t="shared" si="6"/>
        <v>0.6384915475</v>
      </c>
      <c r="N86" s="116">
        <f t="shared" si="7"/>
        <v>0.5292587776</v>
      </c>
      <c r="O86" s="117">
        <f t="shared" si="8"/>
        <v>0.5292587776</v>
      </c>
      <c r="P86" s="118">
        <f t="shared" si="9"/>
        <v>0.8355649823</v>
      </c>
      <c r="Q86" s="118">
        <f t="shared" si="10"/>
        <v>-0.3076980604</v>
      </c>
      <c r="R86" s="118">
        <f t="shared" si="11"/>
        <v>0.001519026359</v>
      </c>
      <c r="S86" s="119">
        <f t="shared" si="12"/>
        <v>0.5293859483</v>
      </c>
      <c r="T86" s="120">
        <f t="shared" si="13"/>
        <v>0.5295315682</v>
      </c>
      <c r="U86" s="121">
        <f t="shared" si="14"/>
        <v>-0.0001456199677</v>
      </c>
      <c r="V86" s="122">
        <f t="shared" si="15"/>
        <v>-0.5816297854</v>
      </c>
    </row>
    <row r="87">
      <c r="A87" s="31">
        <v>63.0</v>
      </c>
      <c r="B87" s="32" t="s">
        <v>211</v>
      </c>
      <c r="C87" s="33">
        <v>1484.0</v>
      </c>
      <c r="D87" s="55">
        <f t="shared" si="1"/>
        <v>1223</v>
      </c>
      <c r="E87" s="35">
        <v>354.0</v>
      </c>
      <c r="F87" s="36">
        <v>123.0</v>
      </c>
      <c r="G87" s="37">
        <v>328.0</v>
      </c>
      <c r="H87" s="38">
        <v>418.0</v>
      </c>
      <c r="I87" s="111">
        <f t="shared" si="2"/>
        <v>0.4585492228</v>
      </c>
      <c r="J87" s="112">
        <f t="shared" si="3"/>
        <v>0.7272727273</v>
      </c>
      <c r="K87" s="113">
        <f t="shared" si="4"/>
        <v>0.5576451349</v>
      </c>
      <c r="L87" s="114">
        <f t="shared" si="5"/>
        <v>0.5841968912</v>
      </c>
      <c r="M87" s="115">
        <f t="shared" si="6"/>
        <v>0.6312346688</v>
      </c>
      <c r="N87" s="116">
        <f t="shared" si="7"/>
        <v>0.5576451349</v>
      </c>
      <c r="O87" s="117">
        <f t="shared" si="8"/>
        <v>0.5576451349</v>
      </c>
      <c r="P87" s="118">
        <f t="shared" si="9"/>
        <v>0.8803798198</v>
      </c>
      <c r="Q87" s="118">
        <f t="shared" si="10"/>
        <v>-0.423203764</v>
      </c>
      <c r="R87" s="118">
        <f t="shared" si="11"/>
        <v>0.001519026359</v>
      </c>
      <c r="S87" s="119">
        <f t="shared" si="12"/>
        <v>0.4586950822</v>
      </c>
      <c r="T87" s="120">
        <f t="shared" si="13"/>
        <v>0.4585492228</v>
      </c>
      <c r="U87" s="121">
        <f t="shared" si="14"/>
        <v>0.0001458593975</v>
      </c>
      <c r="V87" s="122">
        <f t="shared" si="15"/>
        <v>-0.5821057322</v>
      </c>
    </row>
    <row r="88">
      <c r="A88" s="31">
        <v>38.0</v>
      </c>
      <c r="B88" s="32" t="s">
        <v>308</v>
      </c>
      <c r="C88" s="33">
        <v>478.0</v>
      </c>
      <c r="D88" s="55">
        <f t="shared" si="1"/>
        <v>237</v>
      </c>
      <c r="E88" s="35">
        <v>35.0</v>
      </c>
      <c r="F88" s="36">
        <v>60.0</v>
      </c>
      <c r="G88" s="37">
        <v>26.0</v>
      </c>
      <c r="H88" s="38">
        <v>116.0</v>
      </c>
      <c r="I88" s="111">
        <f t="shared" si="2"/>
        <v>0.2317880795</v>
      </c>
      <c r="J88" s="112">
        <f t="shared" si="3"/>
        <v>0.3023255814</v>
      </c>
      <c r="K88" s="113">
        <f t="shared" si="4"/>
        <v>0.2573839662</v>
      </c>
      <c r="L88" s="114">
        <f t="shared" si="5"/>
        <v>0.5695364238</v>
      </c>
      <c r="M88" s="115">
        <f t="shared" si="6"/>
        <v>0.6371308017</v>
      </c>
      <c r="N88" s="116">
        <f t="shared" si="7"/>
        <v>0.2573839662</v>
      </c>
      <c r="O88" s="117">
        <f t="shared" si="8"/>
        <v>0.2573839662</v>
      </c>
      <c r="P88" s="118">
        <f t="shared" si="9"/>
        <v>0.4063438119</v>
      </c>
      <c r="Q88" s="118">
        <f t="shared" si="10"/>
        <v>-0.1759248205</v>
      </c>
      <c r="R88" s="118">
        <f t="shared" si="11"/>
        <v>0.001519026359</v>
      </c>
      <c r="S88" s="119">
        <f t="shared" si="12"/>
        <v>0.2319380178</v>
      </c>
      <c r="T88" s="120">
        <f t="shared" si="13"/>
        <v>0.2317880795</v>
      </c>
      <c r="U88" s="121">
        <f t="shared" si="14"/>
        <v>0.0001499383297</v>
      </c>
      <c r="V88" s="122">
        <f t="shared" si="15"/>
        <v>-0.5824011254</v>
      </c>
    </row>
    <row r="89">
      <c r="A89" s="31">
        <v>193.0</v>
      </c>
      <c r="B89" s="32">
        <v>3363.0</v>
      </c>
      <c r="C89" s="33">
        <v>1844.0</v>
      </c>
      <c r="D89" s="55">
        <f t="shared" si="1"/>
        <v>1395</v>
      </c>
      <c r="E89" s="35">
        <v>462.0</v>
      </c>
      <c r="F89" s="36">
        <v>208.0</v>
      </c>
      <c r="G89" s="37">
        <v>306.0</v>
      </c>
      <c r="H89" s="38">
        <v>419.0</v>
      </c>
      <c r="I89" s="111">
        <f t="shared" si="2"/>
        <v>0.5244040863</v>
      </c>
      <c r="J89" s="112">
        <f t="shared" si="3"/>
        <v>0.5953307393</v>
      </c>
      <c r="K89" s="113">
        <f t="shared" si="4"/>
        <v>0.5505376344</v>
      </c>
      <c r="L89" s="114">
        <f t="shared" si="5"/>
        <v>0.5834279228</v>
      </c>
      <c r="M89" s="115">
        <f t="shared" si="6"/>
        <v>0.6315412186</v>
      </c>
      <c r="N89" s="116">
        <f t="shared" si="7"/>
        <v>0.5505376344</v>
      </c>
      <c r="O89" s="117">
        <f t="shared" si="8"/>
        <v>0.5505376344</v>
      </c>
      <c r="P89" s="118">
        <f t="shared" si="9"/>
        <v>0.8691588845</v>
      </c>
      <c r="Q89" s="118">
        <f t="shared" si="10"/>
        <v>-0.3464260383</v>
      </c>
      <c r="R89" s="118">
        <f t="shared" si="11"/>
        <v>0.001519026359</v>
      </c>
      <c r="S89" s="119">
        <f t="shared" si="12"/>
        <v>0.5242518725</v>
      </c>
      <c r="T89" s="120">
        <f t="shared" si="13"/>
        <v>0.5244040863</v>
      </c>
      <c r="U89" s="121">
        <f t="shared" si="14"/>
        <v>-0.0001522137662</v>
      </c>
      <c r="V89" s="122">
        <f t="shared" si="15"/>
        <v>-0.5816494962</v>
      </c>
    </row>
    <row r="90">
      <c r="A90" s="31">
        <v>787.0</v>
      </c>
      <c r="B90" s="32">
        <v>7612.0</v>
      </c>
      <c r="C90" s="33">
        <v>979.0</v>
      </c>
      <c r="D90" s="55">
        <f t="shared" si="1"/>
        <v>739</v>
      </c>
      <c r="E90" s="35">
        <v>263.0</v>
      </c>
      <c r="F90" s="36">
        <v>122.0</v>
      </c>
      <c r="G90" s="37">
        <v>147.0</v>
      </c>
      <c r="H90" s="38">
        <v>207.0</v>
      </c>
      <c r="I90" s="111">
        <f t="shared" si="2"/>
        <v>0.5595744681</v>
      </c>
      <c r="J90" s="112">
        <f t="shared" si="3"/>
        <v>0.5464684015</v>
      </c>
      <c r="K90" s="113">
        <f t="shared" si="4"/>
        <v>0.5548037889</v>
      </c>
      <c r="L90" s="114">
        <f t="shared" si="5"/>
        <v>0.5723404255</v>
      </c>
      <c r="M90" s="115">
        <f t="shared" si="6"/>
        <v>0.6359945873</v>
      </c>
      <c r="N90" s="116">
        <f t="shared" si="7"/>
        <v>0.5548037889</v>
      </c>
      <c r="O90" s="117">
        <f t="shared" si="8"/>
        <v>0.5548037889</v>
      </c>
      <c r="P90" s="118">
        <f t="shared" si="9"/>
        <v>0.8758940572</v>
      </c>
      <c r="Q90" s="118">
        <f t="shared" si="10"/>
        <v>-0.3179927911</v>
      </c>
      <c r="R90" s="118">
        <f t="shared" si="11"/>
        <v>0.001519026359</v>
      </c>
      <c r="S90" s="119">
        <f t="shared" si="12"/>
        <v>0.5594202925</v>
      </c>
      <c r="T90" s="120">
        <f t="shared" si="13"/>
        <v>0.5595744681</v>
      </c>
      <c r="U90" s="121">
        <f t="shared" si="14"/>
        <v>-0.0001541755591</v>
      </c>
      <c r="V90" s="122">
        <f t="shared" si="15"/>
        <v>-0.5816230447</v>
      </c>
    </row>
    <row r="91">
      <c r="A91" s="31">
        <v>120.0</v>
      </c>
      <c r="B91" s="32" t="s">
        <v>356</v>
      </c>
      <c r="C91" s="33">
        <v>1101.0</v>
      </c>
      <c r="D91" s="55">
        <f t="shared" si="1"/>
        <v>958</v>
      </c>
      <c r="E91" s="35">
        <v>318.0</v>
      </c>
      <c r="F91" s="36">
        <v>138.0</v>
      </c>
      <c r="G91" s="37">
        <v>215.0</v>
      </c>
      <c r="H91" s="38">
        <v>287.0</v>
      </c>
      <c r="I91" s="111">
        <f t="shared" si="2"/>
        <v>0.5256198347</v>
      </c>
      <c r="J91" s="112">
        <f t="shared" si="3"/>
        <v>0.6090651558</v>
      </c>
      <c r="K91" s="113">
        <f t="shared" si="4"/>
        <v>0.5563674322</v>
      </c>
      <c r="L91" s="114">
        <f t="shared" si="5"/>
        <v>0.5834710744</v>
      </c>
      <c r="M91" s="115">
        <f t="shared" si="6"/>
        <v>0.6315240084</v>
      </c>
      <c r="N91" s="116">
        <f t="shared" si="7"/>
        <v>0.5563674322</v>
      </c>
      <c r="O91" s="117">
        <f t="shared" si="8"/>
        <v>0.5563674322</v>
      </c>
      <c r="P91" s="118">
        <f t="shared" si="9"/>
        <v>0.8783626522</v>
      </c>
      <c r="Q91" s="118">
        <f t="shared" si="10"/>
        <v>-0.3544181664</v>
      </c>
      <c r="R91" s="118">
        <f t="shared" si="11"/>
        <v>0.001519026359</v>
      </c>
      <c r="S91" s="119">
        <f t="shared" si="12"/>
        <v>0.5254635122</v>
      </c>
      <c r="T91" s="120">
        <f t="shared" si="13"/>
        <v>0.5256198347</v>
      </c>
      <c r="U91" s="121">
        <f t="shared" si="14"/>
        <v>-0.0001563225511</v>
      </c>
      <c r="V91" s="122">
        <f t="shared" si="15"/>
        <v>-0.5816485157</v>
      </c>
    </row>
    <row r="92">
      <c r="A92" s="31">
        <v>81.0</v>
      </c>
      <c r="B92" s="32">
        <v>3768.0</v>
      </c>
      <c r="C92" s="33">
        <v>1231.0</v>
      </c>
      <c r="D92" s="55">
        <f t="shared" si="1"/>
        <v>845</v>
      </c>
      <c r="E92" s="35">
        <v>255.0</v>
      </c>
      <c r="F92" s="36">
        <v>156.0</v>
      </c>
      <c r="G92" s="37">
        <v>138.0</v>
      </c>
      <c r="H92" s="38">
        <v>296.0</v>
      </c>
      <c r="I92" s="111">
        <f t="shared" si="2"/>
        <v>0.4627949183</v>
      </c>
      <c r="J92" s="112">
        <f t="shared" si="3"/>
        <v>0.4693877551</v>
      </c>
      <c r="K92" s="113">
        <f t="shared" si="4"/>
        <v>0.4650887574</v>
      </c>
      <c r="L92" s="114">
        <f t="shared" si="5"/>
        <v>0.5335753176</v>
      </c>
      <c r="M92" s="115">
        <f t="shared" si="6"/>
        <v>0.6520710059</v>
      </c>
      <c r="N92" s="116">
        <f t="shared" si="7"/>
        <v>0.4650887574</v>
      </c>
      <c r="O92" s="117">
        <f t="shared" si="8"/>
        <v>0.4650887574</v>
      </c>
      <c r="P92" s="118">
        <f t="shared" si="9"/>
        <v>0.7342568433</v>
      </c>
      <c r="Q92" s="118">
        <f t="shared" si="10"/>
        <v>-0.273139164</v>
      </c>
      <c r="R92" s="118">
        <f t="shared" si="11"/>
        <v>0.001519026359</v>
      </c>
      <c r="S92" s="119">
        <f t="shared" si="12"/>
        <v>0.4626367057</v>
      </c>
      <c r="T92" s="120">
        <f t="shared" si="13"/>
        <v>0.4627949183</v>
      </c>
      <c r="U92" s="121">
        <f t="shared" si="14"/>
        <v>-0.0001582126797</v>
      </c>
      <c r="V92" s="122">
        <f t="shared" si="15"/>
        <v>-0.5815681137</v>
      </c>
    </row>
    <row r="93">
      <c r="A93" s="31">
        <v>818.0</v>
      </c>
      <c r="B93" s="32">
        <v>1668.0</v>
      </c>
      <c r="C93" s="33">
        <v>3319.0</v>
      </c>
      <c r="D93" s="55">
        <f t="shared" si="1"/>
        <v>2388</v>
      </c>
      <c r="E93" s="35">
        <v>842.0</v>
      </c>
      <c r="F93" s="36">
        <v>392.0</v>
      </c>
      <c r="G93" s="37">
        <v>472.0</v>
      </c>
      <c r="H93" s="38">
        <v>682.0</v>
      </c>
      <c r="I93" s="111">
        <f t="shared" si="2"/>
        <v>0.5524934383</v>
      </c>
      <c r="J93" s="112">
        <f t="shared" si="3"/>
        <v>0.5462962963</v>
      </c>
      <c r="K93" s="113">
        <f t="shared" si="4"/>
        <v>0.5502512563</v>
      </c>
      <c r="L93" s="114">
        <f t="shared" si="5"/>
        <v>0.5669291339</v>
      </c>
      <c r="M93" s="115">
        <f t="shared" si="6"/>
        <v>0.6381909548</v>
      </c>
      <c r="N93" s="116">
        <f t="shared" si="7"/>
        <v>0.5502512563</v>
      </c>
      <c r="O93" s="117">
        <f t="shared" si="8"/>
        <v>0.5502512563</v>
      </c>
      <c r="P93" s="118">
        <f t="shared" si="9"/>
        <v>0.8687067663</v>
      </c>
      <c r="Q93" s="118">
        <f t="shared" si="10"/>
        <v>-0.3178926422</v>
      </c>
      <c r="R93" s="118">
        <f t="shared" si="11"/>
        <v>0.001519026359</v>
      </c>
      <c r="S93" s="119">
        <f t="shared" si="12"/>
        <v>0.5523331504</v>
      </c>
      <c r="T93" s="120">
        <f t="shared" si="13"/>
        <v>0.5524934383</v>
      </c>
      <c r="U93" s="121">
        <f t="shared" si="14"/>
        <v>-0.0001602878762</v>
      </c>
      <c r="V93" s="122">
        <f t="shared" si="15"/>
        <v>-0.5816117672</v>
      </c>
    </row>
    <row r="94">
      <c r="A94" s="31">
        <v>55.0</v>
      </c>
      <c r="B94" s="32">
        <v>7417.0</v>
      </c>
      <c r="C94" s="33">
        <v>1317.0</v>
      </c>
      <c r="D94" s="55">
        <f t="shared" si="1"/>
        <v>780</v>
      </c>
      <c r="E94" s="35">
        <v>182.0</v>
      </c>
      <c r="F94" s="36">
        <v>170.0</v>
      </c>
      <c r="G94" s="37">
        <v>104.0</v>
      </c>
      <c r="H94" s="38">
        <v>324.0</v>
      </c>
      <c r="I94" s="111">
        <f t="shared" si="2"/>
        <v>0.3596837945</v>
      </c>
      <c r="J94" s="112">
        <f t="shared" si="3"/>
        <v>0.3795620438</v>
      </c>
      <c r="K94" s="113">
        <f t="shared" si="4"/>
        <v>0.3666666667</v>
      </c>
      <c r="L94" s="114">
        <f t="shared" si="5"/>
        <v>0.5415019763</v>
      </c>
      <c r="M94" s="115">
        <f t="shared" si="6"/>
        <v>0.6487179487</v>
      </c>
      <c r="N94" s="116">
        <f t="shared" si="7"/>
        <v>0.3666666667</v>
      </c>
      <c r="O94" s="117">
        <f t="shared" si="8"/>
        <v>0.3666666667</v>
      </c>
      <c r="P94" s="118">
        <f t="shared" si="9"/>
        <v>0.5788733977</v>
      </c>
      <c r="Q94" s="118">
        <f t="shared" si="10"/>
        <v>-0.2208691177</v>
      </c>
      <c r="R94" s="118">
        <f t="shared" si="11"/>
        <v>0.001519026359</v>
      </c>
      <c r="S94" s="119">
        <f t="shared" si="12"/>
        <v>0.3595233063</v>
      </c>
      <c r="T94" s="120">
        <f t="shared" si="13"/>
        <v>0.3596837945</v>
      </c>
      <c r="U94" s="121">
        <f t="shared" si="14"/>
        <v>-0.0001604881488</v>
      </c>
      <c r="V94" s="122">
        <f t="shared" si="15"/>
        <v>-0.581482351</v>
      </c>
    </row>
    <row r="95">
      <c r="A95" s="31">
        <v>489.0</v>
      </c>
      <c r="B95" s="32">
        <v>3866.0</v>
      </c>
      <c r="C95" s="33">
        <v>416.0</v>
      </c>
      <c r="D95" s="55">
        <f t="shared" si="1"/>
        <v>319</v>
      </c>
      <c r="E95" s="35">
        <v>103.0</v>
      </c>
      <c r="F95" s="36">
        <v>56.0</v>
      </c>
      <c r="G95" s="37">
        <v>65.0</v>
      </c>
      <c r="H95" s="38">
        <v>95.0</v>
      </c>
      <c r="I95" s="111">
        <f t="shared" si="2"/>
        <v>0.5202020202</v>
      </c>
      <c r="J95" s="112">
        <f t="shared" si="3"/>
        <v>0.5371900826</v>
      </c>
      <c r="K95" s="113">
        <f t="shared" si="4"/>
        <v>0.526645768</v>
      </c>
      <c r="L95" s="114">
        <f t="shared" si="5"/>
        <v>0.6111111111</v>
      </c>
      <c r="M95" s="115">
        <f t="shared" si="6"/>
        <v>0.6206896552</v>
      </c>
      <c r="N95" s="116">
        <f t="shared" si="7"/>
        <v>0.526645768</v>
      </c>
      <c r="O95" s="117">
        <f t="shared" si="8"/>
        <v>0.526645768</v>
      </c>
      <c r="P95" s="118">
        <f t="shared" si="9"/>
        <v>0.8314397048</v>
      </c>
      <c r="Q95" s="118">
        <f t="shared" si="10"/>
        <v>-0.3125936893</v>
      </c>
      <c r="R95" s="118">
        <f t="shared" si="11"/>
        <v>0.001519026359</v>
      </c>
      <c r="S95" s="119">
        <f t="shared" si="12"/>
        <v>0.5203650419</v>
      </c>
      <c r="T95" s="120">
        <f t="shared" si="13"/>
        <v>0.5202020202</v>
      </c>
      <c r="U95" s="121">
        <f t="shared" si="14"/>
        <v>0.0001630216664</v>
      </c>
      <c r="V95" s="122">
        <f t="shared" si="15"/>
        <v>-0.5822086466</v>
      </c>
    </row>
    <row r="96">
      <c r="A96" s="31">
        <v>116.0</v>
      </c>
      <c r="B96" s="32">
        <v>3762.0</v>
      </c>
      <c r="C96" s="33">
        <v>1317.0</v>
      </c>
      <c r="D96" s="55">
        <f t="shared" si="1"/>
        <v>811</v>
      </c>
      <c r="E96" s="35">
        <v>214.0</v>
      </c>
      <c r="F96" s="36">
        <v>163.0</v>
      </c>
      <c r="G96" s="37">
        <v>113.0</v>
      </c>
      <c r="H96" s="38">
        <v>321.0</v>
      </c>
      <c r="I96" s="111">
        <f t="shared" si="2"/>
        <v>0.4</v>
      </c>
      <c r="J96" s="112">
        <f t="shared" si="3"/>
        <v>0.4094202899</v>
      </c>
      <c r="K96" s="113">
        <f t="shared" si="4"/>
        <v>0.4032059186</v>
      </c>
      <c r="L96" s="114">
        <f t="shared" si="5"/>
        <v>0.5158878505</v>
      </c>
      <c r="M96" s="115">
        <f t="shared" si="6"/>
        <v>0.6596794081</v>
      </c>
      <c r="N96" s="116">
        <f t="shared" si="7"/>
        <v>0.4032059186</v>
      </c>
      <c r="O96" s="117">
        <f t="shared" si="8"/>
        <v>0.4032059186</v>
      </c>
      <c r="P96" s="118">
        <f t="shared" si="9"/>
        <v>0.636559582</v>
      </c>
      <c r="Q96" s="118">
        <f t="shared" si="10"/>
        <v>-0.2382437856</v>
      </c>
      <c r="R96" s="118">
        <f t="shared" si="11"/>
        <v>0.001519026359</v>
      </c>
      <c r="S96" s="119">
        <f t="shared" si="12"/>
        <v>0.3998348227</v>
      </c>
      <c r="T96" s="120">
        <f t="shared" si="13"/>
        <v>0.4</v>
      </c>
      <c r="U96" s="121">
        <f t="shared" si="14"/>
        <v>-0.0001651772525</v>
      </c>
      <c r="V96" s="122">
        <f t="shared" si="15"/>
        <v>-0.5815017337</v>
      </c>
    </row>
    <row r="97">
      <c r="A97" s="31">
        <v>467.0</v>
      </c>
      <c r="B97" s="32">
        <v>2635.0</v>
      </c>
      <c r="C97" s="33">
        <v>1701.0</v>
      </c>
      <c r="D97" s="55">
        <f t="shared" si="1"/>
        <v>1290</v>
      </c>
      <c r="E97" s="35">
        <v>431.0</v>
      </c>
      <c r="F97" s="36">
        <v>226.0</v>
      </c>
      <c r="G97" s="37">
        <v>252.0</v>
      </c>
      <c r="H97" s="38">
        <v>381.0</v>
      </c>
      <c r="I97" s="111">
        <f t="shared" si="2"/>
        <v>0.5307881773</v>
      </c>
      <c r="J97" s="112">
        <f t="shared" si="3"/>
        <v>0.5271966527</v>
      </c>
      <c r="K97" s="113">
        <f t="shared" si="4"/>
        <v>0.5294573643</v>
      </c>
      <c r="L97" s="114">
        <f t="shared" si="5"/>
        <v>0.5886699507</v>
      </c>
      <c r="M97" s="115">
        <f t="shared" si="6"/>
        <v>0.6294573643</v>
      </c>
      <c r="N97" s="116">
        <f t="shared" si="7"/>
        <v>0.5294573643</v>
      </c>
      <c r="O97" s="117">
        <f t="shared" si="8"/>
        <v>0.5294573643</v>
      </c>
      <c r="P97" s="118">
        <f t="shared" si="9"/>
        <v>0.8358785002</v>
      </c>
      <c r="Q97" s="118">
        <f t="shared" si="10"/>
        <v>-0.3067784607</v>
      </c>
      <c r="R97" s="118">
        <f t="shared" si="11"/>
        <v>0.001519026359</v>
      </c>
      <c r="S97" s="119">
        <f t="shared" si="12"/>
        <v>0.5306190659</v>
      </c>
      <c r="T97" s="120">
        <f t="shared" si="13"/>
        <v>0.5307881773</v>
      </c>
      <c r="U97" s="121">
        <f t="shared" si="14"/>
        <v>-0.0001691114799</v>
      </c>
      <c r="V97" s="122">
        <f t="shared" si="15"/>
        <v>-0.5815844005</v>
      </c>
    </row>
    <row r="98">
      <c r="A98" s="31">
        <v>1174.0</v>
      </c>
      <c r="B98" s="32">
        <v>7570.0</v>
      </c>
      <c r="C98" s="33">
        <v>1209.0</v>
      </c>
      <c r="D98" s="55">
        <f t="shared" si="1"/>
        <v>638</v>
      </c>
      <c r="E98" s="35">
        <v>216.0</v>
      </c>
      <c r="F98" s="36">
        <v>108.0</v>
      </c>
      <c r="G98" s="37">
        <v>112.0</v>
      </c>
      <c r="H98" s="38">
        <v>202.0</v>
      </c>
      <c r="I98" s="111">
        <f t="shared" si="2"/>
        <v>0.5167464115</v>
      </c>
      <c r="J98" s="112">
        <f t="shared" si="3"/>
        <v>0.5090909091</v>
      </c>
      <c r="K98" s="113">
        <f t="shared" si="4"/>
        <v>0.5141065831</v>
      </c>
      <c r="L98" s="114">
        <f t="shared" si="5"/>
        <v>0.5263157895</v>
      </c>
      <c r="M98" s="115">
        <f t="shared" si="6"/>
        <v>0.6551724138</v>
      </c>
      <c r="N98" s="116">
        <f t="shared" si="7"/>
        <v>0.5141065831</v>
      </c>
      <c r="O98" s="117">
        <f t="shared" si="8"/>
        <v>0.5141065831</v>
      </c>
      <c r="P98" s="118">
        <f t="shared" si="9"/>
        <v>0.8116435214</v>
      </c>
      <c r="Q98" s="118">
        <f t="shared" si="10"/>
        <v>-0.2962426348</v>
      </c>
      <c r="R98" s="118">
        <f t="shared" si="11"/>
        <v>0.001519026359</v>
      </c>
      <c r="S98" s="119">
        <f t="shared" si="12"/>
        <v>0.5169199129</v>
      </c>
      <c r="T98" s="120">
        <f t="shared" si="13"/>
        <v>0.5167464115</v>
      </c>
      <c r="U98" s="121">
        <f t="shared" si="14"/>
        <v>0.0001735014551</v>
      </c>
      <c r="V98" s="122">
        <f t="shared" si="15"/>
        <v>-0.5822459819</v>
      </c>
    </row>
    <row r="99">
      <c r="A99" s="31">
        <v>170.0</v>
      </c>
      <c r="B99" s="32">
        <v>7415.0</v>
      </c>
      <c r="C99" s="33">
        <v>1723.0</v>
      </c>
      <c r="D99" s="55">
        <f t="shared" si="1"/>
        <v>1172</v>
      </c>
      <c r="E99" s="35">
        <v>314.0</v>
      </c>
      <c r="F99" s="36">
        <v>228.0</v>
      </c>
      <c r="G99" s="37">
        <v>204.0</v>
      </c>
      <c r="H99" s="38">
        <v>426.0</v>
      </c>
      <c r="I99" s="111">
        <f t="shared" si="2"/>
        <v>0.4243243243</v>
      </c>
      <c r="J99" s="112">
        <f t="shared" si="3"/>
        <v>0.4722222222</v>
      </c>
      <c r="K99" s="113">
        <f t="shared" si="4"/>
        <v>0.4419795222</v>
      </c>
      <c r="L99" s="114">
        <f t="shared" si="5"/>
        <v>0.5837837838</v>
      </c>
      <c r="M99" s="115">
        <f t="shared" si="6"/>
        <v>0.6313993174</v>
      </c>
      <c r="N99" s="116">
        <f t="shared" si="7"/>
        <v>0.4419795222</v>
      </c>
      <c r="O99" s="117">
        <f t="shared" si="8"/>
        <v>0.4419795222</v>
      </c>
      <c r="P99" s="118">
        <f t="shared" si="9"/>
        <v>0.6977732392</v>
      </c>
      <c r="Q99" s="118">
        <f t="shared" si="10"/>
        <v>-0.2747885551</v>
      </c>
      <c r="R99" s="118">
        <f t="shared" si="11"/>
        <v>0.001519026359</v>
      </c>
      <c r="S99" s="119">
        <f t="shared" si="12"/>
        <v>0.4245037105</v>
      </c>
      <c r="T99" s="120">
        <f t="shared" si="13"/>
        <v>0.4243243243</v>
      </c>
      <c r="U99" s="121">
        <f t="shared" si="14"/>
        <v>0.0001793861354</v>
      </c>
      <c r="V99" s="122">
        <f t="shared" si="15"/>
        <v>-0.582285052</v>
      </c>
    </row>
    <row r="100">
      <c r="A100" s="31">
        <v>475.0</v>
      </c>
      <c r="B100" s="32">
        <v>7654.0</v>
      </c>
      <c r="C100" s="33">
        <v>1218.0</v>
      </c>
      <c r="D100" s="55">
        <f t="shared" si="1"/>
        <v>897</v>
      </c>
      <c r="E100" s="35">
        <v>281.0</v>
      </c>
      <c r="F100" s="36">
        <v>177.0</v>
      </c>
      <c r="G100" s="37">
        <v>150.0</v>
      </c>
      <c r="H100" s="38">
        <v>289.0</v>
      </c>
      <c r="I100" s="111">
        <f t="shared" si="2"/>
        <v>0.4929824561</v>
      </c>
      <c r="J100" s="112">
        <f t="shared" si="3"/>
        <v>0.4587155963</v>
      </c>
      <c r="K100" s="113">
        <f t="shared" si="4"/>
        <v>0.480490524</v>
      </c>
      <c r="L100" s="114">
        <f t="shared" si="5"/>
        <v>0.5736842105</v>
      </c>
      <c r="M100" s="115">
        <f t="shared" si="6"/>
        <v>0.635451505</v>
      </c>
      <c r="N100" s="116">
        <f t="shared" si="7"/>
        <v>0.480490524</v>
      </c>
      <c r="O100" s="117">
        <f t="shared" si="8"/>
        <v>0.480490524</v>
      </c>
      <c r="P100" s="118">
        <f t="shared" si="9"/>
        <v>0.758572315</v>
      </c>
      <c r="Q100" s="118">
        <f t="shared" si="10"/>
        <v>-0.2669289796</v>
      </c>
      <c r="R100" s="118">
        <f t="shared" si="11"/>
        <v>0.001519026359</v>
      </c>
      <c r="S100" s="119">
        <f t="shared" si="12"/>
        <v>0.4931623617</v>
      </c>
      <c r="T100" s="120">
        <f t="shared" si="13"/>
        <v>0.4929824561</v>
      </c>
      <c r="U100" s="121">
        <f t="shared" si="14"/>
        <v>0.0001799056036</v>
      </c>
      <c r="V100" s="122">
        <f t="shared" si="15"/>
        <v>-0.5822973697</v>
      </c>
    </row>
    <row r="101">
      <c r="A101" s="31">
        <v>201.0</v>
      </c>
      <c r="B101" s="32">
        <v>2480.0</v>
      </c>
      <c r="C101" s="33">
        <v>2014.0</v>
      </c>
      <c r="D101" s="55">
        <f t="shared" si="1"/>
        <v>1455</v>
      </c>
      <c r="E101" s="35">
        <v>379.0</v>
      </c>
      <c r="F101" s="36">
        <v>332.0</v>
      </c>
      <c r="G101" s="37">
        <v>221.0</v>
      </c>
      <c r="H101" s="38">
        <v>523.0</v>
      </c>
      <c r="I101" s="111">
        <f t="shared" si="2"/>
        <v>0.4201773836</v>
      </c>
      <c r="J101" s="112">
        <f t="shared" si="3"/>
        <v>0.3996383363</v>
      </c>
      <c r="K101" s="113">
        <f t="shared" si="4"/>
        <v>0.412371134</v>
      </c>
      <c r="L101" s="114">
        <f t="shared" si="5"/>
        <v>0.6130820399</v>
      </c>
      <c r="M101" s="115">
        <f t="shared" si="6"/>
        <v>0.6199312715</v>
      </c>
      <c r="N101" s="116">
        <f t="shared" si="7"/>
        <v>0.412371134</v>
      </c>
      <c r="O101" s="117">
        <f t="shared" si="8"/>
        <v>0.412371134</v>
      </c>
      <c r="P101" s="118">
        <f t="shared" si="9"/>
        <v>0.6510291258</v>
      </c>
      <c r="Q101" s="118">
        <f t="shared" si="10"/>
        <v>-0.2325516162</v>
      </c>
      <c r="R101" s="118">
        <f t="shared" si="11"/>
        <v>0.001519026359</v>
      </c>
      <c r="S101" s="119">
        <f t="shared" si="12"/>
        <v>0.4199965359</v>
      </c>
      <c r="T101" s="120">
        <f t="shared" si="13"/>
        <v>0.4201773836</v>
      </c>
      <c r="U101" s="121">
        <f t="shared" si="14"/>
        <v>-0.0001808477085</v>
      </c>
      <c r="V101" s="122">
        <f t="shared" si="15"/>
        <v>-0.5814526471</v>
      </c>
    </row>
    <row r="102">
      <c r="A102" s="31">
        <v>1236.0</v>
      </c>
      <c r="B102" s="32" t="s">
        <v>96</v>
      </c>
      <c r="C102" s="33">
        <v>564.0</v>
      </c>
      <c r="D102" s="55">
        <f t="shared" si="1"/>
        <v>431</v>
      </c>
      <c r="E102" s="35">
        <v>64.0</v>
      </c>
      <c r="F102" s="36">
        <v>103.0</v>
      </c>
      <c r="G102" s="37">
        <v>30.0</v>
      </c>
      <c r="H102" s="38">
        <v>234.0</v>
      </c>
      <c r="I102" s="111">
        <f t="shared" si="2"/>
        <v>0.2147651007</v>
      </c>
      <c r="J102" s="112">
        <f t="shared" si="3"/>
        <v>0.2255639098</v>
      </c>
      <c r="K102" s="113">
        <f t="shared" si="4"/>
        <v>0.2180974478</v>
      </c>
      <c r="L102" s="114">
        <f t="shared" si="5"/>
        <v>0.4463087248</v>
      </c>
      <c r="M102" s="115">
        <f t="shared" si="6"/>
        <v>0.6914153132</v>
      </c>
      <c r="N102" s="116">
        <f t="shared" si="7"/>
        <v>0.2180974478</v>
      </c>
      <c r="O102" s="117">
        <f t="shared" si="8"/>
        <v>0.2180974478</v>
      </c>
      <c r="P102" s="118">
        <f t="shared" si="9"/>
        <v>0.3443203926</v>
      </c>
      <c r="Q102" s="118">
        <f t="shared" si="10"/>
        <v>-0.1312568065</v>
      </c>
      <c r="R102" s="118">
        <f t="shared" si="11"/>
        <v>0.001519026359</v>
      </c>
      <c r="S102" s="119">
        <f t="shared" si="12"/>
        <v>0.2145826125</v>
      </c>
      <c r="T102" s="120">
        <f t="shared" si="13"/>
        <v>0.2147651007</v>
      </c>
      <c r="U102" s="121">
        <f t="shared" si="14"/>
        <v>-0.0001824881941</v>
      </c>
      <c r="V102" s="122">
        <f t="shared" si="15"/>
        <v>-0.5810961445</v>
      </c>
    </row>
    <row r="103">
      <c r="A103" s="31">
        <v>412.0</v>
      </c>
      <c r="B103" s="32">
        <v>2380.0</v>
      </c>
      <c r="C103" s="33">
        <v>1629.0</v>
      </c>
      <c r="D103" s="55">
        <f t="shared" si="1"/>
        <v>973</v>
      </c>
      <c r="E103" s="35">
        <v>234.0</v>
      </c>
      <c r="F103" s="36">
        <v>205.0</v>
      </c>
      <c r="G103" s="37">
        <v>122.0</v>
      </c>
      <c r="H103" s="38">
        <v>412.0</v>
      </c>
      <c r="I103" s="111">
        <f t="shared" si="2"/>
        <v>0.3622291022</v>
      </c>
      <c r="J103" s="112">
        <f t="shared" si="3"/>
        <v>0.373088685</v>
      </c>
      <c r="K103" s="113">
        <f t="shared" si="4"/>
        <v>0.3658787256</v>
      </c>
      <c r="L103" s="114">
        <f t="shared" si="5"/>
        <v>0.5061919505</v>
      </c>
      <c r="M103" s="115">
        <f t="shared" si="6"/>
        <v>0.6639260021</v>
      </c>
      <c r="N103" s="116">
        <f t="shared" si="7"/>
        <v>0.3658787256</v>
      </c>
      <c r="O103" s="117">
        <f t="shared" si="8"/>
        <v>0.3658787256</v>
      </c>
      <c r="P103" s="118">
        <f t="shared" si="9"/>
        <v>0.5776294391</v>
      </c>
      <c r="Q103" s="118">
        <f t="shared" si="10"/>
        <v>-0.2171022367</v>
      </c>
      <c r="R103" s="118">
        <f t="shared" si="11"/>
        <v>0.001519026359</v>
      </c>
      <c r="S103" s="119">
        <f t="shared" si="12"/>
        <v>0.3620462288</v>
      </c>
      <c r="T103" s="120">
        <f t="shared" si="13"/>
        <v>0.3622291022</v>
      </c>
      <c r="U103" s="121">
        <f t="shared" si="14"/>
        <v>-0.0001828734024</v>
      </c>
      <c r="V103" s="122">
        <f t="shared" si="15"/>
        <v>-0.5814150148</v>
      </c>
    </row>
    <row r="104">
      <c r="A104" s="31">
        <v>790.0</v>
      </c>
      <c r="B104" s="32">
        <v>5634.0</v>
      </c>
      <c r="C104" s="33">
        <v>687.0</v>
      </c>
      <c r="D104" s="55">
        <f t="shared" si="1"/>
        <v>386</v>
      </c>
      <c r="E104" s="35">
        <v>86.0</v>
      </c>
      <c r="F104" s="36">
        <v>82.0</v>
      </c>
      <c r="G104" s="37">
        <v>58.0</v>
      </c>
      <c r="H104" s="38">
        <v>160.0</v>
      </c>
      <c r="I104" s="111">
        <f t="shared" si="2"/>
        <v>0.3495934959</v>
      </c>
      <c r="J104" s="112">
        <f t="shared" si="3"/>
        <v>0.4142857143</v>
      </c>
      <c r="K104" s="113">
        <f t="shared" si="4"/>
        <v>0.3730569948</v>
      </c>
      <c r="L104" s="114">
        <f t="shared" si="5"/>
        <v>0.5691056911</v>
      </c>
      <c r="M104" s="115">
        <f t="shared" si="6"/>
        <v>0.6373056995</v>
      </c>
      <c r="N104" s="116">
        <f t="shared" si="7"/>
        <v>0.3730569948</v>
      </c>
      <c r="O104" s="117">
        <f t="shared" si="8"/>
        <v>0.3730569948</v>
      </c>
      <c r="P104" s="118">
        <f t="shared" si="9"/>
        <v>0.5889621003</v>
      </c>
      <c r="Q104" s="118">
        <f t="shared" si="10"/>
        <v>-0.2410750013</v>
      </c>
      <c r="R104" s="118">
        <f t="shared" si="11"/>
        <v>0.001519026359</v>
      </c>
      <c r="S104" s="119">
        <f t="shared" si="12"/>
        <v>0.3494061254</v>
      </c>
      <c r="T104" s="120">
        <f t="shared" si="13"/>
        <v>0.3495934959</v>
      </c>
      <c r="U104" s="121">
        <f t="shared" si="14"/>
        <v>-0.0001873705436</v>
      </c>
      <c r="V104" s="122">
        <f t="shared" si="15"/>
        <v>-0.5814529018</v>
      </c>
    </row>
    <row r="105">
      <c r="A105" s="31">
        <v>709.0</v>
      </c>
      <c r="B105" s="32" t="s">
        <v>281</v>
      </c>
      <c r="C105" s="33">
        <v>724.0</v>
      </c>
      <c r="D105" s="55">
        <f t="shared" si="1"/>
        <v>598</v>
      </c>
      <c r="E105" s="35">
        <v>153.0</v>
      </c>
      <c r="F105" s="36">
        <v>121.0</v>
      </c>
      <c r="G105" s="37">
        <v>99.0</v>
      </c>
      <c r="H105" s="38">
        <v>225.0</v>
      </c>
      <c r="I105" s="111">
        <f t="shared" si="2"/>
        <v>0.4047619048</v>
      </c>
      <c r="J105" s="112">
        <f t="shared" si="3"/>
        <v>0.45</v>
      </c>
      <c r="K105" s="113">
        <f t="shared" si="4"/>
        <v>0.4214046823</v>
      </c>
      <c r="L105" s="114">
        <f t="shared" si="5"/>
        <v>0.582010582</v>
      </c>
      <c r="M105" s="115">
        <f t="shared" si="6"/>
        <v>0.6321070234</v>
      </c>
      <c r="N105" s="116">
        <f t="shared" si="7"/>
        <v>0.4214046823</v>
      </c>
      <c r="O105" s="117">
        <f t="shared" si="8"/>
        <v>0.4214046823</v>
      </c>
      <c r="P105" s="118">
        <f t="shared" si="9"/>
        <v>0.6652908006</v>
      </c>
      <c r="Q105" s="118">
        <f t="shared" si="10"/>
        <v>-0.261857329</v>
      </c>
      <c r="R105" s="118">
        <f t="shared" si="11"/>
        <v>0.001519026359</v>
      </c>
      <c r="S105" s="119">
        <f t="shared" si="12"/>
        <v>0.404952498</v>
      </c>
      <c r="T105" s="120">
        <f t="shared" si="13"/>
        <v>0.4047619048</v>
      </c>
      <c r="U105" s="121">
        <f t="shared" si="14"/>
        <v>0.0001905932241</v>
      </c>
      <c r="V105" s="122">
        <f t="shared" si="15"/>
        <v>-0.582328716</v>
      </c>
    </row>
    <row r="106">
      <c r="A106" s="31">
        <v>778.0</v>
      </c>
      <c r="B106" s="32">
        <v>7050.0</v>
      </c>
      <c r="C106" s="33">
        <v>1074.0</v>
      </c>
      <c r="D106" s="55">
        <f t="shared" si="1"/>
        <v>675</v>
      </c>
      <c r="E106" s="35">
        <v>226.0</v>
      </c>
      <c r="F106" s="36">
        <v>135.0</v>
      </c>
      <c r="G106" s="37">
        <v>114.0</v>
      </c>
      <c r="H106" s="38">
        <v>200.0</v>
      </c>
      <c r="I106" s="111">
        <f t="shared" si="2"/>
        <v>0.5305164319</v>
      </c>
      <c r="J106" s="112">
        <f t="shared" si="3"/>
        <v>0.4578313253</v>
      </c>
      <c r="K106" s="113">
        <f t="shared" si="4"/>
        <v>0.5037037037</v>
      </c>
      <c r="L106" s="114">
        <f t="shared" si="5"/>
        <v>0.5845070423</v>
      </c>
      <c r="M106" s="115">
        <f t="shared" si="6"/>
        <v>0.6311111111</v>
      </c>
      <c r="N106" s="116">
        <f t="shared" si="7"/>
        <v>0.5037037037</v>
      </c>
      <c r="O106" s="117">
        <f t="shared" si="8"/>
        <v>0.5037037037</v>
      </c>
      <c r="P106" s="118">
        <f t="shared" si="9"/>
        <v>0.795220021</v>
      </c>
      <c r="Q106" s="118">
        <f t="shared" si="10"/>
        <v>-0.2664144177</v>
      </c>
      <c r="R106" s="118">
        <f t="shared" si="11"/>
        <v>0.001519026359</v>
      </c>
      <c r="S106" s="119">
        <f t="shared" si="12"/>
        <v>0.5303246297</v>
      </c>
      <c r="T106" s="120">
        <f t="shared" si="13"/>
        <v>0.5305164319</v>
      </c>
      <c r="U106" s="121">
        <f t="shared" si="14"/>
        <v>-0.0001918022276</v>
      </c>
      <c r="V106" s="122">
        <f t="shared" si="15"/>
        <v>-0.5814862391</v>
      </c>
    </row>
    <row r="107">
      <c r="A107" s="31">
        <v>58.0</v>
      </c>
      <c r="B107" s="32">
        <v>3546.0</v>
      </c>
      <c r="C107" s="33">
        <v>3279.0</v>
      </c>
      <c r="D107" s="55">
        <f t="shared" si="1"/>
        <v>2265</v>
      </c>
      <c r="E107" s="35">
        <v>701.0</v>
      </c>
      <c r="F107" s="36">
        <v>411.0</v>
      </c>
      <c r="G107" s="37">
        <v>397.0</v>
      </c>
      <c r="H107" s="38">
        <v>756.0</v>
      </c>
      <c r="I107" s="111">
        <f t="shared" si="2"/>
        <v>0.4811256005</v>
      </c>
      <c r="J107" s="112">
        <f t="shared" si="3"/>
        <v>0.4913366337</v>
      </c>
      <c r="K107" s="113">
        <f t="shared" si="4"/>
        <v>0.4847682119</v>
      </c>
      <c r="L107" s="114">
        <f t="shared" si="5"/>
        <v>0.554564173</v>
      </c>
      <c r="M107" s="115">
        <f t="shared" si="6"/>
        <v>0.6432671082</v>
      </c>
      <c r="N107" s="116">
        <f t="shared" si="7"/>
        <v>0.4847682119</v>
      </c>
      <c r="O107" s="117">
        <f t="shared" si="8"/>
        <v>0.4847682119</v>
      </c>
      <c r="P107" s="118">
        <f t="shared" si="9"/>
        <v>0.7653256961</v>
      </c>
      <c r="Q107" s="118">
        <f t="shared" si="10"/>
        <v>-0.28591133</v>
      </c>
      <c r="R107" s="118">
        <f t="shared" si="11"/>
        <v>0.001519026359</v>
      </c>
      <c r="S107" s="119">
        <f t="shared" si="12"/>
        <v>0.4809333924</v>
      </c>
      <c r="T107" s="120">
        <f t="shared" si="13"/>
        <v>0.4811256005</v>
      </c>
      <c r="U107" s="121">
        <f t="shared" si="14"/>
        <v>-0.0001922080991</v>
      </c>
      <c r="V107" s="122">
        <f t="shared" si="15"/>
        <v>-0.5815139812</v>
      </c>
    </row>
    <row r="108">
      <c r="A108" s="31">
        <v>509.0</v>
      </c>
      <c r="B108" s="32">
        <v>6718.0</v>
      </c>
      <c r="C108" s="33">
        <v>1173.0</v>
      </c>
      <c r="D108" s="55">
        <f t="shared" si="1"/>
        <v>749</v>
      </c>
      <c r="E108" s="35">
        <v>197.0</v>
      </c>
      <c r="F108" s="36">
        <v>159.0</v>
      </c>
      <c r="G108" s="37">
        <v>113.0</v>
      </c>
      <c r="H108" s="38">
        <v>280.0</v>
      </c>
      <c r="I108" s="111">
        <f t="shared" si="2"/>
        <v>0.4129979036</v>
      </c>
      <c r="J108" s="112">
        <f t="shared" si="3"/>
        <v>0.4154411765</v>
      </c>
      <c r="K108" s="113">
        <f t="shared" si="4"/>
        <v>0.4138851802</v>
      </c>
      <c r="L108" s="114">
        <f t="shared" si="5"/>
        <v>0.570230608</v>
      </c>
      <c r="M108" s="115">
        <f t="shared" si="6"/>
        <v>0.6368491322</v>
      </c>
      <c r="N108" s="116">
        <f t="shared" si="7"/>
        <v>0.4138851802</v>
      </c>
      <c r="O108" s="117">
        <f t="shared" si="8"/>
        <v>0.4138851802</v>
      </c>
      <c r="P108" s="118">
        <f t="shared" si="9"/>
        <v>0.6534194196</v>
      </c>
      <c r="Q108" s="118">
        <f t="shared" si="10"/>
        <v>-0.2417473707</v>
      </c>
      <c r="R108" s="118">
        <f t="shared" si="11"/>
        <v>0.001519026359</v>
      </c>
      <c r="S108" s="119">
        <f t="shared" si="12"/>
        <v>0.4131910753</v>
      </c>
      <c r="T108" s="120">
        <f t="shared" si="13"/>
        <v>0.4129979036</v>
      </c>
      <c r="U108" s="121">
        <f t="shared" si="14"/>
        <v>0.0001931717172</v>
      </c>
      <c r="V108" s="122">
        <f t="shared" si="15"/>
        <v>-0.5823701552</v>
      </c>
    </row>
    <row r="109">
      <c r="A109" s="31">
        <v>553.0</v>
      </c>
      <c r="B109" s="32">
        <v>2360.0</v>
      </c>
      <c r="C109" s="33">
        <v>2250.0</v>
      </c>
      <c r="D109" s="55">
        <f t="shared" si="1"/>
        <v>1438</v>
      </c>
      <c r="E109" s="35">
        <v>264.0</v>
      </c>
      <c r="F109" s="36">
        <v>353.0</v>
      </c>
      <c r="G109" s="37">
        <v>148.0</v>
      </c>
      <c r="H109" s="38">
        <v>673.0</v>
      </c>
      <c r="I109" s="111">
        <f t="shared" si="2"/>
        <v>0.2817502668</v>
      </c>
      <c r="J109" s="112">
        <f t="shared" si="3"/>
        <v>0.2954091816</v>
      </c>
      <c r="K109" s="113">
        <f t="shared" si="4"/>
        <v>0.2865090403</v>
      </c>
      <c r="L109" s="114">
        <f t="shared" si="5"/>
        <v>0.5346851654</v>
      </c>
      <c r="M109" s="115">
        <f t="shared" si="6"/>
        <v>0.6515994437</v>
      </c>
      <c r="N109" s="116">
        <f t="shared" si="7"/>
        <v>0.2865090403</v>
      </c>
      <c r="O109" s="117">
        <f t="shared" si="8"/>
        <v>0.2865090403</v>
      </c>
      <c r="P109" s="118">
        <f t="shared" si="9"/>
        <v>0.4523248954</v>
      </c>
      <c r="Q109" s="118">
        <f t="shared" si="10"/>
        <v>-0.1719001317</v>
      </c>
      <c r="R109" s="118">
        <f t="shared" si="11"/>
        <v>0.001519026359</v>
      </c>
      <c r="S109" s="119">
        <f t="shared" si="12"/>
        <v>0.2819437901</v>
      </c>
      <c r="T109" s="120">
        <f t="shared" si="13"/>
        <v>0.2817502668</v>
      </c>
      <c r="U109" s="121">
        <f t="shared" si="14"/>
        <v>0.0001935232479</v>
      </c>
      <c r="V109" s="122">
        <f t="shared" si="15"/>
        <v>-0.5825602778</v>
      </c>
    </row>
    <row r="110">
      <c r="A110" s="31">
        <v>309.0</v>
      </c>
      <c r="B110" s="32">
        <v>6655.0</v>
      </c>
      <c r="C110" s="33">
        <v>1400.0</v>
      </c>
      <c r="D110" s="55">
        <f t="shared" si="1"/>
        <v>1022</v>
      </c>
      <c r="E110" s="35">
        <v>332.0</v>
      </c>
      <c r="F110" s="36">
        <v>178.0</v>
      </c>
      <c r="G110" s="37">
        <v>191.0</v>
      </c>
      <c r="H110" s="38">
        <v>321.0</v>
      </c>
      <c r="I110" s="111">
        <f t="shared" si="2"/>
        <v>0.5084226646</v>
      </c>
      <c r="J110" s="112">
        <f t="shared" si="3"/>
        <v>0.5176151762</v>
      </c>
      <c r="K110" s="113">
        <f t="shared" si="4"/>
        <v>0.511741683</v>
      </c>
      <c r="L110" s="114">
        <f t="shared" si="5"/>
        <v>0.5650842266</v>
      </c>
      <c r="M110" s="115">
        <f t="shared" si="6"/>
        <v>0.6389432485</v>
      </c>
      <c r="N110" s="116">
        <f t="shared" si="7"/>
        <v>0.511741683</v>
      </c>
      <c r="O110" s="117">
        <f t="shared" si="8"/>
        <v>0.511741683</v>
      </c>
      <c r="P110" s="118">
        <f t="shared" si="9"/>
        <v>0.8079099457</v>
      </c>
      <c r="Q110" s="118">
        <f t="shared" si="10"/>
        <v>-0.3012029499</v>
      </c>
      <c r="R110" s="118">
        <f t="shared" si="11"/>
        <v>0.001519026359</v>
      </c>
      <c r="S110" s="119">
        <f t="shared" si="12"/>
        <v>0.5082260221</v>
      </c>
      <c r="T110" s="120">
        <f t="shared" si="13"/>
        <v>0.5084226646</v>
      </c>
      <c r="U110" s="121">
        <f t="shared" si="14"/>
        <v>-0.0001966425009</v>
      </c>
      <c r="V110" s="122">
        <f t="shared" si="15"/>
        <v>-0.5815252745</v>
      </c>
    </row>
    <row r="111">
      <c r="A111" s="31">
        <v>123.0</v>
      </c>
      <c r="B111" s="32">
        <v>6725.0</v>
      </c>
      <c r="C111" s="33">
        <v>2110.0</v>
      </c>
      <c r="D111" s="55">
        <f t="shared" si="1"/>
        <v>1465</v>
      </c>
      <c r="E111" s="35">
        <v>435.0</v>
      </c>
      <c r="F111" s="36">
        <v>282.0</v>
      </c>
      <c r="G111" s="37">
        <v>234.0</v>
      </c>
      <c r="H111" s="38">
        <v>514.0</v>
      </c>
      <c r="I111" s="111">
        <f t="shared" si="2"/>
        <v>0.4583772392</v>
      </c>
      <c r="J111" s="112">
        <f t="shared" si="3"/>
        <v>0.4534883721</v>
      </c>
      <c r="K111" s="113">
        <f t="shared" si="4"/>
        <v>0.4566552901</v>
      </c>
      <c r="L111" s="114">
        <f t="shared" si="5"/>
        <v>0.5437302424</v>
      </c>
      <c r="M111" s="115">
        <f t="shared" si="6"/>
        <v>0.64778157</v>
      </c>
      <c r="N111" s="116">
        <f t="shared" si="7"/>
        <v>0.4566552901</v>
      </c>
      <c r="O111" s="117">
        <f t="shared" si="8"/>
        <v>0.4566552901</v>
      </c>
      <c r="P111" s="118">
        <f t="shared" si="9"/>
        <v>0.7209425437</v>
      </c>
      <c r="Q111" s="118">
        <f t="shared" si="10"/>
        <v>-0.2638872308</v>
      </c>
      <c r="R111" s="118">
        <f t="shared" si="11"/>
        <v>0.001519026359</v>
      </c>
      <c r="S111" s="119">
        <f t="shared" si="12"/>
        <v>0.4585743393</v>
      </c>
      <c r="T111" s="120">
        <f t="shared" si="13"/>
        <v>0.4583772392</v>
      </c>
      <c r="U111" s="121">
        <f t="shared" si="14"/>
        <v>0.0001971000754</v>
      </c>
      <c r="V111" s="122">
        <f t="shared" si="15"/>
        <v>-0.5823398064</v>
      </c>
    </row>
    <row r="112">
      <c r="A112" s="31">
        <v>215.0</v>
      </c>
      <c r="B112" s="32">
        <v>3800.0</v>
      </c>
      <c r="C112" s="33">
        <v>984.0</v>
      </c>
      <c r="D112" s="55">
        <f t="shared" si="1"/>
        <v>765</v>
      </c>
      <c r="E112" s="35">
        <v>253.0</v>
      </c>
      <c r="F112" s="36">
        <v>129.0</v>
      </c>
      <c r="G112" s="37">
        <v>124.0</v>
      </c>
      <c r="H112" s="38">
        <v>259.0</v>
      </c>
      <c r="I112" s="111">
        <f t="shared" si="2"/>
        <v>0.494140625</v>
      </c>
      <c r="J112" s="112">
        <f t="shared" si="3"/>
        <v>0.4901185771</v>
      </c>
      <c r="K112" s="113">
        <f t="shared" si="4"/>
        <v>0.4928104575</v>
      </c>
      <c r="L112" s="114">
        <f t="shared" si="5"/>
        <v>0.494140625</v>
      </c>
      <c r="M112" s="115">
        <f t="shared" si="6"/>
        <v>0.6692810458</v>
      </c>
      <c r="N112" s="116">
        <f t="shared" si="7"/>
        <v>0.4928104575</v>
      </c>
      <c r="O112" s="117">
        <f t="shared" si="8"/>
        <v>0.4928104575</v>
      </c>
      <c r="P112" s="118">
        <f t="shared" si="9"/>
        <v>0.7780223562</v>
      </c>
      <c r="Q112" s="118">
        <f t="shared" si="10"/>
        <v>-0.2852025366</v>
      </c>
      <c r="R112" s="118">
        <f t="shared" si="11"/>
        <v>0.001519026359</v>
      </c>
      <c r="S112" s="119">
        <f t="shared" si="12"/>
        <v>0.494338846</v>
      </c>
      <c r="T112" s="120">
        <f t="shared" si="13"/>
        <v>0.494140625</v>
      </c>
      <c r="U112" s="121">
        <f t="shared" si="14"/>
        <v>0.0001982209725</v>
      </c>
      <c r="V112" s="122">
        <f t="shared" si="15"/>
        <v>-0.5823096102</v>
      </c>
    </row>
    <row r="113">
      <c r="A113" s="31">
        <v>407.0</v>
      </c>
      <c r="B113" s="32">
        <v>4562.0</v>
      </c>
      <c r="C113" s="33">
        <v>693.0</v>
      </c>
      <c r="D113" s="55">
        <f t="shared" si="1"/>
        <v>349</v>
      </c>
      <c r="E113" s="35">
        <v>72.0</v>
      </c>
      <c r="F113" s="36">
        <v>96.0</v>
      </c>
      <c r="G113" s="37">
        <v>35.0</v>
      </c>
      <c r="H113" s="38">
        <v>146.0</v>
      </c>
      <c r="I113" s="111">
        <f t="shared" si="2"/>
        <v>0.3302752294</v>
      </c>
      <c r="J113" s="112">
        <f t="shared" si="3"/>
        <v>0.2671755725</v>
      </c>
      <c r="K113" s="113">
        <f t="shared" si="4"/>
        <v>0.3065902579</v>
      </c>
      <c r="L113" s="114">
        <f t="shared" si="5"/>
        <v>0.6009174312</v>
      </c>
      <c r="M113" s="115">
        <f t="shared" si="6"/>
        <v>0.6246418338</v>
      </c>
      <c r="N113" s="116">
        <f t="shared" si="7"/>
        <v>0.3065902579</v>
      </c>
      <c r="O113" s="117">
        <f t="shared" si="8"/>
        <v>0.3065902579</v>
      </c>
      <c r="P113" s="118">
        <f t="shared" si="9"/>
        <v>0.4840280298</v>
      </c>
      <c r="Q113" s="118">
        <f t="shared" si="10"/>
        <v>-0.1554708484</v>
      </c>
      <c r="R113" s="118">
        <f t="shared" si="11"/>
        <v>0.001519026359</v>
      </c>
      <c r="S113" s="119">
        <f t="shared" si="12"/>
        <v>0.3300762078</v>
      </c>
      <c r="T113" s="120">
        <f t="shared" si="13"/>
        <v>0.3302752294</v>
      </c>
      <c r="U113" s="121">
        <f t="shared" si="14"/>
        <v>-0.0001990215867</v>
      </c>
      <c r="V113" s="122">
        <f t="shared" si="15"/>
        <v>-0.5811602661</v>
      </c>
    </row>
    <row r="114">
      <c r="A114" s="31">
        <v>985.0</v>
      </c>
      <c r="B114" s="32">
        <v>6512.0</v>
      </c>
      <c r="C114" s="33">
        <v>1414.0</v>
      </c>
      <c r="D114" s="55">
        <f t="shared" si="1"/>
        <v>1140</v>
      </c>
      <c r="E114" s="35">
        <v>419.0</v>
      </c>
      <c r="F114" s="36">
        <v>130.0</v>
      </c>
      <c r="G114" s="37">
        <v>291.0</v>
      </c>
      <c r="H114" s="38">
        <v>300.0</v>
      </c>
      <c r="I114" s="111">
        <f t="shared" si="2"/>
        <v>0.5827538248</v>
      </c>
      <c r="J114" s="112">
        <f t="shared" si="3"/>
        <v>0.6912114014</v>
      </c>
      <c r="K114" s="113">
        <f t="shared" si="4"/>
        <v>0.6228070175</v>
      </c>
      <c r="L114" s="114">
        <f t="shared" si="5"/>
        <v>0.5855354659</v>
      </c>
      <c r="M114" s="115">
        <f t="shared" si="6"/>
        <v>0.6307017544</v>
      </c>
      <c r="N114" s="116">
        <f t="shared" si="7"/>
        <v>0.6228070175</v>
      </c>
      <c r="O114" s="117">
        <f t="shared" si="8"/>
        <v>0.6228070175</v>
      </c>
      <c r="P114" s="118">
        <f t="shared" si="9"/>
        <v>0.9832538573</v>
      </c>
      <c r="Q114" s="118">
        <f t="shared" si="10"/>
        <v>-0.4022194919</v>
      </c>
      <c r="R114" s="118">
        <f t="shared" si="11"/>
        <v>0.001519026359</v>
      </c>
      <c r="S114" s="119">
        <f t="shared" si="12"/>
        <v>0.5825533918</v>
      </c>
      <c r="T114" s="120">
        <f t="shared" si="13"/>
        <v>0.5827538248</v>
      </c>
      <c r="U114" s="121">
        <f t="shared" si="14"/>
        <v>-0.0002004329708</v>
      </c>
      <c r="V114" s="122">
        <f t="shared" si="15"/>
        <v>-0.581615202</v>
      </c>
    </row>
    <row r="115">
      <c r="A115" s="31">
        <v>739.0</v>
      </c>
      <c r="B115" s="32">
        <v>7360.0</v>
      </c>
      <c r="C115" s="33">
        <v>1082.0</v>
      </c>
      <c r="D115" s="55">
        <f t="shared" si="1"/>
        <v>729</v>
      </c>
      <c r="E115" s="35">
        <v>301.0</v>
      </c>
      <c r="F115" s="36">
        <v>93.0</v>
      </c>
      <c r="G115" s="37">
        <v>146.0</v>
      </c>
      <c r="H115" s="38">
        <v>189.0</v>
      </c>
      <c r="I115" s="111">
        <f t="shared" si="2"/>
        <v>0.6142857143</v>
      </c>
      <c r="J115" s="112">
        <f t="shared" si="3"/>
        <v>0.6108786611</v>
      </c>
      <c r="K115" s="113">
        <f t="shared" si="4"/>
        <v>0.6131687243</v>
      </c>
      <c r="L115" s="114">
        <f t="shared" si="5"/>
        <v>0.487755102</v>
      </c>
      <c r="M115" s="115">
        <f t="shared" si="6"/>
        <v>0.6721536351</v>
      </c>
      <c r="N115" s="116">
        <f t="shared" si="7"/>
        <v>0.6131687243</v>
      </c>
      <c r="O115" s="117">
        <f t="shared" si="8"/>
        <v>0.6131687243</v>
      </c>
      <c r="P115" s="118">
        <f t="shared" si="9"/>
        <v>0.9680374439</v>
      </c>
      <c r="Q115" s="118">
        <f t="shared" si="10"/>
        <v>-0.3554734545</v>
      </c>
      <c r="R115" s="118">
        <f t="shared" si="11"/>
        <v>0.001519026359</v>
      </c>
      <c r="S115" s="119">
        <f t="shared" si="12"/>
        <v>0.6140830158</v>
      </c>
      <c r="T115" s="120">
        <f t="shared" si="13"/>
        <v>0.6142857143</v>
      </c>
      <c r="U115" s="121">
        <f t="shared" si="14"/>
        <v>-0.0002026985068</v>
      </c>
      <c r="V115" s="122">
        <f t="shared" si="15"/>
        <v>-0.5815733608</v>
      </c>
    </row>
    <row r="116">
      <c r="A116" s="31">
        <v>259.0</v>
      </c>
      <c r="B116" s="32">
        <v>6738.0</v>
      </c>
      <c r="C116" s="33">
        <v>2274.0</v>
      </c>
      <c r="D116" s="55">
        <f t="shared" si="1"/>
        <v>1555</v>
      </c>
      <c r="E116" s="35">
        <v>410.0</v>
      </c>
      <c r="F116" s="36">
        <v>354.0</v>
      </c>
      <c r="G116" s="37">
        <v>219.0</v>
      </c>
      <c r="H116" s="38">
        <v>572.0</v>
      </c>
      <c r="I116" s="111">
        <f t="shared" si="2"/>
        <v>0.4175152749</v>
      </c>
      <c r="J116" s="112">
        <f t="shared" si="3"/>
        <v>0.3821989529</v>
      </c>
      <c r="K116" s="113">
        <f t="shared" si="4"/>
        <v>0.4045016077</v>
      </c>
      <c r="L116" s="114">
        <f t="shared" si="5"/>
        <v>0.583503055</v>
      </c>
      <c r="M116" s="115">
        <f t="shared" si="6"/>
        <v>0.631511254</v>
      </c>
      <c r="N116" s="116">
        <f t="shared" si="7"/>
        <v>0.4045016077</v>
      </c>
      <c r="O116" s="117">
        <f t="shared" si="8"/>
        <v>0.4045016077</v>
      </c>
      <c r="P116" s="118">
        <f t="shared" si="9"/>
        <v>0.6386051455</v>
      </c>
      <c r="Q116" s="118">
        <f t="shared" si="10"/>
        <v>-0.2224035488</v>
      </c>
      <c r="R116" s="118">
        <f t="shared" si="11"/>
        <v>0.001519026359</v>
      </c>
      <c r="S116" s="119">
        <f t="shared" si="12"/>
        <v>0.4177206231</v>
      </c>
      <c r="T116" s="120">
        <f t="shared" si="13"/>
        <v>0.4175152749</v>
      </c>
      <c r="U116" s="121">
        <f t="shared" si="14"/>
        <v>0.0002053481699</v>
      </c>
      <c r="V116" s="122">
        <f t="shared" si="15"/>
        <v>-0.5824424563</v>
      </c>
    </row>
    <row r="117">
      <c r="A117" s="31">
        <v>129.0</v>
      </c>
      <c r="B117" s="32">
        <v>6707.0</v>
      </c>
      <c r="C117" s="33">
        <v>1948.0</v>
      </c>
      <c r="D117" s="55">
        <f t="shared" si="1"/>
        <v>1358</v>
      </c>
      <c r="E117" s="35">
        <v>398.0</v>
      </c>
      <c r="F117" s="36">
        <v>251.0</v>
      </c>
      <c r="G117" s="37">
        <v>202.0</v>
      </c>
      <c r="H117" s="38">
        <v>507.0</v>
      </c>
      <c r="I117" s="111">
        <f t="shared" si="2"/>
        <v>0.4397790055</v>
      </c>
      <c r="J117" s="112">
        <f t="shared" si="3"/>
        <v>0.4459161148</v>
      </c>
      <c r="K117" s="113">
        <f t="shared" si="4"/>
        <v>0.441826215</v>
      </c>
      <c r="L117" s="114">
        <f t="shared" si="5"/>
        <v>0.5005524862</v>
      </c>
      <c r="M117" s="115">
        <f t="shared" si="6"/>
        <v>0.6664212077</v>
      </c>
      <c r="N117" s="116">
        <f t="shared" si="7"/>
        <v>0.441826215</v>
      </c>
      <c r="O117" s="117">
        <f t="shared" si="8"/>
        <v>0.441826215</v>
      </c>
      <c r="P117" s="118">
        <f t="shared" si="9"/>
        <v>0.6975312062</v>
      </c>
      <c r="Q117" s="118">
        <f t="shared" si="10"/>
        <v>-0.259480895</v>
      </c>
      <c r="R117" s="118">
        <f t="shared" si="11"/>
        <v>0.001519026359</v>
      </c>
      <c r="S117" s="119">
        <f t="shared" si="12"/>
        <v>0.4395693375</v>
      </c>
      <c r="T117" s="120">
        <f t="shared" si="13"/>
        <v>0.4397790055</v>
      </c>
      <c r="U117" s="121">
        <f t="shared" si="14"/>
        <v>-0.0002096680156</v>
      </c>
      <c r="V117" s="122">
        <f t="shared" si="15"/>
        <v>-0.5814349794</v>
      </c>
    </row>
    <row r="118">
      <c r="A118" s="31">
        <v>514.0</v>
      </c>
      <c r="B118" s="32">
        <v>3706.0</v>
      </c>
      <c r="C118" s="33">
        <v>3708.0</v>
      </c>
      <c r="D118" s="55">
        <f t="shared" si="1"/>
        <v>2708</v>
      </c>
      <c r="E118" s="35">
        <v>796.0</v>
      </c>
      <c r="F118" s="36">
        <v>563.0</v>
      </c>
      <c r="G118" s="37">
        <v>452.0</v>
      </c>
      <c r="H118" s="38">
        <v>897.0</v>
      </c>
      <c r="I118" s="111">
        <f t="shared" si="2"/>
        <v>0.4701712936</v>
      </c>
      <c r="J118" s="112">
        <f t="shared" si="3"/>
        <v>0.445320197</v>
      </c>
      <c r="K118" s="113">
        <f t="shared" si="4"/>
        <v>0.4608567208</v>
      </c>
      <c r="L118" s="114">
        <f t="shared" si="5"/>
        <v>0.599527466</v>
      </c>
      <c r="M118" s="115">
        <f t="shared" si="6"/>
        <v>0.6251846381</v>
      </c>
      <c r="N118" s="116">
        <f t="shared" si="7"/>
        <v>0.4608567208</v>
      </c>
      <c r="O118" s="117">
        <f t="shared" si="8"/>
        <v>0.4608567208</v>
      </c>
      <c r="P118" s="118">
        <f t="shared" si="9"/>
        <v>0.7275755341</v>
      </c>
      <c r="Q118" s="118">
        <f t="shared" si="10"/>
        <v>-0.2591341274</v>
      </c>
      <c r="R118" s="118">
        <f t="shared" si="11"/>
        <v>0.001519026359</v>
      </c>
      <c r="S118" s="119">
        <f t="shared" si="12"/>
        <v>0.469960433</v>
      </c>
      <c r="T118" s="120">
        <f t="shared" si="13"/>
        <v>0.4701712936</v>
      </c>
      <c r="U118" s="121">
        <f t="shared" si="14"/>
        <v>-0.0002108605555</v>
      </c>
      <c r="V118" s="122">
        <f t="shared" si="15"/>
        <v>-0.5814316723</v>
      </c>
    </row>
    <row r="119">
      <c r="A119" s="31">
        <v>612.0</v>
      </c>
      <c r="B119" s="32" t="s">
        <v>161</v>
      </c>
      <c r="C119" s="33">
        <v>1792.0</v>
      </c>
      <c r="D119" s="55">
        <f t="shared" si="1"/>
        <v>1099</v>
      </c>
      <c r="E119" s="35">
        <v>251.0</v>
      </c>
      <c r="F119" s="36">
        <v>216.0</v>
      </c>
      <c r="G119" s="37">
        <v>185.0</v>
      </c>
      <c r="H119" s="38">
        <v>447.0</v>
      </c>
      <c r="I119" s="111">
        <f t="shared" si="2"/>
        <v>0.3595988539</v>
      </c>
      <c r="J119" s="112">
        <f t="shared" si="3"/>
        <v>0.4613466334</v>
      </c>
      <c r="K119" s="113">
        <f t="shared" si="4"/>
        <v>0.3967242948</v>
      </c>
      <c r="L119" s="114">
        <f t="shared" si="5"/>
        <v>0.5744985673</v>
      </c>
      <c r="M119" s="115">
        <f t="shared" si="6"/>
        <v>0.6351228389</v>
      </c>
      <c r="N119" s="116">
        <f t="shared" si="7"/>
        <v>0.3967242948</v>
      </c>
      <c r="O119" s="117">
        <f t="shared" si="8"/>
        <v>0.3967242948</v>
      </c>
      <c r="P119" s="118">
        <f t="shared" si="9"/>
        <v>0.6263267468</v>
      </c>
      <c r="Q119" s="118">
        <f t="shared" si="10"/>
        <v>-0.2684599937</v>
      </c>
      <c r="R119" s="118">
        <f t="shared" si="11"/>
        <v>0.001519026359</v>
      </c>
      <c r="S119" s="119">
        <f t="shared" si="12"/>
        <v>0.3593857794</v>
      </c>
      <c r="T119" s="120">
        <f t="shared" si="13"/>
        <v>0.3595988539</v>
      </c>
      <c r="U119" s="121">
        <f t="shared" si="14"/>
        <v>-0.0002130744421</v>
      </c>
      <c r="V119" s="122">
        <f t="shared" si="15"/>
        <v>-0.5814433222</v>
      </c>
    </row>
    <row r="120">
      <c r="A120" s="31">
        <v>555.0</v>
      </c>
      <c r="B120" s="32">
        <v>7661.0</v>
      </c>
      <c r="C120" s="33">
        <v>863.0</v>
      </c>
      <c r="D120" s="55">
        <f t="shared" si="1"/>
        <v>608</v>
      </c>
      <c r="E120" s="35">
        <v>144.0</v>
      </c>
      <c r="F120" s="36">
        <v>130.0</v>
      </c>
      <c r="G120" s="37">
        <v>93.0</v>
      </c>
      <c r="H120" s="38">
        <v>241.0</v>
      </c>
      <c r="I120" s="111">
        <f t="shared" si="2"/>
        <v>0.374025974</v>
      </c>
      <c r="J120" s="112">
        <f t="shared" si="3"/>
        <v>0.4170403587</v>
      </c>
      <c r="K120" s="113">
        <f t="shared" si="4"/>
        <v>0.3898026316</v>
      </c>
      <c r="L120" s="114">
        <f t="shared" si="5"/>
        <v>0.5792207792</v>
      </c>
      <c r="M120" s="115">
        <f t="shared" si="6"/>
        <v>0.6332236842</v>
      </c>
      <c r="N120" s="116">
        <f t="shared" si="7"/>
        <v>0.3898026316</v>
      </c>
      <c r="O120" s="117">
        <f t="shared" si="8"/>
        <v>0.3898026316</v>
      </c>
      <c r="P120" s="118">
        <f t="shared" si="9"/>
        <v>0.6153992012</v>
      </c>
      <c r="Q120" s="118">
        <f t="shared" si="10"/>
        <v>-0.2426779431</v>
      </c>
      <c r="R120" s="118">
        <f t="shared" si="11"/>
        <v>0.001519026359</v>
      </c>
      <c r="S120" s="119">
        <f t="shared" si="12"/>
        <v>0.3742402844</v>
      </c>
      <c r="T120" s="120">
        <f t="shared" si="13"/>
        <v>0.374025974</v>
      </c>
      <c r="U120" s="121">
        <f t="shared" si="14"/>
        <v>0.000214310355</v>
      </c>
      <c r="V120" s="122">
        <f t="shared" si="15"/>
        <v>-0.5824190595</v>
      </c>
    </row>
    <row r="121">
      <c r="A121" s="31">
        <v>144.0</v>
      </c>
      <c r="B121" s="32">
        <v>6470.0</v>
      </c>
      <c r="C121" s="33">
        <v>1807.0</v>
      </c>
      <c r="D121" s="55">
        <f t="shared" si="1"/>
        <v>1244</v>
      </c>
      <c r="E121" s="35">
        <v>321.0</v>
      </c>
      <c r="F121" s="36">
        <v>268.0</v>
      </c>
      <c r="G121" s="37">
        <v>187.0</v>
      </c>
      <c r="H121" s="38">
        <v>468.0</v>
      </c>
      <c r="I121" s="111">
        <f t="shared" si="2"/>
        <v>0.4068441065</v>
      </c>
      <c r="J121" s="112">
        <f t="shared" si="3"/>
        <v>0.410989011</v>
      </c>
      <c r="K121" s="113">
        <f t="shared" si="4"/>
        <v>0.4083601286</v>
      </c>
      <c r="L121" s="114">
        <f t="shared" si="5"/>
        <v>0.5766793409</v>
      </c>
      <c r="M121" s="115">
        <f t="shared" si="6"/>
        <v>0.634244373</v>
      </c>
      <c r="N121" s="116">
        <f t="shared" si="7"/>
        <v>0.4083601286</v>
      </c>
      <c r="O121" s="117">
        <f t="shared" si="8"/>
        <v>0.4083601286</v>
      </c>
      <c r="P121" s="118">
        <f t="shared" si="9"/>
        <v>0.6446967685</v>
      </c>
      <c r="Q121" s="118">
        <f t="shared" si="10"/>
        <v>-0.2391566326</v>
      </c>
      <c r="R121" s="118">
        <f t="shared" si="11"/>
        <v>0.001519026359</v>
      </c>
      <c r="S121" s="119">
        <f t="shared" si="12"/>
        <v>0.4070591623</v>
      </c>
      <c r="T121" s="120">
        <f t="shared" si="13"/>
        <v>0.4068441065</v>
      </c>
      <c r="U121" s="121">
        <f t="shared" si="14"/>
        <v>0.0002150558479</v>
      </c>
      <c r="V121" s="122">
        <f t="shared" si="15"/>
        <v>-0.5824284397</v>
      </c>
    </row>
    <row r="122">
      <c r="A122" s="31">
        <v>731.0</v>
      </c>
      <c r="B122" s="32">
        <v>1662.0</v>
      </c>
      <c r="C122" s="33">
        <v>1516.0</v>
      </c>
      <c r="D122" s="55">
        <f t="shared" si="1"/>
        <v>915</v>
      </c>
      <c r="E122" s="35">
        <v>225.0</v>
      </c>
      <c r="F122" s="36">
        <v>194.0</v>
      </c>
      <c r="G122" s="37">
        <v>142.0</v>
      </c>
      <c r="H122" s="38">
        <v>354.0</v>
      </c>
      <c r="I122" s="111">
        <f t="shared" si="2"/>
        <v>0.3886010363</v>
      </c>
      <c r="J122" s="112">
        <f t="shared" si="3"/>
        <v>0.4226190476</v>
      </c>
      <c r="K122" s="113">
        <f t="shared" si="4"/>
        <v>0.4010928962</v>
      </c>
      <c r="L122" s="114">
        <f t="shared" si="5"/>
        <v>0.5803108808</v>
      </c>
      <c r="M122" s="115">
        <f t="shared" si="6"/>
        <v>0.6327868852</v>
      </c>
      <c r="N122" s="116">
        <f t="shared" si="7"/>
        <v>0.4010928962</v>
      </c>
      <c r="O122" s="117">
        <f t="shared" si="8"/>
        <v>0.4010928962</v>
      </c>
      <c r="P122" s="118">
        <f t="shared" si="9"/>
        <v>0.6332236571</v>
      </c>
      <c r="Q122" s="118">
        <f t="shared" si="10"/>
        <v>-0.2459242111</v>
      </c>
      <c r="R122" s="118">
        <f t="shared" si="11"/>
        <v>0.001519026359</v>
      </c>
      <c r="S122" s="119">
        <f t="shared" si="12"/>
        <v>0.3888184723</v>
      </c>
      <c r="T122" s="120">
        <f t="shared" si="13"/>
        <v>0.3886010363</v>
      </c>
      <c r="U122" s="121">
        <f t="shared" si="14"/>
        <v>0.0002174360753</v>
      </c>
      <c r="V122" s="122">
        <f t="shared" si="15"/>
        <v>-0.5824196721</v>
      </c>
    </row>
    <row r="123">
      <c r="A123" s="31">
        <v>159.0</v>
      </c>
      <c r="B123" s="32">
        <v>6740.0</v>
      </c>
      <c r="C123" s="33">
        <v>1751.0</v>
      </c>
      <c r="D123" s="55">
        <f t="shared" si="1"/>
        <v>1193</v>
      </c>
      <c r="E123" s="35">
        <v>306.0</v>
      </c>
      <c r="F123" s="36">
        <v>276.0</v>
      </c>
      <c r="G123" s="37">
        <v>179.0</v>
      </c>
      <c r="H123" s="38">
        <v>432.0</v>
      </c>
      <c r="I123" s="111">
        <f t="shared" si="2"/>
        <v>0.4146341463</v>
      </c>
      <c r="J123" s="112">
        <f t="shared" si="3"/>
        <v>0.3934065934</v>
      </c>
      <c r="K123" s="113">
        <f t="shared" si="4"/>
        <v>0.4065381391</v>
      </c>
      <c r="L123" s="114">
        <f t="shared" si="5"/>
        <v>0.6165311653</v>
      </c>
      <c r="M123" s="115">
        <f t="shared" si="6"/>
        <v>0.6186085499</v>
      </c>
      <c r="N123" s="116">
        <f t="shared" si="7"/>
        <v>0.4065381391</v>
      </c>
      <c r="O123" s="117">
        <f t="shared" si="8"/>
        <v>0.4065381391</v>
      </c>
      <c r="P123" s="118">
        <f t="shared" si="9"/>
        <v>0.6418203106</v>
      </c>
      <c r="Q123" s="118">
        <f t="shared" si="10"/>
        <v>-0.2289253328</v>
      </c>
      <c r="R123" s="118">
        <f t="shared" si="11"/>
        <v>0.001519026359</v>
      </c>
      <c r="S123" s="119">
        <f t="shared" si="12"/>
        <v>0.4144140042</v>
      </c>
      <c r="T123" s="120">
        <f t="shared" si="13"/>
        <v>0.4146341463</v>
      </c>
      <c r="U123" s="121">
        <f t="shared" si="14"/>
        <v>-0.0002201421581</v>
      </c>
      <c r="V123" s="122">
        <f t="shared" si="15"/>
        <v>-0.5813455963</v>
      </c>
    </row>
    <row r="124">
      <c r="A124" s="31">
        <v>11.0</v>
      </c>
      <c r="B124" s="32">
        <v>6694.0</v>
      </c>
      <c r="C124" s="33">
        <v>947.0</v>
      </c>
      <c r="D124" s="55">
        <f t="shared" si="1"/>
        <v>683</v>
      </c>
      <c r="E124" s="35">
        <v>208.0</v>
      </c>
      <c r="F124" s="36">
        <v>141.0</v>
      </c>
      <c r="G124" s="37">
        <v>113.0</v>
      </c>
      <c r="H124" s="38">
        <v>221.0</v>
      </c>
      <c r="I124" s="111">
        <f t="shared" si="2"/>
        <v>0.4848484848</v>
      </c>
      <c r="J124" s="112">
        <f t="shared" si="3"/>
        <v>0.4448818898</v>
      </c>
      <c r="K124" s="113">
        <f t="shared" si="4"/>
        <v>0.4699853587</v>
      </c>
      <c r="L124" s="114">
        <f t="shared" si="5"/>
        <v>0.5920745921</v>
      </c>
      <c r="M124" s="115">
        <f t="shared" si="6"/>
        <v>0.6281112738</v>
      </c>
      <c r="N124" s="116">
        <f t="shared" si="7"/>
        <v>0.4699853587</v>
      </c>
      <c r="O124" s="117">
        <f t="shared" si="8"/>
        <v>0.4699853587</v>
      </c>
      <c r="P124" s="118">
        <f t="shared" si="9"/>
        <v>0.7419873312</v>
      </c>
      <c r="Q124" s="118">
        <f t="shared" si="10"/>
        <v>-0.2588790741</v>
      </c>
      <c r="R124" s="118">
        <f t="shared" si="11"/>
        <v>0.001519026359</v>
      </c>
      <c r="S124" s="119">
        <f t="shared" si="12"/>
        <v>0.4846272834</v>
      </c>
      <c r="T124" s="120">
        <f t="shared" si="13"/>
        <v>0.4848484848</v>
      </c>
      <c r="U124" s="121">
        <f t="shared" si="14"/>
        <v>-0.0002212013994</v>
      </c>
      <c r="V124" s="122">
        <f t="shared" si="15"/>
        <v>-0.5814079617</v>
      </c>
    </row>
    <row r="125">
      <c r="A125" s="31">
        <v>189.0</v>
      </c>
      <c r="B125" s="32">
        <v>1348.0</v>
      </c>
      <c r="C125" s="33">
        <v>1794.0</v>
      </c>
      <c r="D125" s="55">
        <f t="shared" si="1"/>
        <v>1123</v>
      </c>
      <c r="E125" s="35">
        <v>296.0</v>
      </c>
      <c r="F125" s="36">
        <v>235.0</v>
      </c>
      <c r="G125" s="37">
        <v>162.0</v>
      </c>
      <c r="H125" s="38">
        <v>430.0</v>
      </c>
      <c r="I125" s="111">
        <f t="shared" si="2"/>
        <v>0.4077134986</v>
      </c>
      <c r="J125" s="112">
        <f t="shared" si="3"/>
        <v>0.4080604534</v>
      </c>
      <c r="K125" s="113">
        <f t="shared" si="4"/>
        <v>0.4078361532</v>
      </c>
      <c r="L125" s="114">
        <f t="shared" si="5"/>
        <v>0.5468319559</v>
      </c>
      <c r="M125" s="115">
        <f t="shared" si="6"/>
        <v>0.6464826358</v>
      </c>
      <c r="N125" s="116">
        <f t="shared" si="7"/>
        <v>0.4078361532</v>
      </c>
      <c r="O125" s="117">
        <f t="shared" si="8"/>
        <v>0.4078361532</v>
      </c>
      <c r="P125" s="118">
        <f t="shared" si="9"/>
        <v>0.6438695446</v>
      </c>
      <c r="Q125" s="118">
        <f t="shared" si="10"/>
        <v>-0.2374524898</v>
      </c>
      <c r="R125" s="118">
        <f t="shared" si="11"/>
        <v>0.001519026359</v>
      </c>
      <c r="S125" s="119">
        <f t="shared" si="12"/>
        <v>0.4079360812</v>
      </c>
      <c r="T125" s="120">
        <f t="shared" si="13"/>
        <v>0.4077134986</v>
      </c>
      <c r="U125" s="121">
        <f t="shared" si="14"/>
        <v>0.000222582545</v>
      </c>
      <c r="V125" s="122">
        <f t="shared" si="15"/>
        <v>-0.5824506401</v>
      </c>
    </row>
    <row r="126">
      <c r="A126" s="31">
        <v>686.0</v>
      </c>
      <c r="B126" s="32" t="s">
        <v>91</v>
      </c>
      <c r="C126" s="33">
        <v>1060.0</v>
      </c>
      <c r="D126" s="55">
        <f t="shared" si="1"/>
        <v>705</v>
      </c>
      <c r="E126" s="35">
        <v>148.0</v>
      </c>
      <c r="F126" s="36">
        <v>144.0</v>
      </c>
      <c r="G126" s="37">
        <v>113.0</v>
      </c>
      <c r="H126" s="38">
        <v>300.0</v>
      </c>
      <c r="I126" s="111">
        <f t="shared" si="2"/>
        <v>0.3303571429</v>
      </c>
      <c r="J126" s="112">
        <f t="shared" si="3"/>
        <v>0.439688716</v>
      </c>
      <c r="K126" s="113">
        <f t="shared" si="4"/>
        <v>0.370212766</v>
      </c>
      <c r="L126" s="114">
        <f t="shared" si="5"/>
        <v>0.5736607143</v>
      </c>
      <c r="M126" s="115">
        <f t="shared" si="6"/>
        <v>0.6354609929</v>
      </c>
      <c r="N126" s="116">
        <f t="shared" si="7"/>
        <v>0.370212766</v>
      </c>
      <c r="O126" s="117">
        <f t="shared" si="8"/>
        <v>0.370212766</v>
      </c>
      <c r="P126" s="118">
        <f t="shared" si="9"/>
        <v>0.5844717864</v>
      </c>
      <c r="Q126" s="118">
        <f t="shared" si="10"/>
        <v>-0.2558571394</v>
      </c>
      <c r="R126" s="118">
        <f t="shared" si="11"/>
        <v>0.001519026359</v>
      </c>
      <c r="S126" s="119">
        <f t="shared" si="12"/>
        <v>0.3301336734</v>
      </c>
      <c r="T126" s="120">
        <f t="shared" si="13"/>
        <v>0.3303571429</v>
      </c>
      <c r="U126" s="121">
        <f t="shared" si="14"/>
        <v>-0.0002234694948</v>
      </c>
      <c r="V126" s="122">
        <f t="shared" si="15"/>
        <v>-0.5813969307</v>
      </c>
    </row>
    <row r="127">
      <c r="A127" s="31">
        <v>677.0</v>
      </c>
      <c r="B127" s="32">
        <v>5333.0</v>
      </c>
      <c r="C127" s="33">
        <v>1318.0</v>
      </c>
      <c r="D127" s="55">
        <f t="shared" si="1"/>
        <v>732</v>
      </c>
      <c r="E127" s="35">
        <v>150.0</v>
      </c>
      <c r="F127" s="36">
        <v>192.0</v>
      </c>
      <c r="G127" s="37">
        <v>82.0</v>
      </c>
      <c r="H127" s="38">
        <v>308.0</v>
      </c>
      <c r="I127" s="111">
        <f t="shared" si="2"/>
        <v>0.327510917</v>
      </c>
      <c r="J127" s="112">
        <f t="shared" si="3"/>
        <v>0.299270073</v>
      </c>
      <c r="K127" s="113">
        <f t="shared" si="4"/>
        <v>0.3169398907</v>
      </c>
      <c r="L127" s="114">
        <f t="shared" si="5"/>
        <v>0.5982532751</v>
      </c>
      <c r="M127" s="115">
        <f t="shared" si="6"/>
        <v>0.6256830601</v>
      </c>
      <c r="N127" s="116">
        <f t="shared" si="7"/>
        <v>0.3169398907</v>
      </c>
      <c r="O127" s="117">
        <f t="shared" si="8"/>
        <v>0.3169398907</v>
      </c>
      <c r="P127" s="118">
        <f t="shared" si="9"/>
        <v>0.5003674674</v>
      </c>
      <c r="Q127" s="118">
        <f t="shared" si="10"/>
        <v>-0.1741468043</v>
      </c>
      <c r="R127" s="118">
        <f t="shared" si="11"/>
        <v>0.001519026359</v>
      </c>
      <c r="S127" s="119">
        <f t="shared" si="12"/>
        <v>0.3277396894</v>
      </c>
      <c r="T127" s="120">
        <f t="shared" si="13"/>
        <v>0.327510917</v>
      </c>
      <c r="U127" s="121">
        <f t="shared" si="14"/>
        <v>0.0002287724134</v>
      </c>
      <c r="V127" s="122">
        <f t="shared" si="15"/>
        <v>-0.5826696101</v>
      </c>
    </row>
    <row r="128">
      <c r="A128" s="31">
        <v>84.0</v>
      </c>
      <c r="B128" s="32">
        <v>7652.0</v>
      </c>
      <c r="C128" s="33">
        <v>1185.0</v>
      </c>
      <c r="D128" s="55">
        <f t="shared" si="1"/>
        <v>878</v>
      </c>
      <c r="E128" s="35">
        <v>319.0</v>
      </c>
      <c r="F128" s="36">
        <v>137.0</v>
      </c>
      <c r="G128" s="37">
        <v>161.0</v>
      </c>
      <c r="H128" s="38">
        <v>261.0</v>
      </c>
      <c r="I128" s="111">
        <f t="shared" si="2"/>
        <v>0.55</v>
      </c>
      <c r="J128" s="112">
        <f t="shared" si="3"/>
        <v>0.5402684564</v>
      </c>
      <c r="K128" s="113">
        <f t="shared" si="4"/>
        <v>0.5466970387</v>
      </c>
      <c r="L128" s="114">
        <f t="shared" si="5"/>
        <v>0.5137931034</v>
      </c>
      <c r="M128" s="115">
        <f t="shared" si="6"/>
        <v>0.6605922551</v>
      </c>
      <c r="N128" s="116">
        <f t="shared" si="7"/>
        <v>0.5466970387</v>
      </c>
      <c r="O128" s="117">
        <f t="shared" si="8"/>
        <v>0.5466970387</v>
      </c>
      <c r="P128" s="118">
        <f t="shared" si="9"/>
        <v>0.8630955608</v>
      </c>
      <c r="Q128" s="118">
        <f t="shared" si="10"/>
        <v>-0.3143850109</v>
      </c>
      <c r="R128" s="118">
        <f t="shared" si="11"/>
        <v>0.001519026359</v>
      </c>
      <c r="S128" s="119">
        <f t="shared" si="12"/>
        <v>0.5502295763</v>
      </c>
      <c r="T128" s="120">
        <f t="shared" si="13"/>
        <v>0.55</v>
      </c>
      <c r="U128" s="121">
        <f t="shared" si="14"/>
        <v>0.0002295762545</v>
      </c>
      <c r="V128" s="122">
        <f t="shared" si="15"/>
        <v>-0.5823301055</v>
      </c>
    </row>
    <row r="129">
      <c r="A129" s="31">
        <v>454.0</v>
      </c>
      <c r="B129" s="32">
        <v>6469.0</v>
      </c>
      <c r="C129" s="33">
        <v>1718.0</v>
      </c>
      <c r="D129" s="55">
        <f t="shared" si="1"/>
        <v>1208</v>
      </c>
      <c r="E129" s="35">
        <v>351.0</v>
      </c>
      <c r="F129" s="36">
        <v>256.0</v>
      </c>
      <c r="G129" s="37">
        <v>186.0</v>
      </c>
      <c r="H129" s="38">
        <v>415.0</v>
      </c>
      <c r="I129" s="111">
        <f t="shared" si="2"/>
        <v>0.4582245431</v>
      </c>
      <c r="J129" s="112">
        <f t="shared" si="3"/>
        <v>0.4208144796</v>
      </c>
      <c r="K129" s="113">
        <f t="shared" si="4"/>
        <v>0.4445364238</v>
      </c>
      <c r="L129" s="114">
        <f t="shared" si="5"/>
        <v>0.5770234987</v>
      </c>
      <c r="M129" s="115">
        <f t="shared" si="6"/>
        <v>0.6341059603</v>
      </c>
      <c r="N129" s="116">
        <f t="shared" si="7"/>
        <v>0.4445364238</v>
      </c>
      <c r="O129" s="117">
        <f t="shared" si="8"/>
        <v>0.4445364238</v>
      </c>
      <c r="P129" s="118">
        <f t="shared" si="9"/>
        <v>0.7018099365</v>
      </c>
      <c r="Q129" s="118">
        <f t="shared" si="10"/>
        <v>-0.2448741236</v>
      </c>
      <c r="R129" s="118">
        <f t="shared" si="11"/>
        <v>0.001519026359</v>
      </c>
      <c r="S129" s="119">
        <f t="shared" si="12"/>
        <v>0.4584548392</v>
      </c>
      <c r="T129" s="120">
        <f t="shared" si="13"/>
        <v>0.4582245431</v>
      </c>
      <c r="U129" s="121">
        <f t="shared" si="14"/>
        <v>0.0002302961663</v>
      </c>
      <c r="V129" s="122">
        <f t="shared" si="15"/>
        <v>-0.5824524384</v>
      </c>
    </row>
    <row r="130">
      <c r="A130" s="31">
        <v>356.0</v>
      </c>
      <c r="B130" s="32">
        <v>2711.0</v>
      </c>
      <c r="C130" s="33">
        <v>1526.0</v>
      </c>
      <c r="D130" s="55">
        <f t="shared" si="1"/>
        <v>1062</v>
      </c>
      <c r="E130" s="35">
        <v>388.0</v>
      </c>
      <c r="F130" s="36">
        <v>162.0</v>
      </c>
      <c r="G130" s="37">
        <v>189.0</v>
      </c>
      <c r="H130" s="38">
        <v>323.0</v>
      </c>
      <c r="I130" s="111">
        <f t="shared" si="2"/>
        <v>0.5457102672</v>
      </c>
      <c r="J130" s="112">
        <f t="shared" si="3"/>
        <v>0.5384615385</v>
      </c>
      <c r="K130" s="113">
        <f t="shared" si="4"/>
        <v>0.5433145009</v>
      </c>
      <c r="L130" s="114">
        <f t="shared" si="5"/>
        <v>0.4936708861</v>
      </c>
      <c r="M130" s="115">
        <f t="shared" si="6"/>
        <v>0.6694915254</v>
      </c>
      <c r="N130" s="116">
        <f t="shared" si="7"/>
        <v>0.5433145009</v>
      </c>
      <c r="O130" s="117">
        <f t="shared" si="8"/>
        <v>0.5433145009</v>
      </c>
      <c r="P130" s="118">
        <f t="shared" si="9"/>
        <v>0.8577553941</v>
      </c>
      <c r="Q130" s="118">
        <f t="shared" si="10"/>
        <v>-0.313333556</v>
      </c>
      <c r="R130" s="118">
        <f t="shared" si="11"/>
        <v>0.001519026359</v>
      </c>
      <c r="S130" s="119">
        <f t="shared" si="12"/>
        <v>0.5459408644</v>
      </c>
      <c r="T130" s="120">
        <f t="shared" si="13"/>
        <v>0.5457102672</v>
      </c>
      <c r="U130" s="121">
        <f t="shared" si="14"/>
        <v>0.0002305971685</v>
      </c>
      <c r="V130" s="122">
        <f t="shared" si="15"/>
        <v>-0.5823334274</v>
      </c>
    </row>
    <row r="131">
      <c r="A131" s="31">
        <v>927.0</v>
      </c>
      <c r="B131" s="32" t="s">
        <v>217</v>
      </c>
      <c r="C131" s="33">
        <v>637.0</v>
      </c>
      <c r="D131" s="55">
        <f t="shared" si="1"/>
        <v>497</v>
      </c>
      <c r="E131" s="35">
        <v>152.0</v>
      </c>
      <c r="F131" s="36">
        <v>96.0</v>
      </c>
      <c r="G131" s="37">
        <v>102.0</v>
      </c>
      <c r="H131" s="38">
        <v>147.0</v>
      </c>
      <c r="I131" s="111">
        <f t="shared" si="2"/>
        <v>0.508361204</v>
      </c>
      <c r="J131" s="112">
        <f t="shared" si="3"/>
        <v>0.5151515152</v>
      </c>
      <c r="K131" s="113">
        <f t="shared" si="4"/>
        <v>0.5110663984</v>
      </c>
      <c r="L131" s="114">
        <f t="shared" si="5"/>
        <v>0.6622073579</v>
      </c>
      <c r="M131" s="115">
        <f t="shared" si="6"/>
        <v>0.6016096579</v>
      </c>
      <c r="N131" s="116">
        <f t="shared" si="7"/>
        <v>0.5110663984</v>
      </c>
      <c r="O131" s="117">
        <f t="shared" si="8"/>
        <v>0.5110663984</v>
      </c>
      <c r="P131" s="118">
        <f t="shared" si="9"/>
        <v>0.8068438431</v>
      </c>
      <c r="Q131" s="118">
        <f t="shared" si="10"/>
        <v>-0.2997693328</v>
      </c>
      <c r="R131" s="118">
        <f t="shared" si="11"/>
        <v>0.001519026359</v>
      </c>
      <c r="S131" s="119">
        <f t="shared" si="12"/>
        <v>0.5085935366</v>
      </c>
      <c r="T131" s="120">
        <f t="shared" si="13"/>
        <v>0.508361204</v>
      </c>
      <c r="U131" s="121">
        <f t="shared" si="14"/>
        <v>0.0002323326109</v>
      </c>
      <c r="V131" s="122">
        <f t="shared" si="15"/>
        <v>-0.5823561741</v>
      </c>
    </row>
    <row r="132">
      <c r="A132" s="31">
        <v>7.0</v>
      </c>
      <c r="B132" s="32">
        <v>6520.0</v>
      </c>
      <c r="C132" s="33">
        <v>1247.0</v>
      </c>
      <c r="D132" s="55">
        <f t="shared" si="1"/>
        <v>913</v>
      </c>
      <c r="E132" s="35">
        <v>280.0</v>
      </c>
      <c r="F132" s="36">
        <v>166.0</v>
      </c>
      <c r="G132" s="37">
        <v>160.0</v>
      </c>
      <c r="H132" s="38">
        <v>307.0</v>
      </c>
      <c r="I132" s="111">
        <f t="shared" si="2"/>
        <v>0.4770017036</v>
      </c>
      <c r="J132" s="112">
        <f t="shared" si="3"/>
        <v>0.490797546</v>
      </c>
      <c r="K132" s="113">
        <f t="shared" si="4"/>
        <v>0.4819277108</v>
      </c>
      <c r="L132" s="114">
        <f t="shared" si="5"/>
        <v>0.5553662692</v>
      </c>
      <c r="M132" s="115">
        <f t="shared" si="6"/>
        <v>0.6429353779</v>
      </c>
      <c r="N132" s="116">
        <f t="shared" si="7"/>
        <v>0.4819277108</v>
      </c>
      <c r="O132" s="117">
        <f t="shared" si="8"/>
        <v>0.4819277108</v>
      </c>
      <c r="P132" s="118">
        <f t="shared" si="9"/>
        <v>0.7608412675</v>
      </c>
      <c r="Q132" s="118">
        <f t="shared" si="10"/>
        <v>-0.2855976321</v>
      </c>
      <c r="R132" s="118">
        <f t="shared" si="11"/>
        <v>0.001519026359</v>
      </c>
      <c r="S132" s="119">
        <f t="shared" si="12"/>
        <v>0.4767626617</v>
      </c>
      <c r="T132" s="120">
        <f t="shared" si="13"/>
        <v>0.4770017036</v>
      </c>
      <c r="U132" s="121">
        <f t="shared" si="14"/>
        <v>-0.0002390418959</v>
      </c>
      <c r="V132" s="122">
        <f t="shared" si="15"/>
        <v>-0.5814181276</v>
      </c>
    </row>
    <row r="133">
      <c r="A133" s="31">
        <v>47.0</v>
      </c>
      <c r="B133" s="32">
        <v>7623.0</v>
      </c>
      <c r="C133" s="33">
        <v>1682.0</v>
      </c>
      <c r="D133" s="55">
        <f t="shared" si="1"/>
        <v>1226</v>
      </c>
      <c r="E133" s="35">
        <v>389.0</v>
      </c>
      <c r="F133" s="36">
        <v>217.0</v>
      </c>
      <c r="G133" s="37">
        <v>219.0</v>
      </c>
      <c r="H133" s="38">
        <v>401.0</v>
      </c>
      <c r="I133" s="111">
        <f t="shared" si="2"/>
        <v>0.4924050633</v>
      </c>
      <c r="J133" s="112">
        <f t="shared" si="3"/>
        <v>0.502293578</v>
      </c>
      <c r="K133" s="113">
        <f t="shared" si="4"/>
        <v>0.4959216966</v>
      </c>
      <c r="L133" s="114">
        <f t="shared" si="5"/>
        <v>0.5518987342</v>
      </c>
      <c r="M133" s="115">
        <f t="shared" si="6"/>
        <v>0.6443719413</v>
      </c>
      <c r="N133" s="116">
        <f t="shared" si="7"/>
        <v>0.4959216966</v>
      </c>
      <c r="O133" s="117">
        <f t="shared" si="8"/>
        <v>0.4959216966</v>
      </c>
      <c r="P133" s="118">
        <f t="shared" si="9"/>
        <v>0.7829342113</v>
      </c>
      <c r="Q133" s="118">
        <f t="shared" si="10"/>
        <v>-0.2922872326</v>
      </c>
      <c r="R133" s="118">
        <f t="shared" si="11"/>
        <v>0.001519026359</v>
      </c>
      <c r="S133" s="119">
        <f t="shared" si="12"/>
        <v>0.492166005</v>
      </c>
      <c r="T133" s="120">
        <f t="shared" si="13"/>
        <v>0.4924050633</v>
      </c>
      <c r="U133" s="121">
        <f t="shared" si="14"/>
        <v>-0.0002390582913</v>
      </c>
      <c r="V133" s="122">
        <f t="shared" si="15"/>
        <v>-0.5814292421</v>
      </c>
    </row>
    <row r="134">
      <c r="A134" s="31">
        <v>608.0</v>
      </c>
      <c r="B134" s="32">
        <v>1612.0</v>
      </c>
      <c r="C134" s="33">
        <v>2253.0</v>
      </c>
      <c r="D134" s="55">
        <f t="shared" si="1"/>
        <v>1599</v>
      </c>
      <c r="E134" s="35">
        <v>427.0</v>
      </c>
      <c r="F134" s="36">
        <v>277.0</v>
      </c>
      <c r="G134" s="37">
        <v>313.0</v>
      </c>
      <c r="H134" s="38">
        <v>582.0</v>
      </c>
      <c r="I134" s="111">
        <f t="shared" si="2"/>
        <v>0.4231912785</v>
      </c>
      <c r="J134" s="112">
        <f t="shared" si="3"/>
        <v>0.5305084746</v>
      </c>
      <c r="K134" s="113">
        <f t="shared" si="4"/>
        <v>0.4627892433</v>
      </c>
      <c r="L134" s="114">
        <f t="shared" si="5"/>
        <v>0.5847373637</v>
      </c>
      <c r="M134" s="115">
        <f t="shared" si="6"/>
        <v>0.6310193871</v>
      </c>
      <c r="N134" s="116">
        <f t="shared" si="7"/>
        <v>0.4627892433</v>
      </c>
      <c r="O134" s="117">
        <f t="shared" si="8"/>
        <v>0.4627892433</v>
      </c>
      <c r="P134" s="118">
        <f t="shared" si="9"/>
        <v>0.7306264954</v>
      </c>
      <c r="Q134" s="118">
        <f t="shared" si="10"/>
        <v>-0.308705627</v>
      </c>
      <c r="R134" s="118">
        <f t="shared" si="11"/>
        <v>0.001519026359</v>
      </c>
      <c r="S134" s="119">
        <f t="shared" si="12"/>
        <v>0.4234398948</v>
      </c>
      <c r="T134" s="120">
        <f t="shared" si="13"/>
        <v>0.4231912785</v>
      </c>
      <c r="U134" s="121">
        <f t="shared" si="14"/>
        <v>0.0002486162975</v>
      </c>
      <c r="V134" s="122">
        <f t="shared" si="15"/>
        <v>-0.5823738132</v>
      </c>
    </row>
    <row r="135">
      <c r="A135" s="31">
        <v>1213.0</v>
      </c>
      <c r="B135" s="32">
        <v>4597.0</v>
      </c>
      <c r="C135" s="33">
        <v>2061.0</v>
      </c>
      <c r="D135" s="55">
        <f t="shared" si="1"/>
        <v>782</v>
      </c>
      <c r="E135" s="35">
        <v>59.0</v>
      </c>
      <c r="F135" s="36">
        <v>204.0</v>
      </c>
      <c r="G135" s="37">
        <v>80.0</v>
      </c>
      <c r="H135" s="38">
        <v>439.0</v>
      </c>
      <c r="I135" s="111">
        <f t="shared" si="2"/>
        <v>0.1184738956</v>
      </c>
      <c r="J135" s="112">
        <f t="shared" si="3"/>
        <v>0.2816901408</v>
      </c>
      <c r="K135" s="113">
        <f t="shared" si="4"/>
        <v>0.1777493606</v>
      </c>
      <c r="L135" s="114">
        <f t="shared" si="5"/>
        <v>0.5702811245</v>
      </c>
      <c r="M135" s="115">
        <f t="shared" si="6"/>
        <v>0.6368286445</v>
      </c>
      <c r="N135" s="116">
        <f t="shared" si="7"/>
        <v>0.1777493606</v>
      </c>
      <c r="O135" s="117">
        <f t="shared" si="8"/>
        <v>0.1777493606</v>
      </c>
      <c r="P135" s="118">
        <f t="shared" si="9"/>
        <v>0.2806210263</v>
      </c>
      <c r="Q135" s="118">
        <f t="shared" si="10"/>
        <v>-0.1639169508</v>
      </c>
      <c r="R135" s="118">
        <f t="shared" si="11"/>
        <v>0.001519026359</v>
      </c>
      <c r="S135" s="119">
        <f t="shared" si="12"/>
        <v>0.1182231018</v>
      </c>
      <c r="T135" s="120">
        <f t="shared" si="13"/>
        <v>0.1184738956</v>
      </c>
      <c r="U135" s="121">
        <f t="shared" si="14"/>
        <v>-0.0002507937641</v>
      </c>
      <c r="V135" s="122">
        <f t="shared" si="15"/>
        <v>-0.5810148576</v>
      </c>
    </row>
    <row r="136">
      <c r="A136" s="31">
        <v>206.0</v>
      </c>
      <c r="B136" s="32">
        <v>7702.0</v>
      </c>
      <c r="C136" s="33">
        <v>1543.0</v>
      </c>
      <c r="D136" s="55">
        <f t="shared" si="1"/>
        <v>1075</v>
      </c>
      <c r="E136" s="35">
        <v>268.0</v>
      </c>
      <c r="F136" s="36">
        <v>236.0</v>
      </c>
      <c r="G136" s="37">
        <v>158.0</v>
      </c>
      <c r="H136" s="38">
        <v>413.0</v>
      </c>
      <c r="I136" s="111">
        <f t="shared" si="2"/>
        <v>0.3935389134</v>
      </c>
      <c r="J136" s="112">
        <f t="shared" si="3"/>
        <v>0.4010152284</v>
      </c>
      <c r="K136" s="113">
        <f t="shared" si="4"/>
        <v>0.3962790698</v>
      </c>
      <c r="L136" s="114">
        <f t="shared" si="5"/>
        <v>0.5785609398</v>
      </c>
      <c r="M136" s="115">
        <f t="shared" si="6"/>
        <v>0.6334883721</v>
      </c>
      <c r="N136" s="116">
        <f t="shared" si="7"/>
        <v>0.3962790698</v>
      </c>
      <c r="O136" s="117">
        <f t="shared" si="8"/>
        <v>0.3962790698</v>
      </c>
      <c r="P136" s="118">
        <f t="shared" si="9"/>
        <v>0.6256238497</v>
      </c>
      <c r="Q136" s="118">
        <f t="shared" si="10"/>
        <v>-0.2333528369</v>
      </c>
      <c r="R136" s="118">
        <f t="shared" si="11"/>
        <v>0.001519026359</v>
      </c>
      <c r="S136" s="119">
        <f t="shared" si="12"/>
        <v>0.3937900391</v>
      </c>
      <c r="T136" s="120">
        <f t="shared" si="13"/>
        <v>0.3935389134</v>
      </c>
      <c r="U136" s="121">
        <f t="shared" si="14"/>
        <v>0.0002511257765</v>
      </c>
      <c r="V136" s="122">
        <f t="shared" si="15"/>
        <v>-0.5825314005</v>
      </c>
    </row>
    <row r="137">
      <c r="A137" s="31">
        <v>393.0</v>
      </c>
      <c r="B137" s="32">
        <v>4546.0</v>
      </c>
      <c r="C137" s="33">
        <v>1537.0</v>
      </c>
      <c r="D137" s="55">
        <f t="shared" si="1"/>
        <v>603</v>
      </c>
      <c r="E137" s="35">
        <v>96.0</v>
      </c>
      <c r="F137" s="36">
        <v>152.0</v>
      </c>
      <c r="G137" s="37">
        <v>67.0</v>
      </c>
      <c r="H137" s="38">
        <v>288.0</v>
      </c>
      <c r="I137" s="111">
        <f t="shared" si="2"/>
        <v>0.25</v>
      </c>
      <c r="J137" s="112">
        <f t="shared" si="3"/>
        <v>0.3059360731</v>
      </c>
      <c r="K137" s="113">
        <f t="shared" si="4"/>
        <v>0.2703150912</v>
      </c>
      <c r="L137" s="114">
        <f t="shared" si="5"/>
        <v>0.5703125</v>
      </c>
      <c r="M137" s="115">
        <f t="shared" si="6"/>
        <v>0.6368159204</v>
      </c>
      <c r="N137" s="116">
        <f t="shared" si="7"/>
        <v>0.2703150912</v>
      </c>
      <c r="O137" s="117">
        <f t="shared" si="8"/>
        <v>0.2703150912</v>
      </c>
      <c r="P137" s="118">
        <f t="shared" si="9"/>
        <v>0.426758769</v>
      </c>
      <c r="Q137" s="118">
        <f t="shared" si="10"/>
        <v>-0.1780257843</v>
      </c>
      <c r="R137" s="118">
        <f t="shared" si="11"/>
        <v>0.001519026359</v>
      </c>
      <c r="S137" s="119">
        <f t="shared" si="12"/>
        <v>0.250252011</v>
      </c>
      <c r="T137" s="120">
        <f t="shared" si="13"/>
        <v>0.25</v>
      </c>
      <c r="U137" s="121">
        <f t="shared" si="14"/>
        <v>0.0002520110454</v>
      </c>
      <c r="V137" s="122">
        <f t="shared" si="15"/>
        <v>-0.5827289131</v>
      </c>
    </row>
    <row r="138">
      <c r="A138" s="31">
        <v>604.0</v>
      </c>
      <c r="B138" s="32">
        <v>3759.0</v>
      </c>
      <c r="C138" s="33">
        <v>1616.0</v>
      </c>
      <c r="D138" s="55">
        <f t="shared" si="1"/>
        <v>1186</v>
      </c>
      <c r="E138" s="35">
        <v>405.0</v>
      </c>
      <c r="F138" s="36">
        <v>211.0</v>
      </c>
      <c r="G138" s="37">
        <v>215.0</v>
      </c>
      <c r="H138" s="38">
        <v>355.0</v>
      </c>
      <c r="I138" s="111">
        <f t="shared" si="2"/>
        <v>0.5328947368</v>
      </c>
      <c r="J138" s="112">
        <f t="shared" si="3"/>
        <v>0.5046948357</v>
      </c>
      <c r="K138" s="113">
        <f t="shared" si="4"/>
        <v>0.5227655987</v>
      </c>
      <c r="L138" s="114">
        <f t="shared" si="5"/>
        <v>0.5605263158</v>
      </c>
      <c r="M138" s="115">
        <f t="shared" si="6"/>
        <v>0.6408094435</v>
      </c>
      <c r="N138" s="116">
        <f t="shared" si="7"/>
        <v>0.5227655987</v>
      </c>
      <c r="O138" s="117">
        <f t="shared" si="8"/>
        <v>0.5227655987</v>
      </c>
      <c r="P138" s="118">
        <f t="shared" si="9"/>
        <v>0.8253139044</v>
      </c>
      <c r="Q138" s="118">
        <f t="shared" si="10"/>
        <v>-0.2936845369</v>
      </c>
      <c r="R138" s="118">
        <f t="shared" si="11"/>
        <v>0.001519026359</v>
      </c>
      <c r="S138" s="119">
        <f t="shared" si="12"/>
        <v>0.5331483938</v>
      </c>
      <c r="T138" s="120">
        <f t="shared" si="13"/>
        <v>0.5328947368</v>
      </c>
      <c r="U138" s="121">
        <f t="shared" si="14"/>
        <v>0.0002536569706</v>
      </c>
      <c r="V138" s="122">
        <f t="shared" si="15"/>
        <v>-0.5824077702</v>
      </c>
    </row>
    <row r="139">
      <c r="A139" s="31">
        <v>679.0</v>
      </c>
      <c r="B139" s="32">
        <v>6468.0</v>
      </c>
      <c r="C139" s="33">
        <v>2078.0</v>
      </c>
      <c r="D139" s="55">
        <f t="shared" si="1"/>
        <v>1475</v>
      </c>
      <c r="E139" s="35">
        <v>435.0</v>
      </c>
      <c r="F139" s="36">
        <v>319.0</v>
      </c>
      <c r="G139" s="37">
        <v>230.0</v>
      </c>
      <c r="H139" s="38">
        <v>491.0</v>
      </c>
      <c r="I139" s="111">
        <f t="shared" si="2"/>
        <v>0.469762419</v>
      </c>
      <c r="J139" s="112">
        <f t="shared" si="3"/>
        <v>0.4189435337</v>
      </c>
      <c r="K139" s="113">
        <f t="shared" si="4"/>
        <v>0.4508474576</v>
      </c>
      <c r="L139" s="114">
        <f t="shared" si="5"/>
        <v>0.5928725702</v>
      </c>
      <c r="M139" s="115">
        <f t="shared" si="6"/>
        <v>0.6277966102</v>
      </c>
      <c r="N139" s="116">
        <f t="shared" si="7"/>
        <v>0.4508474576</v>
      </c>
      <c r="O139" s="117">
        <f t="shared" si="8"/>
        <v>0.4508474576</v>
      </c>
      <c r="P139" s="118">
        <f t="shared" si="9"/>
        <v>0.7117734535</v>
      </c>
      <c r="Q139" s="118">
        <f t="shared" si="10"/>
        <v>-0.2437854105</v>
      </c>
      <c r="R139" s="118">
        <f t="shared" si="11"/>
        <v>0.001519026359</v>
      </c>
      <c r="S139" s="119">
        <f t="shared" si="12"/>
        <v>0.4695070694</v>
      </c>
      <c r="T139" s="120">
        <f t="shared" si="13"/>
        <v>0.469762419</v>
      </c>
      <c r="U139" s="121">
        <f t="shared" si="14"/>
        <v>-0.000255349623</v>
      </c>
      <c r="V139" s="122">
        <f t="shared" si="15"/>
        <v>-0.5812956671</v>
      </c>
    </row>
    <row r="140">
      <c r="A140" s="31">
        <v>777.0</v>
      </c>
      <c r="B140" s="32">
        <v>5532.0</v>
      </c>
      <c r="C140" s="33">
        <v>818.0</v>
      </c>
      <c r="D140" s="55">
        <f t="shared" si="1"/>
        <v>472</v>
      </c>
      <c r="E140" s="35">
        <v>110.0</v>
      </c>
      <c r="F140" s="36">
        <v>100.0</v>
      </c>
      <c r="G140" s="37">
        <v>70.0</v>
      </c>
      <c r="H140" s="38">
        <v>192.0</v>
      </c>
      <c r="I140" s="111">
        <f t="shared" si="2"/>
        <v>0.3642384106</v>
      </c>
      <c r="J140" s="112">
        <f t="shared" si="3"/>
        <v>0.4117647059</v>
      </c>
      <c r="K140" s="113">
        <f t="shared" si="4"/>
        <v>0.3813559322</v>
      </c>
      <c r="L140" s="114">
        <f t="shared" si="5"/>
        <v>0.5629139073</v>
      </c>
      <c r="M140" s="115">
        <f t="shared" si="6"/>
        <v>0.6398305085</v>
      </c>
      <c r="N140" s="116">
        <f t="shared" si="7"/>
        <v>0.3813559322</v>
      </c>
      <c r="O140" s="117">
        <f t="shared" si="8"/>
        <v>0.3813559322</v>
      </c>
      <c r="P140" s="118">
        <f t="shared" si="9"/>
        <v>0.6020640114</v>
      </c>
      <c r="Q140" s="118">
        <f t="shared" si="10"/>
        <v>-0.2396080134</v>
      </c>
      <c r="R140" s="118">
        <f t="shared" si="11"/>
        <v>0.001519026359</v>
      </c>
      <c r="S140" s="119">
        <f t="shared" si="12"/>
        <v>0.3639750244</v>
      </c>
      <c r="T140" s="120">
        <f t="shared" si="13"/>
        <v>0.3642384106</v>
      </c>
      <c r="U140" s="121">
        <f t="shared" si="14"/>
        <v>-0.0002633862375</v>
      </c>
      <c r="V140" s="122">
        <f t="shared" si="15"/>
        <v>-0.5812655232</v>
      </c>
    </row>
    <row r="141">
      <c r="A141" s="31">
        <v>37.0</v>
      </c>
      <c r="B141" s="32">
        <v>1624.0</v>
      </c>
      <c r="C141" s="33">
        <v>706.0</v>
      </c>
      <c r="D141" s="55">
        <f t="shared" si="1"/>
        <v>495</v>
      </c>
      <c r="E141" s="35">
        <v>144.0</v>
      </c>
      <c r="F141" s="36">
        <v>97.0</v>
      </c>
      <c r="G141" s="37">
        <v>77.0</v>
      </c>
      <c r="H141" s="38">
        <v>177.0</v>
      </c>
      <c r="I141" s="111">
        <f t="shared" si="2"/>
        <v>0.4485981308</v>
      </c>
      <c r="J141" s="112">
        <f t="shared" si="3"/>
        <v>0.4425287356</v>
      </c>
      <c r="K141" s="113">
        <f t="shared" si="4"/>
        <v>0.4464646465</v>
      </c>
      <c r="L141" s="114">
        <f t="shared" si="5"/>
        <v>0.5420560748</v>
      </c>
      <c r="M141" s="115">
        <f t="shared" si="6"/>
        <v>0.6484848485</v>
      </c>
      <c r="N141" s="116">
        <f t="shared" si="7"/>
        <v>0.4464646465</v>
      </c>
      <c r="O141" s="117">
        <f t="shared" si="8"/>
        <v>0.4464646465</v>
      </c>
      <c r="P141" s="118">
        <f t="shared" si="9"/>
        <v>0.7048541096</v>
      </c>
      <c r="Q141" s="118">
        <f t="shared" si="10"/>
        <v>-0.2575097616</v>
      </c>
      <c r="R141" s="118">
        <f t="shared" si="11"/>
        <v>0.001519026359</v>
      </c>
      <c r="S141" s="119">
        <f t="shared" si="12"/>
        <v>0.4488633743</v>
      </c>
      <c r="T141" s="120">
        <f t="shared" si="13"/>
        <v>0.4485981308</v>
      </c>
      <c r="U141" s="121">
        <f t="shared" si="14"/>
        <v>0.0002652435016</v>
      </c>
      <c r="V141" s="122">
        <f t="shared" si="15"/>
        <v>-0.5825045569</v>
      </c>
    </row>
    <row r="142">
      <c r="A142" s="31">
        <v>415.0</v>
      </c>
      <c r="B142" s="32">
        <v>2382.0</v>
      </c>
      <c r="C142" s="33">
        <v>2067.0</v>
      </c>
      <c r="D142" s="55">
        <f t="shared" si="1"/>
        <v>1299</v>
      </c>
      <c r="E142" s="35">
        <v>298.0</v>
      </c>
      <c r="F142" s="36">
        <v>327.0</v>
      </c>
      <c r="G142" s="37">
        <v>168.0</v>
      </c>
      <c r="H142" s="38">
        <v>506.0</v>
      </c>
      <c r="I142" s="111">
        <f t="shared" si="2"/>
        <v>0.3706467662</v>
      </c>
      <c r="J142" s="112">
        <f t="shared" si="3"/>
        <v>0.3393939394</v>
      </c>
      <c r="K142" s="113">
        <f t="shared" si="4"/>
        <v>0.3587374904</v>
      </c>
      <c r="L142" s="114">
        <f t="shared" si="5"/>
        <v>0.6156716418</v>
      </c>
      <c r="M142" s="115">
        <f t="shared" si="6"/>
        <v>0.6189376443</v>
      </c>
      <c r="N142" s="116">
        <f t="shared" si="7"/>
        <v>0.3587374904</v>
      </c>
      <c r="O142" s="117">
        <f t="shared" si="8"/>
        <v>0.3587374904</v>
      </c>
      <c r="P142" s="118">
        <f t="shared" si="9"/>
        <v>0.5663552453</v>
      </c>
      <c r="Q142" s="118">
        <f t="shared" si="10"/>
        <v>-0.1974950899</v>
      </c>
      <c r="R142" s="118">
        <f t="shared" si="11"/>
        <v>0.001519026359</v>
      </c>
      <c r="S142" s="119">
        <f t="shared" si="12"/>
        <v>0.3703791817</v>
      </c>
      <c r="T142" s="120">
        <f t="shared" si="13"/>
        <v>0.3706467662</v>
      </c>
      <c r="U142" s="121">
        <f t="shared" si="14"/>
        <v>-0.0002675844266</v>
      </c>
      <c r="V142" s="122">
        <f t="shared" si="15"/>
        <v>-0.5811167571</v>
      </c>
    </row>
    <row r="143">
      <c r="A143" s="31">
        <v>764.0</v>
      </c>
      <c r="B143" s="32" t="s">
        <v>278</v>
      </c>
      <c r="C143" s="33">
        <v>908.0</v>
      </c>
      <c r="D143" s="55">
        <f t="shared" si="1"/>
        <v>528</v>
      </c>
      <c r="E143" s="35">
        <v>161.0</v>
      </c>
      <c r="F143" s="36">
        <v>103.0</v>
      </c>
      <c r="G143" s="37">
        <v>87.0</v>
      </c>
      <c r="H143" s="38">
        <v>177.0</v>
      </c>
      <c r="I143" s="111">
        <f t="shared" si="2"/>
        <v>0.4763313609</v>
      </c>
      <c r="J143" s="112">
        <f t="shared" si="3"/>
        <v>0.4578947368</v>
      </c>
      <c r="K143" s="113">
        <f t="shared" si="4"/>
        <v>0.4696969697</v>
      </c>
      <c r="L143" s="114">
        <f t="shared" si="5"/>
        <v>0.5621301775</v>
      </c>
      <c r="M143" s="115">
        <f t="shared" si="6"/>
        <v>0.6401515152</v>
      </c>
      <c r="N143" s="116">
        <f t="shared" si="7"/>
        <v>0.4696969697</v>
      </c>
      <c r="O143" s="117">
        <f t="shared" si="8"/>
        <v>0.4696969697</v>
      </c>
      <c r="P143" s="118">
        <f t="shared" si="9"/>
        <v>0.7415320383</v>
      </c>
      <c r="Q143" s="118">
        <f t="shared" si="10"/>
        <v>-0.2664513172</v>
      </c>
      <c r="R143" s="118">
        <f t="shared" si="11"/>
        <v>0.001519026359</v>
      </c>
      <c r="S143" s="119">
        <f t="shared" si="12"/>
        <v>0.4765997475</v>
      </c>
      <c r="T143" s="120">
        <f t="shared" si="13"/>
        <v>0.4763313609</v>
      </c>
      <c r="U143" s="121">
        <f t="shared" si="14"/>
        <v>0.000268386543</v>
      </c>
      <c r="V143" s="122">
        <f t="shared" si="15"/>
        <v>-0.582491307</v>
      </c>
    </row>
    <row r="144">
      <c r="A144" s="31">
        <v>242.0</v>
      </c>
      <c r="B144" s="32">
        <v>3392.0</v>
      </c>
      <c r="C144" s="33">
        <v>982.0</v>
      </c>
      <c r="D144" s="55">
        <f t="shared" si="1"/>
        <v>739</v>
      </c>
      <c r="E144" s="35">
        <v>227.0</v>
      </c>
      <c r="F144" s="36">
        <v>129.0</v>
      </c>
      <c r="G144" s="37">
        <v>109.0</v>
      </c>
      <c r="H144" s="38">
        <v>274.0</v>
      </c>
      <c r="I144" s="111">
        <f t="shared" si="2"/>
        <v>0.4530938124</v>
      </c>
      <c r="J144" s="112">
        <f t="shared" si="3"/>
        <v>0.4579831933</v>
      </c>
      <c r="K144" s="113">
        <f t="shared" si="4"/>
        <v>0.4546684709</v>
      </c>
      <c r="L144" s="114">
        <f t="shared" si="5"/>
        <v>0.4750499002</v>
      </c>
      <c r="M144" s="115">
        <f t="shared" si="6"/>
        <v>0.6779431664</v>
      </c>
      <c r="N144" s="116">
        <f t="shared" si="7"/>
        <v>0.4546684709</v>
      </c>
      <c r="O144" s="117">
        <f t="shared" si="8"/>
        <v>0.4546684709</v>
      </c>
      <c r="P144" s="118">
        <f t="shared" si="9"/>
        <v>0.7178058615</v>
      </c>
      <c r="Q144" s="118">
        <f t="shared" si="10"/>
        <v>-0.2665027905</v>
      </c>
      <c r="R144" s="118">
        <f t="shared" si="11"/>
        <v>0.001519026359</v>
      </c>
      <c r="S144" s="119">
        <f t="shared" si="12"/>
        <v>0.4528220974</v>
      </c>
      <c r="T144" s="120">
        <f t="shared" si="13"/>
        <v>0.4530938124</v>
      </c>
      <c r="U144" s="121">
        <f t="shared" si="14"/>
        <v>-0.0002717149337</v>
      </c>
      <c r="V144" s="122">
        <f t="shared" si="15"/>
        <v>-0.5813118897</v>
      </c>
    </row>
    <row r="145">
      <c r="A145" s="31">
        <v>891.0</v>
      </c>
      <c r="B145" s="32">
        <v>3814.0</v>
      </c>
      <c r="C145" s="33">
        <v>999.0</v>
      </c>
      <c r="D145" s="55">
        <f t="shared" si="1"/>
        <v>641</v>
      </c>
      <c r="E145" s="35">
        <v>131.0</v>
      </c>
      <c r="F145" s="36">
        <v>126.0</v>
      </c>
      <c r="G145" s="37">
        <v>108.0</v>
      </c>
      <c r="H145" s="38">
        <v>276.0</v>
      </c>
      <c r="I145" s="111">
        <f t="shared" si="2"/>
        <v>0.3218673219</v>
      </c>
      <c r="J145" s="112">
        <f t="shared" si="3"/>
        <v>0.4615384615</v>
      </c>
      <c r="K145" s="113">
        <f t="shared" si="4"/>
        <v>0.3728549142</v>
      </c>
      <c r="L145" s="114">
        <f t="shared" si="5"/>
        <v>0.5749385749</v>
      </c>
      <c r="M145" s="115">
        <f t="shared" si="6"/>
        <v>0.6349453978</v>
      </c>
      <c r="N145" s="116">
        <f t="shared" si="7"/>
        <v>0.3728549142</v>
      </c>
      <c r="O145" s="117">
        <f t="shared" si="8"/>
        <v>0.3728549142</v>
      </c>
      <c r="P145" s="118">
        <f t="shared" si="9"/>
        <v>0.5886430664</v>
      </c>
      <c r="Q145" s="118">
        <f t="shared" si="10"/>
        <v>-0.2685716195</v>
      </c>
      <c r="R145" s="118">
        <f t="shared" si="11"/>
        <v>0.001519026359</v>
      </c>
      <c r="S145" s="119">
        <f t="shared" si="12"/>
        <v>0.3215904733</v>
      </c>
      <c r="T145" s="120">
        <f t="shared" si="13"/>
        <v>0.3218673219</v>
      </c>
      <c r="U145" s="121">
        <f t="shared" si="14"/>
        <v>-0.000276848558</v>
      </c>
      <c r="V145" s="122">
        <f t="shared" si="15"/>
        <v>-0.581305337</v>
      </c>
    </row>
    <row r="146">
      <c r="A146" s="31">
        <v>4.0</v>
      </c>
      <c r="B146" s="32">
        <v>1349.0</v>
      </c>
      <c r="C146" s="33">
        <v>1805.0</v>
      </c>
      <c r="D146" s="55">
        <f t="shared" si="1"/>
        <v>1120</v>
      </c>
      <c r="E146" s="35">
        <v>282.0</v>
      </c>
      <c r="F146" s="36">
        <v>250.0</v>
      </c>
      <c r="G146" s="37">
        <v>161.0</v>
      </c>
      <c r="H146" s="38">
        <v>427.0</v>
      </c>
      <c r="I146" s="111">
        <f t="shared" si="2"/>
        <v>0.3977433004</v>
      </c>
      <c r="J146" s="112">
        <f t="shared" si="3"/>
        <v>0.3917274939</v>
      </c>
      <c r="K146" s="113">
        <f t="shared" si="4"/>
        <v>0.3955357143</v>
      </c>
      <c r="L146" s="114">
        <f t="shared" si="5"/>
        <v>0.5796897038</v>
      </c>
      <c r="M146" s="115">
        <f t="shared" si="6"/>
        <v>0.6330357143</v>
      </c>
      <c r="N146" s="116">
        <f t="shared" si="7"/>
        <v>0.3955357143</v>
      </c>
      <c r="O146" s="117">
        <f t="shared" si="8"/>
        <v>0.3955357143</v>
      </c>
      <c r="P146" s="118">
        <f t="shared" si="9"/>
        <v>0.6244502804</v>
      </c>
      <c r="Q146" s="118">
        <f t="shared" si="10"/>
        <v>-0.2279482561</v>
      </c>
      <c r="R146" s="118">
        <f t="shared" si="11"/>
        <v>0.001519026359</v>
      </c>
      <c r="S146" s="119">
        <f t="shared" si="12"/>
        <v>0.3980210507</v>
      </c>
      <c r="T146" s="120">
        <f t="shared" si="13"/>
        <v>0.3977433004</v>
      </c>
      <c r="U146" s="121">
        <f t="shared" si="14"/>
        <v>0.0002777502773</v>
      </c>
      <c r="V146" s="122">
        <f t="shared" si="15"/>
        <v>-0.582614215</v>
      </c>
    </row>
    <row r="147">
      <c r="A147" s="31">
        <v>657.0</v>
      </c>
      <c r="B147" s="32">
        <v>1391.0</v>
      </c>
      <c r="C147" s="33">
        <v>2161.0</v>
      </c>
      <c r="D147" s="55">
        <f t="shared" si="1"/>
        <v>1370</v>
      </c>
      <c r="E147" s="35">
        <v>337.0</v>
      </c>
      <c r="F147" s="36">
        <v>244.0</v>
      </c>
      <c r="G147" s="37">
        <v>257.0</v>
      </c>
      <c r="H147" s="38">
        <v>532.0</v>
      </c>
      <c r="I147" s="111">
        <f t="shared" si="2"/>
        <v>0.3878020713</v>
      </c>
      <c r="J147" s="112">
        <f t="shared" si="3"/>
        <v>0.5129740519</v>
      </c>
      <c r="K147" s="113">
        <f t="shared" si="4"/>
        <v>0.4335766423</v>
      </c>
      <c r="L147" s="114">
        <f t="shared" si="5"/>
        <v>0.5765247411</v>
      </c>
      <c r="M147" s="115">
        <f t="shared" si="6"/>
        <v>0.6343065693</v>
      </c>
      <c r="N147" s="116">
        <f t="shared" si="7"/>
        <v>0.4335766423</v>
      </c>
      <c r="O147" s="117">
        <f t="shared" si="8"/>
        <v>0.4335766423</v>
      </c>
      <c r="P147" s="118">
        <f t="shared" si="9"/>
        <v>0.6845072294</v>
      </c>
      <c r="Q147" s="118">
        <f t="shared" si="10"/>
        <v>-0.2985022557</v>
      </c>
      <c r="R147" s="118">
        <f t="shared" si="11"/>
        <v>0.001519026359</v>
      </c>
      <c r="S147" s="119">
        <f t="shared" si="12"/>
        <v>0.387524</v>
      </c>
      <c r="T147" s="120">
        <f t="shared" si="13"/>
        <v>0.3878020713</v>
      </c>
      <c r="U147" s="121">
        <f t="shared" si="14"/>
        <v>-0.0002780713253</v>
      </c>
      <c r="V147" s="122">
        <f t="shared" si="15"/>
        <v>-0.5813630987</v>
      </c>
    </row>
    <row r="148">
      <c r="A148" s="31">
        <v>969.0</v>
      </c>
      <c r="B148" s="32">
        <v>5326.0</v>
      </c>
      <c r="C148" s="33">
        <v>1109.0</v>
      </c>
      <c r="D148" s="55">
        <f t="shared" si="1"/>
        <v>790</v>
      </c>
      <c r="E148" s="35">
        <v>280.0</v>
      </c>
      <c r="F148" s="36">
        <v>151.0</v>
      </c>
      <c r="G148" s="37">
        <v>137.0</v>
      </c>
      <c r="H148" s="38">
        <v>222.0</v>
      </c>
      <c r="I148" s="111">
        <f t="shared" si="2"/>
        <v>0.5577689243</v>
      </c>
      <c r="J148" s="112">
        <f t="shared" si="3"/>
        <v>0.4756944444</v>
      </c>
      <c r="K148" s="113">
        <f t="shared" si="4"/>
        <v>0.5278481013</v>
      </c>
      <c r="L148" s="114">
        <f t="shared" si="5"/>
        <v>0.5737051793</v>
      </c>
      <c r="M148" s="115">
        <f t="shared" si="6"/>
        <v>0.635443038</v>
      </c>
      <c r="N148" s="116">
        <f t="shared" si="7"/>
        <v>0.5278481013</v>
      </c>
      <c r="O148" s="117">
        <f t="shared" si="8"/>
        <v>0.5278481013</v>
      </c>
      <c r="P148" s="118">
        <f t="shared" si="9"/>
        <v>0.8333378832</v>
      </c>
      <c r="Q148" s="118">
        <f t="shared" si="10"/>
        <v>-0.2768090592</v>
      </c>
      <c r="R148" s="118">
        <f t="shared" si="11"/>
        <v>0.001519026359</v>
      </c>
      <c r="S148" s="119">
        <f t="shared" si="12"/>
        <v>0.5580478504</v>
      </c>
      <c r="T148" s="120">
        <f t="shared" si="13"/>
        <v>0.5577689243</v>
      </c>
      <c r="U148" s="121">
        <f t="shared" si="14"/>
        <v>0.0002789260546</v>
      </c>
      <c r="V148" s="122">
        <f t="shared" si="15"/>
        <v>-0.582491531</v>
      </c>
    </row>
    <row r="149">
      <c r="A149" s="31">
        <v>586.0</v>
      </c>
      <c r="B149" s="32">
        <v>7312.0</v>
      </c>
      <c r="C149" s="33">
        <v>1801.0</v>
      </c>
      <c r="D149" s="55">
        <f t="shared" si="1"/>
        <v>772</v>
      </c>
      <c r="E149" s="35">
        <v>142.0</v>
      </c>
      <c r="F149" s="36">
        <v>221.0</v>
      </c>
      <c r="G149" s="37">
        <v>66.0</v>
      </c>
      <c r="H149" s="38">
        <v>343.0</v>
      </c>
      <c r="I149" s="111">
        <f t="shared" si="2"/>
        <v>0.2927835052</v>
      </c>
      <c r="J149" s="112">
        <f t="shared" si="3"/>
        <v>0.2299651568</v>
      </c>
      <c r="K149" s="113">
        <f t="shared" si="4"/>
        <v>0.2694300518</v>
      </c>
      <c r="L149" s="114">
        <f t="shared" si="5"/>
        <v>0.5917525773</v>
      </c>
      <c r="M149" s="115">
        <f t="shared" si="6"/>
        <v>0.628238342</v>
      </c>
      <c r="N149" s="116">
        <f t="shared" si="7"/>
        <v>0.2694300518</v>
      </c>
      <c r="O149" s="117">
        <f t="shared" si="8"/>
        <v>0.2694300518</v>
      </c>
      <c r="P149" s="118">
        <f t="shared" si="9"/>
        <v>0.4253615169</v>
      </c>
      <c r="Q149" s="118">
        <f t="shared" si="10"/>
        <v>-0.1338179149</v>
      </c>
      <c r="R149" s="118">
        <f t="shared" si="11"/>
        <v>0.001519026359</v>
      </c>
      <c r="S149" s="119">
        <f t="shared" si="12"/>
        <v>0.2930626283</v>
      </c>
      <c r="T149" s="120">
        <f t="shared" si="13"/>
        <v>0.2927835052</v>
      </c>
      <c r="U149" s="121">
        <f t="shared" si="14"/>
        <v>0.0002791231722</v>
      </c>
      <c r="V149" s="122">
        <f t="shared" si="15"/>
        <v>-0.5831189384</v>
      </c>
    </row>
    <row r="150">
      <c r="A150" s="31">
        <v>373.0</v>
      </c>
      <c r="B150" s="32">
        <v>1606.0</v>
      </c>
      <c r="C150" s="33">
        <v>637.0</v>
      </c>
      <c r="D150" s="55">
        <f t="shared" si="1"/>
        <v>473</v>
      </c>
      <c r="E150" s="35">
        <v>158.0</v>
      </c>
      <c r="F150" s="36">
        <v>85.0</v>
      </c>
      <c r="G150" s="37">
        <v>84.0</v>
      </c>
      <c r="H150" s="38">
        <v>146.0</v>
      </c>
      <c r="I150" s="111">
        <f t="shared" si="2"/>
        <v>0.5197368421</v>
      </c>
      <c r="J150" s="112">
        <f t="shared" si="3"/>
        <v>0.4970414201</v>
      </c>
      <c r="K150" s="113">
        <f t="shared" si="4"/>
        <v>0.511627907</v>
      </c>
      <c r="L150" s="114">
        <f t="shared" si="5"/>
        <v>0.5559210526</v>
      </c>
      <c r="M150" s="115">
        <f t="shared" si="6"/>
        <v>0.6427061311</v>
      </c>
      <c r="N150" s="116">
        <f t="shared" si="7"/>
        <v>0.511627907</v>
      </c>
      <c r="O150" s="117">
        <f t="shared" si="8"/>
        <v>0.511627907</v>
      </c>
      <c r="P150" s="118">
        <f t="shared" si="9"/>
        <v>0.8077303223</v>
      </c>
      <c r="Q150" s="118">
        <f t="shared" si="10"/>
        <v>-0.2892309748</v>
      </c>
      <c r="R150" s="118">
        <f t="shared" si="11"/>
        <v>0.001519026359</v>
      </c>
      <c r="S150" s="119">
        <f t="shared" si="12"/>
        <v>0.5200183739</v>
      </c>
      <c r="T150" s="120">
        <f t="shared" si="13"/>
        <v>0.5197368421</v>
      </c>
      <c r="U150" s="121">
        <f t="shared" si="14"/>
        <v>0.0002815317746</v>
      </c>
      <c r="V150" s="122">
        <f t="shared" si="15"/>
        <v>-0.5824715906</v>
      </c>
    </row>
    <row r="151">
      <c r="A151" s="31">
        <v>641.0</v>
      </c>
      <c r="B151" s="32">
        <v>4501.0</v>
      </c>
      <c r="C151" s="33">
        <v>2333.0</v>
      </c>
      <c r="D151" s="55">
        <f t="shared" si="1"/>
        <v>1514</v>
      </c>
      <c r="E151" s="35">
        <v>336.0</v>
      </c>
      <c r="F151" s="36">
        <v>328.0</v>
      </c>
      <c r="G151" s="37">
        <v>228.0</v>
      </c>
      <c r="H151" s="38">
        <v>622.0</v>
      </c>
      <c r="I151" s="111">
        <f t="shared" si="2"/>
        <v>0.3507306889</v>
      </c>
      <c r="J151" s="112">
        <f t="shared" si="3"/>
        <v>0.4100719424</v>
      </c>
      <c r="K151" s="113">
        <f t="shared" si="4"/>
        <v>0.3725231176</v>
      </c>
      <c r="L151" s="114">
        <f t="shared" si="5"/>
        <v>0.5803757829</v>
      </c>
      <c r="M151" s="115">
        <f t="shared" si="6"/>
        <v>0.6327608983</v>
      </c>
      <c r="N151" s="116">
        <f t="shared" si="7"/>
        <v>0.3725231176</v>
      </c>
      <c r="O151" s="117">
        <f t="shared" si="8"/>
        <v>0.3725231176</v>
      </c>
      <c r="P151" s="118">
        <f t="shared" si="9"/>
        <v>0.5881192439</v>
      </c>
      <c r="Q151" s="118">
        <f t="shared" si="10"/>
        <v>-0.2386229856</v>
      </c>
      <c r="R151" s="118">
        <f t="shared" si="11"/>
        <v>0.001519026359</v>
      </c>
      <c r="S151" s="119">
        <f t="shared" si="12"/>
        <v>0.3510152847</v>
      </c>
      <c r="T151" s="120">
        <f t="shared" si="13"/>
        <v>0.3507306889</v>
      </c>
      <c r="U151" s="121">
        <f t="shared" si="14"/>
        <v>0.0002845957236</v>
      </c>
      <c r="V151" s="122">
        <f t="shared" si="15"/>
        <v>-0.5825991896</v>
      </c>
    </row>
    <row r="152">
      <c r="A152" s="31">
        <v>554.0</v>
      </c>
      <c r="B152" s="32">
        <v>5601.0</v>
      </c>
      <c r="C152" s="33">
        <v>1410.0</v>
      </c>
      <c r="D152" s="55">
        <f t="shared" si="1"/>
        <v>941</v>
      </c>
      <c r="E152" s="35">
        <v>217.0</v>
      </c>
      <c r="F152" s="36">
        <v>225.0</v>
      </c>
      <c r="G152" s="37">
        <v>129.0</v>
      </c>
      <c r="H152" s="38">
        <v>370.0</v>
      </c>
      <c r="I152" s="111">
        <f t="shared" si="2"/>
        <v>0.3696763203</v>
      </c>
      <c r="J152" s="112">
        <f t="shared" si="3"/>
        <v>0.3644067797</v>
      </c>
      <c r="K152" s="113">
        <f t="shared" si="4"/>
        <v>0.3676939426</v>
      </c>
      <c r="L152" s="114">
        <f t="shared" si="5"/>
        <v>0.6030664395</v>
      </c>
      <c r="M152" s="115">
        <f t="shared" si="6"/>
        <v>0.6238044633</v>
      </c>
      <c r="N152" s="116">
        <f t="shared" si="7"/>
        <v>0.3676939426</v>
      </c>
      <c r="O152" s="117">
        <f t="shared" si="8"/>
        <v>0.3676939426</v>
      </c>
      <c r="P152" s="118">
        <f t="shared" si="9"/>
        <v>0.5804952051</v>
      </c>
      <c r="Q152" s="118">
        <f t="shared" si="10"/>
        <v>-0.2120501911</v>
      </c>
      <c r="R152" s="118">
        <f t="shared" si="11"/>
        <v>0.001519026359</v>
      </c>
      <c r="S152" s="119">
        <f t="shared" si="12"/>
        <v>0.3699640404</v>
      </c>
      <c r="T152" s="120">
        <f t="shared" si="13"/>
        <v>0.3696763203</v>
      </c>
      <c r="U152" s="121">
        <f t="shared" si="14"/>
        <v>0.0002877200941</v>
      </c>
      <c r="V152" s="122">
        <f t="shared" si="15"/>
        <v>-0.582694733</v>
      </c>
    </row>
    <row r="153">
      <c r="A153" s="31">
        <v>186.0</v>
      </c>
      <c r="B153" s="32">
        <v>6704.0</v>
      </c>
      <c r="C153" s="33">
        <v>1302.0</v>
      </c>
      <c r="D153" s="55">
        <f t="shared" si="1"/>
        <v>814</v>
      </c>
      <c r="E153" s="35">
        <v>178.0</v>
      </c>
      <c r="F153" s="36">
        <v>181.0</v>
      </c>
      <c r="G153" s="37">
        <v>108.0</v>
      </c>
      <c r="H153" s="38">
        <v>347.0</v>
      </c>
      <c r="I153" s="111">
        <f t="shared" si="2"/>
        <v>0.339047619</v>
      </c>
      <c r="J153" s="112">
        <f t="shared" si="3"/>
        <v>0.3737024221</v>
      </c>
      <c r="K153" s="113">
        <f t="shared" si="4"/>
        <v>0.3513513514</v>
      </c>
      <c r="L153" s="114">
        <f t="shared" si="5"/>
        <v>0.5504761905</v>
      </c>
      <c r="M153" s="115">
        <f t="shared" si="6"/>
        <v>0.644963145</v>
      </c>
      <c r="N153" s="116">
        <f t="shared" si="7"/>
        <v>0.3513513514</v>
      </c>
      <c r="O153" s="117">
        <f t="shared" si="8"/>
        <v>0.3513513514</v>
      </c>
      <c r="P153" s="118">
        <f t="shared" si="9"/>
        <v>0.5546944105</v>
      </c>
      <c r="Q153" s="118">
        <f t="shared" si="10"/>
        <v>-0.2174593735</v>
      </c>
      <c r="R153" s="118">
        <f t="shared" si="11"/>
        <v>0.001519026359</v>
      </c>
      <c r="S153" s="119">
        <f t="shared" si="12"/>
        <v>0.3387540634</v>
      </c>
      <c r="T153" s="120">
        <f t="shared" si="13"/>
        <v>0.339047619</v>
      </c>
      <c r="U153" s="121">
        <f t="shared" si="14"/>
        <v>-0.0002935556913</v>
      </c>
      <c r="V153" s="122">
        <f t="shared" si="15"/>
        <v>-0.5811196422</v>
      </c>
    </row>
    <row r="154">
      <c r="A154" s="31">
        <v>570.0</v>
      </c>
      <c r="B154" s="32">
        <v>7674.0</v>
      </c>
      <c r="C154" s="33">
        <v>452.0</v>
      </c>
      <c r="D154" s="55">
        <f t="shared" si="1"/>
        <v>359</v>
      </c>
      <c r="E154" s="35">
        <v>111.0</v>
      </c>
      <c r="F154" s="36">
        <v>71.0</v>
      </c>
      <c r="G154" s="37">
        <v>64.0</v>
      </c>
      <c r="H154" s="38">
        <v>113.0</v>
      </c>
      <c r="I154" s="111">
        <f t="shared" si="2"/>
        <v>0.4955357143</v>
      </c>
      <c r="J154" s="112">
        <f t="shared" si="3"/>
        <v>0.4740740741</v>
      </c>
      <c r="K154" s="113">
        <f t="shared" si="4"/>
        <v>0.4874651811</v>
      </c>
      <c r="L154" s="114">
        <f t="shared" si="5"/>
        <v>0.6026785714</v>
      </c>
      <c r="M154" s="115">
        <f t="shared" si="6"/>
        <v>0.6239554318</v>
      </c>
      <c r="N154" s="116">
        <f t="shared" si="7"/>
        <v>0.4874651811</v>
      </c>
      <c r="O154" s="117">
        <f t="shared" si="8"/>
        <v>0.4874651811</v>
      </c>
      <c r="P154" s="118">
        <f t="shared" si="9"/>
        <v>0.7695835244</v>
      </c>
      <c r="Q154" s="118">
        <f t="shared" si="10"/>
        <v>-0.2758661573</v>
      </c>
      <c r="R154" s="118">
        <f t="shared" si="11"/>
        <v>0.001519026359</v>
      </c>
      <c r="S154" s="119">
        <f t="shared" si="12"/>
        <v>0.4952363935</v>
      </c>
      <c r="T154" s="120">
        <f t="shared" si="13"/>
        <v>0.4955357143</v>
      </c>
      <c r="U154" s="121">
        <f t="shared" si="14"/>
        <v>-0.0002993208275</v>
      </c>
      <c r="V154" s="122">
        <f t="shared" si="15"/>
        <v>-0.5812737956</v>
      </c>
    </row>
    <row r="155">
      <c r="A155" s="31">
        <v>781.0</v>
      </c>
      <c r="B155" s="32">
        <v>6703.0</v>
      </c>
      <c r="C155" s="33">
        <v>1840.0</v>
      </c>
      <c r="D155" s="55">
        <f t="shared" si="1"/>
        <v>1143</v>
      </c>
      <c r="E155" s="35">
        <v>241.0</v>
      </c>
      <c r="F155" s="36">
        <v>241.0</v>
      </c>
      <c r="G155" s="37">
        <v>179.0</v>
      </c>
      <c r="H155" s="38">
        <v>482.0</v>
      </c>
      <c r="I155" s="111">
        <f t="shared" si="2"/>
        <v>0.3333333333</v>
      </c>
      <c r="J155" s="112">
        <f t="shared" si="3"/>
        <v>0.4261904762</v>
      </c>
      <c r="K155" s="113">
        <f t="shared" si="4"/>
        <v>0.3674540682</v>
      </c>
      <c r="L155" s="114">
        <f t="shared" si="5"/>
        <v>0.5809128631</v>
      </c>
      <c r="M155" s="115">
        <f t="shared" si="6"/>
        <v>0.6325459318</v>
      </c>
      <c r="N155" s="116">
        <f t="shared" si="7"/>
        <v>0.3674540682</v>
      </c>
      <c r="O155" s="117">
        <f t="shared" si="8"/>
        <v>0.3674540682</v>
      </c>
      <c r="P155" s="118">
        <f t="shared" si="9"/>
        <v>0.5801165045</v>
      </c>
      <c r="Q155" s="118">
        <f t="shared" si="10"/>
        <v>-0.2480024438</v>
      </c>
      <c r="R155" s="118">
        <f t="shared" si="11"/>
        <v>0.001519026359</v>
      </c>
      <c r="S155" s="119">
        <f t="shared" si="12"/>
        <v>0.333633087</v>
      </c>
      <c r="T155" s="120">
        <f t="shared" si="13"/>
        <v>0.3333333333</v>
      </c>
      <c r="U155" s="121">
        <f t="shared" si="14"/>
        <v>0.0002997536436</v>
      </c>
      <c r="V155" s="122">
        <f t="shared" si="15"/>
        <v>-0.5826085081</v>
      </c>
    </row>
    <row r="156">
      <c r="A156" s="31">
        <v>106.0</v>
      </c>
      <c r="B156" s="32">
        <v>3417.0</v>
      </c>
      <c r="C156" s="33">
        <v>2313.0</v>
      </c>
      <c r="D156" s="55">
        <f t="shared" si="1"/>
        <v>1561</v>
      </c>
      <c r="E156" s="35">
        <v>376.0</v>
      </c>
      <c r="F156" s="36">
        <v>351.0</v>
      </c>
      <c r="G156" s="37">
        <v>222.0</v>
      </c>
      <c r="H156" s="38">
        <v>612.0</v>
      </c>
      <c r="I156" s="111">
        <f t="shared" si="2"/>
        <v>0.3805668016</v>
      </c>
      <c r="J156" s="112">
        <f t="shared" si="3"/>
        <v>0.387434555</v>
      </c>
      <c r="K156" s="113">
        <f t="shared" si="4"/>
        <v>0.3830877643</v>
      </c>
      <c r="L156" s="114">
        <f t="shared" si="5"/>
        <v>0.5799595142</v>
      </c>
      <c r="M156" s="115">
        <f t="shared" si="6"/>
        <v>0.6329276105</v>
      </c>
      <c r="N156" s="116">
        <f t="shared" si="7"/>
        <v>0.3830877643</v>
      </c>
      <c r="O156" s="117">
        <f t="shared" si="8"/>
        <v>0.3830877643</v>
      </c>
      <c r="P156" s="118">
        <f t="shared" si="9"/>
        <v>0.6047981337</v>
      </c>
      <c r="Q156" s="118">
        <f t="shared" si="10"/>
        <v>-0.2254501727</v>
      </c>
      <c r="R156" s="118">
        <f t="shared" si="11"/>
        <v>0.001519026359</v>
      </c>
      <c r="S156" s="119">
        <f t="shared" si="12"/>
        <v>0.3808669874</v>
      </c>
      <c r="T156" s="120">
        <f t="shared" si="13"/>
        <v>0.3805668016</v>
      </c>
      <c r="U156" s="121">
        <f t="shared" si="14"/>
        <v>0.0003001857547</v>
      </c>
      <c r="V156" s="122">
        <f t="shared" si="15"/>
        <v>-0.5826799793</v>
      </c>
    </row>
    <row r="157">
      <c r="A157" s="31">
        <v>321.0</v>
      </c>
      <c r="B157" s="32">
        <v>3760.0</v>
      </c>
      <c r="C157" s="33">
        <v>2004.0</v>
      </c>
      <c r="D157" s="55">
        <f t="shared" si="1"/>
        <v>1301</v>
      </c>
      <c r="E157" s="35">
        <v>311.0</v>
      </c>
      <c r="F157" s="36">
        <v>301.0</v>
      </c>
      <c r="G157" s="37">
        <v>183.0</v>
      </c>
      <c r="H157" s="38">
        <v>506.0</v>
      </c>
      <c r="I157" s="111">
        <f t="shared" si="2"/>
        <v>0.3806609547</v>
      </c>
      <c r="J157" s="112">
        <f t="shared" si="3"/>
        <v>0.3780991736</v>
      </c>
      <c r="K157" s="113">
        <f t="shared" si="4"/>
        <v>0.379707917</v>
      </c>
      <c r="L157" s="114">
        <f t="shared" si="5"/>
        <v>0.5924112607</v>
      </c>
      <c r="M157" s="115">
        <f t="shared" si="6"/>
        <v>0.6279784781</v>
      </c>
      <c r="N157" s="116">
        <f t="shared" si="7"/>
        <v>0.379707917</v>
      </c>
      <c r="O157" s="117">
        <f t="shared" si="8"/>
        <v>0.379707917</v>
      </c>
      <c r="P157" s="118">
        <f t="shared" si="9"/>
        <v>0.5994622146</v>
      </c>
      <c r="Q157" s="118">
        <f t="shared" si="10"/>
        <v>-0.2200178659</v>
      </c>
      <c r="R157" s="118">
        <f t="shared" si="11"/>
        <v>0.001519026359</v>
      </c>
      <c r="S157" s="119">
        <f t="shared" si="12"/>
        <v>0.380963375</v>
      </c>
      <c r="T157" s="120">
        <f t="shared" si="13"/>
        <v>0.3806609547</v>
      </c>
      <c r="U157" s="121">
        <f t="shared" si="14"/>
        <v>0.000302420323</v>
      </c>
      <c r="V157" s="122">
        <f t="shared" si="15"/>
        <v>-0.5827050194</v>
      </c>
    </row>
    <row r="158">
      <c r="A158" s="31">
        <v>176.0</v>
      </c>
      <c r="B158" s="32">
        <v>6635.0</v>
      </c>
      <c r="C158" s="33">
        <v>1398.0</v>
      </c>
      <c r="D158" s="55">
        <f t="shared" si="1"/>
        <v>1008</v>
      </c>
      <c r="E158" s="35">
        <v>326.0</v>
      </c>
      <c r="F158" s="36">
        <v>149.0</v>
      </c>
      <c r="G158" s="37">
        <v>221.0</v>
      </c>
      <c r="H158" s="38">
        <v>312.0</v>
      </c>
      <c r="I158" s="111">
        <f t="shared" si="2"/>
        <v>0.5109717868</v>
      </c>
      <c r="J158" s="112">
        <f t="shared" si="3"/>
        <v>0.5972972973</v>
      </c>
      <c r="K158" s="113">
        <f t="shared" si="4"/>
        <v>0.5426587302</v>
      </c>
      <c r="L158" s="114">
        <f t="shared" si="5"/>
        <v>0.5799373041</v>
      </c>
      <c r="M158" s="115">
        <f t="shared" si="6"/>
        <v>0.6329365079</v>
      </c>
      <c r="N158" s="116">
        <f t="shared" si="7"/>
        <v>0.5426587302</v>
      </c>
      <c r="O158" s="117">
        <f t="shared" si="8"/>
        <v>0.5426587302</v>
      </c>
      <c r="P158" s="118">
        <f t="shared" si="9"/>
        <v>0.8567200988</v>
      </c>
      <c r="Q158" s="118">
        <f t="shared" si="10"/>
        <v>-0.3475703886</v>
      </c>
      <c r="R158" s="118">
        <f t="shared" si="11"/>
        <v>0.001519026359</v>
      </c>
      <c r="S158" s="119">
        <f t="shared" si="12"/>
        <v>0.5106687366</v>
      </c>
      <c r="T158" s="120">
        <f t="shared" si="13"/>
        <v>0.5109717868</v>
      </c>
      <c r="U158" s="121">
        <f t="shared" si="14"/>
        <v>-0.0003030502649</v>
      </c>
      <c r="V158" s="122">
        <f t="shared" si="15"/>
        <v>-0.5813978063</v>
      </c>
    </row>
    <row r="159">
      <c r="A159" s="31">
        <v>125.0</v>
      </c>
      <c r="B159" s="32">
        <v>6621.0</v>
      </c>
      <c r="C159" s="33">
        <v>1329.0</v>
      </c>
      <c r="D159" s="55">
        <f t="shared" si="1"/>
        <v>827</v>
      </c>
      <c r="E159" s="35">
        <v>226.0</v>
      </c>
      <c r="F159" s="36">
        <v>173.0</v>
      </c>
      <c r="G159" s="37">
        <v>124.0</v>
      </c>
      <c r="H159" s="38">
        <v>304.0</v>
      </c>
      <c r="I159" s="111">
        <f t="shared" si="2"/>
        <v>0.4264150943</v>
      </c>
      <c r="J159" s="112">
        <f t="shared" si="3"/>
        <v>0.4175084175</v>
      </c>
      <c r="K159" s="113">
        <f t="shared" si="4"/>
        <v>0.423216445</v>
      </c>
      <c r="L159" s="114">
        <f t="shared" si="5"/>
        <v>0.5603773585</v>
      </c>
      <c r="M159" s="115">
        <f t="shared" si="6"/>
        <v>0.6408706167</v>
      </c>
      <c r="N159" s="116">
        <f t="shared" si="7"/>
        <v>0.423216445</v>
      </c>
      <c r="O159" s="117">
        <f t="shared" si="8"/>
        <v>0.423216445</v>
      </c>
      <c r="P159" s="118">
        <f t="shared" si="9"/>
        <v>0.6681511131</v>
      </c>
      <c r="Q159" s="118">
        <f t="shared" si="10"/>
        <v>-0.242950309</v>
      </c>
      <c r="R159" s="118">
        <f t="shared" si="11"/>
        <v>0.001519026359</v>
      </c>
      <c r="S159" s="119">
        <f t="shared" si="12"/>
        <v>0.4267198305</v>
      </c>
      <c r="T159" s="120">
        <f t="shared" si="13"/>
        <v>0.4264150943</v>
      </c>
      <c r="U159" s="121">
        <f t="shared" si="14"/>
        <v>0.0003047361157</v>
      </c>
      <c r="V159" s="122">
        <f t="shared" si="15"/>
        <v>-0.5826350676</v>
      </c>
    </row>
    <row r="160">
      <c r="A160" s="31">
        <v>276.0</v>
      </c>
      <c r="B160" s="32">
        <v>6477.0</v>
      </c>
      <c r="C160" s="33">
        <v>1051.0</v>
      </c>
      <c r="D160" s="55">
        <f t="shared" si="1"/>
        <v>744</v>
      </c>
      <c r="E160" s="35">
        <v>220.0</v>
      </c>
      <c r="F160" s="36">
        <v>137.0</v>
      </c>
      <c r="G160" s="37">
        <v>141.0</v>
      </c>
      <c r="H160" s="38">
        <v>246.0</v>
      </c>
      <c r="I160" s="111">
        <f t="shared" si="2"/>
        <v>0.4721030043</v>
      </c>
      <c r="J160" s="112">
        <f t="shared" si="3"/>
        <v>0.5071942446</v>
      </c>
      <c r="K160" s="113">
        <f t="shared" si="4"/>
        <v>0.4852150538</v>
      </c>
      <c r="L160" s="114">
        <f t="shared" si="5"/>
        <v>0.5965665236</v>
      </c>
      <c r="M160" s="115">
        <f t="shared" si="6"/>
        <v>0.626344086</v>
      </c>
      <c r="N160" s="116">
        <f t="shared" si="7"/>
        <v>0.4852150538</v>
      </c>
      <c r="O160" s="117">
        <f t="shared" si="8"/>
        <v>0.4852150538</v>
      </c>
      <c r="P160" s="118">
        <f t="shared" si="9"/>
        <v>0.7660311457</v>
      </c>
      <c r="Q160" s="118">
        <f t="shared" si="10"/>
        <v>-0.2951389559</v>
      </c>
      <c r="R160" s="118">
        <f t="shared" si="11"/>
        <v>0.001519026359</v>
      </c>
      <c r="S160" s="119">
        <f t="shared" si="12"/>
        <v>0.4724112162</v>
      </c>
      <c r="T160" s="120">
        <f t="shared" si="13"/>
        <v>0.4721030043</v>
      </c>
      <c r="U160" s="121">
        <f t="shared" si="14"/>
        <v>0.0003082118873</v>
      </c>
      <c r="V160" s="122">
        <f t="shared" si="15"/>
        <v>-0.5825128557</v>
      </c>
    </row>
    <row r="161">
      <c r="A161" s="31">
        <v>1001.0</v>
      </c>
      <c r="B161" s="32">
        <v>6728.0</v>
      </c>
      <c r="C161" s="33">
        <v>2594.0</v>
      </c>
      <c r="D161" s="55">
        <f t="shared" si="1"/>
        <v>2092</v>
      </c>
      <c r="E161" s="35">
        <v>776.0</v>
      </c>
      <c r="F161" s="36">
        <v>319.0</v>
      </c>
      <c r="G161" s="37">
        <v>444.0</v>
      </c>
      <c r="H161" s="38">
        <v>553.0</v>
      </c>
      <c r="I161" s="111">
        <f t="shared" si="2"/>
        <v>0.5838976674</v>
      </c>
      <c r="J161" s="112">
        <f t="shared" si="3"/>
        <v>0.5819134993</v>
      </c>
      <c r="K161" s="113">
        <f t="shared" si="4"/>
        <v>0.5831739962</v>
      </c>
      <c r="L161" s="114">
        <f t="shared" si="5"/>
        <v>0.5741158766</v>
      </c>
      <c r="M161" s="115">
        <f t="shared" si="6"/>
        <v>0.6352772467</v>
      </c>
      <c r="N161" s="116">
        <f t="shared" si="7"/>
        <v>0.5831739962</v>
      </c>
      <c r="O161" s="117">
        <f t="shared" si="8"/>
        <v>0.5831739962</v>
      </c>
      <c r="P161" s="118">
        <f t="shared" si="9"/>
        <v>0.920683398</v>
      </c>
      <c r="Q161" s="118">
        <f t="shared" si="10"/>
        <v>-0.338618477</v>
      </c>
      <c r="R161" s="118">
        <f t="shared" si="11"/>
        <v>0.001519026359</v>
      </c>
      <c r="S161" s="119">
        <f t="shared" si="12"/>
        <v>0.5835839474</v>
      </c>
      <c r="T161" s="120">
        <f t="shared" si="13"/>
        <v>0.5838976674</v>
      </c>
      <c r="U161" s="121">
        <f t="shared" si="14"/>
        <v>-0.0003137200298</v>
      </c>
      <c r="V161" s="122">
        <f t="shared" si="15"/>
        <v>-0.5813660575</v>
      </c>
    </row>
    <row r="162">
      <c r="A162" s="31">
        <v>884.0</v>
      </c>
      <c r="B162" s="32">
        <v>6681.0</v>
      </c>
      <c r="C162" s="33">
        <v>1417.0</v>
      </c>
      <c r="D162" s="55">
        <f t="shared" si="1"/>
        <v>1074</v>
      </c>
      <c r="E162" s="35">
        <v>376.0</v>
      </c>
      <c r="F162" s="36">
        <v>163.0</v>
      </c>
      <c r="G162" s="37">
        <v>244.0</v>
      </c>
      <c r="H162" s="38">
        <v>291.0</v>
      </c>
      <c r="I162" s="111">
        <f t="shared" si="2"/>
        <v>0.5637181409</v>
      </c>
      <c r="J162" s="112">
        <f t="shared" si="3"/>
        <v>0.5995085995</v>
      </c>
      <c r="K162" s="113">
        <f t="shared" si="4"/>
        <v>0.5772811918</v>
      </c>
      <c r="L162" s="114">
        <f t="shared" si="5"/>
        <v>0.6101949025</v>
      </c>
      <c r="M162" s="115">
        <f t="shared" si="6"/>
        <v>0.6210428305</v>
      </c>
      <c r="N162" s="116">
        <f t="shared" si="7"/>
        <v>0.5772811918</v>
      </c>
      <c r="O162" s="117">
        <f t="shared" si="8"/>
        <v>0.5772811918</v>
      </c>
      <c r="P162" s="118">
        <f t="shared" si="9"/>
        <v>0.9113801588</v>
      </c>
      <c r="Q162" s="118">
        <f t="shared" si="10"/>
        <v>-0.3488571568</v>
      </c>
      <c r="R162" s="118">
        <f t="shared" si="11"/>
        <v>0.001519026359</v>
      </c>
      <c r="S162" s="119">
        <f t="shared" si="12"/>
        <v>0.5640420284</v>
      </c>
      <c r="T162" s="120">
        <f t="shared" si="13"/>
        <v>0.5637181409</v>
      </c>
      <c r="U162" s="121">
        <f t="shared" si="14"/>
        <v>0.0003238874641</v>
      </c>
      <c r="V162" s="122">
        <f t="shared" si="15"/>
        <v>-0.5824454304</v>
      </c>
    </row>
    <row r="163">
      <c r="A163" s="31">
        <v>757.0</v>
      </c>
      <c r="B163" s="32">
        <v>3740.0</v>
      </c>
      <c r="C163" s="33">
        <v>4157.0</v>
      </c>
      <c r="D163" s="55">
        <f t="shared" si="1"/>
        <v>3369</v>
      </c>
      <c r="E163" s="35">
        <v>1127.0</v>
      </c>
      <c r="F163" s="36">
        <v>666.0</v>
      </c>
      <c r="G163" s="37">
        <v>561.0</v>
      </c>
      <c r="H163" s="38">
        <v>1015.0</v>
      </c>
      <c r="I163" s="111">
        <f t="shared" si="2"/>
        <v>0.5261437908</v>
      </c>
      <c r="J163" s="112">
        <f t="shared" si="3"/>
        <v>0.4572127139</v>
      </c>
      <c r="K163" s="113">
        <f t="shared" si="4"/>
        <v>0.5010388839</v>
      </c>
      <c r="L163" s="114">
        <f t="shared" si="5"/>
        <v>0.5728291317</v>
      </c>
      <c r="M163" s="115">
        <f t="shared" si="6"/>
        <v>0.6357969724</v>
      </c>
      <c r="N163" s="116">
        <f t="shared" si="7"/>
        <v>0.5010388839</v>
      </c>
      <c r="O163" s="117">
        <f t="shared" si="8"/>
        <v>0.5010388839</v>
      </c>
      <c r="P163" s="118">
        <f t="shared" si="9"/>
        <v>0.7910129485</v>
      </c>
      <c r="Q163" s="118">
        <f t="shared" si="10"/>
        <v>-0.2660544445</v>
      </c>
      <c r="R163" s="118">
        <f t="shared" si="11"/>
        <v>0.001519026359</v>
      </c>
      <c r="S163" s="119">
        <f t="shared" si="12"/>
        <v>0.5264775303</v>
      </c>
      <c r="T163" s="120">
        <f t="shared" si="13"/>
        <v>0.5261437908</v>
      </c>
      <c r="U163" s="121">
        <f t="shared" si="14"/>
        <v>0.0003337394485</v>
      </c>
      <c r="V163" s="122">
        <f t="shared" si="15"/>
        <v>-0.582635119</v>
      </c>
    </row>
    <row r="164">
      <c r="A164" s="31">
        <v>244.0</v>
      </c>
      <c r="B164" s="32">
        <v>2385.0</v>
      </c>
      <c r="C164" s="33">
        <v>1375.0</v>
      </c>
      <c r="D164" s="55">
        <f t="shared" si="1"/>
        <v>971</v>
      </c>
      <c r="E164" s="35">
        <v>259.0</v>
      </c>
      <c r="F164" s="36">
        <v>222.0</v>
      </c>
      <c r="G164" s="37">
        <v>145.0</v>
      </c>
      <c r="H164" s="38">
        <v>345.0</v>
      </c>
      <c r="I164" s="111">
        <f t="shared" si="2"/>
        <v>0.428807947</v>
      </c>
      <c r="J164" s="112">
        <f t="shared" si="3"/>
        <v>0.3950953678</v>
      </c>
      <c r="K164" s="113">
        <f t="shared" si="4"/>
        <v>0.4160659114</v>
      </c>
      <c r="L164" s="114">
        <f t="shared" si="5"/>
        <v>0.607615894</v>
      </c>
      <c r="M164" s="115">
        <f t="shared" si="6"/>
        <v>0.6220391349</v>
      </c>
      <c r="N164" s="116">
        <f t="shared" si="7"/>
        <v>0.4160659114</v>
      </c>
      <c r="O164" s="117">
        <f t="shared" si="8"/>
        <v>0.4160659114</v>
      </c>
      <c r="P164" s="118">
        <f t="shared" si="9"/>
        <v>0.6568622395</v>
      </c>
      <c r="Q164" s="118">
        <f t="shared" si="10"/>
        <v>-0.2299080394</v>
      </c>
      <c r="R164" s="118">
        <f t="shared" si="11"/>
        <v>0.001519026359</v>
      </c>
      <c r="S164" s="119">
        <f t="shared" si="12"/>
        <v>0.4284732265</v>
      </c>
      <c r="T164" s="120">
        <f t="shared" si="13"/>
        <v>0.428807947</v>
      </c>
      <c r="U164" s="121">
        <f t="shared" si="14"/>
        <v>-0.0003347205629</v>
      </c>
      <c r="V164" s="122">
        <f t="shared" si="15"/>
        <v>-0.5810579862</v>
      </c>
    </row>
    <row r="165">
      <c r="A165" s="31">
        <v>389.0</v>
      </c>
      <c r="B165" s="32">
        <v>1712.0</v>
      </c>
      <c r="C165" s="33">
        <v>2722.0</v>
      </c>
      <c r="D165" s="55">
        <f t="shared" si="1"/>
        <v>2068</v>
      </c>
      <c r="E165" s="35">
        <v>594.0</v>
      </c>
      <c r="F165" s="36">
        <v>334.0</v>
      </c>
      <c r="G165" s="37">
        <v>423.0</v>
      </c>
      <c r="H165" s="38">
        <v>717.0</v>
      </c>
      <c r="I165" s="111">
        <f t="shared" si="2"/>
        <v>0.4530892449</v>
      </c>
      <c r="J165" s="112">
        <f t="shared" si="3"/>
        <v>0.5587846764</v>
      </c>
      <c r="K165" s="113">
        <f t="shared" si="4"/>
        <v>0.4917794971</v>
      </c>
      <c r="L165" s="114">
        <f t="shared" si="5"/>
        <v>0.5774218154</v>
      </c>
      <c r="M165" s="115">
        <f t="shared" si="6"/>
        <v>0.6339458414</v>
      </c>
      <c r="N165" s="116">
        <f t="shared" si="7"/>
        <v>0.4917794971</v>
      </c>
      <c r="O165" s="117">
        <f t="shared" si="8"/>
        <v>0.4917794971</v>
      </c>
      <c r="P165" s="118">
        <f t="shared" si="9"/>
        <v>0.776394732</v>
      </c>
      <c r="Q165" s="118">
        <f t="shared" si="10"/>
        <v>-0.3251596952</v>
      </c>
      <c r="R165" s="118">
        <f t="shared" si="11"/>
        <v>0.001519026359</v>
      </c>
      <c r="S165" s="119">
        <f t="shared" si="12"/>
        <v>0.4527540632</v>
      </c>
      <c r="T165" s="120">
        <f t="shared" si="13"/>
        <v>0.4530892449</v>
      </c>
      <c r="U165" s="121">
        <f t="shared" si="14"/>
        <v>-0.0003351816847</v>
      </c>
      <c r="V165" s="122">
        <f t="shared" si="15"/>
        <v>-0.581305335</v>
      </c>
    </row>
    <row r="166">
      <c r="A166" s="31">
        <v>889.0</v>
      </c>
      <c r="B166" s="32" t="s">
        <v>227</v>
      </c>
      <c r="C166" s="33">
        <v>1578.0</v>
      </c>
      <c r="D166" s="55">
        <f t="shared" si="1"/>
        <v>894</v>
      </c>
      <c r="E166" s="35">
        <v>230.0</v>
      </c>
      <c r="F166" s="36">
        <v>152.0</v>
      </c>
      <c r="G166" s="37">
        <v>175.0</v>
      </c>
      <c r="H166" s="38">
        <v>337.0</v>
      </c>
      <c r="I166" s="111">
        <f t="shared" si="2"/>
        <v>0.405643739</v>
      </c>
      <c r="J166" s="112">
        <f t="shared" si="3"/>
        <v>0.5351681957</v>
      </c>
      <c r="K166" s="113">
        <f t="shared" si="4"/>
        <v>0.4530201342</v>
      </c>
      <c r="L166" s="114">
        <f t="shared" si="5"/>
        <v>0.5767195767</v>
      </c>
      <c r="M166" s="115">
        <f t="shared" si="6"/>
        <v>0.6342281879</v>
      </c>
      <c r="N166" s="116">
        <f t="shared" si="7"/>
        <v>0.4530201342</v>
      </c>
      <c r="O166" s="117">
        <f t="shared" si="8"/>
        <v>0.4530201342</v>
      </c>
      <c r="P166" s="118">
        <f t="shared" si="9"/>
        <v>0.7152035572</v>
      </c>
      <c r="Q166" s="118">
        <f t="shared" si="10"/>
        <v>-0.3114171429</v>
      </c>
      <c r="R166" s="118">
        <f t="shared" si="11"/>
        <v>0.001519026359</v>
      </c>
      <c r="S166" s="119">
        <f t="shared" si="12"/>
        <v>0.4053054407</v>
      </c>
      <c r="T166" s="120">
        <f t="shared" si="13"/>
        <v>0.405643739</v>
      </c>
      <c r="U166" s="121">
        <f t="shared" si="14"/>
        <v>-0.000338298255</v>
      </c>
      <c r="V166" s="122">
        <f t="shared" si="15"/>
        <v>-0.581273041</v>
      </c>
    </row>
    <row r="167">
      <c r="A167" s="31">
        <v>872.0</v>
      </c>
      <c r="B167" s="32">
        <v>5372.0</v>
      </c>
      <c r="C167" s="33">
        <v>1467.0</v>
      </c>
      <c r="D167" s="55">
        <f t="shared" si="1"/>
        <v>588</v>
      </c>
      <c r="E167" s="35">
        <v>87.0</v>
      </c>
      <c r="F167" s="36">
        <v>179.0</v>
      </c>
      <c r="G167" s="37">
        <v>56.0</v>
      </c>
      <c r="H167" s="38">
        <v>266.0</v>
      </c>
      <c r="I167" s="111">
        <f t="shared" si="2"/>
        <v>0.2464589235</v>
      </c>
      <c r="J167" s="112">
        <f t="shared" si="3"/>
        <v>0.2382978723</v>
      </c>
      <c r="K167" s="113">
        <f t="shared" si="4"/>
        <v>0.2431972789</v>
      </c>
      <c r="L167" s="114">
        <f t="shared" si="5"/>
        <v>0.6657223796</v>
      </c>
      <c r="M167" s="115">
        <f t="shared" si="6"/>
        <v>0.6003401361</v>
      </c>
      <c r="N167" s="116">
        <f t="shared" si="7"/>
        <v>0.2431972789</v>
      </c>
      <c r="O167" s="117">
        <f t="shared" si="8"/>
        <v>0.2431972789</v>
      </c>
      <c r="P167" s="118">
        <f t="shared" si="9"/>
        <v>0.3839466413</v>
      </c>
      <c r="Q167" s="118">
        <f t="shared" si="10"/>
        <v>-0.1386667652</v>
      </c>
      <c r="R167" s="118">
        <f t="shared" si="11"/>
        <v>0.001519026359</v>
      </c>
      <c r="S167" s="119">
        <f t="shared" si="12"/>
        <v>0.2467989024</v>
      </c>
      <c r="T167" s="120">
        <f t="shared" si="13"/>
        <v>0.2464589235</v>
      </c>
      <c r="U167" s="121">
        <f t="shared" si="14"/>
        <v>0.0003399789302</v>
      </c>
      <c r="V167" s="122">
        <f t="shared" si="15"/>
        <v>-0.5833318728</v>
      </c>
    </row>
    <row r="168">
      <c r="A168" s="31">
        <v>1173.0</v>
      </c>
      <c r="B168" s="32">
        <v>4415.0</v>
      </c>
      <c r="C168" s="33">
        <v>788.0</v>
      </c>
      <c r="D168" s="55">
        <f t="shared" si="1"/>
        <v>302</v>
      </c>
      <c r="E168" s="35">
        <v>30.0</v>
      </c>
      <c r="F168" s="36">
        <v>101.0</v>
      </c>
      <c r="G168" s="37">
        <v>17.0</v>
      </c>
      <c r="H168" s="38">
        <v>154.0</v>
      </c>
      <c r="I168" s="111">
        <f t="shared" si="2"/>
        <v>0.1630434783</v>
      </c>
      <c r="J168" s="112">
        <f t="shared" si="3"/>
        <v>0.1440677966</v>
      </c>
      <c r="K168" s="113">
        <f t="shared" si="4"/>
        <v>0.1556291391</v>
      </c>
      <c r="L168" s="114">
        <f t="shared" si="5"/>
        <v>0.6413043478</v>
      </c>
      <c r="M168" s="115">
        <f t="shared" si="6"/>
        <v>0.6092715232</v>
      </c>
      <c r="N168" s="116">
        <f t="shared" si="7"/>
        <v>0.1556291391</v>
      </c>
      <c r="O168" s="117">
        <f t="shared" si="8"/>
        <v>0.1556291391</v>
      </c>
      <c r="P168" s="118">
        <f t="shared" si="9"/>
        <v>0.2456988232</v>
      </c>
      <c r="Q168" s="118">
        <f t="shared" si="10"/>
        <v>-0.08383379647</v>
      </c>
      <c r="R168" s="118">
        <f t="shared" si="11"/>
        <v>0.001519026359</v>
      </c>
      <c r="S168" s="119">
        <f t="shared" si="12"/>
        <v>0.1633840531</v>
      </c>
      <c r="T168" s="120">
        <f t="shared" si="13"/>
        <v>0.1630434783</v>
      </c>
      <c r="U168" s="121">
        <f t="shared" si="14"/>
        <v>0.0003405748397</v>
      </c>
      <c r="V168" s="122">
        <f t="shared" si="15"/>
        <v>-0.5842691656</v>
      </c>
    </row>
    <row r="169">
      <c r="A169" s="31">
        <v>234.0</v>
      </c>
      <c r="B169" s="32">
        <v>5596.0</v>
      </c>
      <c r="C169" s="33">
        <v>1991.0</v>
      </c>
      <c r="D169" s="55">
        <f t="shared" si="1"/>
        <v>863</v>
      </c>
      <c r="E169" s="35">
        <v>134.0</v>
      </c>
      <c r="F169" s="36">
        <v>256.0</v>
      </c>
      <c r="G169" s="37">
        <v>84.0</v>
      </c>
      <c r="H169" s="38">
        <v>389.0</v>
      </c>
      <c r="I169" s="111">
        <f t="shared" si="2"/>
        <v>0.2562141491</v>
      </c>
      <c r="J169" s="112">
        <f t="shared" si="3"/>
        <v>0.2470588235</v>
      </c>
      <c r="K169" s="113">
        <f t="shared" si="4"/>
        <v>0.2526071842</v>
      </c>
      <c r="L169" s="114">
        <f t="shared" si="5"/>
        <v>0.6500956023</v>
      </c>
      <c r="M169" s="115">
        <f t="shared" si="6"/>
        <v>0.6060254925</v>
      </c>
      <c r="N169" s="116">
        <f t="shared" si="7"/>
        <v>0.2526071842</v>
      </c>
      <c r="O169" s="117">
        <f t="shared" si="8"/>
        <v>0.2526071842</v>
      </c>
      <c r="P169" s="118">
        <f t="shared" si="9"/>
        <v>0.3988024882</v>
      </c>
      <c r="Q169" s="118">
        <f t="shared" si="10"/>
        <v>-0.1437648081</v>
      </c>
      <c r="R169" s="118">
        <f t="shared" si="11"/>
        <v>0.001519026359</v>
      </c>
      <c r="S169" s="119">
        <f t="shared" si="12"/>
        <v>0.2565567065</v>
      </c>
      <c r="T169" s="120">
        <f t="shared" si="13"/>
        <v>0.2562141491</v>
      </c>
      <c r="U169" s="121">
        <f t="shared" si="14"/>
        <v>0.0003425573818</v>
      </c>
      <c r="V169" s="122">
        <f t="shared" si="15"/>
        <v>-0.5832917173</v>
      </c>
    </row>
    <row r="170">
      <c r="A170" s="31">
        <v>318.0</v>
      </c>
      <c r="B170" s="32">
        <v>3716.0</v>
      </c>
      <c r="C170" s="33">
        <v>755.0</v>
      </c>
      <c r="D170" s="55">
        <f t="shared" si="1"/>
        <v>617</v>
      </c>
      <c r="E170" s="35">
        <v>234.0</v>
      </c>
      <c r="F170" s="36">
        <v>93.0</v>
      </c>
      <c r="G170" s="37">
        <v>119.0</v>
      </c>
      <c r="H170" s="38">
        <v>171.0</v>
      </c>
      <c r="I170" s="111">
        <f t="shared" si="2"/>
        <v>0.5777777778</v>
      </c>
      <c r="J170" s="112">
        <f t="shared" si="3"/>
        <v>0.5613207547</v>
      </c>
      <c r="K170" s="113">
        <f t="shared" si="4"/>
        <v>0.5721231767</v>
      </c>
      <c r="L170" s="114">
        <f t="shared" si="5"/>
        <v>0.5234567901</v>
      </c>
      <c r="M170" s="115">
        <f t="shared" si="6"/>
        <v>0.6564019449</v>
      </c>
      <c r="N170" s="116">
        <f t="shared" si="7"/>
        <v>0.5721231767</v>
      </c>
      <c r="O170" s="117">
        <f t="shared" si="8"/>
        <v>0.5721231767</v>
      </c>
      <c r="P170" s="118">
        <f t="shared" si="9"/>
        <v>0.903236965</v>
      </c>
      <c r="Q170" s="118">
        <f t="shared" si="10"/>
        <v>-0.3266354523</v>
      </c>
      <c r="R170" s="118">
        <f t="shared" si="11"/>
        <v>0.001519026359</v>
      </c>
      <c r="S170" s="119">
        <f t="shared" si="12"/>
        <v>0.578120539</v>
      </c>
      <c r="T170" s="120">
        <f t="shared" si="13"/>
        <v>0.5777777778</v>
      </c>
      <c r="U170" s="121">
        <f t="shared" si="14"/>
        <v>0.0003427612715</v>
      </c>
      <c r="V170" s="122">
        <f t="shared" si="15"/>
        <v>-0.582515809</v>
      </c>
    </row>
    <row r="171">
      <c r="A171" s="31">
        <v>978.0</v>
      </c>
      <c r="B171" s="32">
        <v>4566.0</v>
      </c>
      <c r="C171" s="33">
        <v>1510.0</v>
      </c>
      <c r="D171" s="55">
        <f t="shared" si="1"/>
        <v>795</v>
      </c>
      <c r="E171" s="35">
        <v>113.0</v>
      </c>
      <c r="F171" s="36">
        <v>259.0</v>
      </c>
      <c r="G171" s="37">
        <v>80.0</v>
      </c>
      <c r="H171" s="38">
        <v>343.0</v>
      </c>
      <c r="I171" s="111">
        <f t="shared" si="2"/>
        <v>0.2478070175</v>
      </c>
      <c r="J171" s="112">
        <f t="shared" si="3"/>
        <v>0.2359882006</v>
      </c>
      <c r="K171" s="113">
        <f t="shared" si="4"/>
        <v>0.2427672956</v>
      </c>
      <c r="L171" s="114">
        <f t="shared" si="5"/>
        <v>0.7434210526</v>
      </c>
      <c r="M171" s="115">
        <f t="shared" si="6"/>
        <v>0.5735849057</v>
      </c>
      <c r="N171" s="116">
        <f t="shared" si="7"/>
        <v>0.2427672956</v>
      </c>
      <c r="O171" s="117">
        <f t="shared" si="8"/>
        <v>0.2427672956</v>
      </c>
      <c r="P171" s="118">
        <f t="shared" si="9"/>
        <v>0.383267807</v>
      </c>
      <c r="Q171" s="118">
        <f t="shared" si="10"/>
        <v>-0.1373227553</v>
      </c>
      <c r="R171" s="118">
        <f t="shared" si="11"/>
        <v>0.001519026359</v>
      </c>
      <c r="S171" s="119">
        <f t="shared" si="12"/>
        <v>0.2474640781</v>
      </c>
      <c r="T171" s="120">
        <f t="shared" si="13"/>
        <v>0.2478070175</v>
      </c>
      <c r="U171" s="121">
        <f t="shared" si="14"/>
        <v>-0.0003429394336</v>
      </c>
      <c r="V171" s="122">
        <f t="shared" si="15"/>
        <v>-0.5804519696</v>
      </c>
    </row>
    <row r="172">
      <c r="A172" s="31">
        <v>34.0</v>
      </c>
      <c r="B172" s="32">
        <v>1528.0</v>
      </c>
      <c r="C172" s="33">
        <v>2228.0</v>
      </c>
      <c r="D172" s="55">
        <f t="shared" si="1"/>
        <v>1733</v>
      </c>
      <c r="E172" s="35">
        <v>543.0</v>
      </c>
      <c r="F172" s="36">
        <v>245.0</v>
      </c>
      <c r="G172" s="37">
        <v>391.0</v>
      </c>
      <c r="H172" s="38">
        <v>554.0</v>
      </c>
      <c r="I172" s="111">
        <f t="shared" si="2"/>
        <v>0.4949863263</v>
      </c>
      <c r="J172" s="112">
        <f t="shared" si="3"/>
        <v>0.6147798742</v>
      </c>
      <c r="K172" s="113">
        <f t="shared" si="4"/>
        <v>0.538949798</v>
      </c>
      <c r="L172" s="114">
        <f t="shared" si="5"/>
        <v>0.57976299</v>
      </c>
      <c r="M172" s="115">
        <f t="shared" si="6"/>
        <v>0.6330063474</v>
      </c>
      <c r="N172" s="116">
        <f t="shared" si="7"/>
        <v>0.538949798</v>
      </c>
      <c r="O172" s="117">
        <f t="shared" si="8"/>
        <v>0.538949798</v>
      </c>
      <c r="P172" s="118">
        <f t="shared" si="9"/>
        <v>0.8508646384</v>
      </c>
      <c r="Q172" s="118">
        <f t="shared" si="10"/>
        <v>-0.3577435906</v>
      </c>
      <c r="R172" s="118">
        <f t="shared" si="11"/>
        <v>0.001519026359</v>
      </c>
      <c r="S172" s="119">
        <f t="shared" si="12"/>
        <v>0.4946400742</v>
      </c>
      <c r="T172" s="120">
        <f t="shared" si="13"/>
        <v>0.4949863263</v>
      </c>
      <c r="U172" s="121">
        <f t="shared" si="14"/>
        <v>-0.0003462521418</v>
      </c>
      <c r="V172" s="122">
        <f t="shared" si="15"/>
        <v>-0.5813419623</v>
      </c>
    </row>
    <row r="173">
      <c r="A173" s="31">
        <v>258.0</v>
      </c>
      <c r="B173" s="32" t="s">
        <v>212</v>
      </c>
      <c r="C173" s="33">
        <v>1314.0</v>
      </c>
      <c r="D173" s="55">
        <f t="shared" si="1"/>
        <v>1009</v>
      </c>
      <c r="E173" s="35">
        <v>292.0</v>
      </c>
      <c r="F173" s="36">
        <v>213.0</v>
      </c>
      <c r="G173" s="37">
        <v>154.0</v>
      </c>
      <c r="H173" s="38">
        <v>350.0</v>
      </c>
      <c r="I173" s="111">
        <f t="shared" si="2"/>
        <v>0.4548286604</v>
      </c>
      <c r="J173" s="112">
        <f t="shared" si="3"/>
        <v>0.4196185286</v>
      </c>
      <c r="K173" s="113">
        <f t="shared" si="4"/>
        <v>0.4420218038</v>
      </c>
      <c r="L173" s="114">
        <f t="shared" si="5"/>
        <v>0.5716510903</v>
      </c>
      <c r="M173" s="115">
        <f t="shared" si="6"/>
        <v>0.6362735382</v>
      </c>
      <c r="N173" s="116">
        <f t="shared" si="7"/>
        <v>0.4420218038</v>
      </c>
      <c r="O173" s="117">
        <f t="shared" si="8"/>
        <v>0.4420218038</v>
      </c>
      <c r="P173" s="118">
        <f t="shared" si="9"/>
        <v>0.6978399911</v>
      </c>
      <c r="Q173" s="118">
        <f t="shared" si="10"/>
        <v>-0.2441781935</v>
      </c>
      <c r="R173" s="118">
        <f t="shared" si="11"/>
        <v>0.001519026359</v>
      </c>
      <c r="S173" s="119">
        <f t="shared" si="12"/>
        <v>0.4551808239</v>
      </c>
      <c r="T173" s="120">
        <f t="shared" si="13"/>
        <v>0.4548286604</v>
      </c>
      <c r="U173" s="121">
        <f t="shared" si="14"/>
        <v>0.0003521634493</v>
      </c>
      <c r="V173" s="122">
        <f t="shared" si="15"/>
        <v>-0.5827444222</v>
      </c>
    </row>
    <row r="174">
      <c r="A174" s="31">
        <v>417.0</v>
      </c>
      <c r="B174" s="32">
        <v>6600.0</v>
      </c>
      <c r="C174" s="33">
        <v>1565.0</v>
      </c>
      <c r="D174" s="55">
        <f t="shared" si="1"/>
        <v>1240</v>
      </c>
      <c r="E174" s="35">
        <v>360.0</v>
      </c>
      <c r="F174" s="36">
        <v>193.0</v>
      </c>
      <c r="G174" s="37">
        <v>266.0</v>
      </c>
      <c r="H174" s="38">
        <v>421.0</v>
      </c>
      <c r="I174" s="111">
        <f t="shared" si="2"/>
        <v>0.4609475032</v>
      </c>
      <c r="J174" s="112">
        <f t="shared" si="3"/>
        <v>0.5795206972</v>
      </c>
      <c r="K174" s="113">
        <f t="shared" si="4"/>
        <v>0.5048387097</v>
      </c>
      <c r="L174" s="114">
        <f t="shared" si="5"/>
        <v>0.5877080666</v>
      </c>
      <c r="M174" s="115">
        <f t="shared" si="6"/>
        <v>0.6298387097</v>
      </c>
      <c r="N174" s="116">
        <f t="shared" si="7"/>
        <v>0.5048387097</v>
      </c>
      <c r="O174" s="117">
        <f t="shared" si="8"/>
        <v>0.5048387097</v>
      </c>
      <c r="P174" s="118">
        <f t="shared" si="9"/>
        <v>0.7970119068</v>
      </c>
      <c r="Q174" s="118">
        <f t="shared" si="10"/>
        <v>-0.337226093</v>
      </c>
      <c r="R174" s="118">
        <f t="shared" si="11"/>
        <v>0.001519026359</v>
      </c>
      <c r="S174" s="119">
        <f t="shared" si="12"/>
        <v>0.4613048401</v>
      </c>
      <c r="T174" s="120">
        <f t="shared" si="13"/>
        <v>0.4609475032</v>
      </c>
      <c r="U174" s="121">
        <f t="shared" si="14"/>
        <v>0.0003573369248</v>
      </c>
      <c r="V174" s="122">
        <f t="shared" si="15"/>
        <v>-0.5825217832</v>
      </c>
    </row>
    <row r="175">
      <c r="A175" s="31">
        <v>264.0</v>
      </c>
      <c r="B175" s="32">
        <v>3809.0</v>
      </c>
      <c r="C175" s="33">
        <v>1110.0</v>
      </c>
      <c r="D175" s="55">
        <f t="shared" si="1"/>
        <v>840</v>
      </c>
      <c r="E175" s="35">
        <v>233.0</v>
      </c>
      <c r="F175" s="36">
        <v>190.0</v>
      </c>
      <c r="G175" s="37">
        <v>125.0</v>
      </c>
      <c r="H175" s="38">
        <v>292.0</v>
      </c>
      <c r="I175" s="111">
        <f t="shared" si="2"/>
        <v>0.4438095238</v>
      </c>
      <c r="J175" s="112">
        <f t="shared" si="3"/>
        <v>0.3968253968</v>
      </c>
      <c r="K175" s="113">
        <f t="shared" si="4"/>
        <v>0.4261904762</v>
      </c>
      <c r="L175" s="114">
        <f t="shared" si="5"/>
        <v>0.6</v>
      </c>
      <c r="M175" s="115">
        <f t="shared" si="6"/>
        <v>0.625</v>
      </c>
      <c r="N175" s="116">
        <f t="shared" si="7"/>
        <v>0.4261904762</v>
      </c>
      <c r="O175" s="117">
        <f t="shared" si="8"/>
        <v>0.4261904762</v>
      </c>
      <c r="P175" s="118">
        <f t="shared" si="9"/>
        <v>0.6728463518</v>
      </c>
      <c r="Q175" s="118">
        <f t="shared" si="10"/>
        <v>-0.2309147522</v>
      </c>
      <c r="R175" s="118">
        <f t="shared" si="11"/>
        <v>0.001519026359</v>
      </c>
      <c r="S175" s="119">
        <f t="shared" si="12"/>
        <v>0.443450626</v>
      </c>
      <c r="T175" s="120">
        <f t="shared" si="13"/>
        <v>0.4438095238</v>
      </c>
      <c r="U175" s="121">
        <f t="shared" si="14"/>
        <v>-0.0003588977997</v>
      </c>
      <c r="V175" s="122">
        <f t="shared" si="15"/>
        <v>-0.581000753</v>
      </c>
    </row>
    <row r="176">
      <c r="A176" s="31">
        <v>668.0</v>
      </c>
      <c r="B176" s="32">
        <v>7507.0</v>
      </c>
      <c r="C176" s="33">
        <v>1728.0</v>
      </c>
      <c r="D176" s="55">
        <f t="shared" si="1"/>
        <v>1072</v>
      </c>
      <c r="E176" s="35">
        <v>243.0</v>
      </c>
      <c r="F176" s="36">
        <v>261.0</v>
      </c>
      <c r="G176" s="37">
        <v>153.0</v>
      </c>
      <c r="H176" s="38">
        <v>415.0</v>
      </c>
      <c r="I176" s="111">
        <f t="shared" si="2"/>
        <v>0.3693009119</v>
      </c>
      <c r="J176" s="112">
        <f t="shared" si="3"/>
        <v>0.3695652174</v>
      </c>
      <c r="K176" s="113">
        <f t="shared" si="4"/>
        <v>0.3694029851</v>
      </c>
      <c r="L176" s="114">
        <f t="shared" si="5"/>
        <v>0.6291793313</v>
      </c>
      <c r="M176" s="115">
        <f t="shared" si="6"/>
        <v>0.6138059701</v>
      </c>
      <c r="N176" s="116">
        <f t="shared" si="7"/>
        <v>0.3694029851</v>
      </c>
      <c r="O176" s="117">
        <f t="shared" si="8"/>
        <v>0.3694029851</v>
      </c>
      <c r="P176" s="118">
        <f t="shared" si="9"/>
        <v>0.5831933484</v>
      </c>
      <c r="Q176" s="118">
        <f t="shared" si="10"/>
        <v>-0.2150519127</v>
      </c>
      <c r="R176" s="118">
        <f t="shared" si="11"/>
        <v>0.001519026359</v>
      </c>
      <c r="S176" s="119">
        <f t="shared" si="12"/>
        <v>0.3696604621</v>
      </c>
      <c r="T176" s="120">
        <f t="shared" si="13"/>
        <v>0.3693009119</v>
      </c>
      <c r="U176" s="121">
        <f t="shared" si="14"/>
        <v>0.0003595502156</v>
      </c>
      <c r="V176" s="122">
        <f t="shared" si="15"/>
        <v>-0.5828780761</v>
      </c>
    </row>
    <row r="177">
      <c r="A177" s="31">
        <v>29.0</v>
      </c>
      <c r="B177" s="32">
        <v>3730.0</v>
      </c>
      <c r="C177" s="33">
        <v>1988.0</v>
      </c>
      <c r="D177" s="55">
        <f t="shared" si="1"/>
        <v>1327</v>
      </c>
      <c r="E177" s="35">
        <v>376.0</v>
      </c>
      <c r="F177" s="36">
        <v>275.0</v>
      </c>
      <c r="G177" s="37">
        <v>203.0</v>
      </c>
      <c r="H177" s="38">
        <v>473.0</v>
      </c>
      <c r="I177" s="111">
        <f t="shared" si="2"/>
        <v>0.4428739694</v>
      </c>
      <c r="J177" s="112">
        <f t="shared" si="3"/>
        <v>0.4246861925</v>
      </c>
      <c r="K177" s="113">
        <f t="shared" si="4"/>
        <v>0.436322532</v>
      </c>
      <c r="L177" s="114">
        <f t="shared" si="5"/>
        <v>0.5630153121</v>
      </c>
      <c r="M177" s="115">
        <f t="shared" si="6"/>
        <v>0.6397889977</v>
      </c>
      <c r="N177" s="116">
        <f t="shared" si="7"/>
        <v>0.436322532</v>
      </c>
      <c r="O177" s="117">
        <f t="shared" si="8"/>
        <v>0.436322532</v>
      </c>
      <c r="P177" s="118">
        <f t="shared" si="9"/>
        <v>0.6888422907</v>
      </c>
      <c r="Q177" s="118">
        <f t="shared" si="10"/>
        <v>-0.2471270934</v>
      </c>
      <c r="R177" s="118">
        <f t="shared" si="11"/>
        <v>0.001519026359</v>
      </c>
      <c r="S177" s="119">
        <f t="shared" si="12"/>
        <v>0.4432342237</v>
      </c>
      <c r="T177" s="120">
        <f t="shared" si="13"/>
        <v>0.4428739694</v>
      </c>
      <c r="U177" s="121">
        <f t="shared" si="14"/>
        <v>0.0003602543307</v>
      </c>
      <c r="V177" s="122">
        <f t="shared" si="15"/>
        <v>-0.5827534591</v>
      </c>
    </row>
    <row r="178">
      <c r="A178" s="31">
        <v>185.0</v>
      </c>
      <c r="B178" s="32">
        <v>1368.0</v>
      </c>
      <c r="C178" s="33">
        <v>2167.0</v>
      </c>
      <c r="D178" s="55">
        <f t="shared" si="1"/>
        <v>1337</v>
      </c>
      <c r="E178" s="35">
        <v>343.0</v>
      </c>
      <c r="F178" s="36">
        <v>282.0</v>
      </c>
      <c r="G178" s="37">
        <v>180.0</v>
      </c>
      <c r="H178" s="38">
        <v>532.0</v>
      </c>
      <c r="I178" s="111">
        <f t="shared" si="2"/>
        <v>0.392</v>
      </c>
      <c r="J178" s="112">
        <f t="shared" si="3"/>
        <v>0.3896103896</v>
      </c>
      <c r="K178" s="113">
        <f t="shared" si="4"/>
        <v>0.3911742708</v>
      </c>
      <c r="L178" s="114">
        <f t="shared" si="5"/>
        <v>0.528</v>
      </c>
      <c r="M178" s="115">
        <f t="shared" si="6"/>
        <v>0.6544502618</v>
      </c>
      <c r="N178" s="116">
        <f t="shared" si="7"/>
        <v>0.3911742708</v>
      </c>
      <c r="O178" s="117">
        <f t="shared" si="8"/>
        <v>0.3911742708</v>
      </c>
      <c r="P178" s="118">
        <f t="shared" si="9"/>
        <v>0.6175646705</v>
      </c>
      <c r="Q178" s="118">
        <f t="shared" si="10"/>
        <v>-0.2267163021</v>
      </c>
      <c r="R178" s="118">
        <f t="shared" si="11"/>
        <v>0.001519026359</v>
      </c>
      <c r="S178" s="119">
        <f t="shared" si="12"/>
        <v>0.3923673947</v>
      </c>
      <c r="T178" s="120">
        <f t="shared" si="13"/>
        <v>0.392</v>
      </c>
      <c r="U178" s="121">
        <f t="shared" si="14"/>
        <v>0.0003673947397</v>
      </c>
      <c r="V178" s="122">
        <f t="shared" si="15"/>
        <v>-0.5828481553</v>
      </c>
    </row>
    <row r="179">
      <c r="A179" s="31">
        <v>648.0</v>
      </c>
      <c r="B179" s="32">
        <v>6604.0</v>
      </c>
      <c r="C179" s="33">
        <v>1805.0</v>
      </c>
      <c r="D179" s="55">
        <f t="shared" si="1"/>
        <v>1151</v>
      </c>
      <c r="E179" s="35">
        <v>254.0</v>
      </c>
      <c r="F179" s="36">
        <v>265.0</v>
      </c>
      <c r="G179" s="37">
        <v>158.0</v>
      </c>
      <c r="H179" s="38">
        <v>474.0</v>
      </c>
      <c r="I179" s="111">
        <f t="shared" si="2"/>
        <v>0.3489010989</v>
      </c>
      <c r="J179" s="112">
        <f t="shared" si="3"/>
        <v>0.3735224586</v>
      </c>
      <c r="K179" s="113">
        <f t="shared" si="4"/>
        <v>0.357949609</v>
      </c>
      <c r="L179" s="114">
        <f t="shared" si="5"/>
        <v>0.581043956</v>
      </c>
      <c r="M179" s="115">
        <f t="shared" si="6"/>
        <v>0.6324934839</v>
      </c>
      <c r="N179" s="116">
        <f t="shared" si="7"/>
        <v>0.357949609</v>
      </c>
      <c r="O179" s="117">
        <f t="shared" si="8"/>
        <v>0.357949609</v>
      </c>
      <c r="P179" s="118">
        <f t="shared" si="9"/>
        <v>0.565111381</v>
      </c>
      <c r="Q179" s="118">
        <f t="shared" si="10"/>
        <v>-0.2173546518</v>
      </c>
      <c r="R179" s="118">
        <f t="shared" si="11"/>
        <v>0.001519026359</v>
      </c>
      <c r="S179" s="119">
        <f t="shared" si="12"/>
        <v>0.3492757555</v>
      </c>
      <c r="T179" s="120">
        <f t="shared" si="13"/>
        <v>0.3489010989</v>
      </c>
      <c r="U179" s="121">
        <f t="shared" si="14"/>
        <v>0.0003746566415</v>
      </c>
      <c r="V179" s="122">
        <f t="shared" si="15"/>
        <v>-0.582908212</v>
      </c>
    </row>
    <row r="180">
      <c r="A180" s="31">
        <v>627.0</v>
      </c>
      <c r="B180" s="32">
        <v>1683.0</v>
      </c>
      <c r="C180" s="33">
        <v>1939.0</v>
      </c>
      <c r="D180" s="55">
        <f t="shared" si="1"/>
        <v>1132</v>
      </c>
      <c r="E180" s="35">
        <v>292.0</v>
      </c>
      <c r="F180" s="36">
        <v>255.0</v>
      </c>
      <c r="G180" s="37">
        <v>158.0</v>
      </c>
      <c r="H180" s="38">
        <v>427.0</v>
      </c>
      <c r="I180" s="111">
        <f t="shared" si="2"/>
        <v>0.4061196106</v>
      </c>
      <c r="J180" s="112">
        <f t="shared" si="3"/>
        <v>0.382566586</v>
      </c>
      <c r="K180" s="113">
        <f t="shared" si="4"/>
        <v>0.3975265018</v>
      </c>
      <c r="L180" s="114">
        <f t="shared" si="5"/>
        <v>0.5744089013</v>
      </c>
      <c r="M180" s="115">
        <f t="shared" si="6"/>
        <v>0.6351590106</v>
      </c>
      <c r="N180" s="116">
        <f t="shared" si="7"/>
        <v>0.3975265018</v>
      </c>
      <c r="O180" s="117">
        <f t="shared" si="8"/>
        <v>0.3975265018</v>
      </c>
      <c r="P180" s="118">
        <f t="shared" si="9"/>
        <v>0.6275932275</v>
      </c>
      <c r="Q180" s="118">
        <f t="shared" si="10"/>
        <v>-0.2226174763</v>
      </c>
      <c r="R180" s="118">
        <f t="shared" si="11"/>
        <v>0.001519026359</v>
      </c>
      <c r="S180" s="119">
        <f t="shared" si="12"/>
        <v>0.4064947775</v>
      </c>
      <c r="T180" s="120">
        <f t="shared" si="13"/>
        <v>0.4061196106</v>
      </c>
      <c r="U180" s="121">
        <f t="shared" si="14"/>
        <v>0.0003751669209</v>
      </c>
      <c r="V180" s="122">
        <f t="shared" si="15"/>
        <v>-0.5828858333</v>
      </c>
    </row>
    <row r="181">
      <c r="A181" s="31">
        <v>255.0</v>
      </c>
      <c r="B181" s="32">
        <v>3764.0</v>
      </c>
      <c r="C181" s="33">
        <v>1762.0</v>
      </c>
      <c r="D181" s="55">
        <f t="shared" si="1"/>
        <v>1160</v>
      </c>
      <c r="E181" s="35">
        <v>238.0</v>
      </c>
      <c r="F181" s="36">
        <v>278.0</v>
      </c>
      <c r="G181" s="37">
        <v>145.0</v>
      </c>
      <c r="H181" s="38">
        <v>499.0</v>
      </c>
      <c r="I181" s="111">
        <f t="shared" si="2"/>
        <v>0.3229308005</v>
      </c>
      <c r="J181" s="112">
        <f t="shared" si="3"/>
        <v>0.3427895981</v>
      </c>
      <c r="K181" s="113">
        <f t="shared" si="4"/>
        <v>0.3301724138</v>
      </c>
      <c r="L181" s="114">
        <f t="shared" si="5"/>
        <v>0.5739484396</v>
      </c>
      <c r="M181" s="115">
        <f t="shared" si="6"/>
        <v>0.6353448276</v>
      </c>
      <c r="N181" s="116">
        <f t="shared" si="7"/>
        <v>0.3301724138</v>
      </c>
      <c r="O181" s="117">
        <f t="shared" si="8"/>
        <v>0.3301724138</v>
      </c>
      <c r="P181" s="118">
        <f t="shared" si="9"/>
        <v>0.5212582554</v>
      </c>
      <c r="Q181" s="118">
        <f t="shared" si="10"/>
        <v>-0.1994710412</v>
      </c>
      <c r="R181" s="118">
        <f t="shared" si="11"/>
        <v>0.001519026359</v>
      </c>
      <c r="S181" s="119">
        <f t="shared" si="12"/>
        <v>0.3233062405</v>
      </c>
      <c r="T181" s="120">
        <f t="shared" si="13"/>
        <v>0.3229308005</v>
      </c>
      <c r="U181" s="121">
        <f t="shared" si="14"/>
        <v>0.0003754399916</v>
      </c>
      <c r="V181" s="122">
        <f t="shared" si="15"/>
        <v>-0.5830004246</v>
      </c>
    </row>
    <row r="182">
      <c r="A182" s="31">
        <v>268.0</v>
      </c>
      <c r="B182" s="32">
        <v>3704.0</v>
      </c>
      <c r="C182" s="33">
        <v>1001.0</v>
      </c>
      <c r="D182" s="55">
        <f t="shared" si="1"/>
        <v>588</v>
      </c>
      <c r="E182" s="35">
        <v>153.0</v>
      </c>
      <c r="F182" s="36">
        <v>131.0</v>
      </c>
      <c r="G182" s="37">
        <v>83.0</v>
      </c>
      <c r="H182" s="38">
        <v>221.0</v>
      </c>
      <c r="I182" s="111">
        <f t="shared" si="2"/>
        <v>0.4090909091</v>
      </c>
      <c r="J182" s="112">
        <f t="shared" si="3"/>
        <v>0.3878504673</v>
      </c>
      <c r="K182" s="113">
        <f t="shared" si="4"/>
        <v>0.4013605442</v>
      </c>
      <c r="L182" s="114">
        <f t="shared" si="5"/>
        <v>0.5721925134</v>
      </c>
      <c r="M182" s="115">
        <f t="shared" si="6"/>
        <v>0.6360544218</v>
      </c>
      <c r="N182" s="116">
        <f t="shared" si="7"/>
        <v>0.4013605442</v>
      </c>
      <c r="O182" s="117">
        <f t="shared" si="8"/>
        <v>0.4013605442</v>
      </c>
      <c r="P182" s="118">
        <f t="shared" si="9"/>
        <v>0.6336462052</v>
      </c>
      <c r="Q182" s="118">
        <f t="shared" si="10"/>
        <v>-0.2256921942</v>
      </c>
      <c r="R182" s="118">
        <f t="shared" si="11"/>
        <v>0.001519026359</v>
      </c>
      <c r="S182" s="119">
        <f t="shared" si="12"/>
        <v>0.4094730374</v>
      </c>
      <c r="T182" s="120">
        <f t="shared" si="13"/>
        <v>0.4090909091</v>
      </c>
      <c r="U182" s="121">
        <f t="shared" si="14"/>
        <v>0.0003821282702</v>
      </c>
      <c r="V182" s="122">
        <f t="shared" si="15"/>
        <v>-0.5828904219</v>
      </c>
    </row>
    <row r="183">
      <c r="A183" s="31">
        <v>36.0</v>
      </c>
      <c r="B183" s="32" t="s">
        <v>139</v>
      </c>
      <c r="C183" s="33">
        <v>922.0</v>
      </c>
      <c r="D183" s="55">
        <f t="shared" si="1"/>
        <v>743</v>
      </c>
      <c r="E183" s="35">
        <v>234.0</v>
      </c>
      <c r="F183" s="36">
        <v>87.0</v>
      </c>
      <c r="G183" s="37">
        <v>186.0</v>
      </c>
      <c r="H183" s="38">
        <v>236.0</v>
      </c>
      <c r="I183" s="111">
        <f t="shared" si="2"/>
        <v>0.4978723404</v>
      </c>
      <c r="J183" s="112">
        <f t="shared" si="3"/>
        <v>0.6813186813</v>
      </c>
      <c r="K183" s="113">
        <f t="shared" si="4"/>
        <v>0.5652759085</v>
      </c>
      <c r="L183" s="114">
        <f t="shared" si="5"/>
        <v>0.5808510638</v>
      </c>
      <c r="M183" s="115">
        <f t="shared" si="6"/>
        <v>0.6325706595</v>
      </c>
      <c r="N183" s="116">
        <f t="shared" si="7"/>
        <v>0.5652759085</v>
      </c>
      <c r="O183" s="117">
        <f t="shared" si="8"/>
        <v>0.5652759085</v>
      </c>
      <c r="P183" s="118">
        <f t="shared" si="9"/>
        <v>0.8924268703</v>
      </c>
      <c r="Q183" s="118">
        <f t="shared" si="10"/>
        <v>-0.3964628668</v>
      </c>
      <c r="R183" s="118">
        <f t="shared" si="11"/>
        <v>0.001519026359</v>
      </c>
      <c r="S183" s="119">
        <f t="shared" si="12"/>
        <v>0.4974830298</v>
      </c>
      <c r="T183" s="120">
        <f t="shared" si="13"/>
        <v>0.4978723404</v>
      </c>
      <c r="U183" s="121">
        <f t="shared" si="14"/>
        <v>-0.000389310635</v>
      </c>
      <c r="V183" s="122">
        <f t="shared" si="15"/>
        <v>-0.581333768</v>
      </c>
    </row>
    <row r="184">
      <c r="A184" s="31">
        <v>1002.0</v>
      </c>
      <c r="B184" s="32">
        <v>1550.0</v>
      </c>
      <c r="C184" s="33">
        <v>1033.0</v>
      </c>
      <c r="D184" s="55">
        <f t="shared" si="1"/>
        <v>769</v>
      </c>
      <c r="E184" s="35">
        <v>265.0</v>
      </c>
      <c r="F184" s="36">
        <v>118.0</v>
      </c>
      <c r="G184" s="37">
        <v>173.0</v>
      </c>
      <c r="H184" s="38">
        <v>213.0</v>
      </c>
      <c r="I184" s="111">
        <f t="shared" si="2"/>
        <v>0.5543933054</v>
      </c>
      <c r="J184" s="112">
        <f t="shared" si="3"/>
        <v>0.5945017182</v>
      </c>
      <c r="K184" s="113">
        <f t="shared" si="4"/>
        <v>0.5695708713</v>
      </c>
      <c r="L184" s="114">
        <f t="shared" si="5"/>
        <v>0.6087866109</v>
      </c>
      <c r="M184" s="115">
        <f t="shared" si="6"/>
        <v>0.6215864759</v>
      </c>
      <c r="N184" s="116">
        <f t="shared" si="7"/>
        <v>0.5695708713</v>
      </c>
      <c r="O184" s="117">
        <f t="shared" si="8"/>
        <v>0.5695708713</v>
      </c>
      <c r="P184" s="118">
        <f t="shared" si="9"/>
        <v>0.899207524</v>
      </c>
      <c r="Q184" s="118">
        <f t="shared" si="10"/>
        <v>-0.3459436267</v>
      </c>
      <c r="R184" s="118">
        <f t="shared" si="11"/>
        <v>0.001519026359</v>
      </c>
      <c r="S184" s="119">
        <f t="shared" si="12"/>
        <v>0.5547829237</v>
      </c>
      <c r="T184" s="120">
        <f t="shared" si="13"/>
        <v>0.5543933054</v>
      </c>
      <c r="U184" s="121">
        <f t="shared" si="14"/>
        <v>0.000389618227</v>
      </c>
      <c r="V184" s="122">
        <f t="shared" si="15"/>
        <v>-0.5825605449</v>
      </c>
    </row>
    <row r="185">
      <c r="A185" s="31">
        <v>655.0</v>
      </c>
      <c r="B185" s="32" t="s">
        <v>89</v>
      </c>
      <c r="C185" s="33">
        <v>1035.0</v>
      </c>
      <c r="D185" s="55">
        <f t="shared" si="1"/>
        <v>696</v>
      </c>
      <c r="E185" s="35">
        <v>122.0</v>
      </c>
      <c r="F185" s="36">
        <v>132.0</v>
      </c>
      <c r="G185" s="37">
        <v>124.0</v>
      </c>
      <c r="H185" s="38">
        <v>318.0</v>
      </c>
      <c r="I185" s="111">
        <f t="shared" si="2"/>
        <v>0.2772727273</v>
      </c>
      <c r="J185" s="112">
        <f t="shared" si="3"/>
        <v>0.484375</v>
      </c>
      <c r="K185" s="113">
        <f t="shared" si="4"/>
        <v>0.3534482759</v>
      </c>
      <c r="L185" s="114">
        <f t="shared" si="5"/>
        <v>0.5818181818</v>
      </c>
      <c r="M185" s="115">
        <f t="shared" si="6"/>
        <v>0.632183908</v>
      </c>
      <c r="N185" s="116">
        <f t="shared" si="7"/>
        <v>0.3534482759</v>
      </c>
      <c r="O185" s="117">
        <f t="shared" si="8"/>
        <v>0.3534482759</v>
      </c>
      <c r="P185" s="118">
        <f t="shared" si="9"/>
        <v>0.5580049209</v>
      </c>
      <c r="Q185" s="118">
        <f t="shared" si="10"/>
        <v>-0.2818603194</v>
      </c>
      <c r="R185" s="118">
        <f t="shared" si="11"/>
        <v>0.001519026359</v>
      </c>
      <c r="S185" s="119">
        <f t="shared" si="12"/>
        <v>0.2776636279</v>
      </c>
      <c r="T185" s="120">
        <f t="shared" si="13"/>
        <v>0.2772727273</v>
      </c>
      <c r="U185" s="121">
        <f t="shared" si="14"/>
        <v>0.0003909006517</v>
      </c>
      <c r="V185" s="122">
        <f t="shared" si="15"/>
        <v>-0.5827121962</v>
      </c>
    </row>
    <row r="186">
      <c r="A186" s="31">
        <v>26.0</v>
      </c>
      <c r="B186" s="32">
        <v>1352.0</v>
      </c>
      <c r="C186" s="33">
        <v>1510.0</v>
      </c>
      <c r="D186" s="55">
        <f t="shared" si="1"/>
        <v>992</v>
      </c>
      <c r="E186" s="35">
        <v>267.0</v>
      </c>
      <c r="F186" s="36">
        <v>206.0</v>
      </c>
      <c r="G186" s="37">
        <v>142.0</v>
      </c>
      <c r="H186" s="38">
        <v>377.0</v>
      </c>
      <c r="I186" s="111">
        <f t="shared" si="2"/>
        <v>0.4145962733</v>
      </c>
      <c r="J186" s="112">
        <f t="shared" si="3"/>
        <v>0.408045977</v>
      </c>
      <c r="K186" s="113">
        <f t="shared" si="4"/>
        <v>0.4122983871</v>
      </c>
      <c r="L186" s="114">
        <f t="shared" si="5"/>
        <v>0.5403726708</v>
      </c>
      <c r="M186" s="115">
        <f t="shared" si="6"/>
        <v>0.6491935484</v>
      </c>
      <c r="N186" s="116">
        <f t="shared" si="7"/>
        <v>0.4122983871</v>
      </c>
      <c r="O186" s="117">
        <f t="shared" si="8"/>
        <v>0.4122983871</v>
      </c>
      <c r="P186" s="118">
        <f t="shared" si="9"/>
        <v>0.6509142769</v>
      </c>
      <c r="Q186" s="118">
        <f t="shared" si="10"/>
        <v>-0.2374440659</v>
      </c>
      <c r="R186" s="118">
        <f t="shared" si="11"/>
        <v>0.001519026359</v>
      </c>
      <c r="S186" s="119">
        <f t="shared" si="12"/>
        <v>0.4149892374</v>
      </c>
      <c r="T186" s="120">
        <f t="shared" si="13"/>
        <v>0.4145962733</v>
      </c>
      <c r="U186" s="121">
        <f t="shared" si="14"/>
        <v>0.0003929640872</v>
      </c>
      <c r="V186" s="122">
        <f t="shared" si="15"/>
        <v>-0.5828682142</v>
      </c>
    </row>
    <row r="187">
      <c r="A187" s="31">
        <v>380.0</v>
      </c>
      <c r="B187" s="32">
        <v>6724.0</v>
      </c>
      <c r="C187" s="33">
        <v>1894.0</v>
      </c>
      <c r="D187" s="55">
        <f t="shared" si="1"/>
        <v>1251</v>
      </c>
      <c r="E187" s="35">
        <v>293.0</v>
      </c>
      <c r="F187" s="36">
        <v>305.0</v>
      </c>
      <c r="G187" s="37">
        <v>155.0</v>
      </c>
      <c r="H187" s="38">
        <v>498.0</v>
      </c>
      <c r="I187" s="111">
        <f t="shared" si="2"/>
        <v>0.3704171934</v>
      </c>
      <c r="J187" s="112">
        <f t="shared" si="3"/>
        <v>0.3369565217</v>
      </c>
      <c r="K187" s="113">
        <f t="shared" si="4"/>
        <v>0.3581135092</v>
      </c>
      <c r="L187" s="114">
        <f t="shared" si="5"/>
        <v>0.5815423515</v>
      </c>
      <c r="M187" s="115">
        <f t="shared" si="6"/>
        <v>0.6322941647</v>
      </c>
      <c r="N187" s="116">
        <f t="shared" si="7"/>
        <v>0.3581135092</v>
      </c>
      <c r="O187" s="117">
        <f t="shared" si="8"/>
        <v>0.3581135092</v>
      </c>
      <c r="P187" s="118">
        <f t="shared" si="9"/>
        <v>0.5653701377</v>
      </c>
      <c r="Q187" s="118">
        <f t="shared" si="10"/>
        <v>-0.1960767439</v>
      </c>
      <c r="R187" s="118">
        <f t="shared" si="11"/>
        <v>0.001519026359</v>
      </c>
      <c r="S187" s="119">
        <f t="shared" si="12"/>
        <v>0.3708124201</v>
      </c>
      <c r="T187" s="120">
        <f t="shared" si="13"/>
        <v>0.3704171934</v>
      </c>
      <c r="U187" s="121">
        <f t="shared" si="14"/>
        <v>0.0003952266963</v>
      </c>
      <c r="V187" s="122">
        <f t="shared" si="15"/>
        <v>-0.5830781063</v>
      </c>
    </row>
    <row r="188">
      <c r="A188" s="31">
        <v>614.0</v>
      </c>
      <c r="B188" s="32">
        <v>3783.0</v>
      </c>
      <c r="C188" s="33">
        <v>1555.0</v>
      </c>
      <c r="D188" s="55">
        <f t="shared" si="1"/>
        <v>866</v>
      </c>
      <c r="E188" s="35">
        <v>199.0</v>
      </c>
      <c r="F188" s="36">
        <v>206.0</v>
      </c>
      <c r="G188" s="37">
        <v>112.0</v>
      </c>
      <c r="H188" s="38">
        <v>349.0</v>
      </c>
      <c r="I188" s="111">
        <f t="shared" si="2"/>
        <v>0.3631386861</v>
      </c>
      <c r="J188" s="112">
        <f t="shared" si="3"/>
        <v>0.3522012579</v>
      </c>
      <c r="K188" s="113">
        <f t="shared" si="4"/>
        <v>0.3591224018</v>
      </c>
      <c r="L188" s="114">
        <f t="shared" si="5"/>
        <v>0.5802919708</v>
      </c>
      <c r="M188" s="115">
        <f t="shared" si="6"/>
        <v>0.6327944573</v>
      </c>
      <c r="N188" s="116">
        <f t="shared" si="7"/>
        <v>0.3591224018</v>
      </c>
      <c r="O188" s="117">
        <f t="shared" si="8"/>
        <v>0.3591224018</v>
      </c>
      <c r="P188" s="118">
        <f t="shared" si="9"/>
        <v>0.5669629226</v>
      </c>
      <c r="Q188" s="118">
        <f t="shared" si="10"/>
        <v>-0.2049477348</v>
      </c>
      <c r="R188" s="118">
        <f t="shared" si="11"/>
        <v>0.001519026359</v>
      </c>
      <c r="S188" s="119">
        <f t="shared" si="12"/>
        <v>0.3635342141</v>
      </c>
      <c r="T188" s="120">
        <f t="shared" si="13"/>
        <v>0.3631386861</v>
      </c>
      <c r="U188" s="121">
        <f t="shared" si="14"/>
        <v>0.0003955280123</v>
      </c>
      <c r="V188" s="122">
        <f t="shared" si="15"/>
        <v>-0.5830281925</v>
      </c>
    </row>
    <row r="189">
      <c r="A189" s="31">
        <v>100.0</v>
      </c>
      <c r="B189" s="32">
        <v>3729.0</v>
      </c>
      <c r="C189" s="33">
        <v>1274.0</v>
      </c>
      <c r="D189" s="55">
        <f t="shared" si="1"/>
        <v>903</v>
      </c>
      <c r="E189" s="35">
        <v>284.0</v>
      </c>
      <c r="F189" s="36">
        <v>165.0</v>
      </c>
      <c r="G189" s="37">
        <v>146.0</v>
      </c>
      <c r="H189" s="38">
        <v>308.0</v>
      </c>
      <c r="I189" s="111">
        <f t="shared" si="2"/>
        <v>0.4797297297</v>
      </c>
      <c r="J189" s="112">
        <f t="shared" si="3"/>
        <v>0.4694533762</v>
      </c>
      <c r="K189" s="113">
        <f t="shared" si="4"/>
        <v>0.4761904762</v>
      </c>
      <c r="L189" s="114">
        <f t="shared" si="5"/>
        <v>0.5253378378</v>
      </c>
      <c r="M189" s="115">
        <f t="shared" si="6"/>
        <v>0.6555924695</v>
      </c>
      <c r="N189" s="116">
        <f t="shared" si="7"/>
        <v>0.4761904762</v>
      </c>
      <c r="O189" s="117">
        <f t="shared" si="8"/>
        <v>0.4761904762</v>
      </c>
      <c r="P189" s="118">
        <f t="shared" si="9"/>
        <v>0.7517836333</v>
      </c>
      <c r="Q189" s="118">
        <f t="shared" si="10"/>
        <v>-0.2731773493</v>
      </c>
      <c r="R189" s="118">
        <f t="shared" si="11"/>
        <v>0.001519026359</v>
      </c>
      <c r="S189" s="119">
        <f t="shared" si="12"/>
        <v>0.4801253104</v>
      </c>
      <c r="T189" s="120">
        <f t="shared" si="13"/>
        <v>0.4797297297</v>
      </c>
      <c r="U189" s="121">
        <f t="shared" si="14"/>
        <v>0.0003955806925</v>
      </c>
      <c r="V189" s="122">
        <f t="shared" si="15"/>
        <v>-0.5827478166</v>
      </c>
    </row>
    <row r="190">
      <c r="A190" s="31">
        <v>136.0</v>
      </c>
      <c r="B190" s="32">
        <v>2738.0</v>
      </c>
      <c r="C190" s="33">
        <v>1311.0</v>
      </c>
      <c r="D190" s="55">
        <f t="shared" si="1"/>
        <v>870</v>
      </c>
      <c r="E190" s="35">
        <v>196.0</v>
      </c>
      <c r="F190" s="36">
        <v>208.0</v>
      </c>
      <c r="G190" s="37">
        <v>112.0</v>
      </c>
      <c r="H190" s="38">
        <v>354.0</v>
      </c>
      <c r="I190" s="111">
        <f t="shared" si="2"/>
        <v>0.3563636364</v>
      </c>
      <c r="J190" s="112">
        <f t="shared" si="3"/>
        <v>0.35</v>
      </c>
      <c r="K190" s="113">
        <f t="shared" si="4"/>
        <v>0.3540229885</v>
      </c>
      <c r="L190" s="114">
        <f t="shared" si="5"/>
        <v>0.5818181818</v>
      </c>
      <c r="M190" s="115">
        <f t="shared" si="6"/>
        <v>0.632183908</v>
      </c>
      <c r="N190" s="116">
        <f t="shared" si="7"/>
        <v>0.3540229885</v>
      </c>
      <c r="O190" s="117">
        <f t="shared" si="8"/>
        <v>0.3540229885</v>
      </c>
      <c r="P190" s="118">
        <f t="shared" si="9"/>
        <v>0.558912246</v>
      </c>
      <c r="Q190" s="118">
        <f t="shared" si="10"/>
        <v>-0.2036668114</v>
      </c>
      <c r="R190" s="118">
        <f t="shared" si="11"/>
        <v>0.001519026359</v>
      </c>
      <c r="S190" s="119">
        <f t="shared" si="12"/>
        <v>0.356764461</v>
      </c>
      <c r="T190" s="120">
        <f t="shared" si="13"/>
        <v>0.3563636364</v>
      </c>
      <c r="U190" s="121">
        <f t="shared" si="14"/>
        <v>0.0004008245934</v>
      </c>
      <c r="V190" s="122">
        <f t="shared" si="15"/>
        <v>-0.5830503886</v>
      </c>
    </row>
    <row r="191">
      <c r="A191" s="31">
        <v>566.0</v>
      </c>
      <c r="B191" s="32">
        <v>1346.0</v>
      </c>
      <c r="C191" s="33">
        <v>1534.0</v>
      </c>
      <c r="D191" s="55">
        <f t="shared" si="1"/>
        <v>1099</v>
      </c>
      <c r="E191" s="35">
        <v>391.0</v>
      </c>
      <c r="F191" s="36">
        <v>183.0</v>
      </c>
      <c r="G191" s="37">
        <v>203.0</v>
      </c>
      <c r="H191" s="38">
        <v>322.0</v>
      </c>
      <c r="I191" s="111">
        <f t="shared" si="2"/>
        <v>0.5483870968</v>
      </c>
      <c r="J191" s="112">
        <f t="shared" si="3"/>
        <v>0.5259067358</v>
      </c>
      <c r="K191" s="113">
        <f t="shared" si="4"/>
        <v>0.5404913558</v>
      </c>
      <c r="L191" s="114">
        <f t="shared" si="5"/>
        <v>0.5413744741</v>
      </c>
      <c r="M191" s="115">
        <f t="shared" si="6"/>
        <v>0.6487716106</v>
      </c>
      <c r="N191" s="116">
        <f t="shared" si="7"/>
        <v>0.5404913558</v>
      </c>
      <c r="O191" s="117">
        <f t="shared" si="8"/>
        <v>0.5404913558</v>
      </c>
      <c r="P191" s="118">
        <f t="shared" si="9"/>
        <v>0.853298366</v>
      </c>
      <c r="Q191" s="118">
        <f t="shared" si="10"/>
        <v>-0.3060278514</v>
      </c>
      <c r="R191" s="118">
        <f t="shared" si="11"/>
        <v>0.001519026359</v>
      </c>
      <c r="S191" s="119">
        <f t="shared" si="12"/>
        <v>0.548789541</v>
      </c>
      <c r="T191" s="120">
        <f t="shared" si="13"/>
        <v>0.5483870968</v>
      </c>
      <c r="U191" s="121">
        <f t="shared" si="14"/>
        <v>0.0004024442081</v>
      </c>
      <c r="V191" s="122">
        <f t="shared" si="15"/>
        <v>-0.5826704142</v>
      </c>
    </row>
    <row r="192">
      <c r="A192" s="31">
        <v>40.0</v>
      </c>
      <c r="B192" s="32">
        <v>7416.0</v>
      </c>
      <c r="C192" s="33">
        <v>1079.0</v>
      </c>
      <c r="D192" s="55">
        <f t="shared" si="1"/>
        <v>684</v>
      </c>
      <c r="E192" s="35">
        <v>162.0</v>
      </c>
      <c r="F192" s="36">
        <v>172.0</v>
      </c>
      <c r="G192" s="37">
        <v>87.0</v>
      </c>
      <c r="H192" s="38">
        <v>263.0</v>
      </c>
      <c r="I192" s="111">
        <f t="shared" si="2"/>
        <v>0.3811764706</v>
      </c>
      <c r="J192" s="112">
        <f t="shared" si="3"/>
        <v>0.3359073359</v>
      </c>
      <c r="K192" s="113">
        <f t="shared" si="4"/>
        <v>0.3640350877</v>
      </c>
      <c r="L192" s="114">
        <f t="shared" si="5"/>
        <v>0.6094117647</v>
      </c>
      <c r="M192" s="115">
        <f t="shared" si="6"/>
        <v>0.6213450292</v>
      </c>
      <c r="N192" s="116">
        <f t="shared" si="7"/>
        <v>0.3640350877</v>
      </c>
      <c r="O192" s="117">
        <f t="shared" si="8"/>
        <v>0.3640350877</v>
      </c>
      <c r="P192" s="118">
        <f t="shared" si="9"/>
        <v>0.5747188039</v>
      </c>
      <c r="Q192" s="118">
        <f t="shared" si="10"/>
        <v>-0.1954662173</v>
      </c>
      <c r="R192" s="118">
        <f t="shared" si="11"/>
        <v>0.001519026359</v>
      </c>
      <c r="S192" s="119">
        <f t="shared" si="12"/>
        <v>0.380771613</v>
      </c>
      <c r="T192" s="120">
        <f t="shared" si="13"/>
        <v>0.3811764706</v>
      </c>
      <c r="U192" s="121">
        <f t="shared" si="14"/>
        <v>-0.0004048575786</v>
      </c>
      <c r="V192" s="122">
        <f t="shared" si="15"/>
        <v>-0.5806999098</v>
      </c>
    </row>
    <row r="193">
      <c r="A193" s="31">
        <v>560.0</v>
      </c>
      <c r="B193" s="32">
        <v>6424.0</v>
      </c>
      <c r="C193" s="33">
        <v>1436.0</v>
      </c>
      <c r="D193" s="55">
        <f t="shared" si="1"/>
        <v>809</v>
      </c>
      <c r="E193" s="35">
        <v>181.0</v>
      </c>
      <c r="F193" s="36">
        <v>192.0</v>
      </c>
      <c r="G193" s="37">
        <v>108.0</v>
      </c>
      <c r="H193" s="38">
        <v>328.0</v>
      </c>
      <c r="I193" s="111">
        <f t="shared" si="2"/>
        <v>0.3555992141</v>
      </c>
      <c r="J193" s="112">
        <f t="shared" si="3"/>
        <v>0.36</v>
      </c>
      <c r="K193" s="113">
        <f t="shared" si="4"/>
        <v>0.3572311496</v>
      </c>
      <c r="L193" s="114">
        <f t="shared" si="5"/>
        <v>0.5893909627</v>
      </c>
      <c r="M193" s="115">
        <f t="shared" si="6"/>
        <v>0.6291718171</v>
      </c>
      <c r="N193" s="116">
        <f t="shared" si="7"/>
        <v>0.3572311496</v>
      </c>
      <c r="O193" s="117">
        <f t="shared" si="8"/>
        <v>0.3572311496</v>
      </c>
      <c r="P193" s="118">
        <f t="shared" si="9"/>
        <v>0.5639771163</v>
      </c>
      <c r="Q193" s="118">
        <f t="shared" si="10"/>
        <v>-0.2094858632</v>
      </c>
      <c r="R193" s="118">
        <f t="shared" si="11"/>
        <v>0.001519026359</v>
      </c>
      <c r="S193" s="119">
        <f t="shared" si="12"/>
        <v>0.3560102795</v>
      </c>
      <c r="T193" s="120">
        <f t="shared" si="13"/>
        <v>0.3555992141</v>
      </c>
      <c r="U193" s="121">
        <f t="shared" si="14"/>
        <v>0.000411065313</v>
      </c>
      <c r="V193" s="122">
        <f t="shared" si="15"/>
        <v>-0.5830470236</v>
      </c>
    </row>
    <row r="194">
      <c r="A194" s="31">
        <v>775.0</v>
      </c>
      <c r="B194" s="32">
        <v>3418.0</v>
      </c>
      <c r="C194" s="33">
        <v>804.0</v>
      </c>
      <c r="D194" s="55">
        <f t="shared" si="1"/>
        <v>595</v>
      </c>
      <c r="E194" s="35">
        <v>203.0</v>
      </c>
      <c r="F194" s="36">
        <v>97.0</v>
      </c>
      <c r="G194" s="37">
        <v>111.0</v>
      </c>
      <c r="H194" s="38">
        <v>184.0</v>
      </c>
      <c r="I194" s="111">
        <f t="shared" si="2"/>
        <v>0.5245478036</v>
      </c>
      <c r="J194" s="112">
        <f t="shared" si="3"/>
        <v>0.5336538462</v>
      </c>
      <c r="K194" s="113">
        <f t="shared" si="4"/>
        <v>0.5277310924</v>
      </c>
      <c r="L194" s="114">
        <f t="shared" si="5"/>
        <v>0.5374677003</v>
      </c>
      <c r="M194" s="115">
        <f t="shared" si="6"/>
        <v>0.6504201681</v>
      </c>
      <c r="N194" s="116">
        <f t="shared" si="7"/>
        <v>0.5277310924</v>
      </c>
      <c r="O194" s="117">
        <f t="shared" si="8"/>
        <v>0.5277310924</v>
      </c>
      <c r="P194" s="118">
        <f t="shared" si="9"/>
        <v>0.833153156</v>
      </c>
      <c r="Q194" s="118">
        <f t="shared" si="10"/>
        <v>-0.310535935</v>
      </c>
      <c r="R194" s="118">
        <f t="shared" si="11"/>
        <v>0.001519026359</v>
      </c>
      <c r="S194" s="119">
        <f t="shared" si="12"/>
        <v>0.5241362474</v>
      </c>
      <c r="T194" s="120">
        <f t="shared" si="13"/>
        <v>0.5245478036</v>
      </c>
      <c r="U194" s="121">
        <f t="shared" si="14"/>
        <v>-0.000411556261</v>
      </c>
      <c r="V194" s="122">
        <f t="shared" si="15"/>
        <v>-0.581133971</v>
      </c>
    </row>
    <row r="195">
      <c r="A195" s="31">
        <v>271.0</v>
      </c>
      <c r="B195" s="32">
        <v>1711.0</v>
      </c>
      <c r="C195" s="33">
        <v>220.0</v>
      </c>
      <c r="D195" s="55">
        <f t="shared" si="1"/>
        <v>151</v>
      </c>
      <c r="E195" s="35">
        <v>29.0</v>
      </c>
      <c r="F195" s="36">
        <v>45.0</v>
      </c>
      <c r="G195" s="37">
        <v>24.0</v>
      </c>
      <c r="H195" s="38">
        <v>53.0</v>
      </c>
      <c r="I195" s="111">
        <f t="shared" si="2"/>
        <v>0.3536585366</v>
      </c>
      <c r="J195" s="112">
        <f t="shared" si="3"/>
        <v>0.347826087</v>
      </c>
      <c r="K195" s="113">
        <f t="shared" si="4"/>
        <v>0.3509933775</v>
      </c>
      <c r="L195" s="114">
        <f t="shared" si="5"/>
        <v>0.8414634146</v>
      </c>
      <c r="M195" s="115">
        <f t="shared" si="6"/>
        <v>0.5430463576</v>
      </c>
      <c r="N195" s="116">
        <f t="shared" si="7"/>
        <v>0.3509933775</v>
      </c>
      <c r="O195" s="117">
        <f t="shared" si="8"/>
        <v>0.3509933775</v>
      </c>
      <c r="P195" s="118">
        <f t="shared" si="9"/>
        <v>0.5541292609</v>
      </c>
      <c r="Q195" s="118">
        <f t="shared" si="10"/>
        <v>-0.2024018002</v>
      </c>
      <c r="R195" s="118">
        <f t="shared" si="11"/>
        <v>0.001519026359</v>
      </c>
      <c r="S195" s="119">
        <f t="shared" si="12"/>
        <v>0.353246487</v>
      </c>
      <c r="T195" s="120">
        <f t="shared" si="13"/>
        <v>0.3536585366</v>
      </c>
      <c r="U195" s="121">
        <f t="shared" si="14"/>
        <v>-0.0004120495394</v>
      </c>
      <c r="V195" s="122">
        <f t="shared" si="15"/>
        <v>-0.5807205331</v>
      </c>
    </row>
    <row r="196">
      <c r="A196" s="31">
        <v>937.0</v>
      </c>
      <c r="B196" s="32">
        <v>5636.0</v>
      </c>
      <c r="C196" s="33">
        <v>1376.0</v>
      </c>
      <c r="D196" s="55">
        <f t="shared" si="1"/>
        <v>692</v>
      </c>
      <c r="E196" s="35">
        <v>142.0</v>
      </c>
      <c r="F196" s="36">
        <v>122.0</v>
      </c>
      <c r="G196" s="37">
        <v>131.0</v>
      </c>
      <c r="H196" s="38">
        <v>297.0</v>
      </c>
      <c r="I196" s="111">
        <f t="shared" si="2"/>
        <v>0.3234624146</v>
      </c>
      <c r="J196" s="112">
        <f t="shared" si="3"/>
        <v>0.5177865613</v>
      </c>
      <c r="K196" s="113">
        <f t="shared" si="4"/>
        <v>0.3945086705</v>
      </c>
      <c r="L196" s="114">
        <f t="shared" si="5"/>
        <v>0.576309795</v>
      </c>
      <c r="M196" s="115">
        <f t="shared" si="6"/>
        <v>0.6343930636</v>
      </c>
      <c r="N196" s="116">
        <f t="shared" si="7"/>
        <v>0.3945086705</v>
      </c>
      <c r="O196" s="117">
        <f t="shared" si="8"/>
        <v>0.3945086705</v>
      </c>
      <c r="P196" s="118">
        <f t="shared" si="9"/>
        <v>0.6228288396</v>
      </c>
      <c r="Q196" s="118">
        <f t="shared" si="10"/>
        <v>-0.3013026798</v>
      </c>
      <c r="R196" s="118">
        <f t="shared" si="11"/>
        <v>0.001519026359</v>
      </c>
      <c r="S196" s="119">
        <f t="shared" si="12"/>
        <v>0.3230451861</v>
      </c>
      <c r="T196" s="120">
        <f t="shared" si="13"/>
        <v>0.3234624146</v>
      </c>
      <c r="U196" s="121">
        <f t="shared" si="14"/>
        <v>-0.000417228443</v>
      </c>
      <c r="V196" s="122">
        <f t="shared" si="15"/>
        <v>-0.5810993832</v>
      </c>
    </row>
    <row r="197">
      <c r="A197" s="31">
        <v>358.0</v>
      </c>
      <c r="B197" s="32">
        <v>6362.0</v>
      </c>
      <c r="C197" s="33">
        <v>1180.0</v>
      </c>
      <c r="D197" s="55">
        <f t="shared" si="1"/>
        <v>599</v>
      </c>
      <c r="E197" s="35">
        <v>102.0</v>
      </c>
      <c r="F197" s="36">
        <v>168.0</v>
      </c>
      <c r="G197" s="37">
        <v>59.0</v>
      </c>
      <c r="H197" s="38">
        <v>270.0</v>
      </c>
      <c r="I197" s="111">
        <f t="shared" si="2"/>
        <v>0.2741935484</v>
      </c>
      <c r="J197" s="112">
        <f t="shared" si="3"/>
        <v>0.2599118943</v>
      </c>
      <c r="K197" s="113">
        <f t="shared" si="4"/>
        <v>0.2687813022</v>
      </c>
      <c r="L197" s="114">
        <f t="shared" si="5"/>
        <v>0.6102150538</v>
      </c>
      <c r="M197" s="115">
        <f t="shared" si="6"/>
        <v>0.6210350584</v>
      </c>
      <c r="N197" s="116">
        <f t="shared" si="7"/>
        <v>0.2687813022</v>
      </c>
      <c r="O197" s="117">
        <f t="shared" si="8"/>
        <v>0.2687813022</v>
      </c>
      <c r="P197" s="118">
        <f t="shared" si="9"/>
        <v>0.4243373062</v>
      </c>
      <c r="Q197" s="118">
        <f t="shared" si="10"/>
        <v>-0.1512440765</v>
      </c>
      <c r="R197" s="118">
        <f t="shared" si="11"/>
        <v>0.001519026359</v>
      </c>
      <c r="S197" s="119">
        <f t="shared" si="12"/>
        <v>0.2746122561</v>
      </c>
      <c r="T197" s="120">
        <f t="shared" si="13"/>
        <v>0.2741935484</v>
      </c>
      <c r="U197" s="121">
        <f t="shared" si="14"/>
        <v>0.0004187077474</v>
      </c>
      <c r="V197" s="122">
        <f t="shared" si="15"/>
        <v>-0.5835161358</v>
      </c>
    </row>
    <row r="198">
      <c r="A198" s="31">
        <v>500.0</v>
      </c>
      <c r="B198" s="32">
        <v>3565.0</v>
      </c>
      <c r="C198" s="33">
        <v>1340.0</v>
      </c>
      <c r="D198" s="55">
        <f t="shared" si="1"/>
        <v>988</v>
      </c>
      <c r="E198" s="35">
        <v>322.0</v>
      </c>
      <c r="F198" s="36">
        <v>194.0</v>
      </c>
      <c r="G198" s="37">
        <v>164.0</v>
      </c>
      <c r="H198" s="38">
        <v>308.0</v>
      </c>
      <c r="I198" s="111">
        <f t="shared" si="2"/>
        <v>0.5111111111</v>
      </c>
      <c r="J198" s="112">
        <f t="shared" si="3"/>
        <v>0.4581005587</v>
      </c>
      <c r="K198" s="113">
        <f t="shared" si="4"/>
        <v>0.491902834</v>
      </c>
      <c r="L198" s="114">
        <f t="shared" si="5"/>
        <v>0.5682539683</v>
      </c>
      <c r="M198" s="115">
        <f t="shared" si="6"/>
        <v>0.6376518219</v>
      </c>
      <c r="N198" s="116">
        <f t="shared" si="7"/>
        <v>0.491902834</v>
      </c>
      <c r="O198" s="117">
        <f t="shared" si="8"/>
        <v>0.491902834</v>
      </c>
      <c r="P198" s="118">
        <f t="shared" si="9"/>
        <v>0.7765894496</v>
      </c>
      <c r="Q198" s="118">
        <f t="shared" si="10"/>
        <v>-0.266571086</v>
      </c>
      <c r="R198" s="118">
        <f t="shared" si="11"/>
        <v>0.001519026359</v>
      </c>
      <c r="S198" s="119">
        <f t="shared" si="12"/>
        <v>0.51153739</v>
      </c>
      <c r="T198" s="120">
        <f t="shared" si="13"/>
        <v>0.5111111111</v>
      </c>
      <c r="U198" s="121">
        <f t="shared" si="14"/>
        <v>0.0004262788395</v>
      </c>
      <c r="V198" s="122">
        <f t="shared" si="15"/>
        <v>-0.582835711</v>
      </c>
    </row>
    <row r="199">
      <c r="A199" s="31">
        <v>386.0</v>
      </c>
      <c r="B199" s="32">
        <v>3739.0</v>
      </c>
      <c r="C199" s="33">
        <v>1078.0</v>
      </c>
      <c r="D199" s="55">
        <f t="shared" si="1"/>
        <v>860</v>
      </c>
      <c r="E199" s="35">
        <v>245.0</v>
      </c>
      <c r="F199" s="36">
        <v>160.0</v>
      </c>
      <c r="G199" s="37">
        <v>149.0</v>
      </c>
      <c r="H199" s="38">
        <v>306.0</v>
      </c>
      <c r="I199" s="111">
        <f t="shared" si="2"/>
        <v>0.444646098</v>
      </c>
      <c r="J199" s="112">
        <f t="shared" si="3"/>
        <v>0.4822006472</v>
      </c>
      <c r="K199" s="113">
        <f t="shared" si="4"/>
        <v>0.4581395349</v>
      </c>
      <c r="L199" s="114">
        <f t="shared" si="5"/>
        <v>0.5607985481</v>
      </c>
      <c r="M199" s="115">
        <f t="shared" si="6"/>
        <v>0.6406976744</v>
      </c>
      <c r="N199" s="116">
        <f t="shared" si="7"/>
        <v>0.4581395349</v>
      </c>
      <c r="O199" s="117">
        <f t="shared" si="8"/>
        <v>0.4581395349</v>
      </c>
      <c r="P199" s="118">
        <f t="shared" si="9"/>
        <v>0.7232857886</v>
      </c>
      <c r="Q199" s="118">
        <f t="shared" si="10"/>
        <v>-0.2805950523</v>
      </c>
      <c r="R199" s="118">
        <f t="shared" si="11"/>
        <v>0.001519026359</v>
      </c>
      <c r="S199" s="119">
        <f t="shared" si="12"/>
        <v>0.4442097627</v>
      </c>
      <c r="T199" s="120">
        <f t="shared" si="13"/>
        <v>0.444646098</v>
      </c>
      <c r="U199" s="121">
        <f t="shared" si="14"/>
        <v>-0.0004363352805</v>
      </c>
      <c r="V199" s="122">
        <f t="shared" si="15"/>
        <v>-0.5810002923</v>
      </c>
    </row>
    <row r="200">
      <c r="A200" s="31">
        <v>183.0</v>
      </c>
      <c r="B200" s="32">
        <v>7651.0</v>
      </c>
      <c r="C200" s="33">
        <v>2232.0</v>
      </c>
      <c r="D200" s="55">
        <f t="shared" si="1"/>
        <v>1736</v>
      </c>
      <c r="E200" s="35">
        <v>524.0</v>
      </c>
      <c r="F200" s="36">
        <v>315.0</v>
      </c>
      <c r="G200" s="37">
        <v>297.0</v>
      </c>
      <c r="H200" s="38">
        <v>600.0</v>
      </c>
      <c r="I200" s="111">
        <f t="shared" si="2"/>
        <v>0.4661921708</v>
      </c>
      <c r="J200" s="112">
        <f t="shared" si="3"/>
        <v>0.4852941176</v>
      </c>
      <c r="K200" s="113">
        <f t="shared" si="4"/>
        <v>0.4729262673</v>
      </c>
      <c r="L200" s="114">
        <f t="shared" si="5"/>
        <v>0.5444839858</v>
      </c>
      <c r="M200" s="115">
        <f t="shared" si="6"/>
        <v>0.6474654378</v>
      </c>
      <c r="N200" s="116">
        <f t="shared" si="7"/>
        <v>0.4729262673</v>
      </c>
      <c r="O200" s="117">
        <f t="shared" si="8"/>
        <v>0.4729262673</v>
      </c>
      <c r="P200" s="118">
        <f t="shared" si="9"/>
        <v>0.7466302778</v>
      </c>
      <c r="Q200" s="118">
        <f t="shared" si="10"/>
        <v>-0.2823951587</v>
      </c>
      <c r="R200" s="118">
        <f t="shared" si="11"/>
        <v>0.001519026359</v>
      </c>
      <c r="S200" s="119">
        <f t="shared" si="12"/>
        <v>0.4657541454</v>
      </c>
      <c r="T200" s="120">
        <f t="shared" si="13"/>
        <v>0.4661921708</v>
      </c>
      <c r="U200" s="121">
        <f t="shared" si="14"/>
        <v>-0.0004380253758</v>
      </c>
      <c r="V200" s="122">
        <f t="shared" si="15"/>
        <v>-0.5810025778</v>
      </c>
    </row>
    <row r="201">
      <c r="A201" s="31">
        <v>446.0</v>
      </c>
      <c r="B201" s="32">
        <v>3761.0</v>
      </c>
      <c r="C201" s="33">
        <v>1239.0</v>
      </c>
      <c r="D201" s="55">
        <f t="shared" si="1"/>
        <v>840</v>
      </c>
      <c r="E201" s="35">
        <v>163.0</v>
      </c>
      <c r="F201" s="36">
        <v>186.0</v>
      </c>
      <c r="G201" s="37">
        <v>123.0</v>
      </c>
      <c r="H201" s="38">
        <v>368.0</v>
      </c>
      <c r="I201" s="111">
        <f t="shared" si="2"/>
        <v>0.3069679849</v>
      </c>
      <c r="J201" s="112">
        <f t="shared" si="3"/>
        <v>0.3980582524</v>
      </c>
      <c r="K201" s="113">
        <f t="shared" si="4"/>
        <v>0.3404761905</v>
      </c>
      <c r="L201" s="114">
        <f t="shared" si="5"/>
        <v>0.581920904</v>
      </c>
      <c r="M201" s="115">
        <f t="shared" si="6"/>
        <v>0.6321428571</v>
      </c>
      <c r="N201" s="116">
        <f t="shared" si="7"/>
        <v>0.3404761905</v>
      </c>
      <c r="O201" s="117">
        <f t="shared" si="8"/>
        <v>0.3404761905</v>
      </c>
      <c r="P201" s="118">
        <f t="shared" si="9"/>
        <v>0.5375252978</v>
      </c>
      <c r="Q201" s="118">
        <f t="shared" si="10"/>
        <v>-0.2316321572</v>
      </c>
      <c r="R201" s="118">
        <f t="shared" si="11"/>
        <v>0.001519026359</v>
      </c>
      <c r="S201" s="119">
        <f t="shared" si="12"/>
        <v>0.307412167</v>
      </c>
      <c r="T201" s="120">
        <f t="shared" si="13"/>
        <v>0.3069679849</v>
      </c>
      <c r="U201" s="121">
        <f t="shared" si="14"/>
        <v>0.0004441820204</v>
      </c>
      <c r="V201" s="122">
        <f t="shared" si="15"/>
        <v>-0.5830210474</v>
      </c>
    </row>
    <row r="202">
      <c r="A202" s="31">
        <v>304.0</v>
      </c>
      <c r="B202" s="32">
        <v>6611.0</v>
      </c>
      <c r="C202" s="33">
        <v>1012.0</v>
      </c>
      <c r="D202" s="55">
        <f t="shared" si="1"/>
        <v>711</v>
      </c>
      <c r="E202" s="35">
        <v>205.0</v>
      </c>
      <c r="F202" s="36">
        <v>126.0</v>
      </c>
      <c r="G202" s="37">
        <v>132.0</v>
      </c>
      <c r="H202" s="38">
        <v>248.0</v>
      </c>
      <c r="I202" s="111">
        <f t="shared" si="2"/>
        <v>0.4525386313</v>
      </c>
      <c r="J202" s="112">
        <f t="shared" si="3"/>
        <v>0.511627907</v>
      </c>
      <c r="K202" s="113">
        <f t="shared" si="4"/>
        <v>0.4739803094</v>
      </c>
      <c r="L202" s="114">
        <f t="shared" si="5"/>
        <v>0.5695364238</v>
      </c>
      <c r="M202" s="115">
        <f t="shared" si="6"/>
        <v>0.6371308017</v>
      </c>
      <c r="N202" s="116">
        <f t="shared" si="7"/>
        <v>0.4739803094</v>
      </c>
      <c r="O202" s="117">
        <f t="shared" si="8"/>
        <v>0.4739803094</v>
      </c>
      <c r="P202" s="118">
        <f t="shared" si="9"/>
        <v>0.7482943422</v>
      </c>
      <c r="Q202" s="118">
        <f t="shared" si="10"/>
        <v>-0.297718927</v>
      </c>
      <c r="R202" s="118">
        <f t="shared" si="11"/>
        <v>0.001519026359</v>
      </c>
      <c r="S202" s="119">
        <f t="shared" si="12"/>
        <v>0.4520944416</v>
      </c>
      <c r="T202" s="120">
        <f t="shared" si="13"/>
        <v>0.4525386313</v>
      </c>
      <c r="U202" s="121">
        <f t="shared" si="14"/>
        <v>-0.0004441897794</v>
      </c>
      <c r="V202" s="122">
        <f t="shared" si="15"/>
        <v>-0.5810369864</v>
      </c>
    </row>
    <row r="203">
      <c r="A203" s="31">
        <v>1123.0</v>
      </c>
      <c r="B203" s="32" t="s">
        <v>221</v>
      </c>
      <c r="C203" s="33">
        <v>856.0</v>
      </c>
      <c r="D203" s="55">
        <f t="shared" si="1"/>
        <v>724</v>
      </c>
      <c r="E203" s="35">
        <v>292.0</v>
      </c>
      <c r="F203" s="36">
        <v>98.0</v>
      </c>
      <c r="G203" s="37">
        <v>166.0</v>
      </c>
      <c r="H203" s="38">
        <v>168.0</v>
      </c>
      <c r="I203" s="111">
        <f t="shared" si="2"/>
        <v>0.6347826087</v>
      </c>
      <c r="J203" s="112">
        <f t="shared" si="3"/>
        <v>0.6287878788</v>
      </c>
      <c r="K203" s="113">
        <f t="shared" si="4"/>
        <v>0.6325966851</v>
      </c>
      <c r="L203" s="114">
        <f t="shared" si="5"/>
        <v>0.5739130435</v>
      </c>
      <c r="M203" s="115">
        <f t="shared" si="6"/>
        <v>0.635359116</v>
      </c>
      <c r="N203" s="116">
        <f t="shared" si="7"/>
        <v>0.6325966851</v>
      </c>
      <c r="O203" s="117">
        <f t="shared" si="8"/>
        <v>0.6325966851</v>
      </c>
      <c r="P203" s="118">
        <f t="shared" si="9"/>
        <v>0.9987092521</v>
      </c>
      <c r="Q203" s="118">
        <f t="shared" si="10"/>
        <v>-0.365894921</v>
      </c>
      <c r="R203" s="118">
        <f t="shared" si="11"/>
        <v>0.001519026359</v>
      </c>
      <c r="S203" s="119">
        <f t="shared" si="12"/>
        <v>0.6343333575</v>
      </c>
      <c r="T203" s="120">
        <f t="shared" si="13"/>
        <v>0.6347826087</v>
      </c>
      <c r="U203" s="121">
        <f t="shared" si="14"/>
        <v>-0.0004492511679</v>
      </c>
      <c r="V203" s="122">
        <f t="shared" si="15"/>
        <v>-0.5811907038</v>
      </c>
    </row>
    <row r="204">
      <c r="A204" s="31">
        <v>240.0</v>
      </c>
      <c r="B204" s="32" t="s">
        <v>149</v>
      </c>
      <c r="C204" s="33">
        <v>1120.0</v>
      </c>
      <c r="D204" s="55">
        <f t="shared" si="1"/>
        <v>833</v>
      </c>
      <c r="E204" s="35">
        <v>124.0</v>
      </c>
      <c r="F204" s="36">
        <v>183.0</v>
      </c>
      <c r="G204" s="37">
        <v>123.0</v>
      </c>
      <c r="H204" s="38">
        <v>403.0</v>
      </c>
      <c r="I204" s="111">
        <f t="shared" si="2"/>
        <v>0.2352941176</v>
      </c>
      <c r="J204" s="112">
        <f t="shared" si="3"/>
        <v>0.4019607843</v>
      </c>
      <c r="K204" s="113">
        <f t="shared" si="4"/>
        <v>0.2965186074</v>
      </c>
      <c r="L204" s="114">
        <f t="shared" si="5"/>
        <v>0.5806451613</v>
      </c>
      <c r="M204" s="115">
        <f t="shared" si="6"/>
        <v>0.6326530612</v>
      </c>
      <c r="N204" s="116">
        <f t="shared" si="7"/>
        <v>0.2965186074</v>
      </c>
      <c r="O204" s="117">
        <f t="shared" si="8"/>
        <v>0.2965186074</v>
      </c>
      <c r="P204" s="118">
        <f t="shared" si="9"/>
        <v>0.4681274557</v>
      </c>
      <c r="Q204" s="118">
        <f t="shared" si="10"/>
        <v>-0.2339030607</v>
      </c>
      <c r="R204" s="118">
        <f t="shared" si="11"/>
        <v>0.001519026359</v>
      </c>
      <c r="S204" s="119">
        <f t="shared" si="12"/>
        <v>0.2357434213</v>
      </c>
      <c r="T204" s="120">
        <f t="shared" si="13"/>
        <v>0.2352941176</v>
      </c>
      <c r="U204" s="121">
        <f t="shared" si="14"/>
        <v>0.000449303686</v>
      </c>
      <c r="V204" s="122">
        <f t="shared" si="15"/>
        <v>-0.5830229554</v>
      </c>
    </row>
    <row r="205">
      <c r="A205" s="31">
        <v>344.0</v>
      </c>
      <c r="B205" s="32">
        <v>7524.0</v>
      </c>
      <c r="C205" s="33">
        <v>1371.0</v>
      </c>
      <c r="D205" s="55">
        <f t="shared" si="1"/>
        <v>737</v>
      </c>
      <c r="E205" s="35">
        <v>176.0</v>
      </c>
      <c r="F205" s="36">
        <v>163.0</v>
      </c>
      <c r="G205" s="37">
        <v>93.0</v>
      </c>
      <c r="H205" s="38">
        <v>305.0</v>
      </c>
      <c r="I205" s="111">
        <f t="shared" si="2"/>
        <v>0.3659043659</v>
      </c>
      <c r="J205" s="112">
        <f t="shared" si="3"/>
        <v>0.36328125</v>
      </c>
      <c r="K205" s="113">
        <f t="shared" si="4"/>
        <v>0.3649932157</v>
      </c>
      <c r="L205" s="114">
        <f t="shared" si="5"/>
        <v>0.5322245322</v>
      </c>
      <c r="M205" s="115">
        <f t="shared" si="6"/>
        <v>0.6526458616</v>
      </c>
      <c r="N205" s="116">
        <f t="shared" si="7"/>
        <v>0.3649932157</v>
      </c>
      <c r="O205" s="117">
        <f t="shared" si="8"/>
        <v>0.3649932157</v>
      </c>
      <c r="P205" s="118">
        <f t="shared" si="9"/>
        <v>0.5762314443</v>
      </c>
      <c r="Q205" s="118">
        <f t="shared" si="10"/>
        <v>-0.2113952395</v>
      </c>
      <c r="R205" s="118">
        <f t="shared" si="11"/>
        <v>0.001519026359</v>
      </c>
      <c r="S205" s="119">
        <f t="shared" si="12"/>
        <v>0.3663552312</v>
      </c>
      <c r="T205" s="120">
        <f t="shared" si="13"/>
        <v>0.3659043659</v>
      </c>
      <c r="U205" s="121">
        <f t="shared" si="14"/>
        <v>0.0004508652459</v>
      </c>
      <c r="V205" s="122">
        <f t="shared" si="15"/>
        <v>-0.5831462669</v>
      </c>
    </row>
    <row r="206">
      <c r="A206" s="31">
        <v>132.0</v>
      </c>
      <c r="B206" s="32">
        <v>2700.0</v>
      </c>
      <c r="C206" s="33">
        <v>1107.0</v>
      </c>
      <c r="D206" s="55">
        <f t="shared" si="1"/>
        <v>814</v>
      </c>
      <c r="E206" s="35">
        <v>238.0</v>
      </c>
      <c r="F206" s="36">
        <v>169.0</v>
      </c>
      <c r="G206" s="37">
        <v>125.0</v>
      </c>
      <c r="H206" s="38">
        <v>282.0</v>
      </c>
      <c r="I206" s="111">
        <f t="shared" si="2"/>
        <v>0.4576923077</v>
      </c>
      <c r="J206" s="112">
        <f t="shared" si="3"/>
        <v>0.425170068</v>
      </c>
      <c r="K206" s="113">
        <f t="shared" si="4"/>
        <v>0.4459459459</v>
      </c>
      <c r="L206" s="114">
        <f t="shared" si="5"/>
        <v>0.5653846154</v>
      </c>
      <c r="M206" s="115">
        <f t="shared" si="6"/>
        <v>0.6388206388</v>
      </c>
      <c r="N206" s="116">
        <f t="shared" si="7"/>
        <v>0.4459459459</v>
      </c>
      <c r="O206" s="117">
        <f t="shared" si="8"/>
        <v>0.4459459459</v>
      </c>
      <c r="P206" s="118">
        <f t="shared" si="9"/>
        <v>0.7040352134</v>
      </c>
      <c r="Q206" s="118">
        <f t="shared" si="10"/>
        <v>-0.2474086631</v>
      </c>
      <c r="R206" s="118">
        <f t="shared" si="11"/>
        <v>0.001519026359</v>
      </c>
      <c r="S206" s="119">
        <f t="shared" si="12"/>
        <v>0.4581455767</v>
      </c>
      <c r="T206" s="120">
        <f t="shared" si="13"/>
        <v>0.4576923077</v>
      </c>
      <c r="U206" s="121">
        <f t="shared" si="14"/>
        <v>0.0004532689923</v>
      </c>
      <c r="V206" s="122">
        <f t="shared" si="15"/>
        <v>-0.5829712642</v>
      </c>
    </row>
    <row r="207">
      <c r="A207" s="31">
        <v>774.0</v>
      </c>
      <c r="B207" s="32">
        <v>5566.0</v>
      </c>
      <c r="C207" s="33">
        <v>1103.0</v>
      </c>
      <c r="D207" s="55">
        <f t="shared" si="1"/>
        <v>726</v>
      </c>
      <c r="E207" s="35">
        <v>183.0</v>
      </c>
      <c r="F207" s="36">
        <v>140.0</v>
      </c>
      <c r="G207" s="37">
        <v>123.0</v>
      </c>
      <c r="H207" s="38">
        <v>280.0</v>
      </c>
      <c r="I207" s="111">
        <f t="shared" si="2"/>
        <v>0.3952483801</v>
      </c>
      <c r="J207" s="112">
        <f t="shared" si="3"/>
        <v>0.4676806084</v>
      </c>
      <c r="K207" s="113">
        <f t="shared" si="4"/>
        <v>0.4214876033</v>
      </c>
      <c r="L207" s="114">
        <f t="shared" si="5"/>
        <v>0.5680345572</v>
      </c>
      <c r="M207" s="115">
        <f t="shared" si="6"/>
        <v>0.6377410468</v>
      </c>
      <c r="N207" s="116">
        <f t="shared" si="7"/>
        <v>0.4214876033</v>
      </c>
      <c r="O207" s="117">
        <f t="shared" si="8"/>
        <v>0.4214876033</v>
      </c>
      <c r="P207" s="118">
        <f t="shared" si="9"/>
        <v>0.6654217118</v>
      </c>
      <c r="Q207" s="118">
        <f t="shared" si="10"/>
        <v>-0.2721457665</v>
      </c>
      <c r="R207" s="118">
        <f t="shared" si="11"/>
        <v>0.001519026359</v>
      </c>
      <c r="S207" s="119">
        <f t="shared" si="12"/>
        <v>0.3947949717</v>
      </c>
      <c r="T207" s="120">
        <f t="shared" si="13"/>
        <v>0.3952483801</v>
      </c>
      <c r="U207" s="121">
        <f t="shared" si="14"/>
        <v>-0.000453408441</v>
      </c>
      <c r="V207" s="122">
        <f t="shared" si="15"/>
        <v>-0.5809356924</v>
      </c>
    </row>
    <row r="208">
      <c r="A208" s="31">
        <v>1187.0</v>
      </c>
      <c r="B208" s="32">
        <v>4583.0</v>
      </c>
      <c r="C208" s="33">
        <v>1610.0</v>
      </c>
      <c r="D208" s="55">
        <f t="shared" si="1"/>
        <v>913</v>
      </c>
      <c r="E208" s="35">
        <v>132.0</v>
      </c>
      <c r="F208" s="36">
        <v>232.0</v>
      </c>
      <c r="G208" s="37">
        <v>74.0</v>
      </c>
      <c r="H208" s="38">
        <v>475.0</v>
      </c>
      <c r="I208" s="111">
        <f t="shared" si="2"/>
        <v>0.2174629325</v>
      </c>
      <c r="J208" s="112">
        <f t="shared" si="3"/>
        <v>0.2418300654</v>
      </c>
      <c r="K208" s="113">
        <f t="shared" si="4"/>
        <v>0.2256297919</v>
      </c>
      <c r="L208" s="114">
        <f t="shared" si="5"/>
        <v>0.5041186161</v>
      </c>
      <c r="M208" s="115">
        <f t="shared" si="6"/>
        <v>0.6648411829</v>
      </c>
      <c r="N208" s="116">
        <f t="shared" si="7"/>
        <v>0.2256297919</v>
      </c>
      <c r="O208" s="117">
        <f t="shared" si="8"/>
        <v>0.2256297919</v>
      </c>
      <c r="P208" s="118">
        <f t="shared" si="9"/>
        <v>0.356212048</v>
      </c>
      <c r="Q208" s="118">
        <f t="shared" si="10"/>
        <v>-0.1407221666</v>
      </c>
      <c r="R208" s="118">
        <f t="shared" si="11"/>
        <v>0.001519026359</v>
      </c>
      <c r="S208" s="119">
        <f t="shared" si="12"/>
        <v>0.2170089077</v>
      </c>
      <c r="T208" s="120">
        <f t="shared" si="13"/>
        <v>0.2174629325</v>
      </c>
      <c r="U208" s="121">
        <f t="shared" si="14"/>
        <v>-0.0004540247681</v>
      </c>
      <c r="V208" s="122">
        <f t="shared" si="15"/>
        <v>-0.5800277217</v>
      </c>
    </row>
    <row r="209">
      <c r="A209" s="31">
        <v>360.0</v>
      </c>
      <c r="B209" s="32">
        <v>6631.0</v>
      </c>
      <c r="C209" s="33">
        <v>934.0</v>
      </c>
      <c r="D209" s="55">
        <f t="shared" si="1"/>
        <v>627</v>
      </c>
      <c r="E209" s="35">
        <v>195.0</v>
      </c>
      <c r="F209" s="36">
        <v>111.0</v>
      </c>
      <c r="G209" s="37">
        <v>108.0</v>
      </c>
      <c r="H209" s="38">
        <v>213.0</v>
      </c>
      <c r="I209" s="111">
        <f t="shared" si="2"/>
        <v>0.4779411765</v>
      </c>
      <c r="J209" s="112">
        <f t="shared" si="3"/>
        <v>0.4931506849</v>
      </c>
      <c r="K209" s="113">
        <f t="shared" si="4"/>
        <v>0.4832535885</v>
      </c>
      <c r="L209" s="114">
        <f t="shared" si="5"/>
        <v>0.5367647059</v>
      </c>
      <c r="M209" s="115">
        <f t="shared" si="6"/>
        <v>0.6507177033</v>
      </c>
      <c r="N209" s="116">
        <f t="shared" si="7"/>
        <v>0.4832535885</v>
      </c>
      <c r="O209" s="117">
        <f t="shared" si="8"/>
        <v>0.4832535885</v>
      </c>
      <c r="P209" s="118">
        <f t="shared" si="9"/>
        <v>0.7629344911</v>
      </c>
      <c r="Q209" s="118">
        <f t="shared" si="10"/>
        <v>-0.2869669359</v>
      </c>
      <c r="R209" s="118">
        <f t="shared" si="11"/>
        <v>0.001519026359</v>
      </c>
      <c r="S209" s="119">
        <f t="shared" si="12"/>
        <v>0.4774865815</v>
      </c>
      <c r="T209" s="120">
        <f t="shared" si="13"/>
        <v>0.4779411765</v>
      </c>
      <c r="U209" s="121">
        <f t="shared" si="14"/>
        <v>-0.000454594922</v>
      </c>
      <c r="V209" s="122">
        <f t="shared" si="15"/>
        <v>-0.580983358</v>
      </c>
    </row>
    <row r="210">
      <c r="A210" s="31">
        <v>219.0</v>
      </c>
      <c r="B210" s="32">
        <v>7522.0</v>
      </c>
      <c r="C210" s="33">
        <v>3260.0</v>
      </c>
      <c r="D210" s="55">
        <f t="shared" si="1"/>
        <v>1884</v>
      </c>
      <c r="E210" s="35">
        <v>384.0</v>
      </c>
      <c r="F210" s="36">
        <v>478.0</v>
      </c>
      <c r="G210" s="37">
        <v>225.0</v>
      </c>
      <c r="H210" s="38">
        <v>797.0</v>
      </c>
      <c r="I210" s="111">
        <f t="shared" si="2"/>
        <v>0.3251481795</v>
      </c>
      <c r="J210" s="112">
        <f t="shared" si="3"/>
        <v>0.320056899</v>
      </c>
      <c r="K210" s="113">
        <f t="shared" si="4"/>
        <v>0.3232484076</v>
      </c>
      <c r="L210" s="114">
        <f t="shared" si="5"/>
        <v>0.5952582557</v>
      </c>
      <c r="M210" s="115">
        <f t="shared" si="6"/>
        <v>0.6268577495</v>
      </c>
      <c r="N210" s="116">
        <f t="shared" si="7"/>
        <v>0.3232484076</v>
      </c>
      <c r="O210" s="117">
        <f t="shared" si="8"/>
        <v>0.3232484076</v>
      </c>
      <c r="P210" s="118">
        <f t="shared" si="9"/>
        <v>0.510327011</v>
      </c>
      <c r="Q210" s="118">
        <f t="shared" si="10"/>
        <v>-0.186242766</v>
      </c>
      <c r="R210" s="118">
        <f t="shared" si="11"/>
        <v>0.001519026359</v>
      </c>
      <c r="S210" s="119">
        <f t="shared" si="12"/>
        <v>0.3256032713</v>
      </c>
      <c r="T210" s="120">
        <f t="shared" si="13"/>
        <v>0.3251481795</v>
      </c>
      <c r="U210" s="121">
        <f t="shared" si="14"/>
        <v>0.0004550918364</v>
      </c>
      <c r="V210" s="122">
        <f t="shared" si="15"/>
        <v>-0.5833270847</v>
      </c>
    </row>
    <row r="211">
      <c r="A211" s="31">
        <v>695.0</v>
      </c>
      <c r="B211" s="32">
        <v>6527.0</v>
      </c>
      <c r="C211" s="33">
        <v>2851.0</v>
      </c>
      <c r="D211" s="55">
        <f t="shared" si="1"/>
        <v>2184</v>
      </c>
      <c r="E211" s="35">
        <v>690.0</v>
      </c>
      <c r="F211" s="36">
        <v>458.0</v>
      </c>
      <c r="G211" s="37">
        <v>355.0</v>
      </c>
      <c r="H211" s="38">
        <v>681.0</v>
      </c>
      <c r="I211" s="111">
        <f t="shared" si="2"/>
        <v>0.5032822757</v>
      </c>
      <c r="J211" s="112">
        <f t="shared" si="3"/>
        <v>0.4366543665</v>
      </c>
      <c r="K211" s="113">
        <f t="shared" si="4"/>
        <v>0.4784798535</v>
      </c>
      <c r="L211" s="114">
        <f t="shared" si="5"/>
        <v>0.5929978118</v>
      </c>
      <c r="M211" s="115">
        <f t="shared" si="6"/>
        <v>0.6277472527</v>
      </c>
      <c r="N211" s="116">
        <f t="shared" si="7"/>
        <v>0.4784798535</v>
      </c>
      <c r="O211" s="117">
        <f t="shared" si="8"/>
        <v>0.4784798535</v>
      </c>
      <c r="P211" s="118">
        <f t="shared" si="9"/>
        <v>0.7553979777</v>
      </c>
      <c r="Q211" s="118">
        <f t="shared" si="10"/>
        <v>-0.2540914358</v>
      </c>
      <c r="R211" s="118">
        <f t="shared" si="11"/>
        <v>0.001519026359</v>
      </c>
      <c r="S211" s="119">
        <f t="shared" si="12"/>
        <v>0.5028255683</v>
      </c>
      <c r="T211" s="120">
        <f t="shared" si="13"/>
        <v>0.5032822757</v>
      </c>
      <c r="U211" s="121">
        <f t="shared" si="14"/>
        <v>-0.0004567074242</v>
      </c>
      <c r="V211" s="122">
        <f t="shared" si="15"/>
        <v>-0.5808592512</v>
      </c>
    </row>
    <row r="212">
      <c r="A212" s="31">
        <v>531.0</v>
      </c>
      <c r="B212" s="32" t="s">
        <v>171</v>
      </c>
      <c r="C212" s="33">
        <v>776.0</v>
      </c>
      <c r="D212" s="55">
        <f t="shared" si="1"/>
        <v>602</v>
      </c>
      <c r="E212" s="35">
        <v>145.0</v>
      </c>
      <c r="F212" s="36">
        <v>102.0</v>
      </c>
      <c r="G212" s="37">
        <v>118.0</v>
      </c>
      <c r="H212" s="38">
        <v>237.0</v>
      </c>
      <c r="I212" s="111">
        <f t="shared" si="2"/>
        <v>0.3795811518</v>
      </c>
      <c r="J212" s="112">
        <f t="shared" si="3"/>
        <v>0.5363636364</v>
      </c>
      <c r="K212" s="113">
        <f t="shared" si="4"/>
        <v>0.4368770764</v>
      </c>
      <c r="L212" s="114">
        <f t="shared" si="5"/>
        <v>0.5759162304</v>
      </c>
      <c r="M212" s="115">
        <f t="shared" si="6"/>
        <v>0.634551495</v>
      </c>
      <c r="N212" s="116">
        <f t="shared" si="7"/>
        <v>0.4368770764</v>
      </c>
      <c r="O212" s="117">
        <f t="shared" si="8"/>
        <v>0.4368770764</v>
      </c>
      <c r="P212" s="118">
        <f t="shared" si="9"/>
        <v>0.6897177752</v>
      </c>
      <c r="Q212" s="118">
        <f t="shared" si="10"/>
        <v>-0.312112776</v>
      </c>
      <c r="R212" s="118">
        <f t="shared" si="11"/>
        <v>0.001519026359</v>
      </c>
      <c r="S212" s="119">
        <f t="shared" si="12"/>
        <v>0.3791240256</v>
      </c>
      <c r="T212" s="120">
        <f t="shared" si="13"/>
        <v>0.3795811518</v>
      </c>
      <c r="U212" s="121">
        <f t="shared" si="14"/>
        <v>-0.0004571261909</v>
      </c>
      <c r="V212" s="122">
        <f t="shared" si="15"/>
        <v>-0.5810529063</v>
      </c>
    </row>
    <row r="213">
      <c r="A213" s="31">
        <v>355.0</v>
      </c>
      <c r="B213" s="32">
        <v>2607.0</v>
      </c>
      <c r="C213" s="33">
        <v>1675.0</v>
      </c>
      <c r="D213" s="55">
        <f t="shared" si="1"/>
        <v>1191</v>
      </c>
      <c r="E213" s="35">
        <v>241.0</v>
      </c>
      <c r="F213" s="36">
        <v>291.0</v>
      </c>
      <c r="G213" s="37">
        <v>145.0</v>
      </c>
      <c r="H213" s="38">
        <v>514.0</v>
      </c>
      <c r="I213" s="111">
        <f t="shared" si="2"/>
        <v>0.319205298</v>
      </c>
      <c r="J213" s="112">
        <f t="shared" si="3"/>
        <v>0.3325688073</v>
      </c>
      <c r="K213" s="113">
        <f t="shared" si="4"/>
        <v>0.3240973971</v>
      </c>
      <c r="L213" s="114">
        <f t="shared" si="5"/>
        <v>0.5774834437</v>
      </c>
      <c r="M213" s="115">
        <f t="shared" si="6"/>
        <v>0.6339210747</v>
      </c>
      <c r="N213" s="116">
        <f t="shared" si="7"/>
        <v>0.3240973971</v>
      </c>
      <c r="O213" s="117">
        <f t="shared" si="8"/>
        <v>0.3240973971</v>
      </c>
      <c r="P213" s="118">
        <f t="shared" si="9"/>
        <v>0.5116673494</v>
      </c>
      <c r="Q213" s="118">
        <f t="shared" si="10"/>
        <v>-0.1935235102</v>
      </c>
      <c r="R213" s="118">
        <f t="shared" si="11"/>
        <v>0.001519026359</v>
      </c>
      <c r="S213" s="119">
        <f t="shared" si="12"/>
        <v>0.3196628656</v>
      </c>
      <c r="T213" s="120">
        <f t="shared" si="13"/>
        <v>0.319205298</v>
      </c>
      <c r="U213" s="121">
        <f t="shared" si="14"/>
        <v>0.0004575675825</v>
      </c>
      <c r="V213" s="122">
        <f t="shared" si="15"/>
        <v>-0.5832810339</v>
      </c>
    </row>
    <row r="214">
      <c r="A214" s="31">
        <v>145.0</v>
      </c>
      <c r="B214" s="32">
        <v>5410.0</v>
      </c>
      <c r="C214" s="33">
        <v>1503.0</v>
      </c>
      <c r="D214" s="55">
        <f t="shared" si="1"/>
        <v>886</v>
      </c>
      <c r="E214" s="35">
        <v>187.0</v>
      </c>
      <c r="F214" s="36">
        <v>218.0</v>
      </c>
      <c r="G214" s="37">
        <v>109.0</v>
      </c>
      <c r="H214" s="38">
        <v>372.0</v>
      </c>
      <c r="I214" s="111">
        <f t="shared" si="2"/>
        <v>0.3345259392</v>
      </c>
      <c r="J214" s="112">
        <f t="shared" si="3"/>
        <v>0.3333333333</v>
      </c>
      <c r="K214" s="113">
        <f t="shared" si="4"/>
        <v>0.3340857788</v>
      </c>
      <c r="L214" s="114">
        <f t="shared" si="5"/>
        <v>0.5849731664</v>
      </c>
      <c r="M214" s="115">
        <f t="shared" si="6"/>
        <v>0.6309255079</v>
      </c>
      <c r="N214" s="116">
        <f t="shared" si="7"/>
        <v>0.3340857788</v>
      </c>
      <c r="O214" s="117">
        <f t="shared" si="8"/>
        <v>0.3340857788</v>
      </c>
      <c r="P214" s="118">
        <f t="shared" si="9"/>
        <v>0.5274364633</v>
      </c>
      <c r="Q214" s="118">
        <f t="shared" si="10"/>
        <v>-0.1939683918</v>
      </c>
      <c r="R214" s="118">
        <f t="shared" si="11"/>
        <v>0.001519026359</v>
      </c>
      <c r="S214" s="119">
        <f t="shared" si="12"/>
        <v>0.3349870978</v>
      </c>
      <c r="T214" s="120">
        <f t="shared" si="13"/>
        <v>0.3345259392</v>
      </c>
      <c r="U214" s="121">
        <f t="shared" si="14"/>
        <v>0.0004611586443</v>
      </c>
      <c r="V214" s="122">
        <f t="shared" si="15"/>
        <v>-0.5832886514</v>
      </c>
    </row>
    <row r="215">
      <c r="A215" s="31">
        <v>104.0</v>
      </c>
      <c r="B215" s="32">
        <v>1335.0</v>
      </c>
      <c r="C215" s="33">
        <v>1693.0</v>
      </c>
      <c r="D215" s="55">
        <f t="shared" si="1"/>
        <v>1168</v>
      </c>
      <c r="E215" s="35">
        <v>379.0</v>
      </c>
      <c r="F215" s="36">
        <v>199.0</v>
      </c>
      <c r="G215" s="37">
        <v>207.0</v>
      </c>
      <c r="H215" s="38">
        <v>383.0</v>
      </c>
      <c r="I215" s="111">
        <f t="shared" si="2"/>
        <v>0.4973753281</v>
      </c>
      <c r="J215" s="112">
        <f t="shared" si="3"/>
        <v>0.5098522167</v>
      </c>
      <c r="K215" s="113">
        <f t="shared" si="4"/>
        <v>0.5017123288</v>
      </c>
      <c r="L215" s="114">
        <f t="shared" si="5"/>
        <v>0.532808399</v>
      </c>
      <c r="M215" s="115">
        <f t="shared" si="6"/>
        <v>0.6523972603</v>
      </c>
      <c r="N215" s="116">
        <f t="shared" si="7"/>
        <v>0.5017123288</v>
      </c>
      <c r="O215" s="117">
        <f t="shared" si="8"/>
        <v>0.5017123288</v>
      </c>
      <c r="P215" s="118">
        <f t="shared" si="9"/>
        <v>0.7920761466</v>
      </c>
      <c r="Q215" s="118">
        <f t="shared" si="10"/>
        <v>-0.2966856437</v>
      </c>
      <c r="R215" s="118">
        <f t="shared" si="11"/>
        <v>0.001519026359</v>
      </c>
      <c r="S215" s="119">
        <f t="shared" si="12"/>
        <v>0.4969095293</v>
      </c>
      <c r="T215" s="120">
        <f t="shared" si="13"/>
        <v>0.4973753281</v>
      </c>
      <c r="U215" s="121">
        <f t="shared" si="14"/>
        <v>-0.000465798833</v>
      </c>
      <c r="V215" s="122">
        <f t="shared" si="15"/>
        <v>-0.5809915797</v>
      </c>
    </row>
    <row r="216">
      <c r="A216" s="31">
        <v>351.0</v>
      </c>
      <c r="B216" s="32">
        <v>1356.0</v>
      </c>
      <c r="C216" s="33">
        <v>2213.0</v>
      </c>
      <c r="D216" s="55">
        <f t="shared" si="1"/>
        <v>1479</v>
      </c>
      <c r="E216" s="35">
        <v>367.0</v>
      </c>
      <c r="F216" s="36">
        <v>329.0</v>
      </c>
      <c r="G216" s="37">
        <v>231.0</v>
      </c>
      <c r="H216" s="38">
        <v>552.0</v>
      </c>
      <c r="I216" s="111">
        <f t="shared" si="2"/>
        <v>0.3993471164</v>
      </c>
      <c r="J216" s="112">
        <f t="shared" si="3"/>
        <v>0.4125</v>
      </c>
      <c r="K216" s="113">
        <f t="shared" si="4"/>
        <v>0.4043272481</v>
      </c>
      <c r="L216" s="114">
        <f t="shared" si="5"/>
        <v>0.6093579978</v>
      </c>
      <c r="M216" s="115">
        <f t="shared" si="6"/>
        <v>0.6213657877</v>
      </c>
      <c r="N216" s="116">
        <f t="shared" si="7"/>
        <v>0.4043272481</v>
      </c>
      <c r="O216" s="117">
        <f t="shared" si="8"/>
        <v>0.4043272481</v>
      </c>
      <c r="P216" s="118">
        <f t="shared" si="9"/>
        <v>0.6383298761</v>
      </c>
      <c r="Q216" s="118">
        <f t="shared" si="10"/>
        <v>-0.2400358849</v>
      </c>
      <c r="R216" s="118">
        <f t="shared" si="11"/>
        <v>0.001519026359</v>
      </c>
      <c r="S216" s="119">
        <f t="shared" si="12"/>
        <v>0.3998130176</v>
      </c>
      <c r="T216" s="120">
        <f t="shared" si="13"/>
        <v>0.3993471164</v>
      </c>
      <c r="U216" s="121">
        <f t="shared" si="14"/>
        <v>0.0004659011263</v>
      </c>
      <c r="V216" s="122">
        <f t="shared" si="15"/>
        <v>-0.5830346328</v>
      </c>
    </row>
    <row r="217">
      <c r="A217" s="31">
        <v>716.0</v>
      </c>
      <c r="B217" s="32">
        <v>5403.0</v>
      </c>
      <c r="C217" s="33">
        <v>817.0</v>
      </c>
      <c r="D217" s="55">
        <f t="shared" si="1"/>
        <v>461</v>
      </c>
      <c r="E217" s="35">
        <v>97.0</v>
      </c>
      <c r="F217" s="36">
        <v>112.0</v>
      </c>
      <c r="G217" s="37">
        <v>58.0</v>
      </c>
      <c r="H217" s="38">
        <v>194.0</v>
      </c>
      <c r="I217" s="111">
        <f t="shared" si="2"/>
        <v>0.3333333333</v>
      </c>
      <c r="J217" s="112">
        <f t="shared" si="3"/>
        <v>0.3411764706</v>
      </c>
      <c r="K217" s="113">
        <f t="shared" si="4"/>
        <v>0.3362255965</v>
      </c>
      <c r="L217" s="114">
        <f t="shared" si="5"/>
        <v>0.5841924399</v>
      </c>
      <c r="M217" s="115">
        <f t="shared" si="6"/>
        <v>0.6312364425</v>
      </c>
      <c r="N217" s="116">
        <f t="shared" si="7"/>
        <v>0.3362255965</v>
      </c>
      <c r="O217" s="117">
        <f t="shared" si="8"/>
        <v>0.3362255965</v>
      </c>
      <c r="P217" s="118">
        <f t="shared" si="9"/>
        <v>0.5308146912</v>
      </c>
      <c r="Q217" s="118">
        <f t="shared" si="10"/>
        <v>-0.198532354</v>
      </c>
      <c r="R217" s="118">
        <f t="shared" si="11"/>
        <v>0.001519026359</v>
      </c>
      <c r="S217" s="119">
        <f t="shared" si="12"/>
        <v>0.3338013636</v>
      </c>
      <c r="T217" s="120">
        <f t="shared" si="13"/>
        <v>0.3333333333</v>
      </c>
      <c r="U217" s="121">
        <f t="shared" si="14"/>
        <v>0.0004680302463</v>
      </c>
      <c r="V217" s="122">
        <f t="shared" si="15"/>
        <v>-0.5832769883</v>
      </c>
    </row>
    <row r="218">
      <c r="A218" s="31">
        <v>850.0</v>
      </c>
      <c r="B218" s="32">
        <v>1621.0</v>
      </c>
      <c r="C218" s="33">
        <v>1290.0</v>
      </c>
      <c r="D218" s="55">
        <f t="shared" si="1"/>
        <v>736</v>
      </c>
      <c r="E218" s="35">
        <v>185.0</v>
      </c>
      <c r="F218" s="36">
        <v>149.0</v>
      </c>
      <c r="G218" s="37">
        <v>114.0</v>
      </c>
      <c r="H218" s="38">
        <v>288.0</v>
      </c>
      <c r="I218" s="111">
        <f t="shared" si="2"/>
        <v>0.3911205074</v>
      </c>
      <c r="J218" s="112">
        <f t="shared" si="3"/>
        <v>0.433460076</v>
      </c>
      <c r="K218" s="113">
        <f t="shared" si="4"/>
        <v>0.40625</v>
      </c>
      <c r="L218" s="114">
        <f t="shared" si="5"/>
        <v>0.55602537</v>
      </c>
      <c r="M218" s="115">
        <f t="shared" si="6"/>
        <v>0.6426630435</v>
      </c>
      <c r="N218" s="116">
        <f t="shared" si="7"/>
        <v>0.40625</v>
      </c>
      <c r="O218" s="117">
        <f t="shared" si="8"/>
        <v>0.40625</v>
      </c>
      <c r="P218" s="118">
        <f t="shared" si="9"/>
        <v>0.6413654122</v>
      </c>
      <c r="Q218" s="118">
        <f t="shared" si="10"/>
        <v>-0.2522326616</v>
      </c>
      <c r="R218" s="118">
        <f t="shared" si="11"/>
        <v>0.001519026359</v>
      </c>
      <c r="S218" s="119">
        <f t="shared" si="12"/>
        <v>0.3906517769</v>
      </c>
      <c r="T218" s="120">
        <f t="shared" si="13"/>
        <v>0.3911205074</v>
      </c>
      <c r="U218" s="121">
        <f t="shared" si="14"/>
        <v>-0.0004687304767</v>
      </c>
      <c r="V218" s="122">
        <f t="shared" si="15"/>
        <v>-0.5808238061</v>
      </c>
    </row>
    <row r="219">
      <c r="A219" s="31">
        <v>671.0</v>
      </c>
      <c r="B219" s="32" t="s">
        <v>210</v>
      </c>
      <c r="C219" s="33">
        <v>648.0</v>
      </c>
      <c r="D219" s="55">
        <f t="shared" si="1"/>
        <v>527</v>
      </c>
      <c r="E219" s="35">
        <v>95.0</v>
      </c>
      <c r="F219" s="36">
        <v>145.0</v>
      </c>
      <c r="G219" s="37">
        <v>51.0</v>
      </c>
      <c r="H219" s="38">
        <v>236.0</v>
      </c>
      <c r="I219" s="111">
        <f t="shared" si="2"/>
        <v>0.2870090634</v>
      </c>
      <c r="J219" s="112">
        <f t="shared" si="3"/>
        <v>0.2602040816</v>
      </c>
      <c r="K219" s="113">
        <f t="shared" si="4"/>
        <v>0.2770398482</v>
      </c>
      <c r="L219" s="114">
        <f t="shared" si="5"/>
        <v>0.5921450151</v>
      </c>
      <c r="M219" s="115">
        <f t="shared" si="6"/>
        <v>0.6280834915</v>
      </c>
      <c r="N219" s="116">
        <f t="shared" si="7"/>
        <v>0.2770398482</v>
      </c>
      <c r="O219" s="117">
        <f t="shared" si="8"/>
        <v>0.2770398482</v>
      </c>
      <c r="P219" s="118">
        <f t="shared" si="9"/>
        <v>0.4373754497</v>
      </c>
      <c r="Q219" s="118">
        <f t="shared" si="10"/>
        <v>-0.1514141018</v>
      </c>
      <c r="R219" s="118">
        <f t="shared" si="11"/>
        <v>0.001519026359</v>
      </c>
      <c r="S219" s="119">
        <f t="shared" si="12"/>
        <v>0.2874803742</v>
      </c>
      <c r="T219" s="120">
        <f t="shared" si="13"/>
        <v>0.2870090634</v>
      </c>
      <c r="U219" s="121">
        <f t="shared" si="14"/>
        <v>0.000471310804</v>
      </c>
      <c r="V219" s="122">
        <f t="shared" si="15"/>
        <v>-0.5837164876</v>
      </c>
    </row>
    <row r="220">
      <c r="A220" s="31">
        <v>182.0</v>
      </c>
      <c r="B220" s="32">
        <v>7684.0</v>
      </c>
      <c r="C220" s="33">
        <v>1001.0</v>
      </c>
      <c r="D220" s="55">
        <f t="shared" si="1"/>
        <v>664</v>
      </c>
      <c r="E220" s="35">
        <v>186.0</v>
      </c>
      <c r="F220" s="36">
        <v>142.0</v>
      </c>
      <c r="G220" s="37">
        <v>98.0</v>
      </c>
      <c r="H220" s="38">
        <v>238.0</v>
      </c>
      <c r="I220" s="111">
        <f t="shared" si="2"/>
        <v>0.4386792453</v>
      </c>
      <c r="J220" s="112">
        <f t="shared" si="3"/>
        <v>0.4083333333</v>
      </c>
      <c r="K220" s="113">
        <f t="shared" si="4"/>
        <v>0.4277108434</v>
      </c>
      <c r="L220" s="114">
        <f t="shared" si="5"/>
        <v>0.5660377358</v>
      </c>
      <c r="M220" s="115">
        <f t="shared" si="6"/>
        <v>0.6385542169</v>
      </c>
      <c r="N220" s="116">
        <f t="shared" si="7"/>
        <v>0.4277108434</v>
      </c>
      <c r="O220" s="117">
        <f t="shared" si="8"/>
        <v>0.4277108434</v>
      </c>
      <c r="P220" s="118">
        <f t="shared" si="9"/>
        <v>0.6752466249</v>
      </c>
      <c r="Q220" s="118">
        <f t="shared" si="10"/>
        <v>-0.23761128</v>
      </c>
      <c r="R220" s="118">
        <f t="shared" si="11"/>
        <v>0.001519026359</v>
      </c>
      <c r="S220" s="119">
        <f t="shared" si="12"/>
        <v>0.4391543712</v>
      </c>
      <c r="T220" s="120">
        <f t="shared" si="13"/>
        <v>0.4386792453</v>
      </c>
      <c r="U220" s="121">
        <f t="shared" si="14"/>
        <v>0.0004751259597</v>
      </c>
      <c r="V220" s="122">
        <f t="shared" si="15"/>
        <v>-0.5830687493</v>
      </c>
    </row>
    <row r="221">
      <c r="A221" s="31">
        <v>512.0</v>
      </c>
      <c r="B221" s="32">
        <v>1603.0</v>
      </c>
      <c r="C221" s="33">
        <v>1175.0</v>
      </c>
      <c r="D221" s="55">
        <f t="shared" si="1"/>
        <v>752</v>
      </c>
      <c r="E221" s="35">
        <v>159.0</v>
      </c>
      <c r="F221" s="36">
        <v>169.0</v>
      </c>
      <c r="G221" s="37">
        <v>93.0</v>
      </c>
      <c r="H221" s="38">
        <v>331.0</v>
      </c>
      <c r="I221" s="111">
        <f t="shared" si="2"/>
        <v>0.3244897959</v>
      </c>
      <c r="J221" s="112">
        <f t="shared" si="3"/>
        <v>0.3549618321</v>
      </c>
      <c r="K221" s="113">
        <f t="shared" si="4"/>
        <v>0.335106383</v>
      </c>
      <c r="L221" s="114">
        <f t="shared" si="5"/>
        <v>0.5346938776</v>
      </c>
      <c r="M221" s="115">
        <f t="shared" si="6"/>
        <v>0.6515957447</v>
      </c>
      <c r="N221" s="116">
        <f t="shared" si="7"/>
        <v>0.335106383</v>
      </c>
      <c r="O221" s="117">
        <f t="shared" si="8"/>
        <v>0.335106383</v>
      </c>
      <c r="P221" s="118">
        <f t="shared" si="9"/>
        <v>0.5290477377</v>
      </c>
      <c r="Q221" s="118">
        <f t="shared" si="10"/>
        <v>-0.2065541272</v>
      </c>
      <c r="R221" s="118">
        <f t="shared" si="11"/>
        <v>0.001519026359</v>
      </c>
      <c r="S221" s="119">
        <f t="shared" si="12"/>
        <v>0.3240126369</v>
      </c>
      <c r="T221" s="120">
        <f t="shared" si="13"/>
        <v>0.3244897959</v>
      </c>
      <c r="U221" s="121">
        <f t="shared" si="14"/>
        <v>-0.0004771590279</v>
      </c>
      <c r="V221" s="122">
        <f t="shared" si="15"/>
        <v>-0.580560921</v>
      </c>
    </row>
    <row r="222">
      <c r="A222" s="31">
        <v>161.0</v>
      </c>
      <c r="B222" s="32">
        <v>7625.0</v>
      </c>
      <c r="C222" s="33">
        <v>1024.0</v>
      </c>
      <c r="D222" s="55">
        <f t="shared" si="1"/>
        <v>737</v>
      </c>
      <c r="E222" s="35">
        <v>246.0</v>
      </c>
      <c r="F222" s="36">
        <v>128.0</v>
      </c>
      <c r="G222" s="37">
        <v>125.0</v>
      </c>
      <c r="H222" s="38">
        <v>238.0</v>
      </c>
      <c r="I222" s="111">
        <f t="shared" si="2"/>
        <v>0.5082644628</v>
      </c>
      <c r="J222" s="112">
        <f t="shared" si="3"/>
        <v>0.4940711462</v>
      </c>
      <c r="K222" s="113">
        <f t="shared" si="4"/>
        <v>0.5033921303</v>
      </c>
      <c r="L222" s="114">
        <f t="shared" si="5"/>
        <v>0.5227272727</v>
      </c>
      <c r="M222" s="115">
        <f t="shared" si="6"/>
        <v>0.6567164179</v>
      </c>
      <c r="N222" s="116">
        <f t="shared" si="7"/>
        <v>0.5033921303</v>
      </c>
      <c r="O222" s="117">
        <f t="shared" si="8"/>
        <v>0.5033921303</v>
      </c>
      <c r="P222" s="118">
        <f t="shared" si="9"/>
        <v>0.7947281258</v>
      </c>
      <c r="Q222" s="118">
        <f t="shared" si="10"/>
        <v>-0.2875025571</v>
      </c>
      <c r="R222" s="118">
        <f t="shared" si="11"/>
        <v>0.001519026359</v>
      </c>
      <c r="S222" s="119">
        <f t="shared" si="12"/>
        <v>0.5087445951</v>
      </c>
      <c r="T222" s="120">
        <f t="shared" si="13"/>
        <v>0.5082644628</v>
      </c>
      <c r="U222" s="121">
        <f t="shared" si="14"/>
        <v>0.0004801323048</v>
      </c>
      <c r="V222" s="122">
        <f t="shared" si="15"/>
        <v>-0.5828769633</v>
      </c>
    </row>
    <row r="223">
      <c r="A223" s="31">
        <v>303.0</v>
      </c>
      <c r="B223" s="32">
        <v>3812.0</v>
      </c>
      <c r="C223" s="33">
        <v>297.0</v>
      </c>
      <c r="D223" s="55">
        <f t="shared" si="1"/>
        <v>194</v>
      </c>
      <c r="E223" s="35">
        <v>38.0</v>
      </c>
      <c r="F223" s="36">
        <v>48.0</v>
      </c>
      <c r="G223" s="37">
        <v>23.0</v>
      </c>
      <c r="H223" s="38">
        <v>85.0</v>
      </c>
      <c r="I223" s="111">
        <f t="shared" si="2"/>
        <v>0.3089430894</v>
      </c>
      <c r="J223" s="112">
        <f t="shared" si="3"/>
        <v>0.323943662</v>
      </c>
      <c r="K223" s="113">
        <f t="shared" si="4"/>
        <v>0.3144329897</v>
      </c>
      <c r="L223" s="114">
        <f t="shared" si="5"/>
        <v>0.5772357724</v>
      </c>
      <c r="M223" s="115">
        <f t="shared" si="6"/>
        <v>0.6340206186</v>
      </c>
      <c r="N223" s="116">
        <f t="shared" si="7"/>
        <v>0.3144329897</v>
      </c>
      <c r="O223" s="117">
        <f t="shared" si="8"/>
        <v>0.3144329897</v>
      </c>
      <c r="P223" s="118">
        <f t="shared" si="9"/>
        <v>0.4964097084</v>
      </c>
      <c r="Q223" s="118">
        <f t="shared" si="10"/>
        <v>-0.1885044935</v>
      </c>
      <c r="R223" s="118">
        <f t="shared" si="11"/>
        <v>0.001519026359</v>
      </c>
      <c r="S223" s="119">
        <f t="shared" si="12"/>
        <v>0.3094242413</v>
      </c>
      <c r="T223" s="120">
        <f t="shared" si="13"/>
        <v>0.3089430894</v>
      </c>
      <c r="U223" s="121">
        <f t="shared" si="14"/>
        <v>0.0004811518583</v>
      </c>
      <c r="V223" s="122">
        <f t="shared" si="15"/>
        <v>-0.5833904704</v>
      </c>
    </row>
    <row r="224">
      <c r="A224" s="31">
        <v>13.0</v>
      </c>
      <c r="B224" s="32">
        <v>7641.0</v>
      </c>
      <c r="C224" s="33">
        <v>978.0</v>
      </c>
      <c r="D224" s="55">
        <f t="shared" si="1"/>
        <v>836</v>
      </c>
      <c r="E224" s="35">
        <v>244.0</v>
      </c>
      <c r="F224" s="36">
        <v>85.0</v>
      </c>
      <c r="G224" s="37">
        <v>224.0</v>
      </c>
      <c r="H224" s="38">
        <v>283.0</v>
      </c>
      <c r="I224" s="111">
        <f t="shared" si="2"/>
        <v>0.4629981025</v>
      </c>
      <c r="J224" s="112">
        <f t="shared" si="3"/>
        <v>0.7249190939</v>
      </c>
      <c r="K224" s="113">
        <f t="shared" si="4"/>
        <v>0.5598086124</v>
      </c>
      <c r="L224" s="114">
        <f t="shared" si="5"/>
        <v>0.5863377609</v>
      </c>
      <c r="M224" s="115">
        <f t="shared" si="6"/>
        <v>0.6303827751</v>
      </c>
      <c r="N224" s="116">
        <f t="shared" si="7"/>
        <v>0.5598086124</v>
      </c>
      <c r="O224" s="117">
        <f t="shared" si="8"/>
        <v>0.5598086124</v>
      </c>
      <c r="P224" s="118">
        <f t="shared" si="9"/>
        <v>0.8837954005</v>
      </c>
      <c r="Q224" s="118">
        <f t="shared" si="10"/>
        <v>-0.4218341725</v>
      </c>
      <c r="R224" s="118">
        <f t="shared" si="11"/>
        <v>0.001519026359</v>
      </c>
      <c r="S224" s="119">
        <f t="shared" si="12"/>
        <v>0.4634802544</v>
      </c>
      <c r="T224" s="120">
        <f t="shared" si="13"/>
        <v>0.4629981025</v>
      </c>
      <c r="U224" s="121">
        <f t="shared" si="14"/>
        <v>0.0004821518878</v>
      </c>
      <c r="V224" s="122">
        <f t="shared" si="15"/>
        <v>-0.5825702868</v>
      </c>
    </row>
    <row r="225">
      <c r="A225" s="31">
        <v>199.0</v>
      </c>
      <c r="B225" s="32" t="s">
        <v>270</v>
      </c>
      <c r="C225" s="33">
        <v>955.0</v>
      </c>
      <c r="D225" s="55">
        <f t="shared" si="1"/>
        <v>780</v>
      </c>
      <c r="E225" s="35">
        <v>206.0</v>
      </c>
      <c r="F225" s="36">
        <v>174.0</v>
      </c>
      <c r="G225" s="37">
        <v>143.0</v>
      </c>
      <c r="H225" s="38">
        <v>257.0</v>
      </c>
      <c r="I225" s="111">
        <f t="shared" si="2"/>
        <v>0.444924406</v>
      </c>
      <c r="J225" s="112">
        <f t="shared" si="3"/>
        <v>0.4511041009</v>
      </c>
      <c r="K225" s="113">
        <f t="shared" si="4"/>
        <v>0.4474358974</v>
      </c>
      <c r="L225" s="114">
        <f t="shared" si="5"/>
        <v>0.6846652268</v>
      </c>
      <c r="M225" s="115">
        <f t="shared" si="6"/>
        <v>0.5935897436</v>
      </c>
      <c r="N225" s="116">
        <f t="shared" si="7"/>
        <v>0.4474358974</v>
      </c>
      <c r="O225" s="117">
        <f t="shared" si="8"/>
        <v>0.4474358974</v>
      </c>
      <c r="P225" s="118">
        <f t="shared" si="9"/>
        <v>0.7063874678</v>
      </c>
      <c r="Q225" s="118">
        <f t="shared" si="10"/>
        <v>-0.262499811</v>
      </c>
      <c r="R225" s="118">
        <f t="shared" si="11"/>
        <v>0.001519026359</v>
      </c>
      <c r="S225" s="119">
        <f t="shared" si="12"/>
        <v>0.4454066831</v>
      </c>
      <c r="T225" s="120">
        <f t="shared" si="13"/>
        <v>0.444924406</v>
      </c>
      <c r="U225" s="121">
        <f t="shared" si="14"/>
        <v>0.0004822770636</v>
      </c>
      <c r="V225" s="122">
        <f t="shared" si="15"/>
        <v>-0.5829742792</v>
      </c>
    </row>
    <row r="226">
      <c r="A226" s="31">
        <v>995.0</v>
      </c>
      <c r="B226" s="32">
        <v>7526.0</v>
      </c>
      <c r="C226" s="33">
        <v>736.0</v>
      </c>
      <c r="D226" s="55">
        <f t="shared" si="1"/>
        <v>431</v>
      </c>
      <c r="E226" s="35">
        <v>78.0</v>
      </c>
      <c r="F226" s="36">
        <v>103.0</v>
      </c>
      <c r="G226" s="37">
        <v>45.0</v>
      </c>
      <c r="H226" s="38">
        <v>205.0</v>
      </c>
      <c r="I226" s="111">
        <f t="shared" si="2"/>
        <v>0.2756183746</v>
      </c>
      <c r="J226" s="112">
        <f t="shared" si="3"/>
        <v>0.3040540541</v>
      </c>
      <c r="K226" s="113">
        <f t="shared" si="4"/>
        <v>0.2853828306</v>
      </c>
      <c r="L226" s="114">
        <f t="shared" si="5"/>
        <v>0.5229681979</v>
      </c>
      <c r="M226" s="115">
        <f t="shared" si="6"/>
        <v>0.656612529</v>
      </c>
      <c r="N226" s="116">
        <f t="shared" si="7"/>
        <v>0.2853828306</v>
      </c>
      <c r="O226" s="117">
        <f t="shared" si="8"/>
        <v>0.2853828306</v>
      </c>
      <c r="P226" s="118">
        <f t="shared" si="9"/>
        <v>0.4505468967</v>
      </c>
      <c r="Q226" s="118">
        <f t="shared" si="10"/>
        <v>-0.1769306277</v>
      </c>
      <c r="R226" s="118">
        <f t="shared" si="11"/>
        <v>0.001519026359</v>
      </c>
      <c r="S226" s="119">
        <f t="shared" si="12"/>
        <v>0.2751352954</v>
      </c>
      <c r="T226" s="120">
        <f t="shared" si="13"/>
        <v>0.2756183746</v>
      </c>
      <c r="U226" s="121">
        <f t="shared" si="14"/>
        <v>-0.0004830791566</v>
      </c>
      <c r="V226" s="122">
        <f t="shared" si="15"/>
        <v>-0.5803163818</v>
      </c>
    </row>
    <row r="227">
      <c r="A227" s="31">
        <v>423.0</v>
      </c>
      <c r="B227" s="32">
        <v>6602.0</v>
      </c>
      <c r="C227" s="33">
        <v>1484.0</v>
      </c>
      <c r="D227" s="55">
        <f t="shared" si="1"/>
        <v>1024</v>
      </c>
      <c r="E227" s="35">
        <v>252.0</v>
      </c>
      <c r="F227" s="36">
        <v>212.0</v>
      </c>
      <c r="G227" s="37">
        <v>168.0</v>
      </c>
      <c r="H227" s="38">
        <v>392.0</v>
      </c>
      <c r="I227" s="111">
        <f t="shared" si="2"/>
        <v>0.3913043478</v>
      </c>
      <c r="J227" s="112">
        <f t="shared" si="3"/>
        <v>0.4421052632</v>
      </c>
      <c r="K227" s="113">
        <f t="shared" si="4"/>
        <v>0.41015625</v>
      </c>
      <c r="L227" s="114">
        <f t="shared" si="5"/>
        <v>0.5900621118</v>
      </c>
      <c r="M227" s="115">
        <f t="shared" si="6"/>
        <v>0.62890625</v>
      </c>
      <c r="N227" s="116">
        <f t="shared" si="7"/>
        <v>0.41015625</v>
      </c>
      <c r="O227" s="117">
        <f t="shared" si="8"/>
        <v>0.41015625</v>
      </c>
      <c r="P227" s="118">
        <f t="shared" si="9"/>
        <v>0.6475323873</v>
      </c>
      <c r="Q227" s="118">
        <f t="shared" si="10"/>
        <v>-0.2572633407</v>
      </c>
      <c r="R227" s="118">
        <f t="shared" si="11"/>
        <v>0.001519026359</v>
      </c>
      <c r="S227" s="119">
        <f t="shared" si="12"/>
        <v>0.3917880729</v>
      </c>
      <c r="T227" s="120">
        <f t="shared" si="13"/>
        <v>0.3913043478</v>
      </c>
      <c r="U227" s="121">
        <f t="shared" si="14"/>
        <v>0.0004837250902</v>
      </c>
      <c r="V227" s="122">
        <f t="shared" si="15"/>
        <v>-0.5829993156</v>
      </c>
    </row>
    <row r="228">
      <c r="A228" s="31">
        <v>28.0</v>
      </c>
      <c r="B228" s="32">
        <v>7624.0</v>
      </c>
      <c r="C228" s="33">
        <v>1715.0</v>
      </c>
      <c r="D228" s="55">
        <f t="shared" si="1"/>
        <v>1188</v>
      </c>
      <c r="E228" s="35">
        <v>313.0</v>
      </c>
      <c r="F228" s="36">
        <v>237.0</v>
      </c>
      <c r="G228" s="37">
        <v>179.0</v>
      </c>
      <c r="H228" s="38">
        <v>459.0</v>
      </c>
      <c r="I228" s="111">
        <f t="shared" si="2"/>
        <v>0.4054404145</v>
      </c>
      <c r="J228" s="112">
        <f t="shared" si="3"/>
        <v>0.4302884615</v>
      </c>
      <c r="K228" s="113">
        <f t="shared" si="4"/>
        <v>0.4141414141</v>
      </c>
      <c r="L228" s="114">
        <f t="shared" si="5"/>
        <v>0.5388601036</v>
      </c>
      <c r="M228" s="115">
        <f t="shared" si="6"/>
        <v>0.6498316498</v>
      </c>
      <c r="N228" s="116">
        <f t="shared" si="7"/>
        <v>0.4141414141</v>
      </c>
      <c r="O228" s="117">
        <f t="shared" si="8"/>
        <v>0.4141414141</v>
      </c>
      <c r="P228" s="118">
        <f t="shared" si="9"/>
        <v>0.6538239478</v>
      </c>
      <c r="Q228" s="118">
        <f t="shared" si="10"/>
        <v>-0.2503870827</v>
      </c>
      <c r="R228" s="118">
        <f t="shared" si="11"/>
        <v>0.001519026359</v>
      </c>
      <c r="S228" s="119">
        <f t="shared" si="12"/>
        <v>0.4049558914</v>
      </c>
      <c r="T228" s="120">
        <f t="shared" si="13"/>
        <v>0.4054404145</v>
      </c>
      <c r="U228" s="121">
        <f t="shared" si="14"/>
        <v>-0.0004845230982</v>
      </c>
      <c r="V228" s="122">
        <f t="shared" si="15"/>
        <v>-0.580779133</v>
      </c>
    </row>
    <row r="229">
      <c r="A229" s="31">
        <v>544.0</v>
      </c>
      <c r="B229" s="32">
        <v>1604.0</v>
      </c>
      <c r="C229" s="33">
        <v>1267.0</v>
      </c>
      <c r="D229" s="55">
        <f t="shared" si="1"/>
        <v>852</v>
      </c>
      <c r="E229" s="35">
        <v>220.0</v>
      </c>
      <c r="F229" s="36">
        <v>184.0</v>
      </c>
      <c r="G229" s="37">
        <v>140.0</v>
      </c>
      <c r="H229" s="38">
        <v>308.0</v>
      </c>
      <c r="I229" s="111">
        <f t="shared" si="2"/>
        <v>0.4166666667</v>
      </c>
      <c r="J229" s="112">
        <f t="shared" si="3"/>
        <v>0.4320987654</v>
      </c>
      <c r="K229" s="113">
        <f t="shared" si="4"/>
        <v>0.4225352113</v>
      </c>
      <c r="L229" s="114">
        <f t="shared" si="5"/>
        <v>0.6136363636</v>
      </c>
      <c r="M229" s="115">
        <f t="shared" si="6"/>
        <v>0.6197183099</v>
      </c>
      <c r="N229" s="116">
        <f t="shared" si="7"/>
        <v>0.4225352113</v>
      </c>
      <c r="O229" s="117">
        <f t="shared" si="8"/>
        <v>0.4225352113</v>
      </c>
      <c r="P229" s="118">
        <f t="shared" si="9"/>
        <v>0.6670756183</v>
      </c>
      <c r="Q229" s="118">
        <f t="shared" si="10"/>
        <v>-0.2514405079</v>
      </c>
      <c r="R229" s="118">
        <f t="shared" si="11"/>
        <v>0.001519026359</v>
      </c>
      <c r="S229" s="119">
        <f t="shared" si="12"/>
        <v>0.4171541367</v>
      </c>
      <c r="T229" s="120">
        <f t="shared" si="13"/>
        <v>0.4166666667</v>
      </c>
      <c r="U229" s="121">
        <f t="shared" si="14"/>
        <v>0.0004874700701</v>
      </c>
      <c r="V229" s="122">
        <f t="shared" si="15"/>
        <v>-0.5830333205</v>
      </c>
    </row>
    <row r="230">
      <c r="A230" s="31">
        <v>299.0</v>
      </c>
      <c r="B230" s="32">
        <v>1063.0</v>
      </c>
      <c r="C230" s="33">
        <v>1536.0</v>
      </c>
      <c r="D230" s="55">
        <f t="shared" si="1"/>
        <v>1086</v>
      </c>
      <c r="E230" s="35">
        <v>317.0</v>
      </c>
      <c r="F230" s="36">
        <v>215.0</v>
      </c>
      <c r="G230" s="37">
        <v>166.0</v>
      </c>
      <c r="H230" s="38">
        <v>388.0</v>
      </c>
      <c r="I230" s="111">
        <f t="shared" si="2"/>
        <v>0.4496453901</v>
      </c>
      <c r="J230" s="112">
        <f t="shared" si="3"/>
        <v>0.4356955381</v>
      </c>
      <c r="K230" s="113">
        <f t="shared" si="4"/>
        <v>0.4447513812</v>
      </c>
      <c r="L230" s="114">
        <f t="shared" si="5"/>
        <v>0.5404255319</v>
      </c>
      <c r="M230" s="115">
        <f t="shared" si="6"/>
        <v>0.6491712707</v>
      </c>
      <c r="N230" s="116">
        <f t="shared" si="7"/>
        <v>0.4447513812</v>
      </c>
      <c r="O230" s="117">
        <f t="shared" si="8"/>
        <v>0.4447513812</v>
      </c>
      <c r="P230" s="118">
        <f t="shared" si="9"/>
        <v>0.7021492995</v>
      </c>
      <c r="Q230" s="118">
        <f t="shared" si="10"/>
        <v>-0.2535334885</v>
      </c>
      <c r="R230" s="118">
        <f t="shared" si="11"/>
        <v>0.001519026359</v>
      </c>
      <c r="S230" s="119">
        <f t="shared" si="12"/>
        <v>0.4501348374</v>
      </c>
      <c r="T230" s="120">
        <f t="shared" si="13"/>
        <v>0.4496453901</v>
      </c>
      <c r="U230" s="121">
        <f t="shared" si="14"/>
        <v>0.0004894472804</v>
      </c>
      <c r="V230" s="122">
        <f t="shared" si="15"/>
        <v>-0.5830285455</v>
      </c>
    </row>
    <row r="231">
      <c r="A231" s="31">
        <v>568.0</v>
      </c>
      <c r="B231" s="32">
        <v>3855.0</v>
      </c>
      <c r="C231" s="33">
        <v>1770.0</v>
      </c>
      <c r="D231" s="55">
        <f t="shared" si="1"/>
        <v>1002</v>
      </c>
      <c r="E231" s="35">
        <v>167.0</v>
      </c>
      <c r="F231" s="36">
        <v>256.0</v>
      </c>
      <c r="G231" s="37">
        <v>110.0</v>
      </c>
      <c r="H231" s="38">
        <v>469.0</v>
      </c>
      <c r="I231" s="111">
        <f t="shared" si="2"/>
        <v>0.2625786164</v>
      </c>
      <c r="J231" s="112">
        <f t="shared" si="3"/>
        <v>0.3005464481</v>
      </c>
      <c r="K231" s="113">
        <f t="shared" si="4"/>
        <v>0.2764471058</v>
      </c>
      <c r="L231" s="114">
        <f t="shared" si="5"/>
        <v>0.5754716981</v>
      </c>
      <c r="M231" s="115">
        <f t="shared" si="6"/>
        <v>0.6347305389</v>
      </c>
      <c r="N231" s="116">
        <f t="shared" si="7"/>
        <v>0.2764471058</v>
      </c>
      <c r="O231" s="117">
        <f t="shared" si="8"/>
        <v>0.2764471058</v>
      </c>
      <c r="P231" s="118">
        <f t="shared" si="9"/>
        <v>0.4364396602</v>
      </c>
      <c r="Q231" s="118">
        <f t="shared" si="10"/>
        <v>-0.1748895336</v>
      </c>
      <c r="R231" s="118">
        <f t="shared" si="11"/>
        <v>0.001519026359</v>
      </c>
      <c r="S231" s="119">
        <f t="shared" si="12"/>
        <v>0.2630691529</v>
      </c>
      <c r="T231" s="120">
        <f t="shared" si="13"/>
        <v>0.2625786164</v>
      </c>
      <c r="U231" s="121">
        <f t="shared" si="14"/>
        <v>0.0004905365762</v>
      </c>
      <c r="V231" s="122">
        <f t="shared" si="15"/>
        <v>-0.5835373245</v>
      </c>
    </row>
    <row r="232">
      <c r="A232" s="31">
        <v>49.0</v>
      </c>
      <c r="B232" s="32">
        <v>7671.0</v>
      </c>
      <c r="C232" s="33">
        <v>1022.0</v>
      </c>
      <c r="D232" s="55">
        <f t="shared" si="1"/>
        <v>777</v>
      </c>
      <c r="E232" s="35">
        <v>237.0</v>
      </c>
      <c r="F232" s="36">
        <v>136.0</v>
      </c>
      <c r="G232" s="37">
        <v>156.0</v>
      </c>
      <c r="H232" s="38">
        <v>248.0</v>
      </c>
      <c r="I232" s="111">
        <f t="shared" si="2"/>
        <v>0.4886597938</v>
      </c>
      <c r="J232" s="112">
        <f t="shared" si="3"/>
        <v>0.5342465753</v>
      </c>
      <c r="K232" s="113">
        <f t="shared" si="4"/>
        <v>0.5057915058</v>
      </c>
      <c r="L232" s="114">
        <f t="shared" si="5"/>
        <v>0.6020618557</v>
      </c>
      <c r="M232" s="115">
        <f t="shared" si="6"/>
        <v>0.6241956242</v>
      </c>
      <c r="N232" s="116">
        <f t="shared" si="7"/>
        <v>0.5057915058</v>
      </c>
      <c r="O232" s="117">
        <f t="shared" si="8"/>
        <v>0.5057915058</v>
      </c>
      <c r="P232" s="118">
        <f t="shared" si="9"/>
        <v>0.7985161295</v>
      </c>
      <c r="Q232" s="118">
        <f t="shared" si="10"/>
        <v>-0.3108808472</v>
      </c>
      <c r="R232" s="118">
        <f t="shared" si="11"/>
        <v>0.001519026359</v>
      </c>
      <c r="S232" s="119">
        <f t="shared" si="12"/>
        <v>0.4891543086</v>
      </c>
      <c r="T232" s="120">
        <f t="shared" si="13"/>
        <v>0.4886597938</v>
      </c>
      <c r="U232" s="121">
        <f t="shared" si="14"/>
        <v>0.0004945148191</v>
      </c>
      <c r="V232" s="122">
        <f t="shared" si="15"/>
        <v>-0.5828308058</v>
      </c>
    </row>
    <row r="233">
      <c r="A233" s="31">
        <v>458.0</v>
      </c>
      <c r="B233" s="32">
        <v>7713.0</v>
      </c>
      <c r="C233" s="33">
        <v>892.0</v>
      </c>
      <c r="D233" s="55">
        <f t="shared" si="1"/>
        <v>596</v>
      </c>
      <c r="E233" s="35">
        <v>178.0</v>
      </c>
      <c r="F233" s="36">
        <v>108.0</v>
      </c>
      <c r="G233" s="37">
        <v>104.0</v>
      </c>
      <c r="H233" s="38">
        <v>206.0</v>
      </c>
      <c r="I233" s="111">
        <f t="shared" si="2"/>
        <v>0.4635416667</v>
      </c>
      <c r="J233" s="112">
        <f t="shared" si="3"/>
        <v>0.4905660377</v>
      </c>
      <c r="K233" s="113">
        <f t="shared" si="4"/>
        <v>0.4731543624</v>
      </c>
      <c r="L233" s="114">
        <f t="shared" si="5"/>
        <v>0.5520833333</v>
      </c>
      <c r="M233" s="115">
        <f t="shared" si="6"/>
        <v>0.644295302</v>
      </c>
      <c r="N233" s="116">
        <f t="shared" si="7"/>
        <v>0.4731543624</v>
      </c>
      <c r="O233" s="117">
        <f t="shared" si="8"/>
        <v>0.4731543624</v>
      </c>
      <c r="P233" s="118">
        <f t="shared" si="9"/>
        <v>0.746990382</v>
      </c>
      <c r="Q233" s="118">
        <f t="shared" si="10"/>
        <v>-0.2854629163</v>
      </c>
      <c r="R233" s="118">
        <f t="shared" si="11"/>
        <v>0.001519026359</v>
      </c>
      <c r="S233" s="119">
        <f t="shared" si="12"/>
        <v>0.4630464921</v>
      </c>
      <c r="T233" s="120">
        <f t="shared" si="13"/>
        <v>0.4635416667</v>
      </c>
      <c r="U233" s="121">
        <f t="shared" si="14"/>
        <v>-0.0004951746108</v>
      </c>
      <c r="V233" s="122">
        <f t="shared" si="15"/>
        <v>-0.5808957811</v>
      </c>
    </row>
    <row r="234">
      <c r="A234" s="31">
        <v>191.0</v>
      </c>
      <c r="B234" s="32">
        <v>2751.0</v>
      </c>
      <c r="C234" s="33">
        <v>1092.0</v>
      </c>
      <c r="D234" s="55">
        <f t="shared" si="1"/>
        <v>494</v>
      </c>
      <c r="E234" s="35">
        <v>80.0</v>
      </c>
      <c r="F234" s="36">
        <v>119.0</v>
      </c>
      <c r="G234" s="37">
        <v>58.0</v>
      </c>
      <c r="H234" s="38">
        <v>237.0</v>
      </c>
      <c r="I234" s="111">
        <f t="shared" si="2"/>
        <v>0.2523659306</v>
      </c>
      <c r="J234" s="112">
        <f t="shared" si="3"/>
        <v>0.3276836158</v>
      </c>
      <c r="K234" s="113">
        <f t="shared" si="4"/>
        <v>0.2793522267</v>
      </c>
      <c r="L234" s="114">
        <f t="shared" si="5"/>
        <v>0.5583596215</v>
      </c>
      <c r="M234" s="115">
        <f t="shared" si="6"/>
        <v>0.6417004049</v>
      </c>
      <c r="N234" s="116">
        <f t="shared" si="7"/>
        <v>0.2793522267</v>
      </c>
      <c r="O234" s="117">
        <f t="shared" si="8"/>
        <v>0.2793522267</v>
      </c>
      <c r="P234" s="118">
        <f t="shared" si="9"/>
        <v>0.4410261072</v>
      </c>
      <c r="Q234" s="118">
        <f t="shared" si="10"/>
        <v>-0.190680792</v>
      </c>
      <c r="R234" s="118">
        <f t="shared" si="11"/>
        <v>0.001519026359</v>
      </c>
      <c r="S234" s="119">
        <f t="shared" si="12"/>
        <v>0.2518643416</v>
      </c>
      <c r="T234" s="120">
        <f t="shared" si="13"/>
        <v>0.2523659306</v>
      </c>
      <c r="U234" s="121">
        <f t="shared" si="14"/>
        <v>-0.0005015890461</v>
      </c>
      <c r="V234" s="122">
        <f t="shared" si="15"/>
        <v>-0.5803744641</v>
      </c>
    </row>
    <row r="235">
      <c r="A235" s="31">
        <v>267.0</v>
      </c>
      <c r="B235" s="32">
        <v>7529.0</v>
      </c>
      <c r="C235" s="33">
        <v>1087.0</v>
      </c>
      <c r="D235" s="55">
        <f t="shared" si="1"/>
        <v>693</v>
      </c>
      <c r="E235" s="35">
        <v>142.0</v>
      </c>
      <c r="F235" s="36">
        <v>154.0</v>
      </c>
      <c r="G235" s="37">
        <v>94.0</v>
      </c>
      <c r="H235" s="38">
        <v>303.0</v>
      </c>
      <c r="I235" s="111">
        <f t="shared" si="2"/>
        <v>0.3191011236</v>
      </c>
      <c r="J235" s="112">
        <f t="shared" si="3"/>
        <v>0.3790322581</v>
      </c>
      <c r="K235" s="113">
        <f t="shared" si="4"/>
        <v>0.3405483405</v>
      </c>
      <c r="L235" s="114">
        <f t="shared" si="5"/>
        <v>0.5573033708</v>
      </c>
      <c r="M235" s="115">
        <f t="shared" si="6"/>
        <v>0.6421356421</v>
      </c>
      <c r="N235" s="116">
        <f t="shared" si="7"/>
        <v>0.3405483405</v>
      </c>
      <c r="O235" s="117">
        <f t="shared" si="8"/>
        <v>0.3405483405</v>
      </c>
      <c r="P235" s="118">
        <f t="shared" si="9"/>
        <v>0.5376392044</v>
      </c>
      <c r="Q235" s="118">
        <f t="shared" si="10"/>
        <v>-0.2205608326</v>
      </c>
      <c r="R235" s="118">
        <f t="shared" si="11"/>
        <v>0.001519026359</v>
      </c>
      <c r="S235" s="119">
        <f t="shared" si="12"/>
        <v>0.3185973982</v>
      </c>
      <c r="T235" s="120">
        <f t="shared" si="13"/>
        <v>0.3191011236</v>
      </c>
      <c r="U235" s="121">
        <f t="shared" si="14"/>
        <v>-0.0005037254413</v>
      </c>
      <c r="V235" s="122">
        <f t="shared" si="15"/>
        <v>-0.5805761977</v>
      </c>
    </row>
    <row r="236">
      <c r="A236" s="31">
        <v>480.0</v>
      </c>
      <c r="B236" s="32">
        <v>3785.0</v>
      </c>
      <c r="C236" s="33">
        <v>1091.0</v>
      </c>
      <c r="D236" s="55">
        <f t="shared" si="1"/>
        <v>626</v>
      </c>
      <c r="E236" s="35">
        <v>115.0</v>
      </c>
      <c r="F236" s="36">
        <v>171.0</v>
      </c>
      <c r="G236" s="37">
        <v>73.0</v>
      </c>
      <c r="H236" s="38">
        <v>267.0</v>
      </c>
      <c r="I236" s="111">
        <f t="shared" si="2"/>
        <v>0.3010471204</v>
      </c>
      <c r="J236" s="112">
        <f t="shared" si="3"/>
        <v>0.2991803279</v>
      </c>
      <c r="K236" s="113">
        <f t="shared" si="4"/>
        <v>0.3003194888</v>
      </c>
      <c r="L236" s="114">
        <f t="shared" si="5"/>
        <v>0.6387434555</v>
      </c>
      <c r="M236" s="115">
        <f t="shared" si="6"/>
        <v>0.6102236422</v>
      </c>
      <c r="N236" s="116">
        <f t="shared" si="7"/>
        <v>0.3003194888</v>
      </c>
      <c r="O236" s="117">
        <f t="shared" si="8"/>
        <v>0.3003194888</v>
      </c>
      <c r="P236" s="118">
        <f t="shared" si="9"/>
        <v>0.4741280806</v>
      </c>
      <c r="Q236" s="118">
        <f t="shared" si="10"/>
        <v>-0.1740945812</v>
      </c>
      <c r="R236" s="118">
        <f t="shared" si="11"/>
        <v>0.001519026359</v>
      </c>
      <c r="S236" s="119">
        <f t="shared" si="12"/>
        <v>0.3015525257</v>
      </c>
      <c r="T236" s="120">
        <f t="shared" si="13"/>
        <v>0.3010471204</v>
      </c>
      <c r="U236" s="121">
        <f t="shared" si="14"/>
        <v>0.0005054053206</v>
      </c>
      <c r="V236" s="122">
        <f t="shared" si="15"/>
        <v>-0.5835944755</v>
      </c>
    </row>
    <row r="237">
      <c r="A237" s="31">
        <v>414.0</v>
      </c>
      <c r="B237" s="32">
        <v>7512.0</v>
      </c>
      <c r="C237" s="33">
        <v>816.0</v>
      </c>
      <c r="D237" s="55">
        <f t="shared" si="1"/>
        <v>498</v>
      </c>
      <c r="E237" s="35">
        <v>126.0</v>
      </c>
      <c r="F237" s="36">
        <v>124.0</v>
      </c>
      <c r="G237" s="37">
        <v>63.0</v>
      </c>
      <c r="H237" s="38">
        <v>185.0</v>
      </c>
      <c r="I237" s="111">
        <f t="shared" si="2"/>
        <v>0.4051446945</v>
      </c>
      <c r="J237" s="112">
        <f t="shared" si="3"/>
        <v>0.3368983957</v>
      </c>
      <c r="K237" s="113">
        <f t="shared" si="4"/>
        <v>0.3795180723</v>
      </c>
      <c r="L237" s="114">
        <f t="shared" si="5"/>
        <v>0.6012861736</v>
      </c>
      <c r="M237" s="115">
        <f t="shared" si="6"/>
        <v>0.624497992</v>
      </c>
      <c r="N237" s="116">
        <f t="shared" si="7"/>
        <v>0.3795180723</v>
      </c>
      <c r="O237" s="117">
        <f t="shared" si="8"/>
        <v>0.3795180723</v>
      </c>
      <c r="P237" s="118">
        <f t="shared" si="9"/>
        <v>0.5991624981</v>
      </c>
      <c r="Q237" s="118">
        <f t="shared" si="10"/>
        <v>-0.1960429201</v>
      </c>
      <c r="R237" s="118">
        <f t="shared" si="11"/>
        <v>0.001519026359</v>
      </c>
      <c r="S237" s="119">
        <f t="shared" si="12"/>
        <v>0.4046386044</v>
      </c>
      <c r="T237" s="120">
        <f t="shared" si="13"/>
        <v>0.4051446945</v>
      </c>
      <c r="U237" s="121">
        <f t="shared" si="14"/>
        <v>-0.0005060901305</v>
      </c>
      <c r="V237" s="122">
        <f t="shared" si="15"/>
        <v>-0.5804029715</v>
      </c>
    </row>
    <row r="238">
      <c r="A238" s="31">
        <v>600.0</v>
      </c>
      <c r="B238" s="32">
        <v>5535.0</v>
      </c>
      <c r="C238" s="33">
        <v>801.0</v>
      </c>
      <c r="D238" s="55">
        <f t="shared" si="1"/>
        <v>420</v>
      </c>
      <c r="E238" s="35">
        <v>92.0</v>
      </c>
      <c r="F238" s="36">
        <v>101.0</v>
      </c>
      <c r="G238" s="37">
        <v>51.0</v>
      </c>
      <c r="H238" s="38">
        <v>176.0</v>
      </c>
      <c r="I238" s="111">
        <f t="shared" si="2"/>
        <v>0.3432835821</v>
      </c>
      <c r="J238" s="112">
        <f t="shared" si="3"/>
        <v>0.3355263158</v>
      </c>
      <c r="K238" s="113">
        <f t="shared" si="4"/>
        <v>0.3404761905</v>
      </c>
      <c r="L238" s="114">
        <f t="shared" si="5"/>
        <v>0.5671641791</v>
      </c>
      <c r="M238" s="115">
        <f t="shared" si="6"/>
        <v>0.6380952381</v>
      </c>
      <c r="N238" s="116">
        <f t="shared" si="7"/>
        <v>0.3404761905</v>
      </c>
      <c r="O238" s="117">
        <f t="shared" si="8"/>
        <v>0.3404761905</v>
      </c>
      <c r="P238" s="118">
        <f t="shared" si="9"/>
        <v>0.5375252978</v>
      </c>
      <c r="Q238" s="118">
        <f t="shared" si="10"/>
        <v>-0.1952444997</v>
      </c>
      <c r="R238" s="118">
        <f t="shared" si="11"/>
        <v>0.001519026359</v>
      </c>
      <c r="S238" s="119">
        <f t="shared" si="12"/>
        <v>0.3437998245</v>
      </c>
      <c r="T238" s="120">
        <f t="shared" si="13"/>
        <v>0.3432835821</v>
      </c>
      <c r="U238" s="121">
        <f t="shared" si="14"/>
        <v>0.0005162424284</v>
      </c>
      <c r="V238" s="122">
        <f t="shared" si="15"/>
        <v>-0.5834437804</v>
      </c>
    </row>
    <row r="239">
      <c r="A239" s="31">
        <v>245.0</v>
      </c>
      <c r="B239" s="32" t="s">
        <v>357</v>
      </c>
      <c r="C239" s="33">
        <v>734.0</v>
      </c>
      <c r="D239" s="55">
        <f t="shared" si="1"/>
        <v>519</v>
      </c>
      <c r="E239" s="35">
        <v>207.0</v>
      </c>
      <c r="F239" s="36">
        <v>74.0</v>
      </c>
      <c r="G239" s="37">
        <v>104.0</v>
      </c>
      <c r="H239" s="38">
        <v>134.0</v>
      </c>
      <c r="I239" s="111">
        <f t="shared" si="2"/>
        <v>0.6070381232</v>
      </c>
      <c r="J239" s="112">
        <f t="shared" si="3"/>
        <v>0.5842696629</v>
      </c>
      <c r="K239" s="113">
        <f t="shared" si="4"/>
        <v>0.5992292871</v>
      </c>
      <c r="L239" s="114">
        <f t="shared" si="5"/>
        <v>0.5219941349</v>
      </c>
      <c r="M239" s="115">
        <f t="shared" si="6"/>
        <v>0.6570327553</v>
      </c>
      <c r="N239" s="116">
        <f t="shared" si="7"/>
        <v>0.5992292871</v>
      </c>
      <c r="O239" s="117">
        <f t="shared" si="8"/>
        <v>0.5992292871</v>
      </c>
      <c r="P239" s="118">
        <f t="shared" si="9"/>
        <v>0.9460306184</v>
      </c>
      <c r="Q239" s="118">
        <f t="shared" si="10"/>
        <v>-0.3399895407</v>
      </c>
      <c r="R239" s="118">
        <f t="shared" si="11"/>
        <v>0.001519026359</v>
      </c>
      <c r="S239" s="119">
        <f t="shared" si="12"/>
        <v>0.607560104</v>
      </c>
      <c r="T239" s="120">
        <f t="shared" si="13"/>
        <v>0.6070381232</v>
      </c>
      <c r="U239" s="121">
        <f t="shared" si="14"/>
        <v>0.0005219808125</v>
      </c>
      <c r="V239" s="122">
        <f t="shared" si="15"/>
        <v>-0.5827985657</v>
      </c>
    </row>
    <row r="240">
      <c r="A240" s="31">
        <v>854.0</v>
      </c>
      <c r="B240" s="32">
        <v>6612.0</v>
      </c>
      <c r="C240" s="33">
        <v>1720.0</v>
      </c>
      <c r="D240" s="55">
        <f t="shared" si="1"/>
        <v>944</v>
      </c>
      <c r="E240" s="35">
        <v>243.0</v>
      </c>
      <c r="F240" s="36">
        <v>208.0</v>
      </c>
      <c r="G240" s="37">
        <v>130.0</v>
      </c>
      <c r="H240" s="38">
        <v>363.0</v>
      </c>
      <c r="I240" s="111">
        <f t="shared" si="2"/>
        <v>0.400990099</v>
      </c>
      <c r="J240" s="112">
        <f t="shared" si="3"/>
        <v>0.3846153846</v>
      </c>
      <c r="K240" s="113">
        <f t="shared" si="4"/>
        <v>0.3951271186</v>
      </c>
      <c r="L240" s="114">
        <f t="shared" si="5"/>
        <v>0.5577557756</v>
      </c>
      <c r="M240" s="115">
        <f t="shared" si="6"/>
        <v>0.6419491525</v>
      </c>
      <c r="N240" s="116">
        <f t="shared" si="7"/>
        <v>0.3951271186</v>
      </c>
      <c r="O240" s="117">
        <f t="shared" si="8"/>
        <v>0.3951271186</v>
      </c>
      <c r="P240" s="118">
        <f t="shared" si="9"/>
        <v>0.6238052119</v>
      </c>
      <c r="Q240" s="118">
        <f t="shared" si="10"/>
        <v>-0.2238096829</v>
      </c>
      <c r="R240" s="118">
        <f t="shared" si="11"/>
        <v>0.001519026359</v>
      </c>
      <c r="S240" s="119">
        <f t="shared" si="12"/>
        <v>0.4015145553</v>
      </c>
      <c r="T240" s="120">
        <f t="shared" si="13"/>
        <v>0.400990099</v>
      </c>
      <c r="U240" s="121">
        <f t="shared" si="14"/>
        <v>0.0005244563183</v>
      </c>
      <c r="V240" s="122">
        <f t="shared" si="15"/>
        <v>-0.5832687619</v>
      </c>
    </row>
    <row r="241">
      <c r="A241" s="31">
        <v>488.0</v>
      </c>
      <c r="B241" s="32">
        <v>7722.0</v>
      </c>
      <c r="C241" s="33">
        <v>870.0</v>
      </c>
      <c r="D241" s="55">
        <f t="shared" si="1"/>
        <v>661</v>
      </c>
      <c r="E241" s="35">
        <v>200.0</v>
      </c>
      <c r="F241" s="36">
        <v>140.0</v>
      </c>
      <c r="G241" s="37">
        <v>100.0</v>
      </c>
      <c r="H241" s="38">
        <v>221.0</v>
      </c>
      <c r="I241" s="111">
        <f t="shared" si="2"/>
        <v>0.4750593824</v>
      </c>
      <c r="J241" s="112">
        <f t="shared" si="3"/>
        <v>0.4166666667</v>
      </c>
      <c r="K241" s="113">
        <f t="shared" si="4"/>
        <v>0.4538577912</v>
      </c>
      <c r="L241" s="114">
        <f t="shared" si="5"/>
        <v>0.5700712589</v>
      </c>
      <c r="M241" s="115">
        <f t="shared" si="6"/>
        <v>0.636913767</v>
      </c>
      <c r="N241" s="116">
        <f t="shared" si="7"/>
        <v>0.4538577912</v>
      </c>
      <c r="O241" s="117">
        <f t="shared" si="8"/>
        <v>0.4538577912</v>
      </c>
      <c r="P241" s="118">
        <f t="shared" si="9"/>
        <v>0.7165260045</v>
      </c>
      <c r="Q241" s="118">
        <f t="shared" si="10"/>
        <v>-0.2424604898</v>
      </c>
      <c r="R241" s="118">
        <f t="shared" si="11"/>
        <v>0.001519026359</v>
      </c>
      <c r="S241" s="119">
        <f t="shared" si="12"/>
        <v>0.4755845411</v>
      </c>
      <c r="T241" s="120">
        <f t="shared" si="13"/>
        <v>0.4750593824</v>
      </c>
      <c r="U241" s="121">
        <f t="shared" si="14"/>
        <v>0.0005251586831</v>
      </c>
      <c r="V241" s="122">
        <f t="shared" si="15"/>
        <v>-0.5831655563</v>
      </c>
    </row>
    <row r="242">
      <c r="A242" s="31">
        <v>387.0</v>
      </c>
      <c r="B242" s="32" t="s">
        <v>198</v>
      </c>
      <c r="C242" s="33">
        <v>390.0</v>
      </c>
      <c r="D242" s="55">
        <f t="shared" si="1"/>
        <v>284</v>
      </c>
      <c r="E242" s="35">
        <v>71.0</v>
      </c>
      <c r="F242" s="36">
        <v>66.0</v>
      </c>
      <c r="G242" s="37">
        <v>49.0</v>
      </c>
      <c r="H242" s="38">
        <v>98.0</v>
      </c>
      <c r="I242" s="111">
        <f t="shared" si="2"/>
        <v>0.4201183432</v>
      </c>
      <c r="J242" s="112">
        <f t="shared" si="3"/>
        <v>0.4260869565</v>
      </c>
      <c r="K242" s="113">
        <f t="shared" si="4"/>
        <v>0.4225352113</v>
      </c>
      <c r="L242" s="114">
        <f t="shared" si="5"/>
        <v>0.6804733728</v>
      </c>
      <c r="M242" s="115">
        <f t="shared" si="6"/>
        <v>0.5950704225</v>
      </c>
      <c r="N242" s="116">
        <f t="shared" si="7"/>
        <v>0.4225352113</v>
      </c>
      <c r="O242" s="117">
        <f t="shared" si="8"/>
        <v>0.4225352113</v>
      </c>
      <c r="P242" s="118">
        <f t="shared" si="9"/>
        <v>0.6670756183</v>
      </c>
      <c r="Q242" s="118">
        <f t="shared" si="10"/>
        <v>-0.2479422052</v>
      </c>
      <c r="R242" s="118">
        <f t="shared" si="11"/>
        <v>0.001519026359</v>
      </c>
      <c r="S242" s="119">
        <f t="shared" si="12"/>
        <v>0.4206524395</v>
      </c>
      <c r="T242" s="120">
        <f t="shared" si="13"/>
        <v>0.4201183432</v>
      </c>
      <c r="U242" s="121">
        <f t="shared" si="14"/>
        <v>0.0005340962605</v>
      </c>
      <c r="V242" s="122">
        <f t="shared" si="15"/>
        <v>-0.5831586667</v>
      </c>
    </row>
    <row r="243">
      <c r="A243" s="31">
        <v>724.0</v>
      </c>
      <c r="B243" s="32">
        <v>3741.0</v>
      </c>
      <c r="C243" s="33">
        <v>589.0</v>
      </c>
      <c r="D243" s="55">
        <f t="shared" si="1"/>
        <v>387</v>
      </c>
      <c r="E243" s="35">
        <v>155.0</v>
      </c>
      <c r="F243" s="36">
        <v>57.0</v>
      </c>
      <c r="G243" s="37">
        <v>86.0</v>
      </c>
      <c r="H243" s="38">
        <v>89.0</v>
      </c>
      <c r="I243" s="111">
        <f t="shared" si="2"/>
        <v>0.6352459016</v>
      </c>
      <c r="J243" s="112">
        <f t="shared" si="3"/>
        <v>0.6013986014</v>
      </c>
      <c r="K243" s="113">
        <f t="shared" si="4"/>
        <v>0.6227390181</v>
      </c>
      <c r="L243" s="114">
        <f t="shared" si="5"/>
        <v>0.5860655738</v>
      </c>
      <c r="M243" s="115">
        <f t="shared" si="6"/>
        <v>0.6304909561</v>
      </c>
      <c r="N243" s="116">
        <f t="shared" si="7"/>
        <v>0.6227390181</v>
      </c>
      <c r="O243" s="117">
        <f t="shared" si="8"/>
        <v>0.6227390181</v>
      </c>
      <c r="P243" s="118">
        <f t="shared" si="9"/>
        <v>0.9831465034</v>
      </c>
      <c r="Q243" s="118">
        <f t="shared" si="10"/>
        <v>-0.3499569587</v>
      </c>
      <c r="R243" s="118">
        <f t="shared" si="11"/>
        <v>0.001519026359</v>
      </c>
      <c r="S243" s="119">
        <f t="shared" si="12"/>
        <v>0.6347085711</v>
      </c>
      <c r="T243" s="120">
        <f t="shared" si="13"/>
        <v>0.6352459016</v>
      </c>
      <c r="U243" s="121">
        <f t="shared" si="14"/>
        <v>-0.000537330536</v>
      </c>
      <c r="V243" s="122">
        <f t="shared" si="15"/>
        <v>-0.5810117073</v>
      </c>
    </row>
    <row r="244">
      <c r="A244" s="31">
        <v>626.0</v>
      </c>
      <c r="B244" s="32">
        <v>7632.0</v>
      </c>
      <c r="C244" s="33">
        <v>1099.0</v>
      </c>
      <c r="D244" s="55">
        <f t="shared" si="1"/>
        <v>791</v>
      </c>
      <c r="E244" s="35">
        <v>224.0</v>
      </c>
      <c r="F244" s="36">
        <v>183.0</v>
      </c>
      <c r="G244" s="37">
        <v>113.0</v>
      </c>
      <c r="H244" s="38">
        <v>271.0</v>
      </c>
      <c r="I244" s="111">
        <f t="shared" si="2"/>
        <v>0.4525252525</v>
      </c>
      <c r="J244" s="112">
        <f t="shared" si="3"/>
        <v>0.3817567568</v>
      </c>
      <c r="K244" s="113">
        <f t="shared" si="4"/>
        <v>0.4260429836</v>
      </c>
      <c r="L244" s="114">
        <f t="shared" si="5"/>
        <v>0.597979798</v>
      </c>
      <c r="M244" s="115">
        <f t="shared" si="6"/>
        <v>0.6257901391</v>
      </c>
      <c r="N244" s="116">
        <f t="shared" si="7"/>
        <v>0.4260429836</v>
      </c>
      <c r="O244" s="117">
        <f t="shared" si="8"/>
        <v>0.4260429836</v>
      </c>
      <c r="P244" s="118">
        <f t="shared" si="9"/>
        <v>0.6726134985</v>
      </c>
      <c r="Q244" s="118">
        <f t="shared" si="10"/>
        <v>-0.2221462325</v>
      </c>
      <c r="R244" s="118">
        <f t="shared" si="11"/>
        <v>0.001519026359</v>
      </c>
      <c r="S244" s="119">
        <f t="shared" si="12"/>
        <v>0.4519862923</v>
      </c>
      <c r="T244" s="120">
        <f t="shared" si="13"/>
        <v>0.4525252525</v>
      </c>
      <c r="U244" s="121">
        <f t="shared" si="14"/>
        <v>-0.0005389602095</v>
      </c>
      <c r="V244" s="122">
        <f t="shared" si="15"/>
        <v>-0.5804933859</v>
      </c>
    </row>
    <row r="245">
      <c r="A245" s="31">
        <v>678.0</v>
      </c>
      <c r="B245" s="32" t="s">
        <v>216</v>
      </c>
      <c r="C245" s="33">
        <v>1191.0</v>
      </c>
      <c r="D245" s="55">
        <f t="shared" si="1"/>
        <v>739</v>
      </c>
      <c r="E245" s="35">
        <v>162.0</v>
      </c>
      <c r="F245" s="36">
        <v>153.0</v>
      </c>
      <c r="G245" s="37">
        <v>120.0</v>
      </c>
      <c r="H245" s="38">
        <v>304.0</v>
      </c>
      <c r="I245" s="111">
        <f t="shared" si="2"/>
        <v>0.347639485</v>
      </c>
      <c r="J245" s="112">
        <f t="shared" si="3"/>
        <v>0.4395604396</v>
      </c>
      <c r="K245" s="113">
        <f t="shared" si="4"/>
        <v>0.3815967524</v>
      </c>
      <c r="L245" s="114">
        <f t="shared" si="5"/>
        <v>0.5858369099</v>
      </c>
      <c r="M245" s="115">
        <f t="shared" si="6"/>
        <v>0.6305818674</v>
      </c>
      <c r="N245" s="116">
        <f t="shared" si="7"/>
        <v>0.3815967524</v>
      </c>
      <c r="O245" s="117">
        <f t="shared" si="8"/>
        <v>0.3815967524</v>
      </c>
      <c r="P245" s="118">
        <f t="shared" si="9"/>
        <v>0.6024442052</v>
      </c>
      <c r="Q245" s="118">
        <f t="shared" si="10"/>
        <v>-0.2557824947</v>
      </c>
      <c r="R245" s="118">
        <f t="shared" si="11"/>
        <v>0.001519026359</v>
      </c>
      <c r="S245" s="119">
        <f t="shared" si="12"/>
        <v>0.3481807369</v>
      </c>
      <c r="T245" s="120">
        <f t="shared" si="13"/>
        <v>0.347639485</v>
      </c>
      <c r="U245" s="121">
        <f t="shared" si="14"/>
        <v>0.0005412518785</v>
      </c>
      <c r="V245" s="122">
        <f t="shared" si="15"/>
        <v>-0.5831365235</v>
      </c>
    </row>
    <row r="246">
      <c r="A246" s="31">
        <v>263.0</v>
      </c>
      <c r="B246" s="32">
        <v>4577.0</v>
      </c>
      <c r="C246" s="33">
        <v>1983.0</v>
      </c>
      <c r="D246" s="55">
        <f t="shared" si="1"/>
        <v>998</v>
      </c>
      <c r="E246" s="35">
        <v>130.0</v>
      </c>
      <c r="F246" s="36">
        <v>323.0</v>
      </c>
      <c r="G246" s="37">
        <v>74.0</v>
      </c>
      <c r="H246" s="38">
        <v>471.0</v>
      </c>
      <c r="I246" s="111">
        <f t="shared" si="2"/>
        <v>0.2163061564</v>
      </c>
      <c r="J246" s="112">
        <f t="shared" si="3"/>
        <v>0.1863979849</v>
      </c>
      <c r="K246" s="113">
        <f t="shared" si="4"/>
        <v>0.2044088176</v>
      </c>
      <c r="L246" s="114">
        <f t="shared" si="5"/>
        <v>0.6605657238</v>
      </c>
      <c r="M246" s="115">
        <f t="shared" si="6"/>
        <v>0.6022044088</v>
      </c>
      <c r="N246" s="116">
        <f t="shared" si="7"/>
        <v>0.2044088176</v>
      </c>
      <c r="O246" s="117">
        <f t="shared" si="8"/>
        <v>0.2044088176</v>
      </c>
      <c r="P246" s="118">
        <f t="shared" si="9"/>
        <v>0.3227095276</v>
      </c>
      <c r="Q246" s="118">
        <f t="shared" si="10"/>
        <v>-0.1084659521</v>
      </c>
      <c r="R246" s="118">
        <f t="shared" si="11"/>
        <v>0.001519026359</v>
      </c>
      <c r="S246" s="119">
        <f t="shared" si="12"/>
        <v>0.2157626018</v>
      </c>
      <c r="T246" s="120">
        <f t="shared" si="13"/>
        <v>0.2163061564</v>
      </c>
      <c r="U246" s="121">
        <f t="shared" si="14"/>
        <v>-0.0005435545802</v>
      </c>
      <c r="V246" s="122">
        <f t="shared" si="15"/>
        <v>-0.5789890786</v>
      </c>
    </row>
    <row r="247">
      <c r="A247" s="31">
        <v>865.0</v>
      </c>
      <c r="B247" s="32">
        <v>6440.0</v>
      </c>
      <c r="C247" s="33">
        <v>1249.0</v>
      </c>
      <c r="D247" s="55">
        <f t="shared" si="1"/>
        <v>816</v>
      </c>
      <c r="E247" s="35">
        <v>208.0</v>
      </c>
      <c r="F247" s="36">
        <v>195.0</v>
      </c>
      <c r="G247" s="37">
        <v>148.0</v>
      </c>
      <c r="H247" s="38">
        <v>265.0</v>
      </c>
      <c r="I247" s="111">
        <f t="shared" si="2"/>
        <v>0.4397463002</v>
      </c>
      <c r="J247" s="112">
        <f t="shared" si="3"/>
        <v>0.4314868805</v>
      </c>
      <c r="K247" s="113">
        <f t="shared" si="4"/>
        <v>0.4362745098</v>
      </c>
      <c r="L247" s="114">
        <f t="shared" si="5"/>
        <v>0.7251585624</v>
      </c>
      <c r="M247" s="115">
        <f t="shared" si="6"/>
        <v>0.5796568627</v>
      </c>
      <c r="N247" s="116">
        <f t="shared" si="7"/>
        <v>0.4362745098</v>
      </c>
      <c r="O247" s="117">
        <f t="shared" si="8"/>
        <v>0.4362745098</v>
      </c>
      <c r="P247" s="118">
        <f t="shared" si="9"/>
        <v>0.6887664758</v>
      </c>
      <c r="Q247" s="118">
        <f t="shared" si="10"/>
        <v>-0.2510844489</v>
      </c>
      <c r="R247" s="118">
        <f t="shared" si="11"/>
        <v>0.001519026359</v>
      </c>
      <c r="S247" s="119">
        <f t="shared" si="12"/>
        <v>0.4392010533</v>
      </c>
      <c r="T247" s="120">
        <f t="shared" si="13"/>
        <v>0.4397463002</v>
      </c>
      <c r="U247" s="121">
        <f t="shared" si="14"/>
        <v>-0.0005452469229</v>
      </c>
      <c r="V247" s="122">
        <f t="shared" si="15"/>
        <v>-0.5806415289</v>
      </c>
    </row>
    <row r="248">
      <c r="A248" s="31">
        <v>786.0</v>
      </c>
      <c r="B248" s="32">
        <v>4505.0</v>
      </c>
      <c r="C248" s="33">
        <v>1531.0</v>
      </c>
      <c r="D248" s="55">
        <f t="shared" si="1"/>
        <v>905</v>
      </c>
      <c r="E248" s="35">
        <v>177.0</v>
      </c>
      <c r="F248" s="36">
        <v>227.0</v>
      </c>
      <c r="G248" s="37">
        <v>107.0</v>
      </c>
      <c r="H248" s="38">
        <v>394.0</v>
      </c>
      <c r="I248" s="111">
        <f t="shared" si="2"/>
        <v>0.3099824869</v>
      </c>
      <c r="J248" s="112">
        <f t="shared" si="3"/>
        <v>0.3203592814</v>
      </c>
      <c r="K248" s="113">
        <f t="shared" si="4"/>
        <v>0.3138121547</v>
      </c>
      <c r="L248" s="114">
        <f t="shared" si="5"/>
        <v>0.584938704</v>
      </c>
      <c r="M248" s="115">
        <f t="shared" si="6"/>
        <v>0.6309392265</v>
      </c>
      <c r="N248" s="116">
        <f t="shared" si="7"/>
        <v>0.3138121547</v>
      </c>
      <c r="O248" s="117">
        <f t="shared" si="8"/>
        <v>0.3138121547</v>
      </c>
      <c r="P248" s="118">
        <f t="shared" si="9"/>
        <v>0.4954295679</v>
      </c>
      <c r="Q248" s="118">
        <f t="shared" si="10"/>
        <v>-0.1864187239</v>
      </c>
      <c r="R248" s="118">
        <f t="shared" si="11"/>
        <v>0.001519026359</v>
      </c>
      <c r="S248" s="119">
        <f t="shared" si="12"/>
        <v>0.3105298703</v>
      </c>
      <c r="T248" s="120">
        <f t="shared" si="13"/>
        <v>0.3099824869</v>
      </c>
      <c r="U248" s="121">
        <f t="shared" si="14"/>
        <v>0.0005473834735</v>
      </c>
      <c r="V248" s="122">
        <f t="shared" si="15"/>
        <v>-0.5836138305</v>
      </c>
    </row>
    <row r="249">
      <c r="A249" s="31">
        <v>552.0</v>
      </c>
      <c r="B249" s="32">
        <v>7012.0</v>
      </c>
      <c r="C249" s="33">
        <v>1399.0</v>
      </c>
      <c r="D249" s="55">
        <f t="shared" si="1"/>
        <v>788</v>
      </c>
      <c r="E249" s="35">
        <v>146.0</v>
      </c>
      <c r="F249" s="36">
        <v>215.0</v>
      </c>
      <c r="G249" s="37">
        <v>76.0</v>
      </c>
      <c r="H249" s="38">
        <v>351.0</v>
      </c>
      <c r="I249" s="111">
        <f t="shared" si="2"/>
        <v>0.2937625755</v>
      </c>
      <c r="J249" s="112">
        <f t="shared" si="3"/>
        <v>0.2611683849</v>
      </c>
      <c r="K249" s="113">
        <f t="shared" si="4"/>
        <v>0.2817258883</v>
      </c>
      <c r="L249" s="114">
        <f t="shared" si="5"/>
        <v>0.5855130785</v>
      </c>
      <c r="M249" s="115">
        <f t="shared" si="6"/>
        <v>0.6307106599</v>
      </c>
      <c r="N249" s="116">
        <f t="shared" si="7"/>
        <v>0.2817258883</v>
      </c>
      <c r="O249" s="117">
        <f t="shared" si="8"/>
        <v>0.2817258883</v>
      </c>
      <c r="P249" s="118">
        <f t="shared" si="9"/>
        <v>0.4447735151</v>
      </c>
      <c r="Q249" s="118">
        <f t="shared" si="10"/>
        <v>-0.1519752348</v>
      </c>
      <c r="R249" s="118">
        <f t="shared" si="11"/>
        <v>0.001519026359</v>
      </c>
      <c r="S249" s="119">
        <f t="shared" si="12"/>
        <v>0.2943173066</v>
      </c>
      <c r="T249" s="120">
        <f t="shared" si="13"/>
        <v>0.2937625755</v>
      </c>
      <c r="U249" s="121">
        <f t="shared" si="14"/>
        <v>0.0005547311186</v>
      </c>
      <c r="V249" s="122">
        <f t="shared" si="15"/>
        <v>-0.5840292118</v>
      </c>
    </row>
    <row r="250">
      <c r="A250" s="31">
        <v>224.0</v>
      </c>
      <c r="B250" s="32">
        <v>6538.0</v>
      </c>
      <c r="C250" s="33">
        <v>1134.0</v>
      </c>
      <c r="D250" s="55">
        <f t="shared" si="1"/>
        <v>813</v>
      </c>
      <c r="E250" s="35">
        <v>217.0</v>
      </c>
      <c r="F250" s="36">
        <v>187.0</v>
      </c>
      <c r="G250" s="37">
        <v>109.0</v>
      </c>
      <c r="H250" s="38">
        <v>300.0</v>
      </c>
      <c r="I250" s="111">
        <f t="shared" si="2"/>
        <v>0.419729207</v>
      </c>
      <c r="J250" s="112">
        <f t="shared" si="3"/>
        <v>0.3682432432</v>
      </c>
      <c r="K250" s="113">
        <f t="shared" si="4"/>
        <v>0.4009840098</v>
      </c>
      <c r="L250" s="114">
        <f t="shared" si="5"/>
        <v>0.5725338491</v>
      </c>
      <c r="M250" s="115">
        <f t="shared" si="6"/>
        <v>0.6359163592</v>
      </c>
      <c r="N250" s="116">
        <f t="shared" si="7"/>
        <v>0.4009840098</v>
      </c>
      <c r="O250" s="117">
        <f t="shared" si="8"/>
        <v>0.4009840098</v>
      </c>
      <c r="P250" s="118">
        <f t="shared" si="9"/>
        <v>0.6330517532</v>
      </c>
      <c r="Q250" s="118">
        <f t="shared" si="10"/>
        <v>-0.2142826491</v>
      </c>
      <c r="R250" s="118">
        <f t="shared" si="11"/>
        <v>0.001519026359</v>
      </c>
      <c r="S250" s="119">
        <f t="shared" si="12"/>
        <v>0.4202881305</v>
      </c>
      <c r="T250" s="120">
        <f t="shared" si="13"/>
        <v>0.419729207</v>
      </c>
      <c r="U250" s="121">
        <f t="shared" si="14"/>
        <v>0.0005589235445</v>
      </c>
      <c r="V250" s="122">
        <f t="shared" si="15"/>
        <v>-0.5834229862</v>
      </c>
    </row>
    <row r="251">
      <c r="A251" s="31">
        <v>154.0</v>
      </c>
      <c r="B251" s="32">
        <v>2383.0</v>
      </c>
      <c r="C251" s="33">
        <v>2062.0</v>
      </c>
      <c r="D251" s="55">
        <f t="shared" si="1"/>
        <v>1291</v>
      </c>
      <c r="E251" s="35">
        <v>318.0</v>
      </c>
      <c r="F251" s="36">
        <v>295.0</v>
      </c>
      <c r="G251" s="37">
        <v>170.0</v>
      </c>
      <c r="H251" s="38">
        <v>508.0</v>
      </c>
      <c r="I251" s="111">
        <f t="shared" si="2"/>
        <v>0.3849878935</v>
      </c>
      <c r="J251" s="112">
        <f t="shared" si="3"/>
        <v>0.3655913978</v>
      </c>
      <c r="K251" s="113">
        <f t="shared" si="4"/>
        <v>0.3780015492</v>
      </c>
      <c r="L251" s="114">
        <f t="shared" si="5"/>
        <v>0.5629539952</v>
      </c>
      <c r="M251" s="115">
        <f t="shared" si="6"/>
        <v>0.6398140976</v>
      </c>
      <c r="N251" s="116">
        <f t="shared" si="7"/>
        <v>0.3780015492</v>
      </c>
      <c r="O251" s="117">
        <f t="shared" si="8"/>
        <v>0.3780015492</v>
      </c>
      <c r="P251" s="118">
        <f t="shared" si="9"/>
        <v>0.5967682939</v>
      </c>
      <c r="Q251" s="118">
        <f t="shared" si="10"/>
        <v>-0.2127395265</v>
      </c>
      <c r="R251" s="118">
        <f t="shared" si="11"/>
        <v>0.001519026359</v>
      </c>
      <c r="S251" s="119">
        <f t="shared" si="12"/>
        <v>0.3855477937</v>
      </c>
      <c r="T251" s="120">
        <f t="shared" si="13"/>
        <v>0.3849878935</v>
      </c>
      <c r="U251" s="121">
        <f t="shared" si="14"/>
        <v>0.0005599002813</v>
      </c>
      <c r="V251" s="122">
        <f t="shared" si="15"/>
        <v>-0.5834366674</v>
      </c>
    </row>
    <row r="252">
      <c r="A252" s="31">
        <v>931.0</v>
      </c>
      <c r="B252" s="32">
        <v>7552.0</v>
      </c>
      <c r="C252" s="33">
        <v>1190.0</v>
      </c>
      <c r="D252" s="55">
        <f t="shared" si="1"/>
        <v>820</v>
      </c>
      <c r="E252" s="35">
        <v>319.0</v>
      </c>
      <c r="F252" s="36">
        <v>113.0</v>
      </c>
      <c r="G252" s="37">
        <v>179.0</v>
      </c>
      <c r="H252" s="38">
        <v>209.0</v>
      </c>
      <c r="I252" s="111">
        <f t="shared" si="2"/>
        <v>0.6041666667</v>
      </c>
      <c r="J252" s="112">
        <f t="shared" si="3"/>
        <v>0.6130136986</v>
      </c>
      <c r="K252" s="113">
        <f t="shared" si="4"/>
        <v>0.6073170732</v>
      </c>
      <c r="L252" s="114">
        <f t="shared" si="5"/>
        <v>0.553030303</v>
      </c>
      <c r="M252" s="115">
        <f t="shared" si="6"/>
        <v>0.643902439</v>
      </c>
      <c r="N252" s="116">
        <f t="shared" si="7"/>
        <v>0.6073170732</v>
      </c>
      <c r="O252" s="117">
        <f t="shared" si="8"/>
        <v>0.6073170732</v>
      </c>
      <c r="P252" s="118">
        <f t="shared" si="9"/>
        <v>0.9587991753</v>
      </c>
      <c r="Q252" s="118">
        <f t="shared" si="10"/>
        <v>-0.3567158439</v>
      </c>
      <c r="R252" s="118">
        <f t="shared" si="11"/>
        <v>0.001519026359</v>
      </c>
      <c r="S252" s="119">
        <f t="shared" si="12"/>
        <v>0.6036023578</v>
      </c>
      <c r="T252" s="120">
        <f t="shared" si="13"/>
        <v>0.6041666667</v>
      </c>
      <c r="U252" s="121">
        <f t="shared" si="14"/>
        <v>-0.0005643089003</v>
      </c>
      <c r="V252" s="122">
        <f t="shared" si="15"/>
        <v>-0.5809846269</v>
      </c>
    </row>
    <row r="253">
      <c r="A253" s="31">
        <v>939.0</v>
      </c>
      <c r="B253" s="32">
        <v>1641.0</v>
      </c>
      <c r="C253" s="33">
        <v>1198.0</v>
      </c>
      <c r="D253" s="55">
        <f t="shared" si="1"/>
        <v>750</v>
      </c>
      <c r="E253" s="35">
        <v>169.0</v>
      </c>
      <c r="F253" s="36">
        <v>137.0</v>
      </c>
      <c r="G253" s="37">
        <v>140.0</v>
      </c>
      <c r="H253" s="38">
        <v>304.0</v>
      </c>
      <c r="I253" s="111">
        <f t="shared" si="2"/>
        <v>0.3572938689</v>
      </c>
      <c r="J253" s="112">
        <f t="shared" si="3"/>
        <v>0.5054151625</v>
      </c>
      <c r="K253" s="113">
        <f t="shared" si="4"/>
        <v>0.412</v>
      </c>
      <c r="L253" s="114">
        <f t="shared" si="5"/>
        <v>0.5856236786</v>
      </c>
      <c r="M253" s="115">
        <f t="shared" si="6"/>
        <v>0.6306666667</v>
      </c>
      <c r="N253" s="116">
        <f t="shared" si="7"/>
        <v>0.412</v>
      </c>
      <c r="O253" s="117">
        <f t="shared" si="8"/>
        <v>0.412</v>
      </c>
      <c r="P253" s="118">
        <f t="shared" si="9"/>
        <v>0.6504431996</v>
      </c>
      <c r="Q253" s="118">
        <f t="shared" si="10"/>
        <v>-0.2941036988</v>
      </c>
      <c r="R253" s="118">
        <f t="shared" si="11"/>
        <v>0.001519026359</v>
      </c>
      <c r="S253" s="119">
        <f t="shared" si="12"/>
        <v>0.3578585271</v>
      </c>
      <c r="T253" s="120">
        <f t="shared" si="13"/>
        <v>0.3572938689</v>
      </c>
      <c r="U253" s="121">
        <f t="shared" si="14"/>
        <v>0.0005646581886</v>
      </c>
      <c r="V253" s="122">
        <f t="shared" si="15"/>
        <v>-0.5830223921</v>
      </c>
    </row>
    <row r="254">
      <c r="A254" s="31">
        <v>638.0</v>
      </c>
      <c r="B254" s="32">
        <v>6717.0</v>
      </c>
      <c r="C254" s="33">
        <v>1192.0</v>
      </c>
      <c r="D254" s="55">
        <f t="shared" si="1"/>
        <v>914</v>
      </c>
      <c r="E254" s="35">
        <v>305.0</v>
      </c>
      <c r="F254" s="36">
        <v>171.0</v>
      </c>
      <c r="G254" s="37">
        <v>173.0</v>
      </c>
      <c r="H254" s="38">
        <v>265.0</v>
      </c>
      <c r="I254" s="111">
        <f t="shared" si="2"/>
        <v>0.5350877193</v>
      </c>
      <c r="J254" s="112">
        <f t="shared" si="3"/>
        <v>0.5029069767</v>
      </c>
      <c r="K254" s="113">
        <f t="shared" si="4"/>
        <v>0.52297593</v>
      </c>
      <c r="L254" s="114">
        <f t="shared" si="5"/>
        <v>0.6035087719</v>
      </c>
      <c r="M254" s="115">
        <f t="shared" si="6"/>
        <v>0.6236323851</v>
      </c>
      <c r="N254" s="116">
        <f t="shared" si="7"/>
        <v>0.52297593</v>
      </c>
      <c r="O254" s="117">
        <f t="shared" si="8"/>
        <v>0.52297593</v>
      </c>
      <c r="P254" s="118">
        <f t="shared" si="9"/>
        <v>0.825645964</v>
      </c>
      <c r="Q254" s="118">
        <f t="shared" si="10"/>
        <v>-0.2926441726</v>
      </c>
      <c r="R254" s="118">
        <f t="shared" si="11"/>
        <v>0.001519026359</v>
      </c>
      <c r="S254" s="119">
        <f t="shared" si="12"/>
        <v>0.5345208178</v>
      </c>
      <c r="T254" s="120">
        <f t="shared" si="13"/>
        <v>0.5350877193</v>
      </c>
      <c r="U254" s="121">
        <f t="shared" si="14"/>
        <v>-0.0005669014536</v>
      </c>
      <c r="V254" s="122">
        <f t="shared" si="15"/>
        <v>-0.5807779264</v>
      </c>
    </row>
    <row r="255">
      <c r="A255" s="31">
        <v>943.0</v>
      </c>
      <c r="B255" s="32">
        <v>5652.0</v>
      </c>
      <c r="C255" s="33">
        <v>1330.0</v>
      </c>
      <c r="D255" s="55">
        <f t="shared" si="1"/>
        <v>1050</v>
      </c>
      <c r="E255" s="35">
        <v>393.0</v>
      </c>
      <c r="F255" s="36">
        <v>103.0</v>
      </c>
      <c r="G255" s="37">
        <v>283.0</v>
      </c>
      <c r="H255" s="38">
        <v>271.0</v>
      </c>
      <c r="I255" s="111">
        <f t="shared" si="2"/>
        <v>0.5918674699</v>
      </c>
      <c r="J255" s="112">
        <f t="shared" si="3"/>
        <v>0.7331606218</v>
      </c>
      <c r="K255" s="113">
        <f t="shared" si="4"/>
        <v>0.6438095238</v>
      </c>
      <c r="L255" s="114">
        <f t="shared" si="5"/>
        <v>0.5813253012</v>
      </c>
      <c r="M255" s="115">
        <f t="shared" si="6"/>
        <v>0.6323809524</v>
      </c>
      <c r="N255" s="116">
        <f t="shared" si="7"/>
        <v>0.6438095238</v>
      </c>
      <c r="O255" s="117">
        <f t="shared" si="8"/>
        <v>0.6438095238</v>
      </c>
      <c r="P255" s="118">
        <f t="shared" si="9"/>
        <v>1.016411472</v>
      </c>
      <c r="Q255" s="118">
        <f t="shared" si="10"/>
        <v>-0.4266299603</v>
      </c>
      <c r="R255" s="118">
        <f t="shared" si="11"/>
        <v>0.001519026359</v>
      </c>
      <c r="S255" s="119">
        <f t="shared" si="12"/>
        <v>0.5913005383</v>
      </c>
      <c r="T255" s="120">
        <f t="shared" si="13"/>
        <v>0.5918674699</v>
      </c>
      <c r="U255" s="121">
        <f t="shared" si="14"/>
        <v>-0.0005669315298</v>
      </c>
      <c r="V255" s="122">
        <f t="shared" si="15"/>
        <v>-0.5811319049</v>
      </c>
    </row>
    <row r="256">
      <c r="A256" s="31">
        <v>745.0</v>
      </c>
      <c r="B256" s="32">
        <v>7723.0</v>
      </c>
      <c r="C256" s="33">
        <v>1418.0</v>
      </c>
      <c r="D256" s="55">
        <f t="shared" si="1"/>
        <v>992</v>
      </c>
      <c r="E256" s="35">
        <v>308.0</v>
      </c>
      <c r="F256" s="36">
        <v>223.0</v>
      </c>
      <c r="G256" s="37">
        <v>146.0</v>
      </c>
      <c r="H256" s="38">
        <v>315.0</v>
      </c>
      <c r="I256" s="111">
        <f t="shared" si="2"/>
        <v>0.4943820225</v>
      </c>
      <c r="J256" s="112">
        <f t="shared" si="3"/>
        <v>0.3956639566</v>
      </c>
      <c r="K256" s="113">
        <f t="shared" si="4"/>
        <v>0.4576612903</v>
      </c>
      <c r="L256" s="114">
        <f t="shared" si="5"/>
        <v>0.5922953451</v>
      </c>
      <c r="M256" s="115">
        <f t="shared" si="6"/>
        <v>0.6280241935</v>
      </c>
      <c r="N256" s="116">
        <f t="shared" si="7"/>
        <v>0.4576612903</v>
      </c>
      <c r="O256" s="117">
        <f t="shared" si="8"/>
        <v>0.4576612903</v>
      </c>
      <c r="P256" s="118">
        <f t="shared" si="9"/>
        <v>0.7225307621</v>
      </c>
      <c r="Q256" s="118">
        <f t="shared" si="10"/>
        <v>-0.2302389041</v>
      </c>
      <c r="R256" s="118">
        <f t="shared" si="11"/>
        <v>0.001519026359</v>
      </c>
      <c r="S256" s="119">
        <f t="shared" si="12"/>
        <v>0.4938108843</v>
      </c>
      <c r="T256" s="120">
        <f t="shared" si="13"/>
        <v>0.4943820225</v>
      </c>
      <c r="U256" s="121">
        <f t="shared" si="14"/>
        <v>-0.0005711381233</v>
      </c>
      <c r="V256" s="122">
        <f t="shared" si="15"/>
        <v>-0.5804616826</v>
      </c>
    </row>
    <row r="257">
      <c r="A257" s="31">
        <v>729.0</v>
      </c>
      <c r="B257" s="32">
        <v>6657.0</v>
      </c>
      <c r="C257" s="33">
        <v>1745.0</v>
      </c>
      <c r="D257" s="55">
        <f t="shared" si="1"/>
        <v>1164</v>
      </c>
      <c r="E257" s="35">
        <v>333.0</v>
      </c>
      <c r="F257" s="36">
        <v>196.0</v>
      </c>
      <c r="G257" s="37">
        <v>237.0</v>
      </c>
      <c r="H257" s="38">
        <v>398.0</v>
      </c>
      <c r="I257" s="111">
        <f t="shared" si="2"/>
        <v>0.4555403557</v>
      </c>
      <c r="J257" s="112">
        <f t="shared" si="3"/>
        <v>0.5473441109</v>
      </c>
      <c r="K257" s="113">
        <f t="shared" si="4"/>
        <v>0.4896907216</v>
      </c>
      <c r="L257" s="114">
        <f t="shared" si="5"/>
        <v>0.5923392613</v>
      </c>
      <c r="M257" s="115">
        <f t="shared" si="6"/>
        <v>0.6280068729</v>
      </c>
      <c r="N257" s="116">
        <f t="shared" si="7"/>
        <v>0.4896907216</v>
      </c>
      <c r="O257" s="117">
        <f t="shared" si="8"/>
        <v>0.4896907216</v>
      </c>
      <c r="P257" s="118">
        <f t="shared" si="9"/>
        <v>0.7730970869</v>
      </c>
      <c r="Q257" s="118">
        <f t="shared" si="10"/>
        <v>-0.3185023709</v>
      </c>
      <c r="R257" s="118">
        <f t="shared" si="11"/>
        <v>0.001519026359</v>
      </c>
      <c r="S257" s="119">
        <f t="shared" si="12"/>
        <v>0.4561137423</v>
      </c>
      <c r="T257" s="120">
        <f t="shared" si="13"/>
        <v>0.4555403557</v>
      </c>
      <c r="U257" s="121">
        <f t="shared" si="14"/>
        <v>0.0005733866518</v>
      </c>
      <c r="V257" s="122">
        <f t="shared" si="15"/>
        <v>-0.5829527553</v>
      </c>
    </row>
    <row r="258">
      <c r="A258" s="31">
        <v>680.0</v>
      </c>
      <c r="B258" s="32">
        <v>1689.0</v>
      </c>
      <c r="C258" s="33">
        <v>1221.0</v>
      </c>
      <c r="D258" s="55">
        <f t="shared" si="1"/>
        <v>891</v>
      </c>
      <c r="E258" s="35">
        <v>241.0</v>
      </c>
      <c r="F258" s="36">
        <v>167.0</v>
      </c>
      <c r="G258" s="37">
        <v>165.0</v>
      </c>
      <c r="H258" s="38">
        <v>318.0</v>
      </c>
      <c r="I258" s="111">
        <f t="shared" si="2"/>
        <v>0.4311270125</v>
      </c>
      <c r="J258" s="112">
        <f t="shared" si="3"/>
        <v>0.4969879518</v>
      </c>
      <c r="K258" s="113">
        <f t="shared" si="4"/>
        <v>0.455667789</v>
      </c>
      <c r="L258" s="114">
        <f t="shared" si="5"/>
        <v>0.5939177102</v>
      </c>
      <c r="M258" s="115">
        <f t="shared" si="6"/>
        <v>0.6273849607</v>
      </c>
      <c r="N258" s="116">
        <f t="shared" si="7"/>
        <v>0.455667789</v>
      </c>
      <c r="O258" s="117">
        <f t="shared" si="8"/>
        <v>0.455667789</v>
      </c>
      <c r="P258" s="118">
        <f t="shared" si="9"/>
        <v>0.7193835306</v>
      </c>
      <c r="Q258" s="118">
        <f t="shared" si="10"/>
        <v>-0.2891998613</v>
      </c>
      <c r="R258" s="118">
        <f t="shared" si="11"/>
        <v>0.001519026359</v>
      </c>
      <c r="S258" s="119">
        <f t="shared" si="12"/>
        <v>0.4317026957</v>
      </c>
      <c r="T258" s="120">
        <f t="shared" si="13"/>
        <v>0.4311270125</v>
      </c>
      <c r="U258" s="121">
        <f t="shared" si="14"/>
        <v>0.0005756831362</v>
      </c>
      <c r="V258" s="122">
        <f t="shared" si="15"/>
        <v>-0.5830635197</v>
      </c>
    </row>
    <row r="259">
      <c r="A259" s="31">
        <v>1078.0</v>
      </c>
      <c r="B259" s="32">
        <v>7555.0</v>
      </c>
      <c r="C259" s="33">
        <v>1549.0</v>
      </c>
      <c r="D259" s="55">
        <f t="shared" si="1"/>
        <v>988</v>
      </c>
      <c r="E259" s="35">
        <v>367.0</v>
      </c>
      <c r="F259" s="36">
        <v>156.0</v>
      </c>
      <c r="G259" s="37">
        <v>217.0</v>
      </c>
      <c r="H259" s="38">
        <v>248.0</v>
      </c>
      <c r="I259" s="111">
        <f t="shared" si="2"/>
        <v>0.5967479675</v>
      </c>
      <c r="J259" s="112">
        <f t="shared" si="3"/>
        <v>0.581769437</v>
      </c>
      <c r="K259" s="113">
        <f t="shared" si="4"/>
        <v>0.5910931174</v>
      </c>
      <c r="L259" s="114">
        <f t="shared" si="5"/>
        <v>0.606504065</v>
      </c>
      <c r="M259" s="115">
        <f t="shared" si="6"/>
        <v>0.6224696356</v>
      </c>
      <c r="N259" s="116">
        <f t="shared" si="7"/>
        <v>0.5910931174</v>
      </c>
      <c r="O259" s="117">
        <f t="shared" si="8"/>
        <v>0.5910931174</v>
      </c>
      <c r="P259" s="118">
        <f t="shared" si="9"/>
        <v>0.933185676</v>
      </c>
      <c r="Q259" s="118">
        <f t="shared" si="10"/>
        <v>-0.3385346463</v>
      </c>
      <c r="R259" s="118">
        <f t="shared" si="11"/>
        <v>0.001519026359</v>
      </c>
      <c r="S259" s="119">
        <f t="shared" si="12"/>
        <v>0.5961700561</v>
      </c>
      <c r="T259" s="120">
        <f t="shared" si="13"/>
        <v>0.5967479675</v>
      </c>
      <c r="U259" s="121">
        <f t="shared" si="14"/>
        <v>-0.0005779114247</v>
      </c>
      <c r="V259" s="122">
        <f t="shared" si="15"/>
        <v>-0.580911807</v>
      </c>
    </row>
    <row r="260">
      <c r="A260" s="31">
        <v>997.0</v>
      </c>
      <c r="B260" s="32">
        <v>5623.0</v>
      </c>
      <c r="C260" s="33">
        <v>1744.0</v>
      </c>
      <c r="D260" s="55">
        <f t="shared" si="1"/>
        <v>849</v>
      </c>
      <c r="E260" s="35">
        <v>180.0</v>
      </c>
      <c r="F260" s="36">
        <v>210.0</v>
      </c>
      <c r="G260" s="37">
        <v>113.0</v>
      </c>
      <c r="H260" s="38">
        <v>346.0</v>
      </c>
      <c r="I260" s="111">
        <f t="shared" si="2"/>
        <v>0.3422053232</v>
      </c>
      <c r="J260" s="112">
        <f t="shared" si="3"/>
        <v>0.3498452012</v>
      </c>
      <c r="K260" s="113">
        <f t="shared" si="4"/>
        <v>0.3451118963</v>
      </c>
      <c r="L260" s="114">
        <f t="shared" si="5"/>
        <v>0.6140684411</v>
      </c>
      <c r="M260" s="115">
        <f t="shared" si="6"/>
        <v>0.6195524146</v>
      </c>
      <c r="N260" s="116">
        <f t="shared" si="7"/>
        <v>0.3451118963</v>
      </c>
      <c r="O260" s="117">
        <f t="shared" si="8"/>
        <v>0.3451118963</v>
      </c>
      <c r="P260" s="118">
        <f t="shared" si="9"/>
        <v>0.5448438982</v>
      </c>
      <c r="Q260" s="118">
        <f t="shared" si="10"/>
        <v>-0.2035767332</v>
      </c>
      <c r="R260" s="118">
        <f t="shared" si="11"/>
        <v>0.001519026359</v>
      </c>
      <c r="S260" s="119">
        <f t="shared" si="12"/>
        <v>0.3427861914</v>
      </c>
      <c r="T260" s="120">
        <f t="shared" si="13"/>
        <v>0.3422053232</v>
      </c>
      <c r="U260" s="121">
        <f t="shared" si="14"/>
        <v>0.0005808681621</v>
      </c>
      <c r="V260" s="122">
        <f t="shared" si="15"/>
        <v>-0.5835655332</v>
      </c>
    </row>
    <row r="261">
      <c r="A261" s="31">
        <v>370.0</v>
      </c>
      <c r="B261" s="32">
        <v>6533.0</v>
      </c>
      <c r="C261" s="33">
        <v>1399.0</v>
      </c>
      <c r="D261" s="55">
        <f t="shared" si="1"/>
        <v>870</v>
      </c>
      <c r="E261" s="35">
        <v>223.0</v>
      </c>
      <c r="F261" s="36">
        <v>184.0</v>
      </c>
      <c r="G261" s="37">
        <v>114.0</v>
      </c>
      <c r="H261" s="38">
        <v>349.0</v>
      </c>
      <c r="I261" s="111">
        <f t="shared" si="2"/>
        <v>0.3898601399</v>
      </c>
      <c r="J261" s="112">
        <f t="shared" si="3"/>
        <v>0.3825503356</v>
      </c>
      <c r="K261" s="113">
        <f t="shared" si="4"/>
        <v>0.3873563218</v>
      </c>
      <c r="L261" s="114">
        <f t="shared" si="5"/>
        <v>0.520979021</v>
      </c>
      <c r="M261" s="115">
        <f t="shared" si="6"/>
        <v>0.6574712644</v>
      </c>
      <c r="N261" s="116">
        <f t="shared" si="7"/>
        <v>0.3873563218</v>
      </c>
      <c r="O261" s="117">
        <f t="shared" si="8"/>
        <v>0.3873563218</v>
      </c>
      <c r="P261" s="118">
        <f t="shared" si="9"/>
        <v>0.6115371004</v>
      </c>
      <c r="Q261" s="118">
        <f t="shared" si="10"/>
        <v>-0.2226080202</v>
      </c>
      <c r="R261" s="118">
        <f t="shared" si="11"/>
        <v>0.001519026359</v>
      </c>
      <c r="S261" s="119">
        <f t="shared" si="12"/>
        <v>0.3904481066</v>
      </c>
      <c r="T261" s="120">
        <f t="shared" si="13"/>
        <v>0.3898601399</v>
      </c>
      <c r="U261" s="121">
        <f t="shared" si="14"/>
        <v>0.0005879666975</v>
      </c>
      <c r="V261" s="122">
        <f t="shared" si="15"/>
        <v>-0.5834421411</v>
      </c>
    </row>
    <row r="262">
      <c r="A262" s="31">
        <v>375.0</v>
      </c>
      <c r="B262" s="32">
        <v>2705.0</v>
      </c>
      <c r="C262" s="33">
        <v>1305.0</v>
      </c>
      <c r="D262" s="55">
        <f t="shared" si="1"/>
        <v>836</v>
      </c>
      <c r="E262" s="35">
        <v>278.0</v>
      </c>
      <c r="F262" s="36">
        <v>146.0</v>
      </c>
      <c r="G262" s="37">
        <v>140.0</v>
      </c>
      <c r="H262" s="38">
        <v>272.0</v>
      </c>
      <c r="I262" s="111">
        <f t="shared" si="2"/>
        <v>0.5054545455</v>
      </c>
      <c r="J262" s="112">
        <f t="shared" si="3"/>
        <v>0.4895104895</v>
      </c>
      <c r="K262" s="113">
        <f t="shared" si="4"/>
        <v>0.5</v>
      </c>
      <c r="L262" s="114">
        <f t="shared" si="5"/>
        <v>0.52</v>
      </c>
      <c r="M262" s="115">
        <f t="shared" si="6"/>
        <v>0.6578947368</v>
      </c>
      <c r="N262" s="116">
        <f t="shared" si="7"/>
        <v>0.5</v>
      </c>
      <c r="O262" s="117">
        <f t="shared" si="8"/>
        <v>0.5</v>
      </c>
      <c r="P262" s="118">
        <f t="shared" si="9"/>
        <v>0.789372815</v>
      </c>
      <c r="Q262" s="118">
        <f t="shared" si="10"/>
        <v>-0.2848486873</v>
      </c>
      <c r="R262" s="118">
        <f t="shared" si="11"/>
        <v>0.001519026359</v>
      </c>
      <c r="S262" s="119">
        <f t="shared" si="12"/>
        <v>0.5060431541</v>
      </c>
      <c r="T262" s="120">
        <f t="shared" si="13"/>
        <v>0.5054545455</v>
      </c>
      <c r="U262" s="121">
        <f t="shared" si="14"/>
        <v>0.0005886085968</v>
      </c>
      <c r="V262" s="122">
        <f t="shared" si="15"/>
        <v>-0.5831076188</v>
      </c>
    </row>
    <row r="263">
      <c r="A263" s="31">
        <v>113.0</v>
      </c>
      <c r="B263" s="32">
        <v>3385.0</v>
      </c>
      <c r="C263" s="33">
        <v>1931.0</v>
      </c>
      <c r="D263" s="55">
        <f t="shared" si="1"/>
        <v>1499</v>
      </c>
      <c r="E263" s="35">
        <v>465.0</v>
      </c>
      <c r="F263" s="36">
        <v>260.0</v>
      </c>
      <c r="G263" s="37">
        <v>275.0</v>
      </c>
      <c r="H263" s="38">
        <v>499.0</v>
      </c>
      <c r="I263" s="111">
        <f t="shared" si="2"/>
        <v>0.4823651452</v>
      </c>
      <c r="J263" s="112">
        <f t="shared" si="3"/>
        <v>0.5140186916</v>
      </c>
      <c r="K263" s="113">
        <f t="shared" si="4"/>
        <v>0.4936624416</v>
      </c>
      <c r="L263" s="114">
        <f t="shared" si="5"/>
        <v>0.5549792531</v>
      </c>
      <c r="M263" s="115">
        <f t="shared" si="6"/>
        <v>0.6430953969</v>
      </c>
      <c r="N263" s="116">
        <f t="shared" si="7"/>
        <v>0.4936624416</v>
      </c>
      <c r="O263" s="117">
        <f t="shared" si="8"/>
        <v>0.4936624416</v>
      </c>
      <c r="P263" s="118">
        <f t="shared" si="9"/>
        <v>0.7793674224</v>
      </c>
      <c r="Q263" s="118">
        <f t="shared" si="10"/>
        <v>-0.2991101369</v>
      </c>
      <c r="R263" s="118">
        <f t="shared" si="11"/>
        <v>0.001519026359</v>
      </c>
      <c r="S263" s="119">
        <f t="shared" si="12"/>
        <v>0.4817763118</v>
      </c>
      <c r="T263" s="120">
        <f t="shared" si="13"/>
        <v>0.4823651452</v>
      </c>
      <c r="U263" s="121">
        <f t="shared" si="14"/>
        <v>-0.0005888333935</v>
      </c>
      <c r="V263" s="122">
        <f t="shared" si="15"/>
        <v>-0.5807596269</v>
      </c>
    </row>
    <row r="264">
      <c r="A264" s="31">
        <v>470.0</v>
      </c>
      <c r="B264" s="32">
        <v>3753.0</v>
      </c>
      <c r="C264" s="33">
        <v>248.0</v>
      </c>
      <c r="D264" s="55">
        <f t="shared" si="1"/>
        <v>131</v>
      </c>
      <c r="E264" s="35">
        <v>23.0</v>
      </c>
      <c r="F264" s="36">
        <v>34.0</v>
      </c>
      <c r="G264" s="37">
        <v>14.0</v>
      </c>
      <c r="H264" s="38">
        <v>60.0</v>
      </c>
      <c r="I264" s="111">
        <f t="shared" si="2"/>
        <v>0.2771084337</v>
      </c>
      <c r="J264" s="112">
        <f t="shared" si="3"/>
        <v>0.2916666667</v>
      </c>
      <c r="K264" s="113">
        <f t="shared" si="4"/>
        <v>0.2824427481</v>
      </c>
      <c r="L264" s="114">
        <f t="shared" si="5"/>
        <v>0.578313253</v>
      </c>
      <c r="M264" s="115">
        <f t="shared" si="6"/>
        <v>0.6335877863</v>
      </c>
      <c r="N264" s="116">
        <f t="shared" si="7"/>
        <v>0.2824427481</v>
      </c>
      <c r="O264" s="117">
        <f t="shared" si="8"/>
        <v>0.2824427481</v>
      </c>
      <c r="P264" s="118">
        <f t="shared" si="9"/>
        <v>0.4459052543</v>
      </c>
      <c r="Q264" s="118">
        <f t="shared" si="10"/>
        <v>-0.1697223429</v>
      </c>
      <c r="R264" s="118">
        <f t="shared" si="11"/>
        <v>0.001519026359</v>
      </c>
      <c r="S264" s="119">
        <f t="shared" si="12"/>
        <v>0.2777019378</v>
      </c>
      <c r="T264" s="120">
        <f t="shared" si="13"/>
        <v>0.2771084337</v>
      </c>
      <c r="U264" s="121">
        <f t="shared" si="14"/>
        <v>0.0005935040447</v>
      </c>
      <c r="V264" s="122">
        <f t="shared" si="15"/>
        <v>-0.5839400465</v>
      </c>
    </row>
    <row r="265">
      <c r="A265" s="31">
        <v>651.0</v>
      </c>
      <c r="B265" s="32" t="s">
        <v>274</v>
      </c>
      <c r="C265" s="33">
        <v>765.0</v>
      </c>
      <c r="D265" s="55">
        <f t="shared" si="1"/>
        <v>633</v>
      </c>
      <c r="E265" s="35">
        <v>153.0</v>
      </c>
      <c r="F265" s="36">
        <v>126.0</v>
      </c>
      <c r="G265" s="37">
        <v>102.0</v>
      </c>
      <c r="H265" s="38">
        <v>252.0</v>
      </c>
      <c r="I265" s="111">
        <f t="shared" si="2"/>
        <v>0.3777777778</v>
      </c>
      <c r="J265" s="112">
        <f t="shared" si="3"/>
        <v>0.4473684211</v>
      </c>
      <c r="K265" s="113">
        <f t="shared" si="4"/>
        <v>0.4028436019</v>
      </c>
      <c r="L265" s="114">
        <f t="shared" si="5"/>
        <v>0.562962963</v>
      </c>
      <c r="M265" s="115">
        <f t="shared" si="6"/>
        <v>0.6398104265</v>
      </c>
      <c r="N265" s="116">
        <f t="shared" si="7"/>
        <v>0.4028436019</v>
      </c>
      <c r="O265" s="117">
        <f t="shared" si="8"/>
        <v>0.4028436019</v>
      </c>
      <c r="P265" s="118">
        <f t="shared" si="9"/>
        <v>0.6359875761</v>
      </c>
      <c r="Q265" s="118">
        <f t="shared" si="10"/>
        <v>-0.2603259996</v>
      </c>
      <c r="R265" s="118">
        <f t="shared" si="11"/>
        <v>0.001519026359</v>
      </c>
      <c r="S265" s="119">
        <f t="shared" si="12"/>
        <v>0.3771806029</v>
      </c>
      <c r="T265" s="120">
        <f t="shared" si="13"/>
        <v>0.3777777778</v>
      </c>
      <c r="U265" s="121">
        <f t="shared" si="14"/>
        <v>-0.0005971749182</v>
      </c>
      <c r="V265" s="122">
        <f t="shared" si="15"/>
        <v>-0.5805703139</v>
      </c>
    </row>
    <row r="266">
      <c r="A266" s="31">
        <v>957.0</v>
      </c>
      <c r="B266" s="32">
        <v>7395.0</v>
      </c>
      <c r="C266" s="33">
        <v>1299.0</v>
      </c>
      <c r="D266" s="55">
        <f t="shared" si="1"/>
        <v>831</v>
      </c>
      <c r="E266" s="35">
        <v>181.0</v>
      </c>
      <c r="F266" s="36">
        <v>162.0</v>
      </c>
      <c r="G266" s="37">
        <v>145.0</v>
      </c>
      <c r="H266" s="38">
        <v>343.0</v>
      </c>
      <c r="I266" s="111">
        <f t="shared" si="2"/>
        <v>0.3454198473</v>
      </c>
      <c r="J266" s="112">
        <f t="shared" si="3"/>
        <v>0.4723127036</v>
      </c>
      <c r="K266" s="113">
        <f t="shared" si="4"/>
        <v>0.3922984356</v>
      </c>
      <c r="L266" s="114">
        <f t="shared" si="5"/>
        <v>0.5858778626</v>
      </c>
      <c r="M266" s="115">
        <f t="shared" si="6"/>
        <v>0.6305655836</v>
      </c>
      <c r="N266" s="116">
        <f t="shared" si="7"/>
        <v>0.3922984356</v>
      </c>
      <c r="O266" s="117">
        <f t="shared" si="8"/>
        <v>0.3922984356</v>
      </c>
      <c r="P266" s="118">
        <f t="shared" si="9"/>
        <v>0.6193394409</v>
      </c>
      <c r="Q266" s="118">
        <f t="shared" si="10"/>
        <v>-0.2748412067</v>
      </c>
      <c r="R266" s="118">
        <f t="shared" si="11"/>
        <v>0.001519026359</v>
      </c>
      <c r="S266" s="119">
        <f t="shared" si="12"/>
        <v>0.3460172606</v>
      </c>
      <c r="T266" s="120">
        <f t="shared" si="13"/>
        <v>0.3454198473</v>
      </c>
      <c r="U266" s="121">
        <f t="shared" si="14"/>
        <v>0.0005974132519</v>
      </c>
      <c r="V266" s="122">
        <f t="shared" si="15"/>
        <v>-0.5831700436</v>
      </c>
    </row>
    <row r="267">
      <c r="A267" s="31">
        <v>73.0</v>
      </c>
      <c r="B267" s="32">
        <v>6648.0</v>
      </c>
      <c r="C267" s="33">
        <v>1729.0</v>
      </c>
      <c r="D267" s="55">
        <f t="shared" si="1"/>
        <v>1143</v>
      </c>
      <c r="E267" s="35">
        <v>283.0</v>
      </c>
      <c r="F267" s="36">
        <v>280.0</v>
      </c>
      <c r="G267" s="37">
        <v>156.0</v>
      </c>
      <c r="H267" s="38">
        <v>424.0</v>
      </c>
      <c r="I267" s="111">
        <f t="shared" si="2"/>
        <v>0.4002828854</v>
      </c>
      <c r="J267" s="112">
        <f t="shared" si="3"/>
        <v>0.3577981651</v>
      </c>
      <c r="K267" s="113">
        <f t="shared" si="4"/>
        <v>0.3840769904</v>
      </c>
      <c r="L267" s="114">
        <f t="shared" si="5"/>
        <v>0.6166902405</v>
      </c>
      <c r="M267" s="115">
        <f t="shared" si="6"/>
        <v>0.6185476815</v>
      </c>
      <c r="N267" s="116">
        <f t="shared" si="7"/>
        <v>0.3840769904</v>
      </c>
      <c r="O267" s="117">
        <f t="shared" si="8"/>
        <v>0.3840769904</v>
      </c>
      <c r="P267" s="118">
        <f t="shared" si="9"/>
        <v>0.6063598701</v>
      </c>
      <c r="Q267" s="118">
        <f t="shared" si="10"/>
        <v>-0.2082046041</v>
      </c>
      <c r="R267" s="118">
        <f t="shared" si="11"/>
        <v>0.001519026359</v>
      </c>
      <c r="S267" s="119">
        <f t="shared" si="12"/>
        <v>0.3996742924</v>
      </c>
      <c r="T267" s="120">
        <f t="shared" si="13"/>
        <v>0.4002828854</v>
      </c>
      <c r="U267" s="121">
        <f t="shared" si="14"/>
        <v>-0.0006085930104</v>
      </c>
      <c r="V267" s="122">
        <f t="shared" si="15"/>
        <v>-0.5802042361</v>
      </c>
    </row>
    <row r="268">
      <c r="A268" s="31">
        <v>172.0</v>
      </c>
      <c r="B268" s="32">
        <v>7359.0</v>
      </c>
      <c r="C268" s="33">
        <v>1768.0</v>
      </c>
      <c r="D268" s="55">
        <f t="shared" si="1"/>
        <v>1107</v>
      </c>
      <c r="E268" s="35">
        <v>386.0</v>
      </c>
      <c r="F268" s="36">
        <v>174.0</v>
      </c>
      <c r="G268" s="37">
        <v>209.0</v>
      </c>
      <c r="H268" s="38">
        <v>338.0</v>
      </c>
      <c r="I268" s="111">
        <f t="shared" si="2"/>
        <v>0.5331491713</v>
      </c>
      <c r="J268" s="112">
        <f t="shared" si="3"/>
        <v>0.545691906</v>
      </c>
      <c r="K268" s="113">
        <f t="shared" si="4"/>
        <v>0.5374887082</v>
      </c>
      <c r="L268" s="114">
        <f t="shared" si="5"/>
        <v>0.5290055249</v>
      </c>
      <c r="M268" s="115">
        <f t="shared" si="6"/>
        <v>0.6540198735</v>
      </c>
      <c r="N268" s="116">
        <f t="shared" si="7"/>
        <v>0.5374887082</v>
      </c>
      <c r="O268" s="117">
        <f t="shared" si="8"/>
        <v>0.5374887082</v>
      </c>
      <c r="P268" s="118">
        <f t="shared" si="9"/>
        <v>0.8485579493</v>
      </c>
      <c r="Q268" s="118">
        <f t="shared" si="10"/>
        <v>-0.3175409443</v>
      </c>
      <c r="R268" s="118">
        <f t="shared" si="11"/>
        <v>0.001519026359</v>
      </c>
      <c r="S268" s="119">
        <f t="shared" si="12"/>
        <v>0.5325360313</v>
      </c>
      <c r="T268" s="120">
        <f t="shared" si="13"/>
        <v>0.5331491713</v>
      </c>
      <c r="U268" s="121">
        <f t="shared" si="14"/>
        <v>-0.0006131399673</v>
      </c>
      <c r="V268" s="122">
        <f t="shared" si="15"/>
        <v>-0.5807815745</v>
      </c>
    </row>
    <row r="269">
      <c r="A269" s="31">
        <v>949.0</v>
      </c>
      <c r="B269" s="32">
        <v>4523.0</v>
      </c>
      <c r="C269" s="33">
        <v>1209.0</v>
      </c>
      <c r="D269" s="55">
        <f t="shared" si="1"/>
        <v>527</v>
      </c>
      <c r="E269" s="35">
        <v>86.0</v>
      </c>
      <c r="F269" s="36">
        <v>152.0</v>
      </c>
      <c r="G269" s="37">
        <v>43.0</v>
      </c>
      <c r="H269" s="38">
        <v>246.0</v>
      </c>
      <c r="I269" s="111">
        <f t="shared" si="2"/>
        <v>0.2590361446</v>
      </c>
      <c r="J269" s="112">
        <f t="shared" si="3"/>
        <v>0.2205128205</v>
      </c>
      <c r="K269" s="113">
        <f t="shared" si="4"/>
        <v>0.2447817837</v>
      </c>
      <c r="L269" s="114">
        <f t="shared" si="5"/>
        <v>0.5873493976</v>
      </c>
      <c r="M269" s="115">
        <f t="shared" si="6"/>
        <v>0.6299810247</v>
      </c>
      <c r="N269" s="116">
        <f t="shared" si="7"/>
        <v>0.2447817837</v>
      </c>
      <c r="O269" s="117">
        <f t="shared" si="8"/>
        <v>0.2447817837</v>
      </c>
      <c r="P269" s="118">
        <f t="shared" si="9"/>
        <v>0.3864481713</v>
      </c>
      <c r="Q269" s="118">
        <f t="shared" si="10"/>
        <v>-0.1283175515</v>
      </c>
      <c r="R269" s="118">
        <f t="shared" si="11"/>
        <v>0.001519026359</v>
      </c>
      <c r="S269" s="119">
        <f t="shared" si="12"/>
        <v>0.2596496461</v>
      </c>
      <c r="T269" s="120">
        <f t="shared" si="13"/>
        <v>0.2590361446</v>
      </c>
      <c r="U269" s="121">
        <f t="shared" si="14"/>
        <v>0.0006135015505</v>
      </c>
      <c r="V269" s="122">
        <f t="shared" si="15"/>
        <v>-0.5846873337</v>
      </c>
    </row>
    <row r="270">
      <c r="A270" s="31">
        <v>426.0</v>
      </c>
      <c r="B270" s="32">
        <v>5572.0</v>
      </c>
      <c r="C270" s="33">
        <v>1367.0</v>
      </c>
      <c r="D270" s="55">
        <f t="shared" si="1"/>
        <v>805</v>
      </c>
      <c r="E270" s="35">
        <v>204.0</v>
      </c>
      <c r="F270" s="36">
        <v>194.0</v>
      </c>
      <c r="G270" s="37">
        <v>113.0</v>
      </c>
      <c r="H270" s="38">
        <v>294.0</v>
      </c>
      <c r="I270" s="111">
        <f t="shared" si="2"/>
        <v>0.4096385542</v>
      </c>
      <c r="J270" s="112">
        <f t="shared" si="3"/>
        <v>0.3680781759</v>
      </c>
      <c r="K270" s="113">
        <f t="shared" si="4"/>
        <v>0.3937888199</v>
      </c>
      <c r="L270" s="114">
        <f t="shared" si="5"/>
        <v>0.6164658635</v>
      </c>
      <c r="M270" s="115">
        <f t="shared" si="6"/>
        <v>0.6186335404</v>
      </c>
      <c r="N270" s="116">
        <f t="shared" si="7"/>
        <v>0.3937888199</v>
      </c>
      <c r="O270" s="117">
        <f t="shared" si="8"/>
        <v>0.3937888199</v>
      </c>
      <c r="P270" s="118">
        <f t="shared" si="9"/>
        <v>0.6216923785</v>
      </c>
      <c r="Q270" s="118">
        <f t="shared" si="10"/>
        <v>-0.2141865955</v>
      </c>
      <c r="R270" s="118">
        <f t="shared" si="11"/>
        <v>0.001519026359</v>
      </c>
      <c r="S270" s="119">
        <f t="shared" si="12"/>
        <v>0.4090248093</v>
      </c>
      <c r="T270" s="120">
        <f t="shared" si="13"/>
        <v>0.4096385542</v>
      </c>
      <c r="U270" s="121">
        <f t="shared" si="14"/>
        <v>-0.0006137448785</v>
      </c>
      <c r="V270" s="122">
        <f t="shared" si="15"/>
        <v>-0.5802377447</v>
      </c>
    </row>
    <row r="271">
      <c r="A271" s="31">
        <v>522.0</v>
      </c>
      <c r="B271" s="32">
        <v>5595.0</v>
      </c>
      <c r="C271" s="33">
        <v>941.0</v>
      </c>
      <c r="D271" s="55">
        <f t="shared" si="1"/>
        <v>524</v>
      </c>
      <c r="E271" s="35">
        <v>106.0</v>
      </c>
      <c r="F271" s="36">
        <v>130.0</v>
      </c>
      <c r="G271" s="37">
        <v>66.0</v>
      </c>
      <c r="H271" s="38">
        <v>222.0</v>
      </c>
      <c r="I271" s="111">
        <f t="shared" si="2"/>
        <v>0.3231707317</v>
      </c>
      <c r="J271" s="112">
        <f t="shared" si="3"/>
        <v>0.3367346939</v>
      </c>
      <c r="K271" s="113">
        <f t="shared" si="4"/>
        <v>0.3282442748</v>
      </c>
      <c r="L271" s="114">
        <f t="shared" si="5"/>
        <v>0.5975609756</v>
      </c>
      <c r="M271" s="115">
        <f t="shared" si="6"/>
        <v>0.6259541985</v>
      </c>
      <c r="N271" s="116">
        <f t="shared" si="7"/>
        <v>0.3282442748</v>
      </c>
      <c r="O271" s="117">
        <f t="shared" si="8"/>
        <v>0.3282442748</v>
      </c>
      <c r="P271" s="118">
        <f t="shared" si="9"/>
        <v>0.5182142144</v>
      </c>
      <c r="Q271" s="118">
        <f t="shared" si="10"/>
        <v>-0.1959476611</v>
      </c>
      <c r="R271" s="118">
        <f t="shared" si="11"/>
        <v>0.001519026359</v>
      </c>
      <c r="S271" s="119">
        <f t="shared" si="12"/>
        <v>0.3237855796</v>
      </c>
      <c r="T271" s="120">
        <f t="shared" si="13"/>
        <v>0.3231707317</v>
      </c>
      <c r="U271" s="121">
        <f t="shared" si="14"/>
        <v>0.0006148479414</v>
      </c>
      <c r="V271" s="122">
        <f t="shared" si="15"/>
        <v>-0.5837310876</v>
      </c>
    </row>
    <row r="272">
      <c r="A272" s="31">
        <v>580.0</v>
      </c>
      <c r="B272" s="32">
        <v>5582.0</v>
      </c>
      <c r="C272" s="33">
        <v>1776.0</v>
      </c>
      <c r="D272" s="55">
        <f t="shared" si="1"/>
        <v>776</v>
      </c>
      <c r="E272" s="35">
        <v>139.0</v>
      </c>
      <c r="F272" s="36">
        <v>166.0</v>
      </c>
      <c r="G272" s="37">
        <v>120.0</v>
      </c>
      <c r="H272" s="38">
        <v>351.0</v>
      </c>
      <c r="I272" s="111">
        <f t="shared" si="2"/>
        <v>0.2836734694</v>
      </c>
      <c r="J272" s="112">
        <f t="shared" si="3"/>
        <v>0.4195804196</v>
      </c>
      <c r="K272" s="113">
        <f t="shared" si="4"/>
        <v>0.3337628866</v>
      </c>
      <c r="L272" s="114">
        <f t="shared" si="5"/>
        <v>0.5836734694</v>
      </c>
      <c r="M272" s="115">
        <f t="shared" si="6"/>
        <v>0.631443299</v>
      </c>
      <c r="N272" s="116">
        <f t="shared" si="7"/>
        <v>0.3337628866</v>
      </c>
      <c r="O272" s="117">
        <f t="shared" si="8"/>
        <v>0.3337628866</v>
      </c>
      <c r="P272" s="118">
        <f t="shared" si="9"/>
        <v>0.5269266987</v>
      </c>
      <c r="Q272" s="118">
        <f t="shared" si="10"/>
        <v>-0.2441560177</v>
      </c>
      <c r="R272" s="118">
        <f t="shared" si="11"/>
        <v>0.001519026359</v>
      </c>
      <c r="S272" s="119">
        <f t="shared" si="12"/>
        <v>0.2842897073</v>
      </c>
      <c r="T272" s="120">
        <f t="shared" si="13"/>
        <v>0.2836734694</v>
      </c>
      <c r="U272" s="121">
        <f t="shared" si="14"/>
        <v>0.0006162379516</v>
      </c>
      <c r="V272" s="122">
        <f t="shared" si="15"/>
        <v>-0.583373876</v>
      </c>
    </row>
    <row r="273">
      <c r="A273" s="31">
        <v>1039.0</v>
      </c>
      <c r="B273" s="32">
        <v>4614.0</v>
      </c>
      <c r="C273" s="33">
        <v>204.0</v>
      </c>
      <c r="D273" s="55">
        <f t="shared" si="1"/>
        <v>106</v>
      </c>
      <c r="E273" s="35">
        <v>15.0</v>
      </c>
      <c r="F273" s="36">
        <v>23.0</v>
      </c>
      <c r="G273" s="37">
        <v>16.0</v>
      </c>
      <c r="H273" s="38">
        <v>52.0</v>
      </c>
      <c r="I273" s="111">
        <f t="shared" si="2"/>
        <v>0.223880597</v>
      </c>
      <c r="J273" s="112">
        <f t="shared" si="3"/>
        <v>0.4102564103</v>
      </c>
      <c r="K273" s="113">
        <f t="shared" si="4"/>
        <v>0.2924528302</v>
      </c>
      <c r="L273" s="114">
        <f t="shared" si="5"/>
        <v>0.5820895522</v>
      </c>
      <c r="M273" s="115">
        <f t="shared" si="6"/>
        <v>0.6320754717</v>
      </c>
      <c r="N273" s="116">
        <f t="shared" si="7"/>
        <v>0.2924528302</v>
      </c>
      <c r="O273" s="117">
        <f t="shared" si="8"/>
        <v>0.2924528302</v>
      </c>
      <c r="P273" s="118">
        <f t="shared" si="9"/>
        <v>0.4617086276</v>
      </c>
      <c r="Q273" s="118">
        <f t="shared" si="10"/>
        <v>-0.2387303284</v>
      </c>
      <c r="R273" s="118">
        <f t="shared" si="11"/>
        <v>0.001519026359</v>
      </c>
      <c r="S273" s="119">
        <f t="shared" si="12"/>
        <v>0.2244973256</v>
      </c>
      <c r="T273" s="120">
        <f t="shared" si="13"/>
        <v>0.223880597</v>
      </c>
      <c r="U273" s="121">
        <f t="shared" si="14"/>
        <v>0.0006167285753</v>
      </c>
      <c r="V273" s="122">
        <f t="shared" si="15"/>
        <v>-0.5834084514</v>
      </c>
    </row>
    <row r="274">
      <c r="A274" s="31">
        <v>794.0</v>
      </c>
      <c r="B274" s="32">
        <v>7528.0</v>
      </c>
      <c r="C274" s="33">
        <v>1895.0</v>
      </c>
      <c r="D274" s="55">
        <f t="shared" si="1"/>
        <v>1140</v>
      </c>
      <c r="E274" s="35">
        <v>236.0</v>
      </c>
      <c r="F274" s="36">
        <v>308.0</v>
      </c>
      <c r="G274" s="37">
        <v>146.0</v>
      </c>
      <c r="H274" s="38">
        <v>450.0</v>
      </c>
      <c r="I274" s="111">
        <f t="shared" si="2"/>
        <v>0.3440233236</v>
      </c>
      <c r="J274" s="112">
        <f t="shared" si="3"/>
        <v>0.3215859031</v>
      </c>
      <c r="K274" s="113">
        <f t="shared" si="4"/>
        <v>0.3350877193</v>
      </c>
      <c r="L274" s="114">
        <f t="shared" si="5"/>
        <v>0.6618075802</v>
      </c>
      <c r="M274" s="115">
        <f t="shared" si="6"/>
        <v>0.601754386</v>
      </c>
      <c r="N274" s="116">
        <f t="shared" si="7"/>
        <v>0.3350877193</v>
      </c>
      <c r="O274" s="117">
        <f t="shared" si="8"/>
        <v>0.3350877193</v>
      </c>
      <c r="P274" s="118">
        <f t="shared" si="9"/>
        <v>0.5290182725</v>
      </c>
      <c r="Q274" s="118">
        <f t="shared" si="10"/>
        <v>-0.1871325014</v>
      </c>
      <c r="R274" s="118">
        <f t="shared" si="11"/>
        <v>0.001519026359</v>
      </c>
      <c r="S274" s="119">
        <f t="shared" si="12"/>
        <v>0.3434047975</v>
      </c>
      <c r="T274" s="120">
        <f t="shared" si="13"/>
        <v>0.3440233236</v>
      </c>
      <c r="U274" s="121">
        <f t="shared" si="14"/>
        <v>-0.0006185261196</v>
      </c>
      <c r="V274" s="122">
        <f t="shared" si="15"/>
        <v>-0.5799818135</v>
      </c>
    </row>
    <row r="275">
      <c r="A275" s="31">
        <v>831.0</v>
      </c>
      <c r="B275" s="32" t="s">
        <v>228</v>
      </c>
      <c r="C275" s="33">
        <v>1797.0</v>
      </c>
      <c r="D275" s="55">
        <f t="shared" si="1"/>
        <v>1449</v>
      </c>
      <c r="E275" s="35">
        <v>469.0</v>
      </c>
      <c r="F275" s="36">
        <v>276.0</v>
      </c>
      <c r="G275" s="37">
        <v>278.0</v>
      </c>
      <c r="H275" s="38">
        <v>426.0</v>
      </c>
      <c r="I275" s="111">
        <f t="shared" si="2"/>
        <v>0.5240223464</v>
      </c>
      <c r="J275" s="112">
        <f t="shared" si="3"/>
        <v>0.5018050542</v>
      </c>
      <c r="K275" s="113">
        <f t="shared" si="4"/>
        <v>0.5155279503</v>
      </c>
      <c r="L275" s="114">
        <f t="shared" si="5"/>
        <v>0.6189944134</v>
      </c>
      <c r="M275" s="115">
        <f t="shared" si="6"/>
        <v>0.6176673568</v>
      </c>
      <c r="N275" s="116">
        <f t="shared" si="7"/>
        <v>0.5155279503</v>
      </c>
      <c r="O275" s="117">
        <f t="shared" si="8"/>
        <v>0.5155279503</v>
      </c>
      <c r="P275" s="118">
        <f t="shared" si="9"/>
        <v>0.8138874987</v>
      </c>
      <c r="Q275" s="118">
        <f t="shared" si="10"/>
        <v>-0.2920029581</v>
      </c>
      <c r="R275" s="118">
        <f t="shared" si="11"/>
        <v>0.001519026359</v>
      </c>
      <c r="S275" s="119">
        <f t="shared" si="12"/>
        <v>0.523403567</v>
      </c>
      <c r="T275" s="120">
        <f t="shared" si="13"/>
        <v>0.5240223464</v>
      </c>
      <c r="U275" s="121">
        <f t="shared" si="14"/>
        <v>-0.000618779417</v>
      </c>
      <c r="V275" s="122">
        <f t="shared" si="15"/>
        <v>-0.5806720683</v>
      </c>
    </row>
    <row r="276">
      <c r="A276" s="31">
        <v>1125.0</v>
      </c>
      <c r="B276" s="32">
        <v>1513.0</v>
      </c>
      <c r="C276" s="33">
        <v>1918.0</v>
      </c>
      <c r="D276" s="55">
        <f t="shared" si="1"/>
        <v>1455</v>
      </c>
      <c r="E276" s="35">
        <v>554.0</v>
      </c>
      <c r="F276" s="36">
        <v>233.0</v>
      </c>
      <c r="G276" s="37">
        <v>309.0</v>
      </c>
      <c r="H276" s="38">
        <v>359.0</v>
      </c>
      <c r="I276" s="111">
        <f t="shared" si="2"/>
        <v>0.6067907996</v>
      </c>
      <c r="J276" s="112">
        <f t="shared" si="3"/>
        <v>0.5701107011</v>
      </c>
      <c r="K276" s="113">
        <f t="shared" si="4"/>
        <v>0.5931271478</v>
      </c>
      <c r="L276" s="114">
        <f t="shared" si="5"/>
        <v>0.5936473165</v>
      </c>
      <c r="M276" s="115">
        <f t="shared" si="6"/>
        <v>0.6274914089</v>
      </c>
      <c r="N276" s="116">
        <f t="shared" si="7"/>
        <v>0.5931271478</v>
      </c>
      <c r="O276" s="117">
        <f t="shared" si="8"/>
        <v>0.5931271478</v>
      </c>
      <c r="P276" s="118">
        <f t="shared" si="9"/>
        <v>0.9363968926</v>
      </c>
      <c r="Q276" s="118">
        <f t="shared" si="10"/>
        <v>-0.3317503676</v>
      </c>
      <c r="R276" s="118">
        <f t="shared" si="11"/>
        <v>0.001519026359</v>
      </c>
      <c r="S276" s="119">
        <f t="shared" si="12"/>
        <v>0.6061655513</v>
      </c>
      <c r="T276" s="120">
        <f t="shared" si="13"/>
        <v>0.6067907996</v>
      </c>
      <c r="U276" s="121">
        <f t="shared" si="14"/>
        <v>-0.0006252482145</v>
      </c>
      <c r="V276" s="122">
        <f t="shared" si="15"/>
        <v>-0.5808084618</v>
      </c>
    </row>
    <row r="277">
      <c r="A277" s="31">
        <v>77.0</v>
      </c>
      <c r="B277" s="32">
        <v>6708.0</v>
      </c>
      <c r="C277" s="33">
        <v>1483.0</v>
      </c>
      <c r="D277" s="55">
        <f t="shared" si="1"/>
        <v>934</v>
      </c>
      <c r="E277" s="35">
        <v>270.0</v>
      </c>
      <c r="F277" s="36">
        <v>188.0</v>
      </c>
      <c r="G277" s="37">
        <v>140.0</v>
      </c>
      <c r="H277" s="38">
        <v>336.0</v>
      </c>
      <c r="I277" s="111">
        <f t="shared" si="2"/>
        <v>0.4455445545</v>
      </c>
      <c r="J277" s="112">
        <f t="shared" si="3"/>
        <v>0.4268292683</v>
      </c>
      <c r="K277" s="113">
        <f t="shared" si="4"/>
        <v>0.4389721627</v>
      </c>
      <c r="L277" s="114">
        <f t="shared" si="5"/>
        <v>0.5412541254</v>
      </c>
      <c r="M277" s="115">
        <f t="shared" si="6"/>
        <v>0.6488222698</v>
      </c>
      <c r="N277" s="116">
        <f t="shared" si="7"/>
        <v>0.4389721627</v>
      </c>
      <c r="O277" s="117">
        <f t="shared" si="8"/>
        <v>0.4389721627</v>
      </c>
      <c r="P277" s="118">
        <f t="shared" si="9"/>
        <v>0.6930253836</v>
      </c>
      <c r="Q277" s="118">
        <f t="shared" si="10"/>
        <v>-0.2483741603</v>
      </c>
      <c r="R277" s="118">
        <f t="shared" si="11"/>
        <v>0.001519026359</v>
      </c>
      <c r="S277" s="119">
        <f t="shared" si="12"/>
        <v>0.4461702497</v>
      </c>
      <c r="T277" s="120">
        <f t="shared" si="13"/>
        <v>0.4455445545</v>
      </c>
      <c r="U277" s="121">
        <f t="shared" si="14"/>
        <v>0.000625695248</v>
      </c>
      <c r="V277" s="122">
        <f t="shared" si="15"/>
        <v>-0.5833710901</v>
      </c>
    </row>
    <row r="278">
      <c r="A278" s="31">
        <v>378.0</v>
      </c>
      <c r="B278" s="32">
        <v>6693.0</v>
      </c>
      <c r="C278" s="33">
        <v>1945.0</v>
      </c>
      <c r="D278" s="55">
        <f t="shared" si="1"/>
        <v>1205</v>
      </c>
      <c r="E278" s="35">
        <v>257.0</v>
      </c>
      <c r="F278" s="36">
        <v>274.0</v>
      </c>
      <c r="G278" s="37">
        <v>173.0</v>
      </c>
      <c r="H278" s="38">
        <v>501.0</v>
      </c>
      <c r="I278" s="111">
        <f t="shared" si="2"/>
        <v>0.3390501319</v>
      </c>
      <c r="J278" s="112">
        <f t="shared" si="3"/>
        <v>0.3870246085</v>
      </c>
      <c r="K278" s="113">
        <f t="shared" si="4"/>
        <v>0.356846473</v>
      </c>
      <c r="L278" s="114">
        <f t="shared" si="5"/>
        <v>0.5897097625</v>
      </c>
      <c r="M278" s="115">
        <f t="shared" si="6"/>
        <v>0.6290456432</v>
      </c>
      <c r="N278" s="116">
        <f t="shared" si="7"/>
        <v>0.356846473</v>
      </c>
      <c r="O278" s="117">
        <f t="shared" si="8"/>
        <v>0.356846473</v>
      </c>
      <c r="P278" s="118">
        <f t="shared" si="9"/>
        <v>0.5633698099</v>
      </c>
      <c r="Q278" s="118">
        <f t="shared" si="10"/>
        <v>-0.2252116227</v>
      </c>
      <c r="R278" s="118">
        <f t="shared" si="11"/>
        <v>0.001519026359</v>
      </c>
      <c r="S278" s="119">
        <f t="shared" si="12"/>
        <v>0.3396772135</v>
      </c>
      <c r="T278" s="120">
        <f t="shared" si="13"/>
        <v>0.3390501319</v>
      </c>
      <c r="U278" s="121">
        <f t="shared" si="14"/>
        <v>0.0006270815757</v>
      </c>
      <c r="V278" s="122">
        <f t="shared" si="15"/>
        <v>-0.5835254383</v>
      </c>
    </row>
    <row r="279">
      <c r="A279" s="31">
        <v>751.0</v>
      </c>
      <c r="B279" s="32">
        <v>3742.0</v>
      </c>
      <c r="C279" s="33">
        <v>1729.0</v>
      </c>
      <c r="D279" s="55">
        <f t="shared" si="1"/>
        <v>894</v>
      </c>
      <c r="E279" s="35">
        <v>188.0</v>
      </c>
      <c r="F279" s="36">
        <v>194.0</v>
      </c>
      <c r="G279" s="37">
        <v>126.0</v>
      </c>
      <c r="H279" s="38">
        <v>386.0</v>
      </c>
      <c r="I279" s="111">
        <f t="shared" si="2"/>
        <v>0.3275261324</v>
      </c>
      <c r="J279" s="112">
        <f t="shared" si="3"/>
        <v>0.39375</v>
      </c>
      <c r="K279" s="113">
        <f t="shared" si="4"/>
        <v>0.3512304251</v>
      </c>
      <c r="L279" s="114">
        <f t="shared" si="5"/>
        <v>0.5574912892</v>
      </c>
      <c r="M279" s="115">
        <f t="shared" si="6"/>
        <v>0.6420581655</v>
      </c>
      <c r="N279" s="116">
        <f t="shared" si="7"/>
        <v>0.3512304251</v>
      </c>
      <c r="O279" s="117">
        <f t="shared" si="8"/>
        <v>0.3512304251</v>
      </c>
      <c r="P279" s="118">
        <f t="shared" si="9"/>
        <v>0.5545034987</v>
      </c>
      <c r="Q279" s="118">
        <f t="shared" si="10"/>
        <v>-0.2291251629</v>
      </c>
      <c r="R279" s="118">
        <f t="shared" si="11"/>
        <v>0.001519026359</v>
      </c>
      <c r="S279" s="119">
        <f t="shared" si="12"/>
        <v>0.3268973622</v>
      </c>
      <c r="T279" s="120">
        <f t="shared" si="13"/>
        <v>0.3275261324</v>
      </c>
      <c r="U279" s="121">
        <f t="shared" si="14"/>
        <v>-0.0006287702182</v>
      </c>
      <c r="V279" s="122">
        <f t="shared" si="15"/>
        <v>-0.5803082988</v>
      </c>
    </row>
    <row r="280">
      <c r="A280" s="31">
        <v>1009.0</v>
      </c>
      <c r="B280" s="32">
        <v>6515.0</v>
      </c>
      <c r="C280" s="33">
        <v>972.0</v>
      </c>
      <c r="D280" s="55">
        <f t="shared" si="1"/>
        <v>800</v>
      </c>
      <c r="E280" s="35">
        <v>286.0</v>
      </c>
      <c r="F280" s="36">
        <v>145.0</v>
      </c>
      <c r="G280" s="37">
        <v>153.0</v>
      </c>
      <c r="H280" s="38">
        <v>216.0</v>
      </c>
      <c r="I280" s="111">
        <f t="shared" si="2"/>
        <v>0.5697211155</v>
      </c>
      <c r="J280" s="112">
        <f t="shared" si="3"/>
        <v>0.5134228188</v>
      </c>
      <c r="K280" s="113">
        <f t="shared" si="4"/>
        <v>0.54875</v>
      </c>
      <c r="L280" s="114">
        <f t="shared" si="5"/>
        <v>0.593625498</v>
      </c>
      <c r="M280" s="115">
        <f t="shared" si="6"/>
        <v>0.6275</v>
      </c>
      <c r="N280" s="116">
        <f t="shared" si="7"/>
        <v>0.54875</v>
      </c>
      <c r="O280" s="117">
        <f t="shared" si="8"/>
        <v>0.54875</v>
      </c>
      <c r="P280" s="118">
        <f t="shared" si="9"/>
        <v>0.8663366645</v>
      </c>
      <c r="Q280" s="118">
        <f t="shared" si="10"/>
        <v>-0.2987633955</v>
      </c>
      <c r="R280" s="118">
        <f t="shared" si="11"/>
        <v>0.001519026359</v>
      </c>
      <c r="S280" s="119">
        <f t="shared" si="12"/>
        <v>0.5690922953</v>
      </c>
      <c r="T280" s="120">
        <f t="shared" si="13"/>
        <v>0.5697211155</v>
      </c>
      <c r="U280" s="121">
        <f t="shared" si="14"/>
        <v>-0.0006288201912</v>
      </c>
      <c r="V280" s="122">
        <f t="shared" si="15"/>
        <v>-0.5806804146</v>
      </c>
    </row>
    <row r="281">
      <c r="A281" s="31">
        <v>114.0</v>
      </c>
      <c r="B281" s="32">
        <v>7500.0</v>
      </c>
      <c r="C281" s="33">
        <v>2130.0</v>
      </c>
      <c r="D281" s="55">
        <f t="shared" si="1"/>
        <v>1394</v>
      </c>
      <c r="E281" s="35">
        <v>408.0</v>
      </c>
      <c r="F281" s="36">
        <v>274.0</v>
      </c>
      <c r="G281" s="37">
        <v>209.0</v>
      </c>
      <c r="H281" s="38">
        <v>503.0</v>
      </c>
      <c r="I281" s="111">
        <f t="shared" si="2"/>
        <v>0.4478594951</v>
      </c>
      <c r="J281" s="112">
        <f t="shared" si="3"/>
        <v>0.4327122153</v>
      </c>
      <c r="K281" s="113">
        <f t="shared" si="4"/>
        <v>0.4426111908</v>
      </c>
      <c r="L281" s="114">
        <f t="shared" si="5"/>
        <v>0.5301866081</v>
      </c>
      <c r="M281" s="115">
        <f t="shared" si="6"/>
        <v>0.6535150646</v>
      </c>
      <c r="N281" s="116">
        <f t="shared" si="7"/>
        <v>0.4426111908</v>
      </c>
      <c r="O281" s="117">
        <f t="shared" si="8"/>
        <v>0.4426111908</v>
      </c>
      <c r="P281" s="118">
        <f t="shared" si="9"/>
        <v>0.6987704833</v>
      </c>
      <c r="Q281" s="118">
        <f t="shared" si="10"/>
        <v>-0.2517974776</v>
      </c>
      <c r="R281" s="118">
        <f t="shared" si="11"/>
        <v>0.001519026359</v>
      </c>
      <c r="S281" s="119">
        <f t="shared" si="12"/>
        <v>0.4484920321</v>
      </c>
      <c r="T281" s="120">
        <f t="shared" si="13"/>
        <v>0.4478594951</v>
      </c>
      <c r="U281" s="121">
        <f t="shared" si="14"/>
        <v>0.000632536994</v>
      </c>
      <c r="V281" s="122">
        <f t="shared" si="15"/>
        <v>-0.5833669715</v>
      </c>
    </row>
    <row r="282">
      <c r="A282" s="31">
        <v>1276.0</v>
      </c>
      <c r="B282" s="32">
        <v>4310.0</v>
      </c>
      <c r="C282" s="33">
        <v>1152.0</v>
      </c>
      <c r="D282" s="55">
        <f t="shared" si="1"/>
        <v>601</v>
      </c>
      <c r="E282" s="35">
        <v>20.0</v>
      </c>
      <c r="F282" s="36">
        <v>195.0</v>
      </c>
      <c r="G282" s="37">
        <v>17.0</v>
      </c>
      <c r="H282" s="38">
        <v>369.0</v>
      </c>
      <c r="I282" s="111">
        <f t="shared" si="2"/>
        <v>0.05141388175</v>
      </c>
      <c r="J282" s="112">
        <f t="shared" si="3"/>
        <v>0.08018867925</v>
      </c>
      <c r="K282" s="113">
        <f t="shared" si="4"/>
        <v>0.0615640599</v>
      </c>
      <c r="L282" s="114">
        <f t="shared" si="5"/>
        <v>0.5449871465</v>
      </c>
      <c r="M282" s="115">
        <f t="shared" si="6"/>
        <v>0.6472545757</v>
      </c>
      <c r="N282" s="116">
        <f t="shared" si="7"/>
        <v>0.0615640599</v>
      </c>
      <c r="O282" s="117">
        <f t="shared" si="8"/>
        <v>0.0615640599</v>
      </c>
      <c r="P282" s="118">
        <f t="shared" si="9"/>
        <v>0.09719399053</v>
      </c>
      <c r="Q282" s="118">
        <f t="shared" si="10"/>
        <v>-0.04666220747</v>
      </c>
      <c r="R282" s="118">
        <f t="shared" si="11"/>
        <v>0.001519026359</v>
      </c>
      <c r="S282" s="119">
        <f t="shared" si="12"/>
        <v>0.05205080942</v>
      </c>
      <c r="T282" s="120">
        <f t="shared" si="13"/>
        <v>0.05141388175</v>
      </c>
      <c r="U282" s="121">
        <f t="shared" si="14"/>
        <v>0.000636927674</v>
      </c>
      <c r="V282" s="122">
        <f t="shared" si="15"/>
        <v>-0.5898480383</v>
      </c>
    </row>
    <row r="283">
      <c r="A283" s="31">
        <v>85.0</v>
      </c>
      <c r="B283" s="32">
        <v>6654.0</v>
      </c>
      <c r="C283" s="33">
        <v>1479.0</v>
      </c>
      <c r="D283" s="55">
        <f t="shared" si="1"/>
        <v>945</v>
      </c>
      <c r="E283" s="35">
        <v>267.0</v>
      </c>
      <c r="F283" s="36">
        <v>186.0</v>
      </c>
      <c r="G283" s="37">
        <v>133.0</v>
      </c>
      <c r="H283" s="38">
        <v>359.0</v>
      </c>
      <c r="I283" s="111">
        <f t="shared" si="2"/>
        <v>0.4265175719</v>
      </c>
      <c r="J283" s="112">
        <f t="shared" si="3"/>
        <v>0.4169278997</v>
      </c>
      <c r="K283" s="113">
        <f t="shared" si="4"/>
        <v>0.4232804233</v>
      </c>
      <c r="L283" s="114">
        <f t="shared" si="5"/>
        <v>0.5095846645</v>
      </c>
      <c r="M283" s="115">
        <f t="shared" si="6"/>
        <v>0.6624338624</v>
      </c>
      <c r="N283" s="116">
        <f t="shared" si="7"/>
        <v>0.4232804233</v>
      </c>
      <c r="O283" s="117">
        <f t="shared" si="8"/>
        <v>0.4232804233</v>
      </c>
      <c r="P283" s="118">
        <f t="shared" si="9"/>
        <v>0.6682521185</v>
      </c>
      <c r="Q283" s="118">
        <f t="shared" si="10"/>
        <v>-0.2426125026</v>
      </c>
      <c r="R283" s="118">
        <f t="shared" si="11"/>
        <v>0.001519026359</v>
      </c>
      <c r="S283" s="119">
        <f t="shared" si="12"/>
        <v>0.4271586422</v>
      </c>
      <c r="T283" s="120">
        <f t="shared" si="13"/>
        <v>0.4265175719</v>
      </c>
      <c r="U283" s="121">
        <f t="shared" si="14"/>
        <v>0.0006410703546</v>
      </c>
      <c r="V283" s="122">
        <f t="shared" si="15"/>
        <v>-0.5834427803</v>
      </c>
    </row>
    <row r="284">
      <c r="A284" s="31">
        <v>645.0</v>
      </c>
      <c r="B284" s="32" t="s">
        <v>312</v>
      </c>
      <c r="C284" s="33">
        <v>1117.0</v>
      </c>
      <c r="D284" s="55">
        <f t="shared" si="1"/>
        <v>651</v>
      </c>
      <c r="E284" s="35">
        <v>165.0</v>
      </c>
      <c r="F284" s="36">
        <v>125.0</v>
      </c>
      <c r="G284" s="37">
        <v>117.0</v>
      </c>
      <c r="H284" s="38">
        <v>244.0</v>
      </c>
      <c r="I284" s="111">
        <f t="shared" si="2"/>
        <v>0.4034229829</v>
      </c>
      <c r="J284" s="112">
        <f t="shared" si="3"/>
        <v>0.4834710744</v>
      </c>
      <c r="K284" s="113">
        <f t="shared" si="4"/>
        <v>0.4331797235</v>
      </c>
      <c r="L284" s="114">
        <f t="shared" si="5"/>
        <v>0.5916870416</v>
      </c>
      <c r="M284" s="115">
        <f t="shared" si="6"/>
        <v>0.6282642089</v>
      </c>
      <c r="N284" s="116">
        <f t="shared" si="7"/>
        <v>0.4331797235</v>
      </c>
      <c r="O284" s="117">
        <f t="shared" si="8"/>
        <v>0.4331797235</v>
      </c>
      <c r="P284" s="118">
        <f t="shared" si="9"/>
        <v>0.6838805955</v>
      </c>
      <c r="Q284" s="118">
        <f t="shared" si="10"/>
        <v>-0.2813343204</v>
      </c>
      <c r="R284" s="118">
        <f t="shared" si="11"/>
        <v>0.001519026359</v>
      </c>
      <c r="S284" s="119">
        <f t="shared" si="12"/>
        <v>0.4040653015</v>
      </c>
      <c r="T284" s="120">
        <f t="shared" si="13"/>
        <v>0.4034229829</v>
      </c>
      <c r="U284" s="121">
        <f t="shared" si="14"/>
        <v>0.0006423185714</v>
      </c>
      <c r="V284" s="122">
        <f t="shared" si="15"/>
        <v>-0.5832337319</v>
      </c>
    </row>
    <row r="285">
      <c r="A285" s="31">
        <v>298.0</v>
      </c>
      <c r="B285" s="32">
        <v>7413.0</v>
      </c>
      <c r="C285" s="33">
        <v>2386.0</v>
      </c>
      <c r="D285" s="55">
        <f t="shared" si="1"/>
        <v>1671</v>
      </c>
      <c r="E285" s="35">
        <v>464.0</v>
      </c>
      <c r="F285" s="36">
        <v>351.0</v>
      </c>
      <c r="G285" s="37">
        <v>242.0</v>
      </c>
      <c r="H285" s="38">
        <v>614.0</v>
      </c>
      <c r="I285" s="111">
        <f t="shared" si="2"/>
        <v>0.4304267161</v>
      </c>
      <c r="J285" s="112">
        <f t="shared" si="3"/>
        <v>0.4080944351</v>
      </c>
      <c r="K285" s="113">
        <f t="shared" si="4"/>
        <v>0.4225014961</v>
      </c>
      <c r="L285" s="114">
        <f t="shared" si="5"/>
        <v>0.5500927644</v>
      </c>
      <c r="M285" s="115">
        <f t="shared" si="6"/>
        <v>0.645122681</v>
      </c>
      <c r="N285" s="116">
        <f t="shared" si="7"/>
        <v>0.4225014961</v>
      </c>
      <c r="O285" s="117">
        <f t="shared" si="8"/>
        <v>0.4225014961</v>
      </c>
      <c r="P285" s="118">
        <f t="shared" si="9"/>
        <v>0.6670223907</v>
      </c>
      <c r="Q285" s="118">
        <f t="shared" si="10"/>
        <v>-0.2374722639</v>
      </c>
      <c r="R285" s="118">
        <f t="shared" si="11"/>
        <v>0.001519026359</v>
      </c>
      <c r="S285" s="119">
        <f t="shared" si="12"/>
        <v>0.4310691531</v>
      </c>
      <c r="T285" s="120">
        <f t="shared" si="13"/>
        <v>0.4304267161</v>
      </c>
      <c r="U285" s="121">
        <f t="shared" si="14"/>
        <v>0.0006424370069</v>
      </c>
      <c r="V285" s="122">
        <f t="shared" si="15"/>
        <v>-0.5834794116</v>
      </c>
    </row>
    <row r="286">
      <c r="A286" s="31">
        <v>1256.0</v>
      </c>
      <c r="B286" s="32">
        <v>4017.0</v>
      </c>
      <c r="C286" s="33">
        <v>1449.0</v>
      </c>
      <c r="D286" s="55">
        <f t="shared" si="1"/>
        <v>783</v>
      </c>
      <c r="E286" s="35">
        <v>44.0</v>
      </c>
      <c r="F286" s="36">
        <v>246.0</v>
      </c>
      <c r="G286" s="37">
        <v>33.0</v>
      </c>
      <c r="H286" s="38">
        <v>460.0</v>
      </c>
      <c r="I286" s="111">
        <f t="shared" si="2"/>
        <v>0.0873015873</v>
      </c>
      <c r="J286" s="112">
        <f t="shared" si="3"/>
        <v>0.1182795699</v>
      </c>
      <c r="K286" s="113">
        <f t="shared" si="4"/>
        <v>0.09833971903</v>
      </c>
      <c r="L286" s="114">
        <f t="shared" si="5"/>
        <v>0.5535714286</v>
      </c>
      <c r="M286" s="115">
        <f t="shared" si="6"/>
        <v>0.6436781609</v>
      </c>
      <c r="N286" s="116">
        <f t="shared" si="7"/>
        <v>0.09833971903</v>
      </c>
      <c r="O286" s="117">
        <f t="shared" si="8"/>
        <v>0.09833971903</v>
      </c>
      <c r="P286" s="118">
        <f t="shared" si="9"/>
        <v>0.1552534017</v>
      </c>
      <c r="Q286" s="118">
        <f t="shared" si="10"/>
        <v>-0.06882749388</v>
      </c>
      <c r="R286" s="118">
        <f t="shared" si="11"/>
        <v>0.001519026359</v>
      </c>
      <c r="S286" s="119">
        <f t="shared" si="12"/>
        <v>0.08794493416</v>
      </c>
      <c r="T286" s="120">
        <f t="shared" si="13"/>
        <v>0.0873015873</v>
      </c>
      <c r="U286" s="121">
        <f t="shared" si="14"/>
        <v>0.0006433468541</v>
      </c>
      <c r="V286" s="122">
        <f t="shared" si="15"/>
        <v>-0.5873443807</v>
      </c>
    </row>
    <row r="287">
      <c r="A287" s="31">
        <v>45.0</v>
      </c>
      <c r="B287" s="32">
        <v>7694.0</v>
      </c>
      <c r="C287" s="33">
        <v>1535.0</v>
      </c>
      <c r="D287" s="55">
        <f t="shared" si="1"/>
        <v>1129</v>
      </c>
      <c r="E287" s="35">
        <v>335.0</v>
      </c>
      <c r="F287" s="36">
        <v>203.0</v>
      </c>
      <c r="G287" s="37">
        <v>170.0</v>
      </c>
      <c r="H287" s="38">
        <v>421.0</v>
      </c>
      <c r="I287" s="111">
        <f t="shared" si="2"/>
        <v>0.4431216931</v>
      </c>
      <c r="J287" s="112">
        <f t="shared" si="3"/>
        <v>0.4557640751</v>
      </c>
      <c r="K287" s="113">
        <f t="shared" si="4"/>
        <v>0.4472984942</v>
      </c>
      <c r="L287" s="114">
        <f t="shared" si="5"/>
        <v>0.4933862434</v>
      </c>
      <c r="M287" s="115">
        <f t="shared" si="6"/>
        <v>0.669619132</v>
      </c>
      <c r="N287" s="116">
        <f t="shared" si="7"/>
        <v>0.4472984942</v>
      </c>
      <c r="O287" s="117">
        <f t="shared" si="8"/>
        <v>0.4472984942</v>
      </c>
      <c r="P287" s="118">
        <f t="shared" si="9"/>
        <v>0.7061705431</v>
      </c>
      <c r="Q287" s="118">
        <f t="shared" si="10"/>
        <v>-0.2652114741</v>
      </c>
      <c r="R287" s="118">
        <f t="shared" si="11"/>
        <v>0.001519026359</v>
      </c>
      <c r="S287" s="119">
        <f t="shared" si="12"/>
        <v>0.4424780954</v>
      </c>
      <c r="T287" s="120">
        <f t="shared" si="13"/>
        <v>0.4431216931</v>
      </c>
      <c r="U287" s="121">
        <f t="shared" si="14"/>
        <v>-0.0006435977599</v>
      </c>
      <c r="V287" s="122">
        <f t="shared" si="15"/>
        <v>-0.5804930463</v>
      </c>
    </row>
    <row r="288">
      <c r="A288" s="31">
        <v>1151.0</v>
      </c>
      <c r="B288" s="32">
        <v>5525.0</v>
      </c>
      <c r="C288" s="33">
        <v>430.0</v>
      </c>
      <c r="D288" s="55">
        <f t="shared" si="1"/>
        <v>309</v>
      </c>
      <c r="E288" s="35">
        <v>129.0</v>
      </c>
      <c r="F288" s="36">
        <v>54.0</v>
      </c>
      <c r="G288" s="37">
        <v>60.0</v>
      </c>
      <c r="H288" s="38">
        <v>66.0</v>
      </c>
      <c r="I288" s="111">
        <f t="shared" si="2"/>
        <v>0.6615384615</v>
      </c>
      <c r="J288" s="112">
        <f t="shared" si="3"/>
        <v>0.5263157895</v>
      </c>
      <c r="K288" s="113">
        <f t="shared" si="4"/>
        <v>0.6116504854</v>
      </c>
      <c r="L288" s="114">
        <f t="shared" si="5"/>
        <v>0.5846153846</v>
      </c>
      <c r="M288" s="115">
        <f t="shared" si="6"/>
        <v>0.6310679612</v>
      </c>
      <c r="N288" s="116">
        <f t="shared" si="7"/>
        <v>0.6116504854</v>
      </c>
      <c r="O288" s="117">
        <f t="shared" si="8"/>
        <v>0.6116504854</v>
      </c>
      <c r="P288" s="118">
        <f t="shared" si="9"/>
        <v>0.965640531</v>
      </c>
      <c r="Q288" s="118">
        <f t="shared" si="10"/>
        <v>-0.3062658818</v>
      </c>
      <c r="R288" s="118">
        <f t="shared" si="11"/>
        <v>0.001519026359</v>
      </c>
      <c r="S288" s="119">
        <f t="shared" si="12"/>
        <v>0.6608936755</v>
      </c>
      <c r="T288" s="120">
        <f t="shared" si="13"/>
        <v>0.6615384615</v>
      </c>
      <c r="U288" s="121">
        <f t="shared" si="14"/>
        <v>-0.0006447860507</v>
      </c>
      <c r="V288" s="122">
        <f t="shared" si="15"/>
        <v>-0.580680082</v>
      </c>
    </row>
    <row r="289">
      <c r="A289" s="31">
        <v>9.0</v>
      </c>
      <c r="B289" s="32">
        <v>7594.0</v>
      </c>
      <c r="C289" s="33">
        <v>2319.0</v>
      </c>
      <c r="D289" s="55">
        <f t="shared" si="1"/>
        <v>1574</v>
      </c>
      <c r="E289" s="35">
        <v>603.0</v>
      </c>
      <c r="F289" s="36">
        <v>230.0</v>
      </c>
      <c r="G289" s="37">
        <v>288.0</v>
      </c>
      <c r="H289" s="38">
        <v>453.0</v>
      </c>
      <c r="I289" s="111">
        <f t="shared" si="2"/>
        <v>0.5710227273</v>
      </c>
      <c r="J289" s="112">
        <f t="shared" si="3"/>
        <v>0.555984556</v>
      </c>
      <c r="K289" s="113">
        <f t="shared" si="4"/>
        <v>0.5660736976</v>
      </c>
      <c r="L289" s="114">
        <f t="shared" si="5"/>
        <v>0.490530303</v>
      </c>
      <c r="M289" s="115">
        <f t="shared" si="6"/>
        <v>0.6709021601</v>
      </c>
      <c r="N289" s="116">
        <f t="shared" si="7"/>
        <v>0.5660736976</v>
      </c>
      <c r="O289" s="117">
        <f t="shared" si="8"/>
        <v>0.5660736976</v>
      </c>
      <c r="P289" s="118">
        <f t="shared" si="9"/>
        <v>0.8936863763</v>
      </c>
      <c r="Q289" s="118">
        <f t="shared" si="10"/>
        <v>-0.3235302906</v>
      </c>
      <c r="R289" s="118">
        <f t="shared" si="11"/>
        <v>0.001519026359</v>
      </c>
      <c r="S289" s="119">
        <f t="shared" si="12"/>
        <v>0.5716751121</v>
      </c>
      <c r="T289" s="120">
        <f t="shared" si="13"/>
        <v>0.5710227273</v>
      </c>
      <c r="U289" s="121">
        <f t="shared" si="14"/>
        <v>0.0006523847823</v>
      </c>
      <c r="V289" s="122">
        <f t="shared" si="15"/>
        <v>-0.583078562</v>
      </c>
    </row>
    <row r="290">
      <c r="A290" s="31">
        <v>666.0</v>
      </c>
      <c r="B290" s="32">
        <v>3743.0</v>
      </c>
      <c r="C290" s="33">
        <v>1478.0</v>
      </c>
      <c r="D290" s="55">
        <f t="shared" si="1"/>
        <v>973</v>
      </c>
      <c r="E290" s="35">
        <v>262.0</v>
      </c>
      <c r="F290" s="36">
        <v>176.0</v>
      </c>
      <c r="G290" s="37">
        <v>176.0</v>
      </c>
      <c r="H290" s="38">
        <v>359.0</v>
      </c>
      <c r="I290" s="111">
        <f t="shared" si="2"/>
        <v>0.421900161</v>
      </c>
      <c r="J290" s="112">
        <f t="shared" si="3"/>
        <v>0.5</v>
      </c>
      <c r="K290" s="113">
        <f t="shared" si="4"/>
        <v>0.4501541624</v>
      </c>
      <c r="L290" s="114">
        <f t="shared" si="5"/>
        <v>0.5668276973</v>
      </c>
      <c r="M290" s="115">
        <f t="shared" si="6"/>
        <v>0.6382322713</v>
      </c>
      <c r="N290" s="116">
        <f t="shared" si="7"/>
        <v>0.4501541624</v>
      </c>
      <c r="O290" s="117">
        <f t="shared" si="8"/>
        <v>0.4501541624</v>
      </c>
      <c r="P290" s="118">
        <f t="shared" si="9"/>
        <v>0.7106789167</v>
      </c>
      <c r="Q290" s="118">
        <f t="shared" si="10"/>
        <v>-0.2909525878</v>
      </c>
      <c r="R290" s="118">
        <f t="shared" si="11"/>
        <v>0.001519026359</v>
      </c>
      <c r="S290" s="119">
        <f t="shared" si="12"/>
        <v>0.4212453553</v>
      </c>
      <c r="T290" s="120">
        <f t="shared" si="13"/>
        <v>0.421900161</v>
      </c>
      <c r="U290" s="121">
        <f t="shared" si="14"/>
        <v>-0.0006548057309</v>
      </c>
      <c r="V290" s="122">
        <f t="shared" si="15"/>
        <v>-0.580595564</v>
      </c>
    </row>
    <row r="291">
      <c r="A291" s="31">
        <v>610.0</v>
      </c>
      <c r="B291" s="32">
        <v>4598.0</v>
      </c>
      <c r="C291" s="33">
        <v>1258.0</v>
      </c>
      <c r="D291" s="55">
        <f t="shared" si="1"/>
        <v>494</v>
      </c>
      <c r="E291" s="35">
        <v>63.0</v>
      </c>
      <c r="F291" s="36">
        <v>162.0</v>
      </c>
      <c r="G291" s="37">
        <v>45.0</v>
      </c>
      <c r="H291" s="38">
        <v>224.0</v>
      </c>
      <c r="I291" s="111">
        <f t="shared" si="2"/>
        <v>0.2195121951</v>
      </c>
      <c r="J291" s="112">
        <f t="shared" si="3"/>
        <v>0.2173913043</v>
      </c>
      <c r="K291" s="113">
        <f t="shared" si="4"/>
        <v>0.2186234818</v>
      </c>
      <c r="L291" s="114">
        <f t="shared" si="5"/>
        <v>0.7212543554</v>
      </c>
      <c r="M291" s="115">
        <f t="shared" si="6"/>
        <v>0.5809716599</v>
      </c>
      <c r="N291" s="116">
        <f t="shared" si="7"/>
        <v>0.2186234818</v>
      </c>
      <c r="O291" s="117">
        <f t="shared" si="8"/>
        <v>0.2186234818</v>
      </c>
      <c r="P291" s="118">
        <f t="shared" si="9"/>
        <v>0.3451508665</v>
      </c>
      <c r="Q291" s="118">
        <f t="shared" si="10"/>
        <v>-0.1265011251</v>
      </c>
      <c r="R291" s="118">
        <f t="shared" si="11"/>
        <v>0.001519026359</v>
      </c>
      <c r="S291" s="119">
        <f t="shared" si="12"/>
        <v>0.2201687677</v>
      </c>
      <c r="T291" s="120">
        <f t="shared" si="13"/>
        <v>0.2195121951</v>
      </c>
      <c r="U291" s="121">
        <f t="shared" si="14"/>
        <v>0.0006565726061</v>
      </c>
      <c r="V291" s="122">
        <f t="shared" si="15"/>
        <v>-0.5849254095</v>
      </c>
    </row>
    <row r="292">
      <c r="A292" s="31">
        <v>853.0</v>
      </c>
      <c r="B292" s="32">
        <v>6066.0</v>
      </c>
      <c r="C292" s="33">
        <v>910.0</v>
      </c>
      <c r="D292" s="55">
        <f t="shared" si="1"/>
        <v>568</v>
      </c>
      <c r="E292" s="35">
        <v>150.0</v>
      </c>
      <c r="F292" s="36">
        <v>131.0</v>
      </c>
      <c r="G292" s="37">
        <v>90.0</v>
      </c>
      <c r="H292" s="38">
        <v>197.0</v>
      </c>
      <c r="I292" s="111">
        <f t="shared" si="2"/>
        <v>0.4322766571</v>
      </c>
      <c r="J292" s="112">
        <f t="shared" si="3"/>
        <v>0.407239819</v>
      </c>
      <c r="K292" s="113">
        <f t="shared" si="4"/>
        <v>0.4225352113</v>
      </c>
      <c r="L292" s="114">
        <f t="shared" si="5"/>
        <v>0.6368876081</v>
      </c>
      <c r="M292" s="115">
        <f t="shared" si="6"/>
        <v>0.610915493</v>
      </c>
      <c r="N292" s="116">
        <f t="shared" si="7"/>
        <v>0.4225352113</v>
      </c>
      <c r="O292" s="117">
        <f t="shared" si="8"/>
        <v>0.4225352113</v>
      </c>
      <c r="P292" s="118">
        <f t="shared" si="9"/>
        <v>0.6670756183</v>
      </c>
      <c r="Q292" s="118">
        <f t="shared" si="10"/>
        <v>-0.2369749583</v>
      </c>
      <c r="R292" s="118">
        <f t="shared" si="11"/>
        <v>0.001519026359</v>
      </c>
      <c r="S292" s="119">
        <f t="shared" si="12"/>
        <v>0.4316196863</v>
      </c>
      <c r="T292" s="120">
        <f t="shared" si="13"/>
        <v>0.4322766571</v>
      </c>
      <c r="U292" s="121">
        <f t="shared" si="14"/>
        <v>-0.0006569707401</v>
      </c>
      <c r="V292" s="122">
        <f t="shared" si="15"/>
        <v>-0.5802919473</v>
      </c>
    </row>
    <row r="293">
      <c r="A293" s="31">
        <v>31.0</v>
      </c>
      <c r="B293" s="32">
        <v>5625.0</v>
      </c>
      <c r="C293" s="33">
        <v>1024.0</v>
      </c>
      <c r="D293" s="55">
        <f t="shared" si="1"/>
        <v>591</v>
      </c>
      <c r="E293" s="35">
        <v>146.0</v>
      </c>
      <c r="F293" s="36">
        <v>134.0</v>
      </c>
      <c r="G293" s="37">
        <v>77.0</v>
      </c>
      <c r="H293" s="38">
        <v>234.0</v>
      </c>
      <c r="I293" s="111">
        <f t="shared" si="2"/>
        <v>0.3842105263</v>
      </c>
      <c r="J293" s="112">
        <f t="shared" si="3"/>
        <v>0.36492891</v>
      </c>
      <c r="K293" s="113">
        <f t="shared" si="4"/>
        <v>0.3773265651</v>
      </c>
      <c r="L293" s="114">
        <f t="shared" si="5"/>
        <v>0.5552631579</v>
      </c>
      <c r="M293" s="115">
        <f t="shared" si="6"/>
        <v>0.6429780034</v>
      </c>
      <c r="N293" s="116">
        <f t="shared" si="7"/>
        <v>0.3773265651</v>
      </c>
      <c r="O293" s="117">
        <f t="shared" si="8"/>
        <v>0.3773265651</v>
      </c>
      <c r="P293" s="118">
        <f t="shared" si="9"/>
        <v>0.5957026658</v>
      </c>
      <c r="Q293" s="118">
        <f t="shared" si="10"/>
        <v>-0.2123540214</v>
      </c>
      <c r="R293" s="118">
        <f t="shared" si="11"/>
        <v>0.001519026359</v>
      </c>
      <c r="S293" s="119">
        <f t="shared" si="12"/>
        <v>0.3848676708</v>
      </c>
      <c r="T293" s="120">
        <f t="shared" si="13"/>
        <v>0.3842105263</v>
      </c>
      <c r="U293" s="121">
        <f t="shared" si="14"/>
        <v>0.0006571444559</v>
      </c>
      <c r="V293" s="122">
        <f t="shared" si="15"/>
        <v>-0.583705922</v>
      </c>
    </row>
    <row r="294">
      <c r="A294" s="31">
        <v>197.0</v>
      </c>
      <c r="B294" s="32">
        <v>7643.0</v>
      </c>
      <c r="C294" s="33">
        <v>750.0</v>
      </c>
      <c r="D294" s="55">
        <f t="shared" si="1"/>
        <v>552</v>
      </c>
      <c r="E294" s="35">
        <v>162.0</v>
      </c>
      <c r="F294" s="36">
        <v>100.0</v>
      </c>
      <c r="G294" s="37">
        <v>96.0</v>
      </c>
      <c r="H294" s="38">
        <v>194.0</v>
      </c>
      <c r="I294" s="111">
        <f t="shared" si="2"/>
        <v>0.4550561798</v>
      </c>
      <c r="J294" s="112">
        <f t="shared" si="3"/>
        <v>0.4897959184</v>
      </c>
      <c r="K294" s="113">
        <f t="shared" si="4"/>
        <v>0.4673913043</v>
      </c>
      <c r="L294" s="114">
        <f t="shared" si="5"/>
        <v>0.5505617978</v>
      </c>
      <c r="M294" s="115">
        <f t="shared" si="6"/>
        <v>0.6449275362</v>
      </c>
      <c r="N294" s="116">
        <f t="shared" si="7"/>
        <v>0.4673913043</v>
      </c>
      <c r="O294" s="117">
        <f t="shared" si="8"/>
        <v>0.4673913043</v>
      </c>
      <c r="P294" s="118">
        <f t="shared" si="9"/>
        <v>0.7378919792</v>
      </c>
      <c r="Q294" s="118">
        <f t="shared" si="10"/>
        <v>-0.2850147798</v>
      </c>
      <c r="R294" s="118">
        <f t="shared" si="11"/>
        <v>0.001519026359</v>
      </c>
      <c r="S294" s="119">
        <f t="shared" si="12"/>
        <v>0.4543962258</v>
      </c>
      <c r="T294" s="120">
        <f t="shared" si="13"/>
        <v>0.4550561798</v>
      </c>
      <c r="U294" s="121">
        <f t="shared" si="14"/>
        <v>-0.0006599540139</v>
      </c>
      <c r="V294" s="122">
        <f t="shared" si="15"/>
        <v>-0.5805577694</v>
      </c>
    </row>
    <row r="295">
      <c r="A295" s="31">
        <v>871.0</v>
      </c>
      <c r="B295" s="32">
        <v>4540.0</v>
      </c>
      <c r="C295" s="33">
        <v>927.0</v>
      </c>
      <c r="D295" s="55">
        <f t="shared" si="1"/>
        <v>502</v>
      </c>
      <c r="E295" s="35">
        <v>85.0</v>
      </c>
      <c r="F295" s="36">
        <v>115.0</v>
      </c>
      <c r="G295" s="37">
        <v>70.0</v>
      </c>
      <c r="H295" s="38">
        <v>232.0</v>
      </c>
      <c r="I295" s="111">
        <f t="shared" si="2"/>
        <v>0.2681388013</v>
      </c>
      <c r="J295" s="112">
        <f t="shared" si="3"/>
        <v>0.3783783784</v>
      </c>
      <c r="K295" s="113">
        <f t="shared" si="4"/>
        <v>0.3087649402</v>
      </c>
      <c r="L295" s="114">
        <f t="shared" si="5"/>
        <v>0.5835962145</v>
      </c>
      <c r="M295" s="115">
        <f t="shared" si="6"/>
        <v>0.6314741036</v>
      </c>
      <c r="N295" s="116">
        <f t="shared" si="7"/>
        <v>0.3087649402</v>
      </c>
      <c r="O295" s="117">
        <f t="shared" si="8"/>
        <v>0.3087649402</v>
      </c>
      <c r="P295" s="118">
        <f t="shared" si="9"/>
        <v>0.4874613001</v>
      </c>
      <c r="Q295" s="118">
        <f t="shared" si="10"/>
        <v>-0.2201803367</v>
      </c>
      <c r="R295" s="118">
        <f t="shared" si="11"/>
        <v>0.001519026359</v>
      </c>
      <c r="S295" s="119">
        <f t="shared" si="12"/>
        <v>0.2687999898</v>
      </c>
      <c r="T295" s="120">
        <f t="shared" si="13"/>
        <v>0.2681388013</v>
      </c>
      <c r="U295" s="121">
        <f t="shared" si="14"/>
        <v>0.0006611885211</v>
      </c>
      <c r="V295" s="122">
        <f t="shared" si="15"/>
        <v>-0.5836526023</v>
      </c>
    </row>
    <row r="296">
      <c r="A296" s="31">
        <v>357.0</v>
      </c>
      <c r="B296" s="32">
        <v>2735.0</v>
      </c>
      <c r="C296" s="33">
        <v>1591.0</v>
      </c>
      <c r="D296" s="55">
        <f t="shared" si="1"/>
        <v>686</v>
      </c>
      <c r="E296" s="35">
        <v>131.0</v>
      </c>
      <c r="F296" s="36">
        <v>181.0</v>
      </c>
      <c r="G296" s="37">
        <v>70.0</v>
      </c>
      <c r="H296" s="38">
        <v>304.0</v>
      </c>
      <c r="I296" s="111">
        <f t="shared" si="2"/>
        <v>0.3011494253</v>
      </c>
      <c r="J296" s="112">
        <f t="shared" si="3"/>
        <v>0.2788844622</v>
      </c>
      <c r="K296" s="113">
        <f t="shared" si="4"/>
        <v>0.2930029155</v>
      </c>
      <c r="L296" s="114">
        <f t="shared" si="5"/>
        <v>0.5770114943</v>
      </c>
      <c r="M296" s="115">
        <f t="shared" si="6"/>
        <v>0.6341107872</v>
      </c>
      <c r="N296" s="116">
        <f t="shared" si="7"/>
        <v>0.2930029155</v>
      </c>
      <c r="O296" s="117">
        <f t="shared" si="8"/>
        <v>0.2930029155</v>
      </c>
      <c r="P296" s="118">
        <f t="shared" si="9"/>
        <v>0.4625770723</v>
      </c>
      <c r="Q296" s="118">
        <f t="shared" si="10"/>
        <v>-0.1622843119</v>
      </c>
      <c r="R296" s="118">
        <f t="shared" si="11"/>
        <v>0.001519026359</v>
      </c>
      <c r="S296" s="119">
        <f t="shared" si="12"/>
        <v>0.3018117868</v>
      </c>
      <c r="T296" s="120">
        <f t="shared" si="13"/>
        <v>0.3011494253</v>
      </c>
      <c r="U296" s="121">
        <f t="shared" si="14"/>
        <v>0.0006623615262</v>
      </c>
      <c r="V296" s="122">
        <f t="shared" si="15"/>
        <v>-0.5842802147</v>
      </c>
    </row>
    <row r="297">
      <c r="A297" s="31">
        <v>508.0</v>
      </c>
      <c r="B297" s="32">
        <v>1652.0</v>
      </c>
      <c r="C297" s="33">
        <v>2354.0</v>
      </c>
      <c r="D297" s="55">
        <f t="shared" si="1"/>
        <v>1535</v>
      </c>
      <c r="E297" s="35">
        <v>307.0</v>
      </c>
      <c r="F297" s="36">
        <v>351.0</v>
      </c>
      <c r="G297" s="37">
        <v>217.0</v>
      </c>
      <c r="H297" s="38">
        <v>660.0</v>
      </c>
      <c r="I297" s="111">
        <f t="shared" si="2"/>
        <v>0.3174767322</v>
      </c>
      <c r="J297" s="112">
        <f t="shared" si="3"/>
        <v>0.3820422535</v>
      </c>
      <c r="K297" s="113">
        <f t="shared" si="4"/>
        <v>0.3413680782</v>
      </c>
      <c r="L297" s="114">
        <f t="shared" si="5"/>
        <v>0.5873836608</v>
      </c>
      <c r="M297" s="115">
        <f t="shared" si="6"/>
        <v>0.6299674267</v>
      </c>
      <c r="N297" s="116">
        <f t="shared" si="7"/>
        <v>0.3413680782</v>
      </c>
      <c r="O297" s="117">
        <f t="shared" si="8"/>
        <v>0.3413680782</v>
      </c>
      <c r="P297" s="118">
        <f t="shared" si="9"/>
        <v>0.5389333616</v>
      </c>
      <c r="Q297" s="118">
        <f t="shared" si="10"/>
        <v>-0.2223123646</v>
      </c>
      <c r="R297" s="118">
        <f t="shared" si="11"/>
        <v>0.001519026359</v>
      </c>
      <c r="S297" s="119">
        <f t="shared" si="12"/>
        <v>0.3181400234</v>
      </c>
      <c r="T297" s="120">
        <f t="shared" si="13"/>
        <v>0.3174767322</v>
      </c>
      <c r="U297" s="121">
        <f t="shared" si="14"/>
        <v>0.0006632912557</v>
      </c>
      <c r="V297" s="122">
        <f t="shared" si="15"/>
        <v>-0.583641348</v>
      </c>
    </row>
    <row r="298">
      <c r="A298" s="31">
        <v>86.0</v>
      </c>
      <c r="B298" s="32">
        <v>5034.0</v>
      </c>
      <c r="C298" s="33">
        <v>1674.0</v>
      </c>
      <c r="D298" s="55">
        <f t="shared" si="1"/>
        <v>887</v>
      </c>
      <c r="E298" s="35">
        <v>152.0</v>
      </c>
      <c r="F298" s="36">
        <v>228.0</v>
      </c>
      <c r="G298" s="37">
        <v>99.0</v>
      </c>
      <c r="H298" s="38">
        <v>408.0</v>
      </c>
      <c r="I298" s="111">
        <f t="shared" si="2"/>
        <v>0.2714285714</v>
      </c>
      <c r="J298" s="112">
        <f t="shared" si="3"/>
        <v>0.3027522936</v>
      </c>
      <c r="K298" s="113">
        <f t="shared" si="4"/>
        <v>0.2829763247</v>
      </c>
      <c r="L298" s="114">
        <f t="shared" si="5"/>
        <v>0.5839285714</v>
      </c>
      <c r="M298" s="115">
        <f t="shared" si="6"/>
        <v>0.6313416009</v>
      </c>
      <c r="N298" s="116">
        <f t="shared" si="7"/>
        <v>0.2829763247</v>
      </c>
      <c r="O298" s="117">
        <f t="shared" si="8"/>
        <v>0.2829763247</v>
      </c>
      <c r="P298" s="118">
        <f t="shared" si="9"/>
        <v>0.446747636</v>
      </c>
      <c r="Q298" s="118">
        <f t="shared" si="10"/>
        <v>-0.1761731265</v>
      </c>
      <c r="R298" s="118">
        <f t="shared" si="11"/>
        <v>0.001519026359</v>
      </c>
      <c r="S298" s="119">
        <f t="shared" si="12"/>
        <v>0.2720935358</v>
      </c>
      <c r="T298" s="120">
        <f t="shared" si="13"/>
        <v>0.2714285714</v>
      </c>
      <c r="U298" s="121">
        <f t="shared" si="14"/>
        <v>0.0006649644007</v>
      </c>
      <c r="V298" s="122">
        <f t="shared" si="15"/>
        <v>-0.5841015731</v>
      </c>
    </row>
    <row r="299">
      <c r="A299" s="31">
        <v>253.0</v>
      </c>
      <c r="B299" s="32">
        <v>3807.0</v>
      </c>
      <c r="C299" s="33">
        <v>1458.0</v>
      </c>
      <c r="D299" s="55">
        <f t="shared" si="1"/>
        <v>1122</v>
      </c>
      <c r="E299" s="35">
        <v>358.0</v>
      </c>
      <c r="F299" s="36">
        <v>213.0</v>
      </c>
      <c r="G299" s="37">
        <v>184.0</v>
      </c>
      <c r="H299" s="38">
        <v>367.0</v>
      </c>
      <c r="I299" s="111">
        <f t="shared" si="2"/>
        <v>0.4937931034</v>
      </c>
      <c r="J299" s="112">
        <f t="shared" si="3"/>
        <v>0.4634760705</v>
      </c>
      <c r="K299" s="113">
        <f t="shared" si="4"/>
        <v>0.4830659537</v>
      </c>
      <c r="L299" s="114">
        <f t="shared" si="5"/>
        <v>0.5475862069</v>
      </c>
      <c r="M299" s="115">
        <f t="shared" si="6"/>
        <v>0.6461675579</v>
      </c>
      <c r="N299" s="116">
        <f t="shared" si="7"/>
        <v>0.4830659537</v>
      </c>
      <c r="O299" s="117">
        <f t="shared" si="8"/>
        <v>0.4830659537</v>
      </c>
      <c r="P299" s="118">
        <f t="shared" si="9"/>
        <v>0.7626382633</v>
      </c>
      <c r="Q299" s="118">
        <f t="shared" si="10"/>
        <v>-0.2696991242</v>
      </c>
      <c r="R299" s="118">
        <f t="shared" si="11"/>
        <v>0.001519026359</v>
      </c>
      <c r="S299" s="119">
        <f t="shared" si="12"/>
        <v>0.4944581655</v>
      </c>
      <c r="T299" s="120">
        <f t="shared" si="13"/>
        <v>0.4937931034</v>
      </c>
      <c r="U299" s="121">
        <f t="shared" si="14"/>
        <v>0.0006650620828</v>
      </c>
      <c r="V299" s="122">
        <f t="shared" si="15"/>
        <v>-0.5833401192</v>
      </c>
    </row>
    <row r="300">
      <c r="A300" s="31">
        <v>1135.0</v>
      </c>
      <c r="B300" s="32">
        <v>3364.0</v>
      </c>
      <c r="C300" s="33">
        <v>1897.0</v>
      </c>
      <c r="D300" s="55">
        <f t="shared" si="1"/>
        <v>1488</v>
      </c>
      <c r="E300" s="35">
        <v>509.0</v>
      </c>
      <c r="F300" s="36">
        <v>248.0</v>
      </c>
      <c r="G300" s="37">
        <v>369.0</v>
      </c>
      <c r="H300" s="38">
        <v>362.0</v>
      </c>
      <c r="I300" s="111">
        <f t="shared" si="2"/>
        <v>0.5843857635</v>
      </c>
      <c r="J300" s="112">
        <f t="shared" si="3"/>
        <v>0.5980551053</v>
      </c>
      <c r="K300" s="113">
        <f t="shared" si="4"/>
        <v>0.5900537634</v>
      </c>
      <c r="L300" s="114">
        <f t="shared" si="5"/>
        <v>0.7083811711</v>
      </c>
      <c r="M300" s="115">
        <f t="shared" si="6"/>
        <v>0.5853494624</v>
      </c>
      <c r="N300" s="116">
        <f t="shared" si="7"/>
        <v>0.5900537634</v>
      </c>
      <c r="O300" s="117">
        <f t="shared" si="8"/>
        <v>0.5900537634</v>
      </c>
      <c r="P300" s="118">
        <f t="shared" si="9"/>
        <v>0.9315448005</v>
      </c>
      <c r="Q300" s="118">
        <f t="shared" si="10"/>
        <v>-0.348011361</v>
      </c>
      <c r="R300" s="118">
        <f t="shared" si="11"/>
        <v>0.001519026359</v>
      </c>
      <c r="S300" s="119">
        <f t="shared" si="12"/>
        <v>0.5850524658</v>
      </c>
      <c r="T300" s="120">
        <f t="shared" si="13"/>
        <v>0.5843857635</v>
      </c>
      <c r="U300" s="121">
        <f t="shared" si="14"/>
        <v>0.0006667023296</v>
      </c>
      <c r="V300" s="122">
        <f t="shared" si="15"/>
        <v>-0.5830199596</v>
      </c>
    </row>
    <row r="301">
      <c r="A301" s="31">
        <v>908.0</v>
      </c>
      <c r="B301" s="32">
        <v>1336.0</v>
      </c>
      <c r="C301" s="33">
        <v>1564.0</v>
      </c>
      <c r="D301" s="55">
        <f t="shared" si="1"/>
        <v>947</v>
      </c>
      <c r="E301" s="35">
        <v>218.0</v>
      </c>
      <c r="F301" s="36">
        <v>177.0</v>
      </c>
      <c r="G301" s="37">
        <v>167.0</v>
      </c>
      <c r="H301" s="38">
        <v>385.0</v>
      </c>
      <c r="I301" s="111">
        <f t="shared" si="2"/>
        <v>0.3615257048</v>
      </c>
      <c r="J301" s="112">
        <f t="shared" si="3"/>
        <v>0.4854651163</v>
      </c>
      <c r="K301" s="113">
        <f t="shared" si="4"/>
        <v>0.4065469905</v>
      </c>
      <c r="L301" s="114">
        <f t="shared" si="5"/>
        <v>0.5704809287</v>
      </c>
      <c r="M301" s="115">
        <f t="shared" si="6"/>
        <v>0.6367476241</v>
      </c>
      <c r="N301" s="116">
        <f t="shared" si="7"/>
        <v>0.4065469905</v>
      </c>
      <c r="O301" s="117">
        <f t="shared" si="8"/>
        <v>0.4065469905</v>
      </c>
      <c r="P301" s="118">
        <f t="shared" si="9"/>
        <v>0.6418342846</v>
      </c>
      <c r="Q301" s="118">
        <f t="shared" si="10"/>
        <v>-0.2824946637</v>
      </c>
      <c r="R301" s="118">
        <f t="shared" si="11"/>
        <v>0.001519026359</v>
      </c>
      <c r="S301" s="119">
        <f t="shared" si="12"/>
        <v>0.3608586473</v>
      </c>
      <c r="T301" s="120">
        <f t="shared" si="13"/>
        <v>0.3615257048</v>
      </c>
      <c r="U301" s="121">
        <f t="shared" si="14"/>
        <v>-0.0006670575021</v>
      </c>
      <c r="V301" s="122">
        <f t="shared" si="15"/>
        <v>-0.5805311169</v>
      </c>
    </row>
    <row r="302">
      <c r="A302" s="31">
        <v>712.0</v>
      </c>
      <c r="B302" s="32">
        <v>6735.0</v>
      </c>
      <c r="C302" s="33">
        <v>3072.0</v>
      </c>
      <c r="D302" s="55">
        <f t="shared" si="1"/>
        <v>2068</v>
      </c>
      <c r="E302" s="35">
        <v>533.0</v>
      </c>
      <c r="F302" s="36">
        <v>425.0</v>
      </c>
      <c r="G302" s="37">
        <v>352.0</v>
      </c>
      <c r="H302" s="38">
        <v>758.0</v>
      </c>
      <c r="I302" s="111">
        <f t="shared" si="2"/>
        <v>0.4128582494</v>
      </c>
      <c r="J302" s="112">
        <f t="shared" si="3"/>
        <v>0.453024453</v>
      </c>
      <c r="K302" s="113">
        <f t="shared" si="4"/>
        <v>0.4279497099</v>
      </c>
      <c r="L302" s="114">
        <f t="shared" si="5"/>
        <v>0.601859024</v>
      </c>
      <c r="M302" s="115">
        <f t="shared" si="6"/>
        <v>0.6242746615</v>
      </c>
      <c r="N302" s="116">
        <f t="shared" si="7"/>
        <v>0.4279497099</v>
      </c>
      <c r="O302" s="117">
        <f t="shared" si="8"/>
        <v>0.4279497099</v>
      </c>
      <c r="P302" s="118">
        <f t="shared" si="9"/>
        <v>0.6756237343</v>
      </c>
      <c r="Q302" s="118">
        <f t="shared" si="10"/>
        <v>-0.2636172738</v>
      </c>
      <c r="R302" s="118">
        <f t="shared" si="11"/>
        <v>0.001519026359</v>
      </c>
      <c r="S302" s="119">
        <f t="shared" si="12"/>
        <v>0.4135254868</v>
      </c>
      <c r="T302" s="120">
        <f t="shared" si="13"/>
        <v>0.4128582494</v>
      </c>
      <c r="U302" s="121">
        <f t="shared" si="14"/>
        <v>0.0006672374055</v>
      </c>
      <c r="V302" s="122">
        <f t="shared" si="15"/>
        <v>-0.5833780263</v>
      </c>
    </row>
    <row r="303">
      <c r="A303" s="31">
        <v>694.0</v>
      </c>
      <c r="B303" s="32">
        <v>7726.0</v>
      </c>
      <c r="C303" s="33">
        <v>1858.0</v>
      </c>
      <c r="D303" s="55">
        <f t="shared" si="1"/>
        <v>1229</v>
      </c>
      <c r="E303" s="35">
        <v>273.0</v>
      </c>
      <c r="F303" s="36">
        <v>288.0</v>
      </c>
      <c r="G303" s="37">
        <v>175.0</v>
      </c>
      <c r="H303" s="38">
        <v>493.0</v>
      </c>
      <c r="I303" s="111">
        <f t="shared" si="2"/>
        <v>0.3563968668</v>
      </c>
      <c r="J303" s="112">
        <f t="shared" si="3"/>
        <v>0.3779697624</v>
      </c>
      <c r="K303" s="113">
        <f t="shared" si="4"/>
        <v>0.3645240033</v>
      </c>
      <c r="L303" s="114">
        <f t="shared" si="5"/>
        <v>0.6044386423</v>
      </c>
      <c r="M303" s="115">
        <f t="shared" si="6"/>
        <v>0.623270952</v>
      </c>
      <c r="N303" s="116">
        <f t="shared" si="7"/>
        <v>0.3645240033</v>
      </c>
      <c r="O303" s="117">
        <f t="shared" si="8"/>
        <v>0.3645240033</v>
      </c>
      <c r="P303" s="118">
        <f t="shared" si="9"/>
        <v>0.5754906772</v>
      </c>
      <c r="Q303" s="118">
        <f t="shared" si="10"/>
        <v>-0.2199425609</v>
      </c>
      <c r="R303" s="118">
        <f t="shared" si="11"/>
        <v>0.001519026359</v>
      </c>
      <c r="S303" s="119">
        <f t="shared" si="12"/>
        <v>0.3570671426</v>
      </c>
      <c r="T303" s="120">
        <f t="shared" si="13"/>
        <v>0.3563968668</v>
      </c>
      <c r="U303" s="121">
        <f t="shared" si="14"/>
        <v>0.0006702757526</v>
      </c>
      <c r="V303" s="122">
        <f t="shared" si="15"/>
        <v>-0.5836785336</v>
      </c>
    </row>
    <row r="304">
      <c r="A304" s="31">
        <v>166.0</v>
      </c>
      <c r="B304" s="32" t="s">
        <v>289</v>
      </c>
      <c r="C304" s="33">
        <v>1590.0</v>
      </c>
      <c r="D304" s="55">
        <f t="shared" si="1"/>
        <v>1262</v>
      </c>
      <c r="E304" s="35">
        <v>333.0</v>
      </c>
      <c r="F304" s="36">
        <v>120.0</v>
      </c>
      <c r="G304" s="37">
        <v>343.0</v>
      </c>
      <c r="H304" s="38">
        <v>466.0</v>
      </c>
      <c r="I304" s="111">
        <f t="shared" si="2"/>
        <v>0.4167709637</v>
      </c>
      <c r="J304" s="112">
        <f t="shared" si="3"/>
        <v>0.7408207343</v>
      </c>
      <c r="K304" s="113">
        <f t="shared" si="4"/>
        <v>0.5356576862</v>
      </c>
      <c r="L304" s="114">
        <f t="shared" si="5"/>
        <v>0.5794743429</v>
      </c>
      <c r="M304" s="115">
        <f t="shared" si="6"/>
        <v>0.6331220285</v>
      </c>
      <c r="N304" s="116">
        <f t="shared" si="7"/>
        <v>0.5356576862</v>
      </c>
      <c r="O304" s="117">
        <f t="shared" si="8"/>
        <v>0.5356576862</v>
      </c>
      <c r="P304" s="118">
        <f t="shared" si="9"/>
        <v>0.8456672313</v>
      </c>
      <c r="Q304" s="118">
        <f t="shared" si="10"/>
        <v>-0.4310874194</v>
      </c>
      <c r="R304" s="118">
        <f t="shared" si="11"/>
        <v>0.001519026359</v>
      </c>
      <c r="S304" s="119">
        <f t="shared" si="12"/>
        <v>0.4160988382</v>
      </c>
      <c r="T304" s="120">
        <f t="shared" si="13"/>
        <v>0.4167709637</v>
      </c>
      <c r="U304" s="121">
        <f t="shared" si="14"/>
        <v>-0.0006721254928</v>
      </c>
      <c r="V304" s="122">
        <f t="shared" si="15"/>
        <v>-0.5809979041</v>
      </c>
    </row>
    <row r="305">
      <c r="A305" s="31">
        <v>24.0</v>
      </c>
      <c r="B305" s="32">
        <v>1664.0</v>
      </c>
      <c r="C305" s="33">
        <v>1133.0</v>
      </c>
      <c r="D305" s="55">
        <f t="shared" si="1"/>
        <v>829</v>
      </c>
      <c r="E305" s="35">
        <v>259.0</v>
      </c>
      <c r="F305" s="36">
        <v>131.0</v>
      </c>
      <c r="G305" s="37">
        <v>170.0</v>
      </c>
      <c r="H305" s="38">
        <v>269.0</v>
      </c>
      <c r="I305" s="111">
        <f t="shared" si="2"/>
        <v>0.490530303</v>
      </c>
      <c r="J305" s="112">
        <f t="shared" si="3"/>
        <v>0.5647840532</v>
      </c>
      <c r="K305" s="113">
        <f t="shared" si="4"/>
        <v>0.517490953</v>
      </c>
      <c r="L305" s="114">
        <f t="shared" si="5"/>
        <v>0.5700757576</v>
      </c>
      <c r="M305" s="115">
        <f t="shared" si="6"/>
        <v>0.6369119421</v>
      </c>
      <c r="N305" s="116">
        <f t="shared" si="7"/>
        <v>0.517490953</v>
      </c>
      <c r="O305" s="117">
        <f t="shared" si="8"/>
        <v>0.517490953</v>
      </c>
      <c r="P305" s="118">
        <f t="shared" si="9"/>
        <v>0.8169865805</v>
      </c>
      <c r="Q305" s="118">
        <f t="shared" si="10"/>
        <v>-0.3286507636</v>
      </c>
      <c r="R305" s="118">
        <f t="shared" si="11"/>
        <v>0.001519026359</v>
      </c>
      <c r="S305" s="119">
        <f t="shared" si="12"/>
        <v>0.4898548433</v>
      </c>
      <c r="T305" s="120">
        <f t="shared" si="13"/>
        <v>0.490530303</v>
      </c>
      <c r="U305" s="121">
        <f t="shared" si="14"/>
        <v>-0.0006754596999</v>
      </c>
      <c r="V305" s="122">
        <f t="shared" si="15"/>
        <v>-0.5807092145</v>
      </c>
    </row>
    <row r="306">
      <c r="A306" s="31">
        <v>1149.0</v>
      </c>
      <c r="B306" s="32">
        <v>1072.0</v>
      </c>
      <c r="C306" s="33">
        <v>352.0</v>
      </c>
      <c r="D306" s="55">
        <f t="shared" si="1"/>
        <v>169</v>
      </c>
      <c r="E306" s="35">
        <v>69.0</v>
      </c>
      <c r="F306" s="36">
        <v>17.0</v>
      </c>
      <c r="G306" s="37">
        <v>47.0</v>
      </c>
      <c r="H306" s="38">
        <v>36.0</v>
      </c>
      <c r="I306" s="111">
        <f t="shared" si="2"/>
        <v>0.6571428571</v>
      </c>
      <c r="J306" s="112">
        <f t="shared" si="3"/>
        <v>0.734375</v>
      </c>
      <c r="K306" s="113">
        <f t="shared" si="4"/>
        <v>0.6863905325</v>
      </c>
      <c r="L306" s="114">
        <f t="shared" si="5"/>
        <v>0.6095238095</v>
      </c>
      <c r="M306" s="115">
        <f t="shared" si="6"/>
        <v>0.6213017751</v>
      </c>
      <c r="N306" s="116">
        <f t="shared" si="7"/>
        <v>0.6863905325</v>
      </c>
      <c r="O306" s="117">
        <f t="shared" si="8"/>
        <v>0.6863905325</v>
      </c>
      <c r="P306" s="118">
        <f t="shared" si="9"/>
        <v>1.083636054</v>
      </c>
      <c r="Q306" s="118">
        <f t="shared" si="10"/>
        <v>-0.4273366133</v>
      </c>
      <c r="R306" s="118">
        <f t="shared" si="11"/>
        <v>0.001519026359</v>
      </c>
      <c r="S306" s="119">
        <f t="shared" si="12"/>
        <v>0.6578184668</v>
      </c>
      <c r="T306" s="120">
        <f t="shared" si="13"/>
        <v>0.6571428571</v>
      </c>
      <c r="U306" s="121">
        <f t="shared" si="14"/>
        <v>0.0006756096861</v>
      </c>
      <c r="V306" s="122">
        <f t="shared" si="15"/>
        <v>-0.5828251546</v>
      </c>
    </row>
    <row r="307">
      <c r="A307" s="31">
        <v>277.0</v>
      </c>
      <c r="B307" s="32" t="s">
        <v>358</v>
      </c>
      <c r="C307" s="33">
        <v>574.0</v>
      </c>
      <c r="D307" s="55">
        <f t="shared" si="1"/>
        <v>389</v>
      </c>
      <c r="E307" s="35">
        <v>109.0</v>
      </c>
      <c r="F307" s="36">
        <v>72.0</v>
      </c>
      <c r="G307" s="37">
        <v>67.0</v>
      </c>
      <c r="H307" s="38">
        <v>141.0</v>
      </c>
      <c r="I307" s="111">
        <f t="shared" si="2"/>
        <v>0.436</v>
      </c>
      <c r="J307" s="112">
        <f t="shared" si="3"/>
        <v>0.4820143885</v>
      </c>
      <c r="K307" s="113">
        <f t="shared" si="4"/>
        <v>0.4524421594</v>
      </c>
      <c r="L307" s="114">
        <f t="shared" si="5"/>
        <v>0.556</v>
      </c>
      <c r="M307" s="115">
        <f t="shared" si="6"/>
        <v>0.6426735219</v>
      </c>
      <c r="N307" s="116">
        <f t="shared" si="7"/>
        <v>0.4524421594</v>
      </c>
      <c r="O307" s="117">
        <f t="shared" si="8"/>
        <v>0.4524421594</v>
      </c>
      <c r="P307" s="118">
        <f t="shared" si="9"/>
        <v>0.714291082</v>
      </c>
      <c r="Q307" s="118">
        <f t="shared" si="10"/>
        <v>-0.2804866673</v>
      </c>
      <c r="R307" s="118">
        <f t="shared" si="11"/>
        <v>0.001519026359</v>
      </c>
      <c r="S307" s="119">
        <f t="shared" si="12"/>
        <v>0.435323441</v>
      </c>
      <c r="T307" s="120">
        <f t="shared" si="13"/>
        <v>0.436</v>
      </c>
      <c r="U307" s="121">
        <f t="shared" si="14"/>
        <v>-0.0006765590146</v>
      </c>
      <c r="V307" s="122">
        <f t="shared" si="15"/>
        <v>-0.580501568</v>
      </c>
    </row>
    <row r="308">
      <c r="A308" s="31">
        <v>14.0</v>
      </c>
      <c r="B308" s="32">
        <v>7054.0</v>
      </c>
      <c r="C308" s="33">
        <v>1182.0</v>
      </c>
      <c r="D308" s="55">
        <f t="shared" si="1"/>
        <v>684</v>
      </c>
      <c r="E308" s="35">
        <v>146.0</v>
      </c>
      <c r="F308" s="36">
        <v>173.0</v>
      </c>
      <c r="G308" s="37">
        <v>76.0</v>
      </c>
      <c r="H308" s="38">
        <v>289.0</v>
      </c>
      <c r="I308" s="111">
        <f t="shared" si="2"/>
        <v>0.3356321839</v>
      </c>
      <c r="J308" s="112">
        <f t="shared" si="3"/>
        <v>0.3052208835</v>
      </c>
      <c r="K308" s="113">
        <f t="shared" si="4"/>
        <v>0.3245614035</v>
      </c>
      <c r="L308" s="114">
        <f t="shared" si="5"/>
        <v>0.5724137931</v>
      </c>
      <c r="M308" s="115">
        <f t="shared" si="6"/>
        <v>0.6359649123</v>
      </c>
      <c r="N308" s="116">
        <f t="shared" si="7"/>
        <v>0.3245614035</v>
      </c>
      <c r="O308" s="117">
        <f t="shared" si="8"/>
        <v>0.3245614035</v>
      </c>
      <c r="P308" s="118">
        <f t="shared" si="9"/>
        <v>0.5123998975</v>
      </c>
      <c r="Q308" s="118">
        <f t="shared" si="10"/>
        <v>-0.1776096118</v>
      </c>
      <c r="R308" s="118">
        <f t="shared" si="11"/>
        <v>0.001519026359</v>
      </c>
      <c r="S308" s="119">
        <f t="shared" si="12"/>
        <v>0.336309312</v>
      </c>
      <c r="T308" s="120">
        <f t="shared" si="13"/>
        <v>0.3356321839</v>
      </c>
      <c r="U308" s="121">
        <f t="shared" si="14"/>
        <v>0.0006771281079</v>
      </c>
      <c r="V308" s="122">
        <f t="shared" si="15"/>
        <v>-0.584123661</v>
      </c>
    </row>
    <row r="309">
      <c r="A309" s="31">
        <v>1069.0</v>
      </c>
      <c r="B309" s="32">
        <v>7572.0</v>
      </c>
      <c r="C309" s="33">
        <v>1420.0</v>
      </c>
      <c r="D309" s="55">
        <f t="shared" si="1"/>
        <v>800</v>
      </c>
      <c r="E309" s="35">
        <v>250.0</v>
      </c>
      <c r="F309" s="36">
        <v>139.0</v>
      </c>
      <c r="G309" s="37">
        <v>140.0</v>
      </c>
      <c r="H309" s="38">
        <v>271.0</v>
      </c>
      <c r="I309" s="111">
        <f t="shared" si="2"/>
        <v>0.4798464491</v>
      </c>
      <c r="J309" s="112">
        <f t="shared" si="3"/>
        <v>0.5017921147</v>
      </c>
      <c r="K309" s="113">
        <f t="shared" si="4"/>
        <v>0.4875</v>
      </c>
      <c r="L309" s="114">
        <f t="shared" si="5"/>
        <v>0.5355086372</v>
      </c>
      <c r="M309" s="115">
        <f t="shared" si="6"/>
        <v>0.65125</v>
      </c>
      <c r="N309" s="116">
        <f t="shared" si="7"/>
        <v>0.4875</v>
      </c>
      <c r="O309" s="117">
        <f t="shared" si="8"/>
        <v>0.4875</v>
      </c>
      <c r="P309" s="118">
        <f t="shared" si="9"/>
        <v>0.7696384946</v>
      </c>
      <c r="Q309" s="118">
        <f t="shared" si="10"/>
        <v>-0.2919954286</v>
      </c>
      <c r="R309" s="118">
        <f t="shared" si="11"/>
        <v>0.001519026359</v>
      </c>
      <c r="S309" s="119">
        <f t="shared" si="12"/>
        <v>0.4791620924</v>
      </c>
      <c r="T309" s="120">
        <f t="shared" si="13"/>
        <v>0.4798464491</v>
      </c>
      <c r="U309" s="121">
        <f t="shared" si="14"/>
        <v>-0.0006843567186</v>
      </c>
      <c r="V309" s="122">
        <f t="shared" si="15"/>
        <v>-0.5805413503</v>
      </c>
    </row>
    <row r="310">
      <c r="A310" s="31">
        <v>151.0</v>
      </c>
      <c r="B310" s="32">
        <v>2394.0</v>
      </c>
      <c r="C310" s="33">
        <v>2478.0</v>
      </c>
      <c r="D310" s="55">
        <f t="shared" si="1"/>
        <v>1593</v>
      </c>
      <c r="E310" s="35">
        <v>359.0</v>
      </c>
      <c r="F310" s="36">
        <v>430.0</v>
      </c>
      <c r="G310" s="37">
        <v>171.0</v>
      </c>
      <c r="H310" s="38">
        <v>633.0</v>
      </c>
      <c r="I310" s="111">
        <f t="shared" si="2"/>
        <v>0.3618951613</v>
      </c>
      <c r="J310" s="112">
        <f t="shared" si="3"/>
        <v>0.2845257903</v>
      </c>
      <c r="K310" s="113">
        <f t="shared" si="4"/>
        <v>0.3327055869</v>
      </c>
      <c r="L310" s="114">
        <f t="shared" si="5"/>
        <v>0.6058467742</v>
      </c>
      <c r="M310" s="115">
        <f t="shared" si="6"/>
        <v>0.6227244193</v>
      </c>
      <c r="N310" s="116">
        <f t="shared" si="7"/>
        <v>0.3327055869</v>
      </c>
      <c r="O310" s="117">
        <f t="shared" si="8"/>
        <v>0.3327055869</v>
      </c>
      <c r="P310" s="118">
        <f t="shared" si="9"/>
        <v>0.5252574915</v>
      </c>
      <c r="Q310" s="118">
        <f t="shared" si="10"/>
        <v>-0.16556703</v>
      </c>
      <c r="R310" s="118">
        <f t="shared" si="11"/>
        <v>0.001519026359</v>
      </c>
      <c r="S310" s="119">
        <f t="shared" si="12"/>
        <v>0.3612094879</v>
      </c>
      <c r="T310" s="120">
        <f t="shared" si="13"/>
        <v>0.3618951613</v>
      </c>
      <c r="U310" s="121">
        <f t="shared" si="14"/>
        <v>-0.0006856734362</v>
      </c>
      <c r="V310" s="122">
        <f t="shared" si="15"/>
        <v>-0.579495294</v>
      </c>
    </row>
    <row r="311">
      <c r="A311" s="31">
        <v>813.0</v>
      </c>
      <c r="B311" s="32">
        <v>1318.0</v>
      </c>
      <c r="C311" s="33">
        <v>1853.0</v>
      </c>
      <c r="D311" s="55">
        <f t="shared" si="1"/>
        <v>1134</v>
      </c>
      <c r="E311" s="35">
        <v>217.0</v>
      </c>
      <c r="F311" s="36">
        <v>308.0</v>
      </c>
      <c r="G311" s="37">
        <v>147.0</v>
      </c>
      <c r="H311" s="38">
        <v>462.0</v>
      </c>
      <c r="I311" s="111">
        <f t="shared" si="2"/>
        <v>0.3195876289</v>
      </c>
      <c r="J311" s="112">
        <f t="shared" si="3"/>
        <v>0.3230769231</v>
      </c>
      <c r="K311" s="113">
        <f t="shared" si="4"/>
        <v>0.3209876543</v>
      </c>
      <c r="L311" s="114">
        <f t="shared" si="5"/>
        <v>0.6701030928</v>
      </c>
      <c r="M311" s="115">
        <f t="shared" si="6"/>
        <v>0.5987654321</v>
      </c>
      <c r="N311" s="116">
        <f t="shared" si="7"/>
        <v>0.3209876543</v>
      </c>
      <c r="O311" s="117">
        <f t="shared" si="8"/>
        <v>0.3209876543</v>
      </c>
      <c r="P311" s="118">
        <f t="shared" si="9"/>
        <v>0.5067578565</v>
      </c>
      <c r="Q311" s="118">
        <f t="shared" si="10"/>
        <v>-0.1880001336</v>
      </c>
      <c r="R311" s="118">
        <f t="shared" si="11"/>
        <v>0.001519026359</v>
      </c>
      <c r="S311" s="119">
        <f t="shared" si="12"/>
        <v>0.3202767493</v>
      </c>
      <c r="T311" s="120">
        <f t="shared" si="13"/>
        <v>0.3195876289</v>
      </c>
      <c r="U311" s="121">
        <f t="shared" si="14"/>
        <v>0.0006891204132</v>
      </c>
      <c r="V311" s="122">
        <f t="shared" si="15"/>
        <v>-0.5840381673</v>
      </c>
    </row>
    <row r="312">
      <c r="A312" s="31">
        <v>521.0</v>
      </c>
      <c r="B312" s="32">
        <v>4584.0</v>
      </c>
      <c r="C312" s="33">
        <v>1514.0</v>
      </c>
      <c r="D312" s="55">
        <f t="shared" si="1"/>
        <v>823</v>
      </c>
      <c r="E312" s="35">
        <v>135.0</v>
      </c>
      <c r="F312" s="36">
        <v>226.0</v>
      </c>
      <c r="G312" s="37">
        <v>79.0</v>
      </c>
      <c r="H312" s="38">
        <v>383.0</v>
      </c>
      <c r="I312" s="111">
        <f t="shared" si="2"/>
        <v>0.2606177606</v>
      </c>
      <c r="J312" s="112">
        <f t="shared" si="3"/>
        <v>0.2590163934</v>
      </c>
      <c r="K312" s="113">
        <f t="shared" si="4"/>
        <v>0.2600243013</v>
      </c>
      <c r="L312" s="114">
        <f t="shared" si="5"/>
        <v>0.5888030888</v>
      </c>
      <c r="M312" s="115">
        <f t="shared" si="6"/>
        <v>0.6294046173</v>
      </c>
      <c r="N312" s="116">
        <f t="shared" si="7"/>
        <v>0.2600243013</v>
      </c>
      <c r="O312" s="117">
        <f t="shared" si="8"/>
        <v>0.2600243013</v>
      </c>
      <c r="P312" s="118">
        <f t="shared" si="9"/>
        <v>0.4105122294</v>
      </c>
      <c r="Q312" s="118">
        <f t="shared" si="10"/>
        <v>-0.1507229799</v>
      </c>
      <c r="R312" s="118">
        <f t="shared" si="11"/>
        <v>0.001519026359</v>
      </c>
      <c r="S312" s="119">
        <f t="shared" si="12"/>
        <v>0.2613082759</v>
      </c>
      <c r="T312" s="120">
        <f t="shared" si="13"/>
        <v>0.2606177606</v>
      </c>
      <c r="U312" s="121">
        <f t="shared" si="14"/>
        <v>0.0006905152866</v>
      </c>
      <c r="V312" s="122">
        <f t="shared" si="15"/>
        <v>-0.5845710889</v>
      </c>
    </row>
    <row r="313">
      <c r="A313" s="31">
        <v>952.0</v>
      </c>
      <c r="B313" s="32">
        <v>5332.0</v>
      </c>
      <c r="C313" s="33">
        <v>695.0</v>
      </c>
      <c r="D313" s="55">
        <f t="shared" si="1"/>
        <v>341</v>
      </c>
      <c r="E313" s="35">
        <v>64.0</v>
      </c>
      <c r="F313" s="36">
        <v>89.0</v>
      </c>
      <c r="G313" s="37">
        <v>40.0</v>
      </c>
      <c r="H313" s="38">
        <v>148.0</v>
      </c>
      <c r="I313" s="111">
        <f t="shared" si="2"/>
        <v>0.3018867925</v>
      </c>
      <c r="J313" s="112">
        <f t="shared" si="3"/>
        <v>0.3100775194</v>
      </c>
      <c r="K313" s="113">
        <f t="shared" si="4"/>
        <v>0.3049853372</v>
      </c>
      <c r="L313" s="114">
        <f t="shared" si="5"/>
        <v>0.608490566</v>
      </c>
      <c r="M313" s="115">
        <f t="shared" si="6"/>
        <v>0.6217008798</v>
      </c>
      <c r="N313" s="116">
        <f t="shared" si="7"/>
        <v>0.3049853372</v>
      </c>
      <c r="O313" s="117">
        <f t="shared" si="8"/>
        <v>0.3049853372</v>
      </c>
      <c r="P313" s="118">
        <f t="shared" si="9"/>
        <v>0.4814942684</v>
      </c>
      <c r="Q313" s="118">
        <f t="shared" si="10"/>
        <v>-0.1804357133</v>
      </c>
      <c r="R313" s="118">
        <f t="shared" si="11"/>
        <v>0.001519026359</v>
      </c>
      <c r="S313" s="119">
        <f t="shared" si="12"/>
        <v>0.3025775814</v>
      </c>
      <c r="T313" s="120">
        <f t="shared" si="13"/>
        <v>0.3018867925</v>
      </c>
      <c r="U313" s="121">
        <f t="shared" si="14"/>
        <v>0.0006907889599</v>
      </c>
      <c r="V313" s="122">
        <f t="shared" si="15"/>
        <v>-0.5841329699</v>
      </c>
    </row>
    <row r="314">
      <c r="A314" s="31">
        <v>148.0</v>
      </c>
      <c r="B314" s="32">
        <v>6692.0</v>
      </c>
      <c r="C314" s="33">
        <v>925.0</v>
      </c>
      <c r="D314" s="55">
        <f t="shared" si="1"/>
        <v>594</v>
      </c>
      <c r="E314" s="35">
        <v>174.0</v>
      </c>
      <c r="F314" s="36">
        <v>129.0</v>
      </c>
      <c r="G314" s="37">
        <v>96.0</v>
      </c>
      <c r="H314" s="38">
        <v>195.0</v>
      </c>
      <c r="I314" s="111">
        <f t="shared" si="2"/>
        <v>0.4715447154</v>
      </c>
      <c r="J314" s="112">
        <f t="shared" si="3"/>
        <v>0.4266666667</v>
      </c>
      <c r="K314" s="113">
        <f t="shared" si="4"/>
        <v>0.4545454545</v>
      </c>
      <c r="L314" s="114">
        <f t="shared" si="5"/>
        <v>0.6097560976</v>
      </c>
      <c r="M314" s="115">
        <f t="shared" si="6"/>
        <v>0.6212121212</v>
      </c>
      <c r="N314" s="116">
        <f t="shared" si="7"/>
        <v>0.4545454545</v>
      </c>
      <c r="O314" s="117">
        <f t="shared" si="8"/>
        <v>0.4545454545</v>
      </c>
      <c r="P314" s="118">
        <f t="shared" si="9"/>
        <v>0.71761165</v>
      </c>
      <c r="Q314" s="118">
        <f t="shared" si="10"/>
        <v>-0.2482795415</v>
      </c>
      <c r="R314" s="118">
        <f t="shared" si="11"/>
        <v>0.001519026359</v>
      </c>
      <c r="S314" s="119">
        <f t="shared" si="12"/>
        <v>0.4708511348</v>
      </c>
      <c r="T314" s="120">
        <f t="shared" si="13"/>
        <v>0.4715447154</v>
      </c>
      <c r="U314" s="121">
        <f t="shared" si="14"/>
        <v>-0.0006935806348</v>
      </c>
      <c r="V314" s="122">
        <f t="shared" si="15"/>
        <v>-0.5802795959</v>
      </c>
    </row>
    <row r="315">
      <c r="A315" s="31">
        <v>108.0</v>
      </c>
      <c r="B315" s="32">
        <v>2373.0</v>
      </c>
      <c r="C315" s="33">
        <v>1033.0</v>
      </c>
      <c r="D315" s="55">
        <f t="shared" si="1"/>
        <v>715</v>
      </c>
      <c r="E315" s="35">
        <v>201.0</v>
      </c>
      <c r="F315" s="36">
        <v>157.0</v>
      </c>
      <c r="G315" s="37">
        <v>120.0</v>
      </c>
      <c r="H315" s="38">
        <v>237.0</v>
      </c>
      <c r="I315" s="111">
        <f t="shared" si="2"/>
        <v>0.4589041096</v>
      </c>
      <c r="J315" s="112">
        <f t="shared" si="3"/>
        <v>0.4332129964</v>
      </c>
      <c r="K315" s="113">
        <f t="shared" si="4"/>
        <v>0.448951049</v>
      </c>
      <c r="L315" s="114">
        <f t="shared" si="5"/>
        <v>0.6324200913</v>
      </c>
      <c r="M315" s="115">
        <f t="shared" si="6"/>
        <v>0.6125874126</v>
      </c>
      <c r="N315" s="116">
        <f t="shared" si="7"/>
        <v>0.448951049</v>
      </c>
      <c r="O315" s="117">
        <f t="shared" si="8"/>
        <v>0.448951049</v>
      </c>
      <c r="P315" s="118">
        <f t="shared" si="9"/>
        <v>0.7087795066</v>
      </c>
      <c r="Q315" s="118">
        <f t="shared" si="10"/>
        <v>-0.2520888847</v>
      </c>
      <c r="R315" s="118">
        <f t="shared" si="11"/>
        <v>0.001519026359</v>
      </c>
      <c r="S315" s="119">
        <f t="shared" si="12"/>
        <v>0.4582096483</v>
      </c>
      <c r="T315" s="120">
        <f t="shared" si="13"/>
        <v>0.4589041096</v>
      </c>
      <c r="U315" s="121">
        <f t="shared" si="14"/>
        <v>-0.0006944613078</v>
      </c>
      <c r="V315" s="122">
        <f t="shared" si="15"/>
        <v>-0.5803021273</v>
      </c>
    </row>
    <row r="316">
      <c r="A316" s="31">
        <v>821.0</v>
      </c>
      <c r="B316" s="32">
        <v>4531.0</v>
      </c>
      <c r="C316" s="33">
        <v>2061.0</v>
      </c>
      <c r="D316" s="55">
        <f t="shared" si="1"/>
        <v>921</v>
      </c>
      <c r="E316" s="35">
        <v>150.0</v>
      </c>
      <c r="F316" s="36">
        <v>281.0</v>
      </c>
      <c r="G316" s="37">
        <v>96.0</v>
      </c>
      <c r="H316" s="38">
        <v>394.0</v>
      </c>
      <c r="I316" s="111">
        <f t="shared" si="2"/>
        <v>0.2757352941</v>
      </c>
      <c r="J316" s="112">
        <f t="shared" si="3"/>
        <v>0.2546419098</v>
      </c>
      <c r="K316" s="113">
        <f t="shared" si="4"/>
        <v>0.2671009772</v>
      </c>
      <c r="L316" s="114">
        <f t="shared" si="5"/>
        <v>0.6930147059</v>
      </c>
      <c r="M316" s="115">
        <f t="shared" si="6"/>
        <v>0.5906623236</v>
      </c>
      <c r="N316" s="116">
        <f t="shared" si="7"/>
        <v>0.2671009772</v>
      </c>
      <c r="O316" s="117">
        <f t="shared" si="8"/>
        <v>0.2671009772</v>
      </c>
      <c r="P316" s="118">
        <f t="shared" si="9"/>
        <v>0.4216845005</v>
      </c>
      <c r="Q316" s="118">
        <f t="shared" si="10"/>
        <v>-0.1481774452</v>
      </c>
      <c r="R316" s="118">
        <f t="shared" si="11"/>
        <v>0.001519026359</v>
      </c>
      <c r="S316" s="119">
        <f t="shared" si="12"/>
        <v>0.2750260817</v>
      </c>
      <c r="T316" s="120">
        <f t="shared" si="13"/>
        <v>0.2757352941</v>
      </c>
      <c r="U316" s="121">
        <f t="shared" si="14"/>
        <v>-0.0007092124576</v>
      </c>
      <c r="V316" s="122">
        <f t="shared" si="15"/>
        <v>-0.5791200391</v>
      </c>
    </row>
    <row r="317">
      <c r="A317" s="31">
        <v>110.0</v>
      </c>
      <c r="B317" s="32">
        <v>4557.0</v>
      </c>
      <c r="C317" s="33">
        <v>1406.0</v>
      </c>
      <c r="D317" s="55">
        <f t="shared" si="1"/>
        <v>707</v>
      </c>
      <c r="E317" s="35">
        <v>102.0</v>
      </c>
      <c r="F317" s="36">
        <v>206.0</v>
      </c>
      <c r="G317" s="37">
        <v>59.0</v>
      </c>
      <c r="H317" s="38">
        <v>340.0</v>
      </c>
      <c r="I317" s="111">
        <f t="shared" si="2"/>
        <v>0.2307692308</v>
      </c>
      <c r="J317" s="112">
        <f t="shared" si="3"/>
        <v>0.2226415094</v>
      </c>
      <c r="K317" s="113">
        <f t="shared" si="4"/>
        <v>0.2277227723</v>
      </c>
      <c r="L317" s="114">
        <f t="shared" si="5"/>
        <v>0.5995475113</v>
      </c>
      <c r="M317" s="115">
        <f t="shared" si="6"/>
        <v>0.6251768034</v>
      </c>
      <c r="N317" s="116">
        <f t="shared" si="7"/>
        <v>0.2277227723</v>
      </c>
      <c r="O317" s="117">
        <f t="shared" si="8"/>
        <v>0.2277227723</v>
      </c>
      <c r="P317" s="118">
        <f t="shared" si="9"/>
        <v>0.3595163316</v>
      </c>
      <c r="Q317" s="118">
        <f t="shared" si="10"/>
        <v>-0.1295562466</v>
      </c>
      <c r="R317" s="118">
        <f t="shared" si="11"/>
        <v>0.001519026359</v>
      </c>
      <c r="S317" s="119">
        <f t="shared" si="12"/>
        <v>0.2314791113</v>
      </c>
      <c r="T317" s="120">
        <f t="shared" si="13"/>
        <v>0.2307692308</v>
      </c>
      <c r="U317" s="121">
        <f t="shared" si="14"/>
        <v>0.0007098805532</v>
      </c>
      <c r="V317" s="122">
        <f t="shared" si="15"/>
        <v>-0.5850936221</v>
      </c>
    </row>
    <row r="318">
      <c r="A318" s="31">
        <v>247.0</v>
      </c>
      <c r="B318" s="32">
        <v>5594.0</v>
      </c>
      <c r="C318" s="33">
        <v>1037.0</v>
      </c>
      <c r="D318" s="55">
        <f t="shared" si="1"/>
        <v>731</v>
      </c>
      <c r="E318" s="35">
        <v>209.0</v>
      </c>
      <c r="F318" s="36">
        <v>157.0</v>
      </c>
      <c r="G318" s="37">
        <v>106.0</v>
      </c>
      <c r="H318" s="38">
        <v>259.0</v>
      </c>
      <c r="I318" s="111">
        <f t="shared" si="2"/>
        <v>0.4465811966</v>
      </c>
      <c r="J318" s="112">
        <f t="shared" si="3"/>
        <v>0.4030418251</v>
      </c>
      <c r="K318" s="113">
        <f t="shared" si="4"/>
        <v>0.4309165527</v>
      </c>
      <c r="L318" s="114">
        <f t="shared" si="5"/>
        <v>0.561965812</v>
      </c>
      <c r="M318" s="115">
        <f t="shared" si="6"/>
        <v>0.6402188782</v>
      </c>
      <c r="N318" s="116">
        <f t="shared" si="7"/>
        <v>0.4309165527</v>
      </c>
      <c r="O318" s="117">
        <f t="shared" si="8"/>
        <v>0.4309165527</v>
      </c>
      <c r="P318" s="118">
        <f t="shared" si="9"/>
        <v>0.6803076244</v>
      </c>
      <c r="Q318" s="118">
        <f t="shared" si="10"/>
        <v>-0.234532124</v>
      </c>
      <c r="R318" s="118">
        <f t="shared" si="11"/>
        <v>0.001519026359</v>
      </c>
      <c r="S318" s="119">
        <f t="shared" si="12"/>
        <v>0.4472945268</v>
      </c>
      <c r="T318" s="120">
        <f t="shared" si="13"/>
        <v>0.4465811966</v>
      </c>
      <c r="U318" s="121">
        <f t="shared" si="14"/>
        <v>0.0007133302306</v>
      </c>
      <c r="V318" s="122">
        <f t="shared" si="15"/>
        <v>-0.583675042</v>
      </c>
    </row>
    <row r="319">
      <c r="A319" s="31">
        <v>294.0</v>
      </c>
      <c r="B319" s="32">
        <v>6499.0</v>
      </c>
      <c r="C319" s="33">
        <v>2290.0</v>
      </c>
      <c r="D319" s="55">
        <f t="shared" si="1"/>
        <v>1462</v>
      </c>
      <c r="E319" s="35">
        <v>404.0</v>
      </c>
      <c r="F319" s="36">
        <v>314.0</v>
      </c>
      <c r="G319" s="37">
        <v>208.0</v>
      </c>
      <c r="H319" s="38">
        <v>536.0</v>
      </c>
      <c r="I319" s="111">
        <f t="shared" si="2"/>
        <v>0.429787234</v>
      </c>
      <c r="J319" s="112">
        <f t="shared" si="3"/>
        <v>0.398467433</v>
      </c>
      <c r="K319" s="113">
        <f t="shared" si="4"/>
        <v>0.4186046512</v>
      </c>
      <c r="L319" s="114">
        <f t="shared" si="5"/>
        <v>0.5553191489</v>
      </c>
      <c r="M319" s="115">
        <f t="shared" si="6"/>
        <v>0.6429548564</v>
      </c>
      <c r="N319" s="116">
        <f t="shared" si="7"/>
        <v>0.4186046512</v>
      </c>
      <c r="O319" s="117">
        <f t="shared" si="8"/>
        <v>0.4186046512</v>
      </c>
      <c r="P319" s="118">
        <f t="shared" si="9"/>
        <v>0.6608702637</v>
      </c>
      <c r="Q319" s="118">
        <f t="shared" si="10"/>
        <v>-0.2318702615</v>
      </c>
      <c r="R319" s="118">
        <f t="shared" si="11"/>
        <v>0.001519026359</v>
      </c>
      <c r="S319" s="119">
        <f t="shared" si="12"/>
        <v>0.4305190286</v>
      </c>
      <c r="T319" s="120">
        <f t="shared" si="13"/>
        <v>0.429787234</v>
      </c>
      <c r="U319" s="121">
        <f t="shared" si="14"/>
        <v>0.0007317945355</v>
      </c>
      <c r="V319" s="122">
        <f t="shared" si="15"/>
        <v>-0.5837416983</v>
      </c>
    </row>
    <row r="320">
      <c r="A320" s="31">
        <v>287.0</v>
      </c>
      <c r="B320" s="32">
        <v>3808.0</v>
      </c>
      <c r="C320" s="33">
        <v>1055.0</v>
      </c>
      <c r="D320" s="55">
        <f t="shared" si="1"/>
        <v>821</v>
      </c>
      <c r="E320" s="35">
        <v>277.0</v>
      </c>
      <c r="F320" s="36">
        <v>132.0</v>
      </c>
      <c r="G320" s="37">
        <v>142.0</v>
      </c>
      <c r="H320" s="38">
        <v>270.0</v>
      </c>
      <c r="I320" s="111">
        <f t="shared" si="2"/>
        <v>0.5063985375</v>
      </c>
      <c r="J320" s="112">
        <f t="shared" si="3"/>
        <v>0.5182481752</v>
      </c>
      <c r="K320" s="113">
        <f t="shared" si="4"/>
        <v>0.5103532278</v>
      </c>
      <c r="L320" s="114">
        <f t="shared" si="5"/>
        <v>0.5009140768</v>
      </c>
      <c r="M320" s="115">
        <f t="shared" si="6"/>
        <v>0.6662606577</v>
      </c>
      <c r="N320" s="116">
        <f t="shared" si="7"/>
        <v>0.5103532278</v>
      </c>
      <c r="O320" s="117">
        <f t="shared" si="8"/>
        <v>0.5103532278</v>
      </c>
      <c r="P320" s="118">
        <f t="shared" si="9"/>
        <v>0.8057179281</v>
      </c>
      <c r="Q320" s="118">
        <f t="shared" si="10"/>
        <v>-0.3015712953</v>
      </c>
      <c r="R320" s="118">
        <f t="shared" si="11"/>
        <v>0.001519026359</v>
      </c>
      <c r="S320" s="119">
        <f t="shared" si="12"/>
        <v>0.5056656591</v>
      </c>
      <c r="T320" s="120">
        <f t="shared" si="13"/>
        <v>0.5063985375</v>
      </c>
      <c r="U320" s="121">
        <f t="shared" si="14"/>
        <v>-0.0007328783504</v>
      </c>
      <c r="V320" s="122">
        <f t="shared" si="15"/>
        <v>-0.58049103</v>
      </c>
    </row>
    <row r="321">
      <c r="A321" s="31">
        <v>484.0</v>
      </c>
      <c r="B321" s="32">
        <v>6531.0</v>
      </c>
      <c r="C321" s="33">
        <v>2987.0</v>
      </c>
      <c r="D321" s="55">
        <f t="shared" si="1"/>
        <v>1998</v>
      </c>
      <c r="E321" s="35">
        <v>546.0</v>
      </c>
      <c r="F321" s="36">
        <v>468.0</v>
      </c>
      <c r="G321" s="37">
        <v>287.0</v>
      </c>
      <c r="H321" s="38">
        <v>697.0</v>
      </c>
      <c r="I321" s="111">
        <f t="shared" si="2"/>
        <v>0.4392598552</v>
      </c>
      <c r="J321" s="112">
        <f t="shared" si="3"/>
        <v>0.3801324503</v>
      </c>
      <c r="K321" s="113">
        <f t="shared" si="4"/>
        <v>0.4169169169</v>
      </c>
      <c r="L321" s="114">
        <f t="shared" si="5"/>
        <v>0.6074014481</v>
      </c>
      <c r="M321" s="115">
        <f t="shared" si="6"/>
        <v>0.6221221221</v>
      </c>
      <c r="N321" s="116">
        <f t="shared" si="7"/>
        <v>0.4169169169</v>
      </c>
      <c r="O321" s="117">
        <f t="shared" si="8"/>
        <v>0.4169169169</v>
      </c>
      <c r="P321" s="118">
        <f t="shared" si="9"/>
        <v>0.6582057607</v>
      </c>
      <c r="Q321" s="118">
        <f t="shared" si="10"/>
        <v>-0.2212010402</v>
      </c>
      <c r="R321" s="118">
        <f t="shared" si="11"/>
        <v>0.001519026359</v>
      </c>
      <c r="S321" s="119">
        <f t="shared" si="12"/>
        <v>0.4385237468</v>
      </c>
      <c r="T321" s="120">
        <f t="shared" si="13"/>
        <v>0.4392598552</v>
      </c>
      <c r="U321" s="121">
        <f t="shared" si="14"/>
        <v>-0.0007361083976</v>
      </c>
      <c r="V321" s="122">
        <f t="shared" si="15"/>
        <v>-0.5799687231</v>
      </c>
    </row>
    <row r="322">
      <c r="A322" s="31">
        <v>644.0</v>
      </c>
      <c r="B322" s="32" t="s">
        <v>173</v>
      </c>
      <c r="C322" s="33">
        <v>916.0</v>
      </c>
      <c r="D322" s="55">
        <f t="shared" si="1"/>
        <v>480</v>
      </c>
      <c r="E322" s="35">
        <v>63.0</v>
      </c>
      <c r="F322" s="36">
        <v>160.0</v>
      </c>
      <c r="G322" s="37">
        <v>42.0</v>
      </c>
      <c r="H322" s="38">
        <v>215.0</v>
      </c>
      <c r="I322" s="111">
        <f t="shared" si="2"/>
        <v>0.226618705</v>
      </c>
      <c r="J322" s="112">
        <f t="shared" si="3"/>
        <v>0.2079207921</v>
      </c>
      <c r="K322" s="113">
        <f t="shared" si="4"/>
        <v>0.21875</v>
      </c>
      <c r="L322" s="114">
        <f t="shared" si="5"/>
        <v>0.726618705</v>
      </c>
      <c r="M322" s="115">
        <f t="shared" si="6"/>
        <v>0.5791666667</v>
      </c>
      <c r="N322" s="116">
        <f t="shared" si="7"/>
        <v>0.21875</v>
      </c>
      <c r="O322" s="117">
        <f t="shared" si="8"/>
        <v>0.21875</v>
      </c>
      <c r="P322" s="118">
        <f t="shared" si="9"/>
        <v>0.3453506066</v>
      </c>
      <c r="Q322" s="118">
        <f t="shared" si="10"/>
        <v>-0.120990185</v>
      </c>
      <c r="R322" s="118">
        <f t="shared" si="11"/>
        <v>0.001519026359</v>
      </c>
      <c r="S322" s="119">
        <f t="shared" si="12"/>
        <v>0.2258794479</v>
      </c>
      <c r="T322" s="120">
        <f t="shared" si="13"/>
        <v>0.226618705</v>
      </c>
      <c r="U322" s="121">
        <f t="shared" si="14"/>
        <v>-0.0007392571194</v>
      </c>
      <c r="V322" s="122">
        <f t="shared" si="15"/>
        <v>-0.5783497008</v>
      </c>
    </row>
    <row r="323">
      <c r="A323" s="31">
        <v>306.0</v>
      </c>
      <c r="B323" s="32">
        <v>4541.0</v>
      </c>
      <c r="C323" s="33">
        <v>1551.0</v>
      </c>
      <c r="D323" s="55">
        <f t="shared" si="1"/>
        <v>775</v>
      </c>
      <c r="E323" s="35">
        <v>122.0</v>
      </c>
      <c r="F323" s="36">
        <v>211.0</v>
      </c>
      <c r="G323" s="37">
        <v>75.0</v>
      </c>
      <c r="H323" s="38">
        <v>367.0</v>
      </c>
      <c r="I323" s="111">
        <f t="shared" si="2"/>
        <v>0.2494887526</v>
      </c>
      <c r="J323" s="112">
        <f t="shared" si="3"/>
        <v>0.2622377622</v>
      </c>
      <c r="K323" s="113">
        <f t="shared" si="4"/>
        <v>0.2541935484</v>
      </c>
      <c r="L323" s="114">
        <f t="shared" si="5"/>
        <v>0.5848670757</v>
      </c>
      <c r="M323" s="115">
        <f t="shared" si="6"/>
        <v>0.6309677419</v>
      </c>
      <c r="N323" s="116">
        <f t="shared" si="7"/>
        <v>0.2541935484</v>
      </c>
      <c r="O323" s="117">
        <f t="shared" si="8"/>
        <v>0.2541935484</v>
      </c>
      <c r="P323" s="118">
        <f t="shared" si="9"/>
        <v>0.4013069537</v>
      </c>
      <c r="Q323" s="118">
        <f t="shared" si="10"/>
        <v>-0.1525975111</v>
      </c>
      <c r="R323" s="118">
        <f t="shared" si="11"/>
        <v>0.001519026359</v>
      </c>
      <c r="S323" s="119">
        <f t="shared" si="12"/>
        <v>0.250228469</v>
      </c>
      <c r="T323" s="120">
        <f t="shared" si="13"/>
        <v>0.2494887526</v>
      </c>
      <c r="U323" s="121">
        <f t="shared" si="14"/>
        <v>0.0007397164354</v>
      </c>
      <c r="V323" s="122">
        <f t="shared" si="15"/>
        <v>-0.5847259608</v>
      </c>
    </row>
    <row r="324">
      <c r="A324" s="31">
        <v>844.0</v>
      </c>
      <c r="B324" s="32">
        <v>1618.0</v>
      </c>
      <c r="C324" s="33">
        <v>1713.0</v>
      </c>
      <c r="D324" s="55">
        <f t="shared" si="1"/>
        <v>1101</v>
      </c>
      <c r="E324" s="35">
        <v>253.0</v>
      </c>
      <c r="F324" s="36">
        <v>261.0</v>
      </c>
      <c r="G324" s="37">
        <v>166.0</v>
      </c>
      <c r="H324" s="38">
        <v>421.0</v>
      </c>
      <c r="I324" s="111">
        <f t="shared" si="2"/>
        <v>0.3753709199</v>
      </c>
      <c r="J324" s="112">
        <f t="shared" si="3"/>
        <v>0.3887587822</v>
      </c>
      <c r="K324" s="113">
        <f t="shared" si="4"/>
        <v>0.3805631244</v>
      </c>
      <c r="L324" s="114">
        <f t="shared" si="5"/>
        <v>0.6335311573</v>
      </c>
      <c r="M324" s="115">
        <f t="shared" si="6"/>
        <v>0.6121707539</v>
      </c>
      <c r="N324" s="116">
        <f t="shared" si="7"/>
        <v>0.3805631244</v>
      </c>
      <c r="O324" s="117">
        <f t="shared" si="8"/>
        <v>0.3805631244</v>
      </c>
      <c r="P324" s="118">
        <f t="shared" si="9"/>
        <v>0.6008123696</v>
      </c>
      <c r="Q324" s="118">
        <f t="shared" si="10"/>
        <v>-0.2262207474</v>
      </c>
      <c r="R324" s="118">
        <f t="shared" si="11"/>
        <v>0.001519026359</v>
      </c>
      <c r="S324" s="119">
        <f t="shared" si="12"/>
        <v>0.3761106486</v>
      </c>
      <c r="T324" s="120">
        <f t="shared" si="13"/>
        <v>0.3753709199</v>
      </c>
      <c r="U324" s="121">
        <f t="shared" si="14"/>
        <v>0.0007397287303</v>
      </c>
      <c r="V324" s="122">
        <f t="shared" si="15"/>
        <v>-0.5838079717</v>
      </c>
    </row>
    <row r="325">
      <c r="A325" s="31">
        <v>202.0</v>
      </c>
      <c r="B325" s="32">
        <v>7097.0</v>
      </c>
      <c r="C325" s="33">
        <v>1292.0</v>
      </c>
      <c r="D325" s="55">
        <f t="shared" si="1"/>
        <v>724</v>
      </c>
      <c r="E325" s="35">
        <v>151.0</v>
      </c>
      <c r="F325" s="36">
        <v>176.0</v>
      </c>
      <c r="G325" s="37">
        <v>80.0</v>
      </c>
      <c r="H325" s="38">
        <v>317.0</v>
      </c>
      <c r="I325" s="111">
        <f t="shared" si="2"/>
        <v>0.3226495726</v>
      </c>
      <c r="J325" s="112">
        <f t="shared" si="3"/>
        <v>0.3125</v>
      </c>
      <c r="K325" s="113">
        <f t="shared" si="4"/>
        <v>0.3190607735</v>
      </c>
      <c r="L325" s="114">
        <f t="shared" si="5"/>
        <v>0.547008547</v>
      </c>
      <c r="M325" s="115">
        <f t="shared" si="6"/>
        <v>0.6464088398</v>
      </c>
      <c r="N325" s="116">
        <f t="shared" si="7"/>
        <v>0.3190607735</v>
      </c>
      <c r="O325" s="117">
        <f t="shared" si="8"/>
        <v>0.3190607735</v>
      </c>
      <c r="P325" s="118">
        <f t="shared" si="9"/>
        <v>0.5037158018</v>
      </c>
      <c r="Q325" s="118">
        <f t="shared" si="10"/>
        <v>-0.1818453673</v>
      </c>
      <c r="R325" s="118">
        <f t="shared" si="11"/>
        <v>0.001519026359</v>
      </c>
      <c r="S325" s="119">
        <f t="shared" si="12"/>
        <v>0.3233894609</v>
      </c>
      <c r="T325" s="120">
        <f t="shared" si="13"/>
        <v>0.3226495726</v>
      </c>
      <c r="U325" s="121">
        <f t="shared" si="14"/>
        <v>0.0007398882027</v>
      </c>
      <c r="V325" s="122">
        <f t="shared" si="15"/>
        <v>-0.5842728177</v>
      </c>
    </row>
    <row r="326">
      <c r="A326" s="31">
        <v>135.0</v>
      </c>
      <c r="B326" s="32">
        <v>7562.0</v>
      </c>
      <c r="C326" s="33">
        <v>1213.0</v>
      </c>
      <c r="D326" s="55">
        <f t="shared" si="1"/>
        <v>756</v>
      </c>
      <c r="E326" s="35">
        <v>328.0</v>
      </c>
      <c r="F326" s="36">
        <v>93.0</v>
      </c>
      <c r="G326" s="37">
        <v>156.0</v>
      </c>
      <c r="H326" s="38">
        <v>179.0</v>
      </c>
      <c r="I326" s="111">
        <f t="shared" si="2"/>
        <v>0.6469428008</v>
      </c>
      <c r="J326" s="112">
        <f t="shared" si="3"/>
        <v>0.6265060241</v>
      </c>
      <c r="K326" s="113">
        <f t="shared" si="4"/>
        <v>0.6402116402</v>
      </c>
      <c r="L326" s="114">
        <f t="shared" si="5"/>
        <v>0.4911242604</v>
      </c>
      <c r="M326" s="115">
        <f t="shared" si="6"/>
        <v>0.6706349206</v>
      </c>
      <c r="N326" s="116">
        <f t="shared" si="7"/>
        <v>0.6402116402</v>
      </c>
      <c r="O326" s="117">
        <f t="shared" si="8"/>
        <v>0.6402116402</v>
      </c>
      <c r="P326" s="118">
        <f t="shared" si="9"/>
        <v>1.010731329</v>
      </c>
      <c r="Q326" s="118">
        <f t="shared" si="10"/>
        <v>-0.3645670979</v>
      </c>
      <c r="R326" s="118">
        <f t="shared" si="11"/>
        <v>0.001519026359</v>
      </c>
      <c r="S326" s="119">
        <f t="shared" si="12"/>
        <v>0.6476832577</v>
      </c>
      <c r="T326" s="120">
        <f t="shared" si="13"/>
        <v>0.6469428008</v>
      </c>
      <c r="U326" s="121">
        <f t="shared" si="14"/>
        <v>0.0007404569257</v>
      </c>
      <c r="V326" s="122">
        <f t="shared" si="15"/>
        <v>-0.5830870587</v>
      </c>
    </row>
    <row r="327">
      <c r="A327" s="31">
        <v>970.0</v>
      </c>
      <c r="B327" s="32">
        <v>6434.0</v>
      </c>
      <c r="C327" s="33">
        <v>725.0</v>
      </c>
      <c r="D327" s="55">
        <f t="shared" si="1"/>
        <v>461</v>
      </c>
      <c r="E327" s="35">
        <v>116.0</v>
      </c>
      <c r="F327" s="36">
        <v>91.0</v>
      </c>
      <c r="G327" s="37">
        <v>81.0</v>
      </c>
      <c r="H327" s="38">
        <v>173.0</v>
      </c>
      <c r="I327" s="111">
        <f t="shared" si="2"/>
        <v>0.401384083</v>
      </c>
      <c r="J327" s="112">
        <f t="shared" si="3"/>
        <v>0.4709302326</v>
      </c>
      <c r="K327" s="113">
        <f t="shared" si="4"/>
        <v>0.4273318872</v>
      </c>
      <c r="L327" s="114">
        <f t="shared" si="5"/>
        <v>0.5951557093</v>
      </c>
      <c r="M327" s="115">
        <f t="shared" si="6"/>
        <v>0.6268980477</v>
      </c>
      <c r="N327" s="116">
        <f t="shared" si="7"/>
        <v>0.4273318872</v>
      </c>
      <c r="O327" s="117">
        <f t="shared" si="8"/>
        <v>0.4273318872</v>
      </c>
      <c r="P327" s="118">
        <f t="shared" si="9"/>
        <v>0.6746483495</v>
      </c>
      <c r="Q327" s="118">
        <f t="shared" si="10"/>
        <v>-0.2740367396</v>
      </c>
      <c r="R327" s="118">
        <f t="shared" si="11"/>
        <v>0.001519026359</v>
      </c>
      <c r="S327" s="119">
        <f t="shared" si="12"/>
        <v>0.4021306362</v>
      </c>
      <c r="T327" s="120">
        <f t="shared" si="13"/>
        <v>0.401384083</v>
      </c>
      <c r="U327" s="121">
        <f t="shared" si="14"/>
        <v>0.0007465531684</v>
      </c>
      <c r="V327" s="122">
        <f t="shared" si="15"/>
        <v>-0.5834904489</v>
      </c>
    </row>
    <row r="328">
      <c r="A328" s="31">
        <v>1209.0</v>
      </c>
      <c r="B328" s="32">
        <v>2737.0</v>
      </c>
      <c r="C328" s="33">
        <v>1442.0</v>
      </c>
      <c r="D328" s="55">
        <f t="shared" si="1"/>
        <v>829</v>
      </c>
      <c r="E328" s="35">
        <v>96.0</v>
      </c>
      <c r="F328" s="36">
        <v>296.0</v>
      </c>
      <c r="G328" s="37">
        <v>79.0</v>
      </c>
      <c r="H328" s="38">
        <v>358.0</v>
      </c>
      <c r="I328" s="111">
        <f t="shared" si="2"/>
        <v>0.2114537445</v>
      </c>
      <c r="J328" s="112">
        <f t="shared" si="3"/>
        <v>0.2106666667</v>
      </c>
      <c r="K328" s="113">
        <f t="shared" si="4"/>
        <v>0.2110977081</v>
      </c>
      <c r="L328" s="114">
        <f t="shared" si="5"/>
        <v>0.8259911894</v>
      </c>
      <c r="M328" s="115">
        <f t="shared" si="6"/>
        <v>0.5476477684</v>
      </c>
      <c r="N328" s="116">
        <f t="shared" si="7"/>
        <v>0.2110977081</v>
      </c>
      <c r="O328" s="117">
        <f t="shared" si="8"/>
        <v>0.2110977081</v>
      </c>
      <c r="P328" s="118">
        <f t="shared" si="9"/>
        <v>0.3332695841</v>
      </c>
      <c r="Q328" s="118">
        <f t="shared" si="10"/>
        <v>-0.1225880236</v>
      </c>
      <c r="R328" s="118">
        <f t="shared" si="11"/>
        <v>0.001519026359</v>
      </c>
      <c r="S328" s="119">
        <f t="shared" si="12"/>
        <v>0.2122005869</v>
      </c>
      <c r="T328" s="120">
        <f t="shared" si="13"/>
        <v>0.2114537445</v>
      </c>
      <c r="U328" s="121">
        <f t="shared" si="14"/>
        <v>0.0007468423645</v>
      </c>
      <c r="V328" s="122">
        <f t="shared" si="15"/>
        <v>-0.5854503133</v>
      </c>
    </row>
    <row r="329">
      <c r="A329" s="31">
        <v>623.0</v>
      </c>
      <c r="B329" s="32">
        <v>4530.0</v>
      </c>
      <c r="C329" s="33">
        <v>1265.0</v>
      </c>
      <c r="D329" s="55">
        <f t="shared" si="1"/>
        <v>666</v>
      </c>
      <c r="E329" s="35">
        <v>111.0</v>
      </c>
      <c r="F329" s="36">
        <v>200.0</v>
      </c>
      <c r="G329" s="37">
        <v>67.0</v>
      </c>
      <c r="H329" s="38">
        <v>288.0</v>
      </c>
      <c r="I329" s="111">
        <f t="shared" si="2"/>
        <v>0.2781954887</v>
      </c>
      <c r="J329" s="112">
        <f t="shared" si="3"/>
        <v>0.2509363296</v>
      </c>
      <c r="K329" s="113">
        <f t="shared" si="4"/>
        <v>0.2672672673</v>
      </c>
      <c r="L329" s="114">
        <f t="shared" si="5"/>
        <v>0.6691729323</v>
      </c>
      <c r="M329" s="115">
        <f t="shared" si="6"/>
        <v>0.5990990991</v>
      </c>
      <c r="N329" s="116">
        <f t="shared" si="7"/>
        <v>0.2672672673</v>
      </c>
      <c r="O329" s="117">
        <f t="shared" si="8"/>
        <v>0.2672672673</v>
      </c>
      <c r="P329" s="118">
        <f t="shared" si="9"/>
        <v>0.4219470302</v>
      </c>
      <c r="Q329" s="118">
        <f t="shared" si="10"/>
        <v>-0.1460211489</v>
      </c>
      <c r="R329" s="118">
        <f t="shared" si="11"/>
        <v>0.001519026359</v>
      </c>
      <c r="S329" s="119">
        <f t="shared" si="12"/>
        <v>0.2774449077</v>
      </c>
      <c r="T329" s="120">
        <f t="shared" si="13"/>
        <v>0.2781954887</v>
      </c>
      <c r="U329" s="121">
        <f t="shared" si="14"/>
        <v>-0.0007505810308</v>
      </c>
      <c r="V329" s="122">
        <f t="shared" si="15"/>
        <v>-0.5789140541</v>
      </c>
    </row>
    <row r="330">
      <c r="A330" s="31">
        <v>348.0</v>
      </c>
      <c r="B330" s="32">
        <v>7403.0</v>
      </c>
      <c r="C330" s="33">
        <v>1592.0</v>
      </c>
      <c r="D330" s="55">
        <f t="shared" si="1"/>
        <v>1064</v>
      </c>
      <c r="E330" s="35">
        <v>320.0</v>
      </c>
      <c r="F330" s="36">
        <v>233.0</v>
      </c>
      <c r="G330" s="37">
        <v>167.0</v>
      </c>
      <c r="H330" s="38">
        <v>344.0</v>
      </c>
      <c r="I330" s="111">
        <f t="shared" si="2"/>
        <v>0.4819277108</v>
      </c>
      <c r="J330" s="112">
        <f t="shared" si="3"/>
        <v>0.4175</v>
      </c>
      <c r="K330" s="113">
        <f t="shared" si="4"/>
        <v>0.4577067669</v>
      </c>
      <c r="L330" s="114">
        <f t="shared" si="5"/>
        <v>0.6024096386</v>
      </c>
      <c r="M330" s="115">
        <f t="shared" si="6"/>
        <v>0.6240601504</v>
      </c>
      <c r="N330" s="116">
        <f t="shared" si="7"/>
        <v>0.4577067669</v>
      </c>
      <c r="O330" s="117">
        <f t="shared" si="8"/>
        <v>0.4577067669</v>
      </c>
      <c r="P330" s="118">
        <f t="shared" si="9"/>
        <v>0.7226025581</v>
      </c>
      <c r="Q330" s="118">
        <f t="shared" si="10"/>
        <v>-0.2429454108</v>
      </c>
      <c r="R330" s="118">
        <f t="shared" si="11"/>
        <v>0.001519026359</v>
      </c>
      <c r="S330" s="119">
        <f t="shared" si="12"/>
        <v>0.4811761737</v>
      </c>
      <c r="T330" s="120">
        <f t="shared" si="13"/>
        <v>0.4819277108</v>
      </c>
      <c r="U330" s="121">
        <f t="shared" si="14"/>
        <v>-0.0007515371635</v>
      </c>
      <c r="V330" s="122">
        <f t="shared" si="15"/>
        <v>-0.5801050865</v>
      </c>
    </row>
    <row r="331">
      <c r="A331" s="31">
        <v>41.0</v>
      </c>
      <c r="B331" s="32">
        <v>7681.0</v>
      </c>
      <c r="C331" s="33">
        <v>1128.0</v>
      </c>
      <c r="D331" s="55">
        <f t="shared" si="1"/>
        <v>830</v>
      </c>
      <c r="E331" s="35">
        <v>271.0</v>
      </c>
      <c r="F331" s="36">
        <v>147.0</v>
      </c>
      <c r="G331" s="37">
        <v>134.0</v>
      </c>
      <c r="H331" s="38">
        <v>278.0</v>
      </c>
      <c r="I331" s="111">
        <f t="shared" si="2"/>
        <v>0.4936247723</v>
      </c>
      <c r="J331" s="112">
        <f t="shared" si="3"/>
        <v>0.4768683274</v>
      </c>
      <c r="K331" s="113">
        <f t="shared" si="4"/>
        <v>0.4879518072</v>
      </c>
      <c r="L331" s="114">
        <f t="shared" si="5"/>
        <v>0.5118397086</v>
      </c>
      <c r="M331" s="115">
        <f t="shared" si="6"/>
        <v>0.6614457831</v>
      </c>
      <c r="N331" s="116">
        <f t="shared" si="7"/>
        <v>0.4879518072</v>
      </c>
      <c r="O331" s="117">
        <f t="shared" si="8"/>
        <v>0.4879518072</v>
      </c>
      <c r="P331" s="118">
        <f t="shared" si="9"/>
        <v>0.7703517833</v>
      </c>
      <c r="Q331" s="118">
        <f t="shared" si="10"/>
        <v>-0.2774921477</v>
      </c>
      <c r="R331" s="118">
        <f t="shared" si="11"/>
        <v>0.001519026359</v>
      </c>
      <c r="S331" s="119">
        <f t="shared" si="12"/>
        <v>0.4943786619</v>
      </c>
      <c r="T331" s="120">
        <f t="shared" si="13"/>
        <v>0.4936247723</v>
      </c>
      <c r="U331" s="121">
        <f t="shared" si="14"/>
        <v>0.0007538896116</v>
      </c>
      <c r="V331" s="122">
        <f t="shared" si="15"/>
        <v>-0.5834860933</v>
      </c>
    </row>
    <row r="332">
      <c r="A332" s="31">
        <v>324.0</v>
      </c>
      <c r="B332" s="32">
        <v>1635.0</v>
      </c>
      <c r="C332" s="33">
        <v>1069.0</v>
      </c>
      <c r="D332" s="55">
        <f t="shared" si="1"/>
        <v>596</v>
      </c>
      <c r="E332" s="35">
        <v>96.0</v>
      </c>
      <c r="F332" s="36">
        <v>153.0</v>
      </c>
      <c r="G332" s="37">
        <v>67.0</v>
      </c>
      <c r="H332" s="38">
        <v>280.0</v>
      </c>
      <c r="I332" s="111">
        <f t="shared" si="2"/>
        <v>0.2553191489</v>
      </c>
      <c r="J332" s="112">
        <f t="shared" si="3"/>
        <v>0.3045454545</v>
      </c>
      <c r="K332" s="113">
        <f t="shared" si="4"/>
        <v>0.2734899329</v>
      </c>
      <c r="L332" s="114">
        <f t="shared" si="5"/>
        <v>0.585106383</v>
      </c>
      <c r="M332" s="115">
        <f t="shared" si="6"/>
        <v>0.6308724832</v>
      </c>
      <c r="N332" s="116">
        <f t="shared" si="7"/>
        <v>0.2734899329</v>
      </c>
      <c r="O332" s="117">
        <f t="shared" si="8"/>
        <v>0.2734899329</v>
      </c>
      <c r="P332" s="118">
        <f t="shared" si="9"/>
        <v>0.4317710364</v>
      </c>
      <c r="Q332" s="118">
        <f t="shared" si="10"/>
        <v>-0.1772165762</v>
      </c>
      <c r="R332" s="118">
        <f t="shared" si="11"/>
        <v>0.001519026359</v>
      </c>
      <c r="S332" s="119">
        <f t="shared" si="12"/>
        <v>0.2560734866</v>
      </c>
      <c r="T332" s="120">
        <f t="shared" si="13"/>
        <v>0.2553191489</v>
      </c>
      <c r="U332" s="121">
        <f t="shared" si="14"/>
        <v>0.0007543376404</v>
      </c>
      <c r="V332" s="122">
        <f t="shared" si="15"/>
        <v>-0.5843821051</v>
      </c>
    </row>
    <row r="333">
      <c r="A333" s="31">
        <v>707.0</v>
      </c>
      <c r="B333" s="32">
        <v>7411.0</v>
      </c>
      <c r="C333" s="33">
        <v>1641.0</v>
      </c>
      <c r="D333" s="55">
        <f t="shared" si="1"/>
        <v>1187</v>
      </c>
      <c r="E333" s="35">
        <v>309.0</v>
      </c>
      <c r="F333" s="36">
        <v>231.0</v>
      </c>
      <c r="G333" s="37">
        <v>213.0</v>
      </c>
      <c r="H333" s="38">
        <v>434.0</v>
      </c>
      <c r="I333" s="111">
        <f t="shared" si="2"/>
        <v>0.4158815612</v>
      </c>
      <c r="J333" s="112">
        <f t="shared" si="3"/>
        <v>0.4797297297</v>
      </c>
      <c r="K333" s="113">
        <f t="shared" si="4"/>
        <v>0.4397641112</v>
      </c>
      <c r="L333" s="114">
        <f t="shared" si="5"/>
        <v>0.597577389</v>
      </c>
      <c r="M333" s="115">
        <f t="shared" si="6"/>
        <v>0.6259477675</v>
      </c>
      <c r="N333" s="116">
        <f t="shared" si="7"/>
        <v>0.4397641112</v>
      </c>
      <c r="O333" s="117">
        <f t="shared" si="8"/>
        <v>0.4397641112</v>
      </c>
      <c r="P333" s="118">
        <f t="shared" si="9"/>
        <v>0.6942756688</v>
      </c>
      <c r="Q333" s="118">
        <f t="shared" si="10"/>
        <v>-0.2791572126</v>
      </c>
      <c r="R333" s="118">
        <f t="shared" si="11"/>
        <v>0.001519026359</v>
      </c>
      <c r="S333" s="119">
        <f t="shared" si="12"/>
        <v>0.4166374826</v>
      </c>
      <c r="T333" s="120">
        <f t="shared" si="13"/>
        <v>0.4158815612</v>
      </c>
      <c r="U333" s="121">
        <f t="shared" si="14"/>
        <v>0.0007559213451</v>
      </c>
      <c r="V333" s="122">
        <f t="shared" si="15"/>
        <v>-0.5834808989</v>
      </c>
    </row>
    <row r="334">
      <c r="A334" s="31">
        <v>1012.0</v>
      </c>
      <c r="B334" s="32">
        <v>6607.0</v>
      </c>
      <c r="C334" s="33">
        <v>1548.0</v>
      </c>
      <c r="D334" s="55">
        <f t="shared" si="1"/>
        <v>892</v>
      </c>
      <c r="E334" s="35">
        <v>203.0</v>
      </c>
      <c r="F334" s="36">
        <v>203.0</v>
      </c>
      <c r="G334" s="37">
        <v>133.0</v>
      </c>
      <c r="H334" s="38">
        <v>353.0</v>
      </c>
      <c r="I334" s="111">
        <f t="shared" si="2"/>
        <v>0.3651079137</v>
      </c>
      <c r="J334" s="112">
        <f t="shared" si="3"/>
        <v>0.3958333333</v>
      </c>
      <c r="K334" s="113">
        <f t="shared" si="4"/>
        <v>0.3766816143</v>
      </c>
      <c r="L334" s="114">
        <f t="shared" si="5"/>
        <v>0.6043165468</v>
      </c>
      <c r="M334" s="115">
        <f t="shared" si="6"/>
        <v>0.6233183857</v>
      </c>
      <c r="N334" s="116">
        <f t="shared" si="7"/>
        <v>0.3766816143</v>
      </c>
      <c r="O334" s="117">
        <f t="shared" si="8"/>
        <v>0.3766816143</v>
      </c>
      <c r="P334" s="118">
        <f t="shared" si="9"/>
        <v>0.5946844526</v>
      </c>
      <c r="Q334" s="118">
        <f t="shared" si="10"/>
        <v>-0.2303374653</v>
      </c>
      <c r="R334" s="118">
        <f t="shared" si="11"/>
        <v>0.001519026359</v>
      </c>
      <c r="S334" s="119">
        <f t="shared" si="12"/>
        <v>0.3658660136</v>
      </c>
      <c r="T334" s="120">
        <f t="shared" si="13"/>
        <v>0.3651079137</v>
      </c>
      <c r="U334" s="121">
        <f t="shared" si="14"/>
        <v>0.0007580999439</v>
      </c>
      <c r="V334" s="122">
        <f t="shared" si="15"/>
        <v>-0.5838203754</v>
      </c>
    </row>
    <row r="335">
      <c r="A335" s="31">
        <v>39.0</v>
      </c>
      <c r="B335" s="32">
        <v>3752.0</v>
      </c>
      <c r="C335" s="33">
        <v>1416.0</v>
      </c>
      <c r="D335" s="55">
        <f t="shared" si="1"/>
        <v>703</v>
      </c>
      <c r="E335" s="35">
        <v>110.0</v>
      </c>
      <c r="F335" s="36">
        <v>197.0</v>
      </c>
      <c r="G335" s="37">
        <v>67.0</v>
      </c>
      <c r="H335" s="38">
        <v>329.0</v>
      </c>
      <c r="I335" s="111">
        <f t="shared" si="2"/>
        <v>0.2505694761</v>
      </c>
      <c r="J335" s="112">
        <f t="shared" si="3"/>
        <v>0.2537878788</v>
      </c>
      <c r="K335" s="113">
        <f t="shared" si="4"/>
        <v>0.2517780939</v>
      </c>
      <c r="L335" s="114">
        <f t="shared" si="5"/>
        <v>0.6013667426</v>
      </c>
      <c r="M335" s="115">
        <f t="shared" si="6"/>
        <v>0.6244665718</v>
      </c>
      <c r="N335" s="116">
        <f t="shared" si="7"/>
        <v>0.2517780939</v>
      </c>
      <c r="O335" s="117">
        <f t="shared" si="8"/>
        <v>0.2517780939</v>
      </c>
      <c r="P335" s="118">
        <f t="shared" si="9"/>
        <v>0.3974935654</v>
      </c>
      <c r="Q335" s="118">
        <f t="shared" si="10"/>
        <v>-0.1476804801</v>
      </c>
      <c r="R335" s="118">
        <f t="shared" si="11"/>
        <v>0.001519026359</v>
      </c>
      <c r="S335" s="119">
        <f t="shared" si="12"/>
        <v>0.2513321117</v>
      </c>
      <c r="T335" s="120">
        <f t="shared" si="13"/>
        <v>0.2505694761</v>
      </c>
      <c r="U335" s="121">
        <f t="shared" si="14"/>
        <v>0.0007626355792</v>
      </c>
      <c r="V335" s="122">
        <f t="shared" si="15"/>
        <v>-0.5849101873</v>
      </c>
    </row>
    <row r="336">
      <c r="A336" s="31">
        <v>557.0</v>
      </c>
      <c r="B336" s="32">
        <v>3754.0</v>
      </c>
      <c r="C336" s="33">
        <v>2255.0</v>
      </c>
      <c r="D336" s="55">
        <f t="shared" si="1"/>
        <v>1476</v>
      </c>
      <c r="E336" s="35">
        <v>309.0</v>
      </c>
      <c r="F336" s="36">
        <v>371.0</v>
      </c>
      <c r="G336" s="37">
        <v>162.0</v>
      </c>
      <c r="H336" s="38">
        <v>634.0</v>
      </c>
      <c r="I336" s="111">
        <f t="shared" si="2"/>
        <v>0.3276776246</v>
      </c>
      <c r="J336" s="112">
        <f t="shared" si="3"/>
        <v>0.3039399625</v>
      </c>
      <c r="K336" s="113">
        <f t="shared" si="4"/>
        <v>0.3191056911</v>
      </c>
      <c r="L336" s="114">
        <f t="shared" si="5"/>
        <v>0.5652173913</v>
      </c>
      <c r="M336" s="115">
        <f t="shared" si="6"/>
        <v>0.6388888889</v>
      </c>
      <c r="N336" s="116">
        <f t="shared" si="7"/>
        <v>0.3191056911</v>
      </c>
      <c r="O336" s="117">
        <f t="shared" si="8"/>
        <v>0.3191056911</v>
      </c>
      <c r="P336" s="118">
        <f t="shared" si="9"/>
        <v>0.5037867153</v>
      </c>
      <c r="Q336" s="118">
        <f t="shared" si="10"/>
        <v>-0.1768642372</v>
      </c>
      <c r="R336" s="118">
        <f t="shared" si="11"/>
        <v>0.001519026359</v>
      </c>
      <c r="S336" s="119">
        <f t="shared" si="12"/>
        <v>0.3284415044</v>
      </c>
      <c r="T336" s="120">
        <f t="shared" si="13"/>
        <v>0.3276776246</v>
      </c>
      <c r="U336" s="121">
        <f t="shared" si="14"/>
        <v>0.0007638798145</v>
      </c>
      <c r="V336" s="122">
        <f t="shared" si="15"/>
        <v>-0.5844184344</v>
      </c>
    </row>
    <row r="337">
      <c r="A337" s="31">
        <v>410.0</v>
      </c>
      <c r="B337" s="32">
        <v>6665.0</v>
      </c>
      <c r="C337" s="33">
        <v>1368.0</v>
      </c>
      <c r="D337" s="55">
        <f t="shared" si="1"/>
        <v>895</v>
      </c>
      <c r="E337" s="35">
        <v>286.0</v>
      </c>
      <c r="F337" s="36">
        <v>158.0</v>
      </c>
      <c r="G337" s="37">
        <v>137.0</v>
      </c>
      <c r="H337" s="38">
        <v>314.0</v>
      </c>
      <c r="I337" s="111">
        <f t="shared" si="2"/>
        <v>0.4766666667</v>
      </c>
      <c r="J337" s="112">
        <f t="shared" si="3"/>
        <v>0.4644067797</v>
      </c>
      <c r="K337" s="113">
        <f t="shared" si="4"/>
        <v>0.4726256983</v>
      </c>
      <c r="L337" s="114">
        <f t="shared" si="5"/>
        <v>0.4916666667</v>
      </c>
      <c r="M337" s="115">
        <f t="shared" si="6"/>
        <v>0.6703910615</v>
      </c>
      <c r="N337" s="116">
        <f t="shared" si="7"/>
        <v>0.4726256983</v>
      </c>
      <c r="O337" s="117">
        <f t="shared" si="8"/>
        <v>0.4726256983</v>
      </c>
      <c r="P337" s="118">
        <f t="shared" si="9"/>
        <v>0.7461557559</v>
      </c>
      <c r="Q337" s="118">
        <f t="shared" si="10"/>
        <v>-0.2702407086</v>
      </c>
      <c r="R337" s="118">
        <f t="shared" si="11"/>
        <v>0.001519026359</v>
      </c>
      <c r="S337" s="119">
        <f t="shared" si="12"/>
        <v>0.4774340736</v>
      </c>
      <c r="T337" s="120">
        <f t="shared" si="13"/>
        <v>0.4766666667</v>
      </c>
      <c r="U337" s="121">
        <f t="shared" si="14"/>
        <v>0.000767406925</v>
      </c>
      <c r="V337" s="122">
        <f t="shared" si="15"/>
        <v>-0.5835576211</v>
      </c>
    </row>
    <row r="338">
      <c r="A338" s="31">
        <v>704.0</v>
      </c>
      <c r="B338" s="32">
        <v>7634.0</v>
      </c>
      <c r="C338" s="33">
        <v>767.0</v>
      </c>
      <c r="D338" s="55">
        <f t="shared" si="1"/>
        <v>600</v>
      </c>
      <c r="E338" s="35">
        <v>193.0</v>
      </c>
      <c r="F338" s="36">
        <v>121.0</v>
      </c>
      <c r="G338" s="37">
        <v>105.0</v>
      </c>
      <c r="H338" s="38">
        <v>181.0</v>
      </c>
      <c r="I338" s="111">
        <f t="shared" si="2"/>
        <v>0.5160427807</v>
      </c>
      <c r="J338" s="112">
        <f t="shared" si="3"/>
        <v>0.4646017699</v>
      </c>
      <c r="K338" s="113">
        <f t="shared" si="4"/>
        <v>0.4966666667</v>
      </c>
      <c r="L338" s="114">
        <f t="shared" si="5"/>
        <v>0.6042780749</v>
      </c>
      <c r="M338" s="115">
        <f t="shared" si="6"/>
        <v>0.6233333333</v>
      </c>
      <c r="N338" s="116">
        <f t="shared" si="7"/>
        <v>0.4966666667</v>
      </c>
      <c r="O338" s="117">
        <f t="shared" si="8"/>
        <v>0.4966666667</v>
      </c>
      <c r="P338" s="118">
        <f t="shared" si="9"/>
        <v>0.7841103296</v>
      </c>
      <c r="Q338" s="118">
        <f t="shared" si="10"/>
        <v>-0.2703541745</v>
      </c>
      <c r="R338" s="118">
        <f t="shared" si="11"/>
        <v>0.001519026359</v>
      </c>
      <c r="S338" s="119">
        <f t="shared" si="12"/>
        <v>0.5152751815</v>
      </c>
      <c r="T338" s="120">
        <f t="shared" si="13"/>
        <v>0.5160427807</v>
      </c>
      <c r="U338" s="121">
        <f t="shared" si="14"/>
        <v>-0.000767599281</v>
      </c>
      <c r="V338" s="122">
        <f t="shared" si="15"/>
        <v>-0.5802530094</v>
      </c>
    </row>
    <row r="339">
      <c r="A339" s="31">
        <v>543.0</v>
      </c>
      <c r="B339" s="32">
        <v>5620.0</v>
      </c>
      <c r="C339" s="33">
        <v>2167.0</v>
      </c>
      <c r="D339" s="55">
        <f t="shared" si="1"/>
        <v>1083</v>
      </c>
      <c r="E339" s="35">
        <v>240.0</v>
      </c>
      <c r="F339" s="36">
        <v>235.0</v>
      </c>
      <c r="G339" s="37">
        <v>138.0</v>
      </c>
      <c r="H339" s="38">
        <v>470.0</v>
      </c>
      <c r="I339" s="111">
        <f t="shared" si="2"/>
        <v>0.338028169</v>
      </c>
      <c r="J339" s="112">
        <f t="shared" si="3"/>
        <v>0.3699731903</v>
      </c>
      <c r="K339" s="113">
        <f t="shared" si="4"/>
        <v>0.3490304709</v>
      </c>
      <c r="L339" s="114">
        <f t="shared" si="5"/>
        <v>0.5253521127</v>
      </c>
      <c r="M339" s="115">
        <f t="shared" si="6"/>
        <v>0.6555863343</v>
      </c>
      <c r="N339" s="116">
        <f t="shared" si="7"/>
        <v>0.3490304709</v>
      </c>
      <c r="O339" s="117">
        <f t="shared" si="8"/>
        <v>0.3490304709</v>
      </c>
      <c r="P339" s="118">
        <f t="shared" si="9"/>
        <v>0.5510303307</v>
      </c>
      <c r="Q339" s="118">
        <f t="shared" si="10"/>
        <v>-0.2152893143</v>
      </c>
      <c r="R339" s="118">
        <f t="shared" si="11"/>
        <v>0.001519026359</v>
      </c>
      <c r="S339" s="119">
        <f t="shared" si="12"/>
        <v>0.3372600428</v>
      </c>
      <c r="T339" s="120">
        <f t="shared" si="13"/>
        <v>0.338028169</v>
      </c>
      <c r="U339" s="121">
        <f t="shared" si="14"/>
        <v>-0.0007681262226</v>
      </c>
      <c r="V339" s="122">
        <f t="shared" si="15"/>
        <v>-0.5798290082</v>
      </c>
    </row>
    <row r="340">
      <c r="A340" s="31">
        <v>156.0</v>
      </c>
      <c r="B340" s="32">
        <v>6521.0</v>
      </c>
      <c r="C340" s="33">
        <v>1478.0</v>
      </c>
      <c r="D340" s="55">
        <f t="shared" si="1"/>
        <v>1107</v>
      </c>
      <c r="E340" s="35">
        <v>339.0</v>
      </c>
      <c r="F340" s="36">
        <v>195.0</v>
      </c>
      <c r="G340" s="37">
        <v>187.0</v>
      </c>
      <c r="H340" s="38">
        <v>386.0</v>
      </c>
      <c r="I340" s="111">
        <f t="shared" si="2"/>
        <v>0.4675862069</v>
      </c>
      <c r="J340" s="112">
        <f t="shared" si="3"/>
        <v>0.4895287958</v>
      </c>
      <c r="K340" s="113">
        <f t="shared" si="4"/>
        <v>0.4751580849</v>
      </c>
      <c r="L340" s="114">
        <f t="shared" si="5"/>
        <v>0.5268965517</v>
      </c>
      <c r="M340" s="115">
        <f t="shared" si="6"/>
        <v>0.6549232159</v>
      </c>
      <c r="N340" s="116">
        <f t="shared" si="7"/>
        <v>0.4751580849</v>
      </c>
      <c r="O340" s="117">
        <f t="shared" si="8"/>
        <v>0.4751580849</v>
      </c>
      <c r="P340" s="118">
        <f t="shared" si="9"/>
        <v>0.7501537501</v>
      </c>
      <c r="Q340" s="118">
        <f t="shared" si="10"/>
        <v>-0.2848593398</v>
      </c>
      <c r="R340" s="118">
        <f t="shared" si="11"/>
        <v>0.001519026359</v>
      </c>
      <c r="S340" s="119">
        <f t="shared" si="12"/>
        <v>0.4668134366</v>
      </c>
      <c r="T340" s="120">
        <f t="shared" si="13"/>
        <v>0.4675862069</v>
      </c>
      <c r="U340" s="121">
        <f t="shared" si="14"/>
        <v>-0.0007727702591</v>
      </c>
      <c r="V340" s="122">
        <f t="shared" si="15"/>
        <v>-0.5803265753</v>
      </c>
    </row>
    <row r="341">
      <c r="A341" s="31">
        <v>89.0</v>
      </c>
      <c r="B341" s="32">
        <v>3747.0</v>
      </c>
      <c r="C341" s="33">
        <v>1044.0</v>
      </c>
      <c r="D341" s="55">
        <f t="shared" si="1"/>
        <v>777</v>
      </c>
      <c r="E341" s="35">
        <v>228.0</v>
      </c>
      <c r="F341" s="36">
        <v>148.0</v>
      </c>
      <c r="G341" s="37">
        <v>111.0</v>
      </c>
      <c r="H341" s="38">
        <v>290.0</v>
      </c>
      <c r="I341" s="111">
        <f t="shared" si="2"/>
        <v>0.4401544402</v>
      </c>
      <c r="J341" s="112">
        <f t="shared" si="3"/>
        <v>0.4285714286</v>
      </c>
      <c r="K341" s="113">
        <f t="shared" si="4"/>
        <v>0.4362934363</v>
      </c>
      <c r="L341" s="114">
        <f t="shared" si="5"/>
        <v>0.5</v>
      </c>
      <c r="M341" s="115">
        <f t="shared" si="6"/>
        <v>0.6666666667</v>
      </c>
      <c r="N341" s="116">
        <f t="shared" si="7"/>
        <v>0.4362934363</v>
      </c>
      <c r="O341" s="117">
        <f t="shared" si="8"/>
        <v>0.4362934363</v>
      </c>
      <c r="P341" s="118">
        <f t="shared" si="9"/>
        <v>0.6887963559</v>
      </c>
      <c r="Q341" s="118">
        <f t="shared" si="10"/>
        <v>-0.2493879324</v>
      </c>
      <c r="R341" s="118">
        <f t="shared" si="11"/>
        <v>0.001519026359</v>
      </c>
      <c r="S341" s="119">
        <f t="shared" si="12"/>
        <v>0.4409274499</v>
      </c>
      <c r="T341" s="120">
        <f t="shared" si="13"/>
        <v>0.4401544402</v>
      </c>
      <c r="U341" s="121">
        <f t="shared" si="14"/>
        <v>0.0007730097934</v>
      </c>
      <c r="V341" s="122">
        <f t="shared" si="15"/>
        <v>-0.583708865</v>
      </c>
    </row>
    <row r="342">
      <c r="A342" s="31">
        <v>584.0</v>
      </c>
      <c r="B342" s="32">
        <v>5631.0</v>
      </c>
      <c r="C342" s="33">
        <v>939.0</v>
      </c>
      <c r="D342" s="55">
        <f t="shared" si="1"/>
        <v>493</v>
      </c>
      <c r="E342" s="35">
        <v>109.0</v>
      </c>
      <c r="F342" s="36">
        <v>106.0</v>
      </c>
      <c r="G342" s="37">
        <v>68.0</v>
      </c>
      <c r="H342" s="38">
        <v>210.0</v>
      </c>
      <c r="I342" s="111">
        <f t="shared" si="2"/>
        <v>0.34169279</v>
      </c>
      <c r="J342" s="112">
        <f t="shared" si="3"/>
        <v>0.3908045977</v>
      </c>
      <c r="K342" s="113">
        <f t="shared" si="4"/>
        <v>0.3590263692</v>
      </c>
      <c r="L342" s="114">
        <f t="shared" si="5"/>
        <v>0.5454545455</v>
      </c>
      <c r="M342" s="115">
        <f t="shared" si="6"/>
        <v>0.6470588235</v>
      </c>
      <c r="N342" s="116">
        <f t="shared" si="7"/>
        <v>0.3590263692</v>
      </c>
      <c r="O342" s="117">
        <f t="shared" si="8"/>
        <v>0.3590263692</v>
      </c>
      <c r="P342" s="118">
        <f t="shared" si="9"/>
        <v>0.5668113114</v>
      </c>
      <c r="Q342" s="118">
        <f t="shared" si="10"/>
        <v>-0.227411218</v>
      </c>
      <c r="R342" s="118">
        <f t="shared" si="11"/>
        <v>0.001519026359</v>
      </c>
      <c r="S342" s="119">
        <f t="shared" si="12"/>
        <v>0.3409191197</v>
      </c>
      <c r="T342" s="120">
        <f t="shared" si="13"/>
        <v>0.34169279</v>
      </c>
      <c r="U342" s="121">
        <f t="shared" si="14"/>
        <v>-0.0007736702418</v>
      </c>
      <c r="V342" s="122">
        <f t="shared" si="15"/>
        <v>-0.5799254899</v>
      </c>
    </row>
    <row r="343">
      <c r="A343" s="31">
        <v>390.0</v>
      </c>
      <c r="B343" s="32">
        <v>4582.0</v>
      </c>
      <c r="C343" s="33">
        <v>1341.0</v>
      </c>
      <c r="D343" s="55">
        <f t="shared" si="1"/>
        <v>879</v>
      </c>
      <c r="E343" s="35">
        <v>156.0</v>
      </c>
      <c r="F343" s="36">
        <v>257.0</v>
      </c>
      <c r="G343" s="37">
        <v>86.0</v>
      </c>
      <c r="H343" s="38">
        <v>380.0</v>
      </c>
      <c r="I343" s="111">
        <f t="shared" si="2"/>
        <v>0.2910447761</v>
      </c>
      <c r="J343" s="112">
        <f t="shared" si="3"/>
        <v>0.250728863</v>
      </c>
      <c r="K343" s="113">
        <f t="shared" si="4"/>
        <v>0.2753128555</v>
      </c>
      <c r="L343" s="114">
        <f t="shared" si="5"/>
        <v>0.6399253731</v>
      </c>
      <c r="M343" s="115">
        <f t="shared" si="6"/>
        <v>0.6097838453</v>
      </c>
      <c r="N343" s="116">
        <f t="shared" si="7"/>
        <v>0.2753128555</v>
      </c>
      <c r="O343" s="117">
        <f t="shared" si="8"/>
        <v>0.2753128555</v>
      </c>
      <c r="P343" s="118">
        <f t="shared" si="9"/>
        <v>0.4346489675</v>
      </c>
      <c r="Q343" s="118">
        <f t="shared" si="10"/>
        <v>-0.145900423</v>
      </c>
      <c r="R343" s="118">
        <f t="shared" si="11"/>
        <v>0.001519026359</v>
      </c>
      <c r="S343" s="119">
        <f t="shared" si="12"/>
        <v>0.2902675709</v>
      </c>
      <c r="T343" s="120">
        <f t="shared" si="13"/>
        <v>0.2910447761</v>
      </c>
      <c r="U343" s="121">
        <f t="shared" si="14"/>
        <v>-0.0007772052408</v>
      </c>
      <c r="V343" s="122">
        <f t="shared" si="15"/>
        <v>-0.5788053918</v>
      </c>
    </row>
    <row r="344">
      <c r="A344" s="31">
        <v>984.0</v>
      </c>
      <c r="B344" s="32" t="s">
        <v>135</v>
      </c>
      <c r="C344" s="33">
        <v>695.0</v>
      </c>
      <c r="D344" s="55">
        <f t="shared" si="1"/>
        <v>499</v>
      </c>
      <c r="E344" s="35">
        <v>67.0</v>
      </c>
      <c r="F344" s="36">
        <v>129.0</v>
      </c>
      <c r="G344" s="37">
        <v>45.0</v>
      </c>
      <c r="H344" s="38">
        <v>258.0</v>
      </c>
      <c r="I344" s="111">
        <f t="shared" si="2"/>
        <v>0.2061538462</v>
      </c>
      <c r="J344" s="112">
        <f t="shared" si="3"/>
        <v>0.2586206897</v>
      </c>
      <c r="K344" s="113">
        <f t="shared" si="4"/>
        <v>0.2244488978</v>
      </c>
      <c r="L344" s="114">
        <f t="shared" si="5"/>
        <v>0.5353846154</v>
      </c>
      <c r="M344" s="115">
        <f t="shared" si="6"/>
        <v>0.6513026052</v>
      </c>
      <c r="N344" s="116">
        <f t="shared" si="7"/>
        <v>0.2244488978</v>
      </c>
      <c r="O344" s="117">
        <f t="shared" si="8"/>
        <v>0.2244488978</v>
      </c>
      <c r="P344" s="118">
        <f t="shared" si="9"/>
        <v>0.3543477166</v>
      </c>
      <c r="Q344" s="118">
        <f t="shared" si="10"/>
        <v>-0.1504927178</v>
      </c>
      <c r="R344" s="118">
        <f t="shared" si="11"/>
        <v>0.001519026359</v>
      </c>
      <c r="S344" s="119">
        <f t="shared" si="12"/>
        <v>0.2053740251</v>
      </c>
      <c r="T344" s="120">
        <f t="shared" si="13"/>
        <v>0.2061538462</v>
      </c>
      <c r="U344" s="121">
        <f t="shared" si="14"/>
        <v>-0.0007798210435</v>
      </c>
      <c r="V344" s="122">
        <f t="shared" si="15"/>
        <v>-0.5788898675</v>
      </c>
    </row>
    <row r="345">
      <c r="A345" s="31">
        <v>587.0</v>
      </c>
      <c r="B345" s="32">
        <v>6750.0</v>
      </c>
      <c r="C345" s="33">
        <v>1555.0</v>
      </c>
      <c r="D345" s="55">
        <f t="shared" si="1"/>
        <v>1114</v>
      </c>
      <c r="E345" s="35">
        <v>310.0</v>
      </c>
      <c r="F345" s="36">
        <v>280.0</v>
      </c>
      <c r="G345" s="37">
        <v>136.0</v>
      </c>
      <c r="H345" s="38">
        <v>388.0</v>
      </c>
      <c r="I345" s="111">
        <f t="shared" si="2"/>
        <v>0.4441260745</v>
      </c>
      <c r="J345" s="112">
        <f t="shared" si="3"/>
        <v>0.3269230769</v>
      </c>
      <c r="K345" s="113">
        <f t="shared" si="4"/>
        <v>0.4003590664</v>
      </c>
      <c r="L345" s="114">
        <f t="shared" si="5"/>
        <v>0.5959885387</v>
      </c>
      <c r="M345" s="115">
        <f t="shared" si="6"/>
        <v>0.6265709156</v>
      </c>
      <c r="N345" s="116">
        <f t="shared" si="7"/>
        <v>0.4003590664</v>
      </c>
      <c r="O345" s="117">
        <f t="shared" si="8"/>
        <v>0.4003590664</v>
      </c>
      <c r="P345" s="118">
        <f t="shared" si="9"/>
        <v>0.6320651266</v>
      </c>
      <c r="Q345" s="118">
        <f t="shared" si="10"/>
        <v>-0.1902382305</v>
      </c>
      <c r="R345" s="118">
        <f t="shared" si="11"/>
        <v>0.001519026359</v>
      </c>
      <c r="S345" s="119">
        <f t="shared" si="12"/>
        <v>0.4433459225</v>
      </c>
      <c r="T345" s="120">
        <f t="shared" si="13"/>
        <v>0.4441260745</v>
      </c>
      <c r="U345" s="121">
        <f t="shared" si="14"/>
        <v>-0.0007801520385</v>
      </c>
      <c r="V345" s="122">
        <f t="shared" si="15"/>
        <v>-0.5795188281</v>
      </c>
    </row>
    <row r="346">
      <c r="A346" s="31">
        <v>701.0</v>
      </c>
      <c r="B346" s="32">
        <v>1615.0</v>
      </c>
      <c r="C346" s="33">
        <v>1296.0</v>
      </c>
      <c r="D346" s="55">
        <f t="shared" si="1"/>
        <v>842</v>
      </c>
      <c r="E346" s="35">
        <v>217.0</v>
      </c>
      <c r="F346" s="36">
        <v>183.0</v>
      </c>
      <c r="G346" s="37">
        <v>144.0</v>
      </c>
      <c r="H346" s="38">
        <v>298.0</v>
      </c>
      <c r="I346" s="111">
        <f t="shared" si="2"/>
        <v>0.4213592233</v>
      </c>
      <c r="J346" s="112">
        <f t="shared" si="3"/>
        <v>0.4403669725</v>
      </c>
      <c r="K346" s="113">
        <f t="shared" si="4"/>
        <v>0.4287410926</v>
      </c>
      <c r="L346" s="114">
        <f t="shared" si="5"/>
        <v>0.6349514563</v>
      </c>
      <c r="M346" s="115">
        <f t="shared" si="6"/>
        <v>0.6116389549</v>
      </c>
      <c r="N346" s="116">
        <f t="shared" si="7"/>
        <v>0.4287410926</v>
      </c>
      <c r="O346" s="117">
        <f t="shared" si="8"/>
        <v>0.4287410926</v>
      </c>
      <c r="P346" s="118">
        <f t="shared" si="9"/>
        <v>0.6768731264</v>
      </c>
      <c r="Q346" s="118">
        <f t="shared" si="10"/>
        <v>-0.2562518204</v>
      </c>
      <c r="R346" s="118">
        <f t="shared" si="11"/>
        <v>0.001519026359</v>
      </c>
      <c r="S346" s="119">
        <f t="shared" si="12"/>
        <v>0.4221403324</v>
      </c>
      <c r="T346" s="120">
        <f t="shared" si="13"/>
        <v>0.4213592233</v>
      </c>
      <c r="U346" s="121">
        <f t="shared" si="14"/>
        <v>0.0007811090558</v>
      </c>
      <c r="V346" s="122">
        <f t="shared" si="15"/>
        <v>-0.583678944</v>
      </c>
    </row>
    <row r="347">
      <c r="A347" s="31">
        <v>823.0</v>
      </c>
      <c r="B347" s="32" t="s">
        <v>183</v>
      </c>
      <c r="C347" s="33">
        <v>1282.0</v>
      </c>
      <c r="D347" s="55">
        <f t="shared" si="1"/>
        <v>763</v>
      </c>
      <c r="E347" s="35">
        <v>207.0</v>
      </c>
      <c r="F347" s="36">
        <v>138.0</v>
      </c>
      <c r="G347" s="37">
        <v>147.0</v>
      </c>
      <c r="H347" s="38">
        <v>271.0</v>
      </c>
      <c r="I347" s="111">
        <f t="shared" si="2"/>
        <v>0.4330543933</v>
      </c>
      <c r="J347" s="112">
        <f t="shared" si="3"/>
        <v>0.5157894737</v>
      </c>
      <c r="K347" s="113">
        <f t="shared" si="4"/>
        <v>0.4639580603</v>
      </c>
      <c r="L347" s="114">
        <f t="shared" si="5"/>
        <v>0.5962343096</v>
      </c>
      <c r="M347" s="115">
        <f t="shared" si="6"/>
        <v>0.626474443</v>
      </c>
      <c r="N347" s="116">
        <f t="shared" si="7"/>
        <v>0.4639580603</v>
      </c>
      <c r="O347" s="117">
        <f t="shared" si="8"/>
        <v>0.4639580603</v>
      </c>
      <c r="P347" s="118">
        <f t="shared" si="9"/>
        <v>0.7324717602</v>
      </c>
      <c r="Q347" s="118">
        <f t="shared" si="10"/>
        <v>-0.3001405642</v>
      </c>
      <c r="R347" s="118">
        <f t="shared" si="11"/>
        <v>0.001519026359</v>
      </c>
      <c r="S347" s="119">
        <f t="shared" si="12"/>
        <v>0.4338502223</v>
      </c>
      <c r="T347" s="120">
        <f t="shared" si="13"/>
        <v>0.4330543933</v>
      </c>
      <c r="U347" s="121">
        <f t="shared" si="14"/>
        <v>0.0007958290318</v>
      </c>
      <c r="V347" s="122">
        <f t="shared" si="15"/>
        <v>-0.5834481093</v>
      </c>
    </row>
    <row r="348">
      <c r="A348" s="31">
        <v>734.0</v>
      </c>
      <c r="B348" s="32">
        <v>3372.0</v>
      </c>
      <c r="C348" s="33">
        <v>1313.0</v>
      </c>
      <c r="D348" s="55">
        <f t="shared" si="1"/>
        <v>991</v>
      </c>
      <c r="E348" s="35">
        <v>308.0</v>
      </c>
      <c r="F348" s="36">
        <v>217.0</v>
      </c>
      <c r="G348" s="37">
        <v>154.0</v>
      </c>
      <c r="H348" s="38">
        <v>312.0</v>
      </c>
      <c r="I348" s="111">
        <f t="shared" si="2"/>
        <v>0.4967741935</v>
      </c>
      <c r="J348" s="112">
        <f t="shared" si="3"/>
        <v>0.4150943396</v>
      </c>
      <c r="K348" s="113">
        <f t="shared" si="4"/>
        <v>0.4661957619</v>
      </c>
      <c r="L348" s="114">
        <f t="shared" si="5"/>
        <v>0.5983870968</v>
      </c>
      <c r="M348" s="115">
        <f t="shared" si="6"/>
        <v>0.6256306761</v>
      </c>
      <c r="N348" s="116">
        <f t="shared" si="7"/>
        <v>0.4661957619</v>
      </c>
      <c r="O348" s="117">
        <f t="shared" si="8"/>
        <v>0.4661957619</v>
      </c>
      <c r="P348" s="118">
        <f t="shared" si="9"/>
        <v>0.7360045218</v>
      </c>
      <c r="Q348" s="118">
        <f t="shared" si="10"/>
        <v>-0.2415455445</v>
      </c>
      <c r="R348" s="118">
        <f t="shared" si="11"/>
        <v>0.001519026359</v>
      </c>
      <c r="S348" s="119">
        <f t="shared" si="12"/>
        <v>0.4959780036</v>
      </c>
      <c r="T348" s="120">
        <f t="shared" si="13"/>
        <v>0.4967741935</v>
      </c>
      <c r="U348" s="121">
        <f t="shared" si="14"/>
        <v>-0.0007961899808</v>
      </c>
      <c r="V348" s="122">
        <f t="shared" si="15"/>
        <v>-0.5799870815</v>
      </c>
    </row>
    <row r="349">
      <c r="A349" s="31">
        <v>261.0</v>
      </c>
      <c r="B349" s="32" t="s">
        <v>85</v>
      </c>
      <c r="C349" s="33">
        <v>1350.0</v>
      </c>
      <c r="D349" s="55">
        <f t="shared" si="1"/>
        <v>1094</v>
      </c>
      <c r="E349" s="35">
        <v>346.0</v>
      </c>
      <c r="F349" s="36">
        <v>109.0</v>
      </c>
      <c r="G349" s="37">
        <v>292.0</v>
      </c>
      <c r="H349" s="38">
        <v>347.0</v>
      </c>
      <c r="I349" s="111">
        <f t="shared" si="2"/>
        <v>0.4992784993</v>
      </c>
      <c r="J349" s="112">
        <f t="shared" si="3"/>
        <v>0.7281795511</v>
      </c>
      <c r="K349" s="113">
        <f t="shared" si="4"/>
        <v>0.5831809872</v>
      </c>
      <c r="L349" s="114">
        <f t="shared" si="5"/>
        <v>0.5786435786</v>
      </c>
      <c r="M349" s="115">
        <f t="shared" si="6"/>
        <v>0.6334552102</v>
      </c>
      <c r="N349" s="116">
        <f t="shared" si="7"/>
        <v>0.5831809872</v>
      </c>
      <c r="O349" s="117">
        <f t="shared" si="8"/>
        <v>0.5831809872</v>
      </c>
      <c r="P349" s="118">
        <f t="shared" si="9"/>
        <v>0.920694435</v>
      </c>
      <c r="Q349" s="118">
        <f t="shared" si="10"/>
        <v>-0.4237314495</v>
      </c>
      <c r="R349" s="118">
        <f t="shared" si="11"/>
        <v>0.001519026359</v>
      </c>
      <c r="S349" s="119">
        <f t="shared" si="12"/>
        <v>0.4984820119</v>
      </c>
      <c r="T349" s="120">
        <f t="shared" si="13"/>
        <v>0.4992784993</v>
      </c>
      <c r="U349" s="121">
        <f t="shared" si="14"/>
        <v>-0.0007964873651</v>
      </c>
      <c r="V349" s="122">
        <f t="shared" si="15"/>
        <v>-0.5808113692</v>
      </c>
    </row>
    <row r="350">
      <c r="A350" s="31">
        <v>1252.0</v>
      </c>
      <c r="B350" s="32">
        <v>5614.0</v>
      </c>
      <c r="C350" s="33">
        <v>1265.0</v>
      </c>
      <c r="D350" s="55">
        <f t="shared" si="1"/>
        <v>427</v>
      </c>
      <c r="E350" s="35">
        <v>48.0</v>
      </c>
      <c r="F350" s="36">
        <v>115.0</v>
      </c>
      <c r="G350" s="37">
        <v>32.0</v>
      </c>
      <c r="H350" s="38">
        <v>232.0</v>
      </c>
      <c r="I350" s="111">
        <f t="shared" si="2"/>
        <v>0.1714285714</v>
      </c>
      <c r="J350" s="112">
        <f t="shared" si="3"/>
        <v>0.2176870748</v>
      </c>
      <c r="K350" s="113">
        <f t="shared" si="4"/>
        <v>0.18735363</v>
      </c>
      <c r="L350" s="114">
        <f t="shared" si="5"/>
        <v>0.525</v>
      </c>
      <c r="M350" s="115">
        <f t="shared" si="6"/>
        <v>0.6557377049</v>
      </c>
      <c r="N350" s="116">
        <f t="shared" si="7"/>
        <v>0.18735363</v>
      </c>
      <c r="O350" s="117">
        <f t="shared" si="8"/>
        <v>0.18735363</v>
      </c>
      <c r="P350" s="118">
        <f t="shared" si="9"/>
        <v>0.2957837246</v>
      </c>
      <c r="Q350" s="118">
        <f t="shared" si="10"/>
        <v>-0.1266732355</v>
      </c>
      <c r="R350" s="118">
        <f t="shared" si="11"/>
        <v>0.001519026359</v>
      </c>
      <c r="S350" s="119">
        <f t="shared" si="12"/>
        <v>0.1706295155</v>
      </c>
      <c r="T350" s="120">
        <f t="shared" si="13"/>
        <v>0.1714285714</v>
      </c>
      <c r="U350" s="121">
        <f t="shared" si="14"/>
        <v>-0.0007990559624</v>
      </c>
      <c r="V350" s="122">
        <f t="shared" si="15"/>
        <v>-0.5782345122</v>
      </c>
    </row>
    <row r="351">
      <c r="A351" s="31">
        <v>75.0</v>
      </c>
      <c r="B351" s="32" t="s">
        <v>359</v>
      </c>
      <c r="C351" s="33">
        <v>1987.0</v>
      </c>
      <c r="D351" s="55">
        <f t="shared" si="1"/>
        <v>1668</v>
      </c>
      <c r="E351" s="35">
        <v>611.0</v>
      </c>
      <c r="F351" s="36">
        <v>245.0</v>
      </c>
      <c r="G351" s="37">
        <v>332.0</v>
      </c>
      <c r="H351" s="38">
        <v>480.0</v>
      </c>
      <c r="I351" s="111">
        <f t="shared" si="2"/>
        <v>0.5600366636</v>
      </c>
      <c r="J351" s="112">
        <f t="shared" si="3"/>
        <v>0.575389948</v>
      </c>
      <c r="K351" s="113">
        <f t="shared" si="4"/>
        <v>0.5653477218</v>
      </c>
      <c r="L351" s="114">
        <f t="shared" si="5"/>
        <v>0.528872594</v>
      </c>
      <c r="M351" s="115">
        <f t="shared" si="6"/>
        <v>0.6540767386</v>
      </c>
      <c r="N351" s="116">
        <f t="shared" si="7"/>
        <v>0.5653477218</v>
      </c>
      <c r="O351" s="117">
        <f t="shared" si="8"/>
        <v>0.5653477218</v>
      </c>
      <c r="P351" s="118">
        <f t="shared" si="9"/>
        <v>0.8925402453</v>
      </c>
      <c r="Q351" s="118">
        <f t="shared" si="10"/>
        <v>-0.3348223887</v>
      </c>
      <c r="R351" s="118">
        <f t="shared" si="11"/>
        <v>0.001519026359</v>
      </c>
      <c r="S351" s="119">
        <f t="shared" si="12"/>
        <v>0.5592368829</v>
      </c>
      <c r="T351" s="120">
        <f t="shared" si="13"/>
        <v>0.5600366636</v>
      </c>
      <c r="U351" s="121">
        <f t="shared" si="14"/>
        <v>-0.0007997806705</v>
      </c>
      <c r="V351" s="122">
        <f t="shared" si="15"/>
        <v>-0.5805151952</v>
      </c>
    </row>
    <row r="352">
      <c r="A352" s="31">
        <v>119.0</v>
      </c>
      <c r="B352" s="32">
        <v>1642.0</v>
      </c>
      <c r="C352" s="33">
        <v>900.0</v>
      </c>
      <c r="D352" s="55">
        <f t="shared" si="1"/>
        <v>448</v>
      </c>
      <c r="E352" s="35">
        <v>81.0</v>
      </c>
      <c r="F352" s="36">
        <v>114.0</v>
      </c>
      <c r="G352" s="37">
        <v>53.0</v>
      </c>
      <c r="H352" s="38">
        <v>200.0</v>
      </c>
      <c r="I352" s="111">
        <f t="shared" si="2"/>
        <v>0.2882562278</v>
      </c>
      <c r="J352" s="112">
        <f t="shared" si="3"/>
        <v>0.3173652695</v>
      </c>
      <c r="K352" s="113">
        <f t="shared" si="4"/>
        <v>0.2991071429</v>
      </c>
      <c r="L352" s="114">
        <f t="shared" si="5"/>
        <v>0.5943060498</v>
      </c>
      <c r="M352" s="115">
        <f t="shared" si="6"/>
        <v>0.6272321429</v>
      </c>
      <c r="N352" s="116">
        <f t="shared" si="7"/>
        <v>0.2991071429</v>
      </c>
      <c r="O352" s="117">
        <f t="shared" si="8"/>
        <v>0.2991071429</v>
      </c>
      <c r="P352" s="118">
        <f t="shared" si="9"/>
        <v>0.4722140947</v>
      </c>
      <c r="Q352" s="118">
        <f t="shared" si="10"/>
        <v>-0.1846764928</v>
      </c>
      <c r="R352" s="118">
        <f t="shared" si="11"/>
        <v>0.001519026359</v>
      </c>
      <c r="S352" s="119">
        <f t="shared" si="12"/>
        <v>0.2890566282</v>
      </c>
      <c r="T352" s="120">
        <f t="shared" si="13"/>
        <v>0.2882562278</v>
      </c>
      <c r="U352" s="121">
        <f t="shared" si="14"/>
        <v>0.0008004004651</v>
      </c>
      <c r="V352" s="122">
        <f t="shared" si="15"/>
        <v>-0.5844271921</v>
      </c>
    </row>
    <row r="353">
      <c r="A353" s="31">
        <v>583.0</v>
      </c>
      <c r="B353" s="32">
        <v>6548.0</v>
      </c>
      <c r="C353" s="33">
        <v>1588.0</v>
      </c>
      <c r="D353" s="55">
        <f t="shared" si="1"/>
        <v>1042</v>
      </c>
      <c r="E353" s="35">
        <v>314.0</v>
      </c>
      <c r="F353" s="36">
        <v>217.0</v>
      </c>
      <c r="G353" s="37">
        <v>157.0</v>
      </c>
      <c r="H353" s="38">
        <v>354.0</v>
      </c>
      <c r="I353" s="111">
        <f t="shared" si="2"/>
        <v>0.4700598802</v>
      </c>
      <c r="J353" s="112">
        <f t="shared" si="3"/>
        <v>0.4197860963</v>
      </c>
      <c r="K353" s="113">
        <f t="shared" si="4"/>
        <v>0.4520153551</v>
      </c>
      <c r="L353" s="114">
        <f t="shared" si="5"/>
        <v>0.5598802395</v>
      </c>
      <c r="M353" s="115">
        <f t="shared" si="6"/>
        <v>0.641074856</v>
      </c>
      <c r="N353" s="116">
        <f t="shared" si="7"/>
        <v>0.4520153551</v>
      </c>
      <c r="O353" s="117">
        <f t="shared" si="8"/>
        <v>0.4520153551</v>
      </c>
      <c r="P353" s="118">
        <f t="shared" si="9"/>
        <v>0.7136172665</v>
      </c>
      <c r="Q353" s="118">
        <f t="shared" si="10"/>
        <v>-0.244275702</v>
      </c>
      <c r="R353" s="118">
        <f t="shared" si="11"/>
        <v>0.001519026359</v>
      </c>
      <c r="S353" s="119">
        <f t="shared" si="12"/>
        <v>0.4708605909</v>
      </c>
      <c r="T353" s="120">
        <f t="shared" si="13"/>
        <v>0.4700598802</v>
      </c>
      <c r="U353" s="121">
        <f t="shared" si="14"/>
        <v>0.0008007106403</v>
      </c>
      <c r="V353" s="122">
        <f t="shared" si="15"/>
        <v>-0.5838126008</v>
      </c>
    </row>
    <row r="354">
      <c r="A354" s="31">
        <v>230.0</v>
      </c>
      <c r="B354" s="32">
        <v>4522.0</v>
      </c>
      <c r="C354" s="33">
        <v>759.0</v>
      </c>
      <c r="D354" s="55">
        <f t="shared" si="1"/>
        <v>432</v>
      </c>
      <c r="E354" s="35">
        <v>104.0</v>
      </c>
      <c r="F354" s="36">
        <v>115.0</v>
      </c>
      <c r="G354" s="37">
        <v>43.0</v>
      </c>
      <c r="H354" s="38">
        <v>170.0</v>
      </c>
      <c r="I354" s="111">
        <f t="shared" si="2"/>
        <v>0.3795620438</v>
      </c>
      <c r="J354" s="112">
        <f t="shared" si="3"/>
        <v>0.2721518987</v>
      </c>
      <c r="K354" s="113">
        <f t="shared" si="4"/>
        <v>0.3402777778</v>
      </c>
      <c r="L354" s="114">
        <f t="shared" si="5"/>
        <v>0.5766423358</v>
      </c>
      <c r="M354" s="115">
        <f t="shared" si="6"/>
        <v>0.6342592593</v>
      </c>
      <c r="N354" s="116">
        <f t="shared" si="7"/>
        <v>0.3402777778</v>
      </c>
      <c r="O354" s="117">
        <f t="shared" si="8"/>
        <v>0.3402777778</v>
      </c>
      <c r="P354" s="118">
        <f t="shared" si="9"/>
        <v>0.5372120547</v>
      </c>
      <c r="Q354" s="118">
        <f t="shared" si="10"/>
        <v>-0.1583665984</v>
      </c>
      <c r="R354" s="118">
        <f t="shared" si="11"/>
        <v>0.001519026359</v>
      </c>
      <c r="S354" s="119">
        <f t="shared" si="12"/>
        <v>0.3803644826</v>
      </c>
      <c r="T354" s="120">
        <f t="shared" si="13"/>
        <v>0.3795620438</v>
      </c>
      <c r="U354" s="121">
        <f t="shared" si="14"/>
        <v>0.0008024388206</v>
      </c>
      <c r="V354" s="122">
        <f t="shared" si="15"/>
        <v>-0.5848536716</v>
      </c>
    </row>
    <row r="355">
      <c r="A355" s="31">
        <v>285.0</v>
      </c>
      <c r="B355" s="32">
        <v>5592.0</v>
      </c>
      <c r="C355" s="33">
        <v>930.0</v>
      </c>
      <c r="D355" s="55">
        <f t="shared" si="1"/>
        <v>561</v>
      </c>
      <c r="E355" s="35">
        <v>113.0</v>
      </c>
      <c r="F355" s="36">
        <v>156.0</v>
      </c>
      <c r="G355" s="37">
        <v>60.0</v>
      </c>
      <c r="H355" s="38">
        <v>232.0</v>
      </c>
      <c r="I355" s="111">
        <f t="shared" si="2"/>
        <v>0.3275362319</v>
      </c>
      <c r="J355" s="112">
        <f t="shared" si="3"/>
        <v>0.2777777778</v>
      </c>
      <c r="K355" s="113">
        <f t="shared" si="4"/>
        <v>0.3083778966</v>
      </c>
      <c r="L355" s="114">
        <f t="shared" si="5"/>
        <v>0.6260869565</v>
      </c>
      <c r="M355" s="115">
        <f t="shared" si="6"/>
        <v>0.614973262</v>
      </c>
      <c r="N355" s="116">
        <f t="shared" si="7"/>
        <v>0.3083778966</v>
      </c>
      <c r="O355" s="117">
        <f t="shared" si="8"/>
        <v>0.3083778966</v>
      </c>
      <c r="P355" s="118">
        <f t="shared" si="9"/>
        <v>0.4868502567</v>
      </c>
      <c r="Q355" s="118">
        <f t="shared" si="10"/>
        <v>-0.1616403265</v>
      </c>
      <c r="R355" s="118">
        <f t="shared" si="11"/>
        <v>0.001519026359</v>
      </c>
      <c r="S355" s="119">
        <f t="shared" si="12"/>
        <v>0.3267289565</v>
      </c>
      <c r="T355" s="120">
        <f t="shared" si="13"/>
        <v>0.3275362319</v>
      </c>
      <c r="U355" s="121">
        <f t="shared" si="14"/>
        <v>-0.0008072753862</v>
      </c>
      <c r="V355" s="122">
        <f t="shared" si="15"/>
        <v>-0.5789989841</v>
      </c>
    </row>
    <row r="356">
      <c r="A356" s="31">
        <v>328.0</v>
      </c>
      <c r="B356" s="32">
        <v>6662.0</v>
      </c>
      <c r="C356" s="33">
        <v>901.0</v>
      </c>
      <c r="D356" s="55">
        <f t="shared" si="1"/>
        <v>679</v>
      </c>
      <c r="E356" s="35">
        <v>248.0</v>
      </c>
      <c r="F356" s="36">
        <v>109.0</v>
      </c>
      <c r="G356" s="37">
        <v>123.0</v>
      </c>
      <c r="H356" s="38">
        <v>199.0</v>
      </c>
      <c r="I356" s="111">
        <f t="shared" si="2"/>
        <v>0.5548098434</v>
      </c>
      <c r="J356" s="112">
        <f t="shared" si="3"/>
        <v>0.5301724138</v>
      </c>
      <c r="K356" s="113">
        <f t="shared" si="4"/>
        <v>0.5463917526</v>
      </c>
      <c r="L356" s="114">
        <f t="shared" si="5"/>
        <v>0.51901566</v>
      </c>
      <c r="M356" s="115">
        <f t="shared" si="6"/>
        <v>0.6583210604</v>
      </c>
      <c r="N356" s="116">
        <f t="shared" si="7"/>
        <v>0.5463917526</v>
      </c>
      <c r="O356" s="117">
        <f t="shared" si="8"/>
        <v>0.5463917526</v>
      </c>
      <c r="P356" s="118">
        <f t="shared" si="9"/>
        <v>0.8626135916</v>
      </c>
      <c r="Q356" s="118">
        <f t="shared" si="10"/>
        <v>-0.3085100715</v>
      </c>
      <c r="R356" s="118">
        <f t="shared" si="11"/>
        <v>0.001519026359</v>
      </c>
      <c r="S356" s="119">
        <f t="shared" si="12"/>
        <v>0.5556225465</v>
      </c>
      <c r="T356" s="120">
        <f t="shared" si="13"/>
        <v>0.5548098434</v>
      </c>
      <c r="U356" s="121">
        <f t="shared" si="14"/>
        <v>0.0008127031145</v>
      </c>
      <c r="V356" s="122">
        <f t="shared" si="15"/>
        <v>-0.5834380789</v>
      </c>
    </row>
    <row r="357">
      <c r="A357" s="31">
        <v>516.0</v>
      </c>
      <c r="B357" s="32" t="s">
        <v>186</v>
      </c>
      <c r="C357" s="33">
        <v>375.0</v>
      </c>
      <c r="D357" s="55">
        <f t="shared" si="1"/>
        <v>259</v>
      </c>
      <c r="E357" s="35">
        <v>72.0</v>
      </c>
      <c r="F357" s="36">
        <v>60.0</v>
      </c>
      <c r="G357" s="37">
        <v>38.0</v>
      </c>
      <c r="H357" s="38">
        <v>89.0</v>
      </c>
      <c r="I357" s="111">
        <f t="shared" si="2"/>
        <v>0.4472049689</v>
      </c>
      <c r="J357" s="112">
        <f t="shared" si="3"/>
        <v>0.387755102</v>
      </c>
      <c r="K357" s="113">
        <f t="shared" si="4"/>
        <v>0.4247104247</v>
      </c>
      <c r="L357" s="114">
        <f t="shared" si="5"/>
        <v>0.6086956522</v>
      </c>
      <c r="M357" s="115">
        <f t="shared" si="6"/>
        <v>0.6216216216</v>
      </c>
      <c r="N357" s="116">
        <f t="shared" si="7"/>
        <v>0.4247104247</v>
      </c>
      <c r="O357" s="117">
        <f t="shared" si="8"/>
        <v>0.4247104247</v>
      </c>
      <c r="P357" s="118">
        <f t="shared" si="9"/>
        <v>0.670509727</v>
      </c>
      <c r="Q357" s="118">
        <f t="shared" si="10"/>
        <v>-0.2256367007</v>
      </c>
      <c r="R357" s="118">
        <f t="shared" si="11"/>
        <v>0.001519026359</v>
      </c>
      <c r="S357" s="119">
        <f t="shared" si="12"/>
        <v>0.4463920527</v>
      </c>
      <c r="T357" s="120">
        <f t="shared" si="13"/>
        <v>0.4472049689</v>
      </c>
      <c r="U357" s="121">
        <f t="shared" si="14"/>
        <v>-0.0008129162622</v>
      </c>
      <c r="V357" s="122">
        <f t="shared" si="15"/>
        <v>-0.5798087072</v>
      </c>
    </row>
    <row r="358">
      <c r="A358" s="31">
        <v>595.0</v>
      </c>
      <c r="B358" s="32" t="s">
        <v>130</v>
      </c>
      <c r="C358" s="33">
        <v>1414.0</v>
      </c>
      <c r="D358" s="55">
        <f t="shared" si="1"/>
        <v>1070</v>
      </c>
      <c r="E358" s="35">
        <v>251.0</v>
      </c>
      <c r="F358" s="36">
        <v>236.0</v>
      </c>
      <c r="G358" s="37">
        <v>167.0</v>
      </c>
      <c r="H358" s="38">
        <v>416.0</v>
      </c>
      <c r="I358" s="111">
        <f t="shared" si="2"/>
        <v>0.3763118441</v>
      </c>
      <c r="J358" s="112">
        <f t="shared" si="3"/>
        <v>0.4143920596</v>
      </c>
      <c r="K358" s="113">
        <f t="shared" si="4"/>
        <v>0.3906542056</v>
      </c>
      <c r="L358" s="114">
        <f t="shared" si="5"/>
        <v>0.604197901</v>
      </c>
      <c r="M358" s="115">
        <f t="shared" si="6"/>
        <v>0.623364486</v>
      </c>
      <c r="N358" s="116">
        <f t="shared" si="7"/>
        <v>0.3906542056</v>
      </c>
      <c r="O358" s="117">
        <f t="shared" si="8"/>
        <v>0.3906542056</v>
      </c>
      <c r="P358" s="118">
        <f t="shared" si="9"/>
        <v>0.6167436199</v>
      </c>
      <c r="Q358" s="118">
        <f t="shared" si="10"/>
        <v>-0.2411368841</v>
      </c>
      <c r="R358" s="118">
        <f t="shared" si="11"/>
        <v>0.001519026359</v>
      </c>
      <c r="S358" s="119">
        <f t="shared" si="12"/>
        <v>0.3771257622</v>
      </c>
      <c r="T358" s="120">
        <f t="shared" si="13"/>
        <v>0.3763118441</v>
      </c>
      <c r="U358" s="121">
        <f t="shared" si="14"/>
        <v>0.0008139180848</v>
      </c>
      <c r="V358" s="122">
        <f t="shared" si="15"/>
        <v>-0.5838693012</v>
      </c>
    </row>
    <row r="359">
      <c r="A359" s="31">
        <v>1170.0</v>
      </c>
      <c r="B359" s="32">
        <v>7525.0</v>
      </c>
      <c r="C359" s="33">
        <v>1370.0</v>
      </c>
      <c r="D359" s="55">
        <f t="shared" si="1"/>
        <v>541</v>
      </c>
      <c r="E359" s="35">
        <v>112.0</v>
      </c>
      <c r="F359" s="36">
        <v>147.0</v>
      </c>
      <c r="G359" s="37">
        <v>67.0</v>
      </c>
      <c r="H359" s="38">
        <v>215.0</v>
      </c>
      <c r="I359" s="111">
        <f t="shared" si="2"/>
        <v>0.3425076453</v>
      </c>
      <c r="J359" s="112">
        <f t="shared" si="3"/>
        <v>0.3130841121</v>
      </c>
      <c r="K359" s="113">
        <f t="shared" si="4"/>
        <v>0.3308687616</v>
      </c>
      <c r="L359" s="114">
        <f t="shared" si="5"/>
        <v>0.6544342508</v>
      </c>
      <c r="M359" s="115">
        <f t="shared" si="6"/>
        <v>0.6044362292</v>
      </c>
      <c r="N359" s="116">
        <f t="shared" si="7"/>
        <v>0.3308687616</v>
      </c>
      <c r="O359" s="117">
        <f t="shared" si="8"/>
        <v>0.3308687616</v>
      </c>
      <c r="P359" s="118">
        <f t="shared" si="9"/>
        <v>0.5223576114</v>
      </c>
      <c r="Q359" s="118">
        <f t="shared" si="10"/>
        <v>-0.1821852652</v>
      </c>
      <c r="R359" s="118">
        <f t="shared" si="11"/>
        <v>0.001519026359</v>
      </c>
      <c r="S359" s="119">
        <f t="shared" si="12"/>
        <v>0.3416913725</v>
      </c>
      <c r="T359" s="120">
        <f t="shared" si="13"/>
        <v>0.3425076453</v>
      </c>
      <c r="U359" s="121">
        <f t="shared" si="14"/>
        <v>-0.0008162727228</v>
      </c>
      <c r="V359" s="122">
        <f t="shared" si="15"/>
        <v>-0.5792979761</v>
      </c>
    </row>
    <row r="360">
      <c r="A360" s="31">
        <v>874.0</v>
      </c>
      <c r="B360" s="32" t="s">
        <v>229</v>
      </c>
      <c r="C360" s="33">
        <v>1233.0</v>
      </c>
      <c r="D360" s="55">
        <f t="shared" si="1"/>
        <v>878</v>
      </c>
      <c r="E360" s="35">
        <v>176.0</v>
      </c>
      <c r="F360" s="36">
        <v>167.0</v>
      </c>
      <c r="G360" s="37">
        <v>152.0</v>
      </c>
      <c r="H360" s="38">
        <v>383.0</v>
      </c>
      <c r="I360" s="111">
        <f t="shared" si="2"/>
        <v>0.3148479428</v>
      </c>
      <c r="J360" s="112">
        <f t="shared" si="3"/>
        <v>0.4764890282</v>
      </c>
      <c r="K360" s="113">
        <f t="shared" si="4"/>
        <v>0.3735763098</v>
      </c>
      <c r="L360" s="114">
        <f t="shared" si="5"/>
        <v>0.5706618962</v>
      </c>
      <c r="M360" s="115">
        <f t="shared" si="6"/>
        <v>0.6366742597</v>
      </c>
      <c r="N360" s="116">
        <f t="shared" si="7"/>
        <v>0.3735763098</v>
      </c>
      <c r="O360" s="117">
        <f t="shared" si="8"/>
        <v>0.3735763098</v>
      </c>
      <c r="P360" s="118">
        <f t="shared" si="9"/>
        <v>0.5897819666</v>
      </c>
      <c r="Q360" s="118">
        <f t="shared" si="10"/>
        <v>-0.2772714316</v>
      </c>
      <c r="R360" s="118">
        <f t="shared" si="11"/>
        <v>0.001519026359</v>
      </c>
      <c r="S360" s="119">
        <f t="shared" si="12"/>
        <v>0.3140295613</v>
      </c>
      <c r="T360" s="120">
        <f t="shared" si="13"/>
        <v>0.3148479428</v>
      </c>
      <c r="U360" s="121">
        <f t="shared" si="14"/>
        <v>-0.0008183814218</v>
      </c>
      <c r="V360" s="122">
        <f t="shared" si="15"/>
        <v>-0.5801876513</v>
      </c>
    </row>
    <row r="361">
      <c r="A361" s="31">
        <v>862.0</v>
      </c>
      <c r="B361" s="32">
        <v>3557.0</v>
      </c>
      <c r="C361" s="33">
        <v>2182.0</v>
      </c>
      <c r="D361" s="55">
        <f t="shared" si="1"/>
        <v>1618</v>
      </c>
      <c r="E361" s="35">
        <v>525.0</v>
      </c>
      <c r="F361" s="36">
        <v>347.0</v>
      </c>
      <c r="G361" s="37">
        <v>240.0</v>
      </c>
      <c r="H361" s="38">
        <v>506.0</v>
      </c>
      <c r="I361" s="111">
        <f t="shared" si="2"/>
        <v>0.509214355</v>
      </c>
      <c r="J361" s="112">
        <f t="shared" si="3"/>
        <v>0.4088586031</v>
      </c>
      <c r="K361" s="113">
        <f t="shared" si="4"/>
        <v>0.4728059333</v>
      </c>
      <c r="L361" s="114">
        <f t="shared" si="5"/>
        <v>0.5693501455</v>
      </c>
      <c r="M361" s="115">
        <f t="shared" si="6"/>
        <v>0.6372064277</v>
      </c>
      <c r="N361" s="116">
        <f t="shared" si="7"/>
        <v>0.4728059333</v>
      </c>
      <c r="O361" s="117">
        <f t="shared" si="8"/>
        <v>0.4728059333</v>
      </c>
      <c r="P361" s="118">
        <f t="shared" si="9"/>
        <v>0.746440301</v>
      </c>
      <c r="Q361" s="118">
        <f t="shared" si="10"/>
        <v>-0.2379169372</v>
      </c>
      <c r="R361" s="118">
        <f t="shared" si="11"/>
        <v>0.001519026359</v>
      </c>
      <c r="S361" s="119">
        <f t="shared" si="12"/>
        <v>0.5100423901</v>
      </c>
      <c r="T361" s="120">
        <f t="shared" si="13"/>
        <v>0.509214355</v>
      </c>
      <c r="U361" s="121">
        <f t="shared" si="14"/>
        <v>0.0008280351498</v>
      </c>
      <c r="V361" s="122">
        <f t="shared" si="15"/>
        <v>-0.5839304115</v>
      </c>
    </row>
    <row r="362">
      <c r="A362" s="31">
        <v>593.0</v>
      </c>
      <c r="B362" s="32">
        <v>1616.0</v>
      </c>
      <c r="C362" s="33">
        <v>996.0</v>
      </c>
      <c r="D362" s="55">
        <f t="shared" si="1"/>
        <v>672</v>
      </c>
      <c r="E362" s="35">
        <v>186.0</v>
      </c>
      <c r="F362" s="36">
        <v>136.0</v>
      </c>
      <c r="G362" s="37">
        <v>124.0</v>
      </c>
      <c r="H362" s="38">
        <v>226.0</v>
      </c>
      <c r="I362" s="111">
        <f t="shared" si="2"/>
        <v>0.4514563107</v>
      </c>
      <c r="J362" s="112">
        <f t="shared" si="3"/>
        <v>0.4769230769</v>
      </c>
      <c r="K362" s="113">
        <f t="shared" si="4"/>
        <v>0.4613095238</v>
      </c>
      <c r="L362" s="114">
        <f t="shared" si="5"/>
        <v>0.6310679612</v>
      </c>
      <c r="M362" s="115">
        <f t="shared" si="6"/>
        <v>0.6130952381</v>
      </c>
      <c r="N362" s="116">
        <f t="shared" si="7"/>
        <v>0.4613095238</v>
      </c>
      <c r="O362" s="117">
        <f t="shared" si="8"/>
        <v>0.4613095238</v>
      </c>
      <c r="P362" s="118">
        <f t="shared" si="9"/>
        <v>0.7282903948</v>
      </c>
      <c r="Q362" s="118">
        <f t="shared" si="10"/>
        <v>-0.2775240068</v>
      </c>
      <c r="R362" s="118">
        <f t="shared" si="11"/>
        <v>0.001519026359</v>
      </c>
      <c r="S362" s="119">
        <f t="shared" si="12"/>
        <v>0.4522854144</v>
      </c>
      <c r="T362" s="120">
        <f t="shared" si="13"/>
        <v>0.4514563107</v>
      </c>
      <c r="U362" s="121">
        <f t="shared" si="14"/>
        <v>0.0008291036941</v>
      </c>
      <c r="V362" s="122">
        <f t="shared" si="15"/>
        <v>-0.5836436187</v>
      </c>
    </row>
    <row r="363">
      <c r="A363" s="31">
        <v>864.0</v>
      </c>
      <c r="B363" s="32">
        <v>5569.0</v>
      </c>
      <c r="C363" s="33">
        <v>1127.0</v>
      </c>
      <c r="D363" s="55">
        <f t="shared" si="1"/>
        <v>703</v>
      </c>
      <c r="E363" s="35">
        <v>179.0</v>
      </c>
      <c r="F363" s="36">
        <v>138.0</v>
      </c>
      <c r="G363" s="37">
        <v>125.0</v>
      </c>
      <c r="H363" s="38">
        <v>261.0</v>
      </c>
      <c r="I363" s="111">
        <f t="shared" si="2"/>
        <v>0.4068181818</v>
      </c>
      <c r="J363" s="112">
        <f t="shared" si="3"/>
        <v>0.4752851711</v>
      </c>
      <c r="K363" s="113">
        <f t="shared" si="4"/>
        <v>0.4324324324</v>
      </c>
      <c r="L363" s="114">
        <f t="shared" si="5"/>
        <v>0.5977272727</v>
      </c>
      <c r="M363" s="115">
        <f t="shared" si="6"/>
        <v>0.6258890469</v>
      </c>
      <c r="N363" s="116">
        <f t="shared" si="7"/>
        <v>0.4324324324</v>
      </c>
      <c r="O363" s="117">
        <f t="shared" si="8"/>
        <v>0.4324324324</v>
      </c>
      <c r="P363" s="118">
        <f t="shared" si="9"/>
        <v>0.682700813</v>
      </c>
      <c r="Q363" s="118">
        <f t="shared" si="10"/>
        <v>-0.2765709009</v>
      </c>
      <c r="R363" s="118">
        <f t="shared" si="11"/>
        <v>0.001519026359</v>
      </c>
      <c r="S363" s="119">
        <f t="shared" si="12"/>
        <v>0.4076489384</v>
      </c>
      <c r="T363" s="120">
        <f t="shared" si="13"/>
        <v>0.4068181818</v>
      </c>
      <c r="U363" s="121">
        <f t="shared" si="14"/>
        <v>0.0008307566107</v>
      </c>
      <c r="V363" s="122">
        <f t="shared" si="15"/>
        <v>-0.5836530874</v>
      </c>
    </row>
    <row r="364">
      <c r="A364" s="31">
        <v>882.0</v>
      </c>
      <c r="B364" s="32">
        <v>4586.0</v>
      </c>
      <c r="C364" s="33">
        <v>2333.0</v>
      </c>
      <c r="D364" s="55">
        <f t="shared" si="1"/>
        <v>1422</v>
      </c>
      <c r="E364" s="35">
        <v>259.0</v>
      </c>
      <c r="F364" s="36">
        <v>385.0</v>
      </c>
      <c r="G364" s="37">
        <v>170.0</v>
      </c>
      <c r="H364" s="38">
        <v>608.0</v>
      </c>
      <c r="I364" s="111">
        <f t="shared" si="2"/>
        <v>0.2987312572</v>
      </c>
      <c r="J364" s="112">
        <f t="shared" si="3"/>
        <v>0.3063063063</v>
      </c>
      <c r="K364" s="113">
        <f t="shared" si="4"/>
        <v>0.3016877637</v>
      </c>
      <c r="L364" s="114">
        <f t="shared" si="5"/>
        <v>0.6401384083</v>
      </c>
      <c r="M364" s="115">
        <f t="shared" si="6"/>
        <v>0.6097046414</v>
      </c>
      <c r="N364" s="116">
        <f t="shared" si="7"/>
        <v>0.3016877637</v>
      </c>
      <c r="O364" s="117">
        <f t="shared" si="8"/>
        <v>0.3016877637</v>
      </c>
      <c r="P364" s="118">
        <f t="shared" si="9"/>
        <v>0.4762882386</v>
      </c>
      <c r="Q364" s="118">
        <f t="shared" si="10"/>
        <v>-0.1782412249</v>
      </c>
      <c r="R364" s="118">
        <f t="shared" si="11"/>
        <v>0.001519026359</v>
      </c>
      <c r="S364" s="119">
        <f t="shared" si="12"/>
        <v>0.29956604</v>
      </c>
      <c r="T364" s="120">
        <f t="shared" si="13"/>
        <v>0.2987312572</v>
      </c>
      <c r="U364" s="121">
        <f t="shared" si="14"/>
        <v>0.0008347828088</v>
      </c>
      <c r="V364" s="122">
        <f t="shared" si="15"/>
        <v>-0.5846304958</v>
      </c>
    </row>
    <row r="365">
      <c r="A365" s="31">
        <v>425.0</v>
      </c>
      <c r="B365" s="32">
        <v>5537.0</v>
      </c>
      <c r="C365" s="33">
        <v>1447.0</v>
      </c>
      <c r="D365" s="55">
        <f t="shared" si="1"/>
        <v>752</v>
      </c>
      <c r="E365" s="35">
        <v>147.0</v>
      </c>
      <c r="F365" s="36">
        <v>213.0</v>
      </c>
      <c r="G365" s="37">
        <v>76.0</v>
      </c>
      <c r="H365" s="38">
        <v>316.0</v>
      </c>
      <c r="I365" s="111">
        <f t="shared" si="2"/>
        <v>0.3174946004</v>
      </c>
      <c r="J365" s="112">
        <f t="shared" si="3"/>
        <v>0.2629757785</v>
      </c>
      <c r="K365" s="113">
        <f t="shared" si="4"/>
        <v>0.2965425532</v>
      </c>
      <c r="L365" s="114">
        <f t="shared" si="5"/>
        <v>0.6241900648</v>
      </c>
      <c r="M365" s="115">
        <f t="shared" si="6"/>
        <v>0.6156914894</v>
      </c>
      <c r="N365" s="116">
        <f t="shared" si="7"/>
        <v>0.2965425532</v>
      </c>
      <c r="O365" s="117">
        <f t="shared" si="8"/>
        <v>0.2965425532</v>
      </c>
      <c r="P365" s="118">
        <f t="shared" si="9"/>
        <v>0.46816526</v>
      </c>
      <c r="Q365" s="118">
        <f t="shared" si="10"/>
        <v>-0.1530269666</v>
      </c>
      <c r="R365" s="118">
        <f t="shared" si="11"/>
        <v>0.001519026359</v>
      </c>
      <c r="S365" s="119">
        <f t="shared" si="12"/>
        <v>0.3166573198</v>
      </c>
      <c r="T365" s="120">
        <f t="shared" si="13"/>
        <v>0.3174946004</v>
      </c>
      <c r="U365" s="121">
        <f t="shared" si="14"/>
        <v>-0.0008372806803</v>
      </c>
      <c r="V365" s="122">
        <f t="shared" si="15"/>
        <v>-0.5787213055</v>
      </c>
    </row>
    <row r="366">
      <c r="A366" s="31">
        <v>404.0</v>
      </c>
      <c r="B366" s="32">
        <v>4581.0</v>
      </c>
      <c r="C366" s="33">
        <v>2138.0</v>
      </c>
      <c r="D366" s="55">
        <f t="shared" si="1"/>
        <v>1093</v>
      </c>
      <c r="E366" s="35">
        <v>198.0</v>
      </c>
      <c r="F366" s="36">
        <v>297.0</v>
      </c>
      <c r="G366" s="37">
        <v>101.0</v>
      </c>
      <c r="H366" s="38">
        <v>497.0</v>
      </c>
      <c r="I366" s="111">
        <f t="shared" si="2"/>
        <v>0.2848920863</v>
      </c>
      <c r="J366" s="112">
        <f t="shared" si="3"/>
        <v>0.2537688442</v>
      </c>
      <c r="K366" s="113">
        <f t="shared" si="4"/>
        <v>0.2735590119</v>
      </c>
      <c r="L366" s="114">
        <f t="shared" si="5"/>
        <v>0.5726618705</v>
      </c>
      <c r="M366" s="115">
        <f t="shared" si="6"/>
        <v>0.6358645929</v>
      </c>
      <c r="N366" s="116">
        <f t="shared" si="7"/>
        <v>0.2735590119</v>
      </c>
      <c r="O366" s="117">
        <f t="shared" si="8"/>
        <v>0.2735590119</v>
      </c>
      <c r="P366" s="118">
        <f t="shared" si="9"/>
        <v>0.4318800946</v>
      </c>
      <c r="Q366" s="118">
        <f t="shared" si="10"/>
        <v>-0.1476694038</v>
      </c>
      <c r="R366" s="118">
        <f t="shared" si="11"/>
        <v>0.001519026359</v>
      </c>
      <c r="S366" s="119">
        <f t="shared" si="12"/>
        <v>0.2857297171</v>
      </c>
      <c r="T366" s="120">
        <f t="shared" si="13"/>
        <v>0.2848920863</v>
      </c>
      <c r="U366" s="121">
        <f t="shared" si="14"/>
        <v>0.0008376307697</v>
      </c>
      <c r="V366" s="122">
        <f t="shared" si="15"/>
        <v>-0.5852059383</v>
      </c>
    </row>
    <row r="367">
      <c r="A367" s="31">
        <v>760.0</v>
      </c>
      <c r="B367" s="32">
        <v>3721.0</v>
      </c>
      <c r="C367" s="33">
        <v>1209.0</v>
      </c>
      <c r="D367" s="55">
        <f t="shared" si="1"/>
        <v>836</v>
      </c>
      <c r="E367" s="35">
        <v>282.0</v>
      </c>
      <c r="F367" s="36">
        <v>159.0</v>
      </c>
      <c r="G367" s="37">
        <v>140.0</v>
      </c>
      <c r="H367" s="38">
        <v>255.0</v>
      </c>
      <c r="I367" s="111">
        <f t="shared" si="2"/>
        <v>0.5251396648</v>
      </c>
      <c r="J367" s="112">
        <f t="shared" si="3"/>
        <v>0.4682274247</v>
      </c>
      <c r="K367" s="113">
        <f t="shared" si="4"/>
        <v>0.504784689</v>
      </c>
      <c r="L367" s="114">
        <f t="shared" si="5"/>
        <v>0.5567970205</v>
      </c>
      <c r="M367" s="115">
        <f t="shared" si="6"/>
        <v>0.6423444976</v>
      </c>
      <c r="N367" s="116">
        <f t="shared" si="7"/>
        <v>0.504784689</v>
      </c>
      <c r="O367" s="117">
        <f t="shared" si="8"/>
        <v>0.504784689</v>
      </c>
      <c r="P367" s="118">
        <f t="shared" si="9"/>
        <v>0.7969266218</v>
      </c>
      <c r="Q367" s="118">
        <f t="shared" si="10"/>
        <v>-0.2724639618</v>
      </c>
      <c r="R367" s="118">
        <f t="shared" si="11"/>
        <v>0.001519026359</v>
      </c>
      <c r="S367" s="119">
        <f t="shared" si="12"/>
        <v>0.5259816864</v>
      </c>
      <c r="T367" s="120">
        <f t="shared" si="13"/>
        <v>0.5251396648</v>
      </c>
      <c r="U367" s="121">
        <f t="shared" si="14"/>
        <v>0.0008420216241</v>
      </c>
      <c r="V367" s="122">
        <f t="shared" si="15"/>
        <v>-0.5837034931</v>
      </c>
    </row>
    <row r="368">
      <c r="A368" s="31">
        <v>883.0</v>
      </c>
      <c r="B368" s="32">
        <v>5384.0</v>
      </c>
      <c r="C368" s="33">
        <v>1056.0</v>
      </c>
      <c r="D368" s="55">
        <f t="shared" si="1"/>
        <v>495</v>
      </c>
      <c r="E368" s="35">
        <v>95.0</v>
      </c>
      <c r="F368" s="36">
        <v>125.0</v>
      </c>
      <c r="G368" s="37">
        <v>50.0</v>
      </c>
      <c r="H368" s="38">
        <v>225.0</v>
      </c>
      <c r="I368" s="111">
        <f t="shared" si="2"/>
        <v>0.296875</v>
      </c>
      <c r="J368" s="112">
        <f t="shared" si="3"/>
        <v>0.2857142857</v>
      </c>
      <c r="K368" s="113">
        <f t="shared" si="4"/>
        <v>0.2929292929</v>
      </c>
      <c r="L368" s="114">
        <f t="shared" si="5"/>
        <v>0.546875</v>
      </c>
      <c r="M368" s="115">
        <f t="shared" si="6"/>
        <v>0.6464646465</v>
      </c>
      <c r="N368" s="116">
        <f t="shared" si="7"/>
        <v>0.2929292929</v>
      </c>
      <c r="O368" s="117">
        <f t="shared" si="8"/>
        <v>0.2929292929</v>
      </c>
      <c r="P368" s="118">
        <f t="shared" si="9"/>
        <v>0.4624608411</v>
      </c>
      <c r="Q368" s="118">
        <f t="shared" si="10"/>
        <v>-0.1662586216</v>
      </c>
      <c r="R368" s="118">
        <f t="shared" si="11"/>
        <v>0.001519026359</v>
      </c>
      <c r="S368" s="119">
        <f t="shared" si="12"/>
        <v>0.2977212459</v>
      </c>
      <c r="T368" s="120">
        <f t="shared" si="13"/>
        <v>0.296875</v>
      </c>
      <c r="U368" s="121">
        <f t="shared" si="14"/>
        <v>0.0008462458987</v>
      </c>
      <c r="V368" s="122">
        <f t="shared" si="15"/>
        <v>-0.5848670361</v>
      </c>
    </row>
    <row r="369">
      <c r="A369" s="31">
        <v>796.0</v>
      </c>
      <c r="B369" s="32">
        <v>3774.0</v>
      </c>
      <c r="C369" s="33">
        <v>1204.0</v>
      </c>
      <c r="D369" s="55">
        <f t="shared" si="1"/>
        <v>676</v>
      </c>
      <c r="E369" s="35">
        <v>198.0</v>
      </c>
      <c r="F369" s="36">
        <v>141.0</v>
      </c>
      <c r="G369" s="37">
        <v>100.0</v>
      </c>
      <c r="H369" s="38">
        <v>237.0</v>
      </c>
      <c r="I369" s="111">
        <f t="shared" si="2"/>
        <v>0.4551724138</v>
      </c>
      <c r="J369" s="112">
        <f t="shared" si="3"/>
        <v>0.4149377593</v>
      </c>
      <c r="K369" s="113">
        <f t="shared" si="4"/>
        <v>0.4408284024</v>
      </c>
      <c r="L369" s="114">
        <f t="shared" si="5"/>
        <v>0.5540229885</v>
      </c>
      <c r="M369" s="115">
        <f t="shared" si="6"/>
        <v>0.6434911243</v>
      </c>
      <c r="N369" s="116">
        <f t="shared" si="7"/>
        <v>0.4408284024</v>
      </c>
      <c r="O369" s="117">
        <f t="shared" si="8"/>
        <v>0.4408284024</v>
      </c>
      <c r="P369" s="118">
        <f t="shared" si="9"/>
        <v>0.6959559138</v>
      </c>
      <c r="Q369" s="118">
        <f t="shared" si="10"/>
        <v>-0.2414544297</v>
      </c>
      <c r="R369" s="118">
        <f t="shared" si="11"/>
        <v>0.001519026359</v>
      </c>
      <c r="S369" s="119">
        <f t="shared" si="12"/>
        <v>0.4560205105</v>
      </c>
      <c r="T369" s="120">
        <f t="shared" si="13"/>
        <v>0.4551724138</v>
      </c>
      <c r="U369" s="121">
        <f t="shared" si="14"/>
        <v>0.0008480967144</v>
      </c>
      <c r="V369" s="122">
        <f t="shared" si="15"/>
        <v>-0.5839490886</v>
      </c>
    </row>
    <row r="370">
      <c r="A370" s="31">
        <v>1096.0</v>
      </c>
      <c r="B370" s="32">
        <v>5417.0</v>
      </c>
      <c r="C370" s="33">
        <v>1107.0</v>
      </c>
      <c r="D370" s="55">
        <f t="shared" si="1"/>
        <v>645</v>
      </c>
      <c r="E370" s="35">
        <v>119.0</v>
      </c>
      <c r="F370" s="36">
        <v>189.0</v>
      </c>
      <c r="G370" s="37">
        <v>81.0</v>
      </c>
      <c r="H370" s="38">
        <v>256.0</v>
      </c>
      <c r="I370" s="111">
        <f t="shared" si="2"/>
        <v>0.3173333333</v>
      </c>
      <c r="J370" s="112">
        <f t="shared" si="3"/>
        <v>0.3</v>
      </c>
      <c r="K370" s="113">
        <f t="shared" si="4"/>
        <v>0.3100775194</v>
      </c>
      <c r="L370" s="114">
        <f t="shared" si="5"/>
        <v>0.72</v>
      </c>
      <c r="M370" s="115">
        <f t="shared" si="6"/>
        <v>0.5813953488</v>
      </c>
      <c r="N370" s="116">
        <f t="shared" si="7"/>
        <v>0.3100775194</v>
      </c>
      <c r="O370" s="117">
        <f t="shared" si="8"/>
        <v>0.3100775194</v>
      </c>
      <c r="P370" s="118">
        <f t="shared" si="9"/>
        <v>0.4895335287</v>
      </c>
      <c r="Q370" s="118">
        <f t="shared" si="10"/>
        <v>-0.1745715527</v>
      </c>
      <c r="R370" s="118">
        <f t="shared" si="11"/>
        <v>0.001519026359</v>
      </c>
      <c r="S370" s="119">
        <f t="shared" si="12"/>
        <v>0.3164810024</v>
      </c>
      <c r="T370" s="120">
        <f t="shared" si="13"/>
        <v>0.3173333333</v>
      </c>
      <c r="U370" s="121">
        <f t="shared" si="14"/>
        <v>-0.0008523309422</v>
      </c>
      <c r="V370" s="122">
        <f t="shared" si="15"/>
        <v>-0.5790640724</v>
      </c>
    </row>
    <row r="371">
      <c r="A371" s="31">
        <v>168.0</v>
      </c>
      <c r="B371" s="32">
        <v>1410.0</v>
      </c>
      <c r="C371" s="33">
        <v>2060.0</v>
      </c>
      <c r="D371" s="55">
        <f t="shared" si="1"/>
        <v>1510</v>
      </c>
      <c r="E371" s="35">
        <v>480.0</v>
      </c>
      <c r="F371" s="36">
        <v>269.0</v>
      </c>
      <c r="G371" s="37">
        <v>230.0</v>
      </c>
      <c r="H371" s="38">
        <v>531.0</v>
      </c>
      <c r="I371" s="111">
        <f t="shared" si="2"/>
        <v>0.4747774481</v>
      </c>
      <c r="J371" s="112">
        <f t="shared" si="3"/>
        <v>0.4609218437</v>
      </c>
      <c r="K371" s="113">
        <f t="shared" si="4"/>
        <v>0.4701986755</v>
      </c>
      <c r="L371" s="114">
        <f t="shared" si="5"/>
        <v>0.4935707221</v>
      </c>
      <c r="M371" s="115">
        <f t="shared" si="6"/>
        <v>0.6695364238</v>
      </c>
      <c r="N371" s="116">
        <f t="shared" si="7"/>
        <v>0.4701986755</v>
      </c>
      <c r="O371" s="117">
        <f t="shared" si="8"/>
        <v>0.4701986755</v>
      </c>
      <c r="P371" s="118">
        <f t="shared" si="9"/>
        <v>0.7423241042</v>
      </c>
      <c r="Q371" s="118">
        <f t="shared" si="10"/>
        <v>-0.2682128063</v>
      </c>
      <c r="R371" s="118">
        <f t="shared" si="11"/>
        <v>0.001519026359</v>
      </c>
      <c r="S371" s="119">
        <f t="shared" si="12"/>
        <v>0.4756303242</v>
      </c>
      <c r="T371" s="120">
        <f t="shared" si="13"/>
        <v>0.4747774481</v>
      </c>
      <c r="U371" s="121">
        <f t="shared" si="14"/>
        <v>0.0008528761173</v>
      </c>
      <c r="V371" s="122">
        <f t="shared" si="15"/>
        <v>-0.5837555459</v>
      </c>
    </row>
    <row r="372">
      <c r="A372" s="31">
        <v>546.0</v>
      </c>
      <c r="B372" s="32">
        <v>5036.0</v>
      </c>
      <c r="C372" s="33">
        <v>1547.0</v>
      </c>
      <c r="D372" s="55">
        <f t="shared" si="1"/>
        <v>786</v>
      </c>
      <c r="E372" s="35">
        <v>173.0</v>
      </c>
      <c r="F372" s="36">
        <v>168.0</v>
      </c>
      <c r="G372" s="37">
        <v>110.0</v>
      </c>
      <c r="H372" s="38">
        <v>335.0</v>
      </c>
      <c r="I372" s="111">
        <f t="shared" si="2"/>
        <v>0.3405511811</v>
      </c>
      <c r="J372" s="112">
        <f t="shared" si="3"/>
        <v>0.3956834532</v>
      </c>
      <c r="K372" s="113">
        <f t="shared" si="4"/>
        <v>0.3600508906</v>
      </c>
      <c r="L372" s="114">
        <f t="shared" si="5"/>
        <v>0.5472440945</v>
      </c>
      <c r="M372" s="115">
        <f t="shared" si="6"/>
        <v>0.6463104326</v>
      </c>
      <c r="N372" s="116">
        <f t="shared" si="7"/>
        <v>0.3600508906</v>
      </c>
      <c r="O372" s="117">
        <f t="shared" si="8"/>
        <v>0.3600508906</v>
      </c>
      <c r="P372" s="118">
        <f t="shared" si="9"/>
        <v>0.5684287701</v>
      </c>
      <c r="Q372" s="118">
        <f t="shared" si="10"/>
        <v>-0.2302502493</v>
      </c>
      <c r="R372" s="118">
        <f t="shared" si="11"/>
        <v>0.001519026359</v>
      </c>
      <c r="S372" s="119">
        <f t="shared" si="12"/>
        <v>0.3396975471</v>
      </c>
      <c r="T372" s="120">
        <f t="shared" si="13"/>
        <v>0.3405511811</v>
      </c>
      <c r="U372" s="121">
        <f t="shared" si="14"/>
        <v>-0.0008536339529</v>
      </c>
      <c r="V372" s="122">
        <f t="shared" si="15"/>
        <v>-0.5797478097</v>
      </c>
    </row>
    <row r="373">
      <c r="A373" s="31">
        <v>653.0</v>
      </c>
      <c r="B373" s="32">
        <v>1514.0</v>
      </c>
      <c r="C373" s="33">
        <v>1844.0</v>
      </c>
      <c r="D373" s="55">
        <f t="shared" si="1"/>
        <v>1423</v>
      </c>
      <c r="E373" s="35">
        <v>529.0</v>
      </c>
      <c r="F373" s="36">
        <v>226.0</v>
      </c>
      <c r="G373" s="37">
        <v>263.0</v>
      </c>
      <c r="H373" s="38">
        <v>405.0</v>
      </c>
      <c r="I373" s="111">
        <f t="shared" si="2"/>
        <v>0.5663811563</v>
      </c>
      <c r="J373" s="112">
        <f t="shared" si="3"/>
        <v>0.5378323108</v>
      </c>
      <c r="K373" s="113">
        <f t="shared" si="4"/>
        <v>0.5565706254</v>
      </c>
      <c r="L373" s="114">
        <f t="shared" si="5"/>
        <v>0.5235546039</v>
      </c>
      <c r="M373" s="115">
        <f t="shared" si="6"/>
        <v>0.6563598032</v>
      </c>
      <c r="N373" s="116">
        <f t="shared" si="7"/>
        <v>0.5565706254</v>
      </c>
      <c r="O373" s="117">
        <f t="shared" si="8"/>
        <v>0.5565706254</v>
      </c>
      <c r="P373" s="118">
        <f t="shared" si="9"/>
        <v>0.8786834427</v>
      </c>
      <c r="Q373" s="118">
        <f t="shared" si="10"/>
        <v>-0.3129674052</v>
      </c>
      <c r="R373" s="118">
        <f t="shared" si="11"/>
        <v>0.001519026359</v>
      </c>
      <c r="S373" s="119">
        <f t="shared" si="12"/>
        <v>0.5672350638</v>
      </c>
      <c r="T373" s="120">
        <f t="shared" si="13"/>
        <v>0.5663811563</v>
      </c>
      <c r="U373" s="121">
        <f t="shared" si="14"/>
        <v>0.0008539075126</v>
      </c>
      <c r="V373" s="122">
        <f t="shared" si="15"/>
        <v>-0.5834928591</v>
      </c>
    </row>
    <row r="374">
      <c r="A374" s="31">
        <v>779.0</v>
      </c>
      <c r="B374" s="32">
        <v>3602.0</v>
      </c>
      <c r="C374" s="33">
        <v>2350.0</v>
      </c>
      <c r="D374" s="55">
        <f t="shared" si="1"/>
        <v>1667</v>
      </c>
      <c r="E374" s="35">
        <v>527.0</v>
      </c>
      <c r="F374" s="36">
        <v>341.0</v>
      </c>
      <c r="G374" s="37">
        <v>290.0</v>
      </c>
      <c r="H374" s="38">
        <v>509.0</v>
      </c>
      <c r="I374" s="111">
        <f t="shared" si="2"/>
        <v>0.5086872587</v>
      </c>
      <c r="J374" s="112">
        <f t="shared" si="3"/>
        <v>0.4595879556</v>
      </c>
      <c r="K374" s="113">
        <f t="shared" si="4"/>
        <v>0.4901019796</v>
      </c>
      <c r="L374" s="114">
        <f t="shared" si="5"/>
        <v>0.6090733591</v>
      </c>
      <c r="M374" s="115">
        <f t="shared" si="6"/>
        <v>0.6214757049</v>
      </c>
      <c r="N374" s="116">
        <f t="shared" si="7"/>
        <v>0.4901019796</v>
      </c>
      <c r="O374" s="117">
        <f t="shared" si="8"/>
        <v>0.4901019796</v>
      </c>
      <c r="P374" s="118">
        <f t="shared" si="9"/>
        <v>0.7737463586</v>
      </c>
      <c r="Q374" s="118">
        <f t="shared" si="10"/>
        <v>-0.26743661</v>
      </c>
      <c r="R374" s="118">
        <f t="shared" si="11"/>
        <v>0.001519026359</v>
      </c>
      <c r="S374" s="119">
        <f t="shared" si="12"/>
        <v>0.5078287749</v>
      </c>
      <c r="T374" s="120">
        <f t="shared" si="13"/>
        <v>0.5086872587</v>
      </c>
      <c r="U374" s="121">
        <f t="shared" si="14"/>
        <v>-0.0008584837502</v>
      </c>
      <c r="V374" s="122">
        <f t="shared" si="15"/>
        <v>-0.5800372333</v>
      </c>
    </row>
    <row r="375">
      <c r="A375" s="31">
        <v>443.0</v>
      </c>
      <c r="B375" s="32">
        <v>1327.0</v>
      </c>
      <c r="C375" s="33">
        <v>2298.0</v>
      </c>
      <c r="D375" s="55">
        <f t="shared" si="1"/>
        <v>1476</v>
      </c>
      <c r="E375" s="35">
        <v>356.0</v>
      </c>
      <c r="F375" s="36">
        <v>372.0</v>
      </c>
      <c r="G375" s="37">
        <v>165.0</v>
      </c>
      <c r="H375" s="38">
        <v>583.0</v>
      </c>
      <c r="I375" s="111">
        <f t="shared" si="2"/>
        <v>0.3791267306</v>
      </c>
      <c r="J375" s="112">
        <f t="shared" si="3"/>
        <v>0.3072625698</v>
      </c>
      <c r="K375" s="113">
        <f t="shared" si="4"/>
        <v>0.3529810298</v>
      </c>
      <c r="L375" s="114">
        <f t="shared" si="5"/>
        <v>0.571884984</v>
      </c>
      <c r="M375" s="115">
        <f t="shared" si="6"/>
        <v>0.6361788618</v>
      </c>
      <c r="N375" s="116">
        <f t="shared" si="7"/>
        <v>0.3529810298</v>
      </c>
      <c r="O375" s="117">
        <f t="shared" si="8"/>
        <v>0.3529810298</v>
      </c>
      <c r="P375" s="118">
        <f t="shared" si="9"/>
        <v>0.5572672583</v>
      </c>
      <c r="Q375" s="118">
        <f t="shared" si="10"/>
        <v>-0.1787976796</v>
      </c>
      <c r="R375" s="118">
        <f t="shared" si="11"/>
        <v>0.001519026359</v>
      </c>
      <c r="S375" s="119">
        <f t="shared" si="12"/>
        <v>0.379988605</v>
      </c>
      <c r="T375" s="120">
        <f t="shared" si="13"/>
        <v>0.3791267306</v>
      </c>
      <c r="U375" s="121">
        <f t="shared" si="14"/>
        <v>0.0008618744576</v>
      </c>
      <c r="V375" s="122">
        <f t="shared" si="15"/>
        <v>-0.5847101851</v>
      </c>
    </row>
    <row r="376">
      <c r="A376" s="31">
        <v>477.0</v>
      </c>
      <c r="B376" s="32">
        <v>3771.0</v>
      </c>
      <c r="C376" s="33">
        <v>1055.0</v>
      </c>
      <c r="D376" s="55">
        <f t="shared" si="1"/>
        <v>692</v>
      </c>
      <c r="E376" s="35">
        <v>206.0</v>
      </c>
      <c r="F376" s="36">
        <v>156.0</v>
      </c>
      <c r="G376" s="37">
        <v>95.0</v>
      </c>
      <c r="H376" s="38">
        <v>235.0</v>
      </c>
      <c r="I376" s="111">
        <f t="shared" si="2"/>
        <v>0.4671201814</v>
      </c>
      <c r="J376" s="112">
        <f t="shared" si="3"/>
        <v>0.3784860558</v>
      </c>
      <c r="K376" s="113">
        <f t="shared" si="4"/>
        <v>0.4349710983</v>
      </c>
      <c r="L376" s="114">
        <f t="shared" si="5"/>
        <v>0.5691609977</v>
      </c>
      <c r="M376" s="115">
        <f t="shared" si="6"/>
        <v>0.637283237</v>
      </c>
      <c r="N376" s="116">
        <f t="shared" si="7"/>
        <v>0.4349710983</v>
      </c>
      <c r="O376" s="117">
        <f t="shared" si="8"/>
        <v>0.4349710983</v>
      </c>
      <c r="P376" s="118">
        <f t="shared" si="9"/>
        <v>0.6867087206</v>
      </c>
      <c r="Q376" s="118">
        <f t="shared" si="10"/>
        <v>-0.2202429947</v>
      </c>
      <c r="R376" s="118">
        <f t="shared" si="11"/>
        <v>0.001519026359</v>
      </c>
      <c r="S376" s="119">
        <f t="shared" si="12"/>
        <v>0.4679847522</v>
      </c>
      <c r="T376" s="120">
        <f t="shared" si="13"/>
        <v>0.4671201814</v>
      </c>
      <c r="U376" s="121">
        <f t="shared" si="14"/>
        <v>0.0008645708055</v>
      </c>
      <c r="V376" s="122">
        <f t="shared" si="15"/>
        <v>-0.5841894626</v>
      </c>
    </row>
    <row r="377">
      <c r="A377" s="31">
        <v>146.0</v>
      </c>
      <c r="B377" s="32" t="s">
        <v>292</v>
      </c>
      <c r="C377" s="33">
        <v>568.0</v>
      </c>
      <c r="D377" s="55">
        <f t="shared" si="1"/>
        <v>459</v>
      </c>
      <c r="E377" s="35">
        <v>126.0</v>
      </c>
      <c r="F377" s="36">
        <v>105.0</v>
      </c>
      <c r="G377" s="37">
        <v>71.0</v>
      </c>
      <c r="H377" s="38">
        <v>157.0</v>
      </c>
      <c r="I377" s="111">
        <f t="shared" si="2"/>
        <v>0.445229682</v>
      </c>
      <c r="J377" s="112">
        <f t="shared" si="3"/>
        <v>0.4034090909</v>
      </c>
      <c r="K377" s="113">
        <f t="shared" si="4"/>
        <v>0.4291938998</v>
      </c>
      <c r="L377" s="114">
        <f t="shared" si="5"/>
        <v>0.6219081272</v>
      </c>
      <c r="M377" s="115">
        <f t="shared" si="6"/>
        <v>0.6165577342</v>
      </c>
      <c r="N377" s="116">
        <f t="shared" si="7"/>
        <v>0.4291938998</v>
      </c>
      <c r="O377" s="117">
        <f t="shared" si="8"/>
        <v>0.4291938998</v>
      </c>
      <c r="P377" s="118">
        <f t="shared" si="9"/>
        <v>0.6775879937</v>
      </c>
      <c r="Q377" s="118">
        <f t="shared" si="10"/>
        <v>-0.2347458378</v>
      </c>
      <c r="R377" s="118">
        <f t="shared" si="11"/>
        <v>0.001519026359</v>
      </c>
      <c r="S377" s="119">
        <f t="shared" si="12"/>
        <v>0.4443611822</v>
      </c>
      <c r="T377" s="120">
        <f t="shared" si="13"/>
        <v>0.445229682</v>
      </c>
      <c r="U377" s="121">
        <f t="shared" si="14"/>
        <v>-0.0008684997598</v>
      </c>
      <c r="V377" s="122">
        <f t="shared" si="15"/>
        <v>-0.5797522747</v>
      </c>
    </row>
    <row r="378">
      <c r="A378" s="31">
        <v>481.0</v>
      </c>
      <c r="B378" s="32">
        <v>1367.0</v>
      </c>
      <c r="C378" s="33">
        <v>2302.0</v>
      </c>
      <c r="D378" s="55">
        <f t="shared" si="1"/>
        <v>1425</v>
      </c>
      <c r="E378" s="35">
        <v>366.0</v>
      </c>
      <c r="F378" s="36">
        <v>298.0</v>
      </c>
      <c r="G378" s="37">
        <v>179.0</v>
      </c>
      <c r="H378" s="38">
        <v>582.0</v>
      </c>
      <c r="I378" s="111">
        <f t="shared" si="2"/>
        <v>0.3860759494</v>
      </c>
      <c r="J378" s="112">
        <f t="shared" si="3"/>
        <v>0.3752620545</v>
      </c>
      <c r="K378" s="113">
        <f t="shared" si="4"/>
        <v>0.3824561404</v>
      </c>
      <c r="L378" s="114">
        <f t="shared" si="5"/>
        <v>0.503164557</v>
      </c>
      <c r="M378" s="115">
        <f t="shared" si="6"/>
        <v>0.6652631579</v>
      </c>
      <c r="N378" s="116">
        <f t="shared" si="7"/>
        <v>0.3824561404</v>
      </c>
      <c r="O378" s="117">
        <f t="shared" si="8"/>
        <v>0.3824561404</v>
      </c>
      <c r="P378" s="118">
        <f t="shared" si="9"/>
        <v>0.6038009602</v>
      </c>
      <c r="Q378" s="118">
        <f t="shared" si="10"/>
        <v>-0.2183669317</v>
      </c>
      <c r="R378" s="118">
        <f t="shared" si="11"/>
        <v>0.001519026359</v>
      </c>
      <c r="S378" s="119">
        <f t="shared" si="12"/>
        <v>0.3869530549</v>
      </c>
      <c r="T378" s="120">
        <f t="shared" si="13"/>
        <v>0.3860759494</v>
      </c>
      <c r="U378" s="121">
        <f t="shared" si="14"/>
        <v>0.0008771055509</v>
      </c>
      <c r="V378" s="122">
        <f t="shared" si="15"/>
        <v>-0.5842424903</v>
      </c>
    </row>
    <row r="379">
      <c r="A379" s="31">
        <v>293.0</v>
      </c>
      <c r="B379" s="32">
        <v>3864.0</v>
      </c>
      <c r="C379" s="33">
        <v>1770.0</v>
      </c>
      <c r="D379" s="55">
        <f t="shared" si="1"/>
        <v>1120</v>
      </c>
      <c r="E379" s="35">
        <v>281.0</v>
      </c>
      <c r="F379" s="36">
        <v>224.0</v>
      </c>
      <c r="G379" s="37">
        <v>170.0</v>
      </c>
      <c r="H379" s="38">
        <v>445.0</v>
      </c>
      <c r="I379" s="111">
        <f t="shared" si="2"/>
        <v>0.3870523416</v>
      </c>
      <c r="J379" s="112">
        <f t="shared" si="3"/>
        <v>0.4314720812</v>
      </c>
      <c r="K379" s="113">
        <f t="shared" si="4"/>
        <v>0.4026785714</v>
      </c>
      <c r="L379" s="114">
        <f t="shared" si="5"/>
        <v>0.5426997245</v>
      </c>
      <c r="M379" s="115">
        <f t="shared" si="6"/>
        <v>0.6482142857</v>
      </c>
      <c r="N379" s="116">
        <f t="shared" si="7"/>
        <v>0.4026785714</v>
      </c>
      <c r="O379" s="117">
        <f t="shared" si="8"/>
        <v>0.4026785714</v>
      </c>
      <c r="P379" s="118">
        <f t="shared" si="9"/>
        <v>0.6357270349</v>
      </c>
      <c r="Q379" s="118">
        <f t="shared" si="10"/>
        <v>-0.2510758371</v>
      </c>
      <c r="R379" s="118">
        <f t="shared" si="11"/>
        <v>0.001519026359</v>
      </c>
      <c r="S379" s="119">
        <f t="shared" si="12"/>
        <v>0.3861702242</v>
      </c>
      <c r="T379" s="120">
        <f t="shared" si="13"/>
        <v>0.3870523416</v>
      </c>
      <c r="U379" s="121">
        <f t="shared" si="14"/>
        <v>-0.000882117446</v>
      </c>
      <c r="V379" s="122">
        <f t="shared" si="15"/>
        <v>-0.5798607386</v>
      </c>
    </row>
    <row r="380">
      <c r="A380" s="31">
        <v>92.0</v>
      </c>
      <c r="B380" s="32">
        <v>3430.0</v>
      </c>
      <c r="C380" s="33">
        <v>1331.0</v>
      </c>
      <c r="D380" s="55">
        <f t="shared" si="1"/>
        <v>923</v>
      </c>
      <c r="E380" s="35">
        <v>247.0</v>
      </c>
      <c r="F380" s="36">
        <v>178.0</v>
      </c>
      <c r="G380" s="37">
        <v>144.0</v>
      </c>
      <c r="H380" s="38">
        <v>354.0</v>
      </c>
      <c r="I380" s="111">
        <f t="shared" si="2"/>
        <v>0.4109816972</v>
      </c>
      <c r="J380" s="112">
        <f t="shared" si="3"/>
        <v>0.4472049689</v>
      </c>
      <c r="K380" s="113">
        <f t="shared" si="4"/>
        <v>0.4236186349</v>
      </c>
      <c r="L380" s="114">
        <f t="shared" si="5"/>
        <v>0.5357737105</v>
      </c>
      <c r="M380" s="115">
        <f t="shared" si="6"/>
        <v>0.6511375948</v>
      </c>
      <c r="N380" s="116">
        <f t="shared" si="7"/>
        <v>0.4236186349</v>
      </c>
      <c r="O380" s="117">
        <f t="shared" si="8"/>
        <v>0.4236186349</v>
      </c>
      <c r="P380" s="118">
        <f t="shared" si="9"/>
        <v>0.6687860686</v>
      </c>
      <c r="Q380" s="118">
        <f t="shared" si="10"/>
        <v>-0.2602308859</v>
      </c>
      <c r="R380" s="118">
        <f t="shared" si="11"/>
        <v>0.001519026359</v>
      </c>
      <c r="S380" s="119">
        <f t="shared" si="12"/>
        <v>0.410074209</v>
      </c>
      <c r="T380" s="120">
        <f t="shared" si="13"/>
        <v>0.4109816972</v>
      </c>
      <c r="U380" s="121">
        <f t="shared" si="14"/>
        <v>-0.0009074881371</v>
      </c>
      <c r="V380" s="122">
        <f t="shared" si="15"/>
        <v>-0.5798759312</v>
      </c>
    </row>
    <row r="381">
      <c r="A381" s="31">
        <v>19.0</v>
      </c>
      <c r="B381" s="32">
        <v>6544.0</v>
      </c>
      <c r="C381" s="33">
        <v>1300.0</v>
      </c>
      <c r="D381" s="55">
        <f t="shared" si="1"/>
        <v>946</v>
      </c>
      <c r="E381" s="35">
        <v>295.0</v>
      </c>
      <c r="F381" s="36">
        <v>163.0</v>
      </c>
      <c r="G381" s="37">
        <v>162.0</v>
      </c>
      <c r="H381" s="38">
        <v>326.0</v>
      </c>
      <c r="I381" s="111">
        <f t="shared" si="2"/>
        <v>0.4750402576</v>
      </c>
      <c r="J381" s="112">
        <f t="shared" si="3"/>
        <v>0.4984615385</v>
      </c>
      <c r="K381" s="113">
        <f t="shared" si="4"/>
        <v>0.4830866808</v>
      </c>
      <c r="L381" s="114">
        <f t="shared" si="5"/>
        <v>0.5233494364</v>
      </c>
      <c r="M381" s="115">
        <f t="shared" si="6"/>
        <v>0.656448203</v>
      </c>
      <c r="N381" s="116">
        <f t="shared" si="7"/>
        <v>0.4830866808</v>
      </c>
      <c r="O381" s="117">
        <f t="shared" si="8"/>
        <v>0.4830866808</v>
      </c>
      <c r="P381" s="118">
        <f t="shared" si="9"/>
        <v>0.7626709862</v>
      </c>
      <c r="Q381" s="118">
        <f t="shared" si="10"/>
        <v>-0.290057349</v>
      </c>
      <c r="R381" s="118">
        <f t="shared" si="11"/>
        <v>0.001519026359</v>
      </c>
      <c r="S381" s="119">
        <f t="shared" si="12"/>
        <v>0.4741326635</v>
      </c>
      <c r="T381" s="120">
        <f t="shared" si="13"/>
        <v>0.4750402576</v>
      </c>
      <c r="U381" s="121">
        <f t="shared" si="14"/>
        <v>-0.0009075941456</v>
      </c>
      <c r="V381" s="122">
        <f t="shared" si="15"/>
        <v>-0.5800843848</v>
      </c>
    </row>
    <row r="382">
      <c r="A382" s="31">
        <v>797.0</v>
      </c>
      <c r="B382" s="32">
        <v>1343.0</v>
      </c>
      <c r="C382" s="33">
        <v>1079.0</v>
      </c>
      <c r="D382" s="55">
        <f t="shared" si="1"/>
        <v>755</v>
      </c>
      <c r="E382" s="35">
        <v>280.0</v>
      </c>
      <c r="F382" s="36">
        <v>129.0</v>
      </c>
      <c r="G382" s="37">
        <v>139.0</v>
      </c>
      <c r="H382" s="38">
        <v>207.0</v>
      </c>
      <c r="I382" s="111">
        <f t="shared" si="2"/>
        <v>0.5749486653</v>
      </c>
      <c r="J382" s="112">
        <f t="shared" si="3"/>
        <v>0.5186567164</v>
      </c>
      <c r="K382" s="113">
        <f t="shared" si="4"/>
        <v>0.5549668874</v>
      </c>
      <c r="L382" s="114">
        <f t="shared" si="5"/>
        <v>0.5503080082</v>
      </c>
      <c r="M382" s="115">
        <f t="shared" si="6"/>
        <v>0.6450331126</v>
      </c>
      <c r="N382" s="116">
        <f t="shared" si="7"/>
        <v>0.5549668874</v>
      </c>
      <c r="O382" s="117">
        <f t="shared" si="8"/>
        <v>0.5549668874</v>
      </c>
      <c r="P382" s="118">
        <f t="shared" si="9"/>
        <v>0.8761515483</v>
      </c>
      <c r="Q382" s="118">
        <f t="shared" si="10"/>
        <v>-0.3018090276</v>
      </c>
      <c r="R382" s="118">
        <f t="shared" si="11"/>
        <v>0.001519026359</v>
      </c>
      <c r="S382" s="119">
        <f t="shared" si="12"/>
        <v>0.5758615471</v>
      </c>
      <c r="T382" s="120">
        <f t="shared" si="13"/>
        <v>0.5749486653</v>
      </c>
      <c r="U382" s="121">
        <f t="shared" si="14"/>
        <v>0.0009128817745</v>
      </c>
      <c r="V382" s="122">
        <f t="shared" si="15"/>
        <v>-0.5836652641</v>
      </c>
    </row>
    <row r="383">
      <c r="A383" s="31">
        <v>74.0</v>
      </c>
      <c r="B383" s="32" t="s">
        <v>75</v>
      </c>
      <c r="C383" s="33">
        <v>1063.0</v>
      </c>
      <c r="D383" s="55">
        <f t="shared" si="1"/>
        <v>773</v>
      </c>
      <c r="E383" s="35">
        <v>233.0</v>
      </c>
      <c r="F383" s="36">
        <v>118.0</v>
      </c>
      <c r="G383" s="37">
        <v>171.0</v>
      </c>
      <c r="H383" s="38">
        <v>251.0</v>
      </c>
      <c r="I383" s="111">
        <f t="shared" si="2"/>
        <v>0.4814049587</v>
      </c>
      <c r="J383" s="112">
        <f t="shared" si="3"/>
        <v>0.5916955017</v>
      </c>
      <c r="K383" s="113">
        <f t="shared" si="4"/>
        <v>0.5226390686</v>
      </c>
      <c r="L383" s="114">
        <f t="shared" si="5"/>
        <v>0.597107438</v>
      </c>
      <c r="M383" s="115">
        <f t="shared" si="6"/>
        <v>0.6261319534</v>
      </c>
      <c r="N383" s="116">
        <f t="shared" si="7"/>
        <v>0.5226390686</v>
      </c>
      <c r="O383" s="117">
        <f t="shared" si="8"/>
        <v>0.5226390686</v>
      </c>
      <c r="P383" s="118">
        <f t="shared" si="9"/>
        <v>0.8251141456</v>
      </c>
      <c r="Q383" s="118">
        <f t="shared" si="10"/>
        <v>-0.3443106748</v>
      </c>
      <c r="R383" s="118">
        <f t="shared" si="11"/>
        <v>0.001519026359</v>
      </c>
      <c r="S383" s="119">
        <f t="shared" si="12"/>
        <v>0.4823224971</v>
      </c>
      <c r="T383" s="120">
        <f t="shared" si="13"/>
        <v>0.4814049587</v>
      </c>
      <c r="U383" s="121">
        <f t="shared" si="14"/>
        <v>0.0009175384672</v>
      </c>
      <c r="V383" s="122">
        <f t="shared" si="15"/>
        <v>-0.5834558692</v>
      </c>
    </row>
    <row r="384">
      <c r="A384" s="31">
        <v>187.0</v>
      </c>
      <c r="B384" s="32">
        <v>2604.0</v>
      </c>
      <c r="C384" s="33">
        <v>1403.0</v>
      </c>
      <c r="D384" s="55">
        <f t="shared" si="1"/>
        <v>924</v>
      </c>
      <c r="E384" s="35">
        <v>281.0</v>
      </c>
      <c r="F384" s="36">
        <v>187.0</v>
      </c>
      <c r="G384" s="37">
        <v>141.0</v>
      </c>
      <c r="H384" s="38">
        <v>315.0</v>
      </c>
      <c r="I384" s="111">
        <f t="shared" si="2"/>
        <v>0.4714765101</v>
      </c>
      <c r="J384" s="112">
        <f t="shared" si="3"/>
        <v>0.4298780488</v>
      </c>
      <c r="K384" s="113">
        <f t="shared" si="4"/>
        <v>0.4567099567</v>
      </c>
      <c r="L384" s="114">
        <f t="shared" si="5"/>
        <v>0.5503355705</v>
      </c>
      <c r="M384" s="115">
        <f t="shared" si="6"/>
        <v>0.645021645</v>
      </c>
      <c r="N384" s="116">
        <f t="shared" si="7"/>
        <v>0.4567099567</v>
      </c>
      <c r="O384" s="117">
        <f t="shared" si="8"/>
        <v>0.4567099567</v>
      </c>
      <c r="P384" s="118">
        <f t="shared" si="9"/>
        <v>0.7210288483</v>
      </c>
      <c r="Q384" s="118">
        <f t="shared" si="10"/>
        <v>-0.2501482614</v>
      </c>
      <c r="R384" s="118">
        <f t="shared" si="11"/>
        <v>0.001519026359</v>
      </c>
      <c r="S384" s="119">
        <f t="shared" si="12"/>
        <v>0.4723996133</v>
      </c>
      <c r="T384" s="120">
        <f t="shared" si="13"/>
        <v>0.4714765101</v>
      </c>
      <c r="U384" s="121">
        <f t="shared" si="14"/>
        <v>0.000923103206</v>
      </c>
      <c r="V384" s="122">
        <f t="shared" si="15"/>
        <v>-0.5840525361</v>
      </c>
    </row>
    <row r="385">
      <c r="A385" s="31">
        <v>532.0</v>
      </c>
      <c r="B385" s="32">
        <v>5598.0</v>
      </c>
      <c r="C385" s="33">
        <v>1687.0</v>
      </c>
      <c r="D385" s="55">
        <f t="shared" si="1"/>
        <v>884</v>
      </c>
      <c r="E385" s="35">
        <v>151.0</v>
      </c>
      <c r="F385" s="36">
        <v>248.0</v>
      </c>
      <c r="G385" s="37">
        <v>101.0</v>
      </c>
      <c r="H385" s="38">
        <v>384.0</v>
      </c>
      <c r="I385" s="111">
        <f t="shared" si="2"/>
        <v>0.2822429907</v>
      </c>
      <c r="J385" s="112">
        <f t="shared" si="3"/>
        <v>0.2893982808</v>
      </c>
      <c r="K385" s="113">
        <f t="shared" si="4"/>
        <v>0.2850678733</v>
      </c>
      <c r="L385" s="114">
        <f t="shared" si="5"/>
        <v>0.6523364486</v>
      </c>
      <c r="M385" s="115">
        <f t="shared" si="6"/>
        <v>0.6052036199</v>
      </c>
      <c r="N385" s="116">
        <f t="shared" si="7"/>
        <v>0.2850678733</v>
      </c>
      <c r="O385" s="117">
        <f t="shared" si="8"/>
        <v>0.2850678733</v>
      </c>
      <c r="P385" s="118">
        <f t="shared" si="9"/>
        <v>0.4500496592</v>
      </c>
      <c r="Q385" s="118">
        <f t="shared" si="10"/>
        <v>-0.1684023574</v>
      </c>
      <c r="R385" s="118">
        <f t="shared" si="11"/>
        <v>0.001519026359</v>
      </c>
      <c r="S385" s="119">
        <f t="shared" si="12"/>
        <v>0.2831663282</v>
      </c>
      <c r="T385" s="120">
        <f t="shared" si="13"/>
        <v>0.2822429907</v>
      </c>
      <c r="U385" s="121">
        <f t="shared" si="14"/>
        <v>0.0009233375559</v>
      </c>
      <c r="V385" s="122">
        <f t="shared" si="15"/>
        <v>-0.5850957181</v>
      </c>
    </row>
    <row r="386">
      <c r="A386" s="31">
        <v>917.0</v>
      </c>
      <c r="B386" s="32">
        <v>1354.0</v>
      </c>
      <c r="C386" s="33">
        <v>1094.0</v>
      </c>
      <c r="D386" s="55">
        <f t="shared" si="1"/>
        <v>708</v>
      </c>
      <c r="E386" s="35">
        <v>153.0</v>
      </c>
      <c r="F386" s="36">
        <v>179.0</v>
      </c>
      <c r="G386" s="37">
        <v>106.0</v>
      </c>
      <c r="H386" s="38">
        <v>270.0</v>
      </c>
      <c r="I386" s="111">
        <f t="shared" si="2"/>
        <v>0.3617021277</v>
      </c>
      <c r="J386" s="112">
        <f t="shared" si="3"/>
        <v>0.3719298246</v>
      </c>
      <c r="K386" s="113">
        <f t="shared" si="4"/>
        <v>0.365819209</v>
      </c>
      <c r="L386" s="114">
        <f t="shared" si="5"/>
        <v>0.6737588652</v>
      </c>
      <c r="M386" s="115">
        <f t="shared" si="6"/>
        <v>0.5974576271</v>
      </c>
      <c r="N386" s="116">
        <f t="shared" si="7"/>
        <v>0.365819209</v>
      </c>
      <c r="O386" s="117">
        <f t="shared" si="8"/>
        <v>0.365819209</v>
      </c>
      <c r="P386" s="118">
        <f t="shared" si="9"/>
        <v>0.5775354776</v>
      </c>
      <c r="Q386" s="118">
        <f t="shared" si="10"/>
        <v>-0.2164278898</v>
      </c>
      <c r="R386" s="118">
        <f t="shared" si="11"/>
        <v>0.001519026359</v>
      </c>
      <c r="S386" s="119">
        <f t="shared" si="12"/>
        <v>0.3626266142</v>
      </c>
      <c r="T386" s="120">
        <f t="shared" si="13"/>
        <v>0.3617021277</v>
      </c>
      <c r="U386" s="121">
        <f t="shared" si="14"/>
        <v>0.0009244865056</v>
      </c>
      <c r="V386" s="122">
        <f t="shared" si="15"/>
        <v>-0.5843908232</v>
      </c>
    </row>
    <row r="387">
      <c r="A387" s="31">
        <v>897.0</v>
      </c>
      <c r="B387" s="32">
        <v>4612.0</v>
      </c>
      <c r="C387" s="33">
        <v>1833.0</v>
      </c>
      <c r="D387" s="55">
        <f t="shared" si="1"/>
        <v>983</v>
      </c>
      <c r="E387" s="35">
        <v>189.0</v>
      </c>
      <c r="F387" s="36">
        <v>257.0</v>
      </c>
      <c r="G387" s="37">
        <v>125.0</v>
      </c>
      <c r="H387" s="38">
        <v>412.0</v>
      </c>
      <c r="I387" s="111">
        <f t="shared" si="2"/>
        <v>0.3144758735</v>
      </c>
      <c r="J387" s="112">
        <f t="shared" si="3"/>
        <v>0.3272251309</v>
      </c>
      <c r="K387" s="113">
        <f t="shared" si="4"/>
        <v>0.3194303154</v>
      </c>
      <c r="L387" s="114">
        <f t="shared" si="5"/>
        <v>0.6356073211</v>
      </c>
      <c r="M387" s="115">
        <f t="shared" si="6"/>
        <v>0.6113936928</v>
      </c>
      <c r="N387" s="116">
        <f t="shared" si="7"/>
        <v>0.3194303154</v>
      </c>
      <c r="O387" s="117">
        <f t="shared" si="8"/>
        <v>0.3194303154</v>
      </c>
      <c r="P387" s="118">
        <f t="shared" si="9"/>
        <v>0.5042992145</v>
      </c>
      <c r="Q387" s="118">
        <f t="shared" si="10"/>
        <v>-0.1904139972</v>
      </c>
      <c r="R387" s="118">
        <f t="shared" si="11"/>
        <v>0.001519026359</v>
      </c>
      <c r="S387" s="119">
        <f t="shared" si="12"/>
        <v>0.3154042436</v>
      </c>
      <c r="T387" s="120">
        <f t="shared" si="13"/>
        <v>0.3144758735</v>
      </c>
      <c r="U387" s="121">
        <f t="shared" si="14"/>
        <v>0.0009283700622</v>
      </c>
      <c r="V387" s="122">
        <f t="shared" si="15"/>
        <v>-0.5847422744</v>
      </c>
    </row>
    <row r="388">
      <c r="A388" s="31">
        <v>95.0</v>
      </c>
      <c r="B388" s="32">
        <v>4512.0</v>
      </c>
      <c r="C388" s="33">
        <v>696.0</v>
      </c>
      <c r="D388" s="55">
        <f t="shared" si="1"/>
        <v>468</v>
      </c>
      <c r="E388" s="35">
        <v>121.0</v>
      </c>
      <c r="F388" s="36">
        <v>106.0</v>
      </c>
      <c r="G388" s="37">
        <v>61.0</v>
      </c>
      <c r="H388" s="38">
        <v>180.0</v>
      </c>
      <c r="I388" s="111">
        <f t="shared" si="2"/>
        <v>0.4019933555</v>
      </c>
      <c r="J388" s="112">
        <f t="shared" si="3"/>
        <v>0.3652694611</v>
      </c>
      <c r="K388" s="113">
        <f t="shared" si="4"/>
        <v>0.3888888889</v>
      </c>
      <c r="L388" s="114">
        <f t="shared" si="5"/>
        <v>0.5548172757</v>
      </c>
      <c r="M388" s="115">
        <f t="shared" si="6"/>
        <v>0.6431623932</v>
      </c>
      <c r="N388" s="116">
        <f t="shared" si="7"/>
        <v>0.3888888889</v>
      </c>
      <c r="O388" s="117">
        <f t="shared" si="8"/>
        <v>0.3888888889</v>
      </c>
      <c r="P388" s="118">
        <f t="shared" si="9"/>
        <v>0.6139566339</v>
      </c>
      <c r="Q388" s="118">
        <f t="shared" si="10"/>
        <v>-0.2125521899</v>
      </c>
      <c r="R388" s="118">
        <f t="shared" si="11"/>
        <v>0.001519026359</v>
      </c>
      <c r="S388" s="119">
        <f t="shared" si="12"/>
        <v>0.4029234704</v>
      </c>
      <c r="T388" s="120">
        <f t="shared" si="13"/>
        <v>0.4019933555</v>
      </c>
      <c r="U388" s="121">
        <f t="shared" si="14"/>
        <v>0.0009301149129</v>
      </c>
      <c r="V388" s="122">
        <f t="shared" si="15"/>
        <v>-0.5844515557</v>
      </c>
    </row>
    <row r="389">
      <c r="A389" s="31">
        <v>1031.0</v>
      </c>
      <c r="B389" s="32">
        <v>6684.0</v>
      </c>
      <c r="C389" s="33">
        <v>659.0</v>
      </c>
      <c r="D389" s="55">
        <f t="shared" si="1"/>
        <v>446</v>
      </c>
      <c r="E389" s="35">
        <v>152.0</v>
      </c>
      <c r="F389" s="36">
        <v>80.0</v>
      </c>
      <c r="G389" s="37">
        <v>95.0</v>
      </c>
      <c r="H389" s="38">
        <v>119.0</v>
      </c>
      <c r="I389" s="111">
        <f t="shared" si="2"/>
        <v>0.5608856089</v>
      </c>
      <c r="J389" s="112">
        <f t="shared" si="3"/>
        <v>0.5428571429</v>
      </c>
      <c r="K389" s="113">
        <f t="shared" si="4"/>
        <v>0.5538116592</v>
      </c>
      <c r="L389" s="114">
        <f t="shared" si="5"/>
        <v>0.6457564576</v>
      </c>
      <c r="M389" s="115">
        <f t="shared" si="6"/>
        <v>0.6076233184</v>
      </c>
      <c r="N389" s="116">
        <f t="shared" si="7"/>
        <v>0.5538116592</v>
      </c>
      <c r="O389" s="117">
        <f t="shared" si="8"/>
        <v>0.5538116592</v>
      </c>
      <c r="P389" s="118">
        <f t="shared" si="9"/>
        <v>0.8743277368</v>
      </c>
      <c r="Q389" s="118">
        <f t="shared" si="10"/>
        <v>-0.315891381</v>
      </c>
      <c r="R389" s="118">
        <f t="shared" si="11"/>
        <v>0.001519026359</v>
      </c>
      <c r="S389" s="119">
        <f t="shared" si="12"/>
        <v>0.5599553822</v>
      </c>
      <c r="T389" s="120">
        <f t="shared" si="13"/>
        <v>0.5608856089</v>
      </c>
      <c r="U389" s="121">
        <f t="shared" si="14"/>
        <v>-0.0009302266891</v>
      </c>
      <c r="V389" s="122">
        <f t="shared" si="15"/>
        <v>-0.5801916</v>
      </c>
    </row>
    <row r="390">
      <c r="A390" s="31">
        <v>1116.0</v>
      </c>
      <c r="B390" s="32">
        <v>4529.0</v>
      </c>
      <c r="C390" s="33">
        <v>1560.0</v>
      </c>
      <c r="D390" s="55">
        <f t="shared" si="1"/>
        <v>600</v>
      </c>
      <c r="E390" s="35">
        <v>62.0</v>
      </c>
      <c r="F390" s="36">
        <v>161.0</v>
      </c>
      <c r="G390" s="37">
        <v>51.0</v>
      </c>
      <c r="H390" s="38">
        <v>326.0</v>
      </c>
      <c r="I390" s="111">
        <f t="shared" si="2"/>
        <v>0.1597938144</v>
      </c>
      <c r="J390" s="112">
        <f t="shared" si="3"/>
        <v>0.2405660377</v>
      </c>
      <c r="K390" s="113">
        <f t="shared" si="4"/>
        <v>0.1883333333</v>
      </c>
      <c r="L390" s="114">
        <f t="shared" si="5"/>
        <v>0.5463917526</v>
      </c>
      <c r="M390" s="115">
        <f t="shared" si="6"/>
        <v>0.6466666667</v>
      </c>
      <c r="N390" s="116">
        <f t="shared" si="7"/>
        <v>0.1883333333</v>
      </c>
      <c r="O390" s="117">
        <f t="shared" si="8"/>
        <v>0.1883333333</v>
      </c>
      <c r="P390" s="118">
        <f t="shared" si="9"/>
        <v>0.297330427</v>
      </c>
      <c r="Q390" s="118">
        <f t="shared" si="10"/>
        <v>-0.1399866224</v>
      </c>
      <c r="R390" s="118">
        <f t="shared" si="11"/>
        <v>0.001519026359</v>
      </c>
      <c r="S390" s="119">
        <f t="shared" si="12"/>
        <v>0.1588628309</v>
      </c>
      <c r="T390" s="120">
        <f t="shared" si="13"/>
        <v>0.1597938144</v>
      </c>
      <c r="U390" s="121">
        <f t="shared" si="14"/>
        <v>-0.0009309834987</v>
      </c>
      <c r="V390" s="122">
        <f t="shared" si="15"/>
        <v>-0.5780352049</v>
      </c>
    </row>
    <row r="391">
      <c r="A391" s="31">
        <v>1099.0</v>
      </c>
      <c r="B391" s="32">
        <v>4552.0</v>
      </c>
      <c r="C391" s="33">
        <v>1416.0</v>
      </c>
      <c r="D391" s="55">
        <f t="shared" si="1"/>
        <v>641</v>
      </c>
      <c r="E391" s="35">
        <v>63.0</v>
      </c>
      <c r="F391" s="36">
        <v>167.0</v>
      </c>
      <c r="G391" s="37">
        <v>69.0</v>
      </c>
      <c r="H391" s="38">
        <v>342.0</v>
      </c>
      <c r="I391" s="111">
        <f t="shared" si="2"/>
        <v>0.1555555556</v>
      </c>
      <c r="J391" s="112">
        <f t="shared" si="3"/>
        <v>0.2923728814</v>
      </c>
      <c r="K391" s="113">
        <f t="shared" si="4"/>
        <v>0.2059282371</v>
      </c>
      <c r="L391" s="114">
        <f t="shared" si="5"/>
        <v>0.5827160494</v>
      </c>
      <c r="M391" s="115">
        <f t="shared" si="6"/>
        <v>0.631825273</v>
      </c>
      <c r="N391" s="116">
        <f t="shared" si="7"/>
        <v>0.2059282371</v>
      </c>
      <c r="O391" s="117">
        <f t="shared" si="8"/>
        <v>0.2059282371</v>
      </c>
      <c r="P391" s="118">
        <f t="shared" si="9"/>
        <v>0.3251083045</v>
      </c>
      <c r="Q391" s="118">
        <f t="shared" si="10"/>
        <v>-0.1701332928</v>
      </c>
      <c r="R391" s="118">
        <f t="shared" si="11"/>
        <v>0.001519026359</v>
      </c>
      <c r="S391" s="119">
        <f t="shared" si="12"/>
        <v>0.156494038</v>
      </c>
      <c r="T391" s="120">
        <f t="shared" si="13"/>
        <v>0.1555555556</v>
      </c>
      <c r="U391" s="121">
        <f t="shared" si="14"/>
        <v>0.0009384824284</v>
      </c>
      <c r="V391" s="122">
        <f t="shared" si="15"/>
        <v>-0.5851150574</v>
      </c>
    </row>
    <row r="392">
      <c r="A392" s="31">
        <v>238.0</v>
      </c>
      <c r="B392" s="32">
        <v>3801.0</v>
      </c>
      <c r="C392" s="33">
        <v>790.0</v>
      </c>
      <c r="D392" s="55">
        <f t="shared" si="1"/>
        <v>417</v>
      </c>
      <c r="E392" s="35">
        <v>64.0</v>
      </c>
      <c r="F392" s="36">
        <v>111.0</v>
      </c>
      <c r="G392" s="37">
        <v>44.0</v>
      </c>
      <c r="H392" s="38">
        <v>198.0</v>
      </c>
      <c r="I392" s="111">
        <f t="shared" si="2"/>
        <v>0.2442748092</v>
      </c>
      <c r="J392" s="112">
        <f t="shared" si="3"/>
        <v>0.2838709677</v>
      </c>
      <c r="K392" s="113">
        <f t="shared" si="4"/>
        <v>0.2589928058</v>
      </c>
      <c r="L392" s="114">
        <f t="shared" si="5"/>
        <v>0.5916030534</v>
      </c>
      <c r="M392" s="115">
        <f t="shared" si="6"/>
        <v>0.6282973621</v>
      </c>
      <c r="N392" s="116">
        <f t="shared" si="7"/>
        <v>0.2589928058</v>
      </c>
      <c r="O392" s="117">
        <f t="shared" si="8"/>
        <v>0.2589928058</v>
      </c>
      <c r="P392" s="118">
        <f t="shared" si="9"/>
        <v>0.4088837603</v>
      </c>
      <c r="Q392" s="118">
        <f t="shared" si="10"/>
        <v>-0.1651859853</v>
      </c>
      <c r="R392" s="118">
        <f t="shared" si="11"/>
        <v>0.001519026359</v>
      </c>
      <c r="S392" s="119">
        <f t="shared" si="12"/>
        <v>0.2452168013</v>
      </c>
      <c r="T392" s="120">
        <f t="shared" si="13"/>
        <v>0.2442748092</v>
      </c>
      <c r="U392" s="121">
        <f t="shared" si="14"/>
        <v>0.0009419921832</v>
      </c>
      <c r="V392" s="122">
        <f t="shared" si="15"/>
        <v>-0.5852235571</v>
      </c>
    </row>
    <row r="393">
      <c r="A393" s="31">
        <v>524.0</v>
      </c>
      <c r="B393" s="32">
        <v>7611.0</v>
      </c>
      <c r="C393" s="33">
        <v>1307.0</v>
      </c>
      <c r="D393" s="55">
        <f t="shared" si="1"/>
        <v>985</v>
      </c>
      <c r="E393" s="35">
        <v>405.0</v>
      </c>
      <c r="F393" s="36">
        <v>122.0</v>
      </c>
      <c r="G393" s="37">
        <v>189.0</v>
      </c>
      <c r="H393" s="38">
        <v>269.0</v>
      </c>
      <c r="I393" s="111">
        <f t="shared" si="2"/>
        <v>0.6008902077</v>
      </c>
      <c r="J393" s="112">
        <f t="shared" si="3"/>
        <v>0.6077170418</v>
      </c>
      <c r="K393" s="113">
        <f t="shared" si="4"/>
        <v>0.6030456853</v>
      </c>
      <c r="L393" s="114">
        <f t="shared" si="5"/>
        <v>0.4614243323</v>
      </c>
      <c r="M393" s="115">
        <f t="shared" si="6"/>
        <v>0.6842639594</v>
      </c>
      <c r="N393" s="116">
        <f t="shared" si="7"/>
        <v>0.6030456853</v>
      </c>
      <c r="O393" s="117">
        <f t="shared" si="8"/>
        <v>0.6030456853</v>
      </c>
      <c r="P393" s="118">
        <f t="shared" si="9"/>
        <v>0.9520557403</v>
      </c>
      <c r="Q393" s="118">
        <f t="shared" si="10"/>
        <v>-0.3536336919</v>
      </c>
      <c r="R393" s="118">
        <f t="shared" si="11"/>
        <v>0.001519026359</v>
      </c>
      <c r="S393" s="119">
        <f t="shared" si="12"/>
        <v>0.5999410748</v>
      </c>
      <c r="T393" s="120">
        <f t="shared" si="13"/>
        <v>0.6008902077</v>
      </c>
      <c r="U393" s="121">
        <f t="shared" si="14"/>
        <v>-0.0009491328946</v>
      </c>
      <c r="V393" s="122">
        <f t="shared" si="15"/>
        <v>-0.5803433748</v>
      </c>
    </row>
    <row r="394">
      <c r="A394" s="31">
        <v>912.0</v>
      </c>
      <c r="B394" s="32">
        <v>2479.0</v>
      </c>
      <c r="C394" s="33">
        <v>2477.0</v>
      </c>
      <c r="D394" s="55">
        <f t="shared" si="1"/>
        <v>1541</v>
      </c>
      <c r="E394" s="35">
        <v>347.0</v>
      </c>
      <c r="F394" s="36">
        <v>371.0</v>
      </c>
      <c r="G394" s="37">
        <v>234.0</v>
      </c>
      <c r="H394" s="38">
        <v>589.0</v>
      </c>
      <c r="I394" s="111">
        <f t="shared" si="2"/>
        <v>0.3707264957</v>
      </c>
      <c r="J394" s="112">
        <f t="shared" si="3"/>
        <v>0.3867768595</v>
      </c>
      <c r="K394" s="113">
        <f t="shared" si="4"/>
        <v>0.377027904</v>
      </c>
      <c r="L394" s="114">
        <f t="shared" si="5"/>
        <v>0.6463675214</v>
      </c>
      <c r="M394" s="115">
        <f t="shared" si="6"/>
        <v>0.6073977936</v>
      </c>
      <c r="N394" s="116">
        <f t="shared" si="7"/>
        <v>0.377027904</v>
      </c>
      <c r="O394" s="117">
        <f t="shared" si="8"/>
        <v>0.377027904</v>
      </c>
      <c r="P394" s="118">
        <f t="shared" si="9"/>
        <v>0.5952311558</v>
      </c>
      <c r="Q394" s="118">
        <f t="shared" si="10"/>
        <v>-0.2250674563</v>
      </c>
      <c r="R394" s="118">
        <f t="shared" si="11"/>
        <v>0.001519026359</v>
      </c>
      <c r="S394" s="119">
        <f t="shared" si="12"/>
        <v>0.3716827258</v>
      </c>
      <c r="T394" s="120">
        <f t="shared" si="13"/>
        <v>0.3707264957</v>
      </c>
      <c r="U394" s="121">
        <f t="shared" si="14"/>
        <v>0.0009562300859</v>
      </c>
      <c r="V394" s="122">
        <f t="shared" si="15"/>
        <v>-0.5843774798</v>
      </c>
    </row>
    <row r="395">
      <c r="A395" s="31">
        <v>440.0</v>
      </c>
      <c r="B395" s="32">
        <v>4551.0</v>
      </c>
      <c r="C395" s="33">
        <v>1013.0</v>
      </c>
      <c r="D395" s="55">
        <f t="shared" si="1"/>
        <v>465</v>
      </c>
      <c r="E395" s="35">
        <v>64.0</v>
      </c>
      <c r="F395" s="36">
        <v>111.0</v>
      </c>
      <c r="G395" s="37">
        <v>56.0</v>
      </c>
      <c r="H395" s="38">
        <v>234.0</v>
      </c>
      <c r="I395" s="111">
        <f t="shared" si="2"/>
        <v>0.2147651007</v>
      </c>
      <c r="J395" s="112">
        <f t="shared" si="3"/>
        <v>0.3353293413</v>
      </c>
      <c r="K395" s="113">
        <f t="shared" si="4"/>
        <v>0.2580645161</v>
      </c>
      <c r="L395" s="114">
        <f t="shared" si="5"/>
        <v>0.5604026846</v>
      </c>
      <c r="M395" s="115">
        <f t="shared" si="6"/>
        <v>0.6408602151</v>
      </c>
      <c r="N395" s="116">
        <f t="shared" si="7"/>
        <v>0.2580645161</v>
      </c>
      <c r="O395" s="117">
        <f t="shared" si="8"/>
        <v>0.2580645161</v>
      </c>
      <c r="P395" s="118">
        <f t="shared" si="9"/>
        <v>0.4074182271</v>
      </c>
      <c r="Q395" s="118">
        <f t="shared" si="10"/>
        <v>-0.1951298792</v>
      </c>
      <c r="R395" s="118">
        <f t="shared" si="11"/>
        <v>0.001519026359</v>
      </c>
      <c r="S395" s="119">
        <f t="shared" si="12"/>
        <v>0.2138073742</v>
      </c>
      <c r="T395" s="120">
        <f t="shared" si="13"/>
        <v>0.2147651007</v>
      </c>
      <c r="U395" s="121">
        <f t="shared" si="14"/>
        <v>-0.0009577264249</v>
      </c>
      <c r="V395" s="122">
        <f t="shared" si="15"/>
        <v>-0.5790490985</v>
      </c>
    </row>
    <row r="396">
      <c r="A396" s="31">
        <v>1097.0</v>
      </c>
      <c r="B396" s="32">
        <v>6530.0</v>
      </c>
      <c r="C396" s="33">
        <v>1511.0</v>
      </c>
      <c r="D396" s="55">
        <f t="shared" si="1"/>
        <v>1065</v>
      </c>
      <c r="E396" s="35">
        <v>367.0</v>
      </c>
      <c r="F396" s="36">
        <v>223.0</v>
      </c>
      <c r="G396" s="37">
        <v>163.0</v>
      </c>
      <c r="H396" s="38">
        <v>312.0</v>
      </c>
      <c r="I396" s="111">
        <f t="shared" si="2"/>
        <v>0.5405007364</v>
      </c>
      <c r="J396" s="112">
        <f t="shared" si="3"/>
        <v>0.4222797927</v>
      </c>
      <c r="K396" s="113">
        <f t="shared" si="4"/>
        <v>0.4976525822</v>
      </c>
      <c r="L396" s="114">
        <f t="shared" si="5"/>
        <v>0.5684830633</v>
      </c>
      <c r="M396" s="115">
        <f t="shared" si="6"/>
        <v>0.6375586854</v>
      </c>
      <c r="N396" s="116">
        <f t="shared" si="7"/>
        <v>0.4976525822</v>
      </c>
      <c r="O396" s="117">
        <f t="shared" si="8"/>
        <v>0.4976525822</v>
      </c>
      <c r="P396" s="118">
        <f t="shared" si="9"/>
        <v>0.7856668393</v>
      </c>
      <c r="Q396" s="118">
        <f t="shared" si="10"/>
        <v>-0.2457267969</v>
      </c>
      <c r="R396" s="118">
        <f t="shared" si="11"/>
        <v>0.001519026359</v>
      </c>
      <c r="S396" s="119">
        <f t="shared" si="12"/>
        <v>0.5414590688</v>
      </c>
      <c r="T396" s="120">
        <f t="shared" si="13"/>
        <v>0.5405007364</v>
      </c>
      <c r="U396" s="121">
        <f t="shared" si="14"/>
        <v>0.0009583324167</v>
      </c>
      <c r="V396" s="122">
        <f t="shared" si="15"/>
        <v>-0.5841746007</v>
      </c>
    </row>
    <row r="397">
      <c r="A397" s="31">
        <v>702.0</v>
      </c>
      <c r="B397" s="32">
        <v>1525.0</v>
      </c>
      <c r="C397" s="33">
        <v>1710.0</v>
      </c>
      <c r="D397" s="55">
        <f t="shared" si="1"/>
        <v>1490</v>
      </c>
      <c r="E397" s="35">
        <v>388.0</v>
      </c>
      <c r="F397" s="36">
        <v>107.0</v>
      </c>
      <c r="G397" s="37">
        <v>444.0</v>
      </c>
      <c r="H397" s="38">
        <v>551.0</v>
      </c>
      <c r="I397" s="111">
        <f t="shared" si="2"/>
        <v>0.4132055378</v>
      </c>
      <c r="J397" s="112">
        <f t="shared" si="3"/>
        <v>0.8058076225</v>
      </c>
      <c r="K397" s="113">
        <f t="shared" si="4"/>
        <v>0.5583892617</v>
      </c>
      <c r="L397" s="114">
        <f t="shared" si="5"/>
        <v>0.5867944622</v>
      </c>
      <c r="M397" s="115">
        <f t="shared" si="6"/>
        <v>0.6302013423</v>
      </c>
      <c r="N397" s="116">
        <f t="shared" si="7"/>
        <v>0.5583892617</v>
      </c>
      <c r="O397" s="117">
        <f t="shared" si="8"/>
        <v>0.5583892617</v>
      </c>
      <c r="P397" s="118">
        <f t="shared" si="9"/>
        <v>0.8815546068</v>
      </c>
      <c r="Q397" s="118">
        <f t="shared" si="10"/>
        <v>-0.468903626</v>
      </c>
      <c r="R397" s="118">
        <f t="shared" si="11"/>
        <v>0.001519026359</v>
      </c>
      <c r="S397" s="119">
        <f t="shared" si="12"/>
        <v>0.4141700072</v>
      </c>
      <c r="T397" s="120">
        <f t="shared" si="13"/>
        <v>0.4132055378</v>
      </c>
      <c r="U397" s="121">
        <f t="shared" si="14"/>
        <v>0.0009644693789</v>
      </c>
      <c r="V397" s="122">
        <f t="shared" si="15"/>
        <v>-0.5831020733</v>
      </c>
    </row>
    <row r="398">
      <c r="A398" s="31">
        <v>930.0</v>
      </c>
      <c r="B398" s="32">
        <v>7581.0</v>
      </c>
      <c r="C398" s="33">
        <v>1636.0</v>
      </c>
      <c r="D398" s="55">
        <f t="shared" si="1"/>
        <v>1268</v>
      </c>
      <c r="E398" s="35">
        <v>535.0</v>
      </c>
      <c r="F398" s="36">
        <v>169.0</v>
      </c>
      <c r="G398" s="37">
        <v>261.0</v>
      </c>
      <c r="H398" s="38">
        <v>303.0</v>
      </c>
      <c r="I398" s="111">
        <f t="shared" si="2"/>
        <v>0.638424821</v>
      </c>
      <c r="J398" s="112">
        <f t="shared" si="3"/>
        <v>0.6069767442</v>
      </c>
      <c r="K398" s="113">
        <f t="shared" si="4"/>
        <v>0.6277602524</v>
      </c>
      <c r="L398" s="114">
        <f t="shared" si="5"/>
        <v>0.5131264916</v>
      </c>
      <c r="M398" s="115">
        <f t="shared" si="6"/>
        <v>0.6608832808</v>
      </c>
      <c r="N398" s="116">
        <f t="shared" si="7"/>
        <v>0.6277602524</v>
      </c>
      <c r="O398" s="117">
        <f t="shared" si="8"/>
        <v>0.6277602524</v>
      </c>
      <c r="P398" s="118">
        <f t="shared" si="9"/>
        <v>0.9910737551</v>
      </c>
      <c r="Q398" s="118">
        <f t="shared" si="10"/>
        <v>-0.3532029089</v>
      </c>
      <c r="R398" s="118">
        <f t="shared" si="11"/>
        <v>0.001519026359</v>
      </c>
      <c r="S398" s="119">
        <f t="shared" si="12"/>
        <v>0.6393898726</v>
      </c>
      <c r="T398" s="120">
        <f t="shared" si="13"/>
        <v>0.638424821</v>
      </c>
      <c r="U398" s="121">
        <f t="shared" si="14"/>
        <v>0.000965051617</v>
      </c>
      <c r="V398" s="122">
        <f t="shared" si="15"/>
        <v>-0.5834951073</v>
      </c>
    </row>
    <row r="399">
      <c r="A399" s="31">
        <v>860.0</v>
      </c>
      <c r="B399" s="32">
        <v>1704.0</v>
      </c>
      <c r="C399" s="33">
        <v>1340.0</v>
      </c>
      <c r="D399" s="55">
        <f t="shared" si="1"/>
        <v>888</v>
      </c>
      <c r="E399" s="35">
        <v>282.0</v>
      </c>
      <c r="F399" s="36">
        <v>208.0</v>
      </c>
      <c r="G399" s="37">
        <v>123.0</v>
      </c>
      <c r="H399" s="38">
        <v>275.0</v>
      </c>
      <c r="I399" s="111">
        <f t="shared" si="2"/>
        <v>0.5062836625</v>
      </c>
      <c r="J399" s="112">
        <f t="shared" si="3"/>
        <v>0.3716012085</v>
      </c>
      <c r="K399" s="113">
        <f t="shared" si="4"/>
        <v>0.4560810811</v>
      </c>
      <c r="L399" s="114">
        <f t="shared" si="5"/>
        <v>0.5942549372</v>
      </c>
      <c r="M399" s="115">
        <f t="shared" si="6"/>
        <v>0.6272522523</v>
      </c>
      <c r="N399" s="116">
        <f t="shared" si="7"/>
        <v>0.4560810811</v>
      </c>
      <c r="O399" s="117">
        <f t="shared" si="8"/>
        <v>0.4560810811</v>
      </c>
      <c r="P399" s="118">
        <f t="shared" si="9"/>
        <v>0.7200360137</v>
      </c>
      <c r="Q399" s="118">
        <f t="shared" si="10"/>
        <v>-0.2162366664</v>
      </c>
      <c r="R399" s="118">
        <f t="shared" si="11"/>
        <v>0.001519026359</v>
      </c>
      <c r="S399" s="119">
        <f t="shared" si="12"/>
        <v>0.5053183736</v>
      </c>
      <c r="T399" s="120">
        <f t="shared" si="13"/>
        <v>0.5062836625</v>
      </c>
      <c r="U399" s="121">
        <f t="shared" si="14"/>
        <v>-0.0009652888606</v>
      </c>
      <c r="V399" s="122">
        <f t="shared" si="15"/>
        <v>-0.5793075282</v>
      </c>
    </row>
    <row r="400">
      <c r="A400" s="31">
        <v>1191.0</v>
      </c>
      <c r="B400" s="32">
        <v>4507.0</v>
      </c>
      <c r="C400" s="33">
        <v>1912.0</v>
      </c>
      <c r="D400" s="55">
        <f t="shared" si="1"/>
        <v>1047</v>
      </c>
      <c r="E400" s="35">
        <v>116.0</v>
      </c>
      <c r="F400" s="36">
        <v>302.0</v>
      </c>
      <c r="G400" s="37">
        <v>62.0</v>
      </c>
      <c r="H400" s="38">
        <v>567.0</v>
      </c>
      <c r="I400" s="111">
        <f t="shared" si="2"/>
        <v>0.1698389458</v>
      </c>
      <c r="J400" s="112">
        <f t="shared" si="3"/>
        <v>0.1703296703</v>
      </c>
      <c r="K400" s="113">
        <f t="shared" si="4"/>
        <v>0.1700095511</v>
      </c>
      <c r="L400" s="114">
        <f t="shared" si="5"/>
        <v>0.532942899</v>
      </c>
      <c r="M400" s="115">
        <f t="shared" si="6"/>
        <v>0.6523400191</v>
      </c>
      <c r="N400" s="116">
        <f t="shared" si="7"/>
        <v>0.1700095511</v>
      </c>
      <c r="O400" s="117">
        <f t="shared" si="8"/>
        <v>0.1700095511</v>
      </c>
      <c r="P400" s="118">
        <f t="shared" si="9"/>
        <v>0.2684018359</v>
      </c>
      <c r="Q400" s="118">
        <f t="shared" si="10"/>
        <v>-0.09911571671</v>
      </c>
      <c r="R400" s="118">
        <f t="shared" si="11"/>
        <v>0.001519026359</v>
      </c>
      <c r="S400" s="119">
        <f t="shared" si="12"/>
        <v>0.1708051455</v>
      </c>
      <c r="T400" s="120">
        <f t="shared" si="13"/>
        <v>0.1698389458</v>
      </c>
      <c r="U400" s="121">
        <f t="shared" si="14"/>
        <v>0.0009661996805</v>
      </c>
      <c r="V400" s="122">
        <f t="shared" si="15"/>
        <v>-0.5875777027</v>
      </c>
    </row>
    <row r="401">
      <c r="A401" s="31">
        <v>94.0</v>
      </c>
      <c r="B401" s="32">
        <v>6734.0</v>
      </c>
      <c r="C401" s="33">
        <v>1709.0</v>
      </c>
      <c r="D401" s="55">
        <f t="shared" si="1"/>
        <v>1159</v>
      </c>
      <c r="E401" s="35">
        <v>292.0</v>
      </c>
      <c r="F401" s="36">
        <v>228.0</v>
      </c>
      <c r="G401" s="37">
        <v>182.0</v>
      </c>
      <c r="H401" s="38">
        <v>457.0</v>
      </c>
      <c r="I401" s="111">
        <f t="shared" si="2"/>
        <v>0.3898531375</v>
      </c>
      <c r="J401" s="112">
        <f t="shared" si="3"/>
        <v>0.443902439</v>
      </c>
      <c r="K401" s="113">
        <f t="shared" si="4"/>
        <v>0.4089732528</v>
      </c>
      <c r="L401" s="114">
        <f t="shared" si="5"/>
        <v>0.5473965287</v>
      </c>
      <c r="M401" s="115">
        <f t="shared" si="6"/>
        <v>0.6462467645</v>
      </c>
      <c r="N401" s="116">
        <f t="shared" si="7"/>
        <v>0.4089732528</v>
      </c>
      <c r="O401" s="117">
        <f t="shared" si="8"/>
        <v>0.4089732528</v>
      </c>
      <c r="P401" s="118">
        <f t="shared" si="9"/>
        <v>0.6456647357</v>
      </c>
      <c r="Q401" s="118">
        <f t="shared" si="10"/>
        <v>-0.2583091267</v>
      </c>
      <c r="R401" s="118">
        <f t="shared" si="11"/>
        <v>0.001519026359</v>
      </c>
      <c r="S401" s="119">
        <f t="shared" si="12"/>
        <v>0.3888746353</v>
      </c>
      <c r="T401" s="120">
        <f t="shared" si="13"/>
        <v>0.3898531375</v>
      </c>
      <c r="U401" s="121">
        <f t="shared" si="14"/>
        <v>-0.0009785021916</v>
      </c>
      <c r="V401" s="122">
        <f t="shared" si="15"/>
        <v>-0.5797008574</v>
      </c>
    </row>
    <row r="402">
      <c r="A402" s="31">
        <v>68.0</v>
      </c>
      <c r="B402" s="32">
        <v>3772.0</v>
      </c>
      <c r="C402" s="33">
        <v>1549.0</v>
      </c>
      <c r="D402" s="55">
        <f t="shared" si="1"/>
        <v>982</v>
      </c>
      <c r="E402" s="35">
        <v>256.0</v>
      </c>
      <c r="F402" s="36">
        <v>219.0</v>
      </c>
      <c r="G402" s="37">
        <v>129.0</v>
      </c>
      <c r="H402" s="38">
        <v>378.0</v>
      </c>
      <c r="I402" s="111">
        <f t="shared" si="2"/>
        <v>0.403785489</v>
      </c>
      <c r="J402" s="112">
        <f t="shared" si="3"/>
        <v>0.3706896552</v>
      </c>
      <c r="K402" s="113">
        <f t="shared" si="4"/>
        <v>0.3920570265</v>
      </c>
      <c r="L402" s="114">
        <f t="shared" si="5"/>
        <v>0.5488958991</v>
      </c>
      <c r="M402" s="115">
        <f t="shared" si="6"/>
        <v>0.6456211813</v>
      </c>
      <c r="N402" s="116">
        <f t="shared" si="7"/>
        <v>0.3920570265</v>
      </c>
      <c r="O402" s="117">
        <f t="shared" si="8"/>
        <v>0.3920570265</v>
      </c>
      <c r="P402" s="118">
        <f t="shared" si="9"/>
        <v>0.6189583173</v>
      </c>
      <c r="Q402" s="118">
        <f t="shared" si="10"/>
        <v>-0.2157062288</v>
      </c>
      <c r="R402" s="118">
        <f t="shared" si="11"/>
        <v>0.001519026359</v>
      </c>
      <c r="S402" s="119">
        <f t="shared" si="12"/>
        <v>0.4047711148</v>
      </c>
      <c r="T402" s="120">
        <f t="shared" si="13"/>
        <v>0.403785489</v>
      </c>
      <c r="U402" s="121">
        <f t="shared" si="14"/>
        <v>0.0009856258116</v>
      </c>
      <c r="V402" s="122">
        <f t="shared" si="15"/>
        <v>-0.584564073</v>
      </c>
    </row>
    <row r="403">
      <c r="A403" s="31">
        <v>837.0</v>
      </c>
      <c r="B403" s="32" t="s">
        <v>280</v>
      </c>
      <c r="C403" s="33">
        <v>936.0</v>
      </c>
      <c r="D403" s="55">
        <f t="shared" si="1"/>
        <v>778</v>
      </c>
      <c r="E403" s="35">
        <v>263.0</v>
      </c>
      <c r="F403" s="36">
        <v>123.0</v>
      </c>
      <c r="G403" s="37">
        <v>131.0</v>
      </c>
      <c r="H403" s="38">
        <v>261.0</v>
      </c>
      <c r="I403" s="111">
        <f t="shared" si="2"/>
        <v>0.5019083969</v>
      </c>
      <c r="J403" s="112">
        <f t="shared" si="3"/>
        <v>0.5157480315</v>
      </c>
      <c r="K403" s="113">
        <f t="shared" si="4"/>
        <v>0.5064267352</v>
      </c>
      <c r="L403" s="114">
        <f t="shared" si="5"/>
        <v>0.4847328244</v>
      </c>
      <c r="M403" s="115">
        <f t="shared" si="6"/>
        <v>0.6735218509</v>
      </c>
      <c r="N403" s="116">
        <f t="shared" si="7"/>
        <v>0.5064267352</v>
      </c>
      <c r="O403" s="117">
        <f t="shared" si="8"/>
        <v>0.5064267352</v>
      </c>
      <c r="P403" s="118">
        <f t="shared" si="9"/>
        <v>0.7995189951</v>
      </c>
      <c r="Q403" s="118">
        <f t="shared" si="10"/>
        <v>-0.3001164488</v>
      </c>
      <c r="R403" s="118">
        <f t="shared" si="11"/>
        <v>0.001519026359</v>
      </c>
      <c r="S403" s="119">
        <f t="shared" si="12"/>
        <v>0.5009215727</v>
      </c>
      <c r="T403" s="120">
        <f t="shared" si="13"/>
        <v>0.5019083969</v>
      </c>
      <c r="U403" s="121">
        <f t="shared" si="14"/>
        <v>-0.0009868242277</v>
      </c>
      <c r="V403" s="122">
        <f t="shared" si="15"/>
        <v>-0.5799917911</v>
      </c>
    </row>
    <row r="404">
      <c r="A404" s="31">
        <v>780.0</v>
      </c>
      <c r="B404" s="32" t="s">
        <v>306</v>
      </c>
      <c r="C404" s="33">
        <v>938.0</v>
      </c>
      <c r="D404" s="55">
        <f t="shared" si="1"/>
        <v>772</v>
      </c>
      <c r="E404" s="35">
        <v>316.0</v>
      </c>
      <c r="F404" s="36">
        <v>103.0</v>
      </c>
      <c r="G404" s="37">
        <v>145.0</v>
      </c>
      <c r="H404" s="38">
        <v>208.0</v>
      </c>
      <c r="I404" s="111">
        <f t="shared" si="2"/>
        <v>0.6030534351</v>
      </c>
      <c r="J404" s="112">
        <f t="shared" si="3"/>
        <v>0.5846774194</v>
      </c>
      <c r="K404" s="113">
        <f t="shared" si="4"/>
        <v>0.5971502591</v>
      </c>
      <c r="L404" s="114">
        <f t="shared" si="5"/>
        <v>0.4732824427</v>
      </c>
      <c r="M404" s="115">
        <f t="shared" si="6"/>
        <v>0.6787564767</v>
      </c>
      <c r="N404" s="116">
        <f t="shared" si="7"/>
        <v>0.5971502591</v>
      </c>
      <c r="O404" s="117">
        <f t="shared" si="8"/>
        <v>0.5971502591</v>
      </c>
      <c r="P404" s="118">
        <f t="shared" si="9"/>
        <v>0.942748362</v>
      </c>
      <c r="Q404" s="118">
        <f t="shared" si="10"/>
        <v>-0.3402268163</v>
      </c>
      <c r="R404" s="118">
        <f t="shared" si="11"/>
        <v>0.001519026359</v>
      </c>
      <c r="S404" s="119">
        <f t="shared" si="12"/>
        <v>0.604040572</v>
      </c>
      <c r="T404" s="120">
        <f t="shared" si="13"/>
        <v>0.6030534351</v>
      </c>
      <c r="U404" s="121">
        <f t="shared" si="14"/>
        <v>0.0009871368799</v>
      </c>
      <c r="V404" s="122">
        <f t="shared" si="15"/>
        <v>-0.58359352</v>
      </c>
    </row>
    <row r="405">
      <c r="A405" s="31">
        <v>1104.0</v>
      </c>
      <c r="B405" s="32">
        <v>6490.0</v>
      </c>
      <c r="C405" s="33">
        <v>1113.0</v>
      </c>
      <c r="D405" s="55">
        <f t="shared" si="1"/>
        <v>857</v>
      </c>
      <c r="E405" s="35">
        <v>331.0</v>
      </c>
      <c r="F405" s="36">
        <v>148.0</v>
      </c>
      <c r="G405" s="37">
        <v>159.0</v>
      </c>
      <c r="H405" s="38">
        <v>219.0</v>
      </c>
      <c r="I405" s="111">
        <f t="shared" si="2"/>
        <v>0.6018181818</v>
      </c>
      <c r="J405" s="112">
        <f t="shared" si="3"/>
        <v>0.5179153094</v>
      </c>
      <c r="K405" s="113">
        <f t="shared" si="4"/>
        <v>0.5717619603</v>
      </c>
      <c r="L405" s="114">
        <f t="shared" si="5"/>
        <v>0.5581818182</v>
      </c>
      <c r="M405" s="115">
        <f t="shared" si="6"/>
        <v>0.6417736289</v>
      </c>
      <c r="N405" s="116">
        <f t="shared" si="7"/>
        <v>0.5717619603</v>
      </c>
      <c r="O405" s="117">
        <f t="shared" si="8"/>
        <v>0.5717619603</v>
      </c>
      <c r="P405" s="118">
        <f t="shared" si="9"/>
        <v>0.9026666963</v>
      </c>
      <c r="Q405" s="118">
        <f t="shared" si="10"/>
        <v>-0.301377599</v>
      </c>
      <c r="R405" s="118">
        <f t="shared" si="11"/>
        <v>0.001519026359</v>
      </c>
      <c r="S405" s="119">
        <f t="shared" si="12"/>
        <v>0.6028081236</v>
      </c>
      <c r="T405" s="120">
        <f t="shared" si="13"/>
        <v>0.6018181818</v>
      </c>
      <c r="U405" s="121">
        <f t="shared" si="14"/>
        <v>0.0009899417694</v>
      </c>
      <c r="V405" s="122">
        <f t="shared" si="15"/>
        <v>-0.5838165725</v>
      </c>
    </row>
    <row r="406">
      <c r="A406" s="31">
        <v>800.0</v>
      </c>
      <c r="B406" s="32">
        <v>4387.0</v>
      </c>
      <c r="C406" s="33">
        <v>2013.0</v>
      </c>
      <c r="D406" s="55">
        <f t="shared" si="1"/>
        <v>891</v>
      </c>
      <c r="E406" s="35">
        <v>119.0</v>
      </c>
      <c r="F406" s="36">
        <v>264.0</v>
      </c>
      <c r="G406" s="37">
        <v>76.0</v>
      </c>
      <c r="H406" s="38">
        <v>432.0</v>
      </c>
      <c r="I406" s="111">
        <f t="shared" si="2"/>
        <v>0.2159709619</v>
      </c>
      <c r="J406" s="112">
        <f t="shared" si="3"/>
        <v>0.2235294118</v>
      </c>
      <c r="K406" s="113">
        <f t="shared" si="4"/>
        <v>0.2188552189</v>
      </c>
      <c r="L406" s="114">
        <f t="shared" si="5"/>
        <v>0.6170598911</v>
      </c>
      <c r="M406" s="115">
        <f t="shared" si="6"/>
        <v>0.6184062851</v>
      </c>
      <c r="N406" s="116">
        <f t="shared" si="7"/>
        <v>0.2188552189</v>
      </c>
      <c r="O406" s="117">
        <f t="shared" si="8"/>
        <v>0.2188552189</v>
      </c>
      <c r="P406" s="118">
        <f t="shared" si="9"/>
        <v>0.3455167204</v>
      </c>
      <c r="Q406" s="118">
        <f t="shared" si="10"/>
        <v>-0.1300729216</v>
      </c>
      <c r="R406" s="118">
        <f t="shared" si="11"/>
        <v>0.001519026359</v>
      </c>
      <c r="S406" s="119">
        <f t="shared" si="12"/>
        <v>0.2169628251</v>
      </c>
      <c r="T406" s="120">
        <f t="shared" si="13"/>
        <v>0.2159709619</v>
      </c>
      <c r="U406" s="121">
        <f t="shared" si="14"/>
        <v>0.0009918632595</v>
      </c>
      <c r="V406" s="122">
        <f t="shared" si="15"/>
        <v>-0.5863424585</v>
      </c>
    </row>
    <row r="407">
      <c r="A407" s="31">
        <v>340.0</v>
      </c>
      <c r="B407" s="32">
        <v>5577.0</v>
      </c>
      <c r="C407" s="33">
        <v>992.0</v>
      </c>
      <c r="D407" s="55">
        <f t="shared" si="1"/>
        <v>537</v>
      </c>
      <c r="E407" s="35">
        <v>145.0</v>
      </c>
      <c r="F407" s="36">
        <v>140.0</v>
      </c>
      <c r="G407" s="37">
        <v>61.0</v>
      </c>
      <c r="H407" s="38">
        <v>191.0</v>
      </c>
      <c r="I407" s="111">
        <f t="shared" si="2"/>
        <v>0.431547619</v>
      </c>
      <c r="J407" s="112">
        <f t="shared" si="3"/>
        <v>0.3034825871</v>
      </c>
      <c r="K407" s="113">
        <f t="shared" si="4"/>
        <v>0.3836126629</v>
      </c>
      <c r="L407" s="114">
        <f t="shared" si="5"/>
        <v>0.5982142857</v>
      </c>
      <c r="M407" s="115">
        <f t="shared" si="6"/>
        <v>0.625698324</v>
      </c>
      <c r="N407" s="116">
        <f t="shared" si="7"/>
        <v>0.3836126629</v>
      </c>
      <c r="O407" s="117">
        <f t="shared" si="8"/>
        <v>0.3836126629</v>
      </c>
      <c r="P407" s="118">
        <f t="shared" si="9"/>
        <v>0.6056268152</v>
      </c>
      <c r="Q407" s="118">
        <f t="shared" si="10"/>
        <v>-0.1765980881</v>
      </c>
      <c r="R407" s="118">
        <f t="shared" si="11"/>
        <v>0.001519026359</v>
      </c>
      <c r="S407" s="119">
        <f t="shared" si="12"/>
        <v>0.4305477535</v>
      </c>
      <c r="T407" s="120">
        <f t="shared" si="13"/>
        <v>0.431547619</v>
      </c>
      <c r="U407" s="121">
        <f t="shared" si="14"/>
        <v>-0.0009998655429</v>
      </c>
      <c r="V407" s="122">
        <f t="shared" si="15"/>
        <v>-0.5786105366</v>
      </c>
    </row>
    <row r="408">
      <c r="A408" s="31">
        <v>756.0</v>
      </c>
      <c r="B408" s="32">
        <v>2008.0</v>
      </c>
      <c r="C408" s="33">
        <v>1590.0</v>
      </c>
      <c r="D408" s="55">
        <f t="shared" si="1"/>
        <v>1045</v>
      </c>
      <c r="E408" s="35">
        <v>368.0</v>
      </c>
      <c r="F408" s="36">
        <v>204.0</v>
      </c>
      <c r="G408" s="37">
        <v>187.0</v>
      </c>
      <c r="H408" s="38">
        <v>286.0</v>
      </c>
      <c r="I408" s="111">
        <f t="shared" si="2"/>
        <v>0.5626911315</v>
      </c>
      <c r="J408" s="112">
        <f t="shared" si="3"/>
        <v>0.4782608696</v>
      </c>
      <c r="K408" s="113">
        <f t="shared" si="4"/>
        <v>0.5311004785</v>
      </c>
      <c r="L408" s="114">
        <f t="shared" si="5"/>
        <v>0.5978593272</v>
      </c>
      <c r="M408" s="115">
        <f t="shared" si="6"/>
        <v>0.6258373206</v>
      </c>
      <c r="N408" s="116">
        <f t="shared" si="7"/>
        <v>0.5311004785</v>
      </c>
      <c r="O408" s="117">
        <f t="shared" si="8"/>
        <v>0.5311004785</v>
      </c>
      <c r="P408" s="118">
        <f t="shared" si="9"/>
        <v>0.8384725595</v>
      </c>
      <c r="Q408" s="118">
        <f t="shared" si="10"/>
        <v>-0.2783024752</v>
      </c>
      <c r="R408" s="118">
        <f t="shared" si="11"/>
        <v>0.001519026359</v>
      </c>
      <c r="S408" s="119">
        <f t="shared" si="12"/>
        <v>0.5616891106</v>
      </c>
      <c r="T408" s="120">
        <f t="shared" si="13"/>
        <v>0.5626911315</v>
      </c>
      <c r="U408" s="121">
        <f t="shared" si="14"/>
        <v>-0.001002020905</v>
      </c>
      <c r="V408" s="122">
        <f t="shared" si="15"/>
        <v>-0.5798100409</v>
      </c>
    </row>
    <row r="409">
      <c r="A409" s="31">
        <v>465.0</v>
      </c>
      <c r="B409" s="32">
        <v>4561.0</v>
      </c>
      <c r="C409" s="33">
        <v>1028.0</v>
      </c>
      <c r="D409" s="55">
        <f t="shared" si="1"/>
        <v>515</v>
      </c>
      <c r="E409" s="35">
        <v>91.0</v>
      </c>
      <c r="F409" s="36">
        <v>134.0</v>
      </c>
      <c r="G409" s="37">
        <v>47.0</v>
      </c>
      <c r="H409" s="38">
        <v>243.0</v>
      </c>
      <c r="I409" s="111">
        <f t="shared" si="2"/>
        <v>0.2724550898</v>
      </c>
      <c r="J409" s="112">
        <f t="shared" si="3"/>
        <v>0.2596685083</v>
      </c>
      <c r="K409" s="113">
        <f t="shared" si="4"/>
        <v>0.267961165</v>
      </c>
      <c r="L409" s="114">
        <f t="shared" si="5"/>
        <v>0.5419161677</v>
      </c>
      <c r="M409" s="115">
        <f t="shared" si="6"/>
        <v>0.6485436893</v>
      </c>
      <c r="N409" s="116">
        <f t="shared" si="7"/>
        <v>0.267961165</v>
      </c>
      <c r="O409" s="117">
        <f t="shared" si="8"/>
        <v>0.267961165</v>
      </c>
      <c r="P409" s="118">
        <f t="shared" si="9"/>
        <v>0.4230425183</v>
      </c>
      <c r="Q409" s="118">
        <f t="shared" si="10"/>
        <v>-0.1511024489</v>
      </c>
      <c r="R409" s="118">
        <f t="shared" si="11"/>
        <v>0.001519026359</v>
      </c>
      <c r="S409" s="119">
        <f t="shared" si="12"/>
        <v>0.2734590958</v>
      </c>
      <c r="T409" s="120">
        <f t="shared" si="13"/>
        <v>0.2724550898</v>
      </c>
      <c r="U409" s="121">
        <f t="shared" si="14"/>
        <v>0.001004005982</v>
      </c>
      <c r="V409" s="122">
        <f t="shared" si="15"/>
        <v>-0.5857716666</v>
      </c>
    </row>
    <row r="410">
      <c r="A410" s="31">
        <v>178.0</v>
      </c>
      <c r="B410" s="32">
        <v>2611.0</v>
      </c>
      <c r="C410" s="33">
        <v>2024.0</v>
      </c>
      <c r="D410" s="55">
        <f t="shared" si="1"/>
        <v>1355</v>
      </c>
      <c r="E410" s="35">
        <v>384.0</v>
      </c>
      <c r="F410" s="36">
        <v>248.0</v>
      </c>
      <c r="G410" s="37">
        <v>228.0</v>
      </c>
      <c r="H410" s="38">
        <v>495.0</v>
      </c>
      <c r="I410" s="111">
        <f t="shared" si="2"/>
        <v>0.4368600683</v>
      </c>
      <c r="J410" s="112">
        <f t="shared" si="3"/>
        <v>0.4789915966</v>
      </c>
      <c r="K410" s="113">
        <f t="shared" si="4"/>
        <v>0.4516605166</v>
      </c>
      <c r="L410" s="114">
        <f t="shared" si="5"/>
        <v>0.5415244596</v>
      </c>
      <c r="M410" s="115">
        <f t="shared" si="6"/>
        <v>0.6487084871</v>
      </c>
      <c r="N410" s="116">
        <f t="shared" si="7"/>
        <v>0.4516605166</v>
      </c>
      <c r="O410" s="117">
        <f t="shared" si="8"/>
        <v>0.4516605166</v>
      </c>
      <c r="P410" s="118">
        <f t="shared" si="9"/>
        <v>0.7130570668</v>
      </c>
      <c r="Q410" s="118">
        <f t="shared" si="10"/>
        <v>-0.2787276891</v>
      </c>
      <c r="R410" s="118">
        <f t="shared" si="11"/>
        <v>0.001519026359</v>
      </c>
      <c r="S410" s="119">
        <f t="shared" si="12"/>
        <v>0.4358484041</v>
      </c>
      <c r="T410" s="120">
        <f t="shared" si="13"/>
        <v>0.4368600683</v>
      </c>
      <c r="U410" s="121">
        <f t="shared" si="14"/>
        <v>-0.001011664171</v>
      </c>
      <c r="V410" s="122">
        <f t="shared" si="15"/>
        <v>-0.5797931047</v>
      </c>
    </row>
    <row r="411">
      <c r="A411" s="31">
        <v>630.0</v>
      </c>
      <c r="B411" s="32" t="s">
        <v>106</v>
      </c>
      <c r="C411" s="33">
        <v>683.0</v>
      </c>
      <c r="D411" s="55">
        <f t="shared" si="1"/>
        <v>536</v>
      </c>
      <c r="E411" s="35">
        <v>198.0</v>
      </c>
      <c r="F411" s="36">
        <v>75.0</v>
      </c>
      <c r="G411" s="37">
        <v>115.0</v>
      </c>
      <c r="H411" s="38">
        <v>148.0</v>
      </c>
      <c r="I411" s="111">
        <f t="shared" si="2"/>
        <v>0.5722543353</v>
      </c>
      <c r="J411" s="112">
        <f t="shared" si="3"/>
        <v>0.6052631579</v>
      </c>
      <c r="K411" s="113">
        <f t="shared" si="4"/>
        <v>0.5839552239</v>
      </c>
      <c r="L411" s="114">
        <f t="shared" si="5"/>
        <v>0.549132948</v>
      </c>
      <c r="M411" s="115">
        <f t="shared" si="6"/>
        <v>0.6455223881</v>
      </c>
      <c r="N411" s="116">
        <f t="shared" si="7"/>
        <v>0.5839552239</v>
      </c>
      <c r="O411" s="117">
        <f t="shared" si="8"/>
        <v>0.5839552239</v>
      </c>
      <c r="P411" s="118">
        <f t="shared" si="9"/>
        <v>0.9219167578</v>
      </c>
      <c r="Q411" s="118">
        <f t="shared" si="10"/>
        <v>-0.3522057641</v>
      </c>
      <c r="R411" s="118">
        <f t="shared" si="11"/>
        <v>0.001519026359</v>
      </c>
      <c r="S411" s="119">
        <f t="shared" si="12"/>
        <v>0.5712300201</v>
      </c>
      <c r="T411" s="120">
        <f t="shared" si="13"/>
        <v>0.5722543353</v>
      </c>
      <c r="U411" s="121">
        <f t="shared" si="14"/>
        <v>-0.001024315202</v>
      </c>
      <c r="V411" s="122">
        <f t="shared" si="15"/>
        <v>-0.5802128286</v>
      </c>
    </row>
    <row r="412">
      <c r="A412" s="31">
        <v>973.0</v>
      </c>
      <c r="B412" s="32">
        <v>5324.0</v>
      </c>
      <c r="C412" s="33">
        <v>1183.0</v>
      </c>
      <c r="D412" s="55">
        <f t="shared" si="1"/>
        <v>750</v>
      </c>
      <c r="E412" s="35">
        <v>216.0</v>
      </c>
      <c r="F412" s="36">
        <v>185.0</v>
      </c>
      <c r="G412" s="37">
        <v>88.0</v>
      </c>
      <c r="H412" s="38">
        <v>261.0</v>
      </c>
      <c r="I412" s="111">
        <f t="shared" si="2"/>
        <v>0.4528301887</v>
      </c>
      <c r="J412" s="112">
        <f t="shared" si="3"/>
        <v>0.3223443223</v>
      </c>
      <c r="K412" s="113">
        <f t="shared" si="4"/>
        <v>0.4053333333</v>
      </c>
      <c r="L412" s="114">
        <f t="shared" si="5"/>
        <v>0.572327044</v>
      </c>
      <c r="M412" s="115">
        <f t="shared" si="6"/>
        <v>0.636</v>
      </c>
      <c r="N412" s="116">
        <f t="shared" si="7"/>
        <v>0.4053333333</v>
      </c>
      <c r="O412" s="117">
        <f t="shared" si="8"/>
        <v>0.4053333333</v>
      </c>
      <c r="P412" s="118">
        <f t="shared" si="9"/>
        <v>0.6399182287</v>
      </c>
      <c r="Q412" s="118">
        <f t="shared" si="10"/>
        <v>-0.1875738295</v>
      </c>
      <c r="R412" s="118">
        <f t="shared" si="11"/>
        <v>0.001519026359</v>
      </c>
      <c r="S412" s="119">
        <f t="shared" si="12"/>
        <v>0.4538634256</v>
      </c>
      <c r="T412" s="120">
        <f t="shared" si="13"/>
        <v>0.4528301887</v>
      </c>
      <c r="U412" s="121">
        <f t="shared" si="14"/>
        <v>0.001033236908</v>
      </c>
      <c r="V412" s="122">
        <f t="shared" si="15"/>
        <v>-0.5851105582</v>
      </c>
    </row>
    <row r="413">
      <c r="A413" s="31">
        <v>459.0</v>
      </c>
      <c r="B413" s="32">
        <v>6601.0</v>
      </c>
      <c r="C413" s="33">
        <v>1824.0</v>
      </c>
      <c r="D413" s="55">
        <f t="shared" si="1"/>
        <v>1075</v>
      </c>
      <c r="E413" s="35">
        <v>319.0</v>
      </c>
      <c r="F413" s="36">
        <v>190.0</v>
      </c>
      <c r="G413" s="37">
        <v>160.0</v>
      </c>
      <c r="H413" s="38">
        <v>406.0</v>
      </c>
      <c r="I413" s="111">
        <f t="shared" si="2"/>
        <v>0.44</v>
      </c>
      <c r="J413" s="112">
        <f t="shared" si="3"/>
        <v>0.4571428571</v>
      </c>
      <c r="K413" s="113">
        <f t="shared" si="4"/>
        <v>0.4455813953</v>
      </c>
      <c r="L413" s="114">
        <f t="shared" si="5"/>
        <v>0.4827586207</v>
      </c>
      <c r="M413" s="115">
        <f t="shared" si="6"/>
        <v>0.6744186047</v>
      </c>
      <c r="N413" s="116">
        <f t="shared" si="7"/>
        <v>0.4455813953</v>
      </c>
      <c r="O413" s="117">
        <f t="shared" si="8"/>
        <v>0.4455813953</v>
      </c>
      <c r="P413" s="118">
        <f t="shared" si="9"/>
        <v>0.7034596807</v>
      </c>
      <c r="Q413" s="118">
        <f t="shared" si="10"/>
        <v>-0.2660137945</v>
      </c>
      <c r="R413" s="118">
        <f t="shared" si="11"/>
        <v>0.001519026359</v>
      </c>
      <c r="S413" s="119">
        <f t="shared" si="12"/>
        <v>0.4389649126</v>
      </c>
      <c r="T413" s="120">
        <f t="shared" si="13"/>
        <v>0.44</v>
      </c>
      <c r="U413" s="121">
        <f t="shared" si="14"/>
        <v>-0.001035087439</v>
      </c>
      <c r="V413" s="122">
        <f t="shared" si="15"/>
        <v>-0.5796409217</v>
      </c>
    </row>
    <row r="414">
      <c r="A414" s="31">
        <v>664.0</v>
      </c>
      <c r="B414" s="32" t="s">
        <v>267</v>
      </c>
      <c r="C414" s="33">
        <v>616.0</v>
      </c>
      <c r="D414" s="55">
        <f t="shared" si="1"/>
        <v>360</v>
      </c>
      <c r="E414" s="35">
        <v>102.0</v>
      </c>
      <c r="F414" s="36">
        <v>66.0</v>
      </c>
      <c r="G414" s="37">
        <v>60.0</v>
      </c>
      <c r="H414" s="38">
        <v>132.0</v>
      </c>
      <c r="I414" s="111">
        <f t="shared" si="2"/>
        <v>0.4358974359</v>
      </c>
      <c r="J414" s="112">
        <f t="shared" si="3"/>
        <v>0.4761904762</v>
      </c>
      <c r="K414" s="113">
        <f t="shared" si="4"/>
        <v>0.45</v>
      </c>
      <c r="L414" s="114">
        <f t="shared" si="5"/>
        <v>0.5384615385</v>
      </c>
      <c r="M414" s="115">
        <f t="shared" si="6"/>
        <v>0.65</v>
      </c>
      <c r="N414" s="116">
        <f t="shared" si="7"/>
        <v>0.45</v>
      </c>
      <c r="O414" s="117">
        <f t="shared" si="8"/>
        <v>0.45</v>
      </c>
      <c r="P414" s="118">
        <f t="shared" si="9"/>
        <v>0.7104355335</v>
      </c>
      <c r="Q414" s="118">
        <f t="shared" si="10"/>
        <v>-0.2770977026</v>
      </c>
      <c r="R414" s="118">
        <f t="shared" si="11"/>
        <v>0.001519026359</v>
      </c>
      <c r="S414" s="119">
        <f t="shared" si="12"/>
        <v>0.4348568572</v>
      </c>
      <c r="T414" s="120">
        <f t="shared" si="13"/>
        <v>0.4358974359</v>
      </c>
      <c r="U414" s="121">
        <f t="shared" si="14"/>
        <v>-0.001040578657</v>
      </c>
      <c r="V414" s="122">
        <f t="shared" si="15"/>
        <v>-0.5797199603</v>
      </c>
    </row>
    <row r="415">
      <c r="A415" s="31">
        <v>1134.0</v>
      </c>
      <c r="B415" s="32">
        <v>6731.0</v>
      </c>
      <c r="C415" s="33">
        <v>1464.0</v>
      </c>
      <c r="D415" s="55">
        <f t="shared" si="1"/>
        <v>1050</v>
      </c>
      <c r="E415" s="35">
        <v>362.0</v>
      </c>
      <c r="F415" s="36">
        <v>248.0</v>
      </c>
      <c r="G415" s="37">
        <v>142.0</v>
      </c>
      <c r="H415" s="38">
        <v>298.0</v>
      </c>
      <c r="I415" s="111">
        <f t="shared" si="2"/>
        <v>0.5484848485</v>
      </c>
      <c r="J415" s="112">
        <f t="shared" si="3"/>
        <v>0.3641025641</v>
      </c>
      <c r="K415" s="113">
        <f t="shared" si="4"/>
        <v>0.48</v>
      </c>
      <c r="L415" s="114">
        <f t="shared" si="5"/>
        <v>0.5909090909</v>
      </c>
      <c r="M415" s="115">
        <f t="shared" si="6"/>
        <v>0.6285714286</v>
      </c>
      <c r="N415" s="116">
        <f t="shared" si="7"/>
        <v>0.48</v>
      </c>
      <c r="O415" s="117">
        <f t="shared" si="8"/>
        <v>0.48</v>
      </c>
      <c r="P415" s="118">
        <f t="shared" si="9"/>
        <v>0.7577979024</v>
      </c>
      <c r="Q415" s="118">
        <f t="shared" si="10"/>
        <v>-0.2118731665</v>
      </c>
      <c r="R415" s="118">
        <f t="shared" si="11"/>
        <v>0.001519026359</v>
      </c>
      <c r="S415" s="119">
        <f t="shared" si="12"/>
        <v>0.5474437623</v>
      </c>
      <c r="T415" s="120">
        <f t="shared" si="13"/>
        <v>0.5484848485</v>
      </c>
      <c r="U415" s="121">
        <f t="shared" si="14"/>
        <v>-0.00104108619</v>
      </c>
      <c r="V415" s="122">
        <f t="shared" si="15"/>
        <v>-0.5790458543</v>
      </c>
    </row>
    <row r="416">
      <c r="A416" s="31">
        <v>1238.0</v>
      </c>
      <c r="B416" s="32">
        <v>4590.0</v>
      </c>
      <c r="C416" s="33">
        <v>894.0</v>
      </c>
      <c r="D416" s="55">
        <f t="shared" si="1"/>
        <v>345</v>
      </c>
      <c r="E416" s="35">
        <v>26.0</v>
      </c>
      <c r="F416" s="36">
        <v>95.0</v>
      </c>
      <c r="G416" s="37">
        <v>32.0</v>
      </c>
      <c r="H416" s="38">
        <v>192.0</v>
      </c>
      <c r="I416" s="111">
        <f t="shared" si="2"/>
        <v>0.119266055</v>
      </c>
      <c r="J416" s="112">
        <f t="shared" si="3"/>
        <v>0.2519685039</v>
      </c>
      <c r="K416" s="113">
        <f t="shared" si="4"/>
        <v>0.168115942</v>
      </c>
      <c r="L416" s="114">
        <f t="shared" si="5"/>
        <v>0.5825688073</v>
      </c>
      <c r="M416" s="115">
        <f t="shared" si="6"/>
        <v>0.631884058</v>
      </c>
      <c r="N416" s="116">
        <f t="shared" si="7"/>
        <v>0.168115942</v>
      </c>
      <c r="O416" s="117">
        <f t="shared" si="8"/>
        <v>0.168115942</v>
      </c>
      <c r="P416" s="118">
        <f t="shared" si="9"/>
        <v>0.2654123088</v>
      </c>
      <c r="Q416" s="118">
        <f t="shared" si="10"/>
        <v>-0.1466217765</v>
      </c>
      <c r="R416" s="118">
        <f t="shared" si="11"/>
        <v>0.001519026359</v>
      </c>
      <c r="S416" s="119">
        <f t="shared" si="12"/>
        <v>0.1203095587</v>
      </c>
      <c r="T416" s="120">
        <f t="shared" si="13"/>
        <v>0.119266055</v>
      </c>
      <c r="U416" s="121">
        <f t="shared" si="14"/>
        <v>0.001043503621</v>
      </c>
      <c r="V416" s="122">
        <f t="shared" si="15"/>
        <v>-0.5860465805</v>
      </c>
    </row>
    <row r="417">
      <c r="A417" s="31">
        <v>429.0</v>
      </c>
      <c r="B417" s="32" t="s">
        <v>245</v>
      </c>
      <c r="C417" s="33">
        <v>803.0</v>
      </c>
      <c r="D417" s="55">
        <f t="shared" si="1"/>
        <v>469</v>
      </c>
      <c r="E417" s="35">
        <v>87.0</v>
      </c>
      <c r="F417" s="36">
        <v>116.0</v>
      </c>
      <c r="G417" s="37">
        <v>60.0</v>
      </c>
      <c r="H417" s="38">
        <v>206.0</v>
      </c>
      <c r="I417" s="111">
        <f t="shared" si="2"/>
        <v>0.2969283276</v>
      </c>
      <c r="J417" s="112">
        <f t="shared" si="3"/>
        <v>0.3409090909</v>
      </c>
      <c r="K417" s="113">
        <f t="shared" si="4"/>
        <v>0.3134328358</v>
      </c>
      <c r="L417" s="114">
        <f t="shared" si="5"/>
        <v>0.6006825939</v>
      </c>
      <c r="M417" s="115">
        <f t="shared" si="6"/>
        <v>0.6247334755</v>
      </c>
      <c r="N417" s="116">
        <f t="shared" si="7"/>
        <v>0.3134328358</v>
      </c>
      <c r="O417" s="117">
        <f t="shared" si="8"/>
        <v>0.3134328358</v>
      </c>
      <c r="P417" s="118">
        <f t="shared" si="9"/>
        <v>0.4948307199</v>
      </c>
      <c r="Q417" s="118">
        <f t="shared" si="10"/>
        <v>-0.1983767644</v>
      </c>
      <c r="R417" s="118">
        <f t="shared" si="11"/>
        <v>0.001519026359</v>
      </c>
      <c r="S417" s="119">
        <f t="shared" si="12"/>
        <v>0.2979729818</v>
      </c>
      <c r="T417" s="120">
        <f t="shared" si="13"/>
        <v>0.2969283276</v>
      </c>
      <c r="U417" s="121">
        <f t="shared" si="14"/>
        <v>0.00104465419</v>
      </c>
      <c r="V417" s="122">
        <f t="shared" si="15"/>
        <v>-0.5849694945</v>
      </c>
    </row>
    <row r="418">
      <c r="A418" s="31">
        <v>325.0</v>
      </c>
      <c r="B418" s="32">
        <v>6471.0</v>
      </c>
      <c r="C418" s="33">
        <v>1798.0</v>
      </c>
      <c r="D418" s="55">
        <f t="shared" si="1"/>
        <v>1216</v>
      </c>
      <c r="E418" s="35">
        <v>337.0</v>
      </c>
      <c r="F418" s="36">
        <v>248.0</v>
      </c>
      <c r="G418" s="37">
        <v>166.0</v>
      </c>
      <c r="H418" s="38">
        <v>465.0</v>
      </c>
      <c r="I418" s="111">
        <f t="shared" si="2"/>
        <v>0.4201995012</v>
      </c>
      <c r="J418" s="112">
        <f t="shared" si="3"/>
        <v>0.4009661836</v>
      </c>
      <c r="K418" s="113">
        <f t="shared" si="4"/>
        <v>0.4136513158</v>
      </c>
      <c r="L418" s="114">
        <f t="shared" si="5"/>
        <v>0.5162094763</v>
      </c>
      <c r="M418" s="115">
        <f t="shared" si="6"/>
        <v>0.6595394737</v>
      </c>
      <c r="N418" s="116">
        <f t="shared" si="7"/>
        <v>0.4136513158</v>
      </c>
      <c r="O418" s="117">
        <f t="shared" si="8"/>
        <v>0.4136513158</v>
      </c>
      <c r="P418" s="118">
        <f t="shared" si="9"/>
        <v>0.6530502071</v>
      </c>
      <c r="Q418" s="118">
        <f t="shared" si="10"/>
        <v>-0.2333242974</v>
      </c>
      <c r="R418" s="118">
        <f t="shared" si="11"/>
        <v>0.001519026359</v>
      </c>
      <c r="S418" s="119">
        <f t="shared" si="12"/>
        <v>0.4212449361</v>
      </c>
      <c r="T418" s="120">
        <f t="shared" si="13"/>
        <v>0.4201995012</v>
      </c>
      <c r="U418" s="121">
        <f t="shared" si="14"/>
        <v>0.001045434836</v>
      </c>
      <c r="V418" s="122">
        <f t="shared" si="15"/>
        <v>-0.5845124648</v>
      </c>
    </row>
    <row r="419">
      <c r="A419" s="31">
        <v>621.0</v>
      </c>
      <c r="B419" s="32" t="s">
        <v>360</v>
      </c>
      <c r="C419" s="33">
        <v>1383.0</v>
      </c>
      <c r="D419" s="55">
        <f t="shared" si="1"/>
        <v>890</v>
      </c>
      <c r="E419" s="35">
        <v>272.0</v>
      </c>
      <c r="F419" s="36">
        <v>170.0</v>
      </c>
      <c r="G419" s="37">
        <v>134.0</v>
      </c>
      <c r="H419" s="38">
        <v>314.0</v>
      </c>
      <c r="I419" s="111">
        <f t="shared" si="2"/>
        <v>0.4641638225</v>
      </c>
      <c r="J419" s="112">
        <f t="shared" si="3"/>
        <v>0.4407894737</v>
      </c>
      <c r="K419" s="113">
        <f t="shared" si="4"/>
        <v>0.4561797753</v>
      </c>
      <c r="L419" s="114">
        <f t="shared" si="5"/>
        <v>0.5187713311</v>
      </c>
      <c r="M419" s="115">
        <f t="shared" si="6"/>
        <v>0.6584269663</v>
      </c>
      <c r="N419" s="116">
        <f t="shared" si="7"/>
        <v>0.4561797753</v>
      </c>
      <c r="O419" s="117">
        <f t="shared" si="8"/>
        <v>0.4561797753</v>
      </c>
      <c r="P419" s="118">
        <f t="shared" si="9"/>
        <v>0.7201918267</v>
      </c>
      <c r="Q419" s="118">
        <f t="shared" si="10"/>
        <v>-0.256497676</v>
      </c>
      <c r="R419" s="118">
        <f t="shared" si="11"/>
        <v>0.001519026359</v>
      </c>
      <c r="S419" s="119">
        <f t="shared" si="12"/>
        <v>0.465213177</v>
      </c>
      <c r="T419" s="120">
        <f t="shared" si="13"/>
        <v>0.4641638225</v>
      </c>
      <c r="U419" s="121">
        <f t="shared" si="14"/>
        <v>0.00104935451</v>
      </c>
      <c r="V419" s="122">
        <f t="shared" si="15"/>
        <v>-0.5842858007</v>
      </c>
    </row>
    <row r="420">
      <c r="A420" s="31">
        <v>802.0</v>
      </c>
      <c r="B420" s="32">
        <v>6493.0</v>
      </c>
      <c r="C420" s="33">
        <v>1452.0</v>
      </c>
      <c r="D420" s="55">
        <f t="shared" si="1"/>
        <v>1028</v>
      </c>
      <c r="E420" s="35">
        <v>342.0</v>
      </c>
      <c r="F420" s="36">
        <v>203.0</v>
      </c>
      <c r="G420" s="37">
        <v>165.0</v>
      </c>
      <c r="H420" s="38">
        <v>318.0</v>
      </c>
      <c r="I420" s="111">
        <f t="shared" si="2"/>
        <v>0.5181818182</v>
      </c>
      <c r="J420" s="112">
        <f t="shared" si="3"/>
        <v>0.4483695652</v>
      </c>
      <c r="K420" s="113">
        <f t="shared" si="4"/>
        <v>0.4931906615</v>
      </c>
      <c r="L420" s="114">
        <f t="shared" si="5"/>
        <v>0.5575757576</v>
      </c>
      <c r="M420" s="115">
        <f t="shared" si="6"/>
        <v>0.6420233463</v>
      </c>
      <c r="N420" s="116">
        <f t="shared" si="7"/>
        <v>0.4931906615</v>
      </c>
      <c r="O420" s="117">
        <f t="shared" si="8"/>
        <v>0.4931906615</v>
      </c>
      <c r="P420" s="118">
        <f t="shared" si="9"/>
        <v>0.7786226016</v>
      </c>
      <c r="Q420" s="118">
        <f t="shared" si="10"/>
        <v>-0.2609085705</v>
      </c>
      <c r="R420" s="118">
        <f t="shared" si="11"/>
        <v>0.001519026359</v>
      </c>
      <c r="S420" s="119">
        <f t="shared" si="12"/>
        <v>0.5192330574</v>
      </c>
      <c r="T420" s="120">
        <f t="shared" si="13"/>
        <v>0.5181818182</v>
      </c>
      <c r="U420" s="121">
        <f t="shared" si="14"/>
        <v>0.001051239207</v>
      </c>
      <c r="V420" s="122">
        <f t="shared" si="15"/>
        <v>-0.5842497575</v>
      </c>
    </row>
    <row r="421">
      <c r="A421" s="31">
        <v>829.0</v>
      </c>
      <c r="B421" s="32">
        <v>6625.0</v>
      </c>
      <c r="C421" s="33">
        <v>1017.0</v>
      </c>
      <c r="D421" s="55">
        <f t="shared" si="1"/>
        <v>735</v>
      </c>
      <c r="E421" s="35">
        <v>255.0</v>
      </c>
      <c r="F421" s="36">
        <v>132.0</v>
      </c>
      <c r="G421" s="37">
        <v>151.0</v>
      </c>
      <c r="H421" s="38">
        <v>197.0</v>
      </c>
      <c r="I421" s="111">
        <f t="shared" si="2"/>
        <v>0.564159292</v>
      </c>
      <c r="J421" s="112">
        <f t="shared" si="3"/>
        <v>0.5335689046</v>
      </c>
      <c r="K421" s="113">
        <f t="shared" si="4"/>
        <v>0.5523809524</v>
      </c>
      <c r="L421" s="114">
        <f t="shared" si="5"/>
        <v>0.6261061947</v>
      </c>
      <c r="M421" s="115">
        <f t="shared" si="6"/>
        <v>0.6149659864</v>
      </c>
      <c r="N421" s="116">
        <f t="shared" si="7"/>
        <v>0.5523809524</v>
      </c>
      <c r="O421" s="117">
        <f t="shared" si="8"/>
        <v>0.5523809524</v>
      </c>
      <c r="P421" s="118">
        <f t="shared" si="9"/>
        <v>0.8720690147</v>
      </c>
      <c r="Q421" s="118">
        <f t="shared" si="10"/>
        <v>-0.3104865071</v>
      </c>
      <c r="R421" s="118">
        <f t="shared" si="11"/>
        <v>0.001519026359</v>
      </c>
      <c r="S421" s="119">
        <f t="shared" si="12"/>
        <v>0.563101534</v>
      </c>
      <c r="T421" s="120">
        <f t="shared" si="13"/>
        <v>0.564159292</v>
      </c>
      <c r="U421" s="121">
        <f t="shared" si="14"/>
        <v>-0.001057758079</v>
      </c>
      <c r="V421" s="122">
        <f t="shared" si="15"/>
        <v>-0.5799227547</v>
      </c>
    </row>
    <row r="422">
      <c r="A422" s="31">
        <v>69.0</v>
      </c>
      <c r="B422" s="32" t="s">
        <v>300</v>
      </c>
      <c r="C422" s="33">
        <v>1266.0</v>
      </c>
      <c r="D422" s="55">
        <f t="shared" si="1"/>
        <v>979</v>
      </c>
      <c r="E422" s="35">
        <v>147.0</v>
      </c>
      <c r="F422" s="36">
        <v>236.0</v>
      </c>
      <c r="G422" s="37">
        <v>112.0</v>
      </c>
      <c r="H422" s="38">
        <v>484.0</v>
      </c>
      <c r="I422" s="111">
        <f t="shared" si="2"/>
        <v>0.2329635499</v>
      </c>
      <c r="J422" s="112">
        <f t="shared" si="3"/>
        <v>0.3218390805</v>
      </c>
      <c r="K422" s="113">
        <f t="shared" si="4"/>
        <v>0.2645556691</v>
      </c>
      <c r="L422" s="114">
        <f t="shared" si="5"/>
        <v>0.5515055468</v>
      </c>
      <c r="M422" s="115">
        <f t="shared" si="6"/>
        <v>0.64453524</v>
      </c>
      <c r="N422" s="116">
        <f t="shared" si="7"/>
        <v>0.2645556691</v>
      </c>
      <c r="O422" s="117">
        <f t="shared" si="8"/>
        <v>0.2645556691</v>
      </c>
      <c r="P422" s="118">
        <f t="shared" si="9"/>
        <v>0.4176661064</v>
      </c>
      <c r="Q422" s="118">
        <f t="shared" si="10"/>
        <v>-0.1872798266</v>
      </c>
      <c r="R422" s="118">
        <f t="shared" si="11"/>
        <v>0.001519026359</v>
      </c>
      <c r="S422" s="119">
        <f t="shared" si="12"/>
        <v>0.2319053062</v>
      </c>
      <c r="T422" s="120">
        <f t="shared" si="13"/>
        <v>0.2329635499</v>
      </c>
      <c r="U422" s="121">
        <f t="shared" si="14"/>
        <v>-0.001058243755</v>
      </c>
      <c r="V422" s="122">
        <f t="shared" si="15"/>
        <v>-0.578617061</v>
      </c>
    </row>
    <row r="423">
      <c r="A423" s="31">
        <v>67.0</v>
      </c>
      <c r="B423" s="32">
        <v>7410.0</v>
      </c>
      <c r="C423" s="33">
        <v>1403.0</v>
      </c>
      <c r="D423" s="55">
        <f t="shared" si="1"/>
        <v>1002</v>
      </c>
      <c r="E423" s="35">
        <v>329.0</v>
      </c>
      <c r="F423" s="36">
        <v>181.0</v>
      </c>
      <c r="G423" s="37">
        <v>162.0</v>
      </c>
      <c r="H423" s="38">
        <v>330.0</v>
      </c>
      <c r="I423" s="111">
        <f t="shared" si="2"/>
        <v>0.4992412747</v>
      </c>
      <c r="J423" s="112">
        <f t="shared" si="3"/>
        <v>0.472303207</v>
      </c>
      <c r="K423" s="113">
        <f t="shared" si="4"/>
        <v>0.4900199601</v>
      </c>
      <c r="L423" s="114">
        <f t="shared" si="5"/>
        <v>0.5204855842</v>
      </c>
      <c r="M423" s="115">
        <f t="shared" si="6"/>
        <v>0.6576846307</v>
      </c>
      <c r="N423" s="116">
        <f t="shared" si="7"/>
        <v>0.4900199601</v>
      </c>
      <c r="O423" s="117">
        <f t="shared" si="8"/>
        <v>0.4900199601</v>
      </c>
      <c r="P423" s="118">
        <f t="shared" si="9"/>
        <v>0.7736168706</v>
      </c>
      <c r="Q423" s="118">
        <f t="shared" si="10"/>
        <v>-0.2748356806</v>
      </c>
      <c r="R423" s="118">
        <f t="shared" si="11"/>
        <v>0.001519026359</v>
      </c>
      <c r="S423" s="119">
        <f t="shared" si="12"/>
        <v>0.5003002164</v>
      </c>
      <c r="T423" s="120">
        <f t="shared" si="13"/>
        <v>0.4992412747</v>
      </c>
      <c r="U423" s="121">
        <f t="shared" si="14"/>
        <v>0.001058941732</v>
      </c>
      <c r="V423" s="122">
        <f t="shared" si="15"/>
        <v>-0.5841472558</v>
      </c>
    </row>
    <row r="424">
      <c r="A424" s="31">
        <v>683.0</v>
      </c>
      <c r="B424" s="32">
        <v>3375.0</v>
      </c>
      <c r="C424" s="33">
        <v>1736.0</v>
      </c>
      <c r="D424" s="55">
        <f t="shared" si="1"/>
        <v>1341</v>
      </c>
      <c r="E424" s="35">
        <v>466.0</v>
      </c>
      <c r="F424" s="36">
        <v>244.0</v>
      </c>
      <c r="G424" s="37">
        <v>230.0</v>
      </c>
      <c r="H424" s="38">
        <v>401.0</v>
      </c>
      <c r="I424" s="111">
        <f t="shared" si="2"/>
        <v>0.5374855825</v>
      </c>
      <c r="J424" s="112">
        <f t="shared" si="3"/>
        <v>0.4852320675</v>
      </c>
      <c r="K424" s="113">
        <f t="shared" si="4"/>
        <v>0.51901566</v>
      </c>
      <c r="L424" s="114">
        <f t="shared" si="5"/>
        <v>0.5467128028</v>
      </c>
      <c r="M424" s="115">
        <f t="shared" si="6"/>
        <v>0.6465324385</v>
      </c>
      <c r="N424" s="116">
        <f t="shared" si="7"/>
        <v>0.51901566</v>
      </c>
      <c r="O424" s="117">
        <f t="shared" si="8"/>
        <v>0.51901566</v>
      </c>
      <c r="P424" s="118">
        <f t="shared" si="9"/>
        <v>0.8193937051</v>
      </c>
      <c r="Q424" s="118">
        <f t="shared" si="10"/>
        <v>-0.2823590514</v>
      </c>
      <c r="R424" s="118">
        <f t="shared" si="11"/>
        <v>0.001519026359</v>
      </c>
      <c r="S424" s="119">
        <f t="shared" si="12"/>
        <v>0.53855368</v>
      </c>
      <c r="T424" s="120">
        <f t="shared" si="13"/>
        <v>0.5374855825</v>
      </c>
      <c r="U424" s="121">
        <f t="shared" si="14"/>
        <v>0.001068097544</v>
      </c>
      <c r="V424" s="122">
        <f t="shared" si="15"/>
        <v>-0.5841063852</v>
      </c>
    </row>
    <row r="425">
      <c r="A425" s="31">
        <v>335.0</v>
      </c>
      <c r="B425" s="32">
        <v>1307.0</v>
      </c>
      <c r="C425" s="33">
        <v>2077.0</v>
      </c>
      <c r="D425" s="55">
        <f t="shared" si="1"/>
        <v>1530</v>
      </c>
      <c r="E425" s="35">
        <v>467.0</v>
      </c>
      <c r="F425" s="36">
        <v>314.0</v>
      </c>
      <c r="G425" s="37">
        <v>230.0</v>
      </c>
      <c r="H425" s="38">
        <v>519.0</v>
      </c>
      <c r="I425" s="111">
        <f t="shared" si="2"/>
        <v>0.4736308316</v>
      </c>
      <c r="J425" s="112">
        <f t="shared" si="3"/>
        <v>0.4227941176</v>
      </c>
      <c r="K425" s="113">
        <f t="shared" si="4"/>
        <v>0.4555555556</v>
      </c>
      <c r="L425" s="114">
        <f t="shared" si="5"/>
        <v>0.5517241379</v>
      </c>
      <c r="M425" s="115">
        <f t="shared" si="6"/>
        <v>0.6444444444</v>
      </c>
      <c r="N425" s="116">
        <f t="shared" si="7"/>
        <v>0.4555555556</v>
      </c>
      <c r="O425" s="117">
        <f t="shared" si="8"/>
        <v>0.4555555556</v>
      </c>
      <c r="P425" s="118">
        <f t="shared" si="9"/>
        <v>0.7192063426</v>
      </c>
      <c r="Q425" s="118">
        <f t="shared" si="10"/>
        <v>-0.2460260852</v>
      </c>
      <c r="R425" s="118">
        <f t="shared" si="11"/>
        <v>0.001519026359</v>
      </c>
      <c r="S425" s="119">
        <f t="shared" si="12"/>
        <v>0.4746992837</v>
      </c>
      <c r="T425" s="120">
        <f t="shared" si="13"/>
        <v>0.4736308316</v>
      </c>
      <c r="U425" s="121">
        <f t="shared" si="14"/>
        <v>0.001068452042</v>
      </c>
      <c r="V425" s="122">
        <f t="shared" si="15"/>
        <v>-0.5844322969</v>
      </c>
    </row>
    <row r="426">
      <c r="A426" s="31">
        <v>152.0</v>
      </c>
      <c r="B426" s="32">
        <v>1342.0</v>
      </c>
      <c r="C426" s="33">
        <v>1339.0</v>
      </c>
      <c r="D426" s="55">
        <f t="shared" si="1"/>
        <v>867</v>
      </c>
      <c r="E426" s="35">
        <v>254.0</v>
      </c>
      <c r="F426" s="36">
        <v>168.0</v>
      </c>
      <c r="G426" s="37">
        <v>123.0</v>
      </c>
      <c r="H426" s="38">
        <v>322.0</v>
      </c>
      <c r="I426" s="111">
        <f t="shared" si="2"/>
        <v>0.4409722222</v>
      </c>
      <c r="J426" s="112">
        <f t="shared" si="3"/>
        <v>0.4226804124</v>
      </c>
      <c r="K426" s="113">
        <f t="shared" si="4"/>
        <v>0.4348327566</v>
      </c>
      <c r="L426" s="114">
        <f t="shared" si="5"/>
        <v>0.5052083333</v>
      </c>
      <c r="M426" s="115">
        <f t="shared" si="6"/>
        <v>0.6643598616</v>
      </c>
      <c r="N426" s="116">
        <f t="shared" si="7"/>
        <v>0.4348327566</v>
      </c>
      <c r="O426" s="117">
        <f t="shared" si="8"/>
        <v>0.4348327566</v>
      </c>
      <c r="P426" s="118">
        <f t="shared" si="9"/>
        <v>0.6864903143</v>
      </c>
      <c r="Q426" s="118">
        <f t="shared" si="10"/>
        <v>-0.2459599195</v>
      </c>
      <c r="R426" s="118">
        <f t="shared" si="11"/>
        <v>0.001519026359</v>
      </c>
      <c r="S426" s="119">
        <f t="shared" si="12"/>
        <v>0.4420494211</v>
      </c>
      <c r="T426" s="120">
        <f t="shared" si="13"/>
        <v>0.4409722222</v>
      </c>
      <c r="U426" s="121">
        <f t="shared" si="14"/>
        <v>0.001077198909</v>
      </c>
      <c r="V426" s="122">
        <f t="shared" si="15"/>
        <v>-0.5844536705</v>
      </c>
    </row>
    <row r="427">
      <c r="A427" s="31">
        <v>665.0</v>
      </c>
      <c r="B427" s="32">
        <v>6632.0</v>
      </c>
      <c r="C427" s="33">
        <v>912.0</v>
      </c>
      <c r="D427" s="55">
        <f t="shared" si="1"/>
        <v>619</v>
      </c>
      <c r="E427" s="35">
        <v>173.0</v>
      </c>
      <c r="F427" s="36">
        <v>108.0</v>
      </c>
      <c r="G427" s="37">
        <v>114.0</v>
      </c>
      <c r="H427" s="38">
        <v>224.0</v>
      </c>
      <c r="I427" s="111">
        <f t="shared" si="2"/>
        <v>0.435768262</v>
      </c>
      <c r="J427" s="112">
        <f t="shared" si="3"/>
        <v>0.5135135135</v>
      </c>
      <c r="K427" s="113">
        <f t="shared" si="4"/>
        <v>0.4636510501</v>
      </c>
      <c r="L427" s="114">
        <f t="shared" si="5"/>
        <v>0.5591939547</v>
      </c>
      <c r="M427" s="115">
        <f t="shared" si="6"/>
        <v>0.6413570275</v>
      </c>
      <c r="N427" s="116">
        <f t="shared" si="7"/>
        <v>0.4636510501</v>
      </c>
      <c r="O427" s="117">
        <f t="shared" si="8"/>
        <v>0.4636510501</v>
      </c>
      <c r="P427" s="118">
        <f t="shared" si="9"/>
        <v>0.7319870692</v>
      </c>
      <c r="Q427" s="118">
        <f t="shared" si="10"/>
        <v>-0.2988161712</v>
      </c>
      <c r="R427" s="118">
        <f t="shared" si="11"/>
        <v>0.001519026359</v>
      </c>
      <c r="S427" s="119">
        <f t="shared" si="12"/>
        <v>0.4346899243</v>
      </c>
      <c r="T427" s="120">
        <f t="shared" si="13"/>
        <v>0.435768262</v>
      </c>
      <c r="U427" s="121">
        <f t="shared" si="14"/>
        <v>-0.001078337649</v>
      </c>
      <c r="V427" s="122">
        <f t="shared" si="15"/>
        <v>-0.5798052548</v>
      </c>
    </row>
    <row r="428">
      <c r="A428" s="31">
        <v>578.0</v>
      </c>
      <c r="B428" s="32">
        <v>3365.0</v>
      </c>
      <c r="C428" s="33">
        <v>977.0</v>
      </c>
      <c r="D428" s="55">
        <f t="shared" si="1"/>
        <v>725</v>
      </c>
      <c r="E428" s="35">
        <v>196.0</v>
      </c>
      <c r="F428" s="36">
        <v>130.0</v>
      </c>
      <c r="G428" s="37">
        <v>142.0</v>
      </c>
      <c r="H428" s="38">
        <v>257.0</v>
      </c>
      <c r="I428" s="111">
        <f t="shared" si="2"/>
        <v>0.4326710817</v>
      </c>
      <c r="J428" s="112">
        <f t="shared" si="3"/>
        <v>0.5220588235</v>
      </c>
      <c r="K428" s="113">
        <f t="shared" si="4"/>
        <v>0.4662068966</v>
      </c>
      <c r="L428" s="114">
        <f t="shared" si="5"/>
        <v>0.6004415011</v>
      </c>
      <c r="M428" s="115">
        <f t="shared" si="6"/>
        <v>0.6248275862</v>
      </c>
      <c r="N428" s="116">
        <f t="shared" si="7"/>
        <v>0.4662068966</v>
      </c>
      <c r="O428" s="117">
        <f t="shared" si="8"/>
        <v>0.4662068966</v>
      </c>
      <c r="P428" s="118">
        <f t="shared" si="9"/>
        <v>0.7360221006</v>
      </c>
      <c r="Q428" s="118">
        <f t="shared" si="10"/>
        <v>-0.3037887313</v>
      </c>
      <c r="R428" s="118">
        <f t="shared" si="11"/>
        <v>0.001519026359</v>
      </c>
      <c r="S428" s="119">
        <f t="shared" si="12"/>
        <v>0.4337523956</v>
      </c>
      <c r="T428" s="120">
        <f t="shared" si="13"/>
        <v>0.4326710817</v>
      </c>
      <c r="U428" s="121">
        <f t="shared" si="14"/>
        <v>0.001081313961</v>
      </c>
      <c r="V428" s="122">
        <f t="shared" si="15"/>
        <v>-0.5839764248</v>
      </c>
    </row>
    <row r="429">
      <c r="A429" s="31">
        <v>700.0</v>
      </c>
      <c r="B429" s="32">
        <v>7732.0</v>
      </c>
      <c r="C429" s="33">
        <v>1575.0</v>
      </c>
      <c r="D429" s="55">
        <f t="shared" si="1"/>
        <v>1126</v>
      </c>
      <c r="E429" s="35">
        <v>350.0</v>
      </c>
      <c r="F429" s="36">
        <v>255.0</v>
      </c>
      <c r="G429" s="37">
        <v>153.0</v>
      </c>
      <c r="H429" s="38">
        <v>368.0</v>
      </c>
      <c r="I429" s="111">
        <f t="shared" si="2"/>
        <v>0.4874651811</v>
      </c>
      <c r="J429" s="112">
        <f t="shared" si="3"/>
        <v>0.375</v>
      </c>
      <c r="K429" s="113">
        <f t="shared" si="4"/>
        <v>0.446714032</v>
      </c>
      <c r="L429" s="114">
        <f t="shared" si="5"/>
        <v>0.5682451253</v>
      </c>
      <c r="M429" s="115">
        <f t="shared" si="6"/>
        <v>0.6376554174</v>
      </c>
      <c r="N429" s="116">
        <f t="shared" si="7"/>
        <v>0.446714032</v>
      </c>
      <c r="O429" s="117">
        <f t="shared" si="8"/>
        <v>0.446714032</v>
      </c>
      <c r="P429" s="118">
        <f t="shared" si="9"/>
        <v>0.7052478258</v>
      </c>
      <c r="Q429" s="118">
        <f t="shared" si="10"/>
        <v>-0.2182144408</v>
      </c>
      <c r="R429" s="118">
        <f t="shared" si="11"/>
        <v>0.001519026359</v>
      </c>
      <c r="S429" s="119">
        <f t="shared" si="12"/>
        <v>0.4885524114</v>
      </c>
      <c r="T429" s="120">
        <f t="shared" si="13"/>
        <v>0.4874651811</v>
      </c>
      <c r="U429" s="121">
        <f t="shared" si="14"/>
        <v>0.001087230323</v>
      </c>
      <c r="V429" s="122">
        <f t="shared" si="15"/>
        <v>-0.5848044564</v>
      </c>
    </row>
    <row r="430">
      <c r="A430" s="31">
        <v>721.0</v>
      </c>
      <c r="B430" s="32" t="s">
        <v>266</v>
      </c>
      <c r="C430" s="33">
        <v>1539.0</v>
      </c>
      <c r="D430" s="55">
        <f t="shared" si="1"/>
        <v>1054</v>
      </c>
      <c r="E430" s="35">
        <v>232.0</v>
      </c>
      <c r="F430" s="36">
        <v>184.0</v>
      </c>
      <c r="G430" s="37">
        <v>207.0</v>
      </c>
      <c r="H430" s="38">
        <v>431.0</v>
      </c>
      <c r="I430" s="111">
        <f t="shared" si="2"/>
        <v>0.3499245852</v>
      </c>
      <c r="J430" s="112">
        <f t="shared" si="3"/>
        <v>0.5294117647</v>
      </c>
      <c r="K430" s="113">
        <f t="shared" si="4"/>
        <v>0.4165085389</v>
      </c>
      <c r="L430" s="114">
        <f t="shared" si="5"/>
        <v>0.5897435897</v>
      </c>
      <c r="M430" s="115">
        <f t="shared" si="6"/>
        <v>0.6290322581</v>
      </c>
      <c r="N430" s="116">
        <f t="shared" si="7"/>
        <v>0.4165085389</v>
      </c>
      <c r="O430" s="117">
        <f t="shared" si="8"/>
        <v>0.4165085389</v>
      </c>
      <c r="P430" s="118">
        <f t="shared" si="9"/>
        <v>0.6575610356</v>
      </c>
      <c r="Q430" s="118">
        <f t="shared" si="10"/>
        <v>-0.3080674459</v>
      </c>
      <c r="R430" s="118">
        <f t="shared" si="11"/>
        <v>0.001519026359</v>
      </c>
      <c r="S430" s="119">
        <f t="shared" si="12"/>
        <v>0.3510126162</v>
      </c>
      <c r="T430" s="120">
        <f t="shared" si="13"/>
        <v>0.3499245852</v>
      </c>
      <c r="U430" s="121">
        <f t="shared" si="14"/>
        <v>0.001088030933</v>
      </c>
      <c r="V430" s="122">
        <f t="shared" si="15"/>
        <v>-0.583960345</v>
      </c>
    </row>
    <row r="431">
      <c r="A431" s="31">
        <v>337.0</v>
      </c>
      <c r="B431" s="32">
        <v>3604.0</v>
      </c>
      <c r="C431" s="33">
        <v>2741.0</v>
      </c>
      <c r="D431" s="55">
        <f t="shared" si="1"/>
        <v>1727</v>
      </c>
      <c r="E431" s="35">
        <v>449.0</v>
      </c>
      <c r="F431" s="36">
        <v>401.0</v>
      </c>
      <c r="G431" s="37">
        <v>218.0</v>
      </c>
      <c r="H431" s="38">
        <v>659.0</v>
      </c>
      <c r="I431" s="111">
        <f t="shared" si="2"/>
        <v>0.405234657</v>
      </c>
      <c r="J431" s="112">
        <f t="shared" si="3"/>
        <v>0.352180937</v>
      </c>
      <c r="K431" s="113">
        <f t="shared" si="4"/>
        <v>0.3862188767</v>
      </c>
      <c r="L431" s="114">
        <f t="shared" si="5"/>
        <v>0.5586642599</v>
      </c>
      <c r="M431" s="115">
        <f t="shared" si="6"/>
        <v>0.6415749855</v>
      </c>
      <c r="N431" s="116">
        <f t="shared" si="7"/>
        <v>0.3862188767</v>
      </c>
      <c r="O431" s="117">
        <f t="shared" si="8"/>
        <v>0.3862188767</v>
      </c>
      <c r="P431" s="118">
        <f t="shared" si="9"/>
        <v>0.6097413638</v>
      </c>
      <c r="Q431" s="118">
        <f t="shared" si="10"/>
        <v>-0.2049359099</v>
      </c>
      <c r="R431" s="118">
        <f t="shared" si="11"/>
        <v>0.001519026359</v>
      </c>
      <c r="S431" s="119">
        <f t="shared" si="12"/>
        <v>0.4063244802</v>
      </c>
      <c r="T431" s="120">
        <f t="shared" si="13"/>
        <v>0.405234657</v>
      </c>
      <c r="U431" s="121">
        <f t="shared" si="14"/>
        <v>0.001089823127</v>
      </c>
      <c r="V431" s="122">
        <f t="shared" si="15"/>
        <v>-0.5849996733</v>
      </c>
    </row>
    <row r="432">
      <c r="A432" s="31">
        <v>432.0</v>
      </c>
      <c r="B432" s="32">
        <v>4555.0</v>
      </c>
      <c r="C432" s="33">
        <v>1191.0</v>
      </c>
      <c r="D432" s="55">
        <f t="shared" si="1"/>
        <v>611</v>
      </c>
      <c r="E432" s="35">
        <v>87.0</v>
      </c>
      <c r="F432" s="36">
        <v>181.0</v>
      </c>
      <c r="G432" s="37">
        <v>58.0</v>
      </c>
      <c r="H432" s="38">
        <v>285.0</v>
      </c>
      <c r="I432" s="111">
        <f t="shared" si="2"/>
        <v>0.2338709677</v>
      </c>
      <c r="J432" s="112">
        <f t="shared" si="3"/>
        <v>0.2426778243</v>
      </c>
      <c r="K432" s="113">
        <f t="shared" si="4"/>
        <v>0.2373158756</v>
      </c>
      <c r="L432" s="114">
        <f t="shared" si="5"/>
        <v>0.6424731183</v>
      </c>
      <c r="M432" s="115">
        <f t="shared" si="6"/>
        <v>0.6088379705</v>
      </c>
      <c r="N432" s="116">
        <f t="shared" si="7"/>
        <v>0.2373158756</v>
      </c>
      <c r="O432" s="117">
        <f t="shared" si="8"/>
        <v>0.2373158756</v>
      </c>
      <c r="P432" s="118">
        <f t="shared" si="9"/>
        <v>0.3746614016</v>
      </c>
      <c r="Q432" s="118">
        <f t="shared" si="10"/>
        <v>-0.1412154819</v>
      </c>
      <c r="R432" s="118">
        <f t="shared" si="11"/>
        <v>0.001519026359</v>
      </c>
      <c r="S432" s="119">
        <f t="shared" si="12"/>
        <v>0.234964946</v>
      </c>
      <c r="T432" s="120">
        <f t="shared" si="13"/>
        <v>0.2338709677</v>
      </c>
      <c r="U432" s="121">
        <f t="shared" si="14"/>
        <v>0.001093978251</v>
      </c>
      <c r="V432" s="122">
        <f t="shared" si="15"/>
        <v>-0.5864131204</v>
      </c>
    </row>
    <row r="433">
      <c r="A433" s="31">
        <v>946.0</v>
      </c>
      <c r="B433" s="32">
        <v>6062.0</v>
      </c>
      <c r="C433" s="33">
        <v>993.0</v>
      </c>
      <c r="D433" s="55">
        <f t="shared" si="1"/>
        <v>636</v>
      </c>
      <c r="E433" s="35">
        <v>165.0</v>
      </c>
      <c r="F433" s="36">
        <v>127.0</v>
      </c>
      <c r="G433" s="37">
        <v>114.0</v>
      </c>
      <c r="H433" s="38">
        <v>230.0</v>
      </c>
      <c r="I433" s="111">
        <f t="shared" si="2"/>
        <v>0.417721519</v>
      </c>
      <c r="J433" s="112">
        <f t="shared" si="3"/>
        <v>0.4730290456</v>
      </c>
      <c r="K433" s="113">
        <f t="shared" si="4"/>
        <v>0.4386792453</v>
      </c>
      <c r="L433" s="114">
        <f t="shared" si="5"/>
        <v>0.6101265823</v>
      </c>
      <c r="M433" s="115">
        <f t="shared" si="6"/>
        <v>0.6210691824</v>
      </c>
      <c r="N433" s="116">
        <f t="shared" si="7"/>
        <v>0.4386792453</v>
      </c>
      <c r="O433" s="117">
        <f t="shared" si="8"/>
        <v>0.4386792453</v>
      </c>
      <c r="P433" s="118">
        <f t="shared" si="9"/>
        <v>0.6925629415</v>
      </c>
      <c r="Q433" s="118">
        <f t="shared" si="10"/>
        <v>-0.2752580498</v>
      </c>
      <c r="R433" s="118">
        <f t="shared" si="11"/>
        <v>0.001519026359</v>
      </c>
      <c r="S433" s="119">
        <f t="shared" si="12"/>
        <v>0.418823918</v>
      </c>
      <c r="T433" s="120">
        <f t="shared" si="13"/>
        <v>0.417721519</v>
      </c>
      <c r="U433" s="121">
        <f t="shared" si="14"/>
        <v>0.001102399012</v>
      </c>
      <c r="V433" s="122">
        <f t="shared" si="15"/>
        <v>-0.5842356857</v>
      </c>
    </row>
    <row r="434">
      <c r="A434" s="31">
        <v>743.0</v>
      </c>
      <c r="B434" s="32" t="s">
        <v>283</v>
      </c>
      <c r="C434" s="33">
        <v>831.0</v>
      </c>
      <c r="D434" s="55">
        <f t="shared" si="1"/>
        <v>702</v>
      </c>
      <c r="E434" s="35">
        <v>166.0</v>
      </c>
      <c r="F434" s="36">
        <v>131.0</v>
      </c>
      <c r="G434" s="37">
        <v>122.0</v>
      </c>
      <c r="H434" s="38">
        <v>283.0</v>
      </c>
      <c r="I434" s="111">
        <f t="shared" si="2"/>
        <v>0.3697104677</v>
      </c>
      <c r="J434" s="112">
        <f t="shared" si="3"/>
        <v>0.4822134387</v>
      </c>
      <c r="K434" s="113">
        <f t="shared" si="4"/>
        <v>0.4102564103</v>
      </c>
      <c r="L434" s="114">
        <f t="shared" si="5"/>
        <v>0.5634743875</v>
      </c>
      <c r="M434" s="115">
        <f t="shared" si="6"/>
        <v>0.6396011396</v>
      </c>
      <c r="N434" s="116">
        <f t="shared" si="7"/>
        <v>0.4102564103</v>
      </c>
      <c r="O434" s="117">
        <f t="shared" si="8"/>
        <v>0.4102564103</v>
      </c>
      <c r="P434" s="118">
        <f t="shared" si="9"/>
        <v>0.6476905149</v>
      </c>
      <c r="Q434" s="118">
        <f t="shared" si="10"/>
        <v>-0.2806024957</v>
      </c>
      <c r="R434" s="118">
        <f t="shared" si="11"/>
        <v>0.001519026359</v>
      </c>
      <c r="S434" s="119">
        <f t="shared" si="12"/>
        <v>0.3686070455</v>
      </c>
      <c r="T434" s="120">
        <f t="shared" si="13"/>
        <v>0.3697104677</v>
      </c>
      <c r="U434" s="121">
        <f t="shared" si="14"/>
        <v>-0.001103422171</v>
      </c>
      <c r="V434" s="122">
        <f t="shared" si="15"/>
        <v>-0.5796169312</v>
      </c>
    </row>
    <row r="435">
      <c r="A435" s="31">
        <v>1235.0</v>
      </c>
      <c r="B435" s="32">
        <v>2126.0</v>
      </c>
      <c r="C435" s="33">
        <v>756.0</v>
      </c>
      <c r="D435" s="55">
        <f t="shared" si="1"/>
        <v>349</v>
      </c>
      <c r="E435" s="35">
        <v>96.0</v>
      </c>
      <c r="F435" s="36">
        <v>79.0</v>
      </c>
      <c r="G435" s="37">
        <v>66.0</v>
      </c>
      <c r="H435" s="38">
        <v>108.0</v>
      </c>
      <c r="I435" s="111">
        <f t="shared" si="2"/>
        <v>0.4705882353</v>
      </c>
      <c r="J435" s="112">
        <f t="shared" si="3"/>
        <v>0.4551724138</v>
      </c>
      <c r="K435" s="113">
        <f t="shared" si="4"/>
        <v>0.4641833811</v>
      </c>
      <c r="L435" s="114">
        <f t="shared" si="5"/>
        <v>0.7107843137</v>
      </c>
      <c r="M435" s="115">
        <f t="shared" si="6"/>
        <v>0.5845272206</v>
      </c>
      <c r="N435" s="116">
        <f t="shared" si="7"/>
        <v>0.4641833811</v>
      </c>
      <c r="O435" s="117">
        <f t="shared" si="8"/>
        <v>0.4641833811</v>
      </c>
      <c r="P435" s="118">
        <f t="shared" si="9"/>
        <v>0.7328274844</v>
      </c>
      <c r="Q435" s="118">
        <f t="shared" si="10"/>
        <v>-0.2648671833</v>
      </c>
      <c r="R435" s="118">
        <f t="shared" si="11"/>
        <v>0.001519026359</v>
      </c>
      <c r="S435" s="119">
        <f t="shared" si="12"/>
        <v>0.4694793274</v>
      </c>
      <c r="T435" s="120">
        <f t="shared" si="13"/>
        <v>0.4705882353</v>
      </c>
      <c r="U435" s="121">
        <f t="shared" si="14"/>
        <v>-0.001108907854</v>
      </c>
      <c r="V435" s="122">
        <f t="shared" si="15"/>
        <v>-0.5794689385</v>
      </c>
    </row>
    <row r="436">
      <c r="A436" s="31">
        <v>372.0</v>
      </c>
      <c r="B436" s="32">
        <v>1396.0</v>
      </c>
      <c r="C436" s="33">
        <v>1247.0</v>
      </c>
      <c r="D436" s="55">
        <f t="shared" si="1"/>
        <v>875</v>
      </c>
      <c r="E436" s="35">
        <v>242.0</v>
      </c>
      <c r="F436" s="36">
        <v>182.0</v>
      </c>
      <c r="G436" s="37">
        <v>120.0</v>
      </c>
      <c r="H436" s="38">
        <v>331.0</v>
      </c>
      <c r="I436" s="111">
        <f t="shared" si="2"/>
        <v>0.4223385689</v>
      </c>
      <c r="J436" s="112">
        <f t="shared" si="3"/>
        <v>0.3973509934</v>
      </c>
      <c r="K436" s="113">
        <f t="shared" si="4"/>
        <v>0.4137142857</v>
      </c>
      <c r="L436" s="114">
        <f t="shared" si="5"/>
        <v>0.5270506108</v>
      </c>
      <c r="M436" s="115">
        <f t="shared" si="6"/>
        <v>0.6548571429</v>
      </c>
      <c r="N436" s="116">
        <f t="shared" si="7"/>
        <v>0.4137142857</v>
      </c>
      <c r="O436" s="117">
        <f t="shared" si="8"/>
        <v>0.4137142857</v>
      </c>
      <c r="P436" s="118">
        <f t="shared" si="9"/>
        <v>0.6531496206</v>
      </c>
      <c r="Q436" s="118">
        <f t="shared" si="10"/>
        <v>-0.2312205995</v>
      </c>
      <c r="R436" s="118">
        <f t="shared" si="11"/>
        <v>0.001519026359</v>
      </c>
      <c r="S436" s="119">
        <f t="shared" si="12"/>
        <v>0.4234480475</v>
      </c>
      <c r="T436" s="120">
        <f t="shared" si="13"/>
        <v>0.4223385689</v>
      </c>
      <c r="U436" s="121">
        <f t="shared" si="14"/>
        <v>0.001109478527</v>
      </c>
      <c r="V436" s="122">
        <f t="shared" si="15"/>
        <v>-0.5846973631</v>
      </c>
    </row>
    <row r="437">
      <c r="A437" s="31">
        <v>517.0</v>
      </c>
      <c r="B437" s="32">
        <v>2634.0</v>
      </c>
      <c r="C437" s="33">
        <v>1035.0</v>
      </c>
      <c r="D437" s="55">
        <f t="shared" si="1"/>
        <v>744</v>
      </c>
      <c r="E437" s="35">
        <v>214.0</v>
      </c>
      <c r="F437" s="36">
        <v>148.0</v>
      </c>
      <c r="G437" s="37">
        <v>149.0</v>
      </c>
      <c r="H437" s="38">
        <v>233.0</v>
      </c>
      <c r="I437" s="111">
        <f t="shared" si="2"/>
        <v>0.4787472036</v>
      </c>
      <c r="J437" s="112">
        <f t="shared" si="3"/>
        <v>0.5016835017</v>
      </c>
      <c r="K437" s="113">
        <f t="shared" si="4"/>
        <v>0.4879032258</v>
      </c>
      <c r="L437" s="114">
        <f t="shared" si="5"/>
        <v>0.6644295302</v>
      </c>
      <c r="M437" s="115">
        <f t="shared" si="6"/>
        <v>0.6008064516</v>
      </c>
      <c r="N437" s="116">
        <f t="shared" si="7"/>
        <v>0.4879032258</v>
      </c>
      <c r="O437" s="117">
        <f t="shared" si="8"/>
        <v>0.4879032258</v>
      </c>
      <c r="P437" s="118">
        <f t="shared" si="9"/>
        <v>0.7702750856</v>
      </c>
      <c r="Q437" s="118">
        <f t="shared" si="10"/>
        <v>-0.2919322261</v>
      </c>
      <c r="R437" s="118">
        <f t="shared" si="11"/>
        <v>0.001519026359</v>
      </c>
      <c r="S437" s="119">
        <f t="shared" si="12"/>
        <v>0.4798618859</v>
      </c>
      <c r="T437" s="120">
        <f t="shared" si="13"/>
        <v>0.4787472036</v>
      </c>
      <c r="U437" s="121">
        <f t="shared" si="14"/>
        <v>0.001114682292</v>
      </c>
      <c r="V437" s="122">
        <f t="shared" si="15"/>
        <v>-0.584127059</v>
      </c>
    </row>
    <row r="438">
      <c r="A438" s="31">
        <v>599.0</v>
      </c>
      <c r="B438" s="32" t="s">
        <v>302</v>
      </c>
      <c r="C438" s="33">
        <v>363.0</v>
      </c>
      <c r="D438" s="55">
        <f t="shared" si="1"/>
        <v>235</v>
      </c>
      <c r="E438" s="35">
        <v>40.0</v>
      </c>
      <c r="F438" s="36">
        <v>48.0</v>
      </c>
      <c r="G438" s="37">
        <v>39.0</v>
      </c>
      <c r="H438" s="38">
        <v>108.0</v>
      </c>
      <c r="I438" s="111">
        <f t="shared" si="2"/>
        <v>0.2702702703</v>
      </c>
      <c r="J438" s="112">
        <f t="shared" si="3"/>
        <v>0.4482758621</v>
      </c>
      <c r="K438" s="113">
        <f t="shared" si="4"/>
        <v>0.3361702128</v>
      </c>
      <c r="L438" s="114">
        <f t="shared" si="5"/>
        <v>0.5878378378</v>
      </c>
      <c r="M438" s="115">
        <f t="shared" si="6"/>
        <v>0.629787234</v>
      </c>
      <c r="N438" s="116">
        <f t="shared" si="7"/>
        <v>0.3361702128</v>
      </c>
      <c r="O438" s="117">
        <f t="shared" si="8"/>
        <v>0.3361702128</v>
      </c>
      <c r="P438" s="118">
        <f t="shared" si="9"/>
        <v>0.5307272543</v>
      </c>
      <c r="Q438" s="118">
        <f t="shared" si="10"/>
        <v>-0.2608540442</v>
      </c>
      <c r="R438" s="118">
        <f t="shared" si="11"/>
        <v>0.001519026359</v>
      </c>
      <c r="S438" s="119">
        <f t="shared" si="12"/>
        <v>0.2713922365</v>
      </c>
      <c r="T438" s="120">
        <f t="shared" si="13"/>
        <v>0.2702702703</v>
      </c>
      <c r="U438" s="121">
        <f t="shared" si="14"/>
        <v>0.00112196624</v>
      </c>
      <c r="V438" s="122">
        <f t="shared" si="15"/>
        <v>-0.5844080233</v>
      </c>
    </row>
    <row r="439">
      <c r="A439" s="31">
        <v>46.0</v>
      </c>
      <c r="B439" s="32">
        <v>1340.0</v>
      </c>
      <c r="C439" s="33">
        <v>2629.0</v>
      </c>
      <c r="D439" s="55">
        <f t="shared" si="1"/>
        <v>1556</v>
      </c>
      <c r="E439" s="35">
        <v>349.0</v>
      </c>
      <c r="F439" s="36">
        <v>328.0</v>
      </c>
      <c r="G439" s="37">
        <v>216.0</v>
      </c>
      <c r="H439" s="38">
        <v>663.0</v>
      </c>
      <c r="I439" s="111">
        <f t="shared" si="2"/>
        <v>0.3448616601</v>
      </c>
      <c r="J439" s="112">
        <f t="shared" si="3"/>
        <v>0.3970588235</v>
      </c>
      <c r="K439" s="113">
        <f t="shared" si="4"/>
        <v>0.3631105398</v>
      </c>
      <c r="L439" s="114">
        <f t="shared" si="5"/>
        <v>0.5375494071</v>
      </c>
      <c r="M439" s="115">
        <f t="shared" si="6"/>
        <v>0.6503856041</v>
      </c>
      <c r="N439" s="116">
        <f t="shared" si="7"/>
        <v>0.3631105398</v>
      </c>
      <c r="O439" s="117">
        <f t="shared" si="8"/>
        <v>0.3631105398</v>
      </c>
      <c r="P439" s="118">
        <f t="shared" si="9"/>
        <v>0.573259178</v>
      </c>
      <c r="Q439" s="118">
        <f t="shared" si="10"/>
        <v>-0.2310505844</v>
      </c>
      <c r="R439" s="118">
        <f t="shared" si="11"/>
        <v>0.001519026359</v>
      </c>
      <c r="S439" s="119">
        <f t="shared" si="12"/>
        <v>0.34372762</v>
      </c>
      <c r="T439" s="120">
        <f t="shared" si="13"/>
        <v>0.3448616601</v>
      </c>
      <c r="U439" s="121">
        <f t="shared" si="14"/>
        <v>-0.001134040121</v>
      </c>
      <c r="V439" s="122">
        <f t="shared" si="15"/>
        <v>-0.5790490745</v>
      </c>
    </row>
    <row r="440">
      <c r="A440" s="31">
        <v>675.0</v>
      </c>
      <c r="B440" s="32">
        <v>6109.0</v>
      </c>
      <c r="C440" s="33">
        <v>1989.0</v>
      </c>
      <c r="D440" s="55">
        <f t="shared" si="1"/>
        <v>1243</v>
      </c>
      <c r="E440" s="35">
        <v>245.0</v>
      </c>
      <c r="F440" s="36">
        <v>280.0</v>
      </c>
      <c r="G440" s="37">
        <v>184.0</v>
      </c>
      <c r="H440" s="38">
        <v>534.0</v>
      </c>
      <c r="I440" s="111">
        <f t="shared" si="2"/>
        <v>0.3145057766</v>
      </c>
      <c r="J440" s="112">
        <f t="shared" si="3"/>
        <v>0.3965517241</v>
      </c>
      <c r="K440" s="113">
        <f t="shared" si="4"/>
        <v>0.3451327434</v>
      </c>
      <c r="L440" s="114">
        <f t="shared" si="5"/>
        <v>0.59563543</v>
      </c>
      <c r="M440" s="115">
        <f t="shared" si="6"/>
        <v>0.6267095736</v>
      </c>
      <c r="N440" s="116">
        <f t="shared" si="7"/>
        <v>0.3451327434</v>
      </c>
      <c r="O440" s="117">
        <f t="shared" si="8"/>
        <v>0.3451327434</v>
      </c>
      <c r="P440" s="118">
        <f t="shared" si="9"/>
        <v>0.5448768104</v>
      </c>
      <c r="Q440" s="118">
        <f t="shared" si="10"/>
        <v>-0.2307555006</v>
      </c>
      <c r="R440" s="118">
        <f t="shared" si="11"/>
        <v>0.001519026359</v>
      </c>
      <c r="S440" s="119">
        <f t="shared" si="12"/>
        <v>0.3156403361</v>
      </c>
      <c r="T440" s="120">
        <f t="shared" si="13"/>
        <v>0.3145057766</v>
      </c>
      <c r="U440" s="121">
        <f t="shared" si="14"/>
        <v>0.001134559447</v>
      </c>
      <c r="V440" s="122">
        <f t="shared" si="15"/>
        <v>-0.5847662385</v>
      </c>
    </row>
    <row r="441">
      <c r="A441" s="31">
        <v>1054.0</v>
      </c>
      <c r="B441" s="32">
        <v>7506.0</v>
      </c>
      <c r="C441" s="33">
        <v>843.0</v>
      </c>
      <c r="D441" s="55">
        <f t="shared" si="1"/>
        <v>393</v>
      </c>
      <c r="E441" s="35">
        <v>72.0</v>
      </c>
      <c r="F441" s="36">
        <v>109.0</v>
      </c>
      <c r="G441" s="37">
        <v>51.0</v>
      </c>
      <c r="H441" s="38">
        <v>161.0</v>
      </c>
      <c r="I441" s="111">
        <f t="shared" si="2"/>
        <v>0.3090128755</v>
      </c>
      <c r="J441" s="112">
        <f t="shared" si="3"/>
        <v>0.31875</v>
      </c>
      <c r="K441" s="113">
        <f t="shared" si="4"/>
        <v>0.3129770992</v>
      </c>
      <c r="L441" s="114">
        <f t="shared" si="5"/>
        <v>0.686695279</v>
      </c>
      <c r="M441" s="115">
        <f t="shared" si="6"/>
        <v>0.5928753181</v>
      </c>
      <c r="N441" s="116">
        <f t="shared" si="7"/>
        <v>0.3129770992</v>
      </c>
      <c r="O441" s="117">
        <f t="shared" si="8"/>
        <v>0.3129770992</v>
      </c>
      <c r="P441" s="118">
        <f t="shared" si="9"/>
        <v>0.4941112277</v>
      </c>
      <c r="Q441" s="118">
        <f t="shared" si="10"/>
        <v>-0.1854822747</v>
      </c>
      <c r="R441" s="118">
        <f t="shared" si="11"/>
        <v>0.001519026359</v>
      </c>
      <c r="S441" s="119">
        <f t="shared" si="12"/>
        <v>0.3101479794</v>
      </c>
      <c r="T441" s="120">
        <f t="shared" si="13"/>
        <v>0.3090128755</v>
      </c>
      <c r="U441" s="121">
        <f t="shared" si="14"/>
        <v>0.001135103842</v>
      </c>
      <c r="V441" s="122">
        <f t="shared" si="15"/>
        <v>-0.5854662856</v>
      </c>
    </row>
    <row r="442">
      <c r="A442" s="31">
        <v>179.0</v>
      </c>
      <c r="B442" s="32">
        <v>1609.0</v>
      </c>
      <c r="C442" s="33">
        <v>2161.0</v>
      </c>
      <c r="D442" s="55">
        <f t="shared" si="1"/>
        <v>1433</v>
      </c>
      <c r="E442" s="35">
        <v>387.0</v>
      </c>
      <c r="F442" s="36">
        <v>342.0</v>
      </c>
      <c r="G442" s="37">
        <v>205.0</v>
      </c>
      <c r="H442" s="38">
        <v>499.0</v>
      </c>
      <c r="I442" s="111">
        <f t="shared" si="2"/>
        <v>0.4367945824</v>
      </c>
      <c r="J442" s="112">
        <f t="shared" si="3"/>
        <v>0.3747714808</v>
      </c>
      <c r="K442" s="113">
        <f t="shared" si="4"/>
        <v>0.4131193301</v>
      </c>
      <c r="L442" s="114">
        <f t="shared" si="5"/>
        <v>0.6173814898</v>
      </c>
      <c r="M442" s="115">
        <f t="shared" si="6"/>
        <v>0.6182833217</v>
      </c>
      <c r="N442" s="116">
        <f t="shared" si="7"/>
        <v>0.4131193301</v>
      </c>
      <c r="O442" s="117">
        <f t="shared" si="8"/>
        <v>0.4131193301</v>
      </c>
      <c r="P442" s="118">
        <f t="shared" si="9"/>
        <v>0.652210337</v>
      </c>
      <c r="Q442" s="118">
        <f t="shared" si="10"/>
        <v>-0.2180814643</v>
      </c>
      <c r="R442" s="118">
        <f t="shared" si="11"/>
        <v>0.001519026359</v>
      </c>
      <c r="S442" s="119">
        <f t="shared" si="12"/>
        <v>0.4356478991</v>
      </c>
      <c r="T442" s="120">
        <f t="shared" si="13"/>
        <v>0.4367945824</v>
      </c>
      <c r="U442" s="121">
        <f t="shared" si="14"/>
        <v>-0.001146683316</v>
      </c>
      <c r="V442" s="122">
        <f t="shared" si="15"/>
        <v>-0.5788454888</v>
      </c>
    </row>
    <row r="443">
      <c r="A443" s="31">
        <v>662.0</v>
      </c>
      <c r="B443" s="32">
        <v>3724.0</v>
      </c>
      <c r="C443" s="33">
        <v>1378.0</v>
      </c>
      <c r="D443" s="55">
        <f t="shared" si="1"/>
        <v>845</v>
      </c>
      <c r="E443" s="35">
        <v>222.0</v>
      </c>
      <c r="F443" s="36">
        <v>162.0</v>
      </c>
      <c r="G443" s="37">
        <v>134.0</v>
      </c>
      <c r="H443" s="38">
        <v>327.0</v>
      </c>
      <c r="I443" s="111">
        <f t="shared" si="2"/>
        <v>0.4043715847</v>
      </c>
      <c r="J443" s="112">
        <f t="shared" si="3"/>
        <v>0.4527027027</v>
      </c>
      <c r="K443" s="113">
        <f t="shared" si="4"/>
        <v>0.4213017751</v>
      </c>
      <c r="L443" s="114">
        <f t="shared" si="5"/>
        <v>0.5391621129</v>
      </c>
      <c r="M443" s="115">
        <f t="shared" si="6"/>
        <v>0.649704142</v>
      </c>
      <c r="N443" s="116">
        <f t="shared" si="7"/>
        <v>0.4213017751</v>
      </c>
      <c r="O443" s="117">
        <f t="shared" si="8"/>
        <v>0.4213017751</v>
      </c>
      <c r="P443" s="118">
        <f t="shared" si="9"/>
        <v>0.6651283364</v>
      </c>
      <c r="Q443" s="118">
        <f t="shared" si="10"/>
        <v>-0.2634300457</v>
      </c>
      <c r="R443" s="118">
        <f t="shared" si="11"/>
        <v>0.001519026359</v>
      </c>
      <c r="S443" s="119">
        <f t="shared" si="12"/>
        <v>0.4032173171</v>
      </c>
      <c r="T443" s="120">
        <f t="shared" si="13"/>
        <v>0.4043715847</v>
      </c>
      <c r="U443" s="121">
        <f t="shared" si="14"/>
        <v>-0.00115426758</v>
      </c>
      <c r="V443" s="122">
        <f t="shared" si="15"/>
        <v>-0.5793554501</v>
      </c>
    </row>
    <row r="444">
      <c r="A444" s="31">
        <v>822.0</v>
      </c>
      <c r="B444" s="32">
        <v>3755.0</v>
      </c>
      <c r="C444" s="33">
        <v>973.0</v>
      </c>
      <c r="D444" s="55">
        <f t="shared" si="1"/>
        <v>714</v>
      </c>
      <c r="E444" s="35">
        <v>172.0</v>
      </c>
      <c r="F444" s="36">
        <v>150.0</v>
      </c>
      <c r="G444" s="37">
        <v>120.0</v>
      </c>
      <c r="H444" s="38">
        <v>272.0</v>
      </c>
      <c r="I444" s="111">
        <f t="shared" si="2"/>
        <v>0.3873873874</v>
      </c>
      <c r="J444" s="112">
        <f t="shared" si="3"/>
        <v>0.4444444444</v>
      </c>
      <c r="K444" s="113">
        <f t="shared" si="4"/>
        <v>0.4089635854</v>
      </c>
      <c r="L444" s="114">
        <f t="shared" si="5"/>
        <v>0.6081081081</v>
      </c>
      <c r="M444" s="115">
        <f t="shared" si="6"/>
        <v>0.6218487395</v>
      </c>
      <c r="N444" s="116">
        <f t="shared" si="7"/>
        <v>0.4089635854</v>
      </c>
      <c r="O444" s="117">
        <f t="shared" si="8"/>
        <v>0.4089635854</v>
      </c>
      <c r="P444" s="118">
        <f t="shared" si="9"/>
        <v>0.6456494733</v>
      </c>
      <c r="Q444" s="118">
        <f t="shared" si="10"/>
        <v>-0.2586245224</v>
      </c>
      <c r="R444" s="118">
        <f t="shared" si="11"/>
        <v>0.001519026359</v>
      </c>
      <c r="S444" s="119">
        <f t="shared" si="12"/>
        <v>0.3885439772</v>
      </c>
      <c r="T444" s="120">
        <f t="shared" si="13"/>
        <v>0.3873873874</v>
      </c>
      <c r="U444" s="121">
        <f t="shared" si="14"/>
        <v>0.001156589861</v>
      </c>
      <c r="V444" s="122">
        <f t="shared" si="15"/>
        <v>-0.5845075027</v>
      </c>
    </row>
    <row r="445">
      <c r="A445" s="31">
        <v>901.0</v>
      </c>
      <c r="B445" s="32">
        <v>7341.0</v>
      </c>
      <c r="C445" s="33">
        <v>1074.0</v>
      </c>
      <c r="D445" s="55">
        <f t="shared" si="1"/>
        <v>538</v>
      </c>
      <c r="E445" s="35">
        <v>100.0</v>
      </c>
      <c r="F445" s="36">
        <v>136.0</v>
      </c>
      <c r="G445" s="37">
        <v>50.0</v>
      </c>
      <c r="H445" s="38">
        <v>252.0</v>
      </c>
      <c r="I445" s="111">
        <f t="shared" si="2"/>
        <v>0.2840909091</v>
      </c>
      <c r="J445" s="112">
        <f t="shared" si="3"/>
        <v>0.2688172043</v>
      </c>
      <c r="K445" s="113">
        <f t="shared" si="4"/>
        <v>0.2788104089</v>
      </c>
      <c r="L445" s="114">
        <f t="shared" si="5"/>
        <v>0.5284090909</v>
      </c>
      <c r="M445" s="115">
        <f t="shared" si="6"/>
        <v>0.6542750929</v>
      </c>
      <c r="N445" s="116">
        <f t="shared" si="7"/>
        <v>0.2788104089</v>
      </c>
      <c r="O445" s="117">
        <f t="shared" si="8"/>
        <v>0.2788104089</v>
      </c>
      <c r="P445" s="118">
        <f t="shared" si="9"/>
        <v>0.4401707147</v>
      </c>
      <c r="Q445" s="118">
        <f t="shared" si="10"/>
        <v>-0.1564261224</v>
      </c>
      <c r="R445" s="118">
        <f t="shared" si="11"/>
        <v>0.001519026359</v>
      </c>
      <c r="S445" s="119">
        <f t="shared" si="12"/>
        <v>0.2852636186</v>
      </c>
      <c r="T445" s="120">
        <f t="shared" si="13"/>
        <v>0.2840909091</v>
      </c>
      <c r="U445" s="121">
        <f t="shared" si="14"/>
        <v>0.001172709506</v>
      </c>
      <c r="V445" s="122">
        <f t="shared" si="15"/>
        <v>-0.5862676549</v>
      </c>
    </row>
    <row r="446">
      <c r="A446" s="31">
        <v>57.0</v>
      </c>
      <c r="B446" s="32">
        <v>5650.0</v>
      </c>
      <c r="C446" s="33">
        <v>2383.0</v>
      </c>
      <c r="D446" s="55">
        <f t="shared" si="1"/>
        <v>1721</v>
      </c>
      <c r="E446" s="35">
        <v>552.0</v>
      </c>
      <c r="F446" s="36">
        <v>284.0</v>
      </c>
      <c r="G446" s="37">
        <v>312.0</v>
      </c>
      <c r="H446" s="38">
        <v>573.0</v>
      </c>
      <c r="I446" s="111">
        <f t="shared" si="2"/>
        <v>0.4906666667</v>
      </c>
      <c r="J446" s="112">
        <f t="shared" si="3"/>
        <v>0.5234899329</v>
      </c>
      <c r="K446" s="113">
        <f t="shared" si="4"/>
        <v>0.5020337013</v>
      </c>
      <c r="L446" s="114">
        <f t="shared" si="5"/>
        <v>0.5297777778</v>
      </c>
      <c r="M446" s="115">
        <f t="shared" si="6"/>
        <v>0.6536897153</v>
      </c>
      <c r="N446" s="116">
        <f t="shared" si="7"/>
        <v>0.5020337013</v>
      </c>
      <c r="O446" s="117">
        <f t="shared" si="8"/>
        <v>0.5020337013</v>
      </c>
      <c r="P446" s="118">
        <f t="shared" si="9"/>
        <v>0.7925835121</v>
      </c>
      <c r="Q446" s="118">
        <f t="shared" si="10"/>
        <v>-0.3046215013</v>
      </c>
      <c r="R446" s="118">
        <f t="shared" si="11"/>
        <v>0.001519026359</v>
      </c>
      <c r="S446" s="119">
        <f t="shared" si="12"/>
        <v>0.4894810372</v>
      </c>
      <c r="T446" s="120">
        <f t="shared" si="13"/>
        <v>0.4906666667</v>
      </c>
      <c r="U446" s="121">
        <f t="shared" si="14"/>
        <v>-0.001185629479</v>
      </c>
      <c r="V446" s="122">
        <f t="shared" si="15"/>
        <v>-0.5796403192</v>
      </c>
    </row>
    <row r="447">
      <c r="A447" s="31">
        <v>754.0</v>
      </c>
      <c r="B447" s="32">
        <v>5513.0</v>
      </c>
      <c r="C447" s="33">
        <v>1798.0</v>
      </c>
      <c r="D447" s="55">
        <f t="shared" si="1"/>
        <v>1093</v>
      </c>
      <c r="E447" s="35">
        <v>284.0</v>
      </c>
      <c r="F447" s="36">
        <v>295.0</v>
      </c>
      <c r="G447" s="37">
        <v>115.0</v>
      </c>
      <c r="H447" s="38">
        <v>399.0</v>
      </c>
      <c r="I447" s="111">
        <f t="shared" si="2"/>
        <v>0.4158125915</v>
      </c>
      <c r="J447" s="112">
        <f t="shared" si="3"/>
        <v>0.2804878049</v>
      </c>
      <c r="K447" s="113">
        <f t="shared" si="4"/>
        <v>0.3650503202</v>
      </c>
      <c r="L447" s="114">
        <f t="shared" si="5"/>
        <v>0.6002928258</v>
      </c>
      <c r="M447" s="115">
        <f t="shared" si="6"/>
        <v>0.6248856359</v>
      </c>
      <c r="N447" s="116">
        <f t="shared" si="7"/>
        <v>0.3650503202</v>
      </c>
      <c r="O447" s="117">
        <f t="shared" si="8"/>
        <v>0.3650503202</v>
      </c>
      <c r="P447" s="118">
        <f t="shared" si="9"/>
        <v>0.5763215978</v>
      </c>
      <c r="Q447" s="118">
        <f t="shared" si="10"/>
        <v>-0.1632173053</v>
      </c>
      <c r="R447" s="118">
        <f t="shared" si="11"/>
        <v>0.001519026359</v>
      </c>
      <c r="S447" s="119">
        <f t="shared" si="12"/>
        <v>0.4146233188</v>
      </c>
      <c r="T447" s="120">
        <f t="shared" si="13"/>
        <v>0.4158125915</v>
      </c>
      <c r="U447" s="121">
        <f t="shared" si="14"/>
        <v>-0.001189272695</v>
      </c>
      <c r="V447" s="122">
        <f t="shared" si="15"/>
        <v>-0.5776651598</v>
      </c>
    </row>
    <row r="448">
      <c r="A448" s="31">
        <v>772.0</v>
      </c>
      <c r="B448" s="32">
        <v>2651.0</v>
      </c>
      <c r="C448" s="33">
        <v>898.0</v>
      </c>
      <c r="D448" s="55">
        <f t="shared" si="1"/>
        <v>704</v>
      </c>
      <c r="E448" s="35">
        <v>269.0</v>
      </c>
      <c r="F448" s="36">
        <v>92.0</v>
      </c>
      <c r="G448" s="37">
        <v>158.0</v>
      </c>
      <c r="H448" s="38">
        <v>185.0</v>
      </c>
      <c r="I448" s="111">
        <f t="shared" si="2"/>
        <v>0.5925110132</v>
      </c>
      <c r="J448" s="112">
        <f t="shared" si="3"/>
        <v>0.632</v>
      </c>
      <c r="K448" s="113">
        <f t="shared" si="4"/>
        <v>0.6065340909</v>
      </c>
      <c r="L448" s="114">
        <f t="shared" si="5"/>
        <v>0.550660793</v>
      </c>
      <c r="M448" s="115">
        <f t="shared" si="6"/>
        <v>0.6448863636</v>
      </c>
      <c r="N448" s="116">
        <f t="shared" si="7"/>
        <v>0.6065340909</v>
      </c>
      <c r="O448" s="117">
        <f t="shared" si="8"/>
        <v>0.6065340909</v>
      </c>
      <c r="P448" s="118">
        <f t="shared" si="9"/>
        <v>0.9575630455</v>
      </c>
      <c r="Q448" s="118">
        <f t="shared" si="10"/>
        <v>-0.3677640709</v>
      </c>
      <c r="R448" s="118">
        <f t="shared" si="11"/>
        <v>0.001519026359</v>
      </c>
      <c r="S448" s="119">
        <f t="shared" si="12"/>
        <v>0.5913180009</v>
      </c>
      <c r="T448" s="120">
        <f t="shared" si="13"/>
        <v>0.5925110132</v>
      </c>
      <c r="U448" s="121">
        <f t="shared" si="14"/>
        <v>-0.001193012304</v>
      </c>
      <c r="V448" s="122">
        <f t="shared" si="15"/>
        <v>-0.5800174978</v>
      </c>
    </row>
    <row r="449">
      <c r="A449" s="31">
        <v>396.0</v>
      </c>
      <c r="B449" s="32">
        <v>1655.0</v>
      </c>
      <c r="C449" s="33">
        <v>1977.0</v>
      </c>
      <c r="D449" s="55">
        <f t="shared" si="1"/>
        <v>1029</v>
      </c>
      <c r="E449" s="35">
        <v>174.0</v>
      </c>
      <c r="F449" s="36">
        <v>271.0</v>
      </c>
      <c r="G449" s="37">
        <v>119.0</v>
      </c>
      <c r="H449" s="38">
        <v>465.0</v>
      </c>
      <c r="I449" s="111">
        <f t="shared" si="2"/>
        <v>0.2723004695</v>
      </c>
      <c r="J449" s="112">
        <f t="shared" si="3"/>
        <v>0.3051282051</v>
      </c>
      <c r="K449" s="113">
        <f t="shared" si="4"/>
        <v>0.2847424684</v>
      </c>
      <c r="L449" s="114">
        <f t="shared" si="5"/>
        <v>0.6103286385</v>
      </c>
      <c r="M449" s="115">
        <f t="shared" si="6"/>
        <v>0.6209912536</v>
      </c>
      <c r="N449" s="116">
        <f t="shared" si="7"/>
        <v>0.2847424684</v>
      </c>
      <c r="O449" s="117">
        <f t="shared" si="8"/>
        <v>0.2847424684</v>
      </c>
      <c r="P449" s="118">
        <f t="shared" si="9"/>
        <v>0.4495359277</v>
      </c>
      <c r="Q449" s="118">
        <f t="shared" si="10"/>
        <v>-0.1775556818</v>
      </c>
      <c r="R449" s="118">
        <f t="shared" si="11"/>
        <v>0.001519026359</v>
      </c>
      <c r="S449" s="119">
        <f t="shared" si="12"/>
        <v>0.2734992723</v>
      </c>
      <c r="T449" s="120">
        <f t="shared" si="13"/>
        <v>0.2723004695</v>
      </c>
      <c r="U449" s="121">
        <f t="shared" si="14"/>
        <v>0.001198802807</v>
      </c>
      <c r="V449" s="122">
        <f t="shared" si="15"/>
        <v>-0.585834025</v>
      </c>
    </row>
    <row r="450">
      <c r="A450" s="31">
        <v>235.0</v>
      </c>
      <c r="B450" s="32">
        <v>1727.0</v>
      </c>
      <c r="C450" s="33">
        <v>2513.0</v>
      </c>
      <c r="D450" s="55">
        <f t="shared" si="1"/>
        <v>1984</v>
      </c>
      <c r="E450" s="35">
        <v>584.0</v>
      </c>
      <c r="F450" s="36">
        <v>268.0</v>
      </c>
      <c r="G450" s="37">
        <v>472.0</v>
      </c>
      <c r="H450" s="38">
        <v>660.0</v>
      </c>
      <c r="I450" s="111">
        <f t="shared" si="2"/>
        <v>0.4694533762</v>
      </c>
      <c r="J450" s="112">
        <f t="shared" si="3"/>
        <v>0.6378378378</v>
      </c>
      <c r="K450" s="113">
        <f t="shared" si="4"/>
        <v>0.5322580645</v>
      </c>
      <c r="L450" s="114">
        <f t="shared" si="5"/>
        <v>0.5948553055</v>
      </c>
      <c r="M450" s="115">
        <f t="shared" si="6"/>
        <v>0.627016129</v>
      </c>
      <c r="N450" s="116">
        <f t="shared" si="7"/>
        <v>0.5322580645</v>
      </c>
      <c r="O450" s="117">
        <f t="shared" si="8"/>
        <v>0.5322580645</v>
      </c>
      <c r="P450" s="118">
        <f t="shared" si="9"/>
        <v>0.8403000934</v>
      </c>
      <c r="Q450" s="118">
        <f t="shared" si="10"/>
        <v>-0.371161139</v>
      </c>
      <c r="R450" s="118">
        <f t="shared" si="11"/>
        <v>0.001519026359</v>
      </c>
      <c r="S450" s="119">
        <f t="shared" si="12"/>
        <v>0.4706579808</v>
      </c>
      <c r="T450" s="120">
        <f t="shared" si="13"/>
        <v>0.4694533762</v>
      </c>
      <c r="U450" s="121">
        <f t="shared" si="14"/>
        <v>0.001204604573</v>
      </c>
      <c r="V450" s="122">
        <f t="shared" si="15"/>
        <v>-0.5837937505</v>
      </c>
    </row>
    <row r="451">
      <c r="A451" s="31">
        <v>1273.0</v>
      </c>
      <c r="B451" s="32">
        <v>4554.0</v>
      </c>
      <c r="C451" s="33">
        <v>518.0</v>
      </c>
      <c r="D451" s="55">
        <f t="shared" si="1"/>
        <v>195</v>
      </c>
      <c r="E451" s="35">
        <v>12.0</v>
      </c>
      <c r="F451" s="36">
        <v>65.0</v>
      </c>
      <c r="G451" s="37">
        <v>7.0</v>
      </c>
      <c r="H451" s="38">
        <v>111.0</v>
      </c>
      <c r="I451" s="111">
        <f t="shared" si="2"/>
        <v>0.09756097561</v>
      </c>
      <c r="J451" s="112">
        <f t="shared" si="3"/>
        <v>0.09722222222</v>
      </c>
      <c r="K451" s="113">
        <f t="shared" si="4"/>
        <v>0.09743589744</v>
      </c>
      <c r="L451" s="114">
        <f t="shared" si="5"/>
        <v>0.5853658537</v>
      </c>
      <c r="M451" s="115">
        <f t="shared" si="6"/>
        <v>0.6307692308</v>
      </c>
      <c r="N451" s="116">
        <f t="shared" si="7"/>
        <v>0.09743589744</v>
      </c>
      <c r="O451" s="117">
        <f t="shared" si="8"/>
        <v>0.09743589744</v>
      </c>
      <c r="P451" s="118">
        <f t="shared" si="9"/>
        <v>0.1538264973</v>
      </c>
      <c r="Q451" s="118">
        <f t="shared" si="10"/>
        <v>-0.05657411428</v>
      </c>
      <c r="R451" s="118">
        <f t="shared" si="11"/>
        <v>0.001519026359</v>
      </c>
      <c r="S451" s="119">
        <f t="shared" si="12"/>
        <v>0.09877140936</v>
      </c>
      <c r="T451" s="120">
        <f t="shared" si="13"/>
        <v>0.09756097561</v>
      </c>
      <c r="U451" s="121">
        <f t="shared" si="14"/>
        <v>0.001210433747</v>
      </c>
      <c r="V451" s="122">
        <f t="shared" si="15"/>
        <v>-0.5943553512</v>
      </c>
    </row>
    <row r="452">
      <c r="A452" s="31">
        <v>194.0</v>
      </c>
      <c r="B452" s="32">
        <v>1394.0</v>
      </c>
      <c r="C452" s="33">
        <v>1498.0</v>
      </c>
      <c r="D452" s="55">
        <f t="shared" si="1"/>
        <v>1151</v>
      </c>
      <c r="E452" s="35">
        <v>382.0</v>
      </c>
      <c r="F452" s="36">
        <v>167.0</v>
      </c>
      <c r="G452" s="37">
        <v>247.0</v>
      </c>
      <c r="H452" s="38">
        <v>355.0</v>
      </c>
      <c r="I452" s="111">
        <f t="shared" si="2"/>
        <v>0.5183175034</v>
      </c>
      <c r="J452" s="112">
        <f t="shared" si="3"/>
        <v>0.5966183575</v>
      </c>
      <c r="K452" s="113">
        <f t="shared" si="4"/>
        <v>0.5464813206</v>
      </c>
      <c r="L452" s="114">
        <f t="shared" si="5"/>
        <v>0.5617367707</v>
      </c>
      <c r="M452" s="115">
        <f t="shared" si="6"/>
        <v>0.6403127715</v>
      </c>
      <c r="N452" s="116">
        <f t="shared" si="7"/>
        <v>0.5464813206</v>
      </c>
      <c r="O452" s="117">
        <f t="shared" si="8"/>
        <v>0.5464813206</v>
      </c>
      <c r="P452" s="118">
        <f t="shared" si="9"/>
        <v>0.8627549968</v>
      </c>
      <c r="Q452" s="118">
        <f t="shared" si="10"/>
        <v>-0.34717531</v>
      </c>
      <c r="R452" s="118">
        <f t="shared" si="11"/>
        <v>0.001519026359</v>
      </c>
      <c r="S452" s="119">
        <f t="shared" si="12"/>
        <v>0.5170987131</v>
      </c>
      <c r="T452" s="120">
        <f t="shared" si="13"/>
        <v>0.5183175034</v>
      </c>
      <c r="U452" s="121">
        <f t="shared" si="14"/>
        <v>-0.001218790294</v>
      </c>
      <c r="V452" s="122">
        <f t="shared" si="15"/>
        <v>-0.5798623448</v>
      </c>
    </row>
    <row r="453">
      <c r="A453" s="31">
        <v>369.0</v>
      </c>
      <c r="B453" s="32">
        <v>3749.0</v>
      </c>
      <c r="C453" s="33">
        <v>1822.0</v>
      </c>
      <c r="D453" s="55">
        <f t="shared" si="1"/>
        <v>1136</v>
      </c>
      <c r="E453" s="35">
        <v>295.0</v>
      </c>
      <c r="F453" s="36">
        <v>215.0</v>
      </c>
      <c r="G453" s="37">
        <v>187.0</v>
      </c>
      <c r="H453" s="38">
        <v>439.0</v>
      </c>
      <c r="I453" s="111">
        <f t="shared" si="2"/>
        <v>0.4019073569</v>
      </c>
      <c r="J453" s="112">
        <f t="shared" si="3"/>
        <v>0.4651741294</v>
      </c>
      <c r="K453" s="113">
        <f t="shared" si="4"/>
        <v>0.4242957746</v>
      </c>
      <c r="L453" s="114">
        <f t="shared" si="5"/>
        <v>0.5476839237</v>
      </c>
      <c r="M453" s="115">
        <f t="shared" si="6"/>
        <v>0.6461267606</v>
      </c>
      <c r="N453" s="116">
        <f t="shared" si="7"/>
        <v>0.4242957746</v>
      </c>
      <c r="O453" s="117">
        <f t="shared" si="8"/>
        <v>0.4242957746</v>
      </c>
      <c r="P453" s="118">
        <f t="shared" si="9"/>
        <v>0.6698551001</v>
      </c>
      <c r="Q453" s="118">
        <f t="shared" si="10"/>
        <v>-0.2706872334</v>
      </c>
      <c r="R453" s="118">
        <f t="shared" si="11"/>
        <v>0.001519026359</v>
      </c>
      <c r="S453" s="119">
        <f t="shared" si="12"/>
        <v>0.400686893</v>
      </c>
      <c r="T453" s="120">
        <f t="shared" si="13"/>
        <v>0.4019073569</v>
      </c>
      <c r="U453" s="121">
        <f t="shared" si="14"/>
        <v>-0.001220463916</v>
      </c>
      <c r="V453" s="122">
        <f t="shared" si="15"/>
        <v>-0.5792815044</v>
      </c>
    </row>
    <row r="454">
      <c r="A454" s="31">
        <v>1114.0</v>
      </c>
      <c r="B454" s="32" t="s">
        <v>255</v>
      </c>
      <c r="C454" s="33">
        <v>1706.0</v>
      </c>
      <c r="D454" s="55">
        <f t="shared" si="1"/>
        <v>1075</v>
      </c>
      <c r="E454" s="35">
        <v>98.0</v>
      </c>
      <c r="F454" s="36">
        <v>259.0</v>
      </c>
      <c r="G454" s="37">
        <v>129.0</v>
      </c>
      <c r="H454" s="38">
        <v>589.0</v>
      </c>
      <c r="I454" s="111">
        <f t="shared" si="2"/>
        <v>0.1426491994</v>
      </c>
      <c r="J454" s="112">
        <f t="shared" si="3"/>
        <v>0.3324742268</v>
      </c>
      <c r="K454" s="113">
        <f t="shared" si="4"/>
        <v>0.2111627907</v>
      </c>
      <c r="L454" s="114">
        <f t="shared" si="5"/>
        <v>0.5647743814</v>
      </c>
      <c r="M454" s="115">
        <f t="shared" si="6"/>
        <v>0.6390697674</v>
      </c>
      <c r="N454" s="116">
        <f t="shared" si="7"/>
        <v>0.2111627907</v>
      </c>
      <c r="O454" s="117">
        <f t="shared" si="8"/>
        <v>0.2111627907</v>
      </c>
      <c r="P454" s="118">
        <f t="shared" si="9"/>
        <v>0.333372333</v>
      </c>
      <c r="Q454" s="118">
        <f t="shared" si="10"/>
        <v>-0.1934684733</v>
      </c>
      <c r="R454" s="118">
        <f t="shared" si="11"/>
        <v>0.001519026359</v>
      </c>
      <c r="S454" s="119">
        <f t="shared" si="12"/>
        <v>0.1414228861</v>
      </c>
      <c r="T454" s="120">
        <f t="shared" si="13"/>
        <v>0.1426491994</v>
      </c>
      <c r="U454" s="121">
        <f t="shared" si="14"/>
        <v>-0.001226313324</v>
      </c>
      <c r="V454" s="122">
        <f t="shared" si="15"/>
        <v>-0.5782167292</v>
      </c>
    </row>
    <row r="455">
      <c r="A455" s="31">
        <v>350.0</v>
      </c>
      <c r="B455" s="32" t="s">
        <v>361</v>
      </c>
      <c r="C455" s="33">
        <v>434.0</v>
      </c>
      <c r="D455" s="55">
        <f t="shared" si="1"/>
        <v>348</v>
      </c>
      <c r="E455" s="35">
        <v>87.0</v>
      </c>
      <c r="F455" s="36">
        <v>68.0</v>
      </c>
      <c r="G455" s="37">
        <v>43.0</v>
      </c>
      <c r="H455" s="38">
        <v>150.0</v>
      </c>
      <c r="I455" s="111">
        <f t="shared" si="2"/>
        <v>0.3670886076</v>
      </c>
      <c r="J455" s="112">
        <f t="shared" si="3"/>
        <v>0.3873873874</v>
      </c>
      <c r="K455" s="113">
        <f t="shared" si="4"/>
        <v>0.3735632184</v>
      </c>
      <c r="L455" s="114">
        <f t="shared" si="5"/>
        <v>0.4683544304</v>
      </c>
      <c r="M455" s="115">
        <f t="shared" si="6"/>
        <v>0.6810344828</v>
      </c>
      <c r="N455" s="116">
        <f t="shared" si="7"/>
        <v>0.3735632184</v>
      </c>
      <c r="O455" s="117">
        <f t="shared" si="8"/>
        <v>0.3735632184</v>
      </c>
      <c r="P455" s="118">
        <f t="shared" si="9"/>
        <v>0.5897612986</v>
      </c>
      <c r="Q455" s="118">
        <f t="shared" si="10"/>
        <v>-0.2254227256</v>
      </c>
      <c r="R455" s="118">
        <f t="shared" si="11"/>
        <v>0.001519026359</v>
      </c>
      <c r="S455" s="119">
        <f t="shared" si="12"/>
        <v>0.3658575993</v>
      </c>
      <c r="T455" s="120">
        <f t="shared" si="13"/>
        <v>0.3670886076</v>
      </c>
      <c r="U455" s="121">
        <f t="shared" si="14"/>
        <v>-0.001231008317</v>
      </c>
      <c r="V455" s="122">
        <f t="shared" si="15"/>
        <v>-0.5787274564</v>
      </c>
    </row>
    <row r="456">
      <c r="A456" s="31">
        <v>5.0</v>
      </c>
      <c r="B456" s="32">
        <v>2702.0</v>
      </c>
      <c r="C456" s="33">
        <v>1066.0</v>
      </c>
      <c r="D456" s="55">
        <f t="shared" si="1"/>
        <v>719</v>
      </c>
      <c r="E456" s="35">
        <v>226.0</v>
      </c>
      <c r="F456" s="36">
        <v>141.0</v>
      </c>
      <c r="G456" s="37">
        <v>111.0</v>
      </c>
      <c r="H456" s="38">
        <v>241.0</v>
      </c>
      <c r="I456" s="111">
        <f t="shared" si="2"/>
        <v>0.4839400428</v>
      </c>
      <c r="J456" s="112">
        <f t="shared" si="3"/>
        <v>0.4404761905</v>
      </c>
      <c r="K456" s="113">
        <f t="shared" si="4"/>
        <v>0.4687065369</v>
      </c>
      <c r="L456" s="114">
        <f t="shared" si="5"/>
        <v>0.539614561</v>
      </c>
      <c r="M456" s="115">
        <f t="shared" si="6"/>
        <v>0.6495132128</v>
      </c>
      <c r="N456" s="116">
        <f t="shared" si="7"/>
        <v>0.4687065369</v>
      </c>
      <c r="O456" s="117">
        <f t="shared" si="8"/>
        <v>0.4687065369</v>
      </c>
      <c r="P456" s="118">
        <f t="shared" si="9"/>
        <v>0.7399683968</v>
      </c>
      <c r="Q456" s="118">
        <f t="shared" si="10"/>
        <v>-0.2563153749</v>
      </c>
      <c r="R456" s="118">
        <f t="shared" si="11"/>
        <v>0.001519026359</v>
      </c>
      <c r="S456" s="119">
        <f t="shared" si="12"/>
        <v>0.4851720483</v>
      </c>
      <c r="T456" s="120">
        <f t="shared" si="13"/>
        <v>0.4839400428</v>
      </c>
      <c r="U456" s="121">
        <f t="shared" si="14"/>
        <v>0.001232005425</v>
      </c>
      <c r="V456" s="122">
        <f t="shared" si="15"/>
        <v>-0.5847021608</v>
      </c>
    </row>
    <row r="457">
      <c r="A457" s="31">
        <v>71.0</v>
      </c>
      <c r="B457" s="32">
        <v>7662.0</v>
      </c>
      <c r="C457" s="33">
        <v>1262.0</v>
      </c>
      <c r="D457" s="55">
        <f t="shared" si="1"/>
        <v>887</v>
      </c>
      <c r="E457" s="35">
        <v>275.0</v>
      </c>
      <c r="F457" s="36">
        <v>157.0</v>
      </c>
      <c r="G457" s="37">
        <v>123.0</v>
      </c>
      <c r="H457" s="38">
        <v>332.0</v>
      </c>
      <c r="I457" s="111">
        <f t="shared" si="2"/>
        <v>0.4530477759</v>
      </c>
      <c r="J457" s="112">
        <f t="shared" si="3"/>
        <v>0.4392857143</v>
      </c>
      <c r="K457" s="113">
        <f t="shared" si="4"/>
        <v>0.4487034949</v>
      </c>
      <c r="L457" s="114">
        <f t="shared" si="5"/>
        <v>0.4612850082</v>
      </c>
      <c r="M457" s="115">
        <f t="shared" si="6"/>
        <v>0.6843291995</v>
      </c>
      <c r="N457" s="116">
        <f t="shared" si="7"/>
        <v>0.4487034949</v>
      </c>
      <c r="O457" s="117">
        <f t="shared" si="8"/>
        <v>0.4487034949</v>
      </c>
      <c r="P457" s="118">
        <f t="shared" si="9"/>
        <v>0.7083886818</v>
      </c>
      <c r="Q457" s="118">
        <f t="shared" si="10"/>
        <v>-0.2556226307</v>
      </c>
      <c r="R457" s="118">
        <f t="shared" si="11"/>
        <v>0.001519026359</v>
      </c>
      <c r="S457" s="119">
        <f t="shared" si="12"/>
        <v>0.4542850775</v>
      </c>
      <c r="T457" s="120">
        <f t="shared" si="13"/>
        <v>0.4530477759</v>
      </c>
      <c r="U457" s="121">
        <f t="shared" si="14"/>
        <v>0.001237301527</v>
      </c>
      <c r="V457" s="122">
        <f t="shared" si="15"/>
        <v>-0.5847217969</v>
      </c>
    </row>
    <row r="458">
      <c r="A458" s="31">
        <v>733.0</v>
      </c>
      <c r="B458" s="32">
        <v>1614.0</v>
      </c>
      <c r="C458" s="33">
        <v>1168.0</v>
      </c>
      <c r="D458" s="55">
        <f t="shared" si="1"/>
        <v>801</v>
      </c>
      <c r="E458" s="35">
        <v>220.0</v>
      </c>
      <c r="F458" s="36">
        <v>159.0</v>
      </c>
      <c r="G458" s="37">
        <v>151.0</v>
      </c>
      <c r="H458" s="38">
        <v>271.0</v>
      </c>
      <c r="I458" s="111">
        <f t="shared" si="2"/>
        <v>0.4480651731</v>
      </c>
      <c r="J458" s="112">
        <f t="shared" si="3"/>
        <v>0.4870967742</v>
      </c>
      <c r="K458" s="113">
        <f t="shared" si="4"/>
        <v>0.4631710362</v>
      </c>
      <c r="L458" s="114">
        <f t="shared" si="5"/>
        <v>0.6313645621</v>
      </c>
      <c r="M458" s="115">
        <f t="shared" si="6"/>
        <v>0.6129837703</v>
      </c>
      <c r="N458" s="116">
        <f t="shared" si="7"/>
        <v>0.4631710362</v>
      </c>
      <c r="O458" s="117">
        <f t="shared" si="8"/>
        <v>0.4631710362</v>
      </c>
      <c r="P458" s="118">
        <f t="shared" si="9"/>
        <v>0.7312292494</v>
      </c>
      <c r="Q458" s="118">
        <f t="shared" si="10"/>
        <v>-0.2834441339</v>
      </c>
      <c r="R458" s="118">
        <f t="shared" si="11"/>
        <v>0.001519026359</v>
      </c>
      <c r="S458" s="119">
        <f t="shared" si="12"/>
        <v>0.4493041418</v>
      </c>
      <c r="T458" s="120">
        <f t="shared" si="13"/>
        <v>0.4480651731</v>
      </c>
      <c r="U458" s="121">
        <f t="shared" si="14"/>
        <v>0.001238968721</v>
      </c>
      <c r="V458" s="122">
        <f t="shared" si="15"/>
        <v>-0.5844487537</v>
      </c>
    </row>
    <row r="459">
      <c r="A459" s="31">
        <v>48.0</v>
      </c>
      <c r="B459" s="32">
        <v>7622.0</v>
      </c>
      <c r="C459" s="33">
        <v>747.0</v>
      </c>
      <c r="D459" s="55">
        <f t="shared" si="1"/>
        <v>498</v>
      </c>
      <c r="E459" s="35">
        <v>155.0</v>
      </c>
      <c r="F459" s="36">
        <v>99.0</v>
      </c>
      <c r="G459" s="37">
        <v>76.0</v>
      </c>
      <c r="H459" s="38">
        <v>168.0</v>
      </c>
      <c r="I459" s="111">
        <f t="shared" si="2"/>
        <v>0.479876161</v>
      </c>
      <c r="J459" s="112">
        <f t="shared" si="3"/>
        <v>0.4342857143</v>
      </c>
      <c r="K459" s="113">
        <f t="shared" si="4"/>
        <v>0.4638554217</v>
      </c>
      <c r="L459" s="114">
        <f t="shared" si="5"/>
        <v>0.5417956656</v>
      </c>
      <c r="M459" s="115">
        <f t="shared" si="6"/>
        <v>0.6485943775</v>
      </c>
      <c r="N459" s="116">
        <f t="shared" si="7"/>
        <v>0.4638554217</v>
      </c>
      <c r="O459" s="117">
        <f t="shared" si="8"/>
        <v>0.4638554217</v>
      </c>
      <c r="P459" s="118">
        <f t="shared" si="9"/>
        <v>0.7323097199</v>
      </c>
      <c r="Q459" s="118">
        <f t="shared" si="10"/>
        <v>-0.2527131048</v>
      </c>
      <c r="R459" s="118">
        <f t="shared" si="11"/>
        <v>0.001519026359</v>
      </c>
      <c r="S459" s="119">
        <f t="shared" si="12"/>
        <v>0.4811156415</v>
      </c>
      <c r="T459" s="120">
        <f t="shared" si="13"/>
        <v>0.479876161</v>
      </c>
      <c r="U459" s="121">
        <f t="shared" si="14"/>
        <v>0.001239480519</v>
      </c>
      <c r="V459" s="122">
        <f t="shared" si="15"/>
        <v>-0.5847592425</v>
      </c>
    </row>
    <row r="460">
      <c r="A460" s="31">
        <v>660.0</v>
      </c>
      <c r="B460" s="32" t="s">
        <v>143</v>
      </c>
      <c r="C460" s="33">
        <v>832.0</v>
      </c>
      <c r="D460" s="55">
        <f t="shared" si="1"/>
        <v>493</v>
      </c>
      <c r="E460" s="35">
        <v>111.0</v>
      </c>
      <c r="F460" s="36">
        <v>107.0</v>
      </c>
      <c r="G460" s="37">
        <v>79.0</v>
      </c>
      <c r="H460" s="38">
        <v>196.0</v>
      </c>
      <c r="I460" s="111">
        <f t="shared" si="2"/>
        <v>0.3615635179</v>
      </c>
      <c r="J460" s="112">
        <f t="shared" si="3"/>
        <v>0.4247311828</v>
      </c>
      <c r="K460" s="113">
        <f t="shared" si="4"/>
        <v>0.3853955375</v>
      </c>
      <c r="L460" s="114">
        <f t="shared" si="5"/>
        <v>0.6058631922</v>
      </c>
      <c r="M460" s="115">
        <f t="shared" si="6"/>
        <v>0.6227180527</v>
      </c>
      <c r="N460" s="116">
        <f t="shared" si="7"/>
        <v>0.3853955375</v>
      </c>
      <c r="O460" s="117">
        <f t="shared" si="8"/>
        <v>0.3853955375</v>
      </c>
      <c r="P460" s="118">
        <f t="shared" si="9"/>
        <v>0.6084415207</v>
      </c>
      <c r="Q460" s="118">
        <f t="shared" si="10"/>
        <v>-0.2471532735</v>
      </c>
      <c r="R460" s="118">
        <f t="shared" si="11"/>
        <v>0.001519026359</v>
      </c>
      <c r="S460" s="119">
        <f t="shared" si="12"/>
        <v>0.3628072736</v>
      </c>
      <c r="T460" s="120">
        <f t="shared" si="13"/>
        <v>0.3615635179</v>
      </c>
      <c r="U460" s="121">
        <f t="shared" si="14"/>
        <v>0.001243755668</v>
      </c>
      <c r="V460" s="122">
        <f t="shared" si="15"/>
        <v>-0.5848335116</v>
      </c>
    </row>
    <row r="461">
      <c r="A461" s="31">
        <v>618.0</v>
      </c>
      <c r="B461" s="32">
        <v>4528.0</v>
      </c>
      <c r="C461" s="33">
        <v>1903.0</v>
      </c>
      <c r="D461" s="55">
        <f t="shared" si="1"/>
        <v>984</v>
      </c>
      <c r="E461" s="35">
        <v>95.0</v>
      </c>
      <c r="F461" s="36">
        <v>272.0</v>
      </c>
      <c r="G461" s="37">
        <v>92.0</v>
      </c>
      <c r="H461" s="38">
        <v>525.0</v>
      </c>
      <c r="I461" s="111">
        <f t="shared" si="2"/>
        <v>0.1532258065</v>
      </c>
      <c r="J461" s="112">
        <f t="shared" si="3"/>
        <v>0.2527472527</v>
      </c>
      <c r="K461" s="113">
        <f t="shared" si="4"/>
        <v>0.1900406504</v>
      </c>
      <c r="L461" s="114">
        <f t="shared" si="5"/>
        <v>0.5870967742</v>
      </c>
      <c r="M461" s="115">
        <f t="shared" si="6"/>
        <v>0.6300813008</v>
      </c>
      <c r="N461" s="116">
        <f t="shared" si="7"/>
        <v>0.1900406504</v>
      </c>
      <c r="O461" s="117">
        <f t="shared" si="8"/>
        <v>0.1900406504</v>
      </c>
      <c r="P461" s="118">
        <f t="shared" si="9"/>
        <v>0.3000258464</v>
      </c>
      <c r="Q461" s="118">
        <f t="shared" si="10"/>
        <v>-0.1470749345</v>
      </c>
      <c r="R461" s="118">
        <f t="shared" si="11"/>
        <v>0.001519026359</v>
      </c>
      <c r="S461" s="119">
        <f t="shared" si="12"/>
        <v>0.1544699382</v>
      </c>
      <c r="T461" s="120">
        <f t="shared" si="13"/>
        <v>0.1532258065</v>
      </c>
      <c r="U461" s="121">
        <f t="shared" si="14"/>
        <v>0.001244131792</v>
      </c>
      <c r="V461" s="122">
        <f t="shared" si="15"/>
        <v>-0.58682761</v>
      </c>
    </row>
    <row r="462">
      <c r="A462" s="31">
        <v>1053.0</v>
      </c>
      <c r="B462" s="32">
        <v>3805.0</v>
      </c>
      <c r="C462" s="33">
        <v>116.0</v>
      </c>
      <c r="D462" s="55">
        <f t="shared" si="1"/>
        <v>66</v>
      </c>
      <c r="E462" s="35">
        <v>11.0</v>
      </c>
      <c r="F462" s="36">
        <v>16.0</v>
      </c>
      <c r="G462" s="37">
        <v>5.0</v>
      </c>
      <c r="H462" s="38">
        <v>34.0</v>
      </c>
      <c r="I462" s="111">
        <f t="shared" si="2"/>
        <v>0.2444444444</v>
      </c>
      <c r="J462" s="112">
        <f t="shared" si="3"/>
        <v>0.2380952381</v>
      </c>
      <c r="K462" s="113">
        <f t="shared" si="4"/>
        <v>0.2424242424</v>
      </c>
      <c r="L462" s="114">
        <f t="shared" si="5"/>
        <v>0.4666666667</v>
      </c>
      <c r="M462" s="115">
        <f t="shared" si="6"/>
        <v>0.6818181818</v>
      </c>
      <c r="N462" s="116">
        <f t="shared" si="7"/>
        <v>0.2424242424</v>
      </c>
      <c r="O462" s="117">
        <f t="shared" si="8"/>
        <v>0.2424242424</v>
      </c>
      <c r="P462" s="118">
        <f t="shared" si="9"/>
        <v>0.3827262133</v>
      </c>
      <c r="Q462" s="118">
        <f t="shared" si="10"/>
        <v>-0.1385488513</v>
      </c>
      <c r="R462" s="118">
        <f t="shared" si="11"/>
        <v>0.001519026359</v>
      </c>
      <c r="S462" s="119">
        <f t="shared" si="12"/>
        <v>0.2456963884</v>
      </c>
      <c r="T462" s="120">
        <f t="shared" si="13"/>
        <v>0.2444444444</v>
      </c>
      <c r="U462" s="121">
        <f t="shared" si="14"/>
        <v>0.001251943938</v>
      </c>
      <c r="V462" s="122">
        <f t="shared" si="15"/>
        <v>-0.58716334</v>
      </c>
    </row>
    <row r="463">
      <c r="A463" s="31">
        <v>792.0</v>
      </c>
      <c r="B463" s="32">
        <v>3786.0</v>
      </c>
      <c r="C463" s="33">
        <v>2013.0</v>
      </c>
      <c r="D463" s="55">
        <f t="shared" si="1"/>
        <v>1255</v>
      </c>
      <c r="E463" s="35">
        <v>381.0</v>
      </c>
      <c r="F463" s="36">
        <v>251.0</v>
      </c>
      <c r="G463" s="37">
        <v>187.0</v>
      </c>
      <c r="H463" s="38">
        <v>436.0</v>
      </c>
      <c r="I463" s="111">
        <f t="shared" si="2"/>
        <v>0.4663402693</v>
      </c>
      <c r="J463" s="112">
        <f t="shared" si="3"/>
        <v>0.4269406393</v>
      </c>
      <c r="K463" s="113">
        <f t="shared" si="4"/>
        <v>0.4525896414</v>
      </c>
      <c r="L463" s="114">
        <f t="shared" si="5"/>
        <v>0.5361077111</v>
      </c>
      <c r="M463" s="115">
        <f t="shared" si="6"/>
        <v>0.6509960159</v>
      </c>
      <c r="N463" s="116">
        <f t="shared" si="7"/>
        <v>0.4525896414</v>
      </c>
      <c r="O463" s="117">
        <f t="shared" si="8"/>
        <v>0.4525896414</v>
      </c>
      <c r="P463" s="118">
        <f t="shared" si="9"/>
        <v>0.7145239186</v>
      </c>
      <c r="Q463" s="118">
        <f t="shared" si="10"/>
        <v>-0.2484389676</v>
      </c>
      <c r="R463" s="118">
        <f t="shared" si="11"/>
        <v>0.001519026359</v>
      </c>
      <c r="S463" s="119">
        <f t="shared" si="12"/>
        <v>0.4676039773</v>
      </c>
      <c r="T463" s="120">
        <f t="shared" si="13"/>
        <v>0.4663402693</v>
      </c>
      <c r="U463" s="121">
        <f t="shared" si="14"/>
        <v>0.001263708057</v>
      </c>
      <c r="V463" s="122">
        <f t="shared" si="15"/>
        <v>-0.5848650906</v>
      </c>
    </row>
    <row r="464">
      <c r="A464" s="31">
        <v>282.0</v>
      </c>
      <c r="B464" s="32">
        <v>5536.0</v>
      </c>
      <c r="C464" s="33">
        <v>1434.0</v>
      </c>
      <c r="D464" s="55">
        <f t="shared" si="1"/>
        <v>866</v>
      </c>
      <c r="E464" s="35">
        <v>150.0</v>
      </c>
      <c r="F464" s="36">
        <v>205.0</v>
      </c>
      <c r="G464" s="37">
        <v>118.0</v>
      </c>
      <c r="H464" s="38">
        <v>393.0</v>
      </c>
      <c r="I464" s="111">
        <f t="shared" si="2"/>
        <v>0.2762430939</v>
      </c>
      <c r="J464" s="112">
        <f t="shared" si="3"/>
        <v>0.3653250774</v>
      </c>
      <c r="K464" s="113">
        <f t="shared" si="4"/>
        <v>0.3094688222</v>
      </c>
      <c r="L464" s="114">
        <f t="shared" si="5"/>
        <v>0.5948434622</v>
      </c>
      <c r="M464" s="115">
        <f t="shared" si="6"/>
        <v>0.6270207852</v>
      </c>
      <c r="N464" s="116">
        <f t="shared" si="7"/>
        <v>0.3094688222</v>
      </c>
      <c r="O464" s="117">
        <f t="shared" si="8"/>
        <v>0.3094688222</v>
      </c>
      <c r="P464" s="118">
        <f t="shared" si="9"/>
        <v>0.4885725506</v>
      </c>
      <c r="Q464" s="118">
        <f t="shared" si="10"/>
        <v>-0.2125845533</v>
      </c>
      <c r="R464" s="118">
        <f t="shared" si="11"/>
        <v>0.001519026359</v>
      </c>
      <c r="S464" s="119">
        <f t="shared" si="12"/>
        <v>0.2775070237</v>
      </c>
      <c r="T464" s="120">
        <f t="shared" si="13"/>
        <v>0.2762430939</v>
      </c>
      <c r="U464" s="121">
        <f t="shared" si="14"/>
        <v>0.001263929781</v>
      </c>
      <c r="V464" s="122">
        <f t="shared" si="15"/>
        <v>-0.5853649155</v>
      </c>
    </row>
    <row r="465">
      <c r="A465" s="31">
        <v>165.0</v>
      </c>
      <c r="B465" s="32">
        <v>3431.0</v>
      </c>
      <c r="C465" s="33">
        <v>1372.0</v>
      </c>
      <c r="D465" s="55">
        <f t="shared" si="1"/>
        <v>920</v>
      </c>
      <c r="E465" s="35">
        <v>300.0</v>
      </c>
      <c r="F465" s="36">
        <v>164.0</v>
      </c>
      <c r="G465" s="37">
        <v>143.0</v>
      </c>
      <c r="H465" s="38">
        <v>313.0</v>
      </c>
      <c r="I465" s="111">
        <f t="shared" si="2"/>
        <v>0.4893964111</v>
      </c>
      <c r="J465" s="112">
        <f t="shared" si="3"/>
        <v>0.4657980456</v>
      </c>
      <c r="K465" s="113">
        <f t="shared" si="4"/>
        <v>0.4815217391</v>
      </c>
      <c r="L465" s="114">
        <f t="shared" si="5"/>
        <v>0.5008156607</v>
      </c>
      <c r="M465" s="115">
        <f t="shared" si="6"/>
        <v>0.6663043478</v>
      </c>
      <c r="N465" s="116">
        <f t="shared" si="7"/>
        <v>0.4815217391</v>
      </c>
      <c r="O465" s="117">
        <f t="shared" si="8"/>
        <v>0.4815217391</v>
      </c>
      <c r="P465" s="118">
        <f t="shared" si="9"/>
        <v>0.7602003414</v>
      </c>
      <c r="Q465" s="118">
        <f t="shared" si="10"/>
        <v>-0.2710502935</v>
      </c>
      <c r="R465" s="118">
        <f t="shared" si="11"/>
        <v>0.001519026359</v>
      </c>
      <c r="S465" s="119">
        <f t="shared" si="12"/>
        <v>0.4906690743</v>
      </c>
      <c r="T465" s="120">
        <f t="shared" si="13"/>
        <v>0.4893964111</v>
      </c>
      <c r="U465" s="121">
        <f t="shared" si="14"/>
        <v>0.001272663194</v>
      </c>
      <c r="V465" s="122">
        <f t="shared" si="15"/>
        <v>-0.5846373965</v>
      </c>
    </row>
    <row r="466">
      <c r="A466" s="31">
        <v>977.0</v>
      </c>
      <c r="B466" s="32">
        <v>7682.0</v>
      </c>
      <c r="C466" s="33">
        <v>789.0</v>
      </c>
      <c r="D466" s="55">
        <f t="shared" si="1"/>
        <v>570</v>
      </c>
      <c r="E466" s="35">
        <v>178.0</v>
      </c>
      <c r="F466" s="36">
        <v>139.0</v>
      </c>
      <c r="G466" s="37">
        <v>74.0</v>
      </c>
      <c r="H466" s="38">
        <v>179.0</v>
      </c>
      <c r="I466" s="111">
        <f t="shared" si="2"/>
        <v>0.4985994398</v>
      </c>
      <c r="J466" s="112">
        <f t="shared" si="3"/>
        <v>0.3474178404</v>
      </c>
      <c r="K466" s="113">
        <f t="shared" si="4"/>
        <v>0.4421052632</v>
      </c>
      <c r="L466" s="114">
        <f t="shared" si="5"/>
        <v>0.5966386555</v>
      </c>
      <c r="M466" s="115">
        <f t="shared" si="6"/>
        <v>0.6263157895</v>
      </c>
      <c r="N466" s="116">
        <f t="shared" si="7"/>
        <v>0.4421052632</v>
      </c>
      <c r="O466" s="117">
        <f t="shared" si="8"/>
        <v>0.4421052632</v>
      </c>
      <c r="P466" s="118">
        <f t="shared" si="9"/>
        <v>0.6979717522</v>
      </c>
      <c r="Q466" s="118">
        <f t="shared" si="10"/>
        <v>-0.2021642394</v>
      </c>
      <c r="R466" s="118">
        <f t="shared" si="11"/>
        <v>0.001519026359</v>
      </c>
      <c r="S466" s="119">
        <f t="shared" si="12"/>
        <v>0.4973265392</v>
      </c>
      <c r="T466" s="120">
        <f t="shared" si="13"/>
        <v>0.4985994398</v>
      </c>
      <c r="U466" s="121">
        <f t="shared" si="14"/>
        <v>-0.001272900582</v>
      </c>
      <c r="V466" s="122">
        <f t="shared" si="15"/>
        <v>-0.578241286</v>
      </c>
    </row>
    <row r="467">
      <c r="A467" s="31">
        <v>834.0</v>
      </c>
      <c r="B467" s="32">
        <v>1303.0</v>
      </c>
      <c r="C467" s="33">
        <v>1832.0</v>
      </c>
      <c r="D467" s="55">
        <f t="shared" si="1"/>
        <v>1254</v>
      </c>
      <c r="E467" s="35">
        <v>334.0</v>
      </c>
      <c r="F467" s="36">
        <v>259.0</v>
      </c>
      <c r="G467" s="37">
        <v>230.0</v>
      </c>
      <c r="H467" s="38">
        <v>431.0</v>
      </c>
      <c r="I467" s="111">
        <f t="shared" si="2"/>
        <v>0.4366013072</v>
      </c>
      <c r="J467" s="112">
        <f t="shared" si="3"/>
        <v>0.4703476483</v>
      </c>
      <c r="K467" s="113">
        <f t="shared" si="4"/>
        <v>0.4497607656</v>
      </c>
      <c r="L467" s="114">
        <f t="shared" si="5"/>
        <v>0.6392156863</v>
      </c>
      <c r="M467" s="115">
        <f t="shared" si="6"/>
        <v>0.6100478469</v>
      </c>
      <c r="N467" s="116">
        <f t="shared" si="7"/>
        <v>0.4497607656</v>
      </c>
      <c r="O467" s="117">
        <f t="shared" si="8"/>
        <v>0.4497607656</v>
      </c>
      <c r="P467" s="118">
        <f t="shared" si="9"/>
        <v>0.7100578432</v>
      </c>
      <c r="Q467" s="118">
        <f t="shared" si="10"/>
        <v>-0.2736977308</v>
      </c>
      <c r="R467" s="118">
        <f t="shared" si="11"/>
        <v>0.001519026359</v>
      </c>
      <c r="S467" s="119">
        <f t="shared" si="12"/>
        <v>0.4378791387</v>
      </c>
      <c r="T467" s="120">
        <f t="shared" si="13"/>
        <v>0.4366013072</v>
      </c>
      <c r="U467" s="121">
        <f t="shared" si="14"/>
        <v>0.00127783152</v>
      </c>
      <c r="V467" s="122">
        <f t="shared" si="15"/>
        <v>-0.5846219564</v>
      </c>
    </row>
    <row r="468">
      <c r="A468" s="31">
        <v>12.0</v>
      </c>
      <c r="B468" s="32">
        <v>7635.0</v>
      </c>
      <c r="C468" s="33">
        <v>1028.0</v>
      </c>
      <c r="D468" s="55">
        <f t="shared" si="1"/>
        <v>792</v>
      </c>
      <c r="E468" s="35">
        <v>241.0</v>
      </c>
      <c r="F468" s="36">
        <v>156.0</v>
      </c>
      <c r="G468" s="37">
        <v>118.0</v>
      </c>
      <c r="H468" s="38">
        <v>277.0</v>
      </c>
      <c r="I468" s="111">
        <f t="shared" si="2"/>
        <v>0.4652509653</v>
      </c>
      <c r="J468" s="112">
        <f t="shared" si="3"/>
        <v>0.4306569343</v>
      </c>
      <c r="K468" s="113">
        <f t="shared" si="4"/>
        <v>0.4532828283</v>
      </c>
      <c r="L468" s="114">
        <f t="shared" si="5"/>
        <v>0.528957529</v>
      </c>
      <c r="M468" s="115">
        <f t="shared" si="6"/>
        <v>0.654040404</v>
      </c>
      <c r="N468" s="116">
        <f t="shared" si="7"/>
        <v>0.4532828283</v>
      </c>
      <c r="O468" s="117">
        <f t="shared" si="8"/>
        <v>0.4532828283</v>
      </c>
      <c r="P468" s="118">
        <f t="shared" si="9"/>
        <v>0.7156182843</v>
      </c>
      <c r="Q468" s="118">
        <f t="shared" si="10"/>
        <v>-0.2506014989</v>
      </c>
      <c r="R468" s="118">
        <f t="shared" si="11"/>
        <v>0.001519026359</v>
      </c>
      <c r="S468" s="119">
        <f t="shared" si="12"/>
        <v>0.4665358117</v>
      </c>
      <c r="T468" s="120">
        <f t="shared" si="13"/>
        <v>0.4652509653</v>
      </c>
      <c r="U468" s="121">
        <f t="shared" si="14"/>
        <v>0.001284846476</v>
      </c>
      <c r="V468" s="122">
        <f t="shared" si="15"/>
        <v>-0.5848886326</v>
      </c>
    </row>
    <row r="469">
      <c r="A469" s="31">
        <v>313.0</v>
      </c>
      <c r="B469" s="32" t="s">
        <v>362</v>
      </c>
      <c r="C469" s="33">
        <v>404.0</v>
      </c>
      <c r="D469" s="55">
        <f t="shared" si="1"/>
        <v>355</v>
      </c>
      <c r="E469" s="35">
        <v>119.0</v>
      </c>
      <c r="F469" s="36">
        <v>43.0</v>
      </c>
      <c r="G469" s="37">
        <v>86.0</v>
      </c>
      <c r="H469" s="38">
        <v>107.0</v>
      </c>
      <c r="I469" s="111">
        <f t="shared" si="2"/>
        <v>0.5265486726</v>
      </c>
      <c r="J469" s="112">
        <f t="shared" si="3"/>
        <v>0.6666666667</v>
      </c>
      <c r="K469" s="113">
        <f t="shared" si="4"/>
        <v>0.5774647887</v>
      </c>
      <c r="L469" s="114">
        <f t="shared" si="5"/>
        <v>0.5707964602</v>
      </c>
      <c r="M469" s="115">
        <f t="shared" si="6"/>
        <v>0.6366197183</v>
      </c>
      <c r="N469" s="116">
        <f t="shared" si="7"/>
        <v>0.5774647887</v>
      </c>
      <c r="O469" s="117">
        <f t="shared" si="8"/>
        <v>0.5774647887</v>
      </c>
      <c r="P469" s="118">
        <f t="shared" si="9"/>
        <v>0.9116700117</v>
      </c>
      <c r="Q469" s="118">
        <f t="shared" si="10"/>
        <v>-0.3879367837</v>
      </c>
      <c r="R469" s="118">
        <f t="shared" si="11"/>
        <v>0.001519026359</v>
      </c>
      <c r="S469" s="119">
        <f t="shared" si="12"/>
        <v>0.5252522544</v>
      </c>
      <c r="T469" s="120">
        <f t="shared" si="13"/>
        <v>0.5265486726</v>
      </c>
      <c r="U469" s="121">
        <f t="shared" si="14"/>
        <v>-0.001296418184</v>
      </c>
      <c r="V469" s="122">
        <f t="shared" si="15"/>
        <v>-0.5799605482</v>
      </c>
    </row>
    <row r="470">
      <c r="A470" s="31">
        <v>905.0</v>
      </c>
      <c r="B470" s="32">
        <v>3834.0</v>
      </c>
      <c r="C470" s="33">
        <v>1511.0</v>
      </c>
      <c r="D470" s="55">
        <f t="shared" si="1"/>
        <v>718</v>
      </c>
      <c r="E470" s="35">
        <v>130.0</v>
      </c>
      <c r="F470" s="36">
        <v>187.0</v>
      </c>
      <c r="G470" s="37">
        <v>89.0</v>
      </c>
      <c r="H470" s="38">
        <v>312.0</v>
      </c>
      <c r="I470" s="111">
        <f t="shared" si="2"/>
        <v>0.2941176471</v>
      </c>
      <c r="J470" s="112">
        <f t="shared" si="3"/>
        <v>0.3224637681</v>
      </c>
      <c r="K470" s="113">
        <f t="shared" si="4"/>
        <v>0.3050139276</v>
      </c>
      <c r="L470" s="114">
        <f t="shared" si="5"/>
        <v>0.6244343891</v>
      </c>
      <c r="M470" s="115">
        <f t="shared" si="6"/>
        <v>0.6155988858</v>
      </c>
      <c r="N470" s="116">
        <f t="shared" si="7"/>
        <v>0.3050139276</v>
      </c>
      <c r="O470" s="117">
        <f t="shared" si="8"/>
        <v>0.3050139276</v>
      </c>
      <c r="P470" s="118">
        <f t="shared" si="9"/>
        <v>0.4815394053</v>
      </c>
      <c r="Q470" s="118">
        <f t="shared" si="10"/>
        <v>-0.1876433356</v>
      </c>
      <c r="R470" s="118">
        <f t="shared" si="11"/>
        <v>0.001519026359</v>
      </c>
      <c r="S470" s="119">
        <f t="shared" si="12"/>
        <v>0.295415096</v>
      </c>
      <c r="T470" s="120">
        <f t="shared" si="13"/>
        <v>0.2941176471</v>
      </c>
      <c r="U470" s="121">
        <f t="shared" si="14"/>
        <v>0.001297448973</v>
      </c>
      <c r="V470" s="122">
        <f t="shared" si="15"/>
        <v>-0.5859287251</v>
      </c>
    </row>
    <row r="471">
      <c r="A471" s="31">
        <v>594.0</v>
      </c>
      <c r="B471" s="32" t="s">
        <v>179</v>
      </c>
      <c r="C471" s="33">
        <v>829.0</v>
      </c>
      <c r="D471" s="55">
        <f t="shared" si="1"/>
        <v>456</v>
      </c>
      <c r="E471" s="35">
        <v>96.0</v>
      </c>
      <c r="F471" s="36">
        <v>93.0</v>
      </c>
      <c r="G471" s="37">
        <v>70.0</v>
      </c>
      <c r="H471" s="38">
        <v>197.0</v>
      </c>
      <c r="I471" s="111">
        <f t="shared" si="2"/>
        <v>0.3276450512</v>
      </c>
      <c r="J471" s="112">
        <f t="shared" si="3"/>
        <v>0.4294478528</v>
      </c>
      <c r="K471" s="113">
        <f t="shared" si="4"/>
        <v>0.3640350877</v>
      </c>
      <c r="L471" s="114">
        <f t="shared" si="5"/>
        <v>0.5563139932</v>
      </c>
      <c r="M471" s="115">
        <f t="shared" si="6"/>
        <v>0.6425438596</v>
      </c>
      <c r="N471" s="116">
        <f t="shared" si="7"/>
        <v>0.3640350877</v>
      </c>
      <c r="O471" s="117">
        <f t="shared" si="8"/>
        <v>0.3640350877</v>
      </c>
      <c r="P471" s="118">
        <f t="shared" si="9"/>
        <v>0.5747188039</v>
      </c>
      <c r="Q471" s="118">
        <f t="shared" si="10"/>
        <v>-0.2498979281</v>
      </c>
      <c r="R471" s="118">
        <f t="shared" si="11"/>
        <v>0.001519026359</v>
      </c>
      <c r="S471" s="119">
        <f t="shared" si="12"/>
        <v>0.3263399021</v>
      </c>
      <c r="T471" s="120">
        <f t="shared" si="13"/>
        <v>0.3276450512</v>
      </c>
      <c r="U471" s="121">
        <f t="shared" si="14"/>
        <v>-0.001305149061</v>
      </c>
      <c r="V471" s="122">
        <f t="shared" si="15"/>
        <v>-0.5788660427</v>
      </c>
    </row>
    <row r="472">
      <c r="A472" s="31">
        <v>99.0</v>
      </c>
      <c r="B472" s="32">
        <v>7664.0</v>
      </c>
      <c r="C472" s="33">
        <v>1031.0</v>
      </c>
      <c r="D472" s="55">
        <f t="shared" si="1"/>
        <v>723</v>
      </c>
      <c r="E472" s="35">
        <v>203.0</v>
      </c>
      <c r="F472" s="36">
        <v>133.0</v>
      </c>
      <c r="G472" s="37">
        <v>108.0</v>
      </c>
      <c r="H472" s="38">
        <v>279.0</v>
      </c>
      <c r="I472" s="111">
        <f t="shared" si="2"/>
        <v>0.4211618257</v>
      </c>
      <c r="J472" s="112">
        <f t="shared" si="3"/>
        <v>0.4481327801</v>
      </c>
      <c r="K472" s="113">
        <f t="shared" si="4"/>
        <v>0.4301521438</v>
      </c>
      <c r="L472" s="114">
        <f t="shared" si="5"/>
        <v>0.5</v>
      </c>
      <c r="M472" s="115">
        <f t="shared" si="6"/>
        <v>0.6666666667</v>
      </c>
      <c r="N472" s="116">
        <f t="shared" si="7"/>
        <v>0.4301521438</v>
      </c>
      <c r="O472" s="117">
        <f t="shared" si="8"/>
        <v>0.4301521438</v>
      </c>
      <c r="P472" s="118">
        <f t="shared" si="9"/>
        <v>0.6791008173</v>
      </c>
      <c r="Q472" s="118">
        <f t="shared" si="10"/>
        <v>-0.260770784</v>
      </c>
      <c r="R472" s="118">
        <f t="shared" si="11"/>
        <v>0.001519026359</v>
      </c>
      <c r="S472" s="119">
        <f t="shared" si="12"/>
        <v>0.4198490596</v>
      </c>
      <c r="T472" s="120">
        <f t="shared" si="13"/>
        <v>0.4211618257</v>
      </c>
      <c r="U472" s="121">
        <f t="shared" si="14"/>
        <v>-0.001312766078</v>
      </c>
      <c r="V472" s="122">
        <f t="shared" si="15"/>
        <v>-0.5789757623</v>
      </c>
    </row>
    <row r="473">
      <c r="A473" s="31">
        <v>744.0</v>
      </c>
      <c r="B473" s="32">
        <v>6691.0</v>
      </c>
      <c r="C473" s="33">
        <v>884.0</v>
      </c>
      <c r="D473" s="55">
        <f t="shared" si="1"/>
        <v>522</v>
      </c>
      <c r="E473" s="35">
        <v>119.0</v>
      </c>
      <c r="F473" s="36">
        <v>101.0</v>
      </c>
      <c r="G473" s="37">
        <v>86.0</v>
      </c>
      <c r="H473" s="38">
        <v>216.0</v>
      </c>
      <c r="I473" s="111">
        <f t="shared" si="2"/>
        <v>0.3552238806</v>
      </c>
      <c r="J473" s="112">
        <f t="shared" si="3"/>
        <v>0.4598930481</v>
      </c>
      <c r="K473" s="113">
        <f t="shared" si="4"/>
        <v>0.3927203065</v>
      </c>
      <c r="L473" s="114">
        <f t="shared" si="5"/>
        <v>0.5582089552</v>
      </c>
      <c r="M473" s="115">
        <f t="shared" si="6"/>
        <v>0.6417624521</v>
      </c>
      <c r="N473" s="116">
        <f t="shared" si="7"/>
        <v>0.3927203065</v>
      </c>
      <c r="O473" s="117">
        <f t="shared" si="8"/>
        <v>0.3927203065</v>
      </c>
      <c r="P473" s="118">
        <f t="shared" si="9"/>
        <v>0.6200054677</v>
      </c>
      <c r="Q473" s="118">
        <f t="shared" si="10"/>
        <v>-0.2676141449</v>
      </c>
      <c r="R473" s="118">
        <f t="shared" si="11"/>
        <v>0.001519026359</v>
      </c>
      <c r="S473" s="119">
        <f t="shared" si="12"/>
        <v>0.3539103492</v>
      </c>
      <c r="T473" s="120">
        <f t="shared" si="13"/>
        <v>0.3552238806</v>
      </c>
      <c r="U473" s="121">
        <f t="shared" si="14"/>
        <v>-0.0013135314</v>
      </c>
      <c r="V473" s="122">
        <f t="shared" si="15"/>
        <v>-0.5790490084</v>
      </c>
    </row>
    <row r="474">
      <c r="A474" s="31">
        <v>1195.0</v>
      </c>
      <c r="B474" s="32" t="s">
        <v>152</v>
      </c>
      <c r="C474" s="33">
        <v>406.0</v>
      </c>
      <c r="D474" s="55">
        <f t="shared" si="1"/>
        <v>328</v>
      </c>
      <c r="E474" s="35">
        <v>134.0</v>
      </c>
      <c r="F474" s="36">
        <v>27.0</v>
      </c>
      <c r="G474" s="37">
        <v>97.0</v>
      </c>
      <c r="H474" s="38">
        <v>70.0</v>
      </c>
      <c r="I474" s="111">
        <f t="shared" si="2"/>
        <v>0.6568627451</v>
      </c>
      <c r="J474" s="112">
        <f t="shared" si="3"/>
        <v>0.7822580645</v>
      </c>
      <c r="K474" s="113">
        <f t="shared" si="4"/>
        <v>0.7042682927</v>
      </c>
      <c r="L474" s="114">
        <f t="shared" si="5"/>
        <v>0.6078431373</v>
      </c>
      <c r="M474" s="115">
        <f t="shared" si="6"/>
        <v>0.6219512195</v>
      </c>
      <c r="N474" s="116">
        <f t="shared" si="7"/>
        <v>0.7042682927</v>
      </c>
      <c r="O474" s="117">
        <f t="shared" si="8"/>
        <v>0.7042682927</v>
      </c>
      <c r="P474" s="118">
        <f t="shared" si="9"/>
        <v>1.111860489</v>
      </c>
      <c r="Q474" s="118">
        <f t="shared" si="10"/>
        <v>-0.4552000163</v>
      </c>
      <c r="R474" s="118">
        <f t="shared" si="11"/>
        <v>0.001519026359</v>
      </c>
      <c r="S474" s="119">
        <f t="shared" si="12"/>
        <v>0.6581794995</v>
      </c>
      <c r="T474" s="120">
        <f t="shared" si="13"/>
        <v>0.6568627451</v>
      </c>
      <c r="U474" s="121">
        <f t="shared" si="14"/>
        <v>0.001316754363</v>
      </c>
      <c r="V474" s="122">
        <f t="shared" si="15"/>
        <v>-0.5835884491</v>
      </c>
    </row>
    <row r="475">
      <c r="A475" s="31">
        <v>102.0</v>
      </c>
      <c r="B475" s="32">
        <v>2695.0</v>
      </c>
      <c r="C475" s="33">
        <v>1327.0</v>
      </c>
      <c r="D475" s="55">
        <f t="shared" si="1"/>
        <v>947</v>
      </c>
      <c r="E475" s="35">
        <v>385.0</v>
      </c>
      <c r="F475" s="36">
        <v>134.0</v>
      </c>
      <c r="G475" s="37">
        <v>184.0</v>
      </c>
      <c r="H475" s="38">
        <v>244.0</v>
      </c>
      <c r="I475" s="111">
        <f t="shared" si="2"/>
        <v>0.6120826709</v>
      </c>
      <c r="J475" s="112">
        <f t="shared" si="3"/>
        <v>0.5786163522</v>
      </c>
      <c r="K475" s="113">
        <f t="shared" si="4"/>
        <v>0.600844773</v>
      </c>
      <c r="L475" s="114">
        <f t="shared" si="5"/>
        <v>0.5055643879</v>
      </c>
      <c r="M475" s="115">
        <f t="shared" si="6"/>
        <v>0.6642027455</v>
      </c>
      <c r="N475" s="116">
        <f t="shared" si="7"/>
        <v>0.600844773</v>
      </c>
      <c r="O475" s="117">
        <f t="shared" si="8"/>
        <v>0.600844773</v>
      </c>
      <c r="P475" s="118">
        <f t="shared" si="9"/>
        <v>0.9485810596</v>
      </c>
      <c r="Q475" s="118">
        <f t="shared" si="10"/>
        <v>-0.33669985</v>
      </c>
      <c r="R475" s="118">
        <f t="shared" si="11"/>
        <v>0.001519026359</v>
      </c>
      <c r="S475" s="119">
        <f t="shared" si="12"/>
        <v>0.613400236</v>
      </c>
      <c r="T475" s="120">
        <f t="shared" si="13"/>
        <v>0.6120826709</v>
      </c>
      <c r="U475" s="121">
        <f t="shared" si="14"/>
        <v>0.001317565108</v>
      </c>
      <c r="V475" s="122">
        <f t="shared" si="15"/>
        <v>-0.5841822717</v>
      </c>
    </row>
    <row r="476">
      <c r="A476" s="31">
        <v>1033.0</v>
      </c>
      <c r="B476" s="32" t="s">
        <v>262</v>
      </c>
      <c r="C476" s="33">
        <v>526.0</v>
      </c>
      <c r="D476" s="55">
        <f t="shared" si="1"/>
        <v>408</v>
      </c>
      <c r="E476" s="35">
        <v>84.0</v>
      </c>
      <c r="F476" s="36">
        <v>113.0</v>
      </c>
      <c r="G476" s="37">
        <v>51.0</v>
      </c>
      <c r="H476" s="38">
        <v>160.0</v>
      </c>
      <c r="I476" s="111">
        <f t="shared" si="2"/>
        <v>0.3442622951</v>
      </c>
      <c r="J476" s="112">
        <f t="shared" si="3"/>
        <v>0.3109756098</v>
      </c>
      <c r="K476" s="113">
        <f t="shared" si="4"/>
        <v>0.3308823529</v>
      </c>
      <c r="L476" s="114">
        <f t="shared" si="5"/>
        <v>0.6721311475</v>
      </c>
      <c r="M476" s="115">
        <f t="shared" si="6"/>
        <v>0.5980392157</v>
      </c>
      <c r="N476" s="116">
        <f t="shared" si="7"/>
        <v>0.3308823529</v>
      </c>
      <c r="O476" s="117">
        <f t="shared" si="8"/>
        <v>0.3308823529</v>
      </c>
      <c r="P476" s="118">
        <f t="shared" si="9"/>
        <v>0.5223790688</v>
      </c>
      <c r="Q476" s="118">
        <f t="shared" si="10"/>
        <v>-0.1809583168</v>
      </c>
      <c r="R476" s="118">
        <f t="shared" si="11"/>
        <v>0.001519026359</v>
      </c>
      <c r="S476" s="119">
        <f t="shared" si="12"/>
        <v>0.3429397783</v>
      </c>
      <c r="T476" s="120">
        <f t="shared" si="13"/>
        <v>0.3442622951</v>
      </c>
      <c r="U476" s="121">
        <f t="shared" si="14"/>
        <v>-0.001322516744</v>
      </c>
      <c r="V476" s="122">
        <f t="shared" si="15"/>
        <v>-0.5776523766</v>
      </c>
    </row>
    <row r="477">
      <c r="A477" s="31">
        <v>460.0</v>
      </c>
      <c r="B477" s="32">
        <v>7414.0</v>
      </c>
      <c r="C477" s="33">
        <v>2515.0</v>
      </c>
      <c r="D477" s="55">
        <f t="shared" si="1"/>
        <v>1770</v>
      </c>
      <c r="E477" s="35">
        <v>404.0</v>
      </c>
      <c r="F477" s="36">
        <v>325.0</v>
      </c>
      <c r="G477" s="37">
        <v>313.0</v>
      </c>
      <c r="H477" s="38">
        <v>728.0</v>
      </c>
      <c r="I477" s="111">
        <f t="shared" si="2"/>
        <v>0.3568904594</v>
      </c>
      <c r="J477" s="112">
        <f t="shared" si="3"/>
        <v>0.4905956113</v>
      </c>
      <c r="K477" s="113">
        <f t="shared" si="4"/>
        <v>0.4050847458</v>
      </c>
      <c r="L477" s="114">
        <f t="shared" si="5"/>
        <v>0.5636042403</v>
      </c>
      <c r="M477" s="115">
        <f t="shared" si="6"/>
        <v>0.6395480226</v>
      </c>
      <c r="N477" s="116">
        <f t="shared" si="7"/>
        <v>0.4050847458</v>
      </c>
      <c r="O477" s="117">
        <f t="shared" si="8"/>
        <v>0.4050847458</v>
      </c>
      <c r="P477" s="118">
        <f t="shared" si="9"/>
        <v>0.6395257722</v>
      </c>
      <c r="Q477" s="118">
        <f t="shared" si="10"/>
        <v>-0.2854801253</v>
      </c>
      <c r="R477" s="118">
        <f t="shared" si="11"/>
        <v>0.001519026359</v>
      </c>
      <c r="S477" s="119">
        <f t="shared" si="12"/>
        <v>0.3555646732</v>
      </c>
      <c r="T477" s="120">
        <f t="shared" si="13"/>
        <v>0.3568904594</v>
      </c>
      <c r="U477" s="121">
        <f t="shared" si="14"/>
        <v>-0.001325786137</v>
      </c>
      <c r="V477" s="122">
        <f t="shared" si="15"/>
        <v>-0.5792027744</v>
      </c>
    </row>
    <row r="478">
      <c r="A478" s="31">
        <v>1186.0</v>
      </c>
      <c r="B478" s="32" t="s">
        <v>248</v>
      </c>
      <c r="C478" s="33">
        <v>365.0</v>
      </c>
      <c r="D478" s="55">
        <f t="shared" si="1"/>
        <v>270</v>
      </c>
      <c r="E478" s="35">
        <v>110.0</v>
      </c>
      <c r="F478" s="36">
        <v>22.0</v>
      </c>
      <c r="G478" s="37">
        <v>80.0</v>
      </c>
      <c r="H478" s="38">
        <v>58.0</v>
      </c>
      <c r="I478" s="111">
        <f t="shared" si="2"/>
        <v>0.6547619048</v>
      </c>
      <c r="J478" s="112">
        <f t="shared" si="3"/>
        <v>0.7843137255</v>
      </c>
      <c r="K478" s="113">
        <f t="shared" si="4"/>
        <v>0.7037037037</v>
      </c>
      <c r="L478" s="114">
        <f t="shared" si="5"/>
        <v>0.6071428571</v>
      </c>
      <c r="M478" s="115">
        <f t="shared" si="6"/>
        <v>0.6222222222</v>
      </c>
      <c r="N478" s="116">
        <f t="shared" si="7"/>
        <v>0.7037037037</v>
      </c>
      <c r="O478" s="117">
        <f t="shared" si="8"/>
        <v>0.7037037037</v>
      </c>
      <c r="P478" s="118">
        <f t="shared" si="9"/>
        <v>1.110969147</v>
      </c>
      <c r="Q478" s="118">
        <f t="shared" si="10"/>
        <v>-0.4563962161</v>
      </c>
      <c r="R478" s="118">
        <f t="shared" si="11"/>
        <v>0.001519026359</v>
      </c>
      <c r="S478" s="119">
        <f t="shared" si="12"/>
        <v>0.6560919573</v>
      </c>
      <c r="T478" s="120">
        <f t="shared" si="13"/>
        <v>0.6547619048</v>
      </c>
      <c r="U478" s="121">
        <f t="shared" si="14"/>
        <v>0.001330052556</v>
      </c>
      <c r="V478" s="122">
        <f t="shared" si="15"/>
        <v>-0.5836009925</v>
      </c>
    </row>
    <row r="479">
      <c r="A479" s="31">
        <v>1036.0</v>
      </c>
      <c r="B479" s="32" t="s">
        <v>363</v>
      </c>
      <c r="C479" s="33">
        <v>657.0</v>
      </c>
      <c r="D479" s="55">
        <f t="shared" si="1"/>
        <v>425</v>
      </c>
      <c r="E479" s="35">
        <v>68.0</v>
      </c>
      <c r="F479" s="36">
        <v>98.0</v>
      </c>
      <c r="G479" s="37">
        <v>60.0</v>
      </c>
      <c r="H479" s="38">
        <v>199.0</v>
      </c>
      <c r="I479" s="111">
        <f t="shared" si="2"/>
        <v>0.2546816479</v>
      </c>
      <c r="J479" s="112">
        <f t="shared" si="3"/>
        <v>0.3797468354</v>
      </c>
      <c r="K479" s="113">
        <f t="shared" si="4"/>
        <v>0.3011764706</v>
      </c>
      <c r="L479" s="114">
        <f t="shared" si="5"/>
        <v>0.5917602996</v>
      </c>
      <c r="M479" s="115">
        <f t="shared" si="6"/>
        <v>0.6282352941</v>
      </c>
      <c r="N479" s="116">
        <f t="shared" si="7"/>
        <v>0.3011764706</v>
      </c>
      <c r="O479" s="117">
        <f t="shared" si="8"/>
        <v>0.3011764706</v>
      </c>
      <c r="P479" s="118">
        <f t="shared" si="9"/>
        <v>0.4754810368</v>
      </c>
      <c r="Q479" s="118">
        <f t="shared" si="10"/>
        <v>-0.2209766489</v>
      </c>
      <c r="R479" s="118">
        <f t="shared" si="11"/>
        <v>0.001519026359</v>
      </c>
      <c r="S479" s="119">
        <f t="shared" si="12"/>
        <v>0.2560234142</v>
      </c>
      <c r="T479" s="120">
        <f t="shared" si="13"/>
        <v>0.2546816479</v>
      </c>
      <c r="U479" s="121">
        <f t="shared" si="14"/>
        <v>0.001341766295</v>
      </c>
      <c r="V479" s="122">
        <f t="shared" si="15"/>
        <v>-0.5854384934</v>
      </c>
    </row>
    <row r="480">
      <c r="A480" s="31">
        <v>1181.0</v>
      </c>
      <c r="B480" s="32">
        <v>5542.0</v>
      </c>
      <c r="C480" s="33">
        <v>1042.0</v>
      </c>
      <c r="D480" s="55">
        <f t="shared" si="1"/>
        <v>475</v>
      </c>
      <c r="E480" s="35">
        <v>67.0</v>
      </c>
      <c r="F480" s="36">
        <v>135.0</v>
      </c>
      <c r="G480" s="37">
        <v>33.0</v>
      </c>
      <c r="H480" s="38">
        <v>240.0</v>
      </c>
      <c r="I480" s="111">
        <f t="shared" si="2"/>
        <v>0.2182410423</v>
      </c>
      <c r="J480" s="112">
        <f t="shared" si="3"/>
        <v>0.1964285714</v>
      </c>
      <c r="K480" s="113">
        <f t="shared" si="4"/>
        <v>0.2105263158</v>
      </c>
      <c r="L480" s="114">
        <f t="shared" si="5"/>
        <v>0.5472312704</v>
      </c>
      <c r="M480" s="115">
        <f t="shared" si="6"/>
        <v>0.6463157895</v>
      </c>
      <c r="N480" s="116">
        <f t="shared" si="7"/>
        <v>0.2105263158</v>
      </c>
      <c r="O480" s="117">
        <f t="shared" si="8"/>
        <v>0.2105263158</v>
      </c>
      <c r="P480" s="118">
        <f t="shared" si="9"/>
        <v>0.3323675011</v>
      </c>
      <c r="Q480" s="118">
        <f t="shared" si="10"/>
        <v>-0.1143028023</v>
      </c>
      <c r="R480" s="118">
        <f t="shared" si="11"/>
        <v>0.001519026359</v>
      </c>
      <c r="S480" s="119">
        <f t="shared" si="12"/>
        <v>0.2195837251</v>
      </c>
      <c r="T480" s="120">
        <f t="shared" si="13"/>
        <v>0.2182410423</v>
      </c>
      <c r="U480" s="121">
        <f t="shared" si="14"/>
        <v>0.001342682736</v>
      </c>
      <c r="V480" s="122">
        <f t="shared" si="15"/>
        <v>-0.5887406512</v>
      </c>
    </row>
    <row r="481">
      <c r="A481" s="31">
        <v>142.0</v>
      </c>
      <c r="B481" s="32">
        <v>6539.0</v>
      </c>
      <c r="C481" s="33">
        <v>1731.0</v>
      </c>
      <c r="D481" s="55">
        <f t="shared" si="1"/>
        <v>1194</v>
      </c>
      <c r="E481" s="35">
        <v>351.0</v>
      </c>
      <c r="F481" s="36">
        <v>241.0</v>
      </c>
      <c r="G481" s="37">
        <v>171.0</v>
      </c>
      <c r="H481" s="38">
        <v>431.0</v>
      </c>
      <c r="I481" s="111">
        <f t="shared" si="2"/>
        <v>0.4488491049</v>
      </c>
      <c r="J481" s="112">
        <f t="shared" si="3"/>
        <v>0.4150485437</v>
      </c>
      <c r="K481" s="113">
        <f t="shared" si="4"/>
        <v>0.4371859296</v>
      </c>
      <c r="L481" s="114">
        <f t="shared" si="5"/>
        <v>0.5268542199</v>
      </c>
      <c r="M481" s="115">
        <f t="shared" si="6"/>
        <v>0.6549413735</v>
      </c>
      <c r="N481" s="116">
        <f t="shared" si="7"/>
        <v>0.4371859296</v>
      </c>
      <c r="O481" s="117">
        <f t="shared" si="8"/>
        <v>0.4371859296</v>
      </c>
      <c r="P481" s="118">
        <f t="shared" si="9"/>
        <v>0.6902053759</v>
      </c>
      <c r="Q481" s="118">
        <f t="shared" si="10"/>
        <v>-0.2415188957</v>
      </c>
      <c r="R481" s="118">
        <f t="shared" si="11"/>
        <v>0.001519026359</v>
      </c>
      <c r="S481" s="119">
        <f t="shared" si="12"/>
        <v>0.4502055066</v>
      </c>
      <c r="T481" s="120">
        <f t="shared" si="13"/>
        <v>0.4488491049</v>
      </c>
      <c r="U481" s="121">
        <f t="shared" si="14"/>
        <v>0.001356401773</v>
      </c>
      <c r="V481" s="122">
        <f t="shared" si="15"/>
        <v>-0.5851732312</v>
      </c>
    </row>
    <row r="482">
      <c r="A482" s="31">
        <v>447.0</v>
      </c>
      <c r="B482" s="32" t="s">
        <v>220</v>
      </c>
      <c r="C482" s="33">
        <v>705.0</v>
      </c>
      <c r="D482" s="55">
        <f t="shared" si="1"/>
        <v>461</v>
      </c>
      <c r="E482" s="35">
        <v>99.0</v>
      </c>
      <c r="F482" s="36">
        <v>65.0</v>
      </c>
      <c r="G482" s="37">
        <v>103.0</v>
      </c>
      <c r="H482" s="38">
        <v>194.0</v>
      </c>
      <c r="I482" s="111">
        <f t="shared" si="2"/>
        <v>0.337883959</v>
      </c>
      <c r="J482" s="112">
        <f t="shared" si="3"/>
        <v>0.6130952381</v>
      </c>
      <c r="K482" s="113">
        <f t="shared" si="4"/>
        <v>0.4381778742</v>
      </c>
      <c r="L482" s="114">
        <f t="shared" si="5"/>
        <v>0.5733788396</v>
      </c>
      <c r="M482" s="115">
        <f t="shared" si="6"/>
        <v>0.6355748373</v>
      </c>
      <c r="N482" s="116">
        <f t="shared" si="7"/>
        <v>0.4381778742</v>
      </c>
      <c r="O482" s="117">
        <f t="shared" si="8"/>
        <v>0.4381778742</v>
      </c>
      <c r="P482" s="118">
        <f t="shared" si="9"/>
        <v>0.691771404</v>
      </c>
      <c r="Q482" s="118">
        <f t="shared" si="10"/>
        <v>-0.3567632921</v>
      </c>
      <c r="R482" s="118">
        <f t="shared" si="11"/>
        <v>0.001519026359</v>
      </c>
      <c r="S482" s="119">
        <f t="shared" si="12"/>
        <v>0.3365271383</v>
      </c>
      <c r="T482" s="120">
        <f t="shared" si="13"/>
        <v>0.337883959</v>
      </c>
      <c r="U482" s="121">
        <f t="shared" si="14"/>
        <v>-0.001356820773</v>
      </c>
      <c r="V482" s="122">
        <f t="shared" si="15"/>
        <v>-0.5796921086</v>
      </c>
    </row>
    <row r="483">
      <c r="A483" s="31">
        <v>959.0</v>
      </c>
      <c r="B483" s="32">
        <v>3811.0</v>
      </c>
      <c r="C483" s="33">
        <v>1675.0</v>
      </c>
      <c r="D483" s="55">
        <f t="shared" si="1"/>
        <v>889</v>
      </c>
      <c r="E483" s="35">
        <v>155.0</v>
      </c>
      <c r="F483" s="36">
        <v>268.0</v>
      </c>
      <c r="G483" s="37">
        <v>98.0</v>
      </c>
      <c r="H483" s="38">
        <v>368.0</v>
      </c>
      <c r="I483" s="111">
        <f t="shared" si="2"/>
        <v>0.2963671128</v>
      </c>
      <c r="J483" s="112">
        <f t="shared" si="3"/>
        <v>0.2677595628</v>
      </c>
      <c r="K483" s="113">
        <f t="shared" si="4"/>
        <v>0.2845894263</v>
      </c>
      <c r="L483" s="114">
        <f t="shared" si="5"/>
        <v>0.6998087954</v>
      </c>
      <c r="M483" s="115">
        <f t="shared" si="6"/>
        <v>0.5883014623</v>
      </c>
      <c r="N483" s="116">
        <f t="shared" si="7"/>
        <v>0.2845894263</v>
      </c>
      <c r="O483" s="117">
        <f t="shared" si="8"/>
        <v>0.2845894263</v>
      </c>
      <c r="P483" s="118">
        <f t="shared" si="9"/>
        <v>0.4492943131</v>
      </c>
      <c r="Q483" s="118">
        <f t="shared" si="10"/>
        <v>-0.1558106754</v>
      </c>
      <c r="R483" s="118">
        <f t="shared" si="11"/>
        <v>0.001519026359</v>
      </c>
      <c r="S483" s="119">
        <f t="shared" si="12"/>
        <v>0.2950026641</v>
      </c>
      <c r="T483" s="120">
        <f t="shared" si="13"/>
        <v>0.2963671128</v>
      </c>
      <c r="U483" s="121">
        <f t="shared" si="14"/>
        <v>-0.001364448709</v>
      </c>
      <c r="V483" s="122">
        <f t="shared" si="15"/>
        <v>-0.5768093773</v>
      </c>
    </row>
    <row r="484">
      <c r="A484" s="31">
        <v>139.0</v>
      </c>
      <c r="B484" s="32">
        <v>7693.0</v>
      </c>
      <c r="C484" s="33">
        <v>1705.0</v>
      </c>
      <c r="D484" s="55">
        <f t="shared" si="1"/>
        <v>1207</v>
      </c>
      <c r="E484" s="35">
        <v>322.0</v>
      </c>
      <c r="F484" s="36">
        <v>228.0</v>
      </c>
      <c r="G484" s="37">
        <v>191.0</v>
      </c>
      <c r="H484" s="38">
        <v>466.0</v>
      </c>
      <c r="I484" s="111">
        <f t="shared" si="2"/>
        <v>0.4086294416</v>
      </c>
      <c r="J484" s="112">
        <f t="shared" si="3"/>
        <v>0.4558472554</v>
      </c>
      <c r="K484" s="113">
        <f t="shared" si="4"/>
        <v>0.4250207125</v>
      </c>
      <c r="L484" s="114">
        <f t="shared" si="5"/>
        <v>0.5317258883</v>
      </c>
      <c r="M484" s="115">
        <f t="shared" si="6"/>
        <v>0.6528583264</v>
      </c>
      <c r="N484" s="116">
        <f t="shared" si="7"/>
        <v>0.4250207125</v>
      </c>
      <c r="O484" s="117">
        <f t="shared" si="8"/>
        <v>0.4250207125</v>
      </c>
      <c r="P484" s="118">
        <f t="shared" si="9"/>
        <v>0.6709995925</v>
      </c>
      <c r="Q484" s="118">
        <f t="shared" si="10"/>
        <v>-0.2652598771</v>
      </c>
      <c r="R484" s="118">
        <f t="shared" si="11"/>
        <v>0.001519026359</v>
      </c>
      <c r="S484" s="119">
        <f t="shared" si="12"/>
        <v>0.4072587418</v>
      </c>
      <c r="T484" s="120">
        <f t="shared" si="13"/>
        <v>0.4086294416</v>
      </c>
      <c r="U484" s="121">
        <f t="shared" si="14"/>
        <v>-0.001370699867</v>
      </c>
      <c r="V484" s="122">
        <f t="shared" si="15"/>
        <v>-0.5788982475</v>
      </c>
    </row>
    <row r="485">
      <c r="A485" s="31">
        <v>311.0</v>
      </c>
      <c r="B485" s="32" t="s">
        <v>309</v>
      </c>
      <c r="C485" s="33">
        <v>132.0</v>
      </c>
      <c r="D485" s="55">
        <f t="shared" si="1"/>
        <v>85</v>
      </c>
      <c r="E485" s="35">
        <v>23.0</v>
      </c>
      <c r="F485" s="36">
        <v>20.0</v>
      </c>
      <c r="G485" s="37">
        <v>13.0</v>
      </c>
      <c r="H485" s="38">
        <v>29.0</v>
      </c>
      <c r="I485" s="111">
        <f t="shared" si="2"/>
        <v>0.4423076923</v>
      </c>
      <c r="J485" s="112">
        <f t="shared" si="3"/>
        <v>0.3939393939</v>
      </c>
      <c r="K485" s="113">
        <f t="shared" si="4"/>
        <v>0.4235294118</v>
      </c>
      <c r="L485" s="114">
        <f t="shared" si="5"/>
        <v>0.6346153846</v>
      </c>
      <c r="M485" s="115">
        <f t="shared" si="6"/>
        <v>0.6117647059</v>
      </c>
      <c r="N485" s="116">
        <f t="shared" si="7"/>
        <v>0.4235294118</v>
      </c>
      <c r="O485" s="117">
        <f t="shared" si="8"/>
        <v>0.4235294118</v>
      </c>
      <c r="P485" s="118">
        <f t="shared" si="9"/>
        <v>0.668645208</v>
      </c>
      <c r="Q485" s="118">
        <f t="shared" si="10"/>
        <v>-0.2292353722</v>
      </c>
      <c r="R485" s="118">
        <f t="shared" si="11"/>
        <v>0.001519026359</v>
      </c>
      <c r="S485" s="119">
        <f t="shared" si="12"/>
        <v>0.4409288622</v>
      </c>
      <c r="T485" s="120">
        <f t="shared" si="13"/>
        <v>0.4423076923</v>
      </c>
      <c r="U485" s="121">
        <f t="shared" si="14"/>
        <v>-0.001378830115</v>
      </c>
      <c r="V485" s="122">
        <f t="shared" si="15"/>
        <v>-0.5784050683</v>
      </c>
    </row>
    <row r="486">
      <c r="A486" s="31">
        <v>698.0</v>
      </c>
      <c r="B486" s="32">
        <v>1302.0</v>
      </c>
      <c r="C486" s="33">
        <v>2717.0</v>
      </c>
      <c r="D486" s="55">
        <f t="shared" si="1"/>
        <v>1818</v>
      </c>
      <c r="E486" s="35">
        <v>422.0</v>
      </c>
      <c r="F486" s="36">
        <v>416.0</v>
      </c>
      <c r="G486" s="37">
        <v>292.0</v>
      </c>
      <c r="H486" s="38">
        <v>688.0</v>
      </c>
      <c r="I486" s="111">
        <f t="shared" si="2"/>
        <v>0.3801801802</v>
      </c>
      <c r="J486" s="112">
        <f t="shared" si="3"/>
        <v>0.4124293785</v>
      </c>
      <c r="K486" s="113">
        <f t="shared" si="4"/>
        <v>0.3927392739</v>
      </c>
      <c r="L486" s="114">
        <f t="shared" si="5"/>
        <v>0.6378378378</v>
      </c>
      <c r="M486" s="115">
        <f t="shared" si="6"/>
        <v>0.6105610561</v>
      </c>
      <c r="N486" s="116">
        <f t="shared" si="7"/>
        <v>0.3927392739</v>
      </c>
      <c r="O486" s="117">
        <f t="shared" si="8"/>
        <v>0.3927392739</v>
      </c>
      <c r="P486" s="118">
        <f t="shared" si="9"/>
        <v>0.6200354124</v>
      </c>
      <c r="Q486" s="118">
        <f t="shared" si="10"/>
        <v>-0.2399947899</v>
      </c>
      <c r="R486" s="118">
        <f t="shared" si="11"/>
        <v>0.001519026359</v>
      </c>
      <c r="S486" s="119">
        <f t="shared" si="12"/>
        <v>0.3815596489</v>
      </c>
      <c r="T486" s="120">
        <f t="shared" si="13"/>
        <v>0.3801801802</v>
      </c>
      <c r="U486" s="121">
        <f t="shared" si="14"/>
        <v>0.001379468726</v>
      </c>
      <c r="V486" s="122">
        <f t="shared" si="15"/>
        <v>-0.5852499147</v>
      </c>
    </row>
    <row r="487">
      <c r="A487" s="31">
        <v>302.0</v>
      </c>
      <c r="B487" s="32">
        <v>5593.0</v>
      </c>
      <c r="C487" s="33">
        <v>1171.0</v>
      </c>
      <c r="D487" s="55">
        <f t="shared" si="1"/>
        <v>672</v>
      </c>
      <c r="E487" s="35">
        <v>134.0</v>
      </c>
      <c r="F487" s="36">
        <v>140.0</v>
      </c>
      <c r="G487" s="37">
        <v>100.0</v>
      </c>
      <c r="H487" s="38">
        <v>298.0</v>
      </c>
      <c r="I487" s="111">
        <f t="shared" si="2"/>
        <v>0.3101851852</v>
      </c>
      <c r="J487" s="112">
        <f t="shared" si="3"/>
        <v>0.4166666667</v>
      </c>
      <c r="K487" s="113">
        <f t="shared" si="4"/>
        <v>0.3482142857</v>
      </c>
      <c r="L487" s="114">
        <f t="shared" si="5"/>
        <v>0.5555555556</v>
      </c>
      <c r="M487" s="115">
        <f t="shared" si="6"/>
        <v>0.6428571429</v>
      </c>
      <c r="N487" s="116">
        <f t="shared" si="7"/>
        <v>0.3482142857</v>
      </c>
      <c r="O487" s="117">
        <f t="shared" si="8"/>
        <v>0.3482142857</v>
      </c>
      <c r="P487" s="118">
        <f t="shared" si="9"/>
        <v>0.5497417819</v>
      </c>
      <c r="Q487" s="118">
        <f t="shared" si="10"/>
        <v>-0.2424604898</v>
      </c>
      <c r="R487" s="118">
        <f t="shared" si="11"/>
        <v>0.001519026359</v>
      </c>
      <c r="S487" s="119">
        <f t="shared" si="12"/>
        <v>0.3088003184</v>
      </c>
      <c r="T487" s="120">
        <f t="shared" si="13"/>
        <v>0.3101851852</v>
      </c>
      <c r="U487" s="121">
        <f t="shared" si="14"/>
        <v>-0.001384866743</v>
      </c>
      <c r="V487" s="122">
        <f t="shared" si="15"/>
        <v>-0.5785814953</v>
      </c>
    </row>
    <row r="488">
      <c r="A488" s="31">
        <v>762.0</v>
      </c>
      <c r="B488" s="32" t="s">
        <v>195</v>
      </c>
      <c r="C488" s="33">
        <v>1544.0</v>
      </c>
      <c r="D488" s="55">
        <f t="shared" si="1"/>
        <v>1245</v>
      </c>
      <c r="E488" s="35">
        <v>293.0</v>
      </c>
      <c r="F488" s="36">
        <v>260.0</v>
      </c>
      <c r="G488" s="37">
        <v>211.0</v>
      </c>
      <c r="H488" s="38">
        <v>481.0</v>
      </c>
      <c r="I488" s="111">
        <f t="shared" si="2"/>
        <v>0.3785529716</v>
      </c>
      <c r="J488" s="112">
        <f t="shared" si="3"/>
        <v>0.4479830149</v>
      </c>
      <c r="K488" s="113">
        <f t="shared" si="4"/>
        <v>0.4048192771</v>
      </c>
      <c r="L488" s="114">
        <f t="shared" si="5"/>
        <v>0.6085271318</v>
      </c>
      <c r="M488" s="115">
        <f t="shared" si="6"/>
        <v>0.621686747</v>
      </c>
      <c r="N488" s="116">
        <f t="shared" si="7"/>
        <v>0.4048192771</v>
      </c>
      <c r="O488" s="117">
        <f t="shared" si="8"/>
        <v>0.4048192771</v>
      </c>
      <c r="P488" s="118">
        <f t="shared" si="9"/>
        <v>0.6391066647</v>
      </c>
      <c r="Q488" s="118">
        <f t="shared" si="10"/>
        <v>-0.2606836349</v>
      </c>
      <c r="R488" s="118">
        <f t="shared" si="11"/>
        <v>0.001519026359</v>
      </c>
      <c r="S488" s="119">
        <f t="shared" si="12"/>
        <v>0.3799420561</v>
      </c>
      <c r="T488" s="120">
        <f t="shared" si="13"/>
        <v>0.3785529716</v>
      </c>
      <c r="U488" s="121">
        <f t="shared" si="14"/>
        <v>0.001389084573</v>
      </c>
      <c r="V488" s="122">
        <f t="shared" si="15"/>
        <v>-0.5850059283</v>
      </c>
    </row>
    <row r="489">
      <c r="A489" s="31">
        <v>836.0</v>
      </c>
      <c r="B489" s="32" t="s">
        <v>364</v>
      </c>
      <c r="C489" s="33">
        <v>1403.0</v>
      </c>
      <c r="D489" s="55">
        <f t="shared" si="1"/>
        <v>831</v>
      </c>
      <c r="E489" s="35">
        <v>134.0</v>
      </c>
      <c r="F489" s="36">
        <v>215.0</v>
      </c>
      <c r="G489" s="37">
        <v>98.0</v>
      </c>
      <c r="H489" s="38">
        <v>384.0</v>
      </c>
      <c r="I489" s="111">
        <f t="shared" si="2"/>
        <v>0.2586872587</v>
      </c>
      <c r="J489" s="112">
        <f t="shared" si="3"/>
        <v>0.3130990415</v>
      </c>
      <c r="K489" s="113">
        <f t="shared" si="4"/>
        <v>0.2791817088</v>
      </c>
      <c r="L489" s="114">
        <f t="shared" si="5"/>
        <v>0.6042471042</v>
      </c>
      <c r="M489" s="115">
        <f t="shared" si="6"/>
        <v>0.623345367</v>
      </c>
      <c r="N489" s="116">
        <f t="shared" si="7"/>
        <v>0.2791817088</v>
      </c>
      <c r="O489" s="117">
        <f t="shared" si="8"/>
        <v>0.2791817088</v>
      </c>
      <c r="P489" s="118">
        <f t="shared" si="9"/>
        <v>0.4407569027</v>
      </c>
      <c r="Q489" s="118">
        <f t="shared" si="10"/>
        <v>-0.1821939527</v>
      </c>
      <c r="R489" s="118">
        <f t="shared" si="11"/>
        <v>0.001519026359</v>
      </c>
      <c r="S489" s="119">
        <f t="shared" si="12"/>
        <v>0.2600819764</v>
      </c>
      <c r="T489" s="120">
        <f t="shared" si="13"/>
        <v>0.2586872587</v>
      </c>
      <c r="U489" s="121">
        <f t="shared" si="14"/>
        <v>0.001394717679</v>
      </c>
      <c r="V489" s="122">
        <f t="shared" si="15"/>
        <v>-0.586359733</v>
      </c>
    </row>
    <row r="490">
      <c r="A490" s="31">
        <v>59.0</v>
      </c>
      <c r="B490" s="32">
        <v>5564.0</v>
      </c>
      <c r="C490" s="33">
        <v>1113.0</v>
      </c>
      <c r="D490" s="55">
        <f t="shared" si="1"/>
        <v>683</v>
      </c>
      <c r="E490" s="35">
        <v>135.0</v>
      </c>
      <c r="F490" s="36">
        <v>199.0</v>
      </c>
      <c r="G490" s="37">
        <v>63.0</v>
      </c>
      <c r="H490" s="38">
        <v>286.0</v>
      </c>
      <c r="I490" s="111">
        <f t="shared" si="2"/>
        <v>0.3206650831</v>
      </c>
      <c r="J490" s="112">
        <f t="shared" si="3"/>
        <v>0.2404580153</v>
      </c>
      <c r="K490" s="113">
        <f t="shared" si="4"/>
        <v>0.289897511</v>
      </c>
      <c r="L490" s="114">
        <f t="shared" si="5"/>
        <v>0.622327791</v>
      </c>
      <c r="M490" s="115">
        <f t="shared" si="6"/>
        <v>0.616398243</v>
      </c>
      <c r="N490" s="116">
        <f t="shared" si="7"/>
        <v>0.289897511</v>
      </c>
      <c r="O490" s="117">
        <f t="shared" si="8"/>
        <v>0.289897511</v>
      </c>
      <c r="P490" s="118">
        <f t="shared" si="9"/>
        <v>0.4576744286</v>
      </c>
      <c r="Q490" s="118">
        <f t="shared" si="10"/>
        <v>-0.1399237636</v>
      </c>
      <c r="R490" s="118">
        <f t="shared" si="11"/>
        <v>0.001519026359</v>
      </c>
      <c r="S490" s="119">
        <f t="shared" si="12"/>
        <v>0.3192696914</v>
      </c>
      <c r="T490" s="120">
        <f t="shared" si="13"/>
        <v>0.3206650831</v>
      </c>
      <c r="U490" s="121">
        <f t="shared" si="14"/>
        <v>-0.001395391742</v>
      </c>
      <c r="V490" s="122">
        <f t="shared" si="15"/>
        <v>-0.5761021178</v>
      </c>
    </row>
    <row r="491">
      <c r="A491" s="31">
        <v>1270.0</v>
      </c>
      <c r="B491" s="32">
        <v>4028.0</v>
      </c>
      <c r="C491" s="33">
        <v>1288.0</v>
      </c>
      <c r="D491" s="55">
        <f t="shared" si="1"/>
        <v>572</v>
      </c>
      <c r="E491" s="35">
        <v>18.0</v>
      </c>
      <c r="F491" s="36">
        <v>201.0</v>
      </c>
      <c r="G491" s="37">
        <v>12.0</v>
      </c>
      <c r="H491" s="38">
        <v>341.0</v>
      </c>
      <c r="I491" s="111">
        <f t="shared" si="2"/>
        <v>0.05013927577</v>
      </c>
      <c r="J491" s="112">
        <f t="shared" si="3"/>
        <v>0.05633802817</v>
      </c>
      <c r="K491" s="113">
        <f t="shared" si="4"/>
        <v>0.05244755245</v>
      </c>
      <c r="L491" s="114">
        <f t="shared" si="5"/>
        <v>0.5933147632</v>
      </c>
      <c r="M491" s="115">
        <f t="shared" si="6"/>
        <v>0.6276223776</v>
      </c>
      <c r="N491" s="116">
        <f t="shared" si="7"/>
        <v>0.05244755245</v>
      </c>
      <c r="O491" s="117">
        <f t="shared" si="8"/>
        <v>0.05244755245</v>
      </c>
      <c r="P491" s="118">
        <f t="shared" si="9"/>
        <v>0.08280134423</v>
      </c>
      <c r="Q491" s="118">
        <f t="shared" si="10"/>
        <v>-0.03278339017</v>
      </c>
      <c r="R491" s="118">
        <f t="shared" si="11"/>
        <v>0.001519026359</v>
      </c>
      <c r="S491" s="119">
        <f t="shared" si="12"/>
        <v>0.05153698042</v>
      </c>
      <c r="T491" s="120">
        <f t="shared" si="13"/>
        <v>0.05013927577</v>
      </c>
      <c r="U491" s="121">
        <f t="shared" si="14"/>
        <v>0.001397704655</v>
      </c>
      <c r="V491" s="122">
        <f t="shared" si="15"/>
        <v>-0.6067144331</v>
      </c>
    </row>
    <row r="492">
      <c r="A492" s="31">
        <v>128.0</v>
      </c>
      <c r="B492" s="32">
        <v>7584.0</v>
      </c>
      <c r="C492" s="33">
        <v>1571.0</v>
      </c>
      <c r="D492" s="55">
        <f t="shared" si="1"/>
        <v>1000</v>
      </c>
      <c r="E492" s="35">
        <v>380.0</v>
      </c>
      <c r="F492" s="36">
        <v>127.0</v>
      </c>
      <c r="G492" s="37">
        <v>229.0</v>
      </c>
      <c r="H492" s="38">
        <v>264.0</v>
      </c>
      <c r="I492" s="111">
        <f t="shared" si="2"/>
        <v>0.5900621118</v>
      </c>
      <c r="J492" s="112">
        <f t="shared" si="3"/>
        <v>0.643258427</v>
      </c>
      <c r="K492" s="113">
        <f t="shared" si="4"/>
        <v>0.609</v>
      </c>
      <c r="L492" s="114">
        <f t="shared" si="5"/>
        <v>0.5527950311</v>
      </c>
      <c r="M492" s="115">
        <f t="shared" si="6"/>
        <v>0.644</v>
      </c>
      <c r="N492" s="116">
        <f t="shared" si="7"/>
        <v>0.609</v>
      </c>
      <c r="O492" s="117">
        <f t="shared" si="8"/>
        <v>0.609</v>
      </c>
      <c r="P492" s="118">
        <f t="shared" si="9"/>
        <v>0.9614560887</v>
      </c>
      <c r="Q492" s="118">
        <f t="shared" si="10"/>
        <v>-0.3743154078</v>
      </c>
      <c r="R492" s="118">
        <f t="shared" si="11"/>
        <v>0.001519026359</v>
      </c>
      <c r="S492" s="119">
        <f t="shared" si="12"/>
        <v>0.5886597072</v>
      </c>
      <c r="T492" s="120">
        <f t="shared" si="13"/>
        <v>0.5900621118</v>
      </c>
      <c r="U492" s="121">
        <f t="shared" si="14"/>
        <v>-0.001402404608</v>
      </c>
      <c r="V492" s="122">
        <f t="shared" si="15"/>
        <v>-0.5797250181</v>
      </c>
    </row>
    <row r="493">
      <c r="A493" s="31">
        <v>858.0</v>
      </c>
      <c r="B493" s="32">
        <v>1605.0</v>
      </c>
      <c r="C493" s="33">
        <v>1384.0</v>
      </c>
      <c r="D493" s="55">
        <f t="shared" si="1"/>
        <v>860</v>
      </c>
      <c r="E493" s="35">
        <v>174.0</v>
      </c>
      <c r="F493" s="36">
        <v>178.0</v>
      </c>
      <c r="G493" s="37">
        <v>143.0</v>
      </c>
      <c r="H493" s="38">
        <v>365.0</v>
      </c>
      <c r="I493" s="111">
        <f t="shared" si="2"/>
        <v>0.3228200371</v>
      </c>
      <c r="J493" s="112">
        <f t="shared" si="3"/>
        <v>0.445482866</v>
      </c>
      <c r="K493" s="113">
        <f t="shared" si="4"/>
        <v>0.3686046512</v>
      </c>
      <c r="L493" s="114">
        <f t="shared" si="5"/>
        <v>0.5955473098</v>
      </c>
      <c r="M493" s="115">
        <f t="shared" si="6"/>
        <v>0.626744186</v>
      </c>
      <c r="N493" s="116">
        <f t="shared" si="7"/>
        <v>0.3686046512</v>
      </c>
      <c r="O493" s="117">
        <f t="shared" si="8"/>
        <v>0.3686046512</v>
      </c>
      <c r="P493" s="118">
        <f t="shared" si="9"/>
        <v>0.5819329822</v>
      </c>
      <c r="Q493" s="118">
        <f t="shared" si="10"/>
        <v>-0.2592287853</v>
      </c>
      <c r="R493" s="118">
        <f t="shared" si="11"/>
        <v>0.001519026359</v>
      </c>
      <c r="S493" s="119">
        <f t="shared" si="12"/>
        <v>0.3242232232</v>
      </c>
      <c r="T493" s="120">
        <f t="shared" si="13"/>
        <v>0.3228200371</v>
      </c>
      <c r="U493" s="121">
        <f t="shared" si="14"/>
        <v>0.001403186127</v>
      </c>
      <c r="V493" s="122">
        <f t="shared" si="15"/>
        <v>-0.5850549849</v>
      </c>
    </row>
    <row r="494">
      <c r="A494" s="31">
        <v>279.0</v>
      </c>
      <c r="B494" s="32">
        <v>5579.0</v>
      </c>
      <c r="C494" s="33">
        <v>624.0</v>
      </c>
      <c r="D494" s="55">
        <f t="shared" si="1"/>
        <v>309</v>
      </c>
      <c r="E494" s="35">
        <v>63.0</v>
      </c>
      <c r="F494" s="36">
        <v>68.0</v>
      </c>
      <c r="G494" s="37">
        <v>38.0</v>
      </c>
      <c r="H494" s="38">
        <v>140.0</v>
      </c>
      <c r="I494" s="111">
        <f t="shared" si="2"/>
        <v>0.3103448276</v>
      </c>
      <c r="J494" s="112">
        <f t="shared" si="3"/>
        <v>0.358490566</v>
      </c>
      <c r="K494" s="113">
        <f t="shared" si="4"/>
        <v>0.3268608414</v>
      </c>
      <c r="L494" s="114">
        <f t="shared" si="5"/>
        <v>0.5221674877</v>
      </c>
      <c r="M494" s="115">
        <f t="shared" si="6"/>
        <v>0.6569579288</v>
      </c>
      <c r="N494" s="116">
        <f t="shared" si="7"/>
        <v>0.3268608414</v>
      </c>
      <c r="O494" s="117">
        <f t="shared" si="8"/>
        <v>0.3268608414</v>
      </c>
      <c r="P494" s="118">
        <f t="shared" si="9"/>
        <v>0.516030125</v>
      </c>
      <c r="Q494" s="118">
        <f t="shared" si="10"/>
        <v>-0.2086075157</v>
      </c>
      <c r="R494" s="118">
        <f t="shared" si="11"/>
        <v>0.001519026359</v>
      </c>
      <c r="S494" s="119">
        <f t="shared" si="12"/>
        <v>0.3089416356</v>
      </c>
      <c r="T494" s="120">
        <f t="shared" si="13"/>
        <v>0.3103448276</v>
      </c>
      <c r="U494" s="121">
        <f t="shared" si="14"/>
        <v>-0.001403191956</v>
      </c>
      <c r="V494" s="122">
        <f t="shared" si="15"/>
        <v>-0.5779910085</v>
      </c>
    </row>
    <row r="495">
      <c r="A495" s="31">
        <v>184.0</v>
      </c>
      <c r="B495" s="32">
        <v>3040.0</v>
      </c>
      <c r="C495" s="33">
        <v>1079.0</v>
      </c>
      <c r="D495" s="55">
        <f t="shared" si="1"/>
        <v>886</v>
      </c>
      <c r="E495" s="35">
        <v>250.0</v>
      </c>
      <c r="F495" s="36">
        <v>82.0</v>
      </c>
      <c r="G495" s="37">
        <v>247.0</v>
      </c>
      <c r="H495" s="38">
        <v>307.0</v>
      </c>
      <c r="I495" s="111">
        <f t="shared" si="2"/>
        <v>0.4488330341</v>
      </c>
      <c r="J495" s="112">
        <f t="shared" si="3"/>
        <v>0.7507598784</v>
      </c>
      <c r="K495" s="113">
        <f t="shared" si="4"/>
        <v>0.5609480813</v>
      </c>
      <c r="L495" s="114">
        <f t="shared" si="5"/>
        <v>0.5906642729</v>
      </c>
      <c r="M495" s="115">
        <f t="shared" si="6"/>
        <v>0.6286681716</v>
      </c>
      <c r="N495" s="116">
        <f t="shared" si="7"/>
        <v>0.5609480813</v>
      </c>
      <c r="O495" s="117">
        <f t="shared" si="8"/>
        <v>0.5609480813</v>
      </c>
      <c r="P495" s="118">
        <f t="shared" si="9"/>
        <v>0.885594332</v>
      </c>
      <c r="Q495" s="118">
        <f t="shared" si="10"/>
        <v>-0.4368710588</v>
      </c>
      <c r="R495" s="118">
        <f t="shared" si="11"/>
        <v>0.001519026359</v>
      </c>
      <c r="S495" s="119">
        <f t="shared" si="12"/>
        <v>0.4502422995</v>
      </c>
      <c r="T495" s="120">
        <f t="shared" si="13"/>
        <v>0.4488330341</v>
      </c>
      <c r="U495" s="121">
        <f t="shared" si="14"/>
        <v>0.00140926539</v>
      </c>
      <c r="V495" s="122">
        <f t="shared" si="15"/>
        <v>-0.5837822942</v>
      </c>
    </row>
    <row r="496">
      <c r="A496" s="31">
        <v>992.0</v>
      </c>
      <c r="B496" s="32">
        <v>7561.0</v>
      </c>
      <c r="C496" s="33">
        <v>1232.0</v>
      </c>
      <c r="D496" s="55">
        <f t="shared" si="1"/>
        <v>810</v>
      </c>
      <c r="E496" s="35">
        <v>318.0</v>
      </c>
      <c r="F496" s="36">
        <v>93.0</v>
      </c>
      <c r="G496" s="37">
        <v>198.0</v>
      </c>
      <c r="H496" s="38">
        <v>201.0</v>
      </c>
      <c r="I496" s="111">
        <f t="shared" si="2"/>
        <v>0.612716763</v>
      </c>
      <c r="J496" s="112">
        <f t="shared" si="3"/>
        <v>0.6804123711</v>
      </c>
      <c r="K496" s="113">
        <f t="shared" si="4"/>
        <v>0.637037037</v>
      </c>
      <c r="L496" s="114">
        <f t="shared" si="5"/>
        <v>0.5606936416</v>
      </c>
      <c r="M496" s="115">
        <f t="shared" si="6"/>
        <v>0.6407407407</v>
      </c>
      <c r="N496" s="116">
        <f t="shared" si="7"/>
        <v>0.637037037</v>
      </c>
      <c r="O496" s="117">
        <f t="shared" si="8"/>
        <v>0.637037037</v>
      </c>
      <c r="P496" s="118">
        <f t="shared" si="9"/>
        <v>1.005719438</v>
      </c>
      <c r="Q496" s="118">
        <f t="shared" si="10"/>
        <v>-0.3959354802</v>
      </c>
      <c r="R496" s="118">
        <f t="shared" si="11"/>
        <v>0.001519026359</v>
      </c>
      <c r="S496" s="119">
        <f t="shared" si="12"/>
        <v>0.6113029845</v>
      </c>
      <c r="T496" s="120">
        <f t="shared" si="13"/>
        <v>0.612716763</v>
      </c>
      <c r="U496" s="121">
        <f t="shared" si="14"/>
        <v>-0.001413778514</v>
      </c>
      <c r="V496" s="122">
        <f t="shared" si="15"/>
        <v>-0.5798273495</v>
      </c>
    </row>
    <row r="497">
      <c r="A497" s="31">
        <v>400.0</v>
      </c>
      <c r="B497" s="32">
        <v>6494.0</v>
      </c>
      <c r="C497" s="33">
        <v>1033.0</v>
      </c>
      <c r="D497" s="55">
        <f t="shared" si="1"/>
        <v>797</v>
      </c>
      <c r="E497" s="35">
        <v>253.0</v>
      </c>
      <c r="F497" s="36">
        <v>132.0</v>
      </c>
      <c r="G497" s="37">
        <v>129.0</v>
      </c>
      <c r="H497" s="38">
        <v>283.0</v>
      </c>
      <c r="I497" s="111">
        <f t="shared" si="2"/>
        <v>0.4720149254</v>
      </c>
      <c r="J497" s="112">
        <f t="shared" si="3"/>
        <v>0.4942528736</v>
      </c>
      <c r="K497" s="113">
        <f t="shared" si="4"/>
        <v>0.4792973651</v>
      </c>
      <c r="L497" s="114">
        <f t="shared" si="5"/>
        <v>0.4869402985</v>
      </c>
      <c r="M497" s="115">
        <f t="shared" si="6"/>
        <v>0.6725219573</v>
      </c>
      <c r="N497" s="116">
        <f t="shared" si="7"/>
        <v>0.4792973651</v>
      </c>
      <c r="O497" s="117">
        <f t="shared" si="8"/>
        <v>0.4792973651</v>
      </c>
      <c r="P497" s="118">
        <f t="shared" si="9"/>
        <v>0.7566886207</v>
      </c>
      <c r="Q497" s="118">
        <f t="shared" si="10"/>
        <v>-0.2876083051</v>
      </c>
      <c r="R497" s="118">
        <f t="shared" si="11"/>
        <v>0.001519026359</v>
      </c>
      <c r="S497" s="119">
        <f t="shared" si="12"/>
        <v>0.4705993419</v>
      </c>
      <c r="T497" s="120">
        <f t="shared" si="13"/>
        <v>0.4720149254</v>
      </c>
      <c r="U497" s="121">
        <f t="shared" si="14"/>
        <v>-0.001415583494</v>
      </c>
      <c r="V497" s="122">
        <f t="shared" si="15"/>
        <v>-0.579041088</v>
      </c>
    </row>
    <row r="498">
      <c r="A498" s="31">
        <v>498.0</v>
      </c>
      <c r="B498" s="32">
        <v>3751.0</v>
      </c>
      <c r="C498" s="33">
        <v>1140.0</v>
      </c>
      <c r="D498" s="55">
        <f t="shared" si="1"/>
        <v>623</v>
      </c>
      <c r="E498" s="35">
        <v>112.0</v>
      </c>
      <c r="F498" s="36">
        <v>169.0</v>
      </c>
      <c r="G498" s="37">
        <v>53.0</v>
      </c>
      <c r="H498" s="38">
        <v>289.0</v>
      </c>
      <c r="I498" s="111">
        <f t="shared" si="2"/>
        <v>0.2793017456</v>
      </c>
      <c r="J498" s="112">
        <f t="shared" si="3"/>
        <v>0.2387387387</v>
      </c>
      <c r="K498" s="113">
        <f t="shared" si="4"/>
        <v>0.264847512</v>
      </c>
      <c r="L498" s="114">
        <f t="shared" si="5"/>
        <v>0.5536159601</v>
      </c>
      <c r="M498" s="115">
        <f t="shared" si="6"/>
        <v>0.6436597111</v>
      </c>
      <c r="N498" s="116">
        <f t="shared" si="7"/>
        <v>0.264847512</v>
      </c>
      <c r="O498" s="117">
        <f t="shared" si="8"/>
        <v>0.264847512</v>
      </c>
      <c r="P498" s="118">
        <f t="shared" si="9"/>
        <v>0.4181268522</v>
      </c>
      <c r="Q498" s="118">
        <f t="shared" si="10"/>
        <v>-0.1389233077</v>
      </c>
      <c r="R498" s="118">
        <f t="shared" si="11"/>
        <v>0.001519026359</v>
      </c>
      <c r="S498" s="119">
        <f t="shared" si="12"/>
        <v>0.2807225709</v>
      </c>
      <c r="T498" s="120">
        <f t="shared" si="13"/>
        <v>0.2793017456</v>
      </c>
      <c r="U498" s="121">
        <f t="shared" si="14"/>
        <v>0.001420825306</v>
      </c>
      <c r="V498" s="122">
        <f t="shared" si="15"/>
        <v>-0.587856557</v>
      </c>
    </row>
    <row r="499">
      <c r="A499" s="31">
        <v>420.0</v>
      </c>
      <c r="B499" s="32">
        <v>2674.0</v>
      </c>
      <c r="C499" s="33">
        <v>2079.0</v>
      </c>
      <c r="D499" s="55">
        <f t="shared" si="1"/>
        <v>1228</v>
      </c>
      <c r="E499" s="35">
        <v>357.0</v>
      </c>
      <c r="F499" s="36">
        <v>298.0</v>
      </c>
      <c r="G499" s="37">
        <v>165.0</v>
      </c>
      <c r="H499" s="38">
        <v>408.0</v>
      </c>
      <c r="I499" s="111">
        <f t="shared" si="2"/>
        <v>0.4666666667</v>
      </c>
      <c r="J499" s="112">
        <f t="shared" si="3"/>
        <v>0.3563714903</v>
      </c>
      <c r="K499" s="113">
        <f t="shared" si="4"/>
        <v>0.4250814332</v>
      </c>
      <c r="L499" s="114">
        <f t="shared" si="5"/>
        <v>0.6052287582</v>
      </c>
      <c r="M499" s="115">
        <f t="shared" si="6"/>
        <v>0.6229641694</v>
      </c>
      <c r="N499" s="116">
        <f t="shared" si="7"/>
        <v>0.4250814332</v>
      </c>
      <c r="O499" s="117">
        <f t="shared" si="8"/>
        <v>0.4250814332</v>
      </c>
      <c r="P499" s="118">
        <f t="shared" si="9"/>
        <v>0.6710954551</v>
      </c>
      <c r="Q499" s="118">
        <f t="shared" si="10"/>
        <v>-0.2073744146</v>
      </c>
      <c r="R499" s="118">
        <f t="shared" si="11"/>
        <v>0.001519026359</v>
      </c>
      <c r="S499" s="119">
        <f t="shared" si="12"/>
        <v>0.4652400669</v>
      </c>
      <c r="T499" s="120">
        <f t="shared" si="13"/>
        <v>0.4666666667</v>
      </c>
      <c r="U499" s="121">
        <f t="shared" si="14"/>
        <v>-0.001426599805</v>
      </c>
      <c r="V499" s="122">
        <f t="shared" si="15"/>
        <v>-0.57790205</v>
      </c>
    </row>
    <row r="500">
      <c r="A500" s="31">
        <v>354.0</v>
      </c>
      <c r="B500" s="32">
        <v>6674.0</v>
      </c>
      <c r="C500" s="33">
        <v>1297.0</v>
      </c>
      <c r="D500" s="55">
        <f t="shared" si="1"/>
        <v>830</v>
      </c>
      <c r="E500" s="35">
        <v>229.0</v>
      </c>
      <c r="F500" s="36">
        <v>179.0</v>
      </c>
      <c r="G500" s="37">
        <v>111.0</v>
      </c>
      <c r="H500" s="38">
        <v>311.0</v>
      </c>
      <c r="I500" s="111">
        <f t="shared" si="2"/>
        <v>0.4240740741</v>
      </c>
      <c r="J500" s="112">
        <f t="shared" si="3"/>
        <v>0.3827586207</v>
      </c>
      <c r="K500" s="113">
        <f t="shared" si="4"/>
        <v>0.4096385542</v>
      </c>
      <c r="L500" s="114">
        <f t="shared" si="5"/>
        <v>0.537037037</v>
      </c>
      <c r="M500" s="115">
        <f t="shared" si="6"/>
        <v>0.6506024096</v>
      </c>
      <c r="N500" s="116">
        <f t="shared" si="7"/>
        <v>0.4096385542</v>
      </c>
      <c r="O500" s="117">
        <f t="shared" si="8"/>
        <v>0.4096385542</v>
      </c>
      <c r="P500" s="118">
        <f t="shared" si="9"/>
        <v>0.6467150773</v>
      </c>
      <c r="Q500" s="118">
        <f t="shared" si="10"/>
        <v>-0.2227292223</v>
      </c>
      <c r="R500" s="118">
        <f t="shared" si="11"/>
        <v>0.001519026359</v>
      </c>
      <c r="S500" s="119">
        <f t="shared" si="12"/>
        <v>0.4255048814</v>
      </c>
      <c r="T500" s="120">
        <f t="shared" si="13"/>
        <v>0.4240740741</v>
      </c>
      <c r="U500" s="121">
        <f t="shared" si="14"/>
        <v>0.001430807288</v>
      </c>
      <c r="V500" s="122">
        <f t="shared" si="15"/>
        <v>-0.5856433207</v>
      </c>
    </row>
    <row r="501">
      <c r="A501" s="31">
        <v>592.0</v>
      </c>
      <c r="B501" s="32">
        <v>3770.0</v>
      </c>
      <c r="C501" s="33">
        <v>1538.0</v>
      </c>
      <c r="D501" s="55">
        <f t="shared" si="1"/>
        <v>942</v>
      </c>
      <c r="E501" s="35">
        <v>223.0</v>
      </c>
      <c r="F501" s="36">
        <v>215.0</v>
      </c>
      <c r="G501" s="37">
        <v>108.0</v>
      </c>
      <c r="H501" s="38">
        <v>396.0</v>
      </c>
      <c r="I501" s="111">
        <f t="shared" si="2"/>
        <v>0.3602584814</v>
      </c>
      <c r="J501" s="112">
        <f t="shared" si="3"/>
        <v>0.3343653251</v>
      </c>
      <c r="K501" s="113">
        <f t="shared" si="4"/>
        <v>0.3513800425</v>
      </c>
      <c r="L501" s="114">
        <f t="shared" si="5"/>
        <v>0.52180937</v>
      </c>
      <c r="M501" s="115">
        <f t="shared" si="6"/>
        <v>0.6571125265</v>
      </c>
      <c r="N501" s="116">
        <f t="shared" si="7"/>
        <v>0.3513800425</v>
      </c>
      <c r="O501" s="117">
        <f t="shared" si="8"/>
        <v>0.3513800425</v>
      </c>
      <c r="P501" s="118">
        <f t="shared" si="9"/>
        <v>0.5547397065</v>
      </c>
      <c r="Q501" s="118">
        <f t="shared" si="10"/>
        <v>-0.1945689132</v>
      </c>
      <c r="R501" s="118">
        <f t="shared" si="11"/>
        <v>0.001519026359</v>
      </c>
      <c r="S501" s="119">
        <f t="shared" si="12"/>
        <v>0.3616898197</v>
      </c>
      <c r="T501" s="120">
        <f t="shared" si="13"/>
        <v>0.3602584814</v>
      </c>
      <c r="U501" s="121">
        <f t="shared" si="14"/>
        <v>0.001431338275</v>
      </c>
      <c r="V501" s="122">
        <f t="shared" si="15"/>
        <v>-0.5861859372</v>
      </c>
    </row>
    <row r="502">
      <c r="A502" s="31">
        <v>1204.0</v>
      </c>
      <c r="B502" s="32" t="s">
        <v>276</v>
      </c>
      <c r="C502" s="33">
        <v>210.0</v>
      </c>
      <c r="D502" s="55">
        <f t="shared" si="1"/>
        <v>174</v>
      </c>
      <c r="E502" s="35">
        <v>76.0</v>
      </c>
      <c r="F502" s="36">
        <v>15.0</v>
      </c>
      <c r="G502" s="37">
        <v>48.0</v>
      </c>
      <c r="H502" s="38">
        <v>35.0</v>
      </c>
      <c r="I502" s="111">
        <f t="shared" si="2"/>
        <v>0.6846846847</v>
      </c>
      <c r="J502" s="112">
        <f t="shared" si="3"/>
        <v>0.7619047619</v>
      </c>
      <c r="K502" s="113">
        <f t="shared" si="4"/>
        <v>0.7126436782</v>
      </c>
      <c r="L502" s="114">
        <f t="shared" si="5"/>
        <v>0.5675675676</v>
      </c>
      <c r="M502" s="115">
        <f t="shared" si="6"/>
        <v>0.6379310345</v>
      </c>
      <c r="N502" s="116">
        <f t="shared" si="7"/>
        <v>0.7126436782</v>
      </c>
      <c r="O502" s="117">
        <f t="shared" si="8"/>
        <v>0.7126436782</v>
      </c>
      <c r="P502" s="118">
        <f t="shared" si="9"/>
        <v>1.125083093</v>
      </c>
      <c r="Q502" s="118">
        <f t="shared" si="10"/>
        <v>-0.4433563242</v>
      </c>
      <c r="R502" s="118">
        <f t="shared" si="11"/>
        <v>0.001519026359</v>
      </c>
      <c r="S502" s="119">
        <f t="shared" si="12"/>
        <v>0.6832457948</v>
      </c>
      <c r="T502" s="120">
        <f t="shared" si="13"/>
        <v>0.6846846847</v>
      </c>
      <c r="U502" s="121">
        <f t="shared" si="14"/>
        <v>-0.001438889872</v>
      </c>
      <c r="V502" s="122">
        <f t="shared" si="15"/>
        <v>-0.5800166325</v>
      </c>
    </row>
    <row r="503">
      <c r="A503" s="31">
        <v>841.0</v>
      </c>
      <c r="B503" s="32">
        <v>2661.0</v>
      </c>
      <c r="C503" s="33">
        <v>2175.0</v>
      </c>
      <c r="D503" s="55">
        <f t="shared" si="1"/>
        <v>1457</v>
      </c>
      <c r="E503" s="35">
        <v>527.0</v>
      </c>
      <c r="F503" s="36">
        <v>270.0</v>
      </c>
      <c r="G503" s="37">
        <v>248.0</v>
      </c>
      <c r="H503" s="38">
        <v>412.0</v>
      </c>
      <c r="I503" s="111">
        <f t="shared" si="2"/>
        <v>0.5612353568</v>
      </c>
      <c r="J503" s="112">
        <f t="shared" si="3"/>
        <v>0.4787644788</v>
      </c>
      <c r="K503" s="113">
        <f t="shared" si="4"/>
        <v>0.5319148936</v>
      </c>
      <c r="L503" s="114">
        <f t="shared" si="5"/>
        <v>0.5516506922</v>
      </c>
      <c r="M503" s="115">
        <f t="shared" si="6"/>
        <v>0.6444749485</v>
      </c>
      <c r="N503" s="116">
        <f t="shared" si="7"/>
        <v>0.5319148936</v>
      </c>
      <c r="O503" s="117">
        <f t="shared" si="8"/>
        <v>0.5319148936</v>
      </c>
      <c r="P503" s="118">
        <f t="shared" si="9"/>
        <v>0.8397583138</v>
      </c>
      <c r="Q503" s="118">
        <f t="shared" si="10"/>
        <v>-0.278595528</v>
      </c>
      <c r="R503" s="118">
        <f t="shared" si="11"/>
        <v>0.001519026359</v>
      </c>
      <c r="S503" s="119">
        <f t="shared" si="12"/>
        <v>0.5626818122</v>
      </c>
      <c r="T503" s="120">
        <f t="shared" si="13"/>
        <v>0.5612353568</v>
      </c>
      <c r="U503" s="121">
        <f t="shared" si="14"/>
        <v>0.001446455388</v>
      </c>
      <c r="V503" s="122">
        <f t="shared" si="15"/>
        <v>-0.5849264009</v>
      </c>
    </row>
    <row r="504">
      <c r="A504" s="31">
        <v>548.0</v>
      </c>
      <c r="B504" s="32">
        <v>3795.0</v>
      </c>
      <c r="C504" s="33">
        <v>1086.0</v>
      </c>
      <c r="D504" s="55">
        <f t="shared" si="1"/>
        <v>593</v>
      </c>
      <c r="E504" s="35">
        <v>122.0</v>
      </c>
      <c r="F504" s="36">
        <v>166.0</v>
      </c>
      <c r="G504" s="37">
        <v>66.0</v>
      </c>
      <c r="H504" s="38">
        <v>239.0</v>
      </c>
      <c r="I504" s="111">
        <f t="shared" si="2"/>
        <v>0.3379501385</v>
      </c>
      <c r="J504" s="112">
        <f t="shared" si="3"/>
        <v>0.2844827586</v>
      </c>
      <c r="K504" s="113">
        <f t="shared" si="4"/>
        <v>0.3170320405</v>
      </c>
      <c r="L504" s="114">
        <f t="shared" si="5"/>
        <v>0.6426592798</v>
      </c>
      <c r="M504" s="115">
        <f t="shared" si="6"/>
        <v>0.6087689713</v>
      </c>
      <c r="N504" s="116">
        <f t="shared" si="7"/>
        <v>0.3170320405</v>
      </c>
      <c r="O504" s="117">
        <f t="shared" si="8"/>
        <v>0.3170320405</v>
      </c>
      <c r="P504" s="118">
        <f t="shared" si="9"/>
        <v>0.5005129485</v>
      </c>
      <c r="Q504" s="118">
        <f t="shared" si="10"/>
        <v>-0.1655419896</v>
      </c>
      <c r="R504" s="118">
        <f t="shared" si="11"/>
        <v>0.001519026359</v>
      </c>
      <c r="S504" s="119">
        <f t="shared" si="12"/>
        <v>0.3364899852</v>
      </c>
      <c r="T504" s="120">
        <f t="shared" si="13"/>
        <v>0.3379501385</v>
      </c>
      <c r="U504" s="121">
        <f t="shared" si="14"/>
        <v>-0.001460153262</v>
      </c>
      <c r="V504" s="122">
        <f t="shared" si="15"/>
        <v>-0.5767725156</v>
      </c>
    </row>
    <row r="505">
      <c r="A505" s="31">
        <v>789.0</v>
      </c>
      <c r="B505" s="32" t="s">
        <v>146</v>
      </c>
      <c r="C505" s="33">
        <v>924.0</v>
      </c>
      <c r="D505" s="55">
        <f t="shared" si="1"/>
        <v>706</v>
      </c>
      <c r="E505" s="35">
        <v>157.0</v>
      </c>
      <c r="F505" s="36">
        <v>149.0</v>
      </c>
      <c r="G505" s="37">
        <v>117.0</v>
      </c>
      <c r="H505" s="38">
        <v>283.0</v>
      </c>
      <c r="I505" s="111">
        <f t="shared" si="2"/>
        <v>0.3568181818</v>
      </c>
      <c r="J505" s="112">
        <f t="shared" si="3"/>
        <v>0.4398496241</v>
      </c>
      <c r="K505" s="113">
        <f t="shared" si="4"/>
        <v>0.388101983</v>
      </c>
      <c r="L505" s="114">
        <f t="shared" si="5"/>
        <v>0.6045454545</v>
      </c>
      <c r="M505" s="115">
        <f t="shared" si="6"/>
        <v>0.6232294618</v>
      </c>
      <c r="N505" s="116">
        <f t="shared" si="7"/>
        <v>0.388101983</v>
      </c>
      <c r="O505" s="117">
        <f t="shared" si="8"/>
        <v>0.388101983</v>
      </c>
      <c r="P505" s="118">
        <f t="shared" si="9"/>
        <v>0.6127143097</v>
      </c>
      <c r="Q505" s="118">
        <f t="shared" si="10"/>
        <v>-0.2559507727</v>
      </c>
      <c r="R505" s="118">
        <f t="shared" si="11"/>
        <v>0.001519026359</v>
      </c>
      <c r="S505" s="119">
        <f t="shared" si="12"/>
        <v>0.3582825633</v>
      </c>
      <c r="T505" s="120">
        <f t="shared" si="13"/>
        <v>0.3568181818</v>
      </c>
      <c r="U505" s="121">
        <f t="shared" si="14"/>
        <v>0.001464381519</v>
      </c>
      <c r="V505" s="122">
        <f t="shared" si="15"/>
        <v>-0.5852344531</v>
      </c>
    </row>
    <row r="506">
      <c r="A506" s="31">
        <v>886.0</v>
      </c>
      <c r="B506" s="32" t="s">
        <v>293</v>
      </c>
      <c r="C506" s="33">
        <v>686.0</v>
      </c>
      <c r="D506" s="55">
        <f t="shared" si="1"/>
        <v>446</v>
      </c>
      <c r="E506" s="35">
        <v>73.0</v>
      </c>
      <c r="F506" s="36">
        <v>100.0</v>
      </c>
      <c r="G506" s="37">
        <v>66.0</v>
      </c>
      <c r="H506" s="38">
        <v>207.0</v>
      </c>
      <c r="I506" s="111">
        <f t="shared" si="2"/>
        <v>0.2607142857</v>
      </c>
      <c r="J506" s="112">
        <f t="shared" si="3"/>
        <v>0.3975903614</v>
      </c>
      <c r="K506" s="113">
        <f t="shared" si="4"/>
        <v>0.3116591928</v>
      </c>
      <c r="L506" s="114">
        <f t="shared" si="5"/>
        <v>0.5928571429</v>
      </c>
      <c r="M506" s="115">
        <f t="shared" si="6"/>
        <v>0.6278026906</v>
      </c>
      <c r="N506" s="116">
        <f t="shared" si="7"/>
        <v>0.3116591928</v>
      </c>
      <c r="O506" s="117">
        <f t="shared" si="8"/>
        <v>0.3116591928</v>
      </c>
      <c r="P506" s="118">
        <f t="shared" si="9"/>
        <v>0.4920305887</v>
      </c>
      <c r="Q506" s="118">
        <f t="shared" si="10"/>
        <v>-0.2313598891</v>
      </c>
      <c r="R506" s="118">
        <f t="shared" si="11"/>
        <v>0.001519026359</v>
      </c>
      <c r="S506" s="119">
        <f t="shared" si="12"/>
        <v>0.262189726</v>
      </c>
      <c r="T506" s="120">
        <f t="shared" si="13"/>
        <v>0.2607142857</v>
      </c>
      <c r="U506" s="121">
        <f t="shared" si="14"/>
        <v>0.001475440312</v>
      </c>
      <c r="V506" s="122">
        <f t="shared" si="15"/>
        <v>-0.5856161314</v>
      </c>
    </row>
    <row r="507">
      <c r="A507" s="31">
        <v>769.0</v>
      </c>
      <c r="B507" s="32" t="s">
        <v>253</v>
      </c>
      <c r="C507" s="33">
        <v>721.0</v>
      </c>
      <c r="D507" s="55">
        <f t="shared" si="1"/>
        <v>432</v>
      </c>
      <c r="E507" s="35">
        <v>97.0</v>
      </c>
      <c r="F507" s="36">
        <v>87.0</v>
      </c>
      <c r="G507" s="37">
        <v>66.0</v>
      </c>
      <c r="H507" s="38">
        <v>182.0</v>
      </c>
      <c r="I507" s="111">
        <f t="shared" si="2"/>
        <v>0.3476702509</v>
      </c>
      <c r="J507" s="112">
        <f t="shared" si="3"/>
        <v>0.431372549</v>
      </c>
      <c r="K507" s="113">
        <f t="shared" si="4"/>
        <v>0.3773148148</v>
      </c>
      <c r="L507" s="114">
        <f t="shared" si="5"/>
        <v>0.5483870968</v>
      </c>
      <c r="M507" s="115">
        <f t="shared" si="6"/>
        <v>0.6458333333</v>
      </c>
      <c r="N507" s="116">
        <f t="shared" si="7"/>
        <v>0.3773148148</v>
      </c>
      <c r="O507" s="117">
        <f t="shared" si="8"/>
        <v>0.3773148148</v>
      </c>
      <c r="P507" s="118">
        <f t="shared" si="9"/>
        <v>0.595684115</v>
      </c>
      <c r="Q507" s="118">
        <f t="shared" si="10"/>
        <v>-0.2510179188</v>
      </c>
      <c r="R507" s="118">
        <f t="shared" si="11"/>
        <v>0.001519026359</v>
      </c>
      <c r="S507" s="119">
        <f t="shared" si="12"/>
        <v>0.3461852225</v>
      </c>
      <c r="T507" s="120">
        <f t="shared" si="13"/>
        <v>0.3476702509</v>
      </c>
      <c r="U507" s="121">
        <f t="shared" si="14"/>
        <v>-0.001485028357</v>
      </c>
      <c r="V507" s="122">
        <f t="shared" si="15"/>
        <v>-0.5784626098</v>
      </c>
    </row>
    <row r="508">
      <c r="A508" s="31">
        <v>444.0</v>
      </c>
      <c r="B508" s="32" t="s">
        <v>365</v>
      </c>
      <c r="C508" s="33">
        <v>865.0</v>
      </c>
      <c r="D508" s="55">
        <f t="shared" si="1"/>
        <v>565</v>
      </c>
      <c r="E508" s="35">
        <v>146.0</v>
      </c>
      <c r="F508" s="36">
        <v>104.0</v>
      </c>
      <c r="G508" s="37">
        <v>109.0</v>
      </c>
      <c r="H508" s="38">
        <v>206.0</v>
      </c>
      <c r="I508" s="111">
        <f t="shared" si="2"/>
        <v>0.4147727273</v>
      </c>
      <c r="J508" s="112">
        <f t="shared" si="3"/>
        <v>0.5117370892</v>
      </c>
      <c r="K508" s="113">
        <f t="shared" si="4"/>
        <v>0.4513274336</v>
      </c>
      <c r="L508" s="114">
        <f t="shared" si="5"/>
        <v>0.6051136364</v>
      </c>
      <c r="M508" s="115">
        <f t="shared" si="6"/>
        <v>0.6230088496</v>
      </c>
      <c r="N508" s="116">
        <f t="shared" si="7"/>
        <v>0.4513274336</v>
      </c>
      <c r="O508" s="117">
        <f t="shared" si="8"/>
        <v>0.4513274336</v>
      </c>
      <c r="P508" s="118">
        <f t="shared" si="9"/>
        <v>0.7125312135</v>
      </c>
      <c r="Q508" s="118">
        <f t="shared" si="10"/>
        <v>-0.2977824607</v>
      </c>
      <c r="R508" s="118">
        <f t="shared" si="11"/>
        <v>0.001519026359</v>
      </c>
      <c r="S508" s="119">
        <f t="shared" si="12"/>
        <v>0.4162677792</v>
      </c>
      <c r="T508" s="120">
        <f t="shared" si="13"/>
        <v>0.4147727273</v>
      </c>
      <c r="U508" s="121">
        <f t="shared" si="14"/>
        <v>0.001495051924</v>
      </c>
      <c r="V508" s="122">
        <f t="shared" si="15"/>
        <v>-0.584826699</v>
      </c>
    </row>
    <row r="509">
      <c r="A509" s="31">
        <v>833.0</v>
      </c>
      <c r="B509" s="32">
        <v>1661.0</v>
      </c>
      <c r="C509" s="33">
        <v>1798.0</v>
      </c>
      <c r="D509" s="55">
        <f t="shared" si="1"/>
        <v>1125</v>
      </c>
      <c r="E509" s="35">
        <v>203.0</v>
      </c>
      <c r="F509" s="36">
        <v>237.0</v>
      </c>
      <c r="G509" s="37">
        <v>182.0</v>
      </c>
      <c r="H509" s="38">
        <v>503.0</v>
      </c>
      <c r="I509" s="111">
        <f t="shared" si="2"/>
        <v>0.2875354108</v>
      </c>
      <c r="J509" s="112">
        <f t="shared" si="3"/>
        <v>0.4343675418</v>
      </c>
      <c r="K509" s="113">
        <f t="shared" si="4"/>
        <v>0.3422222222</v>
      </c>
      <c r="L509" s="114">
        <f t="shared" si="5"/>
        <v>0.5934844193</v>
      </c>
      <c r="M509" s="115">
        <f t="shared" si="6"/>
        <v>0.6275555556</v>
      </c>
      <c r="N509" s="116">
        <f t="shared" si="7"/>
        <v>0.3422222222</v>
      </c>
      <c r="O509" s="117">
        <f t="shared" si="8"/>
        <v>0.3422222222</v>
      </c>
      <c r="P509" s="118">
        <f t="shared" si="9"/>
        <v>0.5402818378</v>
      </c>
      <c r="Q509" s="118">
        <f t="shared" si="10"/>
        <v>-0.2527607206</v>
      </c>
      <c r="R509" s="118">
        <f t="shared" si="11"/>
        <v>0.001519026359</v>
      </c>
      <c r="S509" s="119">
        <f t="shared" si="12"/>
        <v>0.2890401436</v>
      </c>
      <c r="T509" s="120">
        <f t="shared" si="13"/>
        <v>0.2875354108</v>
      </c>
      <c r="U509" s="121">
        <f t="shared" si="14"/>
        <v>0.001504732793</v>
      </c>
      <c r="V509" s="122">
        <f t="shared" si="15"/>
        <v>-0.585369368</v>
      </c>
    </row>
    <row r="510">
      <c r="A510" s="31">
        <v>209.0</v>
      </c>
      <c r="B510" s="32">
        <v>4513.0</v>
      </c>
      <c r="C510" s="33">
        <v>740.0</v>
      </c>
      <c r="D510" s="55">
        <f t="shared" si="1"/>
        <v>419</v>
      </c>
      <c r="E510" s="35">
        <v>126.0</v>
      </c>
      <c r="F510" s="36">
        <v>106.0</v>
      </c>
      <c r="G510" s="37">
        <v>51.0</v>
      </c>
      <c r="H510" s="38">
        <v>136.0</v>
      </c>
      <c r="I510" s="111">
        <f t="shared" si="2"/>
        <v>0.4809160305</v>
      </c>
      <c r="J510" s="112">
        <f t="shared" si="3"/>
        <v>0.3248407643</v>
      </c>
      <c r="K510" s="113">
        <f t="shared" si="4"/>
        <v>0.4224343675</v>
      </c>
      <c r="L510" s="114">
        <f t="shared" si="5"/>
        <v>0.5992366412</v>
      </c>
      <c r="M510" s="115">
        <f t="shared" si="6"/>
        <v>0.6252983294</v>
      </c>
      <c r="N510" s="116">
        <f t="shared" si="7"/>
        <v>0.4224343675</v>
      </c>
      <c r="O510" s="117">
        <f t="shared" si="8"/>
        <v>0.4224343675</v>
      </c>
      <c r="P510" s="118">
        <f t="shared" si="9"/>
        <v>0.6669164117</v>
      </c>
      <c r="Q510" s="118">
        <f t="shared" si="10"/>
        <v>-0.189026522</v>
      </c>
      <c r="R510" s="118">
        <f t="shared" si="11"/>
        <v>0.001519026359</v>
      </c>
      <c r="S510" s="119">
        <f t="shared" si="12"/>
        <v>0.4794089161</v>
      </c>
      <c r="T510" s="120">
        <f t="shared" si="13"/>
        <v>0.4809160305</v>
      </c>
      <c r="U510" s="121">
        <f t="shared" si="14"/>
        <v>-0.001507114435</v>
      </c>
      <c r="V510" s="122">
        <f t="shared" si="15"/>
        <v>-0.5772656271</v>
      </c>
    </row>
    <row r="511">
      <c r="A511" s="31">
        <v>805.0</v>
      </c>
      <c r="B511" s="32">
        <v>2727.0</v>
      </c>
      <c r="C511" s="33">
        <v>1450.0</v>
      </c>
      <c r="D511" s="55">
        <f t="shared" si="1"/>
        <v>724</v>
      </c>
      <c r="E511" s="35">
        <v>335.0</v>
      </c>
      <c r="F511" s="36">
        <v>37.0</v>
      </c>
      <c r="G511" s="37">
        <v>239.0</v>
      </c>
      <c r="H511" s="38">
        <v>113.0</v>
      </c>
      <c r="I511" s="111">
        <f t="shared" si="2"/>
        <v>0.7477678571</v>
      </c>
      <c r="J511" s="112">
        <f t="shared" si="3"/>
        <v>0.865942029</v>
      </c>
      <c r="K511" s="113">
        <f t="shared" si="4"/>
        <v>0.7928176796</v>
      </c>
      <c r="L511" s="114">
        <f t="shared" si="5"/>
        <v>0.6160714286</v>
      </c>
      <c r="M511" s="115">
        <f t="shared" si="6"/>
        <v>0.6187845304</v>
      </c>
      <c r="N511" s="116">
        <f t="shared" si="7"/>
        <v>0.7928176796</v>
      </c>
      <c r="O511" s="117">
        <f t="shared" si="8"/>
        <v>0.7928176796</v>
      </c>
      <c r="P511" s="118">
        <f t="shared" si="9"/>
        <v>1.251657447</v>
      </c>
      <c r="Q511" s="118">
        <f t="shared" si="10"/>
        <v>-0.5038961483</v>
      </c>
      <c r="R511" s="118">
        <f t="shared" si="11"/>
        <v>0.001519026359</v>
      </c>
      <c r="S511" s="119">
        <f t="shared" si="12"/>
        <v>0.749280325</v>
      </c>
      <c r="T511" s="120">
        <f t="shared" si="13"/>
        <v>0.7477678571</v>
      </c>
      <c r="U511" s="121">
        <f t="shared" si="14"/>
        <v>0.001512467855</v>
      </c>
      <c r="V511" s="122">
        <f t="shared" si="15"/>
        <v>-0.5836517911</v>
      </c>
    </row>
    <row r="512">
      <c r="A512" s="31">
        <v>377.0</v>
      </c>
      <c r="B512" s="32">
        <v>7615.0</v>
      </c>
      <c r="C512" s="33">
        <v>2093.0</v>
      </c>
      <c r="D512" s="55">
        <f t="shared" si="1"/>
        <v>1544</v>
      </c>
      <c r="E512" s="35">
        <v>537.0</v>
      </c>
      <c r="F512" s="36">
        <v>276.0</v>
      </c>
      <c r="G512" s="37">
        <v>259.0</v>
      </c>
      <c r="H512" s="38">
        <v>472.0</v>
      </c>
      <c r="I512" s="111">
        <f t="shared" si="2"/>
        <v>0.532210109</v>
      </c>
      <c r="J512" s="112">
        <f t="shared" si="3"/>
        <v>0.4841121495</v>
      </c>
      <c r="K512" s="113">
        <f t="shared" si="4"/>
        <v>0.5155440415</v>
      </c>
      <c r="L512" s="114">
        <f t="shared" si="5"/>
        <v>0.5302279485</v>
      </c>
      <c r="M512" s="115">
        <f t="shared" si="6"/>
        <v>0.6534974093</v>
      </c>
      <c r="N512" s="116">
        <f t="shared" si="7"/>
        <v>0.5155440415</v>
      </c>
      <c r="O512" s="117">
        <f t="shared" si="8"/>
        <v>0.5155440415</v>
      </c>
      <c r="P512" s="118">
        <f t="shared" si="9"/>
        <v>0.8139129025</v>
      </c>
      <c r="Q512" s="118">
        <f t="shared" si="10"/>
        <v>-0.2817073653</v>
      </c>
      <c r="R512" s="118">
        <f t="shared" si="11"/>
        <v>0.001519026359</v>
      </c>
      <c r="S512" s="119">
        <f t="shared" si="12"/>
        <v>0.5337245635</v>
      </c>
      <c r="T512" s="120">
        <f t="shared" si="13"/>
        <v>0.532210109</v>
      </c>
      <c r="U512" s="121">
        <f t="shared" si="14"/>
        <v>0.001514454518</v>
      </c>
      <c r="V512" s="122">
        <f t="shared" si="15"/>
        <v>-0.5850334889</v>
      </c>
    </row>
    <row r="513">
      <c r="A513" s="31">
        <v>307.0</v>
      </c>
      <c r="B513" s="32">
        <v>7532.0</v>
      </c>
      <c r="C513" s="33">
        <v>1236.0</v>
      </c>
      <c r="D513" s="55">
        <f t="shared" si="1"/>
        <v>671</v>
      </c>
      <c r="E513" s="35">
        <v>179.0</v>
      </c>
      <c r="F513" s="36">
        <v>133.0</v>
      </c>
      <c r="G513" s="37">
        <v>80.0</v>
      </c>
      <c r="H513" s="38">
        <v>279.0</v>
      </c>
      <c r="I513" s="111">
        <f t="shared" si="2"/>
        <v>0.3908296943</v>
      </c>
      <c r="J513" s="112">
        <f t="shared" si="3"/>
        <v>0.3755868545</v>
      </c>
      <c r="K513" s="113">
        <f t="shared" si="4"/>
        <v>0.3859910581</v>
      </c>
      <c r="L513" s="114">
        <f t="shared" si="5"/>
        <v>0.4650655022</v>
      </c>
      <c r="M513" s="115">
        <f t="shared" si="6"/>
        <v>0.6825633383</v>
      </c>
      <c r="N513" s="116">
        <f t="shared" si="7"/>
        <v>0.3859910581</v>
      </c>
      <c r="O513" s="117">
        <f t="shared" si="8"/>
        <v>0.3859910581</v>
      </c>
      <c r="P513" s="118">
        <f t="shared" si="9"/>
        <v>0.6093816962</v>
      </c>
      <c r="Q513" s="118">
        <f t="shared" si="10"/>
        <v>-0.2185559345</v>
      </c>
      <c r="R513" s="118">
        <f t="shared" si="11"/>
        <v>0.001519026359</v>
      </c>
      <c r="S513" s="119">
        <f t="shared" si="12"/>
        <v>0.3923447881</v>
      </c>
      <c r="T513" s="120">
        <f t="shared" si="13"/>
        <v>0.3908296943</v>
      </c>
      <c r="U513" s="121">
        <f t="shared" si="14"/>
        <v>0.001515093805</v>
      </c>
      <c r="V513" s="122">
        <f t="shared" si="15"/>
        <v>-0.5859391128</v>
      </c>
    </row>
    <row r="514">
      <c r="A514" s="31">
        <v>21.0</v>
      </c>
      <c r="B514" s="32">
        <v>5029.0</v>
      </c>
      <c r="C514" s="33">
        <v>1800.0</v>
      </c>
      <c r="D514" s="55">
        <f t="shared" si="1"/>
        <v>771</v>
      </c>
      <c r="E514" s="35">
        <v>119.0</v>
      </c>
      <c r="F514" s="36">
        <v>178.0</v>
      </c>
      <c r="G514" s="37">
        <v>109.0</v>
      </c>
      <c r="H514" s="38">
        <v>365.0</v>
      </c>
      <c r="I514" s="111">
        <f t="shared" si="2"/>
        <v>0.2458677686</v>
      </c>
      <c r="J514" s="112">
        <f t="shared" si="3"/>
        <v>0.3797909408</v>
      </c>
      <c r="K514" s="113">
        <f t="shared" si="4"/>
        <v>0.2957198444</v>
      </c>
      <c r="L514" s="114">
        <f t="shared" si="5"/>
        <v>0.5929752066</v>
      </c>
      <c r="M514" s="115">
        <f t="shared" si="6"/>
        <v>0.6277561608</v>
      </c>
      <c r="N514" s="116">
        <f t="shared" si="7"/>
        <v>0.2957198444</v>
      </c>
      <c r="O514" s="117">
        <f t="shared" si="8"/>
        <v>0.2957198444</v>
      </c>
      <c r="P514" s="118">
        <f t="shared" si="9"/>
        <v>0.466866412</v>
      </c>
      <c r="Q514" s="118">
        <f t="shared" si="10"/>
        <v>-0.221002314</v>
      </c>
      <c r="R514" s="118">
        <f t="shared" si="11"/>
        <v>0.001519026359</v>
      </c>
      <c r="S514" s="119">
        <f t="shared" si="12"/>
        <v>0.2473831243</v>
      </c>
      <c r="T514" s="120">
        <f t="shared" si="13"/>
        <v>0.2458677686</v>
      </c>
      <c r="U514" s="121">
        <f t="shared" si="14"/>
        <v>0.001515355708</v>
      </c>
      <c r="V514" s="122">
        <f t="shared" si="15"/>
        <v>-0.5858951488</v>
      </c>
    </row>
    <row r="515">
      <c r="A515" s="31">
        <v>1101.0</v>
      </c>
      <c r="B515" s="32">
        <v>2672.0</v>
      </c>
      <c r="C515" s="33">
        <v>2165.0</v>
      </c>
      <c r="D515" s="55">
        <f t="shared" si="1"/>
        <v>1451</v>
      </c>
      <c r="E515" s="35">
        <v>546.0</v>
      </c>
      <c r="F515" s="36">
        <v>264.0</v>
      </c>
      <c r="G515" s="37">
        <v>253.0</v>
      </c>
      <c r="H515" s="38">
        <v>388.0</v>
      </c>
      <c r="I515" s="111">
        <f t="shared" si="2"/>
        <v>0.5845824411</v>
      </c>
      <c r="J515" s="112">
        <f t="shared" si="3"/>
        <v>0.4893617021</v>
      </c>
      <c r="K515" s="113">
        <f t="shared" si="4"/>
        <v>0.5506547209</v>
      </c>
      <c r="L515" s="114">
        <f t="shared" si="5"/>
        <v>0.5535331906</v>
      </c>
      <c r="M515" s="115">
        <f t="shared" si="6"/>
        <v>0.6436940041</v>
      </c>
      <c r="N515" s="116">
        <f t="shared" si="7"/>
        <v>0.5506547209</v>
      </c>
      <c r="O515" s="117">
        <f t="shared" si="8"/>
        <v>0.5506547209</v>
      </c>
      <c r="P515" s="118">
        <f t="shared" si="9"/>
        <v>0.8693437342</v>
      </c>
      <c r="Q515" s="118">
        <f t="shared" si="10"/>
        <v>-0.2847621072</v>
      </c>
      <c r="R515" s="118">
        <f t="shared" si="11"/>
        <v>0.001519026359</v>
      </c>
      <c r="S515" s="119">
        <f t="shared" si="12"/>
        <v>0.5861006534</v>
      </c>
      <c r="T515" s="120">
        <f t="shared" si="13"/>
        <v>0.5845824411</v>
      </c>
      <c r="U515" s="121">
        <f t="shared" si="14"/>
        <v>0.001518212317</v>
      </c>
      <c r="V515" s="122">
        <f t="shared" si="15"/>
        <v>-0.5850076094</v>
      </c>
    </row>
    <row r="516">
      <c r="A516" s="31">
        <v>320.0</v>
      </c>
      <c r="B516" s="32">
        <v>5568.0</v>
      </c>
      <c r="C516" s="33">
        <v>1104.0</v>
      </c>
      <c r="D516" s="55">
        <f t="shared" si="1"/>
        <v>818</v>
      </c>
      <c r="E516" s="35">
        <v>214.0</v>
      </c>
      <c r="F516" s="36">
        <v>151.0</v>
      </c>
      <c r="G516" s="37">
        <v>138.0</v>
      </c>
      <c r="H516" s="38">
        <v>315.0</v>
      </c>
      <c r="I516" s="111">
        <f t="shared" si="2"/>
        <v>0.404536862</v>
      </c>
      <c r="J516" s="112">
        <f t="shared" si="3"/>
        <v>0.4775086505</v>
      </c>
      <c r="K516" s="113">
        <f t="shared" si="4"/>
        <v>0.4303178484</v>
      </c>
      <c r="L516" s="114">
        <f t="shared" si="5"/>
        <v>0.5463137996</v>
      </c>
      <c r="M516" s="115">
        <f t="shared" si="6"/>
        <v>0.6466992665</v>
      </c>
      <c r="N516" s="116">
        <f t="shared" si="7"/>
        <v>0.4303178484</v>
      </c>
      <c r="O516" s="117">
        <f t="shared" si="8"/>
        <v>0.4303178484</v>
      </c>
      <c r="P516" s="118">
        <f t="shared" si="9"/>
        <v>0.6793624227</v>
      </c>
      <c r="Q516" s="118">
        <f t="shared" si="10"/>
        <v>-0.2778647551</v>
      </c>
      <c r="R516" s="118">
        <f t="shared" si="11"/>
        <v>0.001519026359</v>
      </c>
      <c r="S516" s="119">
        <f t="shared" si="12"/>
        <v>0.403016694</v>
      </c>
      <c r="T516" s="120">
        <f t="shared" si="13"/>
        <v>0.404536862</v>
      </c>
      <c r="U516" s="121">
        <f t="shared" si="14"/>
        <v>-0.001520168038</v>
      </c>
      <c r="V516" s="122">
        <f t="shared" si="15"/>
        <v>-0.5787216352</v>
      </c>
    </row>
    <row r="517">
      <c r="A517" s="31">
        <v>436.0</v>
      </c>
      <c r="B517" s="32">
        <v>3607.0</v>
      </c>
      <c r="C517" s="33">
        <v>1940.0</v>
      </c>
      <c r="D517" s="55">
        <f t="shared" si="1"/>
        <v>1160</v>
      </c>
      <c r="E517" s="35">
        <v>271.0</v>
      </c>
      <c r="F517" s="36">
        <v>238.0</v>
      </c>
      <c r="G517" s="37">
        <v>152.0</v>
      </c>
      <c r="H517" s="38">
        <v>499.0</v>
      </c>
      <c r="I517" s="111">
        <f t="shared" si="2"/>
        <v>0.3519480519</v>
      </c>
      <c r="J517" s="112">
        <f t="shared" si="3"/>
        <v>0.3897435897</v>
      </c>
      <c r="K517" s="113">
        <f t="shared" si="4"/>
        <v>0.3646551724</v>
      </c>
      <c r="L517" s="114">
        <f t="shared" si="5"/>
        <v>0.5064935065</v>
      </c>
      <c r="M517" s="115">
        <f t="shared" si="6"/>
        <v>0.6637931034</v>
      </c>
      <c r="N517" s="116">
        <f t="shared" si="7"/>
        <v>0.3646551724</v>
      </c>
      <c r="O517" s="117">
        <f t="shared" si="8"/>
        <v>0.3646551724</v>
      </c>
      <c r="P517" s="118">
        <f t="shared" si="9"/>
        <v>0.5756977599</v>
      </c>
      <c r="Q517" s="118">
        <f t="shared" si="10"/>
        <v>-0.226793812</v>
      </c>
      <c r="R517" s="118">
        <f t="shared" si="11"/>
        <v>0.001519026359</v>
      </c>
      <c r="S517" s="119">
        <f t="shared" si="12"/>
        <v>0.3504229743</v>
      </c>
      <c r="T517" s="120">
        <f t="shared" si="13"/>
        <v>0.3519480519</v>
      </c>
      <c r="U517" s="121">
        <f t="shared" si="14"/>
        <v>-0.001525077674</v>
      </c>
      <c r="V517" s="122">
        <f t="shared" si="15"/>
        <v>-0.5779921473</v>
      </c>
    </row>
    <row r="518">
      <c r="A518" s="31">
        <v>239.0</v>
      </c>
      <c r="B518" s="32">
        <v>6661.0</v>
      </c>
      <c r="C518" s="33">
        <v>1344.0</v>
      </c>
      <c r="D518" s="55">
        <f t="shared" si="1"/>
        <v>948</v>
      </c>
      <c r="E518" s="35">
        <v>311.0</v>
      </c>
      <c r="F518" s="36">
        <v>159.0</v>
      </c>
      <c r="G518" s="37">
        <v>135.0</v>
      </c>
      <c r="H518" s="38">
        <v>343.0</v>
      </c>
      <c r="I518" s="111">
        <f t="shared" si="2"/>
        <v>0.4755351682</v>
      </c>
      <c r="J518" s="112">
        <f t="shared" si="3"/>
        <v>0.4591836735</v>
      </c>
      <c r="K518" s="113">
        <f t="shared" si="4"/>
        <v>0.470464135</v>
      </c>
      <c r="L518" s="114">
        <f t="shared" si="5"/>
        <v>0.4495412844</v>
      </c>
      <c r="M518" s="115">
        <f t="shared" si="6"/>
        <v>0.6898734177</v>
      </c>
      <c r="N518" s="116">
        <f t="shared" si="7"/>
        <v>0.470464135</v>
      </c>
      <c r="O518" s="117">
        <f t="shared" si="8"/>
        <v>0.470464135</v>
      </c>
      <c r="P518" s="118">
        <f t="shared" si="9"/>
        <v>0.7427431972</v>
      </c>
      <c r="Q518" s="118">
        <f t="shared" si="10"/>
        <v>-0.2672013561</v>
      </c>
      <c r="R518" s="118">
        <f t="shared" si="11"/>
        <v>0.001519026359</v>
      </c>
      <c r="S518" s="119">
        <f t="shared" si="12"/>
        <v>0.4770608675</v>
      </c>
      <c r="T518" s="120">
        <f t="shared" si="13"/>
        <v>0.4755351682</v>
      </c>
      <c r="U518" s="121">
        <f t="shared" si="14"/>
        <v>0.001525699303</v>
      </c>
      <c r="V518" s="122">
        <f t="shared" si="15"/>
        <v>-0.5852278095</v>
      </c>
    </row>
    <row r="519">
      <c r="A519" s="31">
        <v>783.0</v>
      </c>
      <c r="B519" s="32">
        <v>4565.0</v>
      </c>
      <c r="C519" s="33">
        <v>1885.0</v>
      </c>
      <c r="D519" s="55">
        <f t="shared" si="1"/>
        <v>972</v>
      </c>
      <c r="E519" s="35">
        <v>153.0</v>
      </c>
      <c r="F519" s="36">
        <v>306.0</v>
      </c>
      <c r="G519" s="37">
        <v>94.0</v>
      </c>
      <c r="H519" s="38">
        <v>419.0</v>
      </c>
      <c r="I519" s="111">
        <f t="shared" si="2"/>
        <v>0.2674825175</v>
      </c>
      <c r="J519" s="112">
        <f t="shared" si="3"/>
        <v>0.235</v>
      </c>
      <c r="K519" s="113">
        <f t="shared" si="4"/>
        <v>0.2541152263</v>
      </c>
      <c r="L519" s="114">
        <f t="shared" si="5"/>
        <v>0.6993006993</v>
      </c>
      <c r="M519" s="115">
        <f t="shared" si="6"/>
        <v>0.5884773663</v>
      </c>
      <c r="N519" s="116">
        <f t="shared" si="7"/>
        <v>0.2541152263</v>
      </c>
      <c r="O519" s="117">
        <f t="shared" si="8"/>
        <v>0.2541152263</v>
      </c>
      <c r="P519" s="118">
        <f t="shared" si="9"/>
        <v>0.4011833031</v>
      </c>
      <c r="Q519" s="118">
        <f t="shared" si="10"/>
        <v>-0.1367477162</v>
      </c>
      <c r="R519" s="118">
        <f t="shared" si="11"/>
        <v>0.001519026359</v>
      </c>
      <c r="S519" s="119">
        <f t="shared" si="12"/>
        <v>0.2659546132</v>
      </c>
      <c r="T519" s="120">
        <f t="shared" si="13"/>
        <v>0.2674825175</v>
      </c>
      <c r="U519" s="121">
        <f t="shared" si="14"/>
        <v>-0.001527904269</v>
      </c>
      <c r="V519" s="122">
        <f t="shared" si="15"/>
        <v>-0.5754034552</v>
      </c>
    </row>
    <row r="520">
      <c r="A520" s="31">
        <v>986.0</v>
      </c>
      <c r="B520" s="32">
        <v>5617.0</v>
      </c>
      <c r="C520" s="33">
        <v>1987.0</v>
      </c>
      <c r="D520" s="55">
        <f t="shared" si="1"/>
        <v>1160</v>
      </c>
      <c r="E520" s="35">
        <v>196.0</v>
      </c>
      <c r="F520" s="36">
        <v>354.0</v>
      </c>
      <c r="G520" s="37">
        <v>116.0</v>
      </c>
      <c r="H520" s="38">
        <v>494.0</v>
      </c>
      <c r="I520" s="111">
        <f t="shared" si="2"/>
        <v>0.284057971</v>
      </c>
      <c r="J520" s="112">
        <f t="shared" si="3"/>
        <v>0.2468085106</v>
      </c>
      <c r="K520" s="113">
        <f t="shared" si="4"/>
        <v>0.2689655172</v>
      </c>
      <c r="L520" s="114">
        <f t="shared" si="5"/>
        <v>0.6811594203</v>
      </c>
      <c r="M520" s="115">
        <f t="shared" si="6"/>
        <v>0.5948275862</v>
      </c>
      <c r="N520" s="116">
        <f t="shared" si="7"/>
        <v>0.2689655172</v>
      </c>
      <c r="O520" s="117">
        <f t="shared" si="8"/>
        <v>0.2689655172</v>
      </c>
      <c r="P520" s="118">
        <f t="shared" si="9"/>
        <v>0.424628135</v>
      </c>
      <c r="Q520" s="118">
        <f t="shared" si="10"/>
        <v>-0.1436191497</v>
      </c>
      <c r="R520" s="118">
        <f t="shared" si="11"/>
        <v>0.001519026359</v>
      </c>
      <c r="S520" s="119">
        <f t="shared" si="12"/>
        <v>0.2825280116</v>
      </c>
      <c r="T520" s="120">
        <f t="shared" si="13"/>
        <v>0.284057971</v>
      </c>
      <c r="U520" s="121">
        <f t="shared" si="14"/>
        <v>-0.001529959388</v>
      </c>
      <c r="V520" s="122">
        <f t="shared" si="15"/>
        <v>-0.5757062021</v>
      </c>
    </row>
    <row r="521">
      <c r="A521" s="31">
        <v>1265.0</v>
      </c>
      <c r="B521" s="32">
        <v>4461.0</v>
      </c>
      <c r="C521" s="33">
        <v>1934.0</v>
      </c>
      <c r="D521" s="55">
        <f t="shared" si="1"/>
        <v>875</v>
      </c>
      <c r="E521" s="35">
        <v>43.0</v>
      </c>
      <c r="F521" s="36">
        <v>287.0</v>
      </c>
      <c r="G521" s="37">
        <v>39.0</v>
      </c>
      <c r="H521" s="38">
        <v>506.0</v>
      </c>
      <c r="I521" s="111">
        <f t="shared" si="2"/>
        <v>0.07832422587</v>
      </c>
      <c r="J521" s="112">
        <f t="shared" si="3"/>
        <v>0.1196319018</v>
      </c>
      <c r="K521" s="113">
        <f t="shared" si="4"/>
        <v>0.09371428571</v>
      </c>
      <c r="L521" s="114">
        <f t="shared" si="5"/>
        <v>0.5938069217</v>
      </c>
      <c r="M521" s="115">
        <f t="shared" si="6"/>
        <v>0.6274285714</v>
      </c>
      <c r="N521" s="116">
        <f t="shared" si="7"/>
        <v>0.09371428571</v>
      </c>
      <c r="O521" s="117">
        <f t="shared" si="8"/>
        <v>0.09371428571</v>
      </c>
      <c r="P521" s="118">
        <f t="shared" si="9"/>
        <v>0.147951019</v>
      </c>
      <c r="Q521" s="118">
        <f t="shared" si="10"/>
        <v>-0.06961442284</v>
      </c>
      <c r="R521" s="118">
        <f t="shared" si="11"/>
        <v>0.001519026359</v>
      </c>
      <c r="S521" s="119">
        <f t="shared" si="12"/>
        <v>0.07985562256</v>
      </c>
      <c r="T521" s="120">
        <f t="shared" si="13"/>
        <v>0.07832422587</v>
      </c>
      <c r="U521" s="121">
        <f t="shared" si="14"/>
        <v>0.001531396698</v>
      </c>
      <c r="V521" s="122">
        <f t="shared" si="15"/>
        <v>-0.5947060812</v>
      </c>
    </row>
    <row r="522">
      <c r="A522" s="31">
        <v>134.0</v>
      </c>
      <c r="B522" s="32">
        <v>2713.0</v>
      </c>
      <c r="C522" s="33">
        <v>1043.0</v>
      </c>
      <c r="D522" s="55">
        <f t="shared" si="1"/>
        <v>650</v>
      </c>
      <c r="E522" s="35">
        <v>154.0</v>
      </c>
      <c r="F522" s="36">
        <v>178.0</v>
      </c>
      <c r="G522" s="37">
        <v>69.0</v>
      </c>
      <c r="H522" s="38">
        <v>249.0</v>
      </c>
      <c r="I522" s="111">
        <f t="shared" si="2"/>
        <v>0.382133995</v>
      </c>
      <c r="J522" s="112">
        <f t="shared" si="3"/>
        <v>0.2793522267</v>
      </c>
      <c r="K522" s="113">
        <f t="shared" si="4"/>
        <v>0.3430769231</v>
      </c>
      <c r="L522" s="114">
        <f t="shared" si="5"/>
        <v>0.6129032258</v>
      </c>
      <c r="M522" s="115">
        <f t="shared" si="6"/>
        <v>0.62</v>
      </c>
      <c r="N522" s="116">
        <f t="shared" si="7"/>
        <v>0.3430769231</v>
      </c>
      <c r="O522" s="117">
        <f t="shared" si="8"/>
        <v>0.3430769231</v>
      </c>
      <c r="P522" s="118">
        <f t="shared" si="9"/>
        <v>0.5416311931</v>
      </c>
      <c r="Q522" s="118">
        <f t="shared" si="10"/>
        <v>-0.1625565065</v>
      </c>
      <c r="R522" s="118">
        <f t="shared" si="11"/>
        <v>0.001519026359</v>
      </c>
      <c r="S522" s="119">
        <f t="shared" si="12"/>
        <v>0.3805937129</v>
      </c>
      <c r="T522" s="120">
        <f t="shared" si="13"/>
        <v>0.382133995</v>
      </c>
      <c r="U522" s="121">
        <f t="shared" si="14"/>
        <v>-0.001540282133</v>
      </c>
      <c r="V522" s="122">
        <f t="shared" si="15"/>
        <v>-0.5763914119</v>
      </c>
    </row>
    <row r="523">
      <c r="A523" s="31">
        <v>840.0</v>
      </c>
      <c r="B523" s="32">
        <v>3802.0</v>
      </c>
      <c r="C523" s="33">
        <v>1219.0</v>
      </c>
      <c r="D523" s="55">
        <f t="shared" si="1"/>
        <v>663</v>
      </c>
      <c r="E523" s="35">
        <v>121.0</v>
      </c>
      <c r="F523" s="36">
        <v>171.0</v>
      </c>
      <c r="G523" s="37">
        <v>85.0</v>
      </c>
      <c r="H523" s="38">
        <v>286.0</v>
      </c>
      <c r="I523" s="111">
        <f t="shared" si="2"/>
        <v>0.2972972973</v>
      </c>
      <c r="J523" s="112">
        <f t="shared" si="3"/>
        <v>0.33203125</v>
      </c>
      <c r="K523" s="113">
        <f t="shared" si="4"/>
        <v>0.3107088989</v>
      </c>
      <c r="L523" s="114">
        <f t="shared" si="5"/>
        <v>0.628992629</v>
      </c>
      <c r="M523" s="115">
        <f t="shared" si="6"/>
        <v>0.6138763198</v>
      </c>
      <c r="N523" s="116">
        <f t="shared" si="7"/>
        <v>0.3107088989</v>
      </c>
      <c r="O523" s="117">
        <f t="shared" si="8"/>
        <v>0.3107088989</v>
      </c>
      <c r="P523" s="118">
        <f t="shared" si="9"/>
        <v>0.4905303164</v>
      </c>
      <c r="Q523" s="118">
        <f t="shared" si="10"/>
        <v>-0.1932107028</v>
      </c>
      <c r="R523" s="118">
        <f t="shared" si="11"/>
        <v>0.001519026359</v>
      </c>
      <c r="S523" s="119">
        <f t="shared" si="12"/>
        <v>0.29883864</v>
      </c>
      <c r="T523" s="120">
        <f t="shared" si="13"/>
        <v>0.2972972973</v>
      </c>
      <c r="U523" s="121">
        <f t="shared" si="14"/>
        <v>0.001541342669</v>
      </c>
      <c r="V523" s="122">
        <f t="shared" si="15"/>
        <v>-0.586547337</v>
      </c>
    </row>
    <row r="524">
      <c r="A524" s="31">
        <v>180.0</v>
      </c>
      <c r="B524" s="32">
        <v>7422.0</v>
      </c>
      <c r="C524" s="33">
        <v>1954.0</v>
      </c>
      <c r="D524" s="55">
        <f t="shared" si="1"/>
        <v>1288</v>
      </c>
      <c r="E524" s="35">
        <v>375.0</v>
      </c>
      <c r="F524" s="36">
        <v>299.0</v>
      </c>
      <c r="G524" s="37">
        <v>192.0</v>
      </c>
      <c r="H524" s="38">
        <v>422.0</v>
      </c>
      <c r="I524" s="111">
        <f t="shared" si="2"/>
        <v>0.4705144291</v>
      </c>
      <c r="J524" s="112">
        <f t="shared" si="3"/>
        <v>0.3910386965</v>
      </c>
      <c r="K524" s="113">
        <f t="shared" si="4"/>
        <v>0.4402173913</v>
      </c>
      <c r="L524" s="114">
        <f t="shared" si="5"/>
        <v>0.6160602258</v>
      </c>
      <c r="M524" s="115">
        <f t="shared" si="6"/>
        <v>0.6187888199</v>
      </c>
      <c r="N524" s="116">
        <f t="shared" si="7"/>
        <v>0.4402173913</v>
      </c>
      <c r="O524" s="117">
        <f t="shared" si="8"/>
        <v>0.4402173913</v>
      </c>
      <c r="P524" s="118">
        <f t="shared" si="9"/>
        <v>0.6949912828</v>
      </c>
      <c r="Q524" s="118">
        <f t="shared" si="10"/>
        <v>-0.2275474413</v>
      </c>
      <c r="R524" s="118">
        <f t="shared" si="11"/>
        <v>0.001519026359</v>
      </c>
      <c r="S524" s="119">
        <f t="shared" si="12"/>
        <v>0.4689628678</v>
      </c>
      <c r="T524" s="120">
        <f t="shared" si="13"/>
        <v>0.4705144291</v>
      </c>
      <c r="U524" s="121">
        <f t="shared" si="14"/>
        <v>-0.001551561314</v>
      </c>
      <c r="V524" s="122">
        <f t="shared" si="15"/>
        <v>-0.5779373807</v>
      </c>
    </row>
    <row r="525">
      <c r="A525" s="31">
        <v>878.0</v>
      </c>
      <c r="B525" s="32">
        <v>6610.0</v>
      </c>
      <c r="C525" s="33">
        <v>2794.0</v>
      </c>
      <c r="D525" s="55">
        <f t="shared" si="1"/>
        <v>2040</v>
      </c>
      <c r="E525" s="35">
        <v>658.0</v>
      </c>
      <c r="F525" s="36">
        <v>405.0</v>
      </c>
      <c r="G525" s="37">
        <v>396.0</v>
      </c>
      <c r="H525" s="38">
        <v>581.0</v>
      </c>
      <c r="I525" s="111">
        <f t="shared" si="2"/>
        <v>0.5310734463</v>
      </c>
      <c r="J525" s="112">
        <f t="shared" si="3"/>
        <v>0.4943820225</v>
      </c>
      <c r="K525" s="113">
        <f t="shared" si="4"/>
        <v>0.5166666667</v>
      </c>
      <c r="L525" s="114">
        <f t="shared" si="5"/>
        <v>0.6464891041</v>
      </c>
      <c r="M525" s="115">
        <f t="shared" si="6"/>
        <v>0.6073529412</v>
      </c>
      <c r="N525" s="116">
        <f t="shared" si="7"/>
        <v>0.5166666667</v>
      </c>
      <c r="O525" s="117">
        <f t="shared" si="8"/>
        <v>0.5166666667</v>
      </c>
      <c r="P525" s="118">
        <f t="shared" si="9"/>
        <v>0.8156852422</v>
      </c>
      <c r="Q525" s="118">
        <f t="shared" si="10"/>
        <v>-0.2876834576</v>
      </c>
      <c r="R525" s="118">
        <f t="shared" si="11"/>
        <v>0.001519026359</v>
      </c>
      <c r="S525" s="119">
        <f t="shared" si="12"/>
        <v>0.529520811</v>
      </c>
      <c r="T525" s="120">
        <f t="shared" si="13"/>
        <v>0.5310734463</v>
      </c>
      <c r="U525" s="121">
        <f t="shared" si="14"/>
        <v>-0.001552635353</v>
      </c>
      <c r="V525" s="122">
        <f t="shared" si="15"/>
        <v>-0.5787646176</v>
      </c>
    </row>
    <row r="526">
      <c r="A526" s="31">
        <v>967.0</v>
      </c>
      <c r="B526" s="32">
        <v>4536.0</v>
      </c>
      <c r="C526" s="33">
        <v>1741.0</v>
      </c>
      <c r="D526" s="55">
        <f t="shared" si="1"/>
        <v>905</v>
      </c>
      <c r="E526" s="35">
        <v>127.0</v>
      </c>
      <c r="F526" s="36">
        <v>283.0</v>
      </c>
      <c r="G526" s="37">
        <v>95.0</v>
      </c>
      <c r="H526" s="38">
        <v>400.0</v>
      </c>
      <c r="I526" s="111">
        <f t="shared" si="2"/>
        <v>0.2409867173</v>
      </c>
      <c r="J526" s="112">
        <f t="shared" si="3"/>
        <v>0.2513227513</v>
      </c>
      <c r="K526" s="113">
        <f t="shared" si="4"/>
        <v>0.2453038674</v>
      </c>
      <c r="L526" s="114">
        <f t="shared" si="5"/>
        <v>0.7172675522</v>
      </c>
      <c r="M526" s="115">
        <f t="shared" si="6"/>
        <v>0.582320442</v>
      </c>
      <c r="N526" s="116">
        <f t="shared" si="7"/>
        <v>0.2453038674</v>
      </c>
      <c r="O526" s="117">
        <f t="shared" si="8"/>
        <v>0.2453038674</v>
      </c>
      <c r="P526" s="118">
        <f t="shared" si="9"/>
        <v>0.3872724087</v>
      </c>
      <c r="Q526" s="118">
        <f t="shared" si="10"/>
        <v>-0.1462460097</v>
      </c>
      <c r="R526" s="118">
        <f t="shared" si="11"/>
        <v>0.001519026359</v>
      </c>
      <c r="S526" s="119">
        <f t="shared" si="12"/>
        <v>0.2425454253</v>
      </c>
      <c r="T526" s="120">
        <f t="shared" si="13"/>
        <v>0.2409867173</v>
      </c>
      <c r="U526" s="121">
        <f t="shared" si="14"/>
        <v>0.001558708061</v>
      </c>
      <c r="V526" s="122">
        <f t="shared" si="15"/>
        <v>-0.5881071928</v>
      </c>
    </row>
    <row r="527">
      <c r="A527" s="31">
        <v>538.0</v>
      </c>
      <c r="B527" s="32">
        <v>6736.0</v>
      </c>
      <c r="C527" s="33">
        <v>1021.0</v>
      </c>
      <c r="D527" s="55">
        <f t="shared" si="1"/>
        <v>677</v>
      </c>
      <c r="E527" s="35">
        <v>190.0</v>
      </c>
      <c r="F527" s="36">
        <v>140.0</v>
      </c>
      <c r="G527" s="37">
        <v>91.0</v>
      </c>
      <c r="H527" s="38">
        <v>256.0</v>
      </c>
      <c r="I527" s="111">
        <f t="shared" si="2"/>
        <v>0.4260089686</v>
      </c>
      <c r="J527" s="112">
        <f t="shared" si="3"/>
        <v>0.3939393939</v>
      </c>
      <c r="K527" s="113">
        <f t="shared" si="4"/>
        <v>0.4150664697</v>
      </c>
      <c r="L527" s="114">
        <f t="shared" si="5"/>
        <v>0.5179372197</v>
      </c>
      <c r="M527" s="115">
        <f t="shared" si="6"/>
        <v>0.658788774</v>
      </c>
      <c r="N527" s="116">
        <f t="shared" si="7"/>
        <v>0.4150664697</v>
      </c>
      <c r="O527" s="117">
        <f t="shared" si="8"/>
        <v>0.4150664697</v>
      </c>
      <c r="P527" s="118">
        <f t="shared" si="9"/>
        <v>0.6552843752</v>
      </c>
      <c r="Q527" s="118">
        <f t="shared" si="10"/>
        <v>-0.2292353722</v>
      </c>
      <c r="R527" s="118">
        <f t="shared" si="11"/>
        <v>0.001519026359</v>
      </c>
      <c r="S527" s="119">
        <f t="shared" si="12"/>
        <v>0.4275680294</v>
      </c>
      <c r="T527" s="120">
        <f t="shared" si="13"/>
        <v>0.4260089686</v>
      </c>
      <c r="U527" s="121">
        <f t="shared" si="14"/>
        <v>0.001559060811</v>
      </c>
      <c r="V527" s="122">
        <f t="shared" si="15"/>
        <v>-0.5858627914</v>
      </c>
    </row>
    <row r="528">
      <c r="A528" s="31">
        <v>204.0</v>
      </c>
      <c r="B528" s="32">
        <v>7731.0</v>
      </c>
      <c r="C528" s="33">
        <v>1436.0</v>
      </c>
      <c r="D528" s="55">
        <f t="shared" si="1"/>
        <v>920</v>
      </c>
      <c r="E528" s="35">
        <v>303.0</v>
      </c>
      <c r="F528" s="36">
        <v>186.0</v>
      </c>
      <c r="G528" s="37">
        <v>141.0</v>
      </c>
      <c r="H528" s="38">
        <v>290.0</v>
      </c>
      <c r="I528" s="111">
        <f t="shared" si="2"/>
        <v>0.5109612142</v>
      </c>
      <c r="J528" s="112">
        <f t="shared" si="3"/>
        <v>0.4311926606</v>
      </c>
      <c r="K528" s="113">
        <f t="shared" si="4"/>
        <v>0.4826086957</v>
      </c>
      <c r="L528" s="114">
        <f t="shared" si="5"/>
        <v>0.5514333895</v>
      </c>
      <c r="M528" s="115">
        <f t="shared" si="6"/>
        <v>0.6445652174</v>
      </c>
      <c r="N528" s="116">
        <f t="shared" si="7"/>
        <v>0.4826086957</v>
      </c>
      <c r="O528" s="117">
        <f t="shared" si="8"/>
        <v>0.4826086957</v>
      </c>
      <c r="P528" s="118">
        <f t="shared" si="9"/>
        <v>0.7619163693</v>
      </c>
      <c r="Q528" s="118">
        <f t="shared" si="10"/>
        <v>-0.2509132408</v>
      </c>
      <c r="R528" s="118">
        <f t="shared" si="11"/>
        <v>0.001519026359</v>
      </c>
      <c r="S528" s="119">
        <f t="shared" si="12"/>
        <v>0.5125221548</v>
      </c>
      <c r="T528" s="120">
        <f t="shared" si="13"/>
        <v>0.5109612142</v>
      </c>
      <c r="U528" s="121">
        <f t="shared" si="14"/>
        <v>0.001560940643</v>
      </c>
      <c r="V528" s="122">
        <f t="shared" si="15"/>
        <v>-0.5855252293</v>
      </c>
    </row>
    <row r="529">
      <c r="A529" s="31">
        <v>1016.0</v>
      </c>
      <c r="B529" s="32">
        <v>3414.0</v>
      </c>
      <c r="C529" s="33">
        <v>940.0</v>
      </c>
      <c r="D529" s="55">
        <f t="shared" si="1"/>
        <v>810</v>
      </c>
      <c r="E529" s="35">
        <v>269.0</v>
      </c>
      <c r="F529" s="36">
        <v>156.0</v>
      </c>
      <c r="G529" s="37">
        <v>161.0</v>
      </c>
      <c r="H529" s="38">
        <v>224.0</v>
      </c>
      <c r="I529" s="111">
        <f t="shared" si="2"/>
        <v>0.5456389452</v>
      </c>
      <c r="J529" s="112">
        <f t="shared" si="3"/>
        <v>0.5078864353</v>
      </c>
      <c r="K529" s="113">
        <f t="shared" si="4"/>
        <v>0.5308641975</v>
      </c>
      <c r="L529" s="114">
        <f t="shared" si="5"/>
        <v>0.6430020284</v>
      </c>
      <c r="M529" s="115">
        <f t="shared" si="6"/>
        <v>0.6086419753</v>
      </c>
      <c r="N529" s="116">
        <f t="shared" si="7"/>
        <v>0.5308641975</v>
      </c>
      <c r="O529" s="117">
        <f t="shared" si="8"/>
        <v>0.5308641975</v>
      </c>
      <c r="P529" s="118">
        <f t="shared" si="9"/>
        <v>0.838099532</v>
      </c>
      <c r="Q529" s="118">
        <f t="shared" si="10"/>
        <v>-0.2955417453</v>
      </c>
      <c r="R529" s="118">
        <f t="shared" si="11"/>
        <v>0.001519026359</v>
      </c>
      <c r="S529" s="119">
        <f t="shared" si="12"/>
        <v>0.544076813</v>
      </c>
      <c r="T529" s="120">
        <f t="shared" si="13"/>
        <v>0.5456389452</v>
      </c>
      <c r="U529" s="121">
        <f t="shared" si="14"/>
        <v>-0.001562132184</v>
      </c>
      <c r="V529" s="122">
        <f t="shared" si="15"/>
        <v>-0.5788294246</v>
      </c>
    </row>
    <row r="530">
      <c r="A530" s="31">
        <v>399.0</v>
      </c>
      <c r="B530" s="32" t="s">
        <v>189</v>
      </c>
      <c r="C530" s="33">
        <v>1421.0</v>
      </c>
      <c r="D530" s="55">
        <f t="shared" si="1"/>
        <v>922</v>
      </c>
      <c r="E530" s="35">
        <v>144.0</v>
      </c>
      <c r="F530" s="36">
        <v>211.0</v>
      </c>
      <c r="G530" s="37">
        <v>117.0</v>
      </c>
      <c r="H530" s="38">
        <v>450.0</v>
      </c>
      <c r="I530" s="111">
        <f t="shared" si="2"/>
        <v>0.2424242424</v>
      </c>
      <c r="J530" s="112">
        <f t="shared" si="3"/>
        <v>0.3567073171</v>
      </c>
      <c r="K530" s="113">
        <f t="shared" si="4"/>
        <v>0.2830802603</v>
      </c>
      <c r="L530" s="114">
        <f t="shared" si="5"/>
        <v>0.5521885522</v>
      </c>
      <c r="M530" s="115">
        <f t="shared" si="6"/>
        <v>0.6442516269</v>
      </c>
      <c r="N530" s="116">
        <f t="shared" si="7"/>
        <v>0.2830802603</v>
      </c>
      <c r="O530" s="117">
        <f t="shared" si="8"/>
        <v>0.2830802603</v>
      </c>
      <c r="P530" s="118">
        <f t="shared" si="9"/>
        <v>0.4469117239</v>
      </c>
      <c r="Q530" s="118">
        <f t="shared" si="10"/>
        <v>-0.2075698339</v>
      </c>
      <c r="R530" s="118">
        <f t="shared" si="11"/>
        <v>0.001519026359</v>
      </c>
      <c r="S530" s="119">
        <f t="shared" si="12"/>
        <v>0.2408609163</v>
      </c>
      <c r="T530" s="120">
        <f t="shared" si="13"/>
        <v>0.2424242424</v>
      </c>
      <c r="U530" s="121">
        <f t="shared" si="14"/>
        <v>-0.001563326115</v>
      </c>
      <c r="V530" s="122">
        <f t="shared" si="15"/>
        <v>-0.5775225177</v>
      </c>
    </row>
    <row r="531">
      <c r="A531" s="31">
        <v>798.0</v>
      </c>
      <c r="B531" s="32">
        <v>1633.0</v>
      </c>
      <c r="C531" s="33">
        <v>1805.0</v>
      </c>
      <c r="D531" s="55">
        <f t="shared" si="1"/>
        <v>1110</v>
      </c>
      <c r="E531" s="35">
        <v>195.0</v>
      </c>
      <c r="F531" s="36">
        <v>252.0</v>
      </c>
      <c r="G531" s="37">
        <v>163.0</v>
      </c>
      <c r="H531" s="38">
        <v>500.0</v>
      </c>
      <c r="I531" s="111">
        <f t="shared" si="2"/>
        <v>0.2805755396</v>
      </c>
      <c r="J531" s="112">
        <f t="shared" si="3"/>
        <v>0.3927710843</v>
      </c>
      <c r="K531" s="113">
        <f t="shared" si="4"/>
        <v>0.3225225225</v>
      </c>
      <c r="L531" s="114">
        <f t="shared" si="5"/>
        <v>0.5971223022</v>
      </c>
      <c r="M531" s="115">
        <f t="shared" si="6"/>
        <v>0.6261261261</v>
      </c>
      <c r="N531" s="116">
        <f t="shared" si="7"/>
        <v>0.3225225225</v>
      </c>
      <c r="O531" s="117">
        <f t="shared" si="8"/>
        <v>0.3225225225</v>
      </c>
      <c r="P531" s="118">
        <f t="shared" si="9"/>
        <v>0.509181023</v>
      </c>
      <c r="Q531" s="118">
        <f t="shared" si="10"/>
        <v>-0.2285555268</v>
      </c>
      <c r="R531" s="118">
        <f t="shared" si="11"/>
        <v>0.001519026359</v>
      </c>
      <c r="S531" s="119">
        <f t="shared" si="12"/>
        <v>0.2821445226</v>
      </c>
      <c r="T531" s="120">
        <f t="shared" si="13"/>
        <v>0.2805755396</v>
      </c>
      <c r="U531" s="121">
        <f t="shared" si="14"/>
        <v>0.001568983037</v>
      </c>
      <c r="V531" s="122">
        <f t="shared" si="15"/>
        <v>-0.5858998256</v>
      </c>
    </row>
    <row r="532">
      <c r="A532" s="31">
        <v>876.0</v>
      </c>
      <c r="B532" s="32">
        <v>5511.0</v>
      </c>
      <c r="C532" s="33">
        <v>802.0</v>
      </c>
      <c r="D532" s="55">
        <f t="shared" si="1"/>
        <v>462</v>
      </c>
      <c r="E532" s="35">
        <v>124.0</v>
      </c>
      <c r="F532" s="36">
        <v>127.0</v>
      </c>
      <c r="G532" s="37">
        <v>41.0</v>
      </c>
      <c r="H532" s="38">
        <v>170.0</v>
      </c>
      <c r="I532" s="111">
        <f t="shared" si="2"/>
        <v>0.4217687075</v>
      </c>
      <c r="J532" s="112">
        <f t="shared" si="3"/>
        <v>0.244047619</v>
      </c>
      <c r="K532" s="113">
        <f t="shared" si="4"/>
        <v>0.3571428571</v>
      </c>
      <c r="L532" s="114">
        <f t="shared" si="5"/>
        <v>0.5714285714</v>
      </c>
      <c r="M532" s="115">
        <f t="shared" si="6"/>
        <v>0.6363636364</v>
      </c>
      <c r="N532" s="116">
        <f t="shared" si="7"/>
        <v>0.3571428571</v>
      </c>
      <c r="O532" s="117">
        <f t="shared" si="8"/>
        <v>0.3571428571</v>
      </c>
      <c r="P532" s="118">
        <f t="shared" si="9"/>
        <v>0.563837725</v>
      </c>
      <c r="Q532" s="118">
        <f t="shared" si="10"/>
        <v>-0.1420125726</v>
      </c>
      <c r="R532" s="118">
        <f t="shared" si="11"/>
        <v>0.001519026359</v>
      </c>
      <c r="S532" s="119">
        <f t="shared" si="12"/>
        <v>0.4233441788</v>
      </c>
      <c r="T532" s="120">
        <f t="shared" si="13"/>
        <v>0.4217687075</v>
      </c>
      <c r="U532" s="121">
        <f t="shared" si="14"/>
        <v>0.001575471284</v>
      </c>
      <c r="V532" s="122">
        <f t="shared" si="15"/>
        <v>-0.5883607652</v>
      </c>
    </row>
    <row r="533">
      <c r="A533" s="31">
        <v>260.0</v>
      </c>
      <c r="B533" s="32" t="s">
        <v>94</v>
      </c>
      <c r="C533" s="33">
        <v>348.0</v>
      </c>
      <c r="D533" s="55">
        <f t="shared" si="1"/>
        <v>277</v>
      </c>
      <c r="E533" s="35">
        <v>82.0</v>
      </c>
      <c r="F533" s="36">
        <v>45.0</v>
      </c>
      <c r="G533" s="37">
        <v>60.0</v>
      </c>
      <c r="H533" s="38">
        <v>90.0</v>
      </c>
      <c r="I533" s="111">
        <f t="shared" si="2"/>
        <v>0.476744186</v>
      </c>
      <c r="J533" s="112">
        <f t="shared" si="3"/>
        <v>0.5714285714</v>
      </c>
      <c r="K533" s="113">
        <f t="shared" si="4"/>
        <v>0.5126353791</v>
      </c>
      <c r="L533" s="114">
        <f t="shared" si="5"/>
        <v>0.6104651163</v>
      </c>
      <c r="M533" s="115">
        <f t="shared" si="6"/>
        <v>0.6209386282</v>
      </c>
      <c r="N533" s="116">
        <f t="shared" si="7"/>
        <v>0.5126353791</v>
      </c>
      <c r="O533" s="117">
        <f t="shared" si="8"/>
        <v>0.5126353791</v>
      </c>
      <c r="P533" s="118">
        <f t="shared" si="9"/>
        <v>0.8093208645</v>
      </c>
      <c r="Q533" s="118">
        <f t="shared" si="10"/>
        <v>-0.3325172431</v>
      </c>
      <c r="R533" s="118">
        <f t="shared" si="11"/>
        <v>0.001519026359</v>
      </c>
      <c r="S533" s="119">
        <f t="shared" si="12"/>
        <v>0.4783226477</v>
      </c>
      <c r="T533" s="120">
        <f t="shared" si="13"/>
        <v>0.476744186</v>
      </c>
      <c r="U533" s="121">
        <f t="shared" si="14"/>
        <v>0.001578461646</v>
      </c>
      <c r="V533" s="122">
        <f t="shared" si="15"/>
        <v>-0.5846674834</v>
      </c>
    </row>
    <row r="534">
      <c r="A534" s="31">
        <v>228.0</v>
      </c>
      <c r="B534" s="32">
        <v>2399.0</v>
      </c>
      <c r="C534" s="33">
        <v>3034.0</v>
      </c>
      <c r="D534" s="55">
        <f t="shared" si="1"/>
        <v>2237</v>
      </c>
      <c r="E534" s="35">
        <v>539.0</v>
      </c>
      <c r="F534" s="36">
        <v>578.0</v>
      </c>
      <c r="G534" s="37">
        <v>291.0</v>
      </c>
      <c r="H534" s="38">
        <v>829.0</v>
      </c>
      <c r="I534" s="111">
        <f t="shared" si="2"/>
        <v>0.394005848</v>
      </c>
      <c r="J534" s="112">
        <f t="shared" si="3"/>
        <v>0.334867664</v>
      </c>
      <c r="K534" s="113">
        <f t="shared" si="4"/>
        <v>0.371032633</v>
      </c>
      <c r="L534" s="114">
        <f t="shared" si="5"/>
        <v>0.6352339181</v>
      </c>
      <c r="M534" s="115">
        <f t="shared" si="6"/>
        <v>0.6115333035</v>
      </c>
      <c r="N534" s="116">
        <f t="shared" si="7"/>
        <v>0.371032633</v>
      </c>
      <c r="O534" s="117">
        <f t="shared" si="8"/>
        <v>0.371032633</v>
      </c>
      <c r="P534" s="118">
        <f t="shared" si="9"/>
        <v>0.5857661479</v>
      </c>
      <c r="Q534" s="118">
        <f t="shared" si="10"/>
        <v>-0.1948612268</v>
      </c>
      <c r="R534" s="118">
        <f t="shared" si="11"/>
        <v>0.001519026359</v>
      </c>
      <c r="S534" s="119">
        <f t="shared" si="12"/>
        <v>0.3924239475</v>
      </c>
      <c r="T534" s="120">
        <f t="shared" si="13"/>
        <v>0.394005848</v>
      </c>
      <c r="U534" s="121">
        <f t="shared" si="14"/>
        <v>-0.001581900451</v>
      </c>
      <c r="V534" s="122">
        <f t="shared" si="15"/>
        <v>-0.5771812185</v>
      </c>
    </row>
    <row r="535">
      <c r="A535" s="31">
        <v>494.0</v>
      </c>
      <c r="B535" s="32">
        <v>6713.0</v>
      </c>
      <c r="C535" s="33">
        <v>609.0</v>
      </c>
      <c r="D535" s="55">
        <f t="shared" si="1"/>
        <v>410</v>
      </c>
      <c r="E535" s="35">
        <v>113.0</v>
      </c>
      <c r="F535" s="36">
        <v>97.0</v>
      </c>
      <c r="G535" s="37">
        <v>50.0</v>
      </c>
      <c r="H535" s="38">
        <v>150.0</v>
      </c>
      <c r="I535" s="111">
        <f t="shared" si="2"/>
        <v>0.4296577947</v>
      </c>
      <c r="J535" s="112">
        <f t="shared" si="3"/>
        <v>0.3401360544</v>
      </c>
      <c r="K535" s="113">
        <f t="shared" si="4"/>
        <v>0.3975609756</v>
      </c>
      <c r="L535" s="114">
        <f t="shared" si="5"/>
        <v>0.5589353612</v>
      </c>
      <c r="M535" s="115">
        <f t="shared" si="6"/>
        <v>0.6414634146</v>
      </c>
      <c r="N535" s="116">
        <f t="shared" si="7"/>
        <v>0.3975609756</v>
      </c>
      <c r="O535" s="117">
        <f t="shared" si="8"/>
        <v>0.3975609756</v>
      </c>
      <c r="P535" s="118">
        <f t="shared" si="9"/>
        <v>0.6276476529</v>
      </c>
      <c r="Q535" s="118">
        <f t="shared" si="10"/>
        <v>-0.1979269304</v>
      </c>
      <c r="R535" s="118">
        <f t="shared" si="11"/>
        <v>0.001519026359</v>
      </c>
      <c r="S535" s="119">
        <f t="shared" si="12"/>
        <v>0.4312397488</v>
      </c>
      <c r="T535" s="120">
        <f t="shared" si="13"/>
        <v>0.4296577947</v>
      </c>
      <c r="U535" s="121">
        <f t="shared" si="14"/>
        <v>0.001581954142</v>
      </c>
      <c r="V535" s="122">
        <f t="shared" si="15"/>
        <v>-0.5865561207</v>
      </c>
    </row>
    <row r="536">
      <c r="A536" s="31">
        <v>78.0</v>
      </c>
      <c r="B536" s="32">
        <v>6549.0</v>
      </c>
      <c r="C536" s="33">
        <v>1590.0</v>
      </c>
      <c r="D536" s="55">
        <f t="shared" si="1"/>
        <v>1042</v>
      </c>
      <c r="E536" s="35">
        <v>266.0</v>
      </c>
      <c r="F536" s="36">
        <v>256.0</v>
      </c>
      <c r="G536" s="37">
        <v>154.0</v>
      </c>
      <c r="H536" s="38">
        <v>366.0</v>
      </c>
      <c r="I536" s="111">
        <f t="shared" si="2"/>
        <v>0.4208860759</v>
      </c>
      <c r="J536" s="112">
        <f t="shared" si="3"/>
        <v>0.3756097561</v>
      </c>
      <c r="K536" s="113">
        <f t="shared" si="4"/>
        <v>0.4030710173</v>
      </c>
      <c r="L536" s="114">
        <f t="shared" si="5"/>
        <v>0.6487341772</v>
      </c>
      <c r="M536" s="115">
        <f t="shared" si="6"/>
        <v>0.6065259117</v>
      </c>
      <c r="N536" s="116">
        <f t="shared" si="7"/>
        <v>0.4030710173</v>
      </c>
      <c r="O536" s="117">
        <f t="shared" si="8"/>
        <v>0.4030710173</v>
      </c>
      <c r="P536" s="118">
        <f t="shared" si="9"/>
        <v>0.6363466071</v>
      </c>
      <c r="Q536" s="118">
        <f t="shared" si="10"/>
        <v>-0.218569261</v>
      </c>
      <c r="R536" s="118">
        <f t="shared" si="11"/>
        <v>0.001519026359</v>
      </c>
      <c r="S536" s="119">
        <f t="shared" si="12"/>
        <v>0.4192963724</v>
      </c>
      <c r="T536" s="120">
        <f t="shared" si="13"/>
        <v>0.4208860759</v>
      </c>
      <c r="U536" s="121">
        <f t="shared" si="14"/>
        <v>-0.00158970353</v>
      </c>
      <c r="V536" s="122">
        <f t="shared" si="15"/>
        <v>-0.5776728479</v>
      </c>
    </row>
    <row r="537">
      <c r="A537" s="31">
        <v>248.0</v>
      </c>
      <c r="B537" s="32" t="s">
        <v>269</v>
      </c>
      <c r="C537" s="33">
        <v>405.0</v>
      </c>
      <c r="D537" s="55">
        <f t="shared" si="1"/>
        <v>309</v>
      </c>
      <c r="E537" s="35">
        <v>88.0</v>
      </c>
      <c r="F537" s="36">
        <v>52.0</v>
      </c>
      <c r="G537" s="37">
        <v>65.0</v>
      </c>
      <c r="H537" s="38">
        <v>104.0</v>
      </c>
      <c r="I537" s="111">
        <f t="shared" si="2"/>
        <v>0.4583333333</v>
      </c>
      <c r="J537" s="112">
        <f t="shared" si="3"/>
        <v>0.5555555556</v>
      </c>
      <c r="K537" s="113">
        <f t="shared" si="4"/>
        <v>0.4951456311</v>
      </c>
      <c r="L537" s="114">
        <f t="shared" si="5"/>
        <v>0.609375</v>
      </c>
      <c r="M537" s="115">
        <f t="shared" si="6"/>
        <v>0.6213592233</v>
      </c>
      <c r="N537" s="116">
        <f t="shared" si="7"/>
        <v>0.4951456311</v>
      </c>
      <c r="O537" s="117">
        <f t="shared" si="8"/>
        <v>0.4951456311</v>
      </c>
      <c r="P537" s="118">
        <f t="shared" si="9"/>
        <v>0.7817090013</v>
      </c>
      <c r="Q537" s="118">
        <f t="shared" si="10"/>
        <v>-0.3232806531</v>
      </c>
      <c r="R537" s="118">
        <f t="shared" si="11"/>
        <v>0.001519026359</v>
      </c>
      <c r="S537" s="119">
        <f t="shared" si="12"/>
        <v>0.4599473746</v>
      </c>
      <c r="T537" s="120">
        <f t="shared" si="13"/>
        <v>0.4583333333</v>
      </c>
      <c r="U537" s="121">
        <f t="shared" si="14"/>
        <v>0.001614041232</v>
      </c>
      <c r="V537" s="122">
        <f t="shared" si="15"/>
        <v>-0.5848104497</v>
      </c>
    </row>
    <row r="538">
      <c r="A538" s="31">
        <v>784.0</v>
      </c>
      <c r="B538" s="32">
        <v>1601.0</v>
      </c>
      <c r="C538" s="33">
        <v>1208.0</v>
      </c>
      <c r="D538" s="55">
        <f t="shared" si="1"/>
        <v>784</v>
      </c>
      <c r="E538" s="35">
        <v>165.0</v>
      </c>
      <c r="F538" s="36">
        <v>161.0</v>
      </c>
      <c r="G538" s="37">
        <v>133.0</v>
      </c>
      <c r="H538" s="38">
        <v>325.0</v>
      </c>
      <c r="I538" s="111">
        <f t="shared" si="2"/>
        <v>0.3367346939</v>
      </c>
      <c r="J538" s="112">
        <f t="shared" si="3"/>
        <v>0.4523809524</v>
      </c>
      <c r="K538" s="113">
        <f t="shared" si="4"/>
        <v>0.3801020408</v>
      </c>
      <c r="L538" s="114">
        <f t="shared" si="5"/>
        <v>0.6</v>
      </c>
      <c r="M538" s="115">
        <f t="shared" si="6"/>
        <v>0.625</v>
      </c>
      <c r="N538" s="116">
        <f t="shared" si="7"/>
        <v>0.3801020408</v>
      </c>
      <c r="O538" s="117">
        <f t="shared" si="8"/>
        <v>0.3801020408</v>
      </c>
      <c r="P538" s="118">
        <f t="shared" si="9"/>
        <v>0.6000844359</v>
      </c>
      <c r="Q538" s="118">
        <f t="shared" si="10"/>
        <v>-0.2632428175</v>
      </c>
      <c r="R538" s="118">
        <f t="shared" si="11"/>
        <v>0.001519026359</v>
      </c>
      <c r="S538" s="119">
        <f t="shared" si="12"/>
        <v>0.3383606448</v>
      </c>
      <c r="T538" s="120">
        <f t="shared" si="13"/>
        <v>0.3367346939</v>
      </c>
      <c r="U538" s="121">
        <f t="shared" si="14"/>
        <v>0.001625950886</v>
      </c>
      <c r="V538" s="122">
        <f t="shared" si="15"/>
        <v>-0.5854993827</v>
      </c>
    </row>
    <row r="539">
      <c r="A539" s="31">
        <v>639.0</v>
      </c>
      <c r="B539" s="32">
        <v>7405.0</v>
      </c>
      <c r="C539" s="33">
        <v>1651.0</v>
      </c>
      <c r="D539" s="55">
        <f t="shared" si="1"/>
        <v>1177</v>
      </c>
      <c r="E539" s="35">
        <v>380.0</v>
      </c>
      <c r="F539" s="36">
        <v>242.0</v>
      </c>
      <c r="G539" s="37">
        <v>176.0</v>
      </c>
      <c r="H539" s="38">
        <v>379.0</v>
      </c>
      <c r="I539" s="111">
        <f t="shared" si="2"/>
        <v>0.5006587615</v>
      </c>
      <c r="J539" s="112">
        <f t="shared" si="3"/>
        <v>0.4210526316</v>
      </c>
      <c r="K539" s="113">
        <f t="shared" si="4"/>
        <v>0.4723874257</v>
      </c>
      <c r="L539" s="114">
        <f t="shared" si="5"/>
        <v>0.5507246377</v>
      </c>
      <c r="M539" s="115">
        <f t="shared" si="6"/>
        <v>0.6448598131</v>
      </c>
      <c r="N539" s="116">
        <f t="shared" si="7"/>
        <v>0.4723874257</v>
      </c>
      <c r="O539" s="117">
        <f t="shared" si="8"/>
        <v>0.4723874257</v>
      </c>
      <c r="P539" s="118">
        <f t="shared" si="9"/>
        <v>0.7457795839</v>
      </c>
      <c r="Q539" s="118">
        <f t="shared" si="10"/>
        <v>-0.2450127055</v>
      </c>
      <c r="R539" s="118">
        <f t="shared" si="11"/>
        <v>0.001519026359</v>
      </c>
      <c r="S539" s="119">
        <f t="shared" si="12"/>
        <v>0.5022859048</v>
      </c>
      <c r="T539" s="120">
        <f t="shared" si="13"/>
        <v>0.5006587615</v>
      </c>
      <c r="U539" s="121">
        <f t="shared" si="14"/>
        <v>0.001627143282</v>
      </c>
      <c r="V539" s="122">
        <f t="shared" si="15"/>
        <v>-0.5857696408</v>
      </c>
    </row>
    <row r="540">
      <c r="A540" s="31">
        <v>1245.0</v>
      </c>
      <c r="B540" s="32">
        <v>2726.0</v>
      </c>
      <c r="C540" s="33">
        <v>698.0</v>
      </c>
      <c r="D540" s="55">
        <f t="shared" si="1"/>
        <v>341</v>
      </c>
      <c r="E540" s="35">
        <v>186.0</v>
      </c>
      <c r="F540" s="36">
        <v>26.0</v>
      </c>
      <c r="G540" s="37">
        <v>87.0</v>
      </c>
      <c r="H540" s="38">
        <v>42.0</v>
      </c>
      <c r="I540" s="111">
        <f t="shared" si="2"/>
        <v>0.8157894737</v>
      </c>
      <c r="J540" s="112">
        <f t="shared" si="3"/>
        <v>0.7699115044</v>
      </c>
      <c r="K540" s="113">
        <f t="shared" si="4"/>
        <v>0.8005865103</v>
      </c>
      <c r="L540" s="114">
        <f t="shared" si="5"/>
        <v>0.4956140351</v>
      </c>
      <c r="M540" s="115">
        <f t="shared" si="6"/>
        <v>0.6686217009</v>
      </c>
      <c r="N540" s="116">
        <f t="shared" si="7"/>
        <v>0.8005865103</v>
      </c>
      <c r="O540" s="117">
        <f t="shared" si="8"/>
        <v>0.8005865103</v>
      </c>
      <c r="P540" s="118">
        <f t="shared" si="9"/>
        <v>1.263922455</v>
      </c>
      <c r="Q540" s="118">
        <f t="shared" si="10"/>
        <v>-0.4480154891</v>
      </c>
      <c r="R540" s="118">
        <f t="shared" si="11"/>
        <v>0.001519026359</v>
      </c>
      <c r="S540" s="119">
        <f t="shared" si="12"/>
        <v>0.8174259918</v>
      </c>
      <c r="T540" s="120">
        <f t="shared" si="13"/>
        <v>0.8157894737</v>
      </c>
      <c r="U540" s="121">
        <f t="shared" si="14"/>
        <v>0.001636518089</v>
      </c>
      <c r="V540" s="122">
        <f t="shared" si="15"/>
        <v>-0.584030768</v>
      </c>
    </row>
    <row r="541">
      <c r="A541" s="31">
        <v>280.0</v>
      </c>
      <c r="B541" s="32">
        <v>4304.0</v>
      </c>
      <c r="C541" s="33">
        <v>1545.0</v>
      </c>
      <c r="D541" s="55">
        <f t="shared" si="1"/>
        <v>923</v>
      </c>
      <c r="E541" s="35">
        <v>116.0</v>
      </c>
      <c r="F541" s="36">
        <v>244.0</v>
      </c>
      <c r="G541" s="37">
        <v>101.0</v>
      </c>
      <c r="H541" s="38">
        <v>462.0</v>
      </c>
      <c r="I541" s="111">
        <f t="shared" si="2"/>
        <v>0.2006920415</v>
      </c>
      <c r="J541" s="112">
        <f t="shared" si="3"/>
        <v>0.2927536232</v>
      </c>
      <c r="K541" s="113">
        <f t="shared" si="4"/>
        <v>0.2351029252</v>
      </c>
      <c r="L541" s="114">
        <f t="shared" si="5"/>
        <v>0.5968858131</v>
      </c>
      <c r="M541" s="115">
        <f t="shared" si="6"/>
        <v>0.6262188516</v>
      </c>
      <c r="N541" s="116">
        <f t="shared" si="7"/>
        <v>0.2351029252</v>
      </c>
      <c r="O541" s="117">
        <f t="shared" si="8"/>
        <v>0.2351029252</v>
      </c>
      <c r="P541" s="118">
        <f t="shared" si="9"/>
        <v>0.3711677158</v>
      </c>
      <c r="Q541" s="118">
        <f t="shared" si="10"/>
        <v>-0.1703548485</v>
      </c>
      <c r="R541" s="118">
        <f t="shared" si="11"/>
        <v>0.001519026359</v>
      </c>
      <c r="S541" s="119">
        <f t="shared" si="12"/>
        <v>0.2023318937</v>
      </c>
      <c r="T541" s="120">
        <f t="shared" si="13"/>
        <v>0.2006920415</v>
      </c>
      <c r="U541" s="121">
        <f t="shared" si="14"/>
        <v>0.001639852186</v>
      </c>
      <c r="V541" s="122">
        <f t="shared" si="15"/>
        <v>-0.5875066508</v>
      </c>
    </row>
    <row r="542">
      <c r="A542" s="31">
        <v>147.0</v>
      </c>
      <c r="B542" s="32">
        <v>3702.0</v>
      </c>
      <c r="C542" s="33">
        <v>1973.0</v>
      </c>
      <c r="D542" s="55">
        <f t="shared" si="1"/>
        <v>1233</v>
      </c>
      <c r="E542" s="35">
        <v>311.0</v>
      </c>
      <c r="F542" s="36">
        <v>241.0</v>
      </c>
      <c r="G542" s="37">
        <v>177.0</v>
      </c>
      <c r="H542" s="38">
        <v>504.0</v>
      </c>
      <c r="I542" s="111">
        <f t="shared" si="2"/>
        <v>0.381595092</v>
      </c>
      <c r="J542" s="112">
        <f t="shared" si="3"/>
        <v>0.4234449761</v>
      </c>
      <c r="K542" s="113">
        <f t="shared" si="4"/>
        <v>0.395782644</v>
      </c>
      <c r="L542" s="114">
        <f t="shared" si="5"/>
        <v>0.5128834356</v>
      </c>
      <c r="M542" s="115">
        <f t="shared" si="6"/>
        <v>0.6609894566</v>
      </c>
      <c r="N542" s="116">
        <f t="shared" si="7"/>
        <v>0.395782644</v>
      </c>
      <c r="O542" s="117">
        <f t="shared" si="8"/>
        <v>0.395782644</v>
      </c>
      <c r="P542" s="118">
        <f t="shared" si="9"/>
        <v>0.6248401196</v>
      </c>
      <c r="Q542" s="118">
        <f t="shared" si="10"/>
        <v>-0.2464048231</v>
      </c>
      <c r="R542" s="118">
        <f t="shared" si="11"/>
        <v>0.001519026359</v>
      </c>
      <c r="S542" s="119">
        <f t="shared" si="12"/>
        <v>0.3799543228</v>
      </c>
      <c r="T542" s="120">
        <f t="shared" si="13"/>
        <v>0.381595092</v>
      </c>
      <c r="U542" s="121">
        <f t="shared" si="14"/>
        <v>-0.001640769206</v>
      </c>
      <c r="V542" s="122">
        <f t="shared" si="15"/>
        <v>-0.5780303646</v>
      </c>
    </row>
    <row r="543">
      <c r="A543" s="31">
        <v>944.0</v>
      </c>
      <c r="B543" s="32" t="s">
        <v>298</v>
      </c>
      <c r="C543" s="33">
        <v>1429.0</v>
      </c>
      <c r="D543" s="55">
        <f t="shared" si="1"/>
        <v>1217</v>
      </c>
      <c r="E543" s="35">
        <v>296.0</v>
      </c>
      <c r="F543" s="36">
        <v>238.0</v>
      </c>
      <c r="G543" s="37">
        <v>222.0</v>
      </c>
      <c r="H543" s="38">
        <v>461.0</v>
      </c>
      <c r="I543" s="111">
        <f t="shared" si="2"/>
        <v>0.3910171731</v>
      </c>
      <c r="J543" s="112">
        <f t="shared" si="3"/>
        <v>0.4826086957</v>
      </c>
      <c r="K543" s="113">
        <f t="shared" si="4"/>
        <v>0.4256368118</v>
      </c>
      <c r="L543" s="114">
        <f t="shared" si="5"/>
        <v>0.607661823</v>
      </c>
      <c r="M543" s="115">
        <f t="shared" si="6"/>
        <v>0.622021364</v>
      </c>
      <c r="N543" s="116">
        <f t="shared" si="7"/>
        <v>0.4256368118</v>
      </c>
      <c r="O543" s="117">
        <f t="shared" si="8"/>
        <v>0.4256368118</v>
      </c>
      <c r="P543" s="118">
        <f t="shared" si="9"/>
        <v>0.6719722566</v>
      </c>
      <c r="Q543" s="118">
        <f t="shared" si="10"/>
        <v>-0.2808324977</v>
      </c>
      <c r="R543" s="118">
        <f t="shared" si="11"/>
        <v>0.001519026359</v>
      </c>
      <c r="S543" s="119">
        <f t="shared" si="12"/>
        <v>0.3926587853</v>
      </c>
      <c r="T543" s="120">
        <f t="shared" si="13"/>
        <v>0.3910171731</v>
      </c>
      <c r="U543" s="121">
        <f t="shared" si="14"/>
        <v>0.001641612214</v>
      </c>
      <c r="V543" s="122">
        <f t="shared" si="15"/>
        <v>-0.5853067143</v>
      </c>
    </row>
    <row r="544">
      <c r="A544" s="31">
        <v>291.0</v>
      </c>
      <c r="B544" s="32" t="s">
        <v>134</v>
      </c>
      <c r="C544" s="33">
        <v>1215.0</v>
      </c>
      <c r="D544" s="55">
        <f t="shared" si="1"/>
        <v>804</v>
      </c>
      <c r="E544" s="35">
        <v>198.0</v>
      </c>
      <c r="F544" s="36">
        <v>171.0</v>
      </c>
      <c r="G544" s="37">
        <v>140.0</v>
      </c>
      <c r="H544" s="38">
        <v>295.0</v>
      </c>
      <c r="I544" s="111">
        <f t="shared" si="2"/>
        <v>0.4016227181</v>
      </c>
      <c r="J544" s="112">
        <f t="shared" si="3"/>
        <v>0.4501607717</v>
      </c>
      <c r="K544" s="113">
        <f t="shared" si="4"/>
        <v>0.42039801</v>
      </c>
      <c r="L544" s="114">
        <f t="shared" si="5"/>
        <v>0.630831643</v>
      </c>
      <c r="M544" s="115">
        <f t="shared" si="6"/>
        <v>0.6131840796</v>
      </c>
      <c r="N544" s="116">
        <f t="shared" si="7"/>
        <v>0.42039801</v>
      </c>
      <c r="O544" s="117">
        <f t="shared" si="8"/>
        <v>0.42039801</v>
      </c>
      <c r="P544" s="118">
        <f t="shared" si="9"/>
        <v>0.6637015211</v>
      </c>
      <c r="Q544" s="118">
        <f t="shared" si="10"/>
        <v>-0.2619508829</v>
      </c>
      <c r="R544" s="118">
        <f t="shared" si="11"/>
        <v>0.001519026359</v>
      </c>
      <c r="S544" s="119">
        <f t="shared" si="12"/>
        <v>0.4032696646</v>
      </c>
      <c r="T544" s="120">
        <f t="shared" si="13"/>
        <v>0.4016227181</v>
      </c>
      <c r="U544" s="121">
        <f t="shared" si="14"/>
        <v>0.001646946514</v>
      </c>
      <c r="V544" s="122">
        <f t="shared" si="15"/>
        <v>-0.5855637495</v>
      </c>
    </row>
    <row r="545">
      <c r="A545" s="31">
        <v>88.0</v>
      </c>
      <c r="B545" s="32">
        <v>1611.0</v>
      </c>
      <c r="C545" s="33">
        <v>1767.0</v>
      </c>
      <c r="D545" s="55">
        <f t="shared" si="1"/>
        <v>1056</v>
      </c>
      <c r="E545" s="35">
        <v>215.0</v>
      </c>
      <c r="F545" s="36">
        <v>226.0</v>
      </c>
      <c r="G545" s="37">
        <v>144.0</v>
      </c>
      <c r="H545" s="38">
        <v>471.0</v>
      </c>
      <c r="I545" s="111">
        <f t="shared" si="2"/>
        <v>0.3134110787</v>
      </c>
      <c r="J545" s="112">
        <f t="shared" si="3"/>
        <v>0.3891891892</v>
      </c>
      <c r="K545" s="113">
        <f t="shared" si="4"/>
        <v>0.3399621212</v>
      </c>
      <c r="L545" s="114">
        <f t="shared" si="5"/>
        <v>0.5393586006</v>
      </c>
      <c r="M545" s="115">
        <f t="shared" si="6"/>
        <v>0.6496212121</v>
      </c>
      <c r="N545" s="116">
        <f t="shared" si="7"/>
        <v>0.3399621212</v>
      </c>
      <c r="O545" s="117">
        <f t="shared" si="8"/>
        <v>0.3399621212</v>
      </c>
      <c r="P545" s="118">
        <f t="shared" si="9"/>
        <v>0.5367137132</v>
      </c>
      <c r="Q545" s="118">
        <f t="shared" si="10"/>
        <v>-0.2264712034</v>
      </c>
      <c r="R545" s="118">
        <f t="shared" si="11"/>
        <v>0.001519026359</v>
      </c>
      <c r="S545" s="119">
        <f t="shared" si="12"/>
        <v>0.3117615362</v>
      </c>
      <c r="T545" s="120">
        <f t="shared" si="13"/>
        <v>0.3134110787</v>
      </c>
      <c r="U545" s="121">
        <f t="shared" si="14"/>
        <v>-0.001649542567</v>
      </c>
      <c r="V545" s="122">
        <f t="shared" si="15"/>
        <v>-0.5776667675</v>
      </c>
    </row>
    <row r="546">
      <c r="A546" s="31">
        <v>493.0</v>
      </c>
      <c r="B546" s="32">
        <v>7596.0</v>
      </c>
      <c r="C546" s="33">
        <v>823.0</v>
      </c>
      <c r="D546" s="55">
        <f t="shared" si="1"/>
        <v>582</v>
      </c>
      <c r="E546" s="35">
        <v>231.0</v>
      </c>
      <c r="F546" s="36">
        <v>73.0</v>
      </c>
      <c r="G546" s="37">
        <v>126.0</v>
      </c>
      <c r="H546" s="38">
        <v>152.0</v>
      </c>
      <c r="I546" s="111">
        <f t="shared" si="2"/>
        <v>0.6031331593</v>
      </c>
      <c r="J546" s="112">
        <f t="shared" si="3"/>
        <v>0.6331658291</v>
      </c>
      <c r="K546" s="113">
        <f t="shared" si="4"/>
        <v>0.6134020619</v>
      </c>
      <c r="L546" s="114">
        <f t="shared" si="5"/>
        <v>0.5195822454</v>
      </c>
      <c r="M546" s="115">
        <f t="shared" si="6"/>
        <v>0.6580756014</v>
      </c>
      <c r="N546" s="116">
        <f t="shared" si="7"/>
        <v>0.6134020619</v>
      </c>
      <c r="O546" s="117">
        <f t="shared" si="8"/>
        <v>0.6134020619</v>
      </c>
      <c r="P546" s="118">
        <f t="shared" si="9"/>
        <v>0.9684058246</v>
      </c>
      <c r="Q546" s="118">
        <f t="shared" si="10"/>
        <v>-0.3684424729</v>
      </c>
      <c r="R546" s="118">
        <f t="shared" si="11"/>
        <v>0.001519026359</v>
      </c>
      <c r="S546" s="119">
        <f t="shared" si="12"/>
        <v>0.601482378</v>
      </c>
      <c r="T546" s="120">
        <f t="shared" si="13"/>
        <v>0.6031331593</v>
      </c>
      <c r="U546" s="121">
        <f t="shared" si="14"/>
        <v>-0.001650781252</v>
      </c>
      <c r="V546" s="122">
        <f t="shared" si="15"/>
        <v>-0.5792979892</v>
      </c>
    </row>
    <row r="547">
      <c r="A547" s="31">
        <v>828.0</v>
      </c>
      <c r="B547" s="32">
        <v>6431.0</v>
      </c>
      <c r="C547" s="33">
        <v>1199.0</v>
      </c>
      <c r="D547" s="55">
        <f t="shared" si="1"/>
        <v>821</v>
      </c>
      <c r="E547" s="35">
        <v>189.0</v>
      </c>
      <c r="F547" s="36">
        <v>176.0</v>
      </c>
      <c r="G547" s="37">
        <v>137.0</v>
      </c>
      <c r="H547" s="38">
        <v>319.0</v>
      </c>
      <c r="I547" s="111">
        <f t="shared" si="2"/>
        <v>0.3720472441</v>
      </c>
      <c r="J547" s="112">
        <f t="shared" si="3"/>
        <v>0.4376996805</v>
      </c>
      <c r="K547" s="113">
        <f t="shared" si="4"/>
        <v>0.3970767357</v>
      </c>
      <c r="L547" s="114">
        <f t="shared" si="5"/>
        <v>0.6161417323</v>
      </c>
      <c r="M547" s="115">
        <f t="shared" si="6"/>
        <v>0.6187576127</v>
      </c>
      <c r="N547" s="116">
        <f t="shared" si="7"/>
        <v>0.3970767357</v>
      </c>
      <c r="O547" s="117">
        <f t="shared" si="8"/>
        <v>0.3970767357</v>
      </c>
      <c r="P547" s="118">
        <f t="shared" si="9"/>
        <v>0.6268831612</v>
      </c>
      <c r="Q547" s="118">
        <f t="shared" si="10"/>
        <v>-0.2546997094</v>
      </c>
      <c r="R547" s="118">
        <f t="shared" si="11"/>
        <v>0.001519026359</v>
      </c>
      <c r="S547" s="119">
        <f t="shared" si="12"/>
        <v>0.3737024782</v>
      </c>
      <c r="T547" s="120">
        <f t="shared" si="13"/>
        <v>0.3720472441</v>
      </c>
      <c r="U547" s="121">
        <f t="shared" si="14"/>
        <v>0.001655234103</v>
      </c>
      <c r="V547" s="122">
        <f t="shared" si="15"/>
        <v>-0.5856868417</v>
      </c>
    </row>
    <row r="548">
      <c r="A548" s="31">
        <v>1197.0</v>
      </c>
      <c r="B548" s="32">
        <v>4642.0</v>
      </c>
      <c r="C548" s="33">
        <v>885.0</v>
      </c>
      <c r="D548" s="55">
        <f t="shared" si="1"/>
        <v>433</v>
      </c>
      <c r="E548" s="35">
        <v>70.0</v>
      </c>
      <c r="F548" s="36">
        <v>134.0</v>
      </c>
      <c r="G548" s="37">
        <v>57.0</v>
      </c>
      <c r="H548" s="38">
        <v>172.0</v>
      </c>
      <c r="I548" s="111">
        <f t="shared" si="2"/>
        <v>0.2892561983</v>
      </c>
      <c r="J548" s="112">
        <f t="shared" si="3"/>
        <v>0.2984293194</v>
      </c>
      <c r="K548" s="113">
        <f t="shared" si="4"/>
        <v>0.2933025404</v>
      </c>
      <c r="L548" s="114">
        <f t="shared" si="5"/>
        <v>0.7892561983</v>
      </c>
      <c r="M548" s="115">
        <f t="shared" si="6"/>
        <v>0.558891455</v>
      </c>
      <c r="N548" s="116">
        <f t="shared" si="7"/>
        <v>0.2933025404</v>
      </c>
      <c r="O548" s="117">
        <f t="shared" si="8"/>
        <v>0.2933025404</v>
      </c>
      <c r="P548" s="118">
        <f t="shared" si="9"/>
        <v>0.4630501039</v>
      </c>
      <c r="Q548" s="118">
        <f t="shared" si="10"/>
        <v>-0.1736575655</v>
      </c>
      <c r="R548" s="118">
        <f t="shared" si="11"/>
        <v>0.001519026359</v>
      </c>
      <c r="S548" s="119">
        <f t="shared" si="12"/>
        <v>0.2909115648</v>
      </c>
      <c r="T548" s="120">
        <f t="shared" si="13"/>
        <v>0.2892561983</v>
      </c>
      <c r="U548" s="121">
        <f t="shared" si="14"/>
        <v>0.001655366498</v>
      </c>
      <c r="V548" s="122">
        <f t="shared" si="15"/>
        <v>-0.5874521053</v>
      </c>
    </row>
    <row r="549">
      <c r="A549" s="31">
        <v>835.0</v>
      </c>
      <c r="B549" s="32" t="s">
        <v>277</v>
      </c>
      <c r="C549" s="33">
        <v>580.0</v>
      </c>
      <c r="D549" s="55">
        <f t="shared" si="1"/>
        <v>327</v>
      </c>
      <c r="E549" s="35">
        <v>79.0</v>
      </c>
      <c r="F549" s="36">
        <v>62.0</v>
      </c>
      <c r="G549" s="37">
        <v>54.0</v>
      </c>
      <c r="H549" s="38">
        <v>132.0</v>
      </c>
      <c r="I549" s="111">
        <f t="shared" si="2"/>
        <v>0.3744075829</v>
      </c>
      <c r="J549" s="112">
        <f t="shared" si="3"/>
        <v>0.4655172414</v>
      </c>
      <c r="K549" s="113">
        <f t="shared" si="4"/>
        <v>0.4067278287</v>
      </c>
      <c r="L549" s="114">
        <f t="shared" si="5"/>
        <v>0.5497630332</v>
      </c>
      <c r="M549" s="115">
        <f t="shared" si="6"/>
        <v>0.6452599388</v>
      </c>
      <c r="N549" s="116">
        <f t="shared" si="7"/>
        <v>0.4067278287</v>
      </c>
      <c r="O549" s="117">
        <f t="shared" si="8"/>
        <v>0.4067278287</v>
      </c>
      <c r="P549" s="118">
        <f t="shared" si="9"/>
        <v>0.6421197822</v>
      </c>
      <c r="Q549" s="118">
        <f t="shared" si="10"/>
        <v>-0.270886892</v>
      </c>
      <c r="R549" s="118">
        <f t="shared" si="11"/>
        <v>0.001519026359</v>
      </c>
      <c r="S549" s="119">
        <f t="shared" si="12"/>
        <v>0.3727519165</v>
      </c>
      <c r="T549" s="120">
        <f t="shared" si="13"/>
        <v>0.3744075829</v>
      </c>
      <c r="U549" s="121">
        <f t="shared" si="14"/>
        <v>-0.00165566639</v>
      </c>
      <c r="V549" s="122">
        <f t="shared" si="15"/>
        <v>-0.5783485588</v>
      </c>
    </row>
    <row r="550">
      <c r="A550" s="31">
        <v>1178.0</v>
      </c>
      <c r="B550" s="32" t="s">
        <v>79</v>
      </c>
      <c r="C550" s="33">
        <v>548.0</v>
      </c>
      <c r="D550" s="55">
        <f t="shared" si="1"/>
        <v>432</v>
      </c>
      <c r="E550" s="35">
        <v>191.0</v>
      </c>
      <c r="F550" s="36">
        <v>40.0</v>
      </c>
      <c r="G550" s="37">
        <v>114.0</v>
      </c>
      <c r="H550" s="38">
        <v>87.0</v>
      </c>
      <c r="I550" s="111">
        <f t="shared" si="2"/>
        <v>0.6870503597</v>
      </c>
      <c r="J550" s="112">
        <f t="shared" si="3"/>
        <v>0.7402597403</v>
      </c>
      <c r="K550" s="113">
        <f t="shared" si="4"/>
        <v>0.7060185185</v>
      </c>
      <c r="L550" s="114">
        <f t="shared" si="5"/>
        <v>0.5539568345</v>
      </c>
      <c r="M550" s="115">
        <f t="shared" si="6"/>
        <v>0.6435185185</v>
      </c>
      <c r="N550" s="116">
        <f t="shared" si="7"/>
        <v>0.7060185185</v>
      </c>
      <c r="O550" s="117">
        <f t="shared" si="8"/>
        <v>0.7060185185</v>
      </c>
      <c r="P550" s="118">
        <f t="shared" si="9"/>
        <v>1.114623651</v>
      </c>
      <c r="Q550" s="118">
        <f t="shared" si="10"/>
        <v>-0.4307609741</v>
      </c>
      <c r="R550" s="118">
        <f t="shared" si="11"/>
        <v>0.001519026359</v>
      </c>
      <c r="S550" s="119">
        <f t="shared" si="12"/>
        <v>0.6853817031</v>
      </c>
      <c r="T550" s="120">
        <f t="shared" si="13"/>
        <v>0.6870503597</v>
      </c>
      <c r="U550" s="121">
        <f t="shared" si="14"/>
        <v>-0.001668656614</v>
      </c>
      <c r="V550" s="122">
        <f t="shared" si="15"/>
        <v>-0.5796510253</v>
      </c>
    </row>
    <row r="551">
      <c r="A551" s="31">
        <v>1095.0</v>
      </c>
      <c r="B551" s="32">
        <v>5651.0</v>
      </c>
      <c r="C551" s="33">
        <v>332.0</v>
      </c>
      <c r="D551" s="55">
        <f t="shared" si="1"/>
        <v>244</v>
      </c>
      <c r="E551" s="35">
        <v>77.0</v>
      </c>
      <c r="F551" s="36">
        <v>44.0</v>
      </c>
      <c r="G551" s="37">
        <v>57.0</v>
      </c>
      <c r="H551" s="38">
        <v>66.0</v>
      </c>
      <c r="I551" s="111">
        <f t="shared" si="2"/>
        <v>0.5384615385</v>
      </c>
      <c r="J551" s="112">
        <f t="shared" si="3"/>
        <v>0.5643564356</v>
      </c>
      <c r="K551" s="113">
        <f t="shared" si="4"/>
        <v>0.5491803279</v>
      </c>
      <c r="L551" s="114">
        <f t="shared" si="5"/>
        <v>0.7062937063</v>
      </c>
      <c r="M551" s="115">
        <f t="shared" si="6"/>
        <v>0.5860655738</v>
      </c>
      <c r="N551" s="116">
        <f t="shared" si="7"/>
        <v>0.5491803279</v>
      </c>
      <c r="O551" s="117">
        <f t="shared" si="8"/>
        <v>0.5491803279</v>
      </c>
      <c r="P551" s="118">
        <f t="shared" si="9"/>
        <v>0.8670160427</v>
      </c>
      <c r="Q551" s="118">
        <f t="shared" si="10"/>
        <v>-0.3284019307</v>
      </c>
      <c r="R551" s="118">
        <f t="shared" si="11"/>
        <v>0.001519026359</v>
      </c>
      <c r="S551" s="119">
        <f t="shared" si="12"/>
        <v>0.5401331383</v>
      </c>
      <c r="T551" s="120">
        <f t="shared" si="13"/>
        <v>0.5384615385</v>
      </c>
      <c r="U551" s="121">
        <f t="shared" si="14"/>
        <v>0.001671599875</v>
      </c>
      <c r="V551" s="122">
        <f t="shared" si="15"/>
        <v>-0.5848671332</v>
      </c>
    </row>
    <row r="552">
      <c r="A552" s="31">
        <v>720.0</v>
      </c>
      <c r="B552" s="32" t="s">
        <v>366</v>
      </c>
      <c r="C552" s="33">
        <v>1155.0</v>
      </c>
      <c r="D552" s="55">
        <f t="shared" si="1"/>
        <v>983</v>
      </c>
      <c r="E552" s="35">
        <v>225.0</v>
      </c>
      <c r="F552" s="36">
        <v>186.0</v>
      </c>
      <c r="G552" s="37">
        <v>165.0</v>
      </c>
      <c r="H552" s="38">
        <v>407.0</v>
      </c>
      <c r="I552" s="111">
        <f t="shared" si="2"/>
        <v>0.3560126582</v>
      </c>
      <c r="J552" s="112">
        <f t="shared" si="3"/>
        <v>0.4700854701</v>
      </c>
      <c r="K552" s="113">
        <f t="shared" si="4"/>
        <v>0.3967446592</v>
      </c>
      <c r="L552" s="114">
        <f t="shared" si="5"/>
        <v>0.5553797468</v>
      </c>
      <c r="M552" s="115">
        <f t="shared" si="6"/>
        <v>0.6429298067</v>
      </c>
      <c r="N552" s="116">
        <f t="shared" si="7"/>
        <v>0.3967446592</v>
      </c>
      <c r="O552" s="117">
        <f t="shared" si="8"/>
        <v>0.3967446592</v>
      </c>
      <c r="P552" s="118">
        <f t="shared" si="9"/>
        <v>0.6263588969</v>
      </c>
      <c r="Q552" s="118">
        <f t="shared" si="10"/>
        <v>-0.273545168</v>
      </c>
      <c r="R552" s="118">
        <f t="shared" si="11"/>
        <v>0.001519026359</v>
      </c>
      <c r="S552" s="119">
        <f t="shared" si="12"/>
        <v>0.3543327553</v>
      </c>
      <c r="T552" s="120">
        <f t="shared" si="13"/>
        <v>0.3560126582</v>
      </c>
      <c r="U552" s="121">
        <f t="shared" si="14"/>
        <v>-0.001679902891</v>
      </c>
      <c r="V552" s="122">
        <f t="shared" si="15"/>
        <v>-0.5783315639</v>
      </c>
    </row>
    <row r="553">
      <c r="A553" s="31">
        <v>274.0</v>
      </c>
      <c r="B553" s="32">
        <v>3765.0</v>
      </c>
      <c r="C553" s="33">
        <v>1946.0</v>
      </c>
      <c r="D553" s="55">
        <f t="shared" si="1"/>
        <v>1160</v>
      </c>
      <c r="E553" s="35">
        <v>292.0</v>
      </c>
      <c r="F553" s="36">
        <v>260.0</v>
      </c>
      <c r="G553" s="37">
        <v>139.0</v>
      </c>
      <c r="H553" s="38">
        <v>469.0</v>
      </c>
      <c r="I553" s="111">
        <f t="shared" si="2"/>
        <v>0.3837056505</v>
      </c>
      <c r="J553" s="112">
        <f t="shared" si="3"/>
        <v>0.3483709273</v>
      </c>
      <c r="K553" s="113">
        <f t="shared" si="4"/>
        <v>0.3715517241</v>
      </c>
      <c r="L553" s="114">
        <f t="shared" si="5"/>
        <v>0.5243101183</v>
      </c>
      <c r="M553" s="115">
        <f t="shared" si="6"/>
        <v>0.6560344828</v>
      </c>
      <c r="N553" s="116">
        <f t="shared" si="7"/>
        <v>0.3715517241</v>
      </c>
      <c r="O553" s="117">
        <f t="shared" si="8"/>
        <v>0.3715517241</v>
      </c>
      <c r="P553" s="118">
        <f t="shared" si="9"/>
        <v>0.5865856608</v>
      </c>
      <c r="Q553" s="118">
        <f t="shared" si="10"/>
        <v>-0.2027188456</v>
      </c>
      <c r="R553" s="118">
        <f t="shared" si="11"/>
        <v>0.001519026359</v>
      </c>
      <c r="S553" s="119">
        <f t="shared" si="12"/>
        <v>0.3853858416</v>
      </c>
      <c r="T553" s="120">
        <f t="shared" si="13"/>
        <v>0.3837056505</v>
      </c>
      <c r="U553" s="121">
        <f t="shared" si="14"/>
        <v>0.001680191101</v>
      </c>
      <c r="V553" s="122">
        <f t="shared" si="15"/>
        <v>-0.5867281701</v>
      </c>
    </row>
    <row r="554">
      <c r="A554" s="31">
        <v>1117.0</v>
      </c>
      <c r="B554" s="32">
        <v>5580.0</v>
      </c>
      <c r="C554" s="33">
        <v>1574.0</v>
      </c>
      <c r="D554" s="55">
        <f t="shared" si="1"/>
        <v>794</v>
      </c>
      <c r="E554" s="35">
        <v>100.0</v>
      </c>
      <c r="F554" s="36">
        <v>174.0</v>
      </c>
      <c r="G554" s="37">
        <v>112.0</v>
      </c>
      <c r="H554" s="38">
        <v>408.0</v>
      </c>
      <c r="I554" s="111">
        <f t="shared" si="2"/>
        <v>0.1968503937</v>
      </c>
      <c r="J554" s="112">
        <f t="shared" si="3"/>
        <v>0.3916083916</v>
      </c>
      <c r="K554" s="113">
        <f t="shared" si="4"/>
        <v>0.2670025189</v>
      </c>
      <c r="L554" s="114">
        <f t="shared" si="5"/>
        <v>0.562992126</v>
      </c>
      <c r="M554" s="115">
        <f t="shared" si="6"/>
        <v>0.6397984887</v>
      </c>
      <c r="N554" s="116">
        <f t="shared" si="7"/>
        <v>0.2670025189</v>
      </c>
      <c r="O554" s="117">
        <f t="shared" si="8"/>
        <v>0.2670025189</v>
      </c>
      <c r="P554" s="118">
        <f t="shared" si="9"/>
        <v>0.4215290599</v>
      </c>
      <c r="Q554" s="118">
        <f t="shared" si="10"/>
        <v>-0.2278789498</v>
      </c>
      <c r="R554" s="118">
        <f t="shared" si="11"/>
        <v>0.001519026359</v>
      </c>
      <c r="S554" s="119">
        <f t="shared" si="12"/>
        <v>0.1951691364</v>
      </c>
      <c r="T554" s="120">
        <f t="shared" si="13"/>
        <v>0.1968503937</v>
      </c>
      <c r="U554" s="121">
        <f t="shared" si="14"/>
        <v>-0.001681257289</v>
      </c>
      <c r="V554" s="122">
        <f t="shared" si="15"/>
        <v>-0.5776119649</v>
      </c>
    </row>
    <row r="555">
      <c r="A555" s="31">
        <v>478.0</v>
      </c>
      <c r="B555" s="32" t="s">
        <v>305</v>
      </c>
      <c r="C555" s="33">
        <v>1260.0</v>
      </c>
      <c r="D555" s="55">
        <f t="shared" si="1"/>
        <v>971</v>
      </c>
      <c r="E555" s="35">
        <v>226.0</v>
      </c>
      <c r="F555" s="36">
        <v>184.0</v>
      </c>
      <c r="G555" s="37">
        <v>162.0</v>
      </c>
      <c r="H555" s="38">
        <v>399.0</v>
      </c>
      <c r="I555" s="111">
        <f t="shared" si="2"/>
        <v>0.3616</v>
      </c>
      <c r="J555" s="112">
        <f t="shared" si="3"/>
        <v>0.4682080925</v>
      </c>
      <c r="K555" s="113">
        <f t="shared" si="4"/>
        <v>0.3995880536</v>
      </c>
      <c r="L555" s="114">
        <f t="shared" si="5"/>
        <v>0.5536</v>
      </c>
      <c r="M555" s="115">
        <f t="shared" si="6"/>
        <v>0.6436663234</v>
      </c>
      <c r="N555" s="116">
        <f t="shared" si="7"/>
        <v>0.3995880536</v>
      </c>
      <c r="O555" s="117">
        <f t="shared" si="8"/>
        <v>0.3995880536</v>
      </c>
      <c r="P555" s="118">
        <f t="shared" si="9"/>
        <v>0.6308478933</v>
      </c>
      <c r="Q555" s="118">
        <f t="shared" si="10"/>
        <v>-0.2724527122</v>
      </c>
      <c r="R555" s="118">
        <f t="shared" si="11"/>
        <v>0.001519026359</v>
      </c>
      <c r="S555" s="119">
        <f t="shared" si="12"/>
        <v>0.3599142075</v>
      </c>
      <c r="T555" s="120">
        <f t="shared" si="13"/>
        <v>0.3616</v>
      </c>
      <c r="U555" s="121">
        <f t="shared" si="14"/>
        <v>-0.001685792522</v>
      </c>
      <c r="V555" s="122">
        <f t="shared" si="15"/>
        <v>-0.5783046557</v>
      </c>
    </row>
    <row r="556">
      <c r="A556" s="31">
        <v>727.0</v>
      </c>
      <c r="B556" s="32" t="s">
        <v>132</v>
      </c>
      <c r="C556" s="33">
        <v>382.0</v>
      </c>
      <c r="D556" s="55">
        <f t="shared" si="1"/>
        <v>296</v>
      </c>
      <c r="E556" s="35">
        <v>109.0</v>
      </c>
      <c r="F556" s="36">
        <v>32.0</v>
      </c>
      <c r="G556" s="37">
        <v>75.0</v>
      </c>
      <c r="H556" s="38">
        <v>80.0</v>
      </c>
      <c r="I556" s="111">
        <f t="shared" si="2"/>
        <v>0.5767195767</v>
      </c>
      <c r="J556" s="112">
        <f t="shared" si="3"/>
        <v>0.7009345794</v>
      </c>
      <c r="K556" s="113">
        <f t="shared" si="4"/>
        <v>0.6216216216</v>
      </c>
      <c r="L556" s="114">
        <f t="shared" si="5"/>
        <v>0.5661375661</v>
      </c>
      <c r="M556" s="115">
        <f t="shared" si="6"/>
        <v>0.6385135135</v>
      </c>
      <c r="N556" s="116">
        <f t="shared" si="7"/>
        <v>0.6216216216</v>
      </c>
      <c r="O556" s="117">
        <f t="shared" si="8"/>
        <v>0.6216216216</v>
      </c>
      <c r="P556" s="118">
        <f t="shared" si="9"/>
        <v>0.9813824186</v>
      </c>
      <c r="Q556" s="118">
        <f t="shared" si="10"/>
        <v>-0.4078774595</v>
      </c>
      <c r="R556" s="118">
        <f t="shared" si="11"/>
        <v>0.001519026359</v>
      </c>
      <c r="S556" s="119">
        <f t="shared" si="12"/>
        <v>0.5750239855</v>
      </c>
      <c r="T556" s="120">
        <f t="shared" si="13"/>
        <v>0.5767195767</v>
      </c>
      <c r="U556" s="121">
        <f t="shared" si="14"/>
        <v>-0.001695591175</v>
      </c>
      <c r="V556" s="122">
        <f t="shared" si="15"/>
        <v>-0.5794861321</v>
      </c>
    </row>
    <row r="557">
      <c r="A557" s="31">
        <v>999.0</v>
      </c>
      <c r="B557" s="32">
        <v>2621.0</v>
      </c>
      <c r="C557" s="33">
        <v>1869.0</v>
      </c>
      <c r="D557" s="55">
        <f t="shared" si="1"/>
        <v>1196</v>
      </c>
      <c r="E557" s="35">
        <v>397.0</v>
      </c>
      <c r="F557" s="36">
        <v>254.0</v>
      </c>
      <c r="G557" s="37">
        <v>199.0</v>
      </c>
      <c r="H557" s="38">
        <v>346.0</v>
      </c>
      <c r="I557" s="111">
        <f t="shared" si="2"/>
        <v>0.534320323</v>
      </c>
      <c r="J557" s="112">
        <f t="shared" si="3"/>
        <v>0.4392935982</v>
      </c>
      <c r="K557" s="113">
        <f t="shared" si="4"/>
        <v>0.4983277592</v>
      </c>
      <c r="L557" s="114">
        <f t="shared" si="5"/>
        <v>0.6096904441</v>
      </c>
      <c r="M557" s="115">
        <f t="shared" si="6"/>
        <v>0.6212374582</v>
      </c>
      <c r="N557" s="116">
        <f t="shared" si="7"/>
        <v>0.4983277592</v>
      </c>
      <c r="O557" s="117">
        <f t="shared" si="8"/>
        <v>0.4983277592</v>
      </c>
      <c r="P557" s="118">
        <f t="shared" si="9"/>
        <v>0.7867327721</v>
      </c>
      <c r="Q557" s="118">
        <f t="shared" si="10"/>
        <v>-0.2556272184</v>
      </c>
      <c r="R557" s="118">
        <f t="shared" si="11"/>
        <v>0.001519026359</v>
      </c>
      <c r="S557" s="119">
        <f t="shared" si="12"/>
        <v>0.5326245801</v>
      </c>
      <c r="T557" s="120">
        <f t="shared" si="13"/>
        <v>0.534320323</v>
      </c>
      <c r="U557" s="121">
        <f t="shared" si="14"/>
        <v>-0.001695742892</v>
      </c>
      <c r="V557" s="122">
        <f t="shared" si="15"/>
        <v>-0.5780450171</v>
      </c>
    </row>
    <row r="558">
      <c r="A558" s="31">
        <v>916.0</v>
      </c>
      <c r="B558" s="32">
        <v>6517.0</v>
      </c>
      <c r="C558" s="33">
        <v>2353.0</v>
      </c>
      <c r="D558" s="55">
        <f t="shared" si="1"/>
        <v>1801</v>
      </c>
      <c r="E558" s="35">
        <v>566.0</v>
      </c>
      <c r="F558" s="36">
        <v>377.0</v>
      </c>
      <c r="G558" s="37">
        <v>321.0</v>
      </c>
      <c r="H558" s="38">
        <v>537.0</v>
      </c>
      <c r="I558" s="111">
        <f t="shared" si="2"/>
        <v>0.5131459655</v>
      </c>
      <c r="J558" s="112">
        <f t="shared" si="3"/>
        <v>0.4598853868</v>
      </c>
      <c r="K558" s="113">
        <f t="shared" si="4"/>
        <v>0.4925041644</v>
      </c>
      <c r="L558" s="114">
        <f t="shared" si="5"/>
        <v>0.632819583</v>
      </c>
      <c r="M558" s="115">
        <f t="shared" si="6"/>
        <v>0.6124375347</v>
      </c>
      <c r="N558" s="116">
        <f t="shared" si="7"/>
        <v>0.4925041644</v>
      </c>
      <c r="O558" s="117">
        <f t="shared" si="8"/>
        <v>0.4925041644</v>
      </c>
      <c r="P558" s="118">
        <f t="shared" si="9"/>
        <v>0.7775387972</v>
      </c>
      <c r="Q558" s="118">
        <f t="shared" si="10"/>
        <v>-0.2676096867</v>
      </c>
      <c r="R558" s="118">
        <f t="shared" si="11"/>
        <v>0.001519026359</v>
      </c>
      <c r="S558" s="119">
        <f t="shared" si="12"/>
        <v>0.5114481369</v>
      </c>
      <c r="T558" s="120">
        <f t="shared" si="13"/>
        <v>0.5131459655</v>
      </c>
      <c r="U558" s="121">
        <f t="shared" si="14"/>
        <v>-0.001697828687</v>
      </c>
      <c r="V558" s="122">
        <f t="shared" si="15"/>
        <v>-0.5782133237</v>
      </c>
    </row>
    <row r="559">
      <c r="A559" s="31">
        <v>782.0</v>
      </c>
      <c r="B559" s="32" t="s">
        <v>156</v>
      </c>
      <c r="C559" s="33">
        <v>1682.0</v>
      </c>
      <c r="D559" s="55">
        <f t="shared" si="1"/>
        <v>1167</v>
      </c>
      <c r="E559" s="35">
        <v>250.0</v>
      </c>
      <c r="F559" s="36">
        <v>251.0</v>
      </c>
      <c r="G559" s="37">
        <v>190.0</v>
      </c>
      <c r="H559" s="38">
        <v>476.0</v>
      </c>
      <c r="I559" s="111">
        <f t="shared" si="2"/>
        <v>0.3443526171</v>
      </c>
      <c r="J559" s="112">
        <f t="shared" si="3"/>
        <v>0.4308390023</v>
      </c>
      <c r="K559" s="113">
        <f t="shared" si="4"/>
        <v>0.3770351328</v>
      </c>
      <c r="L559" s="114">
        <f t="shared" si="5"/>
        <v>0.6074380165</v>
      </c>
      <c r="M559" s="115">
        <f t="shared" si="6"/>
        <v>0.6221079692</v>
      </c>
      <c r="N559" s="116">
        <f t="shared" si="7"/>
        <v>0.3770351328</v>
      </c>
      <c r="O559" s="117">
        <f t="shared" si="8"/>
        <v>0.3770351328</v>
      </c>
      <c r="P559" s="118">
        <f t="shared" si="9"/>
        <v>0.5952425683</v>
      </c>
      <c r="Q559" s="118">
        <f t="shared" si="10"/>
        <v>-0.2507074452</v>
      </c>
      <c r="R559" s="118">
        <f t="shared" si="11"/>
        <v>0.001519026359</v>
      </c>
      <c r="S559" s="119">
        <f t="shared" si="12"/>
        <v>0.3460541494</v>
      </c>
      <c r="T559" s="120">
        <f t="shared" si="13"/>
        <v>0.3443526171</v>
      </c>
      <c r="U559" s="121">
        <f t="shared" si="14"/>
        <v>0.001701532347</v>
      </c>
      <c r="V559" s="122">
        <f t="shared" si="15"/>
        <v>-0.5858545216</v>
      </c>
    </row>
    <row r="560">
      <c r="A560" s="31">
        <v>53.0</v>
      </c>
      <c r="B560" s="32">
        <v>7665.0</v>
      </c>
      <c r="C560" s="33">
        <v>1093.0</v>
      </c>
      <c r="D560" s="55">
        <f t="shared" si="1"/>
        <v>815</v>
      </c>
      <c r="E560" s="35">
        <v>248.0</v>
      </c>
      <c r="F560" s="36">
        <v>154.0</v>
      </c>
      <c r="G560" s="37">
        <v>115.0</v>
      </c>
      <c r="H560" s="38">
        <v>298.0</v>
      </c>
      <c r="I560" s="111">
        <f t="shared" si="2"/>
        <v>0.4542124542</v>
      </c>
      <c r="J560" s="112">
        <f t="shared" si="3"/>
        <v>0.4275092937</v>
      </c>
      <c r="K560" s="113">
        <f t="shared" si="4"/>
        <v>0.445398773</v>
      </c>
      <c r="L560" s="114">
        <f t="shared" si="5"/>
        <v>0.4926739927</v>
      </c>
      <c r="M560" s="115">
        <f t="shared" si="6"/>
        <v>0.6699386503</v>
      </c>
      <c r="N560" s="116">
        <f t="shared" si="7"/>
        <v>0.445398773</v>
      </c>
      <c r="O560" s="117">
        <f t="shared" si="8"/>
        <v>0.445398773</v>
      </c>
      <c r="P560" s="118">
        <f t="shared" si="9"/>
        <v>0.7031713665</v>
      </c>
      <c r="Q560" s="118">
        <f t="shared" si="10"/>
        <v>-0.2487698706</v>
      </c>
      <c r="R560" s="118">
        <f t="shared" si="11"/>
        <v>0.001519026359</v>
      </c>
      <c r="S560" s="119">
        <f t="shared" si="12"/>
        <v>0.4559205223</v>
      </c>
      <c r="T560" s="120">
        <f t="shared" si="13"/>
        <v>0.4542124542</v>
      </c>
      <c r="U560" s="121">
        <f t="shared" si="14"/>
        <v>0.00170806807</v>
      </c>
      <c r="V560" s="122">
        <f t="shared" si="15"/>
        <v>-0.5859005695</v>
      </c>
    </row>
    <row r="561">
      <c r="A561" s="31">
        <v>474.0</v>
      </c>
      <c r="B561" s="32">
        <v>6606.0</v>
      </c>
      <c r="C561" s="33">
        <v>1699.0</v>
      </c>
      <c r="D561" s="55">
        <f t="shared" si="1"/>
        <v>800</v>
      </c>
      <c r="E561" s="35">
        <v>134.0</v>
      </c>
      <c r="F561" s="36">
        <v>194.0</v>
      </c>
      <c r="G561" s="37">
        <v>107.0</v>
      </c>
      <c r="H561" s="38">
        <v>365.0</v>
      </c>
      <c r="I561" s="111">
        <f t="shared" si="2"/>
        <v>0.2685370741</v>
      </c>
      <c r="J561" s="112">
        <f t="shared" si="3"/>
        <v>0.3554817276</v>
      </c>
      <c r="K561" s="113">
        <f t="shared" si="4"/>
        <v>0.30125</v>
      </c>
      <c r="L561" s="114">
        <f t="shared" si="5"/>
        <v>0.6032064128</v>
      </c>
      <c r="M561" s="115">
        <f t="shared" si="6"/>
        <v>0.62375</v>
      </c>
      <c r="N561" s="116">
        <f t="shared" si="7"/>
        <v>0.30125</v>
      </c>
      <c r="O561" s="117">
        <f t="shared" si="8"/>
        <v>0.30125</v>
      </c>
      <c r="P561" s="118">
        <f t="shared" si="9"/>
        <v>0.475597121</v>
      </c>
      <c r="Q561" s="118">
        <f t="shared" si="10"/>
        <v>-0.2068566571</v>
      </c>
      <c r="R561" s="118">
        <f t="shared" si="11"/>
        <v>0.001519026359</v>
      </c>
      <c r="S561" s="119">
        <f t="shared" si="12"/>
        <v>0.2702594903</v>
      </c>
      <c r="T561" s="120">
        <f t="shared" si="13"/>
        <v>0.2685370741</v>
      </c>
      <c r="U561" s="121">
        <f t="shared" si="14"/>
        <v>0.001722416177</v>
      </c>
      <c r="V561" s="122">
        <f t="shared" si="15"/>
        <v>-0.5867504771</v>
      </c>
    </row>
    <row r="562">
      <c r="A562" s="31">
        <v>848.0</v>
      </c>
      <c r="B562" s="32">
        <v>6663.0</v>
      </c>
      <c r="C562" s="33">
        <v>1006.0</v>
      </c>
      <c r="D562" s="55">
        <f t="shared" si="1"/>
        <v>579</v>
      </c>
      <c r="E562" s="35">
        <v>159.0</v>
      </c>
      <c r="F562" s="36">
        <v>106.0</v>
      </c>
      <c r="G562" s="37">
        <v>93.0</v>
      </c>
      <c r="H562" s="38">
        <v>221.0</v>
      </c>
      <c r="I562" s="111">
        <f t="shared" si="2"/>
        <v>0.4184210526</v>
      </c>
      <c r="J562" s="112">
        <f t="shared" si="3"/>
        <v>0.4673366834</v>
      </c>
      <c r="K562" s="113">
        <f t="shared" si="4"/>
        <v>0.4352331606</v>
      </c>
      <c r="L562" s="114">
        <f t="shared" si="5"/>
        <v>0.5236842105</v>
      </c>
      <c r="M562" s="115">
        <f t="shared" si="6"/>
        <v>0.6563039724</v>
      </c>
      <c r="N562" s="116">
        <f t="shared" si="7"/>
        <v>0.4352331606</v>
      </c>
      <c r="O562" s="117">
        <f t="shared" si="8"/>
        <v>0.4352331606</v>
      </c>
      <c r="P562" s="118">
        <f t="shared" si="9"/>
        <v>0.6871224504</v>
      </c>
      <c r="Q562" s="118">
        <f t="shared" si="10"/>
        <v>-0.2719456348</v>
      </c>
      <c r="R562" s="118">
        <f t="shared" si="11"/>
        <v>0.001519026359</v>
      </c>
      <c r="S562" s="119">
        <f t="shared" si="12"/>
        <v>0.4166958419</v>
      </c>
      <c r="T562" s="120">
        <f t="shared" si="13"/>
        <v>0.4184210526</v>
      </c>
      <c r="U562" s="121">
        <f t="shared" si="14"/>
        <v>-0.001725210691</v>
      </c>
      <c r="V562" s="122">
        <f t="shared" si="15"/>
        <v>-0.5782135956</v>
      </c>
    </row>
    <row r="563">
      <c r="A563" s="31">
        <v>579.0</v>
      </c>
      <c r="B563" s="32">
        <v>1334.0</v>
      </c>
      <c r="C563" s="33">
        <v>1879.0</v>
      </c>
      <c r="D563" s="55">
        <f t="shared" si="1"/>
        <v>1311</v>
      </c>
      <c r="E563" s="35">
        <v>382.0</v>
      </c>
      <c r="F563" s="36">
        <v>308.0</v>
      </c>
      <c r="G563" s="37">
        <v>192.0</v>
      </c>
      <c r="H563" s="38">
        <v>429.0</v>
      </c>
      <c r="I563" s="111">
        <f t="shared" si="2"/>
        <v>0.4710234279</v>
      </c>
      <c r="J563" s="112">
        <f t="shared" si="3"/>
        <v>0.384</v>
      </c>
      <c r="K563" s="113">
        <f t="shared" si="4"/>
        <v>0.4378337147</v>
      </c>
      <c r="L563" s="114">
        <f t="shared" si="5"/>
        <v>0.6165228113</v>
      </c>
      <c r="M563" s="115">
        <f t="shared" si="6"/>
        <v>0.6186117468</v>
      </c>
      <c r="N563" s="116">
        <f t="shared" si="7"/>
        <v>0.4378337147</v>
      </c>
      <c r="O563" s="117">
        <f t="shared" si="8"/>
        <v>0.4378337147</v>
      </c>
      <c r="P563" s="118">
        <f t="shared" si="9"/>
        <v>0.6912280638</v>
      </c>
      <c r="Q563" s="118">
        <f t="shared" si="10"/>
        <v>-0.2234515874</v>
      </c>
      <c r="R563" s="118">
        <f t="shared" si="11"/>
        <v>0.001519026359</v>
      </c>
      <c r="S563" s="119">
        <f t="shared" si="12"/>
        <v>0.4692955028</v>
      </c>
      <c r="T563" s="120">
        <f t="shared" si="13"/>
        <v>0.4710234279</v>
      </c>
      <c r="U563" s="121">
        <f t="shared" si="14"/>
        <v>-0.001727925116</v>
      </c>
      <c r="V563" s="122">
        <f t="shared" si="15"/>
        <v>-0.5774053705</v>
      </c>
    </row>
    <row r="564">
      <c r="A564" s="31">
        <v>529.0</v>
      </c>
      <c r="B564" s="32">
        <v>7733.0</v>
      </c>
      <c r="C564" s="33">
        <v>1172.0</v>
      </c>
      <c r="D564" s="55">
        <f t="shared" si="1"/>
        <v>850</v>
      </c>
      <c r="E564" s="35">
        <v>277.0</v>
      </c>
      <c r="F564" s="36">
        <v>169.0</v>
      </c>
      <c r="G564" s="37">
        <v>130.0</v>
      </c>
      <c r="H564" s="38">
        <v>274.0</v>
      </c>
      <c r="I564" s="111">
        <f t="shared" si="2"/>
        <v>0.502722323</v>
      </c>
      <c r="J564" s="112">
        <f t="shared" si="3"/>
        <v>0.4347826087</v>
      </c>
      <c r="K564" s="113">
        <f t="shared" si="4"/>
        <v>0.4788235294</v>
      </c>
      <c r="L564" s="114">
        <f t="shared" si="5"/>
        <v>0.5426497278</v>
      </c>
      <c r="M564" s="115">
        <f t="shared" si="6"/>
        <v>0.6482352941</v>
      </c>
      <c r="N564" s="116">
        <f t="shared" si="7"/>
        <v>0.4788235294</v>
      </c>
      <c r="O564" s="117">
        <f t="shared" si="8"/>
        <v>0.4788235294</v>
      </c>
      <c r="P564" s="118">
        <f t="shared" si="9"/>
        <v>0.7559405546</v>
      </c>
      <c r="Q564" s="118">
        <f t="shared" si="10"/>
        <v>-0.2530022502</v>
      </c>
      <c r="R564" s="118">
        <f t="shared" si="11"/>
        <v>0.001519026359</v>
      </c>
      <c r="S564" s="119">
        <f t="shared" si="12"/>
        <v>0.5044573307</v>
      </c>
      <c r="T564" s="120">
        <f t="shared" si="13"/>
        <v>0.502722323</v>
      </c>
      <c r="U564" s="121">
        <f t="shared" si="14"/>
        <v>0.001735007693</v>
      </c>
      <c r="V564" s="122">
        <f t="shared" si="15"/>
        <v>-0.5858956932</v>
      </c>
    </row>
    <row r="565">
      <c r="A565" s="31">
        <v>987.0</v>
      </c>
      <c r="B565" s="32">
        <v>4556.0</v>
      </c>
      <c r="C565" s="33">
        <v>1283.0</v>
      </c>
      <c r="D565" s="55">
        <f t="shared" si="1"/>
        <v>502</v>
      </c>
      <c r="E565" s="35">
        <v>59.0</v>
      </c>
      <c r="F565" s="36">
        <v>141.0</v>
      </c>
      <c r="G565" s="37">
        <v>48.0</v>
      </c>
      <c r="H565" s="38">
        <v>254.0</v>
      </c>
      <c r="I565" s="111">
        <f t="shared" si="2"/>
        <v>0.1884984026</v>
      </c>
      <c r="J565" s="112">
        <f t="shared" si="3"/>
        <v>0.253968254</v>
      </c>
      <c r="K565" s="113">
        <f t="shared" si="4"/>
        <v>0.2131474104</v>
      </c>
      <c r="L565" s="114">
        <f t="shared" si="5"/>
        <v>0.6038338658</v>
      </c>
      <c r="M565" s="115">
        <f t="shared" si="6"/>
        <v>0.6235059761</v>
      </c>
      <c r="N565" s="116">
        <f t="shared" si="7"/>
        <v>0.2131474104</v>
      </c>
      <c r="O565" s="117">
        <f t="shared" si="8"/>
        <v>0.2131474104</v>
      </c>
      <c r="P565" s="118">
        <f t="shared" si="9"/>
        <v>0.3365055426</v>
      </c>
      <c r="Q565" s="118">
        <f t="shared" si="10"/>
        <v>-0.1477854414</v>
      </c>
      <c r="R565" s="118">
        <f t="shared" si="11"/>
        <v>0.001519026359</v>
      </c>
      <c r="S565" s="119">
        <f t="shared" si="12"/>
        <v>0.1902391276</v>
      </c>
      <c r="T565" s="120">
        <f t="shared" si="13"/>
        <v>0.1884984026</v>
      </c>
      <c r="U565" s="121">
        <f t="shared" si="14"/>
        <v>0.001740725056</v>
      </c>
      <c r="V565" s="122">
        <f t="shared" si="15"/>
        <v>-0.5887592804</v>
      </c>
    </row>
    <row r="566">
      <c r="A566" s="31">
        <v>42.0</v>
      </c>
      <c r="B566" s="32">
        <v>1674.0</v>
      </c>
      <c r="C566" s="33">
        <v>1535.0</v>
      </c>
      <c r="D566" s="55">
        <f t="shared" si="1"/>
        <v>1281</v>
      </c>
      <c r="E566" s="35">
        <v>417.0</v>
      </c>
      <c r="F566" s="36">
        <v>159.0</v>
      </c>
      <c r="G566" s="37">
        <v>304.0</v>
      </c>
      <c r="H566" s="38">
        <v>401.0</v>
      </c>
      <c r="I566" s="111">
        <f t="shared" si="2"/>
        <v>0.5097799511</v>
      </c>
      <c r="J566" s="112">
        <f t="shared" si="3"/>
        <v>0.656587473</v>
      </c>
      <c r="K566" s="113">
        <f t="shared" si="4"/>
        <v>0.5628415301</v>
      </c>
      <c r="L566" s="114">
        <f t="shared" si="5"/>
        <v>0.5660146699</v>
      </c>
      <c r="M566" s="115">
        <f t="shared" si="6"/>
        <v>0.6385636222</v>
      </c>
      <c r="N566" s="116">
        <f t="shared" si="7"/>
        <v>0.5628415301</v>
      </c>
      <c r="O566" s="117">
        <f t="shared" si="8"/>
        <v>0.5628415301</v>
      </c>
      <c r="P566" s="118">
        <f t="shared" si="9"/>
        <v>0.888583606</v>
      </c>
      <c r="Q566" s="118">
        <f t="shared" si="10"/>
        <v>-0.3820716487</v>
      </c>
      <c r="R566" s="118">
        <f t="shared" si="11"/>
        <v>0.001519026359</v>
      </c>
      <c r="S566" s="119">
        <f t="shared" si="12"/>
        <v>0.5080309836</v>
      </c>
      <c r="T566" s="120">
        <f t="shared" si="13"/>
        <v>0.5097799511</v>
      </c>
      <c r="U566" s="121">
        <f t="shared" si="14"/>
        <v>-0.001748967493</v>
      </c>
      <c r="V566" s="122">
        <f t="shared" si="15"/>
        <v>-0.579241452</v>
      </c>
    </row>
    <row r="567">
      <c r="A567" s="31">
        <v>989.0</v>
      </c>
      <c r="B567" s="32">
        <v>5400.0</v>
      </c>
      <c r="C567" s="33">
        <v>1105.0</v>
      </c>
      <c r="D567" s="55">
        <f t="shared" si="1"/>
        <v>570</v>
      </c>
      <c r="E567" s="35">
        <v>119.0</v>
      </c>
      <c r="F567" s="36">
        <v>117.0</v>
      </c>
      <c r="G567" s="37">
        <v>97.0</v>
      </c>
      <c r="H567" s="38">
        <v>237.0</v>
      </c>
      <c r="I567" s="111">
        <f t="shared" si="2"/>
        <v>0.3342696629</v>
      </c>
      <c r="J567" s="112">
        <f t="shared" si="3"/>
        <v>0.453271028</v>
      </c>
      <c r="K567" s="113">
        <f t="shared" si="4"/>
        <v>0.3789473684</v>
      </c>
      <c r="L567" s="114">
        <f t="shared" si="5"/>
        <v>0.6011235955</v>
      </c>
      <c r="M567" s="115">
        <f t="shared" si="6"/>
        <v>0.6245614035</v>
      </c>
      <c r="N567" s="116">
        <f t="shared" si="7"/>
        <v>0.3789473684</v>
      </c>
      <c r="O567" s="117">
        <f t="shared" si="8"/>
        <v>0.3789473684</v>
      </c>
      <c r="P567" s="118">
        <f t="shared" si="9"/>
        <v>0.5982615019</v>
      </c>
      <c r="Q567" s="118">
        <f t="shared" si="10"/>
        <v>-0.2637607571</v>
      </c>
      <c r="R567" s="118">
        <f t="shared" si="11"/>
        <v>0.001519026359</v>
      </c>
      <c r="S567" s="119">
        <f t="shared" si="12"/>
        <v>0.3360197711</v>
      </c>
      <c r="T567" s="120">
        <f t="shared" si="13"/>
        <v>0.3342696629</v>
      </c>
      <c r="U567" s="121">
        <f t="shared" si="14"/>
        <v>0.001750108213</v>
      </c>
      <c r="V567" s="122">
        <f t="shared" si="15"/>
        <v>-0.585766239</v>
      </c>
    </row>
    <row r="568">
      <c r="A568" s="31">
        <v>577.0</v>
      </c>
      <c r="B568" s="32">
        <v>2729.0</v>
      </c>
      <c r="C568" s="33">
        <v>911.0</v>
      </c>
      <c r="D568" s="55">
        <f t="shared" si="1"/>
        <v>530</v>
      </c>
      <c r="E568" s="35">
        <v>89.0</v>
      </c>
      <c r="F568" s="36">
        <v>163.0</v>
      </c>
      <c r="G568" s="37">
        <v>52.0</v>
      </c>
      <c r="H568" s="38">
        <v>226.0</v>
      </c>
      <c r="I568" s="111">
        <f t="shared" si="2"/>
        <v>0.2825396825</v>
      </c>
      <c r="J568" s="112">
        <f t="shared" si="3"/>
        <v>0.2418604651</v>
      </c>
      <c r="K568" s="113">
        <f t="shared" si="4"/>
        <v>0.2660377358</v>
      </c>
      <c r="L568" s="114">
        <f t="shared" si="5"/>
        <v>0.6825396825</v>
      </c>
      <c r="M568" s="115">
        <f t="shared" si="6"/>
        <v>0.5943396226</v>
      </c>
      <c r="N568" s="116">
        <f t="shared" si="7"/>
        <v>0.2660377358</v>
      </c>
      <c r="O568" s="117">
        <f t="shared" si="8"/>
        <v>0.2660377358</v>
      </c>
      <c r="P568" s="118">
        <f t="shared" si="9"/>
        <v>0.4200059129</v>
      </c>
      <c r="Q568" s="118">
        <f t="shared" si="10"/>
        <v>-0.1407398564</v>
      </c>
      <c r="R568" s="118">
        <f t="shared" si="11"/>
        <v>0.001519026359</v>
      </c>
      <c r="S568" s="119">
        <f t="shared" si="12"/>
        <v>0.2807850828</v>
      </c>
      <c r="T568" s="120">
        <f t="shared" si="13"/>
        <v>0.2825396825</v>
      </c>
      <c r="U568" s="121">
        <f t="shared" si="14"/>
        <v>-0.001754599694</v>
      </c>
      <c r="V568" s="122">
        <f t="shared" si="15"/>
        <v>-0.5746505806</v>
      </c>
    </row>
    <row r="569">
      <c r="A569" s="31">
        <v>1126.0</v>
      </c>
      <c r="B569" s="32" t="s">
        <v>86</v>
      </c>
      <c r="C569" s="33">
        <v>1172.0</v>
      </c>
      <c r="D569" s="55">
        <f t="shared" si="1"/>
        <v>689</v>
      </c>
      <c r="E569" s="35">
        <v>86.0</v>
      </c>
      <c r="F569" s="36">
        <v>174.0</v>
      </c>
      <c r="G569" s="37">
        <v>66.0</v>
      </c>
      <c r="H569" s="38">
        <v>363.0</v>
      </c>
      <c r="I569" s="111">
        <f t="shared" si="2"/>
        <v>0.1915367483</v>
      </c>
      <c r="J569" s="112">
        <f t="shared" si="3"/>
        <v>0.275</v>
      </c>
      <c r="K569" s="113">
        <f t="shared" si="4"/>
        <v>0.2206095791</v>
      </c>
      <c r="L569" s="114">
        <f t="shared" si="5"/>
        <v>0.5345211581</v>
      </c>
      <c r="M569" s="115">
        <f t="shared" si="6"/>
        <v>0.6516690856</v>
      </c>
      <c r="N569" s="116">
        <f t="shared" si="7"/>
        <v>0.2206095791</v>
      </c>
      <c r="O569" s="117">
        <f t="shared" si="8"/>
        <v>0.2206095791</v>
      </c>
      <c r="P569" s="118">
        <f t="shared" si="9"/>
        <v>0.3482864089</v>
      </c>
      <c r="Q569" s="118">
        <f t="shared" si="10"/>
        <v>-0.1600239233</v>
      </c>
      <c r="R569" s="118">
        <f t="shared" si="11"/>
        <v>0.001519026359</v>
      </c>
      <c r="S569" s="119">
        <f t="shared" si="12"/>
        <v>0.189781512</v>
      </c>
      <c r="T569" s="120">
        <f t="shared" si="13"/>
        <v>0.1915367483</v>
      </c>
      <c r="U569" s="121">
        <f t="shared" si="14"/>
        <v>-0.001755236293</v>
      </c>
      <c r="V569" s="122">
        <f t="shared" si="15"/>
        <v>-0.5755224981</v>
      </c>
    </row>
    <row r="570">
      <c r="A570" s="31">
        <v>887.0</v>
      </c>
      <c r="B570" s="32">
        <v>7704.0</v>
      </c>
      <c r="C570" s="33">
        <v>642.0</v>
      </c>
      <c r="D570" s="55">
        <f t="shared" si="1"/>
        <v>454</v>
      </c>
      <c r="E570" s="35">
        <v>141.0</v>
      </c>
      <c r="F570" s="36">
        <v>104.0</v>
      </c>
      <c r="G570" s="37">
        <v>68.0</v>
      </c>
      <c r="H570" s="38">
        <v>141.0</v>
      </c>
      <c r="I570" s="111">
        <f t="shared" si="2"/>
        <v>0.5</v>
      </c>
      <c r="J570" s="112">
        <f t="shared" si="3"/>
        <v>0.3953488372</v>
      </c>
      <c r="K570" s="113">
        <f t="shared" si="4"/>
        <v>0.4603524229</v>
      </c>
      <c r="L570" s="114">
        <f t="shared" si="5"/>
        <v>0.609929078</v>
      </c>
      <c r="M570" s="115">
        <f t="shared" si="6"/>
        <v>0.6211453744</v>
      </c>
      <c r="N570" s="116">
        <f t="shared" si="7"/>
        <v>0.4603524229</v>
      </c>
      <c r="O570" s="117">
        <f t="shared" si="8"/>
        <v>0.4603524229</v>
      </c>
      <c r="P570" s="118">
        <f t="shared" si="9"/>
        <v>0.7267793759</v>
      </c>
      <c r="Q570" s="118">
        <f t="shared" si="10"/>
        <v>-0.2300555345</v>
      </c>
      <c r="R570" s="118">
        <f t="shared" si="11"/>
        <v>0.001519026359</v>
      </c>
      <c r="S570" s="119">
        <f t="shared" si="12"/>
        <v>0.4982428678</v>
      </c>
      <c r="T570" s="120">
        <f t="shared" si="13"/>
        <v>0.5</v>
      </c>
      <c r="U570" s="121">
        <f t="shared" si="14"/>
        <v>-0.001757132216</v>
      </c>
      <c r="V570" s="122">
        <f t="shared" si="15"/>
        <v>-0.5774606646</v>
      </c>
    </row>
    <row r="571">
      <c r="A571" s="31">
        <v>830.0</v>
      </c>
      <c r="B571" s="32">
        <v>5543.0</v>
      </c>
      <c r="C571" s="33">
        <v>668.0</v>
      </c>
      <c r="D571" s="55">
        <f t="shared" si="1"/>
        <v>279</v>
      </c>
      <c r="E571" s="35">
        <v>35.0</v>
      </c>
      <c r="F571" s="36">
        <v>71.0</v>
      </c>
      <c r="G571" s="37">
        <v>25.0</v>
      </c>
      <c r="H571" s="38">
        <v>148.0</v>
      </c>
      <c r="I571" s="111">
        <f t="shared" si="2"/>
        <v>0.1912568306</v>
      </c>
      <c r="J571" s="112">
        <f t="shared" si="3"/>
        <v>0.2604166667</v>
      </c>
      <c r="K571" s="113">
        <f t="shared" si="4"/>
        <v>0.2150537634</v>
      </c>
      <c r="L571" s="114">
        <f t="shared" si="5"/>
        <v>0.5245901639</v>
      </c>
      <c r="M571" s="115">
        <f t="shared" si="6"/>
        <v>0.6559139785</v>
      </c>
      <c r="N571" s="116">
        <f t="shared" si="7"/>
        <v>0.2150537634</v>
      </c>
      <c r="O571" s="117">
        <f t="shared" si="8"/>
        <v>0.2150537634</v>
      </c>
      <c r="P571" s="118">
        <f t="shared" si="9"/>
        <v>0.3395151892</v>
      </c>
      <c r="Q571" s="118">
        <f t="shared" si="10"/>
        <v>-0.1515378061</v>
      </c>
      <c r="R571" s="118">
        <f t="shared" si="11"/>
        <v>0.001519026359</v>
      </c>
      <c r="S571" s="119">
        <f t="shared" si="12"/>
        <v>0.1894964095</v>
      </c>
      <c r="T571" s="120">
        <f t="shared" si="13"/>
        <v>0.1912568306</v>
      </c>
      <c r="U571" s="121">
        <f t="shared" si="14"/>
        <v>-0.001760421115</v>
      </c>
      <c r="V571" s="122">
        <f t="shared" si="15"/>
        <v>-0.5751451584</v>
      </c>
    </row>
    <row r="572">
      <c r="A572" s="31">
        <v>703.0</v>
      </c>
      <c r="B572" s="32">
        <v>3824.0</v>
      </c>
      <c r="C572" s="33">
        <v>415.0</v>
      </c>
      <c r="D572" s="55">
        <f t="shared" si="1"/>
        <v>243</v>
      </c>
      <c r="E572" s="35">
        <v>67.0</v>
      </c>
      <c r="F572" s="36">
        <v>58.0</v>
      </c>
      <c r="G572" s="37">
        <v>29.0</v>
      </c>
      <c r="H572" s="38">
        <v>89.0</v>
      </c>
      <c r="I572" s="111">
        <f t="shared" si="2"/>
        <v>0.4294871795</v>
      </c>
      <c r="J572" s="112">
        <f t="shared" si="3"/>
        <v>0.3333333333</v>
      </c>
      <c r="K572" s="113">
        <f t="shared" si="4"/>
        <v>0.3950617284</v>
      </c>
      <c r="L572" s="114">
        <f t="shared" si="5"/>
        <v>0.5576923077</v>
      </c>
      <c r="M572" s="115">
        <f t="shared" si="6"/>
        <v>0.6419753086</v>
      </c>
      <c r="N572" s="116">
        <f t="shared" si="7"/>
        <v>0.3950617284</v>
      </c>
      <c r="O572" s="117">
        <f t="shared" si="8"/>
        <v>0.3950617284</v>
      </c>
      <c r="P572" s="118">
        <f t="shared" si="9"/>
        <v>0.6237019773</v>
      </c>
      <c r="Q572" s="118">
        <f t="shared" si="10"/>
        <v>-0.1939683918</v>
      </c>
      <c r="R572" s="118">
        <f t="shared" si="11"/>
        <v>0.001519026359</v>
      </c>
      <c r="S572" s="119">
        <f t="shared" si="12"/>
        <v>0.4312526118</v>
      </c>
      <c r="T572" s="120">
        <f t="shared" si="13"/>
        <v>0.4294871795</v>
      </c>
      <c r="U572" s="121">
        <f t="shared" si="14"/>
        <v>0.001765432322</v>
      </c>
      <c r="V572" s="122">
        <f t="shared" si="15"/>
        <v>-0.5872014725</v>
      </c>
    </row>
    <row r="573">
      <c r="A573" s="31">
        <v>899.0</v>
      </c>
      <c r="B573" s="32">
        <v>5512.0</v>
      </c>
      <c r="C573" s="33">
        <v>1378.0</v>
      </c>
      <c r="D573" s="55">
        <f t="shared" si="1"/>
        <v>834</v>
      </c>
      <c r="E573" s="35">
        <v>210.0</v>
      </c>
      <c r="F573" s="36">
        <v>227.0</v>
      </c>
      <c r="G573" s="37">
        <v>75.0</v>
      </c>
      <c r="H573" s="38">
        <v>322.0</v>
      </c>
      <c r="I573" s="111">
        <f t="shared" si="2"/>
        <v>0.3947368421</v>
      </c>
      <c r="J573" s="112">
        <f t="shared" si="3"/>
        <v>0.2483443709</v>
      </c>
      <c r="K573" s="113">
        <f t="shared" si="4"/>
        <v>0.3417266187</v>
      </c>
      <c r="L573" s="114">
        <f t="shared" si="5"/>
        <v>0.5676691729</v>
      </c>
      <c r="M573" s="115">
        <f t="shared" si="6"/>
        <v>0.6378896882</v>
      </c>
      <c r="N573" s="116">
        <f t="shared" si="7"/>
        <v>0.3417266187</v>
      </c>
      <c r="O573" s="117">
        <f t="shared" si="8"/>
        <v>0.3417266187</v>
      </c>
      <c r="P573" s="118">
        <f t="shared" si="9"/>
        <v>0.5394994059</v>
      </c>
      <c r="Q573" s="118">
        <f t="shared" si="10"/>
        <v>-0.1445128747</v>
      </c>
      <c r="R573" s="118">
        <f t="shared" si="11"/>
        <v>0.001519026359</v>
      </c>
      <c r="S573" s="119">
        <f t="shared" si="12"/>
        <v>0.3965055576</v>
      </c>
      <c r="T573" s="120">
        <f t="shared" si="13"/>
        <v>0.3947368421</v>
      </c>
      <c r="U573" s="121">
        <f t="shared" si="14"/>
        <v>0.001768715479</v>
      </c>
      <c r="V573" s="122">
        <f t="shared" si="15"/>
        <v>-0.5890272032</v>
      </c>
    </row>
    <row r="574">
      <c r="A574" s="31">
        <v>620.0</v>
      </c>
      <c r="B574" s="32">
        <v>4504.0</v>
      </c>
      <c r="C574" s="33">
        <v>2440.0</v>
      </c>
      <c r="D574" s="55">
        <f t="shared" si="1"/>
        <v>1355</v>
      </c>
      <c r="E574" s="35">
        <v>216.0</v>
      </c>
      <c r="F574" s="36">
        <v>425.0</v>
      </c>
      <c r="G574" s="37">
        <v>123.0</v>
      </c>
      <c r="H574" s="38">
        <v>591.0</v>
      </c>
      <c r="I574" s="111">
        <f t="shared" si="2"/>
        <v>0.2676579926</v>
      </c>
      <c r="J574" s="112">
        <f t="shared" si="3"/>
        <v>0.2244525547</v>
      </c>
      <c r="K574" s="113">
        <f t="shared" si="4"/>
        <v>0.2501845018</v>
      </c>
      <c r="L574" s="114">
        <f t="shared" si="5"/>
        <v>0.6790582404</v>
      </c>
      <c r="M574" s="115">
        <f t="shared" si="6"/>
        <v>0.5955719557</v>
      </c>
      <c r="N574" s="116">
        <f t="shared" si="7"/>
        <v>0.2501845018</v>
      </c>
      <c r="O574" s="117">
        <f t="shared" si="8"/>
        <v>0.2501845018</v>
      </c>
      <c r="P574" s="118">
        <f t="shared" si="9"/>
        <v>0.394977689</v>
      </c>
      <c r="Q574" s="118">
        <f t="shared" si="10"/>
        <v>-0.1306101033</v>
      </c>
      <c r="R574" s="118">
        <f t="shared" si="11"/>
        <v>0.001519026359</v>
      </c>
      <c r="S574" s="119">
        <f t="shared" si="12"/>
        <v>0.2658866121</v>
      </c>
      <c r="T574" s="120">
        <f t="shared" si="13"/>
        <v>0.2676579926</v>
      </c>
      <c r="U574" s="121">
        <f t="shared" si="14"/>
        <v>-0.001771380485</v>
      </c>
      <c r="V574" s="122">
        <f t="shared" si="15"/>
        <v>-0.5740131714</v>
      </c>
    </row>
    <row r="575">
      <c r="A575" s="31">
        <v>383.0</v>
      </c>
      <c r="B575" s="32">
        <v>3465.0</v>
      </c>
      <c r="C575" s="33">
        <v>1098.0</v>
      </c>
      <c r="D575" s="55">
        <f t="shared" si="1"/>
        <v>853</v>
      </c>
      <c r="E575" s="35">
        <v>243.0</v>
      </c>
      <c r="F575" s="36">
        <v>144.0</v>
      </c>
      <c r="G575" s="37">
        <v>180.0</v>
      </c>
      <c r="H575" s="38">
        <v>286.0</v>
      </c>
      <c r="I575" s="111">
        <f t="shared" si="2"/>
        <v>0.4593572779</v>
      </c>
      <c r="J575" s="112">
        <f t="shared" si="3"/>
        <v>0.5555555556</v>
      </c>
      <c r="K575" s="113">
        <f t="shared" si="4"/>
        <v>0.4958968347</v>
      </c>
      <c r="L575" s="114">
        <f t="shared" si="5"/>
        <v>0.6124763705</v>
      </c>
      <c r="M575" s="115">
        <f t="shared" si="6"/>
        <v>0.6201641266</v>
      </c>
      <c r="N575" s="116">
        <f t="shared" si="7"/>
        <v>0.4958968347</v>
      </c>
      <c r="O575" s="117">
        <f t="shared" si="8"/>
        <v>0.4958968347</v>
      </c>
      <c r="P575" s="118">
        <f t="shared" si="9"/>
        <v>0.7828949607</v>
      </c>
      <c r="Q575" s="118">
        <f t="shared" si="10"/>
        <v>-0.3232806531</v>
      </c>
      <c r="R575" s="118">
        <f t="shared" si="11"/>
        <v>0.001519026359</v>
      </c>
      <c r="S575" s="119">
        <f t="shared" si="12"/>
        <v>0.461133334</v>
      </c>
      <c r="T575" s="120">
        <f t="shared" si="13"/>
        <v>0.4593572779</v>
      </c>
      <c r="U575" s="121">
        <f t="shared" si="14"/>
        <v>0.001776056136</v>
      </c>
      <c r="V575" s="122">
        <f t="shared" si="15"/>
        <v>-0.5851020765</v>
      </c>
    </row>
    <row r="576">
      <c r="A576" s="31">
        <v>1165.0</v>
      </c>
      <c r="B576" s="32">
        <v>3576.0</v>
      </c>
      <c r="C576" s="33">
        <v>855.0</v>
      </c>
      <c r="D576" s="55">
        <f t="shared" si="1"/>
        <v>696</v>
      </c>
      <c r="E576" s="35">
        <v>280.0</v>
      </c>
      <c r="F576" s="36">
        <v>138.0</v>
      </c>
      <c r="G576" s="37">
        <v>113.0</v>
      </c>
      <c r="H576" s="38">
        <v>165.0</v>
      </c>
      <c r="I576" s="111">
        <f t="shared" si="2"/>
        <v>0.6292134831</v>
      </c>
      <c r="J576" s="112">
        <f t="shared" si="3"/>
        <v>0.4501992032</v>
      </c>
      <c r="K576" s="113">
        <f t="shared" si="4"/>
        <v>0.5646551724</v>
      </c>
      <c r="L576" s="114">
        <f t="shared" si="5"/>
        <v>0.5640449438</v>
      </c>
      <c r="M576" s="115">
        <f t="shared" si="6"/>
        <v>0.6393678161</v>
      </c>
      <c r="N576" s="116">
        <f t="shared" si="7"/>
        <v>0.5646551724</v>
      </c>
      <c r="O576" s="117">
        <f t="shared" si="8"/>
        <v>0.5646551724</v>
      </c>
      <c r="P576" s="118">
        <f t="shared" si="9"/>
        <v>0.8914468859</v>
      </c>
      <c r="Q576" s="118">
        <f t="shared" si="10"/>
        <v>-0.2619732463</v>
      </c>
      <c r="R576" s="118">
        <f t="shared" si="11"/>
        <v>0.001519026359</v>
      </c>
      <c r="S576" s="119">
        <f t="shared" si="12"/>
        <v>0.6309926659</v>
      </c>
      <c r="T576" s="120">
        <f t="shared" si="13"/>
        <v>0.6292134831</v>
      </c>
      <c r="U576" s="121">
        <f t="shared" si="14"/>
        <v>0.001779182777</v>
      </c>
      <c r="V576" s="122">
        <f t="shared" si="15"/>
        <v>-0.5858571656</v>
      </c>
    </row>
    <row r="577">
      <c r="A577" s="31">
        <v>753.0</v>
      </c>
      <c r="B577" s="32">
        <v>1682.0</v>
      </c>
      <c r="C577" s="33">
        <v>1581.0</v>
      </c>
      <c r="D577" s="55">
        <f t="shared" si="1"/>
        <v>977</v>
      </c>
      <c r="E577" s="35">
        <v>274.0</v>
      </c>
      <c r="F577" s="36">
        <v>251.0</v>
      </c>
      <c r="G577" s="37">
        <v>118.0</v>
      </c>
      <c r="H577" s="38">
        <v>334.0</v>
      </c>
      <c r="I577" s="111">
        <f t="shared" si="2"/>
        <v>0.4506578947</v>
      </c>
      <c r="J577" s="112">
        <f t="shared" si="3"/>
        <v>0.3197831978</v>
      </c>
      <c r="K577" s="113">
        <f t="shared" si="4"/>
        <v>0.4012282497</v>
      </c>
      <c r="L577" s="114">
        <f t="shared" si="5"/>
        <v>0.6069078947</v>
      </c>
      <c r="M577" s="115">
        <f t="shared" si="6"/>
        <v>0.6223132037</v>
      </c>
      <c r="N577" s="116">
        <f t="shared" si="7"/>
        <v>0.4012282497</v>
      </c>
      <c r="O577" s="117">
        <f t="shared" si="8"/>
        <v>0.4012282497</v>
      </c>
      <c r="P577" s="118">
        <f t="shared" si="9"/>
        <v>0.6334373459</v>
      </c>
      <c r="Q577" s="118">
        <f t="shared" si="10"/>
        <v>-0.1860834979</v>
      </c>
      <c r="R577" s="118">
        <f t="shared" si="11"/>
        <v>0.001519026359</v>
      </c>
      <c r="S577" s="119">
        <f t="shared" si="12"/>
        <v>0.4488728744</v>
      </c>
      <c r="T577" s="120">
        <f t="shared" si="13"/>
        <v>0.4506578947</v>
      </c>
      <c r="U577" s="121">
        <f t="shared" si="14"/>
        <v>-0.001785020318</v>
      </c>
      <c r="V577" s="122">
        <f t="shared" si="15"/>
        <v>-0.5763232052</v>
      </c>
    </row>
    <row r="578">
      <c r="A578" s="31">
        <v>150.0</v>
      </c>
      <c r="B578" s="32">
        <v>3732.0</v>
      </c>
      <c r="C578" s="33">
        <v>876.0</v>
      </c>
      <c r="D578" s="55">
        <f t="shared" si="1"/>
        <v>496</v>
      </c>
      <c r="E578" s="35">
        <v>126.0</v>
      </c>
      <c r="F578" s="36">
        <v>119.0</v>
      </c>
      <c r="G578" s="37">
        <v>57.0</v>
      </c>
      <c r="H578" s="38">
        <v>194.0</v>
      </c>
      <c r="I578" s="111">
        <f t="shared" si="2"/>
        <v>0.39375</v>
      </c>
      <c r="J578" s="112">
        <f t="shared" si="3"/>
        <v>0.3238636364</v>
      </c>
      <c r="K578" s="113">
        <f t="shared" si="4"/>
        <v>0.3689516129</v>
      </c>
      <c r="L578" s="114">
        <f t="shared" si="5"/>
        <v>0.55</v>
      </c>
      <c r="M578" s="115">
        <f t="shared" si="6"/>
        <v>0.6451612903</v>
      </c>
      <c r="N578" s="116">
        <f t="shared" si="7"/>
        <v>0.3689516129</v>
      </c>
      <c r="O578" s="117">
        <f t="shared" si="8"/>
        <v>0.3689516129</v>
      </c>
      <c r="P578" s="118">
        <f t="shared" si="9"/>
        <v>0.5824807466</v>
      </c>
      <c r="Q578" s="118">
        <f t="shared" si="10"/>
        <v>-0.1884579262</v>
      </c>
      <c r="R578" s="118">
        <f t="shared" si="11"/>
        <v>0.001519026359</v>
      </c>
      <c r="S578" s="119">
        <f t="shared" si="12"/>
        <v>0.3955418468</v>
      </c>
      <c r="T578" s="120">
        <f t="shared" si="13"/>
        <v>0.39375</v>
      </c>
      <c r="U578" s="121">
        <f t="shared" si="14"/>
        <v>0.001791846755</v>
      </c>
      <c r="V578" s="122">
        <f t="shared" si="15"/>
        <v>-0.5874378953</v>
      </c>
    </row>
    <row r="579">
      <c r="A579" s="31">
        <v>990.0</v>
      </c>
      <c r="B579" s="32">
        <v>6739.0</v>
      </c>
      <c r="C579" s="33">
        <v>1380.0</v>
      </c>
      <c r="D579" s="55">
        <f t="shared" si="1"/>
        <v>758</v>
      </c>
      <c r="E579" s="35">
        <v>153.0</v>
      </c>
      <c r="F579" s="36">
        <v>183.0</v>
      </c>
      <c r="G579" s="37">
        <v>110.0</v>
      </c>
      <c r="H579" s="38">
        <v>312.0</v>
      </c>
      <c r="I579" s="111">
        <f t="shared" si="2"/>
        <v>0.3290322581</v>
      </c>
      <c r="J579" s="112">
        <f t="shared" si="3"/>
        <v>0.3754266212</v>
      </c>
      <c r="K579" s="113">
        <f t="shared" si="4"/>
        <v>0.3469656992</v>
      </c>
      <c r="L579" s="114">
        <f t="shared" si="5"/>
        <v>0.6301075269</v>
      </c>
      <c r="M579" s="115">
        <f t="shared" si="6"/>
        <v>0.6134564644</v>
      </c>
      <c r="N579" s="116">
        <f t="shared" si="7"/>
        <v>0.3469656992</v>
      </c>
      <c r="O579" s="117">
        <f t="shared" si="8"/>
        <v>0.3469656992</v>
      </c>
      <c r="P579" s="118">
        <f t="shared" si="9"/>
        <v>0.5477705814</v>
      </c>
      <c r="Q579" s="118">
        <f t="shared" si="10"/>
        <v>-0.2184626939</v>
      </c>
      <c r="R579" s="118">
        <f t="shared" si="11"/>
        <v>0.001519026359</v>
      </c>
      <c r="S579" s="119">
        <f t="shared" si="12"/>
        <v>0.3308269139</v>
      </c>
      <c r="T579" s="120">
        <f t="shared" si="13"/>
        <v>0.3290322581</v>
      </c>
      <c r="U579" s="121">
        <f t="shared" si="14"/>
        <v>0.001794655806</v>
      </c>
      <c r="V579" s="122">
        <f t="shared" si="15"/>
        <v>-0.586685486</v>
      </c>
    </row>
    <row r="580">
      <c r="A580" s="31">
        <v>1.0</v>
      </c>
      <c r="B580" s="32">
        <v>6729.0</v>
      </c>
      <c r="C580" s="33">
        <v>698.0</v>
      </c>
      <c r="D580" s="55">
        <f t="shared" si="1"/>
        <v>475</v>
      </c>
      <c r="E580" s="35">
        <v>146.0</v>
      </c>
      <c r="F580" s="36">
        <v>79.0</v>
      </c>
      <c r="G580" s="37">
        <v>70.0</v>
      </c>
      <c r="H580" s="38">
        <v>180.0</v>
      </c>
      <c r="I580" s="111">
        <f t="shared" si="2"/>
        <v>0.4478527607</v>
      </c>
      <c r="J580" s="112">
        <f t="shared" si="3"/>
        <v>0.4697986577</v>
      </c>
      <c r="K580" s="113">
        <f t="shared" si="4"/>
        <v>0.4547368421</v>
      </c>
      <c r="L580" s="114">
        <f t="shared" si="5"/>
        <v>0.4570552147</v>
      </c>
      <c r="M580" s="115">
        <f t="shared" si="6"/>
        <v>0.6863157895</v>
      </c>
      <c r="N580" s="116">
        <f t="shared" si="7"/>
        <v>0.4547368421</v>
      </c>
      <c r="O580" s="117">
        <f t="shared" si="8"/>
        <v>0.4547368421</v>
      </c>
      <c r="P580" s="118">
        <f t="shared" si="9"/>
        <v>0.7179138023</v>
      </c>
      <c r="Q580" s="118">
        <f t="shared" si="10"/>
        <v>-0.2733782704</v>
      </c>
      <c r="R580" s="118">
        <f t="shared" si="11"/>
        <v>0.001519026359</v>
      </c>
      <c r="S580" s="119">
        <f t="shared" si="12"/>
        <v>0.4460545583</v>
      </c>
      <c r="T580" s="120">
        <f t="shared" si="13"/>
        <v>0.4478527607</v>
      </c>
      <c r="U580" s="121">
        <f t="shared" si="14"/>
        <v>-0.001798202473</v>
      </c>
      <c r="V580" s="122">
        <f t="shared" si="15"/>
        <v>-0.5780775731</v>
      </c>
    </row>
    <row r="581">
      <c r="A581" s="31">
        <v>1019.0</v>
      </c>
      <c r="B581" s="32">
        <v>3734.0</v>
      </c>
      <c r="C581" s="33">
        <v>1680.0</v>
      </c>
      <c r="D581" s="55">
        <f t="shared" si="1"/>
        <v>1186</v>
      </c>
      <c r="E581" s="35">
        <v>424.0</v>
      </c>
      <c r="F581" s="36">
        <v>234.0</v>
      </c>
      <c r="G581" s="37">
        <v>189.0</v>
      </c>
      <c r="H581" s="38">
        <v>339.0</v>
      </c>
      <c r="I581" s="111">
        <f t="shared" si="2"/>
        <v>0.5557011796</v>
      </c>
      <c r="J581" s="112">
        <f t="shared" si="3"/>
        <v>0.4468085106</v>
      </c>
      <c r="K581" s="113">
        <f t="shared" si="4"/>
        <v>0.5168634064</v>
      </c>
      <c r="L581" s="114">
        <f t="shared" si="5"/>
        <v>0.5543905636</v>
      </c>
      <c r="M581" s="115">
        <f t="shared" si="6"/>
        <v>0.6433389545</v>
      </c>
      <c r="N581" s="116">
        <f t="shared" si="7"/>
        <v>0.5168634064</v>
      </c>
      <c r="O581" s="117">
        <f t="shared" si="8"/>
        <v>0.5168634064</v>
      </c>
      <c r="P581" s="118">
        <f t="shared" si="9"/>
        <v>0.8159958442</v>
      </c>
      <c r="Q581" s="118">
        <f t="shared" si="10"/>
        <v>-0.2600001848</v>
      </c>
      <c r="R581" s="118">
        <f t="shared" si="11"/>
        <v>0.001519026359</v>
      </c>
      <c r="S581" s="119">
        <f t="shared" si="12"/>
        <v>0.5575146857</v>
      </c>
      <c r="T581" s="120">
        <f t="shared" si="13"/>
        <v>0.5557011796</v>
      </c>
      <c r="U581" s="121">
        <f t="shared" si="14"/>
        <v>0.00181350618</v>
      </c>
      <c r="V581" s="122">
        <f t="shared" si="15"/>
        <v>-0.585963975</v>
      </c>
    </row>
    <row r="582">
      <c r="A582" s="31">
        <v>391.0</v>
      </c>
      <c r="B582" s="32">
        <v>2500.0</v>
      </c>
      <c r="C582" s="33">
        <v>1467.0</v>
      </c>
      <c r="D582" s="55">
        <f t="shared" si="1"/>
        <v>1215</v>
      </c>
      <c r="E582" s="35">
        <v>337.0</v>
      </c>
      <c r="F582" s="36">
        <v>164.0</v>
      </c>
      <c r="G582" s="37">
        <v>276.0</v>
      </c>
      <c r="H582" s="38">
        <v>438.0</v>
      </c>
      <c r="I582" s="111">
        <f t="shared" si="2"/>
        <v>0.4348387097</v>
      </c>
      <c r="J582" s="112">
        <f t="shared" si="3"/>
        <v>0.6272727273</v>
      </c>
      <c r="K582" s="113">
        <f t="shared" si="4"/>
        <v>0.504526749</v>
      </c>
      <c r="L582" s="114">
        <f t="shared" si="5"/>
        <v>0.5677419355</v>
      </c>
      <c r="M582" s="115">
        <f t="shared" si="6"/>
        <v>0.6378600823</v>
      </c>
      <c r="N582" s="116">
        <f t="shared" si="7"/>
        <v>0.504526749</v>
      </c>
      <c r="O582" s="117">
        <f t="shared" si="8"/>
        <v>0.504526749</v>
      </c>
      <c r="P582" s="118">
        <f t="shared" si="9"/>
        <v>0.7965194002</v>
      </c>
      <c r="Q582" s="118">
        <f t="shared" si="10"/>
        <v>-0.3650132465</v>
      </c>
      <c r="R582" s="118">
        <f t="shared" si="11"/>
        <v>0.001519026359</v>
      </c>
      <c r="S582" s="119">
        <f t="shared" si="12"/>
        <v>0.4330251801</v>
      </c>
      <c r="T582" s="120">
        <f t="shared" si="13"/>
        <v>0.4348387097</v>
      </c>
      <c r="U582" s="121">
        <f t="shared" si="14"/>
        <v>-0.001813529612</v>
      </c>
      <c r="V582" s="122">
        <f t="shared" si="15"/>
        <v>-0.5790140413</v>
      </c>
    </row>
    <row r="583">
      <c r="A583" s="31">
        <v>323.0</v>
      </c>
      <c r="B583" s="32" t="s">
        <v>202</v>
      </c>
      <c r="C583" s="33">
        <v>322.0</v>
      </c>
      <c r="D583" s="55">
        <f t="shared" si="1"/>
        <v>187</v>
      </c>
      <c r="E583" s="35">
        <v>50.0</v>
      </c>
      <c r="F583" s="36">
        <v>35.0</v>
      </c>
      <c r="G583" s="37">
        <v>27.0</v>
      </c>
      <c r="H583" s="38">
        <v>75.0</v>
      </c>
      <c r="I583" s="111">
        <f t="shared" si="2"/>
        <v>0.4</v>
      </c>
      <c r="J583" s="112">
        <f t="shared" si="3"/>
        <v>0.435483871</v>
      </c>
      <c r="K583" s="113">
        <f t="shared" si="4"/>
        <v>0.4117647059</v>
      </c>
      <c r="L583" s="114">
        <f t="shared" si="5"/>
        <v>0.496</v>
      </c>
      <c r="M583" s="115">
        <f t="shared" si="6"/>
        <v>0.6684491979</v>
      </c>
      <c r="N583" s="116">
        <f t="shared" si="7"/>
        <v>0.4117647059</v>
      </c>
      <c r="O583" s="117">
        <f t="shared" si="8"/>
        <v>0.4117647059</v>
      </c>
      <c r="P583" s="118">
        <f t="shared" si="9"/>
        <v>0.65007173</v>
      </c>
      <c r="Q583" s="118">
        <f t="shared" si="10"/>
        <v>-0.2534103184</v>
      </c>
      <c r="R583" s="118">
        <f t="shared" si="11"/>
        <v>0.001519026359</v>
      </c>
      <c r="S583" s="119">
        <f t="shared" si="12"/>
        <v>0.398180438</v>
      </c>
      <c r="T583" s="120">
        <f t="shared" si="13"/>
        <v>0.4</v>
      </c>
      <c r="U583" s="121">
        <f t="shared" si="14"/>
        <v>-0.001819562004</v>
      </c>
      <c r="V583" s="122">
        <f t="shared" si="15"/>
        <v>-0.577726922</v>
      </c>
    </row>
    <row r="584">
      <c r="A584" s="31">
        <v>994.0</v>
      </c>
      <c r="B584" s="32">
        <v>7358.0</v>
      </c>
      <c r="C584" s="33">
        <v>515.0</v>
      </c>
      <c r="D584" s="55">
        <f t="shared" si="1"/>
        <v>292</v>
      </c>
      <c r="E584" s="35">
        <v>96.0</v>
      </c>
      <c r="F584" s="36">
        <v>46.0</v>
      </c>
      <c r="G584" s="37">
        <v>47.0</v>
      </c>
      <c r="H584" s="38">
        <v>103.0</v>
      </c>
      <c r="I584" s="111">
        <f t="shared" si="2"/>
        <v>0.4824120603</v>
      </c>
      <c r="J584" s="112">
        <f t="shared" si="3"/>
        <v>0.5053763441</v>
      </c>
      <c r="K584" s="113">
        <f t="shared" si="4"/>
        <v>0.4897260274</v>
      </c>
      <c r="L584" s="114">
        <f t="shared" si="5"/>
        <v>0.4673366834</v>
      </c>
      <c r="M584" s="115">
        <f t="shared" si="6"/>
        <v>0.6815068493</v>
      </c>
      <c r="N584" s="116">
        <f t="shared" si="7"/>
        <v>0.4897260274</v>
      </c>
      <c r="O584" s="117">
        <f t="shared" si="8"/>
        <v>0.4897260274</v>
      </c>
      <c r="P584" s="118">
        <f t="shared" si="9"/>
        <v>0.7731528257</v>
      </c>
      <c r="Q584" s="118">
        <f t="shared" si="10"/>
        <v>-0.2940811102</v>
      </c>
      <c r="R584" s="118">
        <f t="shared" si="11"/>
        <v>0.001519026359</v>
      </c>
      <c r="S584" s="119">
        <f t="shared" si="12"/>
        <v>0.4805907418</v>
      </c>
      <c r="T584" s="120">
        <f t="shared" si="13"/>
        <v>0.4824120603</v>
      </c>
      <c r="U584" s="121">
        <f t="shared" si="14"/>
        <v>-0.001821318491</v>
      </c>
      <c r="V584" s="122">
        <f t="shared" si="15"/>
        <v>-0.57830129</v>
      </c>
    </row>
    <row r="585">
      <c r="A585" s="31">
        <v>352.0</v>
      </c>
      <c r="B585" s="32">
        <v>3708.0</v>
      </c>
      <c r="C585" s="33">
        <v>1226.0</v>
      </c>
      <c r="D585" s="55">
        <f t="shared" si="1"/>
        <v>894</v>
      </c>
      <c r="E585" s="35">
        <v>342.0</v>
      </c>
      <c r="F585" s="36">
        <v>131.0</v>
      </c>
      <c r="G585" s="37">
        <v>150.0</v>
      </c>
      <c r="H585" s="38">
        <v>271.0</v>
      </c>
      <c r="I585" s="111">
        <f t="shared" si="2"/>
        <v>0.5579119086</v>
      </c>
      <c r="J585" s="112">
        <f t="shared" si="3"/>
        <v>0.5338078292</v>
      </c>
      <c r="K585" s="113">
        <f t="shared" si="4"/>
        <v>0.5503355705</v>
      </c>
      <c r="L585" s="114">
        <f t="shared" si="5"/>
        <v>0.4584013051</v>
      </c>
      <c r="M585" s="115">
        <f t="shared" si="6"/>
        <v>0.6856823266</v>
      </c>
      <c r="N585" s="116">
        <f t="shared" si="7"/>
        <v>0.5503355705</v>
      </c>
      <c r="O585" s="117">
        <f t="shared" si="8"/>
        <v>0.5503355705</v>
      </c>
      <c r="P585" s="118">
        <f t="shared" si="9"/>
        <v>0.8688398769</v>
      </c>
      <c r="Q585" s="118">
        <f t="shared" si="10"/>
        <v>-0.3106255385</v>
      </c>
      <c r="R585" s="118">
        <f t="shared" si="11"/>
        <v>0.001519026359</v>
      </c>
      <c r="S585" s="119">
        <f t="shared" si="12"/>
        <v>0.5597333647</v>
      </c>
      <c r="T585" s="120">
        <f t="shared" si="13"/>
        <v>0.5579119086</v>
      </c>
      <c r="U585" s="121">
        <f t="shared" si="14"/>
        <v>0.001821456103</v>
      </c>
      <c r="V585" s="122">
        <f t="shared" si="15"/>
        <v>-0.5853173699</v>
      </c>
    </row>
    <row r="586">
      <c r="A586" s="31">
        <v>909.0</v>
      </c>
      <c r="B586" s="32">
        <v>5396.0</v>
      </c>
      <c r="C586" s="33">
        <v>1496.0</v>
      </c>
      <c r="D586" s="55">
        <f t="shared" si="1"/>
        <v>1053</v>
      </c>
      <c r="E586" s="35">
        <v>243.0</v>
      </c>
      <c r="F586" s="36">
        <v>206.0</v>
      </c>
      <c r="G586" s="37">
        <v>191.0</v>
      </c>
      <c r="H586" s="38">
        <v>413.0</v>
      </c>
      <c r="I586" s="111">
        <f t="shared" si="2"/>
        <v>0.3704268293</v>
      </c>
      <c r="J586" s="112">
        <f t="shared" si="3"/>
        <v>0.4811083123</v>
      </c>
      <c r="K586" s="113">
        <f t="shared" si="4"/>
        <v>0.4121557455</v>
      </c>
      <c r="L586" s="114">
        <f t="shared" si="5"/>
        <v>0.6051829268</v>
      </c>
      <c r="M586" s="115">
        <f t="shared" si="6"/>
        <v>0.6229819563</v>
      </c>
      <c r="N586" s="116">
        <f t="shared" si="7"/>
        <v>0.4121557455</v>
      </c>
      <c r="O586" s="117">
        <f t="shared" si="8"/>
        <v>0.4121557455</v>
      </c>
      <c r="P586" s="118">
        <f t="shared" si="9"/>
        <v>0.6506890821</v>
      </c>
      <c r="Q586" s="118">
        <f t="shared" si="10"/>
        <v>-0.2799594169</v>
      </c>
      <c r="R586" s="118">
        <f t="shared" si="11"/>
        <v>0.001519026359</v>
      </c>
      <c r="S586" s="119">
        <f t="shared" si="12"/>
        <v>0.3722486915</v>
      </c>
      <c r="T586" s="120">
        <f t="shared" si="13"/>
        <v>0.3704268293</v>
      </c>
      <c r="U586" s="121">
        <f t="shared" si="14"/>
        <v>0.001821862233</v>
      </c>
      <c r="V586" s="122">
        <f t="shared" si="15"/>
        <v>-0.5856919782</v>
      </c>
    </row>
    <row r="587">
      <c r="A587" s="31">
        <v>926.0</v>
      </c>
      <c r="B587" s="32">
        <v>4500.0</v>
      </c>
      <c r="C587" s="33">
        <v>967.0</v>
      </c>
      <c r="D587" s="55">
        <f t="shared" si="1"/>
        <v>609</v>
      </c>
      <c r="E587" s="35">
        <v>116.0</v>
      </c>
      <c r="F587" s="36">
        <v>178.0</v>
      </c>
      <c r="G587" s="37">
        <v>72.0</v>
      </c>
      <c r="H587" s="38">
        <v>243.0</v>
      </c>
      <c r="I587" s="111">
        <f t="shared" si="2"/>
        <v>0.3231197772</v>
      </c>
      <c r="J587" s="112">
        <f t="shared" si="3"/>
        <v>0.288</v>
      </c>
      <c r="K587" s="113">
        <f t="shared" si="4"/>
        <v>0.3087027915</v>
      </c>
      <c r="L587" s="114">
        <f t="shared" si="5"/>
        <v>0.6963788301</v>
      </c>
      <c r="M587" s="115">
        <f t="shared" si="6"/>
        <v>0.5894909688</v>
      </c>
      <c r="N587" s="116">
        <f t="shared" si="7"/>
        <v>0.3087027915</v>
      </c>
      <c r="O587" s="117">
        <f t="shared" si="8"/>
        <v>0.3087027915</v>
      </c>
      <c r="P587" s="118">
        <f t="shared" si="9"/>
        <v>0.487363183</v>
      </c>
      <c r="Q587" s="118">
        <f t="shared" si="10"/>
        <v>-0.1675886905</v>
      </c>
      <c r="R587" s="118">
        <f t="shared" si="11"/>
        <v>0.001519026359</v>
      </c>
      <c r="S587" s="119">
        <f t="shared" si="12"/>
        <v>0.3212935188</v>
      </c>
      <c r="T587" s="120">
        <f t="shared" si="13"/>
        <v>0.3231197772</v>
      </c>
      <c r="U587" s="121">
        <f t="shared" si="14"/>
        <v>-0.001826258355</v>
      </c>
      <c r="V587" s="122">
        <f t="shared" si="15"/>
        <v>-0.5755640007</v>
      </c>
    </row>
    <row r="588">
      <c r="A588" s="31">
        <v>576.0</v>
      </c>
      <c r="B588" s="32" t="s">
        <v>367</v>
      </c>
      <c r="C588" s="33">
        <v>878.0</v>
      </c>
      <c r="D588" s="55">
        <f t="shared" si="1"/>
        <v>669</v>
      </c>
      <c r="E588" s="35">
        <v>123.0</v>
      </c>
      <c r="F588" s="36">
        <v>127.0</v>
      </c>
      <c r="G588" s="37">
        <v>114.0</v>
      </c>
      <c r="H588" s="38">
        <v>305.0</v>
      </c>
      <c r="I588" s="111">
        <f t="shared" si="2"/>
        <v>0.2873831776</v>
      </c>
      <c r="J588" s="112">
        <f t="shared" si="3"/>
        <v>0.4730290456</v>
      </c>
      <c r="K588" s="113">
        <f t="shared" si="4"/>
        <v>0.3542600897</v>
      </c>
      <c r="L588" s="114">
        <f t="shared" si="5"/>
        <v>0.5630841121</v>
      </c>
      <c r="M588" s="115">
        <f t="shared" si="6"/>
        <v>0.6397608371</v>
      </c>
      <c r="N588" s="116">
        <f t="shared" si="7"/>
        <v>0.3542600897</v>
      </c>
      <c r="O588" s="117">
        <f t="shared" si="8"/>
        <v>0.3542600897</v>
      </c>
      <c r="P588" s="118">
        <f t="shared" si="9"/>
        <v>0.5592865685</v>
      </c>
      <c r="Q588" s="118">
        <f t="shared" si="10"/>
        <v>-0.2752580498</v>
      </c>
      <c r="R588" s="118">
        <f t="shared" si="11"/>
        <v>0.001519026359</v>
      </c>
      <c r="S588" s="119">
        <f t="shared" si="12"/>
        <v>0.285547545</v>
      </c>
      <c r="T588" s="120">
        <f t="shared" si="13"/>
        <v>0.2873831776</v>
      </c>
      <c r="U588" s="121">
        <f t="shared" si="14"/>
        <v>-0.001835632557</v>
      </c>
      <c r="V588" s="122">
        <f t="shared" si="15"/>
        <v>-0.5780245839</v>
      </c>
    </row>
    <row r="589">
      <c r="A589" s="31">
        <v>192.0</v>
      </c>
      <c r="B589" s="32">
        <v>7334.0</v>
      </c>
      <c r="C589" s="33">
        <v>564.0</v>
      </c>
      <c r="D589" s="55">
        <f t="shared" si="1"/>
        <v>316</v>
      </c>
      <c r="E589" s="35">
        <v>45.0</v>
      </c>
      <c r="F589" s="36">
        <v>82.0</v>
      </c>
      <c r="G589" s="37">
        <v>37.0</v>
      </c>
      <c r="H589" s="38">
        <v>152.0</v>
      </c>
      <c r="I589" s="111">
        <f t="shared" si="2"/>
        <v>0.2284263959</v>
      </c>
      <c r="J589" s="112">
        <f t="shared" si="3"/>
        <v>0.3109243697</v>
      </c>
      <c r="K589" s="113">
        <f t="shared" si="4"/>
        <v>0.2594936709</v>
      </c>
      <c r="L589" s="114">
        <f t="shared" si="5"/>
        <v>0.6040609137</v>
      </c>
      <c r="M589" s="115">
        <f t="shared" si="6"/>
        <v>0.6234177215</v>
      </c>
      <c r="N589" s="116">
        <f t="shared" si="7"/>
        <v>0.2594936709</v>
      </c>
      <c r="O589" s="117">
        <f t="shared" si="8"/>
        <v>0.2594936709</v>
      </c>
      <c r="P589" s="118">
        <f t="shared" si="9"/>
        <v>0.4096744989</v>
      </c>
      <c r="Q589" s="118">
        <f t="shared" si="10"/>
        <v>-0.1809284999</v>
      </c>
      <c r="R589" s="118">
        <f t="shared" si="11"/>
        <v>0.001519026359</v>
      </c>
      <c r="S589" s="119">
        <f t="shared" si="12"/>
        <v>0.2302650253</v>
      </c>
      <c r="T589" s="120">
        <f t="shared" si="13"/>
        <v>0.2284263959</v>
      </c>
      <c r="U589" s="121">
        <f t="shared" si="14"/>
        <v>0.001838629399</v>
      </c>
      <c r="V589" s="122">
        <f t="shared" si="15"/>
        <v>-0.5878186052</v>
      </c>
    </row>
    <row r="590">
      <c r="A590" s="31">
        <v>1007.0</v>
      </c>
      <c r="B590" s="32">
        <v>1631.0</v>
      </c>
      <c r="C590" s="33">
        <v>1612.0</v>
      </c>
      <c r="D590" s="55">
        <f t="shared" si="1"/>
        <v>1009</v>
      </c>
      <c r="E590" s="35">
        <v>232.0</v>
      </c>
      <c r="F590" s="36">
        <v>236.0</v>
      </c>
      <c r="G590" s="37">
        <v>167.0</v>
      </c>
      <c r="H590" s="38">
        <v>374.0</v>
      </c>
      <c r="I590" s="111">
        <f t="shared" si="2"/>
        <v>0.3828382838</v>
      </c>
      <c r="J590" s="112">
        <f t="shared" si="3"/>
        <v>0.4143920596</v>
      </c>
      <c r="K590" s="113">
        <f t="shared" si="4"/>
        <v>0.3954410307</v>
      </c>
      <c r="L590" s="114">
        <f t="shared" si="5"/>
        <v>0.6650165017</v>
      </c>
      <c r="M590" s="115">
        <f t="shared" si="6"/>
        <v>0.6005946482</v>
      </c>
      <c r="N590" s="116">
        <f t="shared" si="7"/>
        <v>0.3954410307</v>
      </c>
      <c r="O590" s="117">
        <f t="shared" si="8"/>
        <v>0.3954410307</v>
      </c>
      <c r="P590" s="118">
        <f t="shared" si="9"/>
        <v>0.6243007992</v>
      </c>
      <c r="Q590" s="118">
        <f t="shared" si="10"/>
        <v>-0.2411368841</v>
      </c>
      <c r="R590" s="118">
        <f t="shared" si="11"/>
        <v>0.001519026359</v>
      </c>
      <c r="S590" s="119">
        <f t="shared" si="12"/>
        <v>0.3846829414</v>
      </c>
      <c r="T590" s="120">
        <f t="shared" si="13"/>
        <v>0.3828382838</v>
      </c>
      <c r="U590" s="121">
        <f t="shared" si="14"/>
        <v>0.001844657568</v>
      </c>
      <c r="V590" s="122">
        <f t="shared" si="15"/>
        <v>-0.5863566545</v>
      </c>
    </row>
    <row r="591">
      <c r="A591" s="31">
        <v>232.0</v>
      </c>
      <c r="B591" s="32">
        <v>1713.0</v>
      </c>
      <c r="C591" s="33">
        <v>1580.0</v>
      </c>
      <c r="D591" s="55">
        <f t="shared" si="1"/>
        <v>1224</v>
      </c>
      <c r="E591" s="35">
        <v>329.0</v>
      </c>
      <c r="F591" s="36">
        <v>249.0</v>
      </c>
      <c r="G591" s="37">
        <v>235.0</v>
      </c>
      <c r="H591" s="38">
        <v>411.0</v>
      </c>
      <c r="I591" s="111">
        <f t="shared" si="2"/>
        <v>0.4445945946</v>
      </c>
      <c r="J591" s="112">
        <f t="shared" si="3"/>
        <v>0.4855371901</v>
      </c>
      <c r="K591" s="113">
        <f t="shared" si="4"/>
        <v>0.4607843137</v>
      </c>
      <c r="L591" s="114">
        <f t="shared" si="5"/>
        <v>0.6540540541</v>
      </c>
      <c r="M591" s="115">
        <f t="shared" si="6"/>
        <v>0.6045751634</v>
      </c>
      <c r="N591" s="116">
        <f t="shared" si="7"/>
        <v>0.4607843137</v>
      </c>
      <c r="O591" s="117">
        <f t="shared" si="8"/>
        <v>0.4607843137</v>
      </c>
      <c r="P591" s="118">
        <f t="shared" si="9"/>
        <v>0.7274612217</v>
      </c>
      <c r="Q591" s="118">
        <f t="shared" si="10"/>
        <v>-0.2825366038</v>
      </c>
      <c r="R591" s="118">
        <f t="shared" si="11"/>
        <v>0.001519026359</v>
      </c>
      <c r="S591" s="119">
        <f t="shared" si="12"/>
        <v>0.4464436442</v>
      </c>
      <c r="T591" s="120">
        <f t="shared" si="13"/>
        <v>0.4445945946</v>
      </c>
      <c r="U591" s="121">
        <f t="shared" si="14"/>
        <v>0.001849049624</v>
      </c>
      <c r="V591" s="122">
        <f t="shared" si="15"/>
        <v>-0.5857134309</v>
      </c>
    </row>
    <row r="592">
      <c r="A592" s="31">
        <v>1028.0</v>
      </c>
      <c r="B592" s="32">
        <v>7692.0</v>
      </c>
      <c r="C592" s="33">
        <v>1496.0</v>
      </c>
      <c r="D592" s="55">
        <f t="shared" si="1"/>
        <v>1132</v>
      </c>
      <c r="E592" s="35">
        <v>392.0</v>
      </c>
      <c r="F592" s="36">
        <v>231.0</v>
      </c>
      <c r="G592" s="37">
        <v>173.0</v>
      </c>
      <c r="H592" s="38">
        <v>336.0</v>
      </c>
      <c r="I592" s="111">
        <f t="shared" si="2"/>
        <v>0.5384615385</v>
      </c>
      <c r="J592" s="112">
        <f t="shared" si="3"/>
        <v>0.4282178218</v>
      </c>
      <c r="K592" s="113">
        <f t="shared" si="4"/>
        <v>0.4991166078</v>
      </c>
      <c r="L592" s="114">
        <f t="shared" si="5"/>
        <v>0.5549450549</v>
      </c>
      <c r="M592" s="115">
        <f t="shared" si="6"/>
        <v>0.6431095406</v>
      </c>
      <c r="N592" s="116">
        <f t="shared" si="7"/>
        <v>0.4991166078</v>
      </c>
      <c r="O592" s="117">
        <f t="shared" si="8"/>
        <v>0.4991166078</v>
      </c>
      <c r="P592" s="118">
        <f t="shared" si="9"/>
        <v>0.7879781634</v>
      </c>
      <c r="Q592" s="118">
        <f t="shared" si="10"/>
        <v>-0.2491821667</v>
      </c>
      <c r="R592" s="118">
        <f t="shared" si="11"/>
        <v>0.001519026359</v>
      </c>
      <c r="S592" s="119">
        <f t="shared" si="12"/>
        <v>0.540315023</v>
      </c>
      <c r="T592" s="120">
        <f t="shared" si="13"/>
        <v>0.5384615385</v>
      </c>
      <c r="U592" s="121">
        <f t="shared" si="14"/>
        <v>0.001853484544</v>
      </c>
      <c r="V592" s="122">
        <f t="shared" si="15"/>
        <v>-0.586233544</v>
      </c>
    </row>
    <row r="593">
      <c r="A593" s="31">
        <v>121.0</v>
      </c>
      <c r="B593" s="32" t="s">
        <v>251</v>
      </c>
      <c r="C593" s="33">
        <v>914.0</v>
      </c>
      <c r="D593" s="55">
        <f t="shared" si="1"/>
        <v>557</v>
      </c>
      <c r="E593" s="35">
        <v>93.0</v>
      </c>
      <c r="F593" s="36">
        <v>147.0</v>
      </c>
      <c r="G593" s="37">
        <v>68.0</v>
      </c>
      <c r="H593" s="38">
        <v>249.0</v>
      </c>
      <c r="I593" s="111">
        <f t="shared" si="2"/>
        <v>0.2719298246</v>
      </c>
      <c r="J593" s="112">
        <f t="shared" si="3"/>
        <v>0.3162790698</v>
      </c>
      <c r="K593" s="113">
        <f t="shared" si="4"/>
        <v>0.289048474</v>
      </c>
      <c r="L593" s="114">
        <f t="shared" si="5"/>
        <v>0.6286549708</v>
      </c>
      <c r="M593" s="115">
        <f t="shared" si="6"/>
        <v>0.6140035907</v>
      </c>
      <c r="N593" s="116">
        <f t="shared" si="7"/>
        <v>0.289048474</v>
      </c>
      <c r="O593" s="117">
        <f t="shared" si="8"/>
        <v>0.289048474</v>
      </c>
      <c r="P593" s="118">
        <f t="shared" si="9"/>
        <v>0.4563340151</v>
      </c>
      <c r="Q593" s="118">
        <f t="shared" si="10"/>
        <v>-0.1840444276</v>
      </c>
      <c r="R593" s="118">
        <f t="shared" si="11"/>
        <v>0.001519026359</v>
      </c>
      <c r="S593" s="119">
        <f t="shared" si="12"/>
        <v>0.2738086139</v>
      </c>
      <c r="T593" s="120">
        <f t="shared" si="13"/>
        <v>0.2719298246</v>
      </c>
      <c r="U593" s="121">
        <f t="shared" si="14"/>
        <v>0.001878789332</v>
      </c>
      <c r="V593" s="122">
        <f t="shared" si="15"/>
        <v>-0.5878454653</v>
      </c>
    </row>
    <row r="594">
      <c r="A594" s="31">
        <v>105.0</v>
      </c>
      <c r="B594" s="32" t="s">
        <v>317</v>
      </c>
      <c r="C594" s="33">
        <v>617.0</v>
      </c>
      <c r="D594" s="55">
        <f t="shared" si="1"/>
        <v>349</v>
      </c>
      <c r="E594" s="35">
        <v>53.0</v>
      </c>
      <c r="F594" s="36">
        <v>79.0</v>
      </c>
      <c r="G594" s="37">
        <v>45.0</v>
      </c>
      <c r="H594" s="38">
        <v>172.0</v>
      </c>
      <c r="I594" s="111">
        <f t="shared" si="2"/>
        <v>0.2355555556</v>
      </c>
      <c r="J594" s="112">
        <f t="shared" si="3"/>
        <v>0.3629032258</v>
      </c>
      <c r="K594" s="113">
        <f t="shared" si="4"/>
        <v>0.2808022923</v>
      </c>
      <c r="L594" s="114">
        <f t="shared" si="5"/>
        <v>0.5511111111</v>
      </c>
      <c r="M594" s="115">
        <f t="shared" si="6"/>
        <v>0.6446991404</v>
      </c>
      <c r="N594" s="116">
        <f t="shared" si="7"/>
        <v>0.2808022923</v>
      </c>
      <c r="O594" s="117">
        <f t="shared" si="8"/>
        <v>0.2808022923</v>
      </c>
      <c r="P594" s="118">
        <f t="shared" si="9"/>
        <v>0.4433153918</v>
      </c>
      <c r="Q594" s="118">
        <f t="shared" si="10"/>
        <v>-0.2111752653</v>
      </c>
      <c r="R594" s="118">
        <f t="shared" si="11"/>
        <v>0.001519026359</v>
      </c>
      <c r="S594" s="119">
        <f t="shared" si="12"/>
        <v>0.2336591529</v>
      </c>
      <c r="T594" s="120">
        <f t="shared" si="13"/>
        <v>0.2355555556</v>
      </c>
      <c r="U594" s="121">
        <f t="shared" si="14"/>
        <v>-0.001896402694</v>
      </c>
      <c r="V594" s="122">
        <f t="shared" si="15"/>
        <v>-0.5766795325</v>
      </c>
    </row>
    <row r="595">
      <c r="A595" s="31">
        <v>388.0</v>
      </c>
      <c r="B595" s="32">
        <v>7048.0</v>
      </c>
      <c r="C595" s="33">
        <v>1407.0</v>
      </c>
      <c r="D595" s="55">
        <f t="shared" si="1"/>
        <v>897</v>
      </c>
      <c r="E595" s="35">
        <v>264.0</v>
      </c>
      <c r="F595" s="36">
        <v>193.0</v>
      </c>
      <c r="G595" s="37">
        <v>122.0</v>
      </c>
      <c r="H595" s="38">
        <v>318.0</v>
      </c>
      <c r="I595" s="111">
        <f t="shared" si="2"/>
        <v>0.4536082474</v>
      </c>
      <c r="J595" s="112">
        <f t="shared" si="3"/>
        <v>0.3873015873</v>
      </c>
      <c r="K595" s="113">
        <f t="shared" si="4"/>
        <v>0.4303232999</v>
      </c>
      <c r="L595" s="114">
        <f t="shared" si="5"/>
        <v>0.5412371134</v>
      </c>
      <c r="M595" s="115">
        <f t="shared" si="6"/>
        <v>0.6488294314</v>
      </c>
      <c r="N595" s="116">
        <f t="shared" si="7"/>
        <v>0.4303232999</v>
      </c>
      <c r="O595" s="117">
        <f t="shared" si="8"/>
        <v>0.4303232999</v>
      </c>
      <c r="P595" s="118">
        <f t="shared" si="9"/>
        <v>0.6793710292</v>
      </c>
      <c r="Q595" s="118">
        <f t="shared" si="10"/>
        <v>-0.2253727981</v>
      </c>
      <c r="R595" s="118">
        <f t="shared" si="11"/>
        <v>0.001519026359</v>
      </c>
      <c r="S595" s="119">
        <f t="shared" si="12"/>
        <v>0.4555172574</v>
      </c>
      <c r="T595" s="120">
        <f t="shared" si="13"/>
        <v>0.4536082474</v>
      </c>
      <c r="U595" s="121">
        <f t="shared" si="14"/>
        <v>0.001909009992</v>
      </c>
      <c r="V595" s="122">
        <f t="shared" si="15"/>
        <v>-0.5868341767</v>
      </c>
    </row>
    <row r="596">
      <c r="A596" s="31">
        <v>1100.0</v>
      </c>
      <c r="B596" s="32" t="s">
        <v>101</v>
      </c>
      <c r="C596" s="33">
        <v>1448.0</v>
      </c>
      <c r="D596" s="55">
        <f t="shared" si="1"/>
        <v>1108</v>
      </c>
      <c r="E596" s="35">
        <v>472.0</v>
      </c>
      <c r="F596" s="36">
        <v>111.0</v>
      </c>
      <c r="G596" s="37">
        <v>281.0</v>
      </c>
      <c r="H596" s="38">
        <v>244.0</v>
      </c>
      <c r="I596" s="111">
        <f t="shared" si="2"/>
        <v>0.6592178771</v>
      </c>
      <c r="J596" s="112">
        <f t="shared" si="3"/>
        <v>0.7168367347</v>
      </c>
      <c r="K596" s="113">
        <f t="shared" si="4"/>
        <v>0.6796028881</v>
      </c>
      <c r="L596" s="114">
        <f t="shared" si="5"/>
        <v>0.5474860335</v>
      </c>
      <c r="M596" s="115">
        <f t="shared" si="6"/>
        <v>0.6462093863</v>
      </c>
      <c r="N596" s="116">
        <f t="shared" si="7"/>
        <v>0.6796028881</v>
      </c>
      <c r="O596" s="117">
        <f t="shared" si="8"/>
        <v>0.6796028881</v>
      </c>
      <c r="P596" s="118">
        <f t="shared" si="9"/>
        <v>1.07292009</v>
      </c>
      <c r="Q596" s="118">
        <f t="shared" si="10"/>
        <v>-0.4171310059</v>
      </c>
      <c r="R596" s="118">
        <f t="shared" si="11"/>
        <v>0.001519026359</v>
      </c>
      <c r="S596" s="119">
        <f t="shared" si="12"/>
        <v>0.6573081102</v>
      </c>
      <c r="T596" s="120">
        <f t="shared" si="13"/>
        <v>0.6592178771</v>
      </c>
      <c r="U596" s="121">
        <f t="shared" si="14"/>
        <v>-0.001909766941</v>
      </c>
      <c r="V596" s="122">
        <f t="shared" si="15"/>
        <v>-0.5792410166</v>
      </c>
    </row>
    <row r="597">
      <c r="A597" s="31">
        <v>1282.0</v>
      </c>
      <c r="B597" s="32" t="s">
        <v>307</v>
      </c>
      <c r="C597" s="33">
        <v>186.0</v>
      </c>
      <c r="D597" s="55">
        <f t="shared" si="1"/>
        <v>151</v>
      </c>
      <c r="E597" s="35">
        <v>50.0</v>
      </c>
      <c r="F597" s="36">
        <v>25.0</v>
      </c>
      <c r="G597" s="37">
        <v>53.0</v>
      </c>
      <c r="H597" s="38">
        <v>23.0</v>
      </c>
      <c r="I597" s="111">
        <f t="shared" si="2"/>
        <v>0.6849315068</v>
      </c>
      <c r="J597" s="112">
        <f t="shared" si="3"/>
        <v>0.6794871795</v>
      </c>
      <c r="K597" s="113">
        <f t="shared" si="4"/>
        <v>0.6821192053</v>
      </c>
      <c r="L597" s="114">
        <f t="shared" si="5"/>
        <v>1.068493151</v>
      </c>
      <c r="M597" s="115">
        <f t="shared" si="6"/>
        <v>0.4834437086</v>
      </c>
      <c r="N597" s="116">
        <f t="shared" si="7"/>
        <v>0.6821192053</v>
      </c>
      <c r="O597" s="117">
        <f t="shared" si="8"/>
        <v>0.6821192053</v>
      </c>
      <c r="P597" s="118">
        <f t="shared" si="9"/>
        <v>1.076892715</v>
      </c>
      <c r="Q597" s="118">
        <f t="shared" si="10"/>
        <v>-0.3953971064</v>
      </c>
      <c r="R597" s="118">
        <f t="shared" si="11"/>
        <v>0.001519026359</v>
      </c>
      <c r="S597" s="119">
        <f t="shared" si="12"/>
        <v>0.6830146344</v>
      </c>
      <c r="T597" s="120">
        <f t="shared" si="13"/>
        <v>0.6849315068</v>
      </c>
      <c r="U597" s="121">
        <f t="shared" si="14"/>
        <v>-0.001916872416</v>
      </c>
      <c r="V597" s="122">
        <f t="shared" si="15"/>
        <v>-0.579084118</v>
      </c>
    </row>
    <row r="598">
      <c r="A598" s="31">
        <v>606.0</v>
      </c>
      <c r="B598" s="32" t="s">
        <v>236</v>
      </c>
      <c r="C598" s="33">
        <v>713.0</v>
      </c>
      <c r="D598" s="55">
        <f t="shared" si="1"/>
        <v>599</v>
      </c>
      <c r="E598" s="35">
        <v>157.0</v>
      </c>
      <c r="F598" s="36">
        <v>104.0</v>
      </c>
      <c r="G598" s="37">
        <v>109.0</v>
      </c>
      <c r="H598" s="38">
        <v>229.0</v>
      </c>
      <c r="I598" s="111">
        <f t="shared" si="2"/>
        <v>0.4067357513</v>
      </c>
      <c r="J598" s="112">
        <f t="shared" si="3"/>
        <v>0.5117370892</v>
      </c>
      <c r="K598" s="113">
        <f t="shared" si="4"/>
        <v>0.4440734558</v>
      </c>
      <c r="L598" s="114">
        <f t="shared" si="5"/>
        <v>0.5518134715</v>
      </c>
      <c r="M598" s="115">
        <f t="shared" si="6"/>
        <v>0.6444073456</v>
      </c>
      <c r="N598" s="116">
        <f t="shared" si="7"/>
        <v>0.4440734558</v>
      </c>
      <c r="O598" s="117">
        <f t="shared" si="8"/>
        <v>0.4440734558</v>
      </c>
      <c r="P598" s="118">
        <f t="shared" si="9"/>
        <v>0.7010790277</v>
      </c>
      <c r="Q598" s="118">
        <f t="shared" si="10"/>
        <v>-0.2977824607</v>
      </c>
      <c r="R598" s="118">
        <f t="shared" si="11"/>
        <v>0.001519026359</v>
      </c>
      <c r="S598" s="119">
        <f t="shared" si="12"/>
        <v>0.4048155933</v>
      </c>
      <c r="T598" s="120">
        <f t="shared" si="13"/>
        <v>0.4067357513</v>
      </c>
      <c r="U598" s="121">
        <f t="shared" si="14"/>
        <v>-0.001920157959</v>
      </c>
      <c r="V598" s="122">
        <f t="shared" si="15"/>
        <v>-0.5781529402</v>
      </c>
    </row>
    <row r="599">
      <c r="A599" s="31">
        <v>1011.0</v>
      </c>
      <c r="B599" s="32">
        <v>4560.0</v>
      </c>
      <c r="C599" s="33">
        <v>867.0</v>
      </c>
      <c r="D599" s="55">
        <f t="shared" si="1"/>
        <v>434</v>
      </c>
      <c r="E599" s="35">
        <v>70.0</v>
      </c>
      <c r="F599" s="36">
        <v>137.0</v>
      </c>
      <c r="G599" s="37">
        <v>44.0</v>
      </c>
      <c r="H599" s="38">
        <v>183.0</v>
      </c>
      <c r="I599" s="111">
        <f t="shared" si="2"/>
        <v>0.2766798419</v>
      </c>
      <c r="J599" s="112">
        <f t="shared" si="3"/>
        <v>0.2430939227</v>
      </c>
      <c r="K599" s="113">
        <f t="shared" si="4"/>
        <v>0.2626728111</v>
      </c>
      <c r="L599" s="114">
        <f t="shared" si="5"/>
        <v>0.7154150198</v>
      </c>
      <c r="M599" s="115">
        <f t="shared" si="6"/>
        <v>0.5829493088</v>
      </c>
      <c r="N599" s="116">
        <f t="shared" si="7"/>
        <v>0.2626728111</v>
      </c>
      <c r="O599" s="117">
        <f t="shared" si="8"/>
        <v>0.2626728111</v>
      </c>
      <c r="P599" s="118">
        <f t="shared" si="9"/>
        <v>0.4146935526</v>
      </c>
      <c r="Q599" s="118">
        <f t="shared" si="10"/>
        <v>-0.1414576117</v>
      </c>
      <c r="R599" s="118">
        <f t="shared" si="11"/>
        <v>0.001519026359</v>
      </c>
      <c r="S599" s="119">
        <f t="shared" si="12"/>
        <v>0.2747549672</v>
      </c>
      <c r="T599" s="120">
        <f t="shared" si="13"/>
        <v>0.2766798419</v>
      </c>
      <c r="U599" s="121">
        <f t="shared" si="14"/>
        <v>-0.001924874681</v>
      </c>
      <c r="V599" s="122">
        <f t="shared" si="15"/>
        <v>-0.573986941</v>
      </c>
    </row>
    <row r="600">
      <c r="A600" s="31">
        <v>875.0</v>
      </c>
      <c r="B600" s="32" t="s">
        <v>177</v>
      </c>
      <c r="C600" s="33">
        <v>1711.0</v>
      </c>
      <c r="D600" s="55">
        <f t="shared" si="1"/>
        <v>940</v>
      </c>
      <c r="E600" s="35">
        <v>135.0</v>
      </c>
      <c r="F600" s="36">
        <v>278.0</v>
      </c>
      <c r="G600" s="37">
        <v>99.0</v>
      </c>
      <c r="H600" s="38">
        <v>428.0</v>
      </c>
      <c r="I600" s="111">
        <f t="shared" si="2"/>
        <v>0.2397868561</v>
      </c>
      <c r="J600" s="112">
        <f t="shared" si="3"/>
        <v>0.2625994695</v>
      </c>
      <c r="K600" s="113">
        <f t="shared" si="4"/>
        <v>0.2489361702</v>
      </c>
      <c r="L600" s="114">
        <f t="shared" si="5"/>
        <v>0.6696269982</v>
      </c>
      <c r="M600" s="115">
        <f t="shared" si="6"/>
        <v>0.5989361702</v>
      </c>
      <c r="N600" s="116">
        <f t="shared" si="7"/>
        <v>0.2489361702</v>
      </c>
      <c r="O600" s="117">
        <f t="shared" si="8"/>
        <v>0.2489361702</v>
      </c>
      <c r="P600" s="118">
        <f t="shared" si="9"/>
        <v>0.3930068909</v>
      </c>
      <c r="Q600" s="118">
        <f t="shared" si="10"/>
        <v>-0.1528079904</v>
      </c>
      <c r="R600" s="118">
        <f t="shared" si="11"/>
        <v>0.001519026359</v>
      </c>
      <c r="S600" s="119">
        <f t="shared" si="12"/>
        <v>0.2417179268</v>
      </c>
      <c r="T600" s="120">
        <f t="shared" si="13"/>
        <v>0.2397868561</v>
      </c>
      <c r="U600" s="121">
        <f t="shared" si="14"/>
        <v>0.00193107072</v>
      </c>
      <c r="V600" s="122">
        <f t="shared" si="15"/>
        <v>-0.5892588488</v>
      </c>
    </row>
    <row r="601">
      <c r="A601" s="31">
        <v>565.0</v>
      </c>
      <c r="B601" s="32">
        <v>7614.0</v>
      </c>
      <c r="C601" s="33">
        <v>1197.0</v>
      </c>
      <c r="D601" s="55">
        <f t="shared" si="1"/>
        <v>806</v>
      </c>
      <c r="E601" s="35">
        <v>266.0</v>
      </c>
      <c r="F601" s="36">
        <v>154.0</v>
      </c>
      <c r="G601" s="37">
        <v>125.0</v>
      </c>
      <c r="H601" s="38">
        <v>261.0</v>
      </c>
      <c r="I601" s="111">
        <f t="shared" si="2"/>
        <v>0.504743833</v>
      </c>
      <c r="J601" s="112">
        <f t="shared" si="3"/>
        <v>0.4480286738</v>
      </c>
      <c r="K601" s="113">
        <f t="shared" si="4"/>
        <v>0.4851116625</v>
      </c>
      <c r="L601" s="114">
        <f t="shared" si="5"/>
        <v>0.5294117647</v>
      </c>
      <c r="M601" s="115">
        <f t="shared" si="6"/>
        <v>0.6538461538</v>
      </c>
      <c r="N601" s="116">
        <f t="shared" si="7"/>
        <v>0.4851116625</v>
      </c>
      <c r="O601" s="117">
        <f t="shared" si="8"/>
        <v>0.4851116625</v>
      </c>
      <c r="P601" s="118">
        <f t="shared" si="9"/>
        <v>0.7658679173</v>
      </c>
      <c r="Q601" s="118">
        <f t="shared" si="10"/>
        <v>-0.2607102041</v>
      </c>
      <c r="R601" s="118">
        <f t="shared" si="11"/>
        <v>0.001519026359</v>
      </c>
      <c r="S601" s="119">
        <f t="shared" si="12"/>
        <v>0.5066767396</v>
      </c>
      <c r="T601" s="120">
        <f t="shared" si="13"/>
        <v>0.504743833</v>
      </c>
      <c r="U601" s="121">
        <f t="shared" si="14"/>
        <v>0.001932906548</v>
      </c>
      <c r="V601" s="122">
        <f t="shared" si="15"/>
        <v>-0.5862194229</v>
      </c>
    </row>
    <row r="602">
      <c r="A602" s="31">
        <v>368.0</v>
      </c>
      <c r="B602" s="32">
        <v>6547.0</v>
      </c>
      <c r="C602" s="33">
        <v>2107.0</v>
      </c>
      <c r="D602" s="55">
        <f t="shared" si="1"/>
        <v>1343</v>
      </c>
      <c r="E602" s="35">
        <v>402.0</v>
      </c>
      <c r="F602" s="36">
        <v>293.0</v>
      </c>
      <c r="G602" s="37">
        <v>182.0</v>
      </c>
      <c r="H602" s="38">
        <v>466.0</v>
      </c>
      <c r="I602" s="111">
        <f t="shared" si="2"/>
        <v>0.4631336406</v>
      </c>
      <c r="J602" s="112">
        <f t="shared" si="3"/>
        <v>0.3831578947</v>
      </c>
      <c r="K602" s="113">
        <f t="shared" si="4"/>
        <v>0.4348473567</v>
      </c>
      <c r="L602" s="114">
        <f t="shared" si="5"/>
        <v>0.547235023</v>
      </c>
      <c r="M602" s="115">
        <f t="shared" si="6"/>
        <v>0.6463142219</v>
      </c>
      <c r="N602" s="116">
        <f t="shared" si="7"/>
        <v>0.4348473567</v>
      </c>
      <c r="O602" s="117">
        <f t="shared" si="8"/>
        <v>0.4348473567</v>
      </c>
      <c r="P602" s="118">
        <f t="shared" si="9"/>
        <v>0.6865133641</v>
      </c>
      <c r="Q602" s="118">
        <f t="shared" si="10"/>
        <v>-0.222961562</v>
      </c>
      <c r="R602" s="118">
        <f t="shared" si="11"/>
        <v>0.001519026359</v>
      </c>
      <c r="S602" s="119">
        <f t="shared" si="12"/>
        <v>0.4650708284</v>
      </c>
      <c r="T602" s="120">
        <f t="shared" si="13"/>
        <v>0.4631336406</v>
      </c>
      <c r="U602" s="121">
        <f t="shared" si="14"/>
        <v>0.001937187876</v>
      </c>
      <c r="V602" s="122">
        <f t="shared" si="15"/>
        <v>-0.586961023</v>
      </c>
    </row>
    <row r="603">
      <c r="A603" s="31">
        <v>1225.0</v>
      </c>
      <c r="B603" s="32">
        <v>1519.0</v>
      </c>
      <c r="C603" s="33">
        <v>628.0</v>
      </c>
      <c r="D603" s="55">
        <f t="shared" si="1"/>
        <v>512</v>
      </c>
      <c r="E603" s="35">
        <v>206.0</v>
      </c>
      <c r="F603" s="36">
        <v>49.0</v>
      </c>
      <c r="G603" s="37">
        <v>148.0</v>
      </c>
      <c r="H603" s="38">
        <v>109.0</v>
      </c>
      <c r="I603" s="111">
        <f t="shared" si="2"/>
        <v>0.653968254</v>
      </c>
      <c r="J603" s="112">
        <f t="shared" si="3"/>
        <v>0.7512690355</v>
      </c>
      <c r="K603" s="113">
        <f t="shared" si="4"/>
        <v>0.69140625</v>
      </c>
      <c r="L603" s="114">
        <f t="shared" si="5"/>
        <v>0.6253968254</v>
      </c>
      <c r="M603" s="115">
        <f t="shared" si="6"/>
        <v>0.615234375</v>
      </c>
      <c r="N603" s="116">
        <f t="shared" si="7"/>
        <v>0.69140625</v>
      </c>
      <c r="O603" s="117">
        <f t="shared" si="8"/>
        <v>0.69140625</v>
      </c>
      <c r="P603" s="118">
        <f t="shared" si="9"/>
        <v>1.091554596</v>
      </c>
      <c r="Q603" s="118">
        <f t="shared" si="10"/>
        <v>-0.43716734</v>
      </c>
      <c r="R603" s="118">
        <f t="shared" si="11"/>
        <v>0.001519026359</v>
      </c>
      <c r="S603" s="119">
        <f t="shared" si="12"/>
        <v>0.6559062821</v>
      </c>
      <c r="T603" s="120">
        <f t="shared" si="13"/>
        <v>0.653968254</v>
      </c>
      <c r="U603" s="121">
        <f t="shared" si="14"/>
        <v>0.001938028163</v>
      </c>
      <c r="V603" s="122">
        <f t="shared" si="15"/>
        <v>-0.5844848481</v>
      </c>
    </row>
    <row r="604">
      <c r="A604" s="31">
        <v>1139.0</v>
      </c>
      <c r="B604" s="32">
        <v>3564.0</v>
      </c>
      <c r="C604" s="33">
        <v>360.0</v>
      </c>
      <c r="D604" s="55">
        <f t="shared" si="1"/>
        <v>295</v>
      </c>
      <c r="E604" s="35">
        <v>140.0</v>
      </c>
      <c r="F604" s="36">
        <v>26.0</v>
      </c>
      <c r="G604" s="37">
        <v>73.0</v>
      </c>
      <c r="H604" s="38">
        <v>56.0</v>
      </c>
      <c r="I604" s="111">
        <f t="shared" si="2"/>
        <v>0.7142857143</v>
      </c>
      <c r="J604" s="112">
        <f t="shared" si="3"/>
        <v>0.7373737374</v>
      </c>
      <c r="K604" s="113">
        <f t="shared" si="4"/>
        <v>0.7220338983</v>
      </c>
      <c r="L604" s="114">
        <f t="shared" si="5"/>
        <v>0.5051020408</v>
      </c>
      <c r="M604" s="115">
        <f t="shared" si="6"/>
        <v>0.6644067797</v>
      </c>
      <c r="N604" s="116">
        <f t="shared" si="7"/>
        <v>0.7220338983</v>
      </c>
      <c r="O604" s="117">
        <f t="shared" si="8"/>
        <v>0.7220338983</v>
      </c>
      <c r="P604" s="118">
        <f t="shared" si="9"/>
        <v>1.139907862</v>
      </c>
      <c r="Q604" s="118">
        <f t="shared" si="10"/>
        <v>-0.4290815941</v>
      </c>
      <c r="R604" s="118">
        <f t="shared" si="11"/>
        <v>0.001519026359</v>
      </c>
      <c r="S604" s="119">
        <f t="shared" si="12"/>
        <v>0.712345294</v>
      </c>
      <c r="T604" s="120">
        <f t="shared" si="13"/>
        <v>0.7142857143</v>
      </c>
      <c r="U604" s="121">
        <f t="shared" si="14"/>
        <v>-0.001940420321</v>
      </c>
      <c r="V604" s="122">
        <f t="shared" si="15"/>
        <v>-0.5792736466</v>
      </c>
    </row>
    <row r="605">
      <c r="A605" s="31">
        <v>1024.0</v>
      </c>
      <c r="B605" s="32" t="s">
        <v>287</v>
      </c>
      <c r="C605" s="33">
        <v>1785.0</v>
      </c>
      <c r="D605" s="55">
        <f t="shared" si="1"/>
        <v>1154</v>
      </c>
      <c r="E605" s="35">
        <v>196.0</v>
      </c>
      <c r="F605" s="36">
        <v>227.0</v>
      </c>
      <c r="G605" s="37">
        <v>203.0</v>
      </c>
      <c r="H605" s="38">
        <v>528.0</v>
      </c>
      <c r="I605" s="111">
        <f t="shared" si="2"/>
        <v>0.270718232</v>
      </c>
      <c r="J605" s="112">
        <f t="shared" si="3"/>
        <v>0.4720930233</v>
      </c>
      <c r="K605" s="113">
        <f t="shared" si="4"/>
        <v>0.3457538995</v>
      </c>
      <c r="L605" s="114">
        <f t="shared" si="5"/>
        <v>0.5939226519</v>
      </c>
      <c r="M605" s="115">
        <f t="shared" si="6"/>
        <v>0.6273830156</v>
      </c>
      <c r="N605" s="116">
        <f t="shared" si="7"/>
        <v>0.3457538995</v>
      </c>
      <c r="O605" s="117">
        <f t="shared" si="8"/>
        <v>0.3457538995</v>
      </c>
      <c r="P605" s="118">
        <f t="shared" si="9"/>
        <v>0.5458574579</v>
      </c>
      <c r="Q605" s="118">
        <f t="shared" si="10"/>
        <v>-0.2747133736</v>
      </c>
      <c r="R605" s="118">
        <f t="shared" si="11"/>
        <v>0.001519026359</v>
      </c>
      <c r="S605" s="119">
        <f t="shared" si="12"/>
        <v>0.2726631107</v>
      </c>
      <c r="T605" s="120">
        <f t="shared" si="13"/>
        <v>0.270718232</v>
      </c>
      <c r="U605" s="121">
        <f t="shared" si="14"/>
        <v>0.001944878624</v>
      </c>
      <c r="V605" s="122">
        <f t="shared" si="15"/>
        <v>-0.5860248691</v>
      </c>
    </row>
    <row r="606">
      <c r="A606" s="31">
        <v>249.0</v>
      </c>
      <c r="B606" s="32">
        <v>2387.0</v>
      </c>
      <c r="C606" s="33">
        <v>2877.0</v>
      </c>
      <c r="D606" s="55">
        <f t="shared" si="1"/>
        <v>1887</v>
      </c>
      <c r="E606" s="35">
        <v>444.0</v>
      </c>
      <c r="F606" s="36">
        <v>503.0</v>
      </c>
      <c r="G606" s="37">
        <v>231.0</v>
      </c>
      <c r="H606" s="38">
        <v>709.0</v>
      </c>
      <c r="I606" s="111">
        <f t="shared" si="2"/>
        <v>0.3850823938</v>
      </c>
      <c r="J606" s="112">
        <f t="shared" si="3"/>
        <v>0.3147138965</v>
      </c>
      <c r="K606" s="113">
        <f t="shared" si="4"/>
        <v>0.3577106518</v>
      </c>
      <c r="L606" s="114">
        <f t="shared" si="5"/>
        <v>0.6366001735</v>
      </c>
      <c r="M606" s="115">
        <f t="shared" si="6"/>
        <v>0.6110227875</v>
      </c>
      <c r="N606" s="116">
        <f t="shared" si="7"/>
        <v>0.3577106518</v>
      </c>
      <c r="O606" s="117">
        <f t="shared" si="8"/>
        <v>0.3577106518</v>
      </c>
      <c r="P606" s="118">
        <f t="shared" si="9"/>
        <v>0.5647341284</v>
      </c>
      <c r="Q606" s="118">
        <f t="shared" si="10"/>
        <v>-0.1831336452</v>
      </c>
      <c r="R606" s="118">
        <f t="shared" si="11"/>
        <v>0.001519026359</v>
      </c>
      <c r="S606" s="119">
        <f t="shared" si="12"/>
        <v>0.3831195096</v>
      </c>
      <c r="T606" s="120">
        <f t="shared" si="13"/>
        <v>0.3850823938</v>
      </c>
      <c r="U606" s="121">
        <f t="shared" si="14"/>
        <v>-0.001962884169</v>
      </c>
      <c r="V606" s="122">
        <f t="shared" si="15"/>
        <v>-0.5756681323</v>
      </c>
    </row>
    <row r="607">
      <c r="A607" s="31">
        <v>575.0</v>
      </c>
      <c r="B607" s="32" t="s">
        <v>368</v>
      </c>
      <c r="C607" s="33">
        <v>2548.0</v>
      </c>
      <c r="D607" s="55">
        <f t="shared" si="1"/>
        <v>1979</v>
      </c>
      <c r="E607" s="35">
        <v>633.0</v>
      </c>
      <c r="F607" s="36">
        <v>320.0</v>
      </c>
      <c r="G607" s="37">
        <v>326.0</v>
      </c>
      <c r="H607" s="38">
        <v>700.0</v>
      </c>
      <c r="I607" s="111">
        <f t="shared" si="2"/>
        <v>0.4748687172</v>
      </c>
      <c r="J607" s="112">
        <f t="shared" si="3"/>
        <v>0.5046439628</v>
      </c>
      <c r="K607" s="113">
        <f t="shared" si="4"/>
        <v>0.4845881758</v>
      </c>
      <c r="L607" s="114">
        <f t="shared" si="5"/>
        <v>0.4846211553</v>
      </c>
      <c r="M607" s="115">
        <f t="shared" si="6"/>
        <v>0.6735725114</v>
      </c>
      <c r="N607" s="116">
        <f t="shared" si="7"/>
        <v>0.4845881758</v>
      </c>
      <c r="O607" s="117">
        <f t="shared" si="8"/>
        <v>0.4845881758</v>
      </c>
      <c r="P607" s="118">
        <f t="shared" si="9"/>
        <v>0.765041465</v>
      </c>
      <c r="Q607" s="118">
        <f t="shared" si="10"/>
        <v>-0.2936549338</v>
      </c>
      <c r="R607" s="118">
        <f t="shared" si="11"/>
        <v>0.001519026359</v>
      </c>
      <c r="S607" s="119">
        <f t="shared" si="12"/>
        <v>0.4729055576</v>
      </c>
      <c r="T607" s="120">
        <f t="shared" si="13"/>
        <v>0.4748687172</v>
      </c>
      <c r="U607" s="121">
        <f t="shared" si="14"/>
        <v>-0.001963159619</v>
      </c>
      <c r="V607" s="122">
        <f t="shared" si="15"/>
        <v>-0.578014988</v>
      </c>
    </row>
    <row r="608">
      <c r="A608" s="31">
        <v>427.0</v>
      </c>
      <c r="B608" s="32">
        <v>2484.0</v>
      </c>
      <c r="C608" s="33">
        <v>1712.0</v>
      </c>
      <c r="D608" s="55">
        <f t="shared" si="1"/>
        <v>1234</v>
      </c>
      <c r="E608" s="35">
        <v>325.0</v>
      </c>
      <c r="F608" s="36">
        <v>292.0</v>
      </c>
      <c r="G608" s="37">
        <v>145.0</v>
      </c>
      <c r="H608" s="38">
        <v>472.0</v>
      </c>
      <c r="I608" s="111">
        <f t="shared" si="2"/>
        <v>0.4077791719</v>
      </c>
      <c r="J608" s="112">
        <f t="shared" si="3"/>
        <v>0.3318077803</v>
      </c>
      <c r="K608" s="113">
        <f t="shared" si="4"/>
        <v>0.3808752026</v>
      </c>
      <c r="L608" s="114">
        <f t="shared" si="5"/>
        <v>0.5483061481</v>
      </c>
      <c r="M608" s="115">
        <f t="shared" si="6"/>
        <v>0.6458670989</v>
      </c>
      <c r="N608" s="116">
        <f t="shared" si="7"/>
        <v>0.3808752026</v>
      </c>
      <c r="O608" s="117">
        <f t="shared" si="8"/>
        <v>0.3808752026</v>
      </c>
      <c r="P608" s="118">
        <f t="shared" si="9"/>
        <v>0.6013050617</v>
      </c>
      <c r="Q608" s="118">
        <f t="shared" si="10"/>
        <v>-0.1930806646</v>
      </c>
      <c r="R608" s="118">
        <f t="shared" si="11"/>
        <v>0.001519026359</v>
      </c>
      <c r="S608" s="119">
        <f t="shared" si="12"/>
        <v>0.4097434234</v>
      </c>
      <c r="T608" s="120">
        <f t="shared" si="13"/>
        <v>0.4077791719</v>
      </c>
      <c r="U608" s="121">
        <f t="shared" si="14"/>
        <v>0.001964251494</v>
      </c>
      <c r="V608" s="122">
        <f t="shared" si="15"/>
        <v>-0.5878250231</v>
      </c>
    </row>
    <row r="609">
      <c r="A609" s="31">
        <v>663.0</v>
      </c>
      <c r="B609" s="32">
        <v>2384.0</v>
      </c>
      <c r="C609" s="33">
        <v>2277.0</v>
      </c>
      <c r="D609" s="55">
        <f t="shared" si="1"/>
        <v>1526</v>
      </c>
      <c r="E609" s="35">
        <v>478.0</v>
      </c>
      <c r="F609" s="36">
        <v>348.0</v>
      </c>
      <c r="G609" s="37">
        <v>199.0</v>
      </c>
      <c r="H609" s="38">
        <v>501.0</v>
      </c>
      <c r="I609" s="111">
        <f t="shared" si="2"/>
        <v>0.4882533197</v>
      </c>
      <c r="J609" s="112">
        <f t="shared" si="3"/>
        <v>0.3638025594</v>
      </c>
      <c r="K609" s="113">
        <f t="shared" si="4"/>
        <v>0.4436435125</v>
      </c>
      <c r="L609" s="114">
        <f t="shared" si="5"/>
        <v>0.5587334014</v>
      </c>
      <c r="M609" s="115">
        <f t="shared" si="6"/>
        <v>0.6415465269</v>
      </c>
      <c r="N609" s="116">
        <f t="shared" si="7"/>
        <v>0.4436435125</v>
      </c>
      <c r="O609" s="117">
        <f t="shared" si="8"/>
        <v>0.4436435125</v>
      </c>
      <c r="P609" s="118">
        <f t="shared" si="9"/>
        <v>0.7004002566</v>
      </c>
      <c r="Q609" s="118">
        <f t="shared" si="10"/>
        <v>-0.2116985922</v>
      </c>
      <c r="R609" s="118">
        <f t="shared" si="11"/>
        <v>0.001519026359</v>
      </c>
      <c r="S609" s="119">
        <f t="shared" si="12"/>
        <v>0.4902206907</v>
      </c>
      <c r="T609" s="120">
        <f t="shared" si="13"/>
        <v>0.4882533197</v>
      </c>
      <c r="U609" s="121">
        <f t="shared" si="14"/>
        <v>0.001967371021</v>
      </c>
      <c r="V609" s="122">
        <f t="shared" si="15"/>
        <v>-0.5873129742</v>
      </c>
    </row>
    <row r="610">
      <c r="A610" s="31">
        <v>1017.0</v>
      </c>
      <c r="B610" s="32">
        <v>5574.0</v>
      </c>
      <c r="C610" s="33">
        <v>476.0</v>
      </c>
      <c r="D610" s="55">
        <f t="shared" si="1"/>
        <v>311</v>
      </c>
      <c r="E610" s="35">
        <v>76.0</v>
      </c>
      <c r="F610" s="36">
        <v>76.0</v>
      </c>
      <c r="G610" s="37">
        <v>65.0</v>
      </c>
      <c r="H610" s="38">
        <v>94.0</v>
      </c>
      <c r="I610" s="111">
        <f t="shared" si="2"/>
        <v>0.4470588235</v>
      </c>
      <c r="J610" s="112">
        <f t="shared" si="3"/>
        <v>0.4609929078</v>
      </c>
      <c r="K610" s="113">
        <f t="shared" si="4"/>
        <v>0.4533762058</v>
      </c>
      <c r="L610" s="114">
        <f t="shared" si="5"/>
        <v>0.8294117647</v>
      </c>
      <c r="M610" s="115">
        <f t="shared" si="6"/>
        <v>0.5466237942</v>
      </c>
      <c r="N610" s="116">
        <f t="shared" si="7"/>
        <v>0.4533762058</v>
      </c>
      <c r="O610" s="117">
        <f t="shared" si="8"/>
        <v>0.4533762058</v>
      </c>
      <c r="P610" s="118">
        <f t="shared" si="9"/>
        <v>0.7157657036</v>
      </c>
      <c r="Q610" s="118">
        <f t="shared" si="10"/>
        <v>-0.2682541589</v>
      </c>
      <c r="R610" s="118">
        <f t="shared" si="11"/>
        <v>0.001519026359</v>
      </c>
      <c r="S610" s="119">
        <f t="shared" si="12"/>
        <v>0.4490305711</v>
      </c>
      <c r="T610" s="120">
        <f t="shared" si="13"/>
        <v>0.4470588235</v>
      </c>
      <c r="U610" s="121">
        <f t="shared" si="14"/>
        <v>0.001971747545</v>
      </c>
      <c r="V610" s="122">
        <f t="shared" si="15"/>
        <v>-0.5861823509</v>
      </c>
    </row>
    <row r="611">
      <c r="A611" s="31">
        <v>748.0</v>
      </c>
      <c r="B611" s="32">
        <v>5597.0</v>
      </c>
      <c r="C611" s="33">
        <v>599.0</v>
      </c>
      <c r="D611" s="55">
        <f t="shared" si="1"/>
        <v>290</v>
      </c>
      <c r="E611" s="35">
        <v>44.0</v>
      </c>
      <c r="F611" s="36">
        <v>94.0</v>
      </c>
      <c r="G611" s="37">
        <v>28.0</v>
      </c>
      <c r="H611" s="38">
        <v>124.0</v>
      </c>
      <c r="I611" s="111">
        <f t="shared" si="2"/>
        <v>0.2619047619</v>
      </c>
      <c r="J611" s="112">
        <f t="shared" si="3"/>
        <v>0.2295081967</v>
      </c>
      <c r="K611" s="113">
        <f t="shared" si="4"/>
        <v>0.2482758621</v>
      </c>
      <c r="L611" s="114">
        <f t="shared" si="5"/>
        <v>0.7261904762</v>
      </c>
      <c r="M611" s="115">
        <f t="shared" si="6"/>
        <v>0.5793103448</v>
      </c>
      <c r="N611" s="116">
        <f t="shared" si="7"/>
        <v>0.2482758621</v>
      </c>
      <c r="O611" s="117">
        <f t="shared" si="8"/>
        <v>0.2482758621</v>
      </c>
      <c r="P611" s="118">
        <f t="shared" si="9"/>
        <v>0.3919644323</v>
      </c>
      <c r="Q611" s="118">
        <f t="shared" si="10"/>
        <v>-0.1335520075</v>
      </c>
      <c r="R611" s="118">
        <f t="shared" si="11"/>
        <v>0.001519026359</v>
      </c>
      <c r="S611" s="119">
        <f t="shared" si="12"/>
        <v>0.2599314511</v>
      </c>
      <c r="T611" s="120">
        <f t="shared" si="13"/>
        <v>0.2619047619</v>
      </c>
      <c r="U611" s="121">
        <f t="shared" si="14"/>
        <v>-0.001973310762</v>
      </c>
      <c r="V611" s="122">
        <f t="shared" si="15"/>
        <v>-0.5733071786</v>
      </c>
    </row>
    <row r="612">
      <c r="A612" s="31">
        <v>401.0</v>
      </c>
      <c r="B612" s="32">
        <v>6644.0</v>
      </c>
      <c r="C612" s="33">
        <v>1732.0</v>
      </c>
      <c r="D612" s="55">
        <f t="shared" si="1"/>
        <v>1173</v>
      </c>
      <c r="E612" s="35">
        <v>331.0</v>
      </c>
      <c r="F612" s="36">
        <v>205.0</v>
      </c>
      <c r="G612" s="37">
        <v>203.0</v>
      </c>
      <c r="H612" s="38">
        <v>434.0</v>
      </c>
      <c r="I612" s="111">
        <f t="shared" si="2"/>
        <v>0.4326797386</v>
      </c>
      <c r="J612" s="112">
        <f t="shared" si="3"/>
        <v>0.4975490196</v>
      </c>
      <c r="K612" s="113">
        <f t="shared" si="4"/>
        <v>0.4552429668</v>
      </c>
      <c r="L612" s="114">
        <f t="shared" si="5"/>
        <v>0.5333333333</v>
      </c>
      <c r="M612" s="115">
        <f t="shared" si="6"/>
        <v>0.652173913</v>
      </c>
      <c r="N612" s="116">
        <f t="shared" si="7"/>
        <v>0.4552429668</v>
      </c>
      <c r="O612" s="117">
        <f t="shared" si="8"/>
        <v>0.4552429668</v>
      </c>
      <c r="P612" s="118">
        <f t="shared" si="9"/>
        <v>0.7187128443</v>
      </c>
      <c r="Q612" s="118">
        <f t="shared" si="10"/>
        <v>-0.2895263496</v>
      </c>
      <c r="R612" s="118">
        <f t="shared" si="11"/>
        <v>0.001519026359</v>
      </c>
      <c r="S612" s="119">
        <f t="shared" si="12"/>
        <v>0.4307055211</v>
      </c>
      <c r="T612" s="120">
        <f t="shared" si="13"/>
        <v>0.4326797386</v>
      </c>
      <c r="U612" s="121">
        <f t="shared" si="14"/>
        <v>-0.00197421743</v>
      </c>
      <c r="V612" s="122">
        <f t="shared" si="15"/>
        <v>-0.5779372902</v>
      </c>
    </row>
    <row r="613">
      <c r="A613" s="31">
        <v>861.0</v>
      </c>
      <c r="B613" s="32" t="s">
        <v>256</v>
      </c>
      <c r="C613" s="33">
        <v>605.0</v>
      </c>
      <c r="D613" s="55">
        <f t="shared" si="1"/>
        <v>481</v>
      </c>
      <c r="E613" s="35">
        <v>190.0</v>
      </c>
      <c r="F613" s="36">
        <v>55.0</v>
      </c>
      <c r="G613" s="37">
        <v>115.0</v>
      </c>
      <c r="H613" s="38">
        <v>121.0</v>
      </c>
      <c r="I613" s="111">
        <f t="shared" si="2"/>
        <v>0.6109324759</v>
      </c>
      <c r="J613" s="112">
        <f t="shared" si="3"/>
        <v>0.6764705882</v>
      </c>
      <c r="K613" s="113">
        <f t="shared" si="4"/>
        <v>0.6340956341</v>
      </c>
      <c r="L613" s="114">
        <f t="shared" si="5"/>
        <v>0.5466237942</v>
      </c>
      <c r="M613" s="115">
        <f t="shared" si="6"/>
        <v>0.6465696466</v>
      </c>
      <c r="N613" s="116">
        <f t="shared" si="7"/>
        <v>0.6340956341</v>
      </c>
      <c r="O613" s="117">
        <f t="shared" si="8"/>
        <v>0.6340956341</v>
      </c>
      <c r="P613" s="118">
        <f t="shared" si="9"/>
        <v>1.001075711</v>
      </c>
      <c r="Q613" s="118">
        <f t="shared" si="10"/>
        <v>-0.3936417364</v>
      </c>
      <c r="R613" s="118">
        <f t="shared" si="11"/>
        <v>0.001519026359</v>
      </c>
      <c r="S613" s="119">
        <f t="shared" si="12"/>
        <v>0.6089530013</v>
      </c>
      <c r="T613" s="120">
        <f t="shared" si="13"/>
        <v>0.6109324759</v>
      </c>
      <c r="U613" s="121">
        <f t="shared" si="14"/>
        <v>-0.001979474562</v>
      </c>
      <c r="V613" s="122">
        <f t="shared" si="15"/>
        <v>-0.5789789957</v>
      </c>
    </row>
    <row r="614">
      <c r="A614" s="31">
        <v>1057.0</v>
      </c>
      <c r="B614" s="32">
        <v>4563.0</v>
      </c>
      <c r="C614" s="33">
        <v>718.0</v>
      </c>
      <c r="D614" s="55">
        <f t="shared" si="1"/>
        <v>354</v>
      </c>
      <c r="E614" s="35">
        <v>96.0</v>
      </c>
      <c r="F614" s="36">
        <v>90.0</v>
      </c>
      <c r="G614" s="37">
        <v>45.0</v>
      </c>
      <c r="H614" s="38">
        <v>123.0</v>
      </c>
      <c r="I614" s="111">
        <f t="shared" si="2"/>
        <v>0.4383561644</v>
      </c>
      <c r="J614" s="112">
        <f t="shared" si="3"/>
        <v>0.3333333333</v>
      </c>
      <c r="K614" s="113">
        <f t="shared" si="4"/>
        <v>0.3983050847</v>
      </c>
      <c r="L614" s="114">
        <f t="shared" si="5"/>
        <v>0.6164383562</v>
      </c>
      <c r="M614" s="115">
        <f t="shared" si="6"/>
        <v>0.6186440678</v>
      </c>
      <c r="N614" s="116">
        <f t="shared" si="7"/>
        <v>0.3983050847</v>
      </c>
      <c r="O614" s="117">
        <f t="shared" si="8"/>
        <v>0.3983050847</v>
      </c>
      <c r="P614" s="118">
        <f t="shared" si="9"/>
        <v>0.6288224119</v>
      </c>
      <c r="Q614" s="118">
        <f t="shared" si="10"/>
        <v>-0.1939683918</v>
      </c>
      <c r="R614" s="118">
        <f t="shared" si="11"/>
        <v>0.001519026359</v>
      </c>
      <c r="S614" s="119">
        <f t="shared" si="12"/>
        <v>0.4363730465</v>
      </c>
      <c r="T614" s="120">
        <f t="shared" si="13"/>
        <v>0.4383561644</v>
      </c>
      <c r="U614" s="121">
        <f t="shared" si="14"/>
        <v>-0.001983117909</v>
      </c>
      <c r="V614" s="122">
        <f t="shared" si="15"/>
        <v>-0.5759558218</v>
      </c>
    </row>
    <row r="615">
      <c r="A615" s="31">
        <v>659.0</v>
      </c>
      <c r="B615" s="32" t="s">
        <v>369</v>
      </c>
      <c r="C615" s="33">
        <v>259.0</v>
      </c>
      <c r="D615" s="55">
        <f t="shared" si="1"/>
        <v>141</v>
      </c>
      <c r="E615" s="35">
        <v>39.0</v>
      </c>
      <c r="F615" s="36">
        <v>29.0</v>
      </c>
      <c r="G615" s="37">
        <v>18.0</v>
      </c>
      <c r="H615" s="38">
        <v>55.0</v>
      </c>
      <c r="I615" s="111">
        <f t="shared" si="2"/>
        <v>0.414893617</v>
      </c>
      <c r="J615" s="112">
        <f t="shared" si="3"/>
        <v>0.3829787234</v>
      </c>
      <c r="K615" s="113">
        <f t="shared" si="4"/>
        <v>0.4042553191</v>
      </c>
      <c r="L615" s="114">
        <f t="shared" si="5"/>
        <v>0.5</v>
      </c>
      <c r="M615" s="115">
        <f t="shared" si="6"/>
        <v>0.6666666667</v>
      </c>
      <c r="N615" s="116">
        <f t="shared" si="7"/>
        <v>0.4042553191</v>
      </c>
      <c r="O615" s="117">
        <f t="shared" si="8"/>
        <v>0.4042553191</v>
      </c>
      <c r="P615" s="118">
        <f t="shared" si="9"/>
        <v>0.6382163185</v>
      </c>
      <c r="Q615" s="118">
        <f t="shared" si="10"/>
        <v>-0.2228573013</v>
      </c>
      <c r="R615" s="118">
        <f t="shared" si="11"/>
        <v>0.001519026359</v>
      </c>
      <c r="S615" s="119">
        <f t="shared" si="12"/>
        <v>0.4168780436</v>
      </c>
      <c r="T615" s="120">
        <f t="shared" si="13"/>
        <v>0.414893617</v>
      </c>
      <c r="U615" s="121">
        <f t="shared" si="14"/>
        <v>0.001984426593</v>
      </c>
      <c r="V615" s="122">
        <f t="shared" si="15"/>
        <v>-0.5870867338</v>
      </c>
    </row>
    <row r="616">
      <c r="A616" s="31">
        <v>262.0</v>
      </c>
      <c r="B616" s="32">
        <v>3709.0</v>
      </c>
      <c r="C616" s="33">
        <v>2552.0</v>
      </c>
      <c r="D616" s="55">
        <f t="shared" si="1"/>
        <v>1803</v>
      </c>
      <c r="E616" s="35">
        <v>549.0</v>
      </c>
      <c r="F616" s="36">
        <v>350.0</v>
      </c>
      <c r="G616" s="37">
        <v>255.0</v>
      </c>
      <c r="H616" s="38">
        <v>649.0</v>
      </c>
      <c r="I616" s="111">
        <f t="shared" si="2"/>
        <v>0.458263773</v>
      </c>
      <c r="J616" s="112">
        <f t="shared" si="3"/>
        <v>0.4214876033</v>
      </c>
      <c r="K616" s="113">
        <f t="shared" si="4"/>
        <v>0.4459234609</v>
      </c>
      <c r="L616" s="114">
        <f t="shared" si="5"/>
        <v>0.5050083472</v>
      </c>
      <c r="M616" s="115">
        <f t="shared" si="6"/>
        <v>0.664448142</v>
      </c>
      <c r="N616" s="116">
        <f t="shared" si="7"/>
        <v>0.4459234609</v>
      </c>
      <c r="O616" s="117">
        <f t="shared" si="8"/>
        <v>0.4459234609</v>
      </c>
      <c r="P616" s="118">
        <f t="shared" si="9"/>
        <v>0.7039997152</v>
      </c>
      <c r="Q616" s="118">
        <f t="shared" si="10"/>
        <v>-0.2452658178</v>
      </c>
      <c r="R616" s="118">
        <f t="shared" si="11"/>
        <v>0.001519026359</v>
      </c>
      <c r="S616" s="119">
        <f t="shared" si="12"/>
        <v>0.4602529238</v>
      </c>
      <c r="T616" s="120">
        <f t="shared" si="13"/>
        <v>0.458263773</v>
      </c>
      <c r="U616" s="121">
        <f t="shared" si="14"/>
        <v>0.001989150839</v>
      </c>
      <c r="V616" s="122">
        <f t="shared" si="15"/>
        <v>-0.5866245334</v>
      </c>
    </row>
    <row r="617">
      <c r="A617" s="31">
        <v>934.0</v>
      </c>
      <c r="B617" s="32">
        <v>4535.0</v>
      </c>
      <c r="C617" s="33">
        <v>1643.0</v>
      </c>
      <c r="D617" s="55">
        <f t="shared" si="1"/>
        <v>869</v>
      </c>
      <c r="E617" s="35">
        <v>129.0</v>
      </c>
      <c r="F617" s="36">
        <v>233.0</v>
      </c>
      <c r="G617" s="37">
        <v>99.0</v>
      </c>
      <c r="H617" s="38">
        <v>408.0</v>
      </c>
      <c r="I617" s="111">
        <f t="shared" si="2"/>
        <v>0.2402234637</v>
      </c>
      <c r="J617" s="112">
        <f t="shared" si="3"/>
        <v>0.2981927711</v>
      </c>
      <c r="K617" s="113">
        <f t="shared" si="4"/>
        <v>0.2623705409</v>
      </c>
      <c r="L617" s="114">
        <f t="shared" si="5"/>
        <v>0.6182495345</v>
      </c>
      <c r="M617" s="115">
        <f t="shared" si="6"/>
        <v>0.6179516686</v>
      </c>
      <c r="N617" s="116">
        <f t="shared" si="7"/>
        <v>0.2623705409</v>
      </c>
      <c r="O617" s="117">
        <f t="shared" si="8"/>
        <v>0.2623705409</v>
      </c>
      <c r="P617" s="118">
        <f t="shared" si="9"/>
        <v>0.4142163448</v>
      </c>
      <c r="Q617" s="118">
        <f t="shared" si="10"/>
        <v>-0.1735199168</v>
      </c>
      <c r="R617" s="118">
        <f t="shared" si="11"/>
        <v>0.001519026359</v>
      </c>
      <c r="S617" s="119">
        <f t="shared" si="12"/>
        <v>0.2422154544</v>
      </c>
      <c r="T617" s="120">
        <f t="shared" si="13"/>
        <v>0.2402234637</v>
      </c>
      <c r="U617" s="121">
        <f t="shared" si="14"/>
        <v>0.001991990691</v>
      </c>
      <c r="V617" s="122">
        <f t="shared" si="15"/>
        <v>-0.5885853867</v>
      </c>
    </row>
    <row r="618">
      <c r="A618" s="31">
        <v>907.0</v>
      </c>
      <c r="B618" s="32" t="s">
        <v>234</v>
      </c>
      <c r="C618" s="33">
        <v>895.0</v>
      </c>
      <c r="D618" s="55">
        <f t="shared" si="1"/>
        <v>513</v>
      </c>
      <c r="E618" s="35">
        <v>133.0</v>
      </c>
      <c r="F618" s="36">
        <v>90.0</v>
      </c>
      <c r="G618" s="37">
        <v>92.0</v>
      </c>
      <c r="H618" s="38">
        <v>198.0</v>
      </c>
      <c r="I618" s="111">
        <f t="shared" si="2"/>
        <v>0.4018126888</v>
      </c>
      <c r="J618" s="112">
        <f t="shared" si="3"/>
        <v>0.5054945055</v>
      </c>
      <c r="K618" s="113">
        <f t="shared" si="4"/>
        <v>0.4385964912</v>
      </c>
      <c r="L618" s="114">
        <f t="shared" si="5"/>
        <v>0.5498489426</v>
      </c>
      <c r="M618" s="115">
        <f t="shared" si="6"/>
        <v>0.6452241715</v>
      </c>
      <c r="N618" s="116">
        <f t="shared" si="7"/>
        <v>0.4385964912</v>
      </c>
      <c r="O618" s="117">
        <f t="shared" si="8"/>
        <v>0.4385964912</v>
      </c>
      <c r="P618" s="118">
        <f t="shared" si="9"/>
        <v>0.6924322939</v>
      </c>
      <c r="Q618" s="118">
        <f t="shared" si="10"/>
        <v>-0.2941498689</v>
      </c>
      <c r="R618" s="118">
        <f t="shared" si="11"/>
        <v>0.001519026359</v>
      </c>
      <c r="S618" s="119">
        <f t="shared" si="12"/>
        <v>0.3998014513</v>
      </c>
      <c r="T618" s="120">
        <f t="shared" si="13"/>
        <v>0.4018126888</v>
      </c>
      <c r="U618" s="121">
        <f t="shared" si="14"/>
        <v>-0.002011237537</v>
      </c>
      <c r="V618" s="122">
        <f t="shared" si="15"/>
        <v>-0.577926423</v>
      </c>
    </row>
    <row r="619">
      <c r="A619" s="31">
        <v>483.0</v>
      </c>
      <c r="B619" s="32" t="s">
        <v>192</v>
      </c>
      <c r="C619" s="33">
        <v>2036.0</v>
      </c>
      <c r="D619" s="55">
        <f t="shared" si="1"/>
        <v>1486</v>
      </c>
      <c r="E619" s="35">
        <v>539.0</v>
      </c>
      <c r="F619" s="36">
        <v>150.0</v>
      </c>
      <c r="G619" s="37">
        <v>387.0</v>
      </c>
      <c r="H619" s="38">
        <v>410.0</v>
      </c>
      <c r="I619" s="111">
        <f t="shared" si="2"/>
        <v>0.5679662803</v>
      </c>
      <c r="J619" s="112">
        <f t="shared" si="3"/>
        <v>0.7206703911</v>
      </c>
      <c r="K619" s="113">
        <f t="shared" si="4"/>
        <v>0.6231493943</v>
      </c>
      <c r="L619" s="114">
        <f t="shared" si="5"/>
        <v>0.5658587987</v>
      </c>
      <c r="M619" s="115">
        <f t="shared" si="6"/>
        <v>0.6386271871</v>
      </c>
      <c r="N619" s="116">
        <f t="shared" si="7"/>
        <v>0.6231493943</v>
      </c>
      <c r="O619" s="117">
        <f t="shared" si="8"/>
        <v>0.6231493943</v>
      </c>
      <c r="P619" s="118">
        <f t="shared" si="9"/>
        <v>0.9837943832</v>
      </c>
      <c r="Q619" s="118">
        <f t="shared" si="10"/>
        <v>-0.4193618304</v>
      </c>
      <c r="R619" s="118">
        <f t="shared" si="11"/>
        <v>0.001519026359</v>
      </c>
      <c r="S619" s="119">
        <f t="shared" si="12"/>
        <v>0.5659515791</v>
      </c>
      <c r="T619" s="120">
        <f t="shared" si="13"/>
        <v>0.5679662803</v>
      </c>
      <c r="U619" s="121">
        <f t="shared" si="14"/>
        <v>-0.002014701161</v>
      </c>
      <c r="V619" s="122">
        <f t="shared" si="15"/>
        <v>-0.5791095824</v>
      </c>
    </row>
    <row r="620">
      <c r="A620" s="31">
        <v>50.0</v>
      </c>
      <c r="B620" s="32">
        <v>7663.0</v>
      </c>
      <c r="C620" s="33">
        <v>1504.0</v>
      </c>
      <c r="D620" s="55">
        <f t="shared" si="1"/>
        <v>1067</v>
      </c>
      <c r="E620" s="35">
        <v>312.0</v>
      </c>
      <c r="F620" s="36">
        <v>185.0</v>
      </c>
      <c r="G620" s="37">
        <v>157.0</v>
      </c>
      <c r="H620" s="38">
        <v>413.0</v>
      </c>
      <c r="I620" s="111">
        <f t="shared" si="2"/>
        <v>0.4303448276</v>
      </c>
      <c r="J620" s="112">
        <f t="shared" si="3"/>
        <v>0.4590643275</v>
      </c>
      <c r="K620" s="113">
        <f t="shared" si="4"/>
        <v>0.4395501406</v>
      </c>
      <c r="L620" s="114">
        <f t="shared" si="5"/>
        <v>0.4717241379</v>
      </c>
      <c r="M620" s="115">
        <f t="shared" si="6"/>
        <v>0.679475164</v>
      </c>
      <c r="N620" s="116">
        <f t="shared" si="7"/>
        <v>0.4395501406</v>
      </c>
      <c r="O620" s="117">
        <f t="shared" si="8"/>
        <v>0.4395501406</v>
      </c>
      <c r="P620" s="118">
        <f t="shared" si="9"/>
        <v>0.6939378636</v>
      </c>
      <c r="Q620" s="118">
        <f t="shared" si="10"/>
        <v>-0.2671319081</v>
      </c>
      <c r="R620" s="118">
        <f t="shared" si="11"/>
        <v>0.001519026359</v>
      </c>
      <c r="S620" s="119">
        <f t="shared" si="12"/>
        <v>0.4283249819</v>
      </c>
      <c r="T620" s="120">
        <f t="shared" si="13"/>
        <v>0.4303448276</v>
      </c>
      <c r="U620" s="121">
        <f t="shared" si="14"/>
        <v>-0.00201984567</v>
      </c>
      <c r="V620" s="122">
        <f t="shared" si="15"/>
        <v>-0.5775052569</v>
      </c>
    </row>
    <row r="621">
      <c r="A621" s="31">
        <v>376.0</v>
      </c>
      <c r="B621" s="32">
        <v>1617.0</v>
      </c>
      <c r="C621" s="33">
        <v>1609.0</v>
      </c>
      <c r="D621" s="55">
        <f t="shared" si="1"/>
        <v>1032</v>
      </c>
      <c r="E621" s="35">
        <v>230.0</v>
      </c>
      <c r="F621" s="36">
        <v>203.0</v>
      </c>
      <c r="G621" s="37">
        <v>161.0</v>
      </c>
      <c r="H621" s="38">
        <v>438.0</v>
      </c>
      <c r="I621" s="111">
        <f t="shared" si="2"/>
        <v>0.3443113772</v>
      </c>
      <c r="J621" s="112">
        <f t="shared" si="3"/>
        <v>0.4423076923</v>
      </c>
      <c r="K621" s="113">
        <f t="shared" si="4"/>
        <v>0.378875969</v>
      </c>
      <c r="L621" s="114">
        <f t="shared" si="5"/>
        <v>0.5449101796</v>
      </c>
      <c r="M621" s="115">
        <f t="shared" si="6"/>
        <v>0.6472868217</v>
      </c>
      <c r="N621" s="116">
        <f t="shared" si="7"/>
        <v>0.378875969</v>
      </c>
      <c r="O621" s="117">
        <f t="shared" si="8"/>
        <v>0.378875969</v>
      </c>
      <c r="P621" s="118">
        <f t="shared" si="9"/>
        <v>0.5981487804</v>
      </c>
      <c r="Q621" s="118">
        <f t="shared" si="10"/>
        <v>-0.2573811353</v>
      </c>
      <c r="R621" s="118">
        <f t="shared" si="11"/>
        <v>0.001519026359</v>
      </c>
      <c r="S621" s="119">
        <f t="shared" si="12"/>
        <v>0.3422866714</v>
      </c>
      <c r="T621" s="120">
        <f t="shared" si="13"/>
        <v>0.3443113772</v>
      </c>
      <c r="U621" s="121">
        <f t="shared" si="14"/>
        <v>-0.002024705845</v>
      </c>
      <c r="V621" s="122">
        <f t="shared" si="15"/>
        <v>-0.5773275797</v>
      </c>
    </row>
    <row r="622">
      <c r="A622" s="31">
        <v>51.0</v>
      </c>
      <c r="B622" s="32">
        <v>3361.0</v>
      </c>
      <c r="C622" s="33">
        <v>1596.0</v>
      </c>
      <c r="D622" s="55">
        <f t="shared" si="1"/>
        <v>1104</v>
      </c>
      <c r="E622" s="35">
        <v>301.0</v>
      </c>
      <c r="F622" s="36">
        <v>202.0</v>
      </c>
      <c r="G622" s="37">
        <v>171.0</v>
      </c>
      <c r="H622" s="38">
        <v>430.0</v>
      </c>
      <c r="I622" s="111">
        <f t="shared" si="2"/>
        <v>0.4117647059</v>
      </c>
      <c r="J622" s="112">
        <f t="shared" si="3"/>
        <v>0.4584450402</v>
      </c>
      <c r="K622" s="113">
        <f t="shared" si="4"/>
        <v>0.4275362319</v>
      </c>
      <c r="L622" s="114">
        <f t="shared" si="5"/>
        <v>0.5102599179</v>
      </c>
      <c r="M622" s="115">
        <f t="shared" si="6"/>
        <v>0.6621376812</v>
      </c>
      <c r="N622" s="116">
        <f t="shared" si="7"/>
        <v>0.4275362319</v>
      </c>
      <c r="O622" s="117">
        <f t="shared" si="8"/>
        <v>0.4275362319</v>
      </c>
      <c r="P622" s="118">
        <f t="shared" si="9"/>
        <v>0.6749709578</v>
      </c>
      <c r="Q622" s="118">
        <f t="shared" si="10"/>
        <v>-0.2667715416</v>
      </c>
      <c r="R622" s="118">
        <f t="shared" si="11"/>
        <v>0.001519026359</v>
      </c>
      <c r="S622" s="119">
        <f t="shared" si="12"/>
        <v>0.4097184425</v>
      </c>
      <c r="T622" s="120">
        <f t="shared" si="13"/>
        <v>0.4117647059</v>
      </c>
      <c r="U622" s="121">
        <f t="shared" si="14"/>
        <v>-0.002046263353</v>
      </c>
      <c r="V622" s="122">
        <f t="shared" si="15"/>
        <v>-0.5774416888</v>
      </c>
    </row>
    <row r="623">
      <c r="A623" s="31">
        <v>308.0</v>
      </c>
      <c r="B623" s="32">
        <v>2743.0</v>
      </c>
      <c r="C623" s="33">
        <v>1645.0</v>
      </c>
      <c r="D623" s="55">
        <f t="shared" si="1"/>
        <v>975</v>
      </c>
      <c r="E623" s="35">
        <v>225.0</v>
      </c>
      <c r="F623" s="36">
        <v>259.0</v>
      </c>
      <c r="G623" s="37">
        <v>129.0</v>
      </c>
      <c r="H623" s="38">
        <v>362.0</v>
      </c>
      <c r="I623" s="111">
        <f t="shared" si="2"/>
        <v>0.3833049404</v>
      </c>
      <c r="J623" s="112">
        <f t="shared" si="3"/>
        <v>0.3324742268</v>
      </c>
      <c r="K623" s="113">
        <f t="shared" si="4"/>
        <v>0.3630769231</v>
      </c>
      <c r="L623" s="114">
        <f t="shared" si="5"/>
        <v>0.660988075</v>
      </c>
      <c r="M623" s="115">
        <f t="shared" si="6"/>
        <v>0.6020512821</v>
      </c>
      <c r="N623" s="116">
        <f t="shared" si="7"/>
        <v>0.3630769231</v>
      </c>
      <c r="O623" s="117">
        <f t="shared" si="8"/>
        <v>0.3630769231</v>
      </c>
      <c r="P623" s="118">
        <f t="shared" si="9"/>
        <v>0.5732061057</v>
      </c>
      <c r="Q623" s="118">
        <f t="shared" si="10"/>
        <v>-0.1934684733</v>
      </c>
      <c r="R623" s="118">
        <f t="shared" si="11"/>
        <v>0.001519026359</v>
      </c>
      <c r="S623" s="119">
        <f t="shared" si="12"/>
        <v>0.3812566587</v>
      </c>
      <c r="T623" s="120">
        <f t="shared" si="13"/>
        <v>0.3833049404</v>
      </c>
      <c r="U623" s="121">
        <f t="shared" si="14"/>
        <v>-0.002048281652</v>
      </c>
      <c r="V623" s="122">
        <f t="shared" si="15"/>
        <v>-0.5757444524</v>
      </c>
    </row>
    <row r="624">
      <c r="A624" s="31">
        <v>799.0</v>
      </c>
      <c r="B624" s="32">
        <v>1703.0</v>
      </c>
      <c r="C624" s="33">
        <v>1985.0</v>
      </c>
      <c r="D624" s="55">
        <f t="shared" si="1"/>
        <v>1238</v>
      </c>
      <c r="E624" s="35">
        <v>238.0</v>
      </c>
      <c r="F624" s="36">
        <v>302.0</v>
      </c>
      <c r="G624" s="37">
        <v>176.0</v>
      </c>
      <c r="H624" s="38">
        <v>522.0</v>
      </c>
      <c r="I624" s="111">
        <f t="shared" si="2"/>
        <v>0.3131578947</v>
      </c>
      <c r="J624" s="112">
        <f t="shared" si="3"/>
        <v>0.3682008368</v>
      </c>
      <c r="K624" s="113">
        <f t="shared" si="4"/>
        <v>0.3344103393</v>
      </c>
      <c r="L624" s="114">
        <f t="shared" si="5"/>
        <v>0.6289473684</v>
      </c>
      <c r="M624" s="115">
        <f t="shared" si="6"/>
        <v>0.6138933764</v>
      </c>
      <c r="N624" s="116">
        <f t="shared" si="7"/>
        <v>0.3344103393</v>
      </c>
      <c r="O624" s="117">
        <f t="shared" si="8"/>
        <v>0.3344103393</v>
      </c>
      <c r="P624" s="118">
        <f t="shared" si="9"/>
        <v>0.5279488617</v>
      </c>
      <c r="Q624" s="118">
        <f t="shared" si="10"/>
        <v>-0.2142579726</v>
      </c>
      <c r="R624" s="118">
        <f t="shared" si="11"/>
        <v>0.001519026359</v>
      </c>
      <c r="S624" s="119">
        <f t="shared" si="12"/>
        <v>0.3152099155</v>
      </c>
      <c r="T624" s="120">
        <f t="shared" si="13"/>
        <v>0.3131578947</v>
      </c>
      <c r="U624" s="121">
        <f t="shared" si="14"/>
        <v>0.002052020782</v>
      </c>
      <c r="V624" s="122">
        <f t="shared" si="15"/>
        <v>-0.5874782774</v>
      </c>
    </row>
    <row r="625">
      <c r="A625" s="31">
        <v>773.0</v>
      </c>
      <c r="B625" s="32" t="s">
        <v>190</v>
      </c>
      <c r="C625" s="33">
        <v>891.0</v>
      </c>
      <c r="D625" s="55">
        <f t="shared" si="1"/>
        <v>645</v>
      </c>
      <c r="E625" s="35">
        <v>146.0</v>
      </c>
      <c r="F625" s="36">
        <v>115.0</v>
      </c>
      <c r="G625" s="37">
        <v>127.0</v>
      </c>
      <c r="H625" s="38">
        <v>257.0</v>
      </c>
      <c r="I625" s="111">
        <f t="shared" si="2"/>
        <v>0.3622828784</v>
      </c>
      <c r="J625" s="112">
        <f t="shared" si="3"/>
        <v>0.5247933884</v>
      </c>
      <c r="K625" s="113">
        <f t="shared" si="4"/>
        <v>0.423255814</v>
      </c>
      <c r="L625" s="114">
        <f t="shared" si="5"/>
        <v>0.6004962779</v>
      </c>
      <c r="M625" s="115">
        <f t="shared" si="6"/>
        <v>0.6248062016</v>
      </c>
      <c r="N625" s="116">
        <f t="shared" si="7"/>
        <v>0.423255814</v>
      </c>
      <c r="O625" s="117">
        <f t="shared" si="8"/>
        <v>0.423255814</v>
      </c>
      <c r="P625" s="118">
        <f t="shared" si="9"/>
        <v>0.6682132667</v>
      </c>
      <c r="Q625" s="118">
        <f t="shared" si="10"/>
        <v>-0.3053799888</v>
      </c>
      <c r="R625" s="118">
        <f t="shared" si="11"/>
        <v>0.001519026359</v>
      </c>
      <c r="S625" s="119">
        <f t="shared" si="12"/>
        <v>0.3643523042</v>
      </c>
      <c r="T625" s="120">
        <f t="shared" si="13"/>
        <v>0.3622828784</v>
      </c>
      <c r="U625" s="121">
        <f t="shared" si="14"/>
        <v>0.002069425803</v>
      </c>
      <c r="V625" s="122">
        <f t="shared" si="15"/>
        <v>-0.5858484908</v>
      </c>
    </row>
    <row r="626">
      <c r="A626" s="31">
        <v>205.0</v>
      </c>
      <c r="B626" s="32">
        <v>6709.0</v>
      </c>
      <c r="C626" s="33">
        <v>892.0</v>
      </c>
      <c r="D626" s="55">
        <f t="shared" si="1"/>
        <v>603</v>
      </c>
      <c r="E626" s="35">
        <v>197.0</v>
      </c>
      <c r="F626" s="36">
        <v>104.0</v>
      </c>
      <c r="G626" s="37">
        <v>86.0</v>
      </c>
      <c r="H626" s="38">
        <v>216.0</v>
      </c>
      <c r="I626" s="111">
        <f t="shared" si="2"/>
        <v>0.4769975787</v>
      </c>
      <c r="J626" s="112">
        <f t="shared" si="3"/>
        <v>0.4526315789</v>
      </c>
      <c r="K626" s="113">
        <f t="shared" si="4"/>
        <v>0.4693200663</v>
      </c>
      <c r="L626" s="114">
        <f t="shared" si="5"/>
        <v>0.4600484262</v>
      </c>
      <c r="M626" s="115">
        <f t="shared" si="6"/>
        <v>0.6849087894</v>
      </c>
      <c r="N626" s="116">
        <f t="shared" si="7"/>
        <v>0.4693200663</v>
      </c>
      <c r="O626" s="117">
        <f t="shared" si="8"/>
        <v>0.4693200663</v>
      </c>
      <c r="P626" s="118">
        <f t="shared" si="9"/>
        <v>0.7409370038</v>
      </c>
      <c r="Q626" s="118">
        <f t="shared" si="10"/>
        <v>-0.2633886584</v>
      </c>
      <c r="R626" s="118">
        <f t="shared" si="11"/>
        <v>0.001519026359</v>
      </c>
      <c r="S626" s="119">
        <f t="shared" si="12"/>
        <v>0.4790673718</v>
      </c>
      <c r="T626" s="120">
        <f t="shared" si="13"/>
        <v>0.4769975787</v>
      </c>
      <c r="U626" s="121">
        <f t="shared" si="14"/>
        <v>0.00206979308</v>
      </c>
      <c r="V626" s="122">
        <f t="shared" si="15"/>
        <v>-0.5864779742</v>
      </c>
    </row>
    <row r="627">
      <c r="A627" s="31">
        <v>867.0</v>
      </c>
      <c r="B627" s="32">
        <v>2457.0</v>
      </c>
      <c r="C627" s="33">
        <v>2713.0</v>
      </c>
      <c r="D627" s="55">
        <f t="shared" si="1"/>
        <v>1902</v>
      </c>
      <c r="E627" s="35">
        <v>677.0</v>
      </c>
      <c r="F627" s="36">
        <v>366.0</v>
      </c>
      <c r="G627" s="37">
        <v>306.0</v>
      </c>
      <c r="H627" s="38">
        <v>553.0</v>
      </c>
      <c r="I627" s="111">
        <f t="shared" si="2"/>
        <v>0.5504065041</v>
      </c>
      <c r="J627" s="112">
        <f t="shared" si="3"/>
        <v>0.4553571429</v>
      </c>
      <c r="K627" s="113">
        <f t="shared" si="4"/>
        <v>0.5168243954</v>
      </c>
      <c r="L627" s="114">
        <f t="shared" si="5"/>
        <v>0.5463414634</v>
      </c>
      <c r="M627" s="115">
        <f t="shared" si="6"/>
        <v>0.6466876972</v>
      </c>
      <c r="N627" s="116">
        <f t="shared" si="7"/>
        <v>0.5168243954</v>
      </c>
      <c r="O627" s="117">
        <f t="shared" si="8"/>
        <v>0.5168243954</v>
      </c>
      <c r="P627" s="118">
        <f t="shared" si="9"/>
        <v>0.8159342557</v>
      </c>
      <c r="Q627" s="118">
        <f t="shared" si="10"/>
        <v>-0.2649746781</v>
      </c>
      <c r="R627" s="118">
        <f t="shared" si="11"/>
        <v>0.001519026359</v>
      </c>
      <c r="S627" s="119">
        <f t="shared" si="12"/>
        <v>0.5524786039</v>
      </c>
      <c r="T627" s="120">
        <f t="shared" si="13"/>
        <v>0.5504065041</v>
      </c>
      <c r="U627" s="121">
        <f t="shared" si="14"/>
        <v>0.002072099837</v>
      </c>
      <c r="V627" s="122">
        <f t="shared" si="15"/>
        <v>-0.5864556693</v>
      </c>
    </row>
    <row r="628">
      <c r="A628" s="31">
        <v>563.0</v>
      </c>
      <c r="B628" s="32">
        <v>3733.0</v>
      </c>
      <c r="C628" s="33">
        <v>1339.0</v>
      </c>
      <c r="D628" s="55">
        <f t="shared" si="1"/>
        <v>871</v>
      </c>
      <c r="E628" s="35">
        <v>234.0</v>
      </c>
      <c r="F628" s="36">
        <v>156.0</v>
      </c>
      <c r="G628" s="37">
        <v>148.0</v>
      </c>
      <c r="H628" s="38">
        <v>333.0</v>
      </c>
      <c r="I628" s="111">
        <f t="shared" si="2"/>
        <v>0.4126984127</v>
      </c>
      <c r="J628" s="112">
        <f t="shared" si="3"/>
        <v>0.4868421053</v>
      </c>
      <c r="K628" s="113">
        <f t="shared" si="4"/>
        <v>0.438576349</v>
      </c>
      <c r="L628" s="114">
        <f t="shared" si="5"/>
        <v>0.5361552028</v>
      </c>
      <c r="M628" s="115">
        <f t="shared" si="6"/>
        <v>0.6509758898</v>
      </c>
      <c r="N628" s="116">
        <f t="shared" si="7"/>
        <v>0.438576349</v>
      </c>
      <c r="O628" s="117">
        <f t="shared" si="8"/>
        <v>0.438576349</v>
      </c>
      <c r="P628" s="118">
        <f t="shared" si="9"/>
        <v>0.6924004944</v>
      </c>
      <c r="Q628" s="118">
        <f t="shared" si="10"/>
        <v>-0.2832959407</v>
      </c>
      <c r="R628" s="118">
        <f t="shared" si="11"/>
        <v>0.001519026359</v>
      </c>
      <c r="S628" s="119">
        <f t="shared" si="12"/>
        <v>0.4106235801</v>
      </c>
      <c r="T628" s="120">
        <f t="shared" si="13"/>
        <v>0.4126984127</v>
      </c>
      <c r="U628" s="121">
        <f t="shared" si="14"/>
        <v>-0.0020748326</v>
      </c>
      <c r="V628" s="122">
        <f t="shared" si="15"/>
        <v>-0.5776433572</v>
      </c>
    </row>
    <row r="629">
      <c r="A629" s="31">
        <v>722.0</v>
      </c>
      <c r="B629" s="32">
        <v>2381.0</v>
      </c>
      <c r="C629" s="33">
        <v>1826.0</v>
      </c>
      <c r="D629" s="55">
        <f t="shared" si="1"/>
        <v>1115</v>
      </c>
      <c r="E629" s="35">
        <v>206.0</v>
      </c>
      <c r="F629" s="36">
        <v>332.0</v>
      </c>
      <c r="G629" s="37">
        <v>119.0</v>
      </c>
      <c r="H629" s="38">
        <v>458.0</v>
      </c>
      <c r="I629" s="111">
        <f t="shared" si="2"/>
        <v>0.3102409639</v>
      </c>
      <c r="J629" s="112">
        <f t="shared" si="3"/>
        <v>0.2638580931</v>
      </c>
      <c r="K629" s="113">
        <f t="shared" si="4"/>
        <v>0.2914798206</v>
      </c>
      <c r="L629" s="114">
        <f t="shared" si="5"/>
        <v>0.6792168675</v>
      </c>
      <c r="M629" s="115">
        <f t="shared" si="6"/>
        <v>0.5955156951</v>
      </c>
      <c r="N629" s="116">
        <f t="shared" si="7"/>
        <v>0.2914798206</v>
      </c>
      <c r="O629" s="117">
        <f t="shared" si="8"/>
        <v>0.2914798206</v>
      </c>
      <c r="P629" s="118">
        <f t="shared" si="9"/>
        <v>0.460172493</v>
      </c>
      <c r="Q629" s="118">
        <f t="shared" si="10"/>
        <v>-0.15354039</v>
      </c>
      <c r="R629" s="118">
        <f t="shared" si="11"/>
        <v>0.001519026359</v>
      </c>
      <c r="S629" s="119">
        <f t="shared" si="12"/>
        <v>0.3081511294</v>
      </c>
      <c r="T629" s="120">
        <f t="shared" si="13"/>
        <v>0.3102409639</v>
      </c>
      <c r="U629" s="121">
        <f t="shared" si="14"/>
        <v>-0.002089834435</v>
      </c>
      <c r="V629" s="122">
        <f t="shared" si="15"/>
        <v>-0.5739848786</v>
      </c>
    </row>
    <row r="630">
      <c r="A630" s="31">
        <v>1144.0</v>
      </c>
      <c r="B630" s="32">
        <v>5531.0</v>
      </c>
      <c r="C630" s="33">
        <v>627.0</v>
      </c>
      <c r="D630" s="55">
        <f t="shared" si="1"/>
        <v>442</v>
      </c>
      <c r="E630" s="35">
        <v>170.0</v>
      </c>
      <c r="F630" s="36">
        <v>101.0</v>
      </c>
      <c r="G630" s="37">
        <v>64.0</v>
      </c>
      <c r="H630" s="38">
        <v>107.0</v>
      </c>
      <c r="I630" s="111">
        <f t="shared" si="2"/>
        <v>0.6137184116</v>
      </c>
      <c r="J630" s="112">
        <f t="shared" si="3"/>
        <v>0.3878787879</v>
      </c>
      <c r="K630" s="113">
        <f t="shared" si="4"/>
        <v>0.5294117647</v>
      </c>
      <c r="L630" s="114">
        <f t="shared" si="5"/>
        <v>0.59566787</v>
      </c>
      <c r="M630" s="115">
        <f t="shared" si="6"/>
        <v>0.6266968326</v>
      </c>
      <c r="N630" s="116">
        <f t="shared" si="7"/>
        <v>0.5294117647</v>
      </c>
      <c r="O630" s="117">
        <f t="shared" si="8"/>
        <v>0.5294117647</v>
      </c>
      <c r="P630" s="118">
        <f t="shared" si="9"/>
        <v>0.83580651</v>
      </c>
      <c r="Q630" s="118">
        <f t="shared" si="10"/>
        <v>-0.2257086741</v>
      </c>
      <c r="R630" s="118">
        <f t="shared" si="11"/>
        <v>0.001519026359</v>
      </c>
      <c r="S630" s="119">
        <f t="shared" si="12"/>
        <v>0.6116168622</v>
      </c>
      <c r="T630" s="120">
        <f t="shared" si="13"/>
        <v>0.6137184116</v>
      </c>
      <c r="U630" s="121">
        <f t="shared" si="14"/>
        <v>-0.002101549327</v>
      </c>
      <c r="V630" s="122">
        <f t="shared" si="15"/>
        <v>-0.5764871186</v>
      </c>
    </row>
    <row r="631">
      <c r="A631" s="31">
        <v>685.0</v>
      </c>
      <c r="B631" s="32">
        <v>3841.0</v>
      </c>
      <c r="C631" s="33">
        <v>2257.0</v>
      </c>
      <c r="D631" s="55">
        <f t="shared" si="1"/>
        <v>995</v>
      </c>
      <c r="E631" s="35">
        <v>143.0</v>
      </c>
      <c r="F631" s="36">
        <v>306.0</v>
      </c>
      <c r="G631" s="37">
        <v>110.0</v>
      </c>
      <c r="H631" s="38">
        <v>436.0</v>
      </c>
      <c r="I631" s="111">
        <f t="shared" si="2"/>
        <v>0.2469775475</v>
      </c>
      <c r="J631" s="112">
        <f t="shared" si="3"/>
        <v>0.2644230769</v>
      </c>
      <c r="K631" s="113">
        <f t="shared" si="4"/>
        <v>0.2542713568</v>
      </c>
      <c r="L631" s="114">
        <f t="shared" si="5"/>
        <v>0.7184801382</v>
      </c>
      <c r="M631" s="115">
        <f t="shared" si="6"/>
        <v>0.5819095477</v>
      </c>
      <c r="N631" s="116">
        <f t="shared" si="7"/>
        <v>0.2542713568</v>
      </c>
      <c r="O631" s="117">
        <f t="shared" si="8"/>
        <v>0.2542713568</v>
      </c>
      <c r="P631" s="118">
        <f t="shared" si="9"/>
        <v>0.4014297934</v>
      </c>
      <c r="Q631" s="118">
        <f t="shared" si="10"/>
        <v>-0.153869157</v>
      </c>
      <c r="R631" s="118">
        <f t="shared" si="11"/>
        <v>0.001519026359</v>
      </c>
      <c r="S631" s="119">
        <f t="shared" si="12"/>
        <v>0.2490796627</v>
      </c>
      <c r="T631" s="120">
        <f t="shared" si="13"/>
        <v>0.2469775475</v>
      </c>
      <c r="U631" s="121">
        <f t="shared" si="14"/>
        <v>0.002102115237</v>
      </c>
      <c r="V631" s="122">
        <f t="shared" si="15"/>
        <v>-0.5898549931</v>
      </c>
    </row>
    <row r="632">
      <c r="A632" s="31">
        <v>288.0</v>
      </c>
      <c r="B632" s="32" t="s">
        <v>294</v>
      </c>
      <c r="C632" s="33">
        <v>1142.0</v>
      </c>
      <c r="D632" s="55">
        <f t="shared" si="1"/>
        <v>839</v>
      </c>
      <c r="E632" s="35">
        <v>186.0</v>
      </c>
      <c r="F632" s="36">
        <v>164.0</v>
      </c>
      <c r="G632" s="37">
        <v>132.0</v>
      </c>
      <c r="H632" s="38">
        <v>357.0</v>
      </c>
      <c r="I632" s="111">
        <f t="shared" si="2"/>
        <v>0.3425414365</v>
      </c>
      <c r="J632" s="112">
        <f t="shared" si="3"/>
        <v>0.4459459459</v>
      </c>
      <c r="K632" s="113">
        <f t="shared" si="4"/>
        <v>0.379022646</v>
      </c>
      <c r="L632" s="114">
        <f t="shared" si="5"/>
        <v>0.5451197053</v>
      </c>
      <c r="M632" s="115">
        <f t="shared" si="6"/>
        <v>0.6471990465</v>
      </c>
      <c r="N632" s="116">
        <f t="shared" si="7"/>
        <v>0.379022646</v>
      </c>
      <c r="O632" s="117">
        <f t="shared" si="8"/>
        <v>0.379022646</v>
      </c>
      <c r="P632" s="118">
        <f t="shared" si="9"/>
        <v>0.5983803461</v>
      </c>
      <c r="Q632" s="118">
        <f t="shared" si="10"/>
        <v>-0.2594982539</v>
      </c>
      <c r="R632" s="118">
        <f t="shared" si="11"/>
        <v>0.001519026359</v>
      </c>
      <c r="S632" s="119">
        <f t="shared" si="12"/>
        <v>0.3404011185</v>
      </c>
      <c r="T632" s="120">
        <f t="shared" si="13"/>
        <v>0.3425414365</v>
      </c>
      <c r="U632" s="121">
        <f t="shared" si="14"/>
        <v>-0.002140317989</v>
      </c>
      <c r="V632" s="122">
        <f t="shared" si="15"/>
        <v>-0.5771056746</v>
      </c>
    </row>
    <row r="633">
      <c r="A633" s="31">
        <v>251.0</v>
      </c>
      <c r="B633" s="32">
        <v>5323.0</v>
      </c>
      <c r="C633" s="33">
        <v>1406.0</v>
      </c>
      <c r="D633" s="55">
        <f t="shared" si="1"/>
        <v>780</v>
      </c>
      <c r="E633" s="35">
        <v>163.0</v>
      </c>
      <c r="F633" s="36">
        <v>231.0</v>
      </c>
      <c r="G633" s="37">
        <v>68.0</v>
      </c>
      <c r="H633" s="38">
        <v>318.0</v>
      </c>
      <c r="I633" s="111">
        <f t="shared" si="2"/>
        <v>0.3388773389</v>
      </c>
      <c r="J633" s="112">
        <f t="shared" si="3"/>
        <v>0.2274247492</v>
      </c>
      <c r="K633" s="113">
        <f t="shared" si="4"/>
        <v>0.2961538462</v>
      </c>
      <c r="L633" s="114">
        <f t="shared" si="5"/>
        <v>0.6216216216</v>
      </c>
      <c r="M633" s="115">
        <f t="shared" si="6"/>
        <v>0.6166666667</v>
      </c>
      <c r="N633" s="116">
        <f t="shared" si="7"/>
        <v>0.2961538462</v>
      </c>
      <c r="O633" s="117">
        <f t="shared" si="8"/>
        <v>0.2961538462</v>
      </c>
      <c r="P633" s="118">
        <f t="shared" si="9"/>
        <v>0.4675515904</v>
      </c>
      <c r="Q633" s="118">
        <f t="shared" si="10"/>
        <v>-0.1323396386</v>
      </c>
      <c r="R633" s="118">
        <f t="shared" si="11"/>
        <v>0.001519026359</v>
      </c>
      <c r="S633" s="119">
        <f t="shared" si="12"/>
        <v>0.3367309782</v>
      </c>
      <c r="T633" s="120">
        <f t="shared" si="13"/>
        <v>0.3388773389</v>
      </c>
      <c r="U633" s="121">
        <f t="shared" si="14"/>
        <v>-0.002146360671</v>
      </c>
      <c r="V633" s="122">
        <f t="shared" si="15"/>
        <v>-0.5724675014</v>
      </c>
    </row>
    <row r="634">
      <c r="A634" s="31">
        <v>456.0</v>
      </c>
      <c r="B634" s="32">
        <v>5624.0</v>
      </c>
      <c r="C634" s="33">
        <v>1103.0</v>
      </c>
      <c r="D634" s="55">
        <f t="shared" si="1"/>
        <v>665</v>
      </c>
      <c r="E634" s="35">
        <v>179.0</v>
      </c>
      <c r="F634" s="36">
        <v>122.0</v>
      </c>
      <c r="G634" s="37">
        <v>104.0</v>
      </c>
      <c r="H634" s="38">
        <v>260.0</v>
      </c>
      <c r="I634" s="111">
        <f t="shared" si="2"/>
        <v>0.4077448747</v>
      </c>
      <c r="J634" s="112">
        <f t="shared" si="3"/>
        <v>0.4601769912</v>
      </c>
      <c r="K634" s="113">
        <f t="shared" si="4"/>
        <v>0.4255639098</v>
      </c>
      <c r="L634" s="114">
        <f t="shared" si="5"/>
        <v>0.5148063781</v>
      </c>
      <c r="M634" s="115">
        <f t="shared" si="6"/>
        <v>0.6601503759</v>
      </c>
      <c r="N634" s="116">
        <f t="shared" si="7"/>
        <v>0.4255639098</v>
      </c>
      <c r="O634" s="117">
        <f t="shared" si="8"/>
        <v>0.4255639098</v>
      </c>
      <c r="P634" s="118">
        <f t="shared" si="9"/>
        <v>0.6718571628</v>
      </c>
      <c r="Q634" s="118">
        <f t="shared" si="10"/>
        <v>-0.2677793728</v>
      </c>
      <c r="R634" s="118">
        <f t="shared" si="11"/>
        <v>0.001519026359</v>
      </c>
      <c r="S634" s="119">
        <f t="shared" si="12"/>
        <v>0.4055968164</v>
      </c>
      <c r="T634" s="120">
        <f t="shared" si="13"/>
        <v>0.4077448747</v>
      </c>
      <c r="U634" s="121">
        <f t="shared" si="14"/>
        <v>-0.002148058311</v>
      </c>
      <c r="V634" s="122">
        <f t="shared" si="15"/>
        <v>-0.5772372796</v>
      </c>
    </row>
    <row r="635">
      <c r="A635" s="31">
        <v>1043.0</v>
      </c>
      <c r="B635" s="32">
        <v>4564.0</v>
      </c>
      <c r="C635" s="33">
        <v>312.0</v>
      </c>
      <c r="D635" s="55">
        <f t="shared" si="1"/>
        <v>106</v>
      </c>
      <c r="E635" s="35">
        <v>8.0</v>
      </c>
      <c r="F635" s="36">
        <v>44.0</v>
      </c>
      <c r="G635" s="37">
        <v>8.0</v>
      </c>
      <c r="H635" s="38">
        <v>46.0</v>
      </c>
      <c r="I635" s="111">
        <f t="shared" si="2"/>
        <v>0.1481481481</v>
      </c>
      <c r="J635" s="112">
        <f t="shared" si="3"/>
        <v>0.1538461538</v>
      </c>
      <c r="K635" s="113">
        <f t="shared" si="4"/>
        <v>0.1509433962</v>
      </c>
      <c r="L635" s="114">
        <f t="shared" si="5"/>
        <v>0.962962963</v>
      </c>
      <c r="M635" s="115">
        <f t="shared" si="6"/>
        <v>0.5094339623</v>
      </c>
      <c r="N635" s="116">
        <f t="shared" si="7"/>
        <v>0.1509433962</v>
      </c>
      <c r="O635" s="117">
        <f t="shared" si="8"/>
        <v>0.1509433962</v>
      </c>
      <c r="P635" s="118">
        <f t="shared" si="9"/>
        <v>0.2383012272</v>
      </c>
      <c r="Q635" s="118">
        <f t="shared" si="10"/>
        <v>-0.08952387315</v>
      </c>
      <c r="R635" s="118">
        <f t="shared" si="11"/>
        <v>0.001519026359</v>
      </c>
      <c r="S635" s="119">
        <f t="shared" si="12"/>
        <v>0.1502963804</v>
      </c>
      <c r="T635" s="120">
        <f t="shared" si="13"/>
        <v>0.1481481481</v>
      </c>
      <c r="U635" s="121">
        <f t="shared" si="14"/>
        <v>0.002148232227</v>
      </c>
      <c r="V635" s="122">
        <f t="shared" si="15"/>
        <v>-0.595868685</v>
      </c>
    </row>
    <row r="636">
      <c r="A636" s="31">
        <v>815.0</v>
      </c>
      <c r="B636" s="32" t="s">
        <v>260</v>
      </c>
      <c r="C636" s="33">
        <v>889.0</v>
      </c>
      <c r="D636" s="55">
        <f t="shared" si="1"/>
        <v>521</v>
      </c>
      <c r="E636" s="35">
        <v>60.0</v>
      </c>
      <c r="F636" s="36">
        <v>78.0</v>
      </c>
      <c r="G636" s="37">
        <v>115.0</v>
      </c>
      <c r="H636" s="38">
        <v>268.0</v>
      </c>
      <c r="I636" s="111">
        <f t="shared" si="2"/>
        <v>0.1829268293</v>
      </c>
      <c r="J636" s="112">
        <f t="shared" si="3"/>
        <v>0.5958549223</v>
      </c>
      <c r="K636" s="113">
        <f t="shared" si="4"/>
        <v>0.3358925144</v>
      </c>
      <c r="L636" s="114">
        <f t="shared" si="5"/>
        <v>0.5884146341</v>
      </c>
      <c r="M636" s="115">
        <f t="shared" si="6"/>
        <v>0.6295585413</v>
      </c>
      <c r="N636" s="116">
        <f t="shared" si="7"/>
        <v>0.3358925144</v>
      </c>
      <c r="O636" s="117">
        <f t="shared" si="8"/>
        <v>0.3358925144</v>
      </c>
      <c r="P636" s="118">
        <f t="shared" si="9"/>
        <v>0.5302888393</v>
      </c>
      <c r="Q636" s="118">
        <f t="shared" si="10"/>
        <v>-0.3467310631</v>
      </c>
      <c r="R636" s="118">
        <f t="shared" si="11"/>
        <v>0.001519026359</v>
      </c>
      <c r="S636" s="119">
        <f t="shared" si="12"/>
        <v>0.1850768025</v>
      </c>
      <c r="T636" s="120">
        <f t="shared" si="13"/>
        <v>0.1829268293</v>
      </c>
      <c r="U636" s="121">
        <f t="shared" si="14"/>
        <v>0.00214997322</v>
      </c>
      <c r="V636" s="122">
        <f t="shared" si="15"/>
        <v>-0.5855133914</v>
      </c>
    </row>
    <row r="637">
      <c r="A637" s="31">
        <v>190.0</v>
      </c>
      <c r="B637" s="32">
        <v>3723.0</v>
      </c>
      <c r="C637" s="33">
        <v>1321.0</v>
      </c>
      <c r="D637" s="55">
        <f t="shared" si="1"/>
        <v>1030</v>
      </c>
      <c r="E637" s="35">
        <v>361.0</v>
      </c>
      <c r="F637" s="36">
        <v>182.0</v>
      </c>
      <c r="G637" s="37">
        <v>168.0</v>
      </c>
      <c r="H637" s="38">
        <v>319.0</v>
      </c>
      <c r="I637" s="111">
        <f t="shared" si="2"/>
        <v>0.5308823529</v>
      </c>
      <c r="J637" s="112">
        <f t="shared" si="3"/>
        <v>0.48</v>
      </c>
      <c r="K637" s="113">
        <f t="shared" si="4"/>
        <v>0.513592233</v>
      </c>
      <c r="L637" s="114">
        <f t="shared" si="5"/>
        <v>0.5147058824</v>
      </c>
      <c r="M637" s="115">
        <f t="shared" si="6"/>
        <v>0.6601941748</v>
      </c>
      <c r="N637" s="116">
        <f t="shared" si="7"/>
        <v>0.513592233</v>
      </c>
      <c r="O637" s="117">
        <f t="shared" si="8"/>
        <v>0.513592233</v>
      </c>
      <c r="P637" s="118">
        <f t="shared" si="9"/>
        <v>0.8108314935</v>
      </c>
      <c r="Q637" s="118">
        <f t="shared" si="10"/>
        <v>-0.2793144842</v>
      </c>
      <c r="R637" s="118">
        <f t="shared" si="11"/>
        <v>0.001519026359</v>
      </c>
      <c r="S637" s="119">
        <f t="shared" si="12"/>
        <v>0.5330360356</v>
      </c>
      <c r="T637" s="120">
        <f t="shared" si="13"/>
        <v>0.5308823529</v>
      </c>
      <c r="U637" s="121">
        <f t="shared" si="14"/>
        <v>0.002153682644</v>
      </c>
      <c r="V637" s="122">
        <f t="shared" si="15"/>
        <v>-0.5863920143</v>
      </c>
    </row>
    <row r="638">
      <c r="A638" s="31">
        <v>52.0</v>
      </c>
      <c r="B638" s="32">
        <v>7653.0</v>
      </c>
      <c r="C638" s="33">
        <v>1065.0</v>
      </c>
      <c r="D638" s="55">
        <f t="shared" si="1"/>
        <v>808</v>
      </c>
      <c r="E638" s="35">
        <v>330.0</v>
      </c>
      <c r="F638" s="36">
        <v>115.0</v>
      </c>
      <c r="G638" s="37">
        <v>151.0</v>
      </c>
      <c r="H638" s="38">
        <v>212.0</v>
      </c>
      <c r="I638" s="111">
        <f t="shared" si="2"/>
        <v>0.6088560886</v>
      </c>
      <c r="J638" s="112">
        <f t="shared" si="3"/>
        <v>0.5676691729</v>
      </c>
      <c r="K638" s="113">
        <f t="shared" si="4"/>
        <v>0.5952970297</v>
      </c>
      <c r="L638" s="114">
        <f t="shared" si="5"/>
        <v>0.4907749077</v>
      </c>
      <c r="M638" s="115">
        <f t="shared" si="6"/>
        <v>0.6707920792</v>
      </c>
      <c r="N638" s="116">
        <f t="shared" si="7"/>
        <v>0.5952970297</v>
      </c>
      <c r="O638" s="117">
        <f t="shared" si="8"/>
        <v>0.5952970297</v>
      </c>
      <c r="P638" s="118">
        <f t="shared" si="9"/>
        <v>0.9398225842</v>
      </c>
      <c r="Q638" s="118">
        <f t="shared" si="10"/>
        <v>-0.3303296297</v>
      </c>
      <c r="R638" s="118">
        <f t="shared" si="11"/>
        <v>0.001519026359</v>
      </c>
      <c r="S638" s="119">
        <f t="shared" si="12"/>
        <v>0.6110119809</v>
      </c>
      <c r="T638" s="120">
        <f t="shared" si="13"/>
        <v>0.6088560886</v>
      </c>
      <c r="U638" s="121">
        <f t="shared" si="14"/>
        <v>0.002155892293</v>
      </c>
      <c r="V638" s="122">
        <f t="shared" si="15"/>
        <v>-0.5857029725</v>
      </c>
    </row>
    <row r="639">
      <c r="A639" s="31">
        <v>241.0</v>
      </c>
      <c r="B639" s="32">
        <v>1332.0</v>
      </c>
      <c r="C639" s="33">
        <v>813.0</v>
      </c>
      <c r="D639" s="55">
        <f t="shared" si="1"/>
        <v>526</v>
      </c>
      <c r="E639" s="35">
        <v>155.0</v>
      </c>
      <c r="F639" s="36">
        <v>104.0</v>
      </c>
      <c r="G639" s="37">
        <v>71.0</v>
      </c>
      <c r="H639" s="38">
        <v>196.0</v>
      </c>
      <c r="I639" s="111">
        <f t="shared" si="2"/>
        <v>0.4415954416</v>
      </c>
      <c r="J639" s="112">
        <f t="shared" si="3"/>
        <v>0.4057142857</v>
      </c>
      <c r="K639" s="113">
        <f t="shared" si="4"/>
        <v>0.4296577947</v>
      </c>
      <c r="L639" s="114">
        <f t="shared" si="5"/>
        <v>0.4985754986</v>
      </c>
      <c r="M639" s="115">
        <f t="shared" si="6"/>
        <v>0.6673003802</v>
      </c>
      <c r="N639" s="116">
        <f t="shared" si="7"/>
        <v>0.4296577947</v>
      </c>
      <c r="O639" s="117">
        <f t="shared" si="8"/>
        <v>0.4296577947</v>
      </c>
      <c r="P639" s="118">
        <f t="shared" si="9"/>
        <v>0.6783203657</v>
      </c>
      <c r="Q639" s="118">
        <f t="shared" si="10"/>
        <v>-0.2360872426</v>
      </c>
      <c r="R639" s="118">
        <f t="shared" si="11"/>
        <v>0.001519026359</v>
      </c>
      <c r="S639" s="119">
        <f t="shared" si="12"/>
        <v>0.4437521495</v>
      </c>
      <c r="T639" s="120">
        <f t="shared" si="13"/>
        <v>0.4415954416</v>
      </c>
      <c r="U639" s="121">
        <f t="shared" si="14"/>
        <v>0.002156707874</v>
      </c>
      <c r="V639" s="122">
        <f t="shared" si="15"/>
        <v>-0.5872210048</v>
      </c>
    </row>
    <row r="640">
      <c r="A640" s="31">
        <v>272.0</v>
      </c>
      <c r="B640" s="32">
        <v>3863.0</v>
      </c>
      <c r="C640" s="33">
        <v>1099.0</v>
      </c>
      <c r="D640" s="55">
        <f t="shared" si="1"/>
        <v>689</v>
      </c>
      <c r="E640" s="35">
        <v>169.0</v>
      </c>
      <c r="F640" s="36">
        <v>131.0</v>
      </c>
      <c r="G640" s="37">
        <v>109.0</v>
      </c>
      <c r="H640" s="38">
        <v>280.0</v>
      </c>
      <c r="I640" s="111">
        <f t="shared" si="2"/>
        <v>0.3763919822</v>
      </c>
      <c r="J640" s="112">
        <f t="shared" si="3"/>
        <v>0.4541666667</v>
      </c>
      <c r="K640" s="113">
        <f t="shared" si="4"/>
        <v>0.4034833091</v>
      </c>
      <c r="L640" s="114">
        <f t="shared" si="5"/>
        <v>0.5345211581</v>
      </c>
      <c r="M640" s="115">
        <f t="shared" si="6"/>
        <v>0.6516690856</v>
      </c>
      <c r="N640" s="116">
        <f t="shared" si="7"/>
        <v>0.4034833091</v>
      </c>
      <c r="O640" s="117">
        <f t="shared" si="8"/>
        <v>0.4034833091</v>
      </c>
      <c r="P640" s="118">
        <f t="shared" si="9"/>
        <v>0.6369975111</v>
      </c>
      <c r="Q640" s="118">
        <f t="shared" si="10"/>
        <v>-0.2642819339</v>
      </c>
      <c r="R640" s="118">
        <f t="shared" si="11"/>
        <v>0.001519026359</v>
      </c>
      <c r="S640" s="119">
        <f t="shared" si="12"/>
        <v>0.3742346036</v>
      </c>
      <c r="T640" s="120">
        <f t="shared" si="13"/>
        <v>0.3763919822</v>
      </c>
      <c r="U640" s="121">
        <f t="shared" si="14"/>
        <v>-0.002157378608</v>
      </c>
      <c r="V640" s="122">
        <f t="shared" si="15"/>
        <v>-0.5771549841</v>
      </c>
    </row>
    <row r="641">
      <c r="A641" s="31">
        <v>574.0</v>
      </c>
      <c r="B641" s="32">
        <v>2752.0</v>
      </c>
      <c r="C641" s="33">
        <v>2476.0</v>
      </c>
      <c r="D641" s="55">
        <f t="shared" si="1"/>
        <v>1065</v>
      </c>
      <c r="E641" s="35">
        <v>140.0</v>
      </c>
      <c r="F641" s="36">
        <v>314.0</v>
      </c>
      <c r="G641" s="37">
        <v>105.0</v>
      </c>
      <c r="H641" s="38">
        <v>506.0</v>
      </c>
      <c r="I641" s="111">
        <f t="shared" si="2"/>
        <v>0.2167182663</v>
      </c>
      <c r="J641" s="112">
        <f t="shared" si="3"/>
        <v>0.2505966587</v>
      </c>
      <c r="K641" s="113">
        <f t="shared" si="4"/>
        <v>0.2300469484</v>
      </c>
      <c r="L641" s="114">
        <f t="shared" si="5"/>
        <v>0.6486068111</v>
      </c>
      <c r="M641" s="115">
        <f t="shared" si="6"/>
        <v>0.60657277</v>
      </c>
      <c r="N641" s="116">
        <f t="shared" si="7"/>
        <v>0.2300469484</v>
      </c>
      <c r="O641" s="117">
        <f t="shared" si="8"/>
        <v>0.2300469484</v>
      </c>
      <c r="P641" s="118">
        <f t="shared" si="9"/>
        <v>0.3631856144</v>
      </c>
      <c r="Q641" s="118">
        <f t="shared" si="10"/>
        <v>-0.1458234927</v>
      </c>
      <c r="R641" s="118">
        <f t="shared" si="11"/>
        <v>0.001519026359</v>
      </c>
      <c r="S641" s="119">
        <f t="shared" si="12"/>
        <v>0.2188811481</v>
      </c>
      <c r="T641" s="120">
        <f t="shared" si="13"/>
        <v>0.2167182663</v>
      </c>
      <c r="U641" s="121">
        <f t="shared" si="14"/>
        <v>0.002162881851</v>
      </c>
      <c r="V641" s="122">
        <f t="shared" si="15"/>
        <v>-0.590536104</v>
      </c>
    </row>
    <row r="642">
      <c r="A642" s="31">
        <v>1021.0</v>
      </c>
      <c r="B642" s="32">
        <v>7531.0</v>
      </c>
      <c r="C642" s="33">
        <v>1354.0</v>
      </c>
      <c r="D642" s="55">
        <f t="shared" si="1"/>
        <v>711</v>
      </c>
      <c r="E642" s="35">
        <v>139.0</v>
      </c>
      <c r="F642" s="36">
        <v>179.0</v>
      </c>
      <c r="G642" s="37">
        <v>102.0</v>
      </c>
      <c r="H642" s="38">
        <v>291.0</v>
      </c>
      <c r="I642" s="111">
        <f t="shared" si="2"/>
        <v>0.323255814</v>
      </c>
      <c r="J642" s="112">
        <f t="shared" si="3"/>
        <v>0.3629893238</v>
      </c>
      <c r="K642" s="113">
        <f t="shared" si="4"/>
        <v>0.3389592124</v>
      </c>
      <c r="L642" s="114">
        <f t="shared" si="5"/>
        <v>0.6534883721</v>
      </c>
      <c r="M642" s="115">
        <f t="shared" si="6"/>
        <v>0.6047819972</v>
      </c>
      <c r="N642" s="116">
        <f t="shared" si="7"/>
        <v>0.3389592124</v>
      </c>
      <c r="O642" s="117">
        <f t="shared" si="8"/>
        <v>0.3389592124</v>
      </c>
      <c r="P642" s="118">
        <f t="shared" si="9"/>
        <v>0.5351303753</v>
      </c>
      <c r="Q642" s="118">
        <f t="shared" si="10"/>
        <v>-0.2112253662</v>
      </c>
      <c r="R642" s="118">
        <f t="shared" si="11"/>
        <v>0.001519026359</v>
      </c>
      <c r="S642" s="119">
        <f t="shared" si="12"/>
        <v>0.3254240355</v>
      </c>
      <c r="T642" s="120">
        <f t="shared" si="13"/>
        <v>0.323255814</v>
      </c>
      <c r="U642" s="121">
        <f t="shared" si="14"/>
        <v>0.002168221498</v>
      </c>
      <c r="V642" s="122">
        <f t="shared" si="15"/>
        <v>-0.5878784132</v>
      </c>
    </row>
    <row r="643">
      <c r="A643" s="31">
        <v>942.0</v>
      </c>
      <c r="B643" s="32" t="s">
        <v>97</v>
      </c>
      <c r="C643" s="33">
        <v>1388.0</v>
      </c>
      <c r="D643" s="55">
        <f t="shared" si="1"/>
        <v>875</v>
      </c>
      <c r="E643" s="35">
        <v>182.0</v>
      </c>
      <c r="F643" s="36">
        <v>178.0</v>
      </c>
      <c r="G643" s="37">
        <v>152.0</v>
      </c>
      <c r="H643" s="38">
        <v>363.0</v>
      </c>
      <c r="I643" s="111">
        <f t="shared" si="2"/>
        <v>0.3339449541</v>
      </c>
      <c r="J643" s="112">
        <f t="shared" si="3"/>
        <v>0.4606060606</v>
      </c>
      <c r="K643" s="113">
        <f t="shared" si="4"/>
        <v>0.3817142857</v>
      </c>
      <c r="L643" s="114">
        <f t="shared" si="5"/>
        <v>0.6055045872</v>
      </c>
      <c r="M643" s="115">
        <f t="shared" si="6"/>
        <v>0.6228571429</v>
      </c>
      <c r="N643" s="116">
        <f t="shared" si="7"/>
        <v>0.3817142857</v>
      </c>
      <c r="O643" s="117">
        <f t="shared" si="8"/>
        <v>0.3817142857</v>
      </c>
      <c r="P643" s="118">
        <f t="shared" si="9"/>
        <v>0.6026297605</v>
      </c>
      <c r="Q643" s="118">
        <f t="shared" si="10"/>
        <v>-0.2680290505</v>
      </c>
      <c r="R643" s="118">
        <f t="shared" si="11"/>
        <v>0.001519026359</v>
      </c>
      <c r="S643" s="119">
        <f t="shared" si="12"/>
        <v>0.3361197363</v>
      </c>
      <c r="T643" s="120">
        <f t="shared" si="13"/>
        <v>0.3339449541</v>
      </c>
      <c r="U643" s="121">
        <f t="shared" si="14"/>
        <v>0.002174782177</v>
      </c>
      <c r="V643" s="122">
        <f t="shared" si="15"/>
        <v>-0.5866267421</v>
      </c>
    </row>
    <row r="644">
      <c r="A644" s="31">
        <v>515.0</v>
      </c>
      <c r="B644" s="32">
        <v>6645.0</v>
      </c>
      <c r="C644" s="33">
        <v>1705.0</v>
      </c>
      <c r="D644" s="55">
        <f t="shared" si="1"/>
        <v>1153</v>
      </c>
      <c r="E644" s="35">
        <v>338.0</v>
      </c>
      <c r="F644" s="36">
        <v>253.0</v>
      </c>
      <c r="G644" s="37">
        <v>152.0</v>
      </c>
      <c r="H644" s="38">
        <v>410.0</v>
      </c>
      <c r="I644" s="111">
        <f t="shared" si="2"/>
        <v>0.4518716578</v>
      </c>
      <c r="J644" s="112">
        <f t="shared" si="3"/>
        <v>0.375308642</v>
      </c>
      <c r="K644" s="113">
        <f t="shared" si="4"/>
        <v>0.4249783174</v>
      </c>
      <c r="L644" s="114">
        <f t="shared" si="5"/>
        <v>0.5414438503</v>
      </c>
      <c r="M644" s="115">
        <f t="shared" si="6"/>
        <v>0.6487424111</v>
      </c>
      <c r="N644" s="116">
        <f t="shared" si="7"/>
        <v>0.4249783174</v>
      </c>
      <c r="O644" s="117">
        <f t="shared" si="8"/>
        <v>0.4249783174</v>
      </c>
      <c r="P644" s="118">
        <f t="shared" si="9"/>
        <v>0.6709326615</v>
      </c>
      <c r="Q644" s="118">
        <f t="shared" si="10"/>
        <v>-0.2183940412</v>
      </c>
      <c r="R644" s="118">
        <f t="shared" si="11"/>
        <v>0.001519026359</v>
      </c>
      <c r="S644" s="119">
        <f t="shared" si="12"/>
        <v>0.4540576467</v>
      </c>
      <c r="T644" s="120">
        <f t="shared" si="13"/>
        <v>0.4518716578</v>
      </c>
      <c r="U644" s="121">
        <f t="shared" si="14"/>
        <v>0.002185988921</v>
      </c>
      <c r="V644" s="122">
        <f t="shared" si="15"/>
        <v>-0.5877296855</v>
      </c>
    </row>
    <row r="645">
      <c r="A645" s="31">
        <v>964.0</v>
      </c>
      <c r="B645" s="32">
        <v>1634.0</v>
      </c>
      <c r="C645" s="33">
        <v>1392.0</v>
      </c>
      <c r="D645" s="55">
        <f t="shared" si="1"/>
        <v>762</v>
      </c>
      <c r="E645" s="35">
        <v>107.0</v>
      </c>
      <c r="F645" s="36">
        <v>175.0</v>
      </c>
      <c r="G645" s="37">
        <v>95.0</v>
      </c>
      <c r="H645" s="38">
        <v>385.0</v>
      </c>
      <c r="I645" s="111">
        <f t="shared" si="2"/>
        <v>0.2174796748</v>
      </c>
      <c r="J645" s="112">
        <f t="shared" si="3"/>
        <v>0.3518518519</v>
      </c>
      <c r="K645" s="113">
        <f t="shared" si="4"/>
        <v>0.2650918635</v>
      </c>
      <c r="L645" s="114">
        <f t="shared" si="5"/>
        <v>0.5487804878</v>
      </c>
      <c r="M645" s="115">
        <f t="shared" si="6"/>
        <v>0.6456692913</v>
      </c>
      <c r="N645" s="116">
        <f t="shared" si="7"/>
        <v>0.2650918635</v>
      </c>
      <c r="O645" s="117">
        <f t="shared" si="8"/>
        <v>0.2650918635</v>
      </c>
      <c r="P645" s="118">
        <f t="shared" si="9"/>
        <v>0.4185126211</v>
      </c>
      <c r="Q645" s="118">
        <f t="shared" si="10"/>
        <v>-0.2047444136</v>
      </c>
      <c r="R645" s="118">
        <f t="shared" si="11"/>
        <v>0.001519026359</v>
      </c>
      <c r="S645" s="119">
        <f t="shared" si="12"/>
        <v>0.2152872338</v>
      </c>
      <c r="T645" s="120">
        <f t="shared" si="13"/>
        <v>0.2174796748</v>
      </c>
      <c r="U645" s="121">
        <f t="shared" si="14"/>
        <v>-0.002192440963</v>
      </c>
      <c r="V645" s="122">
        <f t="shared" si="15"/>
        <v>-0.5756740275</v>
      </c>
    </row>
    <row r="646">
      <c r="A646" s="31">
        <v>616.0</v>
      </c>
      <c r="B646" s="32" t="s">
        <v>223</v>
      </c>
      <c r="C646" s="33">
        <v>1410.0</v>
      </c>
      <c r="D646" s="55">
        <f t="shared" si="1"/>
        <v>984</v>
      </c>
      <c r="E646" s="35">
        <v>141.0</v>
      </c>
      <c r="F646" s="36">
        <v>189.0</v>
      </c>
      <c r="G646" s="37">
        <v>166.0</v>
      </c>
      <c r="H646" s="38">
        <v>488.0</v>
      </c>
      <c r="I646" s="111">
        <f t="shared" si="2"/>
        <v>0.2241653418</v>
      </c>
      <c r="J646" s="112">
        <f t="shared" si="3"/>
        <v>0.4676056338</v>
      </c>
      <c r="K646" s="113">
        <f t="shared" si="4"/>
        <v>0.3119918699</v>
      </c>
      <c r="L646" s="114">
        <f t="shared" si="5"/>
        <v>0.5643879173</v>
      </c>
      <c r="M646" s="115">
        <f t="shared" si="6"/>
        <v>0.6392276423</v>
      </c>
      <c r="N646" s="116">
        <f t="shared" si="7"/>
        <v>0.3119918699</v>
      </c>
      <c r="O646" s="117">
        <f t="shared" si="8"/>
        <v>0.3119918699</v>
      </c>
      <c r="P646" s="118">
        <f t="shared" si="9"/>
        <v>0.4925558012</v>
      </c>
      <c r="Q646" s="118">
        <f t="shared" si="10"/>
        <v>-0.2721021384</v>
      </c>
      <c r="R646" s="118">
        <f t="shared" si="11"/>
        <v>0.001519026359</v>
      </c>
      <c r="S646" s="119">
        <f t="shared" si="12"/>
        <v>0.2219726892</v>
      </c>
      <c r="T646" s="120">
        <f t="shared" si="13"/>
        <v>0.2241653418</v>
      </c>
      <c r="U646" s="121">
        <f t="shared" si="14"/>
        <v>-0.002192652627</v>
      </c>
      <c r="V646" s="122">
        <f t="shared" si="15"/>
        <v>-0.577216069</v>
      </c>
    </row>
    <row r="647">
      <c r="A647" s="31">
        <v>690.0</v>
      </c>
      <c r="B647" s="32" t="s">
        <v>126</v>
      </c>
      <c r="C647" s="33">
        <v>1546.0</v>
      </c>
      <c r="D647" s="55">
        <f t="shared" si="1"/>
        <v>1239</v>
      </c>
      <c r="E647" s="35">
        <v>476.0</v>
      </c>
      <c r="F647" s="36">
        <v>128.0</v>
      </c>
      <c r="G647" s="37">
        <v>316.0</v>
      </c>
      <c r="H647" s="38">
        <v>319.0</v>
      </c>
      <c r="I647" s="111">
        <f t="shared" si="2"/>
        <v>0.5987421384</v>
      </c>
      <c r="J647" s="112">
        <f t="shared" si="3"/>
        <v>0.7117117117</v>
      </c>
      <c r="K647" s="113">
        <f t="shared" si="4"/>
        <v>0.6392251816</v>
      </c>
      <c r="L647" s="114">
        <f t="shared" si="5"/>
        <v>0.558490566</v>
      </c>
      <c r="M647" s="115">
        <f t="shared" si="6"/>
        <v>0.6416464891</v>
      </c>
      <c r="N647" s="116">
        <f t="shared" si="7"/>
        <v>0.6392251816</v>
      </c>
      <c r="O647" s="117">
        <f t="shared" si="8"/>
        <v>0.6392251816</v>
      </c>
      <c r="P647" s="118">
        <f t="shared" si="9"/>
        <v>1.009173962</v>
      </c>
      <c r="Q647" s="118">
        <f t="shared" si="10"/>
        <v>-0.4141487285</v>
      </c>
      <c r="R647" s="118">
        <f t="shared" si="11"/>
        <v>0.001519026359</v>
      </c>
      <c r="S647" s="119">
        <f t="shared" si="12"/>
        <v>0.5965442599</v>
      </c>
      <c r="T647" s="120">
        <f t="shared" si="13"/>
        <v>0.5987421384</v>
      </c>
      <c r="U647" s="121">
        <f t="shared" si="14"/>
        <v>-0.002197878481</v>
      </c>
      <c r="V647" s="122">
        <f t="shared" si="15"/>
        <v>-0.5788170171</v>
      </c>
    </row>
    <row r="648">
      <c r="A648" s="31">
        <v>846.0</v>
      </c>
      <c r="B648" s="32">
        <v>1695.0</v>
      </c>
      <c r="C648" s="33">
        <v>1672.0</v>
      </c>
      <c r="D648" s="55">
        <f t="shared" si="1"/>
        <v>1047</v>
      </c>
      <c r="E648" s="35">
        <v>234.0</v>
      </c>
      <c r="F648" s="36">
        <v>248.0</v>
      </c>
      <c r="G648" s="37">
        <v>172.0</v>
      </c>
      <c r="H648" s="38">
        <v>393.0</v>
      </c>
      <c r="I648" s="111">
        <f t="shared" si="2"/>
        <v>0.3732057416</v>
      </c>
      <c r="J648" s="112">
        <f t="shared" si="3"/>
        <v>0.4095238095</v>
      </c>
      <c r="K648" s="113">
        <f t="shared" si="4"/>
        <v>0.3877745941</v>
      </c>
      <c r="L648" s="114">
        <f t="shared" si="5"/>
        <v>0.6698564593</v>
      </c>
      <c r="M648" s="115">
        <f t="shared" si="6"/>
        <v>0.5988538682</v>
      </c>
      <c r="N648" s="116">
        <f t="shared" si="7"/>
        <v>0.3877745941</v>
      </c>
      <c r="O648" s="117">
        <f t="shared" si="8"/>
        <v>0.3877745941</v>
      </c>
      <c r="P648" s="118">
        <f t="shared" si="9"/>
        <v>0.6121974458</v>
      </c>
      <c r="Q648" s="118">
        <f t="shared" si="10"/>
        <v>-0.2383040243</v>
      </c>
      <c r="R648" s="118">
        <f t="shared" si="11"/>
        <v>0.001519026359</v>
      </c>
      <c r="S648" s="119">
        <f t="shared" si="12"/>
        <v>0.3754124479</v>
      </c>
      <c r="T648" s="120">
        <f t="shared" si="13"/>
        <v>0.3732057416</v>
      </c>
      <c r="U648" s="121">
        <f t="shared" si="14"/>
        <v>0.002206706306</v>
      </c>
      <c r="V648" s="122">
        <f t="shared" si="15"/>
        <v>-0.5872936444</v>
      </c>
    </row>
    <row r="649">
      <c r="A649" s="31">
        <v>8.0</v>
      </c>
      <c r="B649" s="32">
        <v>6545.0</v>
      </c>
      <c r="C649" s="33">
        <v>1484.0</v>
      </c>
      <c r="D649" s="55">
        <f t="shared" si="1"/>
        <v>961</v>
      </c>
      <c r="E649" s="35">
        <v>218.0</v>
      </c>
      <c r="F649" s="36">
        <v>188.0</v>
      </c>
      <c r="G649" s="37">
        <v>149.0</v>
      </c>
      <c r="H649" s="38">
        <v>406.0</v>
      </c>
      <c r="I649" s="111">
        <f t="shared" si="2"/>
        <v>0.3493589744</v>
      </c>
      <c r="J649" s="112">
        <f t="shared" si="3"/>
        <v>0.4421364985</v>
      </c>
      <c r="K649" s="113">
        <f t="shared" si="4"/>
        <v>0.3818938606</v>
      </c>
      <c r="L649" s="114">
        <f t="shared" si="5"/>
        <v>0.5400641026</v>
      </c>
      <c r="M649" s="115">
        <f t="shared" si="6"/>
        <v>0.6493236212</v>
      </c>
      <c r="N649" s="116">
        <f t="shared" si="7"/>
        <v>0.3818938606</v>
      </c>
      <c r="O649" s="117">
        <f t="shared" si="8"/>
        <v>0.3818938606</v>
      </c>
      <c r="P649" s="118">
        <f t="shared" si="9"/>
        <v>0.6029132635</v>
      </c>
      <c r="Q649" s="118">
        <f t="shared" si="10"/>
        <v>-0.2572815168</v>
      </c>
      <c r="R649" s="118">
        <f t="shared" si="11"/>
        <v>0.001519026359</v>
      </c>
      <c r="S649" s="119">
        <f t="shared" si="12"/>
        <v>0.3471507731</v>
      </c>
      <c r="T649" s="120">
        <f t="shared" si="13"/>
        <v>0.3493589744</v>
      </c>
      <c r="U649" s="121">
        <f t="shared" si="14"/>
        <v>-0.002208201278</v>
      </c>
      <c r="V649" s="122">
        <f t="shared" si="15"/>
        <v>-0.5769107874</v>
      </c>
    </row>
    <row r="650">
      <c r="A650" s="31">
        <v>1188.0</v>
      </c>
      <c r="B650" s="32">
        <v>7545.0</v>
      </c>
      <c r="C650" s="33">
        <v>1333.0</v>
      </c>
      <c r="D650" s="55">
        <f t="shared" si="1"/>
        <v>962</v>
      </c>
      <c r="E650" s="35">
        <v>357.0</v>
      </c>
      <c r="F650" s="36">
        <v>121.0</v>
      </c>
      <c r="G650" s="37">
        <v>257.0</v>
      </c>
      <c r="H650" s="38">
        <v>227.0</v>
      </c>
      <c r="I650" s="111">
        <f t="shared" si="2"/>
        <v>0.6113013699</v>
      </c>
      <c r="J650" s="112">
        <f t="shared" si="3"/>
        <v>0.6798941799</v>
      </c>
      <c r="K650" s="113">
        <f t="shared" si="4"/>
        <v>0.6382536383</v>
      </c>
      <c r="L650" s="114">
        <f t="shared" si="5"/>
        <v>0.647260274</v>
      </c>
      <c r="M650" s="115">
        <f t="shared" si="6"/>
        <v>0.6070686071</v>
      </c>
      <c r="N650" s="116">
        <f t="shared" si="7"/>
        <v>0.6382536383</v>
      </c>
      <c r="O650" s="117">
        <f t="shared" si="8"/>
        <v>0.6382536383</v>
      </c>
      <c r="P650" s="118">
        <f t="shared" si="9"/>
        <v>1.007640142</v>
      </c>
      <c r="Q650" s="118">
        <f t="shared" si="10"/>
        <v>-0.3956339421</v>
      </c>
      <c r="R650" s="118">
        <f t="shared" si="11"/>
        <v>0.001519026359</v>
      </c>
      <c r="S650" s="119">
        <f t="shared" si="12"/>
        <v>0.6135252265</v>
      </c>
      <c r="T650" s="120">
        <f t="shared" si="13"/>
        <v>0.6113013699</v>
      </c>
      <c r="U650" s="121">
        <f t="shared" si="14"/>
        <v>0.002223856648</v>
      </c>
      <c r="V650" s="122">
        <f t="shared" si="15"/>
        <v>-0.5851760619</v>
      </c>
    </row>
    <row r="651">
      <c r="A651" s="31">
        <v>545.0</v>
      </c>
      <c r="B651" s="32">
        <v>6710.0</v>
      </c>
      <c r="C651" s="33">
        <v>2617.0</v>
      </c>
      <c r="D651" s="55">
        <f t="shared" si="1"/>
        <v>1244</v>
      </c>
      <c r="E651" s="35">
        <v>215.0</v>
      </c>
      <c r="F651" s="36">
        <v>272.0</v>
      </c>
      <c r="G651" s="37">
        <v>166.0</v>
      </c>
      <c r="H651" s="38">
        <v>591.0</v>
      </c>
      <c r="I651" s="111">
        <f t="shared" si="2"/>
        <v>0.2667493797</v>
      </c>
      <c r="J651" s="112">
        <f t="shared" si="3"/>
        <v>0.3789954338</v>
      </c>
      <c r="K651" s="113">
        <f t="shared" si="4"/>
        <v>0.3062700965</v>
      </c>
      <c r="L651" s="114">
        <f t="shared" si="5"/>
        <v>0.5434243176</v>
      </c>
      <c r="M651" s="115">
        <f t="shared" si="6"/>
        <v>0.6479099678</v>
      </c>
      <c r="N651" s="116">
        <f t="shared" si="7"/>
        <v>0.3062700965</v>
      </c>
      <c r="O651" s="117">
        <f t="shared" si="8"/>
        <v>0.3062700965</v>
      </c>
      <c r="P651" s="118">
        <f t="shared" si="9"/>
        <v>0.4835225764</v>
      </c>
      <c r="Q651" s="118">
        <f t="shared" si="10"/>
        <v>-0.2205394044</v>
      </c>
      <c r="R651" s="118">
        <f t="shared" si="11"/>
        <v>0.001519026359</v>
      </c>
      <c r="S651" s="119">
        <f t="shared" si="12"/>
        <v>0.2645021983</v>
      </c>
      <c r="T651" s="120">
        <f t="shared" si="13"/>
        <v>0.2667493797</v>
      </c>
      <c r="U651" s="121">
        <f t="shared" si="14"/>
        <v>-0.002247181316</v>
      </c>
      <c r="V651" s="122">
        <f t="shared" si="15"/>
        <v>-0.5759758658</v>
      </c>
    </row>
    <row r="652">
      <c r="A652" s="31">
        <v>44.0</v>
      </c>
      <c r="B652" s="32">
        <v>1390.0</v>
      </c>
      <c r="C652" s="33">
        <v>3669.0</v>
      </c>
      <c r="D652" s="55">
        <f t="shared" si="1"/>
        <v>2503</v>
      </c>
      <c r="E652" s="35">
        <v>666.0</v>
      </c>
      <c r="F652" s="36">
        <v>461.0</v>
      </c>
      <c r="G652" s="37">
        <v>389.0</v>
      </c>
      <c r="H652" s="38">
        <v>987.0</v>
      </c>
      <c r="I652" s="111">
        <f t="shared" si="2"/>
        <v>0.4029038113</v>
      </c>
      <c r="J652" s="112">
        <f t="shared" si="3"/>
        <v>0.4576470588</v>
      </c>
      <c r="K652" s="113">
        <f t="shared" si="4"/>
        <v>0.421494207</v>
      </c>
      <c r="L652" s="114">
        <f t="shared" si="5"/>
        <v>0.5142165759</v>
      </c>
      <c r="M652" s="115">
        <f t="shared" si="6"/>
        <v>0.660407511</v>
      </c>
      <c r="N652" s="116">
        <f t="shared" si="7"/>
        <v>0.421494207</v>
      </c>
      <c r="O652" s="117">
        <f t="shared" si="8"/>
        <v>0.421494207</v>
      </c>
      <c r="P652" s="118">
        <f t="shared" si="9"/>
        <v>0.6654321373</v>
      </c>
      <c r="Q652" s="118">
        <f t="shared" si="10"/>
        <v>-0.2663071921</v>
      </c>
      <c r="R652" s="118">
        <f t="shared" si="11"/>
        <v>0.001519026359</v>
      </c>
      <c r="S652" s="119">
        <f t="shared" si="12"/>
        <v>0.4006439716</v>
      </c>
      <c r="T652" s="120">
        <f t="shared" si="13"/>
        <v>0.4029038113</v>
      </c>
      <c r="U652" s="121">
        <f t="shared" si="14"/>
        <v>-0.00225983968</v>
      </c>
      <c r="V652" s="122">
        <f t="shared" si="15"/>
        <v>-0.5769672225</v>
      </c>
    </row>
    <row r="653">
      <c r="A653" s="31">
        <v>1109.0</v>
      </c>
      <c r="B653" s="32" t="s">
        <v>321</v>
      </c>
      <c r="C653" s="33">
        <v>370.0</v>
      </c>
      <c r="D653" s="55">
        <f t="shared" si="1"/>
        <v>189</v>
      </c>
      <c r="E653" s="35">
        <v>47.0</v>
      </c>
      <c r="F653" s="36">
        <v>30.0</v>
      </c>
      <c r="G653" s="37">
        <v>41.0</v>
      </c>
      <c r="H653" s="38">
        <v>71.0</v>
      </c>
      <c r="I653" s="111">
        <f t="shared" si="2"/>
        <v>0.3983050847</v>
      </c>
      <c r="J653" s="112">
        <f t="shared" si="3"/>
        <v>0.5774647887</v>
      </c>
      <c r="K653" s="113">
        <f t="shared" si="4"/>
        <v>0.4656084656</v>
      </c>
      <c r="L653" s="114">
        <f t="shared" si="5"/>
        <v>0.6016949153</v>
      </c>
      <c r="M653" s="115">
        <f t="shared" si="6"/>
        <v>0.6243386243</v>
      </c>
      <c r="N653" s="116">
        <f t="shared" si="7"/>
        <v>0.4656084656</v>
      </c>
      <c r="O653" s="117">
        <f t="shared" si="8"/>
        <v>0.4656084656</v>
      </c>
      <c r="P653" s="118">
        <f t="shared" si="9"/>
        <v>0.7350773304</v>
      </c>
      <c r="Q653" s="118">
        <f t="shared" si="10"/>
        <v>-0.3360297492</v>
      </c>
      <c r="R653" s="118">
        <f t="shared" si="11"/>
        <v>0.001519026359</v>
      </c>
      <c r="S653" s="119">
        <f t="shared" si="12"/>
        <v>0.4005666075</v>
      </c>
      <c r="T653" s="120">
        <f t="shared" si="13"/>
        <v>0.3983050847</v>
      </c>
      <c r="U653" s="121">
        <f t="shared" si="14"/>
        <v>0.002261522751</v>
      </c>
      <c r="V653" s="122">
        <f t="shared" si="15"/>
        <v>-0.585821471</v>
      </c>
    </row>
    <row r="654">
      <c r="A654" s="31">
        <v>1068.0</v>
      </c>
      <c r="B654" s="32">
        <v>3386.0</v>
      </c>
      <c r="C654" s="33">
        <v>936.0</v>
      </c>
      <c r="D654" s="55">
        <f t="shared" si="1"/>
        <v>739</v>
      </c>
      <c r="E654" s="35">
        <v>264.0</v>
      </c>
      <c r="F654" s="36">
        <v>149.0</v>
      </c>
      <c r="G654" s="37">
        <v>132.0</v>
      </c>
      <c r="H654" s="38">
        <v>194.0</v>
      </c>
      <c r="I654" s="111">
        <f t="shared" si="2"/>
        <v>0.576419214</v>
      </c>
      <c r="J654" s="112">
        <f t="shared" si="3"/>
        <v>0.4697508897</v>
      </c>
      <c r="K654" s="113">
        <f t="shared" si="4"/>
        <v>0.5358592693</v>
      </c>
      <c r="L654" s="114">
        <f t="shared" si="5"/>
        <v>0.6135371179</v>
      </c>
      <c r="M654" s="115">
        <f t="shared" si="6"/>
        <v>0.6197564276</v>
      </c>
      <c r="N654" s="116">
        <f t="shared" si="7"/>
        <v>0.5358592693</v>
      </c>
      <c r="O654" s="117">
        <f t="shared" si="8"/>
        <v>0.5358592693</v>
      </c>
      <c r="P654" s="118">
        <f t="shared" si="9"/>
        <v>0.8459854797</v>
      </c>
      <c r="Q654" s="118">
        <f t="shared" si="10"/>
        <v>-0.2733504739</v>
      </c>
      <c r="R654" s="118">
        <f t="shared" si="11"/>
        <v>0.001519026359</v>
      </c>
      <c r="S654" s="119">
        <f t="shared" si="12"/>
        <v>0.5741540321</v>
      </c>
      <c r="T654" s="120">
        <f t="shared" si="13"/>
        <v>0.576419214</v>
      </c>
      <c r="U654" s="121">
        <f t="shared" si="14"/>
        <v>-0.00226518184</v>
      </c>
      <c r="V654" s="122">
        <f t="shared" si="15"/>
        <v>-0.5770830839</v>
      </c>
    </row>
    <row r="655">
      <c r="A655" s="31">
        <v>816.0</v>
      </c>
      <c r="B655" s="32">
        <v>6475.0</v>
      </c>
      <c r="C655" s="33">
        <v>1789.0</v>
      </c>
      <c r="D655" s="55">
        <f t="shared" si="1"/>
        <v>1102</v>
      </c>
      <c r="E655" s="35">
        <v>269.0</v>
      </c>
      <c r="F655" s="36">
        <v>242.0</v>
      </c>
      <c r="G655" s="37">
        <v>121.0</v>
      </c>
      <c r="H655" s="38">
        <v>470.0</v>
      </c>
      <c r="I655" s="111">
        <f t="shared" si="2"/>
        <v>0.3640054127</v>
      </c>
      <c r="J655" s="112">
        <f t="shared" si="3"/>
        <v>0.3333333333</v>
      </c>
      <c r="K655" s="113">
        <f t="shared" si="4"/>
        <v>0.3539019964</v>
      </c>
      <c r="L655" s="114">
        <f t="shared" si="5"/>
        <v>0.4912043302</v>
      </c>
      <c r="M655" s="115">
        <f t="shared" si="6"/>
        <v>0.6705989111</v>
      </c>
      <c r="N655" s="116">
        <f t="shared" si="7"/>
        <v>0.3539019964</v>
      </c>
      <c r="O655" s="117">
        <f t="shared" si="8"/>
        <v>0.3539019964</v>
      </c>
      <c r="P655" s="118">
        <f t="shared" si="9"/>
        <v>0.5587212302</v>
      </c>
      <c r="Q655" s="118">
        <f t="shared" si="10"/>
        <v>-0.1939683918</v>
      </c>
      <c r="R655" s="118">
        <f t="shared" si="11"/>
        <v>0.001519026359</v>
      </c>
      <c r="S655" s="119">
        <f t="shared" si="12"/>
        <v>0.3662718647</v>
      </c>
      <c r="T655" s="120">
        <f t="shared" si="13"/>
        <v>0.3640054127</v>
      </c>
      <c r="U655" s="121">
        <f t="shared" si="14"/>
        <v>0.002266452024</v>
      </c>
      <c r="V655" s="122">
        <f t="shared" si="15"/>
        <v>-0.5887045316</v>
      </c>
    </row>
    <row r="656">
      <c r="A656" s="31">
        <v>642.0</v>
      </c>
      <c r="B656" s="32">
        <v>7513.0</v>
      </c>
      <c r="C656" s="33">
        <v>2190.0</v>
      </c>
      <c r="D656" s="55">
        <f t="shared" si="1"/>
        <v>1165</v>
      </c>
      <c r="E656" s="35">
        <v>190.0</v>
      </c>
      <c r="F656" s="36">
        <v>294.0</v>
      </c>
      <c r="G656" s="37">
        <v>151.0</v>
      </c>
      <c r="H656" s="38">
        <v>530.0</v>
      </c>
      <c r="I656" s="111">
        <f t="shared" si="2"/>
        <v>0.2638888889</v>
      </c>
      <c r="J656" s="112">
        <f t="shared" si="3"/>
        <v>0.3393258427</v>
      </c>
      <c r="K656" s="113">
        <f t="shared" si="4"/>
        <v>0.2927038627</v>
      </c>
      <c r="L656" s="114">
        <f t="shared" si="5"/>
        <v>0.6180555556</v>
      </c>
      <c r="M656" s="115">
        <f t="shared" si="6"/>
        <v>0.6180257511</v>
      </c>
      <c r="N656" s="116">
        <f t="shared" si="7"/>
        <v>0.2927038627</v>
      </c>
      <c r="O656" s="117">
        <f t="shared" si="8"/>
        <v>0.2927038627</v>
      </c>
      <c r="P656" s="118">
        <f t="shared" si="9"/>
        <v>0.4621049441</v>
      </c>
      <c r="Q656" s="118">
        <f t="shared" si="10"/>
        <v>-0.197455464</v>
      </c>
      <c r="R656" s="118">
        <f t="shared" si="11"/>
        <v>0.001519026359</v>
      </c>
      <c r="S656" s="119">
        <f t="shared" si="12"/>
        <v>0.2661685064</v>
      </c>
      <c r="T656" s="120">
        <f t="shared" si="13"/>
        <v>0.2638888889</v>
      </c>
      <c r="U656" s="121">
        <f t="shared" si="14"/>
        <v>0.002279617484</v>
      </c>
      <c r="V656" s="122">
        <f t="shared" si="15"/>
        <v>-0.5886232535</v>
      </c>
    </row>
    <row r="657">
      <c r="A657" s="31">
        <v>290.0</v>
      </c>
      <c r="B657" s="32">
        <v>1625.0</v>
      </c>
      <c r="C657" s="33">
        <v>1106.0</v>
      </c>
      <c r="D657" s="55">
        <f t="shared" si="1"/>
        <v>747</v>
      </c>
      <c r="E657" s="35">
        <v>207.0</v>
      </c>
      <c r="F657" s="36">
        <v>133.0</v>
      </c>
      <c r="G657" s="37">
        <v>122.0</v>
      </c>
      <c r="H657" s="38">
        <v>285.0</v>
      </c>
      <c r="I657" s="111">
        <f t="shared" si="2"/>
        <v>0.4207317073</v>
      </c>
      <c r="J657" s="112">
        <f t="shared" si="3"/>
        <v>0.4784313725</v>
      </c>
      <c r="K657" s="113">
        <f t="shared" si="4"/>
        <v>0.4404283802</v>
      </c>
      <c r="L657" s="114">
        <f t="shared" si="5"/>
        <v>0.5182926829</v>
      </c>
      <c r="M657" s="115">
        <f t="shared" si="6"/>
        <v>0.6586345382</v>
      </c>
      <c r="N657" s="116">
        <f t="shared" si="7"/>
        <v>0.4404283802</v>
      </c>
      <c r="O657" s="117">
        <f t="shared" si="8"/>
        <v>0.4404283802</v>
      </c>
      <c r="P657" s="118">
        <f t="shared" si="9"/>
        <v>0.6953243805</v>
      </c>
      <c r="Q657" s="118">
        <f t="shared" si="10"/>
        <v>-0.2784016918</v>
      </c>
      <c r="R657" s="118">
        <f t="shared" si="11"/>
        <v>0.001519026359</v>
      </c>
      <c r="S657" s="119">
        <f t="shared" si="12"/>
        <v>0.4184417151</v>
      </c>
      <c r="T657" s="120">
        <f t="shared" si="13"/>
        <v>0.4207317073</v>
      </c>
      <c r="U657" s="121">
        <f t="shared" si="14"/>
        <v>-0.002289992217</v>
      </c>
      <c r="V657" s="122">
        <f t="shared" si="15"/>
        <v>-0.5771187164</v>
      </c>
    </row>
    <row r="658">
      <c r="A658" s="31">
        <v>832.0</v>
      </c>
      <c r="B658" s="32">
        <v>3815.0</v>
      </c>
      <c r="C658" s="33">
        <v>1331.0</v>
      </c>
      <c r="D658" s="55">
        <f t="shared" si="1"/>
        <v>640</v>
      </c>
      <c r="E658" s="35">
        <v>139.0</v>
      </c>
      <c r="F658" s="36">
        <v>128.0</v>
      </c>
      <c r="G658" s="37">
        <v>96.0</v>
      </c>
      <c r="H658" s="38">
        <v>277.0</v>
      </c>
      <c r="I658" s="111">
        <f t="shared" si="2"/>
        <v>0.3341346154</v>
      </c>
      <c r="J658" s="112">
        <f t="shared" si="3"/>
        <v>0.4285714286</v>
      </c>
      <c r="K658" s="113">
        <f t="shared" si="4"/>
        <v>0.3671875</v>
      </c>
      <c r="L658" s="114">
        <f t="shared" si="5"/>
        <v>0.5384615385</v>
      </c>
      <c r="M658" s="115">
        <f t="shared" si="6"/>
        <v>0.65</v>
      </c>
      <c r="N658" s="116">
        <f t="shared" si="7"/>
        <v>0.3671875</v>
      </c>
      <c r="O658" s="117">
        <f t="shared" si="8"/>
        <v>0.3671875</v>
      </c>
      <c r="P658" s="118">
        <f t="shared" si="9"/>
        <v>0.579695661</v>
      </c>
      <c r="Q658" s="118">
        <f t="shared" si="10"/>
        <v>-0.2493879324</v>
      </c>
      <c r="R658" s="118">
        <f t="shared" si="11"/>
        <v>0.001519026359</v>
      </c>
      <c r="S658" s="119">
        <f t="shared" si="12"/>
        <v>0.331826755</v>
      </c>
      <c r="T658" s="120">
        <f t="shared" si="13"/>
        <v>0.3341346154</v>
      </c>
      <c r="U658" s="121">
        <f t="shared" si="14"/>
        <v>-0.002307860367</v>
      </c>
      <c r="V658" s="122">
        <f t="shared" si="15"/>
        <v>-0.576520168</v>
      </c>
    </row>
    <row r="659">
      <c r="A659" s="31">
        <v>839.0</v>
      </c>
      <c r="B659" s="32">
        <v>6642.0</v>
      </c>
      <c r="C659" s="33">
        <v>1014.0</v>
      </c>
      <c r="D659" s="55">
        <f t="shared" si="1"/>
        <v>751</v>
      </c>
      <c r="E659" s="35">
        <v>249.0</v>
      </c>
      <c r="F659" s="36">
        <v>155.0</v>
      </c>
      <c r="G659" s="37">
        <v>110.0</v>
      </c>
      <c r="H659" s="38">
        <v>237.0</v>
      </c>
      <c r="I659" s="111">
        <f t="shared" si="2"/>
        <v>0.512345679</v>
      </c>
      <c r="J659" s="112">
        <f t="shared" si="3"/>
        <v>0.4150943396</v>
      </c>
      <c r="K659" s="113">
        <f t="shared" si="4"/>
        <v>0.4780292943</v>
      </c>
      <c r="L659" s="114">
        <f t="shared" si="5"/>
        <v>0.5452674897</v>
      </c>
      <c r="M659" s="115">
        <f t="shared" si="6"/>
        <v>0.6471371505</v>
      </c>
      <c r="N659" s="116">
        <f t="shared" si="7"/>
        <v>0.4780292943</v>
      </c>
      <c r="O659" s="117">
        <f t="shared" si="8"/>
        <v>0.4780292943</v>
      </c>
      <c r="P659" s="118">
        <f t="shared" si="9"/>
        <v>0.7546866593</v>
      </c>
      <c r="Q659" s="118">
        <f t="shared" si="10"/>
        <v>-0.2415455445</v>
      </c>
      <c r="R659" s="118">
        <f t="shared" si="11"/>
        <v>0.001519026359</v>
      </c>
      <c r="S659" s="119">
        <f t="shared" si="12"/>
        <v>0.5146601412</v>
      </c>
      <c r="T659" s="120">
        <f t="shared" si="13"/>
        <v>0.512345679</v>
      </c>
      <c r="U659" s="121">
        <f t="shared" si="14"/>
        <v>0.002314462147</v>
      </c>
      <c r="V659" s="122">
        <f t="shared" si="15"/>
        <v>-0.5874809252</v>
      </c>
    </row>
    <row r="660">
      <c r="A660" s="31">
        <v>1089.0</v>
      </c>
      <c r="B660" s="32">
        <v>1651.0</v>
      </c>
      <c r="C660" s="33">
        <v>716.0</v>
      </c>
      <c r="D660" s="55">
        <f t="shared" si="1"/>
        <v>521</v>
      </c>
      <c r="E660" s="35">
        <v>255.0</v>
      </c>
      <c r="F660" s="36">
        <v>51.0</v>
      </c>
      <c r="G660" s="37">
        <v>103.0</v>
      </c>
      <c r="H660" s="38">
        <v>112.0</v>
      </c>
      <c r="I660" s="111">
        <f t="shared" si="2"/>
        <v>0.6948228883</v>
      </c>
      <c r="J660" s="112">
        <f t="shared" si="3"/>
        <v>0.6688311688</v>
      </c>
      <c r="K660" s="113">
        <f t="shared" si="4"/>
        <v>0.6871401152</v>
      </c>
      <c r="L660" s="114">
        <f t="shared" si="5"/>
        <v>0.4196185286</v>
      </c>
      <c r="M660" s="115">
        <f t="shared" si="6"/>
        <v>0.7044145873</v>
      </c>
      <c r="N660" s="116">
        <f t="shared" si="7"/>
        <v>0.6871401152</v>
      </c>
      <c r="O660" s="117">
        <f t="shared" si="8"/>
        <v>0.6871401152</v>
      </c>
      <c r="P660" s="118">
        <f t="shared" si="9"/>
        <v>1.084819454</v>
      </c>
      <c r="Q660" s="118">
        <f t="shared" si="10"/>
        <v>-0.3891963187</v>
      </c>
      <c r="R660" s="118">
        <f t="shared" si="11"/>
        <v>0.001519026359</v>
      </c>
      <c r="S660" s="119">
        <f t="shared" si="12"/>
        <v>0.6971421617</v>
      </c>
      <c r="T660" s="120">
        <f t="shared" si="13"/>
        <v>0.6948228883</v>
      </c>
      <c r="U660" s="121">
        <f t="shared" si="14"/>
        <v>0.002319273409</v>
      </c>
      <c r="V660" s="122">
        <f t="shared" si="15"/>
        <v>-0.585372827</v>
      </c>
    </row>
    <row r="661">
      <c r="A661" s="31">
        <v>913.0</v>
      </c>
      <c r="B661" s="32">
        <v>1702.0</v>
      </c>
      <c r="C661" s="33">
        <v>1695.0</v>
      </c>
      <c r="D661" s="55">
        <f t="shared" si="1"/>
        <v>1146</v>
      </c>
      <c r="E661" s="35">
        <v>349.0</v>
      </c>
      <c r="F661" s="36">
        <v>284.0</v>
      </c>
      <c r="G661" s="37">
        <v>150.0</v>
      </c>
      <c r="H661" s="38">
        <v>363.0</v>
      </c>
      <c r="I661" s="111">
        <f t="shared" si="2"/>
        <v>0.4901685393</v>
      </c>
      <c r="J661" s="112">
        <f t="shared" si="3"/>
        <v>0.3456221198</v>
      </c>
      <c r="K661" s="113">
        <f t="shared" si="4"/>
        <v>0.4354275742</v>
      </c>
      <c r="L661" s="114">
        <f t="shared" si="5"/>
        <v>0.6095505618</v>
      </c>
      <c r="M661" s="115">
        <f t="shared" si="6"/>
        <v>0.6212914485</v>
      </c>
      <c r="N661" s="116">
        <f t="shared" si="7"/>
        <v>0.4354275742</v>
      </c>
      <c r="O661" s="117">
        <f t="shared" si="8"/>
        <v>0.4354275742</v>
      </c>
      <c r="P661" s="118">
        <f t="shared" si="9"/>
        <v>0.6874293799</v>
      </c>
      <c r="Q661" s="118">
        <f t="shared" si="10"/>
        <v>-0.2011193003</v>
      </c>
      <c r="R661" s="118">
        <f t="shared" si="11"/>
        <v>0.001519026359</v>
      </c>
      <c r="S661" s="119">
        <f t="shared" si="12"/>
        <v>0.487829106</v>
      </c>
      <c r="T661" s="120">
        <f t="shared" si="13"/>
        <v>0.4901685393</v>
      </c>
      <c r="U661" s="121">
        <f t="shared" si="14"/>
        <v>-0.002339433351</v>
      </c>
      <c r="V661" s="122">
        <f t="shared" si="15"/>
        <v>-0.575136415</v>
      </c>
    </row>
    <row r="662">
      <c r="A662" s="31">
        <v>1284.0</v>
      </c>
      <c r="B662" s="32">
        <v>4467.0</v>
      </c>
      <c r="C662" s="33">
        <v>1129.0</v>
      </c>
      <c r="D662" s="55">
        <f t="shared" si="1"/>
        <v>359</v>
      </c>
      <c r="E662" s="35">
        <v>6.0</v>
      </c>
      <c r="F662" s="36">
        <v>121.0</v>
      </c>
      <c r="G662" s="37">
        <v>14.0</v>
      </c>
      <c r="H662" s="38">
        <v>218.0</v>
      </c>
      <c r="I662" s="111">
        <f t="shared" si="2"/>
        <v>0.02678571429</v>
      </c>
      <c r="J662" s="112">
        <f t="shared" si="3"/>
        <v>0.1037037037</v>
      </c>
      <c r="K662" s="113">
        <f t="shared" si="4"/>
        <v>0.05571030641</v>
      </c>
      <c r="L662" s="114">
        <f t="shared" si="5"/>
        <v>0.6026785714</v>
      </c>
      <c r="M662" s="115">
        <f t="shared" si="6"/>
        <v>0.6239554318</v>
      </c>
      <c r="N662" s="116">
        <f t="shared" si="7"/>
        <v>0.05571030641</v>
      </c>
      <c r="O662" s="117">
        <f t="shared" si="8"/>
        <v>0.05571030641</v>
      </c>
      <c r="P662" s="118">
        <f t="shared" si="9"/>
        <v>0.08795240279</v>
      </c>
      <c r="Q662" s="118">
        <f t="shared" si="10"/>
        <v>-0.0603457219</v>
      </c>
      <c r="R662" s="118">
        <f t="shared" si="11"/>
        <v>0.001519026359</v>
      </c>
      <c r="S662" s="119">
        <f t="shared" si="12"/>
        <v>0.02912570724</v>
      </c>
      <c r="T662" s="120">
        <f t="shared" si="13"/>
        <v>0.02678571429</v>
      </c>
      <c r="U662" s="121">
        <f t="shared" si="14"/>
        <v>0.002339992955</v>
      </c>
      <c r="V662" s="122">
        <f t="shared" si="15"/>
        <v>-0.6044693933</v>
      </c>
    </row>
    <row r="663">
      <c r="A663" s="31">
        <v>365.0</v>
      </c>
      <c r="B663" s="32">
        <v>7633.0</v>
      </c>
      <c r="C663" s="33">
        <v>1178.0</v>
      </c>
      <c r="D663" s="55">
        <f t="shared" si="1"/>
        <v>915</v>
      </c>
      <c r="E663" s="35">
        <v>280.0</v>
      </c>
      <c r="F663" s="36">
        <v>141.0</v>
      </c>
      <c r="G663" s="37">
        <v>181.0</v>
      </c>
      <c r="H663" s="38">
        <v>313.0</v>
      </c>
      <c r="I663" s="111">
        <f t="shared" si="2"/>
        <v>0.4721753794</v>
      </c>
      <c r="J663" s="112">
        <f t="shared" si="3"/>
        <v>0.5621118012</v>
      </c>
      <c r="K663" s="113">
        <f t="shared" si="4"/>
        <v>0.5038251366</v>
      </c>
      <c r="L663" s="114">
        <f t="shared" si="5"/>
        <v>0.5430016863</v>
      </c>
      <c r="M663" s="115">
        <f t="shared" si="6"/>
        <v>0.6480874317</v>
      </c>
      <c r="N663" s="116">
        <f t="shared" si="7"/>
        <v>0.5038251366</v>
      </c>
      <c r="O663" s="117">
        <f t="shared" si="8"/>
        <v>0.5038251366</v>
      </c>
      <c r="P663" s="118">
        <f t="shared" si="9"/>
        <v>0.7954117327</v>
      </c>
      <c r="Q663" s="118">
        <f t="shared" si="10"/>
        <v>-0.3270957664</v>
      </c>
      <c r="R663" s="118">
        <f t="shared" si="11"/>
        <v>0.001519026359</v>
      </c>
      <c r="S663" s="119">
        <f t="shared" si="12"/>
        <v>0.4698349927</v>
      </c>
      <c r="T663" s="120">
        <f t="shared" si="13"/>
        <v>0.4721753794</v>
      </c>
      <c r="U663" s="121">
        <f t="shared" si="14"/>
        <v>-0.00234038671</v>
      </c>
      <c r="V663" s="122">
        <f t="shared" si="15"/>
        <v>-0.5777416146</v>
      </c>
    </row>
    <row r="664">
      <c r="A664" s="31">
        <v>921.0</v>
      </c>
      <c r="B664" s="32">
        <v>2430.0</v>
      </c>
      <c r="C664" s="33">
        <v>1893.0</v>
      </c>
      <c r="D664" s="55">
        <f t="shared" si="1"/>
        <v>868</v>
      </c>
      <c r="E664" s="35">
        <v>195.0</v>
      </c>
      <c r="F664" s="36">
        <v>244.0</v>
      </c>
      <c r="G664" s="37">
        <v>92.0</v>
      </c>
      <c r="H664" s="38">
        <v>337.0</v>
      </c>
      <c r="I664" s="111">
        <f t="shared" si="2"/>
        <v>0.3665413534</v>
      </c>
      <c r="J664" s="112">
        <f t="shared" si="3"/>
        <v>0.2738095238</v>
      </c>
      <c r="K664" s="113">
        <f t="shared" si="4"/>
        <v>0.3306451613</v>
      </c>
      <c r="L664" s="114">
        <f t="shared" si="5"/>
        <v>0.6315789474</v>
      </c>
      <c r="M664" s="115">
        <f t="shared" si="6"/>
        <v>0.6129032258</v>
      </c>
      <c r="N664" s="116">
        <f t="shared" si="7"/>
        <v>0.3306451613</v>
      </c>
      <c r="O664" s="117">
        <f t="shared" si="8"/>
        <v>0.3306451613</v>
      </c>
      <c r="P664" s="118">
        <f t="shared" si="9"/>
        <v>0.5220046035</v>
      </c>
      <c r="Q664" s="118">
        <f t="shared" si="10"/>
        <v>-0.159331179</v>
      </c>
      <c r="R664" s="118">
        <f t="shared" si="11"/>
        <v>0.001519026359</v>
      </c>
      <c r="S664" s="119">
        <f t="shared" si="12"/>
        <v>0.3641924508</v>
      </c>
      <c r="T664" s="120">
        <f t="shared" si="13"/>
        <v>0.3665413534</v>
      </c>
      <c r="U664" s="121">
        <f t="shared" si="14"/>
        <v>-0.002348902563</v>
      </c>
      <c r="V664" s="122">
        <f t="shared" si="15"/>
        <v>-0.5733265748</v>
      </c>
    </row>
    <row r="665">
      <c r="A665" s="31">
        <v>490.0</v>
      </c>
      <c r="B665" s="32">
        <v>7672.0</v>
      </c>
      <c r="C665" s="33">
        <v>968.0</v>
      </c>
      <c r="D665" s="55">
        <f t="shared" si="1"/>
        <v>728</v>
      </c>
      <c r="E665" s="35">
        <v>229.0</v>
      </c>
      <c r="F665" s="36">
        <v>149.0</v>
      </c>
      <c r="G665" s="37">
        <v>104.0</v>
      </c>
      <c r="H665" s="38">
        <v>246.0</v>
      </c>
      <c r="I665" s="111">
        <f t="shared" si="2"/>
        <v>0.4821052632</v>
      </c>
      <c r="J665" s="112">
        <f t="shared" si="3"/>
        <v>0.4110671937</v>
      </c>
      <c r="K665" s="113">
        <f t="shared" si="4"/>
        <v>0.4574175824</v>
      </c>
      <c r="L665" s="114">
        <f t="shared" si="5"/>
        <v>0.5326315789</v>
      </c>
      <c r="M665" s="115">
        <f t="shared" si="6"/>
        <v>0.6524725275</v>
      </c>
      <c r="N665" s="116">
        <f t="shared" si="7"/>
        <v>0.4574175824</v>
      </c>
      <c r="O665" s="117">
        <f t="shared" si="8"/>
        <v>0.4574175824</v>
      </c>
      <c r="P665" s="118">
        <f t="shared" si="9"/>
        <v>0.7221460093</v>
      </c>
      <c r="Q665" s="118">
        <f t="shared" si="10"/>
        <v>-0.2392021275</v>
      </c>
      <c r="R665" s="118">
        <f t="shared" si="11"/>
        <v>0.001519026359</v>
      </c>
      <c r="S665" s="119">
        <f t="shared" si="12"/>
        <v>0.4844629082</v>
      </c>
      <c r="T665" s="120">
        <f t="shared" si="13"/>
        <v>0.4821052632</v>
      </c>
      <c r="U665" s="121">
        <f t="shared" si="14"/>
        <v>0.00235764505</v>
      </c>
      <c r="V665" s="122">
        <f t="shared" si="15"/>
        <v>-0.5876406005</v>
      </c>
    </row>
    <row r="666">
      <c r="A666" s="31">
        <v>1075.0</v>
      </c>
      <c r="B666" s="32">
        <v>4525.0</v>
      </c>
      <c r="C666" s="33">
        <v>1343.0</v>
      </c>
      <c r="D666" s="55">
        <f t="shared" si="1"/>
        <v>672</v>
      </c>
      <c r="E666" s="35">
        <v>132.0</v>
      </c>
      <c r="F666" s="36">
        <v>196.0</v>
      </c>
      <c r="G666" s="37">
        <v>83.0</v>
      </c>
      <c r="H666" s="38">
        <v>261.0</v>
      </c>
      <c r="I666" s="111">
        <f t="shared" si="2"/>
        <v>0.3358778626</v>
      </c>
      <c r="J666" s="112">
        <f t="shared" si="3"/>
        <v>0.2974910394</v>
      </c>
      <c r="K666" s="113">
        <f t="shared" si="4"/>
        <v>0.3199404762</v>
      </c>
      <c r="L666" s="114">
        <f t="shared" si="5"/>
        <v>0.7099236641</v>
      </c>
      <c r="M666" s="115">
        <f t="shared" si="6"/>
        <v>0.5848214286</v>
      </c>
      <c r="N666" s="116">
        <f t="shared" si="7"/>
        <v>0.3199404762</v>
      </c>
      <c r="O666" s="117">
        <f t="shared" si="8"/>
        <v>0.3199404762</v>
      </c>
      <c r="P666" s="118">
        <f t="shared" si="9"/>
        <v>0.5051046286</v>
      </c>
      <c r="Q666" s="118">
        <f t="shared" si="10"/>
        <v>-0.1731115755</v>
      </c>
      <c r="R666" s="118">
        <f t="shared" si="11"/>
        <v>0.001519026359</v>
      </c>
      <c r="S666" s="119">
        <f t="shared" si="12"/>
        <v>0.3335120795</v>
      </c>
      <c r="T666" s="120">
        <f t="shared" si="13"/>
        <v>0.3358778626</v>
      </c>
      <c r="U666" s="121">
        <f t="shared" si="14"/>
        <v>-0.002365783098</v>
      </c>
      <c r="V666" s="122">
        <f t="shared" si="15"/>
        <v>-0.5739527239</v>
      </c>
    </row>
    <row r="667">
      <c r="A667" s="31">
        <v>122.0</v>
      </c>
      <c r="B667" s="32" t="s">
        <v>370</v>
      </c>
      <c r="C667" s="33">
        <v>45.0</v>
      </c>
      <c r="D667" s="55">
        <f t="shared" si="1"/>
        <v>37</v>
      </c>
      <c r="E667" s="35">
        <v>16.0</v>
      </c>
      <c r="F667" s="36">
        <v>4.0</v>
      </c>
      <c r="G667" s="37">
        <v>8.0</v>
      </c>
      <c r="H667" s="38">
        <v>9.0</v>
      </c>
      <c r="I667" s="111">
        <f t="shared" si="2"/>
        <v>0.64</v>
      </c>
      <c r="J667" s="112">
        <f t="shared" si="3"/>
        <v>0.6666666667</v>
      </c>
      <c r="K667" s="113">
        <f t="shared" si="4"/>
        <v>0.6486486486</v>
      </c>
      <c r="L667" s="114">
        <f t="shared" si="5"/>
        <v>0.48</v>
      </c>
      <c r="M667" s="115">
        <f t="shared" si="6"/>
        <v>0.6756756757</v>
      </c>
      <c r="N667" s="116">
        <f t="shared" si="7"/>
        <v>0.6486486486</v>
      </c>
      <c r="O667" s="117">
        <f t="shared" si="8"/>
        <v>0.6486486486</v>
      </c>
      <c r="P667" s="118">
        <f t="shared" si="9"/>
        <v>1.024051219</v>
      </c>
      <c r="Q667" s="118">
        <f t="shared" si="10"/>
        <v>-0.3879367837</v>
      </c>
      <c r="R667" s="118">
        <f t="shared" si="11"/>
        <v>0.001519026359</v>
      </c>
      <c r="S667" s="119">
        <f t="shared" si="12"/>
        <v>0.6376334622</v>
      </c>
      <c r="T667" s="120">
        <f t="shared" si="13"/>
        <v>0.64</v>
      </c>
      <c r="U667" s="121">
        <f t="shared" si="14"/>
        <v>-0.002366537848</v>
      </c>
      <c r="V667" s="122">
        <f t="shared" si="15"/>
        <v>-0.5783553687</v>
      </c>
    </row>
    <row r="668">
      <c r="A668" s="31">
        <v>107.0</v>
      </c>
      <c r="B668" s="32">
        <v>5573.0</v>
      </c>
      <c r="C668" s="33">
        <v>994.0</v>
      </c>
      <c r="D668" s="55">
        <f t="shared" si="1"/>
        <v>716</v>
      </c>
      <c r="E668" s="35">
        <v>175.0</v>
      </c>
      <c r="F668" s="36">
        <v>138.0</v>
      </c>
      <c r="G668" s="37">
        <v>107.0</v>
      </c>
      <c r="H668" s="38">
        <v>296.0</v>
      </c>
      <c r="I668" s="111">
        <f t="shared" si="2"/>
        <v>0.3715498938</v>
      </c>
      <c r="J668" s="112">
        <f t="shared" si="3"/>
        <v>0.4367346939</v>
      </c>
      <c r="K668" s="113">
        <f t="shared" si="4"/>
        <v>0.3938547486</v>
      </c>
      <c r="L668" s="114">
        <f t="shared" si="5"/>
        <v>0.5201698514</v>
      </c>
      <c r="M668" s="115">
        <f t="shared" si="6"/>
        <v>0.6578212291</v>
      </c>
      <c r="N668" s="116">
        <f t="shared" si="7"/>
        <v>0.3938547486</v>
      </c>
      <c r="O668" s="117">
        <f t="shared" si="8"/>
        <v>0.3938547486</v>
      </c>
      <c r="P668" s="118">
        <f t="shared" si="9"/>
        <v>0.6217964632</v>
      </c>
      <c r="Q668" s="118">
        <f t="shared" si="10"/>
        <v>-0.2541381787</v>
      </c>
      <c r="R668" s="118">
        <f t="shared" si="11"/>
        <v>0.001519026359</v>
      </c>
      <c r="S668" s="119">
        <f t="shared" si="12"/>
        <v>0.3691773109</v>
      </c>
      <c r="T668" s="120">
        <f t="shared" si="13"/>
        <v>0.3715498938</v>
      </c>
      <c r="U668" s="121">
        <f t="shared" si="14"/>
        <v>-0.002372582959</v>
      </c>
      <c r="V668" s="122">
        <f t="shared" si="15"/>
        <v>-0.5764726257</v>
      </c>
    </row>
    <row r="669">
      <c r="A669" s="31">
        <v>112.0</v>
      </c>
      <c r="B669" s="32">
        <v>3766.0</v>
      </c>
      <c r="C669" s="33">
        <v>851.0</v>
      </c>
      <c r="D669" s="55">
        <f t="shared" si="1"/>
        <v>643</v>
      </c>
      <c r="E669" s="35">
        <v>240.0</v>
      </c>
      <c r="F669" s="36">
        <v>103.0</v>
      </c>
      <c r="G669" s="37">
        <v>109.0</v>
      </c>
      <c r="H669" s="38">
        <v>191.0</v>
      </c>
      <c r="I669" s="111">
        <f t="shared" si="2"/>
        <v>0.5568445476</v>
      </c>
      <c r="J669" s="112">
        <f t="shared" si="3"/>
        <v>0.5141509434</v>
      </c>
      <c r="K669" s="113">
        <f t="shared" si="4"/>
        <v>0.5427682737</v>
      </c>
      <c r="L669" s="114">
        <f t="shared" si="5"/>
        <v>0.4918793503</v>
      </c>
      <c r="M669" s="115">
        <f t="shared" si="6"/>
        <v>0.6702954899</v>
      </c>
      <c r="N669" s="116">
        <f t="shared" si="7"/>
        <v>0.5427682737</v>
      </c>
      <c r="O669" s="117">
        <f t="shared" si="8"/>
        <v>0.5427682737</v>
      </c>
      <c r="P669" s="118">
        <f t="shared" si="9"/>
        <v>0.8568930402</v>
      </c>
      <c r="Q669" s="118">
        <f t="shared" si="10"/>
        <v>-0.299187095</v>
      </c>
      <c r="R669" s="118">
        <f t="shared" si="11"/>
        <v>0.001519026359</v>
      </c>
      <c r="S669" s="119">
        <f t="shared" si="12"/>
        <v>0.5592249716</v>
      </c>
      <c r="T669" s="120">
        <f t="shared" si="13"/>
        <v>0.5568445476</v>
      </c>
      <c r="U669" s="121">
        <f t="shared" si="14"/>
        <v>0.002380424078</v>
      </c>
      <c r="V669" s="122">
        <f t="shared" si="15"/>
        <v>-0.5865349911</v>
      </c>
    </row>
    <row r="670">
      <c r="A670" s="31">
        <v>461.0</v>
      </c>
      <c r="B670" s="32">
        <v>4621.0</v>
      </c>
      <c r="C670" s="33">
        <v>1199.0</v>
      </c>
      <c r="D670" s="55">
        <f t="shared" si="1"/>
        <v>900</v>
      </c>
      <c r="E670" s="35">
        <v>274.0</v>
      </c>
      <c r="F670" s="36">
        <v>196.0</v>
      </c>
      <c r="G670" s="37">
        <v>160.0</v>
      </c>
      <c r="H670" s="38">
        <v>270.0</v>
      </c>
      <c r="I670" s="111">
        <f t="shared" si="2"/>
        <v>0.5036764706</v>
      </c>
      <c r="J670" s="112">
        <f t="shared" si="3"/>
        <v>0.4494382022</v>
      </c>
      <c r="K670" s="113">
        <f t="shared" si="4"/>
        <v>0.4822222222</v>
      </c>
      <c r="L670" s="114">
        <f t="shared" si="5"/>
        <v>0.6544117647</v>
      </c>
      <c r="M670" s="115">
        <f t="shared" si="6"/>
        <v>0.6044444444</v>
      </c>
      <c r="N670" s="116">
        <f t="shared" si="7"/>
        <v>0.4822222222</v>
      </c>
      <c r="O670" s="117">
        <f t="shared" si="8"/>
        <v>0.4822222222</v>
      </c>
      <c r="P670" s="118">
        <f t="shared" si="9"/>
        <v>0.761306226</v>
      </c>
      <c r="Q670" s="118">
        <f t="shared" si="10"/>
        <v>-0.261530416</v>
      </c>
      <c r="R670" s="118">
        <f t="shared" si="11"/>
        <v>0.001519026359</v>
      </c>
      <c r="S670" s="119">
        <f t="shared" si="12"/>
        <v>0.5012948364</v>
      </c>
      <c r="T670" s="120">
        <f t="shared" si="13"/>
        <v>0.5036764706</v>
      </c>
      <c r="U670" s="121">
        <f t="shared" si="14"/>
        <v>-0.002381634162</v>
      </c>
      <c r="V670" s="122">
        <f t="shared" si="15"/>
        <v>-0.5766060395</v>
      </c>
    </row>
    <row r="671">
      <c r="A671" s="31">
        <v>838.0</v>
      </c>
      <c r="B671" s="32">
        <v>3843.0</v>
      </c>
      <c r="C671" s="33">
        <v>1724.0</v>
      </c>
      <c r="D671" s="55">
        <f t="shared" si="1"/>
        <v>977</v>
      </c>
      <c r="E671" s="35">
        <v>164.0</v>
      </c>
      <c r="F671" s="36">
        <v>250.0</v>
      </c>
      <c r="G671" s="37">
        <v>127.0</v>
      </c>
      <c r="H671" s="38">
        <v>436.0</v>
      </c>
      <c r="I671" s="111">
        <f t="shared" si="2"/>
        <v>0.2733333333</v>
      </c>
      <c r="J671" s="112">
        <f t="shared" si="3"/>
        <v>0.3368700265</v>
      </c>
      <c r="K671" s="113">
        <f t="shared" si="4"/>
        <v>0.2978505629</v>
      </c>
      <c r="L671" s="114">
        <f t="shared" si="5"/>
        <v>0.6283333333</v>
      </c>
      <c r="M671" s="115">
        <f t="shared" si="6"/>
        <v>0.6141248721</v>
      </c>
      <c r="N671" s="116">
        <f t="shared" si="7"/>
        <v>0.2978505629</v>
      </c>
      <c r="O671" s="117">
        <f t="shared" si="8"/>
        <v>0.2978505629</v>
      </c>
      <c r="P671" s="118">
        <f t="shared" si="9"/>
        <v>0.4702302746</v>
      </c>
      <c r="Q671" s="118">
        <f t="shared" si="10"/>
        <v>-0.1960264119</v>
      </c>
      <c r="R671" s="118">
        <f t="shared" si="11"/>
        <v>0.001519026359</v>
      </c>
      <c r="S671" s="119">
        <f t="shared" si="12"/>
        <v>0.2757228891</v>
      </c>
      <c r="T671" s="120">
        <f t="shared" si="13"/>
        <v>0.2733333333</v>
      </c>
      <c r="U671" s="121">
        <f t="shared" si="14"/>
        <v>0.002389555767</v>
      </c>
      <c r="V671" s="122">
        <f t="shared" si="15"/>
        <v>-0.5889985812</v>
      </c>
    </row>
    <row r="672">
      <c r="A672" s="31">
        <v>768.0</v>
      </c>
      <c r="B672" s="32">
        <v>1680.0</v>
      </c>
      <c r="C672" s="33">
        <v>2076.0</v>
      </c>
      <c r="D672" s="55">
        <f t="shared" si="1"/>
        <v>1439</v>
      </c>
      <c r="E672" s="35">
        <v>465.0</v>
      </c>
      <c r="F672" s="36">
        <v>314.0</v>
      </c>
      <c r="G672" s="37">
        <v>197.0</v>
      </c>
      <c r="H672" s="38">
        <v>463.0</v>
      </c>
      <c r="I672" s="111">
        <f t="shared" si="2"/>
        <v>0.5010775862</v>
      </c>
      <c r="J672" s="112">
        <f t="shared" si="3"/>
        <v>0.385518591</v>
      </c>
      <c r="K672" s="113">
        <f t="shared" si="4"/>
        <v>0.4600416956</v>
      </c>
      <c r="L672" s="114">
        <f t="shared" si="5"/>
        <v>0.5506465517</v>
      </c>
      <c r="M672" s="115">
        <f t="shared" si="6"/>
        <v>0.6448922863</v>
      </c>
      <c r="N672" s="116">
        <f t="shared" si="7"/>
        <v>0.4600416956</v>
      </c>
      <c r="O672" s="117">
        <f t="shared" si="8"/>
        <v>0.4600416956</v>
      </c>
      <c r="P672" s="118">
        <f t="shared" si="9"/>
        <v>0.7262888166</v>
      </c>
      <c r="Q672" s="118">
        <f t="shared" si="10"/>
        <v>-0.2243352634</v>
      </c>
      <c r="R672" s="118">
        <f t="shared" si="11"/>
        <v>0.001519026359</v>
      </c>
      <c r="S672" s="119">
        <f t="shared" si="12"/>
        <v>0.5034725796</v>
      </c>
      <c r="T672" s="120">
        <f t="shared" si="13"/>
        <v>0.5010775862</v>
      </c>
      <c r="U672" s="121">
        <f t="shared" si="14"/>
        <v>0.00239499338</v>
      </c>
      <c r="V672" s="122">
        <f t="shared" si="15"/>
        <v>-0.5881175695</v>
      </c>
    </row>
    <row r="673">
      <c r="A673" s="31">
        <v>346.0</v>
      </c>
      <c r="B673" s="32">
        <v>4567.0</v>
      </c>
      <c r="C673" s="33">
        <v>2242.0</v>
      </c>
      <c r="D673" s="55">
        <f t="shared" si="1"/>
        <v>1060</v>
      </c>
      <c r="E673" s="35">
        <v>132.0</v>
      </c>
      <c r="F673" s="36">
        <v>367.0</v>
      </c>
      <c r="G673" s="37">
        <v>77.0</v>
      </c>
      <c r="H673" s="38">
        <v>484.0</v>
      </c>
      <c r="I673" s="111">
        <f t="shared" si="2"/>
        <v>0.2142857143</v>
      </c>
      <c r="J673" s="112">
        <f t="shared" si="3"/>
        <v>0.1734234234</v>
      </c>
      <c r="K673" s="113">
        <f t="shared" si="4"/>
        <v>0.1971698113</v>
      </c>
      <c r="L673" s="114">
        <f t="shared" si="5"/>
        <v>0.7207792208</v>
      </c>
      <c r="M673" s="115">
        <f t="shared" si="6"/>
        <v>0.5811320755</v>
      </c>
      <c r="N673" s="116">
        <f t="shared" si="7"/>
        <v>0.1971698113</v>
      </c>
      <c r="O673" s="117">
        <f t="shared" si="8"/>
        <v>0.1971698113</v>
      </c>
      <c r="P673" s="118">
        <f t="shared" si="9"/>
        <v>0.311280978</v>
      </c>
      <c r="Q673" s="118">
        <f t="shared" si="10"/>
        <v>-0.1009159876</v>
      </c>
      <c r="R673" s="118">
        <f t="shared" si="11"/>
        <v>0.001519026359</v>
      </c>
      <c r="S673" s="119">
        <f t="shared" si="12"/>
        <v>0.2118840167</v>
      </c>
      <c r="T673" s="120">
        <f t="shared" si="13"/>
        <v>0.2142857143</v>
      </c>
      <c r="U673" s="121">
        <f t="shared" si="14"/>
        <v>-0.002401697579</v>
      </c>
      <c r="V673" s="122">
        <f t="shared" si="15"/>
        <v>-0.5680564258</v>
      </c>
    </row>
    <row r="674">
      <c r="A674" s="31">
        <v>658.0</v>
      </c>
      <c r="B674" s="32">
        <v>6658.0</v>
      </c>
      <c r="C674" s="33">
        <v>2669.0</v>
      </c>
      <c r="D674" s="55">
        <f t="shared" si="1"/>
        <v>1885</v>
      </c>
      <c r="E674" s="35">
        <v>496.0</v>
      </c>
      <c r="F674" s="36">
        <v>313.0</v>
      </c>
      <c r="G674" s="37">
        <v>401.0</v>
      </c>
      <c r="H674" s="38">
        <v>675.0</v>
      </c>
      <c r="I674" s="111">
        <f t="shared" si="2"/>
        <v>0.4235695986</v>
      </c>
      <c r="J674" s="112">
        <f t="shared" si="3"/>
        <v>0.5616246499</v>
      </c>
      <c r="K674" s="113">
        <f t="shared" si="4"/>
        <v>0.475862069</v>
      </c>
      <c r="L674" s="114">
        <f t="shared" si="5"/>
        <v>0.609735269</v>
      </c>
      <c r="M674" s="115">
        <f t="shared" si="6"/>
        <v>0.6212201592</v>
      </c>
      <c r="N674" s="116">
        <f t="shared" si="7"/>
        <v>0.475862069</v>
      </c>
      <c r="O674" s="117">
        <f t="shared" si="8"/>
        <v>0.475862069</v>
      </c>
      <c r="P674" s="118">
        <f t="shared" si="9"/>
        <v>0.7512651619</v>
      </c>
      <c r="Q674" s="118">
        <f t="shared" si="10"/>
        <v>-0.3268122904</v>
      </c>
      <c r="R674" s="118">
        <f t="shared" si="11"/>
        <v>0.001519026359</v>
      </c>
      <c r="S674" s="119">
        <f t="shared" si="12"/>
        <v>0.4259718978</v>
      </c>
      <c r="T674" s="120">
        <f t="shared" si="13"/>
        <v>0.4235695986</v>
      </c>
      <c r="U674" s="121">
        <f t="shared" si="14"/>
        <v>0.002402299146</v>
      </c>
      <c r="V674" s="122">
        <f t="shared" si="15"/>
        <v>-0.5861825859</v>
      </c>
    </row>
    <row r="675">
      <c r="A675" s="31">
        <v>385.0</v>
      </c>
      <c r="B675" s="32">
        <v>1328.0</v>
      </c>
      <c r="C675" s="33">
        <v>2012.0</v>
      </c>
      <c r="D675" s="55">
        <f t="shared" si="1"/>
        <v>1315</v>
      </c>
      <c r="E675" s="35">
        <v>312.0</v>
      </c>
      <c r="F675" s="36">
        <v>246.0</v>
      </c>
      <c r="G675" s="37">
        <v>216.0</v>
      </c>
      <c r="H675" s="38">
        <v>541.0</v>
      </c>
      <c r="I675" s="111">
        <f t="shared" si="2"/>
        <v>0.3657678781</v>
      </c>
      <c r="J675" s="112">
        <f t="shared" si="3"/>
        <v>0.4675324675</v>
      </c>
      <c r="K675" s="113">
        <f t="shared" si="4"/>
        <v>0.4015209125</v>
      </c>
      <c r="L675" s="114">
        <f t="shared" si="5"/>
        <v>0.5416178195</v>
      </c>
      <c r="M675" s="115">
        <f t="shared" si="6"/>
        <v>0.6486692015</v>
      </c>
      <c r="N675" s="116">
        <f t="shared" si="7"/>
        <v>0.4015209125</v>
      </c>
      <c r="O675" s="117">
        <f t="shared" si="8"/>
        <v>0.4015209125</v>
      </c>
      <c r="P675" s="118">
        <f t="shared" si="9"/>
        <v>0.633899386</v>
      </c>
      <c r="Q675" s="118">
        <f t="shared" si="10"/>
        <v>-0.2720595626</v>
      </c>
      <c r="R675" s="118">
        <f t="shared" si="11"/>
        <v>0.001519026359</v>
      </c>
      <c r="S675" s="119">
        <f t="shared" si="12"/>
        <v>0.3633588498</v>
      </c>
      <c r="T675" s="120">
        <f t="shared" si="13"/>
        <v>0.3657678781</v>
      </c>
      <c r="U675" s="121">
        <f t="shared" si="14"/>
        <v>-0.002409028252</v>
      </c>
      <c r="V675" s="122">
        <f t="shared" si="15"/>
        <v>-0.5767525317</v>
      </c>
    </row>
    <row r="676">
      <c r="A676" s="31">
        <v>1201.0</v>
      </c>
      <c r="B676" s="32">
        <v>4549.0</v>
      </c>
      <c r="C676" s="33">
        <v>829.0</v>
      </c>
      <c r="D676" s="55">
        <f t="shared" si="1"/>
        <v>327</v>
      </c>
      <c r="E676" s="35">
        <v>53.0</v>
      </c>
      <c r="F676" s="36">
        <v>100.0</v>
      </c>
      <c r="G676" s="37">
        <v>44.0</v>
      </c>
      <c r="H676" s="38">
        <v>130.0</v>
      </c>
      <c r="I676" s="111">
        <f t="shared" si="2"/>
        <v>0.2896174863</v>
      </c>
      <c r="J676" s="112">
        <f t="shared" si="3"/>
        <v>0.3055555556</v>
      </c>
      <c r="K676" s="113">
        <f t="shared" si="4"/>
        <v>0.2966360856</v>
      </c>
      <c r="L676" s="114">
        <f t="shared" si="5"/>
        <v>0.7868852459</v>
      </c>
      <c r="M676" s="115">
        <f t="shared" si="6"/>
        <v>0.5596330275</v>
      </c>
      <c r="N676" s="116">
        <f t="shared" si="7"/>
        <v>0.2966360856</v>
      </c>
      <c r="O676" s="117">
        <f t="shared" si="8"/>
        <v>0.2966360856</v>
      </c>
      <c r="P676" s="118">
        <f t="shared" si="9"/>
        <v>0.4683129239</v>
      </c>
      <c r="Q676" s="118">
        <f t="shared" si="10"/>
        <v>-0.1778043592</v>
      </c>
      <c r="R676" s="118">
        <f t="shared" si="11"/>
        <v>0.001519026359</v>
      </c>
      <c r="S676" s="119">
        <f t="shared" si="12"/>
        <v>0.2920275911</v>
      </c>
      <c r="T676" s="120">
        <f t="shared" si="13"/>
        <v>0.2896174863</v>
      </c>
      <c r="U676" s="121">
        <f t="shared" si="14"/>
        <v>0.002410104723</v>
      </c>
      <c r="V676" s="122">
        <f t="shared" si="15"/>
        <v>-0.589792791</v>
      </c>
    </row>
    <row r="677">
      <c r="A677" s="31">
        <v>1171.0</v>
      </c>
      <c r="B677" s="32">
        <v>2605.0</v>
      </c>
      <c r="C677" s="33">
        <v>1365.0</v>
      </c>
      <c r="D677" s="55">
        <f t="shared" si="1"/>
        <v>943</v>
      </c>
      <c r="E677" s="35">
        <v>373.0</v>
      </c>
      <c r="F677" s="36">
        <v>163.0</v>
      </c>
      <c r="G677" s="37">
        <v>168.0</v>
      </c>
      <c r="H677" s="38">
        <v>239.0</v>
      </c>
      <c r="I677" s="111">
        <f t="shared" si="2"/>
        <v>0.6094771242</v>
      </c>
      <c r="J677" s="112">
        <f t="shared" si="3"/>
        <v>0.5075528701</v>
      </c>
      <c r="K677" s="113">
        <f t="shared" si="4"/>
        <v>0.5737009544</v>
      </c>
      <c r="L677" s="114">
        <f t="shared" si="5"/>
        <v>0.5408496732</v>
      </c>
      <c r="M677" s="115">
        <f t="shared" si="6"/>
        <v>0.6489925769</v>
      </c>
      <c r="N677" s="116">
        <f t="shared" si="7"/>
        <v>0.5737009544</v>
      </c>
      <c r="O677" s="117">
        <f t="shared" si="8"/>
        <v>0.5737009544</v>
      </c>
      <c r="P677" s="118">
        <f t="shared" si="9"/>
        <v>0.9057278747</v>
      </c>
      <c r="Q677" s="118">
        <f t="shared" si="10"/>
        <v>-0.2953476419</v>
      </c>
      <c r="R677" s="118">
        <f t="shared" si="11"/>
        <v>0.001519026359</v>
      </c>
      <c r="S677" s="119">
        <f t="shared" si="12"/>
        <v>0.6118992591</v>
      </c>
      <c r="T677" s="120">
        <f t="shared" si="13"/>
        <v>0.6094771242</v>
      </c>
      <c r="U677" s="121">
        <f t="shared" si="14"/>
        <v>0.002422134918</v>
      </c>
      <c r="V677" s="122">
        <f t="shared" si="15"/>
        <v>-0.586677358</v>
      </c>
    </row>
    <row r="678">
      <c r="A678" s="31">
        <v>226.0</v>
      </c>
      <c r="B678" s="32">
        <v>1389.0</v>
      </c>
      <c r="C678" s="33">
        <v>1299.0</v>
      </c>
      <c r="D678" s="55">
        <f t="shared" si="1"/>
        <v>926</v>
      </c>
      <c r="E678" s="35">
        <v>272.0</v>
      </c>
      <c r="F678" s="36">
        <v>156.0</v>
      </c>
      <c r="G678" s="37">
        <v>161.0</v>
      </c>
      <c r="H678" s="38">
        <v>337.0</v>
      </c>
      <c r="I678" s="111">
        <f t="shared" si="2"/>
        <v>0.4466338259</v>
      </c>
      <c r="J678" s="112">
        <f t="shared" si="3"/>
        <v>0.5078864353</v>
      </c>
      <c r="K678" s="113">
        <f t="shared" si="4"/>
        <v>0.4676025918</v>
      </c>
      <c r="L678" s="114">
        <f t="shared" si="5"/>
        <v>0.5205254516</v>
      </c>
      <c r="M678" s="115">
        <f t="shared" si="6"/>
        <v>0.6576673866</v>
      </c>
      <c r="N678" s="116">
        <f t="shared" si="7"/>
        <v>0.4676025918</v>
      </c>
      <c r="O678" s="117">
        <f t="shared" si="8"/>
        <v>0.4676025918</v>
      </c>
      <c r="P678" s="118">
        <f t="shared" si="9"/>
        <v>0.7382255484</v>
      </c>
      <c r="Q678" s="118">
        <f t="shared" si="10"/>
        <v>-0.2955417453</v>
      </c>
      <c r="R678" s="118">
        <f t="shared" si="11"/>
        <v>0.001519026359</v>
      </c>
      <c r="S678" s="119">
        <f t="shared" si="12"/>
        <v>0.4442028294</v>
      </c>
      <c r="T678" s="120">
        <f t="shared" si="13"/>
        <v>0.4466338259</v>
      </c>
      <c r="U678" s="121">
        <f t="shared" si="14"/>
        <v>-0.002430996501</v>
      </c>
      <c r="V678" s="122">
        <f t="shared" si="15"/>
        <v>-0.5771186793</v>
      </c>
    </row>
    <row r="679">
      <c r="A679" s="31">
        <v>278.0</v>
      </c>
      <c r="B679" s="32">
        <v>3788.0</v>
      </c>
      <c r="C679" s="33">
        <v>1378.0</v>
      </c>
      <c r="D679" s="55">
        <f t="shared" si="1"/>
        <v>1175</v>
      </c>
      <c r="E679" s="35">
        <v>341.0</v>
      </c>
      <c r="F679" s="36">
        <v>101.0</v>
      </c>
      <c r="G679" s="37">
        <v>326.0</v>
      </c>
      <c r="H679" s="38">
        <v>407.0</v>
      </c>
      <c r="I679" s="111">
        <f t="shared" si="2"/>
        <v>0.4558823529</v>
      </c>
      <c r="J679" s="112">
        <f t="shared" si="3"/>
        <v>0.7634660422</v>
      </c>
      <c r="K679" s="113">
        <f t="shared" si="4"/>
        <v>0.5676595745</v>
      </c>
      <c r="L679" s="114">
        <f t="shared" si="5"/>
        <v>0.570855615</v>
      </c>
      <c r="M679" s="115">
        <f t="shared" si="6"/>
        <v>0.6365957447</v>
      </c>
      <c r="N679" s="116">
        <f t="shared" si="7"/>
        <v>0.5676595745</v>
      </c>
      <c r="O679" s="117">
        <f t="shared" si="8"/>
        <v>0.5676595745</v>
      </c>
      <c r="P679" s="118">
        <f t="shared" si="9"/>
        <v>0.8961900725</v>
      </c>
      <c r="Q679" s="118">
        <f t="shared" si="10"/>
        <v>-0.4442648412</v>
      </c>
      <c r="R679" s="118">
        <f t="shared" si="11"/>
        <v>0.001519026359</v>
      </c>
      <c r="S679" s="119">
        <f t="shared" si="12"/>
        <v>0.4534442576</v>
      </c>
      <c r="T679" s="120">
        <f t="shared" si="13"/>
        <v>0.4558823529</v>
      </c>
      <c r="U679" s="121">
        <f t="shared" si="14"/>
        <v>-0.002438095311</v>
      </c>
      <c r="V679" s="122">
        <f t="shared" si="15"/>
        <v>-0.5787117194</v>
      </c>
    </row>
    <row r="680">
      <c r="A680" s="31">
        <v>691.0</v>
      </c>
      <c r="B680" s="32">
        <v>7049.0</v>
      </c>
      <c r="C680" s="33">
        <v>1024.0</v>
      </c>
      <c r="D680" s="55">
        <f t="shared" si="1"/>
        <v>627</v>
      </c>
      <c r="E680" s="35">
        <v>172.0</v>
      </c>
      <c r="F680" s="36">
        <v>147.0</v>
      </c>
      <c r="G680" s="37">
        <v>74.0</v>
      </c>
      <c r="H680" s="38">
        <v>234.0</v>
      </c>
      <c r="I680" s="111">
        <f t="shared" si="2"/>
        <v>0.4236453202</v>
      </c>
      <c r="J680" s="112">
        <f t="shared" si="3"/>
        <v>0.334841629</v>
      </c>
      <c r="K680" s="113">
        <f t="shared" si="4"/>
        <v>0.3923444976</v>
      </c>
      <c r="L680" s="114">
        <f t="shared" si="5"/>
        <v>0.5443349754</v>
      </c>
      <c r="M680" s="115">
        <f t="shared" si="6"/>
        <v>0.6475279107</v>
      </c>
      <c r="N680" s="116">
        <f t="shared" si="7"/>
        <v>0.3923444976</v>
      </c>
      <c r="O680" s="117">
        <f t="shared" si="8"/>
        <v>0.3923444976</v>
      </c>
      <c r="P680" s="118">
        <f t="shared" si="9"/>
        <v>0.6194121611</v>
      </c>
      <c r="Q680" s="118">
        <f t="shared" si="10"/>
        <v>-0.1948460769</v>
      </c>
      <c r="R680" s="118">
        <f t="shared" si="11"/>
        <v>0.001519026359</v>
      </c>
      <c r="S680" s="119">
        <f t="shared" si="12"/>
        <v>0.4260851105</v>
      </c>
      <c r="T680" s="120">
        <f t="shared" si="13"/>
        <v>0.4236453202</v>
      </c>
      <c r="U680" s="121">
        <f t="shared" si="14"/>
        <v>0.00243979035</v>
      </c>
      <c r="V680" s="122">
        <f t="shared" si="15"/>
        <v>-0.5891915764</v>
      </c>
    </row>
    <row r="681">
      <c r="A681" s="31">
        <v>181.0</v>
      </c>
      <c r="B681" s="32">
        <v>6701.0</v>
      </c>
      <c r="C681" s="33">
        <v>779.0</v>
      </c>
      <c r="D681" s="55">
        <f t="shared" si="1"/>
        <v>545</v>
      </c>
      <c r="E681" s="35">
        <v>178.0</v>
      </c>
      <c r="F681" s="36">
        <v>96.0</v>
      </c>
      <c r="G681" s="37">
        <v>78.0</v>
      </c>
      <c r="H681" s="38">
        <v>193.0</v>
      </c>
      <c r="I681" s="111">
        <f t="shared" si="2"/>
        <v>0.4797843666</v>
      </c>
      <c r="J681" s="112">
        <f t="shared" si="3"/>
        <v>0.4482758621</v>
      </c>
      <c r="K681" s="113">
        <f t="shared" si="4"/>
        <v>0.4697247706</v>
      </c>
      <c r="L681" s="114">
        <f t="shared" si="5"/>
        <v>0.4690026954</v>
      </c>
      <c r="M681" s="115">
        <f t="shared" si="6"/>
        <v>0.680733945</v>
      </c>
      <c r="N681" s="116">
        <f t="shared" si="7"/>
        <v>0.4697247706</v>
      </c>
      <c r="O681" s="117">
        <f t="shared" si="8"/>
        <v>0.4697247706</v>
      </c>
      <c r="P681" s="118">
        <f t="shared" si="9"/>
        <v>0.741575929</v>
      </c>
      <c r="Q681" s="118">
        <f t="shared" si="10"/>
        <v>-0.2608540442</v>
      </c>
      <c r="R681" s="118">
        <f t="shared" si="11"/>
        <v>0.001519026359</v>
      </c>
      <c r="S681" s="119">
        <f t="shared" si="12"/>
        <v>0.4822409111</v>
      </c>
      <c r="T681" s="120">
        <f t="shared" si="13"/>
        <v>0.4797843666</v>
      </c>
      <c r="U681" s="121">
        <f t="shared" si="14"/>
        <v>0.002456544547</v>
      </c>
      <c r="V681" s="122">
        <f t="shared" si="15"/>
        <v>-0.5873851595</v>
      </c>
    </row>
    <row r="682">
      <c r="A682" s="31">
        <v>903.0</v>
      </c>
      <c r="B682" s="32">
        <v>3588.0</v>
      </c>
      <c r="C682" s="33">
        <v>1319.0</v>
      </c>
      <c r="D682" s="55">
        <f t="shared" si="1"/>
        <v>973</v>
      </c>
      <c r="E682" s="35">
        <v>343.0</v>
      </c>
      <c r="F682" s="36">
        <v>195.0</v>
      </c>
      <c r="G682" s="37">
        <v>149.0</v>
      </c>
      <c r="H682" s="38">
        <v>286.0</v>
      </c>
      <c r="I682" s="111">
        <f t="shared" si="2"/>
        <v>0.5453100159</v>
      </c>
      <c r="J682" s="112">
        <f t="shared" si="3"/>
        <v>0.4331395349</v>
      </c>
      <c r="K682" s="113">
        <f t="shared" si="4"/>
        <v>0.5056526208</v>
      </c>
      <c r="L682" s="114">
        <f t="shared" si="5"/>
        <v>0.546899841</v>
      </c>
      <c r="M682" s="115">
        <f t="shared" si="6"/>
        <v>0.6464542652</v>
      </c>
      <c r="N682" s="116">
        <f t="shared" si="7"/>
        <v>0.5056526208</v>
      </c>
      <c r="O682" s="117">
        <f t="shared" si="8"/>
        <v>0.5056526208</v>
      </c>
      <c r="P682" s="118">
        <f t="shared" si="9"/>
        <v>0.7982968653</v>
      </c>
      <c r="Q682" s="118">
        <f t="shared" si="10"/>
        <v>-0.2520461371</v>
      </c>
      <c r="R682" s="118">
        <f t="shared" si="11"/>
        <v>0.001519026359</v>
      </c>
      <c r="S682" s="119">
        <f t="shared" si="12"/>
        <v>0.5477697546</v>
      </c>
      <c r="T682" s="120">
        <f t="shared" si="13"/>
        <v>0.5453100159</v>
      </c>
      <c r="U682" s="121">
        <f t="shared" si="14"/>
        <v>0.002459738722</v>
      </c>
      <c r="V682" s="122">
        <f t="shared" si="15"/>
        <v>-0.5875840354</v>
      </c>
    </row>
    <row r="683">
      <c r="A683" s="31">
        <v>338.0</v>
      </c>
      <c r="B683" s="32" t="s">
        <v>237</v>
      </c>
      <c r="C683" s="33">
        <v>1484.0</v>
      </c>
      <c r="D683" s="55">
        <f t="shared" si="1"/>
        <v>722</v>
      </c>
      <c r="E683" s="35">
        <v>116.0</v>
      </c>
      <c r="F683" s="36">
        <v>141.0</v>
      </c>
      <c r="G683" s="37">
        <v>118.0</v>
      </c>
      <c r="H683" s="38">
        <v>347.0</v>
      </c>
      <c r="I683" s="111">
        <f t="shared" si="2"/>
        <v>0.2505399568</v>
      </c>
      <c r="J683" s="112">
        <f t="shared" si="3"/>
        <v>0.4555984556</v>
      </c>
      <c r="K683" s="113">
        <f t="shared" si="4"/>
        <v>0.324099723</v>
      </c>
      <c r="L683" s="114">
        <f t="shared" si="5"/>
        <v>0.5593952484</v>
      </c>
      <c r="M683" s="115">
        <f t="shared" si="6"/>
        <v>0.6412742382</v>
      </c>
      <c r="N683" s="116">
        <f t="shared" si="7"/>
        <v>0.324099723</v>
      </c>
      <c r="O683" s="117">
        <f t="shared" si="8"/>
        <v>0.324099723</v>
      </c>
      <c r="P683" s="118">
        <f t="shared" si="9"/>
        <v>0.5116710214</v>
      </c>
      <c r="Q683" s="118">
        <f t="shared" si="10"/>
        <v>-0.2651150993</v>
      </c>
      <c r="R683" s="118">
        <f t="shared" si="11"/>
        <v>0.001519026359</v>
      </c>
      <c r="S683" s="119">
        <f t="shared" si="12"/>
        <v>0.2480749485</v>
      </c>
      <c r="T683" s="120">
        <f t="shared" si="13"/>
        <v>0.2505399568</v>
      </c>
      <c r="U683" s="121">
        <f t="shared" si="14"/>
        <v>-0.00246500835</v>
      </c>
      <c r="V683" s="122">
        <f t="shared" si="15"/>
        <v>-0.5764946911</v>
      </c>
    </row>
    <row r="684">
      <c r="A684" s="31">
        <v>90.0</v>
      </c>
      <c r="B684" s="32">
        <v>2353.0</v>
      </c>
      <c r="C684" s="33">
        <v>1261.0</v>
      </c>
      <c r="D684" s="55">
        <f t="shared" si="1"/>
        <v>1005</v>
      </c>
      <c r="E684" s="35">
        <v>329.0</v>
      </c>
      <c r="F684" s="36">
        <v>112.0</v>
      </c>
      <c r="G684" s="37">
        <v>250.0</v>
      </c>
      <c r="H684" s="38">
        <v>314.0</v>
      </c>
      <c r="I684" s="111">
        <f t="shared" si="2"/>
        <v>0.5116640747</v>
      </c>
      <c r="J684" s="112">
        <f t="shared" si="3"/>
        <v>0.6906077348</v>
      </c>
      <c r="K684" s="113">
        <f t="shared" si="4"/>
        <v>0.576119403</v>
      </c>
      <c r="L684" s="114">
        <f t="shared" si="5"/>
        <v>0.5629860031</v>
      </c>
      <c r="M684" s="115">
        <f t="shared" si="6"/>
        <v>0.639800995</v>
      </c>
      <c r="N684" s="116">
        <f t="shared" si="7"/>
        <v>0.576119403</v>
      </c>
      <c r="O684" s="117">
        <f t="shared" si="8"/>
        <v>0.576119403</v>
      </c>
      <c r="P684" s="118">
        <f t="shared" si="9"/>
        <v>0.9095459898</v>
      </c>
      <c r="Q684" s="118">
        <f t="shared" si="10"/>
        <v>-0.4018682151</v>
      </c>
      <c r="R684" s="118">
        <f t="shared" si="11"/>
        <v>0.001519026359</v>
      </c>
      <c r="S684" s="119">
        <f t="shared" si="12"/>
        <v>0.5091968011</v>
      </c>
      <c r="T684" s="120">
        <f t="shared" si="13"/>
        <v>0.5116640747</v>
      </c>
      <c r="U684" s="121">
        <f t="shared" si="14"/>
        <v>-0.002467273594</v>
      </c>
      <c r="V684" s="122">
        <f t="shared" si="15"/>
        <v>-0.5783325633</v>
      </c>
    </row>
    <row r="685">
      <c r="A685" s="31">
        <v>1266.0</v>
      </c>
      <c r="B685" s="32">
        <v>3711.0</v>
      </c>
      <c r="C685" s="33">
        <v>297.0</v>
      </c>
      <c r="D685" s="55">
        <f t="shared" si="1"/>
        <v>220</v>
      </c>
      <c r="E685" s="35">
        <v>101.0</v>
      </c>
      <c r="F685" s="36">
        <v>43.0</v>
      </c>
      <c r="G685" s="37">
        <v>39.0</v>
      </c>
      <c r="H685" s="38">
        <v>37.0</v>
      </c>
      <c r="I685" s="111">
        <f t="shared" si="2"/>
        <v>0.731884058</v>
      </c>
      <c r="J685" s="112">
        <f t="shared" si="3"/>
        <v>0.4756097561</v>
      </c>
      <c r="K685" s="113">
        <f t="shared" si="4"/>
        <v>0.6363636364</v>
      </c>
      <c r="L685" s="114">
        <f t="shared" si="5"/>
        <v>0.5942028986</v>
      </c>
      <c r="M685" s="115">
        <f t="shared" si="6"/>
        <v>0.6272727273</v>
      </c>
      <c r="N685" s="116">
        <f t="shared" si="7"/>
        <v>0.6363636364</v>
      </c>
      <c r="O685" s="117">
        <f t="shared" si="8"/>
        <v>0.6363636364</v>
      </c>
      <c r="P685" s="118">
        <f t="shared" si="9"/>
        <v>1.00465631</v>
      </c>
      <c r="Q685" s="118">
        <f t="shared" si="10"/>
        <v>-0.2767597786</v>
      </c>
      <c r="R685" s="118">
        <f t="shared" si="11"/>
        <v>0.001519026359</v>
      </c>
      <c r="S685" s="119">
        <f t="shared" si="12"/>
        <v>0.7294155578</v>
      </c>
      <c r="T685" s="120">
        <f t="shared" si="13"/>
        <v>0.731884058</v>
      </c>
      <c r="U685" s="121">
        <f t="shared" si="14"/>
        <v>-0.002468500203</v>
      </c>
      <c r="V685" s="122">
        <f t="shared" si="15"/>
        <v>-0.5767149956</v>
      </c>
    </row>
    <row r="686">
      <c r="A686" s="31">
        <v>1244.0</v>
      </c>
      <c r="B686" s="32">
        <v>5581.0</v>
      </c>
      <c r="C686" s="33">
        <v>2521.0</v>
      </c>
      <c r="D686" s="55">
        <f t="shared" si="1"/>
        <v>762</v>
      </c>
      <c r="E686" s="35">
        <v>89.0</v>
      </c>
      <c r="F686" s="36">
        <v>239.0</v>
      </c>
      <c r="G686" s="37">
        <v>69.0</v>
      </c>
      <c r="H686" s="38">
        <v>365.0</v>
      </c>
      <c r="I686" s="111">
        <f t="shared" si="2"/>
        <v>0.1960352423</v>
      </c>
      <c r="J686" s="112">
        <f t="shared" si="3"/>
        <v>0.224025974</v>
      </c>
      <c r="K686" s="113">
        <f t="shared" si="4"/>
        <v>0.2073490814</v>
      </c>
      <c r="L686" s="114">
        <f t="shared" si="5"/>
        <v>0.6784140969</v>
      </c>
      <c r="M686" s="115">
        <f t="shared" si="6"/>
        <v>0.5958005249</v>
      </c>
      <c r="N686" s="116">
        <f t="shared" si="7"/>
        <v>0.2073490814</v>
      </c>
      <c r="O686" s="117">
        <f t="shared" si="8"/>
        <v>0.2073490814</v>
      </c>
      <c r="P686" s="118">
        <f t="shared" si="9"/>
        <v>0.3273514561</v>
      </c>
      <c r="Q686" s="118">
        <f t="shared" si="10"/>
        <v>-0.1303618737</v>
      </c>
      <c r="R686" s="118">
        <f t="shared" si="11"/>
        <v>0.001519026359</v>
      </c>
      <c r="S686" s="119">
        <f t="shared" si="12"/>
        <v>0.1985086087</v>
      </c>
      <c r="T686" s="120">
        <f t="shared" si="13"/>
        <v>0.1960352423</v>
      </c>
      <c r="U686" s="121">
        <f t="shared" si="14"/>
        <v>0.002473366425</v>
      </c>
      <c r="V686" s="122">
        <f t="shared" si="15"/>
        <v>-0.5929457097</v>
      </c>
    </row>
    <row r="687">
      <c r="A687" s="31">
        <v>718.0</v>
      </c>
      <c r="B687" s="32">
        <v>4634.0</v>
      </c>
      <c r="C687" s="33">
        <v>2190.0</v>
      </c>
      <c r="D687" s="55">
        <f t="shared" si="1"/>
        <v>1157</v>
      </c>
      <c r="E687" s="35">
        <v>237.0</v>
      </c>
      <c r="F687" s="36">
        <v>246.0</v>
      </c>
      <c r="G687" s="37">
        <v>135.0</v>
      </c>
      <c r="H687" s="38">
        <v>539.0</v>
      </c>
      <c r="I687" s="111">
        <f t="shared" si="2"/>
        <v>0.3054123711</v>
      </c>
      <c r="J687" s="112">
        <f t="shared" si="3"/>
        <v>0.3543307087</v>
      </c>
      <c r="K687" s="113">
        <f t="shared" si="4"/>
        <v>0.3215211755</v>
      </c>
      <c r="L687" s="114">
        <f t="shared" si="5"/>
        <v>0.4909793814</v>
      </c>
      <c r="M687" s="115">
        <f t="shared" si="6"/>
        <v>0.6707000864</v>
      </c>
      <c r="N687" s="116">
        <f t="shared" si="7"/>
        <v>0.3215211755</v>
      </c>
      <c r="O687" s="117">
        <f t="shared" si="8"/>
        <v>0.3215211755</v>
      </c>
      <c r="P687" s="118">
        <f t="shared" si="9"/>
        <v>0.5076001507</v>
      </c>
      <c r="Q687" s="118">
        <f t="shared" si="10"/>
        <v>-0.2061868732</v>
      </c>
      <c r="R687" s="118">
        <f t="shared" si="11"/>
        <v>0.001519026359</v>
      </c>
      <c r="S687" s="119">
        <f t="shared" si="12"/>
        <v>0.3029323039</v>
      </c>
      <c r="T687" s="120">
        <f t="shared" si="13"/>
        <v>0.3054123711</v>
      </c>
      <c r="U687" s="121">
        <f t="shared" si="14"/>
        <v>-0.002480067284</v>
      </c>
      <c r="V687" s="122">
        <f t="shared" si="15"/>
        <v>-0.5749058745</v>
      </c>
    </row>
    <row r="688">
      <c r="A688" s="31">
        <v>79.0</v>
      </c>
      <c r="B688" s="32" t="s">
        <v>257</v>
      </c>
      <c r="C688" s="33">
        <v>558.0</v>
      </c>
      <c r="D688" s="55">
        <f t="shared" si="1"/>
        <v>326</v>
      </c>
      <c r="E688" s="35">
        <v>30.0</v>
      </c>
      <c r="F688" s="36">
        <v>92.0</v>
      </c>
      <c r="G688" s="37">
        <v>31.0</v>
      </c>
      <c r="H688" s="38">
        <v>173.0</v>
      </c>
      <c r="I688" s="111">
        <f t="shared" si="2"/>
        <v>0.1477832512</v>
      </c>
      <c r="J688" s="112">
        <f t="shared" si="3"/>
        <v>0.2520325203</v>
      </c>
      <c r="K688" s="113">
        <f t="shared" si="4"/>
        <v>0.1871165644</v>
      </c>
      <c r="L688" s="114">
        <f t="shared" si="5"/>
        <v>0.60591133</v>
      </c>
      <c r="M688" s="115">
        <f t="shared" si="6"/>
        <v>0.6226993865</v>
      </c>
      <c r="N688" s="116">
        <f t="shared" si="7"/>
        <v>0.1871165644</v>
      </c>
      <c r="O688" s="117">
        <f t="shared" si="8"/>
        <v>0.1871165644</v>
      </c>
      <c r="P688" s="118">
        <f t="shared" si="9"/>
        <v>0.2954094584</v>
      </c>
      <c r="Q688" s="118">
        <f t="shared" si="10"/>
        <v>-0.146659028</v>
      </c>
      <c r="R688" s="118">
        <f t="shared" si="11"/>
        <v>0.001519026359</v>
      </c>
      <c r="S688" s="119">
        <f t="shared" si="12"/>
        <v>0.1502694568</v>
      </c>
      <c r="T688" s="120">
        <f t="shared" si="13"/>
        <v>0.1477832512</v>
      </c>
      <c r="U688" s="121">
        <f t="shared" si="14"/>
        <v>0.00248620553</v>
      </c>
      <c r="V688" s="122">
        <f t="shared" si="15"/>
        <v>-0.5917697974</v>
      </c>
    </row>
    <row r="689">
      <c r="A689" s="31">
        <v>233.0</v>
      </c>
      <c r="B689" s="32">
        <v>3366.0</v>
      </c>
      <c r="C689" s="33">
        <v>995.0</v>
      </c>
      <c r="D689" s="55">
        <f t="shared" si="1"/>
        <v>792</v>
      </c>
      <c r="E689" s="35">
        <v>247.0</v>
      </c>
      <c r="F689" s="36">
        <v>126.0</v>
      </c>
      <c r="G689" s="37">
        <v>182.0</v>
      </c>
      <c r="H689" s="38">
        <v>237.0</v>
      </c>
      <c r="I689" s="111">
        <f t="shared" si="2"/>
        <v>0.5103305785</v>
      </c>
      <c r="J689" s="112">
        <f t="shared" si="3"/>
        <v>0.5909090909</v>
      </c>
      <c r="K689" s="113">
        <f t="shared" si="4"/>
        <v>0.5416666667</v>
      </c>
      <c r="L689" s="114">
        <f t="shared" si="5"/>
        <v>0.6363636364</v>
      </c>
      <c r="M689" s="115">
        <f t="shared" si="6"/>
        <v>0.6111111111</v>
      </c>
      <c r="N689" s="116">
        <f t="shared" si="7"/>
        <v>0.5416666667</v>
      </c>
      <c r="O689" s="117">
        <f t="shared" si="8"/>
        <v>0.5416666667</v>
      </c>
      <c r="P689" s="118">
        <f t="shared" si="9"/>
        <v>0.8551538829</v>
      </c>
      <c r="Q689" s="118">
        <f t="shared" si="10"/>
        <v>-0.3438530583</v>
      </c>
      <c r="R689" s="118">
        <f t="shared" si="11"/>
        <v>0.001519026359</v>
      </c>
      <c r="S689" s="119">
        <f t="shared" si="12"/>
        <v>0.512819851</v>
      </c>
      <c r="T689" s="120">
        <f t="shared" si="13"/>
        <v>0.5103305785</v>
      </c>
      <c r="U689" s="121">
        <f t="shared" si="14"/>
        <v>0.002489272513</v>
      </c>
      <c r="V689" s="122">
        <f t="shared" si="15"/>
        <v>-0.5861177905</v>
      </c>
    </row>
    <row r="690">
      <c r="A690" s="31">
        <v>711.0</v>
      </c>
      <c r="B690" s="32">
        <v>3826.0</v>
      </c>
      <c r="C690" s="33">
        <v>479.0</v>
      </c>
      <c r="D690" s="55">
        <f t="shared" si="1"/>
        <v>320</v>
      </c>
      <c r="E690" s="35">
        <v>95.0</v>
      </c>
      <c r="F690" s="36">
        <v>67.0</v>
      </c>
      <c r="G690" s="37">
        <v>43.0</v>
      </c>
      <c r="H690" s="38">
        <v>115.0</v>
      </c>
      <c r="I690" s="111">
        <f t="shared" si="2"/>
        <v>0.4523809524</v>
      </c>
      <c r="J690" s="112">
        <f t="shared" si="3"/>
        <v>0.3909090909</v>
      </c>
      <c r="K690" s="113">
        <f t="shared" si="4"/>
        <v>0.43125</v>
      </c>
      <c r="L690" s="114">
        <f t="shared" si="5"/>
        <v>0.5238095238</v>
      </c>
      <c r="M690" s="115">
        <f t="shared" si="6"/>
        <v>0.65625</v>
      </c>
      <c r="N690" s="116">
        <f t="shared" si="7"/>
        <v>0.43125</v>
      </c>
      <c r="O690" s="117">
        <f t="shared" si="8"/>
        <v>0.43125</v>
      </c>
      <c r="P690" s="118">
        <f t="shared" si="9"/>
        <v>0.6808340529</v>
      </c>
      <c r="Q690" s="118">
        <f t="shared" si="10"/>
        <v>-0.2274720232</v>
      </c>
      <c r="R690" s="118">
        <f t="shared" si="11"/>
        <v>0.001519026359</v>
      </c>
      <c r="S690" s="119">
        <f t="shared" si="12"/>
        <v>0.4548810561</v>
      </c>
      <c r="T690" s="120">
        <f t="shared" si="13"/>
        <v>0.4523809524</v>
      </c>
      <c r="U690" s="121">
        <f t="shared" si="14"/>
        <v>0.002500103766</v>
      </c>
      <c r="V690" s="122">
        <f t="shared" si="15"/>
        <v>-0.5883007898</v>
      </c>
    </row>
    <row r="691">
      <c r="A691" s="31">
        <v>33.0</v>
      </c>
      <c r="B691" s="32">
        <v>7508.0</v>
      </c>
      <c r="C691" s="33">
        <v>607.0</v>
      </c>
      <c r="D691" s="55">
        <f t="shared" si="1"/>
        <v>369</v>
      </c>
      <c r="E691" s="35">
        <v>100.0</v>
      </c>
      <c r="F691" s="36">
        <v>94.0</v>
      </c>
      <c r="G691" s="37">
        <v>48.0</v>
      </c>
      <c r="H691" s="38">
        <v>127.0</v>
      </c>
      <c r="I691" s="111">
        <f t="shared" si="2"/>
        <v>0.4405286344</v>
      </c>
      <c r="J691" s="112">
        <f t="shared" si="3"/>
        <v>0.338028169</v>
      </c>
      <c r="K691" s="113">
        <f t="shared" si="4"/>
        <v>0.4010840108</v>
      </c>
      <c r="L691" s="114">
        <f t="shared" si="5"/>
        <v>0.6255506608</v>
      </c>
      <c r="M691" s="115">
        <f t="shared" si="6"/>
        <v>0.6151761518</v>
      </c>
      <c r="N691" s="116">
        <f t="shared" si="7"/>
        <v>0.4010840108</v>
      </c>
      <c r="O691" s="117">
        <f t="shared" si="8"/>
        <v>0.4010840108</v>
      </c>
      <c r="P691" s="118">
        <f t="shared" si="9"/>
        <v>0.6332096294</v>
      </c>
      <c r="Q691" s="118">
        <f t="shared" si="10"/>
        <v>-0.196700341</v>
      </c>
      <c r="R691" s="118">
        <f t="shared" si="11"/>
        <v>0.001519026359</v>
      </c>
      <c r="S691" s="119">
        <f t="shared" si="12"/>
        <v>0.4380283147</v>
      </c>
      <c r="T691" s="120">
        <f t="shared" si="13"/>
        <v>0.4405286344</v>
      </c>
      <c r="U691" s="121">
        <f t="shared" si="14"/>
        <v>-0.00250031964</v>
      </c>
      <c r="V691" s="122">
        <f t="shared" si="15"/>
        <v>-0.5745083966</v>
      </c>
    </row>
    <row r="692">
      <c r="A692" s="31">
        <v>111.0</v>
      </c>
      <c r="B692" s="32">
        <v>1517.0</v>
      </c>
      <c r="C692" s="33">
        <v>835.0</v>
      </c>
      <c r="D692" s="55">
        <f t="shared" si="1"/>
        <v>701</v>
      </c>
      <c r="E692" s="35">
        <v>209.0</v>
      </c>
      <c r="F692" s="36">
        <v>74.0</v>
      </c>
      <c r="G692" s="37">
        <v>189.0</v>
      </c>
      <c r="H692" s="38">
        <v>229.0</v>
      </c>
      <c r="I692" s="111">
        <f t="shared" si="2"/>
        <v>0.4771689498</v>
      </c>
      <c r="J692" s="112">
        <f t="shared" si="3"/>
        <v>0.7186311787</v>
      </c>
      <c r="K692" s="113">
        <f t="shared" si="4"/>
        <v>0.5677603424</v>
      </c>
      <c r="L692" s="114">
        <f t="shared" si="5"/>
        <v>0.600456621</v>
      </c>
      <c r="M692" s="115">
        <f t="shared" si="6"/>
        <v>0.6248216833</v>
      </c>
      <c r="N692" s="116">
        <f t="shared" si="7"/>
        <v>0.5677603424</v>
      </c>
      <c r="O692" s="117">
        <f t="shared" si="8"/>
        <v>0.5677603424</v>
      </c>
      <c r="P692" s="118">
        <f t="shared" si="9"/>
        <v>0.8963491594</v>
      </c>
      <c r="Q692" s="118">
        <f t="shared" si="10"/>
        <v>-0.4181752022</v>
      </c>
      <c r="R692" s="118">
        <f t="shared" si="11"/>
        <v>0.001519026359</v>
      </c>
      <c r="S692" s="119">
        <f t="shared" si="12"/>
        <v>0.4796929836</v>
      </c>
      <c r="T692" s="120">
        <f t="shared" si="13"/>
        <v>0.4771689498</v>
      </c>
      <c r="U692" s="121">
        <f t="shared" si="14"/>
        <v>0.002524033823</v>
      </c>
      <c r="V692" s="122">
        <f t="shared" si="15"/>
        <v>-0.5854174554</v>
      </c>
    </row>
    <row r="693">
      <c r="A693" s="31">
        <v>349.0</v>
      </c>
      <c r="B693" s="32">
        <v>3382.0</v>
      </c>
      <c r="C693" s="33">
        <v>1427.0</v>
      </c>
      <c r="D693" s="55">
        <f t="shared" si="1"/>
        <v>1062</v>
      </c>
      <c r="E693" s="35">
        <v>351.0</v>
      </c>
      <c r="F693" s="36">
        <v>203.0</v>
      </c>
      <c r="G693" s="37">
        <v>160.0</v>
      </c>
      <c r="H693" s="38">
        <v>348.0</v>
      </c>
      <c r="I693" s="111">
        <f t="shared" si="2"/>
        <v>0.5021459227</v>
      </c>
      <c r="J693" s="112">
        <f t="shared" si="3"/>
        <v>0.4407713499</v>
      </c>
      <c r="K693" s="113">
        <f t="shared" si="4"/>
        <v>0.4811676083</v>
      </c>
      <c r="L693" s="114">
        <f t="shared" si="5"/>
        <v>0.5193133047</v>
      </c>
      <c r="M693" s="115">
        <f t="shared" si="6"/>
        <v>0.6581920904</v>
      </c>
      <c r="N693" s="116">
        <f t="shared" si="7"/>
        <v>0.4811676083</v>
      </c>
      <c r="O693" s="117">
        <f t="shared" si="8"/>
        <v>0.4811676083</v>
      </c>
      <c r="P693" s="118">
        <f t="shared" si="9"/>
        <v>0.7596412589</v>
      </c>
      <c r="Q693" s="118">
        <f t="shared" si="10"/>
        <v>-0.2564871297</v>
      </c>
      <c r="R693" s="118">
        <f t="shared" si="11"/>
        <v>0.001519026359</v>
      </c>
      <c r="S693" s="119">
        <f t="shared" si="12"/>
        <v>0.5046731555</v>
      </c>
      <c r="T693" s="120">
        <f t="shared" si="13"/>
        <v>0.5021459227</v>
      </c>
      <c r="U693" s="121">
        <f t="shared" si="14"/>
        <v>0.002527232795</v>
      </c>
      <c r="V693" s="122">
        <f t="shared" si="15"/>
        <v>-0.5876388349</v>
      </c>
    </row>
    <row r="694">
      <c r="A694" s="31">
        <v>98.0</v>
      </c>
      <c r="B694" s="32">
        <v>2615.0</v>
      </c>
      <c r="C694" s="33">
        <v>1459.0</v>
      </c>
      <c r="D694" s="55">
        <f t="shared" si="1"/>
        <v>1056</v>
      </c>
      <c r="E694" s="35">
        <v>387.0</v>
      </c>
      <c r="F694" s="36">
        <v>143.0</v>
      </c>
      <c r="G694" s="37">
        <v>212.0</v>
      </c>
      <c r="H694" s="38">
        <v>314.0</v>
      </c>
      <c r="I694" s="111">
        <f t="shared" si="2"/>
        <v>0.5520684736</v>
      </c>
      <c r="J694" s="112">
        <f t="shared" si="3"/>
        <v>0.5971830986</v>
      </c>
      <c r="K694" s="113">
        <f t="shared" si="4"/>
        <v>0.5672348485</v>
      </c>
      <c r="L694" s="114">
        <f t="shared" si="5"/>
        <v>0.5064194009</v>
      </c>
      <c r="M694" s="115">
        <f t="shared" si="6"/>
        <v>0.6638257576</v>
      </c>
      <c r="N694" s="116">
        <f t="shared" si="7"/>
        <v>0.5672348485</v>
      </c>
      <c r="O694" s="117">
        <f t="shared" si="8"/>
        <v>0.5672348485</v>
      </c>
      <c r="P694" s="118">
        <f t="shared" si="9"/>
        <v>0.8955195382</v>
      </c>
      <c r="Q694" s="118">
        <f t="shared" si="10"/>
        <v>-0.3475039358</v>
      </c>
      <c r="R694" s="118">
        <f t="shared" si="11"/>
        <v>0.001519026359</v>
      </c>
      <c r="S694" s="119">
        <f t="shared" si="12"/>
        <v>0.5495346288</v>
      </c>
      <c r="T694" s="120">
        <f t="shared" si="13"/>
        <v>0.5520684736</v>
      </c>
      <c r="U694" s="121">
        <f t="shared" si="14"/>
        <v>-0.002533844813</v>
      </c>
      <c r="V694" s="122">
        <f t="shared" si="15"/>
        <v>-0.5776621806</v>
      </c>
    </row>
    <row r="695">
      <c r="A695" s="31">
        <v>265.0</v>
      </c>
      <c r="B695" s="32">
        <v>5056.0</v>
      </c>
      <c r="C695" s="33">
        <v>881.0</v>
      </c>
      <c r="D695" s="55">
        <f t="shared" si="1"/>
        <v>391</v>
      </c>
      <c r="E695" s="35">
        <v>51.0</v>
      </c>
      <c r="F695" s="36">
        <v>101.0</v>
      </c>
      <c r="G695" s="37">
        <v>47.0</v>
      </c>
      <c r="H695" s="38">
        <v>192.0</v>
      </c>
      <c r="I695" s="111">
        <f t="shared" si="2"/>
        <v>0.2098765432</v>
      </c>
      <c r="J695" s="112">
        <f t="shared" si="3"/>
        <v>0.3175675676</v>
      </c>
      <c r="K695" s="113">
        <f t="shared" si="4"/>
        <v>0.2506393862</v>
      </c>
      <c r="L695" s="114">
        <f t="shared" si="5"/>
        <v>0.6090534979</v>
      </c>
      <c r="M695" s="115">
        <f t="shared" si="6"/>
        <v>0.621483376</v>
      </c>
      <c r="N695" s="116">
        <f t="shared" si="7"/>
        <v>0.2506393862</v>
      </c>
      <c r="O695" s="117">
        <f t="shared" si="8"/>
        <v>0.2506393862</v>
      </c>
      <c r="P695" s="118">
        <f t="shared" si="9"/>
        <v>0.3956958357</v>
      </c>
      <c r="Q695" s="118">
        <f t="shared" si="10"/>
        <v>-0.1847942111</v>
      </c>
      <c r="R695" s="118">
        <f t="shared" si="11"/>
        <v>0.001519026359</v>
      </c>
      <c r="S695" s="119">
        <f t="shared" si="12"/>
        <v>0.2124206509</v>
      </c>
      <c r="T695" s="120">
        <f t="shared" si="13"/>
        <v>0.2098765432</v>
      </c>
      <c r="U695" s="121">
        <f t="shared" si="14"/>
        <v>0.002544107663</v>
      </c>
      <c r="V695" s="122">
        <f t="shared" si="15"/>
        <v>-0.5899164081</v>
      </c>
    </row>
    <row r="696">
      <c r="A696" s="31">
        <v>687.0</v>
      </c>
      <c r="B696" s="32" t="s">
        <v>136</v>
      </c>
      <c r="C696" s="33">
        <v>1821.0</v>
      </c>
      <c r="D696" s="55">
        <f t="shared" si="1"/>
        <v>1309</v>
      </c>
      <c r="E696" s="35">
        <v>413.0</v>
      </c>
      <c r="F696" s="36">
        <v>185.0</v>
      </c>
      <c r="G696" s="37">
        <v>316.0</v>
      </c>
      <c r="H696" s="38">
        <v>395.0</v>
      </c>
      <c r="I696" s="111">
        <f t="shared" si="2"/>
        <v>0.5111386139</v>
      </c>
      <c r="J696" s="112">
        <f t="shared" si="3"/>
        <v>0.630738523</v>
      </c>
      <c r="K696" s="113">
        <f t="shared" si="4"/>
        <v>0.5569136746</v>
      </c>
      <c r="L696" s="114">
        <f t="shared" si="5"/>
        <v>0.620049505</v>
      </c>
      <c r="M696" s="115">
        <f t="shared" si="6"/>
        <v>0.6172650879</v>
      </c>
      <c r="N696" s="116">
        <f t="shared" si="7"/>
        <v>0.5569136746</v>
      </c>
      <c r="O696" s="117">
        <f t="shared" si="8"/>
        <v>0.5569136746</v>
      </c>
      <c r="P696" s="118">
        <f t="shared" si="9"/>
        <v>0.87922503</v>
      </c>
      <c r="Q696" s="118">
        <f t="shared" si="10"/>
        <v>-0.3670300109</v>
      </c>
      <c r="R696" s="118">
        <f t="shared" si="11"/>
        <v>0.001519026359</v>
      </c>
      <c r="S696" s="119">
        <f t="shared" si="12"/>
        <v>0.5137140455</v>
      </c>
      <c r="T696" s="120">
        <f t="shared" si="13"/>
        <v>0.5111386139</v>
      </c>
      <c r="U696" s="121">
        <f t="shared" si="14"/>
        <v>0.002575431603</v>
      </c>
      <c r="V696" s="122">
        <f t="shared" si="15"/>
        <v>-0.5859883756</v>
      </c>
    </row>
    <row r="697">
      <c r="A697" s="31">
        <v>808.0</v>
      </c>
      <c r="B697" s="32">
        <v>5604.0</v>
      </c>
      <c r="C697" s="33">
        <v>1592.0</v>
      </c>
      <c r="D697" s="55">
        <f t="shared" si="1"/>
        <v>1049</v>
      </c>
      <c r="E697" s="35">
        <v>256.0</v>
      </c>
      <c r="F697" s="36">
        <v>235.0</v>
      </c>
      <c r="G697" s="37">
        <v>114.0</v>
      </c>
      <c r="H697" s="38">
        <v>444.0</v>
      </c>
      <c r="I697" s="111">
        <f t="shared" si="2"/>
        <v>0.3657142857</v>
      </c>
      <c r="J697" s="112">
        <f t="shared" si="3"/>
        <v>0.3266475645</v>
      </c>
      <c r="K697" s="113">
        <f t="shared" si="4"/>
        <v>0.3527168732</v>
      </c>
      <c r="L697" s="114">
        <f t="shared" si="5"/>
        <v>0.4985714286</v>
      </c>
      <c r="M697" s="115">
        <f t="shared" si="6"/>
        <v>0.6673021926</v>
      </c>
      <c r="N697" s="116">
        <f t="shared" si="7"/>
        <v>0.3527168732</v>
      </c>
      <c r="O697" s="117">
        <f t="shared" si="8"/>
        <v>0.3527168732</v>
      </c>
      <c r="P697" s="118">
        <f t="shared" si="9"/>
        <v>0.5568502222</v>
      </c>
      <c r="Q697" s="118">
        <f t="shared" si="10"/>
        <v>-0.1900779083</v>
      </c>
      <c r="R697" s="118">
        <f t="shared" si="11"/>
        <v>0.001519026359</v>
      </c>
      <c r="S697" s="119">
        <f t="shared" si="12"/>
        <v>0.3682913402</v>
      </c>
      <c r="T697" s="120">
        <f t="shared" si="13"/>
        <v>0.3657142857</v>
      </c>
      <c r="U697" s="121">
        <f t="shared" si="14"/>
        <v>0.002577054527</v>
      </c>
      <c r="V697" s="122">
        <f t="shared" si="15"/>
        <v>-0.5897945793</v>
      </c>
    </row>
    <row r="698">
      <c r="A698" s="31">
        <v>231.0</v>
      </c>
      <c r="B698" s="32" t="s">
        <v>165</v>
      </c>
      <c r="C698" s="33">
        <v>469.0</v>
      </c>
      <c r="D698" s="55">
        <f t="shared" si="1"/>
        <v>241</v>
      </c>
      <c r="E698" s="35">
        <v>28.0</v>
      </c>
      <c r="F698" s="36">
        <v>54.0</v>
      </c>
      <c r="G698" s="37">
        <v>36.0</v>
      </c>
      <c r="H698" s="38">
        <v>123.0</v>
      </c>
      <c r="I698" s="111">
        <f t="shared" si="2"/>
        <v>0.1854304636</v>
      </c>
      <c r="J698" s="112">
        <f t="shared" si="3"/>
        <v>0.4</v>
      </c>
      <c r="K698" s="113">
        <f t="shared" si="4"/>
        <v>0.265560166</v>
      </c>
      <c r="L698" s="114">
        <f t="shared" si="5"/>
        <v>0.5960264901</v>
      </c>
      <c r="M698" s="115">
        <f t="shared" si="6"/>
        <v>0.6265560166</v>
      </c>
      <c r="N698" s="116">
        <f t="shared" si="7"/>
        <v>0.265560166</v>
      </c>
      <c r="O698" s="117">
        <f t="shared" si="8"/>
        <v>0.265560166</v>
      </c>
      <c r="P698" s="118">
        <f t="shared" si="9"/>
        <v>0.4192519515</v>
      </c>
      <c r="Q698" s="118">
        <f t="shared" si="10"/>
        <v>-0.2327620702</v>
      </c>
      <c r="R698" s="118">
        <f t="shared" si="11"/>
        <v>0.001519026359</v>
      </c>
      <c r="S698" s="119">
        <f t="shared" si="12"/>
        <v>0.1880089077</v>
      </c>
      <c r="T698" s="120">
        <f t="shared" si="13"/>
        <v>0.1854304636</v>
      </c>
      <c r="U698" s="121">
        <f t="shared" si="14"/>
        <v>0.002578444118</v>
      </c>
      <c r="V698" s="122">
        <f t="shared" si="15"/>
        <v>-0.5883512858</v>
      </c>
    </row>
    <row r="699">
      <c r="A699" s="31">
        <v>1121.0</v>
      </c>
      <c r="B699" s="32">
        <v>2660.0</v>
      </c>
      <c r="C699" s="33">
        <v>1064.0</v>
      </c>
      <c r="D699" s="55">
        <f t="shared" si="1"/>
        <v>732</v>
      </c>
      <c r="E699" s="35">
        <v>309.0</v>
      </c>
      <c r="F699" s="36">
        <v>133.0</v>
      </c>
      <c r="G699" s="37">
        <v>128.0</v>
      </c>
      <c r="H699" s="38">
        <v>162.0</v>
      </c>
      <c r="I699" s="111">
        <f t="shared" si="2"/>
        <v>0.6560509554</v>
      </c>
      <c r="J699" s="112">
        <f t="shared" si="3"/>
        <v>0.4904214559</v>
      </c>
      <c r="K699" s="113">
        <f t="shared" si="4"/>
        <v>0.5969945355</v>
      </c>
      <c r="L699" s="114">
        <f t="shared" si="5"/>
        <v>0.5541401274</v>
      </c>
      <c r="M699" s="115">
        <f t="shared" si="6"/>
        <v>0.643442623</v>
      </c>
      <c r="N699" s="116">
        <f t="shared" si="7"/>
        <v>0.5969945355</v>
      </c>
      <c r="O699" s="117">
        <f t="shared" si="8"/>
        <v>0.5969945355</v>
      </c>
      <c r="P699" s="118">
        <f t="shared" si="9"/>
        <v>0.9425025141</v>
      </c>
      <c r="Q699" s="118">
        <f t="shared" si="10"/>
        <v>-0.2853787834</v>
      </c>
      <c r="R699" s="118">
        <f t="shared" si="11"/>
        <v>0.001519026359</v>
      </c>
      <c r="S699" s="119">
        <f t="shared" si="12"/>
        <v>0.6586427571</v>
      </c>
      <c r="T699" s="120">
        <f t="shared" si="13"/>
        <v>0.6560509554</v>
      </c>
      <c r="U699" s="121">
        <f t="shared" si="14"/>
        <v>0.002591801643</v>
      </c>
      <c r="V699" s="122">
        <f t="shared" si="15"/>
        <v>-0.587190021</v>
      </c>
    </row>
    <row r="700">
      <c r="A700" s="31">
        <v>115.0</v>
      </c>
      <c r="B700" s="32">
        <v>7705.0</v>
      </c>
      <c r="C700" s="33">
        <v>1339.0</v>
      </c>
      <c r="D700" s="55">
        <f t="shared" si="1"/>
        <v>991</v>
      </c>
      <c r="E700" s="35">
        <v>391.0</v>
      </c>
      <c r="F700" s="36">
        <v>146.0</v>
      </c>
      <c r="G700" s="37">
        <v>173.0</v>
      </c>
      <c r="H700" s="38">
        <v>281.0</v>
      </c>
      <c r="I700" s="111">
        <f t="shared" si="2"/>
        <v>0.5818452381</v>
      </c>
      <c r="J700" s="112">
        <f t="shared" si="3"/>
        <v>0.5423197492</v>
      </c>
      <c r="K700" s="113">
        <f t="shared" si="4"/>
        <v>0.5691220989</v>
      </c>
      <c r="L700" s="114">
        <f t="shared" si="5"/>
        <v>0.474702381</v>
      </c>
      <c r="M700" s="115">
        <f t="shared" si="6"/>
        <v>0.6781029263</v>
      </c>
      <c r="N700" s="116">
        <f t="shared" si="7"/>
        <v>0.5691220989</v>
      </c>
      <c r="O700" s="117">
        <f t="shared" si="8"/>
        <v>0.5691220989</v>
      </c>
      <c r="P700" s="118">
        <f t="shared" si="9"/>
        <v>0.8984990266</v>
      </c>
      <c r="Q700" s="118">
        <f t="shared" si="10"/>
        <v>-0.3155786688</v>
      </c>
      <c r="R700" s="118">
        <f t="shared" si="11"/>
        <v>0.001519026359</v>
      </c>
      <c r="S700" s="119">
        <f t="shared" si="12"/>
        <v>0.5844393841</v>
      </c>
      <c r="T700" s="120">
        <f t="shared" si="13"/>
        <v>0.5818452381</v>
      </c>
      <c r="U700" s="121">
        <f t="shared" si="14"/>
        <v>0.002594145978</v>
      </c>
      <c r="V700" s="122">
        <f t="shared" si="15"/>
        <v>-0.5866886007</v>
      </c>
    </row>
    <row r="701">
      <c r="A701" s="31">
        <v>611.0</v>
      </c>
      <c r="B701" s="32">
        <v>6656.0</v>
      </c>
      <c r="C701" s="33">
        <v>1419.0</v>
      </c>
      <c r="D701" s="55">
        <f t="shared" si="1"/>
        <v>973</v>
      </c>
      <c r="E701" s="35">
        <v>269.0</v>
      </c>
      <c r="F701" s="36">
        <v>151.0</v>
      </c>
      <c r="G701" s="37">
        <v>195.0</v>
      </c>
      <c r="H701" s="38">
        <v>358.0</v>
      </c>
      <c r="I701" s="111">
        <f t="shared" si="2"/>
        <v>0.4290271132</v>
      </c>
      <c r="J701" s="112">
        <f t="shared" si="3"/>
        <v>0.563583815</v>
      </c>
      <c r="K701" s="113">
        <f t="shared" si="4"/>
        <v>0.4768756423</v>
      </c>
      <c r="L701" s="114">
        <f t="shared" si="5"/>
        <v>0.5518341308</v>
      </c>
      <c r="M701" s="115">
        <f t="shared" si="6"/>
        <v>0.6443987667</v>
      </c>
      <c r="N701" s="116">
        <f t="shared" si="7"/>
        <v>0.4768756423</v>
      </c>
      <c r="O701" s="117">
        <f t="shared" si="8"/>
        <v>0.4768756423</v>
      </c>
      <c r="P701" s="118">
        <f t="shared" si="9"/>
        <v>0.7528653364</v>
      </c>
      <c r="Q701" s="118">
        <f t="shared" si="10"/>
        <v>-0.3279523388</v>
      </c>
      <c r="R701" s="118">
        <f t="shared" si="11"/>
        <v>0.001519026359</v>
      </c>
      <c r="S701" s="119">
        <f t="shared" si="12"/>
        <v>0.426432024</v>
      </c>
      <c r="T701" s="120">
        <f t="shared" si="13"/>
        <v>0.4290271132</v>
      </c>
      <c r="U701" s="121">
        <f t="shared" si="14"/>
        <v>-0.002595089269</v>
      </c>
      <c r="V701" s="122">
        <f t="shared" si="15"/>
        <v>-0.5773005556</v>
      </c>
    </row>
    <row r="702">
      <c r="A702" s="31">
        <v>1283.0</v>
      </c>
      <c r="B702" s="32">
        <v>4508.0</v>
      </c>
      <c r="C702" s="33">
        <v>1077.0</v>
      </c>
      <c r="D702" s="55">
        <f t="shared" si="1"/>
        <v>498</v>
      </c>
      <c r="E702" s="35">
        <v>36.0</v>
      </c>
      <c r="F702" s="36">
        <v>147.0</v>
      </c>
      <c r="G702" s="37">
        <v>14.0</v>
      </c>
      <c r="H702" s="38">
        <v>301.0</v>
      </c>
      <c r="I702" s="111">
        <f t="shared" si="2"/>
        <v>0.1068249258</v>
      </c>
      <c r="J702" s="112">
        <f t="shared" si="3"/>
        <v>0.08695652174</v>
      </c>
      <c r="K702" s="113">
        <f t="shared" si="4"/>
        <v>0.1004016064</v>
      </c>
      <c r="L702" s="114">
        <f t="shared" si="5"/>
        <v>0.4777448071</v>
      </c>
      <c r="M702" s="115">
        <f t="shared" si="6"/>
        <v>0.6767068273</v>
      </c>
      <c r="N702" s="116">
        <f t="shared" si="7"/>
        <v>0.1004016064</v>
      </c>
      <c r="O702" s="117">
        <f t="shared" si="8"/>
        <v>0.1004016064</v>
      </c>
      <c r="P702" s="118">
        <f t="shared" si="9"/>
        <v>0.1585085974</v>
      </c>
      <c r="Q702" s="118">
        <f t="shared" si="10"/>
        <v>-0.05060045004</v>
      </c>
      <c r="R702" s="118">
        <f t="shared" si="11"/>
        <v>0.001519026359</v>
      </c>
      <c r="S702" s="119">
        <f t="shared" si="12"/>
        <v>0.1094271737</v>
      </c>
      <c r="T702" s="120">
        <f t="shared" si="13"/>
        <v>0.1068249258</v>
      </c>
      <c r="U702" s="121">
        <f t="shared" si="14"/>
        <v>0.002602247889</v>
      </c>
      <c r="V702" s="122">
        <f t="shared" si="15"/>
        <v>-0.6118310262</v>
      </c>
    </row>
    <row r="703">
      <c r="A703" s="31">
        <v>737.0</v>
      </c>
      <c r="B703" s="32">
        <v>4381.0</v>
      </c>
      <c r="C703" s="33">
        <v>980.0</v>
      </c>
      <c r="D703" s="55">
        <f t="shared" si="1"/>
        <v>393</v>
      </c>
      <c r="E703" s="35">
        <v>60.0</v>
      </c>
      <c r="F703" s="36">
        <v>90.0</v>
      </c>
      <c r="G703" s="37">
        <v>58.0</v>
      </c>
      <c r="H703" s="38">
        <v>185.0</v>
      </c>
      <c r="I703" s="111">
        <f t="shared" si="2"/>
        <v>0.2448979592</v>
      </c>
      <c r="J703" s="112">
        <f t="shared" si="3"/>
        <v>0.3918918919</v>
      </c>
      <c r="K703" s="113">
        <f t="shared" si="4"/>
        <v>0.3002544529</v>
      </c>
      <c r="L703" s="114">
        <f t="shared" si="5"/>
        <v>0.6040816327</v>
      </c>
      <c r="M703" s="115">
        <f t="shared" si="6"/>
        <v>0.6234096692</v>
      </c>
      <c r="N703" s="116">
        <f t="shared" si="7"/>
        <v>0.3002544529</v>
      </c>
      <c r="O703" s="117">
        <f t="shared" si="8"/>
        <v>0.3002544529</v>
      </c>
      <c r="P703" s="118">
        <f t="shared" si="9"/>
        <v>0.4740254054</v>
      </c>
      <c r="Q703" s="118">
        <f t="shared" si="10"/>
        <v>-0.2280439201</v>
      </c>
      <c r="R703" s="118">
        <f t="shared" si="11"/>
        <v>0.001519026359</v>
      </c>
      <c r="S703" s="119">
        <f t="shared" si="12"/>
        <v>0.2475005117</v>
      </c>
      <c r="T703" s="120">
        <f t="shared" si="13"/>
        <v>0.2448979592</v>
      </c>
      <c r="U703" s="121">
        <f t="shared" si="14"/>
        <v>0.002602552492</v>
      </c>
      <c r="V703" s="122">
        <f t="shared" si="15"/>
        <v>-0.5885461715</v>
      </c>
    </row>
    <row r="704">
      <c r="A704" s="31">
        <v>1112.0</v>
      </c>
      <c r="B704" s="32">
        <v>4643.0</v>
      </c>
      <c r="C704" s="33">
        <v>659.0</v>
      </c>
      <c r="D704" s="55">
        <f t="shared" si="1"/>
        <v>408</v>
      </c>
      <c r="E704" s="35">
        <v>57.0</v>
      </c>
      <c r="F704" s="36">
        <v>138.0</v>
      </c>
      <c r="G704" s="37">
        <v>36.0</v>
      </c>
      <c r="H704" s="38">
        <v>177.0</v>
      </c>
      <c r="I704" s="111">
        <f t="shared" si="2"/>
        <v>0.2435897436</v>
      </c>
      <c r="J704" s="112">
        <f t="shared" si="3"/>
        <v>0.2068965517</v>
      </c>
      <c r="K704" s="113">
        <f t="shared" si="4"/>
        <v>0.2279411765</v>
      </c>
      <c r="L704" s="114">
        <f t="shared" si="5"/>
        <v>0.7435897436</v>
      </c>
      <c r="M704" s="115">
        <f t="shared" si="6"/>
        <v>0.5735294118</v>
      </c>
      <c r="N704" s="116">
        <f t="shared" si="7"/>
        <v>0.2279411765</v>
      </c>
      <c r="O704" s="117">
        <f t="shared" si="8"/>
        <v>0.2279411765</v>
      </c>
      <c r="P704" s="118">
        <f t="shared" si="9"/>
        <v>0.3598611363</v>
      </c>
      <c r="Q704" s="118">
        <f t="shared" si="10"/>
        <v>-0.1203941742</v>
      </c>
      <c r="R704" s="118">
        <f t="shared" si="11"/>
        <v>0.001519026359</v>
      </c>
      <c r="S704" s="119">
        <f t="shared" si="12"/>
        <v>0.2409859884</v>
      </c>
      <c r="T704" s="120">
        <f t="shared" si="13"/>
        <v>0.2435897436</v>
      </c>
      <c r="U704" s="121">
        <f t="shared" si="14"/>
        <v>-0.002603755222</v>
      </c>
      <c r="V704" s="122">
        <f t="shared" si="15"/>
        <v>-0.5693203586</v>
      </c>
    </row>
    <row r="705">
      <c r="A705" s="31">
        <v>60.0</v>
      </c>
      <c r="B705" s="32">
        <v>5603.0</v>
      </c>
      <c r="C705" s="33">
        <v>1678.0</v>
      </c>
      <c r="D705" s="55">
        <f t="shared" si="1"/>
        <v>1033</v>
      </c>
      <c r="E705" s="35">
        <v>268.0</v>
      </c>
      <c r="F705" s="36">
        <v>192.0</v>
      </c>
      <c r="G705" s="37">
        <v>155.0</v>
      </c>
      <c r="H705" s="38">
        <v>418.0</v>
      </c>
      <c r="I705" s="111">
        <f t="shared" si="2"/>
        <v>0.3906705539</v>
      </c>
      <c r="J705" s="112">
        <f t="shared" si="3"/>
        <v>0.446685879</v>
      </c>
      <c r="K705" s="113">
        <f t="shared" si="4"/>
        <v>0.4094869313</v>
      </c>
      <c r="L705" s="114">
        <f t="shared" si="5"/>
        <v>0.5058309038</v>
      </c>
      <c r="M705" s="115">
        <f t="shared" si="6"/>
        <v>0.6640851888</v>
      </c>
      <c r="N705" s="116">
        <f t="shared" si="7"/>
        <v>0.4094869313</v>
      </c>
      <c r="O705" s="117">
        <f t="shared" si="8"/>
        <v>0.4094869313</v>
      </c>
      <c r="P705" s="118">
        <f t="shared" si="9"/>
        <v>0.6464757033</v>
      </c>
      <c r="Q705" s="118">
        <f t="shared" si="10"/>
        <v>-0.2599288248</v>
      </c>
      <c r="R705" s="118">
        <f t="shared" si="11"/>
        <v>0.001519026359</v>
      </c>
      <c r="S705" s="119">
        <f t="shared" si="12"/>
        <v>0.3880659048</v>
      </c>
      <c r="T705" s="120">
        <f t="shared" si="13"/>
        <v>0.3906705539</v>
      </c>
      <c r="U705" s="121">
        <f t="shared" si="14"/>
        <v>-0.002604649086</v>
      </c>
      <c r="V705" s="122">
        <f t="shared" si="15"/>
        <v>-0.5760741224</v>
      </c>
    </row>
    <row r="706">
      <c r="A706" s="31">
        <v>359.0</v>
      </c>
      <c r="B706" s="32" t="s">
        <v>235</v>
      </c>
      <c r="C706" s="33">
        <v>1572.0</v>
      </c>
      <c r="D706" s="55">
        <f t="shared" si="1"/>
        <v>1210</v>
      </c>
      <c r="E706" s="35">
        <v>423.0</v>
      </c>
      <c r="F706" s="36">
        <v>147.0</v>
      </c>
      <c r="G706" s="37">
        <v>283.0</v>
      </c>
      <c r="H706" s="38">
        <v>357.0</v>
      </c>
      <c r="I706" s="111">
        <f t="shared" si="2"/>
        <v>0.5423076923</v>
      </c>
      <c r="J706" s="112">
        <f t="shared" si="3"/>
        <v>0.6581395349</v>
      </c>
      <c r="K706" s="113">
        <f t="shared" si="4"/>
        <v>0.5834710744</v>
      </c>
      <c r="L706" s="114">
        <f t="shared" si="5"/>
        <v>0.5512820513</v>
      </c>
      <c r="M706" s="115">
        <f t="shared" si="6"/>
        <v>0.6446280992</v>
      </c>
      <c r="N706" s="116">
        <f t="shared" si="7"/>
        <v>0.5834710744</v>
      </c>
      <c r="O706" s="117">
        <f t="shared" si="8"/>
        <v>0.5834710744</v>
      </c>
      <c r="P706" s="118">
        <f t="shared" si="9"/>
        <v>0.9211524089</v>
      </c>
      <c r="Q706" s="118">
        <f t="shared" si="10"/>
        <v>-0.3829748016</v>
      </c>
      <c r="R706" s="118">
        <f t="shared" si="11"/>
        <v>0.001519026359</v>
      </c>
      <c r="S706" s="119">
        <f t="shared" si="12"/>
        <v>0.5396966337</v>
      </c>
      <c r="T706" s="120">
        <f t="shared" si="13"/>
        <v>0.5423076923</v>
      </c>
      <c r="U706" s="121">
        <f t="shared" si="14"/>
        <v>-0.00261105859</v>
      </c>
      <c r="V706" s="122">
        <f t="shared" si="15"/>
        <v>-0.5779378427</v>
      </c>
    </row>
    <row r="707">
      <c r="A707" s="31">
        <v>1140.0</v>
      </c>
      <c r="B707" s="32" t="s">
        <v>371</v>
      </c>
      <c r="C707" s="33">
        <v>680.0</v>
      </c>
      <c r="D707" s="55">
        <f t="shared" si="1"/>
        <v>473</v>
      </c>
      <c r="E707" s="35">
        <v>65.0</v>
      </c>
      <c r="F707" s="36">
        <v>161.0</v>
      </c>
      <c r="G707" s="37">
        <v>41.0</v>
      </c>
      <c r="H707" s="38">
        <v>206.0</v>
      </c>
      <c r="I707" s="111">
        <f t="shared" si="2"/>
        <v>0.2398523985</v>
      </c>
      <c r="J707" s="112">
        <f t="shared" si="3"/>
        <v>0.202970297</v>
      </c>
      <c r="K707" s="113">
        <f t="shared" si="4"/>
        <v>0.2241014799</v>
      </c>
      <c r="L707" s="114">
        <f t="shared" si="5"/>
        <v>0.7453874539</v>
      </c>
      <c r="M707" s="115">
        <f t="shared" si="6"/>
        <v>0.5729386892</v>
      </c>
      <c r="N707" s="116">
        <f t="shared" si="7"/>
        <v>0.2241014799</v>
      </c>
      <c r="O707" s="117">
        <f t="shared" si="8"/>
        <v>0.2241014799</v>
      </c>
      <c r="P707" s="118">
        <f t="shared" si="9"/>
        <v>0.3537992321</v>
      </c>
      <c r="Q707" s="118">
        <f t="shared" si="10"/>
        <v>-0.1181094663</v>
      </c>
      <c r="R707" s="118">
        <f t="shared" si="11"/>
        <v>0.001519026359</v>
      </c>
      <c r="S707" s="119">
        <f t="shared" si="12"/>
        <v>0.2372087921</v>
      </c>
      <c r="T707" s="120">
        <f t="shared" si="13"/>
        <v>0.2398523985</v>
      </c>
      <c r="U707" s="121">
        <f t="shared" si="14"/>
        <v>-0.002643606386</v>
      </c>
      <c r="V707" s="122">
        <f t="shared" si="15"/>
        <v>-0.5688805782</v>
      </c>
    </row>
    <row r="708">
      <c r="A708" s="31">
        <v>82.0</v>
      </c>
      <c r="B708" s="32" t="s">
        <v>288</v>
      </c>
      <c r="C708" s="33">
        <v>1224.0</v>
      </c>
      <c r="D708" s="55">
        <f t="shared" si="1"/>
        <v>828</v>
      </c>
      <c r="E708" s="35">
        <v>198.0</v>
      </c>
      <c r="F708" s="36">
        <v>158.0</v>
      </c>
      <c r="G708" s="37">
        <v>128.0</v>
      </c>
      <c r="H708" s="38">
        <v>344.0</v>
      </c>
      <c r="I708" s="111">
        <f t="shared" si="2"/>
        <v>0.3653136531</v>
      </c>
      <c r="J708" s="112">
        <f t="shared" si="3"/>
        <v>0.4475524476</v>
      </c>
      <c r="K708" s="113">
        <f t="shared" si="4"/>
        <v>0.3937198068</v>
      </c>
      <c r="L708" s="114">
        <f t="shared" si="5"/>
        <v>0.5276752768</v>
      </c>
      <c r="M708" s="115">
        <f t="shared" si="6"/>
        <v>0.654589372</v>
      </c>
      <c r="N708" s="116">
        <f t="shared" si="7"/>
        <v>0.3937198068</v>
      </c>
      <c r="O708" s="117">
        <f t="shared" si="8"/>
        <v>0.3937198068</v>
      </c>
      <c r="P708" s="118">
        <f t="shared" si="9"/>
        <v>0.6215834244</v>
      </c>
      <c r="Q708" s="118">
        <f t="shared" si="10"/>
        <v>-0.2604330855</v>
      </c>
      <c r="R708" s="118">
        <f t="shared" si="11"/>
        <v>0.001519026359</v>
      </c>
      <c r="S708" s="119">
        <f t="shared" si="12"/>
        <v>0.3626693652</v>
      </c>
      <c r="T708" s="120">
        <f t="shared" si="13"/>
        <v>0.3653136531</v>
      </c>
      <c r="U708" s="121">
        <f t="shared" si="14"/>
        <v>-0.002644287944</v>
      </c>
      <c r="V708" s="122">
        <f t="shared" si="15"/>
        <v>-0.5759968446</v>
      </c>
    </row>
    <row r="709">
      <c r="A709" s="31">
        <v>96.0</v>
      </c>
      <c r="B709" s="32">
        <v>2390.0</v>
      </c>
      <c r="C709" s="33">
        <v>1682.0</v>
      </c>
      <c r="D709" s="55">
        <f t="shared" si="1"/>
        <v>1109</v>
      </c>
      <c r="E709" s="35">
        <v>288.0</v>
      </c>
      <c r="F709" s="36">
        <v>279.0</v>
      </c>
      <c r="G709" s="37">
        <v>160.0</v>
      </c>
      <c r="H709" s="38">
        <v>382.0</v>
      </c>
      <c r="I709" s="111">
        <f t="shared" si="2"/>
        <v>0.4298507463</v>
      </c>
      <c r="J709" s="112">
        <f t="shared" si="3"/>
        <v>0.3644646925</v>
      </c>
      <c r="K709" s="113">
        <f t="shared" si="4"/>
        <v>0.4039675383</v>
      </c>
      <c r="L709" s="114">
        <f t="shared" si="5"/>
        <v>0.6552238806</v>
      </c>
      <c r="M709" s="115">
        <f t="shared" si="6"/>
        <v>0.604147881</v>
      </c>
      <c r="N709" s="116">
        <f t="shared" si="7"/>
        <v>0.4039675383</v>
      </c>
      <c r="O709" s="117">
        <f t="shared" si="8"/>
        <v>0.4039675383</v>
      </c>
      <c r="P709" s="118">
        <f t="shared" si="9"/>
        <v>0.6377619858</v>
      </c>
      <c r="Q709" s="118">
        <f t="shared" si="10"/>
        <v>-0.2120838908</v>
      </c>
      <c r="R709" s="118">
        <f t="shared" si="11"/>
        <v>0.001519026359</v>
      </c>
      <c r="S709" s="119">
        <f t="shared" si="12"/>
        <v>0.4271971213</v>
      </c>
      <c r="T709" s="120">
        <f t="shared" si="13"/>
        <v>0.4298507463</v>
      </c>
      <c r="U709" s="121">
        <f t="shared" si="14"/>
        <v>-0.002653624963</v>
      </c>
      <c r="V709" s="122">
        <f t="shared" si="15"/>
        <v>-0.574624292</v>
      </c>
    </row>
    <row r="710">
      <c r="A710" s="31">
        <v>740.0</v>
      </c>
      <c r="B710" s="32" t="s">
        <v>78</v>
      </c>
      <c r="C710" s="33">
        <v>1250.0</v>
      </c>
      <c r="D710" s="55">
        <f t="shared" si="1"/>
        <v>968</v>
      </c>
      <c r="E710" s="35">
        <v>476.0</v>
      </c>
      <c r="F710" s="36">
        <v>80.0</v>
      </c>
      <c r="G710" s="37">
        <v>220.0</v>
      </c>
      <c r="H710" s="38">
        <v>192.0</v>
      </c>
      <c r="I710" s="111">
        <f t="shared" si="2"/>
        <v>0.7125748503</v>
      </c>
      <c r="J710" s="112">
        <f t="shared" si="3"/>
        <v>0.7333333333</v>
      </c>
      <c r="K710" s="113">
        <f t="shared" si="4"/>
        <v>0.7190082645</v>
      </c>
      <c r="L710" s="114">
        <f t="shared" si="5"/>
        <v>0.4491017964</v>
      </c>
      <c r="M710" s="115">
        <f t="shared" si="6"/>
        <v>0.6900826446</v>
      </c>
      <c r="N710" s="116">
        <f t="shared" si="7"/>
        <v>0.7190082645</v>
      </c>
      <c r="O710" s="117">
        <f t="shared" si="8"/>
        <v>0.7190082645</v>
      </c>
      <c r="P710" s="118">
        <f t="shared" si="9"/>
        <v>1.135131155</v>
      </c>
      <c r="Q710" s="118">
        <f t="shared" si="10"/>
        <v>-0.426730462</v>
      </c>
      <c r="R710" s="118">
        <f t="shared" si="11"/>
        <v>0.001519026359</v>
      </c>
      <c r="S710" s="119">
        <f t="shared" si="12"/>
        <v>0.7099197198</v>
      </c>
      <c r="T710" s="120">
        <f t="shared" si="13"/>
        <v>0.7125748503</v>
      </c>
      <c r="U710" s="121">
        <f t="shared" si="14"/>
        <v>-0.002655130519</v>
      </c>
      <c r="V710" s="122">
        <f t="shared" si="15"/>
        <v>-0.578284543</v>
      </c>
    </row>
    <row r="711">
      <c r="A711" s="31">
        <v>738.0</v>
      </c>
      <c r="B711" s="32">
        <v>3435.0</v>
      </c>
      <c r="C711" s="33">
        <v>1808.0</v>
      </c>
      <c r="D711" s="55">
        <f t="shared" si="1"/>
        <v>1203</v>
      </c>
      <c r="E711" s="35">
        <v>359.0</v>
      </c>
      <c r="F711" s="36">
        <v>267.0</v>
      </c>
      <c r="G711" s="37">
        <v>155.0</v>
      </c>
      <c r="H711" s="38">
        <v>422.0</v>
      </c>
      <c r="I711" s="111">
        <f t="shared" si="2"/>
        <v>0.4596670935</v>
      </c>
      <c r="J711" s="112">
        <f t="shared" si="3"/>
        <v>0.3672985782</v>
      </c>
      <c r="K711" s="113">
        <f t="shared" si="4"/>
        <v>0.4272651704</v>
      </c>
      <c r="L711" s="114">
        <f t="shared" si="5"/>
        <v>0.5403329065</v>
      </c>
      <c r="M711" s="115">
        <f t="shared" si="6"/>
        <v>0.6492103076</v>
      </c>
      <c r="N711" s="116">
        <f t="shared" si="7"/>
        <v>0.4272651704</v>
      </c>
      <c r="O711" s="117">
        <f t="shared" si="8"/>
        <v>0.4272651704</v>
      </c>
      <c r="P711" s="118">
        <f t="shared" si="9"/>
        <v>0.6745430206</v>
      </c>
      <c r="Q711" s="118">
        <f t="shared" si="10"/>
        <v>-0.2137329436</v>
      </c>
      <c r="R711" s="118">
        <f t="shared" si="11"/>
        <v>0.001519026359</v>
      </c>
      <c r="S711" s="119">
        <f t="shared" si="12"/>
        <v>0.4623291034</v>
      </c>
      <c r="T711" s="120">
        <f t="shared" si="13"/>
        <v>0.4596670935</v>
      </c>
      <c r="U711" s="121">
        <f t="shared" si="14"/>
        <v>0.002662009913</v>
      </c>
      <c r="V711" s="122">
        <f t="shared" si="15"/>
        <v>-0.5891527122</v>
      </c>
    </row>
    <row r="712">
      <c r="A712" s="31">
        <v>1145.0</v>
      </c>
      <c r="B712" s="32">
        <v>6716.0</v>
      </c>
      <c r="C712" s="33">
        <v>2063.0</v>
      </c>
      <c r="D712" s="55">
        <f t="shared" si="1"/>
        <v>1506</v>
      </c>
      <c r="E712" s="35">
        <v>530.0</v>
      </c>
      <c r="F712" s="36">
        <v>368.0</v>
      </c>
      <c r="G712" s="37">
        <v>175.0</v>
      </c>
      <c r="H712" s="38">
        <v>433.0</v>
      </c>
      <c r="I712" s="111">
        <f t="shared" si="2"/>
        <v>0.5503634476</v>
      </c>
      <c r="J712" s="112">
        <f t="shared" si="3"/>
        <v>0.3222836096</v>
      </c>
      <c r="K712" s="113">
        <f t="shared" si="4"/>
        <v>0.46812749</v>
      </c>
      <c r="L712" s="114">
        <f t="shared" si="5"/>
        <v>0.5638629283</v>
      </c>
      <c r="M712" s="115">
        <f t="shared" si="6"/>
        <v>0.6394422311</v>
      </c>
      <c r="N712" s="116">
        <f t="shared" si="7"/>
        <v>0.46812749</v>
      </c>
      <c r="O712" s="117">
        <f t="shared" si="8"/>
        <v>0.46812749</v>
      </c>
      <c r="P712" s="118">
        <f t="shared" si="9"/>
        <v>0.7390542292</v>
      </c>
      <c r="Q712" s="118">
        <f t="shared" si="10"/>
        <v>-0.1875385004</v>
      </c>
      <c r="R712" s="118">
        <f t="shared" si="11"/>
        <v>0.001519026359</v>
      </c>
      <c r="S712" s="119">
        <f t="shared" si="12"/>
        <v>0.5530347552</v>
      </c>
      <c r="T712" s="120">
        <f t="shared" si="13"/>
        <v>0.5503634476</v>
      </c>
      <c r="U712" s="121">
        <f t="shared" si="14"/>
        <v>0.002671307591</v>
      </c>
      <c r="V712" s="122">
        <f t="shared" si="15"/>
        <v>-0.5901938613</v>
      </c>
    </row>
    <row r="713">
      <c r="A713" s="31">
        <v>127.0</v>
      </c>
      <c r="B713" s="32">
        <v>1669.0</v>
      </c>
      <c r="C713" s="33">
        <v>751.0</v>
      </c>
      <c r="D713" s="55">
        <f t="shared" si="1"/>
        <v>542</v>
      </c>
      <c r="E713" s="35">
        <v>181.0</v>
      </c>
      <c r="F713" s="36">
        <v>81.0</v>
      </c>
      <c r="G713" s="37">
        <v>102.0</v>
      </c>
      <c r="H713" s="38">
        <v>178.0</v>
      </c>
      <c r="I713" s="111">
        <f t="shared" si="2"/>
        <v>0.504178273</v>
      </c>
      <c r="J713" s="112">
        <f t="shared" si="3"/>
        <v>0.5573770492</v>
      </c>
      <c r="K713" s="113">
        <f t="shared" si="4"/>
        <v>0.5221402214</v>
      </c>
      <c r="L713" s="114">
        <f t="shared" si="5"/>
        <v>0.5097493036</v>
      </c>
      <c r="M713" s="115">
        <f t="shared" si="6"/>
        <v>0.6623616236</v>
      </c>
      <c r="N713" s="116">
        <f t="shared" si="7"/>
        <v>0.5221402214</v>
      </c>
      <c r="O713" s="117">
        <f t="shared" si="8"/>
        <v>0.5221402214</v>
      </c>
      <c r="P713" s="118">
        <f t="shared" si="9"/>
        <v>0.8243265928</v>
      </c>
      <c r="Q713" s="118">
        <f t="shared" si="10"/>
        <v>-0.3243405896</v>
      </c>
      <c r="R713" s="118">
        <f t="shared" si="11"/>
        <v>0.001519026359</v>
      </c>
      <c r="S713" s="119">
        <f t="shared" si="12"/>
        <v>0.5015050295</v>
      </c>
      <c r="T713" s="120">
        <f t="shared" si="13"/>
        <v>0.504178273</v>
      </c>
      <c r="U713" s="121">
        <f t="shared" si="14"/>
        <v>-0.002673243458</v>
      </c>
      <c r="V713" s="122">
        <f t="shared" si="15"/>
        <v>-0.5771090622</v>
      </c>
    </row>
    <row r="714">
      <c r="A714" s="31">
        <v>637.0</v>
      </c>
      <c r="B714" s="32">
        <v>5615.0</v>
      </c>
      <c r="C714" s="33">
        <v>690.0</v>
      </c>
      <c r="D714" s="55">
        <f t="shared" si="1"/>
        <v>444</v>
      </c>
      <c r="E714" s="35">
        <v>92.0</v>
      </c>
      <c r="F714" s="36">
        <v>88.0</v>
      </c>
      <c r="G714" s="37">
        <v>80.0</v>
      </c>
      <c r="H714" s="38">
        <v>184.0</v>
      </c>
      <c r="I714" s="111">
        <f t="shared" si="2"/>
        <v>0.3333333333</v>
      </c>
      <c r="J714" s="112">
        <f t="shared" si="3"/>
        <v>0.4761904762</v>
      </c>
      <c r="K714" s="113">
        <f t="shared" si="4"/>
        <v>0.3873873874</v>
      </c>
      <c r="L714" s="114">
        <f t="shared" si="5"/>
        <v>0.6086956522</v>
      </c>
      <c r="M714" s="115">
        <f t="shared" si="6"/>
        <v>0.6216216216</v>
      </c>
      <c r="N714" s="116">
        <f t="shared" si="7"/>
        <v>0.3873873874</v>
      </c>
      <c r="O714" s="117">
        <f t="shared" si="8"/>
        <v>0.3873873874</v>
      </c>
      <c r="P714" s="118">
        <f t="shared" si="9"/>
        <v>0.611586145</v>
      </c>
      <c r="Q714" s="118">
        <f t="shared" si="10"/>
        <v>-0.2770977026</v>
      </c>
      <c r="R714" s="118">
        <f t="shared" si="11"/>
        <v>0.001519026359</v>
      </c>
      <c r="S714" s="119">
        <f t="shared" si="12"/>
        <v>0.3360074687</v>
      </c>
      <c r="T714" s="120">
        <f t="shared" si="13"/>
        <v>0.3333333333</v>
      </c>
      <c r="U714" s="121">
        <f t="shared" si="14"/>
        <v>0.002674135362</v>
      </c>
      <c r="V714" s="122">
        <f t="shared" si="15"/>
        <v>-0.5875208598</v>
      </c>
    </row>
    <row r="715">
      <c r="A715" s="31">
        <v>406.0</v>
      </c>
      <c r="B715" s="32" t="s">
        <v>82</v>
      </c>
      <c r="C715" s="33">
        <v>1905.0</v>
      </c>
      <c r="D715" s="55">
        <f t="shared" si="1"/>
        <v>1436</v>
      </c>
      <c r="E715" s="35">
        <v>423.0</v>
      </c>
      <c r="F715" s="36">
        <v>199.0</v>
      </c>
      <c r="G715" s="37">
        <v>314.0</v>
      </c>
      <c r="H715" s="38">
        <v>500.0</v>
      </c>
      <c r="I715" s="111">
        <f t="shared" si="2"/>
        <v>0.4582881907</v>
      </c>
      <c r="J715" s="112">
        <f t="shared" si="3"/>
        <v>0.61208577</v>
      </c>
      <c r="K715" s="113">
        <f t="shared" si="4"/>
        <v>0.5132311978</v>
      </c>
      <c r="L715" s="114">
        <f t="shared" si="5"/>
        <v>0.5557963164</v>
      </c>
      <c r="M715" s="115">
        <f t="shared" si="6"/>
        <v>0.6427576602</v>
      </c>
      <c r="N715" s="116">
        <f t="shared" si="7"/>
        <v>0.5132311978</v>
      </c>
      <c r="O715" s="117">
        <f t="shared" si="8"/>
        <v>0.5132311978</v>
      </c>
      <c r="P715" s="118">
        <f t="shared" si="9"/>
        <v>0.8102615107</v>
      </c>
      <c r="Q715" s="118">
        <f t="shared" si="10"/>
        <v>-0.3561758774</v>
      </c>
      <c r="R715" s="118">
        <f t="shared" si="11"/>
        <v>0.001519026359</v>
      </c>
      <c r="S715" s="119">
        <f t="shared" si="12"/>
        <v>0.4556046596</v>
      </c>
      <c r="T715" s="120">
        <f t="shared" si="13"/>
        <v>0.4582881907</v>
      </c>
      <c r="U715" s="121">
        <f t="shared" si="14"/>
        <v>-0.002683531064</v>
      </c>
      <c r="V715" s="122">
        <f t="shared" si="15"/>
        <v>-0.5775209353</v>
      </c>
    </row>
    <row r="716">
      <c r="A716" s="31">
        <v>696.0</v>
      </c>
      <c r="B716" s="32" t="s">
        <v>144</v>
      </c>
      <c r="C716" s="33">
        <v>1433.0</v>
      </c>
      <c r="D716" s="55">
        <f t="shared" si="1"/>
        <v>832</v>
      </c>
      <c r="E716" s="35">
        <v>158.0</v>
      </c>
      <c r="F716" s="36">
        <v>170.0</v>
      </c>
      <c r="G716" s="37">
        <v>144.0</v>
      </c>
      <c r="H716" s="38">
        <v>360.0</v>
      </c>
      <c r="I716" s="111">
        <f t="shared" si="2"/>
        <v>0.305019305</v>
      </c>
      <c r="J716" s="112">
        <f t="shared" si="3"/>
        <v>0.4585987261</v>
      </c>
      <c r="K716" s="113">
        <f t="shared" si="4"/>
        <v>0.3629807692</v>
      </c>
      <c r="L716" s="114">
        <f t="shared" si="5"/>
        <v>0.6061776062</v>
      </c>
      <c r="M716" s="115">
        <f t="shared" si="6"/>
        <v>0.6225961538</v>
      </c>
      <c r="N716" s="116">
        <f t="shared" si="7"/>
        <v>0.3629807692</v>
      </c>
      <c r="O716" s="117">
        <f t="shared" si="8"/>
        <v>0.3629807692</v>
      </c>
      <c r="P716" s="118">
        <f t="shared" si="9"/>
        <v>0.5730543032</v>
      </c>
      <c r="Q716" s="118">
        <f t="shared" si="10"/>
        <v>-0.2668609722</v>
      </c>
      <c r="R716" s="118">
        <f t="shared" si="11"/>
        <v>0.001519026359</v>
      </c>
      <c r="S716" s="119">
        <f t="shared" si="12"/>
        <v>0.3077123574</v>
      </c>
      <c r="T716" s="120">
        <f t="shared" si="13"/>
        <v>0.305019305</v>
      </c>
      <c r="U716" s="121">
        <f t="shared" si="14"/>
        <v>0.002693052333</v>
      </c>
      <c r="V716" s="122">
        <f t="shared" si="15"/>
        <v>-0.5877775257</v>
      </c>
    </row>
    <row r="717">
      <c r="A717" s="31">
        <v>284.0</v>
      </c>
      <c r="B717" s="32" t="s">
        <v>372</v>
      </c>
      <c r="C717" s="33">
        <v>447.0</v>
      </c>
      <c r="D717" s="55">
        <f t="shared" si="1"/>
        <v>311</v>
      </c>
      <c r="E717" s="35">
        <v>101.0</v>
      </c>
      <c r="F717" s="36">
        <v>44.0</v>
      </c>
      <c r="G717" s="37">
        <v>76.0</v>
      </c>
      <c r="H717" s="38">
        <v>90.0</v>
      </c>
      <c r="I717" s="111">
        <f t="shared" si="2"/>
        <v>0.5287958115</v>
      </c>
      <c r="J717" s="112">
        <f t="shared" si="3"/>
        <v>0.6333333333</v>
      </c>
      <c r="K717" s="113">
        <f t="shared" si="4"/>
        <v>0.5691318328</v>
      </c>
      <c r="L717" s="114">
        <f t="shared" si="5"/>
        <v>0.6282722513</v>
      </c>
      <c r="M717" s="115">
        <f t="shared" si="6"/>
        <v>0.61414791</v>
      </c>
      <c r="N717" s="116">
        <f t="shared" si="7"/>
        <v>0.5691318328</v>
      </c>
      <c r="O717" s="117">
        <f t="shared" si="8"/>
        <v>0.5691318328</v>
      </c>
      <c r="P717" s="118">
        <f t="shared" si="9"/>
        <v>0.8985143939</v>
      </c>
      <c r="Q717" s="118">
        <f t="shared" si="10"/>
        <v>-0.3685399445</v>
      </c>
      <c r="R717" s="118">
        <f t="shared" si="11"/>
        <v>0.001519026359</v>
      </c>
      <c r="S717" s="119">
        <f t="shared" si="12"/>
        <v>0.5314934758</v>
      </c>
      <c r="T717" s="120">
        <f t="shared" si="13"/>
        <v>0.5287958115</v>
      </c>
      <c r="U717" s="121">
        <f t="shared" si="14"/>
        <v>0.00269766428</v>
      </c>
      <c r="V717" s="122">
        <f t="shared" si="15"/>
        <v>-0.5861646454</v>
      </c>
    </row>
    <row r="718">
      <c r="A718" s="31">
        <v>1049.0</v>
      </c>
      <c r="B718" s="32">
        <v>5425.0</v>
      </c>
      <c r="C718" s="33">
        <v>1148.0</v>
      </c>
      <c r="D718" s="55">
        <f t="shared" si="1"/>
        <v>705</v>
      </c>
      <c r="E718" s="35">
        <v>154.0</v>
      </c>
      <c r="F718" s="36">
        <v>143.0</v>
      </c>
      <c r="G718" s="37">
        <v>80.0</v>
      </c>
      <c r="H718" s="38">
        <v>328.0</v>
      </c>
      <c r="I718" s="111">
        <f t="shared" si="2"/>
        <v>0.3195020747</v>
      </c>
      <c r="J718" s="112">
        <f t="shared" si="3"/>
        <v>0.3587443946</v>
      </c>
      <c r="K718" s="113">
        <f t="shared" si="4"/>
        <v>0.3319148936</v>
      </c>
      <c r="L718" s="114">
        <f t="shared" si="5"/>
        <v>0.4626556017</v>
      </c>
      <c r="M718" s="115">
        <f t="shared" si="6"/>
        <v>0.6836879433</v>
      </c>
      <c r="N718" s="116">
        <f t="shared" si="7"/>
        <v>0.3319148936</v>
      </c>
      <c r="O718" s="117">
        <f t="shared" si="8"/>
        <v>0.3319148936</v>
      </c>
      <c r="P718" s="118">
        <f t="shared" si="9"/>
        <v>0.5240091878</v>
      </c>
      <c r="Q718" s="118">
        <f t="shared" si="10"/>
        <v>-0.2087552199</v>
      </c>
      <c r="R718" s="118">
        <f t="shared" si="11"/>
        <v>0.001519026359</v>
      </c>
      <c r="S718" s="119">
        <f t="shared" si="12"/>
        <v>0.3167729943</v>
      </c>
      <c r="T718" s="120">
        <f t="shared" si="13"/>
        <v>0.3195020747</v>
      </c>
      <c r="U718" s="121">
        <f t="shared" si="14"/>
        <v>-0.00272908041</v>
      </c>
      <c r="V718" s="122">
        <f t="shared" si="15"/>
        <v>-0.5742978639</v>
      </c>
    </row>
    <row r="719">
      <c r="A719" s="31">
        <v>956.0</v>
      </c>
      <c r="B719" s="32" t="s">
        <v>196</v>
      </c>
      <c r="C719" s="33">
        <v>768.0</v>
      </c>
      <c r="D719" s="55">
        <f t="shared" si="1"/>
        <v>583</v>
      </c>
      <c r="E719" s="35">
        <v>85.0</v>
      </c>
      <c r="F719" s="36">
        <v>138.0</v>
      </c>
      <c r="G719" s="37">
        <v>62.0</v>
      </c>
      <c r="H719" s="38">
        <v>298.0</v>
      </c>
      <c r="I719" s="111">
        <f t="shared" si="2"/>
        <v>0.2219321149</v>
      </c>
      <c r="J719" s="112">
        <f t="shared" si="3"/>
        <v>0.31</v>
      </c>
      <c r="K719" s="113">
        <f t="shared" si="4"/>
        <v>0.2521440823</v>
      </c>
      <c r="L719" s="114">
        <f t="shared" si="5"/>
        <v>0.5221932115</v>
      </c>
      <c r="M719" s="115">
        <f t="shared" si="6"/>
        <v>0.6569468268</v>
      </c>
      <c r="N719" s="116">
        <f t="shared" si="7"/>
        <v>0.2521440823</v>
      </c>
      <c r="O719" s="117">
        <f t="shared" si="8"/>
        <v>0.2521440823</v>
      </c>
      <c r="P719" s="118">
        <f t="shared" si="9"/>
        <v>0.3980713681</v>
      </c>
      <c r="Q719" s="118">
        <f t="shared" si="10"/>
        <v>-0.1803906044</v>
      </c>
      <c r="R719" s="118">
        <f t="shared" si="11"/>
        <v>0.001519026359</v>
      </c>
      <c r="S719" s="119">
        <f t="shared" si="12"/>
        <v>0.2191997901</v>
      </c>
      <c r="T719" s="120">
        <f t="shared" si="13"/>
        <v>0.2219321149</v>
      </c>
      <c r="U719" s="121">
        <f t="shared" si="14"/>
        <v>-0.002732324815</v>
      </c>
      <c r="V719" s="122">
        <f t="shared" si="15"/>
        <v>-0.5730912245</v>
      </c>
    </row>
    <row r="720">
      <c r="A720" s="31">
        <v>314.0</v>
      </c>
      <c r="B720" s="32">
        <v>1395.0</v>
      </c>
      <c r="C720" s="33">
        <v>1499.0</v>
      </c>
      <c r="D720" s="55">
        <f t="shared" si="1"/>
        <v>1149</v>
      </c>
      <c r="E720" s="35">
        <v>359.0</v>
      </c>
      <c r="F720" s="36">
        <v>159.0</v>
      </c>
      <c r="G720" s="37">
        <v>280.0</v>
      </c>
      <c r="H720" s="38">
        <v>351.0</v>
      </c>
      <c r="I720" s="111">
        <f t="shared" si="2"/>
        <v>0.5056338028</v>
      </c>
      <c r="J720" s="112">
        <f t="shared" si="3"/>
        <v>0.6378132118</v>
      </c>
      <c r="K720" s="113">
        <f t="shared" si="4"/>
        <v>0.5561357702</v>
      </c>
      <c r="L720" s="114">
        <f t="shared" si="5"/>
        <v>0.6183098592</v>
      </c>
      <c r="M720" s="115">
        <f t="shared" si="6"/>
        <v>0.6179286336</v>
      </c>
      <c r="N720" s="116">
        <f t="shared" si="7"/>
        <v>0.5561357702</v>
      </c>
      <c r="O720" s="117">
        <f t="shared" si="8"/>
        <v>0.5561357702</v>
      </c>
      <c r="P720" s="118">
        <f t="shared" si="9"/>
        <v>0.8779969169</v>
      </c>
      <c r="Q720" s="118">
        <f t="shared" si="10"/>
        <v>-0.371146809</v>
      </c>
      <c r="R720" s="118">
        <f t="shared" si="11"/>
        <v>0.001519026359</v>
      </c>
      <c r="S720" s="119">
        <f t="shared" si="12"/>
        <v>0.5083691343</v>
      </c>
      <c r="T720" s="120">
        <f t="shared" si="13"/>
        <v>0.5056338028</v>
      </c>
      <c r="U720" s="121">
        <f t="shared" si="14"/>
        <v>0.002735331512</v>
      </c>
      <c r="V720" s="122">
        <f t="shared" si="15"/>
        <v>-0.5861937845</v>
      </c>
    </row>
    <row r="721">
      <c r="A721" s="31">
        <v>433.0</v>
      </c>
      <c r="B721" s="32" t="s">
        <v>303</v>
      </c>
      <c r="C721" s="33">
        <v>1852.0</v>
      </c>
      <c r="D721" s="55">
        <f t="shared" si="1"/>
        <v>1360</v>
      </c>
      <c r="E721" s="35">
        <v>372.0</v>
      </c>
      <c r="F721" s="36">
        <v>194.0</v>
      </c>
      <c r="G721" s="37">
        <v>293.0</v>
      </c>
      <c r="H721" s="38">
        <v>501.0</v>
      </c>
      <c r="I721" s="111">
        <f t="shared" si="2"/>
        <v>0.4261168385</v>
      </c>
      <c r="J721" s="112">
        <f t="shared" si="3"/>
        <v>0.6016427105</v>
      </c>
      <c r="K721" s="113">
        <f t="shared" si="4"/>
        <v>0.4889705882</v>
      </c>
      <c r="L721" s="114">
        <f t="shared" si="5"/>
        <v>0.5578465063</v>
      </c>
      <c r="M721" s="115">
        <f t="shared" si="6"/>
        <v>0.6419117647</v>
      </c>
      <c r="N721" s="116">
        <f t="shared" si="7"/>
        <v>0.4889705882</v>
      </c>
      <c r="O721" s="117">
        <f t="shared" si="8"/>
        <v>0.4889705882</v>
      </c>
      <c r="P721" s="118">
        <f t="shared" si="9"/>
        <v>0.7719601794</v>
      </c>
      <c r="Q721" s="118">
        <f t="shared" si="10"/>
        <v>-0.350099007</v>
      </c>
      <c r="R721" s="118">
        <f t="shared" si="11"/>
        <v>0.001519026359</v>
      </c>
      <c r="S721" s="119">
        <f t="shared" si="12"/>
        <v>0.4233801987</v>
      </c>
      <c r="T721" s="120">
        <f t="shared" si="13"/>
        <v>0.4261168385</v>
      </c>
      <c r="U721" s="121">
        <f t="shared" si="14"/>
        <v>-0.00273663978</v>
      </c>
      <c r="V721" s="122">
        <f t="shared" si="15"/>
        <v>-0.5773565626</v>
      </c>
    </row>
    <row r="722">
      <c r="A722" s="31">
        <v>847.0</v>
      </c>
      <c r="B722" s="32">
        <v>5642.0</v>
      </c>
      <c r="C722" s="33">
        <v>592.0</v>
      </c>
      <c r="D722" s="55">
        <f t="shared" si="1"/>
        <v>433</v>
      </c>
      <c r="E722" s="35">
        <v>92.0</v>
      </c>
      <c r="F722" s="36">
        <v>89.0</v>
      </c>
      <c r="G722" s="37">
        <v>76.0</v>
      </c>
      <c r="H722" s="38">
        <v>176.0</v>
      </c>
      <c r="I722" s="111">
        <f t="shared" si="2"/>
        <v>0.3432835821</v>
      </c>
      <c r="J722" s="112">
        <f t="shared" si="3"/>
        <v>0.4606060606</v>
      </c>
      <c r="K722" s="113">
        <f t="shared" si="4"/>
        <v>0.3879907621</v>
      </c>
      <c r="L722" s="114">
        <f t="shared" si="5"/>
        <v>0.6156716418</v>
      </c>
      <c r="M722" s="115">
        <f t="shared" si="6"/>
        <v>0.6189376443</v>
      </c>
      <c r="N722" s="116">
        <f t="shared" si="7"/>
        <v>0.3879907621</v>
      </c>
      <c r="O722" s="117">
        <f t="shared" si="8"/>
        <v>0.3879907621</v>
      </c>
      <c r="P722" s="118">
        <f t="shared" si="9"/>
        <v>0.6125387202</v>
      </c>
      <c r="Q722" s="118">
        <f t="shared" si="10"/>
        <v>-0.2680290505</v>
      </c>
      <c r="R722" s="118">
        <f t="shared" si="11"/>
        <v>0.001519026359</v>
      </c>
      <c r="S722" s="119">
        <f t="shared" si="12"/>
        <v>0.346028696</v>
      </c>
      <c r="T722" s="120">
        <f t="shared" si="13"/>
        <v>0.3432835821</v>
      </c>
      <c r="U722" s="121">
        <f t="shared" si="14"/>
        <v>0.002745113921</v>
      </c>
      <c r="V722" s="122">
        <f t="shared" si="15"/>
        <v>-0.5878649623</v>
      </c>
    </row>
    <row r="723">
      <c r="A723" s="31">
        <v>1150.0</v>
      </c>
      <c r="B723" s="32">
        <v>5612.0</v>
      </c>
      <c r="C723" s="33">
        <v>885.0</v>
      </c>
      <c r="D723" s="55">
        <f t="shared" si="1"/>
        <v>456</v>
      </c>
      <c r="E723" s="35">
        <v>97.0</v>
      </c>
      <c r="F723" s="36">
        <v>129.0</v>
      </c>
      <c r="G723" s="37">
        <v>66.0</v>
      </c>
      <c r="H723" s="38">
        <v>164.0</v>
      </c>
      <c r="I723" s="111">
        <f t="shared" si="2"/>
        <v>0.3716475096</v>
      </c>
      <c r="J723" s="112">
        <f t="shared" si="3"/>
        <v>0.3384615385</v>
      </c>
      <c r="K723" s="113">
        <f t="shared" si="4"/>
        <v>0.3574561404</v>
      </c>
      <c r="L723" s="114">
        <f t="shared" si="5"/>
        <v>0.7471264368</v>
      </c>
      <c r="M723" s="115">
        <f t="shared" si="6"/>
        <v>0.5723684211</v>
      </c>
      <c r="N723" s="116">
        <f t="shared" si="7"/>
        <v>0.3574561404</v>
      </c>
      <c r="O723" s="117">
        <f t="shared" si="8"/>
        <v>0.3574561404</v>
      </c>
      <c r="P723" s="118">
        <f t="shared" si="9"/>
        <v>0.5643323195</v>
      </c>
      <c r="Q723" s="118">
        <f t="shared" si="10"/>
        <v>-0.1969525209</v>
      </c>
      <c r="R723" s="118">
        <f t="shared" si="11"/>
        <v>0.001519026359</v>
      </c>
      <c r="S723" s="119">
        <f t="shared" si="12"/>
        <v>0.3688988249</v>
      </c>
      <c r="T723" s="120">
        <f t="shared" si="13"/>
        <v>0.3716475096</v>
      </c>
      <c r="U723" s="121">
        <f t="shared" si="14"/>
        <v>-0.002748684662</v>
      </c>
      <c r="V723" s="122">
        <f t="shared" si="15"/>
        <v>-0.5737840617</v>
      </c>
    </row>
    <row r="724">
      <c r="A724" s="31">
        <v>229.0</v>
      </c>
      <c r="B724" s="32">
        <v>3784.0</v>
      </c>
      <c r="C724" s="33">
        <v>1282.0</v>
      </c>
      <c r="D724" s="55">
        <f t="shared" si="1"/>
        <v>679</v>
      </c>
      <c r="E724" s="35">
        <v>170.0</v>
      </c>
      <c r="F724" s="36">
        <v>150.0</v>
      </c>
      <c r="G724" s="37">
        <v>75.0</v>
      </c>
      <c r="H724" s="38">
        <v>284.0</v>
      </c>
      <c r="I724" s="111">
        <f t="shared" si="2"/>
        <v>0.3744493392</v>
      </c>
      <c r="J724" s="112">
        <f t="shared" si="3"/>
        <v>0.3333333333</v>
      </c>
      <c r="K724" s="113">
        <f t="shared" si="4"/>
        <v>0.3608247423</v>
      </c>
      <c r="L724" s="114">
        <f t="shared" si="5"/>
        <v>0.4955947137</v>
      </c>
      <c r="M724" s="115">
        <f t="shared" si="6"/>
        <v>0.6686303387</v>
      </c>
      <c r="N724" s="116">
        <f t="shared" si="7"/>
        <v>0.3608247423</v>
      </c>
      <c r="O724" s="117">
        <f t="shared" si="8"/>
        <v>0.3608247423</v>
      </c>
      <c r="P724" s="118">
        <f t="shared" si="9"/>
        <v>0.5696504851</v>
      </c>
      <c r="Q724" s="118">
        <f t="shared" si="10"/>
        <v>-0.1939683918</v>
      </c>
      <c r="R724" s="118">
        <f t="shared" si="11"/>
        <v>0.001519026359</v>
      </c>
      <c r="S724" s="119">
        <f t="shared" si="12"/>
        <v>0.3772011196</v>
      </c>
      <c r="T724" s="120">
        <f t="shared" si="13"/>
        <v>0.3744493392</v>
      </c>
      <c r="U724" s="121">
        <f t="shared" si="14"/>
        <v>0.00275178037</v>
      </c>
      <c r="V724" s="122">
        <f t="shared" si="15"/>
        <v>-0.5901605166</v>
      </c>
    </row>
    <row r="725">
      <c r="A725" s="31">
        <v>381.0</v>
      </c>
      <c r="B725" s="32">
        <v>2037.0</v>
      </c>
      <c r="C725" s="33">
        <v>1524.0</v>
      </c>
      <c r="D725" s="55">
        <f t="shared" si="1"/>
        <v>1069</v>
      </c>
      <c r="E725" s="35">
        <v>344.0</v>
      </c>
      <c r="F725" s="36">
        <v>167.0</v>
      </c>
      <c r="G725" s="37">
        <v>188.0</v>
      </c>
      <c r="H725" s="38">
        <v>370.0</v>
      </c>
      <c r="I725" s="111">
        <f t="shared" si="2"/>
        <v>0.4817927171</v>
      </c>
      <c r="J725" s="112">
        <f t="shared" si="3"/>
        <v>0.5295774648</v>
      </c>
      <c r="K725" s="113">
        <f t="shared" si="4"/>
        <v>0.4976613658</v>
      </c>
      <c r="L725" s="114">
        <f t="shared" si="5"/>
        <v>0.4971988796</v>
      </c>
      <c r="M725" s="115">
        <f t="shared" si="6"/>
        <v>0.6679139383</v>
      </c>
      <c r="N725" s="116">
        <f t="shared" si="7"/>
        <v>0.4976613658</v>
      </c>
      <c r="O725" s="117">
        <f t="shared" si="8"/>
        <v>0.4976613658</v>
      </c>
      <c r="P725" s="118">
        <f t="shared" si="9"/>
        <v>0.7856807064</v>
      </c>
      <c r="Q725" s="118">
        <f t="shared" si="10"/>
        <v>-0.3081638676</v>
      </c>
      <c r="R725" s="118">
        <f t="shared" si="11"/>
        <v>0.001519026359</v>
      </c>
      <c r="S725" s="119">
        <f t="shared" si="12"/>
        <v>0.4790358652</v>
      </c>
      <c r="T725" s="120">
        <f t="shared" si="13"/>
        <v>0.4817927171</v>
      </c>
      <c r="U725" s="121">
        <f t="shared" si="14"/>
        <v>-0.002756851899</v>
      </c>
      <c r="V725" s="122">
        <f t="shared" si="15"/>
        <v>-0.5766994179</v>
      </c>
    </row>
    <row r="726">
      <c r="A726" s="31">
        <v>968.0</v>
      </c>
      <c r="B726" s="32" t="s">
        <v>209</v>
      </c>
      <c r="C726" s="33">
        <v>1246.0</v>
      </c>
      <c r="D726" s="55">
        <f t="shared" si="1"/>
        <v>839</v>
      </c>
      <c r="E726" s="35">
        <v>105.0</v>
      </c>
      <c r="F726" s="36">
        <v>243.0</v>
      </c>
      <c r="G726" s="37">
        <v>85.0</v>
      </c>
      <c r="H726" s="38">
        <v>406.0</v>
      </c>
      <c r="I726" s="111">
        <f t="shared" si="2"/>
        <v>0.2054794521</v>
      </c>
      <c r="J726" s="112">
        <f t="shared" si="3"/>
        <v>0.2591463415</v>
      </c>
      <c r="K726" s="113">
        <f t="shared" si="4"/>
        <v>0.2264600715</v>
      </c>
      <c r="L726" s="114">
        <f t="shared" si="5"/>
        <v>0.6418786693</v>
      </c>
      <c r="M726" s="115">
        <f t="shared" si="6"/>
        <v>0.6090584029</v>
      </c>
      <c r="N726" s="116">
        <f t="shared" si="7"/>
        <v>0.2264600715</v>
      </c>
      <c r="O726" s="117">
        <f t="shared" si="8"/>
        <v>0.2264600715</v>
      </c>
      <c r="P726" s="118">
        <f t="shared" si="9"/>
        <v>0.3575228483</v>
      </c>
      <c r="Q726" s="118">
        <f t="shared" si="10"/>
        <v>-0.1507985973</v>
      </c>
      <c r="R726" s="118">
        <f t="shared" si="11"/>
        <v>0.001519026359</v>
      </c>
      <c r="S726" s="119">
        <f t="shared" si="12"/>
        <v>0.2082432773</v>
      </c>
      <c r="T726" s="120">
        <f t="shared" si="13"/>
        <v>0.2054794521</v>
      </c>
      <c r="U726" s="121">
        <f t="shared" si="14"/>
        <v>0.002763825267</v>
      </c>
      <c r="V726" s="122">
        <f t="shared" si="15"/>
        <v>-0.5925702895</v>
      </c>
    </row>
    <row r="727">
      <c r="A727" s="31">
        <v>310.0</v>
      </c>
      <c r="B727" s="32" t="s">
        <v>225</v>
      </c>
      <c r="C727" s="33">
        <v>966.0</v>
      </c>
      <c r="D727" s="55">
        <f t="shared" si="1"/>
        <v>845</v>
      </c>
      <c r="E727" s="35">
        <v>224.0</v>
      </c>
      <c r="F727" s="36">
        <v>86.0</v>
      </c>
      <c r="G727" s="37">
        <v>230.0</v>
      </c>
      <c r="H727" s="38">
        <v>305.0</v>
      </c>
      <c r="I727" s="111">
        <f t="shared" si="2"/>
        <v>0.4234404537</v>
      </c>
      <c r="J727" s="112">
        <f t="shared" si="3"/>
        <v>0.7278481013</v>
      </c>
      <c r="K727" s="113">
        <f t="shared" si="4"/>
        <v>0.5372781065</v>
      </c>
      <c r="L727" s="114">
        <f t="shared" si="5"/>
        <v>0.5973534972</v>
      </c>
      <c r="M727" s="115">
        <f t="shared" si="6"/>
        <v>0.626035503</v>
      </c>
      <c r="N727" s="116">
        <f t="shared" si="7"/>
        <v>0.5372781065</v>
      </c>
      <c r="O727" s="117">
        <f t="shared" si="8"/>
        <v>0.5372781065</v>
      </c>
      <c r="P727" s="118">
        <f t="shared" si="9"/>
        <v>0.8482254627</v>
      </c>
      <c r="Q727" s="118">
        <f t="shared" si="10"/>
        <v>-0.4235385771</v>
      </c>
      <c r="R727" s="118">
        <f t="shared" si="11"/>
        <v>0.001519026359</v>
      </c>
      <c r="S727" s="119">
        <f t="shared" si="12"/>
        <v>0.426205912</v>
      </c>
      <c r="T727" s="120">
        <f t="shared" si="13"/>
        <v>0.4234404537</v>
      </c>
      <c r="U727" s="121">
        <f t="shared" si="14"/>
        <v>0.002765458314</v>
      </c>
      <c r="V727" s="122">
        <f t="shared" si="15"/>
        <v>-0.5857046747</v>
      </c>
    </row>
    <row r="728">
      <c r="A728" s="31">
        <v>416.0</v>
      </c>
      <c r="B728" s="32">
        <v>4307.0</v>
      </c>
      <c r="C728" s="33">
        <v>1725.0</v>
      </c>
      <c r="D728" s="55">
        <f t="shared" si="1"/>
        <v>933</v>
      </c>
      <c r="E728" s="35">
        <v>141.0</v>
      </c>
      <c r="F728" s="36">
        <v>305.0</v>
      </c>
      <c r="G728" s="37">
        <v>72.0</v>
      </c>
      <c r="H728" s="38">
        <v>415.0</v>
      </c>
      <c r="I728" s="111">
        <f t="shared" si="2"/>
        <v>0.2535971223</v>
      </c>
      <c r="J728" s="112">
        <f t="shared" si="3"/>
        <v>0.1909814324</v>
      </c>
      <c r="K728" s="113">
        <f t="shared" si="4"/>
        <v>0.2282958199</v>
      </c>
      <c r="L728" s="114">
        <f t="shared" si="5"/>
        <v>0.678057554</v>
      </c>
      <c r="M728" s="115">
        <f t="shared" si="6"/>
        <v>0.5959271168</v>
      </c>
      <c r="N728" s="116">
        <f t="shared" si="7"/>
        <v>0.2282958199</v>
      </c>
      <c r="O728" s="117">
        <f t="shared" si="8"/>
        <v>0.2282958199</v>
      </c>
      <c r="P728" s="118">
        <f t="shared" si="9"/>
        <v>0.3604210281</v>
      </c>
      <c r="Q728" s="118">
        <f t="shared" si="10"/>
        <v>-0.1111330839</v>
      </c>
      <c r="R728" s="118">
        <f t="shared" si="11"/>
        <v>0.001519026359</v>
      </c>
      <c r="S728" s="119">
        <f t="shared" si="12"/>
        <v>0.2508069705</v>
      </c>
      <c r="T728" s="120">
        <f t="shared" si="13"/>
        <v>0.2535971223</v>
      </c>
      <c r="U728" s="121">
        <f t="shared" si="14"/>
        <v>-0.002790151788</v>
      </c>
      <c r="V728" s="122">
        <f t="shared" si="15"/>
        <v>-0.5672956307</v>
      </c>
    </row>
    <row r="729">
      <c r="A729" s="31">
        <v>667.0</v>
      </c>
      <c r="B729" s="32">
        <v>7571.0</v>
      </c>
      <c r="C729" s="33">
        <v>1163.0</v>
      </c>
      <c r="D729" s="55">
        <f t="shared" si="1"/>
        <v>622</v>
      </c>
      <c r="E729" s="35">
        <v>190.0</v>
      </c>
      <c r="F729" s="36">
        <v>127.0</v>
      </c>
      <c r="G729" s="37">
        <v>85.0</v>
      </c>
      <c r="H729" s="38">
        <v>220.0</v>
      </c>
      <c r="I729" s="111">
        <f t="shared" si="2"/>
        <v>0.4634146341</v>
      </c>
      <c r="J729" s="112">
        <f t="shared" si="3"/>
        <v>0.4009433962</v>
      </c>
      <c r="K729" s="113">
        <f t="shared" si="4"/>
        <v>0.4421221865</v>
      </c>
      <c r="L729" s="114">
        <f t="shared" si="5"/>
        <v>0.5170731707</v>
      </c>
      <c r="M729" s="115">
        <f t="shared" si="6"/>
        <v>0.6591639871</v>
      </c>
      <c r="N729" s="116">
        <f t="shared" si="7"/>
        <v>0.4421221865</v>
      </c>
      <c r="O729" s="117">
        <f t="shared" si="8"/>
        <v>0.4421221865</v>
      </c>
      <c r="P729" s="118">
        <f t="shared" si="9"/>
        <v>0.6979984699</v>
      </c>
      <c r="Q729" s="118">
        <f t="shared" si="10"/>
        <v>-0.2333110373</v>
      </c>
      <c r="R729" s="118">
        <f t="shared" si="11"/>
        <v>0.001519026359</v>
      </c>
      <c r="S729" s="119">
        <f t="shared" si="12"/>
        <v>0.4662064589</v>
      </c>
      <c r="T729" s="120">
        <f t="shared" si="13"/>
        <v>0.4634146341</v>
      </c>
      <c r="U729" s="121">
        <f t="shared" si="14"/>
        <v>0.002791824721</v>
      </c>
      <c r="V729" s="122">
        <f t="shared" si="15"/>
        <v>-0.5888683148</v>
      </c>
    </row>
    <row r="730">
      <c r="A730" s="31">
        <v>1162.0</v>
      </c>
      <c r="B730" s="32">
        <v>7595.0</v>
      </c>
      <c r="C730" s="33">
        <v>1020.0</v>
      </c>
      <c r="D730" s="55">
        <f t="shared" si="1"/>
        <v>805</v>
      </c>
      <c r="E730" s="35">
        <v>414.0</v>
      </c>
      <c r="F730" s="36">
        <v>71.0</v>
      </c>
      <c r="G730" s="37">
        <v>162.0</v>
      </c>
      <c r="H730" s="38">
        <v>158.0</v>
      </c>
      <c r="I730" s="111">
        <f t="shared" si="2"/>
        <v>0.7237762238</v>
      </c>
      <c r="J730" s="112">
        <f t="shared" si="3"/>
        <v>0.69527897</v>
      </c>
      <c r="K730" s="113">
        <f t="shared" si="4"/>
        <v>0.7155279503</v>
      </c>
      <c r="L730" s="114">
        <f t="shared" si="5"/>
        <v>0.4073426573</v>
      </c>
      <c r="M730" s="115">
        <f t="shared" si="6"/>
        <v>0.7105590062</v>
      </c>
      <c r="N730" s="116">
        <f t="shared" si="7"/>
        <v>0.7155279503</v>
      </c>
      <c r="O730" s="117">
        <f t="shared" si="8"/>
        <v>0.7155279503</v>
      </c>
      <c r="P730" s="118">
        <f t="shared" si="9"/>
        <v>1.129636625</v>
      </c>
      <c r="Q730" s="118">
        <f t="shared" si="10"/>
        <v>-0.404586431</v>
      </c>
      <c r="R730" s="118">
        <f t="shared" si="11"/>
        <v>0.001519026359</v>
      </c>
      <c r="S730" s="119">
        <f t="shared" si="12"/>
        <v>0.72656922</v>
      </c>
      <c r="T730" s="120">
        <f t="shared" si="13"/>
        <v>0.7237762238</v>
      </c>
      <c r="U730" s="121">
        <f t="shared" si="14"/>
        <v>0.002792996244</v>
      </c>
      <c r="V730" s="122">
        <f t="shared" si="15"/>
        <v>-0.5859222627</v>
      </c>
    </row>
    <row r="731">
      <c r="A731" s="31">
        <v>442.0</v>
      </c>
      <c r="B731" s="32" t="s">
        <v>373</v>
      </c>
      <c r="C731" s="33">
        <v>2039.0</v>
      </c>
      <c r="D731" s="55">
        <f t="shared" si="1"/>
        <v>1596</v>
      </c>
      <c r="E731" s="35">
        <v>525.0</v>
      </c>
      <c r="F731" s="36">
        <v>242.0</v>
      </c>
      <c r="G731" s="37">
        <v>294.0</v>
      </c>
      <c r="H731" s="38">
        <v>535.0</v>
      </c>
      <c r="I731" s="111">
        <f t="shared" si="2"/>
        <v>0.4952830189</v>
      </c>
      <c r="J731" s="112">
        <f t="shared" si="3"/>
        <v>0.5485074627</v>
      </c>
      <c r="K731" s="113">
        <f t="shared" si="4"/>
        <v>0.5131578947</v>
      </c>
      <c r="L731" s="114">
        <f t="shared" si="5"/>
        <v>0.5056603774</v>
      </c>
      <c r="M731" s="115">
        <f t="shared" si="6"/>
        <v>0.664160401</v>
      </c>
      <c r="N731" s="116">
        <f t="shared" si="7"/>
        <v>0.5131578947</v>
      </c>
      <c r="O731" s="117">
        <f t="shared" si="8"/>
        <v>0.5131578947</v>
      </c>
      <c r="P731" s="118">
        <f t="shared" si="9"/>
        <v>0.8101457838</v>
      </c>
      <c r="Q731" s="118">
        <f t="shared" si="10"/>
        <v>-0.3191793313</v>
      </c>
      <c r="R731" s="118">
        <f t="shared" si="11"/>
        <v>0.001519026359</v>
      </c>
      <c r="S731" s="119">
        <f t="shared" si="12"/>
        <v>0.4924854788</v>
      </c>
      <c r="T731" s="120">
        <f t="shared" si="13"/>
        <v>0.4952830189</v>
      </c>
      <c r="U731" s="121">
        <f t="shared" si="14"/>
        <v>-0.002797540031</v>
      </c>
      <c r="V731" s="122">
        <f t="shared" si="15"/>
        <v>-0.5768048984</v>
      </c>
    </row>
    <row r="732">
      <c r="A732" s="31">
        <v>491.0</v>
      </c>
      <c r="B732" s="32">
        <v>1341.0</v>
      </c>
      <c r="C732" s="33">
        <v>1775.0</v>
      </c>
      <c r="D732" s="55">
        <f t="shared" si="1"/>
        <v>1155</v>
      </c>
      <c r="E732" s="35">
        <v>335.0</v>
      </c>
      <c r="F732" s="36">
        <v>250.0</v>
      </c>
      <c r="G732" s="37">
        <v>148.0</v>
      </c>
      <c r="H732" s="38">
        <v>422.0</v>
      </c>
      <c r="I732" s="111">
        <f t="shared" si="2"/>
        <v>0.4425363276</v>
      </c>
      <c r="J732" s="112">
        <f t="shared" si="3"/>
        <v>0.3718592965</v>
      </c>
      <c r="K732" s="113">
        <f t="shared" si="4"/>
        <v>0.4181818182</v>
      </c>
      <c r="L732" s="114">
        <f t="shared" si="5"/>
        <v>0.5257595773</v>
      </c>
      <c r="M732" s="115">
        <f t="shared" si="6"/>
        <v>0.6554112554</v>
      </c>
      <c r="N732" s="116">
        <f t="shared" si="7"/>
        <v>0.4181818182</v>
      </c>
      <c r="O732" s="117">
        <f t="shared" si="8"/>
        <v>0.4181818182</v>
      </c>
      <c r="P732" s="118">
        <f t="shared" si="9"/>
        <v>0.660202718</v>
      </c>
      <c r="Q732" s="118">
        <f t="shared" si="10"/>
        <v>-0.2163868492</v>
      </c>
      <c r="R732" s="118">
        <f t="shared" si="11"/>
        <v>0.001519026359</v>
      </c>
      <c r="S732" s="119">
        <f t="shared" si="12"/>
        <v>0.4453348952</v>
      </c>
      <c r="T732" s="120">
        <f t="shared" si="13"/>
        <v>0.4425363276</v>
      </c>
      <c r="U732" s="121">
        <f t="shared" si="14"/>
        <v>0.002798567569</v>
      </c>
      <c r="V732" s="122">
        <f t="shared" si="15"/>
        <v>-0.5894310532</v>
      </c>
    </row>
    <row r="733">
      <c r="A733" s="31">
        <v>384.0</v>
      </c>
      <c r="B733" s="32">
        <v>3780.0</v>
      </c>
      <c r="C733" s="33">
        <v>1708.0</v>
      </c>
      <c r="D733" s="55">
        <f t="shared" si="1"/>
        <v>1221</v>
      </c>
      <c r="E733" s="35">
        <v>435.0</v>
      </c>
      <c r="F733" s="36">
        <v>209.0</v>
      </c>
      <c r="G733" s="37">
        <v>195.0</v>
      </c>
      <c r="H733" s="38">
        <v>382.0</v>
      </c>
      <c r="I733" s="111">
        <f t="shared" si="2"/>
        <v>0.5324357405</v>
      </c>
      <c r="J733" s="112">
        <f t="shared" si="3"/>
        <v>0.4826732673</v>
      </c>
      <c r="K733" s="113">
        <f t="shared" si="4"/>
        <v>0.515970516</v>
      </c>
      <c r="L733" s="114">
        <f t="shared" si="5"/>
        <v>0.4944920441</v>
      </c>
      <c r="M733" s="115">
        <f t="shared" si="6"/>
        <v>0.6691236691</v>
      </c>
      <c r="N733" s="116">
        <f t="shared" si="7"/>
        <v>0.515970516</v>
      </c>
      <c r="O733" s="117">
        <f t="shared" si="8"/>
        <v>0.515970516</v>
      </c>
      <c r="P733" s="118">
        <f t="shared" si="9"/>
        <v>0.8145861973</v>
      </c>
      <c r="Q733" s="118">
        <f t="shared" si="10"/>
        <v>-0.2808700723</v>
      </c>
      <c r="R733" s="118">
        <f t="shared" si="11"/>
        <v>0.001519026359</v>
      </c>
      <c r="S733" s="119">
        <f t="shared" si="12"/>
        <v>0.5352351513</v>
      </c>
      <c r="T733" s="120">
        <f t="shared" si="13"/>
        <v>0.5324357405</v>
      </c>
      <c r="U733" s="121">
        <f t="shared" si="14"/>
        <v>0.002799410809</v>
      </c>
      <c r="V733" s="122">
        <f t="shared" si="15"/>
        <v>-0.5877049805</v>
      </c>
    </row>
    <row r="734">
      <c r="A734" s="31">
        <v>408.0</v>
      </c>
      <c r="B734" s="32">
        <v>1384.0</v>
      </c>
      <c r="C734" s="33">
        <v>3894.0</v>
      </c>
      <c r="D734" s="55">
        <f t="shared" si="1"/>
        <v>3070</v>
      </c>
      <c r="E734" s="35">
        <v>924.0</v>
      </c>
      <c r="F734" s="36">
        <v>468.0</v>
      </c>
      <c r="G734" s="37">
        <v>609.0</v>
      </c>
      <c r="H734" s="38">
        <v>1069.0</v>
      </c>
      <c r="I734" s="111">
        <f t="shared" si="2"/>
        <v>0.4636226794</v>
      </c>
      <c r="J734" s="112">
        <f t="shared" si="3"/>
        <v>0.56545961</v>
      </c>
      <c r="K734" s="113">
        <f t="shared" si="4"/>
        <v>0.4993485342</v>
      </c>
      <c r="L734" s="114">
        <f t="shared" si="5"/>
        <v>0.5403913698</v>
      </c>
      <c r="M734" s="115">
        <f t="shared" si="6"/>
        <v>0.6491856678</v>
      </c>
      <c r="N734" s="116">
        <f t="shared" si="7"/>
        <v>0.4993485342</v>
      </c>
      <c r="O734" s="117">
        <f t="shared" si="8"/>
        <v>0.4993485342</v>
      </c>
      <c r="P734" s="118">
        <f t="shared" si="9"/>
        <v>0.7883443162</v>
      </c>
      <c r="Q734" s="118">
        <f t="shared" si="10"/>
        <v>-0.3290438736</v>
      </c>
      <c r="R734" s="118">
        <f t="shared" si="11"/>
        <v>0.001519026359</v>
      </c>
      <c r="S734" s="119">
        <f t="shared" si="12"/>
        <v>0.460819469</v>
      </c>
      <c r="T734" s="120">
        <f t="shared" si="13"/>
        <v>0.4636226794</v>
      </c>
      <c r="U734" s="121">
        <f t="shared" si="14"/>
        <v>-0.002803210412</v>
      </c>
      <c r="V734" s="122">
        <f t="shared" si="15"/>
        <v>-0.5769477738</v>
      </c>
    </row>
    <row r="735">
      <c r="A735" s="31">
        <v>1047.0</v>
      </c>
      <c r="B735" s="32">
        <v>5567.0</v>
      </c>
      <c r="C735" s="33">
        <v>1267.0</v>
      </c>
      <c r="D735" s="55">
        <f t="shared" si="1"/>
        <v>775</v>
      </c>
      <c r="E735" s="35">
        <v>172.0</v>
      </c>
      <c r="F735" s="36">
        <v>179.0</v>
      </c>
      <c r="G735" s="37">
        <v>130.0</v>
      </c>
      <c r="H735" s="38">
        <v>294.0</v>
      </c>
      <c r="I735" s="111">
        <f t="shared" si="2"/>
        <v>0.3690987124</v>
      </c>
      <c r="J735" s="112">
        <f t="shared" si="3"/>
        <v>0.4207119741</v>
      </c>
      <c r="K735" s="113">
        <f t="shared" si="4"/>
        <v>0.3896774194</v>
      </c>
      <c r="L735" s="114">
        <f t="shared" si="5"/>
        <v>0.6630901288</v>
      </c>
      <c r="M735" s="115">
        <f t="shared" si="6"/>
        <v>0.6012903226</v>
      </c>
      <c r="N735" s="116">
        <f t="shared" si="7"/>
        <v>0.3896774194</v>
      </c>
      <c r="O735" s="117">
        <f t="shared" si="8"/>
        <v>0.3896774194</v>
      </c>
      <c r="P735" s="118">
        <f t="shared" si="9"/>
        <v>0.6152015229</v>
      </c>
      <c r="Q735" s="118">
        <f t="shared" si="10"/>
        <v>-0.2448144751</v>
      </c>
      <c r="R735" s="118">
        <f t="shared" si="11"/>
        <v>0.001519026359</v>
      </c>
      <c r="S735" s="119">
        <f t="shared" si="12"/>
        <v>0.3719060741</v>
      </c>
      <c r="T735" s="120">
        <f t="shared" si="13"/>
        <v>0.3690987124</v>
      </c>
      <c r="U735" s="121">
        <f t="shared" si="14"/>
        <v>0.002807361699</v>
      </c>
      <c r="V735" s="122">
        <f t="shared" si="15"/>
        <v>-0.5885780583</v>
      </c>
    </row>
    <row r="736">
      <c r="A736" s="31">
        <v>437.0</v>
      </c>
      <c r="B736" s="32">
        <v>7569.0</v>
      </c>
      <c r="C736" s="33">
        <v>1745.0</v>
      </c>
      <c r="D736" s="55">
        <f t="shared" si="1"/>
        <v>1167</v>
      </c>
      <c r="E736" s="35">
        <v>373.0</v>
      </c>
      <c r="F736" s="36">
        <v>184.0</v>
      </c>
      <c r="G736" s="37">
        <v>188.0</v>
      </c>
      <c r="H736" s="38">
        <v>422.0</v>
      </c>
      <c r="I736" s="111">
        <f t="shared" si="2"/>
        <v>0.4691823899</v>
      </c>
      <c r="J736" s="112">
        <f t="shared" si="3"/>
        <v>0.5053763441</v>
      </c>
      <c r="K736" s="113">
        <f t="shared" si="4"/>
        <v>0.4807197943</v>
      </c>
      <c r="L736" s="114">
        <f t="shared" si="5"/>
        <v>0.4679245283</v>
      </c>
      <c r="M736" s="115">
        <f t="shared" si="6"/>
        <v>0.6812339332</v>
      </c>
      <c r="N736" s="116">
        <f t="shared" si="7"/>
        <v>0.4807197943</v>
      </c>
      <c r="O736" s="117">
        <f t="shared" si="8"/>
        <v>0.4807197943</v>
      </c>
      <c r="P736" s="118">
        <f t="shared" si="9"/>
        <v>0.7589342746</v>
      </c>
      <c r="Q736" s="118">
        <f t="shared" si="10"/>
        <v>-0.2940811102</v>
      </c>
      <c r="R736" s="118">
        <f t="shared" si="11"/>
        <v>0.001519026359</v>
      </c>
      <c r="S736" s="119">
        <f t="shared" si="12"/>
        <v>0.4663721907</v>
      </c>
      <c r="T736" s="120">
        <f t="shared" si="13"/>
        <v>0.4691823899</v>
      </c>
      <c r="U736" s="121">
        <f t="shared" si="14"/>
        <v>-0.002810199201</v>
      </c>
      <c r="V736" s="122">
        <f t="shared" si="15"/>
        <v>-0.5763445686</v>
      </c>
    </row>
    <row r="737">
      <c r="A737" s="31">
        <v>221.0</v>
      </c>
      <c r="B737" s="32">
        <v>5552.0</v>
      </c>
      <c r="C737" s="33">
        <v>1299.0</v>
      </c>
      <c r="D737" s="55">
        <f t="shared" si="1"/>
        <v>927</v>
      </c>
      <c r="E737" s="35">
        <v>230.0</v>
      </c>
      <c r="F737" s="36">
        <v>240.0</v>
      </c>
      <c r="G737" s="37">
        <v>131.0</v>
      </c>
      <c r="H737" s="38">
        <v>326.0</v>
      </c>
      <c r="I737" s="111">
        <f t="shared" si="2"/>
        <v>0.4136690647</v>
      </c>
      <c r="J737" s="112">
        <f t="shared" si="3"/>
        <v>0.3530997305</v>
      </c>
      <c r="K737" s="113">
        <f t="shared" si="4"/>
        <v>0.3894282632</v>
      </c>
      <c r="L737" s="114">
        <f t="shared" si="5"/>
        <v>0.6672661871</v>
      </c>
      <c r="M737" s="115">
        <f t="shared" si="6"/>
        <v>0.5997842503</v>
      </c>
      <c r="N737" s="116">
        <f t="shared" si="7"/>
        <v>0.3894282632</v>
      </c>
      <c r="O737" s="117">
        <f t="shared" si="8"/>
        <v>0.3894282632</v>
      </c>
      <c r="P737" s="118">
        <f t="shared" si="9"/>
        <v>0.6148081687</v>
      </c>
      <c r="Q737" s="118">
        <f t="shared" si="10"/>
        <v>-0.2054705606</v>
      </c>
      <c r="R737" s="118">
        <f t="shared" si="11"/>
        <v>0.001519026359</v>
      </c>
      <c r="S737" s="119">
        <f t="shared" si="12"/>
        <v>0.4108566345</v>
      </c>
      <c r="T737" s="120">
        <f t="shared" si="13"/>
        <v>0.4136690647</v>
      </c>
      <c r="U737" s="121">
        <f t="shared" si="14"/>
        <v>-0.002812430262</v>
      </c>
      <c r="V737" s="122">
        <f t="shared" si="15"/>
        <v>-0.5739402012</v>
      </c>
    </row>
    <row r="738">
      <c r="A738" s="31">
        <v>710.0</v>
      </c>
      <c r="B738" s="32">
        <v>2653.0</v>
      </c>
      <c r="C738" s="33">
        <v>1749.0</v>
      </c>
      <c r="D738" s="55">
        <f t="shared" si="1"/>
        <v>1366</v>
      </c>
      <c r="E738" s="35">
        <v>621.0</v>
      </c>
      <c r="F738" s="36">
        <v>170.0</v>
      </c>
      <c r="G738" s="37">
        <v>280.0</v>
      </c>
      <c r="H738" s="38">
        <v>295.0</v>
      </c>
      <c r="I738" s="111">
        <f t="shared" si="2"/>
        <v>0.6779475983</v>
      </c>
      <c r="J738" s="112">
        <f t="shared" si="3"/>
        <v>0.6222222222</v>
      </c>
      <c r="K738" s="113">
        <f t="shared" si="4"/>
        <v>0.6595900439</v>
      </c>
      <c r="L738" s="114">
        <f t="shared" si="5"/>
        <v>0.4912663755</v>
      </c>
      <c r="M738" s="115">
        <f t="shared" si="6"/>
        <v>0.6705710102</v>
      </c>
      <c r="N738" s="116">
        <f t="shared" si="7"/>
        <v>0.6595900439</v>
      </c>
      <c r="O738" s="117">
        <f t="shared" si="8"/>
        <v>0.6595900439</v>
      </c>
      <c r="P738" s="118">
        <f t="shared" si="9"/>
        <v>1.041324899</v>
      </c>
      <c r="Q738" s="118">
        <f t="shared" si="10"/>
        <v>-0.3620743314</v>
      </c>
      <c r="R738" s="118">
        <f t="shared" si="11"/>
        <v>0.001519026359</v>
      </c>
      <c r="S738" s="119">
        <f t="shared" si="12"/>
        <v>0.6807695944</v>
      </c>
      <c r="T738" s="120">
        <f t="shared" si="13"/>
        <v>0.6779475983</v>
      </c>
      <c r="U738" s="121">
        <f t="shared" si="14"/>
        <v>0.00282199612</v>
      </c>
      <c r="V738" s="122">
        <f t="shared" si="15"/>
        <v>-0.5864405264</v>
      </c>
    </row>
    <row r="739">
      <c r="A739" s="31">
        <v>468.0</v>
      </c>
      <c r="B739" s="32" t="s">
        <v>98</v>
      </c>
      <c r="C739" s="33">
        <v>1631.0</v>
      </c>
      <c r="D739" s="55">
        <f t="shared" si="1"/>
        <v>1298</v>
      </c>
      <c r="E739" s="35">
        <v>410.0</v>
      </c>
      <c r="F739" s="36">
        <v>155.0</v>
      </c>
      <c r="G739" s="37">
        <v>337.0</v>
      </c>
      <c r="H739" s="38">
        <v>396.0</v>
      </c>
      <c r="I739" s="111">
        <f t="shared" si="2"/>
        <v>0.5086848635</v>
      </c>
      <c r="J739" s="112">
        <f t="shared" si="3"/>
        <v>0.6849593496</v>
      </c>
      <c r="K739" s="113">
        <f t="shared" si="4"/>
        <v>0.5755007704</v>
      </c>
      <c r="L739" s="114">
        <f t="shared" si="5"/>
        <v>0.6104218362</v>
      </c>
      <c r="M739" s="115">
        <f t="shared" si="6"/>
        <v>0.6209553159</v>
      </c>
      <c r="N739" s="116">
        <f t="shared" si="7"/>
        <v>0.5755007704</v>
      </c>
      <c r="O739" s="117">
        <f t="shared" si="8"/>
        <v>0.5755007704</v>
      </c>
      <c r="P739" s="118">
        <f t="shared" si="9"/>
        <v>0.9085693264</v>
      </c>
      <c r="Q739" s="118">
        <f t="shared" si="10"/>
        <v>-0.3985813905</v>
      </c>
      <c r="R739" s="118">
        <f t="shared" si="11"/>
        <v>0.001519026359</v>
      </c>
      <c r="S739" s="119">
        <f t="shared" si="12"/>
        <v>0.5115069622</v>
      </c>
      <c r="T739" s="120">
        <f t="shared" si="13"/>
        <v>0.5086848635</v>
      </c>
      <c r="U739" s="121">
        <f t="shared" si="14"/>
        <v>0.002822098656</v>
      </c>
      <c r="V739" s="122">
        <f t="shared" si="15"/>
        <v>-0.5860252721</v>
      </c>
    </row>
    <row r="740">
      <c r="A740" s="31">
        <v>1160.0</v>
      </c>
      <c r="B740" s="32">
        <v>7430.0</v>
      </c>
      <c r="C740" s="33">
        <v>2052.0</v>
      </c>
      <c r="D740" s="55">
        <f t="shared" si="1"/>
        <v>1024</v>
      </c>
      <c r="E740" s="35">
        <v>295.0</v>
      </c>
      <c r="F740" s="36">
        <v>167.0</v>
      </c>
      <c r="G740" s="37">
        <v>189.0</v>
      </c>
      <c r="H740" s="38">
        <v>373.0</v>
      </c>
      <c r="I740" s="111">
        <f t="shared" si="2"/>
        <v>0.4416167665</v>
      </c>
      <c r="J740" s="112">
        <f t="shared" si="3"/>
        <v>0.5308988764</v>
      </c>
      <c r="K740" s="113">
        <f t="shared" si="4"/>
        <v>0.47265625</v>
      </c>
      <c r="L740" s="114">
        <f t="shared" si="5"/>
        <v>0.5329341317</v>
      </c>
      <c r="M740" s="115">
        <f t="shared" si="6"/>
        <v>0.65234375</v>
      </c>
      <c r="N740" s="116">
        <f t="shared" si="7"/>
        <v>0.47265625</v>
      </c>
      <c r="O740" s="117">
        <f t="shared" si="8"/>
        <v>0.47265625</v>
      </c>
      <c r="P740" s="118">
        <f t="shared" si="9"/>
        <v>0.7462039892</v>
      </c>
      <c r="Q740" s="118">
        <f t="shared" si="10"/>
        <v>-0.3089328038</v>
      </c>
      <c r="R740" s="118">
        <f t="shared" si="11"/>
        <v>0.001519026359</v>
      </c>
      <c r="S740" s="119">
        <f t="shared" si="12"/>
        <v>0.4387902117</v>
      </c>
      <c r="T740" s="120">
        <f t="shared" si="13"/>
        <v>0.4416167665</v>
      </c>
      <c r="U740" s="121">
        <f t="shared" si="14"/>
        <v>-0.002826554775</v>
      </c>
      <c r="V740" s="122">
        <f t="shared" si="15"/>
        <v>-0.5765810829</v>
      </c>
    </row>
    <row r="741">
      <c r="A741" s="31">
        <v>730.0</v>
      </c>
      <c r="B741" s="32" t="s">
        <v>313</v>
      </c>
      <c r="C741" s="33">
        <v>797.0</v>
      </c>
      <c r="D741" s="55">
        <f t="shared" si="1"/>
        <v>601</v>
      </c>
      <c r="E741" s="35">
        <v>155.0</v>
      </c>
      <c r="F741" s="36">
        <v>90.0</v>
      </c>
      <c r="G741" s="37">
        <v>125.0</v>
      </c>
      <c r="H741" s="38">
        <v>231.0</v>
      </c>
      <c r="I741" s="111">
        <f t="shared" si="2"/>
        <v>0.4015544041</v>
      </c>
      <c r="J741" s="112">
        <f t="shared" si="3"/>
        <v>0.5813953488</v>
      </c>
      <c r="K741" s="113">
        <f t="shared" si="4"/>
        <v>0.465890183</v>
      </c>
      <c r="L741" s="114">
        <f t="shared" si="5"/>
        <v>0.5569948187</v>
      </c>
      <c r="M741" s="115">
        <f t="shared" si="6"/>
        <v>0.6422628952</v>
      </c>
      <c r="N741" s="116">
        <f t="shared" si="7"/>
        <v>0.465890183</v>
      </c>
      <c r="O741" s="117">
        <f t="shared" si="8"/>
        <v>0.465890183</v>
      </c>
      <c r="P741" s="118">
        <f t="shared" si="9"/>
        <v>0.7355220905</v>
      </c>
      <c r="Q741" s="118">
        <f t="shared" si="10"/>
        <v>-0.3383169625</v>
      </c>
      <c r="R741" s="118">
        <f t="shared" si="11"/>
        <v>0.001519026359</v>
      </c>
      <c r="S741" s="119">
        <f t="shared" si="12"/>
        <v>0.3987241544</v>
      </c>
      <c r="T741" s="120">
        <f t="shared" si="13"/>
        <v>0.4015544041</v>
      </c>
      <c r="U741" s="121">
        <f t="shared" si="14"/>
        <v>-0.00283024977</v>
      </c>
      <c r="V741" s="122">
        <f t="shared" si="15"/>
        <v>-0.5770371459</v>
      </c>
    </row>
    <row r="742">
      <c r="A742" s="31">
        <v>896.0</v>
      </c>
      <c r="B742" s="32">
        <v>5632.0</v>
      </c>
      <c r="C742" s="33">
        <v>1280.0</v>
      </c>
      <c r="D742" s="55">
        <f t="shared" si="1"/>
        <v>653</v>
      </c>
      <c r="E742" s="35">
        <v>118.0</v>
      </c>
      <c r="F742" s="36">
        <v>145.0</v>
      </c>
      <c r="G742" s="37">
        <v>72.0</v>
      </c>
      <c r="H742" s="38">
        <v>318.0</v>
      </c>
      <c r="I742" s="111">
        <f t="shared" si="2"/>
        <v>0.2706422018</v>
      </c>
      <c r="J742" s="112">
        <f t="shared" si="3"/>
        <v>0.331797235</v>
      </c>
      <c r="K742" s="113">
        <f t="shared" si="4"/>
        <v>0.2909647779</v>
      </c>
      <c r="L742" s="114">
        <f t="shared" si="5"/>
        <v>0.497706422</v>
      </c>
      <c r="M742" s="115">
        <f t="shared" si="6"/>
        <v>0.6676875957</v>
      </c>
      <c r="N742" s="116">
        <f t="shared" si="7"/>
        <v>0.2909647779</v>
      </c>
      <c r="O742" s="117">
        <f t="shared" si="8"/>
        <v>0.2909647779</v>
      </c>
      <c r="P742" s="118">
        <f t="shared" si="9"/>
        <v>0.4593593717</v>
      </c>
      <c r="Q742" s="118">
        <f t="shared" si="10"/>
        <v>-0.1930745283</v>
      </c>
      <c r="R742" s="118">
        <f t="shared" si="11"/>
        <v>0.001519026359</v>
      </c>
      <c r="S742" s="119">
        <f t="shared" si="12"/>
        <v>0.2678038698</v>
      </c>
      <c r="T742" s="120">
        <f t="shared" si="13"/>
        <v>0.2706422018</v>
      </c>
      <c r="U742" s="121">
        <f t="shared" si="14"/>
        <v>-0.002838332083</v>
      </c>
      <c r="V742" s="122">
        <f t="shared" si="15"/>
        <v>-0.573350758</v>
      </c>
    </row>
    <row r="743">
      <c r="A743" s="31">
        <v>918.0</v>
      </c>
      <c r="B743" s="32" t="s">
        <v>158</v>
      </c>
      <c r="C743" s="33">
        <v>655.0</v>
      </c>
      <c r="D743" s="55">
        <f t="shared" si="1"/>
        <v>588</v>
      </c>
      <c r="E743" s="35">
        <v>140.0</v>
      </c>
      <c r="F743" s="36">
        <v>88.0</v>
      </c>
      <c r="G743" s="37">
        <v>133.0</v>
      </c>
      <c r="H743" s="38">
        <v>227.0</v>
      </c>
      <c r="I743" s="111">
        <f t="shared" si="2"/>
        <v>0.3814713896</v>
      </c>
      <c r="J743" s="112">
        <f t="shared" si="3"/>
        <v>0.6018099548</v>
      </c>
      <c r="K743" s="113">
        <f t="shared" si="4"/>
        <v>0.4642857143</v>
      </c>
      <c r="L743" s="114">
        <f t="shared" si="5"/>
        <v>0.6021798365</v>
      </c>
      <c r="M743" s="115">
        <f t="shared" si="6"/>
        <v>0.6241496599</v>
      </c>
      <c r="N743" s="116">
        <f t="shared" si="7"/>
        <v>0.4642857143</v>
      </c>
      <c r="O743" s="117">
        <f t="shared" si="8"/>
        <v>0.4642857143</v>
      </c>
      <c r="P743" s="118">
        <f t="shared" si="9"/>
        <v>0.7329890425</v>
      </c>
      <c r="Q743" s="118">
        <f t="shared" si="10"/>
        <v>-0.3501963273</v>
      </c>
      <c r="R743" s="118">
        <f t="shared" si="11"/>
        <v>0.001519026359</v>
      </c>
      <c r="S743" s="119">
        <f t="shared" si="12"/>
        <v>0.3843117415</v>
      </c>
      <c r="T743" s="120">
        <f t="shared" si="13"/>
        <v>0.3814713896</v>
      </c>
      <c r="U743" s="121">
        <f t="shared" si="14"/>
        <v>0.002840351876</v>
      </c>
      <c r="V743" s="122">
        <f t="shared" si="15"/>
        <v>-0.5866248579</v>
      </c>
    </row>
    <row r="744">
      <c r="A744" s="31">
        <v>940.0</v>
      </c>
      <c r="B744" s="32">
        <v>2643.0</v>
      </c>
      <c r="C744" s="33">
        <v>1888.0</v>
      </c>
      <c r="D744" s="55">
        <f t="shared" si="1"/>
        <v>1512</v>
      </c>
      <c r="E744" s="35">
        <v>618.0</v>
      </c>
      <c r="F744" s="36">
        <v>240.0</v>
      </c>
      <c r="G744" s="37">
        <v>280.0</v>
      </c>
      <c r="H744" s="38">
        <v>374.0</v>
      </c>
      <c r="I744" s="111">
        <f t="shared" si="2"/>
        <v>0.622983871</v>
      </c>
      <c r="J744" s="112">
        <f t="shared" si="3"/>
        <v>0.5384615385</v>
      </c>
      <c r="K744" s="113">
        <f t="shared" si="4"/>
        <v>0.5939153439</v>
      </c>
      <c r="L744" s="114">
        <f t="shared" si="5"/>
        <v>0.5241935484</v>
      </c>
      <c r="M744" s="115">
        <f t="shared" si="6"/>
        <v>0.6560846561</v>
      </c>
      <c r="N744" s="116">
        <f t="shared" si="7"/>
        <v>0.5939153439</v>
      </c>
      <c r="O744" s="117">
        <f t="shared" si="8"/>
        <v>0.5939153439</v>
      </c>
      <c r="P744" s="118">
        <f t="shared" si="9"/>
        <v>0.9376412538</v>
      </c>
      <c r="Q744" s="118">
        <f t="shared" si="10"/>
        <v>-0.313333556</v>
      </c>
      <c r="R744" s="118">
        <f t="shared" si="11"/>
        <v>0.001519026359</v>
      </c>
      <c r="S744" s="119">
        <f t="shared" si="12"/>
        <v>0.6258267241</v>
      </c>
      <c r="T744" s="120">
        <f t="shared" si="13"/>
        <v>0.622983871</v>
      </c>
      <c r="U744" s="121">
        <f t="shared" si="14"/>
        <v>0.002842853149</v>
      </c>
      <c r="V744" s="122">
        <f t="shared" si="15"/>
        <v>-0.5871847599</v>
      </c>
    </row>
    <row r="745">
      <c r="A745" s="31">
        <v>20.0</v>
      </c>
      <c r="B745" s="32">
        <v>7631.0</v>
      </c>
      <c r="C745" s="33">
        <v>1915.0</v>
      </c>
      <c r="D745" s="55">
        <f t="shared" si="1"/>
        <v>1485</v>
      </c>
      <c r="E745" s="35">
        <v>558.0</v>
      </c>
      <c r="F745" s="36">
        <v>246.0</v>
      </c>
      <c r="G745" s="37">
        <v>252.0</v>
      </c>
      <c r="H745" s="38">
        <v>429.0</v>
      </c>
      <c r="I745" s="111">
        <f t="shared" si="2"/>
        <v>0.5653495441</v>
      </c>
      <c r="J745" s="112">
        <f t="shared" si="3"/>
        <v>0.5060240964</v>
      </c>
      <c r="K745" s="113">
        <f t="shared" si="4"/>
        <v>0.5454545455</v>
      </c>
      <c r="L745" s="114">
        <f t="shared" si="5"/>
        <v>0.5045592705</v>
      </c>
      <c r="M745" s="115">
        <f t="shared" si="6"/>
        <v>0.6646464646</v>
      </c>
      <c r="N745" s="116">
        <f t="shared" si="7"/>
        <v>0.5454545455</v>
      </c>
      <c r="O745" s="117">
        <f t="shared" si="8"/>
        <v>0.5454545455</v>
      </c>
      <c r="P745" s="118">
        <f t="shared" si="9"/>
        <v>0.86113398</v>
      </c>
      <c r="Q745" s="118">
        <f t="shared" si="10"/>
        <v>-0.2944580406</v>
      </c>
      <c r="R745" s="118">
        <f t="shared" si="11"/>
        <v>0.001519026359</v>
      </c>
      <c r="S745" s="119">
        <f t="shared" si="12"/>
        <v>0.5681949657</v>
      </c>
      <c r="T745" s="120">
        <f t="shared" si="13"/>
        <v>0.5653495441</v>
      </c>
      <c r="U745" s="121">
        <f t="shared" si="14"/>
        <v>0.002845421672</v>
      </c>
      <c r="V745" s="122">
        <f t="shared" si="15"/>
        <v>-0.5875282707</v>
      </c>
    </row>
    <row r="746">
      <c r="A746" s="31">
        <v>466.0</v>
      </c>
      <c r="B746" s="32" t="s">
        <v>265</v>
      </c>
      <c r="C746" s="33">
        <v>1084.0</v>
      </c>
      <c r="D746" s="55">
        <f t="shared" si="1"/>
        <v>709</v>
      </c>
      <c r="E746" s="35">
        <v>236.0</v>
      </c>
      <c r="F746" s="36">
        <v>77.0</v>
      </c>
      <c r="G746" s="37">
        <v>192.0</v>
      </c>
      <c r="H746" s="38">
        <v>204.0</v>
      </c>
      <c r="I746" s="111">
        <f t="shared" si="2"/>
        <v>0.5363636364</v>
      </c>
      <c r="J746" s="112">
        <f t="shared" si="3"/>
        <v>0.7137546468</v>
      </c>
      <c r="K746" s="113">
        <f t="shared" si="4"/>
        <v>0.6036671368</v>
      </c>
      <c r="L746" s="114">
        <f t="shared" si="5"/>
        <v>0.6113636364</v>
      </c>
      <c r="M746" s="115">
        <f t="shared" si="6"/>
        <v>0.6205923836</v>
      </c>
      <c r="N746" s="116">
        <f t="shared" si="7"/>
        <v>0.6036671368</v>
      </c>
      <c r="O746" s="117">
        <f t="shared" si="8"/>
        <v>0.6036671368</v>
      </c>
      <c r="P746" s="118">
        <f t="shared" si="9"/>
        <v>0.9530368542</v>
      </c>
      <c r="Q746" s="118">
        <f t="shared" si="10"/>
        <v>-0.415337523</v>
      </c>
      <c r="R746" s="118">
        <f t="shared" si="11"/>
        <v>0.001519026359</v>
      </c>
      <c r="S746" s="119">
        <f t="shared" si="12"/>
        <v>0.5392183575</v>
      </c>
      <c r="T746" s="120">
        <f t="shared" si="13"/>
        <v>0.5363636364</v>
      </c>
      <c r="U746" s="121">
        <f t="shared" si="14"/>
        <v>0.002854721179</v>
      </c>
      <c r="V746" s="122">
        <f t="shared" si="15"/>
        <v>-0.5859047588</v>
      </c>
    </row>
    <row r="747">
      <c r="A747" s="31">
        <v>169.0</v>
      </c>
      <c r="B747" s="32" t="s">
        <v>311</v>
      </c>
      <c r="C747" s="33">
        <v>706.0</v>
      </c>
      <c r="D747" s="55">
        <f t="shared" si="1"/>
        <v>558</v>
      </c>
      <c r="E747" s="35">
        <v>181.0</v>
      </c>
      <c r="F747" s="36">
        <v>81.0</v>
      </c>
      <c r="G747" s="37">
        <v>113.0</v>
      </c>
      <c r="H747" s="38">
        <v>183.0</v>
      </c>
      <c r="I747" s="111">
        <f t="shared" si="2"/>
        <v>0.4972527473</v>
      </c>
      <c r="J747" s="112">
        <f t="shared" si="3"/>
        <v>0.5824742268</v>
      </c>
      <c r="K747" s="113">
        <f t="shared" si="4"/>
        <v>0.5268817204</v>
      </c>
      <c r="L747" s="114">
        <f t="shared" si="5"/>
        <v>0.532967033</v>
      </c>
      <c r="M747" s="115">
        <f t="shared" si="6"/>
        <v>0.6523297491</v>
      </c>
      <c r="N747" s="116">
        <f t="shared" si="7"/>
        <v>0.5268817204</v>
      </c>
      <c r="O747" s="117">
        <f t="shared" si="8"/>
        <v>0.5268817204</v>
      </c>
      <c r="P747" s="118">
        <f t="shared" si="9"/>
        <v>0.8318122137</v>
      </c>
      <c r="Q747" s="118">
        <f t="shared" si="10"/>
        <v>-0.3389447672</v>
      </c>
      <c r="R747" s="118">
        <f t="shared" si="11"/>
        <v>0.001519026359</v>
      </c>
      <c r="S747" s="119">
        <f t="shared" si="12"/>
        <v>0.4943864728</v>
      </c>
      <c r="T747" s="120">
        <f t="shared" si="13"/>
        <v>0.4972527473</v>
      </c>
      <c r="U747" s="121">
        <f t="shared" si="14"/>
        <v>-0.002866274411</v>
      </c>
      <c r="V747" s="122">
        <f t="shared" si="15"/>
        <v>-0.576984315</v>
      </c>
    </row>
    <row r="748">
      <c r="A748" s="31">
        <v>525.0</v>
      </c>
      <c r="B748" s="32">
        <v>4553.0</v>
      </c>
      <c r="C748" s="33">
        <v>2230.0</v>
      </c>
      <c r="D748" s="55">
        <f t="shared" si="1"/>
        <v>1016</v>
      </c>
      <c r="E748" s="35">
        <v>141.0</v>
      </c>
      <c r="F748" s="36">
        <v>283.0</v>
      </c>
      <c r="G748" s="37">
        <v>114.0</v>
      </c>
      <c r="H748" s="38">
        <v>478.0</v>
      </c>
      <c r="I748" s="111">
        <f t="shared" si="2"/>
        <v>0.2277867528</v>
      </c>
      <c r="J748" s="112">
        <f t="shared" si="3"/>
        <v>0.2871536524</v>
      </c>
      <c r="K748" s="113">
        <f t="shared" si="4"/>
        <v>0.250984252</v>
      </c>
      <c r="L748" s="114">
        <f t="shared" si="5"/>
        <v>0.6413570275</v>
      </c>
      <c r="M748" s="115">
        <f t="shared" si="6"/>
        <v>0.6092519685</v>
      </c>
      <c r="N748" s="116">
        <f t="shared" si="7"/>
        <v>0.250984252</v>
      </c>
      <c r="O748" s="117">
        <f t="shared" si="8"/>
        <v>0.250984252</v>
      </c>
      <c r="P748" s="118">
        <f t="shared" si="9"/>
        <v>0.396240291</v>
      </c>
      <c r="Q748" s="118">
        <f t="shared" si="10"/>
        <v>-0.1670961965</v>
      </c>
      <c r="R748" s="118">
        <f t="shared" si="11"/>
        <v>0.001519026359</v>
      </c>
      <c r="S748" s="119">
        <f t="shared" si="12"/>
        <v>0.2306631209</v>
      </c>
      <c r="T748" s="120">
        <f t="shared" si="13"/>
        <v>0.2277867528</v>
      </c>
      <c r="U748" s="121">
        <f t="shared" si="14"/>
        <v>0.002876368035</v>
      </c>
      <c r="V748" s="122">
        <f t="shared" si="15"/>
        <v>-0.591922001</v>
      </c>
    </row>
    <row r="749">
      <c r="A749" s="31">
        <v>656.0</v>
      </c>
      <c r="B749" s="32" t="s">
        <v>241</v>
      </c>
      <c r="C749" s="33">
        <v>1156.0</v>
      </c>
      <c r="D749" s="55">
        <f t="shared" si="1"/>
        <v>522</v>
      </c>
      <c r="E749" s="35">
        <v>82.0</v>
      </c>
      <c r="F749" s="36">
        <v>113.0</v>
      </c>
      <c r="G749" s="37">
        <v>71.0</v>
      </c>
      <c r="H749" s="38">
        <v>256.0</v>
      </c>
      <c r="I749" s="111">
        <f t="shared" si="2"/>
        <v>0.2426035503</v>
      </c>
      <c r="J749" s="112">
        <f t="shared" si="3"/>
        <v>0.3858695652</v>
      </c>
      <c r="K749" s="113">
        <f t="shared" si="4"/>
        <v>0.2931034483</v>
      </c>
      <c r="L749" s="114">
        <f t="shared" si="5"/>
        <v>0.5443786982</v>
      </c>
      <c r="M749" s="115">
        <f t="shared" si="6"/>
        <v>0.6475095785</v>
      </c>
      <c r="N749" s="116">
        <f t="shared" si="7"/>
        <v>0.2931034483</v>
      </c>
      <c r="O749" s="117">
        <f t="shared" si="8"/>
        <v>0.2931034483</v>
      </c>
      <c r="P749" s="118">
        <f t="shared" si="9"/>
        <v>0.4627357881</v>
      </c>
      <c r="Q749" s="118">
        <f t="shared" si="10"/>
        <v>-0.2245394971</v>
      </c>
      <c r="R749" s="118">
        <f t="shared" si="11"/>
        <v>0.001519026359</v>
      </c>
      <c r="S749" s="119">
        <f t="shared" si="12"/>
        <v>0.2397153174</v>
      </c>
      <c r="T749" s="120">
        <f t="shared" si="13"/>
        <v>0.2426035503</v>
      </c>
      <c r="U749" s="121">
        <f t="shared" si="14"/>
        <v>-0.002888232901</v>
      </c>
      <c r="V749" s="122">
        <f t="shared" si="15"/>
        <v>-0.5744201776</v>
      </c>
    </row>
    <row r="750">
      <c r="A750" s="31">
        <v>316.0</v>
      </c>
      <c r="B750" s="32">
        <v>1608.0</v>
      </c>
      <c r="C750" s="33">
        <v>1847.0</v>
      </c>
      <c r="D750" s="55">
        <f t="shared" si="1"/>
        <v>1461</v>
      </c>
      <c r="E750" s="35">
        <v>483.0</v>
      </c>
      <c r="F750" s="36">
        <v>214.0</v>
      </c>
      <c r="G750" s="37">
        <v>287.0</v>
      </c>
      <c r="H750" s="38">
        <v>477.0</v>
      </c>
      <c r="I750" s="111">
        <f t="shared" si="2"/>
        <v>0.503125</v>
      </c>
      <c r="J750" s="112">
        <f t="shared" si="3"/>
        <v>0.5728542914</v>
      </c>
      <c r="K750" s="113">
        <f t="shared" si="4"/>
        <v>0.5270362765</v>
      </c>
      <c r="L750" s="114">
        <f t="shared" si="5"/>
        <v>0.521875</v>
      </c>
      <c r="M750" s="115">
        <f t="shared" si="6"/>
        <v>0.6570841889</v>
      </c>
      <c r="N750" s="116">
        <f t="shared" si="7"/>
        <v>0.5270362765</v>
      </c>
      <c r="O750" s="117">
        <f t="shared" si="8"/>
        <v>0.5270362765</v>
      </c>
      <c r="P750" s="118">
        <f t="shared" si="9"/>
        <v>0.8320562184</v>
      </c>
      <c r="Q750" s="118">
        <f t="shared" si="10"/>
        <v>-0.333346877</v>
      </c>
      <c r="R750" s="118">
        <f t="shared" si="11"/>
        <v>0.001519026359</v>
      </c>
      <c r="S750" s="119">
        <f t="shared" si="12"/>
        <v>0.5002283678</v>
      </c>
      <c r="T750" s="120">
        <f t="shared" si="13"/>
        <v>0.503125</v>
      </c>
      <c r="U750" s="121">
        <f t="shared" si="14"/>
        <v>-0.002896632212</v>
      </c>
      <c r="V750" s="122">
        <f t="shared" si="15"/>
        <v>-0.5768486851</v>
      </c>
    </row>
    <row r="751">
      <c r="A751" s="31">
        <v>761.0</v>
      </c>
      <c r="B751" s="32" t="s">
        <v>374</v>
      </c>
      <c r="C751" s="33">
        <v>830.0</v>
      </c>
      <c r="D751" s="55">
        <f t="shared" si="1"/>
        <v>662</v>
      </c>
      <c r="E751" s="35">
        <v>253.0</v>
      </c>
      <c r="F751" s="36">
        <v>84.0</v>
      </c>
      <c r="G751" s="37">
        <v>136.0</v>
      </c>
      <c r="H751" s="38">
        <v>189.0</v>
      </c>
      <c r="I751" s="111">
        <f t="shared" si="2"/>
        <v>0.57239819</v>
      </c>
      <c r="J751" s="112">
        <f t="shared" si="3"/>
        <v>0.6181818182</v>
      </c>
      <c r="K751" s="113">
        <f t="shared" si="4"/>
        <v>0.5876132931</v>
      </c>
      <c r="L751" s="114">
        <f t="shared" si="5"/>
        <v>0.4977375566</v>
      </c>
      <c r="M751" s="115">
        <f t="shared" si="6"/>
        <v>0.667673716</v>
      </c>
      <c r="N751" s="116">
        <f t="shared" si="7"/>
        <v>0.5876132931</v>
      </c>
      <c r="O751" s="117">
        <f t="shared" si="8"/>
        <v>0.5876132931</v>
      </c>
      <c r="P751" s="118">
        <f t="shared" si="9"/>
        <v>0.9276919185</v>
      </c>
      <c r="Q751" s="118">
        <f t="shared" si="10"/>
        <v>-0.3597231994</v>
      </c>
      <c r="R751" s="118">
        <f t="shared" si="11"/>
        <v>0.001519026359</v>
      </c>
      <c r="S751" s="119">
        <f t="shared" si="12"/>
        <v>0.5694877455</v>
      </c>
      <c r="T751" s="120">
        <f t="shared" si="13"/>
        <v>0.57239819</v>
      </c>
      <c r="U751" s="121">
        <f t="shared" si="14"/>
        <v>-0.002910444552</v>
      </c>
      <c r="V751" s="122">
        <f t="shared" si="15"/>
        <v>-0.5771971034</v>
      </c>
    </row>
    <row r="752">
      <c r="A752" s="31">
        <v>236.0</v>
      </c>
      <c r="B752" s="32">
        <v>6633.0</v>
      </c>
      <c r="C752" s="33">
        <v>1442.0</v>
      </c>
      <c r="D752" s="55">
        <f t="shared" si="1"/>
        <v>903</v>
      </c>
      <c r="E752" s="35">
        <v>292.0</v>
      </c>
      <c r="F752" s="36">
        <v>156.0</v>
      </c>
      <c r="G752" s="37">
        <v>121.0</v>
      </c>
      <c r="H752" s="38">
        <v>334.0</v>
      </c>
      <c r="I752" s="111">
        <f t="shared" si="2"/>
        <v>0.4664536741</v>
      </c>
      <c r="J752" s="112">
        <f t="shared" si="3"/>
        <v>0.4368231047</v>
      </c>
      <c r="K752" s="113">
        <f t="shared" si="4"/>
        <v>0.4573643411</v>
      </c>
      <c r="L752" s="114">
        <f t="shared" si="5"/>
        <v>0.4424920128</v>
      </c>
      <c r="M752" s="115">
        <f t="shared" si="6"/>
        <v>0.6932447398</v>
      </c>
      <c r="N752" s="116">
        <f t="shared" si="7"/>
        <v>0.4573643411</v>
      </c>
      <c r="O752" s="117">
        <f t="shared" si="8"/>
        <v>0.4573643411</v>
      </c>
      <c r="P752" s="118">
        <f t="shared" si="9"/>
        <v>0.7220619548</v>
      </c>
      <c r="Q752" s="118">
        <f t="shared" si="10"/>
        <v>-0.2541896254</v>
      </c>
      <c r="R752" s="118">
        <f t="shared" si="11"/>
        <v>0.001519026359</v>
      </c>
      <c r="S752" s="119">
        <f t="shared" si="12"/>
        <v>0.4693913558</v>
      </c>
      <c r="T752" s="120">
        <f t="shared" si="13"/>
        <v>0.4664536741</v>
      </c>
      <c r="U752" s="121">
        <f t="shared" si="14"/>
        <v>0.002937681645</v>
      </c>
      <c r="V752" s="122">
        <f t="shared" si="15"/>
        <v>-0.5886302814</v>
      </c>
    </row>
    <row r="753">
      <c r="A753" s="31">
        <v>795.0</v>
      </c>
      <c r="B753" s="32" t="s">
        <v>184</v>
      </c>
      <c r="C753" s="33">
        <v>2183.0</v>
      </c>
      <c r="D753" s="55">
        <f t="shared" si="1"/>
        <v>1483</v>
      </c>
      <c r="E753" s="35">
        <v>369.0</v>
      </c>
      <c r="F753" s="36">
        <v>260.0</v>
      </c>
      <c r="G753" s="37">
        <v>305.0</v>
      </c>
      <c r="H753" s="38">
        <v>549.0</v>
      </c>
      <c r="I753" s="111">
        <f t="shared" si="2"/>
        <v>0.4019607843</v>
      </c>
      <c r="J753" s="112">
        <f t="shared" si="3"/>
        <v>0.5398230088</v>
      </c>
      <c r="K753" s="113">
        <f t="shared" si="4"/>
        <v>0.4544841537</v>
      </c>
      <c r="L753" s="114">
        <f t="shared" si="5"/>
        <v>0.6154684096</v>
      </c>
      <c r="M753" s="115">
        <f t="shared" si="6"/>
        <v>0.6190155091</v>
      </c>
      <c r="N753" s="116">
        <f t="shared" si="7"/>
        <v>0.4544841537</v>
      </c>
      <c r="O753" s="117">
        <f t="shared" si="8"/>
        <v>0.4544841537</v>
      </c>
      <c r="P753" s="118">
        <f t="shared" si="9"/>
        <v>0.7175148716</v>
      </c>
      <c r="Q753" s="118">
        <f t="shared" si="10"/>
        <v>-0.3141258027</v>
      </c>
      <c r="R753" s="118">
        <f t="shared" si="11"/>
        <v>0.001519026359</v>
      </c>
      <c r="S753" s="119">
        <f t="shared" si="12"/>
        <v>0.4049080953</v>
      </c>
      <c r="T753" s="120">
        <f t="shared" si="13"/>
        <v>0.4019607843</v>
      </c>
      <c r="U753" s="121">
        <f t="shared" si="14"/>
        <v>0.002947310967</v>
      </c>
      <c r="V753" s="122">
        <f t="shared" si="15"/>
        <v>-0.5873649483</v>
      </c>
    </row>
    <row r="754">
      <c r="A754" s="31">
        <v>820.0</v>
      </c>
      <c r="B754" s="32">
        <v>2449.0</v>
      </c>
      <c r="C754" s="33">
        <v>2084.0</v>
      </c>
      <c r="D754" s="55">
        <f t="shared" si="1"/>
        <v>1433</v>
      </c>
      <c r="E754" s="35">
        <v>379.0</v>
      </c>
      <c r="F754" s="36">
        <v>369.0</v>
      </c>
      <c r="G754" s="37">
        <v>189.0</v>
      </c>
      <c r="H754" s="38">
        <v>496.0</v>
      </c>
      <c r="I754" s="111">
        <f t="shared" si="2"/>
        <v>0.4331428571</v>
      </c>
      <c r="J754" s="112">
        <f t="shared" si="3"/>
        <v>0.3387096774</v>
      </c>
      <c r="K754" s="113">
        <f t="shared" si="4"/>
        <v>0.3963712491</v>
      </c>
      <c r="L754" s="114">
        <f t="shared" si="5"/>
        <v>0.6377142857</v>
      </c>
      <c r="M754" s="115">
        <f t="shared" si="6"/>
        <v>0.6106071179</v>
      </c>
      <c r="N754" s="116">
        <f t="shared" si="7"/>
        <v>0.3963712491</v>
      </c>
      <c r="O754" s="117">
        <f t="shared" si="8"/>
        <v>0.3963712491</v>
      </c>
      <c r="P754" s="118">
        <f t="shared" si="9"/>
        <v>0.6257693774</v>
      </c>
      <c r="Q754" s="118">
        <f t="shared" si="10"/>
        <v>-0.1970969143</v>
      </c>
      <c r="R754" s="118">
        <f t="shared" si="11"/>
        <v>0.001519026359</v>
      </c>
      <c r="S754" s="119">
        <f t="shared" si="12"/>
        <v>0.4301914895</v>
      </c>
      <c r="T754" s="120">
        <f t="shared" si="13"/>
        <v>0.4331428571</v>
      </c>
      <c r="U754" s="121">
        <f t="shared" si="14"/>
        <v>-0.002951367648</v>
      </c>
      <c r="V754" s="122">
        <f t="shared" si="15"/>
        <v>-0.5731916139</v>
      </c>
    </row>
    <row r="755">
      <c r="A755" s="31">
        <v>852.0</v>
      </c>
      <c r="B755" s="32">
        <v>4306.0</v>
      </c>
      <c r="C755" s="33">
        <v>1898.0</v>
      </c>
      <c r="D755" s="55">
        <f t="shared" si="1"/>
        <v>1130</v>
      </c>
      <c r="E755" s="35">
        <v>133.0</v>
      </c>
      <c r="F755" s="36">
        <v>326.0</v>
      </c>
      <c r="G755" s="37">
        <v>113.0</v>
      </c>
      <c r="H755" s="38">
        <v>558.0</v>
      </c>
      <c r="I755" s="111">
        <f t="shared" si="2"/>
        <v>0.1924746744</v>
      </c>
      <c r="J755" s="112">
        <f t="shared" si="3"/>
        <v>0.2574031891</v>
      </c>
      <c r="K755" s="113">
        <f t="shared" si="4"/>
        <v>0.217699115</v>
      </c>
      <c r="L755" s="114">
        <f t="shared" si="5"/>
        <v>0.6353111433</v>
      </c>
      <c r="M755" s="115">
        <f t="shared" si="6"/>
        <v>0.6115044248</v>
      </c>
      <c r="N755" s="116">
        <f t="shared" si="7"/>
        <v>0.217699115</v>
      </c>
      <c r="O755" s="117">
        <f t="shared" si="8"/>
        <v>0.217699115</v>
      </c>
      <c r="P755" s="118">
        <f t="shared" si="9"/>
        <v>0.3436915265</v>
      </c>
      <c r="Q755" s="118">
        <f t="shared" si="10"/>
        <v>-0.1497842479</v>
      </c>
      <c r="R755" s="118">
        <f t="shared" si="11"/>
        <v>0.001519026359</v>
      </c>
      <c r="S755" s="119">
        <f t="shared" si="12"/>
        <v>0.195426305</v>
      </c>
      <c r="T755" s="120">
        <f t="shared" si="13"/>
        <v>0.1924746744</v>
      </c>
      <c r="U755" s="121">
        <f t="shared" si="14"/>
        <v>0.002951630597</v>
      </c>
      <c r="V755" s="122">
        <f t="shared" si="15"/>
        <v>-0.5933721298</v>
      </c>
    </row>
    <row r="756">
      <c r="A756" s="31">
        <v>227.0</v>
      </c>
      <c r="B756" s="32">
        <v>3587.0</v>
      </c>
      <c r="C756" s="33">
        <v>1199.0</v>
      </c>
      <c r="D756" s="55">
        <f t="shared" si="1"/>
        <v>921</v>
      </c>
      <c r="E756" s="35">
        <v>306.0</v>
      </c>
      <c r="F756" s="36">
        <v>135.0</v>
      </c>
      <c r="G756" s="37">
        <v>179.0</v>
      </c>
      <c r="H756" s="38">
        <v>301.0</v>
      </c>
      <c r="I756" s="111">
        <f t="shared" si="2"/>
        <v>0.5041186161</v>
      </c>
      <c r="J756" s="112">
        <f t="shared" si="3"/>
        <v>0.5700636943</v>
      </c>
      <c r="K756" s="113">
        <f t="shared" si="4"/>
        <v>0.5266015201</v>
      </c>
      <c r="L756" s="114">
        <f t="shared" si="5"/>
        <v>0.5172981878</v>
      </c>
      <c r="M756" s="115">
        <f t="shared" si="6"/>
        <v>0.6590662324</v>
      </c>
      <c r="N756" s="116">
        <f t="shared" si="7"/>
        <v>0.5266015201</v>
      </c>
      <c r="O756" s="117">
        <f t="shared" si="8"/>
        <v>0.5266015201</v>
      </c>
      <c r="P756" s="118">
        <f t="shared" si="9"/>
        <v>0.8313698486</v>
      </c>
      <c r="Q756" s="118">
        <f t="shared" si="10"/>
        <v>-0.3317230141</v>
      </c>
      <c r="R756" s="118">
        <f t="shared" si="11"/>
        <v>0.001519026359</v>
      </c>
      <c r="S756" s="119">
        <f t="shared" si="12"/>
        <v>0.5011658609</v>
      </c>
      <c r="T756" s="120">
        <f t="shared" si="13"/>
        <v>0.5041186161</v>
      </c>
      <c r="U756" s="121">
        <f t="shared" si="14"/>
        <v>-0.002952755256</v>
      </c>
      <c r="V756" s="122">
        <f t="shared" si="15"/>
        <v>-0.5767254819</v>
      </c>
    </row>
    <row r="757">
      <c r="A757" s="31">
        <v>919.0</v>
      </c>
      <c r="B757" s="32" t="s">
        <v>140</v>
      </c>
      <c r="C757" s="33">
        <v>1018.0</v>
      </c>
      <c r="D757" s="55">
        <f t="shared" si="1"/>
        <v>594</v>
      </c>
      <c r="E757" s="35">
        <v>115.0</v>
      </c>
      <c r="F757" s="36">
        <v>114.0</v>
      </c>
      <c r="G757" s="37">
        <v>110.0</v>
      </c>
      <c r="H757" s="38">
        <v>255.0</v>
      </c>
      <c r="I757" s="111">
        <f t="shared" si="2"/>
        <v>0.3108108108</v>
      </c>
      <c r="J757" s="112">
        <f t="shared" si="3"/>
        <v>0.4910714286</v>
      </c>
      <c r="K757" s="113">
        <f t="shared" si="4"/>
        <v>0.3787878788</v>
      </c>
      <c r="L757" s="114">
        <f t="shared" si="5"/>
        <v>0.6054054054</v>
      </c>
      <c r="M757" s="115">
        <f t="shared" si="6"/>
        <v>0.6228956229</v>
      </c>
      <c r="N757" s="116">
        <f t="shared" si="7"/>
        <v>0.3787878788</v>
      </c>
      <c r="O757" s="117">
        <f t="shared" si="8"/>
        <v>0.3787878788</v>
      </c>
      <c r="P757" s="118">
        <f t="shared" si="9"/>
        <v>0.5980097083</v>
      </c>
      <c r="Q757" s="118">
        <f t="shared" si="10"/>
        <v>-0.2857570058</v>
      </c>
      <c r="R757" s="118">
        <f t="shared" si="11"/>
        <v>0.001519026359</v>
      </c>
      <c r="S757" s="119">
        <f t="shared" si="12"/>
        <v>0.3137717289</v>
      </c>
      <c r="T757" s="120">
        <f t="shared" si="13"/>
        <v>0.3108108108</v>
      </c>
      <c r="U757" s="121">
        <f t="shared" si="14"/>
        <v>0.002960918056</v>
      </c>
      <c r="V757" s="122">
        <f t="shared" si="15"/>
        <v>-0.5879346814</v>
      </c>
    </row>
    <row r="758">
      <c r="A758" s="31">
        <v>216.0</v>
      </c>
      <c r="B758" s="32">
        <v>6643.0</v>
      </c>
      <c r="C758" s="33">
        <v>1340.0</v>
      </c>
      <c r="D758" s="55">
        <f t="shared" si="1"/>
        <v>909</v>
      </c>
      <c r="E758" s="35">
        <v>257.0</v>
      </c>
      <c r="F758" s="36">
        <v>157.0</v>
      </c>
      <c r="G758" s="37">
        <v>147.0</v>
      </c>
      <c r="H758" s="38">
        <v>348.0</v>
      </c>
      <c r="I758" s="111">
        <f t="shared" si="2"/>
        <v>0.4247933884</v>
      </c>
      <c r="J758" s="112">
        <f t="shared" si="3"/>
        <v>0.4835526316</v>
      </c>
      <c r="K758" s="113">
        <f t="shared" si="4"/>
        <v>0.4444444444</v>
      </c>
      <c r="L758" s="114">
        <f t="shared" si="5"/>
        <v>0.5024793388</v>
      </c>
      <c r="M758" s="115">
        <f t="shared" si="6"/>
        <v>0.6655665567</v>
      </c>
      <c r="N758" s="116">
        <f t="shared" si="7"/>
        <v>0.4444444444</v>
      </c>
      <c r="O758" s="117">
        <f t="shared" si="8"/>
        <v>0.4444444444</v>
      </c>
      <c r="P758" s="118">
        <f t="shared" si="9"/>
        <v>0.7016647244</v>
      </c>
      <c r="Q758" s="118">
        <f t="shared" si="10"/>
        <v>-0.2813817789</v>
      </c>
      <c r="R758" s="118">
        <f t="shared" si="11"/>
        <v>0.001519026359</v>
      </c>
      <c r="S758" s="119">
        <f t="shared" si="12"/>
        <v>0.4218019719</v>
      </c>
      <c r="T758" s="120">
        <f t="shared" si="13"/>
        <v>0.4247933884</v>
      </c>
      <c r="U758" s="121">
        <f t="shared" si="14"/>
        <v>-0.002991416569</v>
      </c>
      <c r="V758" s="122">
        <f t="shared" si="15"/>
        <v>-0.5757188446</v>
      </c>
    </row>
    <row r="759">
      <c r="A759" s="31">
        <v>894.0</v>
      </c>
      <c r="B759" s="32">
        <v>5397.0</v>
      </c>
      <c r="C759" s="33">
        <v>1629.0</v>
      </c>
      <c r="D759" s="55">
        <f t="shared" si="1"/>
        <v>1288</v>
      </c>
      <c r="E759" s="35">
        <v>311.0</v>
      </c>
      <c r="F759" s="36">
        <v>217.0</v>
      </c>
      <c r="G759" s="37">
        <v>271.0</v>
      </c>
      <c r="H759" s="38">
        <v>489.0</v>
      </c>
      <c r="I759" s="111">
        <f t="shared" si="2"/>
        <v>0.38875</v>
      </c>
      <c r="J759" s="112">
        <f t="shared" si="3"/>
        <v>0.5553278689</v>
      </c>
      <c r="K759" s="113">
        <f t="shared" si="4"/>
        <v>0.451863354</v>
      </c>
      <c r="L759" s="114">
        <f t="shared" si="5"/>
        <v>0.61</v>
      </c>
      <c r="M759" s="115">
        <f t="shared" si="6"/>
        <v>0.6211180124</v>
      </c>
      <c r="N759" s="116">
        <f t="shared" si="7"/>
        <v>0.451863354</v>
      </c>
      <c r="O759" s="117">
        <f t="shared" si="8"/>
        <v>0.451863354</v>
      </c>
      <c r="P759" s="118">
        <f t="shared" si="9"/>
        <v>0.7133772955</v>
      </c>
      <c r="Q759" s="118">
        <f t="shared" si="10"/>
        <v>-0.323148161</v>
      </c>
      <c r="R759" s="118">
        <f t="shared" si="11"/>
        <v>0.001519026359</v>
      </c>
      <c r="S759" s="119">
        <f t="shared" si="12"/>
        <v>0.3917481609</v>
      </c>
      <c r="T759" s="120">
        <f t="shared" si="13"/>
        <v>0.38875</v>
      </c>
      <c r="U759" s="121">
        <f t="shared" si="14"/>
        <v>0.002998160918</v>
      </c>
      <c r="V759" s="122">
        <f t="shared" si="15"/>
        <v>-0.5873040778</v>
      </c>
    </row>
    <row r="760">
      <c r="A760" s="31">
        <v>1196.0</v>
      </c>
      <c r="B760" s="32">
        <v>3757.0</v>
      </c>
      <c r="C760" s="33">
        <v>1078.0</v>
      </c>
      <c r="D760" s="55">
        <f t="shared" si="1"/>
        <v>858</v>
      </c>
      <c r="E760" s="35">
        <v>378.0</v>
      </c>
      <c r="F760" s="36">
        <v>131.0</v>
      </c>
      <c r="G760" s="37">
        <v>168.0</v>
      </c>
      <c r="H760" s="38">
        <v>181.0</v>
      </c>
      <c r="I760" s="111">
        <f t="shared" si="2"/>
        <v>0.6762075134</v>
      </c>
      <c r="J760" s="112">
        <f t="shared" si="3"/>
        <v>0.5618729097</v>
      </c>
      <c r="K760" s="113">
        <f t="shared" si="4"/>
        <v>0.6363636364</v>
      </c>
      <c r="L760" s="114">
        <f t="shared" si="5"/>
        <v>0.5348837209</v>
      </c>
      <c r="M760" s="115">
        <f t="shared" si="6"/>
        <v>0.6515151515</v>
      </c>
      <c r="N760" s="116">
        <f t="shared" si="7"/>
        <v>0.6363636364</v>
      </c>
      <c r="O760" s="117">
        <f t="shared" si="8"/>
        <v>0.6363636364</v>
      </c>
      <c r="P760" s="118">
        <f t="shared" si="9"/>
        <v>1.00465631</v>
      </c>
      <c r="Q760" s="118">
        <f t="shared" si="10"/>
        <v>-0.3269567541</v>
      </c>
      <c r="R760" s="118">
        <f t="shared" si="11"/>
        <v>0.001519026359</v>
      </c>
      <c r="S760" s="119">
        <f t="shared" si="12"/>
        <v>0.6792185822</v>
      </c>
      <c r="T760" s="120">
        <f t="shared" si="13"/>
        <v>0.6762075134</v>
      </c>
      <c r="U760" s="121">
        <f t="shared" si="14"/>
        <v>0.003011068815</v>
      </c>
      <c r="V760" s="122">
        <f t="shared" si="15"/>
        <v>-0.5872641611</v>
      </c>
    </row>
    <row r="761">
      <c r="A761" s="31">
        <v>256.0</v>
      </c>
      <c r="B761" s="32">
        <v>1552.0</v>
      </c>
      <c r="C761" s="33">
        <v>999.0</v>
      </c>
      <c r="D761" s="55">
        <f t="shared" si="1"/>
        <v>751</v>
      </c>
      <c r="E761" s="35">
        <v>244.0</v>
      </c>
      <c r="F761" s="36">
        <v>110.0</v>
      </c>
      <c r="G761" s="37">
        <v>149.0</v>
      </c>
      <c r="H761" s="38">
        <v>248.0</v>
      </c>
      <c r="I761" s="111">
        <f t="shared" si="2"/>
        <v>0.4959349593</v>
      </c>
      <c r="J761" s="112">
        <f t="shared" si="3"/>
        <v>0.5752895753</v>
      </c>
      <c r="K761" s="113">
        <f t="shared" si="4"/>
        <v>0.5233022636</v>
      </c>
      <c r="L761" s="114">
        <f t="shared" si="5"/>
        <v>0.5264227642</v>
      </c>
      <c r="M761" s="115">
        <f t="shared" si="6"/>
        <v>0.655126498</v>
      </c>
      <c r="N761" s="116">
        <f t="shared" si="7"/>
        <v>0.5233022636</v>
      </c>
      <c r="O761" s="117">
        <f t="shared" si="8"/>
        <v>0.5233022636</v>
      </c>
      <c r="P761" s="118">
        <f t="shared" si="9"/>
        <v>0.8261611619</v>
      </c>
      <c r="Q761" s="118">
        <f t="shared" si="10"/>
        <v>-0.3347639813</v>
      </c>
      <c r="R761" s="118">
        <f t="shared" si="11"/>
        <v>0.001519026359</v>
      </c>
      <c r="S761" s="119">
        <f t="shared" si="12"/>
        <v>0.492916207</v>
      </c>
      <c r="T761" s="120">
        <f t="shared" si="13"/>
        <v>0.4959349593</v>
      </c>
      <c r="U761" s="121">
        <f t="shared" si="14"/>
        <v>-0.003018752359</v>
      </c>
      <c r="V761" s="122">
        <f t="shared" si="15"/>
        <v>-0.576657814</v>
      </c>
    </row>
    <row r="762">
      <c r="A762" s="31">
        <v>361.0</v>
      </c>
      <c r="B762" s="32">
        <v>6675.0</v>
      </c>
      <c r="C762" s="33">
        <v>1253.0</v>
      </c>
      <c r="D762" s="55">
        <f t="shared" si="1"/>
        <v>896</v>
      </c>
      <c r="E762" s="35">
        <v>286.0</v>
      </c>
      <c r="F762" s="36">
        <v>139.0</v>
      </c>
      <c r="G762" s="37">
        <v>161.0</v>
      </c>
      <c r="H762" s="38">
        <v>310.0</v>
      </c>
      <c r="I762" s="111">
        <f t="shared" si="2"/>
        <v>0.4798657718</v>
      </c>
      <c r="J762" s="112">
        <f t="shared" si="3"/>
        <v>0.5366666667</v>
      </c>
      <c r="K762" s="113">
        <f t="shared" si="4"/>
        <v>0.4988839286</v>
      </c>
      <c r="L762" s="114">
        <f t="shared" si="5"/>
        <v>0.5033557047</v>
      </c>
      <c r="M762" s="115">
        <f t="shared" si="6"/>
        <v>0.6651785714</v>
      </c>
      <c r="N762" s="116">
        <f t="shared" si="7"/>
        <v>0.4988839286</v>
      </c>
      <c r="O762" s="117">
        <f t="shared" si="8"/>
        <v>0.4988839286</v>
      </c>
      <c r="P762" s="118">
        <f t="shared" si="9"/>
        <v>0.7876108221</v>
      </c>
      <c r="Q762" s="118">
        <f t="shared" si="10"/>
        <v>-0.3122891109</v>
      </c>
      <c r="R762" s="118">
        <f t="shared" si="11"/>
        <v>0.001519026359</v>
      </c>
      <c r="S762" s="119">
        <f t="shared" si="12"/>
        <v>0.4768407376</v>
      </c>
      <c r="T762" s="120">
        <f t="shared" si="13"/>
        <v>0.4798657718</v>
      </c>
      <c r="U762" s="121">
        <f t="shared" si="14"/>
        <v>-0.003025034195</v>
      </c>
      <c r="V762" s="122">
        <f t="shared" si="15"/>
        <v>-0.5762684658</v>
      </c>
    </row>
    <row r="763">
      <c r="A763" s="31">
        <v>572.0</v>
      </c>
      <c r="B763" s="32" t="s">
        <v>243</v>
      </c>
      <c r="C763" s="33">
        <v>719.0</v>
      </c>
      <c r="D763" s="55">
        <f t="shared" si="1"/>
        <v>555</v>
      </c>
      <c r="E763" s="35">
        <v>137.0</v>
      </c>
      <c r="F763" s="36">
        <v>108.0</v>
      </c>
      <c r="G763" s="37">
        <v>107.0</v>
      </c>
      <c r="H763" s="38">
        <v>203.0</v>
      </c>
      <c r="I763" s="111">
        <f t="shared" si="2"/>
        <v>0.4029411765</v>
      </c>
      <c r="J763" s="112">
        <f t="shared" si="3"/>
        <v>0.4976744186</v>
      </c>
      <c r="K763" s="113">
        <f t="shared" si="4"/>
        <v>0.4396396396</v>
      </c>
      <c r="L763" s="114">
        <f t="shared" si="5"/>
        <v>0.6323529412</v>
      </c>
      <c r="M763" s="115">
        <f t="shared" si="6"/>
        <v>0.6126126126</v>
      </c>
      <c r="N763" s="116">
        <f t="shared" si="7"/>
        <v>0.4396396396</v>
      </c>
      <c r="O763" s="117">
        <f t="shared" si="8"/>
        <v>0.4396396396</v>
      </c>
      <c r="P763" s="118">
        <f t="shared" si="9"/>
        <v>0.6940791599</v>
      </c>
      <c r="Q763" s="118">
        <f t="shared" si="10"/>
        <v>-0.2895993199</v>
      </c>
      <c r="R763" s="118">
        <f t="shared" si="11"/>
        <v>0.001519026359</v>
      </c>
      <c r="S763" s="119">
        <f t="shared" si="12"/>
        <v>0.4059988663</v>
      </c>
      <c r="T763" s="120">
        <f t="shared" si="13"/>
        <v>0.4029411765</v>
      </c>
      <c r="U763" s="121">
        <f t="shared" si="14"/>
        <v>0.003057689844</v>
      </c>
      <c r="V763" s="122">
        <f t="shared" si="15"/>
        <v>-0.5880491317</v>
      </c>
    </row>
    <row r="764">
      <c r="A764" s="31">
        <v>714.0</v>
      </c>
      <c r="B764" s="32" t="s">
        <v>174</v>
      </c>
      <c r="C764" s="33">
        <v>1687.0</v>
      </c>
      <c r="D764" s="55">
        <f t="shared" si="1"/>
        <v>1120</v>
      </c>
      <c r="E764" s="35">
        <v>241.0</v>
      </c>
      <c r="F764" s="36">
        <v>252.0</v>
      </c>
      <c r="G764" s="37">
        <v>187.0</v>
      </c>
      <c r="H764" s="38">
        <v>440.0</v>
      </c>
      <c r="I764" s="111">
        <f t="shared" si="2"/>
        <v>0.3538913363</v>
      </c>
      <c r="J764" s="112">
        <f t="shared" si="3"/>
        <v>0.4259681093</v>
      </c>
      <c r="K764" s="113">
        <f t="shared" si="4"/>
        <v>0.3821428571</v>
      </c>
      <c r="L764" s="114">
        <f t="shared" si="5"/>
        <v>0.6446402349</v>
      </c>
      <c r="M764" s="115">
        <f t="shared" si="6"/>
        <v>0.6080357143</v>
      </c>
      <c r="N764" s="116">
        <f t="shared" si="7"/>
        <v>0.3821428571</v>
      </c>
      <c r="O764" s="117">
        <f t="shared" si="8"/>
        <v>0.3821428571</v>
      </c>
      <c r="P764" s="118">
        <f t="shared" si="9"/>
        <v>0.6033063658</v>
      </c>
      <c r="Q764" s="118">
        <f t="shared" si="10"/>
        <v>-0.2478730474</v>
      </c>
      <c r="R764" s="118">
        <f t="shared" si="11"/>
        <v>0.001519026359</v>
      </c>
      <c r="S764" s="119">
        <f t="shared" si="12"/>
        <v>0.3569523447</v>
      </c>
      <c r="T764" s="120">
        <f t="shared" si="13"/>
        <v>0.3538913363</v>
      </c>
      <c r="U764" s="121">
        <f t="shared" si="14"/>
        <v>0.003061008416</v>
      </c>
      <c r="V764" s="122">
        <f t="shared" si="15"/>
        <v>-0.5890911792</v>
      </c>
    </row>
    <row r="765">
      <c r="A765" s="31">
        <v>319.0</v>
      </c>
      <c r="B765" s="32">
        <v>3540.0</v>
      </c>
      <c r="C765" s="33">
        <v>580.0</v>
      </c>
      <c r="D765" s="55">
        <f t="shared" si="1"/>
        <v>435</v>
      </c>
      <c r="E765" s="35">
        <v>159.0</v>
      </c>
      <c r="F765" s="36">
        <v>31.0</v>
      </c>
      <c r="G765" s="37">
        <v>126.0</v>
      </c>
      <c r="H765" s="38">
        <v>119.0</v>
      </c>
      <c r="I765" s="111">
        <f t="shared" si="2"/>
        <v>0.571942446</v>
      </c>
      <c r="J765" s="112">
        <f t="shared" si="3"/>
        <v>0.8025477707</v>
      </c>
      <c r="K765" s="113">
        <f t="shared" si="4"/>
        <v>0.6551724138</v>
      </c>
      <c r="L765" s="114">
        <f t="shared" si="5"/>
        <v>0.5647482014</v>
      </c>
      <c r="M765" s="115">
        <f t="shared" si="6"/>
        <v>0.6390804598</v>
      </c>
      <c r="N765" s="116">
        <f t="shared" si="7"/>
        <v>0.6551724138</v>
      </c>
      <c r="O765" s="117">
        <f t="shared" si="8"/>
        <v>0.6551724138</v>
      </c>
      <c r="P765" s="118">
        <f t="shared" si="9"/>
        <v>1.034350585</v>
      </c>
      <c r="Q765" s="118">
        <f t="shared" si="10"/>
        <v>-0.4670067014</v>
      </c>
      <c r="R765" s="118">
        <f t="shared" si="11"/>
        <v>0.001519026359</v>
      </c>
      <c r="S765" s="119">
        <f t="shared" si="12"/>
        <v>0.5688629102</v>
      </c>
      <c r="T765" s="120">
        <f t="shared" si="13"/>
        <v>0.571942446</v>
      </c>
      <c r="U765" s="121">
        <f t="shared" si="14"/>
        <v>-0.003079535868</v>
      </c>
      <c r="V765" s="122">
        <f t="shared" si="15"/>
        <v>-0.578067976</v>
      </c>
    </row>
    <row r="766">
      <c r="A766" s="31">
        <v>785.0</v>
      </c>
      <c r="B766" s="32">
        <v>6649.0</v>
      </c>
      <c r="C766" s="33">
        <v>1701.0</v>
      </c>
      <c r="D766" s="55">
        <f t="shared" si="1"/>
        <v>1096</v>
      </c>
      <c r="E766" s="35">
        <v>308.0</v>
      </c>
      <c r="F766" s="36">
        <v>257.0</v>
      </c>
      <c r="G766" s="37">
        <v>127.0</v>
      </c>
      <c r="H766" s="38">
        <v>404.0</v>
      </c>
      <c r="I766" s="111">
        <f t="shared" si="2"/>
        <v>0.4325842697</v>
      </c>
      <c r="J766" s="112">
        <f t="shared" si="3"/>
        <v>0.3307291667</v>
      </c>
      <c r="K766" s="113">
        <f t="shared" si="4"/>
        <v>0.3968978102</v>
      </c>
      <c r="L766" s="114">
        <f t="shared" si="5"/>
        <v>0.5393258427</v>
      </c>
      <c r="M766" s="115">
        <f t="shared" si="6"/>
        <v>0.6496350365</v>
      </c>
      <c r="N766" s="116">
        <f t="shared" si="7"/>
        <v>0.3968978102</v>
      </c>
      <c r="O766" s="117">
        <f t="shared" si="8"/>
        <v>0.3968978102</v>
      </c>
      <c r="P766" s="118">
        <f t="shared" si="9"/>
        <v>0.6266006834</v>
      </c>
      <c r="Q766" s="118">
        <f t="shared" si="10"/>
        <v>-0.1924530138</v>
      </c>
      <c r="R766" s="118">
        <f t="shared" si="11"/>
        <v>0.001519026359</v>
      </c>
      <c r="S766" s="119">
        <f t="shared" si="12"/>
        <v>0.435666696</v>
      </c>
      <c r="T766" s="120">
        <f t="shared" si="13"/>
        <v>0.4325842697</v>
      </c>
      <c r="U766" s="121">
        <f t="shared" si="14"/>
        <v>0.003082426364</v>
      </c>
      <c r="V766" s="122">
        <f t="shared" si="15"/>
        <v>-0.5912252678</v>
      </c>
    </row>
    <row r="767">
      <c r="A767" s="31">
        <v>409.0</v>
      </c>
      <c r="B767" s="32" t="s">
        <v>194</v>
      </c>
      <c r="C767" s="33">
        <v>1114.0</v>
      </c>
      <c r="D767" s="55">
        <f t="shared" si="1"/>
        <v>887</v>
      </c>
      <c r="E767" s="35">
        <v>267.0</v>
      </c>
      <c r="F767" s="36">
        <v>125.0</v>
      </c>
      <c r="G767" s="37">
        <v>189.0</v>
      </c>
      <c r="H767" s="38">
        <v>306.0</v>
      </c>
      <c r="I767" s="111">
        <f t="shared" si="2"/>
        <v>0.4659685864</v>
      </c>
      <c r="J767" s="112">
        <f t="shared" si="3"/>
        <v>0.601910828</v>
      </c>
      <c r="K767" s="113">
        <f t="shared" si="4"/>
        <v>0.5140924464</v>
      </c>
      <c r="L767" s="114">
        <f t="shared" si="5"/>
        <v>0.5479930192</v>
      </c>
      <c r="M767" s="115">
        <f t="shared" si="6"/>
        <v>0.6459977452</v>
      </c>
      <c r="N767" s="116">
        <f t="shared" si="7"/>
        <v>0.5140924464</v>
      </c>
      <c r="O767" s="117">
        <f t="shared" si="8"/>
        <v>0.5140924464</v>
      </c>
      <c r="P767" s="118">
        <f t="shared" si="9"/>
        <v>0.8116212032</v>
      </c>
      <c r="Q767" s="118">
        <f t="shared" si="10"/>
        <v>-0.350255026</v>
      </c>
      <c r="R767" s="118">
        <f t="shared" si="11"/>
        <v>0.001519026359</v>
      </c>
      <c r="S767" s="119">
        <f t="shared" si="12"/>
        <v>0.4628852036</v>
      </c>
      <c r="T767" s="120">
        <f t="shared" si="13"/>
        <v>0.4659685864</v>
      </c>
      <c r="U767" s="121">
        <f t="shared" si="14"/>
        <v>-0.003083382799</v>
      </c>
      <c r="V767" s="122">
        <f t="shared" si="15"/>
        <v>-0.5767825184</v>
      </c>
    </row>
    <row r="768">
      <c r="A768" s="31">
        <v>332.0</v>
      </c>
      <c r="B768" s="32" t="s">
        <v>147</v>
      </c>
      <c r="C768" s="33">
        <v>1560.0</v>
      </c>
      <c r="D768" s="55">
        <f t="shared" si="1"/>
        <v>1125</v>
      </c>
      <c r="E768" s="35">
        <v>405.0</v>
      </c>
      <c r="F768" s="36">
        <v>107.0</v>
      </c>
      <c r="G768" s="37">
        <v>296.0</v>
      </c>
      <c r="H768" s="38">
        <v>317.0</v>
      </c>
      <c r="I768" s="111">
        <f t="shared" si="2"/>
        <v>0.5609418283</v>
      </c>
      <c r="J768" s="112">
        <f t="shared" si="3"/>
        <v>0.7344913151</v>
      </c>
      <c r="K768" s="113">
        <f t="shared" si="4"/>
        <v>0.6231111111</v>
      </c>
      <c r="L768" s="114">
        <f t="shared" si="5"/>
        <v>0.5581717452</v>
      </c>
      <c r="M768" s="115">
        <f t="shared" si="6"/>
        <v>0.6417777778</v>
      </c>
      <c r="N768" s="116">
        <f t="shared" si="7"/>
        <v>0.6231111111</v>
      </c>
      <c r="O768" s="117">
        <f t="shared" si="8"/>
        <v>0.6231111111</v>
      </c>
      <c r="P768" s="118">
        <f t="shared" si="9"/>
        <v>0.9837339437</v>
      </c>
      <c r="Q768" s="118">
        <f t="shared" si="10"/>
        <v>-0.4274042976</v>
      </c>
      <c r="R768" s="118">
        <f t="shared" si="11"/>
        <v>0.001519026359</v>
      </c>
      <c r="S768" s="119">
        <f t="shared" si="12"/>
        <v>0.5578486724</v>
      </c>
      <c r="T768" s="120">
        <f t="shared" si="13"/>
        <v>0.5609418283</v>
      </c>
      <c r="U768" s="121">
        <f t="shared" si="14"/>
        <v>-0.003093155862</v>
      </c>
      <c r="V768" s="122">
        <f t="shared" si="15"/>
        <v>-0.5776938856</v>
      </c>
    </row>
    <row r="769">
      <c r="A769" s="31">
        <v>602.0</v>
      </c>
      <c r="B769" s="32">
        <v>2742.0</v>
      </c>
      <c r="C769" s="33">
        <v>1024.0</v>
      </c>
      <c r="D769" s="55">
        <f t="shared" si="1"/>
        <v>583</v>
      </c>
      <c r="E769" s="35">
        <v>133.0</v>
      </c>
      <c r="F769" s="36">
        <v>147.0</v>
      </c>
      <c r="G769" s="37">
        <v>55.0</v>
      </c>
      <c r="H769" s="38">
        <v>248.0</v>
      </c>
      <c r="I769" s="111">
        <f t="shared" si="2"/>
        <v>0.3490813648</v>
      </c>
      <c r="J769" s="112">
        <f t="shared" si="3"/>
        <v>0.2722772277</v>
      </c>
      <c r="K769" s="113">
        <f t="shared" si="4"/>
        <v>0.3224699828</v>
      </c>
      <c r="L769" s="114">
        <f t="shared" si="5"/>
        <v>0.530183727</v>
      </c>
      <c r="M769" s="115">
        <f t="shared" si="6"/>
        <v>0.653516295</v>
      </c>
      <c r="N769" s="116">
        <f t="shared" si="7"/>
        <v>0.3224699828</v>
      </c>
      <c r="O769" s="117">
        <f t="shared" si="8"/>
        <v>0.3224699828</v>
      </c>
      <c r="P769" s="118">
        <f t="shared" si="9"/>
        <v>0.5090980762</v>
      </c>
      <c r="Q769" s="118">
        <f t="shared" si="10"/>
        <v>-0.158439528</v>
      </c>
      <c r="R769" s="118">
        <f t="shared" si="11"/>
        <v>0.001519026359</v>
      </c>
      <c r="S769" s="119">
        <f t="shared" si="12"/>
        <v>0.3521775746</v>
      </c>
      <c r="T769" s="120">
        <f t="shared" si="13"/>
        <v>0.3490813648</v>
      </c>
      <c r="U769" s="121">
        <f t="shared" si="14"/>
        <v>0.003096209773</v>
      </c>
      <c r="V769" s="122">
        <f t="shared" si="15"/>
        <v>-0.5932767096</v>
      </c>
    </row>
    <row r="770">
      <c r="A770" s="31">
        <v>765.0</v>
      </c>
      <c r="B770" s="32">
        <v>6613.0</v>
      </c>
      <c r="C770" s="33">
        <v>987.0</v>
      </c>
      <c r="D770" s="55">
        <f t="shared" si="1"/>
        <v>660</v>
      </c>
      <c r="E770" s="35">
        <v>221.0</v>
      </c>
      <c r="F770" s="36">
        <v>135.0</v>
      </c>
      <c r="G770" s="37">
        <v>95.0</v>
      </c>
      <c r="H770" s="38">
        <v>209.0</v>
      </c>
      <c r="I770" s="111">
        <f t="shared" si="2"/>
        <v>0.5139534884</v>
      </c>
      <c r="J770" s="112">
        <f t="shared" si="3"/>
        <v>0.4130434783</v>
      </c>
      <c r="K770" s="113">
        <f t="shared" si="4"/>
        <v>0.4787878788</v>
      </c>
      <c r="L770" s="114">
        <f t="shared" si="5"/>
        <v>0.5348837209</v>
      </c>
      <c r="M770" s="115">
        <f t="shared" si="6"/>
        <v>0.6515151515</v>
      </c>
      <c r="N770" s="116">
        <f t="shared" si="7"/>
        <v>0.4787878788</v>
      </c>
      <c r="O770" s="117">
        <f t="shared" si="8"/>
        <v>0.4787878788</v>
      </c>
      <c r="P770" s="118">
        <f t="shared" si="9"/>
        <v>0.7558842713</v>
      </c>
      <c r="Q770" s="118">
        <f t="shared" si="10"/>
        <v>-0.2403521377</v>
      </c>
      <c r="R770" s="118">
        <f t="shared" si="11"/>
        <v>0.001519026359</v>
      </c>
      <c r="S770" s="119">
        <f t="shared" si="12"/>
        <v>0.51705116</v>
      </c>
      <c r="T770" s="120">
        <f t="shared" si="13"/>
        <v>0.5139534884</v>
      </c>
      <c r="U770" s="121">
        <f t="shared" si="14"/>
        <v>0.003097671614</v>
      </c>
      <c r="V770" s="122">
        <f t="shared" si="15"/>
        <v>-0.5894048015</v>
      </c>
    </row>
    <row r="771">
      <c r="A771" s="31">
        <v>281.0</v>
      </c>
      <c r="B771" s="32">
        <v>2352.0</v>
      </c>
      <c r="C771" s="33">
        <v>1132.0</v>
      </c>
      <c r="D771" s="55">
        <f t="shared" si="1"/>
        <v>848</v>
      </c>
      <c r="E771" s="35">
        <v>292.0</v>
      </c>
      <c r="F771" s="36">
        <v>119.0</v>
      </c>
      <c r="G771" s="37">
        <v>169.0</v>
      </c>
      <c r="H771" s="38">
        <v>268.0</v>
      </c>
      <c r="I771" s="111">
        <f t="shared" si="2"/>
        <v>0.5214285714</v>
      </c>
      <c r="J771" s="112">
        <f t="shared" si="3"/>
        <v>0.5868055556</v>
      </c>
      <c r="K771" s="113">
        <f t="shared" si="4"/>
        <v>0.5436320755</v>
      </c>
      <c r="L771" s="114">
        <f t="shared" si="5"/>
        <v>0.5142857143</v>
      </c>
      <c r="M771" s="115">
        <f t="shared" si="6"/>
        <v>0.6603773585</v>
      </c>
      <c r="N771" s="116">
        <f t="shared" si="7"/>
        <v>0.5436320755</v>
      </c>
      <c r="O771" s="117">
        <f t="shared" si="8"/>
        <v>0.5436320755</v>
      </c>
      <c r="P771" s="118">
        <f t="shared" si="9"/>
        <v>0.8582567635</v>
      </c>
      <c r="Q771" s="118">
        <f t="shared" si="10"/>
        <v>-0.3414651898</v>
      </c>
      <c r="R771" s="118">
        <f t="shared" si="11"/>
        <v>0.001519026359</v>
      </c>
      <c r="S771" s="119">
        <f t="shared" si="12"/>
        <v>0.5183106</v>
      </c>
      <c r="T771" s="120">
        <f t="shared" si="13"/>
        <v>0.5214285714</v>
      </c>
      <c r="U771" s="121">
        <f t="shared" si="14"/>
        <v>-0.003117971381</v>
      </c>
      <c r="V771" s="122">
        <f t="shared" si="15"/>
        <v>-0.5765917095</v>
      </c>
    </row>
    <row r="772">
      <c r="A772" s="31">
        <v>441.0</v>
      </c>
      <c r="B772" s="32">
        <v>2714.0</v>
      </c>
      <c r="C772" s="33">
        <v>1157.0</v>
      </c>
      <c r="D772" s="55">
        <f t="shared" si="1"/>
        <v>667</v>
      </c>
      <c r="E772" s="35">
        <v>141.0</v>
      </c>
      <c r="F772" s="36">
        <v>201.0</v>
      </c>
      <c r="G772" s="37">
        <v>57.0</v>
      </c>
      <c r="H772" s="38">
        <v>268.0</v>
      </c>
      <c r="I772" s="111">
        <f t="shared" si="2"/>
        <v>0.3447432763</v>
      </c>
      <c r="J772" s="112">
        <f t="shared" si="3"/>
        <v>0.2209302326</v>
      </c>
      <c r="K772" s="113">
        <f t="shared" si="4"/>
        <v>0.2968515742</v>
      </c>
      <c r="L772" s="114">
        <f t="shared" si="5"/>
        <v>0.630806846</v>
      </c>
      <c r="M772" s="115">
        <f t="shared" si="6"/>
        <v>0.6131934033</v>
      </c>
      <c r="N772" s="116">
        <f t="shared" si="7"/>
        <v>0.2968515742</v>
      </c>
      <c r="O772" s="117">
        <f t="shared" si="8"/>
        <v>0.2968515742</v>
      </c>
      <c r="P772" s="118">
        <f t="shared" si="9"/>
        <v>0.4686531255</v>
      </c>
      <c r="Q772" s="118">
        <f t="shared" si="10"/>
        <v>-0.1285604458</v>
      </c>
      <c r="R772" s="118">
        <f t="shared" si="11"/>
        <v>0.001519026359</v>
      </c>
      <c r="S772" s="119">
        <f t="shared" si="12"/>
        <v>0.3416117062</v>
      </c>
      <c r="T772" s="120">
        <f t="shared" si="13"/>
        <v>0.3447432763</v>
      </c>
      <c r="U772" s="121">
        <f t="shared" si="14"/>
        <v>-0.003131570127</v>
      </c>
      <c r="V772" s="122">
        <f t="shared" si="15"/>
        <v>-0.5677307002</v>
      </c>
    </row>
    <row r="773">
      <c r="A773" s="31">
        <v>1277.0</v>
      </c>
      <c r="B773" s="32">
        <v>4434.0</v>
      </c>
      <c r="C773" s="33">
        <v>253.0</v>
      </c>
      <c r="D773" s="55">
        <f t="shared" si="1"/>
        <v>110</v>
      </c>
      <c r="E773" s="35">
        <v>32.0</v>
      </c>
      <c r="F773" s="36">
        <v>16.0</v>
      </c>
      <c r="G773" s="37">
        <v>26.0</v>
      </c>
      <c r="H773" s="38">
        <v>36.0</v>
      </c>
      <c r="I773" s="111">
        <f t="shared" si="2"/>
        <v>0.4705882353</v>
      </c>
      <c r="J773" s="112">
        <f t="shared" si="3"/>
        <v>0.619047619</v>
      </c>
      <c r="K773" s="113">
        <f t="shared" si="4"/>
        <v>0.5272727273</v>
      </c>
      <c r="L773" s="114">
        <f t="shared" si="5"/>
        <v>0.6176470588</v>
      </c>
      <c r="M773" s="115">
        <f t="shared" si="6"/>
        <v>0.6181818182</v>
      </c>
      <c r="N773" s="116">
        <f t="shared" si="7"/>
        <v>0.5272727273</v>
      </c>
      <c r="O773" s="117">
        <f t="shared" si="8"/>
        <v>0.5272727273</v>
      </c>
      <c r="P773" s="118">
        <f t="shared" si="9"/>
        <v>0.832429514</v>
      </c>
      <c r="Q773" s="118">
        <f t="shared" si="10"/>
        <v>-0.3602270134</v>
      </c>
      <c r="R773" s="118">
        <f t="shared" si="11"/>
        <v>0.001519026359</v>
      </c>
      <c r="S773" s="119">
        <f t="shared" si="12"/>
        <v>0.473721527</v>
      </c>
      <c r="T773" s="120">
        <f t="shared" si="13"/>
        <v>0.4705882353</v>
      </c>
      <c r="U773" s="121">
        <f t="shared" si="14"/>
        <v>0.00313329166</v>
      </c>
      <c r="V773" s="122">
        <f t="shared" si="15"/>
        <v>-0.5869666466</v>
      </c>
    </row>
    <row r="774">
      <c r="A774" s="31">
        <v>1072.0</v>
      </c>
      <c r="B774" s="32">
        <v>4559.0</v>
      </c>
      <c r="C774" s="33">
        <v>1743.0</v>
      </c>
      <c r="D774" s="55">
        <f t="shared" si="1"/>
        <v>645</v>
      </c>
      <c r="E774" s="35">
        <v>63.0</v>
      </c>
      <c r="F774" s="36">
        <v>229.0</v>
      </c>
      <c r="G774" s="37">
        <v>55.0</v>
      </c>
      <c r="H774" s="38">
        <v>298.0</v>
      </c>
      <c r="I774" s="111">
        <f t="shared" si="2"/>
        <v>0.1745152355</v>
      </c>
      <c r="J774" s="112">
        <f t="shared" si="3"/>
        <v>0.1936619718</v>
      </c>
      <c r="K774" s="113">
        <f t="shared" si="4"/>
        <v>0.1829457364</v>
      </c>
      <c r="L774" s="114">
        <f t="shared" si="5"/>
        <v>0.7867036011</v>
      </c>
      <c r="M774" s="115">
        <f t="shared" si="6"/>
        <v>0.5596899225</v>
      </c>
      <c r="N774" s="116">
        <f t="shared" si="7"/>
        <v>0.1829457364</v>
      </c>
      <c r="O774" s="117">
        <f t="shared" si="8"/>
        <v>0.1829457364</v>
      </c>
      <c r="P774" s="118">
        <f t="shared" si="9"/>
        <v>0.2888247819</v>
      </c>
      <c r="Q774" s="118">
        <f t="shared" si="10"/>
        <v>-0.1126929037</v>
      </c>
      <c r="R774" s="118">
        <f t="shared" si="11"/>
        <v>0.001519026359</v>
      </c>
      <c r="S774" s="119">
        <f t="shared" si="12"/>
        <v>0.1776509046</v>
      </c>
      <c r="T774" s="120">
        <f t="shared" si="13"/>
        <v>0.1745152355</v>
      </c>
      <c r="U774" s="121">
        <f t="shared" si="14"/>
        <v>0.003135669118</v>
      </c>
      <c r="V774" s="122">
        <f t="shared" si="15"/>
        <v>-0.5980966306</v>
      </c>
    </row>
    <row r="775">
      <c r="A775" s="31">
        <v>2.0</v>
      </c>
      <c r="B775" s="32">
        <v>3464.0</v>
      </c>
      <c r="C775" s="33">
        <v>1289.0</v>
      </c>
      <c r="D775" s="55">
        <f t="shared" si="1"/>
        <v>1016</v>
      </c>
      <c r="E775" s="35">
        <v>357.0</v>
      </c>
      <c r="F775" s="36">
        <v>139.0</v>
      </c>
      <c r="G775" s="37">
        <v>206.0</v>
      </c>
      <c r="H775" s="38">
        <v>314.0</v>
      </c>
      <c r="I775" s="111">
        <f t="shared" si="2"/>
        <v>0.5320417288</v>
      </c>
      <c r="J775" s="112">
        <f t="shared" si="3"/>
        <v>0.5971014493</v>
      </c>
      <c r="K775" s="113">
        <f t="shared" si="4"/>
        <v>0.5541338583</v>
      </c>
      <c r="L775" s="114">
        <f t="shared" si="5"/>
        <v>0.5141579732</v>
      </c>
      <c r="M775" s="115">
        <f t="shared" si="6"/>
        <v>0.6604330709</v>
      </c>
      <c r="N775" s="116">
        <f t="shared" si="7"/>
        <v>0.5541338583</v>
      </c>
      <c r="O775" s="117">
        <f t="shared" si="8"/>
        <v>0.5541338583</v>
      </c>
      <c r="P775" s="118">
        <f t="shared" si="9"/>
        <v>0.8748364072</v>
      </c>
      <c r="Q775" s="118">
        <f t="shared" si="10"/>
        <v>-0.3474564236</v>
      </c>
      <c r="R775" s="118">
        <f t="shared" si="11"/>
        <v>0.001519026359</v>
      </c>
      <c r="S775" s="119">
        <f t="shared" si="12"/>
        <v>0.5288990099</v>
      </c>
      <c r="T775" s="120">
        <f t="shared" si="13"/>
        <v>0.5320417288</v>
      </c>
      <c r="U775" s="121">
        <f t="shared" si="14"/>
        <v>-0.003142718861</v>
      </c>
      <c r="V775" s="122">
        <f t="shared" si="15"/>
        <v>-0.5766418842</v>
      </c>
    </row>
    <row r="776">
      <c r="A776" s="31">
        <v>1087.0</v>
      </c>
      <c r="B776" s="32">
        <v>4305.0</v>
      </c>
      <c r="C776" s="33">
        <v>1859.0</v>
      </c>
      <c r="D776" s="55">
        <f t="shared" si="1"/>
        <v>1022</v>
      </c>
      <c r="E776" s="35">
        <v>119.0</v>
      </c>
      <c r="F776" s="36">
        <v>310.0</v>
      </c>
      <c r="G776" s="37">
        <v>98.0</v>
      </c>
      <c r="H776" s="38">
        <v>495.0</v>
      </c>
      <c r="I776" s="111">
        <f t="shared" si="2"/>
        <v>0.1938110749</v>
      </c>
      <c r="J776" s="112">
        <f t="shared" si="3"/>
        <v>0.2401960784</v>
      </c>
      <c r="K776" s="113">
        <f t="shared" si="4"/>
        <v>0.2123287671</v>
      </c>
      <c r="L776" s="114">
        <f t="shared" si="5"/>
        <v>0.664495114</v>
      </c>
      <c r="M776" s="115">
        <f t="shared" si="6"/>
        <v>0.6007827789</v>
      </c>
      <c r="N776" s="116">
        <f t="shared" si="7"/>
        <v>0.2123287671</v>
      </c>
      <c r="O776" s="117">
        <f t="shared" si="8"/>
        <v>0.2123287671</v>
      </c>
      <c r="P776" s="118">
        <f t="shared" si="9"/>
        <v>0.3352131132</v>
      </c>
      <c r="Q776" s="118">
        <f t="shared" si="10"/>
        <v>-0.1397713412</v>
      </c>
      <c r="R776" s="118">
        <f t="shared" si="11"/>
        <v>0.001519026359</v>
      </c>
      <c r="S776" s="119">
        <f t="shared" si="12"/>
        <v>0.1969607984</v>
      </c>
      <c r="T776" s="120">
        <f t="shared" si="13"/>
        <v>0.1938110749</v>
      </c>
      <c r="U776" s="121">
        <f t="shared" si="14"/>
        <v>0.003149723486</v>
      </c>
      <c r="V776" s="122">
        <f t="shared" si="15"/>
        <v>-0.59501831</v>
      </c>
    </row>
    <row r="777">
      <c r="A777" s="31">
        <v>1124.0</v>
      </c>
      <c r="B777" s="32">
        <v>7534.0</v>
      </c>
      <c r="C777" s="33">
        <v>2852.0</v>
      </c>
      <c r="D777" s="55">
        <f t="shared" si="1"/>
        <v>2261</v>
      </c>
      <c r="E777" s="35">
        <v>836.0</v>
      </c>
      <c r="F777" s="36">
        <v>177.0</v>
      </c>
      <c r="G777" s="37">
        <v>682.0</v>
      </c>
      <c r="H777" s="38">
        <v>566.0</v>
      </c>
      <c r="I777" s="111">
        <f t="shared" si="2"/>
        <v>0.5962910128</v>
      </c>
      <c r="J777" s="112">
        <f t="shared" si="3"/>
        <v>0.7939464494</v>
      </c>
      <c r="K777" s="113">
        <f t="shared" si="4"/>
        <v>0.6713843432</v>
      </c>
      <c r="L777" s="114">
        <f t="shared" si="5"/>
        <v>0.6126961484</v>
      </c>
      <c r="M777" s="115">
        <f t="shared" si="6"/>
        <v>0.6200796108</v>
      </c>
      <c r="N777" s="116">
        <f t="shared" si="7"/>
        <v>0.6713843432</v>
      </c>
      <c r="O777" s="117">
        <f t="shared" si="8"/>
        <v>0.6713843432</v>
      </c>
      <c r="P777" s="118">
        <f t="shared" si="9"/>
        <v>1.059945098</v>
      </c>
      <c r="Q777" s="118">
        <f t="shared" si="10"/>
        <v>-0.462001548</v>
      </c>
      <c r="R777" s="118">
        <f t="shared" si="11"/>
        <v>0.001519026359</v>
      </c>
      <c r="S777" s="119">
        <f t="shared" si="12"/>
        <v>0.5994625763</v>
      </c>
      <c r="T777" s="120">
        <f t="shared" si="13"/>
        <v>0.5962910128</v>
      </c>
      <c r="U777" s="121">
        <f t="shared" si="14"/>
        <v>0.003171563463</v>
      </c>
      <c r="V777" s="122">
        <f t="shared" si="15"/>
        <v>-0.5858998573</v>
      </c>
    </row>
    <row r="778">
      <c r="A778" s="31">
        <v>619.0</v>
      </c>
      <c r="B778" s="32">
        <v>2736.0</v>
      </c>
      <c r="C778" s="33">
        <v>750.0</v>
      </c>
      <c r="D778" s="55">
        <f t="shared" si="1"/>
        <v>494</v>
      </c>
      <c r="E778" s="35">
        <v>146.0</v>
      </c>
      <c r="F778" s="36">
        <v>130.0</v>
      </c>
      <c r="G778" s="37">
        <v>58.0</v>
      </c>
      <c r="H778" s="38">
        <v>160.0</v>
      </c>
      <c r="I778" s="111">
        <f t="shared" si="2"/>
        <v>0.477124183</v>
      </c>
      <c r="J778" s="112">
        <f t="shared" si="3"/>
        <v>0.3085106383</v>
      </c>
      <c r="K778" s="113">
        <f t="shared" si="4"/>
        <v>0.4129554656</v>
      </c>
      <c r="L778" s="114">
        <f t="shared" si="5"/>
        <v>0.614379085</v>
      </c>
      <c r="M778" s="115">
        <f t="shared" si="6"/>
        <v>0.6194331984</v>
      </c>
      <c r="N778" s="116">
        <f t="shared" si="7"/>
        <v>0.4129554656</v>
      </c>
      <c r="O778" s="117">
        <f t="shared" si="8"/>
        <v>0.4129554656</v>
      </c>
      <c r="P778" s="118">
        <f t="shared" si="9"/>
        <v>0.6519516367</v>
      </c>
      <c r="Q778" s="118">
        <f t="shared" si="10"/>
        <v>-0.1795239371</v>
      </c>
      <c r="R778" s="118">
        <f t="shared" si="11"/>
        <v>0.001519026359</v>
      </c>
      <c r="S778" s="119">
        <f t="shared" si="12"/>
        <v>0.4739467259</v>
      </c>
      <c r="T778" s="120">
        <f t="shared" si="13"/>
        <v>0.477124183</v>
      </c>
      <c r="U778" s="121">
        <f t="shared" si="14"/>
        <v>-0.00317745709</v>
      </c>
      <c r="V778" s="122">
        <f t="shared" si="15"/>
        <v>-0.5716058318</v>
      </c>
    </row>
    <row r="779">
      <c r="A779" s="31">
        <v>807.0</v>
      </c>
      <c r="B779" s="32">
        <v>2746.0</v>
      </c>
      <c r="C779" s="33">
        <v>1187.0</v>
      </c>
      <c r="D779" s="55">
        <f t="shared" si="1"/>
        <v>606</v>
      </c>
      <c r="E779" s="35">
        <v>151.0</v>
      </c>
      <c r="F779" s="36">
        <v>158.0</v>
      </c>
      <c r="G779" s="37">
        <v>85.0</v>
      </c>
      <c r="H779" s="38">
        <v>212.0</v>
      </c>
      <c r="I779" s="111">
        <f t="shared" si="2"/>
        <v>0.4159779614</v>
      </c>
      <c r="J779" s="112">
        <f t="shared" si="3"/>
        <v>0.3497942387</v>
      </c>
      <c r="K779" s="113">
        <f t="shared" si="4"/>
        <v>0.3894389439</v>
      </c>
      <c r="L779" s="114">
        <f t="shared" si="5"/>
        <v>0.6694214876</v>
      </c>
      <c r="M779" s="115">
        <f t="shared" si="6"/>
        <v>0.599009901</v>
      </c>
      <c r="N779" s="116">
        <f t="shared" si="7"/>
        <v>0.3894389439</v>
      </c>
      <c r="O779" s="117">
        <f t="shared" si="8"/>
        <v>0.3894389439</v>
      </c>
      <c r="P779" s="118">
        <f t="shared" si="9"/>
        <v>0.6148250308</v>
      </c>
      <c r="Q779" s="118">
        <f t="shared" si="10"/>
        <v>-0.2035470778</v>
      </c>
      <c r="R779" s="118">
        <f t="shared" si="11"/>
        <v>0.001519026359</v>
      </c>
      <c r="S779" s="119">
        <f t="shared" si="12"/>
        <v>0.4127969793</v>
      </c>
      <c r="T779" s="120">
        <f t="shared" si="13"/>
        <v>0.4159779614</v>
      </c>
      <c r="U779" s="121">
        <f t="shared" si="14"/>
        <v>-0.003180982098</v>
      </c>
      <c r="V779" s="122">
        <f t="shared" si="15"/>
        <v>-0.572811309</v>
      </c>
    </row>
    <row r="780">
      <c r="A780" s="31">
        <v>527.0</v>
      </c>
      <c r="B780" s="32">
        <v>3547.0</v>
      </c>
      <c r="C780" s="33">
        <v>2228.0</v>
      </c>
      <c r="D780" s="55">
        <f t="shared" si="1"/>
        <v>1656</v>
      </c>
      <c r="E780" s="35">
        <v>634.0</v>
      </c>
      <c r="F780" s="36">
        <v>265.0</v>
      </c>
      <c r="G780" s="37">
        <v>281.0</v>
      </c>
      <c r="H780" s="38">
        <v>476.0</v>
      </c>
      <c r="I780" s="111">
        <f t="shared" si="2"/>
        <v>0.5711711712</v>
      </c>
      <c r="J780" s="112">
        <f t="shared" si="3"/>
        <v>0.5146520147</v>
      </c>
      <c r="K780" s="113">
        <f t="shared" si="4"/>
        <v>0.5525362319</v>
      </c>
      <c r="L780" s="114">
        <f t="shared" si="5"/>
        <v>0.4918918919</v>
      </c>
      <c r="M780" s="115">
        <f t="shared" si="6"/>
        <v>0.6702898551</v>
      </c>
      <c r="N780" s="116">
        <f t="shared" si="7"/>
        <v>0.5525362319</v>
      </c>
      <c r="O780" s="117">
        <f t="shared" si="8"/>
        <v>0.5525362319</v>
      </c>
      <c r="P780" s="118">
        <f t="shared" si="9"/>
        <v>0.8723141615</v>
      </c>
      <c r="Q780" s="118">
        <f t="shared" si="10"/>
        <v>-0.2994786709</v>
      </c>
      <c r="R780" s="118">
        <f t="shared" si="11"/>
        <v>0.001519026359</v>
      </c>
      <c r="S780" s="119">
        <f t="shared" si="12"/>
        <v>0.574354517</v>
      </c>
      <c r="T780" s="120">
        <f t="shared" si="13"/>
        <v>0.5711711712</v>
      </c>
      <c r="U780" s="121">
        <f t="shared" si="14"/>
        <v>0.003183345784</v>
      </c>
      <c r="V780" s="122">
        <f t="shared" si="15"/>
        <v>-0.5880906089</v>
      </c>
    </row>
    <row r="781">
      <c r="A781" s="31">
        <v>1029.0</v>
      </c>
      <c r="B781" s="32">
        <v>2740.0</v>
      </c>
      <c r="C781" s="33">
        <v>2324.0</v>
      </c>
      <c r="D781" s="55">
        <f t="shared" si="1"/>
        <v>855</v>
      </c>
      <c r="E781" s="35">
        <v>140.0</v>
      </c>
      <c r="F781" s="36">
        <v>199.0</v>
      </c>
      <c r="G781" s="37">
        <v>127.0</v>
      </c>
      <c r="H781" s="38">
        <v>389.0</v>
      </c>
      <c r="I781" s="111">
        <f t="shared" si="2"/>
        <v>0.2646502836</v>
      </c>
      <c r="J781" s="112">
        <f t="shared" si="3"/>
        <v>0.3895705521</v>
      </c>
      <c r="K781" s="113">
        <f t="shared" si="4"/>
        <v>0.3122807018</v>
      </c>
      <c r="L781" s="114">
        <f t="shared" si="5"/>
        <v>0.6162570888</v>
      </c>
      <c r="M781" s="115">
        <f t="shared" si="6"/>
        <v>0.6187134503</v>
      </c>
      <c r="N781" s="116">
        <f t="shared" si="7"/>
        <v>0.3122807018</v>
      </c>
      <c r="O781" s="117">
        <f t="shared" si="8"/>
        <v>0.3122807018</v>
      </c>
      <c r="P781" s="118">
        <f t="shared" si="9"/>
        <v>0.4930117932</v>
      </c>
      <c r="Q781" s="118">
        <f t="shared" si="10"/>
        <v>-0.2266931205</v>
      </c>
      <c r="R781" s="118">
        <f t="shared" si="11"/>
        <v>0.001519026359</v>
      </c>
      <c r="S781" s="119">
        <f t="shared" si="12"/>
        <v>0.2678376991</v>
      </c>
      <c r="T781" s="120">
        <f t="shared" si="13"/>
        <v>0.2646502836</v>
      </c>
      <c r="U781" s="121">
        <f t="shared" si="14"/>
        <v>0.003187415516</v>
      </c>
      <c r="V781" s="122">
        <f t="shared" si="15"/>
        <v>-0.5900870453</v>
      </c>
    </row>
    <row r="782">
      <c r="A782" s="31">
        <v>863.0</v>
      </c>
      <c r="B782" s="32">
        <v>3852.0</v>
      </c>
      <c r="C782" s="33">
        <v>247.0</v>
      </c>
      <c r="D782" s="55">
        <f t="shared" si="1"/>
        <v>146</v>
      </c>
      <c r="E782" s="35">
        <v>56.0</v>
      </c>
      <c r="F782" s="36">
        <v>24.0</v>
      </c>
      <c r="G782" s="37">
        <v>25.0</v>
      </c>
      <c r="H782" s="38">
        <v>41.0</v>
      </c>
      <c r="I782" s="111">
        <f t="shared" si="2"/>
        <v>0.5773195876</v>
      </c>
      <c r="J782" s="112">
        <f t="shared" si="3"/>
        <v>0.5102040816</v>
      </c>
      <c r="K782" s="113">
        <f t="shared" si="4"/>
        <v>0.5547945205</v>
      </c>
      <c r="L782" s="114">
        <f t="shared" si="5"/>
        <v>0.5051546392</v>
      </c>
      <c r="M782" s="115">
        <f t="shared" si="6"/>
        <v>0.6643835616</v>
      </c>
      <c r="N782" s="116">
        <f t="shared" si="7"/>
        <v>0.5547945205</v>
      </c>
      <c r="O782" s="117">
        <f t="shared" si="8"/>
        <v>0.5547945205</v>
      </c>
      <c r="P782" s="118">
        <f t="shared" si="9"/>
        <v>0.8758794249</v>
      </c>
      <c r="Q782" s="118">
        <f t="shared" si="10"/>
        <v>-0.2968903957</v>
      </c>
      <c r="R782" s="118">
        <f t="shared" si="11"/>
        <v>0.001519026359</v>
      </c>
      <c r="S782" s="119">
        <f t="shared" si="12"/>
        <v>0.5805080556</v>
      </c>
      <c r="T782" s="120">
        <f t="shared" si="13"/>
        <v>0.5773195876</v>
      </c>
      <c r="U782" s="121">
        <f t="shared" si="14"/>
        <v>0.00318846793</v>
      </c>
      <c r="V782" s="122">
        <f t="shared" si="15"/>
        <v>-0.5881545726</v>
      </c>
    </row>
    <row r="783">
      <c r="A783" s="31">
        <v>759.0</v>
      </c>
      <c r="B783" s="32" t="s">
        <v>252</v>
      </c>
      <c r="C783" s="33">
        <v>1137.0</v>
      </c>
      <c r="D783" s="55">
        <f t="shared" si="1"/>
        <v>869</v>
      </c>
      <c r="E783" s="35">
        <v>360.0</v>
      </c>
      <c r="F783" s="36">
        <v>99.0</v>
      </c>
      <c r="G783" s="37">
        <v>176.0</v>
      </c>
      <c r="H783" s="38">
        <v>234.0</v>
      </c>
      <c r="I783" s="111">
        <f t="shared" si="2"/>
        <v>0.6060606061</v>
      </c>
      <c r="J783" s="112">
        <f t="shared" si="3"/>
        <v>0.64</v>
      </c>
      <c r="K783" s="113">
        <f t="shared" si="4"/>
        <v>0.6168009206</v>
      </c>
      <c r="L783" s="114">
        <f t="shared" si="5"/>
        <v>0.462962963</v>
      </c>
      <c r="M783" s="115">
        <f t="shared" si="6"/>
        <v>0.6835443038</v>
      </c>
      <c r="N783" s="116">
        <f t="shared" si="7"/>
        <v>0.6168009206</v>
      </c>
      <c r="O783" s="117">
        <f t="shared" si="8"/>
        <v>0.6168009206</v>
      </c>
      <c r="P783" s="118">
        <f t="shared" si="9"/>
        <v>0.973771758</v>
      </c>
      <c r="Q783" s="118">
        <f t="shared" si="10"/>
        <v>-0.3724193123</v>
      </c>
      <c r="R783" s="118">
        <f t="shared" si="11"/>
        <v>0.001519026359</v>
      </c>
      <c r="S783" s="119">
        <f t="shared" si="12"/>
        <v>0.602871472</v>
      </c>
      <c r="T783" s="120">
        <f t="shared" si="13"/>
        <v>0.6060606061</v>
      </c>
      <c r="U783" s="121">
        <f t="shared" si="14"/>
        <v>-0.003189134047</v>
      </c>
      <c r="V783" s="122">
        <f t="shared" si="15"/>
        <v>-0.5769221536</v>
      </c>
    </row>
    <row r="784">
      <c r="A784" s="31">
        <v>208.0</v>
      </c>
      <c r="B784" s="32" t="s">
        <v>215</v>
      </c>
      <c r="C784" s="33">
        <v>735.0</v>
      </c>
      <c r="D784" s="55">
        <f t="shared" si="1"/>
        <v>497</v>
      </c>
      <c r="E784" s="35">
        <v>166.0</v>
      </c>
      <c r="F784" s="36">
        <v>52.0</v>
      </c>
      <c r="G784" s="37">
        <v>126.0</v>
      </c>
      <c r="H784" s="38">
        <v>153.0</v>
      </c>
      <c r="I784" s="111">
        <f t="shared" si="2"/>
        <v>0.5203761755</v>
      </c>
      <c r="J784" s="112">
        <f t="shared" si="3"/>
        <v>0.7078651685</v>
      </c>
      <c r="K784" s="113">
        <f t="shared" si="4"/>
        <v>0.5875251509</v>
      </c>
      <c r="L784" s="114">
        <f t="shared" si="5"/>
        <v>0.5579937304</v>
      </c>
      <c r="M784" s="115">
        <f t="shared" si="6"/>
        <v>0.6418511066</v>
      </c>
      <c r="N784" s="116">
        <f t="shared" si="7"/>
        <v>0.5875251509</v>
      </c>
      <c r="O784" s="117">
        <f t="shared" si="8"/>
        <v>0.5875251509</v>
      </c>
      <c r="P784" s="118">
        <f t="shared" si="9"/>
        <v>0.9275527645</v>
      </c>
      <c r="Q784" s="118">
        <f t="shared" si="10"/>
        <v>-0.4119104051</v>
      </c>
      <c r="R784" s="118">
        <f t="shared" si="11"/>
        <v>0.001519026359</v>
      </c>
      <c r="S784" s="119">
        <f t="shared" si="12"/>
        <v>0.5171613857</v>
      </c>
      <c r="T784" s="120">
        <f t="shared" si="13"/>
        <v>0.5203761755</v>
      </c>
      <c r="U784" s="121">
        <f t="shared" si="14"/>
        <v>-0.003214789812</v>
      </c>
      <c r="V784" s="122">
        <f t="shared" si="15"/>
        <v>-0.577363647</v>
      </c>
    </row>
    <row r="785">
      <c r="A785" s="31">
        <v>979.0</v>
      </c>
      <c r="B785" s="32">
        <v>3373.0</v>
      </c>
      <c r="C785" s="33">
        <v>1643.0</v>
      </c>
      <c r="D785" s="55">
        <f t="shared" si="1"/>
        <v>1300</v>
      </c>
      <c r="E785" s="35">
        <v>466.0</v>
      </c>
      <c r="F785" s="36">
        <v>266.0</v>
      </c>
      <c r="G785" s="37">
        <v>192.0</v>
      </c>
      <c r="H785" s="38">
        <v>376.0</v>
      </c>
      <c r="I785" s="111">
        <f t="shared" si="2"/>
        <v>0.5534441805</v>
      </c>
      <c r="J785" s="112">
        <f t="shared" si="3"/>
        <v>0.4192139738</v>
      </c>
      <c r="K785" s="113">
        <f t="shared" si="4"/>
        <v>0.5061538462</v>
      </c>
      <c r="L785" s="114">
        <f t="shared" si="5"/>
        <v>0.5439429929</v>
      </c>
      <c r="M785" s="115">
        <f t="shared" si="6"/>
        <v>0.6476923077</v>
      </c>
      <c r="N785" s="116">
        <f t="shared" si="7"/>
        <v>0.5061538462</v>
      </c>
      <c r="O785" s="117">
        <f t="shared" si="8"/>
        <v>0.5061538462</v>
      </c>
      <c r="P785" s="118">
        <f t="shared" si="9"/>
        <v>0.7990881727</v>
      </c>
      <c r="Q785" s="118">
        <f t="shared" si="10"/>
        <v>-0.243942781</v>
      </c>
      <c r="R785" s="118">
        <f t="shared" si="11"/>
        <v>0.001519026359</v>
      </c>
      <c r="S785" s="119">
        <f t="shared" si="12"/>
        <v>0.5566644181</v>
      </c>
      <c r="T785" s="120">
        <f t="shared" si="13"/>
        <v>0.5534441805</v>
      </c>
      <c r="U785" s="121">
        <f t="shared" si="14"/>
        <v>0.003220237564</v>
      </c>
      <c r="V785" s="122">
        <f t="shared" si="15"/>
        <v>-0.5895867839</v>
      </c>
    </row>
    <row r="786">
      <c r="A786" s="31">
        <v>647.0</v>
      </c>
      <c r="B786" s="32">
        <v>6721.0</v>
      </c>
      <c r="C786" s="33">
        <v>1694.0</v>
      </c>
      <c r="D786" s="55">
        <f t="shared" si="1"/>
        <v>1191</v>
      </c>
      <c r="E786" s="35">
        <v>374.0</v>
      </c>
      <c r="F786" s="36">
        <v>255.0</v>
      </c>
      <c r="G786" s="37">
        <v>159.0</v>
      </c>
      <c r="H786" s="38">
        <v>403.0</v>
      </c>
      <c r="I786" s="111">
        <f t="shared" si="2"/>
        <v>0.4813384813</v>
      </c>
      <c r="J786" s="112">
        <f t="shared" si="3"/>
        <v>0.384057971</v>
      </c>
      <c r="K786" s="113">
        <f t="shared" si="4"/>
        <v>0.4475230898</v>
      </c>
      <c r="L786" s="114">
        <f t="shared" si="5"/>
        <v>0.5328185328</v>
      </c>
      <c r="M786" s="115">
        <f t="shared" si="6"/>
        <v>0.6523929471</v>
      </c>
      <c r="N786" s="116">
        <f t="shared" si="7"/>
        <v>0.4475230898</v>
      </c>
      <c r="O786" s="117">
        <f t="shared" si="8"/>
        <v>0.4475230898</v>
      </c>
      <c r="P786" s="118">
        <f t="shared" si="9"/>
        <v>0.7065251224</v>
      </c>
      <c r="Q786" s="118">
        <f t="shared" si="10"/>
        <v>-0.223485321</v>
      </c>
      <c r="R786" s="118">
        <f t="shared" si="11"/>
        <v>0.001519026359</v>
      </c>
      <c r="S786" s="119">
        <f t="shared" si="12"/>
        <v>0.4845588277</v>
      </c>
      <c r="T786" s="120">
        <f t="shared" si="13"/>
        <v>0.4813384813</v>
      </c>
      <c r="U786" s="121">
        <f t="shared" si="14"/>
        <v>0.003220346405</v>
      </c>
      <c r="V786" s="122">
        <f t="shared" si="15"/>
        <v>-0.5902902284</v>
      </c>
    </row>
    <row r="787">
      <c r="A787" s="31">
        <v>601.0</v>
      </c>
      <c r="B787" s="32">
        <v>5534.0</v>
      </c>
      <c r="C787" s="33">
        <v>790.0</v>
      </c>
      <c r="D787" s="55">
        <f t="shared" si="1"/>
        <v>431</v>
      </c>
      <c r="E787" s="35">
        <v>106.0</v>
      </c>
      <c r="F787" s="36">
        <v>94.0</v>
      </c>
      <c r="G787" s="37">
        <v>45.0</v>
      </c>
      <c r="H787" s="38">
        <v>186.0</v>
      </c>
      <c r="I787" s="111">
        <f t="shared" si="2"/>
        <v>0.3630136986</v>
      </c>
      <c r="J787" s="112">
        <f t="shared" si="3"/>
        <v>0.3237410072</v>
      </c>
      <c r="K787" s="113">
        <f t="shared" si="4"/>
        <v>0.3503480278</v>
      </c>
      <c r="L787" s="114">
        <f t="shared" si="5"/>
        <v>0.4760273973</v>
      </c>
      <c r="M787" s="115">
        <f t="shared" si="6"/>
        <v>0.6774941995</v>
      </c>
      <c r="N787" s="116">
        <f t="shared" si="7"/>
        <v>0.3503480278</v>
      </c>
      <c r="O787" s="117">
        <f t="shared" si="8"/>
        <v>0.3503480278</v>
      </c>
      <c r="P787" s="118">
        <f t="shared" si="9"/>
        <v>0.5531104179</v>
      </c>
      <c r="Q787" s="118">
        <f t="shared" si="10"/>
        <v>-0.1883865676</v>
      </c>
      <c r="R787" s="118">
        <f t="shared" si="11"/>
        <v>0.001519026359</v>
      </c>
      <c r="S787" s="119">
        <f t="shared" si="12"/>
        <v>0.3662428767</v>
      </c>
      <c r="T787" s="120">
        <f t="shared" si="13"/>
        <v>0.3630136986</v>
      </c>
      <c r="U787" s="121">
        <f t="shared" si="14"/>
        <v>0.003229178056</v>
      </c>
      <c r="V787" s="122">
        <f t="shared" si="15"/>
        <v>-0.5918797477</v>
      </c>
    </row>
    <row r="788">
      <c r="A788" s="31">
        <v>499.0</v>
      </c>
      <c r="B788" s="32" t="s">
        <v>204</v>
      </c>
      <c r="C788" s="33">
        <v>2389.0</v>
      </c>
      <c r="D788" s="55">
        <f t="shared" si="1"/>
        <v>1670</v>
      </c>
      <c r="E788" s="35">
        <v>461.0</v>
      </c>
      <c r="F788" s="36">
        <v>225.0</v>
      </c>
      <c r="G788" s="37">
        <v>372.0</v>
      </c>
      <c r="H788" s="38">
        <v>612.0</v>
      </c>
      <c r="I788" s="111">
        <f t="shared" si="2"/>
        <v>0.4296365331</v>
      </c>
      <c r="J788" s="112">
        <f t="shared" si="3"/>
        <v>0.6231155779</v>
      </c>
      <c r="K788" s="113">
        <f t="shared" si="4"/>
        <v>0.4988023952</v>
      </c>
      <c r="L788" s="114">
        <f t="shared" si="5"/>
        <v>0.5563839702</v>
      </c>
      <c r="M788" s="115">
        <f t="shared" si="6"/>
        <v>0.6425149701</v>
      </c>
      <c r="N788" s="116">
        <f t="shared" si="7"/>
        <v>0.4988023952</v>
      </c>
      <c r="O788" s="117">
        <f t="shared" si="8"/>
        <v>0.4988023952</v>
      </c>
      <c r="P788" s="118">
        <f t="shared" si="9"/>
        <v>0.7874821017</v>
      </c>
      <c r="Q788" s="118">
        <f t="shared" si="10"/>
        <v>-0.3625941797</v>
      </c>
      <c r="R788" s="118">
        <f t="shared" si="11"/>
        <v>0.001519026359</v>
      </c>
      <c r="S788" s="119">
        <f t="shared" si="12"/>
        <v>0.4264069483</v>
      </c>
      <c r="T788" s="120">
        <f t="shared" si="13"/>
        <v>0.4296365331</v>
      </c>
      <c r="U788" s="121">
        <f t="shared" si="14"/>
        <v>-0.003229584764</v>
      </c>
      <c r="V788" s="122">
        <f t="shared" si="15"/>
        <v>-0.5767222129</v>
      </c>
    </row>
    <row r="789">
      <c r="A789" s="31">
        <v>300.0</v>
      </c>
      <c r="B789" s="32" t="s">
        <v>105</v>
      </c>
      <c r="C789" s="33">
        <v>400.0</v>
      </c>
      <c r="D789" s="55">
        <f t="shared" si="1"/>
        <v>321</v>
      </c>
      <c r="E789" s="35">
        <v>70.0</v>
      </c>
      <c r="F789" s="36">
        <v>39.0</v>
      </c>
      <c r="G789" s="37">
        <v>77.0</v>
      </c>
      <c r="H789" s="38">
        <v>135.0</v>
      </c>
      <c r="I789" s="111">
        <f t="shared" si="2"/>
        <v>0.3414634146</v>
      </c>
      <c r="J789" s="112">
        <f t="shared" si="3"/>
        <v>0.6637931034</v>
      </c>
      <c r="K789" s="113">
        <f t="shared" si="4"/>
        <v>0.4579439252</v>
      </c>
      <c r="L789" s="114">
        <f t="shared" si="5"/>
        <v>0.5658536585</v>
      </c>
      <c r="M789" s="115">
        <f t="shared" si="6"/>
        <v>0.6386292835</v>
      </c>
      <c r="N789" s="116">
        <f t="shared" si="7"/>
        <v>0.4579439252</v>
      </c>
      <c r="O789" s="117">
        <f t="shared" si="8"/>
        <v>0.4579439252</v>
      </c>
      <c r="P789" s="118">
        <f t="shared" si="9"/>
        <v>0.7229769707</v>
      </c>
      <c r="Q789" s="118">
        <f t="shared" si="10"/>
        <v>-0.3862646424</v>
      </c>
      <c r="R789" s="118">
        <f t="shared" si="11"/>
        <v>0.001519026359</v>
      </c>
      <c r="S789" s="119">
        <f t="shared" si="12"/>
        <v>0.3382313547</v>
      </c>
      <c r="T789" s="120">
        <f t="shared" si="13"/>
        <v>0.3414634146</v>
      </c>
      <c r="U789" s="121">
        <f t="shared" si="14"/>
        <v>-0.003232059885</v>
      </c>
      <c r="V789" s="122">
        <f t="shared" si="15"/>
        <v>-0.5770360983</v>
      </c>
    </row>
    <row r="790">
      <c r="A790" s="31">
        <v>270.0</v>
      </c>
      <c r="B790" s="32">
        <v>4633.0</v>
      </c>
      <c r="C790" s="33">
        <v>1441.0</v>
      </c>
      <c r="D790" s="55">
        <f t="shared" si="1"/>
        <v>869</v>
      </c>
      <c r="E790" s="35">
        <v>211.0</v>
      </c>
      <c r="F790" s="36">
        <v>233.0</v>
      </c>
      <c r="G790" s="37">
        <v>112.0</v>
      </c>
      <c r="H790" s="38">
        <v>313.0</v>
      </c>
      <c r="I790" s="111">
        <f t="shared" si="2"/>
        <v>0.4026717557</v>
      </c>
      <c r="J790" s="112">
        <f t="shared" si="3"/>
        <v>0.3246376812</v>
      </c>
      <c r="K790" s="113">
        <f t="shared" si="4"/>
        <v>0.3716915995</v>
      </c>
      <c r="L790" s="114">
        <f t="shared" si="5"/>
        <v>0.6583969466</v>
      </c>
      <c r="M790" s="115">
        <f t="shared" si="6"/>
        <v>0.6029919448</v>
      </c>
      <c r="N790" s="116">
        <f t="shared" si="7"/>
        <v>0.3716915995</v>
      </c>
      <c r="O790" s="117">
        <f t="shared" si="8"/>
        <v>0.3716915995</v>
      </c>
      <c r="P790" s="118">
        <f t="shared" si="9"/>
        <v>0.5868064885</v>
      </c>
      <c r="Q790" s="118">
        <f t="shared" si="10"/>
        <v>-0.1889083468</v>
      </c>
      <c r="R790" s="118">
        <f t="shared" si="11"/>
        <v>0.001519026359</v>
      </c>
      <c r="S790" s="119">
        <f t="shared" si="12"/>
        <v>0.399417168</v>
      </c>
      <c r="T790" s="120">
        <f t="shared" si="13"/>
        <v>0.4026717557</v>
      </c>
      <c r="U790" s="121">
        <f t="shared" si="14"/>
        <v>-0.003254587714</v>
      </c>
      <c r="V790" s="122">
        <f t="shared" si="15"/>
        <v>-0.571879883</v>
      </c>
    </row>
    <row r="791">
      <c r="A791" s="31">
        <v>1042.0</v>
      </c>
      <c r="B791" s="32">
        <v>6497.0</v>
      </c>
      <c r="C791" s="33">
        <v>2179.0</v>
      </c>
      <c r="D791" s="55">
        <f t="shared" si="1"/>
        <v>1573</v>
      </c>
      <c r="E791" s="35">
        <v>503.0</v>
      </c>
      <c r="F791" s="36">
        <v>345.0</v>
      </c>
      <c r="G791" s="37">
        <v>271.0</v>
      </c>
      <c r="H791" s="38">
        <v>454.0</v>
      </c>
      <c r="I791" s="111">
        <f t="shared" si="2"/>
        <v>0.5256008359</v>
      </c>
      <c r="J791" s="112">
        <f t="shared" si="3"/>
        <v>0.4399350649</v>
      </c>
      <c r="K791" s="113">
        <f t="shared" si="4"/>
        <v>0.4920534011</v>
      </c>
      <c r="L791" s="114">
        <f t="shared" si="5"/>
        <v>0.6436781609</v>
      </c>
      <c r="M791" s="115">
        <f t="shared" si="6"/>
        <v>0.6083916084</v>
      </c>
      <c r="N791" s="116">
        <f t="shared" si="7"/>
        <v>0.4920534011</v>
      </c>
      <c r="O791" s="117">
        <f t="shared" si="8"/>
        <v>0.4920534011</v>
      </c>
      <c r="P791" s="118">
        <f t="shared" si="9"/>
        <v>0.7768271568</v>
      </c>
      <c r="Q791" s="118">
        <f t="shared" si="10"/>
        <v>-0.2560004912</v>
      </c>
      <c r="R791" s="118">
        <f t="shared" si="11"/>
        <v>0.001519026359</v>
      </c>
      <c r="S791" s="119">
        <f t="shared" si="12"/>
        <v>0.522345692</v>
      </c>
      <c r="T791" s="120">
        <f t="shared" si="13"/>
        <v>0.5256008359</v>
      </c>
      <c r="U791" s="121">
        <f t="shared" si="14"/>
        <v>-0.003255143973</v>
      </c>
      <c r="V791" s="122">
        <f t="shared" si="15"/>
        <v>-0.5745060291</v>
      </c>
    </row>
    <row r="792">
      <c r="A792" s="31">
        <v>758.0</v>
      </c>
      <c r="B792" s="32">
        <v>3371.0</v>
      </c>
      <c r="C792" s="33">
        <v>858.0</v>
      </c>
      <c r="D792" s="55">
        <f t="shared" si="1"/>
        <v>627</v>
      </c>
      <c r="E792" s="35">
        <v>166.0</v>
      </c>
      <c r="F792" s="36">
        <v>168.0</v>
      </c>
      <c r="G792" s="37">
        <v>74.0</v>
      </c>
      <c r="H792" s="38">
        <v>219.0</v>
      </c>
      <c r="I792" s="111">
        <f t="shared" si="2"/>
        <v>0.4311688312</v>
      </c>
      <c r="J792" s="112">
        <f t="shared" si="3"/>
        <v>0.305785124</v>
      </c>
      <c r="K792" s="113">
        <f t="shared" si="4"/>
        <v>0.3827751196</v>
      </c>
      <c r="L792" s="114">
        <f t="shared" si="5"/>
        <v>0.6285714286</v>
      </c>
      <c r="M792" s="115">
        <f t="shared" si="6"/>
        <v>0.6140350877</v>
      </c>
      <c r="N792" s="116">
        <f t="shared" si="7"/>
        <v>0.3827751196</v>
      </c>
      <c r="O792" s="117">
        <f t="shared" si="8"/>
        <v>0.3827751196</v>
      </c>
      <c r="P792" s="118">
        <f t="shared" si="9"/>
        <v>0.6043045474</v>
      </c>
      <c r="Q792" s="118">
        <f t="shared" si="10"/>
        <v>-0.1779379462</v>
      </c>
      <c r="R792" s="118">
        <f t="shared" si="11"/>
        <v>0.001519026359</v>
      </c>
      <c r="S792" s="119">
        <f t="shared" si="12"/>
        <v>0.4278856275</v>
      </c>
      <c r="T792" s="120">
        <f t="shared" si="13"/>
        <v>0.4311688312</v>
      </c>
      <c r="U792" s="121">
        <f t="shared" si="14"/>
        <v>-0.003283203669</v>
      </c>
      <c r="V792" s="122">
        <f t="shared" si="15"/>
        <v>-0.5711682122</v>
      </c>
    </row>
    <row r="793">
      <c r="A793" s="31">
        <v>141.0</v>
      </c>
      <c r="B793" s="32">
        <v>6720.0</v>
      </c>
      <c r="C793" s="33">
        <v>818.0</v>
      </c>
      <c r="D793" s="55">
        <f t="shared" si="1"/>
        <v>609</v>
      </c>
      <c r="E793" s="35">
        <v>207.0</v>
      </c>
      <c r="F793" s="36">
        <v>108.0</v>
      </c>
      <c r="G793" s="37">
        <v>90.0</v>
      </c>
      <c r="H793" s="38">
        <v>204.0</v>
      </c>
      <c r="I793" s="111">
        <f t="shared" si="2"/>
        <v>0.503649635</v>
      </c>
      <c r="J793" s="112">
        <f t="shared" si="3"/>
        <v>0.4545454545</v>
      </c>
      <c r="K793" s="113">
        <f t="shared" si="4"/>
        <v>0.4876847291</v>
      </c>
      <c r="L793" s="114">
        <f t="shared" si="5"/>
        <v>0.4817518248</v>
      </c>
      <c r="M793" s="115">
        <f t="shared" si="6"/>
        <v>0.6748768473</v>
      </c>
      <c r="N793" s="116">
        <f t="shared" si="7"/>
        <v>0.4876847291</v>
      </c>
      <c r="O793" s="117">
        <f t="shared" si="8"/>
        <v>0.4876847291</v>
      </c>
      <c r="P793" s="118">
        <f t="shared" si="9"/>
        <v>0.7699301348</v>
      </c>
      <c r="Q793" s="118">
        <f t="shared" si="10"/>
        <v>-0.2645023525</v>
      </c>
      <c r="R793" s="118">
        <f t="shared" si="11"/>
        <v>0.001519026359</v>
      </c>
      <c r="S793" s="119">
        <f t="shared" si="12"/>
        <v>0.5069468087</v>
      </c>
      <c r="T793" s="120">
        <f t="shared" si="13"/>
        <v>0.503649635</v>
      </c>
      <c r="U793" s="121">
        <f t="shared" si="14"/>
        <v>0.00329717365</v>
      </c>
      <c r="V793" s="122">
        <f t="shared" si="15"/>
        <v>-0.5891589575</v>
      </c>
    </row>
    <row r="794">
      <c r="A794" s="31">
        <v>915.0</v>
      </c>
      <c r="B794" s="32" t="s">
        <v>102</v>
      </c>
      <c r="C794" s="33">
        <v>866.0</v>
      </c>
      <c r="D794" s="55">
        <f t="shared" si="1"/>
        <v>592</v>
      </c>
      <c r="E794" s="35">
        <v>123.0</v>
      </c>
      <c r="F794" s="36">
        <v>119.0</v>
      </c>
      <c r="G794" s="37">
        <v>107.0</v>
      </c>
      <c r="H794" s="38">
        <v>243.0</v>
      </c>
      <c r="I794" s="111">
        <f t="shared" si="2"/>
        <v>0.3360655738</v>
      </c>
      <c r="J794" s="112">
        <f t="shared" si="3"/>
        <v>0.4734513274</v>
      </c>
      <c r="K794" s="113">
        <f t="shared" si="4"/>
        <v>0.3885135135</v>
      </c>
      <c r="L794" s="114">
        <f t="shared" si="5"/>
        <v>0.6174863388</v>
      </c>
      <c r="M794" s="115">
        <f t="shared" si="6"/>
        <v>0.6182432432</v>
      </c>
      <c r="N794" s="116">
        <f t="shared" si="7"/>
        <v>0.3885135135</v>
      </c>
      <c r="O794" s="117">
        <f t="shared" si="8"/>
        <v>0.3885135135</v>
      </c>
      <c r="P794" s="118">
        <f t="shared" si="9"/>
        <v>0.6133640117</v>
      </c>
      <c r="Q794" s="118">
        <f t="shared" si="10"/>
        <v>-0.2755037778</v>
      </c>
      <c r="R794" s="118">
        <f t="shared" si="11"/>
        <v>0.001519026359</v>
      </c>
      <c r="S794" s="119">
        <f t="shared" si="12"/>
        <v>0.3393792602</v>
      </c>
      <c r="T794" s="120">
        <f t="shared" si="13"/>
        <v>0.3360655738</v>
      </c>
      <c r="U794" s="121">
        <f t="shared" si="14"/>
        <v>0.003313686463</v>
      </c>
      <c r="V794" s="122">
        <f t="shared" si="15"/>
        <v>-0.5889041768</v>
      </c>
    </row>
    <row r="795">
      <c r="A795" s="31">
        <v>422.0</v>
      </c>
      <c r="B795" s="32" t="s">
        <v>233</v>
      </c>
      <c r="C795" s="33">
        <v>1892.0</v>
      </c>
      <c r="D795" s="55">
        <f t="shared" si="1"/>
        <v>995</v>
      </c>
      <c r="E795" s="35">
        <v>191.0</v>
      </c>
      <c r="F795" s="36">
        <v>195.0</v>
      </c>
      <c r="G795" s="37">
        <v>155.0</v>
      </c>
      <c r="H795" s="38">
        <v>454.0</v>
      </c>
      <c r="I795" s="111">
        <f t="shared" si="2"/>
        <v>0.296124031</v>
      </c>
      <c r="J795" s="112">
        <f t="shared" si="3"/>
        <v>0.4428571429</v>
      </c>
      <c r="K795" s="113">
        <f t="shared" si="4"/>
        <v>0.3477386935</v>
      </c>
      <c r="L795" s="114">
        <f t="shared" si="5"/>
        <v>0.5426356589</v>
      </c>
      <c r="M795" s="115">
        <f t="shared" si="6"/>
        <v>0.648241206</v>
      </c>
      <c r="N795" s="116">
        <f t="shared" si="7"/>
        <v>0.3477386935</v>
      </c>
      <c r="O795" s="117">
        <f t="shared" si="8"/>
        <v>0.3477386935</v>
      </c>
      <c r="P795" s="118">
        <f t="shared" si="9"/>
        <v>0.5489909427</v>
      </c>
      <c r="Q795" s="118">
        <f t="shared" si="10"/>
        <v>-0.2577008634</v>
      </c>
      <c r="R795" s="118">
        <f t="shared" si="11"/>
        <v>0.001519026359</v>
      </c>
      <c r="S795" s="119">
        <f t="shared" si="12"/>
        <v>0.2928091056</v>
      </c>
      <c r="T795" s="120">
        <f t="shared" si="13"/>
        <v>0.296124031</v>
      </c>
      <c r="U795" s="121">
        <f t="shared" si="14"/>
        <v>-0.003314925391</v>
      </c>
      <c r="V795" s="122">
        <f t="shared" si="15"/>
        <v>-0.5744198601</v>
      </c>
    </row>
    <row r="796">
      <c r="A796" s="31">
        <v>902.0</v>
      </c>
      <c r="B796" s="32" t="s">
        <v>207</v>
      </c>
      <c r="C796" s="33">
        <v>1338.0</v>
      </c>
      <c r="D796" s="55">
        <f t="shared" si="1"/>
        <v>804</v>
      </c>
      <c r="E796" s="35">
        <v>145.0</v>
      </c>
      <c r="F796" s="36">
        <v>173.0</v>
      </c>
      <c r="G796" s="37">
        <v>133.0</v>
      </c>
      <c r="H796" s="38">
        <v>353.0</v>
      </c>
      <c r="I796" s="111">
        <f t="shared" si="2"/>
        <v>0.2911646586</v>
      </c>
      <c r="J796" s="112">
        <f t="shared" si="3"/>
        <v>0.4346405229</v>
      </c>
      <c r="K796" s="113">
        <f t="shared" si="4"/>
        <v>0.3457711443</v>
      </c>
      <c r="L796" s="114">
        <f t="shared" si="5"/>
        <v>0.6144578313</v>
      </c>
      <c r="M796" s="115">
        <f t="shared" si="6"/>
        <v>0.6194029851</v>
      </c>
      <c r="N796" s="116">
        <f t="shared" si="7"/>
        <v>0.3457711443</v>
      </c>
      <c r="O796" s="117">
        <f t="shared" si="8"/>
        <v>0.3457711443</v>
      </c>
      <c r="P796" s="118">
        <f t="shared" si="9"/>
        <v>0.545884683</v>
      </c>
      <c r="Q796" s="118">
        <f t="shared" si="10"/>
        <v>-0.2529195697</v>
      </c>
      <c r="R796" s="118">
        <f t="shared" si="11"/>
        <v>0.001519026359</v>
      </c>
      <c r="S796" s="119">
        <f t="shared" si="12"/>
        <v>0.2944841396</v>
      </c>
      <c r="T796" s="120">
        <f t="shared" si="13"/>
        <v>0.2911646586</v>
      </c>
      <c r="U796" s="121">
        <f t="shared" si="14"/>
        <v>0.003319480991</v>
      </c>
      <c r="V796" s="122">
        <f t="shared" si="15"/>
        <v>-0.5895424776</v>
      </c>
    </row>
    <row r="797">
      <c r="A797" s="31">
        <v>689.0</v>
      </c>
      <c r="B797" s="32">
        <v>5555.0</v>
      </c>
      <c r="C797" s="33">
        <v>709.0</v>
      </c>
      <c r="D797" s="55">
        <f t="shared" si="1"/>
        <v>483</v>
      </c>
      <c r="E797" s="35">
        <v>148.0</v>
      </c>
      <c r="F797" s="36">
        <v>111.0</v>
      </c>
      <c r="G797" s="37">
        <v>59.0</v>
      </c>
      <c r="H797" s="38">
        <v>165.0</v>
      </c>
      <c r="I797" s="111">
        <f t="shared" si="2"/>
        <v>0.4728434505</v>
      </c>
      <c r="J797" s="112">
        <f t="shared" si="3"/>
        <v>0.3470588235</v>
      </c>
      <c r="K797" s="113">
        <f t="shared" si="4"/>
        <v>0.4285714286</v>
      </c>
      <c r="L797" s="114">
        <f t="shared" si="5"/>
        <v>0.5431309904</v>
      </c>
      <c r="M797" s="115">
        <f t="shared" si="6"/>
        <v>0.6480331263</v>
      </c>
      <c r="N797" s="116">
        <f t="shared" si="7"/>
        <v>0.4285714286</v>
      </c>
      <c r="O797" s="117">
        <f t="shared" si="8"/>
        <v>0.4285714286</v>
      </c>
      <c r="P797" s="118">
        <f t="shared" si="9"/>
        <v>0.67660527</v>
      </c>
      <c r="Q797" s="118">
        <f t="shared" si="10"/>
        <v>-0.2019553256</v>
      </c>
      <c r="R797" s="118">
        <f t="shared" si="11"/>
        <v>0.001519026359</v>
      </c>
      <c r="S797" s="119">
        <f t="shared" si="12"/>
        <v>0.4761689707</v>
      </c>
      <c r="T797" s="120">
        <f t="shared" si="13"/>
        <v>0.4728434505</v>
      </c>
      <c r="U797" s="121">
        <f t="shared" si="14"/>
        <v>0.003325520265</v>
      </c>
      <c r="V797" s="122">
        <f t="shared" si="15"/>
        <v>-0.591487183</v>
      </c>
    </row>
    <row r="798">
      <c r="A798" s="31">
        <v>692.0</v>
      </c>
      <c r="B798" s="32">
        <v>4309.0</v>
      </c>
      <c r="C798" s="33">
        <v>1156.0</v>
      </c>
      <c r="D798" s="55">
        <f t="shared" si="1"/>
        <v>587</v>
      </c>
      <c r="E798" s="35">
        <v>44.0</v>
      </c>
      <c r="F798" s="36">
        <v>191.0</v>
      </c>
      <c r="G798" s="37">
        <v>41.0</v>
      </c>
      <c r="H798" s="38">
        <v>311.0</v>
      </c>
      <c r="I798" s="111">
        <f t="shared" si="2"/>
        <v>0.123943662</v>
      </c>
      <c r="J798" s="112">
        <f t="shared" si="3"/>
        <v>0.1767241379</v>
      </c>
      <c r="K798" s="113">
        <f t="shared" si="4"/>
        <v>0.1448040886</v>
      </c>
      <c r="L798" s="114">
        <f t="shared" si="5"/>
        <v>0.6535211268</v>
      </c>
      <c r="M798" s="115">
        <f t="shared" si="6"/>
        <v>0.604770017</v>
      </c>
      <c r="N798" s="116">
        <f t="shared" si="7"/>
        <v>0.1448040886</v>
      </c>
      <c r="O798" s="117">
        <f t="shared" si="8"/>
        <v>0.1448040886</v>
      </c>
      <c r="P798" s="118">
        <f t="shared" si="9"/>
        <v>0.2286088221</v>
      </c>
      <c r="Q798" s="118">
        <f t="shared" si="10"/>
        <v>-0.1028366905</v>
      </c>
      <c r="R798" s="118">
        <f t="shared" si="11"/>
        <v>0.001519026359</v>
      </c>
      <c r="S798" s="119">
        <f t="shared" si="12"/>
        <v>0.1272911579</v>
      </c>
      <c r="T798" s="120">
        <f t="shared" si="13"/>
        <v>0.123943662</v>
      </c>
      <c r="U798" s="121">
        <f t="shared" si="14"/>
        <v>0.003347495951</v>
      </c>
      <c r="V798" s="122">
        <f t="shared" si="15"/>
        <v>-0.6008471038</v>
      </c>
    </row>
    <row r="799">
      <c r="A799" s="31">
        <v>212.0</v>
      </c>
      <c r="B799" s="32" t="s">
        <v>162</v>
      </c>
      <c r="C799" s="33">
        <v>1367.0</v>
      </c>
      <c r="D799" s="55">
        <f t="shared" si="1"/>
        <v>1164</v>
      </c>
      <c r="E799" s="35">
        <v>359.0</v>
      </c>
      <c r="F799" s="36">
        <v>123.0</v>
      </c>
      <c r="G799" s="37">
        <v>295.0</v>
      </c>
      <c r="H799" s="38">
        <v>387.0</v>
      </c>
      <c r="I799" s="111">
        <f t="shared" si="2"/>
        <v>0.481233244</v>
      </c>
      <c r="J799" s="112">
        <f t="shared" si="3"/>
        <v>0.7057416268</v>
      </c>
      <c r="K799" s="113">
        <f t="shared" si="4"/>
        <v>0.5618556701</v>
      </c>
      <c r="L799" s="114">
        <f t="shared" si="5"/>
        <v>0.5603217158</v>
      </c>
      <c r="M799" s="115">
        <f t="shared" si="6"/>
        <v>0.6408934708</v>
      </c>
      <c r="N799" s="116">
        <f t="shared" si="7"/>
        <v>0.5618556701</v>
      </c>
      <c r="O799" s="117">
        <f t="shared" si="8"/>
        <v>0.5618556701</v>
      </c>
      <c r="P799" s="118">
        <f t="shared" si="9"/>
        <v>0.8870271839</v>
      </c>
      <c r="Q799" s="118">
        <f t="shared" si="10"/>
        <v>-0.4106747052</v>
      </c>
      <c r="R799" s="118">
        <f t="shared" si="11"/>
        <v>0.001519026359</v>
      </c>
      <c r="S799" s="119">
        <f t="shared" si="12"/>
        <v>0.477871505</v>
      </c>
      <c r="T799" s="120">
        <f t="shared" si="13"/>
        <v>0.481233244</v>
      </c>
      <c r="U799" s="121">
        <f t="shared" si="14"/>
        <v>-0.00336173894</v>
      </c>
      <c r="V799" s="122">
        <f t="shared" si="15"/>
        <v>-0.5771417624</v>
      </c>
    </row>
    <row r="800">
      <c r="A800" s="31">
        <v>842.0</v>
      </c>
      <c r="B800" s="32">
        <v>6719.0</v>
      </c>
      <c r="C800" s="33">
        <v>2098.0</v>
      </c>
      <c r="D800" s="55">
        <f t="shared" si="1"/>
        <v>1399</v>
      </c>
      <c r="E800" s="35">
        <v>423.0</v>
      </c>
      <c r="F800" s="36">
        <v>316.0</v>
      </c>
      <c r="G800" s="37">
        <v>242.0</v>
      </c>
      <c r="H800" s="38">
        <v>418.0</v>
      </c>
      <c r="I800" s="111">
        <f t="shared" si="2"/>
        <v>0.5029726516</v>
      </c>
      <c r="J800" s="112">
        <f t="shared" si="3"/>
        <v>0.4336917563</v>
      </c>
      <c r="K800" s="113">
        <f t="shared" si="4"/>
        <v>0.4753395282</v>
      </c>
      <c r="L800" s="114">
        <f t="shared" si="5"/>
        <v>0.6634958383</v>
      </c>
      <c r="M800" s="115">
        <f t="shared" si="6"/>
        <v>0.6011436741</v>
      </c>
      <c r="N800" s="116">
        <f t="shared" si="7"/>
        <v>0.4753395282</v>
      </c>
      <c r="O800" s="117">
        <f t="shared" si="8"/>
        <v>0.4753395282</v>
      </c>
      <c r="P800" s="118">
        <f t="shared" si="9"/>
        <v>0.750440203</v>
      </c>
      <c r="Q800" s="118">
        <f t="shared" si="10"/>
        <v>-0.2523674775</v>
      </c>
      <c r="R800" s="118">
        <f t="shared" si="11"/>
        <v>0.001519026359</v>
      </c>
      <c r="S800" s="119">
        <f t="shared" si="12"/>
        <v>0.4995917518</v>
      </c>
      <c r="T800" s="120">
        <f t="shared" si="13"/>
        <v>0.5029726516</v>
      </c>
      <c r="U800" s="121">
        <f t="shared" si="14"/>
        <v>-0.003380899826</v>
      </c>
      <c r="V800" s="122">
        <f t="shared" si="15"/>
        <v>-0.574109547</v>
      </c>
    </row>
    <row r="801">
      <c r="A801" s="31">
        <v>558.0</v>
      </c>
      <c r="B801" s="32">
        <v>1678.0</v>
      </c>
      <c r="C801" s="33">
        <v>1161.0</v>
      </c>
      <c r="D801" s="55">
        <f t="shared" si="1"/>
        <v>845</v>
      </c>
      <c r="E801" s="35">
        <v>338.0</v>
      </c>
      <c r="F801" s="36">
        <v>132.0</v>
      </c>
      <c r="G801" s="37">
        <v>150.0</v>
      </c>
      <c r="H801" s="38">
        <v>225.0</v>
      </c>
      <c r="I801" s="111">
        <f t="shared" si="2"/>
        <v>0.6003552398</v>
      </c>
      <c r="J801" s="112">
        <f t="shared" si="3"/>
        <v>0.5319148936</v>
      </c>
      <c r="K801" s="113">
        <f t="shared" si="4"/>
        <v>0.5775147929</v>
      </c>
      <c r="L801" s="114">
        <f t="shared" si="5"/>
        <v>0.5008880995</v>
      </c>
      <c r="M801" s="115">
        <f t="shared" si="6"/>
        <v>0.6662721893</v>
      </c>
      <c r="N801" s="116">
        <f t="shared" si="7"/>
        <v>0.5775147929</v>
      </c>
      <c r="O801" s="117">
        <f t="shared" si="8"/>
        <v>0.5775147929</v>
      </c>
      <c r="P801" s="118">
        <f t="shared" si="9"/>
        <v>0.9117489556</v>
      </c>
      <c r="Q801" s="118">
        <f t="shared" si="10"/>
        <v>-0.3095240295</v>
      </c>
      <c r="R801" s="118">
        <f t="shared" si="11"/>
        <v>0.001519026359</v>
      </c>
      <c r="S801" s="119">
        <f t="shared" si="12"/>
        <v>0.6037439524</v>
      </c>
      <c r="T801" s="120">
        <f t="shared" si="13"/>
        <v>0.6003552398</v>
      </c>
      <c r="U801" s="121">
        <f t="shared" si="14"/>
        <v>0.003388712601</v>
      </c>
      <c r="V801" s="122">
        <f t="shared" si="15"/>
        <v>-0.5882759552</v>
      </c>
    </row>
    <row r="802">
      <c r="A802" s="31">
        <v>243.0</v>
      </c>
      <c r="B802" s="32" t="s">
        <v>172</v>
      </c>
      <c r="C802" s="33">
        <v>908.0</v>
      </c>
      <c r="D802" s="55">
        <f t="shared" si="1"/>
        <v>673</v>
      </c>
      <c r="E802" s="35">
        <v>187.0</v>
      </c>
      <c r="F802" s="36">
        <v>96.0</v>
      </c>
      <c r="G802" s="37">
        <v>160.0</v>
      </c>
      <c r="H802" s="38">
        <v>230.0</v>
      </c>
      <c r="I802" s="111">
        <f t="shared" si="2"/>
        <v>0.448441247</v>
      </c>
      <c r="J802" s="112">
        <f t="shared" si="3"/>
        <v>0.625</v>
      </c>
      <c r="K802" s="113">
        <f t="shared" si="4"/>
        <v>0.5156017831</v>
      </c>
      <c r="L802" s="114">
        <f t="shared" si="5"/>
        <v>0.6139088729</v>
      </c>
      <c r="M802" s="115">
        <f t="shared" si="6"/>
        <v>0.6196136701</v>
      </c>
      <c r="N802" s="116">
        <f t="shared" si="7"/>
        <v>0.5156017831</v>
      </c>
      <c r="O802" s="117">
        <f t="shared" si="8"/>
        <v>0.5156017831</v>
      </c>
      <c r="P802" s="118">
        <f t="shared" si="9"/>
        <v>0.8140040618</v>
      </c>
      <c r="Q802" s="118">
        <f t="shared" si="10"/>
        <v>-0.3636907347</v>
      </c>
      <c r="R802" s="118">
        <f t="shared" si="11"/>
        <v>0.001519026359</v>
      </c>
      <c r="S802" s="119">
        <f t="shared" si="12"/>
        <v>0.4518323535</v>
      </c>
      <c r="T802" s="120">
        <f t="shared" si="13"/>
        <v>0.448441247</v>
      </c>
      <c r="U802" s="121">
        <f t="shared" si="14"/>
        <v>0.003391106497</v>
      </c>
      <c r="V802" s="122">
        <f t="shared" si="15"/>
        <v>-0.5873309459</v>
      </c>
    </row>
    <row r="803">
      <c r="A803" s="31">
        <v>469.0</v>
      </c>
      <c r="B803" s="32">
        <v>5585.0</v>
      </c>
      <c r="C803" s="33">
        <v>1630.0</v>
      </c>
      <c r="D803" s="55">
        <f t="shared" si="1"/>
        <v>761</v>
      </c>
      <c r="E803" s="35">
        <v>114.0</v>
      </c>
      <c r="F803" s="36">
        <v>209.0</v>
      </c>
      <c r="G803" s="37">
        <v>93.0</v>
      </c>
      <c r="H803" s="38">
        <v>345.0</v>
      </c>
      <c r="I803" s="111">
        <f t="shared" si="2"/>
        <v>0.2483660131</v>
      </c>
      <c r="J803" s="112">
        <f t="shared" si="3"/>
        <v>0.3079470199</v>
      </c>
      <c r="K803" s="113">
        <f t="shared" si="4"/>
        <v>0.2720105125</v>
      </c>
      <c r="L803" s="114">
        <f t="shared" si="5"/>
        <v>0.6579520697</v>
      </c>
      <c r="M803" s="115">
        <f t="shared" si="6"/>
        <v>0.6031537451</v>
      </c>
      <c r="N803" s="116">
        <f t="shared" si="7"/>
        <v>0.2720105125</v>
      </c>
      <c r="O803" s="117">
        <f t="shared" si="8"/>
        <v>0.2720105125</v>
      </c>
      <c r="P803" s="118">
        <f t="shared" si="9"/>
        <v>0.4294354079</v>
      </c>
      <c r="Q803" s="118">
        <f t="shared" si="10"/>
        <v>-0.1791959646</v>
      </c>
      <c r="R803" s="118">
        <f t="shared" si="11"/>
        <v>0.001519026359</v>
      </c>
      <c r="S803" s="119">
        <f t="shared" si="12"/>
        <v>0.2517584696</v>
      </c>
      <c r="T803" s="120">
        <f t="shared" si="13"/>
        <v>0.2483660131</v>
      </c>
      <c r="U803" s="121">
        <f t="shared" si="14"/>
        <v>0.003392456544</v>
      </c>
      <c r="V803" s="122">
        <f t="shared" si="15"/>
        <v>-0.5929215398</v>
      </c>
    </row>
    <row r="804">
      <c r="A804" s="31">
        <v>158.0</v>
      </c>
      <c r="B804" s="32" t="s">
        <v>95</v>
      </c>
      <c r="C804" s="33">
        <v>1313.0</v>
      </c>
      <c r="D804" s="55">
        <f t="shared" si="1"/>
        <v>831</v>
      </c>
      <c r="E804" s="35">
        <v>132.0</v>
      </c>
      <c r="F804" s="36">
        <v>154.0</v>
      </c>
      <c r="G804" s="37">
        <v>143.0</v>
      </c>
      <c r="H804" s="38">
        <v>402.0</v>
      </c>
      <c r="I804" s="111">
        <f t="shared" si="2"/>
        <v>0.2471910112</v>
      </c>
      <c r="J804" s="112">
        <f t="shared" si="3"/>
        <v>0.4814814815</v>
      </c>
      <c r="K804" s="113">
        <f t="shared" si="4"/>
        <v>0.3309265945</v>
      </c>
      <c r="L804" s="114">
        <f t="shared" si="5"/>
        <v>0.5561797753</v>
      </c>
      <c r="M804" s="115">
        <f t="shared" si="6"/>
        <v>0.642599278</v>
      </c>
      <c r="N804" s="116">
        <f t="shared" si="7"/>
        <v>0.3309265945</v>
      </c>
      <c r="O804" s="117">
        <f t="shared" si="8"/>
        <v>0.3309265945</v>
      </c>
      <c r="P804" s="118">
        <f t="shared" si="9"/>
        <v>0.5224489149</v>
      </c>
      <c r="Q804" s="118">
        <f t="shared" si="10"/>
        <v>-0.280176566</v>
      </c>
      <c r="R804" s="118">
        <f t="shared" si="11"/>
        <v>0.001519026359</v>
      </c>
      <c r="S804" s="119">
        <f t="shared" si="12"/>
        <v>0.2437913752</v>
      </c>
      <c r="T804" s="120">
        <f t="shared" si="13"/>
        <v>0.2471910112</v>
      </c>
      <c r="U804" s="121">
        <f t="shared" si="14"/>
        <v>-0.003399635997</v>
      </c>
      <c r="V804" s="122">
        <f t="shared" si="15"/>
        <v>-0.574844393</v>
      </c>
    </row>
    <row r="805">
      <c r="A805" s="31">
        <v>1248.0</v>
      </c>
      <c r="B805" s="32" t="s">
        <v>375</v>
      </c>
      <c r="C805" s="33">
        <v>251.0</v>
      </c>
      <c r="D805" s="55">
        <f t="shared" si="1"/>
        <v>155</v>
      </c>
      <c r="E805" s="35">
        <v>6.0</v>
      </c>
      <c r="F805" s="36">
        <v>61.0</v>
      </c>
      <c r="G805" s="37">
        <v>6.0</v>
      </c>
      <c r="H805" s="38">
        <v>82.0</v>
      </c>
      <c r="I805" s="111">
        <f t="shared" si="2"/>
        <v>0.06818181818</v>
      </c>
      <c r="J805" s="112">
        <f t="shared" si="3"/>
        <v>0.08955223881</v>
      </c>
      <c r="K805" s="113">
        <f t="shared" si="4"/>
        <v>0.07741935484</v>
      </c>
      <c r="L805" s="114">
        <f t="shared" si="5"/>
        <v>0.7613636364</v>
      </c>
      <c r="M805" s="115">
        <f t="shared" si="6"/>
        <v>0.5677419355</v>
      </c>
      <c r="N805" s="116">
        <f t="shared" si="7"/>
        <v>0.07741935484</v>
      </c>
      <c r="O805" s="117">
        <f t="shared" si="8"/>
        <v>0.07741935484</v>
      </c>
      <c r="P805" s="118">
        <f t="shared" si="9"/>
        <v>0.1222254681</v>
      </c>
      <c r="Q805" s="118">
        <f t="shared" si="10"/>
        <v>-0.05211091124</v>
      </c>
      <c r="R805" s="118">
        <f t="shared" si="11"/>
        <v>0.001519026359</v>
      </c>
      <c r="S805" s="119">
        <f t="shared" si="12"/>
        <v>0.07163358325</v>
      </c>
      <c r="T805" s="120">
        <f t="shared" si="13"/>
        <v>0.06818181818</v>
      </c>
      <c r="U805" s="121">
        <f t="shared" si="14"/>
        <v>0.003451765067</v>
      </c>
      <c r="V805" s="122">
        <f t="shared" si="15"/>
        <v>-0.6204498854</v>
      </c>
    </row>
    <row r="806">
      <c r="A806" s="31">
        <v>418.0</v>
      </c>
      <c r="B806" s="32">
        <v>3383.0</v>
      </c>
      <c r="C806" s="33">
        <v>1160.0</v>
      </c>
      <c r="D806" s="55">
        <f t="shared" si="1"/>
        <v>981</v>
      </c>
      <c r="E806" s="35">
        <v>315.0</v>
      </c>
      <c r="F806" s="36">
        <v>78.0</v>
      </c>
      <c r="G806" s="37">
        <v>276.0</v>
      </c>
      <c r="H806" s="38">
        <v>312.0</v>
      </c>
      <c r="I806" s="111">
        <f t="shared" si="2"/>
        <v>0.5023923445</v>
      </c>
      <c r="J806" s="112">
        <f t="shared" si="3"/>
        <v>0.7796610169</v>
      </c>
      <c r="K806" s="113">
        <f t="shared" si="4"/>
        <v>0.6024464832</v>
      </c>
      <c r="L806" s="114">
        <f t="shared" si="5"/>
        <v>0.5645933014</v>
      </c>
      <c r="M806" s="115">
        <f t="shared" si="6"/>
        <v>0.6391437309</v>
      </c>
      <c r="N806" s="116">
        <f t="shared" si="7"/>
        <v>0.6024464832</v>
      </c>
      <c r="O806" s="117">
        <f t="shared" si="8"/>
        <v>0.6024464832</v>
      </c>
      <c r="P806" s="118">
        <f t="shared" si="9"/>
        <v>0.9511097526</v>
      </c>
      <c r="Q806" s="118">
        <f t="shared" si="10"/>
        <v>-0.4536887809</v>
      </c>
      <c r="R806" s="118">
        <f t="shared" si="11"/>
        <v>0.001519026359</v>
      </c>
      <c r="S806" s="119">
        <f t="shared" si="12"/>
        <v>0.4989399981</v>
      </c>
      <c r="T806" s="120">
        <f t="shared" si="13"/>
        <v>0.5023923445</v>
      </c>
      <c r="U806" s="121">
        <f t="shared" si="14"/>
        <v>-0.003452346407</v>
      </c>
      <c r="V806" s="122">
        <f t="shared" si="15"/>
        <v>-0.577477166</v>
      </c>
    </row>
    <row r="807">
      <c r="A807" s="31">
        <v>419.0</v>
      </c>
      <c r="B807" s="32">
        <v>1688.0</v>
      </c>
      <c r="C807" s="33">
        <v>1293.0</v>
      </c>
      <c r="D807" s="55">
        <f t="shared" si="1"/>
        <v>919</v>
      </c>
      <c r="E807" s="35">
        <v>290.0</v>
      </c>
      <c r="F807" s="36">
        <v>184.0</v>
      </c>
      <c r="G807" s="37">
        <v>126.0</v>
      </c>
      <c r="H807" s="38">
        <v>319.0</v>
      </c>
      <c r="I807" s="111">
        <f t="shared" si="2"/>
        <v>0.4761904762</v>
      </c>
      <c r="J807" s="112">
        <f t="shared" si="3"/>
        <v>0.4064516129</v>
      </c>
      <c r="K807" s="113">
        <f t="shared" si="4"/>
        <v>0.4526659412</v>
      </c>
      <c r="L807" s="114">
        <f t="shared" si="5"/>
        <v>0.5090311987</v>
      </c>
      <c r="M807" s="115">
        <f t="shared" si="6"/>
        <v>0.6626768226</v>
      </c>
      <c r="N807" s="116">
        <f t="shared" si="7"/>
        <v>0.4526659412</v>
      </c>
      <c r="O807" s="117">
        <f t="shared" si="8"/>
        <v>0.4526659412</v>
      </c>
      <c r="P807" s="118">
        <f t="shared" si="9"/>
        <v>0.7146443766</v>
      </c>
      <c r="Q807" s="118">
        <f t="shared" si="10"/>
        <v>-0.2365162971</v>
      </c>
      <c r="R807" s="118">
        <f t="shared" si="11"/>
        <v>0.001519026359</v>
      </c>
      <c r="S807" s="119">
        <f t="shared" si="12"/>
        <v>0.4796471058</v>
      </c>
      <c r="T807" s="120">
        <f t="shared" si="13"/>
        <v>0.4761904762</v>
      </c>
      <c r="U807" s="121">
        <f t="shared" si="14"/>
        <v>0.003456629613</v>
      </c>
      <c r="V807" s="122">
        <f t="shared" si="15"/>
        <v>-0.5904095817</v>
      </c>
    </row>
    <row r="808">
      <c r="A808" s="31">
        <v>932.0</v>
      </c>
      <c r="B808" s="32">
        <v>4635.0</v>
      </c>
      <c r="C808" s="33">
        <v>1062.0</v>
      </c>
      <c r="D808" s="55">
        <f t="shared" si="1"/>
        <v>567</v>
      </c>
      <c r="E808" s="35">
        <v>99.0</v>
      </c>
      <c r="F808" s="36">
        <v>128.0</v>
      </c>
      <c r="G808" s="37">
        <v>89.0</v>
      </c>
      <c r="H808" s="38">
        <v>251.0</v>
      </c>
      <c r="I808" s="111">
        <f t="shared" si="2"/>
        <v>0.2828571429</v>
      </c>
      <c r="J808" s="112">
        <f t="shared" si="3"/>
        <v>0.4101382488</v>
      </c>
      <c r="K808" s="113">
        <f t="shared" si="4"/>
        <v>0.3315696649</v>
      </c>
      <c r="L808" s="114">
        <f t="shared" si="5"/>
        <v>0.62</v>
      </c>
      <c r="M808" s="115">
        <f t="shared" si="6"/>
        <v>0.6172839506</v>
      </c>
      <c r="N808" s="116">
        <f t="shared" si="7"/>
        <v>0.3315696649</v>
      </c>
      <c r="O808" s="117">
        <f t="shared" si="8"/>
        <v>0.3315696649</v>
      </c>
      <c r="P808" s="118">
        <f t="shared" si="9"/>
        <v>0.5234641595</v>
      </c>
      <c r="Q808" s="118">
        <f t="shared" si="10"/>
        <v>-0.2386615697</v>
      </c>
      <c r="R808" s="118">
        <f t="shared" si="11"/>
        <v>0.001519026359</v>
      </c>
      <c r="S808" s="119">
        <f t="shared" si="12"/>
        <v>0.2863216162</v>
      </c>
      <c r="T808" s="120">
        <f t="shared" si="13"/>
        <v>0.2828571429</v>
      </c>
      <c r="U808" s="121">
        <f t="shared" si="14"/>
        <v>0.003464473333</v>
      </c>
      <c r="V808" s="122">
        <f t="shared" si="15"/>
        <v>-0.5903522622</v>
      </c>
    </row>
    <row r="809">
      <c r="A809" s="31">
        <v>177.0</v>
      </c>
      <c r="B809" s="32">
        <v>1344.0</v>
      </c>
      <c r="C809" s="33">
        <v>820.0</v>
      </c>
      <c r="D809" s="55">
        <f t="shared" si="1"/>
        <v>544</v>
      </c>
      <c r="E809" s="35">
        <v>131.0</v>
      </c>
      <c r="F809" s="36">
        <v>101.0</v>
      </c>
      <c r="G809" s="37">
        <v>85.0</v>
      </c>
      <c r="H809" s="38">
        <v>227.0</v>
      </c>
      <c r="I809" s="111">
        <f t="shared" si="2"/>
        <v>0.3659217877</v>
      </c>
      <c r="J809" s="112">
        <f t="shared" si="3"/>
        <v>0.4569892473</v>
      </c>
      <c r="K809" s="113">
        <f t="shared" si="4"/>
        <v>0.3970588235</v>
      </c>
      <c r="L809" s="114">
        <f t="shared" si="5"/>
        <v>0.5195530726</v>
      </c>
      <c r="M809" s="115">
        <f t="shared" si="6"/>
        <v>0.6580882353</v>
      </c>
      <c r="N809" s="116">
        <f t="shared" si="7"/>
        <v>0.3970588235</v>
      </c>
      <c r="O809" s="117">
        <f t="shared" si="8"/>
        <v>0.3970588235</v>
      </c>
      <c r="P809" s="118">
        <f t="shared" si="9"/>
        <v>0.6268548825</v>
      </c>
      <c r="Q809" s="118">
        <f t="shared" si="10"/>
        <v>-0.2659244082</v>
      </c>
      <c r="R809" s="118">
        <f t="shared" si="11"/>
        <v>0.001519026359</v>
      </c>
      <c r="S809" s="119">
        <f t="shared" si="12"/>
        <v>0.3624495007</v>
      </c>
      <c r="T809" s="120">
        <f t="shared" si="13"/>
        <v>0.3659217877</v>
      </c>
      <c r="U809" s="121">
        <f t="shared" si="14"/>
        <v>-0.003472287009</v>
      </c>
      <c r="V809" s="122">
        <f t="shared" si="15"/>
        <v>-0.5743069945</v>
      </c>
    </row>
    <row r="810">
      <c r="A810" s="31">
        <v>906.0</v>
      </c>
      <c r="B810" s="32">
        <v>5430.0</v>
      </c>
      <c r="C810" s="33">
        <v>1507.0</v>
      </c>
      <c r="D810" s="55">
        <f t="shared" si="1"/>
        <v>853</v>
      </c>
      <c r="E810" s="35">
        <v>150.0</v>
      </c>
      <c r="F810" s="36">
        <v>200.0</v>
      </c>
      <c r="G810" s="37">
        <v>129.0</v>
      </c>
      <c r="H810" s="38">
        <v>374.0</v>
      </c>
      <c r="I810" s="111">
        <f t="shared" si="2"/>
        <v>0.286259542</v>
      </c>
      <c r="J810" s="112">
        <f t="shared" si="3"/>
        <v>0.3920972644</v>
      </c>
      <c r="K810" s="113">
        <f t="shared" si="4"/>
        <v>0.327080891</v>
      </c>
      <c r="L810" s="114">
        <f t="shared" si="5"/>
        <v>0.6278625954</v>
      </c>
      <c r="M810" s="115">
        <f t="shared" si="6"/>
        <v>0.6143024619</v>
      </c>
      <c r="N810" s="116">
        <f t="shared" si="7"/>
        <v>0.327080891</v>
      </c>
      <c r="O810" s="117">
        <f t="shared" si="8"/>
        <v>0.327080891</v>
      </c>
      <c r="P810" s="118">
        <f t="shared" si="9"/>
        <v>0.5163775273</v>
      </c>
      <c r="Q810" s="118">
        <f t="shared" si="10"/>
        <v>-0.2281634275</v>
      </c>
      <c r="R810" s="118">
        <f t="shared" si="11"/>
        <v>0.001519026359</v>
      </c>
      <c r="S810" s="119">
        <f t="shared" si="12"/>
        <v>0.2897331262</v>
      </c>
      <c r="T810" s="120">
        <f t="shared" si="13"/>
        <v>0.286259542</v>
      </c>
      <c r="U810" s="121">
        <f t="shared" si="14"/>
        <v>0.003473584179</v>
      </c>
      <c r="V810" s="122">
        <f t="shared" si="15"/>
        <v>-0.5907641615</v>
      </c>
    </row>
    <row r="811">
      <c r="A811" s="31">
        <v>334.0</v>
      </c>
      <c r="B811" s="32" t="s">
        <v>76</v>
      </c>
      <c r="C811" s="33">
        <v>728.0</v>
      </c>
      <c r="D811" s="55">
        <f t="shared" si="1"/>
        <v>526</v>
      </c>
      <c r="E811" s="35">
        <v>133.0</v>
      </c>
      <c r="F811" s="36">
        <v>74.0</v>
      </c>
      <c r="G811" s="37">
        <v>114.0</v>
      </c>
      <c r="H811" s="38">
        <v>205.0</v>
      </c>
      <c r="I811" s="111">
        <f t="shared" si="2"/>
        <v>0.3934911243</v>
      </c>
      <c r="J811" s="112">
        <f t="shared" si="3"/>
        <v>0.6063829787</v>
      </c>
      <c r="K811" s="113">
        <f t="shared" si="4"/>
        <v>0.469581749</v>
      </c>
      <c r="L811" s="114">
        <f t="shared" si="5"/>
        <v>0.5562130178</v>
      </c>
      <c r="M811" s="115">
        <f t="shared" si="6"/>
        <v>0.6425855513</v>
      </c>
      <c r="N811" s="116">
        <f t="shared" si="7"/>
        <v>0.469581749</v>
      </c>
      <c r="O811" s="117">
        <f t="shared" si="8"/>
        <v>0.469581749</v>
      </c>
      <c r="P811" s="118">
        <f t="shared" si="9"/>
        <v>0.7413501342</v>
      </c>
      <c r="Q811" s="118">
        <f t="shared" si="10"/>
        <v>-0.3528573937</v>
      </c>
      <c r="R811" s="118">
        <f t="shared" si="11"/>
        <v>0.001519026359</v>
      </c>
      <c r="S811" s="119">
        <f t="shared" si="12"/>
        <v>0.3900117669</v>
      </c>
      <c r="T811" s="120">
        <f t="shared" si="13"/>
        <v>0.3934911243</v>
      </c>
      <c r="U811" s="121">
        <f t="shared" si="14"/>
        <v>-0.003479357316</v>
      </c>
      <c r="V811" s="122">
        <f t="shared" si="15"/>
        <v>-0.576167288</v>
      </c>
    </row>
    <row r="812">
      <c r="A812" s="31">
        <v>991.0</v>
      </c>
      <c r="B812" s="32">
        <v>5404.0</v>
      </c>
      <c r="C812" s="33">
        <v>1616.0</v>
      </c>
      <c r="D812" s="55">
        <f t="shared" si="1"/>
        <v>877</v>
      </c>
      <c r="E812" s="35">
        <v>183.0</v>
      </c>
      <c r="F812" s="36">
        <v>254.0</v>
      </c>
      <c r="G812" s="37">
        <v>104.0</v>
      </c>
      <c r="H812" s="38">
        <v>336.0</v>
      </c>
      <c r="I812" s="111">
        <f t="shared" si="2"/>
        <v>0.3526011561</v>
      </c>
      <c r="J812" s="112">
        <f t="shared" si="3"/>
        <v>0.2905027933</v>
      </c>
      <c r="K812" s="113">
        <f t="shared" si="4"/>
        <v>0.3272519954</v>
      </c>
      <c r="L812" s="114">
        <f t="shared" si="5"/>
        <v>0.6897880539</v>
      </c>
      <c r="M812" s="115">
        <f t="shared" si="6"/>
        <v>0.5917901938</v>
      </c>
      <c r="N812" s="116">
        <f t="shared" si="7"/>
        <v>0.3272519954</v>
      </c>
      <c r="O812" s="117">
        <f t="shared" si="8"/>
        <v>0.3272519954</v>
      </c>
      <c r="P812" s="118">
        <f t="shared" si="9"/>
        <v>0.5166476577</v>
      </c>
      <c r="Q812" s="118">
        <f t="shared" si="10"/>
        <v>-0.1690450789</v>
      </c>
      <c r="R812" s="118">
        <f t="shared" si="11"/>
        <v>0.001519026359</v>
      </c>
      <c r="S812" s="119">
        <f t="shared" si="12"/>
        <v>0.3491216052</v>
      </c>
      <c r="T812" s="120">
        <f t="shared" si="13"/>
        <v>0.3526011561</v>
      </c>
      <c r="U812" s="121">
        <f t="shared" si="14"/>
        <v>-0.003479550918</v>
      </c>
      <c r="V812" s="122">
        <f t="shared" si="15"/>
        <v>-0.5699274906</v>
      </c>
    </row>
    <row r="813">
      <c r="A813" s="31">
        <v>632.0</v>
      </c>
      <c r="B813" s="32">
        <v>6522.0</v>
      </c>
      <c r="C813" s="33">
        <v>1012.0</v>
      </c>
      <c r="D813" s="55">
        <f t="shared" si="1"/>
        <v>821</v>
      </c>
      <c r="E813" s="35">
        <v>315.0</v>
      </c>
      <c r="F813" s="36">
        <v>146.0</v>
      </c>
      <c r="G813" s="37">
        <v>137.0</v>
      </c>
      <c r="H813" s="38">
        <v>223.0</v>
      </c>
      <c r="I813" s="111">
        <f t="shared" si="2"/>
        <v>0.5855018587</v>
      </c>
      <c r="J813" s="112">
        <f t="shared" si="3"/>
        <v>0.4840989399</v>
      </c>
      <c r="K813" s="113">
        <f t="shared" si="4"/>
        <v>0.5505481121</v>
      </c>
      <c r="L813" s="114">
        <f t="shared" si="5"/>
        <v>0.5260223048</v>
      </c>
      <c r="M813" s="115">
        <f t="shared" si="6"/>
        <v>0.6552984166</v>
      </c>
      <c r="N813" s="116">
        <f t="shared" si="7"/>
        <v>0.5505481121</v>
      </c>
      <c r="O813" s="117">
        <f t="shared" si="8"/>
        <v>0.5505481121</v>
      </c>
      <c r="P813" s="118">
        <f t="shared" si="9"/>
        <v>0.869175426</v>
      </c>
      <c r="Q813" s="118">
        <f t="shared" si="10"/>
        <v>-0.2816996786</v>
      </c>
      <c r="R813" s="118">
        <f t="shared" si="11"/>
        <v>0.001519026359</v>
      </c>
      <c r="S813" s="119">
        <f t="shared" si="12"/>
        <v>0.5889947738</v>
      </c>
      <c r="T813" s="120">
        <f t="shared" si="13"/>
        <v>0.5855018587</v>
      </c>
      <c r="U813" s="121">
        <f t="shared" si="14"/>
        <v>0.003492915041</v>
      </c>
      <c r="V813" s="122">
        <f t="shared" si="15"/>
        <v>-0.5891204672</v>
      </c>
    </row>
    <row r="814">
      <c r="A814" s="31">
        <v>1003.0</v>
      </c>
      <c r="B814" s="32">
        <v>2400.0</v>
      </c>
      <c r="C814" s="33">
        <v>2976.0</v>
      </c>
      <c r="D814" s="55">
        <f t="shared" si="1"/>
        <v>1875</v>
      </c>
      <c r="E814" s="35">
        <v>341.0</v>
      </c>
      <c r="F814" s="36">
        <v>579.0</v>
      </c>
      <c r="G814" s="37">
        <v>197.0</v>
      </c>
      <c r="H814" s="38">
        <v>758.0</v>
      </c>
      <c r="I814" s="111">
        <f t="shared" si="2"/>
        <v>0.3102820746</v>
      </c>
      <c r="J814" s="112">
        <f t="shared" si="3"/>
        <v>0.2538659794</v>
      </c>
      <c r="K814" s="113">
        <f t="shared" si="4"/>
        <v>0.2869333333</v>
      </c>
      <c r="L814" s="114">
        <f t="shared" si="5"/>
        <v>0.7060964513</v>
      </c>
      <c r="M814" s="115">
        <f t="shared" si="6"/>
        <v>0.5861333333</v>
      </c>
      <c r="N814" s="116">
        <f t="shared" si="7"/>
        <v>0.2869333333</v>
      </c>
      <c r="O814" s="117">
        <f t="shared" si="8"/>
        <v>0.2869333333</v>
      </c>
      <c r="P814" s="118">
        <f t="shared" si="9"/>
        <v>0.4529947461</v>
      </c>
      <c r="Q814" s="118">
        <f t="shared" si="10"/>
        <v>-0.1477259273</v>
      </c>
      <c r="R814" s="118">
        <f t="shared" si="11"/>
        <v>0.001519026359</v>
      </c>
      <c r="S814" s="119">
        <f t="shared" si="12"/>
        <v>0.3067878452</v>
      </c>
      <c r="T814" s="120">
        <f t="shared" si="13"/>
        <v>0.3102820746</v>
      </c>
      <c r="U814" s="121">
        <f t="shared" si="14"/>
        <v>-0.003494229438</v>
      </c>
      <c r="V814" s="122">
        <f t="shared" si="15"/>
        <v>-0.5681411042</v>
      </c>
    </row>
    <row r="815">
      <c r="A815" s="31">
        <v>345.0</v>
      </c>
      <c r="B815" s="32" t="s">
        <v>148</v>
      </c>
      <c r="C815" s="33">
        <v>1504.0</v>
      </c>
      <c r="D815" s="55">
        <f t="shared" si="1"/>
        <v>1124</v>
      </c>
      <c r="E815" s="35">
        <v>339.0</v>
      </c>
      <c r="F815" s="36">
        <v>173.0</v>
      </c>
      <c r="G815" s="37">
        <v>214.0</v>
      </c>
      <c r="H815" s="38">
        <v>398.0</v>
      </c>
      <c r="I815" s="111">
        <f t="shared" si="2"/>
        <v>0.459972863</v>
      </c>
      <c r="J815" s="112">
        <f t="shared" si="3"/>
        <v>0.5529715762</v>
      </c>
      <c r="K815" s="113">
        <f t="shared" si="4"/>
        <v>0.4919928826</v>
      </c>
      <c r="L815" s="114">
        <f t="shared" si="5"/>
        <v>0.5251017639</v>
      </c>
      <c r="M815" s="115">
        <f t="shared" si="6"/>
        <v>0.6556939502</v>
      </c>
      <c r="N815" s="116">
        <f t="shared" si="7"/>
        <v>0.4919928826</v>
      </c>
      <c r="O815" s="117">
        <f t="shared" si="8"/>
        <v>0.4919928826</v>
      </c>
      <c r="P815" s="118">
        <f t="shared" si="9"/>
        <v>0.7767316133</v>
      </c>
      <c r="Q815" s="118">
        <f t="shared" si="10"/>
        <v>-0.3217770221</v>
      </c>
      <c r="R815" s="118">
        <f t="shared" si="11"/>
        <v>0.001519026359</v>
      </c>
      <c r="S815" s="119">
        <f t="shared" si="12"/>
        <v>0.4564736176</v>
      </c>
      <c r="T815" s="120">
        <f t="shared" si="13"/>
        <v>0.459972863</v>
      </c>
      <c r="U815" s="121">
        <f t="shared" si="14"/>
        <v>-0.003499245374</v>
      </c>
      <c r="V815" s="122">
        <f t="shared" si="15"/>
        <v>-0.5755771009</v>
      </c>
    </row>
    <row r="816">
      <c r="A816" s="31">
        <v>674.0</v>
      </c>
      <c r="B816" s="32" t="s">
        <v>319</v>
      </c>
      <c r="C816" s="33">
        <v>815.0</v>
      </c>
      <c r="D816" s="55">
        <f t="shared" si="1"/>
        <v>698</v>
      </c>
      <c r="E816" s="35">
        <v>203.0</v>
      </c>
      <c r="F816" s="36">
        <v>115.0</v>
      </c>
      <c r="G816" s="37">
        <v>120.0</v>
      </c>
      <c r="H816" s="38">
        <v>260.0</v>
      </c>
      <c r="I816" s="111">
        <f t="shared" si="2"/>
        <v>0.4384449244</v>
      </c>
      <c r="J816" s="112">
        <f t="shared" si="3"/>
        <v>0.5106382979</v>
      </c>
      <c r="K816" s="113">
        <f t="shared" si="4"/>
        <v>0.4627507163</v>
      </c>
      <c r="L816" s="114">
        <f t="shared" si="5"/>
        <v>0.5075593952</v>
      </c>
      <c r="M816" s="115">
        <f t="shared" si="6"/>
        <v>0.6633237822</v>
      </c>
      <c r="N816" s="116">
        <f t="shared" si="7"/>
        <v>0.4627507163</v>
      </c>
      <c r="O816" s="117">
        <f t="shared" si="8"/>
        <v>0.4627507163</v>
      </c>
      <c r="P816" s="118">
        <f t="shared" si="9"/>
        <v>0.7305656712</v>
      </c>
      <c r="Q816" s="118">
        <f t="shared" si="10"/>
        <v>-0.2971430683</v>
      </c>
      <c r="R816" s="118">
        <f t="shared" si="11"/>
        <v>0.001519026359</v>
      </c>
      <c r="S816" s="119">
        <f t="shared" si="12"/>
        <v>0.4349416292</v>
      </c>
      <c r="T816" s="120">
        <f t="shared" si="13"/>
        <v>0.4384449244</v>
      </c>
      <c r="U816" s="121">
        <f t="shared" si="14"/>
        <v>-0.003503295198</v>
      </c>
      <c r="V816" s="122">
        <f t="shared" si="15"/>
        <v>-0.5750445557</v>
      </c>
    </row>
    <row r="817">
      <c r="A817" s="31">
        <v>367.0</v>
      </c>
      <c r="B817" s="32">
        <v>7553.0</v>
      </c>
      <c r="C817" s="33">
        <v>1179.0</v>
      </c>
      <c r="D817" s="55">
        <f t="shared" si="1"/>
        <v>681</v>
      </c>
      <c r="E817" s="35">
        <v>191.0</v>
      </c>
      <c r="F817" s="36">
        <v>113.0</v>
      </c>
      <c r="G817" s="37">
        <v>151.0</v>
      </c>
      <c r="H817" s="38">
        <v>226.0</v>
      </c>
      <c r="I817" s="111">
        <f t="shared" si="2"/>
        <v>0.4580335731</v>
      </c>
      <c r="J817" s="112">
        <f t="shared" si="3"/>
        <v>0.571969697</v>
      </c>
      <c r="K817" s="113">
        <f t="shared" si="4"/>
        <v>0.5022026432</v>
      </c>
      <c r="L817" s="114">
        <f t="shared" si="5"/>
        <v>0.6330935252</v>
      </c>
      <c r="M817" s="115">
        <f t="shared" si="6"/>
        <v>0.6123348018</v>
      </c>
      <c r="N817" s="116">
        <f t="shared" si="7"/>
        <v>0.5022026432</v>
      </c>
      <c r="O817" s="117">
        <f t="shared" si="8"/>
        <v>0.5022026432</v>
      </c>
      <c r="P817" s="118">
        <f t="shared" si="9"/>
        <v>0.7928502283</v>
      </c>
      <c r="Q817" s="118">
        <f t="shared" si="10"/>
        <v>-0.3328321269</v>
      </c>
      <c r="R817" s="118">
        <f t="shared" si="11"/>
        <v>0.001519026359</v>
      </c>
      <c r="S817" s="119">
        <f t="shared" si="12"/>
        <v>0.4615371277</v>
      </c>
      <c r="T817" s="120">
        <f t="shared" si="13"/>
        <v>0.4580335731</v>
      </c>
      <c r="U817" s="121">
        <f t="shared" si="14"/>
        <v>0.003503554604</v>
      </c>
      <c r="V817" s="122">
        <f t="shared" si="15"/>
        <v>-0.5880305955</v>
      </c>
    </row>
    <row r="818">
      <c r="A818" s="31">
        <v>950.0</v>
      </c>
      <c r="B818" s="32">
        <v>6751.0</v>
      </c>
      <c r="C818" s="33">
        <v>2176.0</v>
      </c>
      <c r="D818" s="55">
        <f t="shared" si="1"/>
        <v>1560</v>
      </c>
      <c r="E818" s="35">
        <v>457.0</v>
      </c>
      <c r="F818" s="36">
        <v>390.0</v>
      </c>
      <c r="G818" s="37">
        <v>213.0</v>
      </c>
      <c r="H818" s="38">
        <v>500.0</v>
      </c>
      <c r="I818" s="111">
        <f t="shared" si="2"/>
        <v>0.4775339603</v>
      </c>
      <c r="J818" s="112">
        <f t="shared" si="3"/>
        <v>0.3532338308</v>
      </c>
      <c r="K818" s="113">
        <f t="shared" si="4"/>
        <v>0.4294871795</v>
      </c>
      <c r="L818" s="114">
        <f t="shared" si="5"/>
        <v>0.6300940439</v>
      </c>
      <c r="M818" s="115">
        <f t="shared" si="6"/>
        <v>0.6134615385</v>
      </c>
      <c r="N818" s="116">
        <f t="shared" si="7"/>
        <v>0.4294871795</v>
      </c>
      <c r="O818" s="117">
        <f t="shared" si="8"/>
        <v>0.4294871795</v>
      </c>
      <c r="P818" s="118">
        <f t="shared" si="9"/>
        <v>0.6780510078</v>
      </c>
      <c r="Q818" s="118">
        <f t="shared" si="10"/>
        <v>-0.2055485943</v>
      </c>
      <c r="R818" s="118">
        <f t="shared" si="11"/>
        <v>0.001519026359</v>
      </c>
      <c r="S818" s="119">
        <f t="shared" si="12"/>
        <v>0.4740214398</v>
      </c>
      <c r="T818" s="120">
        <f t="shared" si="13"/>
        <v>0.4775339603</v>
      </c>
      <c r="U818" s="121">
        <f t="shared" si="14"/>
        <v>-0.003512520508</v>
      </c>
      <c r="V818" s="122">
        <f t="shared" si="15"/>
        <v>-0.5719612794</v>
      </c>
    </row>
    <row r="819">
      <c r="A819" s="31">
        <v>814.0</v>
      </c>
      <c r="B819" s="32">
        <v>7351.0</v>
      </c>
      <c r="C819" s="33">
        <v>1050.0</v>
      </c>
      <c r="D819" s="55">
        <f t="shared" si="1"/>
        <v>731</v>
      </c>
      <c r="E819" s="35">
        <v>298.0</v>
      </c>
      <c r="F819" s="36">
        <v>85.0</v>
      </c>
      <c r="G819" s="37">
        <v>140.0</v>
      </c>
      <c r="H819" s="38">
        <v>208.0</v>
      </c>
      <c r="I819" s="111">
        <f t="shared" si="2"/>
        <v>0.5889328063</v>
      </c>
      <c r="J819" s="112">
        <f t="shared" si="3"/>
        <v>0.6222222222</v>
      </c>
      <c r="K819" s="113">
        <f t="shared" si="4"/>
        <v>0.5991792066</v>
      </c>
      <c r="L819" s="114">
        <f t="shared" si="5"/>
        <v>0.4446640316</v>
      </c>
      <c r="M819" s="115">
        <f t="shared" si="6"/>
        <v>0.6922024624</v>
      </c>
      <c r="N819" s="116">
        <f t="shared" si="7"/>
        <v>0.5991792066</v>
      </c>
      <c r="O819" s="117">
        <f t="shared" si="8"/>
        <v>0.5991792066</v>
      </c>
      <c r="P819" s="118">
        <f t="shared" si="9"/>
        <v>0.945951554</v>
      </c>
      <c r="Q819" s="118">
        <f t="shared" si="10"/>
        <v>-0.3620743314</v>
      </c>
      <c r="R819" s="118">
        <f t="shared" si="11"/>
        <v>0.001519026359</v>
      </c>
      <c r="S819" s="119">
        <f t="shared" si="12"/>
        <v>0.5853962489</v>
      </c>
      <c r="T819" s="120">
        <f t="shared" si="13"/>
        <v>0.5889328063</v>
      </c>
      <c r="U819" s="121">
        <f t="shared" si="14"/>
        <v>-0.003536557434</v>
      </c>
      <c r="V819" s="122">
        <f t="shared" si="15"/>
        <v>-0.5762214225</v>
      </c>
    </row>
    <row r="820">
      <c r="A820" s="31">
        <v>250.0</v>
      </c>
      <c r="B820" s="32">
        <v>6715.0</v>
      </c>
      <c r="C820" s="33">
        <v>1305.0</v>
      </c>
      <c r="D820" s="55">
        <f t="shared" si="1"/>
        <v>822</v>
      </c>
      <c r="E820" s="35">
        <v>245.0</v>
      </c>
      <c r="F820" s="36">
        <v>194.0</v>
      </c>
      <c r="G820" s="37">
        <v>129.0</v>
      </c>
      <c r="H820" s="38">
        <v>254.0</v>
      </c>
      <c r="I820" s="111">
        <f t="shared" si="2"/>
        <v>0.4909819639</v>
      </c>
      <c r="J820" s="112">
        <f t="shared" si="3"/>
        <v>0.399380805</v>
      </c>
      <c r="K820" s="113">
        <f t="shared" si="4"/>
        <v>0.4549878345</v>
      </c>
      <c r="L820" s="114">
        <f t="shared" si="5"/>
        <v>0.6472945892</v>
      </c>
      <c r="M820" s="115">
        <f t="shared" si="6"/>
        <v>0.6070559611</v>
      </c>
      <c r="N820" s="116">
        <f t="shared" si="7"/>
        <v>0.4549878345</v>
      </c>
      <c r="O820" s="117">
        <f t="shared" si="8"/>
        <v>0.4549878345</v>
      </c>
      <c r="P820" s="118">
        <f t="shared" si="9"/>
        <v>0.7183100555</v>
      </c>
      <c r="Q820" s="118">
        <f t="shared" si="10"/>
        <v>-0.2324017574</v>
      </c>
      <c r="R820" s="118">
        <f t="shared" si="11"/>
        <v>0.001519026359</v>
      </c>
      <c r="S820" s="119">
        <f t="shared" si="12"/>
        <v>0.4874273245</v>
      </c>
      <c r="T820" s="120">
        <f t="shared" si="13"/>
        <v>0.4909819639</v>
      </c>
      <c r="U820" s="121">
        <f t="shared" si="14"/>
        <v>-0.003554639468</v>
      </c>
      <c r="V820" s="122">
        <f t="shared" si="15"/>
        <v>-0.5730047992</v>
      </c>
    </row>
    <row r="821">
      <c r="A821" s="31">
        <v>492.0</v>
      </c>
      <c r="B821" s="32">
        <v>2391.0</v>
      </c>
      <c r="C821" s="33">
        <v>983.0</v>
      </c>
      <c r="D821" s="55">
        <f t="shared" si="1"/>
        <v>707</v>
      </c>
      <c r="E821" s="35">
        <v>233.0</v>
      </c>
      <c r="F821" s="36">
        <v>147.0</v>
      </c>
      <c r="G821" s="37">
        <v>98.0</v>
      </c>
      <c r="H821" s="38">
        <v>229.0</v>
      </c>
      <c r="I821" s="111">
        <f t="shared" si="2"/>
        <v>0.5043290043</v>
      </c>
      <c r="J821" s="112">
        <f t="shared" si="3"/>
        <v>0.4</v>
      </c>
      <c r="K821" s="113">
        <f t="shared" si="4"/>
        <v>0.468175389</v>
      </c>
      <c r="L821" s="114">
        <f t="shared" si="5"/>
        <v>0.5303030303</v>
      </c>
      <c r="M821" s="115">
        <f t="shared" si="6"/>
        <v>0.6534653465</v>
      </c>
      <c r="N821" s="116">
        <f t="shared" si="7"/>
        <v>0.468175389</v>
      </c>
      <c r="O821" s="117">
        <f t="shared" si="8"/>
        <v>0.468175389</v>
      </c>
      <c r="P821" s="118">
        <f t="shared" si="9"/>
        <v>0.7391298494</v>
      </c>
      <c r="Q821" s="118">
        <f t="shared" si="10"/>
        <v>-0.2327620702</v>
      </c>
      <c r="R821" s="118">
        <f t="shared" si="11"/>
        <v>0.001519026359</v>
      </c>
      <c r="S821" s="119">
        <f t="shared" si="12"/>
        <v>0.5078868056</v>
      </c>
      <c r="T821" s="120">
        <f t="shared" si="13"/>
        <v>0.5043290043</v>
      </c>
      <c r="U821" s="121">
        <f t="shared" si="14"/>
        <v>0.003557801236</v>
      </c>
      <c r="V821" s="122">
        <f t="shared" si="15"/>
        <v>-0.5907996786</v>
      </c>
    </row>
    <row r="822">
      <c r="A822" s="31">
        <v>998.0</v>
      </c>
      <c r="B822" s="32">
        <v>3705.0</v>
      </c>
      <c r="C822" s="33">
        <v>1241.0</v>
      </c>
      <c r="D822" s="55">
        <f t="shared" si="1"/>
        <v>927</v>
      </c>
      <c r="E822" s="35">
        <v>358.0</v>
      </c>
      <c r="F822" s="36">
        <v>167.0</v>
      </c>
      <c r="G822" s="37">
        <v>154.0</v>
      </c>
      <c r="H822" s="38">
        <v>248.0</v>
      </c>
      <c r="I822" s="111">
        <f t="shared" si="2"/>
        <v>0.5907590759</v>
      </c>
      <c r="J822" s="112">
        <f t="shared" si="3"/>
        <v>0.4797507788</v>
      </c>
      <c r="K822" s="113">
        <f t="shared" si="4"/>
        <v>0.5523193096</v>
      </c>
      <c r="L822" s="114">
        <f t="shared" si="5"/>
        <v>0.5297029703</v>
      </c>
      <c r="M822" s="115">
        <f t="shared" si="6"/>
        <v>0.6537216828</v>
      </c>
      <c r="N822" s="116">
        <f t="shared" si="7"/>
        <v>0.5523193096</v>
      </c>
      <c r="O822" s="117">
        <f t="shared" si="8"/>
        <v>0.5523193096</v>
      </c>
      <c r="P822" s="118">
        <f t="shared" si="9"/>
        <v>0.8719716964</v>
      </c>
      <c r="Q822" s="118">
        <f t="shared" si="10"/>
        <v>-0.2791694611</v>
      </c>
      <c r="R822" s="118">
        <f t="shared" si="11"/>
        <v>0.001519026359</v>
      </c>
      <c r="S822" s="119">
        <f t="shared" si="12"/>
        <v>0.5943212616</v>
      </c>
      <c r="T822" s="120">
        <f t="shared" si="13"/>
        <v>0.5907590759</v>
      </c>
      <c r="U822" s="121">
        <f t="shared" si="14"/>
        <v>0.003562185705</v>
      </c>
      <c r="V822" s="122">
        <f t="shared" si="15"/>
        <v>-0.5893302509</v>
      </c>
    </row>
    <row r="823">
      <c r="A823" s="31">
        <v>824.0</v>
      </c>
      <c r="B823" s="32" t="s">
        <v>72</v>
      </c>
      <c r="C823" s="33">
        <v>399.0</v>
      </c>
      <c r="D823" s="55">
        <f t="shared" si="1"/>
        <v>333</v>
      </c>
      <c r="E823" s="35">
        <v>85.0</v>
      </c>
      <c r="F823" s="36">
        <v>47.0</v>
      </c>
      <c r="G823" s="37">
        <v>79.0</v>
      </c>
      <c r="H823" s="38">
        <v>122.0</v>
      </c>
      <c r="I823" s="111">
        <f t="shared" si="2"/>
        <v>0.4106280193</v>
      </c>
      <c r="J823" s="112">
        <f t="shared" si="3"/>
        <v>0.626984127</v>
      </c>
      <c r="K823" s="113">
        <f t="shared" si="4"/>
        <v>0.4924924925</v>
      </c>
      <c r="L823" s="114">
        <f t="shared" si="5"/>
        <v>0.6086956522</v>
      </c>
      <c r="M823" s="115">
        <f t="shared" si="6"/>
        <v>0.6216216216</v>
      </c>
      <c r="N823" s="116">
        <f t="shared" si="7"/>
        <v>0.4924924925</v>
      </c>
      <c r="O823" s="117">
        <f t="shared" si="8"/>
        <v>0.4924924925</v>
      </c>
      <c r="P823" s="118">
        <f t="shared" si="9"/>
        <v>0.7775203703</v>
      </c>
      <c r="Q823" s="118">
        <f t="shared" si="10"/>
        <v>-0.3648453084</v>
      </c>
      <c r="R823" s="118">
        <f t="shared" si="11"/>
        <v>0.001519026359</v>
      </c>
      <c r="S823" s="119">
        <f t="shared" si="12"/>
        <v>0.4141940882</v>
      </c>
      <c r="T823" s="120">
        <f t="shared" si="13"/>
        <v>0.4106280193</v>
      </c>
      <c r="U823" s="121">
        <f t="shared" si="14"/>
        <v>0.003566068917</v>
      </c>
      <c r="V823" s="122">
        <f t="shared" si="15"/>
        <v>-0.5875928297</v>
      </c>
    </row>
    <row r="824">
      <c r="A824" s="31">
        <v>109.0</v>
      </c>
      <c r="B824" s="32">
        <v>6695.0</v>
      </c>
      <c r="C824" s="33">
        <v>1371.0</v>
      </c>
      <c r="D824" s="55">
        <f t="shared" si="1"/>
        <v>901</v>
      </c>
      <c r="E824" s="35">
        <v>231.0</v>
      </c>
      <c r="F824" s="36">
        <v>159.0</v>
      </c>
      <c r="G824" s="37">
        <v>150.0</v>
      </c>
      <c r="H824" s="38">
        <v>361.0</v>
      </c>
      <c r="I824" s="111">
        <f t="shared" si="2"/>
        <v>0.3902027027</v>
      </c>
      <c r="J824" s="112">
        <f t="shared" si="3"/>
        <v>0.4854368932</v>
      </c>
      <c r="K824" s="113">
        <f t="shared" si="4"/>
        <v>0.422863485</v>
      </c>
      <c r="L824" s="114">
        <f t="shared" si="5"/>
        <v>0.5219594595</v>
      </c>
      <c r="M824" s="115">
        <f t="shared" si="6"/>
        <v>0.6570477248</v>
      </c>
      <c r="N824" s="116">
        <f t="shared" si="7"/>
        <v>0.422863485</v>
      </c>
      <c r="O824" s="117">
        <f t="shared" si="8"/>
        <v>0.422863485</v>
      </c>
      <c r="P824" s="118">
        <f t="shared" si="9"/>
        <v>0.6675938791</v>
      </c>
      <c r="Q824" s="118">
        <f t="shared" si="10"/>
        <v>-0.2824782405</v>
      </c>
      <c r="R824" s="118">
        <f t="shared" si="11"/>
        <v>0.001519026359</v>
      </c>
      <c r="S824" s="119">
        <f t="shared" si="12"/>
        <v>0.3866346649</v>
      </c>
      <c r="T824" s="120">
        <f t="shared" si="13"/>
        <v>0.3902027027</v>
      </c>
      <c r="U824" s="121">
        <f t="shared" si="14"/>
        <v>-0.003568037821</v>
      </c>
      <c r="V824" s="122">
        <f t="shared" si="15"/>
        <v>-0.5745550176</v>
      </c>
    </row>
    <row r="825">
      <c r="A825" s="31">
        <v>1215.0</v>
      </c>
      <c r="B825" s="32">
        <v>2682.0</v>
      </c>
      <c r="C825" s="33">
        <v>1349.0</v>
      </c>
      <c r="D825" s="55">
        <f t="shared" si="1"/>
        <v>1004</v>
      </c>
      <c r="E825" s="35">
        <v>432.0</v>
      </c>
      <c r="F825" s="36">
        <v>181.0</v>
      </c>
      <c r="G825" s="37">
        <v>174.0</v>
      </c>
      <c r="H825" s="38">
        <v>217.0</v>
      </c>
      <c r="I825" s="111">
        <f t="shared" si="2"/>
        <v>0.6656394453</v>
      </c>
      <c r="J825" s="112">
        <f t="shared" si="3"/>
        <v>0.4901408451</v>
      </c>
      <c r="K825" s="113">
        <f t="shared" si="4"/>
        <v>0.6035856574</v>
      </c>
      <c r="L825" s="114">
        <f t="shared" si="5"/>
        <v>0.5469953775</v>
      </c>
      <c r="M825" s="115">
        <f t="shared" si="6"/>
        <v>0.6464143426</v>
      </c>
      <c r="N825" s="116">
        <f t="shared" si="7"/>
        <v>0.6035856574</v>
      </c>
      <c r="O825" s="117">
        <f t="shared" si="8"/>
        <v>0.6035856574</v>
      </c>
      <c r="P825" s="118">
        <f t="shared" si="9"/>
        <v>0.9529082189</v>
      </c>
      <c r="Q825" s="118">
        <f t="shared" si="10"/>
        <v>-0.2852154945</v>
      </c>
      <c r="R825" s="118">
        <f t="shared" si="11"/>
        <v>0.001519026359</v>
      </c>
      <c r="S825" s="119">
        <f t="shared" si="12"/>
        <v>0.6692117508</v>
      </c>
      <c r="T825" s="120">
        <f t="shared" si="13"/>
        <v>0.6656394453</v>
      </c>
      <c r="U825" s="121">
        <f t="shared" si="14"/>
        <v>0.003572305492</v>
      </c>
      <c r="V825" s="122">
        <f t="shared" si="15"/>
        <v>-0.5891934999</v>
      </c>
    </row>
    <row r="826">
      <c r="A826" s="31">
        <v>402.0</v>
      </c>
      <c r="B826" s="32">
        <v>7605.0</v>
      </c>
      <c r="C826" s="33">
        <v>1688.0</v>
      </c>
      <c r="D826" s="55">
        <f t="shared" si="1"/>
        <v>1126</v>
      </c>
      <c r="E826" s="35">
        <v>470.0</v>
      </c>
      <c r="F826" s="36">
        <v>155.0</v>
      </c>
      <c r="G826" s="37">
        <v>199.0</v>
      </c>
      <c r="H826" s="38">
        <v>302.0</v>
      </c>
      <c r="I826" s="111">
        <f t="shared" si="2"/>
        <v>0.6088082902</v>
      </c>
      <c r="J826" s="112">
        <f t="shared" si="3"/>
        <v>0.5621468927</v>
      </c>
      <c r="K826" s="113">
        <f t="shared" si="4"/>
        <v>0.5941385435</v>
      </c>
      <c r="L826" s="114">
        <f t="shared" si="5"/>
        <v>0.4585492228</v>
      </c>
      <c r="M826" s="115">
        <f t="shared" si="6"/>
        <v>0.6856127886</v>
      </c>
      <c r="N826" s="116">
        <f t="shared" si="7"/>
        <v>0.5941385435</v>
      </c>
      <c r="O826" s="117">
        <f t="shared" si="8"/>
        <v>0.5941385435</v>
      </c>
      <c r="P826" s="118">
        <f t="shared" si="9"/>
        <v>0.9379936292</v>
      </c>
      <c r="Q826" s="118">
        <f t="shared" si="10"/>
        <v>-0.3271161862</v>
      </c>
      <c r="R826" s="118">
        <f t="shared" si="11"/>
        <v>0.001519026359</v>
      </c>
      <c r="S826" s="119">
        <f t="shared" si="12"/>
        <v>0.6123964693</v>
      </c>
      <c r="T826" s="120">
        <f t="shared" si="13"/>
        <v>0.6088082902</v>
      </c>
      <c r="U826" s="121">
        <f t="shared" si="14"/>
        <v>0.003588179168</v>
      </c>
      <c r="V826" s="122">
        <f t="shared" si="15"/>
        <v>-0.5882881676</v>
      </c>
    </row>
    <row r="827">
      <c r="A827" s="31">
        <v>1218.0</v>
      </c>
      <c r="B827" s="32" t="s">
        <v>142</v>
      </c>
      <c r="C827" s="33">
        <v>803.0</v>
      </c>
      <c r="D827" s="55">
        <f t="shared" si="1"/>
        <v>657</v>
      </c>
      <c r="E827" s="35">
        <v>293.0</v>
      </c>
      <c r="F827" s="36">
        <v>37.0</v>
      </c>
      <c r="G827" s="37">
        <v>197.0</v>
      </c>
      <c r="H827" s="38">
        <v>130.0</v>
      </c>
      <c r="I827" s="111">
        <f t="shared" si="2"/>
        <v>0.6926713948</v>
      </c>
      <c r="J827" s="112">
        <f t="shared" si="3"/>
        <v>0.8418803419</v>
      </c>
      <c r="K827" s="113">
        <f t="shared" si="4"/>
        <v>0.7458143075</v>
      </c>
      <c r="L827" s="114">
        <f t="shared" si="5"/>
        <v>0.5531914894</v>
      </c>
      <c r="M827" s="115">
        <f t="shared" si="6"/>
        <v>0.6438356164</v>
      </c>
      <c r="N827" s="116">
        <f t="shared" si="7"/>
        <v>0.7458143075</v>
      </c>
      <c r="O827" s="117">
        <f t="shared" si="8"/>
        <v>0.7458143075</v>
      </c>
      <c r="P827" s="118">
        <f t="shared" si="9"/>
        <v>1.177451079</v>
      </c>
      <c r="Q827" s="118">
        <f t="shared" si="10"/>
        <v>-0.4898945281</v>
      </c>
      <c r="R827" s="118">
        <f t="shared" si="11"/>
        <v>0.001519026359</v>
      </c>
      <c r="S827" s="119">
        <f t="shared" si="12"/>
        <v>0.689075577</v>
      </c>
      <c r="T827" s="120">
        <f t="shared" si="13"/>
        <v>0.6926713948</v>
      </c>
      <c r="U827" s="121">
        <f t="shared" si="14"/>
        <v>-0.003595817841</v>
      </c>
      <c r="V827" s="122">
        <f t="shared" si="15"/>
        <v>-0.577634001</v>
      </c>
    </row>
    <row r="828">
      <c r="A828" s="31">
        <v>866.0</v>
      </c>
      <c r="B828" s="32">
        <v>2710.0</v>
      </c>
      <c r="C828" s="33">
        <v>1082.0</v>
      </c>
      <c r="D828" s="55">
        <f t="shared" si="1"/>
        <v>724</v>
      </c>
      <c r="E828" s="35">
        <v>232.0</v>
      </c>
      <c r="F828" s="36">
        <v>159.0</v>
      </c>
      <c r="G828" s="37">
        <v>94.0</v>
      </c>
      <c r="H828" s="38">
        <v>239.0</v>
      </c>
      <c r="I828" s="111">
        <f t="shared" si="2"/>
        <v>0.4925690021</v>
      </c>
      <c r="J828" s="112">
        <f t="shared" si="3"/>
        <v>0.371541502</v>
      </c>
      <c r="K828" s="113">
        <f t="shared" si="4"/>
        <v>0.4502762431</v>
      </c>
      <c r="L828" s="114">
        <f t="shared" si="5"/>
        <v>0.5371549894</v>
      </c>
      <c r="M828" s="115">
        <f t="shared" si="6"/>
        <v>0.6505524862</v>
      </c>
      <c r="N828" s="116">
        <f t="shared" si="7"/>
        <v>0.4502762431</v>
      </c>
      <c r="O828" s="117">
        <f t="shared" si="8"/>
        <v>0.4502762431</v>
      </c>
      <c r="P828" s="118">
        <f t="shared" si="9"/>
        <v>0.7108716511</v>
      </c>
      <c r="Q828" s="118">
        <f t="shared" si="10"/>
        <v>-0.2162019229</v>
      </c>
      <c r="R828" s="118">
        <f t="shared" si="11"/>
        <v>0.001519026359</v>
      </c>
      <c r="S828" s="119">
        <f t="shared" si="12"/>
        <v>0.4961887545</v>
      </c>
      <c r="T828" s="120">
        <f t="shared" si="13"/>
        <v>0.4925690021</v>
      </c>
      <c r="U828" s="121">
        <f t="shared" si="14"/>
        <v>0.0036197524</v>
      </c>
      <c r="V828" s="122">
        <f t="shared" si="15"/>
        <v>-0.5916477006</v>
      </c>
    </row>
    <row r="829">
      <c r="A829" s="31">
        <v>1269.0</v>
      </c>
      <c r="B829" s="32">
        <v>2476.0</v>
      </c>
      <c r="C829" s="33">
        <v>1714.0</v>
      </c>
      <c r="D829" s="55">
        <f t="shared" si="1"/>
        <v>867</v>
      </c>
      <c r="E829" s="35">
        <v>499.0</v>
      </c>
      <c r="F829" s="36">
        <v>29.0</v>
      </c>
      <c r="G829" s="37">
        <v>257.0</v>
      </c>
      <c r="H829" s="38">
        <v>82.0</v>
      </c>
      <c r="I829" s="111">
        <f t="shared" si="2"/>
        <v>0.8588640275</v>
      </c>
      <c r="J829" s="112">
        <f t="shared" si="3"/>
        <v>0.8986013986</v>
      </c>
      <c r="K829" s="113">
        <f t="shared" si="4"/>
        <v>0.8719723183</v>
      </c>
      <c r="L829" s="114">
        <f t="shared" si="5"/>
        <v>0.4922547332</v>
      </c>
      <c r="M829" s="115">
        <f t="shared" si="6"/>
        <v>0.6701268743</v>
      </c>
      <c r="N829" s="116">
        <f t="shared" si="7"/>
        <v>0.8719723183</v>
      </c>
      <c r="O829" s="117">
        <f t="shared" si="8"/>
        <v>0.8719723183</v>
      </c>
      <c r="P829" s="118">
        <f t="shared" si="9"/>
        <v>1.376622487</v>
      </c>
      <c r="Q829" s="118">
        <f t="shared" si="10"/>
        <v>-0.5229008046</v>
      </c>
      <c r="R829" s="118">
        <f t="shared" si="11"/>
        <v>0.001519026359</v>
      </c>
      <c r="S829" s="119">
        <f t="shared" si="12"/>
        <v>0.8552407089</v>
      </c>
      <c r="T829" s="120">
        <f t="shared" si="13"/>
        <v>0.8588640275</v>
      </c>
      <c r="U829" s="121">
        <f t="shared" si="14"/>
        <v>-0.003623318679</v>
      </c>
      <c r="V829" s="122">
        <f t="shared" si="15"/>
        <v>-0.5778729998</v>
      </c>
    </row>
    <row r="830">
      <c r="A830" s="31">
        <v>1044.0</v>
      </c>
      <c r="B830" s="32">
        <v>7357.0</v>
      </c>
      <c r="C830" s="33">
        <v>1665.0</v>
      </c>
      <c r="D830" s="55">
        <f t="shared" si="1"/>
        <v>977</v>
      </c>
      <c r="E830" s="35">
        <v>293.0</v>
      </c>
      <c r="F830" s="36">
        <v>143.0</v>
      </c>
      <c r="G830" s="37">
        <v>198.0</v>
      </c>
      <c r="H830" s="38">
        <v>343.0</v>
      </c>
      <c r="I830" s="111">
        <f t="shared" si="2"/>
        <v>0.4606918239</v>
      </c>
      <c r="J830" s="112">
        <f t="shared" si="3"/>
        <v>0.5806451613</v>
      </c>
      <c r="K830" s="113">
        <f t="shared" si="4"/>
        <v>0.5025588536</v>
      </c>
      <c r="L830" s="114">
        <f t="shared" si="5"/>
        <v>0.536163522</v>
      </c>
      <c r="M830" s="115">
        <f t="shared" si="6"/>
        <v>0.6509723644</v>
      </c>
      <c r="N830" s="116">
        <f t="shared" si="7"/>
        <v>0.5025588536</v>
      </c>
      <c r="O830" s="117">
        <f t="shared" si="8"/>
        <v>0.5025588536</v>
      </c>
      <c r="P830" s="118">
        <f t="shared" si="9"/>
        <v>0.793412594</v>
      </c>
      <c r="Q830" s="118">
        <f t="shared" si="10"/>
        <v>-0.3378804245</v>
      </c>
      <c r="R830" s="118">
        <f t="shared" si="11"/>
        <v>0.001519026359</v>
      </c>
      <c r="S830" s="119">
        <f t="shared" si="12"/>
        <v>0.4570511959</v>
      </c>
      <c r="T830" s="120">
        <f t="shared" si="13"/>
        <v>0.4606918239</v>
      </c>
      <c r="U830" s="121">
        <f t="shared" si="14"/>
        <v>-0.003640628032</v>
      </c>
      <c r="V830" s="122">
        <f t="shared" si="15"/>
        <v>-0.575635205</v>
      </c>
    </row>
    <row r="831">
      <c r="A831" s="31">
        <v>297.0</v>
      </c>
      <c r="B831" s="32">
        <v>2717.0</v>
      </c>
      <c r="C831" s="33">
        <v>1561.0</v>
      </c>
      <c r="D831" s="55">
        <f t="shared" si="1"/>
        <v>947</v>
      </c>
      <c r="E831" s="35">
        <v>202.0</v>
      </c>
      <c r="F831" s="36">
        <v>282.0</v>
      </c>
      <c r="G831" s="37">
        <v>89.0</v>
      </c>
      <c r="H831" s="38">
        <v>374.0</v>
      </c>
      <c r="I831" s="111">
        <f t="shared" si="2"/>
        <v>0.3506944444</v>
      </c>
      <c r="J831" s="112">
        <f t="shared" si="3"/>
        <v>0.2398921833</v>
      </c>
      <c r="K831" s="113">
        <f t="shared" si="4"/>
        <v>0.3072861668</v>
      </c>
      <c r="L831" s="114">
        <f t="shared" si="5"/>
        <v>0.6440972222</v>
      </c>
      <c r="M831" s="115">
        <f t="shared" si="6"/>
        <v>0.6082365364</v>
      </c>
      <c r="N831" s="116">
        <f t="shared" si="7"/>
        <v>0.3072861668</v>
      </c>
      <c r="O831" s="117">
        <f t="shared" si="8"/>
        <v>0.3072861668</v>
      </c>
      <c r="P831" s="118">
        <f t="shared" si="9"/>
        <v>0.4851266931</v>
      </c>
      <c r="Q831" s="118">
        <f t="shared" si="10"/>
        <v>-0.139594503</v>
      </c>
      <c r="R831" s="118">
        <f t="shared" si="11"/>
        <v>0.001519026359</v>
      </c>
      <c r="S831" s="119">
        <f t="shared" si="12"/>
        <v>0.3470512164</v>
      </c>
      <c r="T831" s="120">
        <f t="shared" si="13"/>
        <v>0.3506944444</v>
      </c>
      <c r="U831" s="121">
        <f t="shared" si="14"/>
        <v>-0.003643228041</v>
      </c>
      <c r="V831" s="122">
        <f t="shared" si="15"/>
        <v>-0.5667182361</v>
      </c>
    </row>
    <row r="832">
      <c r="A832" s="31">
        <v>379.0</v>
      </c>
      <c r="B832" s="32">
        <v>5393.0</v>
      </c>
      <c r="C832" s="33">
        <v>1028.0</v>
      </c>
      <c r="D832" s="55">
        <f t="shared" si="1"/>
        <v>723</v>
      </c>
      <c r="E832" s="35">
        <v>202.0</v>
      </c>
      <c r="F832" s="36">
        <v>120.0</v>
      </c>
      <c r="G832" s="37">
        <v>127.0</v>
      </c>
      <c r="H832" s="38">
        <v>274.0</v>
      </c>
      <c r="I832" s="111">
        <f t="shared" si="2"/>
        <v>0.4243697479</v>
      </c>
      <c r="J832" s="112">
        <f t="shared" si="3"/>
        <v>0.5141700405</v>
      </c>
      <c r="K832" s="113">
        <f t="shared" si="4"/>
        <v>0.4550484094</v>
      </c>
      <c r="L832" s="114">
        <f t="shared" si="5"/>
        <v>0.518907563</v>
      </c>
      <c r="M832" s="115">
        <f t="shared" si="6"/>
        <v>0.6583679115</v>
      </c>
      <c r="N832" s="116">
        <f t="shared" si="7"/>
        <v>0.4550484094</v>
      </c>
      <c r="O832" s="117">
        <f t="shared" si="8"/>
        <v>0.4550484094</v>
      </c>
      <c r="P832" s="118">
        <f t="shared" si="9"/>
        <v>0.7184056878</v>
      </c>
      <c r="Q832" s="118">
        <f t="shared" si="10"/>
        <v>-0.2991982076</v>
      </c>
      <c r="R832" s="118">
        <f t="shared" si="11"/>
        <v>0.001519026359</v>
      </c>
      <c r="S832" s="119">
        <f t="shared" si="12"/>
        <v>0.4207265065</v>
      </c>
      <c r="T832" s="120">
        <f t="shared" si="13"/>
        <v>0.4243697479</v>
      </c>
      <c r="U832" s="121">
        <f t="shared" si="14"/>
        <v>-0.003643241399</v>
      </c>
      <c r="V832" s="122">
        <f t="shared" si="15"/>
        <v>-0.5748195013</v>
      </c>
    </row>
    <row r="833">
      <c r="A833" s="31">
        <v>450.0</v>
      </c>
      <c r="B833" s="32" t="s">
        <v>103</v>
      </c>
      <c r="C833" s="33">
        <v>802.0</v>
      </c>
      <c r="D833" s="55">
        <f t="shared" si="1"/>
        <v>606</v>
      </c>
      <c r="E833" s="35">
        <v>243.0</v>
      </c>
      <c r="F833" s="36">
        <v>60.0</v>
      </c>
      <c r="G833" s="37">
        <v>151.0</v>
      </c>
      <c r="H833" s="38">
        <v>152.0</v>
      </c>
      <c r="I833" s="111">
        <f t="shared" si="2"/>
        <v>0.6151898734</v>
      </c>
      <c r="J833" s="112">
        <f t="shared" si="3"/>
        <v>0.7156398104</v>
      </c>
      <c r="K833" s="113">
        <f t="shared" si="4"/>
        <v>0.6501650165</v>
      </c>
      <c r="L833" s="114">
        <f t="shared" si="5"/>
        <v>0.5341772152</v>
      </c>
      <c r="M833" s="115">
        <f t="shared" si="6"/>
        <v>0.6518151815</v>
      </c>
      <c r="N833" s="116">
        <f t="shared" si="7"/>
        <v>0.6501650165</v>
      </c>
      <c r="O833" s="117">
        <f t="shared" si="8"/>
        <v>0.6501650165</v>
      </c>
      <c r="P833" s="118">
        <f t="shared" si="9"/>
        <v>1.026445179</v>
      </c>
      <c r="Q833" s="118">
        <f t="shared" si="10"/>
        <v>-0.4164345095</v>
      </c>
      <c r="R833" s="118">
        <f t="shared" si="11"/>
        <v>0.001519026359</v>
      </c>
      <c r="S833" s="119">
        <f t="shared" si="12"/>
        <v>0.6115296955</v>
      </c>
      <c r="T833" s="120">
        <f t="shared" si="13"/>
        <v>0.6151898734</v>
      </c>
      <c r="U833" s="121">
        <f t="shared" si="14"/>
        <v>-0.003660177959</v>
      </c>
      <c r="V833" s="122">
        <f t="shared" si="15"/>
        <v>-0.5767906222</v>
      </c>
    </row>
    <row r="834">
      <c r="A834" s="31">
        <v>1239.0</v>
      </c>
      <c r="B834" s="32" t="s">
        <v>376</v>
      </c>
      <c r="C834" s="33">
        <v>360.0</v>
      </c>
      <c r="D834" s="55">
        <f t="shared" si="1"/>
        <v>313</v>
      </c>
      <c r="E834" s="35">
        <v>119.0</v>
      </c>
      <c r="F834" s="36">
        <v>52.0</v>
      </c>
      <c r="G834" s="37">
        <v>76.0</v>
      </c>
      <c r="H834" s="38">
        <v>66.0</v>
      </c>
      <c r="I834" s="111">
        <f t="shared" si="2"/>
        <v>0.6432432432</v>
      </c>
      <c r="J834" s="112">
        <f t="shared" si="3"/>
        <v>0.59375</v>
      </c>
      <c r="K834" s="113">
        <f t="shared" si="4"/>
        <v>0.6230031949</v>
      </c>
      <c r="L834" s="114">
        <f t="shared" si="5"/>
        <v>0.6918918919</v>
      </c>
      <c r="M834" s="115">
        <f t="shared" si="6"/>
        <v>0.5910543131</v>
      </c>
      <c r="N834" s="116">
        <f t="shared" si="7"/>
        <v>0.6230031949</v>
      </c>
      <c r="O834" s="117">
        <f t="shared" si="8"/>
        <v>0.6230031949</v>
      </c>
      <c r="P834" s="118">
        <f t="shared" si="9"/>
        <v>0.9835635714</v>
      </c>
      <c r="Q834" s="118">
        <f t="shared" si="10"/>
        <v>-0.345506198</v>
      </c>
      <c r="R834" s="118">
        <f t="shared" si="11"/>
        <v>0.001519026359</v>
      </c>
      <c r="S834" s="119">
        <f t="shared" si="12"/>
        <v>0.6395763998</v>
      </c>
      <c r="T834" s="120">
        <f t="shared" si="13"/>
        <v>0.6432432432</v>
      </c>
      <c r="U834" s="121">
        <f t="shared" si="14"/>
        <v>-0.003666843432</v>
      </c>
      <c r="V834" s="122">
        <f t="shared" si="15"/>
        <v>-0.5757294392</v>
      </c>
    </row>
    <row r="835">
      <c r="A835" s="31">
        <v>708.0</v>
      </c>
      <c r="B835" s="32">
        <v>4527.0</v>
      </c>
      <c r="C835" s="33">
        <v>1967.0</v>
      </c>
      <c r="D835" s="55">
        <f t="shared" si="1"/>
        <v>1021</v>
      </c>
      <c r="E835" s="35">
        <v>83.0</v>
      </c>
      <c r="F835" s="36">
        <v>287.0</v>
      </c>
      <c r="G835" s="37">
        <v>102.0</v>
      </c>
      <c r="H835" s="38">
        <v>549.0</v>
      </c>
      <c r="I835" s="111">
        <f t="shared" si="2"/>
        <v>0.1313291139</v>
      </c>
      <c r="J835" s="112">
        <f t="shared" si="3"/>
        <v>0.2622107969</v>
      </c>
      <c r="K835" s="113">
        <f t="shared" si="4"/>
        <v>0.181194907</v>
      </c>
      <c r="L835" s="114">
        <f t="shared" si="5"/>
        <v>0.6155063291</v>
      </c>
      <c r="M835" s="115">
        <f t="shared" si="6"/>
        <v>0.6190009794</v>
      </c>
      <c r="N835" s="116">
        <f t="shared" si="7"/>
        <v>0.181194907</v>
      </c>
      <c r="O835" s="117">
        <f t="shared" si="8"/>
        <v>0.181194907</v>
      </c>
      <c r="P835" s="118">
        <f t="shared" si="9"/>
        <v>0.2860606675</v>
      </c>
      <c r="Q835" s="118">
        <f t="shared" si="10"/>
        <v>-0.1525818198</v>
      </c>
      <c r="R835" s="118">
        <f t="shared" si="11"/>
        <v>0.001519026359</v>
      </c>
      <c r="S835" s="119">
        <f t="shared" si="12"/>
        <v>0.1349978741</v>
      </c>
      <c r="T835" s="120">
        <f t="shared" si="13"/>
        <v>0.1313291139</v>
      </c>
      <c r="U835" s="121">
        <f t="shared" si="14"/>
        <v>0.00366876017</v>
      </c>
      <c r="V835" s="122">
        <f t="shared" si="15"/>
        <v>-0.5958968197</v>
      </c>
    </row>
    <row r="836">
      <c r="A836" s="31">
        <v>631.0</v>
      </c>
      <c r="B836" s="32" t="s">
        <v>304</v>
      </c>
      <c r="C836" s="33">
        <v>927.0</v>
      </c>
      <c r="D836" s="55">
        <f t="shared" si="1"/>
        <v>782</v>
      </c>
      <c r="E836" s="35">
        <v>270.0</v>
      </c>
      <c r="F836" s="36">
        <v>103.0</v>
      </c>
      <c r="G836" s="37">
        <v>166.0</v>
      </c>
      <c r="H836" s="38">
        <v>243.0</v>
      </c>
      <c r="I836" s="111">
        <f t="shared" si="2"/>
        <v>0.5263157895</v>
      </c>
      <c r="J836" s="112">
        <f t="shared" si="3"/>
        <v>0.6171003717</v>
      </c>
      <c r="K836" s="113">
        <f t="shared" si="4"/>
        <v>0.557544757</v>
      </c>
      <c r="L836" s="114">
        <f t="shared" si="5"/>
        <v>0.5243664717</v>
      </c>
      <c r="M836" s="115">
        <f t="shared" si="6"/>
        <v>0.6560102302</v>
      </c>
      <c r="N836" s="116">
        <f t="shared" si="7"/>
        <v>0.557544757</v>
      </c>
      <c r="O836" s="117">
        <f t="shared" si="8"/>
        <v>0.557544757</v>
      </c>
      <c r="P836" s="118">
        <f t="shared" si="9"/>
        <v>0.8802213487</v>
      </c>
      <c r="Q836" s="118">
        <f t="shared" si="10"/>
        <v>-0.3590939001</v>
      </c>
      <c r="R836" s="118">
        <f t="shared" si="11"/>
        <v>0.001519026359</v>
      </c>
      <c r="S836" s="119">
        <f t="shared" si="12"/>
        <v>0.5226464749</v>
      </c>
      <c r="T836" s="120">
        <f t="shared" si="13"/>
        <v>0.5263157895</v>
      </c>
      <c r="U836" s="121">
        <f t="shared" si="14"/>
        <v>-0.003669314542</v>
      </c>
      <c r="V836" s="122">
        <f t="shared" si="15"/>
        <v>-0.5759591176</v>
      </c>
    </row>
    <row r="837">
      <c r="A837" s="31">
        <v>923.0</v>
      </c>
      <c r="B837" s="32" t="s">
        <v>99</v>
      </c>
      <c r="C837" s="33">
        <v>1423.0</v>
      </c>
      <c r="D837" s="55">
        <f t="shared" si="1"/>
        <v>1044</v>
      </c>
      <c r="E837" s="35">
        <v>244.0</v>
      </c>
      <c r="F837" s="36">
        <v>222.0</v>
      </c>
      <c r="G837" s="37">
        <v>192.0</v>
      </c>
      <c r="H837" s="38">
        <v>386.0</v>
      </c>
      <c r="I837" s="111">
        <f t="shared" si="2"/>
        <v>0.3873015873</v>
      </c>
      <c r="J837" s="112">
        <f t="shared" si="3"/>
        <v>0.4637681159</v>
      </c>
      <c r="K837" s="113">
        <f t="shared" si="4"/>
        <v>0.4176245211</v>
      </c>
      <c r="L837" s="114">
        <f t="shared" si="5"/>
        <v>0.6571428571</v>
      </c>
      <c r="M837" s="115">
        <f t="shared" si="6"/>
        <v>0.6034482759</v>
      </c>
      <c r="N837" s="116">
        <f t="shared" si="7"/>
        <v>0.4176245211</v>
      </c>
      <c r="O837" s="117">
        <f t="shared" si="8"/>
        <v>0.4176245211</v>
      </c>
      <c r="P837" s="118">
        <f t="shared" si="9"/>
        <v>0.6593228876</v>
      </c>
      <c r="Q837" s="118">
        <f t="shared" si="10"/>
        <v>-0.2698690669</v>
      </c>
      <c r="R837" s="118">
        <f t="shared" si="11"/>
        <v>0.001519026359</v>
      </c>
      <c r="S837" s="119">
        <f t="shared" si="12"/>
        <v>0.3909728471</v>
      </c>
      <c r="T837" s="120">
        <f t="shared" si="13"/>
        <v>0.3873015873</v>
      </c>
      <c r="U837" s="121">
        <f t="shared" si="14"/>
        <v>0.003671259783</v>
      </c>
      <c r="V837" s="122">
        <f t="shared" si="15"/>
        <v>-0.5898213294</v>
      </c>
    </row>
    <row r="838">
      <c r="A838" s="31">
        <v>1183.0</v>
      </c>
      <c r="B838" s="32" t="s">
        <v>222</v>
      </c>
      <c r="C838" s="33">
        <v>757.0</v>
      </c>
      <c r="D838" s="55">
        <f t="shared" si="1"/>
        <v>559</v>
      </c>
      <c r="E838" s="35">
        <v>110.0</v>
      </c>
      <c r="F838" s="36">
        <v>114.0</v>
      </c>
      <c r="G838" s="37">
        <v>54.0</v>
      </c>
      <c r="H838" s="38">
        <v>281.0</v>
      </c>
      <c r="I838" s="111">
        <f t="shared" si="2"/>
        <v>0.2813299233</v>
      </c>
      <c r="J838" s="112">
        <f t="shared" si="3"/>
        <v>0.3214285714</v>
      </c>
      <c r="K838" s="113">
        <f t="shared" si="4"/>
        <v>0.2933810376</v>
      </c>
      <c r="L838" s="114">
        <f t="shared" si="5"/>
        <v>0.4296675192</v>
      </c>
      <c r="M838" s="115">
        <f t="shared" si="6"/>
        <v>0.6994633274</v>
      </c>
      <c r="N838" s="116">
        <f t="shared" si="7"/>
        <v>0.2933810376</v>
      </c>
      <c r="O838" s="117">
        <f t="shared" si="8"/>
        <v>0.2933810376</v>
      </c>
      <c r="P838" s="118">
        <f t="shared" si="9"/>
        <v>0.463174031</v>
      </c>
      <c r="Q838" s="118">
        <f t="shared" si="10"/>
        <v>-0.1870409493</v>
      </c>
      <c r="R838" s="118">
        <f t="shared" si="11"/>
        <v>0.001519026359</v>
      </c>
      <c r="S838" s="119">
        <f t="shared" si="12"/>
        <v>0.2776521081</v>
      </c>
      <c r="T838" s="120">
        <f t="shared" si="13"/>
        <v>0.2813299233</v>
      </c>
      <c r="U838" s="121">
        <f t="shared" si="14"/>
        <v>-0.003677815199</v>
      </c>
      <c r="V838" s="122">
        <f t="shared" si="15"/>
        <v>-0.5704630838</v>
      </c>
    </row>
    <row r="839">
      <c r="A839" s="31">
        <v>510.0</v>
      </c>
      <c r="B839" s="32">
        <v>3789.0</v>
      </c>
      <c r="C839" s="33">
        <v>1141.0</v>
      </c>
      <c r="D839" s="55">
        <f t="shared" si="1"/>
        <v>968</v>
      </c>
      <c r="E839" s="35">
        <v>250.0</v>
      </c>
      <c r="F839" s="36">
        <v>119.0</v>
      </c>
      <c r="G839" s="37">
        <v>246.0</v>
      </c>
      <c r="H839" s="38">
        <v>353.0</v>
      </c>
      <c r="I839" s="111">
        <f t="shared" si="2"/>
        <v>0.4145936982</v>
      </c>
      <c r="J839" s="112">
        <f t="shared" si="3"/>
        <v>0.6739726027</v>
      </c>
      <c r="K839" s="113">
        <f t="shared" si="4"/>
        <v>0.5123966942</v>
      </c>
      <c r="L839" s="114">
        <f t="shared" si="5"/>
        <v>0.6053067993</v>
      </c>
      <c r="M839" s="115">
        <f t="shared" si="6"/>
        <v>0.6229338843</v>
      </c>
      <c r="N839" s="116">
        <f t="shared" si="7"/>
        <v>0.5123966942</v>
      </c>
      <c r="O839" s="117">
        <f t="shared" si="8"/>
        <v>0.5123966942</v>
      </c>
      <c r="P839" s="118">
        <f t="shared" si="9"/>
        <v>0.8089440418</v>
      </c>
      <c r="Q839" s="118">
        <f t="shared" si="10"/>
        <v>-0.3921881457</v>
      </c>
      <c r="R839" s="118">
        <f t="shared" si="11"/>
        <v>0.001519026359</v>
      </c>
      <c r="S839" s="119">
        <f t="shared" si="12"/>
        <v>0.4182749225</v>
      </c>
      <c r="T839" s="120">
        <f t="shared" si="13"/>
        <v>0.4145936982</v>
      </c>
      <c r="U839" s="121">
        <f t="shared" si="14"/>
        <v>0.003681224322</v>
      </c>
      <c r="V839" s="122">
        <f t="shared" si="15"/>
        <v>-0.5873671547</v>
      </c>
    </row>
    <row r="840">
      <c r="A840" s="31">
        <v>473.0</v>
      </c>
      <c r="B840" s="32">
        <v>6526.0</v>
      </c>
      <c r="C840" s="33">
        <v>959.0</v>
      </c>
      <c r="D840" s="55">
        <f t="shared" si="1"/>
        <v>823</v>
      </c>
      <c r="E840" s="35">
        <v>198.0</v>
      </c>
      <c r="F840" s="36">
        <v>73.0</v>
      </c>
      <c r="G840" s="37">
        <v>235.0</v>
      </c>
      <c r="H840" s="38">
        <v>317.0</v>
      </c>
      <c r="I840" s="111">
        <f t="shared" si="2"/>
        <v>0.3844660194</v>
      </c>
      <c r="J840" s="112">
        <f t="shared" si="3"/>
        <v>0.762987013</v>
      </c>
      <c r="K840" s="113">
        <f t="shared" si="4"/>
        <v>0.5261239368</v>
      </c>
      <c r="L840" s="114">
        <f t="shared" si="5"/>
        <v>0.5980582524</v>
      </c>
      <c r="M840" s="115">
        <f t="shared" si="6"/>
        <v>0.6257594168</v>
      </c>
      <c r="N840" s="116">
        <f t="shared" si="7"/>
        <v>0.5261239368</v>
      </c>
      <c r="O840" s="117">
        <f t="shared" si="8"/>
        <v>0.5261239368</v>
      </c>
      <c r="P840" s="118">
        <f t="shared" si="9"/>
        <v>0.8306158661</v>
      </c>
      <c r="Q840" s="118">
        <f t="shared" si="10"/>
        <v>-0.4439860917</v>
      </c>
      <c r="R840" s="118">
        <f t="shared" si="11"/>
        <v>0.001519026359</v>
      </c>
      <c r="S840" s="119">
        <f t="shared" si="12"/>
        <v>0.3881488008</v>
      </c>
      <c r="T840" s="120">
        <f t="shared" si="13"/>
        <v>0.3844660194</v>
      </c>
      <c r="U840" s="121">
        <f t="shared" si="14"/>
        <v>0.003682781333</v>
      </c>
      <c r="V840" s="122">
        <f t="shared" si="15"/>
        <v>-0.5867319698</v>
      </c>
    </row>
    <row r="841">
      <c r="A841" s="31">
        <v>1040.0</v>
      </c>
      <c r="B841" s="32">
        <v>5635.0</v>
      </c>
      <c r="C841" s="33">
        <v>2140.0</v>
      </c>
      <c r="D841" s="55">
        <f t="shared" si="1"/>
        <v>1237</v>
      </c>
      <c r="E841" s="35">
        <v>242.0</v>
      </c>
      <c r="F841" s="36">
        <v>372.0</v>
      </c>
      <c r="G841" s="37">
        <v>160.0</v>
      </c>
      <c r="H841" s="38">
        <v>463.0</v>
      </c>
      <c r="I841" s="111">
        <f t="shared" si="2"/>
        <v>0.3432624113</v>
      </c>
      <c r="J841" s="112">
        <f t="shared" si="3"/>
        <v>0.3007518797</v>
      </c>
      <c r="K841" s="113">
        <f t="shared" si="4"/>
        <v>0.3249797898</v>
      </c>
      <c r="L841" s="114">
        <f t="shared" si="5"/>
        <v>0.7546099291</v>
      </c>
      <c r="M841" s="115">
        <f t="shared" si="6"/>
        <v>0.5699272433</v>
      </c>
      <c r="N841" s="116">
        <f t="shared" si="7"/>
        <v>0.3249797898</v>
      </c>
      <c r="O841" s="117">
        <f t="shared" si="8"/>
        <v>0.3249797898</v>
      </c>
      <c r="P841" s="118">
        <f t="shared" si="9"/>
        <v>0.513060423</v>
      </c>
      <c r="Q841" s="118">
        <f t="shared" si="10"/>
        <v>-0.1750090753</v>
      </c>
      <c r="R841" s="118">
        <f t="shared" si="11"/>
        <v>0.001519026359</v>
      </c>
      <c r="S841" s="119">
        <f t="shared" si="12"/>
        <v>0.339570374</v>
      </c>
      <c r="T841" s="120">
        <f t="shared" si="13"/>
        <v>0.3432624113</v>
      </c>
      <c r="U841" s="121">
        <f t="shared" si="14"/>
        <v>-0.00369203732</v>
      </c>
      <c r="V841" s="122">
        <f t="shared" si="15"/>
        <v>-0.5696291514</v>
      </c>
    </row>
    <row r="842">
      <c r="A842" s="31">
        <v>1023.0</v>
      </c>
      <c r="B842" s="32" t="s">
        <v>240</v>
      </c>
      <c r="C842" s="33">
        <v>1414.0</v>
      </c>
      <c r="D842" s="55">
        <f t="shared" si="1"/>
        <v>1038</v>
      </c>
      <c r="E842" s="35">
        <v>219.0</v>
      </c>
      <c r="F842" s="36">
        <v>226.0</v>
      </c>
      <c r="G842" s="37">
        <v>179.0</v>
      </c>
      <c r="H842" s="38">
        <v>414.0</v>
      </c>
      <c r="I842" s="111">
        <f t="shared" si="2"/>
        <v>0.345971564</v>
      </c>
      <c r="J842" s="112">
        <f t="shared" si="3"/>
        <v>0.4419753086</v>
      </c>
      <c r="K842" s="113">
        <f t="shared" si="4"/>
        <v>0.3834296724</v>
      </c>
      <c r="L842" s="114">
        <f t="shared" si="5"/>
        <v>0.6398104265</v>
      </c>
      <c r="M842" s="115">
        <f t="shared" si="6"/>
        <v>0.6098265896</v>
      </c>
      <c r="N842" s="116">
        <f t="shared" si="7"/>
        <v>0.3834296724</v>
      </c>
      <c r="O842" s="117">
        <f t="shared" si="8"/>
        <v>0.3834296724</v>
      </c>
      <c r="P842" s="118">
        <f t="shared" si="9"/>
        <v>0.6053379198</v>
      </c>
      <c r="Q842" s="118">
        <f t="shared" si="10"/>
        <v>-0.2571877195</v>
      </c>
      <c r="R842" s="118">
        <f t="shared" si="11"/>
        <v>0.001519026359</v>
      </c>
      <c r="S842" s="119">
        <f t="shared" si="12"/>
        <v>0.3496692266</v>
      </c>
      <c r="T842" s="120">
        <f t="shared" si="13"/>
        <v>0.345971564</v>
      </c>
      <c r="U842" s="121">
        <f t="shared" si="14"/>
        <v>0.003697662624</v>
      </c>
      <c r="V842" s="122">
        <f t="shared" si="15"/>
        <v>-0.5902713954</v>
      </c>
    </row>
    <row r="843">
      <c r="A843" s="31">
        <v>520.0</v>
      </c>
      <c r="B843" s="32">
        <v>2372.0</v>
      </c>
      <c r="C843" s="33">
        <v>1575.0</v>
      </c>
      <c r="D843" s="55">
        <f t="shared" si="1"/>
        <v>886</v>
      </c>
      <c r="E843" s="35">
        <v>241.0</v>
      </c>
      <c r="F843" s="36">
        <v>238.0</v>
      </c>
      <c r="G843" s="37">
        <v>104.0</v>
      </c>
      <c r="H843" s="38">
        <v>303.0</v>
      </c>
      <c r="I843" s="111">
        <f t="shared" si="2"/>
        <v>0.4430147059</v>
      </c>
      <c r="J843" s="112">
        <f t="shared" si="3"/>
        <v>0.3040935673</v>
      </c>
      <c r="K843" s="113">
        <f t="shared" si="4"/>
        <v>0.3893905192</v>
      </c>
      <c r="L843" s="114">
        <f t="shared" si="5"/>
        <v>0.6286764706</v>
      </c>
      <c r="M843" s="115">
        <f t="shared" si="6"/>
        <v>0.6139954853</v>
      </c>
      <c r="N843" s="116">
        <f t="shared" si="7"/>
        <v>0.3893905192</v>
      </c>
      <c r="O843" s="117">
        <f t="shared" si="8"/>
        <v>0.3893905192</v>
      </c>
      <c r="P843" s="118">
        <f t="shared" si="9"/>
        <v>0.6147485805</v>
      </c>
      <c r="Q843" s="118">
        <f t="shared" si="10"/>
        <v>-0.1769536206</v>
      </c>
      <c r="R843" s="118">
        <f t="shared" si="11"/>
        <v>0.001519026359</v>
      </c>
      <c r="S843" s="119">
        <f t="shared" si="12"/>
        <v>0.4393139863</v>
      </c>
      <c r="T843" s="120">
        <f t="shared" si="13"/>
        <v>0.4430147059</v>
      </c>
      <c r="U843" s="121">
        <f t="shared" si="14"/>
        <v>-0.003700719613</v>
      </c>
      <c r="V843" s="122">
        <f t="shared" si="15"/>
        <v>-0.5697355014</v>
      </c>
    </row>
    <row r="844">
      <c r="A844" s="31">
        <v>1062.0</v>
      </c>
      <c r="B844" s="32" t="s">
        <v>377</v>
      </c>
      <c r="C844" s="33">
        <v>684.0</v>
      </c>
      <c r="D844" s="55">
        <f t="shared" si="1"/>
        <v>395</v>
      </c>
      <c r="E844" s="35">
        <v>56.0</v>
      </c>
      <c r="F844" s="36">
        <v>96.0</v>
      </c>
      <c r="G844" s="37">
        <v>55.0</v>
      </c>
      <c r="H844" s="38">
        <v>188.0</v>
      </c>
      <c r="I844" s="111">
        <f t="shared" si="2"/>
        <v>0.2295081967</v>
      </c>
      <c r="J844" s="112">
        <f t="shared" si="3"/>
        <v>0.3642384106</v>
      </c>
      <c r="K844" s="113">
        <f t="shared" si="4"/>
        <v>0.2810126582</v>
      </c>
      <c r="L844" s="114">
        <f t="shared" si="5"/>
        <v>0.618852459</v>
      </c>
      <c r="M844" s="115">
        <f t="shared" si="6"/>
        <v>0.617721519</v>
      </c>
      <c r="N844" s="116">
        <f t="shared" si="7"/>
        <v>0.2810126582</v>
      </c>
      <c r="O844" s="117">
        <f t="shared" si="8"/>
        <v>0.2810126582</v>
      </c>
      <c r="P844" s="118">
        <f t="shared" si="9"/>
        <v>0.4436475062</v>
      </c>
      <c r="Q844" s="118">
        <f t="shared" si="10"/>
        <v>-0.2119522162</v>
      </c>
      <c r="R844" s="118">
        <f t="shared" si="11"/>
        <v>0.001519026359</v>
      </c>
      <c r="S844" s="119">
        <f t="shared" si="12"/>
        <v>0.2332143163</v>
      </c>
      <c r="T844" s="120">
        <f t="shared" si="13"/>
        <v>0.2295081967</v>
      </c>
      <c r="U844" s="121">
        <f t="shared" si="14"/>
        <v>0.003706119548</v>
      </c>
      <c r="V844" s="122">
        <f t="shared" si="15"/>
        <v>-0.5920801583</v>
      </c>
    </row>
    <row r="845">
      <c r="A845" s="31">
        <v>1084.0</v>
      </c>
      <c r="B845" s="32">
        <v>3842.0</v>
      </c>
      <c r="C845" s="33">
        <v>1392.0</v>
      </c>
      <c r="D845" s="55">
        <f t="shared" si="1"/>
        <v>803</v>
      </c>
      <c r="E845" s="35">
        <v>148.0</v>
      </c>
      <c r="F845" s="36">
        <v>191.0</v>
      </c>
      <c r="G845" s="37">
        <v>123.0</v>
      </c>
      <c r="H845" s="38">
        <v>341.0</v>
      </c>
      <c r="I845" s="111">
        <f t="shared" si="2"/>
        <v>0.3026584867</v>
      </c>
      <c r="J845" s="112">
        <f t="shared" si="3"/>
        <v>0.3917197452</v>
      </c>
      <c r="K845" s="113">
        <f t="shared" si="4"/>
        <v>0.3374844334</v>
      </c>
      <c r="L845" s="114">
        <f t="shared" si="5"/>
        <v>0.6421267894</v>
      </c>
      <c r="M845" s="115">
        <f t="shared" si="6"/>
        <v>0.6089663761</v>
      </c>
      <c r="N845" s="116">
        <f t="shared" si="7"/>
        <v>0.3374844334</v>
      </c>
      <c r="O845" s="117">
        <f t="shared" si="8"/>
        <v>0.3374844334</v>
      </c>
      <c r="P845" s="118">
        <f t="shared" si="9"/>
        <v>0.5328020744</v>
      </c>
      <c r="Q845" s="118">
        <f t="shared" si="10"/>
        <v>-0.2279437471</v>
      </c>
      <c r="R845" s="118">
        <f t="shared" si="11"/>
        <v>0.001519026359</v>
      </c>
      <c r="S845" s="119">
        <f t="shared" si="12"/>
        <v>0.3063773537</v>
      </c>
      <c r="T845" s="120">
        <f t="shared" si="13"/>
        <v>0.3026584867</v>
      </c>
      <c r="U845" s="121">
        <f t="shared" si="14"/>
        <v>0.003718866944</v>
      </c>
      <c r="V845" s="122">
        <f t="shared" si="15"/>
        <v>-0.5913988683</v>
      </c>
    </row>
    <row r="846">
      <c r="A846" s="31">
        <v>971.0</v>
      </c>
      <c r="B846" s="32">
        <v>5413.0</v>
      </c>
      <c r="C846" s="33">
        <v>1630.0</v>
      </c>
      <c r="D846" s="55">
        <f t="shared" si="1"/>
        <v>969</v>
      </c>
      <c r="E846" s="35">
        <v>186.0</v>
      </c>
      <c r="F846" s="36">
        <v>295.0</v>
      </c>
      <c r="G846" s="37">
        <v>126.0</v>
      </c>
      <c r="H846" s="38">
        <v>362.0</v>
      </c>
      <c r="I846" s="111">
        <f t="shared" si="2"/>
        <v>0.3394160584</v>
      </c>
      <c r="J846" s="112">
        <f t="shared" si="3"/>
        <v>0.2992874109</v>
      </c>
      <c r="K846" s="113">
        <f t="shared" si="4"/>
        <v>0.3219814241</v>
      </c>
      <c r="L846" s="114">
        <f t="shared" si="5"/>
        <v>0.7682481752</v>
      </c>
      <c r="M846" s="115">
        <f t="shared" si="6"/>
        <v>0.5655314757</v>
      </c>
      <c r="N846" s="116">
        <f t="shared" si="7"/>
        <v>0.3219814241</v>
      </c>
      <c r="O846" s="117">
        <f t="shared" si="8"/>
        <v>0.3219814241</v>
      </c>
      <c r="P846" s="118">
        <f t="shared" si="9"/>
        <v>0.5083267663</v>
      </c>
      <c r="Q846" s="118">
        <f t="shared" si="10"/>
        <v>-0.1741568934</v>
      </c>
      <c r="R846" s="118">
        <f t="shared" si="11"/>
        <v>0.001519026359</v>
      </c>
      <c r="S846" s="119">
        <f t="shared" si="12"/>
        <v>0.3356888993</v>
      </c>
      <c r="T846" s="120">
        <f t="shared" si="13"/>
        <v>0.3394160584</v>
      </c>
      <c r="U846" s="121">
        <f t="shared" si="14"/>
        <v>-0.003727159099</v>
      </c>
      <c r="V846" s="122">
        <f t="shared" si="15"/>
        <v>-0.5694517312</v>
      </c>
    </row>
    <row r="847">
      <c r="A847" s="31">
        <v>1092.0</v>
      </c>
      <c r="B847" s="32">
        <v>7527.0</v>
      </c>
      <c r="C847" s="33">
        <v>1286.0</v>
      </c>
      <c r="D847" s="55">
        <f t="shared" si="1"/>
        <v>555</v>
      </c>
      <c r="E847" s="35">
        <v>99.0</v>
      </c>
      <c r="F847" s="36">
        <v>136.0</v>
      </c>
      <c r="G847" s="37">
        <v>82.0</v>
      </c>
      <c r="H847" s="38">
        <v>238.0</v>
      </c>
      <c r="I847" s="111">
        <f t="shared" si="2"/>
        <v>0.293768546</v>
      </c>
      <c r="J847" s="112">
        <f t="shared" si="3"/>
        <v>0.376146789</v>
      </c>
      <c r="K847" s="113">
        <f t="shared" si="4"/>
        <v>0.3261261261</v>
      </c>
      <c r="L847" s="114">
        <f t="shared" si="5"/>
        <v>0.646884273</v>
      </c>
      <c r="M847" s="115">
        <f t="shared" si="6"/>
        <v>0.6072072072</v>
      </c>
      <c r="N847" s="116">
        <f t="shared" si="7"/>
        <v>0.3261261261</v>
      </c>
      <c r="O847" s="117">
        <f t="shared" si="8"/>
        <v>0.3261261261</v>
      </c>
      <c r="P847" s="118">
        <f t="shared" si="9"/>
        <v>0.5148701965</v>
      </c>
      <c r="Q847" s="118">
        <f t="shared" si="10"/>
        <v>-0.2188817633</v>
      </c>
      <c r="R847" s="118">
        <f t="shared" si="11"/>
        <v>0.001519026359</v>
      </c>
      <c r="S847" s="119">
        <f t="shared" si="12"/>
        <v>0.2975074595</v>
      </c>
      <c r="T847" s="120">
        <f t="shared" si="13"/>
        <v>0.293768546</v>
      </c>
      <c r="U847" s="121">
        <f t="shared" si="14"/>
        <v>0.003738913554</v>
      </c>
      <c r="V847" s="122">
        <f t="shared" si="15"/>
        <v>-0.591845214</v>
      </c>
    </row>
    <row r="848">
      <c r="A848" s="31">
        <v>1207.0</v>
      </c>
      <c r="B848" s="32">
        <v>4384.0</v>
      </c>
      <c r="C848" s="33">
        <v>1133.0</v>
      </c>
      <c r="D848" s="55">
        <f t="shared" si="1"/>
        <v>532</v>
      </c>
      <c r="E848" s="35">
        <v>75.0</v>
      </c>
      <c r="F848" s="36">
        <v>166.0</v>
      </c>
      <c r="G848" s="37">
        <v>64.0</v>
      </c>
      <c r="H848" s="38">
        <v>227.0</v>
      </c>
      <c r="I848" s="111">
        <f t="shared" si="2"/>
        <v>0.2483443709</v>
      </c>
      <c r="J848" s="112">
        <f t="shared" si="3"/>
        <v>0.2782608696</v>
      </c>
      <c r="K848" s="113">
        <f t="shared" si="4"/>
        <v>0.2612781955</v>
      </c>
      <c r="L848" s="114">
        <f t="shared" si="5"/>
        <v>0.761589404</v>
      </c>
      <c r="M848" s="115">
        <f t="shared" si="6"/>
        <v>0.5676691729</v>
      </c>
      <c r="N848" s="116">
        <f t="shared" si="7"/>
        <v>0.2612781955</v>
      </c>
      <c r="O848" s="117">
        <f t="shared" si="8"/>
        <v>0.2612781955</v>
      </c>
      <c r="P848" s="118">
        <f t="shared" si="9"/>
        <v>0.4124918093</v>
      </c>
      <c r="Q848" s="118">
        <f t="shared" si="10"/>
        <v>-0.1619214401</v>
      </c>
      <c r="R848" s="118">
        <f t="shared" si="11"/>
        <v>0.001519026359</v>
      </c>
      <c r="S848" s="119">
        <f t="shared" si="12"/>
        <v>0.2520893956</v>
      </c>
      <c r="T848" s="120">
        <f t="shared" si="13"/>
        <v>0.2483443709</v>
      </c>
      <c r="U848" s="121">
        <f t="shared" si="14"/>
        <v>0.003745024701</v>
      </c>
      <c r="V848" s="122">
        <f t="shared" si="15"/>
        <v>-0.595363858</v>
      </c>
    </row>
    <row r="849">
      <c r="A849" s="31">
        <v>157.0</v>
      </c>
      <c r="B849" s="32">
        <v>7366.0</v>
      </c>
      <c r="C849" s="33">
        <v>3651.0</v>
      </c>
      <c r="D849" s="55">
        <f t="shared" si="1"/>
        <v>2609</v>
      </c>
      <c r="E849" s="35">
        <v>772.0</v>
      </c>
      <c r="F849" s="36">
        <v>426.0</v>
      </c>
      <c r="G849" s="37">
        <v>435.0</v>
      </c>
      <c r="H849" s="38">
        <v>976.0</v>
      </c>
      <c r="I849" s="111">
        <f t="shared" si="2"/>
        <v>0.4416475973</v>
      </c>
      <c r="J849" s="112">
        <f t="shared" si="3"/>
        <v>0.5052264808</v>
      </c>
      <c r="K849" s="113">
        <f t="shared" si="4"/>
        <v>0.4626293599</v>
      </c>
      <c r="L849" s="114">
        <f t="shared" si="5"/>
        <v>0.4925629291</v>
      </c>
      <c r="M849" s="115">
        <f t="shared" si="6"/>
        <v>0.6699885013</v>
      </c>
      <c r="N849" s="116">
        <f t="shared" si="7"/>
        <v>0.4626293599</v>
      </c>
      <c r="O849" s="117">
        <f t="shared" si="8"/>
        <v>0.4626293599</v>
      </c>
      <c r="P849" s="118">
        <f t="shared" si="9"/>
        <v>0.7303740803</v>
      </c>
      <c r="Q849" s="118">
        <f t="shared" si="10"/>
        <v>-0.293993904</v>
      </c>
      <c r="R849" s="118">
        <f t="shared" si="11"/>
        <v>0.001519026359</v>
      </c>
      <c r="S849" s="119">
        <f t="shared" si="12"/>
        <v>0.4378992026</v>
      </c>
      <c r="T849" s="120">
        <f t="shared" si="13"/>
        <v>0.4416475973</v>
      </c>
      <c r="U849" s="121">
        <f t="shared" si="14"/>
        <v>-0.003748394629</v>
      </c>
      <c r="V849" s="122">
        <f t="shared" si="15"/>
        <v>-0.5744859392</v>
      </c>
    </row>
    <row r="850">
      <c r="A850" s="31">
        <v>171.0</v>
      </c>
      <c r="B850" s="32">
        <v>3813.0</v>
      </c>
      <c r="C850" s="33">
        <v>1435.0</v>
      </c>
      <c r="D850" s="55">
        <f t="shared" si="1"/>
        <v>835</v>
      </c>
      <c r="E850" s="35">
        <v>190.0</v>
      </c>
      <c r="F850" s="36">
        <v>243.0</v>
      </c>
      <c r="G850" s="37">
        <v>83.0</v>
      </c>
      <c r="H850" s="38">
        <v>319.0</v>
      </c>
      <c r="I850" s="111">
        <f t="shared" si="2"/>
        <v>0.373280943</v>
      </c>
      <c r="J850" s="112">
        <f t="shared" si="3"/>
        <v>0.254601227</v>
      </c>
      <c r="K850" s="113">
        <f t="shared" si="4"/>
        <v>0.3269461078</v>
      </c>
      <c r="L850" s="114">
        <f t="shared" si="5"/>
        <v>0.6404715128</v>
      </c>
      <c r="M850" s="115">
        <f t="shared" si="6"/>
        <v>0.6095808383</v>
      </c>
      <c r="N850" s="116">
        <f t="shared" si="7"/>
        <v>0.3269461078</v>
      </c>
      <c r="O850" s="117">
        <f t="shared" si="8"/>
        <v>0.3269461078</v>
      </c>
      <c r="P850" s="118">
        <f t="shared" si="9"/>
        <v>0.5161647389</v>
      </c>
      <c r="Q850" s="118">
        <f t="shared" si="10"/>
        <v>-0.1481537717</v>
      </c>
      <c r="R850" s="118">
        <f t="shared" si="11"/>
        <v>0.001519026359</v>
      </c>
      <c r="S850" s="119">
        <f t="shared" si="12"/>
        <v>0.3695299936</v>
      </c>
      <c r="T850" s="120">
        <f t="shared" si="13"/>
        <v>0.373280943</v>
      </c>
      <c r="U850" s="121">
        <f t="shared" si="14"/>
        <v>-0.003750949433</v>
      </c>
      <c r="V850" s="122">
        <f t="shared" si="15"/>
        <v>-0.5671725307</v>
      </c>
    </row>
    <row r="851">
      <c r="A851" s="31">
        <v>1025.0</v>
      </c>
      <c r="B851" s="32">
        <v>4547.0</v>
      </c>
      <c r="C851" s="33">
        <v>744.0</v>
      </c>
      <c r="D851" s="55">
        <f t="shared" si="1"/>
        <v>321</v>
      </c>
      <c r="E851" s="35">
        <v>42.0</v>
      </c>
      <c r="F851" s="36">
        <v>102.0</v>
      </c>
      <c r="G851" s="37">
        <v>36.0</v>
      </c>
      <c r="H851" s="38">
        <v>141.0</v>
      </c>
      <c r="I851" s="111">
        <f t="shared" si="2"/>
        <v>0.2295081967</v>
      </c>
      <c r="J851" s="112">
        <f t="shared" si="3"/>
        <v>0.2608695652</v>
      </c>
      <c r="K851" s="113">
        <f t="shared" si="4"/>
        <v>0.2429906542</v>
      </c>
      <c r="L851" s="114">
        <f t="shared" si="5"/>
        <v>0.7540983607</v>
      </c>
      <c r="M851" s="115">
        <f t="shared" si="6"/>
        <v>0.5700934579</v>
      </c>
      <c r="N851" s="116">
        <f t="shared" si="7"/>
        <v>0.2429906542</v>
      </c>
      <c r="O851" s="117">
        <f t="shared" si="8"/>
        <v>0.2429906542</v>
      </c>
      <c r="P851" s="118">
        <f t="shared" si="9"/>
        <v>0.3836204335</v>
      </c>
      <c r="Q851" s="118">
        <f t="shared" si="10"/>
        <v>-0.1518013501</v>
      </c>
      <c r="R851" s="118">
        <f t="shared" si="11"/>
        <v>0.001519026359</v>
      </c>
      <c r="S851" s="119">
        <f t="shared" si="12"/>
        <v>0.2333381097</v>
      </c>
      <c r="T851" s="120">
        <f t="shared" si="13"/>
        <v>0.2295081967</v>
      </c>
      <c r="U851" s="121">
        <f t="shared" si="14"/>
        <v>0.003829912965</v>
      </c>
      <c r="V851" s="122">
        <f t="shared" si="15"/>
        <v>-0.5965865085</v>
      </c>
    </row>
    <row r="852">
      <c r="A852" s="31">
        <v>1220.0</v>
      </c>
      <c r="B852" s="32">
        <v>5586.0</v>
      </c>
      <c r="C852" s="33">
        <v>2442.0</v>
      </c>
      <c r="D852" s="55">
        <f t="shared" si="1"/>
        <v>665</v>
      </c>
      <c r="E852" s="35">
        <v>86.0</v>
      </c>
      <c r="F852" s="36">
        <v>160.0</v>
      </c>
      <c r="G852" s="37">
        <v>93.0</v>
      </c>
      <c r="H852" s="38">
        <v>326.0</v>
      </c>
      <c r="I852" s="111">
        <f t="shared" si="2"/>
        <v>0.2087378641</v>
      </c>
      <c r="J852" s="112">
        <f t="shared" si="3"/>
        <v>0.3675889328</v>
      </c>
      <c r="K852" s="113">
        <f t="shared" si="4"/>
        <v>0.2691729323</v>
      </c>
      <c r="L852" s="114">
        <f t="shared" si="5"/>
        <v>0.6140776699</v>
      </c>
      <c r="M852" s="115">
        <f t="shared" si="6"/>
        <v>0.6195488722</v>
      </c>
      <c r="N852" s="116">
        <f t="shared" si="7"/>
        <v>0.2691729323</v>
      </c>
      <c r="O852" s="117">
        <f t="shared" si="8"/>
        <v>0.2691729323</v>
      </c>
      <c r="P852" s="118">
        <f t="shared" si="9"/>
        <v>0.4249555906</v>
      </c>
      <c r="Q852" s="118">
        <f t="shared" si="10"/>
        <v>-0.2139019025</v>
      </c>
      <c r="R852" s="118">
        <f t="shared" si="11"/>
        <v>0.001519026359</v>
      </c>
      <c r="S852" s="119">
        <f t="shared" si="12"/>
        <v>0.2125727145</v>
      </c>
      <c r="T852" s="120">
        <f t="shared" si="13"/>
        <v>0.2087378641</v>
      </c>
      <c r="U852" s="121">
        <f t="shared" si="14"/>
        <v>0.003834850456</v>
      </c>
      <c r="V852" s="122">
        <f t="shared" si="15"/>
        <v>-0.5923376181</v>
      </c>
    </row>
    <row r="853">
      <c r="A853" s="31">
        <v>890.0</v>
      </c>
      <c r="B853" s="32">
        <v>3775.0</v>
      </c>
      <c r="C853" s="33">
        <v>924.0</v>
      </c>
      <c r="D853" s="55">
        <f t="shared" si="1"/>
        <v>588</v>
      </c>
      <c r="E853" s="35">
        <v>148.0</v>
      </c>
      <c r="F853" s="36">
        <v>115.0</v>
      </c>
      <c r="G853" s="37">
        <v>117.0</v>
      </c>
      <c r="H853" s="38">
        <v>208.0</v>
      </c>
      <c r="I853" s="111">
        <f t="shared" si="2"/>
        <v>0.4157303371</v>
      </c>
      <c r="J853" s="112">
        <f t="shared" si="3"/>
        <v>0.5043103448</v>
      </c>
      <c r="K853" s="113">
        <f t="shared" si="4"/>
        <v>0.4506802721</v>
      </c>
      <c r="L853" s="114">
        <f t="shared" si="5"/>
        <v>0.6516853933</v>
      </c>
      <c r="M853" s="115">
        <f t="shared" si="6"/>
        <v>0.6054421769</v>
      </c>
      <c r="N853" s="116">
        <f t="shared" si="7"/>
        <v>0.4506802721</v>
      </c>
      <c r="O853" s="117">
        <f t="shared" si="8"/>
        <v>0.4506802721</v>
      </c>
      <c r="P853" s="118">
        <f t="shared" si="9"/>
        <v>0.7115095101</v>
      </c>
      <c r="Q853" s="118">
        <f t="shared" si="10"/>
        <v>-0.2934607997</v>
      </c>
      <c r="R853" s="118">
        <f t="shared" si="11"/>
        <v>0.001519026359</v>
      </c>
      <c r="S853" s="119">
        <f t="shared" si="12"/>
        <v>0.4195677368</v>
      </c>
      <c r="T853" s="120">
        <f t="shared" si="13"/>
        <v>0.4157303371</v>
      </c>
      <c r="U853" s="121">
        <f t="shared" si="14"/>
        <v>0.003837399686</v>
      </c>
      <c r="V853" s="122">
        <f t="shared" si="15"/>
        <v>-0.5895143783</v>
      </c>
    </row>
    <row r="854">
      <c r="A854" s="31">
        <v>1048.0</v>
      </c>
      <c r="B854" s="32">
        <v>7079.0</v>
      </c>
      <c r="C854" s="33">
        <v>2065.0</v>
      </c>
      <c r="D854" s="55">
        <f t="shared" si="1"/>
        <v>900</v>
      </c>
      <c r="E854" s="35">
        <v>160.0</v>
      </c>
      <c r="F854" s="36">
        <v>283.0</v>
      </c>
      <c r="G854" s="37">
        <v>99.0</v>
      </c>
      <c r="H854" s="38">
        <v>358.0</v>
      </c>
      <c r="I854" s="111">
        <f t="shared" si="2"/>
        <v>0.3088803089</v>
      </c>
      <c r="J854" s="112">
        <f t="shared" si="3"/>
        <v>0.2591623037</v>
      </c>
      <c r="K854" s="113">
        <f t="shared" si="4"/>
        <v>0.2877777778</v>
      </c>
      <c r="L854" s="114">
        <f t="shared" si="5"/>
        <v>0.7374517375</v>
      </c>
      <c r="M854" s="115">
        <f t="shared" si="6"/>
        <v>0.5755555556</v>
      </c>
      <c r="N854" s="116">
        <f t="shared" si="7"/>
        <v>0.2877777778</v>
      </c>
      <c r="O854" s="117">
        <f t="shared" si="8"/>
        <v>0.2877777778</v>
      </c>
      <c r="P854" s="118">
        <f t="shared" si="9"/>
        <v>0.4543279091</v>
      </c>
      <c r="Q854" s="118">
        <f t="shared" si="10"/>
        <v>-0.1508078858</v>
      </c>
      <c r="R854" s="118">
        <f t="shared" si="11"/>
        <v>0.001519026359</v>
      </c>
      <c r="S854" s="119">
        <f t="shared" si="12"/>
        <v>0.3050390496</v>
      </c>
      <c r="T854" s="120">
        <f t="shared" si="13"/>
        <v>0.3088803089</v>
      </c>
      <c r="U854" s="121">
        <f t="shared" si="14"/>
        <v>-0.003841259241</v>
      </c>
      <c r="V854" s="122">
        <f t="shared" si="15"/>
        <v>-0.5670833469</v>
      </c>
    </row>
    <row r="855">
      <c r="A855" s="31">
        <v>910.0</v>
      </c>
      <c r="B855" s="32">
        <v>7707.0</v>
      </c>
      <c r="C855" s="33">
        <v>1140.0</v>
      </c>
      <c r="D855" s="55">
        <f t="shared" si="1"/>
        <v>755</v>
      </c>
      <c r="E855" s="35">
        <v>253.0</v>
      </c>
      <c r="F855" s="36">
        <v>154.0</v>
      </c>
      <c r="G855" s="37">
        <v>106.0</v>
      </c>
      <c r="H855" s="38">
        <v>242.0</v>
      </c>
      <c r="I855" s="111">
        <f t="shared" si="2"/>
        <v>0.5111111111</v>
      </c>
      <c r="J855" s="112">
        <f t="shared" si="3"/>
        <v>0.4076923077</v>
      </c>
      <c r="K855" s="113">
        <f t="shared" si="4"/>
        <v>0.4754966887</v>
      </c>
      <c r="L855" s="114">
        <f t="shared" si="5"/>
        <v>0.5252525253</v>
      </c>
      <c r="M855" s="115">
        <f t="shared" si="6"/>
        <v>0.6556291391</v>
      </c>
      <c r="N855" s="116">
        <f t="shared" si="7"/>
        <v>0.4754966887</v>
      </c>
      <c r="O855" s="117">
        <f t="shared" si="8"/>
        <v>0.4754966887</v>
      </c>
      <c r="P855" s="118">
        <f t="shared" si="9"/>
        <v>0.7506883194</v>
      </c>
      <c r="Q855" s="118">
        <f t="shared" si="10"/>
        <v>-0.2372382639</v>
      </c>
      <c r="R855" s="118">
        <f t="shared" si="11"/>
        <v>0.001519026359</v>
      </c>
      <c r="S855" s="119">
        <f t="shared" si="12"/>
        <v>0.5149690819</v>
      </c>
      <c r="T855" s="120">
        <f t="shared" si="13"/>
        <v>0.5111111111</v>
      </c>
      <c r="U855" s="121">
        <f t="shared" si="14"/>
        <v>0.003857970821</v>
      </c>
      <c r="V855" s="122">
        <f t="shared" si="15"/>
        <v>-0.5913681228</v>
      </c>
    </row>
    <row r="856">
      <c r="A856" s="31">
        <v>904.0</v>
      </c>
      <c r="B856" s="32" t="s">
        <v>378</v>
      </c>
      <c r="C856" s="33">
        <v>1106.0</v>
      </c>
      <c r="D856" s="55">
        <f t="shared" si="1"/>
        <v>714</v>
      </c>
      <c r="E856" s="35">
        <v>274.0</v>
      </c>
      <c r="F856" s="36">
        <v>89.0</v>
      </c>
      <c r="G856" s="37">
        <v>138.0</v>
      </c>
      <c r="H856" s="38">
        <v>213.0</v>
      </c>
      <c r="I856" s="111">
        <f t="shared" si="2"/>
        <v>0.5626283368</v>
      </c>
      <c r="J856" s="112">
        <f t="shared" si="3"/>
        <v>0.6079295154</v>
      </c>
      <c r="K856" s="113">
        <f t="shared" si="4"/>
        <v>0.5770308123</v>
      </c>
      <c r="L856" s="114">
        <f t="shared" si="5"/>
        <v>0.4661190965</v>
      </c>
      <c r="M856" s="115">
        <f t="shared" si="6"/>
        <v>0.6820728291</v>
      </c>
      <c r="N856" s="116">
        <f t="shared" si="7"/>
        <v>0.5770308123</v>
      </c>
      <c r="O856" s="117">
        <f t="shared" si="8"/>
        <v>0.5770308123</v>
      </c>
      <c r="P856" s="118">
        <f t="shared" si="9"/>
        <v>0.9109848733</v>
      </c>
      <c r="Q856" s="118">
        <f t="shared" si="10"/>
        <v>-0.3537573314</v>
      </c>
      <c r="R856" s="118">
        <f t="shared" si="11"/>
        <v>0.001519026359</v>
      </c>
      <c r="S856" s="119">
        <f t="shared" si="12"/>
        <v>0.5587465683</v>
      </c>
      <c r="T856" s="120">
        <f t="shared" si="13"/>
        <v>0.5626283368</v>
      </c>
      <c r="U856" s="121">
        <f t="shared" si="14"/>
        <v>-0.003881768425</v>
      </c>
      <c r="V856" s="122">
        <f t="shared" si="15"/>
        <v>-0.5755199477</v>
      </c>
    </row>
    <row r="857">
      <c r="A857" s="31">
        <v>892.0</v>
      </c>
      <c r="B857" s="32" t="s">
        <v>379</v>
      </c>
      <c r="C857" s="33">
        <v>1025.0</v>
      </c>
      <c r="D857" s="55">
        <f t="shared" si="1"/>
        <v>565</v>
      </c>
      <c r="E857" s="35">
        <v>78.0</v>
      </c>
      <c r="F857" s="36">
        <v>137.0</v>
      </c>
      <c r="G857" s="37">
        <v>79.0</v>
      </c>
      <c r="H857" s="38">
        <v>271.0</v>
      </c>
      <c r="I857" s="111">
        <f t="shared" si="2"/>
        <v>0.223495702</v>
      </c>
      <c r="J857" s="112">
        <f t="shared" si="3"/>
        <v>0.3657407407</v>
      </c>
      <c r="K857" s="113">
        <f t="shared" si="4"/>
        <v>0.2778761062</v>
      </c>
      <c r="L857" s="114">
        <f t="shared" si="5"/>
        <v>0.6189111748</v>
      </c>
      <c r="M857" s="115">
        <f t="shared" si="6"/>
        <v>0.617699115</v>
      </c>
      <c r="N857" s="116">
        <f t="shared" si="7"/>
        <v>0.2778761062</v>
      </c>
      <c r="O857" s="117">
        <f t="shared" si="8"/>
        <v>0.2778761062</v>
      </c>
      <c r="P857" s="118">
        <f t="shared" si="9"/>
        <v>0.4386956883</v>
      </c>
      <c r="Q857" s="118">
        <f t="shared" si="10"/>
        <v>-0.2128264299</v>
      </c>
      <c r="R857" s="118">
        <f t="shared" si="11"/>
        <v>0.001519026359</v>
      </c>
      <c r="S857" s="119">
        <f t="shared" si="12"/>
        <v>0.2273882848</v>
      </c>
      <c r="T857" s="120">
        <f t="shared" si="13"/>
        <v>0.223495702</v>
      </c>
      <c r="U857" s="121">
        <f t="shared" si="14"/>
        <v>0.003892582761</v>
      </c>
      <c r="V857" s="122">
        <f t="shared" si="15"/>
        <v>-0.5925481866</v>
      </c>
    </row>
    <row r="858">
      <c r="A858" s="31">
        <v>160.0</v>
      </c>
      <c r="B858" s="32" t="s">
        <v>232</v>
      </c>
      <c r="C858" s="33">
        <v>1059.0</v>
      </c>
      <c r="D858" s="55">
        <f t="shared" si="1"/>
        <v>895</v>
      </c>
      <c r="E858" s="35">
        <v>261.0</v>
      </c>
      <c r="F858" s="36">
        <v>113.0</v>
      </c>
      <c r="G858" s="37">
        <v>228.0</v>
      </c>
      <c r="H858" s="38">
        <v>293.0</v>
      </c>
      <c r="I858" s="111">
        <f t="shared" si="2"/>
        <v>0.4711191336</v>
      </c>
      <c r="J858" s="112">
        <f t="shared" si="3"/>
        <v>0.6686217009</v>
      </c>
      <c r="K858" s="113">
        <f t="shared" si="4"/>
        <v>0.5463687151</v>
      </c>
      <c r="L858" s="114">
        <f t="shared" si="5"/>
        <v>0.6155234657</v>
      </c>
      <c r="M858" s="115">
        <f t="shared" si="6"/>
        <v>0.6189944134</v>
      </c>
      <c r="N858" s="116">
        <f t="shared" si="7"/>
        <v>0.5463687151</v>
      </c>
      <c r="O858" s="117">
        <f t="shared" si="8"/>
        <v>0.5463687151</v>
      </c>
      <c r="P858" s="118">
        <f t="shared" si="9"/>
        <v>0.8625772213</v>
      </c>
      <c r="Q858" s="118">
        <f t="shared" si="10"/>
        <v>-0.3890744282</v>
      </c>
      <c r="R858" s="118">
        <f t="shared" si="11"/>
        <v>0.001519026359</v>
      </c>
      <c r="S858" s="119">
        <f t="shared" si="12"/>
        <v>0.4750218195</v>
      </c>
      <c r="T858" s="120">
        <f t="shared" si="13"/>
        <v>0.4711191336</v>
      </c>
      <c r="U858" s="121">
        <f t="shared" si="14"/>
        <v>0.003902685899</v>
      </c>
      <c r="V858" s="122">
        <f t="shared" si="15"/>
        <v>-0.5877420873</v>
      </c>
    </row>
    <row r="859">
      <c r="A859" s="31">
        <v>697.0</v>
      </c>
      <c r="B859" s="32">
        <v>5649.0</v>
      </c>
      <c r="C859" s="33">
        <v>1047.0</v>
      </c>
      <c r="D859" s="55">
        <f t="shared" si="1"/>
        <v>839</v>
      </c>
      <c r="E859" s="35">
        <v>280.0</v>
      </c>
      <c r="F859" s="36">
        <v>117.0</v>
      </c>
      <c r="G859" s="37">
        <v>168.0</v>
      </c>
      <c r="H859" s="38">
        <v>274.0</v>
      </c>
      <c r="I859" s="111">
        <f t="shared" si="2"/>
        <v>0.5054151625</v>
      </c>
      <c r="J859" s="112">
        <f t="shared" si="3"/>
        <v>0.5894736842</v>
      </c>
      <c r="K859" s="113">
        <f t="shared" si="4"/>
        <v>0.5339690107</v>
      </c>
      <c r="L859" s="114">
        <f t="shared" si="5"/>
        <v>0.5144404332</v>
      </c>
      <c r="M859" s="115">
        <f t="shared" si="6"/>
        <v>0.6603098927</v>
      </c>
      <c r="N859" s="116">
        <f t="shared" si="7"/>
        <v>0.5339690107</v>
      </c>
      <c r="O859" s="117">
        <f t="shared" si="8"/>
        <v>0.5339690107</v>
      </c>
      <c r="P859" s="118">
        <f t="shared" si="9"/>
        <v>0.8430012422</v>
      </c>
      <c r="Q859" s="118">
        <f t="shared" si="10"/>
        <v>-0.3430177877</v>
      </c>
      <c r="R859" s="118">
        <f t="shared" si="11"/>
        <v>0.001519026359</v>
      </c>
      <c r="S859" s="119">
        <f t="shared" si="12"/>
        <v>0.5015024809</v>
      </c>
      <c r="T859" s="120">
        <f t="shared" si="13"/>
        <v>0.5054151625</v>
      </c>
      <c r="U859" s="121">
        <f t="shared" si="14"/>
        <v>-0.003912681518</v>
      </c>
      <c r="V859" s="122">
        <f t="shared" si="15"/>
        <v>-0.5752675908</v>
      </c>
    </row>
    <row r="860">
      <c r="A860" s="31">
        <v>947.0</v>
      </c>
      <c r="B860" s="32">
        <v>1686.0</v>
      </c>
      <c r="C860" s="33">
        <v>1202.0</v>
      </c>
      <c r="D860" s="55">
        <f t="shared" si="1"/>
        <v>832</v>
      </c>
      <c r="E860" s="35">
        <v>334.0</v>
      </c>
      <c r="F860" s="36">
        <v>141.0</v>
      </c>
      <c r="G860" s="37">
        <v>144.0</v>
      </c>
      <c r="H860" s="38">
        <v>213.0</v>
      </c>
      <c r="I860" s="111">
        <f t="shared" si="2"/>
        <v>0.6106032907</v>
      </c>
      <c r="J860" s="112">
        <f t="shared" si="3"/>
        <v>0.5052631579</v>
      </c>
      <c r="K860" s="113">
        <f t="shared" si="4"/>
        <v>0.5745192308</v>
      </c>
      <c r="L860" s="114">
        <f t="shared" si="5"/>
        <v>0.521023766</v>
      </c>
      <c r="M860" s="115">
        <f t="shared" si="6"/>
        <v>0.6574519231</v>
      </c>
      <c r="N860" s="116">
        <f t="shared" si="7"/>
        <v>0.5745192308</v>
      </c>
      <c r="O860" s="117">
        <f t="shared" si="8"/>
        <v>0.5745192308</v>
      </c>
      <c r="P860" s="118">
        <f t="shared" si="9"/>
        <v>0.9070197249</v>
      </c>
      <c r="Q860" s="118">
        <f t="shared" si="10"/>
        <v>-0.2940152466</v>
      </c>
      <c r="R860" s="118">
        <f t="shared" si="11"/>
        <v>0.001519026359</v>
      </c>
      <c r="S860" s="119">
        <f t="shared" si="12"/>
        <v>0.6145235047</v>
      </c>
      <c r="T860" s="120">
        <f t="shared" si="13"/>
        <v>0.6106032907</v>
      </c>
      <c r="U860" s="121">
        <f t="shared" si="14"/>
        <v>0.003920214042</v>
      </c>
      <c r="V860" s="122">
        <f t="shared" si="15"/>
        <v>-0.5896639325</v>
      </c>
    </row>
    <row r="861">
      <c r="A861" s="31">
        <v>392.0</v>
      </c>
      <c r="B861" s="32">
        <v>2392.0</v>
      </c>
      <c r="C861" s="33">
        <v>1313.0</v>
      </c>
      <c r="D861" s="55">
        <f t="shared" si="1"/>
        <v>849</v>
      </c>
      <c r="E861" s="35">
        <v>223.0</v>
      </c>
      <c r="F861" s="36">
        <v>227.0</v>
      </c>
      <c r="G861" s="37">
        <v>105.0</v>
      </c>
      <c r="H861" s="38">
        <v>294.0</v>
      </c>
      <c r="I861" s="111">
        <f t="shared" si="2"/>
        <v>0.4313346228</v>
      </c>
      <c r="J861" s="112">
        <f t="shared" si="3"/>
        <v>0.3162650602</v>
      </c>
      <c r="K861" s="113">
        <f t="shared" si="4"/>
        <v>0.3863368669</v>
      </c>
      <c r="L861" s="114">
        <f t="shared" si="5"/>
        <v>0.6421663443</v>
      </c>
      <c r="M861" s="115">
        <f t="shared" si="6"/>
        <v>0.6089517079</v>
      </c>
      <c r="N861" s="116">
        <f t="shared" si="7"/>
        <v>0.3863368669</v>
      </c>
      <c r="O861" s="117">
        <f t="shared" si="8"/>
        <v>0.3863368669</v>
      </c>
      <c r="P861" s="118">
        <f t="shared" si="9"/>
        <v>0.6099276403</v>
      </c>
      <c r="Q861" s="118">
        <f t="shared" si="10"/>
        <v>-0.1840362754</v>
      </c>
      <c r="R861" s="118">
        <f t="shared" si="11"/>
        <v>0.001519026359</v>
      </c>
      <c r="S861" s="119">
        <f t="shared" si="12"/>
        <v>0.4274103913</v>
      </c>
      <c r="T861" s="120">
        <f t="shared" si="13"/>
        <v>0.4313346228</v>
      </c>
      <c r="U861" s="121">
        <f t="shared" si="14"/>
        <v>-0.003924231519</v>
      </c>
      <c r="V861" s="122">
        <f t="shared" si="15"/>
        <v>-0.5694971292</v>
      </c>
    </row>
    <row r="862">
      <c r="A862" s="31">
        <v>330.0</v>
      </c>
      <c r="B862" s="32">
        <v>1518.0</v>
      </c>
      <c r="C862" s="33">
        <v>1680.0</v>
      </c>
      <c r="D862" s="55">
        <f t="shared" si="1"/>
        <v>1385</v>
      </c>
      <c r="E862" s="35">
        <v>434.0</v>
      </c>
      <c r="F862" s="36">
        <v>170.0</v>
      </c>
      <c r="G862" s="37">
        <v>361.0</v>
      </c>
      <c r="H862" s="38">
        <v>420.0</v>
      </c>
      <c r="I862" s="111">
        <f t="shared" si="2"/>
        <v>0.5081967213</v>
      </c>
      <c r="J862" s="112">
        <f t="shared" si="3"/>
        <v>0.6798493409</v>
      </c>
      <c r="K862" s="113">
        <f t="shared" si="4"/>
        <v>0.5740072202</v>
      </c>
      <c r="L862" s="114">
        <f t="shared" si="5"/>
        <v>0.6217798595</v>
      </c>
      <c r="M862" s="115">
        <f t="shared" si="6"/>
        <v>0.6166064982</v>
      </c>
      <c r="N862" s="116">
        <f t="shared" si="7"/>
        <v>0.5740072202</v>
      </c>
      <c r="O862" s="117">
        <f t="shared" si="8"/>
        <v>0.5740072202</v>
      </c>
      <c r="P862" s="118">
        <f t="shared" si="9"/>
        <v>0.9062113905</v>
      </c>
      <c r="Q862" s="118">
        <f t="shared" si="10"/>
        <v>-0.39560785</v>
      </c>
      <c r="R862" s="118">
        <f t="shared" si="11"/>
        <v>0.001519026359</v>
      </c>
      <c r="S862" s="119">
        <f t="shared" si="12"/>
        <v>0.5121225669</v>
      </c>
      <c r="T862" s="120">
        <f t="shared" si="13"/>
        <v>0.5081967213</v>
      </c>
      <c r="U862" s="121">
        <f t="shared" si="14"/>
        <v>0.003925845543</v>
      </c>
      <c r="V862" s="122">
        <f t="shared" si="15"/>
        <v>-0.5876797572</v>
      </c>
    </row>
    <row r="863">
      <c r="A863" s="31">
        <v>1115.0</v>
      </c>
      <c r="B863" s="32" t="s">
        <v>380</v>
      </c>
      <c r="C863" s="33">
        <v>492.0</v>
      </c>
      <c r="D863" s="55">
        <f t="shared" si="1"/>
        <v>435</v>
      </c>
      <c r="E863" s="35">
        <v>161.0</v>
      </c>
      <c r="F863" s="36">
        <v>57.0</v>
      </c>
      <c r="G863" s="37">
        <v>79.0</v>
      </c>
      <c r="H863" s="38">
        <v>138.0</v>
      </c>
      <c r="I863" s="111">
        <f t="shared" si="2"/>
        <v>0.5384615385</v>
      </c>
      <c r="J863" s="112">
        <f t="shared" si="3"/>
        <v>0.5808823529</v>
      </c>
      <c r="K863" s="113">
        <f t="shared" si="4"/>
        <v>0.5517241379</v>
      </c>
      <c r="L863" s="114">
        <f t="shared" si="5"/>
        <v>0.4548494983</v>
      </c>
      <c r="M863" s="115">
        <f t="shared" si="6"/>
        <v>0.6873563218</v>
      </c>
      <c r="N863" s="116">
        <f t="shared" si="7"/>
        <v>0.5517241379</v>
      </c>
      <c r="O863" s="117">
        <f t="shared" si="8"/>
        <v>0.5517241379</v>
      </c>
      <c r="P863" s="118">
        <f t="shared" si="9"/>
        <v>0.8710320717</v>
      </c>
      <c r="Q863" s="118">
        <f t="shared" si="10"/>
        <v>-0.3380184475</v>
      </c>
      <c r="R863" s="118">
        <f t="shared" si="11"/>
        <v>0.001519026359</v>
      </c>
      <c r="S863" s="119">
        <f t="shared" si="12"/>
        <v>0.5345326506</v>
      </c>
      <c r="T863" s="120">
        <f t="shared" si="13"/>
        <v>0.5384615385</v>
      </c>
      <c r="U863" s="121">
        <f t="shared" si="14"/>
        <v>-0.003928887911</v>
      </c>
      <c r="V863" s="122">
        <f t="shared" si="15"/>
        <v>-0.5751415204</v>
      </c>
    </row>
    <row r="864">
      <c r="A864" s="31">
        <v>1083.0</v>
      </c>
      <c r="B864" s="32">
        <v>1623.0</v>
      </c>
      <c r="C864" s="33">
        <v>672.0</v>
      </c>
      <c r="D864" s="55">
        <f t="shared" si="1"/>
        <v>412</v>
      </c>
      <c r="E864" s="35">
        <v>97.0</v>
      </c>
      <c r="F864" s="36">
        <v>87.0</v>
      </c>
      <c r="G864" s="37">
        <v>77.0</v>
      </c>
      <c r="H864" s="38">
        <v>151.0</v>
      </c>
      <c r="I864" s="111">
        <f t="shared" si="2"/>
        <v>0.3911290323</v>
      </c>
      <c r="J864" s="112">
        <f t="shared" si="3"/>
        <v>0.4695121951</v>
      </c>
      <c r="K864" s="113">
        <f t="shared" si="4"/>
        <v>0.4223300971</v>
      </c>
      <c r="L864" s="114">
        <f t="shared" si="5"/>
        <v>0.6612903226</v>
      </c>
      <c r="M864" s="115">
        <f t="shared" si="6"/>
        <v>0.6019417476</v>
      </c>
      <c r="N864" s="116">
        <f t="shared" si="7"/>
        <v>0.4223300971</v>
      </c>
      <c r="O864" s="117">
        <f t="shared" si="8"/>
        <v>0.4223300971</v>
      </c>
      <c r="P864" s="118">
        <f t="shared" si="9"/>
        <v>0.6667517952</v>
      </c>
      <c r="Q864" s="118">
        <f t="shared" si="10"/>
        <v>-0.2732115763</v>
      </c>
      <c r="R864" s="118">
        <f t="shared" si="11"/>
        <v>0.001519026359</v>
      </c>
      <c r="S864" s="119">
        <f t="shared" si="12"/>
        <v>0.3950592453</v>
      </c>
      <c r="T864" s="120">
        <f t="shared" si="13"/>
        <v>0.3911290323</v>
      </c>
      <c r="U864" s="121">
        <f t="shared" si="14"/>
        <v>0.003930212993</v>
      </c>
      <c r="V864" s="122">
        <f t="shared" si="15"/>
        <v>-0.5902760188</v>
      </c>
    </row>
    <row r="865">
      <c r="A865" s="31">
        <v>101.0</v>
      </c>
      <c r="B865" s="32">
        <v>4550.0</v>
      </c>
      <c r="C865" s="33">
        <v>662.0</v>
      </c>
      <c r="D865" s="55">
        <f t="shared" si="1"/>
        <v>293</v>
      </c>
      <c r="E865" s="35">
        <v>36.0</v>
      </c>
      <c r="F865" s="36">
        <v>87.0</v>
      </c>
      <c r="G865" s="37">
        <v>31.0</v>
      </c>
      <c r="H865" s="38">
        <v>139.0</v>
      </c>
      <c r="I865" s="111">
        <f t="shared" si="2"/>
        <v>0.2057142857</v>
      </c>
      <c r="J865" s="112">
        <f t="shared" si="3"/>
        <v>0.2627118644</v>
      </c>
      <c r="K865" s="113">
        <f t="shared" si="4"/>
        <v>0.228668942</v>
      </c>
      <c r="L865" s="114">
        <f t="shared" si="5"/>
        <v>0.6742857143</v>
      </c>
      <c r="M865" s="115">
        <f t="shared" si="6"/>
        <v>0.5972696246</v>
      </c>
      <c r="N865" s="116">
        <f t="shared" si="7"/>
        <v>0.228668942</v>
      </c>
      <c r="O865" s="117">
        <f t="shared" si="8"/>
        <v>0.228668942</v>
      </c>
      <c r="P865" s="118">
        <f t="shared" si="9"/>
        <v>0.3610100929</v>
      </c>
      <c r="Q865" s="118">
        <f t="shared" si="10"/>
        <v>-0.1528733936</v>
      </c>
      <c r="R865" s="118">
        <f t="shared" si="11"/>
        <v>0.001519026359</v>
      </c>
      <c r="S865" s="119">
        <f t="shared" si="12"/>
        <v>0.2096557257</v>
      </c>
      <c r="T865" s="120">
        <f t="shared" si="13"/>
        <v>0.2057142857</v>
      </c>
      <c r="U865" s="121">
        <f t="shared" si="14"/>
        <v>0.003941439948</v>
      </c>
      <c r="V865" s="122">
        <f t="shared" si="15"/>
        <v>-0.5969080759</v>
      </c>
    </row>
    <row r="866">
      <c r="A866" s="31">
        <v>540.0</v>
      </c>
      <c r="B866" s="32">
        <v>3610.0</v>
      </c>
      <c r="C866" s="33">
        <v>1503.0</v>
      </c>
      <c r="D866" s="55">
        <f t="shared" si="1"/>
        <v>1107</v>
      </c>
      <c r="E866" s="35">
        <v>366.0</v>
      </c>
      <c r="F866" s="36">
        <v>164.0</v>
      </c>
      <c r="G866" s="37">
        <v>179.0</v>
      </c>
      <c r="H866" s="38">
        <v>398.0</v>
      </c>
      <c r="I866" s="111">
        <f t="shared" si="2"/>
        <v>0.4790575916</v>
      </c>
      <c r="J866" s="112">
        <f t="shared" si="3"/>
        <v>0.5218658892</v>
      </c>
      <c r="K866" s="113">
        <f t="shared" si="4"/>
        <v>0.4923215899</v>
      </c>
      <c r="L866" s="114">
        <f t="shared" si="5"/>
        <v>0.4489528796</v>
      </c>
      <c r="M866" s="115">
        <f t="shared" si="6"/>
        <v>0.6901535682</v>
      </c>
      <c r="N866" s="116">
        <f t="shared" si="7"/>
        <v>0.4923215899</v>
      </c>
      <c r="O866" s="117">
        <f t="shared" si="8"/>
        <v>0.4923215899</v>
      </c>
      <c r="P866" s="118">
        <f t="shared" si="9"/>
        <v>0.7772505586</v>
      </c>
      <c r="Q866" s="118">
        <f t="shared" si="10"/>
        <v>-0.3036764618</v>
      </c>
      <c r="R866" s="118">
        <f t="shared" si="11"/>
        <v>0.001519026359</v>
      </c>
      <c r="S866" s="119">
        <f t="shared" si="12"/>
        <v>0.4750931231</v>
      </c>
      <c r="T866" s="120">
        <f t="shared" si="13"/>
        <v>0.4790575916</v>
      </c>
      <c r="U866" s="121">
        <f t="shared" si="14"/>
        <v>-0.003964468532</v>
      </c>
      <c r="V866" s="122">
        <f t="shared" si="15"/>
        <v>-0.5743084565</v>
      </c>
    </row>
    <row r="867">
      <c r="A867" s="31">
        <v>589.0</v>
      </c>
      <c r="B867" s="32">
        <v>7530.0</v>
      </c>
      <c r="C867" s="33">
        <v>1068.0</v>
      </c>
      <c r="D867" s="55">
        <f t="shared" si="1"/>
        <v>664</v>
      </c>
      <c r="E867" s="35">
        <v>197.0</v>
      </c>
      <c r="F867" s="36">
        <v>144.0</v>
      </c>
      <c r="G867" s="37">
        <v>82.0</v>
      </c>
      <c r="H867" s="38">
        <v>241.0</v>
      </c>
      <c r="I867" s="111">
        <f t="shared" si="2"/>
        <v>0.4497716895</v>
      </c>
      <c r="J867" s="112">
        <f t="shared" si="3"/>
        <v>0.3628318584</v>
      </c>
      <c r="K867" s="113">
        <f t="shared" si="4"/>
        <v>0.4201807229</v>
      </c>
      <c r="L867" s="114">
        <f t="shared" si="5"/>
        <v>0.5159817352</v>
      </c>
      <c r="M867" s="115">
        <f t="shared" si="6"/>
        <v>0.6596385542</v>
      </c>
      <c r="N867" s="116">
        <f t="shared" si="7"/>
        <v>0.4201807229</v>
      </c>
      <c r="O867" s="117">
        <f t="shared" si="8"/>
        <v>0.4201807229</v>
      </c>
      <c r="P867" s="118">
        <f t="shared" si="9"/>
        <v>0.6633584801</v>
      </c>
      <c r="Q867" s="118">
        <f t="shared" si="10"/>
        <v>-0.2111337362</v>
      </c>
      <c r="R867" s="118">
        <f t="shared" si="11"/>
        <v>0.001519026359</v>
      </c>
      <c r="S867" s="119">
        <f t="shared" si="12"/>
        <v>0.4537437702</v>
      </c>
      <c r="T867" s="120">
        <f t="shared" si="13"/>
        <v>0.4497716895</v>
      </c>
      <c r="U867" s="121">
        <f t="shared" si="14"/>
        <v>0.003972080693</v>
      </c>
      <c r="V867" s="122">
        <f t="shared" si="15"/>
        <v>-0.5928526174</v>
      </c>
    </row>
    <row r="868">
      <c r="A868" s="31">
        <v>1166.0</v>
      </c>
      <c r="B868" s="32">
        <v>2444.0</v>
      </c>
      <c r="C868" s="33">
        <v>385.0</v>
      </c>
      <c r="D868" s="55">
        <f t="shared" si="1"/>
        <v>213</v>
      </c>
      <c r="E868" s="35">
        <v>56.0</v>
      </c>
      <c r="F868" s="36">
        <v>53.0</v>
      </c>
      <c r="G868" s="37">
        <v>43.0</v>
      </c>
      <c r="H868" s="38">
        <v>61.0</v>
      </c>
      <c r="I868" s="111">
        <f t="shared" si="2"/>
        <v>0.4786324786</v>
      </c>
      <c r="J868" s="112">
        <f t="shared" si="3"/>
        <v>0.4479166667</v>
      </c>
      <c r="K868" s="113">
        <f t="shared" si="4"/>
        <v>0.4647887324</v>
      </c>
      <c r="L868" s="114">
        <f t="shared" si="5"/>
        <v>0.8205128205</v>
      </c>
      <c r="M868" s="115">
        <f t="shared" si="6"/>
        <v>0.5492957746</v>
      </c>
      <c r="N868" s="116">
        <f t="shared" si="7"/>
        <v>0.4647887324</v>
      </c>
      <c r="O868" s="117">
        <f t="shared" si="8"/>
        <v>0.4647887324</v>
      </c>
      <c r="P868" s="118">
        <f t="shared" si="9"/>
        <v>0.7337831801</v>
      </c>
      <c r="Q868" s="118">
        <f t="shared" si="10"/>
        <v>-0.2606450265</v>
      </c>
      <c r="R868" s="118">
        <f t="shared" si="11"/>
        <v>0.001519026359</v>
      </c>
      <c r="S868" s="119">
        <f t="shared" si="12"/>
        <v>0.47465718</v>
      </c>
      <c r="T868" s="120">
        <f t="shared" si="13"/>
        <v>0.4786324786</v>
      </c>
      <c r="U868" s="121">
        <f t="shared" si="14"/>
        <v>-0.003975298659</v>
      </c>
      <c r="V868" s="122">
        <f t="shared" si="15"/>
        <v>-0.5730300901</v>
      </c>
    </row>
    <row r="869">
      <c r="A869" s="31">
        <v>1200.0</v>
      </c>
      <c r="B869" s="32">
        <v>5654.0</v>
      </c>
      <c r="C869" s="33">
        <v>1238.0</v>
      </c>
      <c r="D869" s="55">
        <f t="shared" si="1"/>
        <v>582</v>
      </c>
      <c r="E869" s="35">
        <v>154.0</v>
      </c>
      <c r="F869" s="36">
        <v>99.0</v>
      </c>
      <c r="G869" s="37">
        <v>100.0</v>
      </c>
      <c r="H869" s="38">
        <v>229.0</v>
      </c>
      <c r="I869" s="111">
        <f t="shared" si="2"/>
        <v>0.4020887728</v>
      </c>
      <c r="J869" s="112">
        <f t="shared" si="3"/>
        <v>0.5025125628</v>
      </c>
      <c r="K869" s="113">
        <f t="shared" si="4"/>
        <v>0.4364261168</v>
      </c>
      <c r="L869" s="114">
        <f t="shared" si="5"/>
        <v>0.5195822454</v>
      </c>
      <c r="M869" s="115">
        <f t="shared" si="6"/>
        <v>0.6580756014</v>
      </c>
      <c r="N869" s="116">
        <f t="shared" si="7"/>
        <v>0.4364261168</v>
      </c>
      <c r="O869" s="117">
        <f t="shared" si="8"/>
        <v>0.4364261168</v>
      </c>
      <c r="P869" s="118">
        <f t="shared" si="9"/>
        <v>0.6890058248</v>
      </c>
      <c r="Q869" s="118">
        <f t="shared" si="10"/>
        <v>-0.2924146611</v>
      </c>
      <c r="R869" s="118">
        <f t="shared" si="11"/>
        <v>0.001519026359</v>
      </c>
      <c r="S869" s="119">
        <f t="shared" si="12"/>
        <v>0.3981101901</v>
      </c>
      <c r="T869" s="120">
        <f t="shared" si="13"/>
        <v>0.4020887728</v>
      </c>
      <c r="U869" s="121">
        <f t="shared" si="14"/>
        <v>-0.003978582766</v>
      </c>
      <c r="V869" s="122">
        <f t="shared" si="15"/>
        <v>-0.5739877958</v>
      </c>
    </row>
    <row r="870">
      <c r="A870" s="31">
        <v>1224.0</v>
      </c>
      <c r="B870" s="32">
        <v>1510.0</v>
      </c>
      <c r="C870" s="33">
        <v>1116.0</v>
      </c>
      <c r="D870" s="55">
        <f t="shared" si="1"/>
        <v>888</v>
      </c>
      <c r="E870" s="35">
        <v>319.0</v>
      </c>
      <c r="F870" s="36">
        <v>121.0</v>
      </c>
      <c r="G870" s="37">
        <v>250.0</v>
      </c>
      <c r="H870" s="38">
        <v>198.0</v>
      </c>
      <c r="I870" s="111">
        <f t="shared" si="2"/>
        <v>0.6170212766</v>
      </c>
      <c r="J870" s="112">
        <f t="shared" si="3"/>
        <v>0.6738544474</v>
      </c>
      <c r="K870" s="113">
        <f t="shared" si="4"/>
        <v>0.6407657658</v>
      </c>
      <c r="L870" s="114">
        <f t="shared" si="5"/>
        <v>0.7176015474</v>
      </c>
      <c r="M870" s="115">
        <f t="shared" si="6"/>
        <v>0.5822072072</v>
      </c>
      <c r="N870" s="116">
        <f t="shared" si="7"/>
        <v>0.6407657658</v>
      </c>
      <c r="O870" s="117">
        <f t="shared" si="8"/>
        <v>0.6407657658</v>
      </c>
      <c r="P870" s="118">
        <f t="shared" si="9"/>
        <v>1.011606153</v>
      </c>
      <c r="Q870" s="118">
        <f t="shared" si="10"/>
        <v>-0.3921193905</v>
      </c>
      <c r="R870" s="118">
        <f t="shared" si="11"/>
        <v>0.001519026359</v>
      </c>
      <c r="S870" s="119">
        <f t="shared" si="12"/>
        <v>0.6210057884</v>
      </c>
      <c r="T870" s="120">
        <f t="shared" si="13"/>
        <v>0.6170212766</v>
      </c>
      <c r="U870" s="121">
        <f t="shared" si="14"/>
        <v>0.003984511821</v>
      </c>
      <c r="V870" s="122">
        <f t="shared" si="15"/>
        <v>-0.587818191</v>
      </c>
    </row>
    <row r="871">
      <c r="A871" s="31">
        <v>551.0</v>
      </c>
      <c r="B871" s="32">
        <v>2366.0</v>
      </c>
      <c r="C871" s="33">
        <v>1672.0</v>
      </c>
      <c r="D871" s="55">
        <f t="shared" si="1"/>
        <v>1054</v>
      </c>
      <c r="E871" s="35">
        <v>314.0</v>
      </c>
      <c r="F871" s="36">
        <v>230.0</v>
      </c>
      <c r="G871" s="37">
        <v>130.0</v>
      </c>
      <c r="H871" s="38">
        <v>380.0</v>
      </c>
      <c r="I871" s="111">
        <f t="shared" si="2"/>
        <v>0.4524495677</v>
      </c>
      <c r="J871" s="112">
        <f t="shared" si="3"/>
        <v>0.3611111111</v>
      </c>
      <c r="K871" s="113">
        <f t="shared" si="4"/>
        <v>0.4212523719</v>
      </c>
      <c r="L871" s="114">
        <f t="shared" si="5"/>
        <v>0.5187319885</v>
      </c>
      <c r="M871" s="115">
        <f t="shared" si="6"/>
        <v>0.6584440228</v>
      </c>
      <c r="N871" s="116">
        <f t="shared" si="7"/>
        <v>0.4212523719</v>
      </c>
      <c r="O871" s="117">
        <f t="shared" si="8"/>
        <v>0.4212523719</v>
      </c>
      <c r="P871" s="118">
        <f t="shared" si="9"/>
        <v>0.6650503413</v>
      </c>
      <c r="Q871" s="118">
        <f t="shared" si="10"/>
        <v>-0.2101324245</v>
      </c>
      <c r="R871" s="118">
        <f t="shared" si="11"/>
        <v>0.001519026359</v>
      </c>
      <c r="S871" s="119">
        <f t="shared" si="12"/>
        <v>0.4564369432</v>
      </c>
      <c r="T871" s="120">
        <f t="shared" si="13"/>
        <v>0.4524495677</v>
      </c>
      <c r="U871" s="121">
        <f t="shared" si="14"/>
        <v>0.00398737544</v>
      </c>
      <c r="V871" s="122">
        <f t="shared" si="15"/>
        <v>-0.5929471383</v>
      </c>
    </row>
    <row r="872">
      <c r="A872" s="31">
        <v>507.0</v>
      </c>
      <c r="B872" s="32">
        <v>1672.0</v>
      </c>
      <c r="C872" s="33">
        <v>1548.0</v>
      </c>
      <c r="D872" s="55">
        <f t="shared" si="1"/>
        <v>1003</v>
      </c>
      <c r="E872" s="35">
        <v>251.0</v>
      </c>
      <c r="F872" s="36">
        <v>167.0</v>
      </c>
      <c r="G872" s="37">
        <v>183.0</v>
      </c>
      <c r="H872" s="38">
        <v>402.0</v>
      </c>
      <c r="I872" s="111">
        <f t="shared" si="2"/>
        <v>0.3843797856</v>
      </c>
      <c r="J872" s="112">
        <f t="shared" si="3"/>
        <v>0.5228571429</v>
      </c>
      <c r="K872" s="113">
        <f t="shared" si="4"/>
        <v>0.4327018943</v>
      </c>
      <c r="L872" s="114">
        <f t="shared" si="5"/>
        <v>0.5359877489</v>
      </c>
      <c r="M872" s="115">
        <f t="shared" si="6"/>
        <v>0.6510468594</v>
      </c>
      <c r="N872" s="116">
        <f t="shared" si="7"/>
        <v>0.4327018943</v>
      </c>
      <c r="O872" s="117">
        <f t="shared" si="8"/>
        <v>0.4327018943</v>
      </c>
      <c r="P872" s="118">
        <f t="shared" si="9"/>
        <v>0.6831262247</v>
      </c>
      <c r="Q872" s="118">
        <f t="shared" si="10"/>
        <v>-0.3042532775</v>
      </c>
      <c r="R872" s="118">
        <f t="shared" si="11"/>
        <v>0.001519026359</v>
      </c>
      <c r="S872" s="119">
        <f t="shared" si="12"/>
        <v>0.3803919736</v>
      </c>
      <c r="T872" s="120">
        <f t="shared" si="13"/>
        <v>0.3843797856</v>
      </c>
      <c r="U872" s="121">
        <f t="shared" si="14"/>
        <v>-0.003987811976</v>
      </c>
      <c r="V872" s="122">
        <f t="shared" si="15"/>
        <v>-0.5742782127</v>
      </c>
    </row>
    <row r="873">
      <c r="A873" s="31">
        <v>72.0</v>
      </c>
      <c r="B873" s="32">
        <v>6730.0</v>
      </c>
      <c r="C873" s="33">
        <v>2604.0</v>
      </c>
      <c r="D873" s="55">
        <f t="shared" si="1"/>
        <v>1675</v>
      </c>
      <c r="E873" s="35">
        <v>371.0</v>
      </c>
      <c r="F873" s="36">
        <v>317.0</v>
      </c>
      <c r="G873" s="37">
        <v>258.0</v>
      </c>
      <c r="H873" s="38">
        <v>729.0</v>
      </c>
      <c r="I873" s="111">
        <f t="shared" si="2"/>
        <v>0.3372727273</v>
      </c>
      <c r="J873" s="112">
        <f t="shared" si="3"/>
        <v>0.4486956522</v>
      </c>
      <c r="K873" s="113">
        <f t="shared" si="4"/>
        <v>0.3755223881</v>
      </c>
      <c r="L873" s="114">
        <f t="shared" si="5"/>
        <v>0.5227272727</v>
      </c>
      <c r="M873" s="115">
        <f t="shared" si="6"/>
        <v>0.6567164179</v>
      </c>
      <c r="N873" s="116">
        <f t="shared" si="7"/>
        <v>0.3755223881</v>
      </c>
      <c r="O873" s="117">
        <f t="shared" si="8"/>
        <v>0.3755223881</v>
      </c>
      <c r="P873" s="118">
        <f t="shared" si="9"/>
        <v>0.5928543291</v>
      </c>
      <c r="Q873" s="118">
        <f t="shared" si="10"/>
        <v>-0.2610983222</v>
      </c>
      <c r="R873" s="118">
        <f t="shared" si="11"/>
        <v>0.001519026359</v>
      </c>
      <c r="S873" s="119">
        <f t="shared" si="12"/>
        <v>0.3332750333</v>
      </c>
      <c r="T873" s="120">
        <f t="shared" si="13"/>
        <v>0.3372727273</v>
      </c>
      <c r="U873" s="121">
        <f t="shared" si="14"/>
        <v>-0.003997694022</v>
      </c>
      <c r="V873" s="122">
        <f t="shared" si="15"/>
        <v>-0.5729955861</v>
      </c>
    </row>
    <row r="874">
      <c r="A874" s="31">
        <v>539.0</v>
      </c>
      <c r="B874" s="32">
        <v>5576.0</v>
      </c>
      <c r="C874" s="33">
        <v>898.0</v>
      </c>
      <c r="D874" s="55">
        <f t="shared" si="1"/>
        <v>496</v>
      </c>
      <c r="E874" s="35">
        <v>131.0</v>
      </c>
      <c r="F874" s="36">
        <v>88.0</v>
      </c>
      <c r="G874" s="37">
        <v>74.0</v>
      </c>
      <c r="H874" s="38">
        <v>203.0</v>
      </c>
      <c r="I874" s="111">
        <f t="shared" si="2"/>
        <v>0.3922155689</v>
      </c>
      <c r="J874" s="112">
        <f t="shared" si="3"/>
        <v>0.4567901235</v>
      </c>
      <c r="K874" s="113">
        <f t="shared" si="4"/>
        <v>0.4133064516</v>
      </c>
      <c r="L874" s="114">
        <f t="shared" si="5"/>
        <v>0.4850299401</v>
      </c>
      <c r="M874" s="115">
        <f t="shared" si="6"/>
        <v>0.6733870968</v>
      </c>
      <c r="N874" s="116">
        <f t="shared" si="7"/>
        <v>0.4133064516</v>
      </c>
      <c r="O874" s="117">
        <f t="shared" si="8"/>
        <v>0.4133064516</v>
      </c>
      <c r="P874" s="118">
        <f t="shared" si="9"/>
        <v>0.6525057543</v>
      </c>
      <c r="Q874" s="118">
        <f t="shared" si="10"/>
        <v>-0.265808537</v>
      </c>
      <c r="R874" s="118">
        <f t="shared" si="11"/>
        <v>0.001519026359</v>
      </c>
      <c r="S874" s="119">
        <f t="shared" si="12"/>
        <v>0.3882162437</v>
      </c>
      <c r="T874" s="120">
        <f t="shared" si="13"/>
        <v>0.3922155689</v>
      </c>
      <c r="U874" s="121">
        <f t="shared" si="14"/>
        <v>-0.003999325125</v>
      </c>
      <c r="V874" s="122">
        <f t="shared" si="15"/>
        <v>-0.5731498962</v>
      </c>
    </row>
    <row r="875">
      <c r="A875" s="31">
        <v>1141.0</v>
      </c>
      <c r="B875" s="32">
        <v>5571.0</v>
      </c>
      <c r="C875" s="33">
        <v>1735.0</v>
      </c>
      <c r="D875" s="55">
        <f t="shared" si="1"/>
        <v>867</v>
      </c>
      <c r="E875" s="35">
        <v>169.0</v>
      </c>
      <c r="F875" s="36">
        <v>204.0</v>
      </c>
      <c r="G875" s="37">
        <v>139.0</v>
      </c>
      <c r="H875" s="38">
        <v>355.0</v>
      </c>
      <c r="I875" s="111">
        <f t="shared" si="2"/>
        <v>0.322519084</v>
      </c>
      <c r="J875" s="112">
        <f t="shared" si="3"/>
        <v>0.4052478134</v>
      </c>
      <c r="K875" s="113">
        <f t="shared" si="4"/>
        <v>0.3552479815</v>
      </c>
      <c r="L875" s="114">
        <f t="shared" si="5"/>
        <v>0.6545801527</v>
      </c>
      <c r="M875" s="115">
        <f t="shared" si="6"/>
        <v>0.6043829296</v>
      </c>
      <c r="N875" s="116">
        <f t="shared" si="7"/>
        <v>0.3552479815</v>
      </c>
      <c r="O875" s="117">
        <f t="shared" si="8"/>
        <v>0.3552479815</v>
      </c>
      <c r="P875" s="118">
        <f t="shared" si="9"/>
        <v>0.5608461984</v>
      </c>
      <c r="Q875" s="118">
        <f t="shared" si="10"/>
        <v>-0.2358158</v>
      </c>
      <c r="R875" s="118">
        <f t="shared" si="11"/>
        <v>0.001519026359</v>
      </c>
      <c r="S875" s="119">
        <f t="shared" si="12"/>
        <v>0.3265494248</v>
      </c>
      <c r="T875" s="120">
        <f t="shared" si="13"/>
        <v>0.322519084</v>
      </c>
      <c r="U875" s="121">
        <f t="shared" si="14"/>
        <v>0.004030340837</v>
      </c>
      <c r="V875" s="122">
        <f t="shared" si="15"/>
        <v>-0.5918505489</v>
      </c>
    </row>
    <row r="876">
      <c r="A876" s="31">
        <v>534.0</v>
      </c>
      <c r="B876" s="32">
        <v>3606.0</v>
      </c>
      <c r="C876" s="33">
        <v>1411.0</v>
      </c>
      <c r="D876" s="55">
        <f t="shared" si="1"/>
        <v>893</v>
      </c>
      <c r="E876" s="35">
        <v>305.0</v>
      </c>
      <c r="F876" s="36">
        <v>186.0</v>
      </c>
      <c r="G876" s="37">
        <v>124.0</v>
      </c>
      <c r="H876" s="38">
        <v>278.0</v>
      </c>
      <c r="I876" s="111">
        <f t="shared" si="2"/>
        <v>0.5231560892</v>
      </c>
      <c r="J876" s="112">
        <f t="shared" si="3"/>
        <v>0.4</v>
      </c>
      <c r="K876" s="113">
        <f t="shared" si="4"/>
        <v>0.4804031355</v>
      </c>
      <c r="L876" s="114">
        <f t="shared" si="5"/>
        <v>0.5317324185</v>
      </c>
      <c r="M876" s="115">
        <f t="shared" si="6"/>
        <v>0.6528555431</v>
      </c>
      <c r="N876" s="116">
        <f t="shared" si="7"/>
        <v>0.4804031355</v>
      </c>
      <c r="O876" s="117">
        <f t="shared" si="8"/>
        <v>0.4804031355</v>
      </c>
      <c r="P876" s="118">
        <f t="shared" si="9"/>
        <v>0.7584343508</v>
      </c>
      <c r="Q876" s="118">
        <f t="shared" si="10"/>
        <v>-0.2327620702</v>
      </c>
      <c r="R876" s="118">
        <f t="shared" si="11"/>
        <v>0.001519026359</v>
      </c>
      <c r="S876" s="119">
        <f t="shared" si="12"/>
        <v>0.527191307</v>
      </c>
      <c r="T876" s="120">
        <f t="shared" si="13"/>
        <v>0.5231560892</v>
      </c>
      <c r="U876" s="121">
        <f t="shared" si="14"/>
        <v>0.004035217771</v>
      </c>
      <c r="V876" s="122">
        <f t="shared" si="15"/>
        <v>-0.5919932199</v>
      </c>
    </row>
    <row r="877">
      <c r="A877" s="31">
        <v>888.0</v>
      </c>
      <c r="B877" s="32">
        <v>2465.0</v>
      </c>
      <c r="C877" s="33">
        <v>1571.0</v>
      </c>
      <c r="D877" s="55">
        <f t="shared" si="1"/>
        <v>920</v>
      </c>
      <c r="E877" s="35">
        <v>325.0</v>
      </c>
      <c r="F877" s="36">
        <v>44.0</v>
      </c>
      <c r="G877" s="37">
        <v>288.0</v>
      </c>
      <c r="H877" s="38">
        <v>263.0</v>
      </c>
      <c r="I877" s="111">
        <f t="shared" si="2"/>
        <v>0.5527210884</v>
      </c>
      <c r="J877" s="112">
        <f t="shared" si="3"/>
        <v>0.8674698795</v>
      </c>
      <c r="K877" s="113">
        <f t="shared" si="4"/>
        <v>0.6663043478</v>
      </c>
      <c r="L877" s="114">
        <f t="shared" si="5"/>
        <v>0.5646258503</v>
      </c>
      <c r="M877" s="115">
        <f t="shared" si="6"/>
        <v>0.6391304348</v>
      </c>
      <c r="N877" s="116">
        <f t="shared" si="7"/>
        <v>0.6663043478</v>
      </c>
      <c r="O877" s="117">
        <f t="shared" si="8"/>
        <v>0.6663043478</v>
      </c>
      <c r="P877" s="118">
        <f t="shared" si="9"/>
        <v>1.051925077</v>
      </c>
      <c r="Q877" s="118">
        <f t="shared" si="10"/>
        <v>-0.5047852125</v>
      </c>
      <c r="R877" s="118">
        <f t="shared" si="11"/>
        <v>0.001519026359</v>
      </c>
      <c r="S877" s="119">
        <f t="shared" si="12"/>
        <v>0.5486588913</v>
      </c>
      <c r="T877" s="120">
        <f t="shared" si="13"/>
        <v>0.5527210884</v>
      </c>
      <c r="U877" s="121">
        <f t="shared" si="14"/>
        <v>-0.004062197178</v>
      </c>
      <c r="V877" s="122">
        <f t="shared" si="15"/>
        <v>-0.5772223649</v>
      </c>
    </row>
    <row r="878">
      <c r="A878" s="31">
        <v>857.0</v>
      </c>
      <c r="B878" s="32" t="s">
        <v>178</v>
      </c>
      <c r="C878" s="33">
        <v>1598.0</v>
      </c>
      <c r="D878" s="55">
        <f t="shared" si="1"/>
        <v>1146</v>
      </c>
      <c r="E878" s="35">
        <v>172.0</v>
      </c>
      <c r="F878" s="36">
        <v>249.0</v>
      </c>
      <c r="G878" s="37">
        <v>149.0</v>
      </c>
      <c r="H878" s="38">
        <v>576.0</v>
      </c>
      <c r="I878" s="111">
        <f t="shared" si="2"/>
        <v>0.2299465241</v>
      </c>
      <c r="J878" s="112">
        <f t="shared" si="3"/>
        <v>0.3743718593</v>
      </c>
      <c r="K878" s="113">
        <f t="shared" si="4"/>
        <v>0.280104712</v>
      </c>
      <c r="L878" s="114">
        <f t="shared" si="5"/>
        <v>0.5320855615</v>
      </c>
      <c r="M878" s="115">
        <f t="shared" si="6"/>
        <v>0.6527050611</v>
      </c>
      <c r="N878" s="116">
        <f t="shared" si="7"/>
        <v>0.280104712</v>
      </c>
      <c r="O878" s="117">
        <f t="shared" si="8"/>
        <v>0.280104712</v>
      </c>
      <c r="P878" s="118">
        <f t="shared" si="9"/>
        <v>0.4422140901</v>
      </c>
      <c r="Q878" s="118">
        <f t="shared" si="10"/>
        <v>-0.2178489225</v>
      </c>
      <c r="R878" s="118">
        <f t="shared" si="11"/>
        <v>0.001519026359</v>
      </c>
      <c r="S878" s="119">
        <f t="shared" si="12"/>
        <v>0.225884194</v>
      </c>
      <c r="T878" s="120">
        <f t="shared" si="13"/>
        <v>0.2299465241</v>
      </c>
      <c r="U878" s="121">
        <f t="shared" si="14"/>
        <v>-0.004062330113</v>
      </c>
      <c r="V878" s="122">
        <f t="shared" si="15"/>
        <v>-0.5710541192</v>
      </c>
    </row>
    <row r="879">
      <c r="A879" s="31">
        <v>617.0</v>
      </c>
      <c r="B879" s="32">
        <v>5584.0</v>
      </c>
      <c r="C879" s="33">
        <v>1786.0</v>
      </c>
      <c r="D879" s="55">
        <f t="shared" si="1"/>
        <v>487</v>
      </c>
      <c r="E879" s="35">
        <v>70.0</v>
      </c>
      <c r="F879" s="36">
        <v>145.0</v>
      </c>
      <c r="G879" s="37">
        <v>59.0</v>
      </c>
      <c r="H879" s="38">
        <v>213.0</v>
      </c>
      <c r="I879" s="111">
        <f t="shared" si="2"/>
        <v>0.2473498233</v>
      </c>
      <c r="J879" s="112">
        <f t="shared" si="3"/>
        <v>0.2892156863</v>
      </c>
      <c r="K879" s="113">
        <f t="shared" si="4"/>
        <v>0.2648870637</v>
      </c>
      <c r="L879" s="114">
        <f t="shared" si="5"/>
        <v>0.7208480565</v>
      </c>
      <c r="M879" s="115">
        <f t="shared" si="6"/>
        <v>0.5811088296</v>
      </c>
      <c r="N879" s="116">
        <f t="shared" si="7"/>
        <v>0.2648870637</v>
      </c>
      <c r="O879" s="117">
        <f t="shared" si="8"/>
        <v>0.2648870637</v>
      </c>
      <c r="P879" s="118">
        <f t="shared" si="9"/>
        <v>0.4181892942</v>
      </c>
      <c r="Q879" s="118">
        <f t="shared" si="10"/>
        <v>-0.1682961047</v>
      </c>
      <c r="R879" s="118">
        <f t="shared" si="11"/>
        <v>0.001519026359</v>
      </c>
      <c r="S879" s="119">
        <f t="shared" si="12"/>
        <v>0.2514122159</v>
      </c>
      <c r="T879" s="120">
        <f t="shared" si="13"/>
        <v>0.2473498233</v>
      </c>
      <c r="U879" s="121">
        <f t="shared" si="14"/>
        <v>0.004062392547</v>
      </c>
      <c r="V879" s="122">
        <f t="shared" si="15"/>
        <v>-0.5959514141</v>
      </c>
    </row>
    <row r="880">
      <c r="A880" s="31">
        <v>64.0</v>
      </c>
      <c r="B880" s="32" t="s">
        <v>206</v>
      </c>
      <c r="C880" s="33">
        <v>2285.0</v>
      </c>
      <c r="D880" s="55">
        <f t="shared" si="1"/>
        <v>1702</v>
      </c>
      <c r="E880" s="35">
        <v>507.0</v>
      </c>
      <c r="F880" s="36">
        <v>211.0</v>
      </c>
      <c r="G880" s="37">
        <v>439.0</v>
      </c>
      <c r="H880" s="38">
        <v>545.0</v>
      </c>
      <c r="I880" s="111">
        <f t="shared" si="2"/>
        <v>0.4819391635</v>
      </c>
      <c r="J880" s="112">
        <f t="shared" si="3"/>
        <v>0.6753846154</v>
      </c>
      <c r="K880" s="113">
        <f t="shared" si="4"/>
        <v>0.5558166863</v>
      </c>
      <c r="L880" s="114">
        <f t="shared" si="5"/>
        <v>0.6178707224</v>
      </c>
      <c r="M880" s="115">
        <f t="shared" si="6"/>
        <v>0.6180963572</v>
      </c>
      <c r="N880" s="116">
        <f t="shared" si="7"/>
        <v>0.5558166863</v>
      </c>
      <c r="O880" s="117">
        <f t="shared" si="8"/>
        <v>0.5558166863</v>
      </c>
      <c r="P880" s="118">
        <f t="shared" si="9"/>
        <v>0.8774931645</v>
      </c>
      <c r="Q880" s="118">
        <f t="shared" si="10"/>
        <v>-0.3930098031</v>
      </c>
      <c r="R880" s="118">
        <f t="shared" si="11"/>
        <v>0.001519026359</v>
      </c>
      <c r="S880" s="119">
        <f t="shared" si="12"/>
        <v>0.4860023877</v>
      </c>
      <c r="T880" s="120">
        <f t="shared" si="13"/>
        <v>0.4819391635</v>
      </c>
      <c r="U880" s="121">
        <f t="shared" si="14"/>
        <v>0.004063224216</v>
      </c>
      <c r="V880" s="122">
        <f t="shared" si="15"/>
        <v>-0.5879213389</v>
      </c>
    </row>
    <row r="881">
      <c r="A881" s="31">
        <v>17.0</v>
      </c>
      <c r="B881" s="32" t="s">
        <v>218</v>
      </c>
      <c r="C881" s="33">
        <v>825.0</v>
      </c>
      <c r="D881" s="55">
        <f t="shared" si="1"/>
        <v>608</v>
      </c>
      <c r="E881" s="35">
        <v>155.0</v>
      </c>
      <c r="F881" s="36">
        <v>108.0</v>
      </c>
      <c r="G881" s="37">
        <v>97.0</v>
      </c>
      <c r="H881" s="38">
        <v>248.0</v>
      </c>
      <c r="I881" s="111">
        <f t="shared" si="2"/>
        <v>0.3846153846</v>
      </c>
      <c r="J881" s="112">
        <f t="shared" si="3"/>
        <v>0.4731707317</v>
      </c>
      <c r="K881" s="113">
        <f t="shared" si="4"/>
        <v>0.4144736842</v>
      </c>
      <c r="L881" s="114">
        <f t="shared" si="5"/>
        <v>0.5086848635</v>
      </c>
      <c r="M881" s="115">
        <f t="shared" si="6"/>
        <v>0.6628289474</v>
      </c>
      <c r="N881" s="116">
        <f t="shared" si="7"/>
        <v>0.4144736842</v>
      </c>
      <c r="O881" s="117">
        <f t="shared" si="8"/>
        <v>0.4144736842</v>
      </c>
      <c r="P881" s="118">
        <f t="shared" si="9"/>
        <v>0.6543485177</v>
      </c>
      <c r="Q881" s="118">
        <f t="shared" si="10"/>
        <v>-0.2753404977</v>
      </c>
      <c r="R881" s="118">
        <f t="shared" si="11"/>
        <v>0.001519026359</v>
      </c>
      <c r="S881" s="119">
        <f t="shared" si="12"/>
        <v>0.3805270464</v>
      </c>
      <c r="T881" s="120">
        <f t="shared" si="13"/>
        <v>0.3846153846</v>
      </c>
      <c r="U881" s="121">
        <f t="shared" si="14"/>
        <v>-0.004088338235</v>
      </c>
      <c r="V881" s="122">
        <f t="shared" si="15"/>
        <v>-0.573264873</v>
      </c>
    </row>
    <row r="882">
      <c r="A882" s="31">
        <v>1045.0</v>
      </c>
      <c r="B882" s="32">
        <v>5633.0</v>
      </c>
      <c r="C882" s="33">
        <v>1338.0</v>
      </c>
      <c r="D882" s="55">
        <f t="shared" si="1"/>
        <v>552</v>
      </c>
      <c r="E882" s="35">
        <v>92.0</v>
      </c>
      <c r="F882" s="36">
        <v>120.0</v>
      </c>
      <c r="G882" s="37">
        <v>68.0</v>
      </c>
      <c r="H882" s="38">
        <v>272.0</v>
      </c>
      <c r="I882" s="111">
        <f t="shared" si="2"/>
        <v>0.2527472527</v>
      </c>
      <c r="J882" s="112">
        <f t="shared" si="3"/>
        <v>0.3617021277</v>
      </c>
      <c r="K882" s="113">
        <f t="shared" si="4"/>
        <v>0.2898550725</v>
      </c>
      <c r="L882" s="114">
        <f t="shared" si="5"/>
        <v>0.5164835165</v>
      </c>
      <c r="M882" s="115">
        <f t="shared" si="6"/>
        <v>0.6594202899</v>
      </c>
      <c r="N882" s="116">
        <f t="shared" si="7"/>
        <v>0.2898550725</v>
      </c>
      <c r="O882" s="117">
        <f t="shared" si="8"/>
        <v>0.2898550725</v>
      </c>
      <c r="P882" s="118">
        <f t="shared" si="9"/>
        <v>0.457607429</v>
      </c>
      <c r="Q882" s="118">
        <f t="shared" si="10"/>
        <v>-0.2104763401</v>
      </c>
      <c r="R882" s="118">
        <f t="shared" si="11"/>
        <v>0.001519026359</v>
      </c>
      <c r="S882" s="119">
        <f t="shared" si="12"/>
        <v>0.2486501153</v>
      </c>
      <c r="T882" s="120">
        <f t="shared" si="13"/>
        <v>0.2527472527</v>
      </c>
      <c r="U882" s="121">
        <f t="shared" si="14"/>
        <v>-0.004097137477</v>
      </c>
      <c r="V882" s="122">
        <f t="shared" si="15"/>
        <v>-0.5705777954</v>
      </c>
    </row>
    <row r="883">
      <c r="A883" s="31">
        <v>1074.0</v>
      </c>
      <c r="B883" s="32" t="s">
        <v>290</v>
      </c>
      <c r="C883" s="33">
        <v>403.0</v>
      </c>
      <c r="D883" s="55">
        <f t="shared" si="1"/>
        <v>240</v>
      </c>
      <c r="E883" s="35">
        <v>53.0</v>
      </c>
      <c r="F883" s="36">
        <v>39.0</v>
      </c>
      <c r="G883" s="37">
        <v>46.0</v>
      </c>
      <c r="H883" s="38">
        <v>102.0</v>
      </c>
      <c r="I883" s="111">
        <f t="shared" si="2"/>
        <v>0.3419354839</v>
      </c>
      <c r="J883" s="112">
        <f t="shared" si="3"/>
        <v>0.5411764706</v>
      </c>
      <c r="K883" s="113">
        <f t="shared" si="4"/>
        <v>0.4125</v>
      </c>
      <c r="L883" s="114">
        <f t="shared" si="5"/>
        <v>0.5483870968</v>
      </c>
      <c r="M883" s="115">
        <f t="shared" si="6"/>
        <v>0.6458333333</v>
      </c>
      <c r="N883" s="116">
        <f t="shared" si="7"/>
        <v>0.4125</v>
      </c>
      <c r="O883" s="117">
        <f t="shared" si="8"/>
        <v>0.4125</v>
      </c>
      <c r="P883" s="118">
        <f t="shared" si="9"/>
        <v>0.6512325724</v>
      </c>
      <c r="Q883" s="118">
        <f t="shared" si="10"/>
        <v>-0.3149133891</v>
      </c>
      <c r="R883" s="118">
        <f t="shared" si="11"/>
        <v>0.001519026359</v>
      </c>
      <c r="S883" s="119">
        <f t="shared" si="12"/>
        <v>0.3378382096</v>
      </c>
      <c r="T883" s="120">
        <f t="shared" si="13"/>
        <v>0.3419354839</v>
      </c>
      <c r="U883" s="121">
        <f t="shared" si="14"/>
        <v>-0.004097274231</v>
      </c>
      <c r="V883" s="122">
        <f t="shared" si="15"/>
        <v>-0.5743341253</v>
      </c>
    </row>
    <row r="884">
      <c r="A884" s="31">
        <v>1274.0</v>
      </c>
      <c r="B884" s="32">
        <v>7503.0</v>
      </c>
      <c r="C884" s="33">
        <v>926.0</v>
      </c>
      <c r="D884" s="55">
        <f t="shared" si="1"/>
        <v>272</v>
      </c>
      <c r="E884" s="35">
        <v>56.0</v>
      </c>
      <c r="F884" s="36">
        <v>69.0</v>
      </c>
      <c r="G884" s="37">
        <v>46.0</v>
      </c>
      <c r="H884" s="38">
        <v>101.0</v>
      </c>
      <c r="I884" s="111">
        <f t="shared" si="2"/>
        <v>0.3566878981</v>
      </c>
      <c r="J884" s="112">
        <f t="shared" si="3"/>
        <v>0.4</v>
      </c>
      <c r="K884" s="113">
        <f t="shared" si="4"/>
        <v>0.375</v>
      </c>
      <c r="L884" s="114">
        <f t="shared" si="5"/>
        <v>0.7324840764</v>
      </c>
      <c r="M884" s="115">
        <f t="shared" si="6"/>
        <v>0.5772058824</v>
      </c>
      <c r="N884" s="116">
        <f t="shared" si="7"/>
        <v>0.375</v>
      </c>
      <c r="O884" s="117">
        <f t="shared" si="8"/>
        <v>0.375</v>
      </c>
      <c r="P884" s="118">
        <f t="shared" si="9"/>
        <v>0.5920296113</v>
      </c>
      <c r="Q884" s="118">
        <f t="shared" si="10"/>
        <v>-0.2327620702</v>
      </c>
      <c r="R884" s="118">
        <f t="shared" si="11"/>
        <v>0.001519026359</v>
      </c>
      <c r="S884" s="119">
        <f t="shared" si="12"/>
        <v>0.3607865674</v>
      </c>
      <c r="T884" s="120">
        <f t="shared" si="13"/>
        <v>0.3566878981</v>
      </c>
      <c r="U884" s="121">
        <f t="shared" si="14"/>
        <v>0.00409866932</v>
      </c>
      <c r="V884" s="122">
        <f t="shared" si="15"/>
        <v>-0.5921518488</v>
      </c>
    </row>
    <row r="885">
      <c r="A885" s="31">
        <v>246.0</v>
      </c>
      <c r="B885" s="32">
        <v>6514.0</v>
      </c>
      <c r="C885" s="33">
        <v>1615.0</v>
      </c>
      <c r="D885" s="55">
        <f t="shared" si="1"/>
        <v>1185</v>
      </c>
      <c r="E885" s="35">
        <v>396.0</v>
      </c>
      <c r="F885" s="36">
        <v>223.0</v>
      </c>
      <c r="G885" s="37">
        <v>168.0</v>
      </c>
      <c r="H885" s="38">
        <v>398.0</v>
      </c>
      <c r="I885" s="111">
        <f t="shared" si="2"/>
        <v>0.4987405542</v>
      </c>
      <c r="J885" s="112">
        <f t="shared" si="3"/>
        <v>0.4296675192</v>
      </c>
      <c r="K885" s="113">
        <f t="shared" si="4"/>
        <v>0.4759493671</v>
      </c>
      <c r="L885" s="114">
        <f t="shared" si="5"/>
        <v>0.4924433249</v>
      </c>
      <c r="M885" s="115">
        <f t="shared" si="6"/>
        <v>0.6700421941</v>
      </c>
      <c r="N885" s="116">
        <f t="shared" si="7"/>
        <v>0.4759493671</v>
      </c>
      <c r="O885" s="117">
        <f t="shared" si="8"/>
        <v>0.4759493671</v>
      </c>
      <c r="P885" s="118">
        <f t="shared" si="9"/>
        <v>0.7514029834</v>
      </c>
      <c r="Q885" s="118">
        <f t="shared" si="10"/>
        <v>-0.2500257532</v>
      </c>
      <c r="R885" s="118">
        <f t="shared" si="11"/>
        <v>0.001519026359</v>
      </c>
      <c r="S885" s="119">
        <f t="shared" si="12"/>
        <v>0.5028962566</v>
      </c>
      <c r="T885" s="120">
        <f t="shared" si="13"/>
        <v>0.4987405542</v>
      </c>
      <c r="U885" s="121">
        <f t="shared" si="14"/>
        <v>0.004155702439</v>
      </c>
      <c r="V885" s="122">
        <f t="shared" si="15"/>
        <v>-0.5915770782</v>
      </c>
    </row>
    <row r="886">
      <c r="A886" s="31">
        <v>1133.0</v>
      </c>
      <c r="B886" s="32">
        <v>5003.0</v>
      </c>
      <c r="C886" s="33">
        <v>280.0</v>
      </c>
      <c r="D886" s="55">
        <f t="shared" si="1"/>
        <v>121</v>
      </c>
      <c r="E886" s="35">
        <v>21.0</v>
      </c>
      <c r="F886" s="36">
        <v>26.0</v>
      </c>
      <c r="G886" s="37">
        <v>15.0</v>
      </c>
      <c r="H886" s="38">
        <v>59.0</v>
      </c>
      <c r="I886" s="111">
        <f t="shared" si="2"/>
        <v>0.2625</v>
      </c>
      <c r="J886" s="112">
        <f t="shared" si="3"/>
        <v>0.3658536585</v>
      </c>
      <c r="K886" s="113">
        <f t="shared" si="4"/>
        <v>0.2975206612</v>
      </c>
      <c r="L886" s="114">
        <f t="shared" si="5"/>
        <v>0.5125</v>
      </c>
      <c r="M886" s="115">
        <f t="shared" si="6"/>
        <v>0.6611570248</v>
      </c>
      <c r="N886" s="116">
        <f t="shared" si="7"/>
        <v>0.2975206612</v>
      </c>
      <c r="O886" s="117">
        <f t="shared" si="8"/>
        <v>0.2975206612</v>
      </c>
      <c r="P886" s="118">
        <f t="shared" si="9"/>
        <v>0.4697094436</v>
      </c>
      <c r="Q886" s="118">
        <f t="shared" si="10"/>
        <v>-0.2128921374</v>
      </c>
      <c r="R886" s="118">
        <f t="shared" si="11"/>
        <v>0.001519026359</v>
      </c>
      <c r="S886" s="119">
        <f t="shared" si="12"/>
        <v>0.2583363326</v>
      </c>
      <c r="T886" s="120">
        <f t="shared" si="13"/>
        <v>0.2625</v>
      </c>
      <c r="U886" s="121">
        <f t="shared" si="14"/>
        <v>-0.004163667383</v>
      </c>
      <c r="V886" s="122">
        <f t="shared" si="15"/>
        <v>-0.5705244847</v>
      </c>
    </row>
    <row r="887">
      <c r="A887" s="31">
        <v>597.0</v>
      </c>
      <c r="B887" s="32">
        <v>7355.0</v>
      </c>
      <c r="C887" s="33">
        <v>1825.0</v>
      </c>
      <c r="D887" s="55">
        <f t="shared" si="1"/>
        <v>1152</v>
      </c>
      <c r="E887" s="35">
        <v>332.0</v>
      </c>
      <c r="F887" s="36">
        <v>183.0</v>
      </c>
      <c r="G887" s="37">
        <v>209.0</v>
      </c>
      <c r="H887" s="38">
        <v>428.0</v>
      </c>
      <c r="I887" s="111">
        <f t="shared" si="2"/>
        <v>0.4368421053</v>
      </c>
      <c r="J887" s="112">
        <f t="shared" si="3"/>
        <v>0.5331632653</v>
      </c>
      <c r="K887" s="113">
        <f t="shared" si="4"/>
        <v>0.4696180556</v>
      </c>
      <c r="L887" s="114">
        <f t="shared" si="5"/>
        <v>0.5157894737</v>
      </c>
      <c r="M887" s="115">
        <f t="shared" si="6"/>
        <v>0.6597222222</v>
      </c>
      <c r="N887" s="116">
        <f t="shared" si="7"/>
        <v>0.4696180556</v>
      </c>
      <c r="O887" s="117">
        <f t="shared" si="8"/>
        <v>0.4696180556</v>
      </c>
      <c r="P887" s="118">
        <f t="shared" si="9"/>
        <v>0.741407453</v>
      </c>
      <c r="Q887" s="118">
        <f t="shared" si="10"/>
        <v>-0.3102504635</v>
      </c>
      <c r="R887" s="118">
        <f t="shared" si="11"/>
        <v>0.001519026359</v>
      </c>
      <c r="S887" s="119">
        <f t="shared" si="12"/>
        <v>0.4326760159</v>
      </c>
      <c r="T887" s="120">
        <f t="shared" si="13"/>
        <v>0.4368421053</v>
      </c>
      <c r="U887" s="121">
        <f t="shared" si="14"/>
        <v>-0.004166089395</v>
      </c>
      <c r="V887" s="122">
        <f t="shared" si="15"/>
        <v>-0.5740912662</v>
      </c>
    </row>
    <row r="888">
      <c r="A888" s="31">
        <v>809.0</v>
      </c>
      <c r="B888" s="32">
        <v>3804.0</v>
      </c>
      <c r="C888" s="33">
        <v>1532.0</v>
      </c>
      <c r="D888" s="55">
        <f t="shared" si="1"/>
        <v>880</v>
      </c>
      <c r="E888" s="35">
        <v>211.0</v>
      </c>
      <c r="F888" s="36">
        <v>217.0</v>
      </c>
      <c r="G888" s="37">
        <v>83.0</v>
      </c>
      <c r="H888" s="38">
        <v>369.0</v>
      </c>
      <c r="I888" s="111">
        <f t="shared" si="2"/>
        <v>0.3637931034</v>
      </c>
      <c r="J888" s="112">
        <f t="shared" si="3"/>
        <v>0.2766666667</v>
      </c>
      <c r="K888" s="113">
        <f t="shared" si="4"/>
        <v>0.3340909091</v>
      </c>
      <c r="L888" s="114">
        <f t="shared" si="5"/>
        <v>0.5172413793</v>
      </c>
      <c r="M888" s="115">
        <f t="shared" si="6"/>
        <v>0.6590909091</v>
      </c>
      <c r="N888" s="116">
        <f t="shared" si="7"/>
        <v>0.3340909091</v>
      </c>
      <c r="O888" s="117">
        <f t="shared" si="8"/>
        <v>0.3340909091</v>
      </c>
      <c r="P888" s="118">
        <f t="shared" si="9"/>
        <v>0.5274445628</v>
      </c>
      <c r="Q888" s="118">
        <f t="shared" si="10"/>
        <v>-0.1609937652</v>
      </c>
      <c r="R888" s="118">
        <f t="shared" si="11"/>
        <v>0.001519026359</v>
      </c>
      <c r="S888" s="119">
        <f t="shared" si="12"/>
        <v>0.3679698239</v>
      </c>
      <c r="T888" s="120">
        <f t="shared" si="13"/>
        <v>0.3637931034</v>
      </c>
      <c r="U888" s="121">
        <f t="shared" si="14"/>
        <v>0.004176720439</v>
      </c>
      <c r="V888" s="122">
        <f t="shared" si="15"/>
        <v>-0.5970017554</v>
      </c>
    </row>
    <row r="889">
      <c r="A889" s="31">
        <v>625.0</v>
      </c>
      <c r="B889" s="32">
        <v>3722.0</v>
      </c>
      <c r="C889" s="33">
        <v>914.0</v>
      </c>
      <c r="D889" s="55">
        <f t="shared" si="1"/>
        <v>578</v>
      </c>
      <c r="E889" s="35">
        <v>170.0</v>
      </c>
      <c r="F889" s="36">
        <v>120.0</v>
      </c>
      <c r="G889" s="37">
        <v>71.0</v>
      </c>
      <c r="H889" s="38">
        <v>217.0</v>
      </c>
      <c r="I889" s="111">
        <f t="shared" si="2"/>
        <v>0.4392764858</v>
      </c>
      <c r="J889" s="112">
        <f t="shared" si="3"/>
        <v>0.3717277487</v>
      </c>
      <c r="K889" s="113">
        <f t="shared" si="4"/>
        <v>0.4169550173</v>
      </c>
      <c r="L889" s="114">
        <f t="shared" si="5"/>
        <v>0.4935400517</v>
      </c>
      <c r="M889" s="115">
        <f t="shared" si="6"/>
        <v>0.669550173</v>
      </c>
      <c r="N889" s="116">
        <f t="shared" si="7"/>
        <v>0.4169550173</v>
      </c>
      <c r="O889" s="117">
        <f t="shared" si="8"/>
        <v>0.4169550173</v>
      </c>
      <c r="P889" s="118">
        <f t="shared" si="9"/>
        <v>0.6582659115</v>
      </c>
      <c r="Q889" s="118">
        <f t="shared" si="10"/>
        <v>-0.2163103008</v>
      </c>
      <c r="R889" s="118">
        <f t="shared" si="11"/>
        <v>0.001519026359</v>
      </c>
      <c r="S889" s="119">
        <f t="shared" si="12"/>
        <v>0.443474637</v>
      </c>
      <c r="T889" s="120">
        <f t="shared" si="13"/>
        <v>0.4392764858</v>
      </c>
      <c r="U889" s="121">
        <f t="shared" si="14"/>
        <v>0.004198151201</v>
      </c>
      <c r="V889" s="122">
        <f t="shared" si="15"/>
        <v>-0.5931987935</v>
      </c>
    </row>
    <row r="890">
      <c r="A890" s="31">
        <v>920.0</v>
      </c>
      <c r="B890" s="32">
        <v>2481.0</v>
      </c>
      <c r="C890" s="33">
        <v>2411.0</v>
      </c>
      <c r="D890" s="55">
        <f t="shared" si="1"/>
        <v>1440</v>
      </c>
      <c r="E890" s="35">
        <v>264.0</v>
      </c>
      <c r="F890" s="36">
        <v>449.0</v>
      </c>
      <c r="G890" s="37">
        <v>147.0</v>
      </c>
      <c r="H890" s="38">
        <v>580.0</v>
      </c>
      <c r="I890" s="111">
        <f t="shared" si="2"/>
        <v>0.3127962085</v>
      </c>
      <c r="J890" s="112">
        <f t="shared" si="3"/>
        <v>0.2466442953</v>
      </c>
      <c r="K890" s="113">
        <f t="shared" si="4"/>
        <v>0.2854166667</v>
      </c>
      <c r="L890" s="114">
        <f t="shared" si="5"/>
        <v>0.7061611374</v>
      </c>
      <c r="M890" s="115">
        <f t="shared" si="6"/>
        <v>0.5861111111</v>
      </c>
      <c r="N890" s="116">
        <f t="shared" si="7"/>
        <v>0.2854166667</v>
      </c>
      <c r="O890" s="117">
        <f t="shared" si="8"/>
        <v>0.2854166667</v>
      </c>
      <c r="P890" s="118">
        <f t="shared" si="9"/>
        <v>0.4506003152</v>
      </c>
      <c r="Q890" s="118">
        <f t="shared" si="10"/>
        <v>-0.1435235919</v>
      </c>
      <c r="R890" s="118">
        <f t="shared" si="11"/>
        <v>0.001519026359</v>
      </c>
      <c r="S890" s="119">
        <f t="shared" si="12"/>
        <v>0.3085957496</v>
      </c>
      <c r="T890" s="120">
        <f t="shared" si="13"/>
        <v>0.3127962085</v>
      </c>
      <c r="U890" s="121">
        <f t="shared" si="14"/>
        <v>-0.004200458886</v>
      </c>
      <c r="V890" s="122">
        <f t="shared" si="15"/>
        <v>-0.5648747436</v>
      </c>
    </row>
    <row r="891">
      <c r="A891" s="31">
        <v>766.0</v>
      </c>
      <c r="B891" s="32">
        <v>4548.0</v>
      </c>
      <c r="C891" s="33">
        <v>976.0</v>
      </c>
      <c r="D891" s="55">
        <f t="shared" si="1"/>
        <v>316</v>
      </c>
      <c r="E891" s="35">
        <v>39.0</v>
      </c>
      <c r="F891" s="36">
        <v>94.0</v>
      </c>
      <c r="G891" s="37">
        <v>34.0</v>
      </c>
      <c r="H891" s="38">
        <v>149.0</v>
      </c>
      <c r="I891" s="111">
        <f t="shared" si="2"/>
        <v>0.2074468085</v>
      </c>
      <c r="J891" s="112">
        <f t="shared" si="3"/>
        <v>0.265625</v>
      </c>
      <c r="K891" s="113">
        <f t="shared" si="4"/>
        <v>0.2310126582</v>
      </c>
      <c r="L891" s="114">
        <f t="shared" si="5"/>
        <v>0.6808510638</v>
      </c>
      <c r="M891" s="115">
        <f t="shared" si="6"/>
        <v>0.5949367089</v>
      </c>
      <c r="N891" s="116">
        <f t="shared" si="7"/>
        <v>0.2310126582</v>
      </c>
      <c r="O891" s="117">
        <f t="shared" si="8"/>
        <v>0.2310126582</v>
      </c>
      <c r="P891" s="118">
        <f t="shared" si="9"/>
        <v>0.3647102247</v>
      </c>
      <c r="Q891" s="118">
        <f t="shared" si="10"/>
        <v>-0.1545685622</v>
      </c>
      <c r="R891" s="118">
        <f t="shared" si="11"/>
        <v>0.001519026359</v>
      </c>
      <c r="S891" s="119">
        <f t="shared" si="12"/>
        <v>0.2116606888</v>
      </c>
      <c r="T891" s="120">
        <f t="shared" si="13"/>
        <v>0.2074468085</v>
      </c>
      <c r="U891" s="121">
        <f t="shared" si="14"/>
        <v>0.004213880258</v>
      </c>
      <c r="V891" s="122">
        <f t="shared" si="15"/>
        <v>-0.5977691953</v>
      </c>
    </row>
    <row r="892">
      <c r="A892" s="31">
        <v>252.0</v>
      </c>
      <c r="B892" s="32" t="s">
        <v>381</v>
      </c>
      <c r="C892" s="33">
        <v>576.0</v>
      </c>
      <c r="D892" s="55">
        <f t="shared" si="1"/>
        <v>411</v>
      </c>
      <c r="E892" s="35">
        <v>105.0</v>
      </c>
      <c r="F892" s="36">
        <v>69.0</v>
      </c>
      <c r="G892" s="37">
        <v>73.0</v>
      </c>
      <c r="H892" s="38">
        <v>164.0</v>
      </c>
      <c r="I892" s="111">
        <f t="shared" si="2"/>
        <v>0.3903345725</v>
      </c>
      <c r="J892" s="112">
        <f t="shared" si="3"/>
        <v>0.514084507</v>
      </c>
      <c r="K892" s="113">
        <f t="shared" si="4"/>
        <v>0.4330900243</v>
      </c>
      <c r="L892" s="114">
        <f t="shared" si="5"/>
        <v>0.5278810409</v>
      </c>
      <c r="M892" s="115">
        <f t="shared" si="6"/>
        <v>0.6545012165</v>
      </c>
      <c r="N892" s="116">
        <f t="shared" si="7"/>
        <v>0.4330900243</v>
      </c>
      <c r="O892" s="117">
        <f t="shared" si="8"/>
        <v>0.4330900243</v>
      </c>
      <c r="P892" s="118">
        <f t="shared" si="9"/>
        <v>0.6837389833</v>
      </c>
      <c r="Q892" s="118">
        <f t="shared" si="10"/>
        <v>-0.2991484353</v>
      </c>
      <c r="R892" s="118">
        <f t="shared" si="11"/>
        <v>0.001519026359</v>
      </c>
      <c r="S892" s="119">
        <f t="shared" si="12"/>
        <v>0.3861095744</v>
      </c>
      <c r="T892" s="120">
        <f t="shared" si="13"/>
        <v>0.3903345725</v>
      </c>
      <c r="U892" s="121">
        <f t="shared" si="14"/>
        <v>-0.004224998115</v>
      </c>
      <c r="V892" s="122">
        <f t="shared" si="15"/>
        <v>-0.573686686</v>
      </c>
    </row>
    <row r="893">
      <c r="A893" s="31">
        <v>843.0</v>
      </c>
      <c r="B893" s="32">
        <v>5405.0</v>
      </c>
      <c r="C893" s="33">
        <v>1908.0</v>
      </c>
      <c r="D893" s="55">
        <f t="shared" si="1"/>
        <v>949</v>
      </c>
      <c r="E893" s="35">
        <v>194.0</v>
      </c>
      <c r="F893" s="36">
        <v>282.0</v>
      </c>
      <c r="G893" s="37">
        <v>107.0</v>
      </c>
      <c r="H893" s="38">
        <v>366.0</v>
      </c>
      <c r="I893" s="111">
        <f t="shared" si="2"/>
        <v>0.3464285714</v>
      </c>
      <c r="J893" s="112">
        <f t="shared" si="3"/>
        <v>0.2750642674</v>
      </c>
      <c r="K893" s="113">
        <f t="shared" si="4"/>
        <v>0.3171759747</v>
      </c>
      <c r="L893" s="114">
        <f t="shared" si="5"/>
        <v>0.6946428571</v>
      </c>
      <c r="M893" s="115">
        <f t="shared" si="6"/>
        <v>0.5900948367</v>
      </c>
      <c r="N893" s="116">
        <f t="shared" si="7"/>
        <v>0.3171759747</v>
      </c>
      <c r="O893" s="117">
        <f t="shared" si="8"/>
        <v>0.3171759747</v>
      </c>
      <c r="P893" s="118">
        <f t="shared" si="9"/>
        <v>0.500740184</v>
      </c>
      <c r="Q893" s="118">
        <f t="shared" si="10"/>
        <v>-0.1600613208</v>
      </c>
      <c r="R893" s="118">
        <f t="shared" si="11"/>
        <v>0.001519026359</v>
      </c>
      <c r="S893" s="119">
        <f t="shared" si="12"/>
        <v>0.3421978896</v>
      </c>
      <c r="T893" s="120">
        <f t="shared" si="13"/>
        <v>0.3464285714</v>
      </c>
      <c r="U893" s="121">
        <f t="shared" si="14"/>
        <v>-0.004230681822</v>
      </c>
      <c r="V893" s="122">
        <f t="shared" si="15"/>
        <v>-0.5665244724</v>
      </c>
    </row>
    <row r="894">
      <c r="A894" s="31">
        <v>448.0</v>
      </c>
      <c r="B894" s="32" t="s">
        <v>259</v>
      </c>
      <c r="C894" s="33">
        <v>1312.0</v>
      </c>
      <c r="D894" s="55">
        <f t="shared" si="1"/>
        <v>1067</v>
      </c>
      <c r="E894" s="35">
        <v>350.0</v>
      </c>
      <c r="F894" s="36">
        <v>144.0</v>
      </c>
      <c r="G894" s="37">
        <v>223.0</v>
      </c>
      <c r="H894" s="38">
        <v>350.0</v>
      </c>
      <c r="I894" s="111">
        <f t="shared" si="2"/>
        <v>0.5</v>
      </c>
      <c r="J894" s="112">
        <f t="shared" si="3"/>
        <v>0.6076294278</v>
      </c>
      <c r="K894" s="113">
        <f t="shared" si="4"/>
        <v>0.5370196813</v>
      </c>
      <c r="L894" s="114">
        <f t="shared" si="5"/>
        <v>0.5242857143</v>
      </c>
      <c r="M894" s="115">
        <f t="shared" si="6"/>
        <v>0.6560449859</v>
      </c>
      <c r="N894" s="116">
        <f t="shared" si="7"/>
        <v>0.5370196813</v>
      </c>
      <c r="O894" s="117">
        <f t="shared" si="8"/>
        <v>0.5370196813</v>
      </c>
      <c r="P894" s="118">
        <f t="shared" si="9"/>
        <v>0.8478174752</v>
      </c>
      <c r="Q894" s="118">
        <f t="shared" si="10"/>
        <v>-0.3535827088</v>
      </c>
      <c r="R894" s="118">
        <f t="shared" si="11"/>
        <v>0.001519026359</v>
      </c>
      <c r="S894" s="119">
        <f t="shared" si="12"/>
        <v>0.4957537927</v>
      </c>
      <c r="T894" s="120">
        <f t="shared" si="13"/>
        <v>0.5</v>
      </c>
      <c r="U894" s="121">
        <f t="shared" si="14"/>
        <v>-0.004246207305</v>
      </c>
      <c r="V894" s="122">
        <f t="shared" si="15"/>
        <v>-0.5749170227</v>
      </c>
    </row>
    <row r="895">
      <c r="A895" s="31">
        <v>929.0</v>
      </c>
      <c r="B895" s="32">
        <v>4532.0</v>
      </c>
      <c r="C895" s="33">
        <v>1075.0</v>
      </c>
      <c r="D895" s="55">
        <f t="shared" si="1"/>
        <v>595</v>
      </c>
      <c r="E895" s="35">
        <v>61.0</v>
      </c>
      <c r="F895" s="36">
        <v>168.0</v>
      </c>
      <c r="G895" s="37">
        <v>63.0</v>
      </c>
      <c r="H895" s="38">
        <v>303.0</v>
      </c>
      <c r="I895" s="111">
        <f t="shared" si="2"/>
        <v>0.1675824176</v>
      </c>
      <c r="J895" s="112">
        <f t="shared" si="3"/>
        <v>0.2727272727</v>
      </c>
      <c r="K895" s="113">
        <f t="shared" si="4"/>
        <v>0.2084033613</v>
      </c>
      <c r="L895" s="114">
        <f t="shared" si="5"/>
        <v>0.6346153846</v>
      </c>
      <c r="M895" s="115">
        <f t="shared" si="6"/>
        <v>0.6117647059</v>
      </c>
      <c r="N895" s="116">
        <f t="shared" si="7"/>
        <v>0.2084033613</v>
      </c>
      <c r="O895" s="117">
        <f t="shared" si="8"/>
        <v>0.2084033613</v>
      </c>
      <c r="P895" s="118">
        <f t="shared" si="9"/>
        <v>0.329015896</v>
      </c>
      <c r="Q895" s="118">
        <f t="shared" si="10"/>
        <v>-0.1587014115</v>
      </c>
      <c r="R895" s="118">
        <f t="shared" si="11"/>
        <v>0.001519026359</v>
      </c>
      <c r="S895" s="119">
        <f t="shared" si="12"/>
        <v>0.1718335109</v>
      </c>
      <c r="T895" s="120">
        <f t="shared" si="13"/>
        <v>0.1675824176</v>
      </c>
      <c r="U895" s="121">
        <f t="shared" si="14"/>
        <v>0.004251093277</v>
      </c>
      <c r="V895" s="122">
        <f t="shared" si="15"/>
        <v>-0.5974925175</v>
      </c>
    </row>
    <row r="896">
      <c r="A896" s="31">
        <v>1015.0</v>
      </c>
      <c r="B896" s="32">
        <v>1613.0</v>
      </c>
      <c r="C896" s="33">
        <v>1144.0</v>
      </c>
      <c r="D896" s="55">
        <f t="shared" si="1"/>
        <v>722</v>
      </c>
      <c r="E896" s="35">
        <v>157.0</v>
      </c>
      <c r="F896" s="36">
        <v>154.0</v>
      </c>
      <c r="G896" s="37">
        <v>130.0</v>
      </c>
      <c r="H896" s="38">
        <v>281.0</v>
      </c>
      <c r="I896" s="111">
        <f t="shared" si="2"/>
        <v>0.3584474886</v>
      </c>
      <c r="J896" s="112">
        <f t="shared" si="3"/>
        <v>0.4577464789</v>
      </c>
      <c r="K896" s="113">
        <f t="shared" si="4"/>
        <v>0.3975069252</v>
      </c>
      <c r="L896" s="114">
        <f t="shared" si="5"/>
        <v>0.6484018265</v>
      </c>
      <c r="M896" s="115">
        <f t="shared" si="6"/>
        <v>0.6066481994</v>
      </c>
      <c r="N896" s="116">
        <f t="shared" si="7"/>
        <v>0.3975069252</v>
      </c>
      <c r="O896" s="117">
        <f t="shared" si="8"/>
        <v>0.3975069252</v>
      </c>
      <c r="P896" s="118">
        <f t="shared" si="9"/>
        <v>0.6275623211</v>
      </c>
      <c r="Q896" s="118">
        <f t="shared" si="10"/>
        <v>-0.2663650451</v>
      </c>
      <c r="R896" s="118">
        <f t="shared" si="11"/>
        <v>0.001519026359</v>
      </c>
      <c r="S896" s="119">
        <f t="shared" si="12"/>
        <v>0.3627163023</v>
      </c>
      <c r="T896" s="120">
        <f t="shared" si="13"/>
        <v>0.3584474886</v>
      </c>
      <c r="U896" s="121">
        <f t="shared" si="14"/>
        <v>0.004268813718</v>
      </c>
      <c r="V896" s="122">
        <f t="shared" si="15"/>
        <v>-0.5912308916</v>
      </c>
    </row>
    <row r="897">
      <c r="A897" s="31">
        <v>30.0</v>
      </c>
      <c r="B897" s="32" t="s">
        <v>93</v>
      </c>
      <c r="C897" s="33">
        <v>937.0</v>
      </c>
      <c r="D897" s="55">
        <f t="shared" si="1"/>
        <v>596</v>
      </c>
      <c r="E897" s="35">
        <v>141.0</v>
      </c>
      <c r="F897" s="36">
        <v>105.0</v>
      </c>
      <c r="G897" s="37">
        <v>101.0</v>
      </c>
      <c r="H897" s="38">
        <v>249.0</v>
      </c>
      <c r="I897" s="111">
        <f t="shared" si="2"/>
        <v>0.3615384615</v>
      </c>
      <c r="J897" s="112">
        <f t="shared" si="3"/>
        <v>0.4902912621</v>
      </c>
      <c r="K897" s="113">
        <f t="shared" si="4"/>
        <v>0.4060402685</v>
      </c>
      <c r="L897" s="114">
        <f t="shared" si="5"/>
        <v>0.5282051282</v>
      </c>
      <c r="M897" s="115">
        <f t="shared" si="6"/>
        <v>0.6543624161</v>
      </c>
      <c r="N897" s="116">
        <f t="shared" si="7"/>
        <v>0.4060402685</v>
      </c>
      <c r="O897" s="117">
        <f t="shared" si="8"/>
        <v>0.4060402685</v>
      </c>
      <c r="P897" s="118">
        <f t="shared" si="9"/>
        <v>0.6410342994</v>
      </c>
      <c r="Q897" s="118">
        <f t="shared" si="10"/>
        <v>-0.2853030229</v>
      </c>
      <c r="R897" s="118">
        <f t="shared" si="11"/>
        <v>0.001519026359</v>
      </c>
      <c r="S897" s="119">
        <f t="shared" si="12"/>
        <v>0.3572503028</v>
      </c>
      <c r="T897" s="120">
        <f t="shared" si="13"/>
        <v>0.3615384615</v>
      </c>
      <c r="U897" s="121">
        <f t="shared" si="14"/>
        <v>-0.004288158689</v>
      </c>
      <c r="V897" s="122">
        <f t="shared" si="15"/>
        <v>-0.5731590301</v>
      </c>
    </row>
    <row r="898">
      <c r="A898" s="31">
        <v>403.0</v>
      </c>
      <c r="B898" s="32">
        <v>2617.0</v>
      </c>
      <c r="C898" s="33">
        <v>1100.0</v>
      </c>
      <c r="D898" s="55">
        <f t="shared" si="1"/>
        <v>726</v>
      </c>
      <c r="E898" s="35">
        <v>194.0</v>
      </c>
      <c r="F898" s="36">
        <v>193.0</v>
      </c>
      <c r="G898" s="37">
        <v>92.0</v>
      </c>
      <c r="H898" s="38">
        <v>247.0</v>
      </c>
      <c r="I898" s="111">
        <f t="shared" si="2"/>
        <v>0.4399092971</v>
      </c>
      <c r="J898" s="112">
        <f t="shared" si="3"/>
        <v>0.3228070175</v>
      </c>
      <c r="K898" s="113">
        <f t="shared" si="4"/>
        <v>0.3939393939</v>
      </c>
      <c r="L898" s="114">
        <f t="shared" si="5"/>
        <v>0.6462585034</v>
      </c>
      <c r="M898" s="115">
        <f t="shared" si="6"/>
        <v>0.6074380165</v>
      </c>
      <c r="N898" s="116">
        <f t="shared" si="7"/>
        <v>0.3939393939</v>
      </c>
      <c r="O898" s="117">
        <f t="shared" si="8"/>
        <v>0.3939393939</v>
      </c>
      <c r="P898" s="118">
        <f t="shared" si="9"/>
        <v>0.6219300967</v>
      </c>
      <c r="Q898" s="118">
        <f t="shared" si="10"/>
        <v>-0.1878430742</v>
      </c>
      <c r="R898" s="118">
        <f t="shared" si="11"/>
        <v>0.001519026359</v>
      </c>
      <c r="S898" s="119">
        <f t="shared" si="12"/>
        <v>0.4356060488</v>
      </c>
      <c r="T898" s="120">
        <f t="shared" si="13"/>
        <v>0.4399092971</v>
      </c>
      <c r="U898" s="121">
        <f t="shared" si="14"/>
        <v>-0.004303248223</v>
      </c>
      <c r="V898" s="122">
        <f t="shared" si="15"/>
        <v>-0.5685744609</v>
      </c>
    </row>
    <row r="899">
      <c r="A899" s="31">
        <v>1203.0</v>
      </c>
      <c r="B899" s="32">
        <v>6513.0</v>
      </c>
      <c r="C899" s="33">
        <v>627.0</v>
      </c>
      <c r="D899" s="55">
        <f t="shared" si="1"/>
        <v>505</v>
      </c>
      <c r="E899" s="35">
        <v>168.0</v>
      </c>
      <c r="F899" s="36">
        <v>80.0</v>
      </c>
      <c r="G899" s="37">
        <v>137.0</v>
      </c>
      <c r="H899" s="38">
        <v>120.0</v>
      </c>
      <c r="I899" s="111">
        <f t="shared" si="2"/>
        <v>0.5833333333</v>
      </c>
      <c r="J899" s="112">
        <f t="shared" si="3"/>
        <v>0.6313364055</v>
      </c>
      <c r="K899" s="113">
        <f t="shared" si="4"/>
        <v>0.603960396</v>
      </c>
      <c r="L899" s="114">
        <f t="shared" si="5"/>
        <v>0.7534722222</v>
      </c>
      <c r="M899" s="115">
        <f t="shared" si="6"/>
        <v>0.5702970297</v>
      </c>
      <c r="N899" s="116">
        <f t="shared" si="7"/>
        <v>0.603960396</v>
      </c>
      <c r="O899" s="117">
        <f t="shared" si="8"/>
        <v>0.603960396</v>
      </c>
      <c r="P899" s="118">
        <f t="shared" si="9"/>
        <v>0.9534998359</v>
      </c>
      <c r="Q899" s="118">
        <f t="shared" si="10"/>
        <v>-0.3673779219</v>
      </c>
      <c r="R899" s="118">
        <f t="shared" si="11"/>
        <v>0.001519026359</v>
      </c>
      <c r="S899" s="119">
        <f t="shared" si="12"/>
        <v>0.5876409404</v>
      </c>
      <c r="T899" s="120">
        <f t="shared" si="13"/>
        <v>0.5833333333</v>
      </c>
      <c r="U899" s="121">
        <f t="shared" si="14"/>
        <v>0.004307607107</v>
      </c>
      <c r="V899" s="122">
        <f t="shared" si="15"/>
        <v>-0.5887281736</v>
      </c>
    </row>
    <row r="900">
      <c r="A900" s="31">
        <v>1198.0</v>
      </c>
      <c r="B900" s="32">
        <v>4604.0</v>
      </c>
      <c r="C900" s="33">
        <v>680.0</v>
      </c>
      <c r="D900" s="55">
        <f t="shared" si="1"/>
        <v>319</v>
      </c>
      <c r="E900" s="35">
        <v>33.0</v>
      </c>
      <c r="F900" s="36">
        <v>90.0</v>
      </c>
      <c r="G900" s="37">
        <v>34.0</v>
      </c>
      <c r="H900" s="38">
        <v>162.0</v>
      </c>
      <c r="I900" s="111">
        <f t="shared" si="2"/>
        <v>0.1692307692</v>
      </c>
      <c r="J900" s="112">
        <f t="shared" si="3"/>
        <v>0.2741935484</v>
      </c>
      <c r="K900" s="113">
        <f t="shared" si="4"/>
        <v>0.210031348</v>
      </c>
      <c r="L900" s="114">
        <f t="shared" si="5"/>
        <v>0.6358974359</v>
      </c>
      <c r="M900" s="115">
        <f t="shared" si="6"/>
        <v>0.6112852665</v>
      </c>
      <c r="N900" s="116">
        <f t="shared" si="7"/>
        <v>0.210031348</v>
      </c>
      <c r="O900" s="117">
        <f t="shared" si="8"/>
        <v>0.210031348</v>
      </c>
      <c r="P900" s="118">
        <f t="shared" si="9"/>
        <v>0.3315860728</v>
      </c>
      <c r="Q900" s="118">
        <f t="shared" si="10"/>
        <v>-0.1595546449</v>
      </c>
      <c r="R900" s="118">
        <f t="shared" si="11"/>
        <v>0.001519026359</v>
      </c>
      <c r="S900" s="119">
        <f t="shared" si="12"/>
        <v>0.1735504542</v>
      </c>
      <c r="T900" s="120">
        <f t="shared" si="13"/>
        <v>0.1692307692</v>
      </c>
      <c r="U900" s="121">
        <f t="shared" si="14"/>
        <v>0.004319684992</v>
      </c>
      <c r="V900" s="122">
        <f t="shared" si="15"/>
        <v>-0.5976593208</v>
      </c>
    </row>
    <row r="901">
      <c r="A901" s="31">
        <v>438.0</v>
      </c>
      <c r="B901" s="32">
        <v>3720.0</v>
      </c>
      <c r="C901" s="33">
        <v>897.0</v>
      </c>
      <c r="D901" s="55">
        <f t="shared" si="1"/>
        <v>588</v>
      </c>
      <c r="E901" s="35">
        <v>141.0</v>
      </c>
      <c r="F901" s="36">
        <v>99.0</v>
      </c>
      <c r="G901" s="37">
        <v>106.0</v>
      </c>
      <c r="H901" s="38">
        <v>242.0</v>
      </c>
      <c r="I901" s="111">
        <f t="shared" si="2"/>
        <v>0.3681462141</v>
      </c>
      <c r="J901" s="112">
        <f t="shared" si="3"/>
        <v>0.5170731707</v>
      </c>
      <c r="K901" s="113">
        <f t="shared" si="4"/>
        <v>0.4200680272</v>
      </c>
      <c r="L901" s="114">
        <f t="shared" si="5"/>
        <v>0.5352480418</v>
      </c>
      <c r="M901" s="115">
        <f t="shared" si="6"/>
        <v>0.6513605442</v>
      </c>
      <c r="N901" s="116">
        <f t="shared" si="7"/>
        <v>0.4200680272</v>
      </c>
      <c r="O901" s="117">
        <f t="shared" si="8"/>
        <v>0.4200680272</v>
      </c>
      <c r="P901" s="118">
        <f t="shared" si="9"/>
        <v>0.6631805623</v>
      </c>
      <c r="Q901" s="118">
        <f t="shared" si="10"/>
        <v>-0.3008875542</v>
      </c>
      <c r="R901" s="118">
        <f t="shared" si="11"/>
        <v>0.001519026359</v>
      </c>
      <c r="S901" s="119">
        <f t="shared" si="12"/>
        <v>0.3638120345</v>
      </c>
      <c r="T901" s="120">
        <f t="shared" si="13"/>
        <v>0.3681462141</v>
      </c>
      <c r="U901" s="121">
        <f t="shared" si="14"/>
        <v>-0.004334179639</v>
      </c>
      <c r="V901" s="122">
        <f t="shared" si="15"/>
        <v>-0.5735230356</v>
      </c>
    </row>
    <row r="902">
      <c r="A902" s="31">
        <v>541.0</v>
      </c>
      <c r="B902" s="32">
        <v>6702.0</v>
      </c>
      <c r="C902" s="33">
        <v>1153.0</v>
      </c>
      <c r="D902" s="55">
        <f t="shared" si="1"/>
        <v>802</v>
      </c>
      <c r="E902" s="35">
        <v>220.0</v>
      </c>
      <c r="F902" s="36">
        <v>137.0</v>
      </c>
      <c r="G902" s="37">
        <v>109.0</v>
      </c>
      <c r="H902" s="38">
        <v>336.0</v>
      </c>
      <c r="I902" s="111">
        <f t="shared" si="2"/>
        <v>0.3956834532</v>
      </c>
      <c r="J902" s="112">
        <f t="shared" si="3"/>
        <v>0.4430894309</v>
      </c>
      <c r="K902" s="113">
        <f t="shared" si="4"/>
        <v>0.4102244389</v>
      </c>
      <c r="L902" s="114">
        <f t="shared" si="5"/>
        <v>0.4424460432</v>
      </c>
      <c r="M902" s="115">
        <f t="shared" si="6"/>
        <v>0.6932668329</v>
      </c>
      <c r="N902" s="116">
        <f t="shared" si="7"/>
        <v>0.4102244389</v>
      </c>
      <c r="O902" s="117">
        <f t="shared" si="8"/>
        <v>0.4102244389</v>
      </c>
      <c r="P902" s="118">
        <f t="shared" si="9"/>
        <v>0.6476400402</v>
      </c>
      <c r="Q902" s="118">
        <f t="shared" si="10"/>
        <v>-0.257836033</v>
      </c>
      <c r="R902" s="118">
        <f t="shared" si="11"/>
        <v>0.001519026359</v>
      </c>
      <c r="S902" s="119">
        <f t="shared" si="12"/>
        <v>0.3913230335</v>
      </c>
      <c r="T902" s="120">
        <f t="shared" si="13"/>
        <v>0.3956834532</v>
      </c>
      <c r="U902" s="121">
        <f t="shared" si="14"/>
        <v>-0.004360419688</v>
      </c>
      <c r="V902" s="122">
        <f t="shared" si="15"/>
        <v>-0.5720642283</v>
      </c>
    </row>
    <row r="903">
      <c r="A903" s="31">
        <v>1169.0</v>
      </c>
      <c r="B903" s="32">
        <v>7575.0</v>
      </c>
      <c r="C903" s="33">
        <v>825.0</v>
      </c>
      <c r="D903" s="55">
        <f t="shared" si="1"/>
        <v>635</v>
      </c>
      <c r="E903" s="35">
        <v>286.0</v>
      </c>
      <c r="F903" s="36">
        <v>100.0</v>
      </c>
      <c r="G903" s="37">
        <v>120.0</v>
      </c>
      <c r="H903" s="38">
        <v>129.0</v>
      </c>
      <c r="I903" s="111">
        <f t="shared" si="2"/>
        <v>0.6891566265</v>
      </c>
      <c r="J903" s="112">
        <f t="shared" si="3"/>
        <v>0.5454545455</v>
      </c>
      <c r="K903" s="113">
        <f t="shared" si="4"/>
        <v>0.6393700787</v>
      </c>
      <c r="L903" s="114">
        <f t="shared" si="5"/>
        <v>0.5301204819</v>
      </c>
      <c r="M903" s="115">
        <f t="shared" si="6"/>
        <v>0.6535433071</v>
      </c>
      <c r="N903" s="116">
        <f t="shared" si="7"/>
        <v>0.6393700787</v>
      </c>
      <c r="O903" s="117">
        <f t="shared" si="8"/>
        <v>0.6393700787</v>
      </c>
      <c r="P903" s="118">
        <f t="shared" si="9"/>
        <v>1.009402718</v>
      </c>
      <c r="Q903" s="118">
        <f t="shared" si="10"/>
        <v>-0.317402823</v>
      </c>
      <c r="R903" s="118">
        <f t="shared" si="11"/>
        <v>0.001519026359</v>
      </c>
      <c r="S903" s="119">
        <f t="shared" si="12"/>
        <v>0.6935189211</v>
      </c>
      <c r="T903" s="120">
        <f t="shared" si="13"/>
        <v>0.6891566265</v>
      </c>
      <c r="U903" s="121">
        <f t="shared" si="14"/>
        <v>0.004362294617</v>
      </c>
      <c r="V903" s="122">
        <f t="shared" si="15"/>
        <v>-0.5899027156</v>
      </c>
    </row>
    <row r="904">
      <c r="A904" s="31">
        <v>935.0</v>
      </c>
      <c r="B904" s="32">
        <v>5501.0</v>
      </c>
      <c r="C904" s="33">
        <v>500.0</v>
      </c>
      <c r="D904" s="55">
        <f t="shared" si="1"/>
        <v>339</v>
      </c>
      <c r="E904" s="35">
        <v>105.0</v>
      </c>
      <c r="F904" s="36">
        <v>75.0</v>
      </c>
      <c r="G904" s="37">
        <v>64.0</v>
      </c>
      <c r="H904" s="38">
        <v>95.0</v>
      </c>
      <c r="I904" s="111">
        <f t="shared" si="2"/>
        <v>0.525</v>
      </c>
      <c r="J904" s="112">
        <f t="shared" si="3"/>
        <v>0.4604316547</v>
      </c>
      <c r="K904" s="113">
        <f t="shared" si="4"/>
        <v>0.4985250737</v>
      </c>
      <c r="L904" s="114">
        <f t="shared" si="5"/>
        <v>0.695</v>
      </c>
      <c r="M904" s="115">
        <f t="shared" si="6"/>
        <v>0.5899705015</v>
      </c>
      <c r="N904" s="116">
        <f t="shared" si="7"/>
        <v>0.4985250737</v>
      </c>
      <c r="O904" s="117">
        <f t="shared" si="8"/>
        <v>0.4985250737</v>
      </c>
      <c r="P904" s="118">
        <f t="shared" si="9"/>
        <v>0.7870442816</v>
      </c>
      <c r="Q904" s="118">
        <f t="shared" si="10"/>
        <v>-0.2679275628</v>
      </c>
      <c r="R904" s="118">
        <f t="shared" si="11"/>
        <v>0.001519026359</v>
      </c>
      <c r="S904" s="119">
        <f t="shared" si="12"/>
        <v>0.5206357452</v>
      </c>
      <c r="T904" s="120">
        <f t="shared" si="13"/>
        <v>0.525</v>
      </c>
      <c r="U904" s="121">
        <f t="shared" si="14"/>
        <v>-0.004364254839</v>
      </c>
      <c r="V904" s="122">
        <f t="shared" si="15"/>
        <v>-0.5724265595</v>
      </c>
    </row>
    <row r="905">
      <c r="A905" s="31">
        <v>472.0</v>
      </c>
      <c r="B905" s="32">
        <v>6463.0</v>
      </c>
      <c r="C905" s="33">
        <v>1291.0</v>
      </c>
      <c r="D905" s="55">
        <f t="shared" si="1"/>
        <v>783</v>
      </c>
      <c r="E905" s="35">
        <v>158.0</v>
      </c>
      <c r="F905" s="36">
        <v>154.0</v>
      </c>
      <c r="G905" s="37">
        <v>114.0</v>
      </c>
      <c r="H905" s="38">
        <v>357.0</v>
      </c>
      <c r="I905" s="111">
        <f t="shared" si="2"/>
        <v>0.3067961165</v>
      </c>
      <c r="J905" s="112">
        <f t="shared" si="3"/>
        <v>0.4253731343</v>
      </c>
      <c r="K905" s="113">
        <f t="shared" si="4"/>
        <v>0.3473818646</v>
      </c>
      <c r="L905" s="114">
        <f t="shared" si="5"/>
        <v>0.5203883495</v>
      </c>
      <c r="M905" s="115">
        <f t="shared" si="6"/>
        <v>0.6577266922</v>
      </c>
      <c r="N905" s="116">
        <f t="shared" si="7"/>
        <v>0.3473818646</v>
      </c>
      <c r="O905" s="117">
        <f t="shared" si="8"/>
        <v>0.3473818646</v>
      </c>
      <c r="P905" s="118">
        <f t="shared" si="9"/>
        <v>0.5484276007</v>
      </c>
      <c r="Q905" s="118">
        <f t="shared" si="10"/>
        <v>-0.2475268284</v>
      </c>
      <c r="R905" s="118">
        <f t="shared" si="11"/>
        <v>0.001519026359</v>
      </c>
      <c r="S905" s="119">
        <f t="shared" si="12"/>
        <v>0.3024197987</v>
      </c>
      <c r="T905" s="120">
        <f t="shared" si="13"/>
        <v>0.3067961165</v>
      </c>
      <c r="U905" s="121">
        <f t="shared" si="14"/>
        <v>-0.004376317815</v>
      </c>
      <c r="V905" s="122">
        <f t="shared" si="15"/>
        <v>-0.5716169898</v>
      </c>
    </row>
    <row r="906">
      <c r="A906" s="31">
        <v>214.0</v>
      </c>
      <c r="B906" s="32">
        <v>7311.0</v>
      </c>
      <c r="C906" s="33">
        <v>907.0</v>
      </c>
      <c r="D906" s="55">
        <f t="shared" si="1"/>
        <v>567</v>
      </c>
      <c r="E906" s="35">
        <v>146.0</v>
      </c>
      <c r="F906" s="36">
        <v>156.0</v>
      </c>
      <c r="G906" s="37">
        <v>66.0</v>
      </c>
      <c r="H906" s="38">
        <v>199.0</v>
      </c>
      <c r="I906" s="111">
        <f t="shared" si="2"/>
        <v>0.4231884058</v>
      </c>
      <c r="J906" s="112">
        <f t="shared" si="3"/>
        <v>0.2972972973</v>
      </c>
      <c r="K906" s="113">
        <f t="shared" si="4"/>
        <v>0.3738977072</v>
      </c>
      <c r="L906" s="114">
        <f t="shared" si="5"/>
        <v>0.6434782609</v>
      </c>
      <c r="M906" s="115">
        <f t="shared" si="6"/>
        <v>0.6084656085</v>
      </c>
      <c r="N906" s="116">
        <f t="shared" si="7"/>
        <v>0.3738977072</v>
      </c>
      <c r="O906" s="117">
        <f t="shared" si="8"/>
        <v>0.3738977072</v>
      </c>
      <c r="P906" s="118">
        <f t="shared" si="9"/>
        <v>0.5902893714</v>
      </c>
      <c r="Q906" s="118">
        <f t="shared" si="10"/>
        <v>-0.172998836</v>
      </c>
      <c r="R906" s="118">
        <f t="shared" si="11"/>
        <v>0.001519026359</v>
      </c>
      <c r="S906" s="119">
        <f t="shared" si="12"/>
        <v>0.4188095618</v>
      </c>
      <c r="T906" s="120">
        <f t="shared" si="13"/>
        <v>0.4231884058</v>
      </c>
      <c r="U906" s="121">
        <f t="shared" si="14"/>
        <v>-0.00437884404</v>
      </c>
      <c r="V906" s="122">
        <f t="shared" si="15"/>
        <v>-0.5671763365</v>
      </c>
    </row>
    <row r="907">
      <c r="A907" s="31">
        <v>941.0</v>
      </c>
      <c r="B907" s="32" t="s">
        <v>199</v>
      </c>
      <c r="C907" s="33">
        <v>627.0</v>
      </c>
      <c r="D907" s="55">
        <f t="shared" si="1"/>
        <v>511</v>
      </c>
      <c r="E907" s="35">
        <v>93.0</v>
      </c>
      <c r="F907" s="36">
        <v>95.0</v>
      </c>
      <c r="G907" s="37">
        <v>99.0</v>
      </c>
      <c r="H907" s="38">
        <v>224.0</v>
      </c>
      <c r="I907" s="111">
        <f t="shared" si="2"/>
        <v>0.2933753943</v>
      </c>
      <c r="J907" s="112">
        <f t="shared" si="3"/>
        <v>0.5103092784</v>
      </c>
      <c r="K907" s="113">
        <f t="shared" si="4"/>
        <v>0.3757338552</v>
      </c>
      <c r="L907" s="114">
        <f t="shared" si="5"/>
        <v>0.6119873817</v>
      </c>
      <c r="M907" s="115">
        <f t="shared" si="6"/>
        <v>0.6203522505</v>
      </c>
      <c r="N907" s="116">
        <f t="shared" si="7"/>
        <v>0.3757338552</v>
      </c>
      <c r="O907" s="117">
        <f t="shared" si="8"/>
        <v>0.3757338552</v>
      </c>
      <c r="P907" s="118">
        <f t="shared" si="9"/>
        <v>0.5931881819</v>
      </c>
      <c r="Q907" s="118">
        <f t="shared" si="10"/>
        <v>-0.2969516102</v>
      </c>
      <c r="R907" s="118">
        <f t="shared" si="11"/>
        <v>0.001519026359</v>
      </c>
      <c r="S907" s="119">
        <f t="shared" si="12"/>
        <v>0.2977555981</v>
      </c>
      <c r="T907" s="120">
        <f t="shared" si="13"/>
        <v>0.2933753943</v>
      </c>
      <c r="U907" s="121">
        <f t="shared" si="14"/>
        <v>0.004380203777</v>
      </c>
      <c r="V907" s="122">
        <f t="shared" si="15"/>
        <v>-0.5904886051</v>
      </c>
    </row>
    <row r="908">
      <c r="A908" s="31">
        <v>1206.0</v>
      </c>
      <c r="B908" s="32">
        <v>4593.0</v>
      </c>
      <c r="C908" s="33">
        <v>1002.0</v>
      </c>
      <c r="D908" s="55">
        <f t="shared" si="1"/>
        <v>343</v>
      </c>
      <c r="E908" s="35">
        <v>30.0</v>
      </c>
      <c r="F908" s="36">
        <v>102.0</v>
      </c>
      <c r="G908" s="37">
        <v>32.0</v>
      </c>
      <c r="H908" s="38">
        <v>179.0</v>
      </c>
      <c r="I908" s="111">
        <f t="shared" si="2"/>
        <v>0.1435406699</v>
      </c>
      <c r="J908" s="112">
        <f t="shared" si="3"/>
        <v>0.2388059701</v>
      </c>
      <c r="K908" s="113">
        <f t="shared" si="4"/>
        <v>0.1807580175</v>
      </c>
      <c r="L908" s="114">
        <f t="shared" si="5"/>
        <v>0.6411483254</v>
      </c>
      <c r="M908" s="115">
        <f t="shared" si="6"/>
        <v>0.6093294461</v>
      </c>
      <c r="N908" s="116">
        <f t="shared" si="7"/>
        <v>0.1807580175</v>
      </c>
      <c r="O908" s="117">
        <f t="shared" si="8"/>
        <v>0.1807580175</v>
      </c>
      <c r="P908" s="118">
        <f t="shared" si="9"/>
        <v>0.2853709302</v>
      </c>
      <c r="Q908" s="118">
        <f t="shared" si="10"/>
        <v>-0.13896243</v>
      </c>
      <c r="R908" s="118">
        <f t="shared" si="11"/>
        <v>0.001519026359</v>
      </c>
      <c r="S908" s="119">
        <f t="shared" si="12"/>
        <v>0.1479275266</v>
      </c>
      <c r="T908" s="120">
        <f t="shared" si="13"/>
        <v>0.1435406699</v>
      </c>
      <c r="U908" s="121">
        <f t="shared" si="14"/>
        <v>0.004386856736</v>
      </c>
      <c r="V908" s="122">
        <f t="shared" si="15"/>
        <v>-0.6002751381</v>
      </c>
    </row>
    <row r="909">
      <c r="A909" s="31">
        <v>511.0</v>
      </c>
      <c r="B909" s="32">
        <v>7563.0</v>
      </c>
      <c r="C909" s="33">
        <v>799.0</v>
      </c>
      <c r="D909" s="55">
        <f t="shared" si="1"/>
        <v>588</v>
      </c>
      <c r="E909" s="35">
        <v>249.0</v>
      </c>
      <c r="F909" s="36">
        <v>57.0</v>
      </c>
      <c r="G909" s="37">
        <v>140.0</v>
      </c>
      <c r="H909" s="38">
        <v>142.0</v>
      </c>
      <c r="I909" s="111">
        <f t="shared" si="2"/>
        <v>0.6368286445</v>
      </c>
      <c r="J909" s="112">
        <f t="shared" si="3"/>
        <v>0.7106598985</v>
      </c>
      <c r="K909" s="113">
        <f t="shared" si="4"/>
        <v>0.6615646259</v>
      </c>
      <c r="L909" s="114">
        <f t="shared" si="5"/>
        <v>0.5038363171</v>
      </c>
      <c r="M909" s="115">
        <f t="shared" si="6"/>
        <v>0.6649659864</v>
      </c>
      <c r="N909" s="116">
        <f t="shared" si="7"/>
        <v>0.6615646259</v>
      </c>
      <c r="O909" s="117">
        <f t="shared" si="8"/>
        <v>0.6615646259</v>
      </c>
      <c r="P909" s="118">
        <f t="shared" si="9"/>
        <v>1.044442262</v>
      </c>
      <c r="Q909" s="118">
        <f t="shared" si="10"/>
        <v>-0.4135366729</v>
      </c>
      <c r="R909" s="118">
        <f t="shared" si="11"/>
        <v>0.001519026359</v>
      </c>
      <c r="S909" s="119">
        <f t="shared" si="12"/>
        <v>0.6324246154</v>
      </c>
      <c r="T909" s="120">
        <f t="shared" si="13"/>
        <v>0.6368286445</v>
      </c>
      <c r="U909" s="121">
        <f t="shared" si="14"/>
        <v>-0.004404029063</v>
      </c>
      <c r="V909" s="122">
        <f t="shared" si="15"/>
        <v>-0.5757080775</v>
      </c>
    </row>
    <row r="910">
      <c r="A910" s="31">
        <v>140.0</v>
      </c>
      <c r="B910" s="32" t="s">
        <v>88</v>
      </c>
      <c r="C910" s="33">
        <v>568.0</v>
      </c>
      <c r="D910" s="55">
        <f t="shared" si="1"/>
        <v>386</v>
      </c>
      <c r="E910" s="35">
        <v>77.0</v>
      </c>
      <c r="F910" s="36">
        <v>71.0</v>
      </c>
      <c r="G910" s="37">
        <v>64.0</v>
      </c>
      <c r="H910" s="38">
        <v>174.0</v>
      </c>
      <c r="I910" s="111">
        <f t="shared" si="2"/>
        <v>0.3067729084</v>
      </c>
      <c r="J910" s="112">
        <f t="shared" si="3"/>
        <v>0.4740740741</v>
      </c>
      <c r="K910" s="113">
        <f t="shared" si="4"/>
        <v>0.3652849741</v>
      </c>
      <c r="L910" s="114">
        <f t="shared" si="5"/>
        <v>0.5378486056</v>
      </c>
      <c r="M910" s="115">
        <f t="shared" si="6"/>
        <v>0.6502590674</v>
      </c>
      <c r="N910" s="116">
        <f t="shared" si="7"/>
        <v>0.3652849741</v>
      </c>
      <c r="O910" s="117">
        <f t="shared" si="8"/>
        <v>0.3652849741</v>
      </c>
      <c r="P910" s="118">
        <f t="shared" si="9"/>
        <v>0.5766920566</v>
      </c>
      <c r="Q910" s="118">
        <f t="shared" si="10"/>
        <v>-0.2758661573</v>
      </c>
      <c r="R910" s="118">
        <f t="shared" si="11"/>
        <v>0.001519026359</v>
      </c>
      <c r="S910" s="119">
        <f t="shared" si="12"/>
        <v>0.3023449256</v>
      </c>
      <c r="T910" s="120">
        <f t="shared" si="13"/>
        <v>0.3067729084</v>
      </c>
      <c r="U910" s="121">
        <f t="shared" si="14"/>
        <v>-0.004427982727</v>
      </c>
      <c r="V910" s="122">
        <f t="shared" si="15"/>
        <v>-0.5725648994</v>
      </c>
    </row>
    <row r="911">
      <c r="A911" s="31">
        <v>518.0</v>
      </c>
      <c r="B911" s="32" t="s">
        <v>213</v>
      </c>
      <c r="C911" s="33">
        <v>559.0</v>
      </c>
      <c r="D911" s="55">
        <f t="shared" si="1"/>
        <v>450</v>
      </c>
      <c r="E911" s="35">
        <v>156.0</v>
      </c>
      <c r="F911" s="36">
        <v>59.0</v>
      </c>
      <c r="G911" s="37">
        <v>93.0</v>
      </c>
      <c r="H911" s="38">
        <v>142.0</v>
      </c>
      <c r="I911" s="111">
        <f t="shared" si="2"/>
        <v>0.5234899329</v>
      </c>
      <c r="J911" s="112">
        <f t="shared" si="3"/>
        <v>0.6118421053</v>
      </c>
      <c r="K911" s="113">
        <f t="shared" si="4"/>
        <v>0.5533333333</v>
      </c>
      <c r="L911" s="114">
        <f t="shared" si="5"/>
        <v>0.5100671141</v>
      </c>
      <c r="M911" s="115">
        <f t="shared" si="6"/>
        <v>0.6622222222</v>
      </c>
      <c r="N911" s="116">
        <f t="shared" si="7"/>
        <v>0.5533333333</v>
      </c>
      <c r="O911" s="117">
        <f t="shared" si="8"/>
        <v>0.5533333333</v>
      </c>
      <c r="P911" s="118">
        <f t="shared" si="9"/>
        <v>0.8735725819</v>
      </c>
      <c r="Q911" s="118">
        <f t="shared" si="10"/>
        <v>-0.3560340876</v>
      </c>
      <c r="R911" s="118">
        <f t="shared" si="11"/>
        <v>0.001519026359</v>
      </c>
      <c r="S911" s="119">
        <f t="shared" si="12"/>
        <v>0.5190575207</v>
      </c>
      <c r="T911" s="120">
        <f t="shared" si="13"/>
        <v>0.5234899329</v>
      </c>
      <c r="U911" s="121">
        <f t="shared" si="14"/>
        <v>-0.004432412235</v>
      </c>
      <c r="V911" s="122">
        <f t="shared" si="15"/>
        <v>-0.5746608028</v>
      </c>
    </row>
    <row r="912">
      <c r="A912" s="31">
        <v>1202.0</v>
      </c>
      <c r="B912" s="32">
        <v>4603.0</v>
      </c>
      <c r="C912" s="33">
        <v>913.0</v>
      </c>
      <c r="D912" s="55">
        <f t="shared" si="1"/>
        <v>391</v>
      </c>
      <c r="E912" s="35">
        <v>53.0</v>
      </c>
      <c r="F912" s="36">
        <v>74.0</v>
      </c>
      <c r="G912" s="37">
        <v>65.0</v>
      </c>
      <c r="H912" s="38">
        <v>199.0</v>
      </c>
      <c r="I912" s="111">
        <f t="shared" si="2"/>
        <v>0.2103174603</v>
      </c>
      <c r="J912" s="112">
        <f t="shared" si="3"/>
        <v>0.4676258993</v>
      </c>
      <c r="K912" s="113">
        <f t="shared" si="4"/>
        <v>0.3017902813</v>
      </c>
      <c r="L912" s="114">
        <f t="shared" si="5"/>
        <v>0.5515873016</v>
      </c>
      <c r="M912" s="115">
        <f t="shared" si="6"/>
        <v>0.6445012788</v>
      </c>
      <c r="N912" s="116">
        <f t="shared" si="7"/>
        <v>0.3017902813</v>
      </c>
      <c r="O912" s="117">
        <f t="shared" si="8"/>
        <v>0.3017902813</v>
      </c>
      <c r="P912" s="118">
        <f t="shared" si="9"/>
        <v>0.4764500878</v>
      </c>
      <c r="Q912" s="118">
        <f t="shared" si="10"/>
        <v>-0.272113931</v>
      </c>
      <c r="R912" s="118">
        <f t="shared" si="11"/>
        <v>0.001519026359</v>
      </c>
      <c r="S912" s="119">
        <f t="shared" si="12"/>
        <v>0.2058551832</v>
      </c>
      <c r="T912" s="120">
        <f t="shared" si="13"/>
        <v>0.2103174603</v>
      </c>
      <c r="U912" s="121">
        <f t="shared" si="14"/>
        <v>-0.004462277122</v>
      </c>
      <c r="V912" s="122">
        <f t="shared" si="15"/>
        <v>-0.5723627675</v>
      </c>
    </row>
    <row r="913">
      <c r="A913" s="31">
        <v>573.0</v>
      </c>
      <c r="B913" s="32">
        <v>7644.0</v>
      </c>
      <c r="C913" s="33">
        <v>1309.0</v>
      </c>
      <c r="D913" s="55">
        <f t="shared" si="1"/>
        <v>1004</v>
      </c>
      <c r="E913" s="35">
        <v>339.0</v>
      </c>
      <c r="F913" s="36">
        <v>142.0</v>
      </c>
      <c r="G913" s="37">
        <v>185.0</v>
      </c>
      <c r="H913" s="38">
        <v>338.0</v>
      </c>
      <c r="I913" s="111">
        <f t="shared" si="2"/>
        <v>0.5007385524</v>
      </c>
      <c r="J913" s="112">
        <f t="shared" si="3"/>
        <v>0.5657492355</v>
      </c>
      <c r="K913" s="113">
        <f t="shared" si="4"/>
        <v>0.5219123506</v>
      </c>
      <c r="L913" s="114">
        <f t="shared" si="5"/>
        <v>0.4830132939</v>
      </c>
      <c r="M913" s="115">
        <f t="shared" si="6"/>
        <v>0.6743027888</v>
      </c>
      <c r="N913" s="116">
        <f t="shared" si="7"/>
        <v>0.5219123506</v>
      </c>
      <c r="O913" s="117">
        <f t="shared" si="8"/>
        <v>0.5219123506</v>
      </c>
      <c r="P913" s="118">
        <f t="shared" si="9"/>
        <v>0.8239668427</v>
      </c>
      <c r="Q913" s="118">
        <f t="shared" si="10"/>
        <v>-0.3292124082</v>
      </c>
      <c r="R913" s="118">
        <f t="shared" si="11"/>
        <v>0.001519026359</v>
      </c>
      <c r="S913" s="119">
        <f t="shared" si="12"/>
        <v>0.496273461</v>
      </c>
      <c r="T913" s="120">
        <f t="shared" si="13"/>
        <v>0.5007385524</v>
      </c>
      <c r="U913" s="121">
        <f t="shared" si="14"/>
        <v>-0.004465091487</v>
      </c>
      <c r="V913" s="122">
        <f t="shared" si="15"/>
        <v>-0.5740128246</v>
      </c>
    </row>
    <row r="914">
      <c r="A914" s="31">
        <v>1176.0</v>
      </c>
      <c r="B914" s="32">
        <v>6752.0</v>
      </c>
      <c r="C914" s="33">
        <v>2147.0</v>
      </c>
      <c r="D914" s="55">
        <f t="shared" si="1"/>
        <v>1551</v>
      </c>
      <c r="E914" s="35">
        <v>537.0</v>
      </c>
      <c r="F914" s="36">
        <v>376.0</v>
      </c>
      <c r="G914" s="37">
        <v>217.0</v>
      </c>
      <c r="H914" s="38">
        <v>421.0</v>
      </c>
      <c r="I914" s="111">
        <f t="shared" si="2"/>
        <v>0.5605427975</v>
      </c>
      <c r="J914" s="112">
        <f t="shared" si="3"/>
        <v>0.3659359191</v>
      </c>
      <c r="K914" s="113">
        <f t="shared" si="4"/>
        <v>0.4861379755</v>
      </c>
      <c r="L914" s="114">
        <f t="shared" si="5"/>
        <v>0.6189979123</v>
      </c>
      <c r="M914" s="115">
        <f t="shared" si="6"/>
        <v>0.6176660219</v>
      </c>
      <c r="N914" s="116">
        <f t="shared" si="7"/>
        <v>0.4861379755</v>
      </c>
      <c r="O914" s="117">
        <f t="shared" si="8"/>
        <v>0.4861379755</v>
      </c>
      <c r="P914" s="118">
        <f t="shared" si="9"/>
        <v>0.7674882044</v>
      </c>
      <c r="Q914" s="118">
        <f t="shared" si="10"/>
        <v>-0.2129400052</v>
      </c>
      <c r="R914" s="118">
        <f t="shared" si="11"/>
        <v>0.001519026359</v>
      </c>
      <c r="S914" s="119">
        <f t="shared" si="12"/>
        <v>0.5560672256</v>
      </c>
      <c r="T914" s="120">
        <f t="shared" si="13"/>
        <v>0.5605427975</v>
      </c>
      <c r="U914" s="121">
        <f t="shared" si="14"/>
        <v>-0.004475571938</v>
      </c>
      <c r="V914" s="122">
        <f t="shared" si="15"/>
        <v>-0.5696746955</v>
      </c>
    </row>
    <row r="915">
      <c r="A915" s="31">
        <v>455.0</v>
      </c>
      <c r="B915" s="32" t="s">
        <v>131</v>
      </c>
      <c r="C915" s="33">
        <v>1115.0</v>
      </c>
      <c r="D915" s="55">
        <f t="shared" si="1"/>
        <v>941</v>
      </c>
      <c r="E915" s="35">
        <v>287.0</v>
      </c>
      <c r="F915" s="36">
        <v>125.0</v>
      </c>
      <c r="G915" s="37">
        <v>204.0</v>
      </c>
      <c r="H915" s="38">
        <v>325.0</v>
      </c>
      <c r="I915" s="111">
        <f t="shared" si="2"/>
        <v>0.4689542484</v>
      </c>
      <c r="J915" s="112">
        <f t="shared" si="3"/>
        <v>0.6200607903</v>
      </c>
      <c r="K915" s="113">
        <f t="shared" si="4"/>
        <v>0.5217853348</v>
      </c>
      <c r="L915" s="114">
        <f t="shared" si="5"/>
        <v>0.5375816993</v>
      </c>
      <c r="M915" s="115">
        <f t="shared" si="6"/>
        <v>0.6503719447</v>
      </c>
      <c r="N915" s="116">
        <f t="shared" si="7"/>
        <v>0.5217853348</v>
      </c>
      <c r="O915" s="117">
        <f t="shared" si="8"/>
        <v>0.5217853348</v>
      </c>
      <c r="P915" s="118">
        <f t="shared" si="9"/>
        <v>0.823766317</v>
      </c>
      <c r="Q915" s="118">
        <f t="shared" si="10"/>
        <v>-0.360816583</v>
      </c>
      <c r="R915" s="118">
        <f t="shared" si="11"/>
        <v>0.001519026359</v>
      </c>
      <c r="S915" s="119">
        <f t="shared" si="12"/>
        <v>0.4644687604</v>
      </c>
      <c r="T915" s="120">
        <f t="shared" si="13"/>
        <v>0.4689542484</v>
      </c>
      <c r="U915" s="121">
        <f t="shared" si="14"/>
        <v>-0.004485487957</v>
      </c>
      <c r="V915" s="122">
        <f t="shared" si="15"/>
        <v>-0.5746712268</v>
      </c>
    </row>
    <row r="916">
      <c r="A916" s="31">
        <v>1038.0</v>
      </c>
      <c r="B916" s="32">
        <v>1511.0</v>
      </c>
      <c r="C916" s="33">
        <v>1308.0</v>
      </c>
      <c r="D916" s="55">
        <f t="shared" si="1"/>
        <v>956</v>
      </c>
      <c r="E916" s="35">
        <v>345.0</v>
      </c>
      <c r="F916" s="36">
        <v>195.0</v>
      </c>
      <c r="G916" s="37">
        <v>137.0</v>
      </c>
      <c r="H916" s="38">
        <v>279.0</v>
      </c>
      <c r="I916" s="111">
        <f t="shared" si="2"/>
        <v>0.5528846154</v>
      </c>
      <c r="J916" s="112">
        <f t="shared" si="3"/>
        <v>0.4126506024</v>
      </c>
      <c r="K916" s="113">
        <f t="shared" si="4"/>
        <v>0.5041841004</v>
      </c>
      <c r="L916" s="114">
        <f t="shared" si="5"/>
        <v>0.5320512821</v>
      </c>
      <c r="M916" s="115">
        <f t="shared" si="6"/>
        <v>0.6527196653</v>
      </c>
      <c r="N916" s="116">
        <f t="shared" si="7"/>
        <v>0.5041841004</v>
      </c>
      <c r="O916" s="117">
        <f t="shared" si="8"/>
        <v>0.5041841004</v>
      </c>
      <c r="P916" s="118">
        <f t="shared" si="9"/>
        <v>0.7959784453</v>
      </c>
      <c r="Q916" s="118">
        <f t="shared" si="10"/>
        <v>-0.2401235212</v>
      </c>
      <c r="R916" s="118">
        <f t="shared" si="11"/>
        <v>0.001519026359</v>
      </c>
      <c r="S916" s="119">
        <f t="shared" si="12"/>
        <v>0.5573739504</v>
      </c>
      <c r="T916" s="120">
        <f t="shared" si="13"/>
        <v>0.5528846154</v>
      </c>
      <c r="U916" s="121">
        <f t="shared" si="14"/>
        <v>0.00448933501</v>
      </c>
      <c r="V916" s="122">
        <f t="shared" si="15"/>
        <v>-0.5927844399</v>
      </c>
    </row>
    <row r="917">
      <c r="A917" s="31">
        <v>431.0</v>
      </c>
      <c r="B917" s="32" t="s">
        <v>170</v>
      </c>
      <c r="C917" s="33">
        <v>1438.0</v>
      </c>
      <c r="D917" s="55">
        <f t="shared" si="1"/>
        <v>1089</v>
      </c>
      <c r="E917" s="35">
        <v>304.0</v>
      </c>
      <c r="F917" s="36">
        <v>160.0</v>
      </c>
      <c r="G917" s="37">
        <v>220.0</v>
      </c>
      <c r="H917" s="38">
        <v>405.0</v>
      </c>
      <c r="I917" s="111">
        <f t="shared" si="2"/>
        <v>0.4287729196</v>
      </c>
      <c r="J917" s="112">
        <f t="shared" si="3"/>
        <v>0.5789473684</v>
      </c>
      <c r="K917" s="113">
        <f t="shared" si="4"/>
        <v>0.4811753903</v>
      </c>
      <c r="L917" s="114">
        <f t="shared" si="5"/>
        <v>0.5359661495</v>
      </c>
      <c r="M917" s="115">
        <f t="shared" si="6"/>
        <v>0.6510560147</v>
      </c>
      <c r="N917" s="116">
        <f t="shared" si="7"/>
        <v>0.4811753903</v>
      </c>
      <c r="O917" s="117">
        <f t="shared" si="8"/>
        <v>0.4811753903</v>
      </c>
      <c r="P917" s="118">
        <f t="shared" si="9"/>
        <v>0.7596535446</v>
      </c>
      <c r="Q917" s="118">
        <f t="shared" si="10"/>
        <v>-0.33689247</v>
      </c>
      <c r="R917" s="118">
        <f t="shared" si="11"/>
        <v>0.001519026359</v>
      </c>
      <c r="S917" s="119">
        <f t="shared" si="12"/>
        <v>0.424280101</v>
      </c>
      <c r="T917" s="120">
        <f t="shared" si="13"/>
        <v>0.4287729196</v>
      </c>
      <c r="U917" s="121">
        <f t="shared" si="14"/>
        <v>-0.004492818626</v>
      </c>
      <c r="V917" s="122">
        <f t="shared" si="15"/>
        <v>-0.5741448524</v>
      </c>
    </row>
    <row r="918">
      <c r="A918" s="31">
        <v>295.0</v>
      </c>
      <c r="B918" s="32" t="s">
        <v>118</v>
      </c>
      <c r="C918" s="33">
        <v>1265.0</v>
      </c>
      <c r="D918" s="55">
        <f t="shared" si="1"/>
        <v>1026</v>
      </c>
      <c r="E918" s="35">
        <v>318.0</v>
      </c>
      <c r="F918" s="36">
        <v>114.0</v>
      </c>
      <c r="G918" s="37">
        <v>250.0</v>
      </c>
      <c r="H918" s="38">
        <v>344.0</v>
      </c>
      <c r="I918" s="111">
        <f t="shared" si="2"/>
        <v>0.4803625378</v>
      </c>
      <c r="J918" s="112">
        <f t="shared" si="3"/>
        <v>0.6868131868</v>
      </c>
      <c r="K918" s="113">
        <f t="shared" si="4"/>
        <v>0.5536062378</v>
      </c>
      <c r="L918" s="114">
        <f t="shared" si="5"/>
        <v>0.5498489426</v>
      </c>
      <c r="M918" s="115">
        <f t="shared" si="6"/>
        <v>0.6452241715</v>
      </c>
      <c r="N918" s="116">
        <f t="shared" si="7"/>
        <v>0.5536062378</v>
      </c>
      <c r="O918" s="117">
        <f t="shared" si="8"/>
        <v>0.5536062378</v>
      </c>
      <c r="P918" s="118">
        <f t="shared" si="9"/>
        <v>0.8740034287</v>
      </c>
      <c r="Q918" s="118">
        <f t="shared" si="10"/>
        <v>-0.399660148</v>
      </c>
      <c r="R918" s="118">
        <f t="shared" si="11"/>
        <v>0.001519026359</v>
      </c>
      <c r="S918" s="119">
        <f t="shared" si="12"/>
        <v>0.475862307</v>
      </c>
      <c r="T918" s="120">
        <f t="shared" si="13"/>
        <v>0.4803625378</v>
      </c>
      <c r="U918" s="121">
        <f t="shared" si="14"/>
        <v>-0.00450023072</v>
      </c>
      <c r="V918" s="122">
        <f t="shared" si="15"/>
        <v>-0.5753528396</v>
      </c>
    </row>
    <row r="919">
      <c r="A919" s="31">
        <v>770.0</v>
      </c>
      <c r="B919" s="32" t="s">
        <v>382</v>
      </c>
      <c r="C919" s="33">
        <v>593.0</v>
      </c>
      <c r="D919" s="55">
        <f t="shared" si="1"/>
        <v>349</v>
      </c>
      <c r="E919" s="35">
        <v>46.0</v>
      </c>
      <c r="F919" s="36">
        <v>72.0</v>
      </c>
      <c r="G919" s="37">
        <v>51.0</v>
      </c>
      <c r="H919" s="38">
        <v>180.0</v>
      </c>
      <c r="I919" s="111">
        <f t="shared" si="2"/>
        <v>0.203539823</v>
      </c>
      <c r="J919" s="112">
        <f t="shared" si="3"/>
        <v>0.4146341463</v>
      </c>
      <c r="K919" s="113">
        <f t="shared" si="4"/>
        <v>0.2779369628</v>
      </c>
      <c r="L919" s="114">
        <f t="shared" si="5"/>
        <v>0.5442477876</v>
      </c>
      <c r="M919" s="115">
        <f t="shared" si="6"/>
        <v>0.6475644699</v>
      </c>
      <c r="N919" s="116">
        <f t="shared" si="7"/>
        <v>0.2779369628</v>
      </c>
      <c r="O919" s="117">
        <f t="shared" si="8"/>
        <v>0.2779369628</v>
      </c>
      <c r="P919" s="118">
        <f t="shared" si="9"/>
        <v>0.4387917654</v>
      </c>
      <c r="Q919" s="118">
        <f t="shared" si="10"/>
        <v>-0.2412777557</v>
      </c>
      <c r="R919" s="118">
        <f t="shared" si="11"/>
        <v>0.001519026359</v>
      </c>
      <c r="S919" s="119">
        <f t="shared" si="12"/>
        <v>0.199033036</v>
      </c>
      <c r="T919" s="120">
        <f t="shared" si="13"/>
        <v>0.203539823</v>
      </c>
      <c r="U919" s="121">
        <f t="shared" si="14"/>
        <v>-0.004506786987</v>
      </c>
      <c r="V919" s="122">
        <f t="shared" si="15"/>
        <v>-0.5710358657</v>
      </c>
    </row>
    <row r="920">
      <c r="A920" s="31">
        <v>1148.0</v>
      </c>
      <c r="B920" s="32" t="s">
        <v>383</v>
      </c>
      <c r="C920" s="33">
        <v>454.0</v>
      </c>
      <c r="D920" s="55">
        <f t="shared" si="1"/>
        <v>306</v>
      </c>
      <c r="E920" s="35">
        <v>44.0</v>
      </c>
      <c r="F920" s="36">
        <v>63.0</v>
      </c>
      <c r="G920" s="37">
        <v>53.0</v>
      </c>
      <c r="H920" s="38">
        <v>146.0</v>
      </c>
      <c r="I920" s="111">
        <f t="shared" si="2"/>
        <v>0.2315789474</v>
      </c>
      <c r="J920" s="112">
        <f t="shared" si="3"/>
        <v>0.4568965517</v>
      </c>
      <c r="K920" s="113">
        <f t="shared" si="4"/>
        <v>0.3169934641</v>
      </c>
      <c r="L920" s="114">
        <f t="shared" si="5"/>
        <v>0.6105263158</v>
      </c>
      <c r="M920" s="115">
        <f t="shared" si="6"/>
        <v>0.6209150327</v>
      </c>
      <c r="N920" s="116">
        <f t="shared" si="7"/>
        <v>0.3169934641</v>
      </c>
      <c r="O920" s="117">
        <f t="shared" si="8"/>
        <v>0.3169934641</v>
      </c>
      <c r="P920" s="118">
        <f t="shared" si="9"/>
        <v>0.5004520461</v>
      </c>
      <c r="Q920" s="118">
        <f t="shared" si="10"/>
        <v>-0.2658704681</v>
      </c>
      <c r="R920" s="118">
        <f t="shared" si="11"/>
        <v>0.001519026359</v>
      </c>
      <c r="S920" s="119">
        <f t="shared" si="12"/>
        <v>0.2361006044</v>
      </c>
      <c r="T920" s="120">
        <f t="shared" si="13"/>
        <v>0.2315789474</v>
      </c>
      <c r="U920" s="121">
        <f t="shared" si="14"/>
        <v>0.004521656985</v>
      </c>
      <c r="V920" s="122">
        <f t="shared" si="15"/>
        <v>-0.5918016323</v>
      </c>
    </row>
    <row r="921">
      <c r="A921" s="31">
        <v>771.0</v>
      </c>
      <c r="B921" s="32" t="s">
        <v>384</v>
      </c>
      <c r="C921" s="33">
        <v>386.0</v>
      </c>
      <c r="D921" s="55">
        <f t="shared" si="1"/>
        <v>201</v>
      </c>
      <c r="E921" s="35">
        <v>30.0</v>
      </c>
      <c r="F921" s="36">
        <v>39.0</v>
      </c>
      <c r="G921" s="37">
        <v>32.0</v>
      </c>
      <c r="H921" s="38">
        <v>100.0</v>
      </c>
      <c r="I921" s="111">
        <f t="shared" si="2"/>
        <v>0.2307692308</v>
      </c>
      <c r="J921" s="112">
        <f t="shared" si="3"/>
        <v>0.4507042254</v>
      </c>
      <c r="K921" s="113">
        <f t="shared" si="4"/>
        <v>0.3084577114</v>
      </c>
      <c r="L921" s="114">
        <f t="shared" si="5"/>
        <v>0.5461538462</v>
      </c>
      <c r="M921" s="115">
        <f t="shared" si="6"/>
        <v>0.6467661692</v>
      </c>
      <c r="N921" s="116">
        <f t="shared" si="7"/>
        <v>0.3084577114</v>
      </c>
      <c r="O921" s="117">
        <f t="shared" si="8"/>
        <v>0.3084577114</v>
      </c>
      <c r="P921" s="118">
        <f t="shared" si="9"/>
        <v>0.486976264</v>
      </c>
      <c r="Q921" s="118">
        <f t="shared" si="10"/>
        <v>-0.2622671214</v>
      </c>
      <c r="R921" s="118">
        <f t="shared" si="11"/>
        <v>0.001519026359</v>
      </c>
      <c r="S921" s="119">
        <f t="shared" si="12"/>
        <v>0.226228169</v>
      </c>
      <c r="T921" s="120">
        <f t="shared" si="13"/>
        <v>0.2307692308</v>
      </c>
      <c r="U921" s="121">
        <f t="shared" si="14"/>
        <v>-0.004541061782</v>
      </c>
      <c r="V921" s="122">
        <f t="shared" si="15"/>
        <v>-0.5718296947</v>
      </c>
    </row>
    <row r="922">
      <c r="A922" s="31">
        <v>562.0</v>
      </c>
      <c r="B922" s="32">
        <v>7574.0</v>
      </c>
      <c r="C922" s="33">
        <v>1411.0</v>
      </c>
      <c r="D922" s="55">
        <f t="shared" si="1"/>
        <v>1003</v>
      </c>
      <c r="E922" s="35">
        <v>402.0</v>
      </c>
      <c r="F922" s="36">
        <v>169.0</v>
      </c>
      <c r="G922" s="37">
        <v>170.0</v>
      </c>
      <c r="H922" s="38">
        <v>262.0</v>
      </c>
      <c r="I922" s="111">
        <f t="shared" si="2"/>
        <v>0.6054216867</v>
      </c>
      <c r="J922" s="112">
        <f t="shared" si="3"/>
        <v>0.5014749263</v>
      </c>
      <c r="K922" s="113">
        <f t="shared" si="4"/>
        <v>0.5702891326</v>
      </c>
      <c r="L922" s="114">
        <f t="shared" si="5"/>
        <v>0.5105421687</v>
      </c>
      <c r="M922" s="115">
        <f t="shared" si="6"/>
        <v>0.6620139581</v>
      </c>
      <c r="N922" s="116">
        <f t="shared" si="7"/>
        <v>0.5702891326</v>
      </c>
      <c r="O922" s="117">
        <f t="shared" si="8"/>
        <v>0.5702891326</v>
      </c>
      <c r="P922" s="118">
        <f t="shared" si="9"/>
        <v>0.9003414759</v>
      </c>
      <c r="Q922" s="118">
        <f t="shared" si="10"/>
        <v>-0.291810855</v>
      </c>
      <c r="R922" s="118">
        <f t="shared" si="11"/>
        <v>0.001519026359</v>
      </c>
      <c r="S922" s="119">
        <f t="shared" si="12"/>
        <v>0.6100496473</v>
      </c>
      <c r="T922" s="120">
        <f t="shared" si="13"/>
        <v>0.6054216867</v>
      </c>
      <c r="U922" s="121">
        <f t="shared" si="14"/>
        <v>0.004627960574</v>
      </c>
      <c r="V922" s="122">
        <f t="shared" si="15"/>
        <v>-0.5911338733</v>
      </c>
    </row>
    <row r="923">
      <c r="A923" s="31">
        <v>1064.0</v>
      </c>
      <c r="B923" s="32">
        <v>1602.0</v>
      </c>
      <c r="C923" s="33">
        <v>1249.0</v>
      </c>
      <c r="D923" s="55">
        <f t="shared" si="1"/>
        <v>738</v>
      </c>
      <c r="E923" s="35">
        <v>147.0</v>
      </c>
      <c r="F923" s="36">
        <v>159.0</v>
      </c>
      <c r="G923" s="37">
        <v>129.0</v>
      </c>
      <c r="H923" s="38">
        <v>303.0</v>
      </c>
      <c r="I923" s="111">
        <f t="shared" si="2"/>
        <v>0.3266666667</v>
      </c>
      <c r="J923" s="112">
        <f t="shared" si="3"/>
        <v>0.4479166667</v>
      </c>
      <c r="K923" s="113">
        <f t="shared" si="4"/>
        <v>0.3739837398</v>
      </c>
      <c r="L923" s="114">
        <f t="shared" si="5"/>
        <v>0.64</v>
      </c>
      <c r="M923" s="115">
        <f t="shared" si="6"/>
        <v>0.6097560976</v>
      </c>
      <c r="N923" s="116">
        <f t="shared" si="7"/>
        <v>0.3739837398</v>
      </c>
      <c r="O923" s="117">
        <f t="shared" si="8"/>
        <v>0.3739837398</v>
      </c>
      <c r="P923" s="118">
        <f t="shared" si="9"/>
        <v>0.590425195</v>
      </c>
      <c r="Q923" s="118">
        <f t="shared" si="10"/>
        <v>-0.2606450265</v>
      </c>
      <c r="R923" s="118">
        <f t="shared" si="11"/>
        <v>0.001519026359</v>
      </c>
      <c r="S923" s="119">
        <f t="shared" si="12"/>
        <v>0.3312991948</v>
      </c>
      <c r="T923" s="120">
        <f t="shared" si="13"/>
        <v>0.3266666667</v>
      </c>
      <c r="U923" s="121">
        <f t="shared" si="14"/>
        <v>0.004632528126</v>
      </c>
      <c r="V923" s="122">
        <f t="shared" si="15"/>
        <v>-0.5922475639</v>
      </c>
    </row>
    <row r="924">
      <c r="A924" s="31">
        <v>706.0</v>
      </c>
      <c r="B924" s="32">
        <v>3790.0</v>
      </c>
      <c r="C924" s="33">
        <v>1096.0</v>
      </c>
      <c r="D924" s="55">
        <f t="shared" si="1"/>
        <v>945</v>
      </c>
      <c r="E924" s="35">
        <v>229.0</v>
      </c>
      <c r="F924" s="36">
        <v>122.0</v>
      </c>
      <c r="G924" s="37">
        <v>236.0</v>
      </c>
      <c r="H924" s="38">
        <v>358.0</v>
      </c>
      <c r="I924" s="111">
        <f t="shared" si="2"/>
        <v>0.3901192504</v>
      </c>
      <c r="J924" s="112">
        <f t="shared" si="3"/>
        <v>0.6592178771</v>
      </c>
      <c r="K924" s="113">
        <f t="shared" si="4"/>
        <v>0.4920634921</v>
      </c>
      <c r="L924" s="114">
        <f t="shared" si="5"/>
        <v>0.6098807496</v>
      </c>
      <c r="M924" s="115">
        <f t="shared" si="6"/>
        <v>0.6211640212</v>
      </c>
      <c r="N924" s="116">
        <f t="shared" si="7"/>
        <v>0.4920634921</v>
      </c>
      <c r="O924" s="117">
        <f t="shared" si="8"/>
        <v>0.4920634921</v>
      </c>
      <c r="P924" s="118">
        <f t="shared" si="9"/>
        <v>0.7768430878</v>
      </c>
      <c r="Q924" s="118">
        <f t="shared" si="10"/>
        <v>-0.3836022945</v>
      </c>
      <c r="R924" s="118">
        <f t="shared" si="11"/>
        <v>0.001519026359</v>
      </c>
      <c r="S924" s="119">
        <f t="shared" si="12"/>
        <v>0.3947598197</v>
      </c>
      <c r="T924" s="120">
        <f t="shared" si="13"/>
        <v>0.3901192504</v>
      </c>
      <c r="U924" s="121">
        <f t="shared" si="14"/>
        <v>0.004640569247</v>
      </c>
      <c r="V924" s="122">
        <f t="shared" si="15"/>
        <v>-0.5889446831</v>
      </c>
    </row>
    <row r="925">
      <c r="A925" s="31">
        <v>163.0</v>
      </c>
      <c r="B925" s="32" t="s">
        <v>205</v>
      </c>
      <c r="C925" s="33">
        <v>680.0</v>
      </c>
      <c r="D925" s="55">
        <f t="shared" si="1"/>
        <v>515</v>
      </c>
      <c r="E925" s="35">
        <v>148.0</v>
      </c>
      <c r="F925" s="36">
        <v>64.0</v>
      </c>
      <c r="G925" s="37">
        <v>133.0</v>
      </c>
      <c r="H925" s="38">
        <v>170.0</v>
      </c>
      <c r="I925" s="111">
        <f t="shared" si="2"/>
        <v>0.465408805</v>
      </c>
      <c r="J925" s="112">
        <f t="shared" si="3"/>
        <v>0.6751269036</v>
      </c>
      <c r="K925" s="113">
        <f t="shared" si="4"/>
        <v>0.545631068</v>
      </c>
      <c r="L925" s="114">
        <f t="shared" si="5"/>
        <v>0.6194968553</v>
      </c>
      <c r="M925" s="115">
        <f t="shared" si="6"/>
        <v>0.6174757282</v>
      </c>
      <c r="N925" s="116">
        <f t="shared" si="7"/>
        <v>0.545631068</v>
      </c>
      <c r="O925" s="117">
        <f t="shared" si="8"/>
        <v>0.545631068</v>
      </c>
      <c r="P925" s="118">
        <f t="shared" si="9"/>
        <v>0.8614126641</v>
      </c>
      <c r="Q925" s="118">
        <f t="shared" si="10"/>
        <v>-0.3928598393</v>
      </c>
      <c r="R925" s="118">
        <f t="shared" si="11"/>
        <v>0.001519026359</v>
      </c>
      <c r="S925" s="119">
        <f t="shared" si="12"/>
        <v>0.4700718512</v>
      </c>
      <c r="T925" s="120">
        <f t="shared" si="13"/>
        <v>0.465408805</v>
      </c>
      <c r="U925" s="121">
        <f t="shared" si="14"/>
        <v>0.004663046167</v>
      </c>
      <c r="V925" s="122">
        <f t="shared" si="15"/>
        <v>-0.5888120935</v>
      </c>
    </row>
    <row r="926">
      <c r="A926" s="31">
        <v>643.0</v>
      </c>
      <c r="B926" s="32" t="s">
        <v>320</v>
      </c>
      <c r="C926" s="33">
        <v>484.0</v>
      </c>
      <c r="D926" s="55">
        <f t="shared" si="1"/>
        <v>424</v>
      </c>
      <c r="E926" s="35">
        <v>94.0</v>
      </c>
      <c r="F926" s="36">
        <v>82.0</v>
      </c>
      <c r="G926" s="37">
        <v>57.0</v>
      </c>
      <c r="H926" s="38">
        <v>191.0</v>
      </c>
      <c r="I926" s="111">
        <f t="shared" si="2"/>
        <v>0.3298245614</v>
      </c>
      <c r="J926" s="112">
        <f t="shared" si="3"/>
        <v>0.4100719424</v>
      </c>
      <c r="K926" s="113">
        <f t="shared" si="4"/>
        <v>0.3561320755</v>
      </c>
      <c r="L926" s="114">
        <f t="shared" si="5"/>
        <v>0.4877192982</v>
      </c>
      <c r="M926" s="115">
        <f t="shared" si="6"/>
        <v>0.6721698113</v>
      </c>
      <c r="N926" s="116">
        <f t="shared" si="7"/>
        <v>0.3561320755</v>
      </c>
      <c r="O926" s="117">
        <f t="shared" si="8"/>
        <v>0.3561320755</v>
      </c>
      <c r="P926" s="118">
        <f t="shared" si="9"/>
        <v>0.5622419579</v>
      </c>
      <c r="Q926" s="118">
        <f t="shared" si="10"/>
        <v>-0.2386229856</v>
      </c>
      <c r="R926" s="118">
        <f t="shared" si="11"/>
        <v>0.001519026359</v>
      </c>
      <c r="S926" s="119">
        <f t="shared" si="12"/>
        <v>0.3251379986</v>
      </c>
      <c r="T926" s="120">
        <f t="shared" si="13"/>
        <v>0.3298245614</v>
      </c>
      <c r="U926" s="121">
        <f t="shared" si="14"/>
        <v>-0.004686562827</v>
      </c>
      <c r="V926" s="122">
        <f t="shared" si="15"/>
        <v>-0.5704765398</v>
      </c>
    </row>
    <row r="927">
      <c r="A927" s="31">
        <v>951.0</v>
      </c>
      <c r="B927" s="32" t="s">
        <v>159</v>
      </c>
      <c r="C927" s="33">
        <v>886.0</v>
      </c>
      <c r="D927" s="55">
        <f t="shared" si="1"/>
        <v>761</v>
      </c>
      <c r="E927" s="35">
        <v>196.0</v>
      </c>
      <c r="F927" s="36">
        <v>139.0</v>
      </c>
      <c r="G927" s="37">
        <v>161.0</v>
      </c>
      <c r="H927" s="38">
        <v>265.0</v>
      </c>
      <c r="I927" s="111">
        <f t="shared" si="2"/>
        <v>0.4251626898</v>
      </c>
      <c r="J927" s="112">
        <f t="shared" si="3"/>
        <v>0.5366666667</v>
      </c>
      <c r="K927" s="113">
        <f t="shared" si="4"/>
        <v>0.4691195795</v>
      </c>
      <c r="L927" s="114">
        <f t="shared" si="5"/>
        <v>0.6507592191</v>
      </c>
      <c r="M927" s="115">
        <f t="shared" si="6"/>
        <v>0.605781866</v>
      </c>
      <c r="N927" s="116">
        <f t="shared" si="7"/>
        <v>0.4691195795</v>
      </c>
      <c r="O927" s="117">
        <f t="shared" si="8"/>
        <v>0.4691195795</v>
      </c>
      <c r="P927" s="118">
        <f t="shared" si="9"/>
        <v>0.7406204861</v>
      </c>
      <c r="Q927" s="118">
        <f t="shared" si="10"/>
        <v>-0.3122891109</v>
      </c>
      <c r="R927" s="118">
        <f t="shared" si="11"/>
        <v>0.001519026359</v>
      </c>
      <c r="S927" s="119">
        <f t="shared" si="12"/>
        <v>0.4298504016</v>
      </c>
      <c r="T927" s="120">
        <f t="shared" si="13"/>
        <v>0.4251626898</v>
      </c>
      <c r="U927" s="121">
        <f t="shared" si="14"/>
        <v>0.004687711787</v>
      </c>
      <c r="V927" s="122">
        <f t="shared" si="15"/>
        <v>-0.5906400422</v>
      </c>
    </row>
    <row r="928">
      <c r="A928" s="31">
        <v>960.0</v>
      </c>
      <c r="B928" s="32">
        <v>2463.0</v>
      </c>
      <c r="C928" s="33">
        <v>2650.0</v>
      </c>
      <c r="D928" s="55">
        <f t="shared" si="1"/>
        <v>1540</v>
      </c>
      <c r="E928" s="35">
        <v>273.0</v>
      </c>
      <c r="F928" s="36">
        <v>491.0</v>
      </c>
      <c r="G928" s="37">
        <v>159.0</v>
      </c>
      <c r="H928" s="38">
        <v>617.0</v>
      </c>
      <c r="I928" s="111">
        <f t="shared" si="2"/>
        <v>0.306741573</v>
      </c>
      <c r="J928" s="112">
        <f t="shared" si="3"/>
        <v>0.2446153846</v>
      </c>
      <c r="K928" s="113">
        <f t="shared" si="4"/>
        <v>0.2805194805</v>
      </c>
      <c r="L928" s="114">
        <f t="shared" si="5"/>
        <v>0.7303370787</v>
      </c>
      <c r="M928" s="115">
        <f t="shared" si="6"/>
        <v>0.5779220779</v>
      </c>
      <c r="N928" s="116">
        <f t="shared" si="7"/>
        <v>0.2805194805</v>
      </c>
      <c r="O928" s="117">
        <f t="shared" si="8"/>
        <v>0.2805194805</v>
      </c>
      <c r="P928" s="118">
        <f t="shared" si="9"/>
        <v>0.442868904</v>
      </c>
      <c r="Q928" s="118">
        <f t="shared" si="10"/>
        <v>-0.1423429583</v>
      </c>
      <c r="R928" s="118">
        <f t="shared" si="11"/>
        <v>0.001519026359</v>
      </c>
      <c r="S928" s="119">
        <f t="shared" si="12"/>
        <v>0.302044972</v>
      </c>
      <c r="T928" s="120">
        <f t="shared" si="13"/>
        <v>0.306741573</v>
      </c>
      <c r="U928" s="121">
        <f t="shared" si="14"/>
        <v>-0.004696600989</v>
      </c>
      <c r="V928" s="122">
        <f t="shared" si="15"/>
        <v>-0.5627052343</v>
      </c>
    </row>
    <row r="929">
      <c r="A929" s="31">
        <v>326.0</v>
      </c>
      <c r="B929" s="32">
        <v>3728.0</v>
      </c>
      <c r="C929" s="33">
        <v>1424.0</v>
      </c>
      <c r="D929" s="55">
        <f t="shared" si="1"/>
        <v>1219</v>
      </c>
      <c r="E929" s="35">
        <v>326.0</v>
      </c>
      <c r="F929" s="36">
        <v>146.0</v>
      </c>
      <c r="G929" s="37">
        <v>288.0</v>
      </c>
      <c r="H929" s="38">
        <v>459.0</v>
      </c>
      <c r="I929" s="111">
        <f t="shared" si="2"/>
        <v>0.4152866242</v>
      </c>
      <c r="J929" s="112">
        <f t="shared" si="3"/>
        <v>0.66359447</v>
      </c>
      <c r="K929" s="113">
        <f t="shared" si="4"/>
        <v>0.5036915505</v>
      </c>
      <c r="L929" s="114">
        <f t="shared" si="5"/>
        <v>0.552866242</v>
      </c>
      <c r="M929" s="115">
        <f t="shared" si="6"/>
        <v>0.6439704676</v>
      </c>
      <c r="N929" s="116">
        <f t="shared" si="7"/>
        <v>0.5036915505</v>
      </c>
      <c r="O929" s="117">
        <f t="shared" si="8"/>
        <v>0.5036915505</v>
      </c>
      <c r="P929" s="118">
        <f t="shared" si="9"/>
        <v>0.7952008341</v>
      </c>
      <c r="Q929" s="118">
        <f t="shared" si="10"/>
        <v>-0.3861490566</v>
      </c>
      <c r="R929" s="118">
        <f t="shared" si="11"/>
        <v>0.001519026359</v>
      </c>
      <c r="S929" s="119">
        <f t="shared" si="12"/>
        <v>0.4105708039</v>
      </c>
      <c r="T929" s="120">
        <f t="shared" si="13"/>
        <v>0.4152866242</v>
      </c>
      <c r="U929" s="121">
        <f t="shared" si="14"/>
        <v>-0.004715820255</v>
      </c>
      <c r="V929" s="122">
        <f t="shared" si="15"/>
        <v>-0.5747986964</v>
      </c>
    </row>
    <row r="930">
      <c r="A930" s="31">
        <v>895.0</v>
      </c>
      <c r="B930" s="32">
        <v>2483.0</v>
      </c>
      <c r="C930" s="33">
        <v>2830.0</v>
      </c>
      <c r="D930" s="55">
        <f t="shared" si="1"/>
        <v>1779</v>
      </c>
      <c r="E930" s="35">
        <v>318.0</v>
      </c>
      <c r="F930" s="36">
        <v>566.0</v>
      </c>
      <c r="G930" s="37">
        <v>173.0</v>
      </c>
      <c r="H930" s="38">
        <v>722.0</v>
      </c>
      <c r="I930" s="111">
        <f t="shared" si="2"/>
        <v>0.3057692308</v>
      </c>
      <c r="J930" s="112">
        <f t="shared" si="3"/>
        <v>0.2341001353</v>
      </c>
      <c r="K930" s="113">
        <f t="shared" si="4"/>
        <v>0.2759977515</v>
      </c>
      <c r="L930" s="114">
        <f t="shared" si="5"/>
        <v>0.7105769231</v>
      </c>
      <c r="M930" s="115">
        <f t="shared" si="6"/>
        <v>0.5845980888</v>
      </c>
      <c r="N930" s="116">
        <f t="shared" si="7"/>
        <v>0.2759977515</v>
      </c>
      <c r="O930" s="117">
        <f t="shared" si="8"/>
        <v>0.2759977515</v>
      </c>
      <c r="P930" s="118">
        <f t="shared" si="9"/>
        <v>0.4357302441</v>
      </c>
      <c r="Q930" s="118">
        <f t="shared" si="10"/>
        <v>-0.1362240803</v>
      </c>
      <c r="R930" s="118">
        <f t="shared" si="11"/>
        <v>0.001519026359</v>
      </c>
      <c r="S930" s="119">
        <f t="shared" si="12"/>
        <v>0.3010251902</v>
      </c>
      <c r="T930" s="120">
        <f t="shared" si="13"/>
        <v>0.3057692308</v>
      </c>
      <c r="U930" s="121">
        <f t="shared" si="14"/>
        <v>-0.004744040594</v>
      </c>
      <c r="V930" s="122">
        <f t="shared" si="15"/>
        <v>-0.5616401697</v>
      </c>
    </row>
    <row r="931">
      <c r="A931" s="31">
        <v>723.0</v>
      </c>
      <c r="B931" s="32" t="s">
        <v>133</v>
      </c>
      <c r="C931" s="33">
        <v>752.0</v>
      </c>
      <c r="D931" s="55">
        <f t="shared" si="1"/>
        <v>587</v>
      </c>
      <c r="E931" s="35">
        <v>265.0</v>
      </c>
      <c r="F931" s="36">
        <v>43.0</v>
      </c>
      <c r="G931" s="37">
        <v>158.0</v>
      </c>
      <c r="H931" s="38">
        <v>121.0</v>
      </c>
      <c r="I931" s="111">
        <f t="shared" si="2"/>
        <v>0.6865284974</v>
      </c>
      <c r="J931" s="112">
        <f t="shared" si="3"/>
        <v>0.7860696517</v>
      </c>
      <c r="K931" s="113">
        <f t="shared" si="4"/>
        <v>0.7206132879</v>
      </c>
      <c r="L931" s="114">
        <f t="shared" si="5"/>
        <v>0.5207253886</v>
      </c>
      <c r="M931" s="115">
        <f t="shared" si="6"/>
        <v>0.6575809199</v>
      </c>
      <c r="N931" s="116">
        <f t="shared" si="7"/>
        <v>0.7206132879</v>
      </c>
      <c r="O931" s="117">
        <f t="shared" si="8"/>
        <v>0.7206132879</v>
      </c>
      <c r="P931" s="118">
        <f t="shared" si="9"/>
        <v>1.137665079</v>
      </c>
      <c r="Q931" s="118">
        <f t="shared" si="10"/>
        <v>-0.4574179987</v>
      </c>
      <c r="R931" s="118">
        <f t="shared" si="11"/>
        <v>0.001519026359</v>
      </c>
      <c r="S931" s="119">
        <f t="shared" si="12"/>
        <v>0.6817661069</v>
      </c>
      <c r="T931" s="120">
        <f t="shared" si="13"/>
        <v>0.6865284974</v>
      </c>
      <c r="U931" s="121">
        <f t="shared" si="14"/>
        <v>-0.004762390503</v>
      </c>
      <c r="V931" s="122">
        <f t="shared" si="15"/>
        <v>-0.5758466914</v>
      </c>
    </row>
    <row r="932">
      <c r="A932" s="31">
        <v>486.0</v>
      </c>
      <c r="B932" s="32">
        <v>3391.0</v>
      </c>
      <c r="C932" s="33">
        <v>859.0</v>
      </c>
      <c r="D932" s="55">
        <f t="shared" si="1"/>
        <v>656</v>
      </c>
      <c r="E932" s="35">
        <v>222.0</v>
      </c>
      <c r="F932" s="36">
        <v>93.0</v>
      </c>
      <c r="G932" s="37">
        <v>104.0</v>
      </c>
      <c r="H932" s="38">
        <v>237.0</v>
      </c>
      <c r="I932" s="111">
        <f t="shared" si="2"/>
        <v>0.4836601307</v>
      </c>
      <c r="J932" s="112">
        <f t="shared" si="3"/>
        <v>0.5279187817</v>
      </c>
      <c r="K932" s="113">
        <f t="shared" si="4"/>
        <v>0.4969512195</v>
      </c>
      <c r="L932" s="114">
        <f t="shared" si="5"/>
        <v>0.4291938998</v>
      </c>
      <c r="M932" s="115">
        <f t="shared" si="6"/>
        <v>0.699695122</v>
      </c>
      <c r="N932" s="116">
        <f t="shared" si="7"/>
        <v>0.4969512195</v>
      </c>
      <c r="O932" s="117">
        <f t="shared" si="8"/>
        <v>0.4969512195</v>
      </c>
      <c r="P932" s="118">
        <f t="shared" si="9"/>
        <v>0.7845595661</v>
      </c>
      <c r="Q932" s="118">
        <f t="shared" si="10"/>
        <v>-0.3071986713</v>
      </c>
      <c r="R932" s="118">
        <f t="shared" si="11"/>
        <v>0.001519026359</v>
      </c>
      <c r="S932" s="119">
        <f t="shared" si="12"/>
        <v>0.4788799212</v>
      </c>
      <c r="T932" s="120">
        <f t="shared" si="13"/>
        <v>0.4836601307</v>
      </c>
      <c r="U932" s="121">
        <f t="shared" si="14"/>
        <v>-0.004780209562</v>
      </c>
      <c r="V932" s="122">
        <f t="shared" si="15"/>
        <v>-0.5728503555</v>
      </c>
    </row>
    <row r="933">
      <c r="A933" s="31">
        <v>609.0</v>
      </c>
      <c r="B933" s="32">
        <v>7715.0</v>
      </c>
      <c r="C933" s="33">
        <v>1926.0</v>
      </c>
      <c r="D933" s="55">
        <f t="shared" si="1"/>
        <v>1277</v>
      </c>
      <c r="E933" s="35">
        <v>395.0</v>
      </c>
      <c r="F933" s="36">
        <v>266.0</v>
      </c>
      <c r="G933" s="37">
        <v>161.0</v>
      </c>
      <c r="H933" s="38">
        <v>455.0</v>
      </c>
      <c r="I933" s="111">
        <f t="shared" si="2"/>
        <v>0.4647058824</v>
      </c>
      <c r="J933" s="112">
        <f t="shared" si="3"/>
        <v>0.3770491803</v>
      </c>
      <c r="K933" s="113">
        <f t="shared" si="4"/>
        <v>0.4353954581</v>
      </c>
      <c r="L933" s="114">
        <f t="shared" si="5"/>
        <v>0.5023529412</v>
      </c>
      <c r="M933" s="115">
        <f t="shared" si="6"/>
        <v>0.6656225529</v>
      </c>
      <c r="N933" s="116">
        <f t="shared" si="7"/>
        <v>0.4353954581</v>
      </c>
      <c r="O933" s="117">
        <f t="shared" si="8"/>
        <v>0.4353954581</v>
      </c>
      <c r="P933" s="118">
        <f t="shared" si="9"/>
        <v>0.6873786768</v>
      </c>
      <c r="Q933" s="118">
        <f t="shared" si="10"/>
        <v>-0.2194068695</v>
      </c>
      <c r="R933" s="118">
        <f t="shared" si="11"/>
        <v>0.001519026359</v>
      </c>
      <c r="S933" s="119">
        <f t="shared" si="12"/>
        <v>0.4694908337</v>
      </c>
      <c r="T933" s="120">
        <f t="shared" si="13"/>
        <v>0.4647058824</v>
      </c>
      <c r="U933" s="121">
        <f t="shared" si="14"/>
        <v>0.00478495136</v>
      </c>
      <c r="V933" s="122">
        <f t="shared" si="15"/>
        <v>-0.5945956987</v>
      </c>
    </row>
    <row r="934">
      <c r="A934" s="31">
        <v>938.0</v>
      </c>
      <c r="B934" s="32" t="s">
        <v>385</v>
      </c>
      <c r="C934" s="33">
        <v>186.0</v>
      </c>
      <c r="D934" s="55">
        <f t="shared" si="1"/>
        <v>124</v>
      </c>
      <c r="E934" s="35">
        <v>26.0</v>
      </c>
      <c r="F934" s="36">
        <v>19.0</v>
      </c>
      <c r="G934" s="37">
        <v>25.0</v>
      </c>
      <c r="H934" s="38">
        <v>54.0</v>
      </c>
      <c r="I934" s="111">
        <f t="shared" si="2"/>
        <v>0.325</v>
      </c>
      <c r="J934" s="112">
        <f t="shared" si="3"/>
        <v>0.5681818182</v>
      </c>
      <c r="K934" s="113">
        <f t="shared" si="4"/>
        <v>0.4112903226</v>
      </c>
      <c r="L934" s="114">
        <f t="shared" si="5"/>
        <v>0.55</v>
      </c>
      <c r="M934" s="115">
        <f t="shared" si="6"/>
        <v>0.6451612903</v>
      </c>
      <c r="N934" s="116">
        <f t="shared" si="7"/>
        <v>0.4112903226</v>
      </c>
      <c r="O934" s="117">
        <f t="shared" si="8"/>
        <v>0.4112903226</v>
      </c>
      <c r="P934" s="118">
        <f t="shared" si="9"/>
        <v>0.6493227994</v>
      </c>
      <c r="Q934" s="118">
        <f t="shared" si="10"/>
        <v>-0.3306279406</v>
      </c>
      <c r="R934" s="118">
        <f t="shared" si="11"/>
        <v>0.001519026359</v>
      </c>
      <c r="S934" s="119">
        <f t="shared" si="12"/>
        <v>0.3202138852</v>
      </c>
      <c r="T934" s="120">
        <f t="shared" si="13"/>
        <v>0.325</v>
      </c>
      <c r="U934" s="121">
        <f t="shared" si="14"/>
        <v>-0.004786114831</v>
      </c>
      <c r="V934" s="122">
        <f t="shared" si="15"/>
        <v>-0.5734816134</v>
      </c>
    </row>
    <row r="935">
      <c r="A935" s="31">
        <v>983.0</v>
      </c>
      <c r="B935" s="32">
        <v>2733.0</v>
      </c>
      <c r="C935" s="33">
        <v>1281.0</v>
      </c>
      <c r="D935" s="55">
        <f t="shared" si="1"/>
        <v>671</v>
      </c>
      <c r="E935" s="35">
        <v>161.0</v>
      </c>
      <c r="F935" s="36">
        <v>188.0</v>
      </c>
      <c r="G935" s="37">
        <v>81.0</v>
      </c>
      <c r="H935" s="38">
        <v>241.0</v>
      </c>
      <c r="I935" s="111">
        <f t="shared" si="2"/>
        <v>0.4004975124</v>
      </c>
      <c r="J935" s="112">
        <f t="shared" si="3"/>
        <v>0.3011152416</v>
      </c>
      <c r="K935" s="113">
        <f t="shared" si="4"/>
        <v>0.3606557377</v>
      </c>
      <c r="L935" s="114">
        <f t="shared" si="5"/>
        <v>0.6691542289</v>
      </c>
      <c r="M935" s="115">
        <f t="shared" si="6"/>
        <v>0.5991058122</v>
      </c>
      <c r="N935" s="116">
        <f t="shared" si="7"/>
        <v>0.3606557377</v>
      </c>
      <c r="O935" s="117">
        <f t="shared" si="8"/>
        <v>0.3606557377</v>
      </c>
      <c r="P935" s="118">
        <f t="shared" si="9"/>
        <v>0.5693836698</v>
      </c>
      <c r="Q935" s="118">
        <f t="shared" si="10"/>
        <v>-0.1752205175</v>
      </c>
      <c r="R935" s="118">
        <f t="shared" si="11"/>
        <v>0.001519026359</v>
      </c>
      <c r="S935" s="119">
        <f t="shared" si="12"/>
        <v>0.3956821787</v>
      </c>
      <c r="T935" s="120">
        <f t="shared" si="13"/>
        <v>0.4004975124</v>
      </c>
      <c r="U935" s="121">
        <f t="shared" si="14"/>
        <v>-0.004815333772</v>
      </c>
      <c r="V935" s="122">
        <f t="shared" si="15"/>
        <v>-0.5659135115</v>
      </c>
    </row>
    <row r="936">
      <c r="A936" s="31">
        <v>925.0</v>
      </c>
      <c r="B936" s="32">
        <v>5587.0</v>
      </c>
      <c r="C936" s="33">
        <v>1457.0</v>
      </c>
      <c r="D936" s="55">
        <f t="shared" si="1"/>
        <v>1003</v>
      </c>
      <c r="E936" s="35">
        <v>240.0</v>
      </c>
      <c r="F936" s="36">
        <v>184.0</v>
      </c>
      <c r="G936" s="37">
        <v>207.0</v>
      </c>
      <c r="H936" s="38">
        <v>372.0</v>
      </c>
      <c r="I936" s="111">
        <f t="shared" si="2"/>
        <v>0.3921568627</v>
      </c>
      <c r="J936" s="112">
        <f t="shared" si="3"/>
        <v>0.5294117647</v>
      </c>
      <c r="K936" s="113">
        <f t="shared" si="4"/>
        <v>0.445663011</v>
      </c>
      <c r="L936" s="114">
        <f t="shared" si="5"/>
        <v>0.6388888889</v>
      </c>
      <c r="M936" s="115">
        <f t="shared" si="6"/>
        <v>0.6101694915</v>
      </c>
      <c r="N936" s="116">
        <f t="shared" si="7"/>
        <v>0.445663011</v>
      </c>
      <c r="O936" s="117">
        <f t="shared" si="8"/>
        <v>0.445663011</v>
      </c>
      <c r="P936" s="118">
        <f t="shared" si="9"/>
        <v>0.703588531</v>
      </c>
      <c r="Q936" s="118">
        <f t="shared" si="10"/>
        <v>-0.3080674459</v>
      </c>
      <c r="R936" s="118">
        <f t="shared" si="11"/>
        <v>0.001519026359</v>
      </c>
      <c r="S936" s="119">
        <f t="shared" si="12"/>
        <v>0.3970401115</v>
      </c>
      <c r="T936" s="120">
        <f t="shared" si="13"/>
        <v>0.3921568627</v>
      </c>
      <c r="U936" s="121">
        <f t="shared" si="14"/>
        <v>0.004883248778</v>
      </c>
      <c r="V936" s="122">
        <f t="shared" si="15"/>
        <v>-0.5911290899</v>
      </c>
    </row>
    <row r="937">
      <c r="A937" s="31">
        <v>188.0</v>
      </c>
      <c r="B937" s="32">
        <v>5356.0</v>
      </c>
      <c r="C937" s="33">
        <v>735.0</v>
      </c>
      <c r="D937" s="55">
        <f t="shared" si="1"/>
        <v>373</v>
      </c>
      <c r="E937" s="35">
        <v>58.0</v>
      </c>
      <c r="F937" s="36">
        <v>89.0</v>
      </c>
      <c r="G937" s="37">
        <v>56.0</v>
      </c>
      <c r="H937" s="38">
        <v>170.0</v>
      </c>
      <c r="I937" s="111">
        <f t="shared" si="2"/>
        <v>0.2543859649</v>
      </c>
      <c r="J937" s="112">
        <f t="shared" si="3"/>
        <v>0.3862068966</v>
      </c>
      <c r="K937" s="113">
        <f t="shared" si="4"/>
        <v>0.3056300268</v>
      </c>
      <c r="L937" s="114">
        <f t="shared" si="5"/>
        <v>0.6359649123</v>
      </c>
      <c r="M937" s="115">
        <f t="shared" si="6"/>
        <v>0.6112600536</v>
      </c>
      <c r="N937" s="116">
        <f t="shared" si="7"/>
        <v>0.3056300268</v>
      </c>
      <c r="O937" s="117">
        <f t="shared" si="8"/>
        <v>0.3056300268</v>
      </c>
      <c r="P937" s="118">
        <f t="shared" si="9"/>
        <v>0.4825120692</v>
      </c>
      <c r="Q937" s="118">
        <f t="shared" si="10"/>
        <v>-0.2247357919</v>
      </c>
      <c r="R937" s="118">
        <f t="shared" si="11"/>
        <v>0.001519026359</v>
      </c>
      <c r="S937" s="119">
        <f t="shared" si="12"/>
        <v>0.2592953037</v>
      </c>
      <c r="T937" s="120">
        <f t="shared" si="13"/>
        <v>0.2543859649</v>
      </c>
      <c r="U937" s="121">
        <f t="shared" si="14"/>
        <v>0.004909338752</v>
      </c>
      <c r="V937" s="122">
        <f t="shared" si="15"/>
        <v>-0.5946168562</v>
      </c>
    </row>
    <row r="938">
      <c r="A938" s="31">
        <v>155.0</v>
      </c>
      <c r="B938" s="32" t="s">
        <v>291</v>
      </c>
      <c r="C938" s="33">
        <v>1058.0</v>
      </c>
      <c r="D938" s="55">
        <f t="shared" si="1"/>
        <v>700</v>
      </c>
      <c r="E938" s="35">
        <v>114.0</v>
      </c>
      <c r="F938" s="36">
        <v>117.0</v>
      </c>
      <c r="G938" s="37">
        <v>132.0</v>
      </c>
      <c r="H938" s="38">
        <v>337.0</v>
      </c>
      <c r="I938" s="111">
        <f t="shared" si="2"/>
        <v>0.2527716186</v>
      </c>
      <c r="J938" s="112">
        <f t="shared" si="3"/>
        <v>0.5301204819</v>
      </c>
      <c r="K938" s="113">
        <f t="shared" si="4"/>
        <v>0.3514285714</v>
      </c>
      <c r="L938" s="114">
        <f t="shared" si="5"/>
        <v>0.5521064302</v>
      </c>
      <c r="M938" s="115">
        <f t="shared" si="6"/>
        <v>0.6442857143</v>
      </c>
      <c r="N938" s="116">
        <f t="shared" si="7"/>
        <v>0.3514285714</v>
      </c>
      <c r="O938" s="117">
        <f t="shared" si="8"/>
        <v>0.3514285714</v>
      </c>
      <c r="P938" s="118">
        <f t="shared" si="9"/>
        <v>0.5548163214</v>
      </c>
      <c r="Q938" s="118">
        <f t="shared" si="10"/>
        <v>-0.3084798521</v>
      </c>
      <c r="R938" s="118">
        <f t="shared" si="11"/>
        <v>0.001519026359</v>
      </c>
      <c r="S938" s="119">
        <f t="shared" si="12"/>
        <v>0.2478554957</v>
      </c>
      <c r="T938" s="120">
        <f t="shared" si="13"/>
        <v>0.2527716186</v>
      </c>
      <c r="U938" s="121">
        <f t="shared" si="14"/>
        <v>-0.004916122939</v>
      </c>
      <c r="V938" s="122">
        <f t="shared" si="15"/>
        <v>-0.57263158</v>
      </c>
    </row>
    <row r="939">
      <c r="A939" s="31">
        <v>487.0</v>
      </c>
      <c r="B939" s="32" t="s">
        <v>169</v>
      </c>
      <c r="C939" s="33">
        <v>554.0</v>
      </c>
      <c r="D939" s="55">
        <f t="shared" si="1"/>
        <v>484</v>
      </c>
      <c r="E939" s="35">
        <v>139.0</v>
      </c>
      <c r="F939" s="36">
        <v>39.0</v>
      </c>
      <c r="G939" s="37">
        <v>144.0</v>
      </c>
      <c r="H939" s="38">
        <v>162.0</v>
      </c>
      <c r="I939" s="111">
        <f t="shared" si="2"/>
        <v>0.4617940199</v>
      </c>
      <c r="J939" s="112">
        <f t="shared" si="3"/>
        <v>0.7868852459</v>
      </c>
      <c r="K939" s="113">
        <f t="shared" si="4"/>
        <v>0.5847107438</v>
      </c>
      <c r="L939" s="114">
        <f t="shared" si="5"/>
        <v>0.6079734219</v>
      </c>
      <c r="M939" s="115">
        <f t="shared" si="6"/>
        <v>0.6219008264</v>
      </c>
      <c r="N939" s="116">
        <f t="shared" si="7"/>
        <v>0.5847107438</v>
      </c>
      <c r="O939" s="117">
        <f t="shared" si="8"/>
        <v>0.5847107438</v>
      </c>
      <c r="P939" s="118">
        <f t="shared" si="9"/>
        <v>0.9231095316</v>
      </c>
      <c r="Q939" s="118">
        <f t="shared" si="10"/>
        <v>-0.4578925971</v>
      </c>
      <c r="R939" s="118">
        <f t="shared" si="11"/>
        <v>0.001519026359</v>
      </c>
      <c r="S939" s="119">
        <f t="shared" si="12"/>
        <v>0.4667359608</v>
      </c>
      <c r="T939" s="120">
        <f t="shared" si="13"/>
        <v>0.4617940199</v>
      </c>
      <c r="U939" s="121">
        <f t="shared" si="14"/>
        <v>0.004941940902</v>
      </c>
      <c r="V939" s="122">
        <f t="shared" si="15"/>
        <v>-0.5881855587</v>
      </c>
    </row>
    <row r="940">
      <c r="A940" s="31">
        <v>1022.0</v>
      </c>
      <c r="B940" s="32" t="s">
        <v>187</v>
      </c>
      <c r="C940" s="33">
        <v>510.0</v>
      </c>
      <c r="D940" s="55">
        <f t="shared" si="1"/>
        <v>401</v>
      </c>
      <c r="E940" s="35">
        <v>85.0</v>
      </c>
      <c r="F940" s="36">
        <v>80.0</v>
      </c>
      <c r="G940" s="37">
        <v>76.0</v>
      </c>
      <c r="H940" s="38">
        <v>160.0</v>
      </c>
      <c r="I940" s="111">
        <f t="shared" si="2"/>
        <v>0.3469387755</v>
      </c>
      <c r="J940" s="112">
        <f t="shared" si="3"/>
        <v>0.4871794872</v>
      </c>
      <c r="K940" s="113">
        <f t="shared" si="4"/>
        <v>0.4014962594</v>
      </c>
      <c r="L940" s="114">
        <f t="shared" si="5"/>
        <v>0.6367346939</v>
      </c>
      <c r="M940" s="115">
        <f t="shared" si="6"/>
        <v>0.6109725686</v>
      </c>
      <c r="N940" s="116">
        <f t="shared" si="7"/>
        <v>0.4014962594</v>
      </c>
      <c r="O940" s="117">
        <f t="shared" si="8"/>
        <v>0.4014962594</v>
      </c>
      <c r="P940" s="118">
        <f t="shared" si="9"/>
        <v>0.6338604649</v>
      </c>
      <c r="Q940" s="118">
        <f t="shared" si="10"/>
        <v>-0.283492265</v>
      </c>
      <c r="R940" s="118">
        <f t="shared" si="11"/>
        <v>0.001519026359</v>
      </c>
      <c r="S940" s="119">
        <f t="shared" si="12"/>
        <v>0.3518872263</v>
      </c>
      <c r="T940" s="120">
        <f t="shared" si="13"/>
        <v>0.3469387755</v>
      </c>
      <c r="U940" s="121">
        <f t="shared" si="14"/>
        <v>0.004948450774</v>
      </c>
      <c r="V940" s="122">
        <f t="shared" si="15"/>
        <v>-0.5920625218</v>
      </c>
    </row>
    <row r="941">
      <c r="A941" s="31">
        <v>681.0</v>
      </c>
      <c r="B941" s="32" t="s">
        <v>188</v>
      </c>
      <c r="C941" s="33">
        <v>1282.0</v>
      </c>
      <c r="D941" s="55">
        <f t="shared" si="1"/>
        <v>968</v>
      </c>
      <c r="E941" s="35">
        <v>254.0</v>
      </c>
      <c r="F941" s="36">
        <v>160.0</v>
      </c>
      <c r="G941" s="37">
        <v>217.0</v>
      </c>
      <c r="H941" s="38">
        <v>337.0</v>
      </c>
      <c r="I941" s="111">
        <f t="shared" si="2"/>
        <v>0.4297800338</v>
      </c>
      <c r="J941" s="112">
        <f t="shared" si="3"/>
        <v>0.575596817</v>
      </c>
      <c r="K941" s="113">
        <f t="shared" si="4"/>
        <v>0.4865702479</v>
      </c>
      <c r="L941" s="114">
        <f t="shared" si="5"/>
        <v>0.6379018613</v>
      </c>
      <c r="M941" s="115">
        <f t="shared" si="6"/>
        <v>0.6105371901</v>
      </c>
      <c r="N941" s="116">
        <f t="shared" si="7"/>
        <v>0.4865702479</v>
      </c>
      <c r="O941" s="117">
        <f t="shared" si="8"/>
        <v>0.4865702479</v>
      </c>
      <c r="P941" s="118">
        <f t="shared" si="9"/>
        <v>0.7681706526</v>
      </c>
      <c r="Q941" s="118">
        <f t="shared" si="10"/>
        <v>-0.3349427668</v>
      </c>
      <c r="R941" s="118">
        <f t="shared" si="11"/>
        <v>0.001519026359</v>
      </c>
      <c r="S941" s="119">
        <f t="shared" si="12"/>
        <v>0.4347469122</v>
      </c>
      <c r="T941" s="120">
        <f t="shared" si="13"/>
        <v>0.4297800338</v>
      </c>
      <c r="U941" s="121">
        <f t="shared" si="14"/>
        <v>0.004966878332</v>
      </c>
      <c r="V941" s="122">
        <f t="shared" si="15"/>
        <v>-0.5905342683</v>
      </c>
    </row>
    <row r="942">
      <c r="A942" s="31">
        <v>732.0</v>
      </c>
      <c r="B942" s="32">
        <v>4650.0</v>
      </c>
      <c r="C942" s="33">
        <v>371.0</v>
      </c>
      <c r="D942" s="55">
        <f t="shared" si="1"/>
        <v>169</v>
      </c>
      <c r="E942" s="35">
        <v>9.0</v>
      </c>
      <c r="F942" s="36">
        <v>60.0</v>
      </c>
      <c r="G942" s="37">
        <v>10.0</v>
      </c>
      <c r="H942" s="38">
        <v>90.0</v>
      </c>
      <c r="I942" s="111">
        <f t="shared" si="2"/>
        <v>0.09090909091</v>
      </c>
      <c r="J942" s="112">
        <f t="shared" si="3"/>
        <v>0.1428571429</v>
      </c>
      <c r="K942" s="113">
        <f t="shared" si="4"/>
        <v>0.1124260355</v>
      </c>
      <c r="L942" s="114">
        <f t="shared" si="5"/>
        <v>0.7070707071</v>
      </c>
      <c r="M942" s="115">
        <f t="shared" si="6"/>
        <v>0.5857988166</v>
      </c>
      <c r="N942" s="116">
        <f t="shared" si="7"/>
        <v>0.1124260355</v>
      </c>
      <c r="O942" s="117">
        <f t="shared" si="8"/>
        <v>0.1124260355</v>
      </c>
      <c r="P942" s="118">
        <f t="shared" si="9"/>
        <v>0.1774921122</v>
      </c>
      <c r="Q942" s="118">
        <f t="shared" si="10"/>
        <v>-0.08312931079</v>
      </c>
      <c r="R942" s="118">
        <f t="shared" si="11"/>
        <v>0.001519026359</v>
      </c>
      <c r="S942" s="119">
        <f t="shared" si="12"/>
        <v>0.09588182782</v>
      </c>
      <c r="T942" s="120">
        <f t="shared" si="13"/>
        <v>0.09090909091</v>
      </c>
      <c r="U942" s="121">
        <f t="shared" si="14"/>
        <v>0.004972736913</v>
      </c>
      <c r="V942" s="122">
        <f t="shared" si="15"/>
        <v>-0.6167143339</v>
      </c>
    </row>
    <row r="943">
      <c r="A943" s="31">
        <v>341.0</v>
      </c>
      <c r="B943" s="32" t="s">
        <v>254</v>
      </c>
      <c r="C943" s="33">
        <v>443.0</v>
      </c>
      <c r="D943" s="55">
        <f t="shared" si="1"/>
        <v>252</v>
      </c>
      <c r="E943" s="35">
        <v>49.0</v>
      </c>
      <c r="F943" s="36">
        <v>48.0</v>
      </c>
      <c r="G943" s="37">
        <v>39.0</v>
      </c>
      <c r="H943" s="38">
        <v>116.0</v>
      </c>
      <c r="I943" s="111">
        <f t="shared" si="2"/>
        <v>0.296969697</v>
      </c>
      <c r="J943" s="112">
        <f t="shared" si="3"/>
        <v>0.4482758621</v>
      </c>
      <c r="K943" s="113">
        <f t="shared" si="4"/>
        <v>0.3492063492</v>
      </c>
      <c r="L943" s="114">
        <f t="shared" si="5"/>
        <v>0.5272727273</v>
      </c>
      <c r="M943" s="115">
        <f t="shared" si="6"/>
        <v>0.6547619048</v>
      </c>
      <c r="N943" s="116">
        <f t="shared" si="7"/>
        <v>0.3492063492</v>
      </c>
      <c r="O943" s="117">
        <f t="shared" si="8"/>
        <v>0.3492063492</v>
      </c>
      <c r="P943" s="118">
        <f t="shared" si="9"/>
        <v>0.5513079978</v>
      </c>
      <c r="Q943" s="118">
        <f t="shared" si="10"/>
        <v>-0.2608540442</v>
      </c>
      <c r="R943" s="118">
        <f t="shared" si="11"/>
        <v>0.001519026359</v>
      </c>
      <c r="S943" s="119">
        <f t="shared" si="12"/>
        <v>0.2919729799</v>
      </c>
      <c r="T943" s="120">
        <f t="shared" si="13"/>
        <v>0.296969697</v>
      </c>
      <c r="U943" s="121">
        <f t="shared" si="14"/>
        <v>-0.004996717023</v>
      </c>
      <c r="V943" s="122">
        <f t="shared" si="15"/>
        <v>-0.5707586529</v>
      </c>
    </row>
    <row r="944">
      <c r="A944" s="31">
        <v>1034.0</v>
      </c>
      <c r="B944" s="32">
        <v>2671.0</v>
      </c>
      <c r="C944" s="33">
        <v>2259.0</v>
      </c>
      <c r="D944" s="55">
        <f t="shared" si="1"/>
        <v>1646</v>
      </c>
      <c r="E944" s="35">
        <v>721.0</v>
      </c>
      <c r="F944" s="36">
        <v>248.0</v>
      </c>
      <c r="G944" s="37">
        <v>305.0</v>
      </c>
      <c r="H944" s="38">
        <v>372.0</v>
      </c>
      <c r="I944" s="111">
        <f t="shared" si="2"/>
        <v>0.659652333</v>
      </c>
      <c r="J944" s="112">
        <f t="shared" si="3"/>
        <v>0.5515370705</v>
      </c>
      <c r="K944" s="113">
        <f t="shared" si="4"/>
        <v>0.6233292831</v>
      </c>
      <c r="L944" s="114">
        <f t="shared" si="5"/>
        <v>0.505946935</v>
      </c>
      <c r="M944" s="115">
        <f t="shared" si="6"/>
        <v>0.6640340219</v>
      </c>
      <c r="N944" s="116">
        <f t="shared" si="7"/>
        <v>0.6233292831</v>
      </c>
      <c r="O944" s="117">
        <f t="shared" si="8"/>
        <v>0.6233292831</v>
      </c>
      <c r="P944" s="118">
        <f t="shared" si="9"/>
        <v>0.9840783818</v>
      </c>
      <c r="Q944" s="118">
        <f t="shared" si="10"/>
        <v>-0.3209422758</v>
      </c>
      <c r="R944" s="118">
        <f t="shared" si="11"/>
        <v>0.001519026359</v>
      </c>
      <c r="S944" s="119">
        <f t="shared" si="12"/>
        <v>0.6646551323</v>
      </c>
      <c r="T944" s="120">
        <f t="shared" si="13"/>
        <v>0.659652333</v>
      </c>
      <c r="U944" s="121">
        <f t="shared" si="14"/>
        <v>0.005002799274</v>
      </c>
      <c r="V944" s="122">
        <f t="shared" si="15"/>
        <v>-0.5909758247</v>
      </c>
    </row>
    <row r="945">
      <c r="A945" s="31">
        <v>1058.0</v>
      </c>
      <c r="B945" s="32">
        <v>7354.0</v>
      </c>
      <c r="C945" s="33">
        <v>1332.0</v>
      </c>
      <c r="D945" s="55">
        <f t="shared" si="1"/>
        <v>862</v>
      </c>
      <c r="E945" s="35">
        <v>334.0</v>
      </c>
      <c r="F945" s="36">
        <v>122.0</v>
      </c>
      <c r="G945" s="37">
        <v>123.0</v>
      </c>
      <c r="H945" s="38">
        <v>283.0</v>
      </c>
      <c r="I945" s="111">
        <f t="shared" si="2"/>
        <v>0.5413290113</v>
      </c>
      <c r="J945" s="112">
        <f t="shared" si="3"/>
        <v>0.5020408163</v>
      </c>
      <c r="K945" s="113">
        <f t="shared" si="4"/>
        <v>0.530162413</v>
      </c>
      <c r="L945" s="114">
        <f t="shared" si="5"/>
        <v>0.397082658</v>
      </c>
      <c r="M945" s="115">
        <f t="shared" si="6"/>
        <v>0.7157772622</v>
      </c>
      <c r="N945" s="116">
        <f t="shared" si="7"/>
        <v>0.530162413</v>
      </c>
      <c r="O945" s="117">
        <f t="shared" si="8"/>
        <v>0.530162413</v>
      </c>
      <c r="P945" s="118">
        <f t="shared" si="9"/>
        <v>0.8369915927</v>
      </c>
      <c r="Q945" s="118">
        <f t="shared" si="10"/>
        <v>-0.2921401493</v>
      </c>
      <c r="R945" s="118">
        <f t="shared" si="11"/>
        <v>0.001519026359</v>
      </c>
      <c r="S945" s="119">
        <f t="shared" si="12"/>
        <v>0.5463704697</v>
      </c>
      <c r="T945" s="120">
        <f t="shared" si="13"/>
        <v>0.5413290113</v>
      </c>
      <c r="U945" s="121">
        <f t="shared" si="14"/>
        <v>0.005041458384</v>
      </c>
      <c r="V945" s="122">
        <f t="shared" si="15"/>
        <v>-0.5919471048</v>
      </c>
    </row>
    <row r="946">
      <c r="A946" s="31">
        <v>430.0</v>
      </c>
      <c r="B946" s="32">
        <v>3395.0</v>
      </c>
      <c r="C946" s="33">
        <v>1138.0</v>
      </c>
      <c r="D946" s="55">
        <f t="shared" si="1"/>
        <v>857</v>
      </c>
      <c r="E946" s="35">
        <v>265.0</v>
      </c>
      <c r="F946" s="36">
        <v>120.0</v>
      </c>
      <c r="G946" s="37">
        <v>173.0</v>
      </c>
      <c r="H946" s="38">
        <v>299.0</v>
      </c>
      <c r="I946" s="111">
        <f t="shared" si="2"/>
        <v>0.469858156</v>
      </c>
      <c r="J946" s="112">
        <f t="shared" si="3"/>
        <v>0.590443686</v>
      </c>
      <c r="K946" s="113">
        <f t="shared" si="4"/>
        <v>0.5110851809</v>
      </c>
      <c r="L946" s="114">
        <f t="shared" si="5"/>
        <v>0.5195035461</v>
      </c>
      <c r="M946" s="115">
        <f t="shared" si="6"/>
        <v>0.6581096849</v>
      </c>
      <c r="N946" s="116">
        <f t="shared" si="7"/>
        <v>0.5110851809</v>
      </c>
      <c r="O946" s="117">
        <f t="shared" si="8"/>
        <v>0.5110851809</v>
      </c>
      <c r="P946" s="118">
        <f t="shared" si="9"/>
        <v>0.8068734958</v>
      </c>
      <c r="Q946" s="118">
        <f t="shared" si="10"/>
        <v>-0.3435822367</v>
      </c>
      <c r="R946" s="118">
        <f t="shared" si="11"/>
        <v>0.001519026359</v>
      </c>
      <c r="S946" s="119">
        <f t="shared" si="12"/>
        <v>0.4648102855</v>
      </c>
      <c r="T946" s="120">
        <f t="shared" si="13"/>
        <v>0.469858156</v>
      </c>
      <c r="U946" s="121">
        <f t="shared" si="14"/>
        <v>-0.005047870552</v>
      </c>
      <c r="V946" s="122">
        <f t="shared" si="15"/>
        <v>-0.5733558918</v>
      </c>
    </row>
    <row r="947">
      <c r="A947" s="31">
        <v>1223.0</v>
      </c>
      <c r="B947" s="32">
        <v>5533.0</v>
      </c>
      <c r="C947" s="33">
        <v>814.0</v>
      </c>
      <c r="D947" s="55">
        <f t="shared" si="1"/>
        <v>683</v>
      </c>
      <c r="E947" s="35">
        <v>117.0</v>
      </c>
      <c r="F947" s="36">
        <v>189.0</v>
      </c>
      <c r="G947" s="37">
        <v>101.0</v>
      </c>
      <c r="H947" s="38">
        <v>276.0</v>
      </c>
      <c r="I947" s="111">
        <f t="shared" si="2"/>
        <v>0.2977099237</v>
      </c>
      <c r="J947" s="112">
        <f t="shared" si="3"/>
        <v>0.3482758621</v>
      </c>
      <c r="K947" s="113">
        <f t="shared" si="4"/>
        <v>0.3191800878</v>
      </c>
      <c r="L947" s="114">
        <f t="shared" si="5"/>
        <v>0.737913486</v>
      </c>
      <c r="M947" s="115">
        <f t="shared" si="6"/>
        <v>0.5754026354</v>
      </c>
      <c r="N947" s="116">
        <f t="shared" si="7"/>
        <v>0.3191800878</v>
      </c>
      <c r="O947" s="117">
        <f t="shared" si="8"/>
        <v>0.3191800878</v>
      </c>
      <c r="P947" s="118">
        <f t="shared" si="9"/>
        <v>0.5039041689</v>
      </c>
      <c r="Q947" s="118">
        <f t="shared" si="10"/>
        <v>-0.2026635266</v>
      </c>
      <c r="R947" s="118">
        <f t="shared" si="11"/>
        <v>0.001519026359</v>
      </c>
      <c r="S947" s="119">
        <f t="shared" si="12"/>
        <v>0.3027596686</v>
      </c>
      <c r="T947" s="120">
        <f t="shared" si="13"/>
        <v>0.2977099237</v>
      </c>
      <c r="U947" s="121">
        <f t="shared" si="14"/>
        <v>0.005049744928</v>
      </c>
      <c r="V947" s="122">
        <f t="shared" si="15"/>
        <v>-0.5964044431</v>
      </c>
    </row>
    <row r="948">
      <c r="A948" s="31">
        <v>1216.0</v>
      </c>
      <c r="B948" s="32">
        <v>7551.0</v>
      </c>
      <c r="C948" s="33">
        <v>1164.0</v>
      </c>
      <c r="D948" s="55">
        <f t="shared" si="1"/>
        <v>760</v>
      </c>
      <c r="E948" s="35">
        <v>303.0</v>
      </c>
      <c r="F948" s="36">
        <v>73.0</v>
      </c>
      <c r="G948" s="37">
        <v>237.0</v>
      </c>
      <c r="H948" s="38">
        <v>147.0</v>
      </c>
      <c r="I948" s="111">
        <f t="shared" si="2"/>
        <v>0.6733333333</v>
      </c>
      <c r="J948" s="112">
        <f t="shared" si="3"/>
        <v>0.764516129</v>
      </c>
      <c r="K948" s="113">
        <f t="shared" si="4"/>
        <v>0.7105263158</v>
      </c>
      <c r="L948" s="114">
        <f t="shared" si="5"/>
        <v>0.6888888889</v>
      </c>
      <c r="M948" s="115">
        <f t="shared" si="6"/>
        <v>0.5921052632</v>
      </c>
      <c r="N948" s="116">
        <f t="shared" si="7"/>
        <v>0.7105263158</v>
      </c>
      <c r="O948" s="117">
        <f t="shared" si="8"/>
        <v>0.7105263158</v>
      </c>
      <c r="P948" s="118">
        <f t="shared" si="9"/>
        <v>1.121740316</v>
      </c>
      <c r="Q948" s="118">
        <f t="shared" si="10"/>
        <v>-0.4448758922</v>
      </c>
      <c r="R948" s="118">
        <f t="shared" si="11"/>
        <v>0.001519026359</v>
      </c>
      <c r="S948" s="119">
        <f t="shared" si="12"/>
        <v>0.6783834502</v>
      </c>
      <c r="T948" s="120">
        <f t="shared" si="13"/>
        <v>0.6733333333</v>
      </c>
      <c r="U948" s="121">
        <f t="shared" si="14"/>
        <v>0.005050116841</v>
      </c>
      <c r="V948" s="122">
        <f t="shared" si="15"/>
        <v>-0.5885108136</v>
      </c>
    </row>
    <row r="949">
      <c r="A949" s="31">
        <v>1194.0</v>
      </c>
      <c r="B949" s="32" t="s">
        <v>154</v>
      </c>
      <c r="C949" s="33">
        <v>1168.0</v>
      </c>
      <c r="D949" s="55">
        <f t="shared" si="1"/>
        <v>936</v>
      </c>
      <c r="E949" s="35">
        <v>449.0</v>
      </c>
      <c r="F949" s="36">
        <v>78.0</v>
      </c>
      <c r="G949" s="37">
        <v>196.0</v>
      </c>
      <c r="H949" s="38">
        <v>213.0</v>
      </c>
      <c r="I949" s="111">
        <f t="shared" si="2"/>
        <v>0.6782477341</v>
      </c>
      <c r="J949" s="112">
        <f t="shared" si="3"/>
        <v>0.7153284672</v>
      </c>
      <c r="K949" s="113">
        <f t="shared" si="4"/>
        <v>0.6891025641</v>
      </c>
      <c r="L949" s="114">
        <f t="shared" si="5"/>
        <v>0.413897281</v>
      </c>
      <c r="M949" s="115">
        <f t="shared" si="6"/>
        <v>0.7072649573</v>
      </c>
      <c r="N949" s="116">
        <f t="shared" si="7"/>
        <v>0.6891025641</v>
      </c>
      <c r="O949" s="117">
        <f t="shared" si="8"/>
        <v>0.6891025641</v>
      </c>
      <c r="P949" s="118">
        <f t="shared" si="9"/>
        <v>1.087917662</v>
      </c>
      <c r="Q949" s="118">
        <f t="shared" si="10"/>
        <v>-0.4162533372</v>
      </c>
      <c r="R949" s="118">
        <f t="shared" si="11"/>
        <v>0.001519026359</v>
      </c>
      <c r="S949" s="119">
        <f t="shared" si="12"/>
        <v>0.6731833508</v>
      </c>
      <c r="T949" s="120">
        <f t="shared" si="13"/>
        <v>0.6782477341</v>
      </c>
      <c r="U949" s="121">
        <f t="shared" si="14"/>
        <v>-0.0050643833</v>
      </c>
      <c r="V949" s="122">
        <f t="shared" si="15"/>
        <v>-0.5748253744</v>
      </c>
    </row>
    <row r="950">
      <c r="A950" s="31">
        <v>495.0</v>
      </c>
      <c r="B950" s="32">
        <v>5575.0</v>
      </c>
      <c r="C950" s="33">
        <v>631.0</v>
      </c>
      <c r="D950" s="55">
        <f t="shared" si="1"/>
        <v>424</v>
      </c>
      <c r="E950" s="35">
        <v>102.0</v>
      </c>
      <c r="F950" s="36">
        <v>118.0</v>
      </c>
      <c r="G950" s="37">
        <v>54.0</v>
      </c>
      <c r="H950" s="38">
        <v>150.0</v>
      </c>
      <c r="I950" s="111">
        <f t="shared" si="2"/>
        <v>0.4047619048</v>
      </c>
      <c r="J950" s="112">
        <f t="shared" si="3"/>
        <v>0.3139534884</v>
      </c>
      <c r="K950" s="113">
        <f t="shared" si="4"/>
        <v>0.3679245283</v>
      </c>
      <c r="L950" s="114">
        <f t="shared" si="5"/>
        <v>0.6825396825</v>
      </c>
      <c r="M950" s="115">
        <f t="shared" si="6"/>
        <v>0.5943396226</v>
      </c>
      <c r="N950" s="116">
        <f t="shared" si="7"/>
        <v>0.3679245283</v>
      </c>
      <c r="O950" s="117">
        <f t="shared" si="8"/>
        <v>0.3679245283</v>
      </c>
      <c r="P950" s="118">
        <f t="shared" si="9"/>
        <v>0.5808592412</v>
      </c>
      <c r="Q950" s="118">
        <f t="shared" si="10"/>
        <v>-0.1826911598</v>
      </c>
      <c r="R950" s="118">
        <f t="shared" si="11"/>
        <v>0.001519026359</v>
      </c>
      <c r="S950" s="119">
        <f t="shared" si="12"/>
        <v>0.3996871078</v>
      </c>
      <c r="T950" s="120">
        <f t="shared" si="13"/>
        <v>0.4047619048</v>
      </c>
      <c r="U950" s="121">
        <f t="shared" si="14"/>
        <v>-0.005074796926</v>
      </c>
      <c r="V950" s="122">
        <f t="shared" si="15"/>
        <v>-0.5657410075</v>
      </c>
    </row>
    <row r="951">
      <c r="A951" s="31">
        <v>62.0</v>
      </c>
      <c r="B951" s="32" t="s">
        <v>138</v>
      </c>
      <c r="C951" s="33">
        <v>762.0</v>
      </c>
      <c r="D951" s="55">
        <f t="shared" si="1"/>
        <v>584</v>
      </c>
      <c r="E951" s="35">
        <v>136.0</v>
      </c>
      <c r="F951" s="36">
        <v>97.0</v>
      </c>
      <c r="G951" s="37">
        <v>106.0</v>
      </c>
      <c r="H951" s="38">
        <v>245.0</v>
      </c>
      <c r="I951" s="111">
        <f t="shared" si="2"/>
        <v>0.3569553806</v>
      </c>
      <c r="J951" s="112">
        <f t="shared" si="3"/>
        <v>0.5221674877</v>
      </c>
      <c r="K951" s="113">
        <f t="shared" si="4"/>
        <v>0.4143835616</v>
      </c>
      <c r="L951" s="114">
        <f t="shared" si="5"/>
        <v>0.532808399</v>
      </c>
      <c r="M951" s="115">
        <f t="shared" si="6"/>
        <v>0.6523972603</v>
      </c>
      <c r="N951" s="116">
        <f t="shared" si="7"/>
        <v>0.4143835616</v>
      </c>
      <c r="O951" s="117">
        <f t="shared" si="8"/>
        <v>0.4143835616</v>
      </c>
      <c r="P951" s="118">
        <f t="shared" si="9"/>
        <v>0.6542062371</v>
      </c>
      <c r="Q951" s="118">
        <f t="shared" si="10"/>
        <v>-0.3038519636</v>
      </c>
      <c r="R951" s="118">
        <f t="shared" si="11"/>
        <v>0.001519026359</v>
      </c>
      <c r="S951" s="119">
        <f t="shared" si="12"/>
        <v>0.3518732999</v>
      </c>
      <c r="T951" s="120">
        <f t="shared" si="13"/>
        <v>0.3569553806</v>
      </c>
      <c r="U951" s="121">
        <f t="shared" si="14"/>
        <v>-0.005082080691</v>
      </c>
      <c r="V951" s="122">
        <f t="shared" si="15"/>
        <v>-0.5721725115</v>
      </c>
    </row>
    <row r="952">
      <c r="A952" s="31">
        <v>713.0</v>
      </c>
      <c r="B952" s="32" t="s">
        <v>258</v>
      </c>
      <c r="C952" s="33">
        <v>1018.0</v>
      </c>
      <c r="D952" s="55">
        <f t="shared" si="1"/>
        <v>894</v>
      </c>
      <c r="E952" s="35">
        <v>164.0</v>
      </c>
      <c r="F952" s="36">
        <v>120.0</v>
      </c>
      <c r="G952" s="37">
        <v>200.0</v>
      </c>
      <c r="H952" s="38">
        <v>410.0</v>
      </c>
      <c r="I952" s="111">
        <f t="shared" si="2"/>
        <v>0.2857142857</v>
      </c>
      <c r="J952" s="112">
        <f t="shared" si="3"/>
        <v>0.625</v>
      </c>
      <c r="K952" s="113">
        <f t="shared" si="4"/>
        <v>0.4071588367</v>
      </c>
      <c r="L952" s="114">
        <f t="shared" si="5"/>
        <v>0.5574912892</v>
      </c>
      <c r="M952" s="115">
        <f t="shared" si="6"/>
        <v>0.6420581655</v>
      </c>
      <c r="N952" s="116">
        <f t="shared" si="7"/>
        <v>0.4071588367</v>
      </c>
      <c r="O952" s="117">
        <f t="shared" si="8"/>
        <v>0.4071588367</v>
      </c>
      <c r="P952" s="118">
        <f t="shared" si="9"/>
        <v>0.6428002341</v>
      </c>
      <c r="Q952" s="118">
        <f t="shared" si="10"/>
        <v>-0.3636907347</v>
      </c>
      <c r="R952" s="118">
        <f t="shared" si="11"/>
        <v>0.001519026359</v>
      </c>
      <c r="S952" s="119">
        <f t="shared" si="12"/>
        <v>0.2806285258</v>
      </c>
      <c r="T952" s="120">
        <f t="shared" si="13"/>
        <v>0.2857142857</v>
      </c>
      <c r="U952" s="121">
        <f t="shared" si="14"/>
        <v>-0.005085759904</v>
      </c>
      <c r="V952" s="122">
        <f t="shared" si="15"/>
        <v>-0.5737679597</v>
      </c>
    </row>
    <row r="953">
      <c r="A953" s="31">
        <v>893.0</v>
      </c>
      <c r="B953" s="32">
        <v>2393.0</v>
      </c>
      <c r="C953" s="33">
        <v>1986.0</v>
      </c>
      <c r="D953" s="55">
        <f t="shared" si="1"/>
        <v>1322</v>
      </c>
      <c r="E953" s="35">
        <v>387.0</v>
      </c>
      <c r="F953" s="36">
        <v>363.0</v>
      </c>
      <c r="G953" s="37">
        <v>147.0</v>
      </c>
      <c r="H953" s="38">
        <v>425.0</v>
      </c>
      <c r="I953" s="111">
        <f t="shared" si="2"/>
        <v>0.4766009852</v>
      </c>
      <c r="J953" s="112">
        <f t="shared" si="3"/>
        <v>0.2882352941</v>
      </c>
      <c r="K953" s="113">
        <f t="shared" si="4"/>
        <v>0.4039334342</v>
      </c>
      <c r="L953" s="114">
        <f t="shared" si="5"/>
        <v>0.6280788177</v>
      </c>
      <c r="M953" s="115">
        <f t="shared" si="6"/>
        <v>0.6142208775</v>
      </c>
      <c r="N953" s="116">
        <f t="shared" si="7"/>
        <v>0.4039334342</v>
      </c>
      <c r="O953" s="117">
        <f t="shared" si="8"/>
        <v>0.4039334342</v>
      </c>
      <c r="P953" s="118">
        <f t="shared" si="9"/>
        <v>0.637708144</v>
      </c>
      <c r="Q953" s="118">
        <f t="shared" si="10"/>
        <v>-0.1677256094</v>
      </c>
      <c r="R953" s="118">
        <f t="shared" si="11"/>
        <v>0.001519026359</v>
      </c>
      <c r="S953" s="119">
        <f t="shared" si="12"/>
        <v>0.471501561</v>
      </c>
      <c r="T953" s="120">
        <f t="shared" si="13"/>
        <v>0.4766009852</v>
      </c>
      <c r="U953" s="121">
        <f t="shared" si="14"/>
        <v>-0.005099424232</v>
      </c>
      <c r="V953" s="122">
        <f t="shared" si="15"/>
        <v>-0.5642132955</v>
      </c>
    </row>
    <row r="954">
      <c r="A954" s="31">
        <v>812.0</v>
      </c>
      <c r="B954" s="32">
        <v>7582.0</v>
      </c>
      <c r="C954" s="33">
        <v>1768.0</v>
      </c>
      <c r="D954" s="55">
        <f t="shared" si="1"/>
        <v>1234</v>
      </c>
      <c r="E954" s="35">
        <v>459.0</v>
      </c>
      <c r="F954" s="36">
        <v>221.0</v>
      </c>
      <c r="G954" s="37">
        <v>190.0</v>
      </c>
      <c r="H954" s="38">
        <v>364.0</v>
      </c>
      <c r="I954" s="111">
        <f t="shared" si="2"/>
        <v>0.5577156744</v>
      </c>
      <c r="J954" s="112">
        <f t="shared" si="3"/>
        <v>0.4622871046</v>
      </c>
      <c r="K954" s="113">
        <f t="shared" si="4"/>
        <v>0.5259319287</v>
      </c>
      <c r="L954" s="114">
        <f t="shared" si="5"/>
        <v>0.4993924666</v>
      </c>
      <c r="M954" s="115">
        <f t="shared" si="6"/>
        <v>0.6669367909</v>
      </c>
      <c r="N954" s="116">
        <f t="shared" si="7"/>
        <v>0.5259319287</v>
      </c>
      <c r="O954" s="117">
        <f t="shared" si="8"/>
        <v>0.5259319287</v>
      </c>
      <c r="P954" s="118">
        <f t="shared" si="9"/>
        <v>0.8303127341</v>
      </c>
      <c r="Q954" s="118">
        <f t="shared" si="10"/>
        <v>-0.2690072587</v>
      </c>
      <c r="R954" s="118">
        <f t="shared" si="11"/>
        <v>0.001519026359</v>
      </c>
      <c r="S954" s="119">
        <f t="shared" si="12"/>
        <v>0.5628245017</v>
      </c>
      <c r="T954" s="120">
        <f t="shared" si="13"/>
        <v>0.5577156744</v>
      </c>
      <c r="U954" s="121">
        <f t="shared" si="14"/>
        <v>0.005108827342</v>
      </c>
      <c r="V954" s="122">
        <f t="shared" si="15"/>
        <v>-0.5929563757</v>
      </c>
    </row>
    <row r="955">
      <c r="A955" s="31">
        <v>1093.0</v>
      </c>
      <c r="B955" s="32">
        <v>2464.0</v>
      </c>
      <c r="C955" s="33">
        <v>2591.0</v>
      </c>
      <c r="D955" s="55">
        <f t="shared" si="1"/>
        <v>2050</v>
      </c>
      <c r="E955" s="35">
        <v>469.0</v>
      </c>
      <c r="F955" s="36">
        <v>409.0</v>
      </c>
      <c r="G955" s="37">
        <v>400.0</v>
      </c>
      <c r="H955" s="38">
        <v>772.0</v>
      </c>
      <c r="I955" s="111">
        <f t="shared" si="2"/>
        <v>0.3779210314</v>
      </c>
      <c r="J955" s="112">
        <f t="shared" si="3"/>
        <v>0.4944375773</v>
      </c>
      <c r="K955" s="113">
        <f t="shared" si="4"/>
        <v>0.423902439</v>
      </c>
      <c r="L955" s="114">
        <f t="shared" si="5"/>
        <v>0.6518936342</v>
      </c>
      <c r="M955" s="115">
        <f t="shared" si="6"/>
        <v>0.6053658537</v>
      </c>
      <c r="N955" s="116">
        <f t="shared" si="7"/>
        <v>0.423902439</v>
      </c>
      <c r="O955" s="117">
        <f t="shared" si="8"/>
        <v>0.423902439</v>
      </c>
      <c r="P955" s="118">
        <f t="shared" si="9"/>
        <v>0.6692341232</v>
      </c>
      <c r="Q955" s="118">
        <f t="shared" si="10"/>
        <v>-0.2877157852</v>
      </c>
      <c r="R955" s="118">
        <f t="shared" si="11"/>
        <v>0.001519026359</v>
      </c>
      <c r="S955" s="119">
        <f t="shared" si="12"/>
        <v>0.3830373643</v>
      </c>
      <c r="T955" s="120">
        <f t="shared" si="13"/>
        <v>0.3779210314</v>
      </c>
      <c r="U955" s="121">
        <f t="shared" si="14"/>
        <v>0.005116332922</v>
      </c>
      <c r="V955" s="122">
        <f t="shared" si="15"/>
        <v>-0.5922529588</v>
      </c>
    </row>
    <row r="956">
      <c r="A956" s="31">
        <v>317.0</v>
      </c>
      <c r="B956" s="32">
        <v>3773.0</v>
      </c>
      <c r="C956" s="33">
        <v>1395.0</v>
      </c>
      <c r="D956" s="55">
        <f t="shared" si="1"/>
        <v>821</v>
      </c>
      <c r="E956" s="35">
        <v>186.0</v>
      </c>
      <c r="F956" s="36">
        <v>154.0</v>
      </c>
      <c r="G956" s="37">
        <v>118.0</v>
      </c>
      <c r="H956" s="38">
        <v>363.0</v>
      </c>
      <c r="I956" s="111">
        <f t="shared" si="2"/>
        <v>0.3387978142</v>
      </c>
      <c r="J956" s="112">
        <f t="shared" si="3"/>
        <v>0.4338235294</v>
      </c>
      <c r="K956" s="113">
        <f t="shared" si="4"/>
        <v>0.3702801462</v>
      </c>
      <c r="L956" s="114">
        <f t="shared" si="5"/>
        <v>0.4954462659</v>
      </c>
      <c r="M956" s="115">
        <f t="shared" si="6"/>
        <v>0.6686967113</v>
      </c>
      <c r="N956" s="116">
        <f t="shared" si="7"/>
        <v>0.3702801462</v>
      </c>
      <c r="O956" s="117">
        <f t="shared" si="8"/>
        <v>0.3702801462</v>
      </c>
      <c r="P956" s="118">
        <f t="shared" si="9"/>
        <v>0.5845781626</v>
      </c>
      <c r="Q956" s="118">
        <f t="shared" si="10"/>
        <v>-0.252444157</v>
      </c>
      <c r="R956" s="118">
        <f t="shared" si="11"/>
        <v>0.001519026359</v>
      </c>
      <c r="S956" s="119">
        <f t="shared" si="12"/>
        <v>0.333653032</v>
      </c>
      <c r="T956" s="120">
        <f t="shared" si="13"/>
        <v>0.3387978142</v>
      </c>
      <c r="U956" s="121">
        <f t="shared" si="14"/>
        <v>-0.005144782236</v>
      </c>
      <c r="V956" s="122">
        <f t="shared" si="15"/>
        <v>-0.5700460164</v>
      </c>
    </row>
    <row r="957">
      <c r="A957" s="31">
        <v>650.0</v>
      </c>
      <c r="B957" s="32">
        <v>3833.0</v>
      </c>
      <c r="C957" s="33">
        <v>620.0</v>
      </c>
      <c r="D957" s="55">
        <f t="shared" si="1"/>
        <v>397</v>
      </c>
      <c r="E957" s="35">
        <v>146.0</v>
      </c>
      <c r="F957" s="36">
        <v>51.0</v>
      </c>
      <c r="G957" s="37">
        <v>67.0</v>
      </c>
      <c r="H957" s="38">
        <v>133.0</v>
      </c>
      <c r="I957" s="111">
        <f t="shared" si="2"/>
        <v>0.523297491</v>
      </c>
      <c r="J957" s="112">
        <f t="shared" si="3"/>
        <v>0.5677966102</v>
      </c>
      <c r="K957" s="113">
        <f t="shared" si="4"/>
        <v>0.5365239295</v>
      </c>
      <c r="L957" s="114">
        <f t="shared" si="5"/>
        <v>0.4229390681</v>
      </c>
      <c r="M957" s="115">
        <f t="shared" si="6"/>
        <v>0.7027707809</v>
      </c>
      <c r="N957" s="116">
        <f t="shared" si="7"/>
        <v>0.5365239295</v>
      </c>
      <c r="O957" s="117">
        <f t="shared" si="8"/>
        <v>0.5365239295</v>
      </c>
      <c r="P957" s="118">
        <f t="shared" si="9"/>
        <v>0.847034809</v>
      </c>
      <c r="Q957" s="118">
        <f t="shared" si="10"/>
        <v>-0.3304037861</v>
      </c>
      <c r="R957" s="118">
        <f t="shared" si="11"/>
        <v>0.001519026359</v>
      </c>
      <c r="S957" s="119">
        <f t="shared" si="12"/>
        <v>0.5181500493</v>
      </c>
      <c r="T957" s="120">
        <f t="shared" si="13"/>
        <v>0.523297491</v>
      </c>
      <c r="U957" s="121">
        <f t="shared" si="14"/>
        <v>-0.005147441727</v>
      </c>
      <c r="V957" s="122">
        <f t="shared" si="15"/>
        <v>-0.5728395319</v>
      </c>
    </row>
    <row r="958">
      <c r="A958" s="31">
        <v>167.0</v>
      </c>
      <c r="B958" s="32">
        <v>3727.0</v>
      </c>
      <c r="C958" s="33">
        <v>1455.0</v>
      </c>
      <c r="D958" s="55">
        <f t="shared" si="1"/>
        <v>1233</v>
      </c>
      <c r="E958" s="35">
        <v>372.0</v>
      </c>
      <c r="F958" s="36">
        <v>125.0</v>
      </c>
      <c r="G958" s="37">
        <v>313.0</v>
      </c>
      <c r="H958" s="38">
        <v>423.0</v>
      </c>
      <c r="I958" s="111">
        <f t="shared" si="2"/>
        <v>0.4679245283</v>
      </c>
      <c r="J958" s="112">
        <f t="shared" si="3"/>
        <v>0.7146118721</v>
      </c>
      <c r="K958" s="113">
        <f t="shared" si="4"/>
        <v>0.5555555556</v>
      </c>
      <c r="L958" s="114">
        <f t="shared" si="5"/>
        <v>0.5509433962</v>
      </c>
      <c r="M958" s="115">
        <f t="shared" si="6"/>
        <v>0.6447688564</v>
      </c>
      <c r="N958" s="116">
        <f t="shared" si="7"/>
        <v>0.5555555556</v>
      </c>
      <c r="O958" s="117">
        <f t="shared" si="8"/>
        <v>0.5555555556</v>
      </c>
      <c r="P958" s="118">
        <f t="shared" si="9"/>
        <v>0.8770809056</v>
      </c>
      <c r="Q958" s="118">
        <f t="shared" si="10"/>
        <v>-0.4158363469</v>
      </c>
      <c r="R958" s="118">
        <f t="shared" si="11"/>
        <v>0.001519026359</v>
      </c>
      <c r="S958" s="119">
        <f t="shared" si="12"/>
        <v>0.462763585</v>
      </c>
      <c r="T958" s="120">
        <f t="shared" si="13"/>
        <v>0.4679245283</v>
      </c>
      <c r="U958" s="121">
        <f t="shared" si="14"/>
        <v>-0.005160943263</v>
      </c>
      <c r="V958" s="122">
        <f t="shared" si="15"/>
        <v>-0.5746831527</v>
      </c>
    </row>
    <row r="959">
      <c r="A959" s="31">
        <v>371.0</v>
      </c>
      <c r="B959" s="32">
        <v>7387.0</v>
      </c>
      <c r="C959" s="33">
        <v>1108.0</v>
      </c>
      <c r="D959" s="55">
        <f t="shared" si="1"/>
        <v>627</v>
      </c>
      <c r="E959" s="35">
        <v>176.0</v>
      </c>
      <c r="F959" s="36">
        <v>135.0</v>
      </c>
      <c r="G959" s="37">
        <v>70.0</v>
      </c>
      <c r="H959" s="38">
        <v>246.0</v>
      </c>
      <c r="I959" s="111">
        <f t="shared" si="2"/>
        <v>0.4170616114</v>
      </c>
      <c r="J959" s="112">
        <f t="shared" si="3"/>
        <v>0.3414634146</v>
      </c>
      <c r="K959" s="113">
        <f t="shared" si="4"/>
        <v>0.3923444976</v>
      </c>
      <c r="L959" s="114">
        <f t="shared" si="5"/>
        <v>0.4857819905</v>
      </c>
      <c r="M959" s="115">
        <f t="shared" si="6"/>
        <v>0.673046252</v>
      </c>
      <c r="N959" s="116">
        <f t="shared" si="7"/>
        <v>0.3923444976</v>
      </c>
      <c r="O959" s="117">
        <f t="shared" si="8"/>
        <v>0.3923444976</v>
      </c>
      <c r="P959" s="118">
        <f t="shared" si="9"/>
        <v>0.6194121611</v>
      </c>
      <c r="Q959" s="118">
        <f t="shared" si="10"/>
        <v>-0.1986993282</v>
      </c>
      <c r="R959" s="118">
        <f t="shared" si="11"/>
        <v>0.001519026359</v>
      </c>
      <c r="S959" s="119">
        <f t="shared" si="12"/>
        <v>0.4222318592</v>
      </c>
      <c r="T959" s="120">
        <f t="shared" si="13"/>
        <v>0.4170616114</v>
      </c>
      <c r="U959" s="121">
        <f t="shared" si="14"/>
        <v>0.005170247818</v>
      </c>
      <c r="V959" s="122">
        <f t="shared" si="15"/>
        <v>-0.5970466155</v>
      </c>
    </row>
    <row r="960">
      <c r="A960" s="31">
        <v>485.0</v>
      </c>
      <c r="B960" s="32">
        <v>2616.0</v>
      </c>
      <c r="C960" s="33">
        <v>891.0</v>
      </c>
      <c r="D960" s="55">
        <f t="shared" si="1"/>
        <v>596</v>
      </c>
      <c r="E960" s="35">
        <v>127.0</v>
      </c>
      <c r="F960" s="36">
        <v>177.0</v>
      </c>
      <c r="G960" s="37">
        <v>67.0</v>
      </c>
      <c r="H960" s="38">
        <v>225.0</v>
      </c>
      <c r="I960" s="111">
        <f t="shared" si="2"/>
        <v>0.3607954545</v>
      </c>
      <c r="J960" s="112">
        <f t="shared" si="3"/>
        <v>0.2745901639</v>
      </c>
      <c r="K960" s="113">
        <f t="shared" si="4"/>
        <v>0.3255033557</v>
      </c>
      <c r="L960" s="114">
        <f t="shared" si="5"/>
        <v>0.6931818182</v>
      </c>
      <c r="M960" s="115">
        <f t="shared" si="6"/>
        <v>0.5906040268</v>
      </c>
      <c r="N960" s="116">
        <f t="shared" si="7"/>
        <v>0.3255033557</v>
      </c>
      <c r="O960" s="117">
        <f t="shared" si="8"/>
        <v>0.3255033557</v>
      </c>
      <c r="P960" s="118">
        <f t="shared" si="9"/>
        <v>0.5138870004</v>
      </c>
      <c r="Q960" s="118">
        <f t="shared" si="10"/>
        <v>-0.1597854375</v>
      </c>
      <c r="R960" s="118">
        <f t="shared" si="11"/>
        <v>0.001519026359</v>
      </c>
      <c r="S960" s="119">
        <f t="shared" si="12"/>
        <v>0.3556205892</v>
      </c>
      <c r="T960" s="120">
        <f t="shared" si="13"/>
        <v>0.3607954545</v>
      </c>
      <c r="U960" s="121">
        <f t="shared" si="14"/>
        <v>-0.005174865352</v>
      </c>
      <c r="V960" s="122">
        <f t="shared" si="15"/>
        <v>-0.5630593972</v>
      </c>
    </row>
    <row r="961">
      <c r="A961" s="31">
        <v>1076.0</v>
      </c>
      <c r="B961" s="32" t="s">
        <v>127</v>
      </c>
      <c r="C961" s="33">
        <v>318.0</v>
      </c>
      <c r="D961" s="55">
        <f t="shared" si="1"/>
        <v>167</v>
      </c>
      <c r="E961" s="35">
        <v>25.0</v>
      </c>
      <c r="F961" s="36">
        <v>37.0</v>
      </c>
      <c r="G961" s="37">
        <v>19.0</v>
      </c>
      <c r="H961" s="38">
        <v>86.0</v>
      </c>
      <c r="I961" s="111">
        <f t="shared" si="2"/>
        <v>0.2252252252</v>
      </c>
      <c r="J961" s="112">
        <f t="shared" si="3"/>
        <v>0.3392857143</v>
      </c>
      <c r="K961" s="113">
        <f t="shared" si="4"/>
        <v>0.2634730539</v>
      </c>
      <c r="L961" s="114">
        <f t="shared" si="5"/>
        <v>0.5045045045</v>
      </c>
      <c r="M961" s="115">
        <f t="shared" si="6"/>
        <v>0.6646706587</v>
      </c>
      <c r="N961" s="116">
        <f t="shared" si="7"/>
        <v>0.2634730539</v>
      </c>
      <c r="O961" s="117">
        <f t="shared" si="8"/>
        <v>0.2634730539</v>
      </c>
      <c r="P961" s="118">
        <f t="shared" si="9"/>
        <v>0.4159569325</v>
      </c>
      <c r="Q961" s="118">
        <f t="shared" si="10"/>
        <v>-0.1974321131</v>
      </c>
      <c r="R961" s="118">
        <f t="shared" si="11"/>
        <v>0.001519026359</v>
      </c>
      <c r="S961" s="119">
        <f t="shared" si="12"/>
        <v>0.2200438457</v>
      </c>
      <c r="T961" s="120">
        <f t="shared" si="13"/>
        <v>0.2252252252</v>
      </c>
      <c r="U961" s="121">
        <f t="shared" si="14"/>
        <v>-0.005181379527</v>
      </c>
      <c r="V961" s="122">
        <f t="shared" si="15"/>
        <v>-0.5666337411</v>
      </c>
    </row>
    <row r="962">
      <c r="A962" s="31">
        <v>961.0</v>
      </c>
      <c r="B962" s="32" t="s">
        <v>185</v>
      </c>
      <c r="C962" s="33">
        <v>1387.0</v>
      </c>
      <c r="D962" s="55">
        <f t="shared" si="1"/>
        <v>835</v>
      </c>
      <c r="E962" s="35">
        <v>143.0</v>
      </c>
      <c r="F962" s="36">
        <v>147.0</v>
      </c>
      <c r="G962" s="37">
        <v>170.0</v>
      </c>
      <c r="H962" s="38">
        <v>375.0</v>
      </c>
      <c r="I962" s="111">
        <f t="shared" si="2"/>
        <v>0.2760617761</v>
      </c>
      <c r="J962" s="112">
        <f t="shared" si="3"/>
        <v>0.5362776025</v>
      </c>
      <c r="K962" s="113">
        <f t="shared" si="4"/>
        <v>0.3748502994</v>
      </c>
      <c r="L962" s="114">
        <f t="shared" si="5"/>
        <v>0.611969112</v>
      </c>
      <c r="M962" s="115">
        <f t="shared" si="6"/>
        <v>0.6203592814</v>
      </c>
      <c r="N962" s="116">
        <f t="shared" si="7"/>
        <v>0.3748502994</v>
      </c>
      <c r="O962" s="117">
        <f t="shared" si="8"/>
        <v>0.3748502994</v>
      </c>
      <c r="P962" s="118">
        <f t="shared" si="9"/>
        <v>0.5917932721</v>
      </c>
      <c r="Q962" s="118">
        <f t="shared" si="10"/>
        <v>-0.3120627124</v>
      </c>
      <c r="R962" s="118">
        <f t="shared" si="11"/>
        <v>0.001519026359</v>
      </c>
      <c r="S962" s="119">
        <f t="shared" si="12"/>
        <v>0.281249586</v>
      </c>
      <c r="T962" s="120">
        <f t="shared" si="13"/>
        <v>0.2760617761</v>
      </c>
      <c r="U962" s="121">
        <f t="shared" si="14"/>
        <v>0.005187809968</v>
      </c>
      <c r="V962" s="122">
        <f t="shared" si="15"/>
        <v>-0.5915789153</v>
      </c>
    </row>
    <row r="963">
      <c r="A963" s="31">
        <v>1167.0</v>
      </c>
      <c r="B963" s="32">
        <v>5588.0</v>
      </c>
      <c r="C963" s="33">
        <v>554.0</v>
      </c>
      <c r="D963" s="55">
        <f t="shared" si="1"/>
        <v>326</v>
      </c>
      <c r="E963" s="35">
        <v>88.0</v>
      </c>
      <c r="F963" s="36">
        <v>54.0</v>
      </c>
      <c r="G963" s="37">
        <v>74.0</v>
      </c>
      <c r="H963" s="38">
        <v>110.0</v>
      </c>
      <c r="I963" s="111">
        <f t="shared" si="2"/>
        <v>0.4444444444</v>
      </c>
      <c r="J963" s="112">
        <f t="shared" si="3"/>
        <v>0.578125</v>
      </c>
      <c r="K963" s="113">
        <f t="shared" si="4"/>
        <v>0.4969325153</v>
      </c>
      <c r="L963" s="114">
        <f t="shared" si="5"/>
        <v>0.6464646465</v>
      </c>
      <c r="M963" s="115">
        <f t="shared" si="6"/>
        <v>0.6073619632</v>
      </c>
      <c r="N963" s="116">
        <f t="shared" si="7"/>
        <v>0.4969325153</v>
      </c>
      <c r="O963" s="117">
        <f t="shared" si="8"/>
        <v>0.4969325153</v>
      </c>
      <c r="P963" s="118">
        <f t="shared" si="9"/>
        <v>0.784530037</v>
      </c>
      <c r="Q963" s="118">
        <f t="shared" si="10"/>
        <v>-0.3364139296</v>
      </c>
      <c r="R963" s="118">
        <f t="shared" si="11"/>
        <v>0.001519026359</v>
      </c>
      <c r="S963" s="119">
        <f t="shared" si="12"/>
        <v>0.4496351338</v>
      </c>
      <c r="T963" s="120">
        <f t="shared" si="13"/>
        <v>0.4444444444</v>
      </c>
      <c r="U963" s="121">
        <f t="shared" si="14"/>
        <v>0.005190689322</v>
      </c>
      <c r="V963" s="122">
        <f t="shared" si="15"/>
        <v>-0.5908836651</v>
      </c>
    </row>
    <row r="964">
      <c r="A964" s="31">
        <v>591.0</v>
      </c>
      <c r="B964" s="32">
        <v>2701.0</v>
      </c>
      <c r="C964" s="33">
        <v>1655.0</v>
      </c>
      <c r="D964" s="55">
        <f t="shared" si="1"/>
        <v>1182</v>
      </c>
      <c r="E964" s="35">
        <v>466.0</v>
      </c>
      <c r="F964" s="36">
        <v>198.0</v>
      </c>
      <c r="G964" s="37">
        <v>194.0</v>
      </c>
      <c r="H964" s="38">
        <v>324.0</v>
      </c>
      <c r="I964" s="111">
        <f t="shared" si="2"/>
        <v>0.5898734177</v>
      </c>
      <c r="J964" s="112">
        <f t="shared" si="3"/>
        <v>0.4948979592</v>
      </c>
      <c r="K964" s="113">
        <f t="shared" si="4"/>
        <v>0.5583756345</v>
      </c>
      <c r="L964" s="114">
        <f t="shared" si="5"/>
        <v>0.4962025316</v>
      </c>
      <c r="M964" s="115">
        <f t="shared" si="6"/>
        <v>0.668358714</v>
      </c>
      <c r="N964" s="116">
        <f t="shared" si="7"/>
        <v>0.5583756345</v>
      </c>
      <c r="O964" s="117">
        <f t="shared" si="8"/>
        <v>0.5583756345</v>
      </c>
      <c r="P964" s="118">
        <f t="shared" si="9"/>
        <v>0.8815330929</v>
      </c>
      <c r="Q964" s="118">
        <f t="shared" si="10"/>
        <v>-0.2879836838</v>
      </c>
      <c r="R964" s="118">
        <f t="shared" si="11"/>
        <v>0.001519026359</v>
      </c>
      <c r="S964" s="119">
        <f t="shared" si="12"/>
        <v>0.5950684355</v>
      </c>
      <c r="T964" s="120">
        <f t="shared" si="13"/>
        <v>0.5898734177</v>
      </c>
      <c r="U964" s="121">
        <f t="shared" si="14"/>
        <v>0.005195017738</v>
      </c>
      <c r="V964" s="122">
        <f t="shared" si="15"/>
        <v>-0.5924023247</v>
      </c>
    </row>
    <row r="965">
      <c r="A965" s="31">
        <v>1004.0</v>
      </c>
      <c r="B965" s="32" t="s">
        <v>108</v>
      </c>
      <c r="C965" s="33">
        <v>1108.0</v>
      </c>
      <c r="D965" s="55">
        <f t="shared" si="1"/>
        <v>786</v>
      </c>
      <c r="E965" s="35">
        <v>141.0</v>
      </c>
      <c r="F965" s="36">
        <v>187.0</v>
      </c>
      <c r="G965" s="37">
        <v>125.0</v>
      </c>
      <c r="H965" s="38">
        <v>333.0</v>
      </c>
      <c r="I965" s="111">
        <f t="shared" si="2"/>
        <v>0.2974683544</v>
      </c>
      <c r="J965" s="112">
        <f t="shared" si="3"/>
        <v>0.4006410256</v>
      </c>
      <c r="K965" s="113">
        <f t="shared" si="4"/>
        <v>0.3384223919</v>
      </c>
      <c r="L965" s="114">
        <f t="shared" si="5"/>
        <v>0.6582278481</v>
      </c>
      <c r="M965" s="115">
        <f t="shared" si="6"/>
        <v>0.6030534351</v>
      </c>
      <c r="N965" s="116">
        <f t="shared" si="7"/>
        <v>0.3384223919</v>
      </c>
      <c r="O965" s="117">
        <f t="shared" si="8"/>
        <v>0.3384223919</v>
      </c>
      <c r="P965" s="118">
        <f t="shared" si="9"/>
        <v>0.5342828722</v>
      </c>
      <c r="Q965" s="118">
        <f t="shared" si="10"/>
        <v>-0.2331350863</v>
      </c>
      <c r="R965" s="118">
        <f t="shared" si="11"/>
        <v>0.001519026359</v>
      </c>
      <c r="S965" s="119">
        <f t="shared" si="12"/>
        <v>0.3026668123</v>
      </c>
      <c r="T965" s="120">
        <f t="shared" si="13"/>
        <v>0.2974683544</v>
      </c>
      <c r="U965" s="121">
        <f t="shared" si="14"/>
        <v>0.00519845783</v>
      </c>
      <c r="V965" s="122">
        <f t="shared" si="15"/>
        <v>-0.5948805262</v>
      </c>
    </row>
    <row r="966">
      <c r="A966" s="31">
        <v>550.0</v>
      </c>
      <c r="B966" s="32">
        <v>2606.0</v>
      </c>
      <c r="C966" s="33">
        <v>1397.0</v>
      </c>
      <c r="D966" s="55">
        <f t="shared" si="1"/>
        <v>926</v>
      </c>
      <c r="E966" s="35">
        <v>268.0</v>
      </c>
      <c r="F966" s="36">
        <v>195.0</v>
      </c>
      <c r="G966" s="37">
        <v>107.0</v>
      </c>
      <c r="H966" s="38">
        <v>356.0</v>
      </c>
      <c r="I966" s="111">
        <f t="shared" si="2"/>
        <v>0.4294871795</v>
      </c>
      <c r="J966" s="112">
        <f t="shared" si="3"/>
        <v>0.3543046358</v>
      </c>
      <c r="K966" s="113">
        <f t="shared" si="4"/>
        <v>0.4049676026</v>
      </c>
      <c r="L966" s="114">
        <f t="shared" si="5"/>
        <v>0.483974359</v>
      </c>
      <c r="M966" s="115">
        <f t="shared" si="6"/>
        <v>0.6738660907</v>
      </c>
      <c r="N966" s="116">
        <f t="shared" si="7"/>
        <v>0.4049676026</v>
      </c>
      <c r="O966" s="117">
        <f t="shared" si="8"/>
        <v>0.4049676026</v>
      </c>
      <c r="P966" s="118">
        <f t="shared" si="9"/>
        <v>0.6393408329</v>
      </c>
      <c r="Q966" s="118">
        <f t="shared" si="10"/>
        <v>-0.2061717013</v>
      </c>
      <c r="R966" s="118">
        <f t="shared" si="11"/>
        <v>0.001519026359</v>
      </c>
      <c r="S966" s="119">
        <f t="shared" si="12"/>
        <v>0.434688158</v>
      </c>
      <c r="T966" s="120">
        <f t="shared" si="13"/>
        <v>0.4294871795</v>
      </c>
      <c r="U966" s="121">
        <f t="shared" si="14"/>
        <v>0.005200978502</v>
      </c>
      <c r="V966" s="122">
        <f t="shared" si="15"/>
        <v>-0.5965845728</v>
      </c>
    </row>
    <row r="967">
      <c r="A967" s="31">
        <v>210.0</v>
      </c>
      <c r="B967" s="32">
        <v>3413.0</v>
      </c>
      <c r="C967" s="33">
        <v>932.0</v>
      </c>
      <c r="D967" s="55">
        <f t="shared" si="1"/>
        <v>780</v>
      </c>
      <c r="E967" s="35">
        <v>225.0</v>
      </c>
      <c r="F967" s="36">
        <v>79.0</v>
      </c>
      <c r="G967" s="37">
        <v>218.0</v>
      </c>
      <c r="H967" s="38">
        <v>258.0</v>
      </c>
      <c r="I967" s="111">
        <f t="shared" si="2"/>
        <v>0.4658385093</v>
      </c>
      <c r="J967" s="112">
        <f t="shared" si="3"/>
        <v>0.734006734</v>
      </c>
      <c r="K967" s="113">
        <f t="shared" si="4"/>
        <v>0.5679487179</v>
      </c>
      <c r="L967" s="114">
        <f t="shared" si="5"/>
        <v>0.6149068323</v>
      </c>
      <c r="M967" s="115">
        <f t="shared" si="6"/>
        <v>0.6192307692</v>
      </c>
      <c r="N967" s="116">
        <f t="shared" si="7"/>
        <v>0.5679487179</v>
      </c>
      <c r="O967" s="117">
        <f t="shared" si="8"/>
        <v>0.5679487179</v>
      </c>
      <c r="P967" s="118">
        <f t="shared" si="9"/>
        <v>0.8966465565</v>
      </c>
      <c r="Q967" s="118">
        <f t="shared" si="10"/>
        <v>-0.4271223174</v>
      </c>
      <c r="R967" s="118">
        <f t="shared" si="11"/>
        <v>0.001519026359</v>
      </c>
      <c r="S967" s="119">
        <f t="shared" si="12"/>
        <v>0.4710432655</v>
      </c>
      <c r="T967" s="120">
        <f t="shared" si="13"/>
        <v>0.4658385093</v>
      </c>
      <c r="U967" s="121">
        <f t="shared" si="14"/>
        <v>0.005204756198</v>
      </c>
      <c r="V967" s="122">
        <f t="shared" si="15"/>
        <v>-0.5889960589</v>
      </c>
    </row>
    <row r="968">
      <c r="A968" s="31">
        <v>1066.0</v>
      </c>
      <c r="B968" s="32">
        <v>4543.0</v>
      </c>
      <c r="C968" s="33">
        <v>756.0</v>
      </c>
      <c r="D968" s="55">
        <f t="shared" si="1"/>
        <v>333</v>
      </c>
      <c r="E968" s="35">
        <v>51.0</v>
      </c>
      <c r="F968" s="36">
        <v>115.0</v>
      </c>
      <c r="G968" s="37">
        <v>35.0</v>
      </c>
      <c r="H968" s="38">
        <v>132.0</v>
      </c>
      <c r="I968" s="111">
        <f t="shared" si="2"/>
        <v>0.2786885246</v>
      </c>
      <c r="J968" s="112">
        <f t="shared" si="3"/>
        <v>0.2333333333</v>
      </c>
      <c r="K968" s="113">
        <f t="shared" si="4"/>
        <v>0.2582582583</v>
      </c>
      <c r="L968" s="114">
        <f t="shared" si="5"/>
        <v>0.8196721311</v>
      </c>
      <c r="M968" s="115">
        <f t="shared" si="6"/>
        <v>0.5495495495</v>
      </c>
      <c r="N968" s="116">
        <f t="shared" si="7"/>
        <v>0.2582582583</v>
      </c>
      <c r="O968" s="117">
        <f t="shared" si="8"/>
        <v>0.2582582583</v>
      </c>
      <c r="P968" s="118">
        <f t="shared" si="9"/>
        <v>0.4077240966</v>
      </c>
      <c r="Q968" s="118">
        <f t="shared" si="10"/>
        <v>-0.1357778743</v>
      </c>
      <c r="R968" s="118">
        <f t="shared" si="11"/>
        <v>0.001519026359</v>
      </c>
      <c r="S968" s="119">
        <f t="shared" si="12"/>
        <v>0.2734652487</v>
      </c>
      <c r="T968" s="120">
        <f t="shared" si="13"/>
        <v>0.2786885246</v>
      </c>
      <c r="U968" s="121">
        <f t="shared" si="14"/>
        <v>-0.005223275878</v>
      </c>
      <c r="V968" s="122">
        <f t="shared" si="15"/>
        <v>-0.5595197075</v>
      </c>
    </row>
    <row r="969">
      <c r="A969" s="31">
        <v>1005.0</v>
      </c>
      <c r="B969" s="32">
        <v>7703.0</v>
      </c>
      <c r="C969" s="33">
        <v>1164.0</v>
      </c>
      <c r="D969" s="55">
        <f t="shared" si="1"/>
        <v>839</v>
      </c>
      <c r="E969" s="35">
        <v>241.0</v>
      </c>
      <c r="F969" s="36">
        <v>202.0</v>
      </c>
      <c r="G969" s="37">
        <v>146.0</v>
      </c>
      <c r="H969" s="38">
        <v>250.0</v>
      </c>
      <c r="I969" s="111">
        <f t="shared" si="2"/>
        <v>0.4908350305</v>
      </c>
      <c r="J969" s="112">
        <f t="shared" si="3"/>
        <v>0.4195402299</v>
      </c>
      <c r="K969" s="113">
        <f t="shared" si="4"/>
        <v>0.4612634088</v>
      </c>
      <c r="L969" s="114">
        <f t="shared" si="5"/>
        <v>0.7087576375</v>
      </c>
      <c r="M969" s="115">
        <f t="shared" si="6"/>
        <v>0.5852205006</v>
      </c>
      <c r="N969" s="116">
        <f t="shared" si="7"/>
        <v>0.4612634088</v>
      </c>
      <c r="O969" s="117">
        <f t="shared" si="8"/>
        <v>0.4612634088</v>
      </c>
      <c r="P969" s="118">
        <f t="shared" si="9"/>
        <v>0.728217591</v>
      </c>
      <c r="Q969" s="118">
        <f t="shared" si="10"/>
        <v>-0.2441326311</v>
      </c>
      <c r="R969" s="118">
        <f t="shared" si="11"/>
        <v>0.001519026359</v>
      </c>
      <c r="S969" s="119">
        <f t="shared" si="12"/>
        <v>0.4856039862</v>
      </c>
      <c r="T969" s="120">
        <f t="shared" si="13"/>
        <v>0.4908350305</v>
      </c>
      <c r="U969" s="121">
        <f t="shared" si="14"/>
        <v>-0.005231044338</v>
      </c>
      <c r="V969" s="122">
        <f t="shared" si="15"/>
        <v>-0.5694366589</v>
      </c>
    </row>
    <row r="970">
      <c r="A970" s="31">
        <v>746.0</v>
      </c>
      <c r="B970" s="32">
        <v>7645.0</v>
      </c>
      <c r="C970" s="33">
        <v>513.0</v>
      </c>
      <c r="D970" s="55">
        <f t="shared" si="1"/>
        <v>357</v>
      </c>
      <c r="E970" s="35">
        <v>98.0</v>
      </c>
      <c r="F970" s="36">
        <v>59.0</v>
      </c>
      <c r="G970" s="37">
        <v>45.0</v>
      </c>
      <c r="H970" s="38">
        <v>155.0</v>
      </c>
      <c r="I970" s="111">
        <f t="shared" si="2"/>
        <v>0.3873517787</v>
      </c>
      <c r="J970" s="112">
        <f t="shared" si="3"/>
        <v>0.4326923077</v>
      </c>
      <c r="K970" s="113">
        <f t="shared" si="4"/>
        <v>0.4005602241</v>
      </c>
      <c r="L970" s="114">
        <f t="shared" si="5"/>
        <v>0.4110671937</v>
      </c>
      <c r="M970" s="115">
        <f t="shared" si="6"/>
        <v>0.7086834734</v>
      </c>
      <c r="N970" s="116">
        <f t="shared" si="7"/>
        <v>0.4005602241</v>
      </c>
      <c r="O970" s="117">
        <f t="shared" si="8"/>
        <v>0.4005602241</v>
      </c>
      <c r="P970" s="118">
        <f t="shared" si="9"/>
        <v>0.6323827033</v>
      </c>
      <c r="Q970" s="118">
        <f t="shared" si="10"/>
        <v>-0.2517858932</v>
      </c>
      <c r="R970" s="118">
        <f t="shared" si="11"/>
        <v>0.001519026359</v>
      </c>
      <c r="S970" s="119">
        <f t="shared" si="12"/>
        <v>0.3821158364</v>
      </c>
      <c r="T970" s="120">
        <f t="shared" si="13"/>
        <v>0.3873517787</v>
      </c>
      <c r="U970" s="121">
        <f t="shared" si="14"/>
        <v>-0.005235942209</v>
      </c>
      <c r="V970" s="122">
        <f t="shared" si="15"/>
        <v>-0.5698043313</v>
      </c>
    </row>
    <row r="971">
      <c r="A971" s="31">
        <v>962.0</v>
      </c>
      <c r="B971" s="32">
        <v>5570.0</v>
      </c>
      <c r="C971" s="33">
        <v>1497.0</v>
      </c>
      <c r="D971" s="55">
        <f t="shared" si="1"/>
        <v>985</v>
      </c>
      <c r="E971" s="35">
        <v>225.0</v>
      </c>
      <c r="F971" s="36">
        <v>141.0</v>
      </c>
      <c r="G971" s="37">
        <v>234.0</v>
      </c>
      <c r="H971" s="38">
        <v>385.0</v>
      </c>
      <c r="I971" s="111">
        <f t="shared" si="2"/>
        <v>0.368852459</v>
      </c>
      <c r="J971" s="112">
        <f t="shared" si="3"/>
        <v>0.624</v>
      </c>
      <c r="K971" s="113">
        <f t="shared" si="4"/>
        <v>0.4659898477</v>
      </c>
      <c r="L971" s="114">
        <f t="shared" si="5"/>
        <v>0.6147540984</v>
      </c>
      <c r="M971" s="115">
        <f t="shared" si="6"/>
        <v>0.6192893401</v>
      </c>
      <c r="N971" s="116">
        <f t="shared" si="7"/>
        <v>0.4659898477</v>
      </c>
      <c r="O971" s="117">
        <f t="shared" si="8"/>
        <v>0.4659898477</v>
      </c>
      <c r="P971" s="118">
        <f t="shared" si="9"/>
        <v>0.7356794357</v>
      </c>
      <c r="Q971" s="118">
        <f t="shared" si="10"/>
        <v>-0.3631088295</v>
      </c>
      <c r="R971" s="118">
        <f t="shared" si="11"/>
        <v>0.001519026359</v>
      </c>
      <c r="S971" s="119">
        <f t="shared" si="12"/>
        <v>0.3740896326</v>
      </c>
      <c r="T971" s="120">
        <f t="shared" si="13"/>
        <v>0.368852459</v>
      </c>
      <c r="U971" s="121">
        <f t="shared" si="14"/>
        <v>0.005237173536</v>
      </c>
      <c r="V971" s="122">
        <f t="shared" si="15"/>
        <v>-0.5902980818</v>
      </c>
    </row>
    <row r="972">
      <c r="A972" s="31">
        <v>1263.0</v>
      </c>
      <c r="B972" s="32" t="s">
        <v>386</v>
      </c>
      <c r="C972" s="33">
        <v>223.0</v>
      </c>
      <c r="D972" s="55">
        <f t="shared" si="1"/>
        <v>140</v>
      </c>
      <c r="E972" s="35">
        <v>6.0</v>
      </c>
      <c r="F972" s="36">
        <v>64.0</v>
      </c>
      <c r="G972" s="37">
        <v>3.0</v>
      </c>
      <c r="H972" s="38">
        <v>67.0</v>
      </c>
      <c r="I972" s="111">
        <f t="shared" si="2"/>
        <v>0.08219178082</v>
      </c>
      <c r="J972" s="112">
        <f t="shared" si="3"/>
        <v>0.0447761194</v>
      </c>
      <c r="K972" s="113">
        <f t="shared" si="4"/>
        <v>0.06428571429</v>
      </c>
      <c r="L972" s="114">
        <f t="shared" si="5"/>
        <v>0.9178082192</v>
      </c>
      <c r="M972" s="115">
        <f t="shared" si="6"/>
        <v>0.5214285714</v>
      </c>
      <c r="N972" s="116">
        <f t="shared" si="7"/>
        <v>0.06428571429</v>
      </c>
      <c r="O972" s="117">
        <f t="shared" si="8"/>
        <v>0.06428571429</v>
      </c>
      <c r="P972" s="118">
        <f t="shared" si="9"/>
        <v>0.1014907905</v>
      </c>
      <c r="Q972" s="118">
        <f t="shared" si="10"/>
        <v>-0.02605545562</v>
      </c>
      <c r="R972" s="118">
        <f t="shared" si="11"/>
        <v>0.001519026359</v>
      </c>
      <c r="S972" s="119">
        <f t="shared" si="12"/>
        <v>0.07695436124</v>
      </c>
      <c r="T972" s="120">
        <f t="shared" si="13"/>
        <v>0.08219178082</v>
      </c>
      <c r="U972" s="121">
        <f t="shared" si="14"/>
        <v>-0.005237419582</v>
      </c>
      <c r="V972" s="122">
        <f t="shared" si="15"/>
        <v>-0.4649361382</v>
      </c>
    </row>
    <row r="973">
      <c r="A973" s="31">
        <v>463.0</v>
      </c>
      <c r="B973" s="32">
        <v>6634.0</v>
      </c>
      <c r="C973" s="33">
        <v>1062.0</v>
      </c>
      <c r="D973" s="55">
        <f t="shared" si="1"/>
        <v>764</v>
      </c>
      <c r="E973" s="35">
        <v>255.0</v>
      </c>
      <c r="F973" s="36">
        <v>97.0</v>
      </c>
      <c r="G973" s="37">
        <v>164.0</v>
      </c>
      <c r="H973" s="38">
        <v>248.0</v>
      </c>
      <c r="I973" s="111">
        <f t="shared" si="2"/>
        <v>0.5069582505</v>
      </c>
      <c r="J973" s="112">
        <f t="shared" si="3"/>
        <v>0.6283524904</v>
      </c>
      <c r="K973" s="113">
        <f t="shared" si="4"/>
        <v>0.5484293194</v>
      </c>
      <c r="L973" s="114">
        <f t="shared" si="5"/>
        <v>0.5188866799</v>
      </c>
      <c r="M973" s="115">
        <f t="shared" si="6"/>
        <v>0.6583769634</v>
      </c>
      <c r="N973" s="116">
        <f t="shared" si="7"/>
        <v>0.5484293194</v>
      </c>
      <c r="O973" s="117">
        <f t="shared" si="8"/>
        <v>0.5484293194</v>
      </c>
      <c r="P973" s="118">
        <f t="shared" si="9"/>
        <v>0.8658303913</v>
      </c>
      <c r="Q973" s="118">
        <f t="shared" si="10"/>
        <v>-0.3656415662</v>
      </c>
      <c r="R973" s="118">
        <f t="shared" si="11"/>
        <v>0.001519026359</v>
      </c>
      <c r="S973" s="119">
        <f t="shared" si="12"/>
        <v>0.5017078515</v>
      </c>
      <c r="T973" s="120">
        <f t="shared" si="13"/>
        <v>0.5069582505</v>
      </c>
      <c r="U973" s="121">
        <f t="shared" si="14"/>
        <v>-0.005250399031</v>
      </c>
      <c r="V973" s="122">
        <f t="shared" si="15"/>
        <v>-0.5735493575</v>
      </c>
    </row>
    <row r="974">
      <c r="A974" s="31">
        <v>1234.0</v>
      </c>
      <c r="B974" s="32">
        <v>3605.0</v>
      </c>
      <c r="C974" s="33">
        <v>572.0</v>
      </c>
      <c r="D974" s="55">
        <f t="shared" si="1"/>
        <v>205</v>
      </c>
      <c r="E974" s="35">
        <v>68.0</v>
      </c>
      <c r="F974" s="36">
        <v>4.0</v>
      </c>
      <c r="G974" s="37">
        <v>70.0</v>
      </c>
      <c r="H974" s="38">
        <v>63.0</v>
      </c>
      <c r="I974" s="111">
        <f t="shared" si="2"/>
        <v>0.5190839695</v>
      </c>
      <c r="J974" s="112">
        <f t="shared" si="3"/>
        <v>0.9459459459</v>
      </c>
      <c r="K974" s="113">
        <f t="shared" si="4"/>
        <v>0.6731707317</v>
      </c>
      <c r="L974" s="114">
        <f t="shared" si="5"/>
        <v>0.5648854962</v>
      </c>
      <c r="M974" s="115">
        <f t="shared" si="6"/>
        <v>0.6390243902</v>
      </c>
      <c r="N974" s="116">
        <f t="shared" si="7"/>
        <v>0.6731707317</v>
      </c>
      <c r="O974" s="117">
        <f t="shared" si="8"/>
        <v>0.6731707317</v>
      </c>
      <c r="P974" s="118">
        <f t="shared" si="9"/>
        <v>1.062765351</v>
      </c>
      <c r="Q974" s="118">
        <f t="shared" si="10"/>
        <v>-0.5504508417</v>
      </c>
      <c r="R974" s="118">
        <f t="shared" si="11"/>
        <v>0.001519026359</v>
      </c>
      <c r="S974" s="119">
        <f t="shared" si="12"/>
        <v>0.5138335356</v>
      </c>
      <c r="T974" s="120">
        <f t="shared" si="13"/>
        <v>0.5190839695</v>
      </c>
      <c r="U974" s="121">
        <f t="shared" si="14"/>
        <v>-0.005250433869</v>
      </c>
      <c r="V974" s="122">
        <f t="shared" si="15"/>
        <v>-0.5763547168</v>
      </c>
    </row>
    <row r="975">
      <c r="A975" s="31">
        <v>715.0</v>
      </c>
      <c r="B975" s="32">
        <v>4514.0</v>
      </c>
      <c r="C975" s="33">
        <v>1895.0</v>
      </c>
      <c r="D975" s="55">
        <f t="shared" si="1"/>
        <v>773</v>
      </c>
      <c r="E975" s="35">
        <v>80.0</v>
      </c>
      <c r="F975" s="36">
        <v>254.0</v>
      </c>
      <c r="G975" s="37">
        <v>75.0</v>
      </c>
      <c r="H975" s="38">
        <v>364.0</v>
      </c>
      <c r="I975" s="111">
        <f t="shared" si="2"/>
        <v>0.1801801802</v>
      </c>
      <c r="J975" s="112">
        <f t="shared" si="3"/>
        <v>0.2279635258</v>
      </c>
      <c r="K975" s="113">
        <f t="shared" si="4"/>
        <v>0.2005174644</v>
      </c>
      <c r="L975" s="114">
        <f t="shared" si="5"/>
        <v>0.740990991</v>
      </c>
      <c r="M975" s="115">
        <f t="shared" si="6"/>
        <v>0.574385511</v>
      </c>
      <c r="N975" s="116">
        <f t="shared" si="7"/>
        <v>0.2005174644</v>
      </c>
      <c r="O975" s="117">
        <f t="shared" si="8"/>
        <v>0.2005174644</v>
      </c>
      <c r="P975" s="118">
        <f t="shared" si="9"/>
        <v>0.3165660707</v>
      </c>
      <c r="Q975" s="118">
        <f t="shared" si="10"/>
        <v>-0.1326531555</v>
      </c>
      <c r="R975" s="118">
        <f t="shared" si="11"/>
        <v>0.001519026359</v>
      </c>
      <c r="S975" s="119">
        <f t="shared" si="12"/>
        <v>0.1854319415</v>
      </c>
      <c r="T975" s="120">
        <f t="shared" si="13"/>
        <v>0.1801801802</v>
      </c>
      <c r="U975" s="121">
        <f t="shared" si="14"/>
        <v>0.005251761368</v>
      </c>
      <c r="V975" s="122">
        <f t="shared" si="15"/>
        <v>-0.604942902</v>
      </c>
    </row>
    <row r="976">
      <c r="A976" s="31">
        <v>585.0</v>
      </c>
      <c r="B976" s="32">
        <v>2409.0</v>
      </c>
      <c r="C976" s="33">
        <v>2314.0</v>
      </c>
      <c r="D976" s="55">
        <f t="shared" si="1"/>
        <v>1489</v>
      </c>
      <c r="E976" s="35">
        <v>365.0</v>
      </c>
      <c r="F976" s="36">
        <v>433.0</v>
      </c>
      <c r="G976" s="37">
        <v>152.0</v>
      </c>
      <c r="H976" s="38">
        <v>539.0</v>
      </c>
      <c r="I976" s="111">
        <f t="shared" si="2"/>
        <v>0.4037610619</v>
      </c>
      <c r="J976" s="112">
        <f t="shared" si="3"/>
        <v>0.2598290598</v>
      </c>
      <c r="K976" s="113">
        <f t="shared" si="4"/>
        <v>0.3472128946</v>
      </c>
      <c r="L976" s="114">
        <f t="shared" si="5"/>
        <v>0.6471238938</v>
      </c>
      <c r="M976" s="115">
        <f t="shared" si="6"/>
        <v>0.6071188717</v>
      </c>
      <c r="N976" s="116">
        <f t="shared" si="7"/>
        <v>0.3472128946</v>
      </c>
      <c r="O976" s="117">
        <f t="shared" si="8"/>
        <v>0.3472128946</v>
      </c>
      <c r="P976" s="118">
        <f t="shared" si="9"/>
        <v>0.54816084</v>
      </c>
      <c r="Q976" s="118">
        <f t="shared" si="10"/>
        <v>-0.1511958747</v>
      </c>
      <c r="R976" s="118">
        <f t="shared" si="11"/>
        <v>0.001519026359</v>
      </c>
      <c r="S976" s="119">
        <f t="shared" si="12"/>
        <v>0.3984839917</v>
      </c>
      <c r="T976" s="120">
        <f t="shared" si="13"/>
        <v>0.4037610619</v>
      </c>
      <c r="U976" s="121">
        <f t="shared" si="14"/>
        <v>-0.005277070281</v>
      </c>
      <c r="V976" s="122">
        <f t="shared" si="15"/>
        <v>-0.5615953984</v>
      </c>
    </row>
    <row r="977">
      <c r="A977" s="31">
        <v>607.0</v>
      </c>
      <c r="B977" s="32">
        <v>1038.0</v>
      </c>
      <c r="C977" s="33">
        <v>507.0</v>
      </c>
      <c r="D977" s="55">
        <f t="shared" si="1"/>
        <v>395</v>
      </c>
      <c r="E977" s="35">
        <v>100.0</v>
      </c>
      <c r="F977" s="36">
        <v>31.0</v>
      </c>
      <c r="G977" s="37">
        <v>111.0</v>
      </c>
      <c r="H977" s="38">
        <v>153.0</v>
      </c>
      <c r="I977" s="111">
        <f t="shared" si="2"/>
        <v>0.395256917</v>
      </c>
      <c r="J977" s="112">
        <f t="shared" si="3"/>
        <v>0.7816901408</v>
      </c>
      <c r="K977" s="113">
        <f t="shared" si="4"/>
        <v>0.5341772152</v>
      </c>
      <c r="L977" s="114">
        <f t="shared" si="5"/>
        <v>0.5612648221</v>
      </c>
      <c r="M977" s="115">
        <f t="shared" si="6"/>
        <v>0.6405063291</v>
      </c>
      <c r="N977" s="116">
        <f t="shared" si="7"/>
        <v>0.5341772152</v>
      </c>
      <c r="O977" s="117">
        <f t="shared" si="8"/>
        <v>0.5341772152</v>
      </c>
      <c r="P977" s="118">
        <f t="shared" si="9"/>
        <v>0.8433299441</v>
      </c>
      <c r="Q977" s="118">
        <f t="shared" si="10"/>
        <v>-0.4548695386</v>
      </c>
      <c r="R977" s="118">
        <f t="shared" si="11"/>
        <v>0.001519026359</v>
      </c>
      <c r="S977" s="119">
        <f t="shared" si="12"/>
        <v>0.3899794319</v>
      </c>
      <c r="T977" s="120">
        <f t="shared" si="13"/>
        <v>0.395256917</v>
      </c>
      <c r="U977" s="121">
        <f t="shared" si="14"/>
        <v>-0.005277485106</v>
      </c>
      <c r="V977" s="122">
        <f t="shared" si="15"/>
        <v>-0.5751537982</v>
      </c>
    </row>
    <row r="978">
      <c r="A978" s="31">
        <v>535.0</v>
      </c>
      <c r="B978" s="32">
        <v>5395.0</v>
      </c>
      <c r="C978" s="33">
        <v>672.0</v>
      </c>
      <c r="D978" s="55">
        <f t="shared" si="1"/>
        <v>496</v>
      </c>
      <c r="E978" s="35">
        <v>124.0</v>
      </c>
      <c r="F978" s="36">
        <v>44.0</v>
      </c>
      <c r="G978" s="37">
        <v>134.0</v>
      </c>
      <c r="H978" s="38">
        <v>194.0</v>
      </c>
      <c r="I978" s="111">
        <f t="shared" si="2"/>
        <v>0.3899371069</v>
      </c>
      <c r="J978" s="112">
        <f t="shared" si="3"/>
        <v>0.7528089888</v>
      </c>
      <c r="K978" s="113">
        <f t="shared" si="4"/>
        <v>0.5201612903</v>
      </c>
      <c r="L978" s="114">
        <f t="shared" si="5"/>
        <v>0.5597484277</v>
      </c>
      <c r="M978" s="115">
        <f t="shared" si="6"/>
        <v>0.6411290323</v>
      </c>
      <c r="N978" s="116">
        <f t="shared" si="7"/>
        <v>0.5201612903</v>
      </c>
      <c r="O978" s="117">
        <f t="shared" si="8"/>
        <v>0.5201612903</v>
      </c>
      <c r="P978" s="118">
        <f t="shared" si="9"/>
        <v>0.821202364</v>
      </c>
      <c r="Q978" s="118">
        <f t="shared" si="10"/>
        <v>-0.4380634467</v>
      </c>
      <c r="R978" s="118">
        <f t="shared" si="11"/>
        <v>0.001519026359</v>
      </c>
      <c r="S978" s="119">
        <f t="shared" si="12"/>
        <v>0.3846579436</v>
      </c>
      <c r="T978" s="120">
        <f t="shared" si="13"/>
        <v>0.3899371069</v>
      </c>
      <c r="U978" s="121">
        <f t="shared" si="14"/>
        <v>-0.005279163292</v>
      </c>
      <c r="V978" s="122">
        <f t="shared" si="15"/>
        <v>-0.5748925556</v>
      </c>
    </row>
    <row r="979">
      <c r="A979" s="31">
        <v>793.0</v>
      </c>
      <c r="B979" s="32">
        <v>2614.0</v>
      </c>
      <c r="C979" s="33">
        <v>1337.0</v>
      </c>
      <c r="D979" s="55">
        <f t="shared" si="1"/>
        <v>874</v>
      </c>
      <c r="E979" s="35">
        <v>318.0</v>
      </c>
      <c r="F979" s="36">
        <v>162.0</v>
      </c>
      <c r="G979" s="37">
        <v>130.0</v>
      </c>
      <c r="H979" s="38">
        <v>264.0</v>
      </c>
      <c r="I979" s="111">
        <f t="shared" si="2"/>
        <v>0.5463917526</v>
      </c>
      <c r="J979" s="112">
        <f t="shared" si="3"/>
        <v>0.4452054795</v>
      </c>
      <c r="K979" s="113">
        <f t="shared" si="4"/>
        <v>0.5125858124</v>
      </c>
      <c r="L979" s="114">
        <f t="shared" si="5"/>
        <v>0.5017182131</v>
      </c>
      <c r="M979" s="115">
        <f t="shared" si="6"/>
        <v>0.6659038902</v>
      </c>
      <c r="N979" s="116">
        <f t="shared" si="7"/>
        <v>0.5125858124</v>
      </c>
      <c r="O979" s="117">
        <f t="shared" si="8"/>
        <v>0.5125858124</v>
      </c>
      <c r="P979" s="118">
        <f t="shared" si="9"/>
        <v>0.8092426113</v>
      </c>
      <c r="Q979" s="118">
        <f t="shared" si="10"/>
        <v>-0.2590673727</v>
      </c>
      <c r="R979" s="118">
        <f t="shared" si="11"/>
        <v>0.001519026359</v>
      </c>
      <c r="S979" s="119">
        <f t="shared" si="12"/>
        <v>0.551694265</v>
      </c>
      <c r="T979" s="120">
        <f t="shared" si="13"/>
        <v>0.5463917526</v>
      </c>
      <c r="U979" s="121">
        <f t="shared" si="14"/>
        <v>0.005302512386</v>
      </c>
      <c r="V979" s="122">
        <f t="shared" si="15"/>
        <v>-0.5938154341</v>
      </c>
    </row>
    <row r="980">
      <c r="A980" s="31">
        <v>880.0</v>
      </c>
      <c r="B980" s="32">
        <v>7675.0</v>
      </c>
      <c r="C980" s="33">
        <v>976.0</v>
      </c>
      <c r="D980" s="55">
        <f t="shared" si="1"/>
        <v>708</v>
      </c>
      <c r="E980" s="35">
        <v>275.0</v>
      </c>
      <c r="F980" s="36">
        <v>128.0</v>
      </c>
      <c r="G980" s="37">
        <v>112.0</v>
      </c>
      <c r="H980" s="38">
        <v>193.0</v>
      </c>
      <c r="I980" s="111">
        <f t="shared" si="2"/>
        <v>0.5876068376</v>
      </c>
      <c r="J980" s="112">
        <f t="shared" si="3"/>
        <v>0.4666666667</v>
      </c>
      <c r="K980" s="113">
        <f t="shared" si="4"/>
        <v>0.5466101695</v>
      </c>
      <c r="L980" s="114">
        <f t="shared" si="5"/>
        <v>0.5128205128</v>
      </c>
      <c r="M980" s="115">
        <f t="shared" si="6"/>
        <v>0.6610169492</v>
      </c>
      <c r="N980" s="116">
        <f t="shared" si="7"/>
        <v>0.5466101695</v>
      </c>
      <c r="O980" s="117">
        <f t="shared" si="8"/>
        <v>0.5466101695</v>
      </c>
      <c r="P980" s="118">
        <f t="shared" si="9"/>
        <v>0.8629584164</v>
      </c>
      <c r="Q980" s="118">
        <f t="shared" si="10"/>
        <v>-0.2715557486</v>
      </c>
      <c r="R980" s="118">
        <f t="shared" si="11"/>
        <v>0.001519026359</v>
      </c>
      <c r="S980" s="119">
        <f t="shared" si="12"/>
        <v>0.5929216942</v>
      </c>
      <c r="T980" s="120">
        <f t="shared" si="13"/>
        <v>0.5876068376</v>
      </c>
      <c r="U980" s="121">
        <f t="shared" si="14"/>
        <v>0.005314856584</v>
      </c>
      <c r="V980" s="122">
        <f t="shared" si="15"/>
        <v>-0.5932941539</v>
      </c>
    </row>
    <row r="981">
      <c r="A981" s="31">
        <v>15.0</v>
      </c>
      <c r="B981" s="32" t="s">
        <v>193</v>
      </c>
      <c r="C981" s="33">
        <v>1346.0</v>
      </c>
      <c r="D981" s="55">
        <f t="shared" si="1"/>
        <v>921</v>
      </c>
      <c r="E981" s="35">
        <v>198.0</v>
      </c>
      <c r="F981" s="36">
        <v>161.0</v>
      </c>
      <c r="G981" s="37">
        <v>158.0</v>
      </c>
      <c r="H981" s="38">
        <v>404.0</v>
      </c>
      <c r="I981" s="111">
        <f t="shared" si="2"/>
        <v>0.3289036545</v>
      </c>
      <c r="J981" s="112">
        <f t="shared" si="3"/>
        <v>0.4952978056</v>
      </c>
      <c r="K981" s="113">
        <f t="shared" si="4"/>
        <v>0.3865363735</v>
      </c>
      <c r="L981" s="114">
        <f t="shared" si="5"/>
        <v>0.5299003322</v>
      </c>
      <c r="M981" s="115">
        <f t="shared" si="6"/>
        <v>0.6536373507</v>
      </c>
      <c r="N981" s="116">
        <f t="shared" si="7"/>
        <v>0.3865363735</v>
      </c>
      <c r="O981" s="117">
        <f t="shared" si="8"/>
        <v>0.3865363735</v>
      </c>
      <c r="P981" s="118">
        <f t="shared" si="9"/>
        <v>0.6102426105</v>
      </c>
      <c r="Q981" s="118">
        <f t="shared" si="10"/>
        <v>-0.2882163565</v>
      </c>
      <c r="R981" s="118">
        <f t="shared" si="11"/>
        <v>0.001519026359</v>
      </c>
      <c r="S981" s="119">
        <f t="shared" si="12"/>
        <v>0.3235452804</v>
      </c>
      <c r="T981" s="120">
        <f t="shared" si="13"/>
        <v>0.3289036545</v>
      </c>
      <c r="U981" s="121">
        <f t="shared" si="14"/>
        <v>-0.005358374133</v>
      </c>
      <c r="V981" s="122">
        <f t="shared" si="15"/>
        <v>-0.571086686</v>
      </c>
    </row>
    <row r="982">
      <c r="A982" s="31">
        <v>1240.0</v>
      </c>
      <c r="B982" s="32">
        <v>3380.0</v>
      </c>
      <c r="C982" s="33">
        <v>723.0</v>
      </c>
      <c r="D982" s="55">
        <f t="shared" si="1"/>
        <v>515</v>
      </c>
      <c r="E982" s="35">
        <v>176.0</v>
      </c>
      <c r="F982" s="36">
        <v>151.0</v>
      </c>
      <c r="G982" s="37">
        <v>44.0</v>
      </c>
      <c r="H982" s="38">
        <v>144.0</v>
      </c>
      <c r="I982" s="111">
        <f t="shared" si="2"/>
        <v>0.55</v>
      </c>
      <c r="J982" s="112">
        <f t="shared" si="3"/>
        <v>0.2256410256</v>
      </c>
      <c r="K982" s="113">
        <f t="shared" si="4"/>
        <v>0.427184466</v>
      </c>
      <c r="L982" s="114">
        <f t="shared" si="5"/>
        <v>0.609375</v>
      </c>
      <c r="M982" s="115">
        <f t="shared" si="6"/>
        <v>0.6213592233</v>
      </c>
      <c r="N982" s="116">
        <f t="shared" si="7"/>
        <v>0.427184466</v>
      </c>
      <c r="O982" s="117">
        <f t="shared" si="8"/>
        <v>0.427184466</v>
      </c>
      <c r="P982" s="118">
        <f t="shared" si="9"/>
        <v>0.6744156089</v>
      </c>
      <c r="Q982" s="118">
        <f t="shared" si="10"/>
        <v>-0.1313016806</v>
      </c>
      <c r="R982" s="118">
        <f t="shared" si="11"/>
        <v>0.001519026359</v>
      </c>
      <c r="S982" s="119">
        <f t="shared" si="12"/>
        <v>0.5446329547</v>
      </c>
      <c r="T982" s="120">
        <f t="shared" si="13"/>
        <v>0.55</v>
      </c>
      <c r="U982" s="121">
        <f t="shared" si="14"/>
        <v>-0.005367045335</v>
      </c>
      <c r="V982" s="122">
        <f t="shared" si="15"/>
        <v>-0.5581194064</v>
      </c>
    </row>
    <row r="983">
      <c r="A983" s="31">
        <v>65.0</v>
      </c>
      <c r="B983" s="32" t="s">
        <v>115</v>
      </c>
      <c r="C983" s="33">
        <v>698.0</v>
      </c>
      <c r="D983" s="55">
        <f t="shared" si="1"/>
        <v>539</v>
      </c>
      <c r="E983" s="35">
        <v>119.0</v>
      </c>
      <c r="F983" s="36">
        <v>69.0</v>
      </c>
      <c r="G983" s="37">
        <v>123.0</v>
      </c>
      <c r="H983" s="38">
        <v>228.0</v>
      </c>
      <c r="I983" s="111">
        <f t="shared" si="2"/>
        <v>0.3429394813</v>
      </c>
      <c r="J983" s="112">
        <f t="shared" si="3"/>
        <v>0.640625</v>
      </c>
      <c r="K983" s="113">
        <f t="shared" si="4"/>
        <v>0.4489795918</v>
      </c>
      <c r="L983" s="114">
        <f t="shared" si="5"/>
        <v>0.553314121</v>
      </c>
      <c r="M983" s="115">
        <f t="shared" si="6"/>
        <v>0.6437847866</v>
      </c>
      <c r="N983" s="116">
        <f t="shared" si="7"/>
        <v>0.4489795918</v>
      </c>
      <c r="O983" s="117">
        <f t="shared" si="8"/>
        <v>0.4489795918</v>
      </c>
      <c r="P983" s="118">
        <f t="shared" si="9"/>
        <v>0.7088245686</v>
      </c>
      <c r="Q983" s="118">
        <f t="shared" si="10"/>
        <v>-0.3727830031</v>
      </c>
      <c r="R983" s="118">
        <f t="shared" si="11"/>
        <v>0.001519026359</v>
      </c>
      <c r="S983" s="119">
        <f t="shared" si="12"/>
        <v>0.3375605919</v>
      </c>
      <c r="T983" s="120">
        <f t="shared" si="13"/>
        <v>0.3429394813</v>
      </c>
      <c r="U983" s="121">
        <f t="shared" si="14"/>
        <v>-0.005378889392</v>
      </c>
      <c r="V983" s="122">
        <f t="shared" si="15"/>
        <v>-0.5735088604</v>
      </c>
    </row>
    <row r="984">
      <c r="A984" s="31">
        <v>1217.0</v>
      </c>
      <c r="B984" s="32">
        <v>4652.0</v>
      </c>
      <c r="C984" s="33">
        <v>1884.0</v>
      </c>
      <c r="D984" s="55">
        <f t="shared" si="1"/>
        <v>711</v>
      </c>
      <c r="E984" s="35">
        <v>65.0</v>
      </c>
      <c r="F984" s="36">
        <v>215.0</v>
      </c>
      <c r="G984" s="37">
        <v>69.0</v>
      </c>
      <c r="H984" s="38">
        <v>362.0</v>
      </c>
      <c r="I984" s="111">
        <f t="shared" si="2"/>
        <v>0.1522248244</v>
      </c>
      <c r="J984" s="112">
        <f t="shared" si="3"/>
        <v>0.2429577465</v>
      </c>
      <c r="K984" s="113">
        <f t="shared" si="4"/>
        <v>0.188466948</v>
      </c>
      <c r="L984" s="114">
        <f t="shared" si="5"/>
        <v>0.6651053864</v>
      </c>
      <c r="M984" s="115">
        <f t="shared" si="6"/>
        <v>0.6005625879</v>
      </c>
      <c r="N984" s="116">
        <f t="shared" si="7"/>
        <v>0.188466948</v>
      </c>
      <c r="O984" s="117">
        <f t="shared" si="8"/>
        <v>0.188466948</v>
      </c>
      <c r="P984" s="118">
        <f t="shared" si="9"/>
        <v>0.2975413705</v>
      </c>
      <c r="Q984" s="118">
        <f t="shared" si="10"/>
        <v>-0.1413783701</v>
      </c>
      <c r="R984" s="118">
        <f t="shared" si="11"/>
        <v>0.001519026359</v>
      </c>
      <c r="S984" s="119">
        <f t="shared" si="12"/>
        <v>0.1576820267</v>
      </c>
      <c r="T984" s="120">
        <f t="shared" si="13"/>
        <v>0.1522248244</v>
      </c>
      <c r="U984" s="121">
        <f t="shared" si="14"/>
        <v>0.005457202391</v>
      </c>
      <c r="V984" s="122">
        <f t="shared" si="15"/>
        <v>-0.6043667042</v>
      </c>
    </row>
    <row r="985">
      <c r="A985" s="31">
        <v>174.0</v>
      </c>
      <c r="B985" s="32">
        <v>7706.0</v>
      </c>
      <c r="C985" s="33">
        <v>1254.0</v>
      </c>
      <c r="D985" s="55">
        <f t="shared" si="1"/>
        <v>906</v>
      </c>
      <c r="E985" s="35">
        <v>308.0</v>
      </c>
      <c r="F985" s="36">
        <v>158.0</v>
      </c>
      <c r="G985" s="37">
        <v>121.0</v>
      </c>
      <c r="H985" s="38">
        <v>319.0</v>
      </c>
      <c r="I985" s="111">
        <f t="shared" si="2"/>
        <v>0.4912280702</v>
      </c>
      <c r="J985" s="112">
        <f t="shared" si="3"/>
        <v>0.4336917563</v>
      </c>
      <c r="K985" s="113">
        <f t="shared" si="4"/>
        <v>0.4735099338</v>
      </c>
      <c r="L985" s="114">
        <f t="shared" si="5"/>
        <v>0.4449760766</v>
      </c>
      <c r="M985" s="115">
        <f t="shared" si="6"/>
        <v>0.6920529801</v>
      </c>
      <c r="N985" s="116">
        <f t="shared" si="7"/>
        <v>0.4735099338</v>
      </c>
      <c r="O985" s="117">
        <f t="shared" si="8"/>
        <v>0.4735099338</v>
      </c>
      <c r="P985" s="118">
        <f t="shared" si="9"/>
        <v>0.7475517387</v>
      </c>
      <c r="Q985" s="118">
        <f t="shared" si="10"/>
        <v>-0.2523674775</v>
      </c>
      <c r="R985" s="118">
        <f t="shared" si="11"/>
        <v>0.001519026359</v>
      </c>
      <c r="S985" s="119">
        <f t="shared" si="12"/>
        <v>0.4967032875</v>
      </c>
      <c r="T985" s="120">
        <f t="shared" si="13"/>
        <v>0.4912280702</v>
      </c>
      <c r="U985" s="121">
        <f t="shared" si="14"/>
        <v>0.005475217346</v>
      </c>
      <c r="V985" s="122">
        <f t="shared" si="15"/>
        <v>-0.5945298502</v>
      </c>
    </row>
    <row r="986">
      <c r="A986" s="31">
        <v>1052.0</v>
      </c>
      <c r="B986" s="32">
        <v>5544.0</v>
      </c>
      <c r="C986" s="33">
        <v>1518.0</v>
      </c>
      <c r="D986" s="55">
        <f t="shared" si="1"/>
        <v>719</v>
      </c>
      <c r="E986" s="35">
        <v>115.0</v>
      </c>
      <c r="F986" s="36">
        <v>174.0</v>
      </c>
      <c r="G986" s="37">
        <v>109.0</v>
      </c>
      <c r="H986" s="38">
        <v>321.0</v>
      </c>
      <c r="I986" s="111">
        <f t="shared" si="2"/>
        <v>0.2637614679</v>
      </c>
      <c r="J986" s="112">
        <f t="shared" si="3"/>
        <v>0.3851590106</v>
      </c>
      <c r="K986" s="113">
        <f t="shared" si="4"/>
        <v>0.3115438108</v>
      </c>
      <c r="L986" s="114">
        <f t="shared" si="5"/>
        <v>0.6490825688</v>
      </c>
      <c r="M986" s="115">
        <f t="shared" si="6"/>
        <v>0.6063977747</v>
      </c>
      <c r="N986" s="116">
        <f t="shared" si="7"/>
        <v>0.3115438108</v>
      </c>
      <c r="O986" s="117">
        <f t="shared" si="8"/>
        <v>0.3115438108</v>
      </c>
      <c r="P986" s="118">
        <f t="shared" si="9"/>
        <v>0.4918484299</v>
      </c>
      <c r="Q986" s="118">
        <f t="shared" si="10"/>
        <v>-0.2241260217</v>
      </c>
      <c r="R986" s="118">
        <f t="shared" si="11"/>
        <v>0.001519026359</v>
      </c>
      <c r="S986" s="119">
        <f t="shared" si="12"/>
        <v>0.2692414346</v>
      </c>
      <c r="T986" s="120">
        <f t="shared" si="13"/>
        <v>0.2637614679</v>
      </c>
      <c r="U986" s="121">
        <f t="shared" si="14"/>
        <v>0.005479966741</v>
      </c>
      <c r="V986" s="122">
        <f t="shared" si="15"/>
        <v>-0.5961329791</v>
      </c>
    </row>
    <row r="987">
      <c r="A987" s="31">
        <v>1259.0</v>
      </c>
      <c r="B987" s="32">
        <v>5541.0</v>
      </c>
      <c r="C987" s="33">
        <v>194.0</v>
      </c>
      <c r="D987" s="55">
        <f t="shared" si="1"/>
        <v>82</v>
      </c>
      <c r="E987" s="35">
        <v>14.0</v>
      </c>
      <c r="F987" s="36">
        <v>26.0</v>
      </c>
      <c r="G987" s="37">
        <v>15.0</v>
      </c>
      <c r="H987" s="38">
        <v>27.0</v>
      </c>
      <c r="I987" s="111">
        <f t="shared" si="2"/>
        <v>0.3414634146</v>
      </c>
      <c r="J987" s="112">
        <f t="shared" si="3"/>
        <v>0.3658536585</v>
      </c>
      <c r="K987" s="113">
        <f t="shared" si="4"/>
        <v>0.3536585366</v>
      </c>
      <c r="L987" s="114">
        <f t="shared" si="5"/>
        <v>1</v>
      </c>
      <c r="M987" s="115">
        <f t="shared" si="6"/>
        <v>0.5</v>
      </c>
      <c r="N987" s="116">
        <f t="shared" si="7"/>
        <v>0.3536585366</v>
      </c>
      <c r="O987" s="117">
        <f t="shared" si="8"/>
        <v>0.3536585366</v>
      </c>
      <c r="P987" s="118">
        <f t="shared" si="9"/>
        <v>0.5583368691</v>
      </c>
      <c r="Q987" s="118">
        <f t="shared" si="10"/>
        <v>-0.2128921374</v>
      </c>
      <c r="R987" s="118">
        <f t="shared" si="11"/>
        <v>0.001519026359</v>
      </c>
      <c r="S987" s="119">
        <f t="shared" si="12"/>
        <v>0.3469637581</v>
      </c>
      <c r="T987" s="120">
        <f t="shared" si="13"/>
        <v>0.3414634146</v>
      </c>
      <c r="U987" s="121">
        <f t="shared" si="14"/>
        <v>0.005500343493</v>
      </c>
      <c r="V987" s="122">
        <f t="shared" si="15"/>
        <v>-0.5969394477</v>
      </c>
    </row>
    <row r="988">
      <c r="A988" s="31">
        <v>394.0</v>
      </c>
      <c r="B988" s="32">
        <v>2354.0</v>
      </c>
      <c r="C988" s="33">
        <v>936.0</v>
      </c>
      <c r="D988" s="55">
        <f t="shared" si="1"/>
        <v>698</v>
      </c>
      <c r="E988" s="35">
        <v>203.0</v>
      </c>
      <c r="F988" s="36">
        <v>99.0</v>
      </c>
      <c r="G988" s="37">
        <v>141.0</v>
      </c>
      <c r="H988" s="38">
        <v>255.0</v>
      </c>
      <c r="I988" s="111">
        <f t="shared" si="2"/>
        <v>0.443231441</v>
      </c>
      <c r="J988" s="112">
        <f t="shared" si="3"/>
        <v>0.5875</v>
      </c>
      <c r="K988" s="113">
        <f t="shared" si="4"/>
        <v>0.4928366762</v>
      </c>
      <c r="L988" s="114">
        <f t="shared" si="5"/>
        <v>0.5240174672</v>
      </c>
      <c r="M988" s="115">
        <f t="shared" si="6"/>
        <v>0.6561604585</v>
      </c>
      <c r="N988" s="116">
        <f t="shared" si="7"/>
        <v>0.4928366762</v>
      </c>
      <c r="O988" s="117">
        <f t="shared" si="8"/>
        <v>0.4928366762</v>
      </c>
      <c r="P988" s="118">
        <f t="shared" si="9"/>
        <v>0.7780637489</v>
      </c>
      <c r="Q988" s="118">
        <f t="shared" si="10"/>
        <v>-0.3418692906</v>
      </c>
      <c r="R988" s="118">
        <f t="shared" si="11"/>
        <v>0.001519026359</v>
      </c>
      <c r="S988" s="119">
        <f t="shared" si="12"/>
        <v>0.4377134846</v>
      </c>
      <c r="T988" s="120">
        <f t="shared" si="13"/>
        <v>0.443231441</v>
      </c>
      <c r="U988" s="121">
        <f t="shared" si="14"/>
        <v>-0.005517956413</v>
      </c>
      <c r="V988" s="122">
        <f t="shared" si="15"/>
        <v>-0.5725129093</v>
      </c>
    </row>
    <row r="989">
      <c r="A989" s="31">
        <v>343.0</v>
      </c>
      <c r="B989" s="32">
        <v>6672.0</v>
      </c>
      <c r="C989" s="33">
        <v>1026.0</v>
      </c>
      <c r="D989" s="55">
        <f t="shared" si="1"/>
        <v>745</v>
      </c>
      <c r="E989" s="35">
        <v>197.0</v>
      </c>
      <c r="F989" s="36">
        <v>126.0</v>
      </c>
      <c r="G989" s="37">
        <v>118.0</v>
      </c>
      <c r="H989" s="38">
        <v>304.0</v>
      </c>
      <c r="I989" s="111">
        <f t="shared" si="2"/>
        <v>0.3932135729</v>
      </c>
      <c r="J989" s="112">
        <f t="shared" si="3"/>
        <v>0.4836065574</v>
      </c>
      <c r="K989" s="113">
        <f t="shared" si="4"/>
        <v>0.4228187919</v>
      </c>
      <c r="L989" s="114">
        <f t="shared" si="5"/>
        <v>0.4870259481</v>
      </c>
      <c r="M989" s="115">
        <f t="shared" si="6"/>
        <v>0.6724832215</v>
      </c>
      <c r="N989" s="116">
        <f t="shared" si="7"/>
        <v>0.4228187919</v>
      </c>
      <c r="O989" s="117">
        <f t="shared" si="8"/>
        <v>0.4228187919</v>
      </c>
      <c r="P989" s="118">
        <f t="shared" si="9"/>
        <v>0.6675233201</v>
      </c>
      <c r="Q989" s="118">
        <f t="shared" si="10"/>
        <v>-0.2814131586</v>
      </c>
      <c r="R989" s="118">
        <f t="shared" si="11"/>
        <v>0.001519026359</v>
      </c>
      <c r="S989" s="119">
        <f t="shared" si="12"/>
        <v>0.3876291878</v>
      </c>
      <c r="T989" s="120">
        <f t="shared" si="13"/>
        <v>0.3932135729</v>
      </c>
      <c r="U989" s="121">
        <f t="shared" si="14"/>
        <v>-0.005584385072</v>
      </c>
      <c r="V989" s="122">
        <f t="shared" si="15"/>
        <v>-0.570357803</v>
      </c>
    </row>
    <row r="990">
      <c r="A990" s="31">
        <v>1281.0</v>
      </c>
      <c r="B990" s="32">
        <v>4596.0</v>
      </c>
      <c r="C990" s="33">
        <v>236.0</v>
      </c>
      <c r="D990" s="55">
        <f t="shared" si="1"/>
        <v>90</v>
      </c>
      <c r="E990" s="35">
        <v>14.0</v>
      </c>
      <c r="F990" s="36">
        <v>18.0</v>
      </c>
      <c r="G990" s="37">
        <v>4.0</v>
      </c>
      <c r="H990" s="38">
        <v>54.0</v>
      </c>
      <c r="I990" s="111">
        <f t="shared" si="2"/>
        <v>0.2058823529</v>
      </c>
      <c r="J990" s="112">
        <f t="shared" si="3"/>
        <v>0.1818181818</v>
      </c>
      <c r="K990" s="113">
        <f t="shared" si="4"/>
        <v>0.2</v>
      </c>
      <c r="L990" s="114">
        <f t="shared" si="5"/>
        <v>0.3235294118</v>
      </c>
      <c r="M990" s="115">
        <f t="shared" si="6"/>
        <v>0.7555555556</v>
      </c>
      <c r="N990" s="116">
        <f t="shared" si="7"/>
        <v>0.2</v>
      </c>
      <c r="O990" s="117">
        <f t="shared" si="8"/>
        <v>0.2</v>
      </c>
      <c r="P990" s="118">
        <f t="shared" si="9"/>
        <v>0.315749126</v>
      </c>
      <c r="Q990" s="118">
        <f t="shared" si="10"/>
        <v>-0.105800941</v>
      </c>
      <c r="R990" s="118">
        <f t="shared" si="11"/>
        <v>0.001519026359</v>
      </c>
      <c r="S990" s="119">
        <f t="shared" si="12"/>
        <v>0.2114672114</v>
      </c>
      <c r="T990" s="120">
        <f t="shared" si="13"/>
        <v>0.2058823529</v>
      </c>
      <c r="U990" s="121">
        <f t="shared" si="14"/>
        <v>0.005584858418</v>
      </c>
      <c r="V990" s="122">
        <f t="shared" si="15"/>
        <v>-0.6126218968</v>
      </c>
    </row>
    <row r="991">
      <c r="A991" s="31">
        <v>948.0</v>
      </c>
      <c r="B991" s="32" t="s">
        <v>200</v>
      </c>
      <c r="C991" s="33">
        <v>1267.0</v>
      </c>
      <c r="D991" s="55">
        <f t="shared" si="1"/>
        <v>688</v>
      </c>
      <c r="E991" s="35">
        <v>96.0</v>
      </c>
      <c r="F991" s="36">
        <v>129.0</v>
      </c>
      <c r="G991" s="37">
        <v>132.0</v>
      </c>
      <c r="H991" s="38">
        <v>331.0</v>
      </c>
      <c r="I991" s="111">
        <f t="shared" si="2"/>
        <v>0.224824356</v>
      </c>
      <c r="J991" s="112">
        <f t="shared" si="3"/>
        <v>0.5057471264</v>
      </c>
      <c r="K991" s="113">
        <f t="shared" si="4"/>
        <v>0.3313953488</v>
      </c>
      <c r="L991" s="114">
        <f t="shared" si="5"/>
        <v>0.6112412178</v>
      </c>
      <c r="M991" s="115">
        <f t="shared" si="6"/>
        <v>0.6206395349</v>
      </c>
      <c r="N991" s="116">
        <f t="shared" si="7"/>
        <v>0.3313953488</v>
      </c>
      <c r="O991" s="117">
        <f t="shared" si="8"/>
        <v>0.3313953488</v>
      </c>
      <c r="P991" s="118">
        <f t="shared" si="9"/>
        <v>0.5231889588</v>
      </c>
      <c r="Q991" s="118">
        <f t="shared" si="10"/>
        <v>-0.2942968704</v>
      </c>
      <c r="R991" s="118">
        <f t="shared" si="11"/>
        <v>0.001519026359</v>
      </c>
      <c r="S991" s="119">
        <f t="shared" si="12"/>
        <v>0.2304111148</v>
      </c>
      <c r="T991" s="120">
        <f t="shared" si="13"/>
        <v>0.224824356</v>
      </c>
      <c r="U991" s="121">
        <f t="shared" si="14"/>
        <v>0.005586758798</v>
      </c>
      <c r="V991" s="122">
        <f t="shared" si="15"/>
        <v>-0.5929517213</v>
      </c>
    </row>
    <row r="992">
      <c r="A992" s="31">
        <v>767.0</v>
      </c>
      <c r="B992" s="32" t="s">
        <v>104</v>
      </c>
      <c r="C992" s="33">
        <v>1452.0</v>
      </c>
      <c r="D992" s="55">
        <f t="shared" si="1"/>
        <v>990</v>
      </c>
      <c r="E992" s="35">
        <v>376.0</v>
      </c>
      <c r="F992" s="36">
        <v>114.0</v>
      </c>
      <c r="G992" s="37">
        <v>211.0</v>
      </c>
      <c r="H992" s="38">
        <v>289.0</v>
      </c>
      <c r="I992" s="111">
        <f t="shared" si="2"/>
        <v>0.5654135338</v>
      </c>
      <c r="J992" s="112">
        <f t="shared" si="3"/>
        <v>0.6492307692</v>
      </c>
      <c r="K992" s="113">
        <f t="shared" si="4"/>
        <v>0.5929292929</v>
      </c>
      <c r="L992" s="114">
        <f t="shared" si="5"/>
        <v>0.4887218045</v>
      </c>
      <c r="M992" s="115">
        <f t="shared" si="6"/>
        <v>0.6717171717</v>
      </c>
      <c r="N992" s="116">
        <f t="shared" si="7"/>
        <v>0.5929292929</v>
      </c>
      <c r="O992" s="117">
        <f t="shared" si="8"/>
        <v>0.5929292929</v>
      </c>
      <c r="P992" s="118">
        <f t="shared" si="9"/>
        <v>0.9360845301</v>
      </c>
      <c r="Q992" s="118">
        <f t="shared" si="10"/>
        <v>-0.3777907447</v>
      </c>
      <c r="R992" s="118">
        <f t="shared" si="11"/>
        <v>0.001519026359</v>
      </c>
      <c r="S992" s="119">
        <f t="shared" si="12"/>
        <v>0.5598128118</v>
      </c>
      <c r="T992" s="120">
        <f t="shared" si="13"/>
        <v>0.5654135338</v>
      </c>
      <c r="U992" s="121">
        <f t="shared" si="14"/>
        <v>-0.005600722074</v>
      </c>
      <c r="V992" s="122">
        <f t="shared" si="15"/>
        <v>-0.5732784709</v>
      </c>
    </row>
    <row r="993">
      <c r="A993" s="31">
        <v>873.0</v>
      </c>
      <c r="B993" s="32">
        <v>1521.0</v>
      </c>
      <c r="C993" s="33">
        <v>1147.0</v>
      </c>
      <c r="D993" s="55">
        <f t="shared" si="1"/>
        <v>979</v>
      </c>
      <c r="E993" s="35">
        <v>298.0</v>
      </c>
      <c r="F993" s="36">
        <v>61.0</v>
      </c>
      <c r="G993" s="37">
        <v>310.0</v>
      </c>
      <c r="H993" s="38">
        <v>310.0</v>
      </c>
      <c r="I993" s="111">
        <f t="shared" si="2"/>
        <v>0.4901315789</v>
      </c>
      <c r="J993" s="112">
        <f t="shared" si="3"/>
        <v>0.8355795148</v>
      </c>
      <c r="K993" s="113">
        <f t="shared" si="4"/>
        <v>0.6210418795</v>
      </c>
      <c r="L993" s="114">
        <f t="shared" si="5"/>
        <v>0.6101973684</v>
      </c>
      <c r="M993" s="115">
        <f t="shared" si="6"/>
        <v>0.6210418795</v>
      </c>
      <c r="N993" s="116">
        <f t="shared" si="7"/>
        <v>0.6210418795</v>
      </c>
      <c r="O993" s="117">
        <f t="shared" si="8"/>
        <v>0.6210418795</v>
      </c>
      <c r="P993" s="118">
        <f t="shared" si="9"/>
        <v>0.9804671533</v>
      </c>
      <c r="Q993" s="118">
        <f t="shared" si="10"/>
        <v>-0.4862280442</v>
      </c>
      <c r="R993" s="118">
        <f t="shared" si="11"/>
        <v>0.001519026359</v>
      </c>
      <c r="S993" s="119">
        <f t="shared" si="12"/>
        <v>0.4957581354</v>
      </c>
      <c r="T993" s="120">
        <f t="shared" si="13"/>
        <v>0.4901315789</v>
      </c>
      <c r="U993" s="121">
        <f t="shared" si="14"/>
        <v>0.005626556452</v>
      </c>
      <c r="V993" s="122">
        <f t="shared" si="15"/>
        <v>-0.5886388931</v>
      </c>
    </row>
    <row r="994">
      <c r="A994" s="31">
        <v>126.0</v>
      </c>
      <c r="B994" s="32">
        <v>2600.0</v>
      </c>
      <c r="C994" s="33">
        <v>1573.0</v>
      </c>
      <c r="D994" s="55">
        <f t="shared" si="1"/>
        <v>1115</v>
      </c>
      <c r="E994" s="35">
        <v>433.0</v>
      </c>
      <c r="F994" s="36">
        <v>180.0</v>
      </c>
      <c r="G994" s="37">
        <v>176.0</v>
      </c>
      <c r="H994" s="38">
        <v>326.0</v>
      </c>
      <c r="I994" s="111">
        <f t="shared" si="2"/>
        <v>0.5704874835</v>
      </c>
      <c r="J994" s="112">
        <f t="shared" si="3"/>
        <v>0.4943820225</v>
      </c>
      <c r="K994" s="113">
        <f t="shared" si="4"/>
        <v>0.5461883408</v>
      </c>
      <c r="L994" s="114">
        <f t="shared" si="5"/>
        <v>0.4690382082</v>
      </c>
      <c r="M994" s="115">
        <f t="shared" si="6"/>
        <v>0.6807174888</v>
      </c>
      <c r="N994" s="116">
        <f t="shared" si="7"/>
        <v>0.5461883408</v>
      </c>
      <c r="O994" s="117">
        <f t="shared" si="8"/>
        <v>0.5461883408</v>
      </c>
      <c r="P994" s="118">
        <f t="shared" si="9"/>
        <v>0.8622924562</v>
      </c>
      <c r="Q994" s="118">
        <f t="shared" si="10"/>
        <v>-0.2876834576</v>
      </c>
      <c r="R994" s="118">
        <f t="shared" si="11"/>
        <v>0.001519026359</v>
      </c>
      <c r="S994" s="119">
        <f t="shared" si="12"/>
        <v>0.576128025</v>
      </c>
      <c r="T994" s="120">
        <f t="shared" si="13"/>
        <v>0.5704874835</v>
      </c>
      <c r="U994" s="121">
        <f t="shared" si="14"/>
        <v>0.005640541484</v>
      </c>
      <c r="V994" s="122">
        <f t="shared" si="15"/>
        <v>-0.5933144526</v>
      </c>
    </row>
    <row r="995">
      <c r="A995" s="31">
        <v>1212.0</v>
      </c>
      <c r="B995" s="32">
        <v>3794.0</v>
      </c>
      <c r="C995" s="33">
        <v>1197.0</v>
      </c>
      <c r="D995" s="55">
        <f t="shared" si="1"/>
        <v>689</v>
      </c>
      <c r="E995" s="35">
        <v>117.0</v>
      </c>
      <c r="F995" s="36">
        <v>196.0</v>
      </c>
      <c r="G995" s="37">
        <v>105.0</v>
      </c>
      <c r="H995" s="38">
        <v>271.0</v>
      </c>
      <c r="I995" s="111">
        <f t="shared" si="2"/>
        <v>0.3015463918</v>
      </c>
      <c r="J995" s="112">
        <f t="shared" si="3"/>
        <v>0.3488372093</v>
      </c>
      <c r="K995" s="113">
        <f t="shared" si="4"/>
        <v>0.3222060958</v>
      </c>
      <c r="L995" s="114">
        <f t="shared" si="5"/>
        <v>0.7757731959</v>
      </c>
      <c r="M995" s="115">
        <f t="shared" si="6"/>
        <v>0.5631349782</v>
      </c>
      <c r="N995" s="116">
        <f t="shared" si="7"/>
        <v>0.3222060958</v>
      </c>
      <c r="O995" s="117">
        <f t="shared" si="8"/>
        <v>0.3222060958</v>
      </c>
      <c r="P995" s="118">
        <f t="shared" si="9"/>
        <v>0.5086814657</v>
      </c>
      <c r="Q995" s="118">
        <f t="shared" si="10"/>
        <v>-0.2029901775</v>
      </c>
      <c r="R995" s="118">
        <f t="shared" si="11"/>
        <v>0.001519026359</v>
      </c>
      <c r="S995" s="119">
        <f t="shared" si="12"/>
        <v>0.3072103145</v>
      </c>
      <c r="T995" s="120">
        <f t="shared" si="13"/>
        <v>0.3015463918</v>
      </c>
      <c r="U995" s="121">
        <f t="shared" si="14"/>
        <v>0.005663922796</v>
      </c>
      <c r="V995" s="122">
        <f t="shared" si="15"/>
        <v>-0.5981417542</v>
      </c>
    </row>
    <row r="996">
      <c r="A996" s="31">
        <v>22.0</v>
      </c>
      <c r="B996" s="32" t="s">
        <v>141</v>
      </c>
      <c r="C996" s="33">
        <v>220.0</v>
      </c>
      <c r="D996" s="55">
        <f t="shared" si="1"/>
        <v>168</v>
      </c>
      <c r="E996" s="35">
        <v>44.0</v>
      </c>
      <c r="F996" s="36">
        <v>28.0</v>
      </c>
      <c r="G996" s="37">
        <v>28.0</v>
      </c>
      <c r="H996" s="38">
        <v>68.0</v>
      </c>
      <c r="I996" s="111">
        <f t="shared" si="2"/>
        <v>0.3928571429</v>
      </c>
      <c r="J996" s="112">
        <f t="shared" si="3"/>
        <v>0.5</v>
      </c>
      <c r="K996" s="113">
        <f t="shared" si="4"/>
        <v>0.4285714286</v>
      </c>
      <c r="L996" s="114">
        <f t="shared" si="5"/>
        <v>0.5</v>
      </c>
      <c r="M996" s="115">
        <f t="shared" si="6"/>
        <v>0.6666666667</v>
      </c>
      <c r="N996" s="116">
        <f t="shared" si="7"/>
        <v>0.4285714286</v>
      </c>
      <c r="O996" s="117">
        <f t="shared" si="8"/>
        <v>0.4285714286</v>
      </c>
      <c r="P996" s="118">
        <f t="shared" si="9"/>
        <v>0.67660527</v>
      </c>
      <c r="Q996" s="118">
        <f t="shared" si="10"/>
        <v>-0.2909525878</v>
      </c>
      <c r="R996" s="118">
        <f t="shared" si="11"/>
        <v>0.001519026359</v>
      </c>
      <c r="S996" s="119">
        <f t="shared" si="12"/>
        <v>0.3871717086</v>
      </c>
      <c r="T996" s="120">
        <f t="shared" si="13"/>
        <v>0.3928571429</v>
      </c>
      <c r="U996" s="121">
        <f t="shared" si="14"/>
        <v>-0.005685434248</v>
      </c>
      <c r="V996" s="122">
        <f t="shared" si="15"/>
        <v>-0.570534307</v>
      </c>
    </row>
    <row r="997">
      <c r="A997" s="31">
        <v>963.0</v>
      </c>
      <c r="B997" s="32" t="s">
        <v>119</v>
      </c>
      <c r="C997" s="33">
        <v>936.0</v>
      </c>
      <c r="D997" s="55">
        <f t="shared" si="1"/>
        <v>760</v>
      </c>
      <c r="E997" s="35">
        <v>189.0</v>
      </c>
      <c r="F997" s="36">
        <v>150.0</v>
      </c>
      <c r="G997" s="37">
        <v>158.0</v>
      </c>
      <c r="H997" s="38">
        <v>263.0</v>
      </c>
      <c r="I997" s="111">
        <f t="shared" si="2"/>
        <v>0.4181415929</v>
      </c>
      <c r="J997" s="112">
        <f t="shared" si="3"/>
        <v>0.512987013</v>
      </c>
      <c r="K997" s="113">
        <f t="shared" si="4"/>
        <v>0.4565789474</v>
      </c>
      <c r="L997" s="114">
        <f t="shared" si="5"/>
        <v>0.6814159292</v>
      </c>
      <c r="M997" s="115">
        <f t="shared" si="6"/>
        <v>0.5947368421</v>
      </c>
      <c r="N997" s="116">
        <f t="shared" si="7"/>
        <v>0.4565789474</v>
      </c>
      <c r="O997" s="117">
        <f t="shared" si="8"/>
        <v>0.4565789474</v>
      </c>
      <c r="P997" s="118">
        <f t="shared" si="9"/>
        <v>0.7208220179</v>
      </c>
      <c r="Q997" s="118">
        <f t="shared" si="10"/>
        <v>-0.2985097978</v>
      </c>
      <c r="R997" s="118">
        <f t="shared" si="11"/>
        <v>0.001519026359</v>
      </c>
      <c r="S997" s="119">
        <f t="shared" si="12"/>
        <v>0.4238312464</v>
      </c>
      <c r="T997" s="120">
        <f t="shared" si="13"/>
        <v>0.4181415929</v>
      </c>
      <c r="U997" s="121">
        <f t="shared" si="14"/>
        <v>0.005689653525</v>
      </c>
      <c r="V997" s="122">
        <f t="shared" si="15"/>
        <v>-0.5929963988</v>
      </c>
    </row>
    <row r="998">
      <c r="A998" s="31">
        <v>1260.0</v>
      </c>
      <c r="B998" s="32">
        <v>3710.0</v>
      </c>
      <c r="C998" s="33">
        <v>306.0</v>
      </c>
      <c r="D998" s="55">
        <f t="shared" si="1"/>
        <v>205</v>
      </c>
      <c r="E998" s="35">
        <v>85.0</v>
      </c>
      <c r="F998" s="36">
        <v>41.0</v>
      </c>
      <c r="G998" s="37">
        <v>38.0</v>
      </c>
      <c r="H998" s="38">
        <v>41.0</v>
      </c>
      <c r="I998" s="111">
        <f t="shared" si="2"/>
        <v>0.6746031746</v>
      </c>
      <c r="J998" s="112">
        <f t="shared" si="3"/>
        <v>0.4810126582</v>
      </c>
      <c r="K998" s="113">
        <f t="shared" si="4"/>
        <v>0.6</v>
      </c>
      <c r="L998" s="114">
        <f t="shared" si="5"/>
        <v>0.626984127</v>
      </c>
      <c r="M998" s="115">
        <f t="shared" si="6"/>
        <v>0.6146341463</v>
      </c>
      <c r="N998" s="116">
        <f t="shared" si="7"/>
        <v>0.6</v>
      </c>
      <c r="O998" s="117">
        <f t="shared" si="8"/>
        <v>0.6</v>
      </c>
      <c r="P998" s="118">
        <f t="shared" si="9"/>
        <v>0.947247378</v>
      </c>
      <c r="Q998" s="118">
        <f t="shared" si="10"/>
        <v>-0.2799037553</v>
      </c>
      <c r="R998" s="118">
        <f t="shared" si="11"/>
        <v>0.001519026359</v>
      </c>
      <c r="S998" s="119">
        <f t="shared" si="12"/>
        <v>0.6688626491</v>
      </c>
      <c r="T998" s="120">
        <f t="shared" si="13"/>
        <v>0.6746031746</v>
      </c>
      <c r="U998" s="121">
        <f t="shared" si="14"/>
        <v>-0.005740525548</v>
      </c>
      <c r="V998" s="122">
        <f t="shared" si="15"/>
        <v>-0.569970925</v>
      </c>
    </row>
    <row r="999">
      <c r="A999" s="31">
        <v>1065.0</v>
      </c>
      <c r="B999" s="32">
        <v>1304.0</v>
      </c>
      <c r="C999" s="33">
        <v>1890.0</v>
      </c>
      <c r="D999" s="55">
        <f t="shared" si="1"/>
        <v>1160</v>
      </c>
      <c r="E999" s="35">
        <v>214.0</v>
      </c>
      <c r="F999" s="36">
        <v>279.0</v>
      </c>
      <c r="G999" s="37">
        <v>189.0</v>
      </c>
      <c r="H999" s="38">
        <v>478.0</v>
      </c>
      <c r="I999" s="111">
        <f t="shared" si="2"/>
        <v>0.3092485549</v>
      </c>
      <c r="J999" s="112">
        <f t="shared" si="3"/>
        <v>0.4038461538</v>
      </c>
      <c r="K999" s="113">
        <f t="shared" si="4"/>
        <v>0.3474137931</v>
      </c>
      <c r="L999" s="114">
        <f t="shared" si="5"/>
        <v>0.676300578</v>
      </c>
      <c r="M999" s="115">
        <f t="shared" si="6"/>
        <v>0.5965517241</v>
      </c>
      <c r="N999" s="116">
        <f t="shared" si="7"/>
        <v>0.3474137931</v>
      </c>
      <c r="O999" s="117">
        <f t="shared" si="8"/>
        <v>0.3474137931</v>
      </c>
      <c r="P999" s="118">
        <f t="shared" si="9"/>
        <v>0.5484780077</v>
      </c>
      <c r="Q999" s="118">
        <f t="shared" si="10"/>
        <v>-0.235000167</v>
      </c>
      <c r="R999" s="118">
        <f t="shared" si="11"/>
        <v>0.001519026359</v>
      </c>
      <c r="S999" s="119">
        <f t="shared" si="12"/>
        <v>0.314996867</v>
      </c>
      <c r="T999" s="120">
        <f t="shared" si="13"/>
        <v>0.3092485549</v>
      </c>
      <c r="U999" s="121">
        <f t="shared" si="14"/>
        <v>0.005748312081</v>
      </c>
      <c r="V999" s="122">
        <f t="shared" si="15"/>
        <v>-0.5961390911</v>
      </c>
    </row>
    <row r="1000">
      <c r="A1000" s="31">
        <v>1061.0</v>
      </c>
      <c r="B1000" s="32" t="s">
        <v>114</v>
      </c>
      <c r="C1000" s="33">
        <v>256.0</v>
      </c>
      <c r="D1000" s="55">
        <f t="shared" si="1"/>
        <v>201</v>
      </c>
      <c r="E1000" s="35">
        <v>85.0</v>
      </c>
      <c r="F1000" s="36">
        <v>20.0</v>
      </c>
      <c r="G1000" s="37">
        <v>44.0</v>
      </c>
      <c r="H1000" s="38">
        <v>52.0</v>
      </c>
      <c r="I1000" s="111">
        <f t="shared" si="2"/>
        <v>0.6204379562</v>
      </c>
      <c r="J1000" s="112">
        <f t="shared" si="3"/>
        <v>0.6875</v>
      </c>
      <c r="K1000" s="113">
        <f t="shared" si="4"/>
        <v>0.6417910448</v>
      </c>
      <c r="L1000" s="114">
        <f t="shared" si="5"/>
        <v>0.4671532847</v>
      </c>
      <c r="M1000" s="115">
        <f t="shared" si="6"/>
        <v>0.6815920398</v>
      </c>
      <c r="N1000" s="116">
        <f t="shared" si="7"/>
        <v>0.6417910448</v>
      </c>
      <c r="O1000" s="117">
        <f t="shared" si="8"/>
        <v>0.6417910448</v>
      </c>
      <c r="P1000" s="118">
        <f t="shared" si="9"/>
        <v>1.013224807</v>
      </c>
      <c r="Q1000" s="118">
        <f t="shared" si="10"/>
        <v>-0.4000598082</v>
      </c>
      <c r="R1000" s="118">
        <f t="shared" si="11"/>
        <v>0.001519026359</v>
      </c>
      <c r="S1000" s="119">
        <f t="shared" si="12"/>
        <v>0.6146840255</v>
      </c>
      <c r="T1000" s="120">
        <f t="shared" si="13"/>
        <v>0.6204379562</v>
      </c>
      <c r="U1000" s="121">
        <f t="shared" si="14"/>
        <v>-0.005753930688</v>
      </c>
      <c r="V1000" s="122">
        <f t="shared" si="15"/>
        <v>-0.5735358218</v>
      </c>
    </row>
    <row r="1001">
      <c r="A1001" s="31">
        <v>366.0</v>
      </c>
      <c r="B1001" s="32" t="s">
        <v>92</v>
      </c>
      <c r="C1001" s="33">
        <v>371.0</v>
      </c>
      <c r="D1001" s="55">
        <f t="shared" si="1"/>
        <v>276</v>
      </c>
      <c r="E1001" s="35">
        <v>85.0</v>
      </c>
      <c r="F1001" s="36">
        <v>41.0</v>
      </c>
      <c r="G1001" s="37">
        <v>49.0</v>
      </c>
      <c r="H1001" s="38">
        <v>101.0</v>
      </c>
      <c r="I1001" s="111">
        <f t="shared" si="2"/>
        <v>0.4569892473</v>
      </c>
      <c r="J1001" s="112">
        <f t="shared" si="3"/>
        <v>0.5444444444</v>
      </c>
      <c r="K1001" s="113">
        <f t="shared" si="4"/>
        <v>0.4855072464</v>
      </c>
      <c r="L1001" s="114">
        <f t="shared" si="5"/>
        <v>0.4838709677</v>
      </c>
      <c r="M1001" s="115">
        <f t="shared" si="6"/>
        <v>0.6739130435</v>
      </c>
      <c r="N1001" s="116">
        <f t="shared" si="7"/>
        <v>0.4855072464</v>
      </c>
      <c r="O1001" s="117">
        <f t="shared" si="8"/>
        <v>0.4855072464</v>
      </c>
      <c r="P1001" s="118">
        <f t="shared" si="9"/>
        <v>0.7664924436</v>
      </c>
      <c r="Q1001" s="118">
        <f t="shared" si="10"/>
        <v>-0.31681504</v>
      </c>
      <c r="R1001" s="118">
        <f t="shared" si="11"/>
        <v>0.001519026359</v>
      </c>
      <c r="S1001" s="119">
        <f t="shared" si="12"/>
        <v>0.4511964299</v>
      </c>
      <c r="T1001" s="120">
        <f t="shared" si="13"/>
        <v>0.4569892473</v>
      </c>
      <c r="U1001" s="121">
        <f t="shared" si="14"/>
        <v>-0.005792817397</v>
      </c>
      <c r="V1001" s="122">
        <f t="shared" si="15"/>
        <v>-0.5712653068</v>
      </c>
    </row>
    <row r="1002">
      <c r="A1002" s="31">
        <v>547.0</v>
      </c>
      <c r="B1002" s="32" t="s">
        <v>261</v>
      </c>
      <c r="C1002" s="33">
        <v>1210.0</v>
      </c>
      <c r="D1002" s="55">
        <f t="shared" si="1"/>
        <v>948</v>
      </c>
      <c r="E1002" s="35">
        <v>427.0</v>
      </c>
      <c r="F1002" s="36">
        <v>74.0</v>
      </c>
      <c r="G1002" s="37">
        <v>241.0</v>
      </c>
      <c r="H1002" s="38">
        <v>206.0</v>
      </c>
      <c r="I1002" s="111">
        <f t="shared" si="2"/>
        <v>0.6745655608</v>
      </c>
      <c r="J1002" s="112">
        <f t="shared" si="3"/>
        <v>0.7650793651</v>
      </c>
      <c r="K1002" s="113">
        <f t="shared" si="4"/>
        <v>0.7046413502</v>
      </c>
      <c r="L1002" s="114">
        <f t="shared" si="5"/>
        <v>0.4976303318</v>
      </c>
      <c r="M1002" s="115">
        <f t="shared" si="6"/>
        <v>0.667721519</v>
      </c>
      <c r="N1002" s="116">
        <f t="shared" si="7"/>
        <v>0.7046413502</v>
      </c>
      <c r="O1002" s="117">
        <f t="shared" si="8"/>
        <v>0.7046413502</v>
      </c>
      <c r="P1002" s="118">
        <f t="shared" si="9"/>
        <v>1.112449452</v>
      </c>
      <c r="Q1002" s="118">
        <f t="shared" si="10"/>
        <v>-0.4452036422</v>
      </c>
      <c r="R1002" s="118">
        <f t="shared" si="11"/>
        <v>0.001519026359</v>
      </c>
      <c r="S1002" s="119">
        <f t="shared" si="12"/>
        <v>0.6687648365</v>
      </c>
      <c r="T1002" s="120">
        <f t="shared" si="13"/>
        <v>0.6745655608</v>
      </c>
      <c r="U1002" s="121">
        <f t="shared" si="14"/>
        <v>-0.005800724308</v>
      </c>
      <c r="V1002" s="122">
        <f t="shared" si="15"/>
        <v>-0.5743233159</v>
      </c>
    </row>
    <row r="1003">
      <c r="A1003" s="31">
        <v>273.0</v>
      </c>
      <c r="B1003" s="32">
        <v>1411.0</v>
      </c>
      <c r="C1003" s="33">
        <v>1496.0</v>
      </c>
      <c r="D1003" s="55">
        <f t="shared" si="1"/>
        <v>1086</v>
      </c>
      <c r="E1003" s="35">
        <v>316.0</v>
      </c>
      <c r="F1003" s="36">
        <v>166.0</v>
      </c>
      <c r="G1003" s="37">
        <v>195.0</v>
      </c>
      <c r="H1003" s="38">
        <v>409.0</v>
      </c>
      <c r="I1003" s="111">
        <f t="shared" si="2"/>
        <v>0.435862069</v>
      </c>
      <c r="J1003" s="112">
        <f t="shared" si="3"/>
        <v>0.540166205</v>
      </c>
      <c r="K1003" s="113">
        <f t="shared" si="4"/>
        <v>0.47053407</v>
      </c>
      <c r="L1003" s="114">
        <f t="shared" si="5"/>
        <v>0.4979310345</v>
      </c>
      <c r="M1003" s="115">
        <f t="shared" si="6"/>
        <v>0.667587477</v>
      </c>
      <c r="N1003" s="116">
        <f t="shared" si="7"/>
        <v>0.47053407</v>
      </c>
      <c r="O1003" s="117">
        <f t="shared" si="8"/>
        <v>0.47053407</v>
      </c>
      <c r="P1003" s="118">
        <f t="shared" si="9"/>
        <v>0.7428536067</v>
      </c>
      <c r="Q1003" s="118">
        <f t="shared" si="10"/>
        <v>-0.3143255103</v>
      </c>
      <c r="R1003" s="118">
        <f t="shared" si="11"/>
        <v>0.001519026359</v>
      </c>
      <c r="S1003" s="119">
        <f t="shared" si="12"/>
        <v>0.4300471228</v>
      </c>
      <c r="T1003" s="120">
        <f t="shared" si="13"/>
        <v>0.435862069</v>
      </c>
      <c r="U1003" s="121">
        <f t="shared" si="14"/>
        <v>-0.005814946169</v>
      </c>
      <c r="V1003" s="122">
        <f t="shared" si="15"/>
        <v>-0.57114007</v>
      </c>
    </row>
    <row r="1004">
      <c r="A1004" s="31">
        <v>333.0</v>
      </c>
      <c r="B1004" s="32" t="s">
        <v>299</v>
      </c>
      <c r="C1004" s="33">
        <v>1330.0</v>
      </c>
      <c r="D1004" s="55">
        <f t="shared" si="1"/>
        <v>1111</v>
      </c>
      <c r="E1004" s="35">
        <v>232.0</v>
      </c>
      <c r="F1004" s="36">
        <v>202.0</v>
      </c>
      <c r="G1004" s="37">
        <v>178.0</v>
      </c>
      <c r="H1004" s="38">
        <v>499.0</v>
      </c>
      <c r="I1004" s="111">
        <f t="shared" si="2"/>
        <v>0.317373461</v>
      </c>
      <c r="J1004" s="112">
        <f t="shared" si="3"/>
        <v>0.4684210526</v>
      </c>
      <c r="K1004" s="113">
        <f t="shared" si="4"/>
        <v>0.3690369037</v>
      </c>
      <c r="L1004" s="114">
        <f t="shared" si="5"/>
        <v>0.5198358413</v>
      </c>
      <c r="M1004" s="115">
        <f t="shared" si="6"/>
        <v>0.6579657966</v>
      </c>
      <c r="N1004" s="116">
        <f t="shared" si="7"/>
        <v>0.3690369037</v>
      </c>
      <c r="O1004" s="117">
        <f t="shared" si="8"/>
        <v>0.3690369037</v>
      </c>
      <c r="P1004" s="118">
        <f t="shared" si="9"/>
        <v>0.582615399</v>
      </c>
      <c r="Q1004" s="118">
        <f t="shared" si="10"/>
        <v>-0.2725766348</v>
      </c>
      <c r="R1004" s="118">
        <f t="shared" si="11"/>
        <v>0.001519026359</v>
      </c>
      <c r="S1004" s="119">
        <f t="shared" si="12"/>
        <v>0.3115577905</v>
      </c>
      <c r="T1004" s="120">
        <f t="shared" si="13"/>
        <v>0.317373461</v>
      </c>
      <c r="U1004" s="121">
        <f t="shared" si="14"/>
        <v>-0.005815670483</v>
      </c>
      <c r="V1004" s="122">
        <f t="shared" si="15"/>
        <v>-0.5694896992</v>
      </c>
    </row>
    <row r="1005">
      <c r="A1005" s="31">
        <v>143.0</v>
      </c>
      <c r="B1005" s="32">
        <v>5505.0</v>
      </c>
      <c r="C1005" s="33">
        <v>1589.0</v>
      </c>
      <c r="D1005" s="55">
        <f t="shared" si="1"/>
        <v>927</v>
      </c>
      <c r="E1005" s="35">
        <v>253.0</v>
      </c>
      <c r="F1005" s="36">
        <v>244.0</v>
      </c>
      <c r="G1005" s="37">
        <v>129.0</v>
      </c>
      <c r="H1005" s="38">
        <v>301.0</v>
      </c>
      <c r="I1005" s="111">
        <f t="shared" si="2"/>
        <v>0.4566787004</v>
      </c>
      <c r="J1005" s="112">
        <f t="shared" si="3"/>
        <v>0.345844504</v>
      </c>
      <c r="K1005" s="113">
        <f t="shared" si="4"/>
        <v>0.4120819849</v>
      </c>
      <c r="L1005" s="114">
        <f t="shared" si="5"/>
        <v>0.6732851986</v>
      </c>
      <c r="M1005" s="115">
        <f t="shared" si="6"/>
        <v>0.597626753</v>
      </c>
      <c r="N1005" s="116">
        <f t="shared" si="7"/>
        <v>0.4120819849</v>
      </c>
      <c r="O1005" s="117">
        <f t="shared" si="8"/>
        <v>0.4120819849</v>
      </c>
      <c r="P1005" s="118">
        <f t="shared" si="9"/>
        <v>0.6505726329</v>
      </c>
      <c r="Q1005" s="118">
        <f t="shared" si="10"/>
        <v>-0.2012487068</v>
      </c>
      <c r="R1005" s="118">
        <f t="shared" si="11"/>
        <v>0.001519026359</v>
      </c>
      <c r="S1005" s="119">
        <f t="shared" si="12"/>
        <v>0.4508429524</v>
      </c>
      <c r="T1005" s="120">
        <f t="shared" si="13"/>
        <v>0.4566787004</v>
      </c>
      <c r="U1005" s="121">
        <f t="shared" si="14"/>
        <v>-0.005835747952</v>
      </c>
      <c r="V1005" s="122">
        <f t="shared" si="15"/>
        <v>-0.5650312686</v>
      </c>
    </row>
    <row r="1006">
      <c r="A1006" s="31">
        <v>567.0</v>
      </c>
      <c r="B1006" s="32">
        <v>6486.0</v>
      </c>
      <c r="C1006" s="33">
        <v>1172.0</v>
      </c>
      <c r="D1006" s="55">
        <f t="shared" si="1"/>
        <v>859</v>
      </c>
      <c r="E1006" s="35">
        <v>221.0</v>
      </c>
      <c r="F1006" s="36">
        <v>229.0</v>
      </c>
      <c r="G1006" s="37">
        <v>127.0</v>
      </c>
      <c r="H1006" s="38">
        <v>282.0</v>
      </c>
      <c r="I1006" s="111">
        <f t="shared" si="2"/>
        <v>0.4393638171</v>
      </c>
      <c r="J1006" s="112">
        <f t="shared" si="3"/>
        <v>0.356741573</v>
      </c>
      <c r="K1006" s="113">
        <f t="shared" si="4"/>
        <v>0.4051222352</v>
      </c>
      <c r="L1006" s="114">
        <f t="shared" si="5"/>
        <v>0.7077534791</v>
      </c>
      <c r="M1006" s="115">
        <f t="shared" si="6"/>
        <v>0.58556461</v>
      </c>
      <c r="N1006" s="116">
        <f t="shared" si="7"/>
        <v>0.4051222352</v>
      </c>
      <c r="O1006" s="117">
        <f t="shared" si="8"/>
        <v>0.4051222352</v>
      </c>
      <c r="P1006" s="118">
        <f t="shared" si="9"/>
        <v>0.6395849584</v>
      </c>
      <c r="Q1006" s="118">
        <f t="shared" si="10"/>
        <v>-0.2075897677</v>
      </c>
      <c r="R1006" s="118">
        <f t="shared" si="11"/>
        <v>0.001519026359</v>
      </c>
      <c r="S1006" s="119">
        <f t="shared" si="12"/>
        <v>0.4335142171</v>
      </c>
      <c r="T1006" s="120">
        <f t="shared" si="13"/>
        <v>0.4393638171</v>
      </c>
      <c r="U1006" s="121">
        <f t="shared" si="14"/>
        <v>-0.005849600033</v>
      </c>
      <c r="V1006" s="122">
        <f t="shared" si="15"/>
        <v>-0.5655078715</v>
      </c>
    </row>
    <row r="1007">
      <c r="A1007" s="31">
        <v>1185.0</v>
      </c>
      <c r="B1007" s="32" t="s">
        <v>160</v>
      </c>
      <c r="C1007" s="33">
        <v>1219.0</v>
      </c>
      <c r="D1007" s="55">
        <f t="shared" si="1"/>
        <v>794</v>
      </c>
      <c r="E1007" s="35">
        <v>137.0</v>
      </c>
      <c r="F1007" s="36">
        <v>167.0</v>
      </c>
      <c r="G1007" s="37">
        <v>79.0</v>
      </c>
      <c r="H1007" s="38">
        <v>411.0</v>
      </c>
      <c r="I1007" s="111">
        <f t="shared" si="2"/>
        <v>0.25</v>
      </c>
      <c r="J1007" s="112">
        <f t="shared" si="3"/>
        <v>0.3211382114</v>
      </c>
      <c r="K1007" s="113">
        <f t="shared" si="4"/>
        <v>0.2720403023</v>
      </c>
      <c r="L1007" s="114">
        <f t="shared" si="5"/>
        <v>0.4489051095</v>
      </c>
      <c r="M1007" s="115">
        <f t="shared" si="6"/>
        <v>0.6901763224</v>
      </c>
      <c r="N1007" s="116">
        <f t="shared" si="7"/>
        <v>0.2720403023</v>
      </c>
      <c r="O1007" s="117">
        <f t="shared" si="8"/>
        <v>0.2720403023</v>
      </c>
      <c r="P1007" s="118">
        <f t="shared" si="9"/>
        <v>0.4294824384</v>
      </c>
      <c r="Q1007" s="118">
        <f t="shared" si="10"/>
        <v>-0.1868719873</v>
      </c>
      <c r="R1007" s="118">
        <f t="shared" si="11"/>
        <v>0.001519026359</v>
      </c>
      <c r="S1007" s="119">
        <f t="shared" si="12"/>
        <v>0.2441294775</v>
      </c>
      <c r="T1007" s="120">
        <f t="shared" si="13"/>
        <v>0.25</v>
      </c>
      <c r="U1007" s="121">
        <f t="shared" si="14"/>
        <v>-0.005870522507</v>
      </c>
      <c r="V1007" s="122">
        <f t="shared" si="15"/>
        <v>-0.5636248143</v>
      </c>
    </row>
    <row r="1008">
      <c r="A1008" s="31">
        <v>16.0</v>
      </c>
      <c r="B1008" s="32">
        <v>3806.0</v>
      </c>
      <c r="C1008" s="33">
        <v>693.0</v>
      </c>
      <c r="D1008" s="55">
        <f t="shared" si="1"/>
        <v>483</v>
      </c>
      <c r="E1008" s="35">
        <v>163.0</v>
      </c>
      <c r="F1008" s="36">
        <v>83.0</v>
      </c>
      <c r="G1008" s="37">
        <v>62.0</v>
      </c>
      <c r="H1008" s="38">
        <v>175.0</v>
      </c>
      <c r="I1008" s="111">
        <f t="shared" si="2"/>
        <v>0.4822485207</v>
      </c>
      <c r="J1008" s="112">
        <f t="shared" si="3"/>
        <v>0.4275862069</v>
      </c>
      <c r="K1008" s="113">
        <f t="shared" si="4"/>
        <v>0.4658385093</v>
      </c>
      <c r="L1008" s="114">
        <f t="shared" si="5"/>
        <v>0.4289940828</v>
      </c>
      <c r="M1008" s="115">
        <f t="shared" si="6"/>
        <v>0.6997929607</v>
      </c>
      <c r="N1008" s="116">
        <f t="shared" si="7"/>
        <v>0.4658385093</v>
      </c>
      <c r="O1008" s="117">
        <f t="shared" si="8"/>
        <v>0.4658385093</v>
      </c>
      <c r="P1008" s="118">
        <f t="shared" si="9"/>
        <v>0.7354405109</v>
      </c>
      <c r="Q1008" s="118">
        <f t="shared" si="10"/>
        <v>-0.2488146268</v>
      </c>
      <c r="R1008" s="118">
        <f t="shared" si="11"/>
        <v>0.001519026359</v>
      </c>
      <c r="S1008" s="119">
        <f t="shared" si="12"/>
        <v>0.4881449105</v>
      </c>
      <c r="T1008" s="120">
        <f t="shared" si="13"/>
        <v>0.4822485207</v>
      </c>
      <c r="U1008" s="121">
        <f t="shared" si="14"/>
        <v>0.005896389753</v>
      </c>
      <c r="V1008" s="122">
        <f t="shared" si="15"/>
        <v>-0.5956951193</v>
      </c>
    </row>
    <row r="1009">
      <c r="A1009" s="31">
        <v>788.0</v>
      </c>
      <c r="B1009" s="32">
        <v>2734.0</v>
      </c>
      <c r="C1009" s="33">
        <v>1424.0</v>
      </c>
      <c r="D1009" s="55">
        <f t="shared" si="1"/>
        <v>827</v>
      </c>
      <c r="E1009" s="35">
        <v>210.0</v>
      </c>
      <c r="F1009" s="36">
        <v>202.0</v>
      </c>
      <c r="G1009" s="37">
        <v>76.0</v>
      </c>
      <c r="H1009" s="38">
        <v>339.0</v>
      </c>
      <c r="I1009" s="111">
        <f t="shared" si="2"/>
        <v>0.3825136612</v>
      </c>
      <c r="J1009" s="112">
        <f t="shared" si="3"/>
        <v>0.273381295</v>
      </c>
      <c r="K1009" s="113">
        <f t="shared" si="4"/>
        <v>0.345828295</v>
      </c>
      <c r="L1009" s="114">
        <f t="shared" si="5"/>
        <v>0.5063752277</v>
      </c>
      <c r="M1009" s="115">
        <f t="shared" si="6"/>
        <v>0.6638452237</v>
      </c>
      <c r="N1009" s="116">
        <f t="shared" si="7"/>
        <v>0.345828295</v>
      </c>
      <c r="O1009" s="117">
        <f t="shared" si="8"/>
        <v>0.345828295</v>
      </c>
      <c r="P1009" s="118">
        <f t="shared" si="9"/>
        <v>0.5459749095</v>
      </c>
      <c r="Q1009" s="118">
        <f t="shared" si="10"/>
        <v>-0.1590819904</v>
      </c>
      <c r="R1009" s="118">
        <f t="shared" si="11"/>
        <v>0.001519026359</v>
      </c>
      <c r="S1009" s="119">
        <f t="shared" si="12"/>
        <v>0.3884119455</v>
      </c>
      <c r="T1009" s="120">
        <f t="shared" si="13"/>
        <v>0.3825136612</v>
      </c>
      <c r="U1009" s="121">
        <f t="shared" si="14"/>
        <v>0.005898284261</v>
      </c>
      <c r="V1009" s="122">
        <f t="shared" si="15"/>
        <v>-0.6034804785</v>
      </c>
    </row>
    <row r="1010">
      <c r="A1010" s="31">
        <v>1258.0</v>
      </c>
      <c r="B1010" s="32">
        <v>5390.0</v>
      </c>
      <c r="C1010" s="33">
        <v>1560.0</v>
      </c>
      <c r="D1010" s="55">
        <f t="shared" si="1"/>
        <v>516</v>
      </c>
      <c r="E1010" s="35">
        <v>101.0</v>
      </c>
      <c r="F1010" s="36">
        <v>90.0</v>
      </c>
      <c r="G1010" s="37">
        <v>108.0</v>
      </c>
      <c r="H1010" s="38">
        <v>217.0</v>
      </c>
      <c r="I1010" s="111">
        <f t="shared" si="2"/>
        <v>0.3176100629</v>
      </c>
      <c r="J1010" s="112">
        <f t="shared" si="3"/>
        <v>0.5454545455</v>
      </c>
      <c r="K1010" s="113">
        <f t="shared" si="4"/>
        <v>0.4050387597</v>
      </c>
      <c r="L1010" s="114">
        <f t="shared" si="5"/>
        <v>0.6226415094</v>
      </c>
      <c r="M1010" s="115">
        <f t="shared" si="6"/>
        <v>0.6162790698</v>
      </c>
      <c r="N1010" s="116">
        <f t="shared" si="7"/>
        <v>0.4050387597</v>
      </c>
      <c r="O1010" s="117">
        <f t="shared" si="8"/>
        <v>0.4050387597</v>
      </c>
      <c r="P1010" s="118">
        <f t="shared" si="9"/>
        <v>0.6394531718</v>
      </c>
      <c r="Q1010" s="118">
        <f t="shared" si="10"/>
        <v>-0.317402823</v>
      </c>
      <c r="R1010" s="118">
        <f t="shared" si="11"/>
        <v>0.001519026359</v>
      </c>
      <c r="S1010" s="119">
        <f t="shared" si="12"/>
        <v>0.3235693752</v>
      </c>
      <c r="T1010" s="120">
        <f t="shared" si="13"/>
        <v>0.3176100629</v>
      </c>
      <c r="U1010" s="121">
        <f t="shared" si="14"/>
        <v>0.005959312307</v>
      </c>
      <c r="V1010" s="122">
        <f t="shared" si="15"/>
        <v>-0.5928305814</v>
      </c>
    </row>
    <row r="1011">
      <c r="A1011" s="31">
        <v>97.0</v>
      </c>
      <c r="B1011" s="32">
        <v>7583.0</v>
      </c>
      <c r="C1011" s="33">
        <v>1842.0</v>
      </c>
      <c r="D1011" s="55">
        <f t="shared" si="1"/>
        <v>1285</v>
      </c>
      <c r="E1011" s="35">
        <v>551.0</v>
      </c>
      <c r="F1011" s="36">
        <v>187.0</v>
      </c>
      <c r="G1011" s="37">
        <v>225.0</v>
      </c>
      <c r="H1011" s="38">
        <v>322.0</v>
      </c>
      <c r="I1011" s="111">
        <f t="shared" si="2"/>
        <v>0.6311569301</v>
      </c>
      <c r="J1011" s="112">
        <f t="shared" si="3"/>
        <v>0.5461165049</v>
      </c>
      <c r="K1011" s="113">
        <f t="shared" si="4"/>
        <v>0.6038910506</v>
      </c>
      <c r="L1011" s="114">
        <f t="shared" si="5"/>
        <v>0.4719358534</v>
      </c>
      <c r="M1011" s="115">
        <f t="shared" si="6"/>
        <v>0.6793774319</v>
      </c>
      <c r="N1011" s="116">
        <f t="shared" si="7"/>
        <v>0.6038910506</v>
      </c>
      <c r="O1011" s="117">
        <f t="shared" si="8"/>
        <v>0.6038910506</v>
      </c>
      <c r="P1011" s="118">
        <f t="shared" si="9"/>
        <v>0.9533903571</v>
      </c>
      <c r="Q1011" s="118">
        <f t="shared" si="10"/>
        <v>-0.3177880206</v>
      </c>
      <c r="R1011" s="118">
        <f t="shared" si="11"/>
        <v>0.001519026359</v>
      </c>
      <c r="S1011" s="119">
        <f t="shared" si="12"/>
        <v>0.6371213629</v>
      </c>
      <c r="T1011" s="120">
        <f t="shared" si="13"/>
        <v>0.6311569301</v>
      </c>
      <c r="U1011" s="121">
        <f t="shared" si="14"/>
        <v>0.005964432737</v>
      </c>
      <c r="V1011" s="122">
        <f t="shared" si="15"/>
        <v>-0.5928267146</v>
      </c>
    </row>
    <row r="1012">
      <c r="A1012" s="31">
        <v>312.0</v>
      </c>
      <c r="B1012" s="32" t="s">
        <v>153</v>
      </c>
      <c r="C1012" s="33">
        <v>975.0</v>
      </c>
      <c r="D1012" s="55">
        <f t="shared" si="1"/>
        <v>833</v>
      </c>
      <c r="E1012" s="35">
        <v>250.0</v>
      </c>
      <c r="F1012" s="36">
        <v>86.0</v>
      </c>
      <c r="G1012" s="37">
        <v>208.0</v>
      </c>
      <c r="H1012" s="38">
        <v>289.0</v>
      </c>
      <c r="I1012" s="111">
        <f t="shared" si="2"/>
        <v>0.4638218924</v>
      </c>
      <c r="J1012" s="112">
        <f t="shared" si="3"/>
        <v>0.7074829932</v>
      </c>
      <c r="K1012" s="113">
        <f t="shared" si="4"/>
        <v>0.549819928</v>
      </c>
      <c r="L1012" s="114">
        <f t="shared" si="5"/>
        <v>0.5454545455</v>
      </c>
      <c r="M1012" s="115">
        <f t="shared" si="6"/>
        <v>0.6470588235</v>
      </c>
      <c r="N1012" s="116">
        <f t="shared" si="7"/>
        <v>0.549819928</v>
      </c>
      <c r="O1012" s="117">
        <f t="shared" si="8"/>
        <v>0.549819928</v>
      </c>
      <c r="P1012" s="118">
        <f t="shared" si="9"/>
        <v>0.8680258086</v>
      </c>
      <c r="Q1012" s="118">
        <f t="shared" si="10"/>
        <v>-0.4116880153</v>
      </c>
      <c r="R1012" s="118">
        <f t="shared" si="11"/>
        <v>0.001519026359</v>
      </c>
      <c r="S1012" s="119">
        <f t="shared" si="12"/>
        <v>0.4578568196</v>
      </c>
      <c r="T1012" s="120">
        <f t="shared" si="13"/>
        <v>0.4638218924</v>
      </c>
      <c r="U1012" s="121">
        <f t="shared" si="14"/>
        <v>-0.005965072783</v>
      </c>
      <c r="V1012" s="122">
        <f t="shared" si="15"/>
        <v>-0.5734737745</v>
      </c>
    </row>
    <row r="1013">
      <c r="A1013" s="31">
        <v>898.0</v>
      </c>
      <c r="B1013" s="32">
        <v>5622.0</v>
      </c>
      <c r="C1013" s="33">
        <v>821.0</v>
      </c>
      <c r="D1013" s="55">
        <f t="shared" si="1"/>
        <v>422</v>
      </c>
      <c r="E1013" s="35">
        <v>60.0</v>
      </c>
      <c r="F1013" s="36">
        <v>121.0</v>
      </c>
      <c r="G1013" s="37">
        <v>55.0</v>
      </c>
      <c r="H1013" s="38">
        <v>186.0</v>
      </c>
      <c r="I1013" s="111">
        <f t="shared" si="2"/>
        <v>0.243902439</v>
      </c>
      <c r="J1013" s="112">
        <f t="shared" si="3"/>
        <v>0.3125</v>
      </c>
      <c r="K1013" s="113">
        <f t="shared" si="4"/>
        <v>0.2725118483</v>
      </c>
      <c r="L1013" s="114">
        <f t="shared" si="5"/>
        <v>0.7154471545</v>
      </c>
      <c r="M1013" s="115">
        <f t="shared" si="6"/>
        <v>0.5829383886</v>
      </c>
      <c r="N1013" s="116">
        <f t="shared" si="7"/>
        <v>0.2725118483</v>
      </c>
      <c r="O1013" s="117">
        <f t="shared" si="8"/>
        <v>0.2725118483</v>
      </c>
      <c r="P1013" s="118">
        <f t="shared" si="9"/>
        <v>0.4302268897</v>
      </c>
      <c r="Q1013" s="118">
        <f t="shared" si="10"/>
        <v>-0.1818453673</v>
      </c>
      <c r="R1013" s="118">
        <f t="shared" si="11"/>
        <v>0.001519026359</v>
      </c>
      <c r="S1013" s="119">
        <f t="shared" si="12"/>
        <v>0.2499005487</v>
      </c>
      <c r="T1013" s="120">
        <f t="shared" si="13"/>
        <v>0.243902439</v>
      </c>
      <c r="U1013" s="121">
        <f t="shared" si="14"/>
        <v>0.005998109683</v>
      </c>
      <c r="V1013" s="122">
        <f t="shared" si="15"/>
        <v>-0.6010991265</v>
      </c>
    </row>
    <row r="1014">
      <c r="A1014" s="31">
        <v>411.0</v>
      </c>
      <c r="B1014" s="32">
        <v>1067.0</v>
      </c>
      <c r="C1014" s="33">
        <v>173.0</v>
      </c>
      <c r="D1014" s="55">
        <f t="shared" si="1"/>
        <v>106</v>
      </c>
      <c r="E1014" s="35">
        <v>38.0</v>
      </c>
      <c r="F1014" s="36">
        <v>8.0</v>
      </c>
      <c r="G1014" s="37">
        <v>33.0</v>
      </c>
      <c r="H1014" s="38">
        <v>27.0</v>
      </c>
      <c r="I1014" s="111">
        <f t="shared" si="2"/>
        <v>0.5846153846</v>
      </c>
      <c r="J1014" s="112">
        <f t="shared" si="3"/>
        <v>0.8048780488</v>
      </c>
      <c r="K1014" s="113">
        <f t="shared" si="4"/>
        <v>0.6698113208</v>
      </c>
      <c r="L1014" s="114">
        <f t="shared" si="5"/>
        <v>0.6307692308</v>
      </c>
      <c r="M1014" s="115">
        <f t="shared" si="6"/>
        <v>0.6132075472</v>
      </c>
      <c r="N1014" s="116">
        <f t="shared" si="7"/>
        <v>0.6698113208</v>
      </c>
      <c r="O1014" s="117">
        <f t="shared" si="8"/>
        <v>0.6698113208</v>
      </c>
      <c r="P1014" s="118">
        <f t="shared" si="9"/>
        <v>1.057461696</v>
      </c>
      <c r="Q1014" s="118">
        <f t="shared" si="10"/>
        <v>-0.4683627022</v>
      </c>
      <c r="R1014" s="118">
        <f t="shared" si="11"/>
        <v>0.001519026359</v>
      </c>
      <c r="S1014" s="119">
        <f t="shared" si="12"/>
        <v>0.5906180197</v>
      </c>
      <c r="T1014" s="120">
        <f t="shared" si="13"/>
        <v>0.5846153846</v>
      </c>
      <c r="U1014" s="121">
        <f t="shared" si="14"/>
        <v>0.006002635078</v>
      </c>
      <c r="V1014" s="122">
        <f t="shared" si="15"/>
        <v>-0.5893629948</v>
      </c>
    </row>
    <row r="1015">
      <c r="A1015" s="31">
        <v>1020.0</v>
      </c>
      <c r="B1015" s="32" t="s">
        <v>387</v>
      </c>
      <c r="C1015" s="33">
        <v>883.0</v>
      </c>
      <c r="D1015" s="55">
        <f t="shared" si="1"/>
        <v>677</v>
      </c>
      <c r="E1015" s="35">
        <v>299.0</v>
      </c>
      <c r="F1015" s="36">
        <v>32.0</v>
      </c>
      <c r="G1015" s="37">
        <v>205.0</v>
      </c>
      <c r="H1015" s="38">
        <v>141.0</v>
      </c>
      <c r="I1015" s="111">
        <f t="shared" si="2"/>
        <v>0.6795454545</v>
      </c>
      <c r="J1015" s="112">
        <f t="shared" si="3"/>
        <v>0.864978903</v>
      </c>
      <c r="K1015" s="113">
        <f t="shared" si="4"/>
        <v>0.7444608567</v>
      </c>
      <c r="L1015" s="114">
        <f t="shared" si="5"/>
        <v>0.5386363636</v>
      </c>
      <c r="M1015" s="115">
        <f t="shared" si="6"/>
        <v>0.6499261448</v>
      </c>
      <c r="N1015" s="116">
        <f t="shared" si="7"/>
        <v>0.7444608567</v>
      </c>
      <c r="O1015" s="117">
        <f t="shared" si="8"/>
        <v>0.7444608567</v>
      </c>
      <c r="P1015" s="118">
        <f t="shared" si="9"/>
        <v>1.175314324</v>
      </c>
      <c r="Q1015" s="118">
        <f t="shared" si="10"/>
        <v>-0.5033357003</v>
      </c>
      <c r="R1015" s="118">
        <f t="shared" si="11"/>
        <v>0.001519026359</v>
      </c>
      <c r="S1015" s="119">
        <f t="shared" si="12"/>
        <v>0.6734976503</v>
      </c>
      <c r="T1015" s="120">
        <f t="shared" si="13"/>
        <v>0.6795454545</v>
      </c>
      <c r="U1015" s="121">
        <f t="shared" si="14"/>
        <v>-0.006047804259</v>
      </c>
      <c r="V1015" s="122">
        <f t="shared" si="15"/>
        <v>-0.5749133237</v>
      </c>
    </row>
    <row r="1016">
      <c r="A1016" s="31">
        <v>877.0</v>
      </c>
      <c r="B1016" s="32">
        <v>1351.0</v>
      </c>
      <c r="C1016" s="33">
        <v>1523.0</v>
      </c>
      <c r="D1016" s="55">
        <f t="shared" si="1"/>
        <v>935</v>
      </c>
      <c r="E1016" s="35">
        <v>202.0</v>
      </c>
      <c r="F1016" s="36">
        <v>276.0</v>
      </c>
      <c r="G1016" s="37">
        <v>131.0</v>
      </c>
      <c r="H1016" s="38">
        <v>326.0</v>
      </c>
      <c r="I1016" s="111">
        <f t="shared" si="2"/>
        <v>0.3825757576</v>
      </c>
      <c r="J1016" s="112">
        <f t="shared" si="3"/>
        <v>0.3218673219</v>
      </c>
      <c r="K1016" s="113">
        <f t="shared" si="4"/>
        <v>0.3561497326</v>
      </c>
      <c r="L1016" s="114">
        <f t="shared" si="5"/>
        <v>0.7708333333</v>
      </c>
      <c r="M1016" s="115">
        <f t="shared" si="6"/>
        <v>0.5647058824</v>
      </c>
      <c r="N1016" s="116">
        <f t="shared" si="7"/>
        <v>0.3561497326</v>
      </c>
      <c r="O1016" s="117">
        <f t="shared" si="8"/>
        <v>0.3561497326</v>
      </c>
      <c r="P1016" s="118">
        <f t="shared" si="9"/>
        <v>0.562269834</v>
      </c>
      <c r="Q1016" s="118">
        <f t="shared" si="10"/>
        <v>-0.1872962604</v>
      </c>
      <c r="R1016" s="118">
        <f t="shared" si="11"/>
        <v>0.001519026359</v>
      </c>
      <c r="S1016" s="119">
        <f t="shared" si="12"/>
        <v>0.3764925999</v>
      </c>
      <c r="T1016" s="120">
        <f t="shared" si="13"/>
        <v>0.3825757576</v>
      </c>
      <c r="U1016" s="121">
        <f t="shared" si="14"/>
        <v>-0.006083157636</v>
      </c>
      <c r="V1016" s="122">
        <f t="shared" si="15"/>
        <v>-0.5630055941</v>
      </c>
    </row>
    <row r="1017">
      <c r="A1017" s="31">
        <v>322.0</v>
      </c>
      <c r="B1017" s="32">
        <v>4502.0</v>
      </c>
      <c r="C1017" s="33">
        <v>1211.0</v>
      </c>
      <c r="D1017" s="55">
        <f t="shared" si="1"/>
        <v>718</v>
      </c>
      <c r="E1017" s="35">
        <v>158.0</v>
      </c>
      <c r="F1017" s="36">
        <v>216.0</v>
      </c>
      <c r="G1017" s="37">
        <v>75.0</v>
      </c>
      <c r="H1017" s="38">
        <v>269.0</v>
      </c>
      <c r="I1017" s="111">
        <f t="shared" si="2"/>
        <v>0.3700234192</v>
      </c>
      <c r="J1017" s="112">
        <f t="shared" si="3"/>
        <v>0.2577319588</v>
      </c>
      <c r="K1017" s="113">
        <f t="shared" si="4"/>
        <v>0.3245125348</v>
      </c>
      <c r="L1017" s="114">
        <f t="shared" si="5"/>
        <v>0.681498829</v>
      </c>
      <c r="M1017" s="115">
        <f t="shared" si="6"/>
        <v>0.5947075209</v>
      </c>
      <c r="N1017" s="116">
        <f t="shared" si="7"/>
        <v>0.3245125348</v>
      </c>
      <c r="O1017" s="117">
        <f t="shared" si="8"/>
        <v>0.3245125348</v>
      </c>
      <c r="P1017" s="118">
        <f t="shared" si="9"/>
        <v>0.5123227462</v>
      </c>
      <c r="Q1017" s="118">
        <f t="shared" si="10"/>
        <v>-0.1499755607</v>
      </c>
      <c r="R1017" s="118">
        <f t="shared" si="11"/>
        <v>0.001519026359</v>
      </c>
      <c r="S1017" s="119">
        <f t="shared" si="12"/>
        <v>0.3638662119</v>
      </c>
      <c r="T1017" s="120">
        <f t="shared" si="13"/>
        <v>0.3700234192</v>
      </c>
      <c r="U1017" s="121">
        <f t="shared" si="14"/>
        <v>-0.006157207315</v>
      </c>
      <c r="V1017" s="122">
        <f t="shared" si="15"/>
        <v>-0.5580152111</v>
      </c>
    </row>
    <row r="1018">
      <c r="A1018" s="31">
        <v>462.0</v>
      </c>
      <c r="B1018" s="32">
        <v>1509.0</v>
      </c>
      <c r="C1018" s="33">
        <v>1508.0</v>
      </c>
      <c r="D1018" s="55">
        <f t="shared" si="1"/>
        <v>1209</v>
      </c>
      <c r="E1018" s="35">
        <v>372.0</v>
      </c>
      <c r="F1018" s="36">
        <v>152.0</v>
      </c>
      <c r="G1018" s="37">
        <v>265.0</v>
      </c>
      <c r="H1018" s="38">
        <v>420.0</v>
      </c>
      <c r="I1018" s="111">
        <f t="shared" si="2"/>
        <v>0.4696969697</v>
      </c>
      <c r="J1018" s="112">
        <f t="shared" si="3"/>
        <v>0.6354916067</v>
      </c>
      <c r="K1018" s="113">
        <f t="shared" si="4"/>
        <v>0.5268817204</v>
      </c>
      <c r="L1018" s="114">
        <f t="shared" si="5"/>
        <v>0.5265151515</v>
      </c>
      <c r="M1018" s="115">
        <f t="shared" si="6"/>
        <v>0.6550868486</v>
      </c>
      <c r="N1018" s="116">
        <f t="shared" si="7"/>
        <v>0.5268817204</v>
      </c>
      <c r="O1018" s="117">
        <f t="shared" si="8"/>
        <v>0.5268817204</v>
      </c>
      <c r="P1018" s="118">
        <f t="shared" si="9"/>
        <v>0.8318122137</v>
      </c>
      <c r="Q1018" s="118">
        <f t="shared" si="10"/>
        <v>-0.3697958549</v>
      </c>
      <c r="R1018" s="118">
        <f t="shared" si="11"/>
        <v>0.001519026359</v>
      </c>
      <c r="S1018" s="119">
        <f t="shared" si="12"/>
        <v>0.4635353851</v>
      </c>
      <c r="T1018" s="120">
        <f t="shared" si="13"/>
        <v>0.4696969697</v>
      </c>
      <c r="U1018" s="121">
        <f t="shared" si="14"/>
        <v>-0.006161584616</v>
      </c>
      <c r="V1018" s="122">
        <f t="shared" si="15"/>
        <v>-0.572209399</v>
      </c>
    </row>
    <row r="1019">
      <c r="A1019" s="31">
        <v>953.0</v>
      </c>
      <c r="B1019" s="32">
        <v>7356.0</v>
      </c>
      <c r="C1019" s="33">
        <v>875.0</v>
      </c>
      <c r="D1019" s="55">
        <f t="shared" si="1"/>
        <v>637</v>
      </c>
      <c r="E1019" s="35">
        <v>296.0</v>
      </c>
      <c r="F1019" s="36">
        <v>75.0</v>
      </c>
      <c r="G1019" s="37">
        <v>113.0</v>
      </c>
      <c r="H1019" s="38">
        <v>153.0</v>
      </c>
      <c r="I1019" s="111">
        <f t="shared" si="2"/>
        <v>0.6592427617</v>
      </c>
      <c r="J1019" s="112">
        <f t="shared" si="3"/>
        <v>0.6010638298</v>
      </c>
      <c r="K1019" s="113">
        <f t="shared" si="4"/>
        <v>0.6420722135</v>
      </c>
      <c r="L1019" s="114">
        <f t="shared" si="5"/>
        <v>0.4187082405</v>
      </c>
      <c r="M1019" s="115">
        <f t="shared" si="6"/>
        <v>0.704866562</v>
      </c>
      <c r="N1019" s="116">
        <f t="shared" si="7"/>
        <v>0.6420722135</v>
      </c>
      <c r="O1019" s="117">
        <f t="shared" si="8"/>
        <v>0.6420722135</v>
      </c>
      <c r="P1019" s="118">
        <f t="shared" si="9"/>
        <v>1.013668701</v>
      </c>
      <c r="Q1019" s="118">
        <f t="shared" si="10"/>
        <v>-0.3497621534</v>
      </c>
      <c r="R1019" s="118">
        <f t="shared" si="11"/>
        <v>0.001519026359</v>
      </c>
      <c r="S1019" s="119">
        <f t="shared" si="12"/>
        <v>0.6654255742</v>
      </c>
      <c r="T1019" s="120">
        <f t="shared" si="13"/>
        <v>0.6592427617</v>
      </c>
      <c r="U1019" s="121">
        <f t="shared" si="14"/>
        <v>0.006182812516</v>
      </c>
      <c r="V1019" s="122">
        <f t="shared" si="15"/>
        <v>-0.5921916246</v>
      </c>
    </row>
    <row r="1020">
      <c r="A1020" s="31">
        <v>1255.0</v>
      </c>
      <c r="B1020" s="32">
        <v>1693.0</v>
      </c>
      <c r="C1020" s="33">
        <v>710.0</v>
      </c>
      <c r="D1020" s="55">
        <f t="shared" si="1"/>
        <v>546</v>
      </c>
      <c r="E1020" s="35">
        <v>262.0</v>
      </c>
      <c r="F1020" s="36">
        <v>91.0</v>
      </c>
      <c r="G1020" s="37">
        <v>99.0</v>
      </c>
      <c r="H1020" s="38">
        <v>94.0</v>
      </c>
      <c r="I1020" s="111">
        <f t="shared" si="2"/>
        <v>0.7359550562</v>
      </c>
      <c r="J1020" s="112">
        <f t="shared" si="3"/>
        <v>0.5210526316</v>
      </c>
      <c r="K1020" s="113">
        <f t="shared" si="4"/>
        <v>0.6611721612</v>
      </c>
      <c r="L1020" s="114">
        <f t="shared" si="5"/>
        <v>0.5337078652</v>
      </c>
      <c r="M1020" s="115">
        <f t="shared" si="6"/>
        <v>0.652014652</v>
      </c>
      <c r="N1020" s="116">
        <f t="shared" si="7"/>
        <v>0.6611721612</v>
      </c>
      <c r="O1020" s="117">
        <f t="shared" si="8"/>
        <v>0.6611721612</v>
      </c>
      <c r="P1020" s="118">
        <f t="shared" si="9"/>
        <v>1.04382266</v>
      </c>
      <c r="Q1020" s="118">
        <f t="shared" si="10"/>
        <v>-0.303203223</v>
      </c>
      <c r="R1020" s="118">
        <f t="shared" si="11"/>
        <v>0.001519026359</v>
      </c>
      <c r="S1020" s="119">
        <f t="shared" si="12"/>
        <v>0.7421384635</v>
      </c>
      <c r="T1020" s="120">
        <f t="shared" si="13"/>
        <v>0.7359550562</v>
      </c>
      <c r="U1020" s="121">
        <f t="shared" si="14"/>
        <v>0.006183407284</v>
      </c>
      <c r="V1020" s="122">
        <f t="shared" si="15"/>
        <v>-0.5937723208</v>
      </c>
    </row>
    <row r="1021">
      <c r="A1021" s="31">
        <v>817.0</v>
      </c>
      <c r="B1021" s="32" t="s">
        <v>137</v>
      </c>
      <c r="C1021" s="33">
        <v>477.0</v>
      </c>
      <c r="D1021" s="55">
        <f t="shared" si="1"/>
        <v>346</v>
      </c>
      <c r="E1021" s="35">
        <v>58.0</v>
      </c>
      <c r="F1021" s="36">
        <v>65.0</v>
      </c>
      <c r="G1021" s="37">
        <v>55.0</v>
      </c>
      <c r="H1021" s="38">
        <v>168.0</v>
      </c>
      <c r="I1021" s="111">
        <f t="shared" si="2"/>
        <v>0.2566371681</v>
      </c>
      <c r="J1021" s="112">
        <f t="shared" si="3"/>
        <v>0.4583333333</v>
      </c>
      <c r="K1021" s="113">
        <f t="shared" si="4"/>
        <v>0.3265895954</v>
      </c>
      <c r="L1021" s="114">
        <f t="shared" si="5"/>
        <v>0.5309734513</v>
      </c>
      <c r="M1021" s="115">
        <f t="shared" si="6"/>
        <v>0.6531791908</v>
      </c>
      <c r="N1021" s="116">
        <f t="shared" si="7"/>
        <v>0.3265895954</v>
      </c>
      <c r="O1021" s="117">
        <f t="shared" si="8"/>
        <v>0.3265895954</v>
      </c>
      <c r="P1021" s="118">
        <f t="shared" si="9"/>
        <v>0.5156018965</v>
      </c>
      <c r="Q1021" s="118">
        <f t="shared" si="10"/>
        <v>-0.2667065388</v>
      </c>
      <c r="R1021" s="118">
        <f t="shared" si="11"/>
        <v>0.001519026359</v>
      </c>
      <c r="S1021" s="119">
        <f t="shared" si="12"/>
        <v>0.2504143841</v>
      </c>
      <c r="T1021" s="120">
        <f t="shared" si="13"/>
        <v>0.2566371681</v>
      </c>
      <c r="U1021" s="121">
        <f t="shared" si="14"/>
        <v>-0.006222784051</v>
      </c>
      <c r="V1021" s="122">
        <f t="shared" si="15"/>
        <v>-0.5683281921</v>
      </c>
    </row>
    <row r="1022">
      <c r="A1022" s="31">
        <v>1136.0</v>
      </c>
      <c r="B1022" s="32" t="s">
        <v>273</v>
      </c>
      <c r="C1022" s="33">
        <v>433.0</v>
      </c>
      <c r="D1022" s="55">
        <f t="shared" si="1"/>
        <v>289</v>
      </c>
      <c r="E1022" s="35">
        <v>59.0</v>
      </c>
      <c r="F1022" s="36">
        <v>56.0</v>
      </c>
      <c r="G1022" s="37">
        <v>31.0</v>
      </c>
      <c r="H1022" s="38">
        <v>143.0</v>
      </c>
      <c r="I1022" s="111">
        <f t="shared" si="2"/>
        <v>0.2920792079</v>
      </c>
      <c r="J1022" s="112">
        <f t="shared" si="3"/>
        <v>0.3563218391</v>
      </c>
      <c r="K1022" s="113">
        <f t="shared" si="4"/>
        <v>0.3114186851</v>
      </c>
      <c r="L1022" s="114">
        <f t="shared" si="5"/>
        <v>0.4306930693</v>
      </c>
      <c r="M1022" s="115">
        <f t="shared" si="6"/>
        <v>0.6989619377</v>
      </c>
      <c r="N1022" s="116">
        <f t="shared" si="7"/>
        <v>0.3114186851</v>
      </c>
      <c r="O1022" s="117">
        <f t="shared" si="8"/>
        <v>0.3114186851</v>
      </c>
      <c r="P1022" s="118">
        <f t="shared" si="9"/>
        <v>0.4916508882</v>
      </c>
      <c r="Q1022" s="118">
        <f t="shared" si="10"/>
        <v>-0.2073455223</v>
      </c>
      <c r="R1022" s="118">
        <f t="shared" si="11"/>
        <v>0.001519026359</v>
      </c>
      <c r="S1022" s="119">
        <f t="shared" si="12"/>
        <v>0.2858243923</v>
      </c>
      <c r="T1022" s="120">
        <f t="shared" si="13"/>
        <v>0.2920792079</v>
      </c>
      <c r="U1022" s="121">
        <f t="shared" si="14"/>
        <v>-0.006254815631</v>
      </c>
      <c r="V1022" s="122">
        <f t="shared" si="15"/>
        <v>-0.5643513381</v>
      </c>
    </row>
    <row r="1023">
      <c r="A1023" s="31">
        <v>1129.0</v>
      </c>
      <c r="B1023" s="32">
        <v>5616.0</v>
      </c>
      <c r="C1023" s="33">
        <v>1179.0</v>
      </c>
      <c r="D1023" s="55">
        <f t="shared" si="1"/>
        <v>735</v>
      </c>
      <c r="E1023" s="35">
        <v>231.0</v>
      </c>
      <c r="F1023" s="36">
        <v>201.0</v>
      </c>
      <c r="G1023" s="37">
        <v>83.0</v>
      </c>
      <c r="H1023" s="38">
        <v>220.0</v>
      </c>
      <c r="I1023" s="111">
        <f t="shared" si="2"/>
        <v>0.512195122</v>
      </c>
      <c r="J1023" s="112">
        <f t="shared" si="3"/>
        <v>0.2922535211</v>
      </c>
      <c r="K1023" s="113">
        <f t="shared" si="4"/>
        <v>0.4272108844</v>
      </c>
      <c r="L1023" s="114">
        <f t="shared" si="5"/>
        <v>0.6297117517</v>
      </c>
      <c r="M1023" s="115">
        <f t="shared" si="6"/>
        <v>0.6136054422</v>
      </c>
      <c r="N1023" s="116">
        <f t="shared" si="7"/>
        <v>0.4272108844</v>
      </c>
      <c r="O1023" s="117">
        <f t="shared" si="8"/>
        <v>0.4272108844</v>
      </c>
      <c r="P1023" s="118">
        <f t="shared" si="9"/>
        <v>0.6744573168</v>
      </c>
      <c r="Q1023" s="118">
        <f t="shared" si="10"/>
        <v>-0.1700638365</v>
      </c>
      <c r="R1023" s="118">
        <f t="shared" si="11"/>
        <v>0.001519026359</v>
      </c>
      <c r="S1023" s="119">
        <f t="shared" si="12"/>
        <v>0.5059125066</v>
      </c>
      <c r="T1023" s="120">
        <f t="shared" si="13"/>
        <v>0.512195122</v>
      </c>
      <c r="U1023" s="121">
        <f t="shared" si="14"/>
        <v>-0.006282615332</v>
      </c>
      <c r="V1023" s="122">
        <f t="shared" si="15"/>
        <v>-0.5604080339</v>
      </c>
    </row>
    <row r="1024">
      <c r="A1024" s="31">
        <v>1231.0</v>
      </c>
      <c r="B1024" s="32" t="s">
        <v>121</v>
      </c>
      <c r="C1024" s="33">
        <v>1102.0</v>
      </c>
      <c r="D1024" s="55">
        <f t="shared" si="1"/>
        <v>871</v>
      </c>
      <c r="E1024" s="35">
        <v>417.0</v>
      </c>
      <c r="F1024" s="36">
        <v>72.0</v>
      </c>
      <c r="G1024" s="37">
        <v>168.0</v>
      </c>
      <c r="H1024" s="38">
        <v>214.0</v>
      </c>
      <c r="I1024" s="111">
        <f t="shared" si="2"/>
        <v>0.6608557845</v>
      </c>
      <c r="J1024" s="112">
        <f t="shared" si="3"/>
        <v>0.7</v>
      </c>
      <c r="K1024" s="113">
        <f t="shared" si="4"/>
        <v>0.671641791</v>
      </c>
      <c r="L1024" s="114">
        <f t="shared" si="5"/>
        <v>0.3803486529</v>
      </c>
      <c r="M1024" s="115">
        <f t="shared" si="6"/>
        <v>0.7244546498</v>
      </c>
      <c r="N1024" s="116">
        <f t="shared" si="7"/>
        <v>0.671641791</v>
      </c>
      <c r="O1024" s="117">
        <f t="shared" si="8"/>
        <v>0.671641791</v>
      </c>
      <c r="P1024" s="118">
        <f t="shared" si="9"/>
        <v>1.060351543</v>
      </c>
      <c r="Q1024" s="118">
        <f t="shared" si="10"/>
        <v>-0.4073336229</v>
      </c>
      <c r="R1024" s="118">
        <f t="shared" si="11"/>
        <v>0.001519026359</v>
      </c>
      <c r="S1024" s="119">
        <f t="shared" si="12"/>
        <v>0.654536946</v>
      </c>
      <c r="T1024" s="120">
        <f t="shared" si="13"/>
        <v>0.6608557845</v>
      </c>
      <c r="U1024" s="121">
        <f t="shared" si="14"/>
        <v>-0.006318838423</v>
      </c>
      <c r="V1024" s="122">
        <f t="shared" si="15"/>
        <v>-0.5728782635</v>
      </c>
    </row>
    <row r="1025">
      <c r="A1025" s="31">
        <v>1077.0</v>
      </c>
      <c r="B1025" s="32" t="s">
        <v>388</v>
      </c>
      <c r="C1025" s="33">
        <v>99.0</v>
      </c>
      <c r="D1025" s="55">
        <f t="shared" si="1"/>
        <v>36</v>
      </c>
      <c r="E1025" s="35">
        <v>7.0</v>
      </c>
      <c r="F1025" s="36">
        <v>7.0</v>
      </c>
      <c r="G1025" s="37">
        <v>5.0</v>
      </c>
      <c r="H1025" s="38">
        <v>17.0</v>
      </c>
      <c r="I1025" s="111">
        <f t="shared" si="2"/>
        <v>0.2916666667</v>
      </c>
      <c r="J1025" s="112">
        <f t="shared" si="3"/>
        <v>0.4166666667</v>
      </c>
      <c r="K1025" s="113">
        <f t="shared" si="4"/>
        <v>0.3333333333</v>
      </c>
      <c r="L1025" s="114">
        <f t="shared" si="5"/>
        <v>0.5</v>
      </c>
      <c r="M1025" s="115">
        <f t="shared" si="6"/>
        <v>0.6666666667</v>
      </c>
      <c r="N1025" s="116">
        <f t="shared" si="7"/>
        <v>0.3333333333</v>
      </c>
      <c r="O1025" s="117">
        <f t="shared" si="8"/>
        <v>0.3333333333</v>
      </c>
      <c r="P1025" s="118">
        <f t="shared" si="9"/>
        <v>0.5262485433</v>
      </c>
      <c r="Q1025" s="118">
        <f t="shared" si="10"/>
        <v>-0.2424604898</v>
      </c>
      <c r="R1025" s="118">
        <f t="shared" si="11"/>
        <v>0.001519026359</v>
      </c>
      <c r="S1025" s="119">
        <f t="shared" si="12"/>
        <v>0.2853070799</v>
      </c>
      <c r="T1025" s="120">
        <f t="shared" si="13"/>
        <v>0.2916666667</v>
      </c>
      <c r="U1025" s="121">
        <f t="shared" si="14"/>
        <v>-0.006359586766</v>
      </c>
      <c r="V1025" s="122">
        <f t="shared" si="15"/>
        <v>-0.5666421673</v>
      </c>
    </row>
    <row r="1026">
      <c r="A1026" s="31">
        <v>424.0</v>
      </c>
      <c r="B1026" s="32">
        <v>5524.0</v>
      </c>
      <c r="C1026" s="33">
        <v>534.0</v>
      </c>
      <c r="D1026" s="55">
        <f t="shared" si="1"/>
        <v>396</v>
      </c>
      <c r="E1026" s="35">
        <v>143.0</v>
      </c>
      <c r="F1026" s="36">
        <v>48.0</v>
      </c>
      <c r="G1026" s="37">
        <v>81.0</v>
      </c>
      <c r="H1026" s="38">
        <v>124.0</v>
      </c>
      <c r="I1026" s="111">
        <f t="shared" si="2"/>
        <v>0.5355805243</v>
      </c>
      <c r="J1026" s="112">
        <f t="shared" si="3"/>
        <v>0.6279069767</v>
      </c>
      <c r="K1026" s="113">
        <f t="shared" si="4"/>
        <v>0.5656565657</v>
      </c>
      <c r="L1026" s="114">
        <f t="shared" si="5"/>
        <v>0.4831460674</v>
      </c>
      <c r="M1026" s="115">
        <f t="shared" si="6"/>
        <v>0.6742424242</v>
      </c>
      <c r="N1026" s="116">
        <f t="shared" si="7"/>
        <v>0.5656565657</v>
      </c>
      <c r="O1026" s="117">
        <f t="shared" si="8"/>
        <v>0.5656565657</v>
      </c>
      <c r="P1026" s="118">
        <f t="shared" si="9"/>
        <v>0.8930278311</v>
      </c>
      <c r="Q1026" s="118">
        <f t="shared" si="10"/>
        <v>-0.3653823195</v>
      </c>
      <c r="R1026" s="118">
        <f t="shared" si="11"/>
        <v>0.001519026359</v>
      </c>
      <c r="S1026" s="119">
        <f t="shared" si="12"/>
        <v>0.529164538</v>
      </c>
      <c r="T1026" s="120">
        <f t="shared" si="13"/>
        <v>0.5355805243</v>
      </c>
      <c r="U1026" s="121">
        <f t="shared" si="14"/>
        <v>-0.006415986374</v>
      </c>
      <c r="V1026" s="122">
        <f t="shared" si="15"/>
        <v>-0.5716871231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9" max="9" width="13.5"/>
    <col customWidth="1" min="10" max="10" width="14.63"/>
    <col customWidth="1" min="12" max="15" width="15.75"/>
    <col customWidth="1" min="16" max="18" width="16.75"/>
    <col customWidth="1" min="19" max="19" width="22.63"/>
    <col customWidth="1" min="20" max="20" width="13.5"/>
    <col customWidth="1" min="21" max="21" width="13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6" t="s">
        <v>322</v>
      </c>
      <c r="J1" s="97" t="s">
        <v>323</v>
      </c>
      <c r="K1" s="98" t="s">
        <v>324</v>
      </c>
      <c r="L1" s="99" t="s">
        <v>325</v>
      </c>
      <c r="M1" s="100" t="s">
        <v>326</v>
      </c>
      <c r="N1" s="101" t="s">
        <v>327</v>
      </c>
      <c r="O1" s="102" t="s">
        <v>328</v>
      </c>
      <c r="P1" s="103" t="s">
        <v>329</v>
      </c>
      <c r="Q1" s="103" t="s">
        <v>330</v>
      </c>
      <c r="R1" s="103" t="s">
        <v>331</v>
      </c>
      <c r="S1" s="103" t="s">
        <v>332</v>
      </c>
      <c r="T1" s="104" t="s">
        <v>333</v>
      </c>
      <c r="U1" s="105" t="s">
        <v>334</v>
      </c>
      <c r="V1" s="106" t="s">
        <v>335</v>
      </c>
      <c r="W1" s="107" t="s">
        <v>336</v>
      </c>
      <c r="X1" s="108">
        <f>AVERAGE(V3:V1288)</f>
        <v>-0.5829303271</v>
      </c>
    </row>
    <row r="2">
      <c r="A2" s="31" t="s">
        <v>46</v>
      </c>
      <c r="B2" s="32" t="s">
        <v>47</v>
      </c>
      <c r="C2" s="33" t="s">
        <v>48</v>
      </c>
      <c r="D2" s="34">
        <f>SUM(D3:D1288)</f>
        <v>1061663</v>
      </c>
      <c r="E2" s="35" t="s">
        <v>49</v>
      </c>
      <c r="F2" s="36" t="s">
        <v>50</v>
      </c>
      <c r="G2" s="37" t="s">
        <v>51</v>
      </c>
      <c r="H2" s="38" t="s">
        <v>52</v>
      </c>
      <c r="I2" s="96" t="s">
        <v>337</v>
      </c>
      <c r="J2" s="97" t="s">
        <v>338</v>
      </c>
      <c r="K2" s="98" t="s">
        <v>339</v>
      </c>
      <c r="L2" s="99" t="s">
        <v>340</v>
      </c>
      <c r="M2" s="100" t="s">
        <v>341</v>
      </c>
      <c r="N2" s="101" t="s">
        <v>342</v>
      </c>
      <c r="O2" s="102" t="s">
        <v>342</v>
      </c>
      <c r="P2" s="109">
        <v>1.57874563</v>
      </c>
      <c r="Q2" s="109">
        <v>-0.5819051755</v>
      </c>
      <c r="R2" s="109">
        <v>0.001519026359</v>
      </c>
      <c r="S2" s="110" t="s">
        <v>343</v>
      </c>
      <c r="T2" s="104" t="s">
        <v>344</v>
      </c>
      <c r="U2" s="105" t="s">
        <v>345</v>
      </c>
      <c r="V2" s="106" t="s">
        <v>346</v>
      </c>
      <c r="W2" s="107" t="s">
        <v>347</v>
      </c>
      <c r="X2" s="108">
        <f>_xlfn.STDEV.S(V3:V1288)</f>
        <v>0.02377936674</v>
      </c>
    </row>
    <row r="3">
      <c r="A3" s="31">
        <v>1.0</v>
      </c>
      <c r="B3" s="32">
        <v>6729.0</v>
      </c>
      <c r="C3" s="33">
        <v>698.0</v>
      </c>
      <c r="D3" s="55">
        <f t="shared" ref="D3:D1288" si="1">SUM(E3:H3)</f>
        <v>475</v>
      </c>
      <c r="E3" s="35">
        <v>146.0</v>
      </c>
      <c r="F3" s="36">
        <v>79.0</v>
      </c>
      <c r="G3" s="37">
        <v>70.0</v>
      </c>
      <c r="H3" s="38">
        <v>180.0</v>
      </c>
      <c r="I3" s="111">
        <f t="shared" ref="I3:I1288" si="2">E3/(E3+H3)</f>
        <v>0.4478527607</v>
      </c>
      <c r="J3" s="112">
        <f t="shared" ref="J3:J1288" si="3">G3/(G3+F3)</f>
        <v>0.4697986577</v>
      </c>
      <c r="K3" s="113">
        <f t="shared" ref="K3:K1288" si="4">(E3+G3)/(E3+F3+G3+H3)</f>
        <v>0.4547368421</v>
      </c>
      <c r="L3" s="114">
        <f t="shared" ref="L3:L1288" si="5">(G3+F3)/(E3+H3)</f>
        <v>0.4570552147</v>
      </c>
      <c r="M3" s="115">
        <f t="shared" ref="M3:M1288" si="6">(E3+H3)/(E3+F3+G3+H3)</f>
        <v>0.6863157895</v>
      </c>
      <c r="N3" s="116">
        <f t="shared" ref="N3:N1288" si="7">M3*I3+(1-M3)*J3</f>
        <v>0.4547368421</v>
      </c>
      <c r="O3" s="117">
        <f t="shared" ref="O3:O1288" si="8">(I3+L3*J3)/(L3+1)</f>
        <v>0.4547368421</v>
      </c>
      <c r="P3" s="118">
        <f t="shared" ref="P3:P1288" si="9">P$2*K3</f>
        <v>0.7179138023</v>
      </c>
      <c r="Q3" s="118">
        <f t="shared" ref="Q3:Q1288" si="10">Q$2*J3</f>
        <v>-0.2733782704</v>
      </c>
      <c r="R3" s="118">
        <f t="shared" ref="R3:R1288" si="11">R$2</f>
        <v>0.001519026359</v>
      </c>
      <c r="S3" s="119">
        <f t="shared" ref="S3:S1288" si="12">P3+Q3+R3</f>
        <v>0.4460545583</v>
      </c>
      <c r="T3" s="120">
        <f t="shared" ref="T3:T1288" si="13">I3</f>
        <v>0.4478527607</v>
      </c>
      <c r="U3" s="121">
        <f t="shared" ref="U3:U1288" si="14">S3-T3</f>
        <v>-0.001798202473</v>
      </c>
      <c r="V3" s="122">
        <f t="shared" ref="V3:V1288" si="15">(P3+R3-I3)/(-1*J3)</f>
        <v>-0.5780775731</v>
      </c>
    </row>
    <row r="4">
      <c r="A4" s="31">
        <v>2.0</v>
      </c>
      <c r="B4" s="32">
        <v>3464.0</v>
      </c>
      <c r="C4" s="33">
        <v>1289.0</v>
      </c>
      <c r="D4" s="55">
        <f t="shared" si="1"/>
        <v>1016</v>
      </c>
      <c r="E4" s="35">
        <v>357.0</v>
      </c>
      <c r="F4" s="36">
        <v>139.0</v>
      </c>
      <c r="G4" s="37">
        <v>206.0</v>
      </c>
      <c r="H4" s="38">
        <v>314.0</v>
      </c>
      <c r="I4" s="111">
        <f t="shared" si="2"/>
        <v>0.5320417288</v>
      </c>
      <c r="J4" s="112">
        <f t="shared" si="3"/>
        <v>0.5971014493</v>
      </c>
      <c r="K4" s="113">
        <f t="shared" si="4"/>
        <v>0.5541338583</v>
      </c>
      <c r="L4" s="114">
        <f t="shared" si="5"/>
        <v>0.5141579732</v>
      </c>
      <c r="M4" s="115">
        <f t="shared" si="6"/>
        <v>0.6604330709</v>
      </c>
      <c r="N4" s="116">
        <f t="shared" si="7"/>
        <v>0.5541338583</v>
      </c>
      <c r="O4" s="117">
        <f t="shared" si="8"/>
        <v>0.5541338583</v>
      </c>
      <c r="P4" s="118">
        <f t="shared" si="9"/>
        <v>0.8748364072</v>
      </c>
      <c r="Q4" s="118">
        <f t="shared" si="10"/>
        <v>-0.3474564236</v>
      </c>
      <c r="R4" s="118">
        <f t="shared" si="11"/>
        <v>0.001519026359</v>
      </c>
      <c r="S4" s="119">
        <f t="shared" si="12"/>
        <v>0.5288990099</v>
      </c>
      <c r="T4" s="120">
        <f t="shared" si="13"/>
        <v>0.5320417288</v>
      </c>
      <c r="U4" s="121">
        <f t="shared" si="14"/>
        <v>-0.003142718861</v>
      </c>
      <c r="V4" s="122">
        <f t="shared" si="15"/>
        <v>-0.5766418842</v>
      </c>
    </row>
    <row r="5">
      <c r="A5" s="31">
        <v>3.0</v>
      </c>
      <c r="B5" s="32">
        <v>3374.0</v>
      </c>
      <c r="C5" s="33">
        <v>1112.0</v>
      </c>
      <c r="D5" s="55">
        <f t="shared" si="1"/>
        <v>826</v>
      </c>
      <c r="E5" s="35">
        <v>259.0</v>
      </c>
      <c r="F5" s="36">
        <v>147.0</v>
      </c>
      <c r="G5" s="37">
        <v>135.0</v>
      </c>
      <c r="H5" s="38">
        <v>285.0</v>
      </c>
      <c r="I5" s="111">
        <f t="shared" si="2"/>
        <v>0.4761029412</v>
      </c>
      <c r="J5" s="112">
        <f t="shared" si="3"/>
        <v>0.4787234043</v>
      </c>
      <c r="K5" s="113">
        <f t="shared" si="4"/>
        <v>0.4769975787</v>
      </c>
      <c r="L5" s="114">
        <f t="shared" si="5"/>
        <v>0.5183823529</v>
      </c>
      <c r="M5" s="115">
        <f t="shared" si="6"/>
        <v>0.6585956416</v>
      </c>
      <c r="N5" s="116">
        <f t="shared" si="7"/>
        <v>0.4769975787</v>
      </c>
      <c r="O5" s="117">
        <f t="shared" si="8"/>
        <v>0.4769975787</v>
      </c>
      <c r="P5" s="118">
        <f t="shared" si="9"/>
        <v>0.7530578429</v>
      </c>
      <c r="Q5" s="118">
        <f t="shared" si="10"/>
        <v>-0.2785716266</v>
      </c>
      <c r="R5" s="118">
        <f t="shared" si="11"/>
        <v>0.001519026359</v>
      </c>
      <c r="S5" s="119">
        <f t="shared" si="12"/>
        <v>0.4760052427</v>
      </c>
      <c r="T5" s="120">
        <f t="shared" si="13"/>
        <v>0.4761029412</v>
      </c>
      <c r="U5" s="121">
        <f t="shared" si="14"/>
        <v>-0.00009769850526</v>
      </c>
      <c r="V5" s="122">
        <f t="shared" si="15"/>
        <v>-0.5817010942</v>
      </c>
    </row>
    <row r="6">
      <c r="A6" s="31">
        <v>4.0</v>
      </c>
      <c r="B6" s="32">
        <v>1349.0</v>
      </c>
      <c r="C6" s="33">
        <v>1805.0</v>
      </c>
      <c r="D6" s="55">
        <f t="shared" si="1"/>
        <v>1120</v>
      </c>
      <c r="E6" s="35">
        <v>282.0</v>
      </c>
      <c r="F6" s="36">
        <v>250.0</v>
      </c>
      <c r="G6" s="37">
        <v>161.0</v>
      </c>
      <c r="H6" s="38">
        <v>427.0</v>
      </c>
      <c r="I6" s="111">
        <f t="shared" si="2"/>
        <v>0.3977433004</v>
      </c>
      <c r="J6" s="112">
        <f t="shared" si="3"/>
        <v>0.3917274939</v>
      </c>
      <c r="K6" s="113">
        <f t="shared" si="4"/>
        <v>0.3955357143</v>
      </c>
      <c r="L6" s="114">
        <f t="shared" si="5"/>
        <v>0.5796897038</v>
      </c>
      <c r="M6" s="115">
        <f t="shared" si="6"/>
        <v>0.6330357143</v>
      </c>
      <c r="N6" s="116">
        <f t="shared" si="7"/>
        <v>0.3955357143</v>
      </c>
      <c r="O6" s="117">
        <f t="shared" si="8"/>
        <v>0.3955357143</v>
      </c>
      <c r="P6" s="118">
        <f t="shared" si="9"/>
        <v>0.6244502804</v>
      </c>
      <c r="Q6" s="118">
        <f t="shared" si="10"/>
        <v>-0.2279482561</v>
      </c>
      <c r="R6" s="118">
        <f t="shared" si="11"/>
        <v>0.001519026359</v>
      </c>
      <c r="S6" s="119">
        <f t="shared" si="12"/>
        <v>0.3980210507</v>
      </c>
      <c r="T6" s="120">
        <f t="shared" si="13"/>
        <v>0.3977433004</v>
      </c>
      <c r="U6" s="121">
        <f t="shared" si="14"/>
        <v>0.0002777502773</v>
      </c>
      <c r="V6" s="122">
        <f t="shared" si="15"/>
        <v>-0.582614215</v>
      </c>
    </row>
    <row r="7">
      <c r="A7" s="31">
        <v>5.0</v>
      </c>
      <c r="B7" s="32">
        <v>2702.0</v>
      </c>
      <c r="C7" s="33">
        <v>1066.0</v>
      </c>
      <c r="D7" s="55">
        <f t="shared" si="1"/>
        <v>719</v>
      </c>
      <c r="E7" s="35">
        <v>226.0</v>
      </c>
      <c r="F7" s="36">
        <v>141.0</v>
      </c>
      <c r="G7" s="37">
        <v>111.0</v>
      </c>
      <c r="H7" s="38">
        <v>241.0</v>
      </c>
      <c r="I7" s="111">
        <f t="shared" si="2"/>
        <v>0.4839400428</v>
      </c>
      <c r="J7" s="112">
        <f t="shared" si="3"/>
        <v>0.4404761905</v>
      </c>
      <c r="K7" s="113">
        <f t="shared" si="4"/>
        <v>0.4687065369</v>
      </c>
      <c r="L7" s="114">
        <f t="shared" si="5"/>
        <v>0.539614561</v>
      </c>
      <c r="M7" s="115">
        <f t="shared" si="6"/>
        <v>0.6495132128</v>
      </c>
      <c r="N7" s="116">
        <f t="shared" si="7"/>
        <v>0.4687065369</v>
      </c>
      <c r="O7" s="117">
        <f t="shared" si="8"/>
        <v>0.4687065369</v>
      </c>
      <c r="P7" s="118">
        <f t="shared" si="9"/>
        <v>0.7399683968</v>
      </c>
      <c r="Q7" s="118">
        <f t="shared" si="10"/>
        <v>-0.2563153749</v>
      </c>
      <c r="R7" s="118">
        <f t="shared" si="11"/>
        <v>0.001519026359</v>
      </c>
      <c r="S7" s="119">
        <f t="shared" si="12"/>
        <v>0.4851720483</v>
      </c>
      <c r="T7" s="120">
        <f t="shared" si="13"/>
        <v>0.4839400428</v>
      </c>
      <c r="U7" s="121">
        <f t="shared" si="14"/>
        <v>0.001232005425</v>
      </c>
      <c r="V7" s="122">
        <f t="shared" si="15"/>
        <v>-0.5847021608</v>
      </c>
    </row>
    <row r="8">
      <c r="A8" s="31">
        <v>6.0</v>
      </c>
      <c r="B8" s="32">
        <v>6737.0</v>
      </c>
      <c r="C8" s="33">
        <v>3084.0</v>
      </c>
      <c r="D8" s="55">
        <f t="shared" si="1"/>
        <v>2051</v>
      </c>
      <c r="E8" s="35">
        <v>545.0</v>
      </c>
      <c r="F8" s="36">
        <v>420.0</v>
      </c>
      <c r="G8" s="37">
        <v>300.0</v>
      </c>
      <c r="H8" s="38">
        <v>786.0</v>
      </c>
      <c r="I8" s="111">
        <f t="shared" si="2"/>
        <v>0.4094665665</v>
      </c>
      <c r="J8" s="112">
        <f t="shared" si="3"/>
        <v>0.4166666667</v>
      </c>
      <c r="K8" s="113">
        <f t="shared" si="4"/>
        <v>0.4119941492</v>
      </c>
      <c r="L8" s="114">
        <f t="shared" si="5"/>
        <v>0.5409466566</v>
      </c>
      <c r="M8" s="115">
        <f t="shared" si="6"/>
        <v>0.6489517309</v>
      </c>
      <c r="N8" s="116">
        <f t="shared" si="7"/>
        <v>0.4119941492</v>
      </c>
      <c r="O8" s="117">
        <f t="shared" si="8"/>
        <v>0.4119941492</v>
      </c>
      <c r="P8" s="118">
        <f t="shared" si="9"/>
        <v>0.6504339626</v>
      </c>
      <c r="Q8" s="118">
        <f t="shared" si="10"/>
        <v>-0.2424604898</v>
      </c>
      <c r="R8" s="118">
        <f t="shared" si="11"/>
        <v>0.001519026359</v>
      </c>
      <c r="S8" s="119">
        <f t="shared" si="12"/>
        <v>0.4094924992</v>
      </c>
      <c r="T8" s="120">
        <f t="shared" si="13"/>
        <v>0.4094665665</v>
      </c>
      <c r="U8" s="121">
        <f t="shared" si="14"/>
        <v>0.00002593270396</v>
      </c>
      <c r="V8" s="122">
        <f t="shared" si="15"/>
        <v>-0.581967414</v>
      </c>
    </row>
    <row r="9">
      <c r="A9" s="31">
        <v>7.0</v>
      </c>
      <c r="B9" s="32">
        <v>6520.0</v>
      </c>
      <c r="C9" s="33">
        <v>1247.0</v>
      </c>
      <c r="D9" s="55">
        <f t="shared" si="1"/>
        <v>913</v>
      </c>
      <c r="E9" s="35">
        <v>280.0</v>
      </c>
      <c r="F9" s="36">
        <v>166.0</v>
      </c>
      <c r="G9" s="37">
        <v>160.0</v>
      </c>
      <c r="H9" s="38">
        <v>307.0</v>
      </c>
      <c r="I9" s="111">
        <f t="shared" si="2"/>
        <v>0.4770017036</v>
      </c>
      <c r="J9" s="112">
        <f t="shared" si="3"/>
        <v>0.490797546</v>
      </c>
      <c r="K9" s="113">
        <f t="shared" si="4"/>
        <v>0.4819277108</v>
      </c>
      <c r="L9" s="114">
        <f t="shared" si="5"/>
        <v>0.5553662692</v>
      </c>
      <c r="M9" s="115">
        <f t="shared" si="6"/>
        <v>0.6429353779</v>
      </c>
      <c r="N9" s="116">
        <f t="shared" si="7"/>
        <v>0.4819277108</v>
      </c>
      <c r="O9" s="117">
        <f t="shared" si="8"/>
        <v>0.4819277108</v>
      </c>
      <c r="P9" s="118">
        <f t="shared" si="9"/>
        <v>0.7608412675</v>
      </c>
      <c r="Q9" s="118">
        <f t="shared" si="10"/>
        <v>-0.2855976321</v>
      </c>
      <c r="R9" s="118">
        <f t="shared" si="11"/>
        <v>0.001519026359</v>
      </c>
      <c r="S9" s="119">
        <f t="shared" si="12"/>
        <v>0.4767626617</v>
      </c>
      <c r="T9" s="120">
        <f t="shared" si="13"/>
        <v>0.4770017036</v>
      </c>
      <c r="U9" s="121">
        <f t="shared" si="14"/>
        <v>-0.0002390418959</v>
      </c>
      <c r="V9" s="122">
        <f t="shared" si="15"/>
        <v>-0.5814181276</v>
      </c>
    </row>
    <row r="10">
      <c r="A10" s="31">
        <v>8.0</v>
      </c>
      <c r="B10" s="32">
        <v>6545.0</v>
      </c>
      <c r="C10" s="33">
        <v>1484.0</v>
      </c>
      <c r="D10" s="55">
        <f t="shared" si="1"/>
        <v>961</v>
      </c>
      <c r="E10" s="35">
        <v>218.0</v>
      </c>
      <c r="F10" s="36">
        <v>188.0</v>
      </c>
      <c r="G10" s="37">
        <v>149.0</v>
      </c>
      <c r="H10" s="38">
        <v>406.0</v>
      </c>
      <c r="I10" s="111">
        <f t="shared" si="2"/>
        <v>0.3493589744</v>
      </c>
      <c r="J10" s="112">
        <f t="shared" si="3"/>
        <v>0.4421364985</v>
      </c>
      <c r="K10" s="113">
        <f t="shared" si="4"/>
        <v>0.3818938606</v>
      </c>
      <c r="L10" s="114">
        <f t="shared" si="5"/>
        <v>0.5400641026</v>
      </c>
      <c r="M10" s="115">
        <f t="shared" si="6"/>
        <v>0.6493236212</v>
      </c>
      <c r="N10" s="116">
        <f t="shared" si="7"/>
        <v>0.3818938606</v>
      </c>
      <c r="O10" s="117">
        <f t="shared" si="8"/>
        <v>0.3818938606</v>
      </c>
      <c r="P10" s="118">
        <f t="shared" si="9"/>
        <v>0.6029132635</v>
      </c>
      <c r="Q10" s="118">
        <f t="shared" si="10"/>
        <v>-0.2572815168</v>
      </c>
      <c r="R10" s="118">
        <f t="shared" si="11"/>
        <v>0.001519026359</v>
      </c>
      <c r="S10" s="119">
        <f t="shared" si="12"/>
        <v>0.3471507731</v>
      </c>
      <c r="T10" s="120">
        <f t="shared" si="13"/>
        <v>0.3493589744</v>
      </c>
      <c r="U10" s="121">
        <f t="shared" si="14"/>
        <v>-0.002208201278</v>
      </c>
      <c r="V10" s="122">
        <f t="shared" si="15"/>
        <v>-0.5769107874</v>
      </c>
    </row>
    <row r="11">
      <c r="A11" s="31">
        <v>9.0</v>
      </c>
      <c r="B11" s="32">
        <v>7594.0</v>
      </c>
      <c r="C11" s="33">
        <v>2319.0</v>
      </c>
      <c r="D11" s="55">
        <f t="shared" si="1"/>
        <v>1574</v>
      </c>
      <c r="E11" s="35">
        <v>603.0</v>
      </c>
      <c r="F11" s="36">
        <v>230.0</v>
      </c>
      <c r="G11" s="37">
        <v>288.0</v>
      </c>
      <c r="H11" s="38">
        <v>453.0</v>
      </c>
      <c r="I11" s="111">
        <f t="shared" si="2"/>
        <v>0.5710227273</v>
      </c>
      <c r="J11" s="112">
        <f t="shared" si="3"/>
        <v>0.555984556</v>
      </c>
      <c r="K11" s="113">
        <f t="shared" si="4"/>
        <v>0.5660736976</v>
      </c>
      <c r="L11" s="114">
        <f t="shared" si="5"/>
        <v>0.490530303</v>
      </c>
      <c r="M11" s="115">
        <f t="shared" si="6"/>
        <v>0.6709021601</v>
      </c>
      <c r="N11" s="116">
        <f t="shared" si="7"/>
        <v>0.5660736976</v>
      </c>
      <c r="O11" s="117">
        <f t="shared" si="8"/>
        <v>0.5660736976</v>
      </c>
      <c r="P11" s="118">
        <f t="shared" si="9"/>
        <v>0.8936863763</v>
      </c>
      <c r="Q11" s="118">
        <f t="shared" si="10"/>
        <v>-0.3235302906</v>
      </c>
      <c r="R11" s="118">
        <f t="shared" si="11"/>
        <v>0.001519026359</v>
      </c>
      <c r="S11" s="119">
        <f t="shared" si="12"/>
        <v>0.5716751121</v>
      </c>
      <c r="T11" s="120">
        <f t="shared" si="13"/>
        <v>0.5710227273</v>
      </c>
      <c r="U11" s="121">
        <f t="shared" si="14"/>
        <v>0.0006523847823</v>
      </c>
      <c r="V11" s="122">
        <f t="shared" si="15"/>
        <v>-0.583078562</v>
      </c>
    </row>
    <row r="12">
      <c r="A12" s="31">
        <v>10.0</v>
      </c>
      <c r="B12" s="32">
        <v>7714.0</v>
      </c>
      <c r="C12" s="33">
        <v>1160.0</v>
      </c>
      <c r="D12" s="55">
        <f t="shared" si="1"/>
        <v>705</v>
      </c>
      <c r="E12" s="35">
        <v>156.0</v>
      </c>
      <c r="F12" s="36">
        <v>120.0</v>
      </c>
      <c r="G12" s="37">
        <v>117.0</v>
      </c>
      <c r="H12" s="38">
        <v>312.0</v>
      </c>
      <c r="I12" s="111">
        <f t="shared" si="2"/>
        <v>0.3333333333</v>
      </c>
      <c r="J12" s="112">
        <f t="shared" si="3"/>
        <v>0.4936708861</v>
      </c>
      <c r="K12" s="113">
        <f t="shared" si="4"/>
        <v>0.3872340426</v>
      </c>
      <c r="L12" s="114">
        <f t="shared" si="5"/>
        <v>0.5064102564</v>
      </c>
      <c r="M12" s="115">
        <f t="shared" si="6"/>
        <v>0.6638297872</v>
      </c>
      <c r="N12" s="116">
        <f t="shared" si="7"/>
        <v>0.3872340426</v>
      </c>
      <c r="O12" s="117">
        <f t="shared" si="8"/>
        <v>0.3872340426</v>
      </c>
      <c r="P12" s="118">
        <f t="shared" si="9"/>
        <v>0.6113440525</v>
      </c>
      <c r="Q12" s="118">
        <f t="shared" si="10"/>
        <v>-0.2872696436</v>
      </c>
      <c r="R12" s="118">
        <f t="shared" si="11"/>
        <v>0.001519026359</v>
      </c>
      <c r="S12" s="119">
        <f t="shared" si="12"/>
        <v>0.3255934352</v>
      </c>
      <c r="T12" s="120">
        <f t="shared" si="13"/>
        <v>0.3333333333</v>
      </c>
      <c r="U12" s="121">
        <f t="shared" si="14"/>
        <v>-0.007739898108</v>
      </c>
      <c r="V12" s="122">
        <f t="shared" si="15"/>
        <v>-0.5662269204</v>
      </c>
    </row>
    <row r="13">
      <c r="A13" s="31">
        <v>11.0</v>
      </c>
      <c r="B13" s="32">
        <v>6694.0</v>
      </c>
      <c r="C13" s="33">
        <v>947.0</v>
      </c>
      <c r="D13" s="55">
        <f t="shared" si="1"/>
        <v>683</v>
      </c>
      <c r="E13" s="35">
        <v>208.0</v>
      </c>
      <c r="F13" s="36">
        <v>141.0</v>
      </c>
      <c r="G13" s="37">
        <v>113.0</v>
      </c>
      <c r="H13" s="38">
        <v>221.0</v>
      </c>
      <c r="I13" s="111">
        <f t="shared" si="2"/>
        <v>0.4848484848</v>
      </c>
      <c r="J13" s="112">
        <f t="shared" si="3"/>
        <v>0.4448818898</v>
      </c>
      <c r="K13" s="113">
        <f t="shared" si="4"/>
        <v>0.4699853587</v>
      </c>
      <c r="L13" s="114">
        <f t="shared" si="5"/>
        <v>0.5920745921</v>
      </c>
      <c r="M13" s="115">
        <f t="shared" si="6"/>
        <v>0.6281112738</v>
      </c>
      <c r="N13" s="116">
        <f t="shared" si="7"/>
        <v>0.4699853587</v>
      </c>
      <c r="O13" s="117">
        <f t="shared" si="8"/>
        <v>0.4699853587</v>
      </c>
      <c r="P13" s="118">
        <f t="shared" si="9"/>
        <v>0.7419873312</v>
      </c>
      <c r="Q13" s="118">
        <f t="shared" si="10"/>
        <v>-0.2588790741</v>
      </c>
      <c r="R13" s="118">
        <f t="shared" si="11"/>
        <v>0.001519026359</v>
      </c>
      <c r="S13" s="119">
        <f t="shared" si="12"/>
        <v>0.4846272834</v>
      </c>
      <c r="T13" s="120">
        <f t="shared" si="13"/>
        <v>0.4848484848</v>
      </c>
      <c r="U13" s="121">
        <f t="shared" si="14"/>
        <v>-0.0002212013994</v>
      </c>
      <c r="V13" s="122">
        <f t="shared" si="15"/>
        <v>-0.5814079617</v>
      </c>
    </row>
    <row r="14">
      <c r="A14" s="31">
        <v>12.0</v>
      </c>
      <c r="B14" s="32">
        <v>7635.0</v>
      </c>
      <c r="C14" s="33">
        <v>1028.0</v>
      </c>
      <c r="D14" s="55">
        <f t="shared" si="1"/>
        <v>792</v>
      </c>
      <c r="E14" s="35">
        <v>241.0</v>
      </c>
      <c r="F14" s="36">
        <v>156.0</v>
      </c>
      <c r="G14" s="37">
        <v>118.0</v>
      </c>
      <c r="H14" s="38">
        <v>277.0</v>
      </c>
      <c r="I14" s="111">
        <f t="shared" si="2"/>
        <v>0.4652509653</v>
      </c>
      <c r="J14" s="112">
        <f t="shared" si="3"/>
        <v>0.4306569343</v>
      </c>
      <c r="K14" s="113">
        <f t="shared" si="4"/>
        <v>0.4532828283</v>
      </c>
      <c r="L14" s="114">
        <f t="shared" si="5"/>
        <v>0.528957529</v>
      </c>
      <c r="M14" s="115">
        <f t="shared" si="6"/>
        <v>0.654040404</v>
      </c>
      <c r="N14" s="116">
        <f t="shared" si="7"/>
        <v>0.4532828283</v>
      </c>
      <c r="O14" s="117">
        <f t="shared" si="8"/>
        <v>0.4532828283</v>
      </c>
      <c r="P14" s="118">
        <f t="shared" si="9"/>
        <v>0.7156182843</v>
      </c>
      <c r="Q14" s="118">
        <f t="shared" si="10"/>
        <v>-0.2506014989</v>
      </c>
      <c r="R14" s="118">
        <f t="shared" si="11"/>
        <v>0.001519026359</v>
      </c>
      <c r="S14" s="119">
        <f t="shared" si="12"/>
        <v>0.4665358117</v>
      </c>
      <c r="T14" s="120">
        <f t="shared" si="13"/>
        <v>0.4652509653</v>
      </c>
      <c r="U14" s="121">
        <f t="shared" si="14"/>
        <v>0.001284846476</v>
      </c>
      <c r="V14" s="122">
        <f t="shared" si="15"/>
        <v>-0.5848886326</v>
      </c>
    </row>
    <row r="15">
      <c r="A15" s="31">
        <v>13.0</v>
      </c>
      <c r="B15" s="32">
        <v>7641.0</v>
      </c>
      <c r="C15" s="33">
        <v>978.0</v>
      </c>
      <c r="D15" s="55">
        <f t="shared" si="1"/>
        <v>836</v>
      </c>
      <c r="E15" s="35">
        <v>244.0</v>
      </c>
      <c r="F15" s="36">
        <v>85.0</v>
      </c>
      <c r="G15" s="37">
        <v>224.0</v>
      </c>
      <c r="H15" s="38">
        <v>283.0</v>
      </c>
      <c r="I15" s="111">
        <f t="shared" si="2"/>
        <v>0.4629981025</v>
      </c>
      <c r="J15" s="112">
        <f t="shared" si="3"/>
        <v>0.7249190939</v>
      </c>
      <c r="K15" s="113">
        <f t="shared" si="4"/>
        <v>0.5598086124</v>
      </c>
      <c r="L15" s="114">
        <f t="shared" si="5"/>
        <v>0.5863377609</v>
      </c>
      <c r="M15" s="115">
        <f t="shared" si="6"/>
        <v>0.6303827751</v>
      </c>
      <c r="N15" s="116">
        <f t="shared" si="7"/>
        <v>0.5598086124</v>
      </c>
      <c r="O15" s="117">
        <f t="shared" si="8"/>
        <v>0.5598086124</v>
      </c>
      <c r="P15" s="118">
        <f t="shared" si="9"/>
        <v>0.8837954005</v>
      </c>
      <c r="Q15" s="118">
        <f t="shared" si="10"/>
        <v>-0.4218341725</v>
      </c>
      <c r="R15" s="118">
        <f t="shared" si="11"/>
        <v>0.001519026359</v>
      </c>
      <c r="S15" s="119">
        <f t="shared" si="12"/>
        <v>0.4634802544</v>
      </c>
      <c r="T15" s="120">
        <f t="shared" si="13"/>
        <v>0.4629981025</v>
      </c>
      <c r="U15" s="121">
        <f t="shared" si="14"/>
        <v>0.0004821518878</v>
      </c>
      <c r="V15" s="122">
        <f t="shared" si="15"/>
        <v>-0.5825702868</v>
      </c>
    </row>
    <row r="16">
      <c r="A16" s="31">
        <v>14.0</v>
      </c>
      <c r="B16" s="32">
        <v>7054.0</v>
      </c>
      <c r="C16" s="33">
        <v>1182.0</v>
      </c>
      <c r="D16" s="55">
        <f t="shared" si="1"/>
        <v>684</v>
      </c>
      <c r="E16" s="35">
        <v>146.0</v>
      </c>
      <c r="F16" s="36">
        <v>173.0</v>
      </c>
      <c r="G16" s="37">
        <v>76.0</v>
      </c>
      <c r="H16" s="38">
        <v>289.0</v>
      </c>
      <c r="I16" s="111">
        <f t="shared" si="2"/>
        <v>0.3356321839</v>
      </c>
      <c r="J16" s="112">
        <f t="shared" si="3"/>
        <v>0.3052208835</v>
      </c>
      <c r="K16" s="113">
        <f t="shared" si="4"/>
        <v>0.3245614035</v>
      </c>
      <c r="L16" s="114">
        <f t="shared" si="5"/>
        <v>0.5724137931</v>
      </c>
      <c r="M16" s="115">
        <f t="shared" si="6"/>
        <v>0.6359649123</v>
      </c>
      <c r="N16" s="116">
        <f t="shared" si="7"/>
        <v>0.3245614035</v>
      </c>
      <c r="O16" s="117">
        <f t="shared" si="8"/>
        <v>0.3245614035</v>
      </c>
      <c r="P16" s="118">
        <f t="shared" si="9"/>
        <v>0.5123998975</v>
      </c>
      <c r="Q16" s="118">
        <f t="shared" si="10"/>
        <v>-0.1776096118</v>
      </c>
      <c r="R16" s="118">
        <f t="shared" si="11"/>
        <v>0.001519026359</v>
      </c>
      <c r="S16" s="119">
        <f t="shared" si="12"/>
        <v>0.336309312</v>
      </c>
      <c r="T16" s="120">
        <f t="shared" si="13"/>
        <v>0.3356321839</v>
      </c>
      <c r="U16" s="121">
        <f t="shared" si="14"/>
        <v>0.0006771281079</v>
      </c>
      <c r="V16" s="122">
        <f t="shared" si="15"/>
        <v>-0.584123661</v>
      </c>
    </row>
    <row r="17">
      <c r="A17" s="31">
        <v>15.0</v>
      </c>
      <c r="B17" s="32" t="s">
        <v>193</v>
      </c>
      <c r="C17" s="33">
        <v>1346.0</v>
      </c>
      <c r="D17" s="55">
        <f t="shared" si="1"/>
        <v>921</v>
      </c>
      <c r="E17" s="35">
        <v>198.0</v>
      </c>
      <c r="F17" s="36">
        <v>161.0</v>
      </c>
      <c r="G17" s="37">
        <v>158.0</v>
      </c>
      <c r="H17" s="38">
        <v>404.0</v>
      </c>
      <c r="I17" s="111">
        <f t="shared" si="2"/>
        <v>0.3289036545</v>
      </c>
      <c r="J17" s="112">
        <f t="shared" si="3"/>
        <v>0.4952978056</v>
      </c>
      <c r="K17" s="113">
        <f t="shared" si="4"/>
        <v>0.3865363735</v>
      </c>
      <c r="L17" s="114">
        <f t="shared" si="5"/>
        <v>0.5299003322</v>
      </c>
      <c r="M17" s="115">
        <f t="shared" si="6"/>
        <v>0.6536373507</v>
      </c>
      <c r="N17" s="116">
        <f t="shared" si="7"/>
        <v>0.3865363735</v>
      </c>
      <c r="O17" s="117">
        <f t="shared" si="8"/>
        <v>0.3865363735</v>
      </c>
      <c r="P17" s="118">
        <f t="shared" si="9"/>
        <v>0.6102426105</v>
      </c>
      <c r="Q17" s="118">
        <f t="shared" si="10"/>
        <v>-0.2882163565</v>
      </c>
      <c r="R17" s="118">
        <f t="shared" si="11"/>
        <v>0.001519026359</v>
      </c>
      <c r="S17" s="119">
        <f t="shared" si="12"/>
        <v>0.3235452804</v>
      </c>
      <c r="T17" s="120">
        <f t="shared" si="13"/>
        <v>0.3289036545</v>
      </c>
      <c r="U17" s="121">
        <f t="shared" si="14"/>
        <v>-0.005358374133</v>
      </c>
      <c r="V17" s="122">
        <f t="shared" si="15"/>
        <v>-0.571086686</v>
      </c>
    </row>
    <row r="18">
      <c r="A18" s="31">
        <v>16.0</v>
      </c>
      <c r="B18" s="32">
        <v>3806.0</v>
      </c>
      <c r="C18" s="33">
        <v>693.0</v>
      </c>
      <c r="D18" s="55">
        <f t="shared" si="1"/>
        <v>483</v>
      </c>
      <c r="E18" s="35">
        <v>163.0</v>
      </c>
      <c r="F18" s="36">
        <v>83.0</v>
      </c>
      <c r="G18" s="37">
        <v>62.0</v>
      </c>
      <c r="H18" s="38">
        <v>175.0</v>
      </c>
      <c r="I18" s="111">
        <f t="shared" si="2"/>
        <v>0.4822485207</v>
      </c>
      <c r="J18" s="112">
        <f t="shared" si="3"/>
        <v>0.4275862069</v>
      </c>
      <c r="K18" s="113">
        <f t="shared" si="4"/>
        <v>0.4658385093</v>
      </c>
      <c r="L18" s="114">
        <f t="shared" si="5"/>
        <v>0.4289940828</v>
      </c>
      <c r="M18" s="115">
        <f t="shared" si="6"/>
        <v>0.6997929607</v>
      </c>
      <c r="N18" s="116">
        <f t="shared" si="7"/>
        <v>0.4658385093</v>
      </c>
      <c r="O18" s="117">
        <f t="shared" si="8"/>
        <v>0.4658385093</v>
      </c>
      <c r="P18" s="118">
        <f t="shared" si="9"/>
        <v>0.7354405109</v>
      </c>
      <c r="Q18" s="118">
        <f t="shared" si="10"/>
        <v>-0.2488146268</v>
      </c>
      <c r="R18" s="118">
        <f t="shared" si="11"/>
        <v>0.001519026359</v>
      </c>
      <c r="S18" s="119">
        <f t="shared" si="12"/>
        <v>0.4881449105</v>
      </c>
      <c r="T18" s="120">
        <f t="shared" si="13"/>
        <v>0.4822485207</v>
      </c>
      <c r="U18" s="121">
        <f t="shared" si="14"/>
        <v>0.005896389753</v>
      </c>
      <c r="V18" s="122">
        <f t="shared" si="15"/>
        <v>-0.5956951193</v>
      </c>
    </row>
    <row r="19">
      <c r="A19" s="31">
        <v>17.0</v>
      </c>
      <c r="B19" s="32" t="s">
        <v>218</v>
      </c>
      <c r="C19" s="33">
        <v>825.0</v>
      </c>
      <c r="D19" s="55">
        <f t="shared" si="1"/>
        <v>608</v>
      </c>
      <c r="E19" s="35">
        <v>155.0</v>
      </c>
      <c r="F19" s="36">
        <v>108.0</v>
      </c>
      <c r="G19" s="37">
        <v>97.0</v>
      </c>
      <c r="H19" s="38">
        <v>248.0</v>
      </c>
      <c r="I19" s="111">
        <f t="shared" si="2"/>
        <v>0.3846153846</v>
      </c>
      <c r="J19" s="112">
        <f t="shared" si="3"/>
        <v>0.4731707317</v>
      </c>
      <c r="K19" s="113">
        <f t="shared" si="4"/>
        <v>0.4144736842</v>
      </c>
      <c r="L19" s="114">
        <f t="shared" si="5"/>
        <v>0.5086848635</v>
      </c>
      <c r="M19" s="115">
        <f t="shared" si="6"/>
        <v>0.6628289474</v>
      </c>
      <c r="N19" s="116">
        <f t="shared" si="7"/>
        <v>0.4144736842</v>
      </c>
      <c r="O19" s="117">
        <f t="shared" si="8"/>
        <v>0.4144736842</v>
      </c>
      <c r="P19" s="118">
        <f t="shared" si="9"/>
        <v>0.6543485177</v>
      </c>
      <c r="Q19" s="118">
        <f t="shared" si="10"/>
        <v>-0.2753404977</v>
      </c>
      <c r="R19" s="118">
        <f t="shared" si="11"/>
        <v>0.001519026359</v>
      </c>
      <c r="S19" s="119">
        <f t="shared" si="12"/>
        <v>0.3805270464</v>
      </c>
      <c r="T19" s="120">
        <f t="shared" si="13"/>
        <v>0.3846153846</v>
      </c>
      <c r="U19" s="121">
        <f t="shared" si="14"/>
        <v>-0.004088338235</v>
      </c>
      <c r="V19" s="122">
        <f t="shared" si="15"/>
        <v>-0.573264873</v>
      </c>
    </row>
    <row r="20">
      <c r="A20" s="31">
        <v>18.0</v>
      </c>
      <c r="B20" s="32" t="s">
        <v>83</v>
      </c>
      <c r="C20" s="33">
        <v>313.0</v>
      </c>
      <c r="D20" s="55">
        <f t="shared" si="1"/>
        <v>217</v>
      </c>
      <c r="E20" s="35">
        <v>61.0</v>
      </c>
      <c r="F20" s="36">
        <v>39.0</v>
      </c>
      <c r="G20" s="37">
        <v>52.0</v>
      </c>
      <c r="H20" s="38">
        <v>65.0</v>
      </c>
      <c r="I20" s="111">
        <f t="shared" si="2"/>
        <v>0.4841269841</v>
      </c>
      <c r="J20" s="112">
        <f t="shared" si="3"/>
        <v>0.5714285714</v>
      </c>
      <c r="K20" s="113">
        <f t="shared" si="4"/>
        <v>0.5207373272</v>
      </c>
      <c r="L20" s="114">
        <f t="shared" si="5"/>
        <v>0.7222222222</v>
      </c>
      <c r="M20" s="115">
        <f t="shared" si="6"/>
        <v>0.5806451613</v>
      </c>
      <c r="N20" s="116">
        <f t="shared" si="7"/>
        <v>0.5207373272</v>
      </c>
      <c r="O20" s="117">
        <f t="shared" si="8"/>
        <v>0.5207373272</v>
      </c>
      <c r="P20" s="118">
        <f t="shared" si="9"/>
        <v>0.8221117797</v>
      </c>
      <c r="Q20" s="118">
        <f t="shared" si="10"/>
        <v>-0.3325172431</v>
      </c>
      <c r="R20" s="118">
        <f t="shared" si="11"/>
        <v>0.001519026359</v>
      </c>
      <c r="S20" s="119">
        <f t="shared" si="12"/>
        <v>0.4911135629</v>
      </c>
      <c r="T20" s="120">
        <f t="shared" si="13"/>
        <v>0.4841269841</v>
      </c>
      <c r="U20" s="121">
        <f t="shared" si="14"/>
        <v>0.006986578767</v>
      </c>
      <c r="V20" s="122">
        <f t="shared" si="15"/>
        <v>-0.5941316883</v>
      </c>
    </row>
    <row r="21">
      <c r="A21" s="31">
        <v>19.0</v>
      </c>
      <c r="B21" s="32">
        <v>6544.0</v>
      </c>
      <c r="C21" s="33">
        <v>1300.0</v>
      </c>
      <c r="D21" s="55">
        <f t="shared" si="1"/>
        <v>946</v>
      </c>
      <c r="E21" s="35">
        <v>295.0</v>
      </c>
      <c r="F21" s="36">
        <v>163.0</v>
      </c>
      <c r="G21" s="37">
        <v>162.0</v>
      </c>
      <c r="H21" s="38">
        <v>326.0</v>
      </c>
      <c r="I21" s="111">
        <f t="shared" si="2"/>
        <v>0.4750402576</v>
      </c>
      <c r="J21" s="112">
        <f t="shared" si="3"/>
        <v>0.4984615385</v>
      </c>
      <c r="K21" s="113">
        <f t="shared" si="4"/>
        <v>0.4830866808</v>
      </c>
      <c r="L21" s="114">
        <f t="shared" si="5"/>
        <v>0.5233494364</v>
      </c>
      <c r="M21" s="115">
        <f t="shared" si="6"/>
        <v>0.656448203</v>
      </c>
      <c r="N21" s="116">
        <f t="shared" si="7"/>
        <v>0.4830866808</v>
      </c>
      <c r="O21" s="117">
        <f t="shared" si="8"/>
        <v>0.4830866808</v>
      </c>
      <c r="P21" s="118">
        <f t="shared" si="9"/>
        <v>0.7626709862</v>
      </c>
      <c r="Q21" s="118">
        <f t="shared" si="10"/>
        <v>-0.290057349</v>
      </c>
      <c r="R21" s="118">
        <f t="shared" si="11"/>
        <v>0.001519026359</v>
      </c>
      <c r="S21" s="119">
        <f t="shared" si="12"/>
        <v>0.4741326635</v>
      </c>
      <c r="T21" s="120">
        <f t="shared" si="13"/>
        <v>0.4750402576</v>
      </c>
      <c r="U21" s="121">
        <f t="shared" si="14"/>
        <v>-0.0009075941456</v>
      </c>
      <c r="V21" s="122">
        <f t="shared" si="15"/>
        <v>-0.5800843848</v>
      </c>
    </row>
    <row r="22">
      <c r="A22" s="31">
        <v>20.0</v>
      </c>
      <c r="B22" s="32">
        <v>7631.0</v>
      </c>
      <c r="C22" s="33">
        <v>1915.0</v>
      </c>
      <c r="D22" s="55">
        <f t="shared" si="1"/>
        <v>1485</v>
      </c>
      <c r="E22" s="35">
        <v>558.0</v>
      </c>
      <c r="F22" s="36">
        <v>246.0</v>
      </c>
      <c r="G22" s="37">
        <v>252.0</v>
      </c>
      <c r="H22" s="38">
        <v>429.0</v>
      </c>
      <c r="I22" s="111">
        <f t="shared" si="2"/>
        <v>0.5653495441</v>
      </c>
      <c r="J22" s="112">
        <f t="shared" si="3"/>
        <v>0.5060240964</v>
      </c>
      <c r="K22" s="113">
        <f t="shared" si="4"/>
        <v>0.5454545455</v>
      </c>
      <c r="L22" s="114">
        <f t="shared" si="5"/>
        <v>0.5045592705</v>
      </c>
      <c r="M22" s="115">
        <f t="shared" si="6"/>
        <v>0.6646464646</v>
      </c>
      <c r="N22" s="116">
        <f t="shared" si="7"/>
        <v>0.5454545455</v>
      </c>
      <c r="O22" s="117">
        <f t="shared" si="8"/>
        <v>0.5454545455</v>
      </c>
      <c r="P22" s="118">
        <f t="shared" si="9"/>
        <v>0.86113398</v>
      </c>
      <c r="Q22" s="118">
        <f t="shared" si="10"/>
        <v>-0.2944580406</v>
      </c>
      <c r="R22" s="118">
        <f t="shared" si="11"/>
        <v>0.001519026359</v>
      </c>
      <c r="S22" s="119">
        <f t="shared" si="12"/>
        <v>0.5681949657</v>
      </c>
      <c r="T22" s="120">
        <f t="shared" si="13"/>
        <v>0.5653495441</v>
      </c>
      <c r="U22" s="121">
        <f t="shared" si="14"/>
        <v>0.002845421672</v>
      </c>
      <c r="V22" s="122">
        <f t="shared" si="15"/>
        <v>-0.5875282707</v>
      </c>
    </row>
    <row r="23">
      <c r="A23" s="31">
        <v>21.0</v>
      </c>
      <c r="B23" s="32">
        <v>5029.0</v>
      </c>
      <c r="C23" s="33">
        <v>1800.0</v>
      </c>
      <c r="D23" s="55">
        <f t="shared" si="1"/>
        <v>771</v>
      </c>
      <c r="E23" s="35">
        <v>119.0</v>
      </c>
      <c r="F23" s="36">
        <v>178.0</v>
      </c>
      <c r="G23" s="37">
        <v>109.0</v>
      </c>
      <c r="H23" s="38">
        <v>365.0</v>
      </c>
      <c r="I23" s="111">
        <f t="shared" si="2"/>
        <v>0.2458677686</v>
      </c>
      <c r="J23" s="112">
        <f t="shared" si="3"/>
        <v>0.3797909408</v>
      </c>
      <c r="K23" s="113">
        <f t="shared" si="4"/>
        <v>0.2957198444</v>
      </c>
      <c r="L23" s="114">
        <f t="shared" si="5"/>
        <v>0.5929752066</v>
      </c>
      <c r="M23" s="115">
        <f t="shared" si="6"/>
        <v>0.6277561608</v>
      </c>
      <c r="N23" s="116">
        <f t="shared" si="7"/>
        <v>0.2957198444</v>
      </c>
      <c r="O23" s="117">
        <f t="shared" si="8"/>
        <v>0.2957198444</v>
      </c>
      <c r="P23" s="118">
        <f t="shared" si="9"/>
        <v>0.466866412</v>
      </c>
      <c r="Q23" s="118">
        <f t="shared" si="10"/>
        <v>-0.221002314</v>
      </c>
      <c r="R23" s="118">
        <f t="shared" si="11"/>
        <v>0.001519026359</v>
      </c>
      <c r="S23" s="119">
        <f t="shared" si="12"/>
        <v>0.2473831243</v>
      </c>
      <c r="T23" s="120">
        <f t="shared" si="13"/>
        <v>0.2458677686</v>
      </c>
      <c r="U23" s="121">
        <f t="shared" si="14"/>
        <v>0.001515355708</v>
      </c>
      <c r="V23" s="122">
        <f t="shared" si="15"/>
        <v>-0.5858951488</v>
      </c>
    </row>
    <row r="24">
      <c r="A24" s="31">
        <v>22.0</v>
      </c>
      <c r="B24" s="32" t="s">
        <v>141</v>
      </c>
      <c r="C24" s="33">
        <v>220.0</v>
      </c>
      <c r="D24" s="55">
        <f t="shared" si="1"/>
        <v>168</v>
      </c>
      <c r="E24" s="35">
        <v>44.0</v>
      </c>
      <c r="F24" s="36">
        <v>28.0</v>
      </c>
      <c r="G24" s="37">
        <v>28.0</v>
      </c>
      <c r="H24" s="38">
        <v>68.0</v>
      </c>
      <c r="I24" s="111">
        <f t="shared" si="2"/>
        <v>0.3928571429</v>
      </c>
      <c r="J24" s="112">
        <f t="shared" si="3"/>
        <v>0.5</v>
      </c>
      <c r="K24" s="113">
        <f t="shared" si="4"/>
        <v>0.4285714286</v>
      </c>
      <c r="L24" s="114">
        <f t="shared" si="5"/>
        <v>0.5</v>
      </c>
      <c r="M24" s="115">
        <f t="shared" si="6"/>
        <v>0.6666666667</v>
      </c>
      <c r="N24" s="116">
        <f t="shared" si="7"/>
        <v>0.4285714286</v>
      </c>
      <c r="O24" s="117">
        <f t="shared" si="8"/>
        <v>0.4285714286</v>
      </c>
      <c r="P24" s="118">
        <f t="shared" si="9"/>
        <v>0.67660527</v>
      </c>
      <c r="Q24" s="118">
        <f t="shared" si="10"/>
        <v>-0.2909525878</v>
      </c>
      <c r="R24" s="118">
        <f t="shared" si="11"/>
        <v>0.001519026359</v>
      </c>
      <c r="S24" s="119">
        <f t="shared" si="12"/>
        <v>0.3871717086</v>
      </c>
      <c r="T24" s="120">
        <f t="shared" si="13"/>
        <v>0.3928571429</v>
      </c>
      <c r="U24" s="121">
        <f t="shared" si="14"/>
        <v>-0.005685434248</v>
      </c>
      <c r="V24" s="122">
        <f t="shared" si="15"/>
        <v>-0.570534307</v>
      </c>
    </row>
    <row r="25">
      <c r="A25" s="31">
        <v>23.0</v>
      </c>
      <c r="B25" s="32" t="s">
        <v>318</v>
      </c>
      <c r="C25" s="33">
        <v>1405.0</v>
      </c>
      <c r="D25" s="55">
        <f t="shared" si="1"/>
        <v>903</v>
      </c>
      <c r="E25" s="35">
        <v>252.0</v>
      </c>
      <c r="F25" s="36">
        <v>185.0</v>
      </c>
      <c r="G25" s="37">
        <v>146.0</v>
      </c>
      <c r="H25" s="38">
        <v>320.0</v>
      </c>
      <c r="I25" s="111">
        <f t="shared" si="2"/>
        <v>0.4405594406</v>
      </c>
      <c r="J25" s="112">
        <f t="shared" si="3"/>
        <v>0.4410876133</v>
      </c>
      <c r="K25" s="113">
        <f t="shared" si="4"/>
        <v>0.4407530454</v>
      </c>
      <c r="L25" s="114">
        <f t="shared" si="5"/>
        <v>0.5786713287</v>
      </c>
      <c r="M25" s="115">
        <f t="shared" si="6"/>
        <v>0.6334440753</v>
      </c>
      <c r="N25" s="116">
        <f t="shared" si="7"/>
        <v>0.4407530454</v>
      </c>
      <c r="O25" s="117">
        <f t="shared" si="8"/>
        <v>0.4407530454</v>
      </c>
      <c r="P25" s="118">
        <f t="shared" si="9"/>
        <v>0.6958369443</v>
      </c>
      <c r="Q25" s="118">
        <f t="shared" si="10"/>
        <v>-0.256671165</v>
      </c>
      <c r="R25" s="118">
        <f t="shared" si="11"/>
        <v>0.001519026359</v>
      </c>
      <c r="S25" s="119">
        <f t="shared" si="12"/>
        <v>0.4406848057</v>
      </c>
      <c r="T25" s="120">
        <f t="shared" si="13"/>
        <v>0.4405594406</v>
      </c>
      <c r="U25" s="121">
        <f t="shared" si="14"/>
        <v>0.0001253651165</v>
      </c>
      <c r="V25" s="122">
        <f t="shared" si="15"/>
        <v>-0.5821893937</v>
      </c>
    </row>
    <row r="26">
      <c r="A26" s="31">
        <v>24.0</v>
      </c>
      <c r="B26" s="32">
        <v>1664.0</v>
      </c>
      <c r="C26" s="33">
        <v>1133.0</v>
      </c>
      <c r="D26" s="55">
        <f t="shared" si="1"/>
        <v>829</v>
      </c>
      <c r="E26" s="35">
        <v>259.0</v>
      </c>
      <c r="F26" s="36">
        <v>131.0</v>
      </c>
      <c r="G26" s="37">
        <v>170.0</v>
      </c>
      <c r="H26" s="38">
        <v>269.0</v>
      </c>
      <c r="I26" s="111">
        <f t="shared" si="2"/>
        <v>0.490530303</v>
      </c>
      <c r="J26" s="112">
        <f t="shared" si="3"/>
        <v>0.5647840532</v>
      </c>
      <c r="K26" s="113">
        <f t="shared" si="4"/>
        <v>0.517490953</v>
      </c>
      <c r="L26" s="114">
        <f t="shared" si="5"/>
        <v>0.5700757576</v>
      </c>
      <c r="M26" s="115">
        <f t="shared" si="6"/>
        <v>0.6369119421</v>
      </c>
      <c r="N26" s="116">
        <f t="shared" si="7"/>
        <v>0.517490953</v>
      </c>
      <c r="O26" s="117">
        <f t="shared" si="8"/>
        <v>0.517490953</v>
      </c>
      <c r="P26" s="118">
        <f t="shared" si="9"/>
        <v>0.8169865805</v>
      </c>
      <c r="Q26" s="118">
        <f t="shared" si="10"/>
        <v>-0.3286507636</v>
      </c>
      <c r="R26" s="118">
        <f t="shared" si="11"/>
        <v>0.001519026359</v>
      </c>
      <c r="S26" s="119">
        <f t="shared" si="12"/>
        <v>0.4898548433</v>
      </c>
      <c r="T26" s="120">
        <f t="shared" si="13"/>
        <v>0.490530303</v>
      </c>
      <c r="U26" s="121">
        <f t="shared" si="14"/>
        <v>-0.0006754596999</v>
      </c>
      <c r="V26" s="122">
        <f t="shared" si="15"/>
        <v>-0.5807092145</v>
      </c>
    </row>
    <row r="27">
      <c r="A27" s="31">
        <v>25.0</v>
      </c>
      <c r="B27" s="32">
        <v>7642.0</v>
      </c>
      <c r="C27" s="33">
        <v>815.0</v>
      </c>
      <c r="D27" s="55">
        <f t="shared" si="1"/>
        <v>703</v>
      </c>
      <c r="E27" s="35">
        <v>209.0</v>
      </c>
      <c r="F27" s="36">
        <v>73.0</v>
      </c>
      <c r="G27" s="37">
        <v>152.0</v>
      </c>
      <c r="H27" s="38">
        <v>269.0</v>
      </c>
      <c r="I27" s="111">
        <f t="shared" si="2"/>
        <v>0.4372384937</v>
      </c>
      <c r="J27" s="112">
        <f t="shared" si="3"/>
        <v>0.6755555556</v>
      </c>
      <c r="K27" s="113">
        <f t="shared" si="4"/>
        <v>0.5135135135</v>
      </c>
      <c r="L27" s="114">
        <f t="shared" si="5"/>
        <v>0.4707112971</v>
      </c>
      <c r="M27" s="115">
        <f t="shared" si="6"/>
        <v>0.679943101</v>
      </c>
      <c r="N27" s="116">
        <f t="shared" si="7"/>
        <v>0.5135135135</v>
      </c>
      <c r="O27" s="117">
        <f t="shared" si="8"/>
        <v>0.5135135135</v>
      </c>
      <c r="P27" s="118">
        <f t="shared" si="9"/>
        <v>0.8107072154</v>
      </c>
      <c r="Q27" s="118">
        <f t="shared" si="10"/>
        <v>-0.3931092741</v>
      </c>
      <c r="R27" s="118">
        <f t="shared" si="11"/>
        <v>0.001519026359</v>
      </c>
      <c r="S27" s="119">
        <f t="shared" si="12"/>
        <v>0.4191169676</v>
      </c>
      <c r="T27" s="120">
        <f t="shared" si="13"/>
        <v>0.4372384937</v>
      </c>
      <c r="U27" s="121">
        <f t="shared" si="14"/>
        <v>-0.01812152607</v>
      </c>
      <c r="V27" s="122">
        <f t="shared" si="15"/>
        <v>-0.5550805481</v>
      </c>
    </row>
    <row r="28">
      <c r="A28" s="31">
        <v>26.0</v>
      </c>
      <c r="B28" s="32">
        <v>1352.0</v>
      </c>
      <c r="C28" s="33">
        <v>1510.0</v>
      </c>
      <c r="D28" s="55">
        <f t="shared" si="1"/>
        <v>992</v>
      </c>
      <c r="E28" s="35">
        <v>267.0</v>
      </c>
      <c r="F28" s="36">
        <v>206.0</v>
      </c>
      <c r="G28" s="37">
        <v>142.0</v>
      </c>
      <c r="H28" s="38">
        <v>377.0</v>
      </c>
      <c r="I28" s="111">
        <f t="shared" si="2"/>
        <v>0.4145962733</v>
      </c>
      <c r="J28" s="112">
        <f t="shared" si="3"/>
        <v>0.408045977</v>
      </c>
      <c r="K28" s="113">
        <f t="shared" si="4"/>
        <v>0.4122983871</v>
      </c>
      <c r="L28" s="114">
        <f t="shared" si="5"/>
        <v>0.5403726708</v>
      </c>
      <c r="M28" s="115">
        <f t="shared" si="6"/>
        <v>0.6491935484</v>
      </c>
      <c r="N28" s="116">
        <f t="shared" si="7"/>
        <v>0.4122983871</v>
      </c>
      <c r="O28" s="117">
        <f t="shared" si="8"/>
        <v>0.4122983871</v>
      </c>
      <c r="P28" s="118">
        <f t="shared" si="9"/>
        <v>0.6509142769</v>
      </c>
      <c r="Q28" s="118">
        <f t="shared" si="10"/>
        <v>-0.2374440659</v>
      </c>
      <c r="R28" s="118">
        <f t="shared" si="11"/>
        <v>0.001519026359</v>
      </c>
      <c r="S28" s="119">
        <f t="shared" si="12"/>
        <v>0.4149892374</v>
      </c>
      <c r="T28" s="120">
        <f t="shared" si="13"/>
        <v>0.4145962733</v>
      </c>
      <c r="U28" s="121">
        <f t="shared" si="14"/>
        <v>0.0003929640872</v>
      </c>
      <c r="V28" s="122">
        <f t="shared" si="15"/>
        <v>-0.5828682142</v>
      </c>
    </row>
    <row r="29">
      <c r="A29" s="31">
        <v>27.0</v>
      </c>
      <c r="B29" s="32" t="s">
        <v>246</v>
      </c>
      <c r="C29" s="33">
        <v>701.0</v>
      </c>
      <c r="D29" s="55">
        <f t="shared" si="1"/>
        <v>503</v>
      </c>
      <c r="E29" s="35">
        <v>145.0</v>
      </c>
      <c r="F29" s="36">
        <v>55.0</v>
      </c>
      <c r="G29" s="37">
        <v>101.0</v>
      </c>
      <c r="H29" s="38">
        <v>202.0</v>
      </c>
      <c r="I29" s="111">
        <f t="shared" si="2"/>
        <v>0.4178674352</v>
      </c>
      <c r="J29" s="112">
        <f t="shared" si="3"/>
        <v>0.6474358974</v>
      </c>
      <c r="K29" s="113">
        <f t="shared" si="4"/>
        <v>0.4890656064</v>
      </c>
      <c r="L29" s="114">
        <f t="shared" si="5"/>
        <v>0.4495677233</v>
      </c>
      <c r="M29" s="115">
        <f t="shared" si="6"/>
        <v>0.689860835</v>
      </c>
      <c r="N29" s="116">
        <f t="shared" si="7"/>
        <v>0.4890656064</v>
      </c>
      <c r="O29" s="117">
        <f t="shared" si="8"/>
        <v>0.4890656064</v>
      </c>
      <c r="P29" s="118">
        <f t="shared" si="9"/>
        <v>0.7721101888</v>
      </c>
      <c r="Q29" s="118">
        <f t="shared" si="10"/>
        <v>-0.3767462995</v>
      </c>
      <c r="R29" s="118">
        <f t="shared" si="11"/>
        <v>0.001519026359</v>
      </c>
      <c r="S29" s="119">
        <f t="shared" si="12"/>
        <v>0.3968829157</v>
      </c>
      <c r="T29" s="120">
        <f t="shared" si="13"/>
        <v>0.4178674352</v>
      </c>
      <c r="U29" s="121">
        <f t="shared" si="14"/>
        <v>-0.02098451949</v>
      </c>
      <c r="V29" s="122">
        <f t="shared" si="15"/>
        <v>-0.5494934424</v>
      </c>
    </row>
    <row r="30">
      <c r="A30" s="31">
        <v>28.0</v>
      </c>
      <c r="B30" s="32">
        <v>7624.0</v>
      </c>
      <c r="C30" s="33">
        <v>1715.0</v>
      </c>
      <c r="D30" s="55">
        <f t="shared" si="1"/>
        <v>1188</v>
      </c>
      <c r="E30" s="35">
        <v>313.0</v>
      </c>
      <c r="F30" s="36">
        <v>237.0</v>
      </c>
      <c r="G30" s="37">
        <v>179.0</v>
      </c>
      <c r="H30" s="38">
        <v>459.0</v>
      </c>
      <c r="I30" s="111">
        <f t="shared" si="2"/>
        <v>0.4054404145</v>
      </c>
      <c r="J30" s="112">
        <f t="shared" si="3"/>
        <v>0.4302884615</v>
      </c>
      <c r="K30" s="113">
        <f t="shared" si="4"/>
        <v>0.4141414141</v>
      </c>
      <c r="L30" s="114">
        <f t="shared" si="5"/>
        <v>0.5388601036</v>
      </c>
      <c r="M30" s="115">
        <f t="shared" si="6"/>
        <v>0.6498316498</v>
      </c>
      <c r="N30" s="116">
        <f t="shared" si="7"/>
        <v>0.4141414141</v>
      </c>
      <c r="O30" s="117">
        <f t="shared" si="8"/>
        <v>0.4141414141</v>
      </c>
      <c r="P30" s="118">
        <f t="shared" si="9"/>
        <v>0.6538239478</v>
      </c>
      <c r="Q30" s="118">
        <f t="shared" si="10"/>
        <v>-0.2503870827</v>
      </c>
      <c r="R30" s="118">
        <f t="shared" si="11"/>
        <v>0.001519026359</v>
      </c>
      <c r="S30" s="119">
        <f t="shared" si="12"/>
        <v>0.4049558914</v>
      </c>
      <c r="T30" s="120">
        <f t="shared" si="13"/>
        <v>0.4054404145</v>
      </c>
      <c r="U30" s="121">
        <f t="shared" si="14"/>
        <v>-0.0004845230982</v>
      </c>
      <c r="V30" s="122">
        <f t="shared" si="15"/>
        <v>-0.580779133</v>
      </c>
    </row>
    <row r="31">
      <c r="A31" s="31">
        <v>29.0</v>
      </c>
      <c r="B31" s="32">
        <v>3730.0</v>
      </c>
      <c r="C31" s="33">
        <v>1988.0</v>
      </c>
      <c r="D31" s="55">
        <f t="shared" si="1"/>
        <v>1327</v>
      </c>
      <c r="E31" s="35">
        <v>376.0</v>
      </c>
      <c r="F31" s="36">
        <v>275.0</v>
      </c>
      <c r="G31" s="37">
        <v>203.0</v>
      </c>
      <c r="H31" s="38">
        <v>473.0</v>
      </c>
      <c r="I31" s="111">
        <f t="shared" si="2"/>
        <v>0.4428739694</v>
      </c>
      <c r="J31" s="112">
        <f t="shared" si="3"/>
        <v>0.4246861925</v>
      </c>
      <c r="K31" s="113">
        <f t="shared" si="4"/>
        <v>0.436322532</v>
      </c>
      <c r="L31" s="114">
        <f t="shared" si="5"/>
        <v>0.5630153121</v>
      </c>
      <c r="M31" s="115">
        <f t="shared" si="6"/>
        <v>0.6397889977</v>
      </c>
      <c r="N31" s="116">
        <f t="shared" si="7"/>
        <v>0.436322532</v>
      </c>
      <c r="O31" s="117">
        <f t="shared" si="8"/>
        <v>0.436322532</v>
      </c>
      <c r="P31" s="118">
        <f t="shared" si="9"/>
        <v>0.6888422907</v>
      </c>
      <c r="Q31" s="118">
        <f t="shared" si="10"/>
        <v>-0.2471270934</v>
      </c>
      <c r="R31" s="118">
        <f t="shared" si="11"/>
        <v>0.001519026359</v>
      </c>
      <c r="S31" s="119">
        <f t="shared" si="12"/>
        <v>0.4432342237</v>
      </c>
      <c r="T31" s="120">
        <f t="shared" si="13"/>
        <v>0.4428739694</v>
      </c>
      <c r="U31" s="121">
        <f t="shared" si="14"/>
        <v>0.0003602543307</v>
      </c>
      <c r="V31" s="122">
        <f t="shared" si="15"/>
        <v>-0.5827534591</v>
      </c>
    </row>
    <row r="32">
      <c r="A32" s="31">
        <v>30.0</v>
      </c>
      <c r="B32" s="32" t="s">
        <v>93</v>
      </c>
      <c r="C32" s="33">
        <v>937.0</v>
      </c>
      <c r="D32" s="55">
        <f t="shared" si="1"/>
        <v>596</v>
      </c>
      <c r="E32" s="35">
        <v>141.0</v>
      </c>
      <c r="F32" s="36">
        <v>105.0</v>
      </c>
      <c r="G32" s="37">
        <v>101.0</v>
      </c>
      <c r="H32" s="38">
        <v>249.0</v>
      </c>
      <c r="I32" s="111">
        <f t="shared" si="2"/>
        <v>0.3615384615</v>
      </c>
      <c r="J32" s="112">
        <f t="shared" si="3"/>
        <v>0.4902912621</v>
      </c>
      <c r="K32" s="113">
        <f t="shared" si="4"/>
        <v>0.4060402685</v>
      </c>
      <c r="L32" s="114">
        <f t="shared" si="5"/>
        <v>0.5282051282</v>
      </c>
      <c r="M32" s="115">
        <f t="shared" si="6"/>
        <v>0.6543624161</v>
      </c>
      <c r="N32" s="116">
        <f t="shared" si="7"/>
        <v>0.4060402685</v>
      </c>
      <c r="O32" s="117">
        <f t="shared" si="8"/>
        <v>0.4060402685</v>
      </c>
      <c r="P32" s="118">
        <f t="shared" si="9"/>
        <v>0.6410342994</v>
      </c>
      <c r="Q32" s="118">
        <f t="shared" si="10"/>
        <v>-0.2853030229</v>
      </c>
      <c r="R32" s="118">
        <f t="shared" si="11"/>
        <v>0.001519026359</v>
      </c>
      <c r="S32" s="119">
        <f t="shared" si="12"/>
        <v>0.3572503028</v>
      </c>
      <c r="T32" s="120">
        <f t="shared" si="13"/>
        <v>0.3615384615</v>
      </c>
      <c r="U32" s="121">
        <f t="shared" si="14"/>
        <v>-0.004288158689</v>
      </c>
      <c r="V32" s="122">
        <f t="shared" si="15"/>
        <v>-0.5731590301</v>
      </c>
    </row>
    <row r="33">
      <c r="A33" s="31">
        <v>31.0</v>
      </c>
      <c r="B33" s="32">
        <v>5625.0</v>
      </c>
      <c r="C33" s="33">
        <v>1024.0</v>
      </c>
      <c r="D33" s="55">
        <f t="shared" si="1"/>
        <v>591</v>
      </c>
      <c r="E33" s="35">
        <v>146.0</v>
      </c>
      <c r="F33" s="36">
        <v>134.0</v>
      </c>
      <c r="G33" s="37">
        <v>77.0</v>
      </c>
      <c r="H33" s="38">
        <v>234.0</v>
      </c>
      <c r="I33" s="111">
        <f t="shared" si="2"/>
        <v>0.3842105263</v>
      </c>
      <c r="J33" s="112">
        <f t="shared" si="3"/>
        <v>0.36492891</v>
      </c>
      <c r="K33" s="113">
        <f t="shared" si="4"/>
        <v>0.3773265651</v>
      </c>
      <c r="L33" s="114">
        <f t="shared" si="5"/>
        <v>0.5552631579</v>
      </c>
      <c r="M33" s="115">
        <f t="shared" si="6"/>
        <v>0.6429780034</v>
      </c>
      <c r="N33" s="116">
        <f t="shared" si="7"/>
        <v>0.3773265651</v>
      </c>
      <c r="O33" s="117">
        <f t="shared" si="8"/>
        <v>0.3773265651</v>
      </c>
      <c r="P33" s="118">
        <f t="shared" si="9"/>
        <v>0.5957026658</v>
      </c>
      <c r="Q33" s="118">
        <f t="shared" si="10"/>
        <v>-0.2123540214</v>
      </c>
      <c r="R33" s="118">
        <f t="shared" si="11"/>
        <v>0.001519026359</v>
      </c>
      <c r="S33" s="119">
        <f t="shared" si="12"/>
        <v>0.3848676708</v>
      </c>
      <c r="T33" s="120">
        <f t="shared" si="13"/>
        <v>0.3842105263</v>
      </c>
      <c r="U33" s="121">
        <f t="shared" si="14"/>
        <v>0.0006571444559</v>
      </c>
      <c r="V33" s="122">
        <f t="shared" si="15"/>
        <v>-0.583705922</v>
      </c>
    </row>
    <row r="34">
      <c r="A34" s="31">
        <v>32.0</v>
      </c>
      <c r="B34" s="32">
        <v>7573.0</v>
      </c>
      <c r="C34" s="33">
        <v>1456.0</v>
      </c>
      <c r="D34" s="55">
        <f t="shared" si="1"/>
        <v>1056</v>
      </c>
      <c r="E34" s="35">
        <v>439.0</v>
      </c>
      <c r="F34" s="36">
        <v>167.0</v>
      </c>
      <c r="G34" s="37">
        <v>169.0</v>
      </c>
      <c r="H34" s="38">
        <v>281.0</v>
      </c>
      <c r="I34" s="111">
        <f t="shared" si="2"/>
        <v>0.6097222222</v>
      </c>
      <c r="J34" s="112">
        <f t="shared" si="3"/>
        <v>0.5029761905</v>
      </c>
      <c r="K34" s="113">
        <f t="shared" si="4"/>
        <v>0.5757575758</v>
      </c>
      <c r="L34" s="114">
        <f t="shared" si="5"/>
        <v>0.4666666667</v>
      </c>
      <c r="M34" s="115">
        <f t="shared" si="6"/>
        <v>0.6818181818</v>
      </c>
      <c r="N34" s="116">
        <f t="shared" si="7"/>
        <v>0.5757575758</v>
      </c>
      <c r="O34" s="117">
        <f t="shared" si="8"/>
        <v>0.5757575758</v>
      </c>
      <c r="P34" s="118">
        <f t="shared" si="9"/>
        <v>0.9089747567</v>
      </c>
      <c r="Q34" s="118">
        <f t="shared" si="10"/>
        <v>-0.2926844484</v>
      </c>
      <c r="R34" s="118">
        <f t="shared" si="11"/>
        <v>0.001519026359</v>
      </c>
      <c r="S34" s="119">
        <f t="shared" si="12"/>
        <v>0.6178093346</v>
      </c>
      <c r="T34" s="120">
        <f t="shared" si="13"/>
        <v>0.6097222222</v>
      </c>
      <c r="U34" s="121">
        <f t="shared" si="14"/>
        <v>0.008087112412</v>
      </c>
      <c r="V34" s="122">
        <f t="shared" si="15"/>
        <v>-0.5979836949</v>
      </c>
    </row>
    <row r="35">
      <c r="A35" s="31">
        <v>33.0</v>
      </c>
      <c r="B35" s="32">
        <v>7508.0</v>
      </c>
      <c r="C35" s="33">
        <v>607.0</v>
      </c>
      <c r="D35" s="55">
        <f t="shared" si="1"/>
        <v>369</v>
      </c>
      <c r="E35" s="35">
        <v>100.0</v>
      </c>
      <c r="F35" s="36">
        <v>94.0</v>
      </c>
      <c r="G35" s="37">
        <v>48.0</v>
      </c>
      <c r="H35" s="38">
        <v>127.0</v>
      </c>
      <c r="I35" s="111">
        <f t="shared" si="2"/>
        <v>0.4405286344</v>
      </c>
      <c r="J35" s="112">
        <f t="shared" si="3"/>
        <v>0.338028169</v>
      </c>
      <c r="K35" s="113">
        <f t="shared" si="4"/>
        <v>0.4010840108</v>
      </c>
      <c r="L35" s="114">
        <f t="shared" si="5"/>
        <v>0.6255506608</v>
      </c>
      <c r="M35" s="115">
        <f t="shared" si="6"/>
        <v>0.6151761518</v>
      </c>
      <c r="N35" s="116">
        <f t="shared" si="7"/>
        <v>0.4010840108</v>
      </c>
      <c r="O35" s="117">
        <f t="shared" si="8"/>
        <v>0.4010840108</v>
      </c>
      <c r="P35" s="118">
        <f t="shared" si="9"/>
        <v>0.6332096294</v>
      </c>
      <c r="Q35" s="118">
        <f t="shared" si="10"/>
        <v>-0.196700341</v>
      </c>
      <c r="R35" s="118">
        <f t="shared" si="11"/>
        <v>0.001519026359</v>
      </c>
      <c r="S35" s="119">
        <f t="shared" si="12"/>
        <v>0.4380283147</v>
      </c>
      <c r="T35" s="120">
        <f t="shared" si="13"/>
        <v>0.4405286344</v>
      </c>
      <c r="U35" s="121">
        <f t="shared" si="14"/>
        <v>-0.00250031964</v>
      </c>
      <c r="V35" s="122">
        <f t="shared" si="15"/>
        <v>-0.5745083966</v>
      </c>
    </row>
    <row r="36">
      <c r="A36" s="31">
        <v>34.0</v>
      </c>
      <c r="B36" s="32">
        <v>1528.0</v>
      </c>
      <c r="C36" s="33">
        <v>2228.0</v>
      </c>
      <c r="D36" s="55">
        <f t="shared" si="1"/>
        <v>1733</v>
      </c>
      <c r="E36" s="35">
        <v>543.0</v>
      </c>
      <c r="F36" s="36">
        <v>245.0</v>
      </c>
      <c r="G36" s="37">
        <v>391.0</v>
      </c>
      <c r="H36" s="38">
        <v>554.0</v>
      </c>
      <c r="I36" s="111">
        <f t="shared" si="2"/>
        <v>0.4949863263</v>
      </c>
      <c r="J36" s="112">
        <f t="shared" si="3"/>
        <v>0.6147798742</v>
      </c>
      <c r="K36" s="113">
        <f t="shared" si="4"/>
        <v>0.538949798</v>
      </c>
      <c r="L36" s="114">
        <f t="shared" si="5"/>
        <v>0.57976299</v>
      </c>
      <c r="M36" s="115">
        <f t="shared" si="6"/>
        <v>0.6330063474</v>
      </c>
      <c r="N36" s="116">
        <f t="shared" si="7"/>
        <v>0.538949798</v>
      </c>
      <c r="O36" s="117">
        <f t="shared" si="8"/>
        <v>0.538949798</v>
      </c>
      <c r="P36" s="118">
        <f t="shared" si="9"/>
        <v>0.8508646384</v>
      </c>
      <c r="Q36" s="118">
        <f t="shared" si="10"/>
        <v>-0.3577435906</v>
      </c>
      <c r="R36" s="118">
        <f t="shared" si="11"/>
        <v>0.001519026359</v>
      </c>
      <c r="S36" s="119">
        <f t="shared" si="12"/>
        <v>0.4946400742</v>
      </c>
      <c r="T36" s="120">
        <f t="shared" si="13"/>
        <v>0.4949863263</v>
      </c>
      <c r="U36" s="121">
        <f t="shared" si="14"/>
        <v>-0.0003462521418</v>
      </c>
      <c r="V36" s="122">
        <f t="shared" si="15"/>
        <v>-0.5813419623</v>
      </c>
    </row>
    <row r="37">
      <c r="A37" s="31">
        <v>35.0</v>
      </c>
      <c r="B37" s="32">
        <v>7685.0</v>
      </c>
      <c r="C37" s="33">
        <v>1186.0</v>
      </c>
      <c r="D37" s="55">
        <f t="shared" si="1"/>
        <v>846</v>
      </c>
      <c r="E37" s="35">
        <v>223.0</v>
      </c>
      <c r="F37" s="36">
        <v>175.0</v>
      </c>
      <c r="G37" s="37">
        <v>135.0</v>
      </c>
      <c r="H37" s="38">
        <v>313.0</v>
      </c>
      <c r="I37" s="111">
        <f t="shared" si="2"/>
        <v>0.4160447761</v>
      </c>
      <c r="J37" s="112">
        <f t="shared" si="3"/>
        <v>0.435483871</v>
      </c>
      <c r="K37" s="113">
        <f t="shared" si="4"/>
        <v>0.4231678487</v>
      </c>
      <c r="L37" s="114">
        <f t="shared" si="5"/>
        <v>0.578358209</v>
      </c>
      <c r="M37" s="115">
        <f t="shared" si="6"/>
        <v>0.63356974</v>
      </c>
      <c r="N37" s="116">
        <f t="shared" si="7"/>
        <v>0.4231678487</v>
      </c>
      <c r="O37" s="117">
        <f t="shared" si="8"/>
        <v>0.4231678487</v>
      </c>
      <c r="P37" s="118">
        <f t="shared" si="9"/>
        <v>0.6680743919</v>
      </c>
      <c r="Q37" s="118">
        <f t="shared" si="10"/>
        <v>-0.2534103184</v>
      </c>
      <c r="R37" s="118">
        <f t="shared" si="11"/>
        <v>0.001519026359</v>
      </c>
      <c r="S37" s="119">
        <f t="shared" si="12"/>
        <v>0.4161830999</v>
      </c>
      <c r="T37" s="120">
        <f t="shared" si="13"/>
        <v>0.4160447761</v>
      </c>
      <c r="U37" s="121">
        <f t="shared" si="14"/>
        <v>0.0001383237679</v>
      </c>
      <c r="V37" s="122">
        <f t="shared" si="15"/>
        <v>-0.5822228079</v>
      </c>
    </row>
    <row r="38">
      <c r="A38" s="31">
        <v>36.0</v>
      </c>
      <c r="B38" s="32" t="s">
        <v>139</v>
      </c>
      <c r="C38" s="33">
        <v>922.0</v>
      </c>
      <c r="D38" s="55">
        <f t="shared" si="1"/>
        <v>743</v>
      </c>
      <c r="E38" s="35">
        <v>234.0</v>
      </c>
      <c r="F38" s="36">
        <v>87.0</v>
      </c>
      <c r="G38" s="37">
        <v>186.0</v>
      </c>
      <c r="H38" s="38">
        <v>236.0</v>
      </c>
      <c r="I38" s="111">
        <f t="shared" si="2"/>
        <v>0.4978723404</v>
      </c>
      <c r="J38" s="112">
        <f t="shared" si="3"/>
        <v>0.6813186813</v>
      </c>
      <c r="K38" s="113">
        <f t="shared" si="4"/>
        <v>0.5652759085</v>
      </c>
      <c r="L38" s="114">
        <f t="shared" si="5"/>
        <v>0.5808510638</v>
      </c>
      <c r="M38" s="115">
        <f t="shared" si="6"/>
        <v>0.6325706595</v>
      </c>
      <c r="N38" s="116">
        <f t="shared" si="7"/>
        <v>0.5652759085</v>
      </c>
      <c r="O38" s="117">
        <f t="shared" si="8"/>
        <v>0.5652759085</v>
      </c>
      <c r="P38" s="118">
        <f t="shared" si="9"/>
        <v>0.8924268703</v>
      </c>
      <c r="Q38" s="118">
        <f t="shared" si="10"/>
        <v>-0.3964628668</v>
      </c>
      <c r="R38" s="118">
        <f t="shared" si="11"/>
        <v>0.001519026359</v>
      </c>
      <c r="S38" s="119">
        <f t="shared" si="12"/>
        <v>0.4974830298</v>
      </c>
      <c r="T38" s="120">
        <f t="shared" si="13"/>
        <v>0.4978723404</v>
      </c>
      <c r="U38" s="121">
        <f t="shared" si="14"/>
        <v>-0.000389310635</v>
      </c>
      <c r="V38" s="122">
        <f t="shared" si="15"/>
        <v>-0.581333768</v>
      </c>
    </row>
    <row r="39">
      <c r="A39" s="31">
        <v>37.0</v>
      </c>
      <c r="B39" s="32">
        <v>1624.0</v>
      </c>
      <c r="C39" s="33">
        <v>706.0</v>
      </c>
      <c r="D39" s="55">
        <f t="shared" si="1"/>
        <v>495</v>
      </c>
      <c r="E39" s="35">
        <v>144.0</v>
      </c>
      <c r="F39" s="36">
        <v>97.0</v>
      </c>
      <c r="G39" s="37">
        <v>77.0</v>
      </c>
      <c r="H39" s="38">
        <v>177.0</v>
      </c>
      <c r="I39" s="111">
        <f t="shared" si="2"/>
        <v>0.4485981308</v>
      </c>
      <c r="J39" s="112">
        <f t="shared" si="3"/>
        <v>0.4425287356</v>
      </c>
      <c r="K39" s="113">
        <f t="shared" si="4"/>
        <v>0.4464646465</v>
      </c>
      <c r="L39" s="114">
        <f t="shared" si="5"/>
        <v>0.5420560748</v>
      </c>
      <c r="M39" s="115">
        <f t="shared" si="6"/>
        <v>0.6484848485</v>
      </c>
      <c r="N39" s="116">
        <f t="shared" si="7"/>
        <v>0.4464646465</v>
      </c>
      <c r="O39" s="117">
        <f t="shared" si="8"/>
        <v>0.4464646465</v>
      </c>
      <c r="P39" s="118">
        <f t="shared" si="9"/>
        <v>0.7048541096</v>
      </c>
      <c r="Q39" s="118">
        <f t="shared" si="10"/>
        <v>-0.2575097616</v>
      </c>
      <c r="R39" s="118">
        <f t="shared" si="11"/>
        <v>0.001519026359</v>
      </c>
      <c r="S39" s="119">
        <f t="shared" si="12"/>
        <v>0.4488633743</v>
      </c>
      <c r="T39" s="120">
        <f t="shared" si="13"/>
        <v>0.4485981308</v>
      </c>
      <c r="U39" s="121">
        <f t="shared" si="14"/>
        <v>0.0002652435016</v>
      </c>
      <c r="V39" s="122">
        <f t="shared" si="15"/>
        <v>-0.5825045569</v>
      </c>
    </row>
    <row r="40">
      <c r="A40" s="31">
        <v>38.0</v>
      </c>
      <c r="B40" s="32" t="s">
        <v>308</v>
      </c>
      <c r="C40" s="33">
        <v>478.0</v>
      </c>
      <c r="D40" s="55">
        <f t="shared" si="1"/>
        <v>237</v>
      </c>
      <c r="E40" s="35">
        <v>35.0</v>
      </c>
      <c r="F40" s="36">
        <v>60.0</v>
      </c>
      <c r="G40" s="37">
        <v>26.0</v>
      </c>
      <c r="H40" s="38">
        <v>116.0</v>
      </c>
      <c r="I40" s="111">
        <f t="shared" si="2"/>
        <v>0.2317880795</v>
      </c>
      <c r="J40" s="112">
        <f t="shared" si="3"/>
        <v>0.3023255814</v>
      </c>
      <c r="K40" s="113">
        <f t="shared" si="4"/>
        <v>0.2573839662</v>
      </c>
      <c r="L40" s="114">
        <f t="shared" si="5"/>
        <v>0.5695364238</v>
      </c>
      <c r="M40" s="115">
        <f t="shared" si="6"/>
        <v>0.6371308017</v>
      </c>
      <c r="N40" s="116">
        <f t="shared" si="7"/>
        <v>0.2573839662</v>
      </c>
      <c r="O40" s="117">
        <f t="shared" si="8"/>
        <v>0.2573839662</v>
      </c>
      <c r="P40" s="118">
        <f t="shared" si="9"/>
        <v>0.4063438119</v>
      </c>
      <c r="Q40" s="118">
        <f t="shared" si="10"/>
        <v>-0.1759248205</v>
      </c>
      <c r="R40" s="118">
        <f t="shared" si="11"/>
        <v>0.001519026359</v>
      </c>
      <c r="S40" s="119">
        <f t="shared" si="12"/>
        <v>0.2319380178</v>
      </c>
      <c r="T40" s="120">
        <f t="shared" si="13"/>
        <v>0.2317880795</v>
      </c>
      <c r="U40" s="121">
        <f t="shared" si="14"/>
        <v>0.0001499383297</v>
      </c>
      <c r="V40" s="122">
        <f t="shared" si="15"/>
        <v>-0.5824011254</v>
      </c>
    </row>
    <row r="41">
      <c r="A41" s="31">
        <v>39.0</v>
      </c>
      <c r="B41" s="32">
        <v>3752.0</v>
      </c>
      <c r="C41" s="33">
        <v>1416.0</v>
      </c>
      <c r="D41" s="55">
        <f t="shared" si="1"/>
        <v>703</v>
      </c>
      <c r="E41" s="35">
        <v>110.0</v>
      </c>
      <c r="F41" s="36">
        <v>197.0</v>
      </c>
      <c r="G41" s="37">
        <v>67.0</v>
      </c>
      <c r="H41" s="38">
        <v>329.0</v>
      </c>
      <c r="I41" s="111">
        <f t="shared" si="2"/>
        <v>0.2505694761</v>
      </c>
      <c r="J41" s="112">
        <f t="shared" si="3"/>
        <v>0.2537878788</v>
      </c>
      <c r="K41" s="113">
        <f t="shared" si="4"/>
        <v>0.2517780939</v>
      </c>
      <c r="L41" s="114">
        <f t="shared" si="5"/>
        <v>0.6013667426</v>
      </c>
      <c r="M41" s="115">
        <f t="shared" si="6"/>
        <v>0.6244665718</v>
      </c>
      <c r="N41" s="116">
        <f t="shared" si="7"/>
        <v>0.2517780939</v>
      </c>
      <c r="O41" s="117">
        <f t="shared" si="8"/>
        <v>0.2517780939</v>
      </c>
      <c r="P41" s="118">
        <f t="shared" si="9"/>
        <v>0.3974935654</v>
      </c>
      <c r="Q41" s="118">
        <f t="shared" si="10"/>
        <v>-0.1476804801</v>
      </c>
      <c r="R41" s="118">
        <f t="shared" si="11"/>
        <v>0.001519026359</v>
      </c>
      <c r="S41" s="119">
        <f t="shared" si="12"/>
        <v>0.2513321117</v>
      </c>
      <c r="T41" s="120">
        <f t="shared" si="13"/>
        <v>0.2505694761</v>
      </c>
      <c r="U41" s="121">
        <f t="shared" si="14"/>
        <v>0.0007626355792</v>
      </c>
      <c r="V41" s="122">
        <f t="shared" si="15"/>
        <v>-0.5849101873</v>
      </c>
    </row>
    <row r="42">
      <c r="A42" s="31">
        <v>40.0</v>
      </c>
      <c r="B42" s="32">
        <v>7416.0</v>
      </c>
      <c r="C42" s="33">
        <v>1079.0</v>
      </c>
      <c r="D42" s="55">
        <f t="shared" si="1"/>
        <v>684</v>
      </c>
      <c r="E42" s="35">
        <v>162.0</v>
      </c>
      <c r="F42" s="36">
        <v>172.0</v>
      </c>
      <c r="G42" s="37">
        <v>87.0</v>
      </c>
      <c r="H42" s="38">
        <v>263.0</v>
      </c>
      <c r="I42" s="111">
        <f t="shared" si="2"/>
        <v>0.3811764706</v>
      </c>
      <c r="J42" s="112">
        <f t="shared" si="3"/>
        <v>0.3359073359</v>
      </c>
      <c r="K42" s="113">
        <f t="shared" si="4"/>
        <v>0.3640350877</v>
      </c>
      <c r="L42" s="114">
        <f t="shared" si="5"/>
        <v>0.6094117647</v>
      </c>
      <c r="M42" s="115">
        <f t="shared" si="6"/>
        <v>0.6213450292</v>
      </c>
      <c r="N42" s="116">
        <f t="shared" si="7"/>
        <v>0.3640350877</v>
      </c>
      <c r="O42" s="117">
        <f t="shared" si="8"/>
        <v>0.3640350877</v>
      </c>
      <c r="P42" s="118">
        <f t="shared" si="9"/>
        <v>0.5747188039</v>
      </c>
      <c r="Q42" s="118">
        <f t="shared" si="10"/>
        <v>-0.1954662173</v>
      </c>
      <c r="R42" s="118">
        <f t="shared" si="11"/>
        <v>0.001519026359</v>
      </c>
      <c r="S42" s="119">
        <f t="shared" si="12"/>
        <v>0.380771613</v>
      </c>
      <c r="T42" s="120">
        <f t="shared" si="13"/>
        <v>0.3811764706</v>
      </c>
      <c r="U42" s="121">
        <f t="shared" si="14"/>
        <v>-0.0004048575786</v>
      </c>
      <c r="V42" s="122">
        <f t="shared" si="15"/>
        <v>-0.5806999098</v>
      </c>
    </row>
    <row r="43">
      <c r="A43" s="31">
        <v>41.0</v>
      </c>
      <c r="B43" s="32">
        <v>7681.0</v>
      </c>
      <c r="C43" s="33">
        <v>1128.0</v>
      </c>
      <c r="D43" s="55">
        <f t="shared" si="1"/>
        <v>830</v>
      </c>
      <c r="E43" s="35">
        <v>271.0</v>
      </c>
      <c r="F43" s="36">
        <v>147.0</v>
      </c>
      <c r="G43" s="37">
        <v>134.0</v>
      </c>
      <c r="H43" s="38">
        <v>278.0</v>
      </c>
      <c r="I43" s="111">
        <f t="shared" si="2"/>
        <v>0.4936247723</v>
      </c>
      <c r="J43" s="112">
        <f t="shared" si="3"/>
        <v>0.4768683274</v>
      </c>
      <c r="K43" s="113">
        <f t="shared" si="4"/>
        <v>0.4879518072</v>
      </c>
      <c r="L43" s="114">
        <f t="shared" si="5"/>
        <v>0.5118397086</v>
      </c>
      <c r="M43" s="115">
        <f t="shared" si="6"/>
        <v>0.6614457831</v>
      </c>
      <c r="N43" s="116">
        <f t="shared" si="7"/>
        <v>0.4879518072</v>
      </c>
      <c r="O43" s="117">
        <f t="shared" si="8"/>
        <v>0.4879518072</v>
      </c>
      <c r="P43" s="118">
        <f t="shared" si="9"/>
        <v>0.7703517833</v>
      </c>
      <c r="Q43" s="118">
        <f t="shared" si="10"/>
        <v>-0.2774921477</v>
      </c>
      <c r="R43" s="118">
        <f t="shared" si="11"/>
        <v>0.001519026359</v>
      </c>
      <c r="S43" s="119">
        <f t="shared" si="12"/>
        <v>0.4943786619</v>
      </c>
      <c r="T43" s="120">
        <f t="shared" si="13"/>
        <v>0.4936247723</v>
      </c>
      <c r="U43" s="121">
        <f t="shared" si="14"/>
        <v>0.0007538896116</v>
      </c>
      <c r="V43" s="122">
        <f t="shared" si="15"/>
        <v>-0.5834860933</v>
      </c>
    </row>
    <row r="44">
      <c r="A44" s="31">
        <v>42.0</v>
      </c>
      <c r="B44" s="32">
        <v>1674.0</v>
      </c>
      <c r="C44" s="33">
        <v>1535.0</v>
      </c>
      <c r="D44" s="55">
        <f t="shared" si="1"/>
        <v>1281</v>
      </c>
      <c r="E44" s="35">
        <v>417.0</v>
      </c>
      <c r="F44" s="36">
        <v>159.0</v>
      </c>
      <c r="G44" s="37">
        <v>304.0</v>
      </c>
      <c r="H44" s="38">
        <v>401.0</v>
      </c>
      <c r="I44" s="111">
        <f t="shared" si="2"/>
        <v>0.5097799511</v>
      </c>
      <c r="J44" s="112">
        <f t="shared" si="3"/>
        <v>0.656587473</v>
      </c>
      <c r="K44" s="113">
        <f t="shared" si="4"/>
        <v>0.5628415301</v>
      </c>
      <c r="L44" s="114">
        <f t="shared" si="5"/>
        <v>0.5660146699</v>
      </c>
      <c r="M44" s="115">
        <f t="shared" si="6"/>
        <v>0.6385636222</v>
      </c>
      <c r="N44" s="116">
        <f t="shared" si="7"/>
        <v>0.5628415301</v>
      </c>
      <c r="O44" s="117">
        <f t="shared" si="8"/>
        <v>0.5628415301</v>
      </c>
      <c r="P44" s="118">
        <f t="shared" si="9"/>
        <v>0.888583606</v>
      </c>
      <c r="Q44" s="118">
        <f t="shared" si="10"/>
        <v>-0.3820716487</v>
      </c>
      <c r="R44" s="118">
        <f t="shared" si="11"/>
        <v>0.001519026359</v>
      </c>
      <c r="S44" s="119">
        <f t="shared" si="12"/>
        <v>0.5080309836</v>
      </c>
      <c r="T44" s="120">
        <f t="shared" si="13"/>
        <v>0.5097799511</v>
      </c>
      <c r="U44" s="121">
        <f t="shared" si="14"/>
        <v>-0.001748967493</v>
      </c>
      <c r="V44" s="122">
        <f t="shared" si="15"/>
        <v>-0.579241452</v>
      </c>
    </row>
    <row r="45">
      <c r="A45" s="31">
        <v>43.0</v>
      </c>
      <c r="B45" s="32">
        <v>1675.0</v>
      </c>
      <c r="C45" s="33">
        <v>1460.0</v>
      </c>
      <c r="D45" s="55">
        <f t="shared" si="1"/>
        <v>1102</v>
      </c>
      <c r="E45" s="35">
        <v>442.0</v>
      </c>
      <c r="F45" s="36">
        <v>188.0</v>
      </c>
      <c r="G45" s="37">
        <v>161.0</v>
      </c>
      <c r="H45" s="38">
        <v>311.0</v>
      </c>
      <c r="I45" s="111">
        <f t="shared" si="2"/>
        <v>0.5869853918</v>
      </c>
      <c r="J45" s="112">
        <f t="shared" si="3"/>
        <v>0.4613180516</v>
      </c>
      <c r="K45" s="113">
        <f t="shared" si="4"/>
        <v>0.5471869328</v>
      </c>
      <c r="L45" s="114">
        <f t="shared" si="5"/>
        <v>0.4634794157</v>
      </c>
      <c r="M45" s="115">
        <f t="shared" si="6"/>
        <v>0.6833030853</v>
      </c>
      <c r="N45" s="116">
        <f t="shared" si="7"/>
        <v>0.5471869328</v>
      </c>
      <c r="O45" s="117">
        <f t="shared" si="8"/>
        <v>0.5471869328</v>
      </c>
      <c r="P45" s="118">
        <f t="shared" si="9"/>
        <v>0.863868979</v>
      </c>
      <c r="Q45" s="118">
        <f t="shared" si="10"/>
        <v>-0.2684433618</v>
      </c>
      <c r="R45" s="118">
        <f t="shared" si="11"/>
        <v>0.001519026359</v>
      </c>
      <c r="S45" s="119">
        <f t="shared" si="12"/>
        <v>0.5969446436</v>
      </c>
      <c r="T45" s="120">
        <f t="shared" si="13"/>
        <v>0.5869853918</v>
      </c>
      <c r="U45" s="121">
        <f t="shared" si="14"/>
        <v>0.009959251858</v>
      </c>
      <c r="V45" s="122">
        <f t="shared" si="15"/>
        <v>-0.6034938643</v>
      </c>
    </row>
    <row r="46">
      <c r="A46" s="31">
        <v>44.0</v>
      </c>
      <c r="B46" s="32">
        <v>1390.0</v>
      </c>
      <c r="C46" s="33">
        <v>3669.0</v>
      </c>
      <c r="D46" s="55">
        <f t="shared" si="1"/>
        <v>2503</v>
      </c>
      <c r="E46" s="35">
        <v>666.0</v>
      </c>
      <c r="F46" s="36">
        <v>461.0</v>
      </c>
      <c r="G46" s="37">
        <v>389.0</v>
      </c>
      <c r="H46" s="38">
        <v>987.0</v>
      </c>
      <c r="I46" s="111">
        <f t="shared" si="2"/>
        <v>0.4029038113</v>
      </c>
      <c r="J46" s="112">
        <f t="shared" si="3"/>
        <v>0.4576470588</v>
      </c>
      <c r="K46" s="113">
        <f t="shared" si="4"/>
        <v>0.421494207</v>
      </c>
      <c r="L46" s="114">
        <f t="shared" si="5"/>
        <v>0.5142165759</v>
      </c>
      <c r="M46" s="115">
        <f t="shared" si="6"/>
        <v>0.660407511</v>
      </c>
      <c r="N46" s="116">
        <f t="shared" si="7"/>
        <v>0.421494207</v>
      </c>
      <c r="O46" s="117">
        <f t="shared" si="8"/>
        <v>0.421494207</v>
      </c>
      <c r="P46" s="118">
        <f t="shared" si="9"/>
        <v>0.6654321373</v>
      </c>
      <c r="Q46" s="118">
        <f t="shared" si="10"/>
        <v>-0.2663071921</v>
      </c>
      <c r="R46" s="118">
        <f t="shared" si="11"/>
        <v>0.001519026359</v>
      </c>
      <c r="S46" s="119">
        <f t="shared" si="12"/>
        <v>0.4006439716</v>
      </c>
      <c r="T46" s="120">
        <f t="shared" si="13"/>
        <v>0.4029038113</v>
      </c>
      <c r="U46" s="121">
        <f t="shared" si="14"/>
        <v>-0.00225983968</v>
      </c>
      <c r="V46" s="122">
        <f t="shared" si="15"/>
        <v>-0.5769672225</v>
      </c>
    </row>
    <row r="47">
      <c r="A47" s="31">
        <v>45.0</v>
      </c>
      <c r="B47" s="32">
        <v>7694.0</v>
      </c>
      <c r="C47" s="33">
        <v>1535.0</v>
      </c>
      <c r="D47" s="55">
        <f t="shared" si="1"/>
        <v>1129</v>
      </c>
      <c r="E47" s="35">
        <v>335.0</v>
      </c>
      <c r="F47" s="36">
        <v>203.0</v>
      </c>
      <c r="G47" s="37">
        <v>170.0</v>
      </c>
      <c r="H47" s="38">
        <v>421.0</v>
      </c>
      <c r="I47" s="111">
        <f t="shared" si="2"/>
        <v>0.4431216931</v>
      </c>
      <c r="J47" s="112">
        <f t="shared" si="3"/>
        <v>0.4557640751</v>
      </c>
      <c r="K47" s="113">
        <f t="shared" si="4"/>
        <v>0.4472984942</v>
      </c>
      <c r="L47" s="114">
        <f t="shared" si="5"/>
        <v>0.4933862434</v>
      </c>
      <c r="M47" s="115">
        <f t="shared" si="6"/>
        <v>0.669619132</v>
      </c>
      <c r="N47" s="116">
        <f t="shared" si="7"/>
        <v>0.4472984942</v>
      </c>
      <c r="O47" s="117">
        <f t="shared" si="8"/>
        <v>0.4472984942</v>
      </c>
      <c r="P47" s="118">
        <f t="shared" si="9"/>
        <v>0.7061705431</v>
      </c>
      <c r="Q47" s="118">
        <f t="shared" si="10"/>
        <v>-0.2652114741</v>
      </c>
      <c r="R47" s="118">
        <f t="shared" si="11"/>
        <v>0.001519026359</v>
      </c>
      <c r="S47" s="119">
        <f t="shared" si="12"/>
        <v>0.4424780954</v>
      </c>
      <c r="T47" s="120">
        <f t="shared" si="13"/>
        <v>0.4431216931</v>
      </c>
      <c r="U47" s="121">
        <f t="shared" si="14"/>
        <v>-0.0006435977599</v>
      </c>
      <c r="V47" s="122">
        <f t="shared" si="15"/>
        <v>-0.5804930463</v>
      </c>
    </row>
    <row r="48">
      <c r="A48" s="31">
        <v>46.0</v>
      </c>
      <c r="B48" s="32">
        <v>1340.0</v>
      </c>
      <c r="C48" s="33">
        <v>2629.0</v>
      </c>
      <c r="D48" s="55">
        <f t="shared" si="1"/>
        <v>1556</v>
      </c>
      <c r="E48" s="35">
        <v>349.0</v>
      </c>
      <c r="F48" s="36">
        <v>328.0</v>
      </c>
      <c r="G48" s="37">
        <v>216.0</v>
      </c>
      <c r="H48" s="38">
        <v>663.0</v>
      </c>
      <c r="I48" s="111">
        <f t="shared" si="2"/>
        <v>0.3448616601</v>
      </c>
      <c r="J48" s="112">
        <f t="shared" si="3"/>
        <v>0.3970588235</v>
      </c>
      <c r="K48" s="113">
        <f t="shared" si="4"/>
        <v>0.3631105398</v>
      </c>
      <c r="L48" s="114">
        <f t="shared" si="5"/>
        <v>0.5375494071</v>
      </c>
      <c r="M48" s="115">
        <f t="shared" si="6"/>
        <v>0.6503856041</v>
      </c>
      <c r="N48" s="116">
        <f t="shared" si="7"/>
        <v>0.3631105398</v>
      </c>
      <c r="O48" s="117">
        <f t="shared" si="8"/>
        <v>0.3631105398</v>
      </c>
      <c r="P48" s="118">
        <f t="shared" si="9"/>
        <v>0.573259178</v>
      </c>
      <c r="Q48" s="118">
        <f t="shared" si="10"/>
        <v>-0.2310505844</v>
      </c>
      <c r="R48" s="118">
        <f t="shared" si="11"/>
        <v>0.001519026359</v>
      </c>
      <c r="S48" s="119">
        <f t="shared" si="12"/>
        <v>0.34372762</v>
      </c>
      <c r="T48" s="120">
        <f t="shared" si="13"/>
        <v>0.3448616601</v>
      </c>
      <c r="U48" s="121">
        <f t="shared" si="14"/>
        <v>-0.001134040121</v>
      </c>
      <c r="V48" s="122">
        <f t="shared" si="15"/>
        <v>-0.5790490745</v>
      </c>
    </row>
    <row r="49">
      <c r="A49" s="31">
        <v>47.0</v>
      </c>
      <c r="B49" s="32">
        <v>7623.0</v>
      </c>
      <c r="C49" s="33">
        <v>1682.0</v>
      </c>
      <c r="D49" s="55">
        <f t="shared" si="1"/>
        <v>1226</v>
      </c>
      <c r="E49" s="35">
        <v>389.0</v>
      </c>
      <c r="F49" s="36">
        <v>217.0</v>
      </c>
      <c r="G49" s="37">
        <v>219.0</v>
      </c>
      <c r="H49" s="38">
        <v>401.0</v>
      </c>
      <c r="I49" s="111">
        <f t="shared" si="2"/>
        <v>0.4924050633</v>
      </c>
      <c r="J49" s="112">
        <f t="shared" si="3"/>
        <v>0.502293578</v>
      </c>
      <c r="K49" s="113">
        <f t="shared" si="4"/>
        <v>0.4959216966</v>
      </c>
      <c r="L49" s="114">
        <f t="shared" si="5"/>
        <v>0.5518987342</v>
      </c>
      <c r="M49" s="115">
        <f t="shared" si="6"/>
        <v>0.6443719413</v>
      </c>
      <c r="N49" s="116">
        <f t="shared" si="7"/>
        <v>0.4959216966</v>
      </c>
      <c r="O49" s="117">
        <f t="shared" si="8"/>
        <v>0.4959216966</v>
      </c>
      <c r="P49" s="118">
        <f t="shared" si="9"/>
        <v>0.7829342113</v>
      </c>
      <c r="Q49" s="118">
        <f t="shared" si="10"/>
        <v>-0.2922872326</v>
      </c>
      <c r="R49" s="118">
        <f t="shared" si="11"/>
        <v>0.001519026359</v>
      </c>
      <c r="S49" s="119">
        <f t="shared" si="12"/>
        <v>0.492166005</v>
      </c>
      <c r="T49" s="120">
        <f t="shared" si="13"/>
        <v>0.4924050633</v>
      </c>
      <c r="U49" s="121">
        <f t="shared" si="14"/>
        <v>-0.0002390582913</v>
      </c>
      <c r="V49" s="122">
        <f t="shared" si="15"/>
        <v>-0.5814292421</v>
      </c>
    </row>
    <row r="50">
      <c r="A50" s="31">
        <v>48.0</v>
      </c>
      <c r="B50" s="32">
        <v>7622.0</v>
      </c>
      <c r="C50" s="33">
        <v>747.0</v>
      </c>
      <c r="D50" s="55">
        <f t="shared" si="1"/>
        <v>498</v>
      </c>
      <c r="E50" s="35">
        <v>155.0</v>
      </c>
      <c r="F50" s="36">
        <v>99.0</v>
      </c>
      <c r="G50" s="37">
        <v>76.0</v>
      </c>
      <c r="H50" s="38">
        <v>168.0</v>
      </c>
      <c r="I50" s="111">
        <f t="shared" si="2"/>
        <v>0.479876161</v>
      </c>
      <c r="J50" s="112">
        <f t="shared" si="3"/>
        <v>0.4342857143</v>
      </c>
      <c r="K50" s="113">
        <f t="shared" si="4"/>
        <v>0.4638554217</v>
      </c>
      <c r="L50" s="114">
        <f t="shared" si="5"/>
        <v>0.5417956656</v>
      </c>
      <c r="M50" s="115">
        <f t="shared" si="6"/>
        <v>0.6485943775</v>
      </c>
      <c r="N50" s="116">
        <f t="shared" si="7"/>
        <v>0.4638554217</v>
      </c>
      <c r="O50" s="117">
        <f t="shared" si="8"/>
        <v>0.4638554217</v>
      </c>
      <c r="P50" s="118">
        <f t="shared" si="9"/>
        <v>0.7323097199</v>
      </c>
      <c r="Q50" s="118">
        <f t="shared" si="10"/>
        <v>-0.2527131048</v>
      </c>
      <c r="R50" s="118">
        <f t="shared" si="11"/>
        <v>0.001519026359</v>
      </c>
      <c r="S50" s="119">
        <f t="shared" si="12"/>
        <v>0.4811156415</v>
      </c>
      <c r="T50" s="120">
        <f t="shared" si="13"/>
        <v>0.479876161</v>
      </c>
      <c r="U50" s="121">
        <f t="shared" si="14"/>
        <v>0.001239480519</v>
      </c>
      <c r="V50" s="122">
        <f t="shared" si="15"/>
        <v>-0.5847592425</v>
      </c>
    </row>
    <row r="51">
      <c r="A51" s="31">
        <v>49.0</v>
      </c>
      <c r="B51" s="32">
        <v>7671.0</v>
      </c>
      <c r="C51" s="33">
        <v>1022.0</v>
      </c>
      <c r="D51" s="55">
        <f t="shared" si="1"/>
        <v>777</v>
      </c>
      <c r="E51" s="35">
        <v>237.0</v>
      </c>
      <c r="F51" s="36">
        <v>136.0</v>
      </c>
      <c r="G51" s="37">
        <v>156.0</v>
      </c>
      <c r="H51" s="38">
        <v>248.0</v>
      </c>
      <c r="I51" s="111">
        <f t="shared" si="2"/>
        <v>0.4886597938</v>
      </c>
      <c r="J51" s="112">
        <f t="shared" si="3"/>
        <v>0.5342465753</v>
      </c>
      <c r="K51" s="113">
        <f t="shared" si="4"/>
        <v>0.5057915058</v>
      </c>
      <c r="L51" s="114">
        <f t="shared" si="5"/>
        <v>0.6020618557</v>
      </c>
      <c r="M51" s="115">
        <f t="shared" si="6"/>
        <v>0.6241956242</v>
      </c>
      <c r="N51" s="116">
        <f t="shared" si="7"/>
        <v>0.5057915058</v>
      </c>
      <c r="O51" s="117">
        <f t="shared" si="8"/>
        <v>0.5057915058</v>
      </c>
      <c r="P51" s="118">
        <f t="shared" si="9"/>
        <v>0.7985161295</v>
      </c>
      <c r="Q51" s="118">
        <f t="shared" si="10"/>
        <v>-0.3108808472</v>
      </c>
      <c r="R51" s="118">
        <f t="shared" si="11"/>
        <v>0.001519026359</v>
      </c>
      <c r="S51" s="119">
        <f t="shared" si="12"/>
        <v>0.4891543086</v>
      </c>
      <c r="T51" s="120">
        <f t="shared" si="13"/>
        <v>0.4886597938</v>
      </c>
      <c r="U51" s="121">
        <f t="shared" si="14"/>
        <v>0.0004945148191</v>
      </c>
      <c r="V51" s="122">
        <f t="shared" si="15"/>
        <v>-0.5828308058</v>
      </c>
    </row>
    <row r="52">
      <c r="A52" s="31">
        <v>50.0</v>
      </c>
      <c r="B52" s="32">
        <v>7663.0</v>
      </c>
      <c r="C52" s="33">
        <v>1504.0</v>
      </c>
      <c r="D52" s="55">
        <f t="shared" si="1"/>
        <v>1067</v>
      </c>
      <c r="E52" s="35">
        <v>312.0</v>
      </c>
      <c r="F52" s="36">
        <v>185.0</v>
      </c>
      <c r="G52" s="37">
        <v>157.0</v>
      </c>
      <c r="H52" s="38">
        <v>413.0</v>
      </c>
      <c r="I52" s="111">
        <f t="shared" si="2"/>
        <v>0.4303448276</v>
      </c>
      <c r="J52" s="112">
        <f t="shared" si="3"/>
        <v>0.4590643275</v>
      </c>
      <c r="K52" s="113">
        <f t="shared" si="4"/>
        <v>0.4395501406</v>
      </c>
      <c r="L52" s="114">
        <f t="shared" si="5"/>
        <v>0.4717241379</v>
      </c>
      <c r="M52" s="115">
        <f t="shared" si="6"/>
        <v>0.679475164</v>
      </c>
      <c r="N52" s="116">
        <f t="shared" si="7"/>
        <v>0.4395501406</v>
      </c>
      <c r="O52" s="117">
        <f t="shared" si="8"/>
        <v>0.4395501406</v>
      </c>
      <c r="P52" s="118">
        <f t="shared" si="9"/>
        <v>0.6939378636</v>
      </c>
      <c r="Q52" s="118">
        <f t="shared" si="10"/>
        <v>-0.2671319081</v>
      </c>
      <c r="R52" s="118">
        <f t="shared" si="11"/>
        <v>0.001519026359</v>
      </c>
      <c r="S52" s="119">
        <f t="shared" si="12"/>
        <v>0.4283249819</v>
      </c>
      <c r="T52" s="120">
        <f t="shared" si="13"/>
        <v>0.4303448276</v>
      </c>
      <c r="U52" s="121">
        <f t="shared" si="14"/>
        <v>-0.00201984567</v>
      </c>
      <c r="V52" s="122">
        <f t="shared" si="15"/>
        <v>-0.5775052569</v>
      </c>
    </row>
    <row r="53">
      <c r="A53" s="31">
        <v>51.0</v>
      </c>
      <c r="B53" s="32">
        <v>3361.0</v>
      </c>
      <c r="C53" s="33">
        <v>1596.0</v>
      </c>
      <c r="D53" s="55">
        <f t="shared" si="1"/>
        <v>1104</v>
      </c>
      <c r="E53" s="35">
        <v>301.0</v>
      </c>
      <c r="F53" s="36">
        <v>202.0</v>
      </c>
      <c r="G53" s="37">
        <v>171.0</v>
      </c>
      <c r="H53" s="38">
        <v>430.0</v>
      </c>
      <c r="I53" s="111">
        <f t="shared" si="2"/>
        <v>0.4117647059</v>
      </c>
      <c r="J53" s="112">
        <f t="shared" si="3"/>
        <v>0.4584450402</v>
      </c>
      <c r="K53" s="113">
        <f t="shared" si="4"/>
        <v>0.4275362319</v>
      </c>
      <c r="L53" s="114">
        <f t="shared" si="5"/>
        <v>0.5102599179</v>
      </c>
      <c r="M53" s="115">
        <f t="shared" si="6"/>
        <v>0.6621376812</v>
      </c>
      <c r="N53" s="116">
        <f t="shared" si="7"/>
        <v>0.4275362319</v>
      </c>
      <c r="O53" s="117">
        <f t="shared" si="8"/>
        <v>0.4275362319</v>
      </c>
      <c r="P53" s="118">
        <f t="shared" si="9"/>
        <v>0.6749709578</v>
      </c>
      <c r="Q53" s="118">
        <f t="shared" si="10"/>
        <v>-0.2667715416</v>
      </c>
      <c r="R53" s="118">
        <f t="shared" si="11"/>
        <v>0.001519026359</v>
      </c>
      <c r="S53" s="119">
        <f t="shared" si="12"/>
        <v>0.4097184425</v>
      </c>
      <c r="T53" s="120">
        <f t="shared" si="13"/>
        <v>0.4117647059</v>
      </c>
      <c r="U53" s="121">
        <f t="shared" si="14"/>
        <v>-0.002046263353</v>
      </c>
      <c r="V53" s="122">
        <f t="shared" si="15"/>
        <v>-0.5774416888</v>
      </c>
    </row>
    <row r="54">
      <c r="A54" s="31">
        <v>52.0</v>
      </c>
      <c r="B54" s="32">
        <v>7653.0</v>
      </c>
      <c r="C54" s="33">
        <v>1065.0</v>
      </c>
      <c r="D54" s="55">
        <f t="shared" si="1"/>
        <v>808</v>
      </c>
      <c r="E54" s="35">
        <v>330.0</v>
      </c>
      <c r="F54" s="36">
        <v>115.0</v>
      </c>
      <c r="G54" s="37">
        <v>151.0</v>
      </c>
      <c r="H54" s="38">
        <v>212.0</v>
      </c>
      <c r="I54" s="111">
        <f t="shared" si="2"/>
        <v>0.6088560886</v>
      </c>
      <c r="J54" s="112">
        <f t="shared" si="3"/>
        <v>0.5676691729</v>
      </c>
      <c r="K54" s="113">
        <f t="shared" si="4"/>
        <v>0.5952970297</v>
      </c>
      <c r="L54" s="114">
        <f t="shared" si="5"/>
        <v>0.4907749077</v>
      </c>
      <c r="M54" s="115">
        <f t="shared" si="6"/>
        <v>0.6707920792</v>
      </c>
      <c r="N54" s="116">
        <f t="shared" si="7"/>
        <v>0.5952970297</v>
      </c>
      <c r="O54" s="117">
        <f t="shared" si="8"/>
        <v>0.5952970297</v>
      </c>
      <c r="P54" s="118">
        <f t="shared" si="9"/>
        <v>0.9398225842</v>
      </c>
      <c r="Q54" s="118">
        <f t="shared" si="10"/>
        <v>-0.3303296297</v>
      </c>
      <c r="R54" s="118">
        <f t="shared" si="11"/>
        <v>0.001519026359</v>
      </c>
      <c r="S54" s="119">
        <f t="shared" si="12"/>
        <v>0.6110119809</v>
      </c>
      <c r="T54" s="120">
        <f t="shared" si="13"/>
        <v>0.6088560886</v>
      </c>
      <c r="U54" s="121">
        <f t="shared" si="14"/>
        <v>0.002155892293</v>
      </c>
      <c r="V54" s="122">
        <f t="shared" si="15"/>
        <v>-0.5857029725</v>
      </c>
    </row>
    <row r="55">
      <c r="A55" s="31">
        <v>53.0</v>
      </c>
      <c r="B55" s="32">
        <v>7665.0</v>
      </c>
      <c r="C55" s="33">
        <v>1093.0</v>
      </c>
      <c r="D55" s="55">
        <f t="shared" si="1"/>
        <v>815</v>
      </c>
      <c r="E55" s="35">
        <v>248.0</v>
      </c>
      <c r="F55" s="36">
        <v>154.0</v>
      </c>
      <c r="G55" s="37">
        <v>115.0</v>
      </c>
      <c r="H55" s="38">
        <v>298.0</v>
      </c>
      <c r="I55" s="111">
        <f t="shared" si="2"/>
        <v>0.4542124542</v>
      </c>
      <c r="J55" s="112">
        <f t="shared" si="3"/>
        <v>0.4275092937</v>
      </c>
      <c r="K55" s="113">
        <f t="shared" si="4"/>
        <v>0.445398773</v>
      </c>
      <c r="L55" s="114">
        <f t="shared" si="5"/>
        <v>0.4926739927</v>
      </c>
      <c r="M55" s="115">
        <f t="shared" si="6"/>
        <v>0.6699386503</v>
      </c>
      <c r="N55" s="116">
        <f t="shared" si="7"/>
        <v>0.445398773</v>
      </c>
      <c r="O55" s="117">
        <f t="shared" si="8"/>
        <v>0.445398773</v>
      </c>
      <c r="P55" s="118">
        <f t="shared" si="9"/>
        <v>0.7031713665</v>
      </c>
      <c r="Q55" s="118">
        <f t="shared" si="10"/>
        <v>-0.2487698706</v>
      </c>
      <c r="R55" s="118">
        <f t="shared" si="11"/>
        <v>0.001519026359</v>
      </c>
      <c r="S55" s="119">
        <f t="shared" si="12"/>
        <v>0.4559205223</v>
      </c>
      <c r="T55" s="120">
        <f t="shared" si="13"/>
        <v>0.4542124542</v>
      </c>
      <c r="U55" s="121">
        <f t="shared" si="14"/>
        <v>0.00170806807</v>
      </c>
      <c r="V55" s="122">
        <f t="shared" si="15"/>
        <v>-0.5859005695</v>
      </c>
    </row>
    <row r="56">
      <c r="A56" s="31">
        <v>54.0</v>
      </c>
      <c r="B56" s="32" t="s">
        <v>352</v>
      </c>
      <c r="C56" s="33">
        <v>682.0</v>
      </c>
      <c r="D56" s="55">
        <f t="shared" si="1"/>
        <v>376</v>
      </c>
      <c r="E56" s="35">
        <v>64.0</v>
      </c>
      <c r="F56" s="36">
        <v>59.0</v>
      </c>
      <c r="G56" s="37">
        <v>79.0</v>
      </c>
      <c r="H56" s="38">
        <v>174.0</v>
      </c>
      <c r="I56" s="111">
        <f t="shared" si="2"/>
        <v>0.268907563</v>
      </c>
      <c r="J56" s="112">
        <f t="shared" si="3"/>
        <v>0.5724637681</v>
      </c>
      <c r="K56" s="113">
        <f t="shared" si="4"/>
        <v>0.3803191489</v>
      </c>
      <c r="L56" s="114">
        <f t="shared" si="5"/>
        <v>0.5798319328</v>
      </c>
      <c r="M56" s="115">
        <f t="shared" si="6"/>
        <v>0.6329787234</v>
      </c>
      <c r="N56" s="116">
        <f t="shared" si="7"/>
        <v>0.3803191489</v>
      </c>
      <c r="O56" s="117">
        <f t="shared" si="8"/>
        <v>0.3803191489</v>
      </c>
      <c r="P56" s="118">
        <f t="shared" si="9"/>
        <v>0.6004271944</v>
      </c>
      <c r="Q56" s="118">
        <f t="shared" si="10"/>
        <v>-0.3331196295</v>
      </c>
      <c r="R56" s="118">
        <f t="shared" si="11"/>
        <v>0.001519026359</v>
      </c>
      <c r="S56" s="119">
        <f t="shared" si="12"/>
        <v>0.2688265913</v>
      </c>
      <c r="T56" s="120">
        <f t="shared" si="13"/>
        <v>0.268907563</v>
      </c>
      <c r="U56" s="121">
        <f t="shared" si="14"/>
        <v>-0.00008097173081</v>
      </c>
      <c r="V56" s="122">
        <f t="shared" si="15"/>
        <v>-0.5817637312</v>
      </c>
    </row>
    <row r="57">
      <c r="A57" s="31">
        <v>55.0</v>
      </c>
      <c r="B57" s="32">
        <v>7417.0</v>
      </c>
      <c r="C57" s="33">
        <v>1317.0</v>
      </c>
      <c r="D57" s="55">
        <f t="shared" si="1"/>
        <v>780</v>
      </c>
      <c r="E57" s="35">
        <v>182.0</v>
      </c>
      <c r="F57" s="36">
        <v>170.0</v>
      </c>
      <c r="G57" s="37">
        <v>104.0</v>
      </c>
      <c r="H57" s="38">
        <v>324.0</v>
      </c>
      <c r="I57" s="111">
        <f t="shared" si="2"/>
        <v>0.3596837945</v>
      </c>
      <c r="J57" s="112">
        <f t="shared" si="3"/>
        <v>0.3795620438</v>
      </c>
      <c r="K57" s="113">
        <f t="shared" si="4"/>
        <v>0.3666666667</v>
      </c>
      <c r="L57" s="114">
        <f t="shared" si="5"/>
        <v>0.5415019763</v>
      </c>
      <c r="M57" s="115">
        <f t="shared" si="6"/>
        <v>0.6487179487</v>
      </c>
      <c r="N57" s="116">
        <f t="shared" si="7"/>
        <v>0.3666666667</v>
      </c>
      <c r="O57" s="117">
        <f t="shared" si="8"/>
        <v>0.3666666667</v>
      </c>
      <c r="P57" s="118">
        <f t="shared" si="9"/>
        <v>0.5788733977</v>
      </c>
      <c r="Q57" s="118">
        <f t="shared" si="10"/>
        <v>-0.2208691177</v>
      </c>
      <c r="R57" s="118">
        <f t="shared" si="11"/>
        <v>0.001519026359</v>
      </c>
      <c r="S57" s="119">
        <f t="shared" si="12"/>
        <v>0.3595233063</v>
      </c>
      <c r="T57" s="120">
        <f t="shared" si="13"/>
        <v>0.3596837945</v>
      </c>
      <c r="U57" s="121">
        <f t="shared" si="14"/>
        <v>-0.0001604881488</v>
      </c>
      <c r="V57" s="122">
        <f t="shared" si="15"/>
        <v>-0.581482351</v>
      </c>
    </row>
    <row r="58">
      <c r="A58" s="31">
        <v>56.0</v>
      </c>
      <c r="B58" s="32" t="s">
        <v>354</v>
      </c>
      <c r="C58" s="33">
        <v>1145.0</v>
      </c>
      <c r="D58" s="55">
        <f t="shared" si="1"/>
        <v>929</v>
      </c>
      <c r="E58" s="35">
        <v>290.0</v>
      </c>
      <c r="F58" s="36">
        <v>169.0</v>
      </c>
      <c r="G58" s="37">
        <v>162.0</v>
      </c>
      <c r="H58" s="38">
        <v>308.0</v>
      </c>
      <c r="I58" s="111">
        <f t="shared" si="2"/>
        <v>0.4849498328</v>
      </c>
      <c r="J58" s="112">
        <f t="shared" si="3"/>
        <v>0.4894259819</v>
      </c>
      <c r="K58" s="113">
        <f t="shared" si="4"/>
        <v>0.4865446717</v>
      </c>
      <c r="L58" s="114">
        <f t="shared" si="5"/>
        <v>0.5535117057</v>
      </c>
      <c r="M58" s="115">
        <f t="shared" si="6"/>
        <v>0.6437029064</v>
      </c>
      <c r="N58" s="116">
        <f t="shared" si="7"/>
        <v>0.4865446717</v>
      </c>
      <c r="O58" s="117">
        <f t="shared" si="8"/>
        <v>0.4865446717</v>
      </c>
      <c r="P58" s="118">
        <f t="shared" si="9"/>
        <v>0.7681302742</v>
      </c>
      <c r="Q58" s="118">
        <f t="shared" si="10"/>
        <v>-0.2847995119</v>
      </c>
      <c r="R58" s="118">
        <f t="shared" si="11"/>
        <v>0.001519026359</v>
      </c>
      <c r="S58" s="119">
        <f t="shared" si="12"/>
        <v>0.4848497887</v>
      </c>
      <c r="T58" s="120">
        <f t="shared" si="13"/>
        <v>0.4849498328</v>
      </c>
      <c r="U58" s="121">
        <f t="shared" si="14"/>
        <v>-0.0001000440627</v>
      </c>
      <c r="V58" s="122">
        <f t="shared" si="15"/>
        <v>-0.5817007645</v>
      </c>
    </row>
    <row r="59">
      <c r="A59" s="31">
        <v>57.0</v>
      </c>
      <c r="B59" s="32">
        <v>5650.0</v>
      </c>
      <c r="C59" s="33">
        <v>2383.0</v>
      </c>
      <c r="D59" s="55">
        <f t="shared" si="1"/>
        <v>1721</v>
      </c>
      <c r="E59" s="35">
        <v>552.0</v>
      </c>
      <c r="F59" s="36">
        <v>284.0</v>
      </c>
      <c r="G59" s="37">
        <v>312.0</v>
      </c>
      <c r="H59" s="38">
        <v>573.0</v>
      </c>
      <c r="I59" s="111">
        <f t="shared" si="2"/>
        <v>0.4906666667</v>
      </c>
      <c r="J59" s="112">
        <f t="shared" si="3"/>
        <v>0.5234899329</v>
      </c>
      <c r="K59" s="113">
        <f t="shared" si="4"/>
        <v>0.5020337013</v>
      </c>
      <c r="L59" s="114">
        <f t="shared" si="5"/>
        <v>0.5297777778</v>
      </c>
      <c r="M59" s="115">
        <f t="shared" si="6"/>
        <v>0.6536897153</v>
      </c>
      <c r="N59" s="116">
        <f t="shared" si="7"/>
        <v>0.5020337013</v>
      </c>
      <c r="O59" s="117">
        <f t="shared" si="8"/>
        <v>0.5020337013</v>
      </c>
      <c r="P59" s="118">
        <f t="shared" si="9"/>
        <v>0.7925835121</v>
      </c>
      <c r="Q59" s="118">
        <f t="shared" si="10"/>
        <v>-0.3046215013</v>
      </c>
      <c r="R59" s="118">
        <f t="shared" si="11"/>
        <v>0.001519026359</v>
      </c>
      <c r="S59" s="119">
        <f t="shared" si="12"/>
        <v>0.4894810372</v>
      </c>
      <c r="T59" s="120">
        <f t="shared" si="13"/>
        <v>0.4906666667</v>
      </c>
      <c r="U59" s="121">
        <f t="shared" si="14"/>
        <v>-0.001185629479</v>
      </c>
      <c r="V59" s="122">
        <f t="shared" si="15"/>
        <v>-0.5796403192</v>
      </c>
    </row>
    <row r="60">
      <c r="A60" s="31">
        <v>58.0</v>
      </c>
      <c r="B60" s="32">
        <v>3546.0</v>
      </c>
      <c r="C60" s="33">
        <v>3279.0</v>
      </c>
      <c r="D60" s="55">
        <f t="shared" si="1"/>
        <v>2265</v>
      </c>
      <c r="E60" s="35">
        <v>701.0</v>
      </c>
      <c r="F60" s="36">
        <v>411.0</v>
      </c>
      <c r="G60" s="37">
        <v>397.0</v>
      </c>
      <c r="H60" s="38">
        <v>756.0</v>
      </c>
      <c r="I60" s="111">
        <f t="shared" si="2"/>
        <v>0.4811256005</v>
      </c>
      <c r="J60" s="112">
        <f t="shared" si="3"/>
        <v>0.4913366337</v>
      </c>
      <c r="K60" s="113">
        <f t="shared" si="4"/>
        <v>0.4847682119</v>
      </c>
      <c r="L60" s="114">
        <f t="shared" si="5"/>
        <v>0.554564173</v>
      </c>
      <c r="M60" s="115">
        <f t="shared" si="6"/>
        <v>0.6432671082</v>
      </c>
      <c r="N60" s="116">
        <f t="shared" si="7"/>
        <v>0.4847682119</v>
      </c>
      <c r="O60" s="117">
        <f t="shared" si="8"/>
        <v>0.4847682119</v>
      </c>
      <c r="P60" s="118">
        <f t="shared" si="9"/>
        <v>0.7653256961</v>
      </c>
      <c r="Q60" s="118">
        <f t="shared" si="10"/>
        <v>-0.28591133</v>
      </c>
      <c r="R60" s="118">
        <f t="shared" si="11"/>
        <v>0.001519026359</v>
      </c>
      <c r="S60" s="119">
        <f t="shared" si="12"/>
        <v>0.4809333924</v>
      </c>
      <c r="T60" s="120">
        <f t="shared" si="13"/>
        <v>0.4811256005</v>
      </c>
      <c r="U60" s="121">
        <f t="shared" si="14"/>
        <v>-0.0001922080991</v>
      </c>
      <c r="V60" s="122">
        <f t="shared" si="15"/>
        <v>-0.5815139812</v>
      </c>
    </row>
    <row r="61">
      <c r="A61" s="31">
        <v>59.0</v>
      </c>
      <c r="B61" s="32">
        <v>5564.0</v>
      </c>
      <c r="C61" s="33">
        <v>1113.0</v>
      </c>
      <c r="D61" s="55">
        <f t="shared" si="1"/>
        <v>683</v>
      </c>
      <c r="E61" s="35">
        <v>135.0</v>
      </c>
      <c r="F61" s="36">
        <v>199.0</v>
      </c>
      <c r="G61" s="37">
        <v>63.0</v>
      </c>
      <c r="H61" s="38">
        <v>286.0</v>
      </c>
      <c r="I61" s="111">
        <f t="shared" si="2"/>
        <v>0.3206650831</v>
      </c>
      <c r="J61" s="112">
        <f t="shared" si="3"/>
        <v>0.2404580153</v>
      </c>
      <c r="K61" s="113">
        <f t="shared" si="4"/>
        <v>0.289897511</v>
      </c>
      <c r="L61" s="114">
        <f t="shared" si="5"/>
        <v>0.622327791</v>
      </c>
      <c r="M61" s="115">
        <f t="shared" si="6"/>
        <v>0.616398243</v>
      </c>
      <c r="N61" s="116">
        <f t="shared" si="7"/>
        <v>0.289897511</v>
      </c>
      <c r="O61" s="117">
        <f t="shared" si="8"/>
        <v>0.289897511</v>
      </c>
      <c r="P61" s="118">
        <f t="shared" si="9"/>
        <v>0.4576744286</v>
      </c>
      <c r="Q61" s="118">
        <f t="shared" si="10"/>
        <v>-0.1399237636</v>
      </c>
      <c r="R61" s="118">
        <f t="shared" si="11"/>
        <v>0.001519026359</v>
      </c>
      <c r="S61" s="119">
        <f t="shared" si="12"/>
        <v>0.3192696914</v>
      </c>
      <c r="T61" s="120">
        <f t="shared" si="13"/>
        <v>0.3206650831</v>
      </c>
      <c r="U61" s="121">
        <f t="shared" si="14"/>
        <v>-0.001395391742</v>
      </c>
      <c r="V61" s="122">
        <f t="shared" si="15"/>
        <v>-0.5761021178</v>
      </c>
    </row>
    <row r="62">
      <c r="A62" s="31">
        <v>60.0</v>
      </c>
      <c r="B62" s="32">
        <v>5603.0</v>
      </c>
      <c r="C62" s="33">
        <v>1678.0</v>
      </c>
      <c r="D62" s="55">
        <f t="shared" si="1"/>
        <v>1033</v>
      </c>
      <c r="E62" s="35">
        <v>268.0</v>
      </c>
      <c r="F62" s="36">
        <v>192.0</v>
      </c>
      <c r="G62" s="37">
        <v>155.0</v>
      </c>
      <c r="H62" s="38">
        <v>418.0</v>
      </c>
      <c r="I62" s="111">
        <f t="shared" si="2"/>
        <v>0.3906705539</v>
      </c>
      <c r="J62" s="112">
        <f t="shared" si="3"/>
        <v>0.446685879</v>
      </c>
      <c r="K62" s="113">
        <f t="shared" si="4"/>
        <v>0.4094869313</v>
      </c>
      <c r="L62" s="114">
        <f t="shared" si="5"/>
        <v>0.5058309038</v>
      </c>
      <c r="M62" s="115">
        <f t="shared" si="6"/>
        <v>0.6640851888</v>
      </c>
      <c r="N62" s="116">
        <f t="shared" si="7"/>
        <v>0.4094869313</v>
      </c>
      <c r="O62" s="117">
        <f t="shared" si="8"/>
        <v>0.4094869313</v>
      </c>
      <c r="P62" s="118">
        <f t="shared" si="9"/>
        <v>0.6464757033</v>
      </c>
      <c r="Q62" s="118">
        <f t="shared" si="10"/>
        <v>-0.2599288248</v>
      </c>
      <c r="R62" s="118">
        <f t="shared" si="11"/>
        <v>0.001519026359</v>
      </c>
      <c r="S62" s="119">
        <f t="shared" si="12"/>
        <v>0.3880659048</v>
      </c>
      <c r="T62" s="120">
        <f t="shared" si="13"/>
        <v>0.3906705539</v>
      </c>
      <c r="U62" s="121">
        <f t="shared" si="14"/>
        <v>-0.002604649086</v>
      </c>
      <c r="V62" s="122">
        <f t="shared" si="15"/>
        <v>-0.5760741224</v>
      </c>
    </row>
    <row r="63">
      <c r="A63" s="31">
        <v>61.0</v>
      </c>
      <c r="B63" s="32" t="s">
        <v>112</v>
      </c>
      <c r="C63" s="33">
        <v>942.0</v>
      </c>
      <c r="D63" s="55">
        <f t="shared" si="1"/>
        <v>698</v>
      </c>
      <c r="E63" s="35">
        <v>202.0</v>
      </c>
      <c r="F63" s="36">
        <v>90.0</v>
      </c>
      <c r="G63" s="37">
        <v>129.0</v>
      </c>
      <c r="H63" s="38">
        <v>277.0</v>
      </c>
      <c r="I63" s="111">
        <f t="shared" si="2"/>
        <v>0.4217118998</v>
      </c>
      <c r="J63" s="112">
        <f t="shared" si="3"/>
        <v>0.5890410959</v>
      </c>
      <c r="K63" s="113">
        <f t="shared" si="4"/>
        <v>0.4742120344</v>
      </c>
      <c r="L63" s="114">
        <f t="shared" si="5"/>
        <v>0.4572025052</v>
      </c>
      <c r="M63" s="115">
        <f t="shared" si="6"/>
        <v>0.6862464183</v>
      </c>
      <c r="N63" s="116">
        <f t="shared" si="7"/>
        <v>0.4742120344</v>
      </c>
      <c r="O63" s="117">
        <f t="shared" si="8"/>
        <v>0.4742120344</v>
      </c>
      <c r="P63" s="118">
        <f t="shared" si="9"/>
        <v>0.748660177</v>
      </c>
      <c r="Q63" s="118">
        <f t="shared" si="10"/>
        <v>-0.3427660623</v>
      </c>
      <c r="R63" s="118">
        <f t="shared" si="11"/>
        <v>0.001519026359</v>
      </c>
      <c r="S63" s="119">
        <f t="shared" si="12"/>
        <v>0.4074131411</v>
      </c>
      <c r="T63" s="120">
        <f t="shared" si="13"/>
        <v>0.4217118998</v>
      </c>
      <c r="U63" s="121">
        <f t="shared" si="14"/>
        <v>-0.01429875874</v>
      </c>
      <c r="V63" s="122">
        <f t="shared" si="15"/>
        <v>-0.5576305386</v>
      </c>
    </row>
    <row r="64">
      <c r="A64" s="31">
        <v>62.0</v>
      </c>
      <c r="B64" s="32" t="s">
        <v>138</v>
      </c>
      <c r="C64" s="33">
        <v>762.0</v>
      </c>
      <c r="D64" s="55">
        <f t="shared" si="1"/>
        <v>584</v>
      </c>
      <c r="E64" s="35">
        <v>136.0</v>
      </c>
      <c r="F64" s="36">
        <v>97.0</v>
      </c>
      <c r="G64" s="37">
        <v>106.0</v>
      </c>
      <c r="H64" s="38">
        <v>245.0</v>
      </c>
      <c r="I64" s="111">
        <f t="shared" si="2"/>
        <v>0.3569553806</v>
      </c>
      <c r="J64" s="112">
        <f t="shared" si="3"/>
        <v>0.5221674877</v>
      </c>
      <c r="K64" s="113">
        <f t="shared" si="4"/>
        <v>0.4143835616</v>
      </c>
      <c r="L64" s="114">
        <f t="shared" si="5"/>
        <v>0.532808399</v>
      </c>
      <c r="M64" s="115">
        <f t="shared" si="6"/>
        <v>0.6523972603</v>
      </c>
      <c r="N64" s="116">
        <f t="shared" si="7"/>
        <v>0.4143835616</v>
      </c>
      <c r="O64" s="117">
        <f t="shared" si="8"/>
        <v>0.4143835616</v>
      </c>
      <c r="P64" s="118">
        <f t="shared" si="9"/>
        <v>0.6542062371</v>
      </c>
      <c r="Q64" s="118">
        <f t="shared" si="10"/>
        <v>-0.3038519636</v>
      </c>
      <c r="R64" s="118">
        <f t="shared" si="11"/>
        <v>0.001519026359</v>
      </c>
      <c r="S64" s="119">
        <f t="shared" si="12"/>
        <v>0.3518732999</v>
      </c>
      <c r="T64" s="120">
        <f t="shared" si="13"/>
        <v>0.3569553806</v>
      </c>
      <c r="U64" s="121">
        <f t="shared" si="14"/>
        <v>-0.005082080691</v>
      </c>
      <c r="V64" s="122">
        <f t="shared" si="15"/>
        <v>-0.5721725115</v>
      </c>
    </row>
    <row r="65">
      <c r="A65" s="31">
        <v>63.0</v>
      </c>
      <c r="B65" s="32" t="s">
        <v>211</v>
      </c>
      <c r="C65" s="33">
        <v>1484.0</v>
      </c>
      <c r="D65" s="55">
        <f t="shared" si="1"/>
        <v>1223</v>
      </c>
      <c r="E65" s="35">
        <v>354.0</v>
      </c>
      <c r="F65" s="36">
        <v>123.0</v>
      </c>
      <c r="G65" s="37">
        <v>328.0</v>
      </c>
      <c r="H65" s="38">
        <v>418.0</v>
      </c>
      <c r="I65" s="111">
        <f t="shared" si="2"/>
        <v>0.4585492228</v>
      </c>
      <c r="J65" s="112">
        <f t="shared" si="3"/>
        <v>0.7272727273</v>
      </c>
      <c r="K65" s="113">
        <f t="shared" si="4"/>
        <v>0.5576451349</v>
      </c>
      <c r="L65" s="114">
        <f t="shared" si="5"/>
        <v>0.5841968912</v>
      </c>
      <c r="M65" s="115">
        <f t="shared" si="6"/>
        <v>0.6312346688</v>
      </c>
      <c r="N65" s="116">
        <f t="shared" si="7"/>
        <v>0.5576451349</v>
      </c>
      <c r="O65" s="117">
        <f t="shared" si="8"/>
        <v>0.5576451349</v>
      </c>
      <c r="P65" s="118">
        <f t="shared" si="9"/>
        <v>0.8803798198</v>
      </c>
      <c r="Q65" s="118">
        <f t="shared" si="10"/>
        <v>-0.423203764</v>
      </c>
      <c r="R65" s="118">
        <f t="shared" si="11"/>
        <v>0.001519026359</v>
      </c>
      <c r="S65" s="119">
        <f t="shared" si="12"/>
        <v>0.4586950822</v>
      </c>
      <c r="T65" s="120">
        <f t="shared" si="13"/>
        <v>0.4585492228</v>
      </c>
      <c r="U65" s="121">
        <f t="shared" si="14"/>
        <v>0.0001458593975</v>
      </c>
      <c r="V65" s="122">
        <f t="shared" si="15"/>
        <v>-0.5821057322</v>
      </c>
    </row>
    <row r="66">
      <c r="A66" s="31">
        <v>64.0</v>
      </c>
      <c r="B66" s="32" t="s">
        <v>206</v>
      </c>
      <c r="C66" s="33">
        <v>2285.0</v>
      </c>
      <c r="D66" s="55">
        <f t="shared" si="1"/>
        <v>1702</v>
      </c>
      <c r="E66" s="35">
        <v>507.0</v>
      </c>
      <c r="F66" s="36">
        <v>211.0</v>
      </c>
      <c r="G66" s="37">
        <v>439.0</v>
      </c>
      <c r="H66" s="38">
        <v>545.0</v>
      </c>
      <c r="I66" s="111">
        <f t="shared" si="2"/>
        <v>0.4819391635</v>
      </c>
      <c r="J66" s="112">
        <f t="shared" si="3"/>
        <v>0.6753846154</v>
      </c>
      <c r="K66" s="113">
        <f t="shared" si="4"/>
        <v>0.5558166863</v>
      </c>
      <c r="L66" s="114">
        <f t="shared" si="5"/>
        <v>0.6178707224</v>
      </c>
      <c r="M66" s="115">
        <f t="shared" si="6"/>
        <v>0.6180963572</v>
      </c>
      <c r="N66" s="116">
        <f t="shared" si="7"/>
        <v>0.5558166863</v>
      </c>
      <c r="O66" s="117">
        <f t="shared" si="8"/>
        <v>0.5558166863</v>
      </c>
      <c r="P66" s="118">
        <f t="shared" si="9"/>
        <v>0.8774931645</v>
      </c>
      <c r="Q66" s="118">
        <f t="shared" si="10"/>
        <v>-0.3930098031</v>
      </c>
      <c r="R66" s="118">
        <f t="shared" si="11"/>
        <v>0.001519026359</v>
      </c>
      <c r="S66" s="119">
        <f t="shared" si="12"/>
        <v>0.4860023877</v>
      </c>
      <c r="T66" s="120">
        <f t="shared" si="13"/>
        <v>0.4819391635</v>
      </c>
      <c r="U66" s="121">
        <f t="shared" si="14"/>
        <v>0.004063224216</v>
      </c>
      <c r="V66" s="122">
        <f t="shared" si="15"/>
        <v>-0.5879213389</v>
      </c>
    </row>
    <row r="67">
      <c r="A67" s="31">
        <v>65.0</v>
      </c>
      <c r="B67" s="32" t="s">
        <v>115</v>
      </c>
      <c r="C67" s="33">
        <v>698.0</v>
      </c>
      <c r="D67" s="55">
        <f t="shared" si="1"/>
        <v>539</v>
      </c>
      <c r="E67" s="35">
        <v>119.0</v>
      </c>
      <c r="F67" s="36">
        <v>69.0</v>
      </c>
      <c r="G67" s="37">
        <v>123.0</v>
      </c>
      <c r="H67" s="38">
        <v>228.0</v>
      </c>
      <c r="I67" s="111">
        <f t="shared" si="2"/>
        <v>0.3429394813</v>
      </c>
      <c r="J67" s="112">
        <f t="shared" si="3"/>
        <v>0.640625</v>
      </c>
      <c r="K67" s="113">
        <f t="shared" si="4"/>
        <v>0.4489795918</v>
      </c>
      <c r="L67" s="114">
        <f t="shared" si="5"/>
        <v>0.553314121</v>
      </c>
      <c r="M67" s="115">
        <f t="shared" si="6"/>
        <v>0.6437847866</v>
      </c>
      <c r="N67" s="116">
        <f t="shared" si="7"/>
        <v>0.4489795918</v>
      </c>
      <c r="O67" s="117">
        <f t="shared" si="8"/>
        <v>0.4489795918</v>
      </c>
      <c r="P67" s="118">
        <f t="shared" si="9"/>
        <v>0.7088245686</v>
      </c>
      <c r="Q67" s="118">
        <f t="shared" si="10"/>
        <v>-0.3727830031</v>
      </c>
      <c r="R67" s="118">
        <f t="shared" si="11"/>
        <v>0.001519026359</v>
      </c>
      <c r="S67" s="119">
        <f t="shared" si="12"/>
        <v>0.3375605919</v>
      </c>
      <c r="T67" s="120">
        <f t="shared" si="13"/>
        <v>0.3429394813</v>
      </c>
      <c r="U67" s="121">
        <f t="shared" si="14"/>
        <v>-0.005378889392</v>
      </c>
      <c r="V67" s="122">
        <f t="shared" si="15"/>
        <v>-0.5735088604</v>
      </c>
    </row>
    <row r="68">
      <c r="A68" s="31">
        <v>66.0</v>
      </c>
      <c r="B68" s="32">
        <v>3719.0</v>
      </c>
      <c r="C68" s="33">
        <v>1742.0</v>
      </c>
      <c r="D68" s="55">
        <f t="shared" si="1"/>
        <v>1259</v>
      </c>
      <c r="E68" s="35">
        <v>358.0</v>
      </c>
      <c r="F68" s="36">
        <v>253.0</v>
      </c>
      <c r="G68" s="37">
        <v>204.0</v>
      </c>
      <c r="H68" s="38">
        <v>444.0</v>
      </c>
      <c r="I68" s="111">
        <f t="shared" si="2"/>
        <v>0.4463840399</v>
      </c>
      <c r="J68" s="112">
        <f t="shared" si="3"/>
        <v>0.4463894967</v>
      </c>
      <c r="K68" s="113">
        <f t="shared" si="4"/>
        <v>0.4463860207</v>
      </c>
      <c r="L68" s="114">
        <f t="shared" si="5"/>
        <v>0.5698254364</v>
      </c>
      <c r="M68" s="115">
        <f t="shared" si="6"/>
        <v>0.6370135028</v>
      </c>
      <c r="N68" s="116">
        <f t="shared" si="7"/>
        <v>0.4463860207</v>
      </c>
      <c r="O68" s="117">
        <f t="shared" si="8"/>
        <v>0.4463860207</v>
      </c>
      <c r="P68" s="118">
        <f t="shared" si="9"/>
        <v>0.7047299794</v>
      </c>
      <c r="Q68" s="118">
        <f t="shared" si="10"/>
        <v>-0.2597563584</v>
      </c>
      <c r="R68" s="118">
        <f t="shared" si="11"/>
        <v>0.001519026359</v>
      </c>
      <c r="S68" s="119">
        <f t="shared" si="12"/>
        <v>0.4464926473</v>
      </c>
      <c r="T68" s="120">
        <f t="shared" si="13"/>
        <v>0.4463840399</v>
      </c>
      <c r="U68" s="121">
        <f t="shared" si="14"/>
        <v>0.0001086074262</v>
      </c>
      <c r="V68" s="122">
        <f t="shared" si="15"/>
        <v>-0.5821484774</v>
      </c>
    </row>
    <row r="69">
      <c r="A69" s="31">
        <v>67.0</v>
      </c>
      <c r="B69" s="32">
        <v>7410.0</v>
      </c>
      <c r="C69" s="33">
        <v>1403.0</v>
      </c>
      <c r="D69" s="55">
        <f t="shared" si="1"/>
        <v>1002</v>
      </c>
      <c r="E69" s="35">
        <v>329.0</v>
      </c>
      <c r="F69" s="36">
        <v>181.0</v>
      </c>
      <c r="G69" s="37">
        <v>162.0</v>
      </c>
      <c r="H69" s="38">
        <v>330.0</v>
      </c>
      <c r="I69" s="111">
        <f t="shared" si="2"/>
        <v>0.4992412747</v>
      </c>
      <c r="J69" s="112">
        <f t="shared" si="3"/>
        <v>0.472303207</v>
      </c>
      <c r="K69" s="113">
        <f t="shared" si="4"/>
        <v>0.4900199601</v>
      </c>
      <c r="L69" s="114">
        <f t="shared" si="5"/>
        <v>0.5204855842</v>
      </c>
      <c r="M69" s="115">
        <f t="shared" si="6"/>
        <v>0.6576846307</v>
      </c>
      <c r="N69" s="116">
        <f t="shared" si="7"/>
        <v>0.4900199601</v>
      </c>
      <c r="O69" s="117">
        <f t="shared" si="8"/>
        <v>0.4900199601</v>
      </c>
      <c r="P69" s="118">
        <f t="shared" si="9"/>
        <v>0.7736168706</v>
      </c>
      <c r="Q69" s="118">
        <f t="shared" si="10"/>
        <v>-0.2748356806</v>
      </c>
      <c r="R69" s="118">
        <f t="shared" si="11"/>
        <v>0.001519026359</v>
      </c>
      <c r="S69" s="119">
        <f t="shared" si="12"/>
        <v>0.5003002164</v>
      </c>
      <c r="T69" s="120">
        <f t="shared" si="13"/>
        <v>0.4992412747</v>
      </c>
      <c r="U69" s="121">
        <f t="shared" si="14"/>
        <v>0.001058941732</v>
      </c>
      <c r="V69" s="122">
        <f t="shared" si="15"/>
        <v>-0.5841472558</v>
      </c>
    </row>
    <row r="70">
      <c r="A70" s="31">
        <v>68.0</v>
      </c>
      <c r="B70" s="32">
        <v>3772.0</v>
      </c>
      <c r="C70" s="33">
        <v>1549.0</v>
      </c>
      <c r="D70" s="55">
        <f t="shared" si="1"/>
        <v>982</v>
      </c>
      <c r="E70" s="35">
        <v>256.0</v>
      </c>
      <c r="F70" s="36">
        <v>219.0</v>
      </c>
      <c r="G70" s="37">
        <v>129.0</v>
      </c>
      <c r="H70" s="38">
        <v>378.0</v>
      </c>
      <c r="I70" s="111">
        <f t="shared" si="2"/>
        <v>0.403785489</v>
      </c>
      <c r="J70" s="112">
        <f t="shared" si="3"/>
        <v>0.3706896552</v>
      </c>
      <c r="K70" s="113">
        <f t="shared" si="4"/>
        <v>0.3920570265</v>
      </c>
      <c r="L70" s="114">
        <f t="shared" si="5"/>
        <v>0.5488958991</v>
      </c>
      <c r="M70" s="115">
        <f t="shared" si="6"/>
        <v>0.6456211813</v>
      </c>
      <c r="N70" s="116">
        <f t="shared" si="7"/>
        <v>0.3920570265</v>
      </c>
      <c r="O70" s="117">
        <f t="shared" si="8"/>
        <v>0.3920570265</v>
      </c>
      <c r="P70" s="118">
        <f t="shared" si="9"/>
        <v>0.6189583173</v>
      </c>
      <c r="Q70" s="118">
        <f t="shared" si="10"/>
        <v>-0.2157062288</v>
      </c>
      <c r="R70" s="118">
        <f t="shared" si="11"/>
        <v>0.001519026359</v>
      </c>
      <c r="S70" s="119">
        <f t="shared" si="12"/>
        <v>0.4047711148</v>
      </c>
      <c r="T70" s="120">
        <f t="shared" si="13"/>
        <v>0.403785489</v>
      </c>
      <c r="U70" s="121">
        <f t="shared" si="14"/>
        <v>0.0009856258116</v>
      </c>
      <c r="V70" s="122">
        <f t="shared" si="15"/>
        <v>-0.584564073</v>
      </c>
    </row>
    <row r="71">
      <c r="A71" s="31">
        <v>69.0</v>
      </c>
      <c r="B71" s="32" t="s">
        <v>300</v>
      </c>
      <c r="C71" s="33">
        <v>1266.0</v>
      </c>
      <c r="D71" s="55">
        <f t="shared" si="1"/>
        <v>979</v>
      </c>
      <c r="E71" s="35">
        <v>147.0</v>
      </c>
      <c r="F71" s="36">
        <v>236.0</v>
      </c>
      <c r="G71" s="37">
        <v>112.0</v>
      </c>
      <c r="H71" s="38">
        <v>484.0</v>
      </c>
      <c r="I71" s="111">
        <f t="shared" si="2"/>
        <v>0.2329635499</v>
      </c>
      <c r="J71" s="112">
        <f t="shared" si="3"/>
        <v>0.3218390805</v>
      </c>
      <c r="K71" s="113">
        <f t="shared" si="4"/>
        <v>0.2645556691</v>
      </c>
      <c r="L71" s="114">
        <f t="shared" si="5"/>
        <v>0.5515055468</v>
      </c>
      <c r="M71" s="115">
        <f t="shared" si="6"/>
        <v>0.64453524</v>
      </c>
      <c r="N71" s="116">
        <f t="shared" si="7"/>
        <v>0.2645556691</v>
      </c>
      <c r="O71" s="117">
        <f t="shared" si="8"/>
        <v>0.2645556691</v>
      </c>
      <c r="P71" s="118">
        <f t="shared" si="9"/>
        <v>0.4176661064</v>
      </c>
      <c r="Q71" s="118">
        <f t="shared" si="10"/>
        <v>-0.1872798266</v>
      </c>
      <c r="R71" s="118">
        <f t="shared" si="11"/>
        <v>0.001519026359</v>
      </c>
      <c r="S71" s="119">
        <f t="shared" si="12"/>
        <v>0.2319053062</v>
      </c>
      <c r="T71" s="120">
        <f t="shared" si="13"/>
        <v>0.2329635499</v>
      </c>
      <c r="U71" s="121">
        <f t="shared" si="14"/>
        <v>-0.001058243755</v>
      </c>
      <c r="V71" s="122">
        <f t="shared" si="15"/>
        <v>-0.578617061</v>
      </c>
    </row>
    <row r="72">
      <c r="A72" s="31">
        <v>70.0</v>
      </c>
      <c r="B72" s="32">
        <v>6673.0</v>
      </c>
      <c r="C72" s="33">
        <v>2199.0</v>
      </c>
      <c r="D72" s="55">
        <f t="shared" si="1"/>
        <v>1393</v>
      </c>
      <c r="E72" s="35">
        <v>359.0</v>
      </c>
      <c r="F72" s="36">
        <v>291.0</v>
      </c>
      <c r="G72" s="37">
        <v>197.0</v>
      </c>
      <c r="H72" s="38">
        <v>546.0</v>
      </c>
      <c r="I72" s="111">
        <f t="shared" si="2"/>
        <v>0.3966850829</v>
      </c>
      <c r="J72" s="112">
        <f t="shared" si="3"/>
        <v>0.4036885246</v>
      </c>
      <c r="K72" s="113">
        <f t="shared" si="4"/>
        <v>0.3991385499</v>
      </c>
      <c r="L72" s="114">
        <f t="shared" si="5"/>
        <v>0.5392265193</v>
      </c>
      <c r="M72" s="115">
        <f t="shared" si="6"/>
        <v>0.6496769562</v>
      </c>
      <c r="N72" s="116">
        <f t="shared" si="7"/>
        <v>0.3991385499</v>
      </c>
      <c r="O72" s="117">
        <f t="shared" si="8"/>
        <v>0.3991385499</v>
      </c>
      <c r="P72" s="118">
        <f t="shared" si="9"/>
        <v>0.6301382414</v>
      </c>
      <c r="Q72" s="118">
        <f t="shared" si="10"/>
        <v>-0.2349084417</v>
      </c>
      <c r="R72" s="118">
        <f t="shared" si="11"/>
        <v>0.001519026359</v>
      </c>
      <c r="S72" s="119">
        <f t="shared" si="12"/>
        <v>0.396748826</v>
      </c>
      <c r="T72" s="120">
        <f t="shared" si="13"/>
        <v>0.3966850829</v>
      </c>
      <c r="U72" s="121">
        <f t="shared" si="14"/>
        <v>0.00006374314413</v>
      </c>
      <c r="V72" s="122">
        <f t="shared" si="15"/>
        <v>-0.5820630773</v>
      </c>
    </row>
    <row r="73">
      <c r="A73" s="31">
        <v>71.0</v>
      </c>
      <c r="B73" s="32">
        <v>7662.0</v>
      </c>
      <c r="C73" s="33">
        <v>1262.0</v>
      </c>
      <c r="D73" s="55">
        <f t="shared" si="1"/>
        <v>887</v>
      </c>
      <c r="E73" s="35">
        <v>275.0</v>
      </c>
      <c r="F73" s="36">
        <v>157.0</v>
      </c>
      <c r="G73" s="37">
        <v>123.0</v>
      </c>
      <c r="H73" s="38">
        <v>332.0</v>
      </c>
      <c r="I73" s="111">
        <f t="shared" si="2"/>
        <v>0.4530477759</v>
      </c>
      <c r="J73" s="112">
        <f t="shared" si="3"/>
        <v>0.4392857143</v>
      </c>
      <c r="K73" s="113">
        <f t="shared" si="4"/>
        <v>0.4487034949</v>
      </c>
      <c r="L73" s="114">
        <f t="shared" si="5"/>
        <v>0.4612850082</v>
      </c>
      <c r="M73" s="115">
        <f t="shared" si="6"/>
        <v>0.6843291995</v>
      </c>
      <c r="N73" s="116">
        <f t="shared" si="7"/>
        <v>0.4487034949</v>
      </c>
      <c r="O73" s="117">
        <f t="shared" si="8"/>
        <v>0.4487034949</v>
      </c>
      <c r="P73" s="118">
        <f t="shared" si="9"/>
        <v>0.7083886818</v>
      </c>
      <c r="Q73" s="118">
        <f t="shared" si="10"/>
        <v>-0.2556226307</v>
      </c>
      <c r="R73" s="118">
        <f t="shared" si="11"/>
        <v>0.001519026359</v>
      </c>
      <c r="S73" s="119">
        <f t="shared" si="12"/>
        <v>0.4542850775</v>
      </c>
      <c r="T73" s="120">
        <f t="shared" si="13"/>
        <v>0.4530477759</v>
      </c>
      <c r="U73" s="121">
        <f t="shared" si="14"/>
        <v>0.001237301527</v>
      </c>
      <c r="V73" s="122">
        <f t="shared" si="15"/>
        <v>-0.5847217969</v>
      </c>
    </row>
    <row r="74">
      <c r="A74" s="31">
        <v>72.0</v>
      </c>
      <c r="B74" s="32">
        <v>6730.0</v>
      </c>
      <c r="C74" s="33">
        <v>2604.0</v>
      </c>
      <c r="D74" s="55">
        <f t="shared" si="1"/>
        <v>1675</v>
      </c>
      <c r="E74" s="35">
        <v>371.0</v>
      </c>
      <c r="F74" s="36">
        <v>317.0</v>
      </c>
      <c r="G74" s="37">
        <v>258.0</v>
      </c>
      <c r="H74" s="38">
        <v>729.0</v>
      </c>
      <c r="I74" s="111">
        <f t="shared" si="2"/>
        <v>0.3372727273</v>
      </c>
      <c r="J74" s="112">
        <f t="shared" si="3"/>
        <v>0.4486956522</v>
      </c>
      <c r="K74" s="113">
        <f t="shared" si="4"/>
        <v>0.3755223881</v>
      </c>
      <c r="L74" s="114">
        <f t="shared" si="5"/>
        <v>0.5227272727</v>
      </c>
      <c r="M74" s="115">
        <f t="shared" si="6"/>
        <v>0.6567164179</v>
      </c>
      <c r="N74" s="116">
        <f t="shared" si="7"/>
        <v>0.3755223881</v>
      </c>
      <c r="O74" s="117">
        <f t="shared" si="8"/>
        <v>0.3755223881</v>
      </c>
      <c r="P74" s="118">
        <f t="shared" si="9"/>
        <v>0.5928543291</v>
      </c>
      <c r="Q74" s="118">
        <f t="shared" si="10"/>
        <v>-0.2610983222</v>
      </c>
      <c r="R74" s="118">
        <f t="shared" si="11"/>
        <v>0.001519026359</v>
      </c>
      <c r="S74" s="119">
        <f t="shared" si="12"/>
        <v>0.3332750333</v>
      </c>
      <c r="T74" s="120">
        <f t="shared" si="13"/>
        <v>0.3372727273</v>
      </c>
      <c r="U74" s="121">
        <f t="shared" si="14"/>
        <v>-0.003997694022</v>
      </c>
      <c r="V74" s="122">
        <f t="shared" si="15"/>
        <v>-0.5729955861</v>
      </c>
    </row>
    <row r="75">
      <c r="A75" s="31">
        <v>73.0</v>
      </c>
      <c r="B75" s="32">
        <v>6648.0</v>
      </c>
      <c r="C75" s="33">
        <v>1729.0</v>
      </c>
      <c r="D75" s="55">
        <f t="shared" si="1"/>
        <v>1143</v>
      </c>
      <c r="E75" s="35">
        <v>283.0</v>
      </c>
      <c r="F75" s="36">
        <v>280.0</v>
      </c>
      <c r="G75" s="37">
        <v>156.0</v>
      </c>
      <c r="H75" s="38">
        <v>424.0</v>
      </c>
      <c r="I75" s="111">
        <f t="shared" si="2"/>
        <v>0.4002828854</v>
      </c>
      <c r="J75" s="112">
        <f t="shared" si="3"/>
        <v>0.3577981651</v>
      </c>
      <c r="K75" s="113">
        <f t="shared" si="4"/>
        <v>0.3840769904</v>
      </c>
      <c r="L75" s="114">
        <f t="shared" si="5"/>
        <v>0.6166902405</v>
      </c>
      <c r="M75" s="115">
        <f t="shared" si="6"/>
        <v>0.6185476815</v>
      </c>
      <c r="N75" s="116">
        <f t="shared" si="7"/>
        <v>0.3840769904</v>
      </c>
      <c r="O75" s="117">
        <f t="shared" si="8"/>
        <v>0.3840769904</v>
      </c>
      <c r="P75" s="118">
        <f t="shared" si="9"/>
        <v>0.6063598701</v>
      </c>
      <c r="Q75" s="118">
        <f t="shared" si="10"/>
        <v>-0.2082046041</v>
      </c>
      <c r="R75" s="118">
        <f t="shared" si="11"/>
        <v>0.001519026359</v>
      </c>
      <c r="S75" s="119">
        <f t="shared" si="12"/>
        <v>0.3996742924</v>
      </c>
      <c r="T75" s="120">
        <f t="shared" si="13"/>
        <v>0.4002828854</v>
      </c>
      <c r="U75" s="121">
        <f t="shared" si="14"/>
        <v>-0.0006085930104</v>
      </c>
      <c r="V75" s="122">
        <f t="shared" si="15"/>
        <v>-0.5802042361</v>
      </c>
    </row>
    <row r="76">
      <c r="A76" s="31">
        <v>74.0</v>
      </c>
      <c r="B76" s="32" t="s">
        <v>75</v>
      </c>
      <c r="C76" s="33">
        <v>1063.0</v>
      </c>
      <c r="D76" s="55">
        <f t="shared" si="1"/>
        <v>773</v>
      </c>
      <c r="E76" s="35">
        <v>233.0</v>
      </c>
      <c r="F76" s="36">
        <v>118.0</v>
      </c>
      <c r="G76" s="37">
        <v>171.0</v>
      </c>
      <c r="H76" s="38">
        <v>251.0</v>
      </c>
      <c r="I76" s="111">
        <f t="shared" si="2"/>
        <v>0.4814049587</v>
      </c>
      <c r="J76" s="112">
        <f t="shared" si="3"/>
        <v>0.5916955017</v>
      </c>
      <c r="K76" s="113">
        <f t="shared" si="4"/>
        <v>0.5226390686</v>
      </c>
      <c r="L76" s="114">
        <f t="shared" si="5"/>
        <v>0.597107438</v>
      </c>
      <c r="M76" s="115">
        <f t="shared" si="6"/>
        <v>0.6261319534</v>
      </c>
      <c r="N76" s="116">
        <f t="shared" si="7"/>
        <v>0.5226390686</v>
      </c>
      <c r="O76" s="117">
        <f t="shared" si="8"/>
        <v>0.5226390686</v>
      </c>
      <c r="P76" s="118">
        <f t="shared" si="9"/>
        <v>0.8251141456</v>
      </c>
      <c r="Q76" s="118">
        <f t="shared" si="10"/>
        <v>-0.3443106748</v>
      </c>
      <c r="R76" s="118">
        <f t="shared" si="11"/>
        <v>0.001519026359</v>
      </c>
      <c r="S76" s="119">
        <f t="shared" si="12"/>
        <v>0.4823224971</v>
      </c>
      <c r="T76" s="120">
        <f t="shared" si="13"/>
        <v>0.4814049587</v>
      </c>
      <c r="U76" s="121">
        <f t="shared" si="14"/>
        <v>0.0009175384672</v>
      </c>
      <c r="V76" s="122">
        <f t="shared" si="15"/>
        <v>-0.5834558692</v>
      </c>
    </row>
    <row r="77">
      <c r="A77" s="31">
        <v>75.0</v>
      </c>
      <c r="B77" s="32" t="s">
        <v>359</v>
      </c>
      <c r="C77" s="33">
        <v>1987.0</v>
      </c>
      <c r="D77" s="55">
        <f t="shared" si="1"/>
        <v>1668</v>
      </c>
      <c r="E77" s="35">
        <v>611.0</v>
      </c>
      <c r="F77" s="36">
        <v>245.0</v>
      </c>
      <c r="G77" s="37">
        <v>332.0</v>
      </c>
      <c r="H77" s="38">
        <v>480.0</v>
      </c>
      <c r="I77" s="111">
        <f t="shared" si="2"/>
        <v>0.5600366636</v>
      </c>
      <c r="J77" s="112">
        <f t="shared" si="3"/>
        <v>0.575389948</v>
      </c>
      <c r="K77" s="113">
        <f t="shared" si="4"/>
        <v>0.5653477218</v>
      </c>
      <c r="L77" s="114">
        <f t="shared" si="5"/>
        <v>0.528872594</v>
      </c>
      <c r="M77" s="115">
        <f t="shared" si="6"/>
        <v>0.6540767386</v>
      </c>
      <c r="N77" s="116">
        <f t="shared" si="7"/>
        <v>0.5653477218</v>
      </c>
      <c r="O77" s="117">
        <f t="shared" si="8"/>
        <v>0.5653477218</v>
      </c>
      <c r="P77" s="118">
        <f t="shared" si="9"/>
        <v>0.8925402453</v>
      </c>
      <c r="Q77" s="118">
        <f t="shared" si="10"/>
        <v>-0.3348223887</v>
      </c>
      <c r="R77" s="118">
        <f t="shared" si="11"/>
        <v>0.001519026359</v>
      </c>
      <c r="S77" s="119">
        <f t="shared" si="12"/>
        <v>0.5592368829</v>
      </c>
      <c r="T77" s="120">
        <f t="shared" si="13"/>
        <v>0.5600366636</v>
      </c>
      <c r="U77" s="121">
        <f t="shared" si="14"/>
        <v>-0.0007997806705</v>
      </c>
      <c r="V77" s="122">
        <f t="shared" si="15"/>
        <v>-0.5805151952</v>
      </c>
    </row>
    <row r="78">
      <c r="A78" s="31">
        <v>76.0</v>
      </c>
      <c r="B78" s="32" t="s">
        <v>389</v>
      </c>
      <c r="C78" s="33">
        <v>699.0</v>
      </c>
      <c r="D78" s="55">
        <f t="shared" si="1"/>
        <v>479</v>
      </c>
      <c r="E78" s="35">
        <v>99.0</v>
      </c>
      <c r="F78" s="36">
        <v>86.0</v>
      </c>
      <c r="G78" s="37">
        <v>77.0</v>
      </c>
      <c r="H78" s="38">
        <v>217.0</v>
      </c>
      <c r="I78" s="111">
        <f t="shared" si="2"/>
        <v>0.3132911392</v>
      </c>
      <c r="J78" s="112">
        <f t="shared" si="3"/>
        <v>0.472392638</v>
      </c>
      <c r="K78" s="113">
        <f t="shared" si="4"/>
        <v>0.3674321503</v>
      </c>
      <c r="L78" s="114">
        <f t="shared" si="5"/>
        <v>0.5158227848</v>
      </c>
      <c r="M78" s="115">
        <f t="shared" si="6"/>
        <v>0.6597077244</v>
      </c>
      <c r="N78" s="116">
        <f t="shared" si="7"/>
        <v>0.3674321503</v>
      </c>
      <c r="O78" s="117">
        <f t="shared" si="8"/>
        <v>0.3674321503</v>
      </c>
      <c r="P78" s="118">
        <f t="shared" si="9"/>
        <v>0.5800819016</v>
      </c>
      <c r="Q78" s="118">
        <f t="shared" si="10"/>
        <v>-0.2748877209</v>
      </c>
      <c r="R78" s="118">
        <f t="shared" si="11"/>
        <v>0.001519026359</v>
      </c>
      <c r="S78" s="119">
        <f t="shared" si="12"/>
        <v>0.306713207</v>
      </c>
      <c r="T78" s="120">
        <f t="shared" si="13"/>
        <v>0.3132911392</v>
      </c>
      <c r="U78" s="121">
        <f t="shared" si="14"/>
        <v>-0.006577932195</v>
      </c>
      <c r="V78" s="122">
        <f t="shared" si="15"/>
        <v>-0.5679804619</v>
      </c>
    </row>
    <row r="79">
      <c r="A79" s="31">
        <v>77.0</v>
      </c>
      <c r="B79" s="32">
        <v>6708.0</v>
      </c>
      <c r="C79" s="33">
        <v>1483.0</v>
      </c>
      <c r="D79" s="55">
        <f t="shared" si="1"/>
        <v>934</v>
      </c>
      <c r="E79" s="35">
        <v>270.0</v>
      </c>
      <c r="F79" s="36">
        <v>188.0</v>
      </c>
      <c r="G79" s="37">
        <v>140.0</v>
      </c>
      <c r="H79" s="38">
        <v>336.0</v>
      </c>
      <c r="I79" s="111">
        <f t="shared" si="2"/>
        <v>0.4455445545</v>
      </c>
      <c r="J79" s="112">
        <f t="shared" si="3"/>
        <v>0.4268292683</v>
      </c>
      <c r="K79" s="113">
        <f t="shared" si="4"/>
        <v>0.4389721627</v>
      </c>
      <c r="L79" s="114">
        <f t="shared" si="5"/>
        <v>0.5412541254</v>
      </c>
      <c r="M79" s="115">
        <f t="shared" si="6"/>
        <v>0.6488222698</v>
      </c>
      <c r="N79" s="116">
        <f t="shared" si="7"/>
        <v>0.4389721627</v>
      </c>
      <c r="O79" s="117">
        <f t="shared" si="8"/>
        <v>0.4389721627</v>
      </c>
      <c r="P79" s="118">
        <f t="shared" si="9"/>
        <v>0.6930253836</v>
      </c>
      <c r="Q79" s="118">
        <f t="shared" si="10"/>
        <v>-0.2483741603</v>
      </c>
      <c r="R79" s="118">
        <f t="shared" si="11"/>
        <v>0.001519026359</v>
      </c>
      <c r="S79" s="119">
        <f t="shared" si="12"/>
        <v>0.4461702497</v>
      </c>
      <c r="T79" s="120">
        <f t="shared" si="13"/>
        <v>0.4455445545</v>
      </c>
      <c r="U79" s="121">
        <f t="shared" si="14"/>
        <v>0.000625695248</v>
      </c>
      <c r="V79" s="122">
        <f t="shared" si="15"/>
        <v>-0.5833710901</v>
      </c>
    </row>
    <row r="80">
      <c r="A80" s="31">
        <v>78.0</v>
      </c>
      <c r="B80" s="32">
        <v>6549.0</v>
      </c>
      <c r="C80" s="33">
        <v>1590.0</v>
      </c>
      <c r="D80" s="55">
        <f t="shared" si="1"/>
        <v>1042</v>
      </c>
      <c r="E80" s="35">
        <v>266.0</v>
      </c>
      <c r="F80" s="36">
        <v>256.0</v>
      </c>
      <c r="G80" s="37">
        <v>154.0</v>
      </c>
      <c r="H80" s="38">
        <v>366.0</v>
      </c>
      <c r="I80" s="111">
        <f t="shared" si="2"/>
        <v>0.4208860759</v>
      </c>
      <c r="J80" s="112">
        <f t="shared" si="3"/>
        <v>0.3756097561</v>
      </c>
      <c r="K80" s="113">
        <f t="shared" si="4"/>
        <v>0.4030710173</v>
      </c>
      <c r="L80" s="114">
        <f t="shared" si="5"/>
        <v>0.6487341772</v>
      </c>
      <c r="M80" s="115">
        <f t="shared" si="6"/>
        <v>0.6065259117</v>
      </c>
      <c r="N80" s="116">
        <f t="shared" si="7"/>
        <v>0.4030710173</v>
      </c>
      <c r="O80" s="117">
        <f t="shared" si="8"/>
        <v>0.4030710173</v>
      </c>
      <c r="P80" s="118">
        <f t="shared" si="9"/>
        <v>0.6363466071</v>
      </c>
      <c r="Q80" s="118">
        <f t="shared" si="10"/>
        <v>-0.218569261</v>
      </c>
      <c r="R80" s="118">
        <f t="shared" si="11"/>
        <v>0.001519026359</v>
      </c>
      <c r="S80" s="119">
        <f t="shared" si="12"/>
        <v>0.4192963724</v>
      </c>
      <c r="T80" s="120">
        <f t="shared" si="13"/>
        <v>0.4208860759</v>
      </c>
      <c r="U80" s="121">
        <f t="shared" si="14"/>
        <v>-0.00158970353</v>
      </c>
      <c r="V80" s="122">
        <f t="shared" si="15"/>
        <v>-0.5776728479</v>
      </c>
    </row>
    <row r="81">
      <c r="A81" s="31">
        <v>79.0</v>
      </c>
      <c r="B81" s="32" t="s">
        <v>257</v>
      </c>
      <c r="C81" s="33">
        <v>558.0</v>
      </c>
      <c r="D81" s="55">
        <f t="shared" si="1"/>
        <v>326</v>
      </c>
      <c r="E81" s="35">
        <v>30.0</v>
      </c>
      <c r="F81" s="36">
        <v>92.0</v>
      </c>
      <c r="G81" s="37">
        <v>31.0</v>
      </c>
      <c r="H81" s="38">
        <v>173.0</v>
      </c>
      <c r="I81" s="111">
        <f t="shared" si="2"/>
        <v>0.1477832512</v>
      </c>
      <c r="J81" s="112">
        <f t="shared" si="3"/>
        <v>0.2520325203</v>
      </c>
      <c r="K81" s="113">
        <f t="shared" si="4"/>
        <v>0.1871165644</v>
      </c>
      <c r="L81" s="114">
        <f t="shared" si="5"/>
        <v>0.60591133</v>
      </c>
      <c r="M81" s="115">
        <f t="shared" si="6"/>
        <v>0.6226993865</v>
      </c>
      <c r="N81" s="116">
        <f t="shared" si="7"/>
        <v>0.1871165644</v>
      </c>
      <c r="O81" s="117">
        <f t="shared" si="8"/>
        <v>0.1871165644</v>
      </c>
      <c r="P81" s="118">
        <f t="shared" si="9"/>
        <v>0.2954094584</v>
      </c>
      <c r="Q81" s="118">
        <f t="shared" si="10"/>
        <v>-0.146659028</v>
      </c>
      <c r="R81" s="118">
        <f t="shared" si="11"/>
        <v>0.001519026359</v>
      </c>
      <c r="S81" s="119">
        <f t="shared" si="12"/>
        <v>0.1502694568</v>
      </c>
      <c r="T81" s="120">
        <f t="shared" si="13"/>
        <v>0.1477832512</v>
      </c>
      <c r="U81" s="121">
        <f t="shared" si="14"/>
        <v>0.00248620553</v>
      </c>
      <c r="V81" s="122">
        <f t="shared" si="15"/>
        <v>-0.5917697974</v>
      </c>
    </row>
    <row r="82">
      <c r="A82" s="31">
        <v>80.0</v>
      </c>
      <c r="B82" s="32">
        <v>3416.0</v>
      </c>
      <c r="C82" s="33">
        <v>1609.0</v>
      </c>
      <c r="D82" s="55">
        <f t="shared" si="1"/>
        <v>1145</v>
      </c>
      <c r="E82" s="35">
        <v>319.0</v>
      </c>
      <c r="F82" s="36">
        <v>225.0</v>
      </c>
      <c r="G82" s="37">
        <v>190.0</v>
      </c>
      <c r="H82" s="38">
        <v>411.0</v>
      </c>
      <c r="I82" s="111">
        <f t="shared" si="2"/>
        <v>0.4369863014</v>
      </c>
      <c r="J82" s="112">
        <f t="shared" si="3"/>
        <v>0.4578313253</v>
      </c>
      <c r="K82" s="113">
        <f t="shared" si="4"/>
        <v>0.4445414847</v>
      </c>
      <c r="L82" s="114">
        <f t="shared" si="5"/>
        <v>0.5684931507</v>
      </c>
      <c r="M82" s="115">
        <f t="shared" si="6"/>
        <v>0.6375545852</v>
      </c>
      <c r="N82" s="116">
        <f t="shared" si="7"/>
        <v>0.4445414847</v>
      </c>
      <c r="O82" s="117">
        <f t="shared" si="8"/>
        <v>0.4445414847</v>
      </c>
      <c r="P82" s="118">
        <f t="shared" si="9"/>
        <v>0.7018179263</v>
      </c>
      <c r="Q82" s="118">
        <f t="shared" si="10"/>
        <v>-0.2664144177</v>
      </c>
      <c r="R82" s="118">
        <f t="shared" si="11"/>
        <v>0.001519026359</v>
      </c>
      <c r="S82" s="119">
        <f t="shared" si="12"/>
        <v>0.436922535</v>
      </c>
      <c r="T82" s="120">
        <f t="shared" si="13"/>
        <v>0.4369863014</v>
      </c>
      <c r="U82" s="121">
        <f t="shared" si="14"/>
        <v>-0.00006376636031</v>
      </c>
      <c r="V82" s="122">
        <f t="shared" si="15"/>
        <v>-0.5817658963</v>
      </c>
    </row>
    <row r="83">
      <c r="A83" s="31">
        <v>81.0</v>
      </c>
      <c r="B83" s="32">
        <v>3768.0</v>
      </c>
      <c r="C83" s="33">
        <v>1231.0</v>
      </c>
      <c r="D83" s="55">
        <f t="shared" si="1"/>
        <v>845</v>
      </c>
      <c r="E83" s="35">
        <v>255.0</v>
      </c>
      <c r="F83" s="36">
        <v>156.0</v>
      </c>
      <c r="G83" s="37">
        <v>138.0</v>
      </c>
      <c r="H83" s="38">
        <v>296.0</v>
      </c>
      <c r="I83" s="111">
        <f t="shared" si="2"/>
        <v>0.4627949183</v>
      </c>
      <c r="J83" s="112">
        <f t="shared" si="3"/>
        <v>0.4693877551</v>
      </c>
      <c r="K83" s="113">
        <f t="shared" si="4"/>
        <v>0.4650887574</v>
      </c>
      <c r="L83" s="114">
        <f t="shared" si="5"/>
        <v>0.5335753176</v>
      </c>
      <c r="M83" s="115">
        <f t="shared" si="6"/>
        <v>0.6520710059</v>
      </c>
      <c r="N83" s="116">
        <f t="shared" si="7"/>
        <v>0.4650887574</v>
      </c>
      <c r="O83" s="117">
        <f t="shared" si="8"/>
        <v>0.4650887574</v>
      </c>
      <c r="P83" s="118">
        <f t="shared" si="9"/>
        <v>0.7342568433</v>
      </c>
      <c r="Q83" s="118">
        <f t="shared" si="10"/>
        <v>-0.273139164</v>
      </c>
      <c r="R83" s="118">
        <f t="shared" si="11"/>
        <v>0.001519026359</v>
      </c>
      <c r="S83" s="119">
        <f t="shared" si="12"/>
        <v>0.4626367057</v>
      </c>
      <c r="T83" s="120">
        <f t="shared" si="13"/>
        <v>0.4627949183</v>
      </c>
      <c r="U83" s="121">
        <f t="shared" si="14"/>
        <v>-0.0001582126797</v>
      </c>
      <c r="V83" s="122">
        <f t="shared" si="15"/>
        <v>-0.5815681137</v>
      </c>
    </row>
    <row r="84">
      <c r="A84" s="31">
        <v>82.0</v>
      </c>
      <c r="B84" s="32" t="s">
        <v>288</v>
      </c>
      <c r="C84" s="33">
        <v>1224.0</v>
      </c>
      <c r="D84" s="55">
        <f t="shared" si="1"/>
        <v>828</v>
      </c>
      <c r="E84" s="35">
        <v>198.0</v>
      </c>
      <c r="F84" s="36">
        <v>158.0</v>
      </c>
      <c r="G84" s="37">
        <v>128.0</v>
      </c>
      <c r="H84" s="38">
        <v>344.0</v>
      </c>
      <c r="I84" s="111">
        <f t="shared" si="2"/>
        <v>0.3653136531</v>
      </c>
      <c r="J84" s="112">
        <f t="shared" si="3"/>
        <v>0.4475524476</v>
      </c>
      <c r="K84" s="113">
        <f t="shared" si="4"/>
        <v>0.3937198068</v>
      </c>
      <c r="L84" s="114">
        <f t="shared" si="5"/>
        <v>0.5276752768</v>
      </c>
      <c r="M84" s="115">
        <f t="shared" si="6"/>
        <v>0.654589372</v>
      </c>
      <c r="N84" s="116">
        <f t="shared" si="7"/>
        <v>0.3937198068</v>
      </c>
      <c r="O84" s="117">
        <f t="shared" si="8"/>
        <v>0.3937198068</v>
      </c>
      <c r="P84" s="118">
        <f t="shared" si="9"/>
        <v>0.6215834244</v>
      </c>
      <c r="Q84" s="118">
        <f t="shared" si="10"/>
        <v>-0.2604330855</v>
      </c>
      <c r="R84" s="118">
        <f t="shared" si="11"/>
        <v>0.001519026359</v>
      </c>
      <c r="S84" s="119">
        <f t="shared" si="12"/>
        <v>0.3626693652</v>
      </c>
      <c r="T84" s="120">
        <f t="shared" si="13"/>
        <v>0.3653136531</v>
      </c>
      <c r="U84" s="121">
        <f t="shared" si="14"/>
        <v>-0.002644287944</v>
      </c>
      <c r="V84" s="122">
        <f t="shared" si="15"/>
        <v>-0.5759968446</v>
      </c>
    </row>
    <row r="85">
      <c r="A85" s="31">
        <v>83.0</v>
      </c>
      <c r="B85" s="32">
        <v>7352.0</v>
      </c>
      <c r="C85" s="33">
        <v>1450.0</v>
      </c>
      <c r="D85" s="55">
        <f t="shared" si="1"/>
        <v>1088</v>
      </c>
      <c r="E85" s="35">
        <v>531.0</v>
      </c>
      <c r="F85" s="36">
        <v>136.0</v>
      </c>
      <c r="G85" s="37">
        <v>205.0</v>
      </c>
      <c r="H85" s="38">
        <v>216.0</v>
      </c>
      <c r="I85" s="111">
        <f t="shared" si="2"/>
        <v>0.7108433735</v>
      </c>
      <c r="J85" s="112">
        <f t="shared" si="3"/>
        <v>0.6011730205</v>
      </c>
      <c r="K85" s="113">
        <f t="shared" si="4"/>
        <v>0.6764705882</v>
      </c>
      <c r="L85" s="114">
        <f t="shared" si="5"/>
        <v>0.4564926372</v>
      </c>
      <c r="M85" s="115">
        <f t="shared" si="6"/>
        <v>0.6865808824</v>
      </c>
      <c r="N85" s="116">
        <f t="shared" si="7"/>
        <v>0.6764705882</v>
      </c>
      <c r="O85" s="117">
        <f t="shared" si="8"/>
        <v>0.6764705882</v>
      </c>
      <c r="P85" s="118">
        <f t="shared" si="9"/>
        <v>1.067974985</v>
      </c>
      <c r="Q85" s="118">
        <f t="shared" si="10"/>
        <v>-0.349825692</v>
      </c>
      <c r="R85" s="118">
        <f t="shared" si="11"/>
        <v>0.001519026359</v>
      </c>
      <c r="S85" s="119">
        <f t="shared" si="12"/>
        <v>0.7196683193</v>
      </c>
      <c r="T85" s="120">
        <f t="shared" si="13"/>
        <v>0.7108433735</v>
      </c>
      <c r="U85" s="121">
        <f t="shared" si="14"/>
        <v>0.008824945849</v>
      </c>
      <c r="V85" s="122">
        <f t="shared" si="15"/>
        <v>-0.5965847196</v>
      </c>
    </row>
    <row r="86">
      <c r="A86" s="31">
        <v>84.0</v>
      </c>
      <c r="B86" s="32">
        <v>7652.0</v>
      </c>
      <c r="C86" s="33">
        <v>1185.0</v>
      </c>
      <c r="D86" s="55">
        <f t="shared" si="1"/>
        <v>878</v>
      </c>
      <c r="E86" s="35">
        <v>319.0</v>
      </c>
      <c r="F86" s="36">
        <v>137.0</v>
      </c>
      <c r="G86" s="37">
        <v>161.0</v>
      </c>
      <c r="H86" s="38">
        <v>261.0</v>
      </c>
      <c r="I86" s="111">
        <f t="shared" si="2"/>
        <v>0.55</v>
      </c>
      <c r="J86" s="112">
        <f t="shared" si="3"/>
        <v>0.5402684564</v>
      </c>
      <c r="K86" s="113">
        <f t="shared" si="4"/>
        <v>0.5466970387</v>
      </c>
      <c r="L86" s="114">
        <f t="shared" si="5"/>
        <v>0.5137931034</v>
      </c>
      <c r="M86" s="115">
        <f t="shared" si="6"/>
        <v>0.6605922551</v>
      </c>
      <c r="N86" s="116">
        <f t="shared" si="7"/>
        <v>0.5466970387</v>
      </c>
      <c r="O86" s="117">
        <f t="shared" si="8"/>
        <v>0.5466970387</v>
      </c>
      <c r="P86" s="118">
        <f t="shared" si="9"/>
        <v>0.8630955608</v>
      </c>
      <c r="Q86" s="118">
        <f t="shared" si="10"/>
        <v>-0.3143850109</v>
      </c>
      <c r="R86" s="118">
        <f t="shared" si="11"/>
        <v>0.001519026359</v>
      </c>
      <c r="S86" s="119">
        <f t="shared" si="12"/>
        <v>0.5502295763</v>
      </c>
      <c r="T86" s="120">
        <f t="shared" si="13"/>
        <v>0.55</v>
      </c>
      <c r="U86" s="121">
        <f t="shared" si="14"/>
        <v>0.0002295762545</v>
      </c>
      <c r="V86" s="122">
        <f t="shared" si="15"/>
        <v>-0.5823301055</v>
      </c>
    </row>
    <row r="87">
      <c r="A87" s="31">
        <v>85.0</v>
      </c>
      <c r="B87" s="32">
        <v>6654.0</v>
      </c>
      <c r="C87" s="33">
        <v>1479.0</v>
      </c>
      <c r="D87" s="55">
        <f t="shared" si="1"/>
        <v>945</v>
      </c>
      <c r="E87" s="35">
        <v>267.0</v>
      </c>
      <c r="F87" s="36">
        <v>186.0</v>
      </c>
      <c r="G87" s="37">
        <v>133.0</v>
      </c>
      <c r="H87" s="38">
        <v>359.0</v>
      </c>
      <c r="I87" s="111">
        <f t="shared" si="2"/>
        <v>0.4265175719</v>
      </c>
      <c r="J87" s="112">
        <f t="shared" si="3"/>
        <v>0.4169278997</v>
      </c>
      <c r="K87" s="113">
        <f t="shared" si="4"/>
        <v>0.4232804233</v>
      </c>
      <c r="L87" s="114">
        <f t="shared" si="5"/>
        <v>0.5095846645</v>
      </c>
      <c r="M87" s="115">
        <f t="shared" si="6"/>
        <v>0.6624338624</v>
      </c>
      <c r="N87" s="116">
        <f t="shared" si="7"/>
        <v>0.4232804233</v>
      </c>
      <c r="O87" s="117">
        <f t="shared" si="8"/>
        <v>0.4232804233</v>
      </c>
      <c r="P87" s="118">
        <f t="shared" si="9"/>
        <v>0.6682521185</v>
      </c>
      <c r="Q87" s="118">
        <f t="shared" si="10"/>
        <v>-0.2426125026</v>
      </c>
      <c r="R87" s="118">
        <f t="shared" si="11"/>
        <v>0.001519026359</v>
      </c>
      <c r="S87" s="119">
        <f t="shared" si="12"/>
        <v>0.4271586422</v>
      </c>
      <c r="T87" s="120">
        <f t="shared" si="13"/>
        <v>0.4265175719</v>
      </c>
      <c r="U87" s="121">
        <f t="shared" si="14"/>
        <v>0.0006410703546</v>
      </c>
      <c r="V87" s="122">
        <f t="shared" si="15"/>
        <v>-0.5834427803</v>
      </c>
    </row>
    <row r="88">
      <c r="A88" s="31">
        <v>86.0</v>
      </c>
      <c r="B88" s="32">
        <v>5034.0</v>
      </c>
      <c r="C88" s="33">
        <v>1674.0</v>
      </c>
      <c r="D88" s="55">
        <f t="shared" si="1"/>
        <v>887</v>
      </c>
      <c r="E88" s="35">
        <v>152.0</v>
      </c>
      <c r="F88" s="36">
        <v>228.0</v>
      </c>
      <c r="G88" s="37">
        <v>99.0</v>
      </c>
      <c r="H88" s="38">
        <v>408.0</v>
      </c>
      <c r="I88" s="111">
        <f t="shared" si="2"/>
        <v>0.2714285714</v>
      </c>
      <c r="J88" s="112">
        <f t="shared" si="3"/>
        <v>0.3027522936</v>
      </c>
      <c r="K88" s="113">
        <f t="shared" si="4"/>
        <v>0.2829763247</v>
      </c>
      <c r="L88" s="114">
        <f t="shared" si="5"/>
        <v>0.5839285714</v>
      </c>
      <c r="M88" s="115">
        <f t="shared" si="6"/>
        <v>0.6313416009</v>
      </c>
      <c r="N88" s="116">
        <f t="shared" si="7"/>
        <v>0.2829763247</v>
      </c>
      <c r="O88" s="117">
        <f t="shared" si="8"/>
        <v>0.2829763247</v>
      </c>
      <c r="P88" s="118">
        <f t="shared" si="9"/>
        <v>0.446747636</v>
      </c>
      <c r="Q88" s="118">
        <f t="shared" si="10"/>
        <v>-0.1761731265</v>
      </c>
      <c r="R88" s="118">
        <f t="shared" si="11"/>
        <v>0.001519026359</v>
      </c>
      <c r="S88" s="119">
        <f t="shared" si="12"/>
        <v>0.2720935358</v>
      </c>
      <c r="T88" s="120">
        <f t="shared" si="13"/>
        <v>0.2714285714</v>
      </c>
      <c r="U88" s="121">
        <f t="shared" si="14"/>
        <v>0.0006649644007</v>
      </c>
      <c r="V88" s="122">
        <f t="shared" si="15"/>
        <v>-0.5841015731</v>
      </c>
    </row>
    <row r="89">
      <c r="A89" s="31">
        <v>87.0</v>
      </c>
      <c r="B89" s="32">
        <v>4573.0</v>
      </c>
      <c r="C89" s="33">
        <v>400.0</v>
      </c>
      <c r="D89" s="55">
        <f t="shared" si="1"/>
        <v>152</v>
      </c>
      <c r="E89" s="35">
        <v>14.0</v>
      </c>
      <c r="F89" s="36">
        <v>43.0</v>
      </c>
      <c r="G89" s="37">
        <v>20.0</v>
      </c>
      <c r="H89" s="38">
        <v>75.0</v>
      </c>
      <c r="I89" s="111">
        <f t="shared" si="2"/>
        <v>0.1573033708</v>
      </c>
      <c r="J89" s="112">
        <f t="shared" si="3"/>
        <v>0.3174603175</v>
      </c>
      <c r="K89" s="113">
        <f t="shared" si="4"/>
        <v>0.2236842105</v>
      </c>
      <c r="L89" s="114">
        <f t="shared" si="5"/>
        <v>0.7078651685</v>
      </c>
      <c r="M89" s="115">
        <f t="shared" si="6"/>
        <v>0.5855263158</v>
      </c>
      <c r="N89" s="116">
        <f t="shared" si="7"/>
        <v>0.2236842105</v>
      </c>
      <c r="O89" s="117">
        <f t="shared" si="8"/>
        <v>0.2236842105</v>
      </c>
      <c r="P89" s="118">
        <f t="shared" si="9"/>
        <v>0.3531404699</v>
      </c>
      <c r="Q89" s="118">
        <f t="shared" si="10"/>
        <v>-0.1847318017</v>
      </c>
      <c r="R89" s="118">
        <f t="shared" si="11"/>
        <v>0.001519026359</v>
      </c>
      <c r="S89" s="119">
        <f t="shared" si="12"/>
        <v>0.1699276945</v>
      </c>
      <c r="T89" s="120">
        <f t="shared" si="13"/>
        <v>0.1573033708</v>
      </c>
      <c r="U89" s="121">
        <f t="shared" si="14"/>
        <v>0.01262432369</v>
      </c>
      <c r="V89" s="122">
        <f t="shared" si="15"/>
        <v>-0.6216717951</v>
      </c>
    </row>
    <row r="90">
      <c r="A90" s="31">
        <v>88.0</v>
      </c>
      <c r="B90" s="32">
        <v>1611.0</v>
      </c>
      <c r="C90" s="33">
        <v>1767.0</v>
      </c>
      <c r="D90" s="55">
        <f t="shared" si="1"/>
        <v>1056</v>
      </c>
      <c r="E90" s="35">
        <v>215.0</v>
      </c>
      <c r="F90" s="36">
        <v>226.0</v>
      </c>
      <c r="G90" s="37">
        <v>144.0</v>
      </c>
      <c r="H90" s="38">
        <v>471.0</v>
      </c>
      <c r="I90" s="111">
        <f t="shared" si="2"/>
        <v>0.3134110787</v>
      </c>
      <c r="J90" s="112">
        <f t="shared" si="3"/>
        <v>0.3891891892</v>
      </c>
      <c r="K90" s="113">
        <f t="shared" si="4"/>
        <v>0.3399621212</v>
      </c>
      <c r="L90" s="114">
        <f t="shared" si="5"/>
        <v>0.5393586006</v>
      </c>
      <c r="M90" s="115">
        <f t="shared" si="6"/>
        <v>0.6496212121</v>
      </c>
      <c r="N90" s="116">
        <f t="shared" si="7"/>
        <v>0.3399621212</v>
      </c>
      <c r="O90" s="117">
        <f t="shared" si="8"/>
        <v>0.3399621212</v>
      </c>
      <c r="P90" s="118">
        <f t="shared" si="9"/>
        <v>0.5367137132</v>
      </c>
      <c r="Q90" s="118">
        <f t="shared" si="10"/>
        <v>-0.2264712034</v>
      </c>
      <c r="R90" s="118">
        <f t="shared" si="11"/>
        <v>0.001519026359</v>
      </c>
      <c r="S90" s="119">
        <f t="shared" si="12"/>
        <v>0.3117615362</v>
      </c>
      <c r="T90" s="120">
        <f t="shared" si="13"/>
        <v>0.3134110787</v>
      </c>
      <c r="U90" s="121">
        <f t="shared" si="14"/>
        <v>-0.001649542567</v>
      </c>
      <c r="V90" s="122">
        <f t="shared" si="15"/>
        <v>-0.5776667675</v>
      </c>
    </row>
    <row r="91">
      <c r="A91" s="31">
        <v>89.0</v>
      </c>
      <c r="B91" s="32">
        <v>3747.0</v>
      </c>
      <c r="C91" s="33">
        <v>1044.0</v>
      </c>
      <c r="D91" s="55">
        <f t="shared" si="1"/>
        <v>777</v>
      </c>
      <c r="E91" s="35">
        <v>228.0</v>
      </c>
      <c r="F91" s="36">
        <v>148.0</v>
      </c>
      <c r="G91" s="37">
        <v>111.0</v>
      </c>
      <c r="H91" s="38">
        <v>290.0</v>
      </c>
      <c r="I91" s="111">
        <f t="shared" si="2"/>
        <v>0.4401544402</v>
      </c>
      <c r="J91" s="112">
        <f t="shared" si="3"/>
        <v>0.4285714286</v>
      </c>
      <c r="K91" s="113">
        <f t="shared" si="4"/>
        <v>0.4362934363</v>
      </c>
      <c r="L91" s="114">
        <f t="shared" si="5"/>
        <v>0.5</v>
      </c>
      <c r="M91" s="115">
        <f t="shared" si="6"/>
        <v>0.6666666667</v>
      </c>
      <c r="N91" s="116">
        <f t="shared" si="7"/>
        <v>0.4362934363</v>
      </c>
      <c r="O91" s="117">
        <f t="shared" si="8"/>
        <v>0.4362934363</v>
      </c>
      <c r="P91" s="118">
        <f t="shared" si="9"/>
        <v>0.6887963559</v>
      </c>
      <c r="Q91" s="118">
        <f t="shared" si="10"/>
        <v>-0.2493879324</v>
      </c>
      <c r="R91" s="118">
        <f t="shared" si="11"/>
        <v>0.001519026359</v>
      </c>
      <c r="S91" s="119">
        <f t="shared" si="12"/>
        <v>0.4409274499</v>
      </c>
      <c r="T91" s="120">
        <f t="shared" si="13"/>
        <v>0.4401544402</v>
      </c>
      <c r="U91" s="121">
        <f t="shared" si="14"/>
        <v>0.0007730097934</v>
      </c>
      <c r="V91" s="122">
        <f t="shared" si="15"/>
        <v>-0.583708865</v>
      </c>
    </row>
    <row r="92">
      <c r="A92" s="31">
        <v>90.0</v>
      </c>
      <c r="B92" s="32">
        <v>2353.0</v>
      </c>
      <c r="C92" s="33">
        <v>1261.0</v>
      </c>
      <c r="D92" s="55">
        <f t="shared" si="1"/>
        <v>1005</v>
      </c>
      <c r="E92" s="35">
        <v>329.0</v>
      </c>
      <c r="F92" s="36">
        <v>112.0</v>
      </c>
      <c r="G92" s="37">
        <v>250.0</v>
      </c>
      <c r="H92" s="38">
        <v>314.0</v>
      </c>
      <c r="I92" s="111">
        <f t="shared" si="2"/>
        <v>0.5116640747</v>
      </c>
      <c r="J92" s="112">
        <f t="shared" si="3"/>
        <v>0.6906077348</v>
      </c>
      <c r="K92" s="113">
        <f t="shared" si="4"/>
        <v>0.576119403</v>
      </c>
      <c r="L92" s="114">
        <f t="shared" si="5"/>
        <v>0.5629860031</v>
      </c>
      <c r="M92" s="115">
        <f t="shared" si="6"/>
        <v>0.639800995</v>
      </c>
      <c r="N92" s="116">
        <f t="shared" si="7"/>
        <v>0.576119403</v>
      </c>
      <c r="O92" s="117">
        <f t="shared" si="8"/>
        <v>0.576119403</v>
      </c>
      <c r="P92" s="118">
        <f t="shared" si="9"/>
        <v>0.9095459898</v>
      </c>
      <c r="Q92" s="118">
        <f t="shared" si="10"/>
        <v>-0.4018682151</v>
      </c>
      <c r="R92" s="118">
        <f t="shared" si="11"/>
        <v>0.001519026359</v>
      </c>
      <c r="S92" s="119">
        <f t="shared" si="12"/>
        <v>0.5091968011</v>
      </c>
      <c r="T92" s="120">
        <f t="shared" si="13"/>
        <v>0.5116640747</v>
      </c>
      <c r="U92" s="121">
        <f t="shared" si="14"/>
        <v>-0.002467273594</v>
      </c>
      <c r="V92" s="122">
        <f t="shared" si="15"/>
        <v>-0.5783325633</v>
      </c>
    </row>
    <row r="93">
      <c r="A93" s="31">
        <v>91.0</v>
      </c>
      <c r="B93" s="32">
        <v>3036.0</v>
      </c>
      <c r="C93" s="33">
        <v>842.0</v>
      </c>
      <c r="D93" s="55">
        <f t="shared" si="1"/>
        <v>669</v>
      </c>
      <c r="E93" s="35">
        <v>203.0</v>
      </c>
      <c r="F93" s="36">
        <v>71.0</v>
      </c>
      <c r="G93" s="37">
        <v>144.0</v>
      </c>
      <c r="H93" s="38">
        <v>251.0</v>
      </c>
      <c r="I93" s="111">
        <f t="shared" si="2"/>
        <v>0.4471365639</v>
      </c>
      <c r="J93" s="112">
        <f t="shared" si="3"/>
        <v>0.6697674419</v>
      </c>
      <c r="K93" s="113">
        <f t="shared" si="4"/>
        <v>0.5186846039</v>
      </c>
      <c r="L93" s="114">
        <f t="shared" si="5"/>
        <v>0.4735682819</v>
      </c>
      <c r="M93" s="115">
        <f t="shared" si="6"/>
        <v>0.6786248132</v>
      </c>
      <c r="N93" s="116">
        <f t="shared" si="7"/>
        <v>0.5186846039</v>
      </c>
      <c r="O93" s="117">
        <f t="shared" si="8"/>
        <v>0.5186846039</v>
      </c>
      <c r="P93" s="118">
        <f t="shared" si="9"/>
        <v>0.8188710517</v>
      </c>
      <c r="Q93" s="118">
        <f t="shared" si="10"/>
        <v>-0.3897411408</v>
      </c>
      <c r="R93" s="118">
        <f t="shared" si="11"/>
        <v>0.001519026359</v>
      </c>
      <c r="S93" s="119">
        <f t="shared" si="12"/>
        <v>0.4306489373</v>
      </c>
      <c r="T93" s="120">
        <f t="shared" si="13"/>
        <v>0.4471365639</v>
      </c>
      <c r="U93" s="121">
        <f t="shared" si="14"/>
        <v>-0.01648762658</v>
      </c>
      <c r="V93" s="122">
        <f t="shared" si="15"/>
        <v>-0.557288233</v>
      </c>
    </row>
    <row r="94">
      <c r="A94" s="31">
        <v>92.0</v>
      </c>
      <c r="B94" s="32">
        <v>3430.0</v>
      </c>
      <c r="C94" s="33">
        <v>1331.0</v>
      </c>
      <c r="D94" s="55">
        <f t="shared" si="1"/>
        <v>923</v>
      </c>
      <c r="E94" s="35">
        <v>247.0</v>
      </c>
      <c r="F94" s="36">
        <v>178.0</v>
      </c>
      <c r="G94" s="37">
        <v>144.0</v>
      </c>
      <c r="H94" s="38">
        <v>354.0</v>
      </c>
      <c r="I94" s="111">
        <f t="shared" si="2"/>
        <v>0.4109816972</v>
      </c>
      <c r="J94" s="112">
        <f t="shared" si="3"/>
        <v>0.4472049689</v>
      </c>
      <c r="K94" s="113">
        <f t="shared" si="4"/>
        <v>0.4236186349</v>
      </c>
      <c r="L94" s="114">
        <f t="shared" si="5"/>
        <v>0.5357737105</v>
      </c>
      <c r="M94" s="115">
        <f t="shared" si="6"/>
        <v>0.6511375948</v>
      </c>
      <c r="N94" s="116">
        <f t="shared" si="7"/>
        <v>0.4236186349</v>
      </c>
      <c r="O94" s="117">
        <f t="shared" si="8"/>
        <v>0.4236186349</v>
      </c>
      <c r="P94" s="118">
        <f t="shared" si="9"/>
        <v>0.6687860686</v>
      </c>
      <c r="Q94" s="118">
        <f t="shared" si="10"/>
        <v>-0.2602308859</v>
      </c>
      <c r="R94" s="118">
        <f t="shared" si="11"/>
        <v>0.001519026359</v>
      </c>
      <c r="S94" s="119">
        <f t="shared" si="12"/>
        <v>0.410074209</v>
      </c>
      <c r="T94" s="120">
        <f t="shared" si="13"/>
        <v>0.4109816972</v>
      </c>
      <c r="U94" s="121">
        <f t="shared" si="14"/>
        <v>-0.0009074881371</v>
      </c>
      <c r="V94" s="122">
        <f t="shared" si="15"/>
        <v>-0.5798759312</v>
      </c>
    </row>
    <row r="95">
      <c r="A95" s="31">
        <v>93.0</v>
      </c>
      <c r="B95" s="32">
        <v>3726.0</v>
      </c>
      <c r="C95" s="33">
        <v>1883.0</v>
      </c>
      <c r="D95" s="55">
        <f t="shared" si="1"/>
        <v>1286</v>
      </c>
      <c r="E95" s="35">
        <v>341.0</v>
      </c>
      <c r="F95" s="36">
        <v>265.0</v>
      </c>
      <c r="G95" s="37">
        <v>185.0</v>
      </c>
      <c r="H95" s="38">
        <v>495.0</v>
      </c>
      <c r="I95" s="111">
        <f t="shared" si="2"/>
        <v>0.4078947368</v>
      </c>
      <c r="J95" s="112">
        <f t="shared" si="3"/>
        <v>0.4111111111</v>
      </c>
      <c r="K95" s="113">
        <f t="shared" si="4"/>
        <v>0.4090202177</v>
      </c>
      <c r="L95" s="114">
        <f t="shared" si="5"/>
        <v>0.538277512</v>
      </c>
      <c r="M95" s="115">
        <f t="shared" si="6"/>
        <v>0.6500777605</v>
      </c>
      <c r="N95" s="116">
        <f t="shared" si="7"/>
        <v>0.4090202177</v>
      </c>
      <c r="O95" s="117">
        <f t="shared" si="8"/>
        <v>0.4090202177</v>
      </c>
      <c r="P95" s="118">
        <f t="shared" si="9"/>
        <v>0.6457388813</v>
      </c>
      <c r="Q95" s="118">
        <f t="shared" si="10"/>
        <v>-0.2392276833</v>
      </c>
      <c r="R95" s="118">
        <f t="shared" si="11"/>
        <v>0.001519026359</v>
      </c>
      <c r="S95" s="119">
        <f t="shared" si="12"/>
        <v>0.4080302244</v>
      </c>
      <c r="T95" s="120">
        <f t="shared" si="13"/>
        <v>0.4078947368</v>
      </c>
      <c r="U95" s="121">
        <f t="shared" si="14"/>
        <v>0.0001354875777</v>
      </c>
      <c r="V95" s="122">
        <f t="shared" si="15"/>
        <v>-0.5822347399</v>
      </c>
    </row>
    <row r="96">
      <c r="A96" s="31">
        <v>94.0</v>
      </c>
      <c r="B96" s="32">
        <v>6734.0</v>
      </c>
      <c r="C96" s="33">
        <v>1709.0</v>
      </c>
      <c r="D96" s="55">
        <f t="shared" si="1"/>
        <v>1159</v>
      </c>
      <c r="E96" s="35">
        <v>292.0</v>
      </c>
      <c r="F96" s="36">
        <v>228.0</v>
      </c>
      <c r="G96" s="37">
        <v>182.0</v>
      </c>
      <c r="H96" s="38">
        <v>457.0</v>
      </c>
      <c r="I96" s="111">
        <f t="shared" si="2"/>
        <v>0.3898531375</v>
      </c>
      <c r="J96" s="112">
        <f t="shared" si="3"/>
        <v>0.443902439</v>
      </c>
      <c r="K96" s="113">
        <f t="shared" si="4"/>
        <v>0.4089732528</v>
      </c>
      <c r="L96" s="114">
        <f t="shared" si="5"/>
        <v>0.5473965287</v>
      </c>
      <c r="M96" s="115">
        <f t="shared" si="6"/>
        <v>0.6462467645</v>
      </c>
      <c r="N96" s="116">
        <f t="shared" si="7"/>
        <v>0.4089732528</v>
      </c>
      <c r="O96" s="117">
        <f t="shared" si="8"/>
        <v>0.4089732528</v>
      </c>
      <c r="P96" s="118">
        <f t="shared" si="9"/>
        <v>0.6456647357</v>
      </c>
      <c r="Q96" s="118">
        <f t="shared" si="10"/>
        <v>-0.2583091267</v>
      </c>
      <c r="R96" s="118">
        <f t="shared" si="11"/>
        <v>0.001519026359</v>
      </c>
      <c r="S96" s="119">
        <f t="shared" si="12"/>
        <v>0.3888746353</v>
      </c>
      <c r="T96" s="120">
        <f t="shared" si="13"/>
        <v>0.3898531375</v>
      </c>
      <c r="U96" s="121">
        <f t="shared" si="14"/>
        <v>-0.0009785021916</v>
      </c>
      <c r="V96" s="122">
        <f t="shared" si="15"/>
        <v>-0.5797008574</v>
      </c>
    </row>
    <row r="97">
      <c r="A97" s="31">
        <v>95.0</v>
      </c>
      <c r="B97" s="32">
        <v>4512.0</v>
      </c>
      <c r="C97" s="33">
        <v>696.0</v>
      </c>
      <c r="D97" s="55">
        <f t="shared" si="1"/>
        <v>468</v>
      </c>
      <c r="E97" s="35">
        <v>121.0</v>
      </c>
      <c r="F97" s="36">
        <v>106.0</v>
      </c>
      <c r="G97" s="37">
        <v>61.0</v>
      </c>
      <c r="H97" s="38">
        <v>180.0</v>
      </c>
      <c r="I97" s="111">
        <f t="shared" si="2"/>
        <v>0.4019933555</v>
      </c>
      <c r="J97" s="112">
        <f t="shared" si="3"/>
        <v>0.3652694611</v>
      </c>
      <c r="K97" s="113">
        <f t="shared" si="4"/>
        <v>0.3888888889</v>
      </c>
      <c r="L97" s="114">
        <f t="shared" si="5"/>
        <v>0.5548172757</v>
      </c>
      <c r="M97" s="115">
        <f t="shared" si="6"/>
        <v>0.6431623932</v>
      </c>
      <c r="N97" s="116">
        <f t="shared" si="7"/>
        <v>0.3888888889</v>
      </c>
      <c r="O97" s="117">
        <f t="shared" si="8"/>
        <v>0.3888888889</v>
      </c>
      <c r="P97" s="118">
        <f t="shared" si="9"/>
        <v>0.6139566339</v>
      </c>
      <c r="Q97" s="118">
        <f t="shared" si="10"/>
        <v>-0.2125521899</v>
      </c>
      <c r="R97" s="118">
        <f t="shared" si="11"/>
        <v>0.001519026359</v>
      </c>
      <c r="S97" s="119">
        <f t="shared" si="12"/>
        <v>0.4029234704</v>
      </c>
      <c r="T97" s="120">
        <f t="shared" si="13"/>
        <v>0.4019933555</v>
      </c>
      <c r="U97" s="121">
        <f t="shared" si="14"/>
        <v>0.0009301149129</v>
      </c>
      <c r="V97" s="122">
        <f t="shared" si="15"/>
        <v>-0.5844515557</v>
      </c>
    </row>
    <row r="98">
      <c r="A98" s="31">
        <v>96.0</v>
      </c>
      <c r="B98" s="32">
        <v>2390.0</v>
      </c>
      <c r="C98" s="33">
        <v>1682.0</v>
      </c>
      <c r="D98" s="55">
        <f t="shared" si="1"/>
        <v>1109</v>
      </c>
      <c r="E98" s="35">
        <v>288.0</v>
      </c>
      <c r="F98" s="36">
        <v>279.0</v>
      </c>
      <c r="G98" s="37">
        <v>160.0</v>
      </c>
      <c r="H98" s="38">
        <v>382.0</v>
      </c>
      <c r="I98" s="111">
        <f t="shared" si="2"/>
        <v>0.4298507463</v>
      </c>
      <c r="J98" s="112">
        <f t="shared" si="3"/>
        <v>0.3644646925</v>
      </c>
      <c r="K98" s="113">
        <f t="shared" si="4"/>
        <v>0.4039675383</v>
      </c>
      <c r="L98" s="114">
        <f t="shared" si="5"/>
        <v>0.6552238806</v>
      </c>
      <c r="M98" s="115">
        <f t="shared" si="6"/>
        <v>0.604147881</v>
      </c>
      <c r="N98" s="116">
        <f t="shared" si="7"/>
        <v>0.4039675383</v>
      </c>
      <c r="O98" s="117">
        <f t="shared" si="8"/>
        <v>0.4039675383</v>
      </c>
      <c r="P98" s="118">
        <f t="shared" si="9"/>
        <v>0.6377619858</v>
      </c>
      <c r="Q98" s="118">
        <f t="shared" si="10"/>
        <v>-0.2120838908</v>
      </c>
      <c r="R98" s="118">
        <f t="shared" si="11"/>
        <v>0.001519026359</v>
      </c>
      <c r="S98" s="119">
        <f t="shared" si="12"/>
        <v>0.4271971213</v>
      </c>
      <c r="T98" s="120">
        <f t="shared" si="13"/>
        <v>0.4298507463</v>
      </c>
      <c r="U98" s="121">
        <f t="shared" si="14"/>
        <v>-0.002653624963</v>
      </c>
      <c r="V98" s="122">
        <f t="shared" si="15"/>
        <v>-0.574624292</v>
      </c>
    </row>
    <row r="99">
      <c r="A99" s="31">
        <v>97.0</v>
      </c>
      <c r="B99" s="32">
        <v>7583.0</v>
      </c>
      <c r="C99" s="33">
        <v>1842.0</v>
      </c>
      <c r="D99" s="55">
        <f t="shared" si="1"/>
        <v>1285</v>
      </c>
      <c r="E99" s="35">
        <v>551.0</v>
      </c>
      <c r="F99" s="36">
        <v>187.0</v>
      </c>
      <c r="G99" s="37">
        <v>225.0</v>
      </c>
      <c r="H99" s="38">
        <v>322.0</v>
      </c>
      <c r="I99" s="111">
        <f t="shared" si="2"/>
        <v>0.6311569301</v>
      </c>
      <c r="J99" s="112">
        <f t="shared" si="3"/>
        <v>0.5461165049</v>
      </c>
      <c r="K99" s="113">
        <f t="shared" si="4"/>
        <v>0.6038910506</v>
      </c>
      <c r="L99" s="114">
        <f t="shared" si="5"/>
        <v>0.4719358534</v>
      </c>
      <c r="M99" s="115">
        <f t="shared" si="6"/>
        <v>0.6793774319</v>
      </c>
      <c r="N99" s="116">
        <f t="shared" si="7"/>
        <v>0.6038910506</v>
      </c>
      <c r="O99" s="117">
        <f t="shared" si="8"/>
        <v>0.6038910506</v>
      </c>
      <c r="P99" s="118">
        <f t="shared" si="9"/>
        <v>0.9533903571</v>
      </c>
      <c r="Q99" s="118">
        <f t="shared" si="10"/>
        <v>-0.3177880206</v>
      </c>
      <c r="R99" s="118">
        <f t="shared" si="11"/>
        <v>0.001519026359</v>
      </c>
      <c r="S99" s="119">
        <f t="shared" si="12"/>
        <v>0.6371213629</v>
      </c>
      <c r="T99" s="120">
        <f t="shared" si="13"/>
        <v>0.6311569301</v>
      </c>
      <c r="U99" s="121">
        <f t="shared" si="14"/>
        <v>0.005964432737</v>
      </c>
      <c r="V99" s="122">
        <f t="shared" si="15"/>
        <v>-0.5928267146</v>
      </c>
    </row>
    <row r="100">
      <c r="A100" s="31">
        <v>98.0</v>
      </c>
      <c r="B100" s="32">
        <v>2615.0</v>
      </c>
      <c r="C100" s="33">
        <v>1459.0</v>
      </c>
      <c r="D100" s="55">
        <f t="shared" si="1"/>
        <v>1056</v>
      </c>
      <c r="E100" s="35">
        <v>387.0</v>
      </c>
      <c r="F100" s="36">
        <v>143.0</v>
      </c>
      <c r="G100" s="37">
        <v>212.0</v>
      </c>
      <c r="H100" s="38">
        <v>314.0</v>
      </c>
      <c r="I100" s="111">
        <f t="shared" si="2"/>
        <v>0.5520684736</v>
      </c>
      <c r="J100" s="112">
        <f t="shared" si="3"/>
        <v>0.5971830986</v>
      </c>
      <c r="K100" s="113">
        <f t="shared" si="4"/>
        <v>0.5672348485</v>
      </c>
      <c r="L100" s="114">
        <f t="shared" si="5"/>
        <v>0.5064194009</v>
      </c>
      <c r="M100" s="115">
        <f t="shared" si="6"/>
        <v>0.6638257576</v>
      </c>
      <c r="N100" s="116">
        <f t="shared" si="7"/>
        <v>0.5672348485</v>
      </c>
      <c r="O100" s="117">
        <f t="shared" si="8"/>
        <v>0.5672348485</v>
      </c>
      <c r="P100" s="118">
        <f t="shared" si="9"/>
        <v>0.8955195382</v>
      </c>
      <c r="Q100" s="118">
        <f t="shared" si="10"/>
        <v>-0.3475039358</v>
      </c>
      <c r="R100" s="118">
        <f t="shared" si="11"/>
        <v>0.001519026359</v>
      </c>
      <c r="S100" s="119">
        <f t="shared" si="12"/>
        <v>0.5495346288</v>
      </c>
      <c r="T100" s="120">
        <f t="shared" si="13"/>
        <v>0.5520684736</v>
      </c>
      <c r="U100" s="121">
        <f t="shared" si="14"/>
        <v>-0.002533844813</v>
      </c>
      <c r="V100" s="122">
        <f t="shared" si="15"/>
        <v>-0.5776621806</v>
      </c>
    </row>
    <row r="101">
      <c r="A101" s="31">
        <v>99.0</v>
      </c>
      <c r="B101" s="32">
        <v>7664.0</v>
      </c>
      <c r="C101" s="33">
        <v>1031.0</v>
      </c>
      <c r="D101" s="55">
        <f t="shared" si="1"/>
        <v>723</v>
      </c>
      <c r="E101" s="35">
        <v>203.0</v>
      </c>
      <c r="F101" s="36">
        <v>133.0</v>
      </c>
      <c r="G101" s="37">
        <v>108.0</v>
      </c>
      <c r="H101" s="38">
        <v>279.0</v>
      </c>
      <c r="I101" s="111">
        <f t="shared" si="2"/>
        <v>0.4211618257</v>
      </c>
      <c r="J101" s="112">
        <f t="shared" si="3"/>
        <v>0.4481327801</v>
      </c>
      <c r="K101" s="113">
        <f t="shared" si="4"/>
        <v>0.4301521438</v>
      </c>
      <c r="L101" s="114">
        <f t="shared" si="5"/>
        <v>0.5</v>
      </c>
      <c r="M101" s="115">
        <f t="shared" si="6"/>
        <v>0.6666666667</v>
      </c>
      <c r="N101" s="116">
        <f t="shared" si="7"/>
        <v>0.4301521438</v>
      </c>
      <c r="O101" s="117">
        <f t="shared" si="8"/>
        <v>0.4301521438</v>
      </c>
      <c r="P101" s="118">
        <f t="shared" si="9"/>
        <v>0.6791008173</v>
      </c>
      <c r="Q101" s="118">
        <f t="shared" si="10"/>
        <v>-0.260770784</v>
      </c>
      <c r="R101" s="118">
        <f t="shared" si="11"/>
        <v>0.001519026359</v>
      </c>
      <c r="S101" s="119">
        <f t="shared" si="12"/>
        <v>0.4198490596</v>
      </c>
      <c r="T101" s="120">
        <f t="shared" si="13"/>
        <v>0.4211618257</v>
      </c>
      <c r="U101" s="121">
        <f t="shared" si="14"/>
        <v>-0.001312766078</v>
      </c>
      <c r="V101" s="122">
        <f t="shared" si="15"/>
        <v>-0.5789757623</v>
      </c>
    </row>
    <row r="102">
      <c r="A102" s="31">
        <v>100.0</v>
      </c>
      <c r="B102" s="32">
        <v>3729.0</v>
      </c>
      <c r="C102" s="33">
        <v>1274.0</v>
      </c>
      <c r="D102" s="55">
        <f t="shared" si="1"/>
        <v>903</v>
      </c>
      <c r="E102" s="35">
        <v>284.0</v>
      </c>
      <c r="F102" s="36">
        <v>165.0</v>
      </c>
      <c r="G102" s="37">
        <v>146.0</v>
      </c>
      <c r="H102" s="38">
        <v>308.0</v>
      </c>
      <c r="I102" s="111">
        <f t="shared" si="2"/>
        <v>0.4797297297</v>
      </c>
      <c r="J102" s="112">
        <f t="shared" si="3"/>
        <v>0.4694533762</v>
      </c>
      <c r="K102" s="113">
        <f t="shared" si="4"/>
        <v>0.4761904762</v>
      </c>
      <c r="L102" s="114">
        <f t="shared" si="5"/>
        <v>0.5253378378</v>
      </c>
      <c r="M102" s="115">
        <f t="shared" si="6"/>
        <v>0.6555924695</v>
      </c>
      <c r="N102" s="116">
        <f t="shared" si="7"/>
        <v>0.4761904762</v>
      </c>
      <c r="O102" s="117">
        <f t="shared" si="8"/>
        <v>0.4761904762</v>
      </c>
      <c r="P102" s="118">
        <f t="shared" si="9"/>
        <v>0.7517836333</v>
      </c>
      <c r="Q102" s="118">
        <f t="shared" si="10"/>
        <v>-0.2731773493</v>
      </c>
      <c r="R102" s="118">
        <f t="shared" si="11"/>
        <v>0.001519026359</v>
      </c>
      <c r="S102" s="119">
        <f t="shared" si="12"/>
        <v>0.4801253104</v>
      </c>
      <c r="T102" s="120">
        <f t="shared" si="13"/>
        <v>0.4797297297</v>
      </c>
      <c r="U102" s="121">
        <f t="shared" si="14"/>
        <v>0.0003955806925</v>
      </c>
      <c r="V102" s="122">
        <f t="shared" si="15"/>
        <v>-0.5827478166</v>
      </c>
    </row>
    <row r="103">
      <c r="A103" s="31">
        <v>101.0</v>
      </c>
      <c r="B103" s="32">
        <v>4550.0</v>
      </c>
      <c r="C103" s="33">
        <v>662.0</v>
      </c>
      <c r="D103" s="55">
        <f t="shared" si="1"/>
        <v>293</v>
      </c>
      <c r="E103" s="35">
        <v>36.0</v>
      </c>
      <c r="F103" s="36">
        <v>87.0</v>
      </c>
      <c r="G103" s="37">
        <v>31.0</v>
      </c>
      <c r="H103" s="38">
        <v>139.0</v>
      </c>
      <c r="I103" s="111">
        <f t="shared" si="2"/>
        <v>0.2057142857</v>
      </c>
      <c r="J103" s="112">
        <f t="shared" si="3"/>
        <v>0.2627118644</v>
      </c>
      <c r="K103" s="113">
        <f t="shared" si="4"/>
        <v>0.228668942</v>
      </c>
      <c r="L103" s="114">
        <f t="shared" si="5"/>
        <v>0.6742857143</v>
      </c>
      <c r="M103" s="115">
        <f t="shared" si="6"/>
        <v>0.5972696246</v>
      </c>
      <c r="N103" s="116">
        <f t="shared" si="7"/>
        <v>0.228668942</v>
      </c>
      <c r="O103" s="117">
        <f t="shared" si="8"/>
        <v>0.228668942</v>
      </c>
      <c r="P103" s="118">
        <f t="shared" si="9"/>
        <v>0.3610100929</v>
      </c>
      <c r="Q103" s="118">
        <f t="shared" si="10"/>
        <v>-0.1528733936</v>
      </c>
      <c r="R103" s="118">
        <f t="shared" si="11"/>
        <v>0.001519026359</v>
      </c>
      <c r="S103" s="119">
        <f t="shared" si="12"/>
        <v>0.2096557257</v>
      </c>
      <c r="T103" s="120">
        <f t="shared" si="13"/>
        <v>0.2057142857</v>
      </c>
      <c r="U103" s="121">
        <f t="shared" si="14"/>
        <v>0.003941439948</v>
      </c>
      <c r="V103" s="122">
        <f t="shared" si="15"/>
        <v>-0.5969080759</v>
      </c>
    </row>
    <row r="104">
      <c r="A104" s="31">
        <v>102.0</v>
      </c>
      <c r="B104" s="32">
        <v>2695.0</v>
      </c>
      <c r="C104" s="33">
        <v>1327.0</v>
      </c>
      <c r="D104" s="55">
        <f t="shared" si="1"/>
        <v>947</v>
      </c>
      <c r="E104" s="35">
        <v>385.0</v>
      </c>
      <c r="F104" s="36">
        <v>134.0</v>
      </c>
      <c r="G104" s="37">
        <v>184.0</v>
      </c>
      <c r="H104" s="38">
        <v>244.0</v>
      </c>
      <c r="I104" s="111">
        <f t="shared" si="2"/>
        <v>0.6120826709</v>
      </c>
      <c r="J104" s="112">
        <f t="shared" si="3"/>
        <v>0.5786163522</v>
      </c>
      <c r="K104" s="113">
        <f t="shared" si="4"/>
        <v>0.600844773</v>
      </c>
      <c r="L104" s="114">
        <f t="shared" si="5"/>
        <v>0.5055643879</v>
      </c>
      <c r="M104" s="115">
        <f t="shared" si="6"/>
        <v>0.6642027455</v>
      </c>
      <c r="N104" s="116">
        <f t="shared" si="7"/>
        <v>0.600844773</v>
      </c>
      <c r="O104" s="117">
        <f t="shared" si="8"/>
        <v>0.600844773</v>
      </c>
      <c r="P104" s="118">
        <f t="shared" si="9"/>
        <v>0.9485810596</v>
      </c>
      <c r="Q104" s="118">
        <f t="shared" si="10"/>
        <v>-0.33669985</v>
      </c>
      <c r="R104" s="118">
        <f t="shared" si="11"/>
        <v>0.001519026359</v>
      </c>
      <c r="S104" s="119">
        <f t="shared" si="12"/>
        <v>0.613400236</v>
      </c>
      <c r="T104" s="120">
        <f t="shared" si="13"/>
        <v>0.6120826709</v>
      </c>
      <c r="U104" s="121">
        <f t="shared" si="14"/>
        <v>0.001317565108</v>
      </c>
      <c r="V104" s="122">
        <f t="shared" si="15"/>
        <v>-0.5841822717</v>
      </c>
    </row>
    <row r="105">
      <c r="A105" s="31">
        <v>103.0</v>
      </c>
      <c r="B105" s="32" t="s">
        <v>113</v>
      </c>
      <c r="C105" s="33">
        <v>1731.0</v>
      </c>
      <c r="D105" s="55">
        <f t="shared" si="1"/>
        <v>1277</v>
      </c>
      <c r="E105" s="35">
        <v>506.0</v>
      </c>
      <c r="F105" s="36">
        <v>108.0</v>
      </c>
      <c r="G105" s="37">
        <v>325.0</v>
      </c>
      <c r="H105" s="38">
        <v>338.0</v>
      </c>
      <c r="I105" s="111">
        <f t="shared" si="2"/>
        <v>0.5995260664</v>
      </c>
      <c r="J105" s="112">
        <f t="shared" si="3"/>
        <v>0.7505773672</v>
      </c>
      <c r="K105" s="113">
        <f t="shared" si="4"/>
        <v>0.6507439311</v>
      </c>
      <c r="L105" s="114">
        <f t="shared" si="5"/>
        <v>0.5130331754</v>
      </c>
      <c r="M105" s="115">
        <f t="shared" si="6"/>
        <v>0.6609240407</v>
      </c>
      <c r="N105" s="116">
        <f t="shared" si="7"/>
        <v>0.6507439311</v>
      </c>
      <c r="O105" s="117">
        <f t="shared" si="8"/>
        <v>0.6507439311</v>
      </c>
      <c r="P105" s="118">
        <f t="shared" si="9"/>
        <v>1.027359137</v>
      </c>
      <c r="Q105" s="118">
        <f t="shared" si="10"/>
        <v>-0.4367648546</v>
      </c>
      <c r="R105" s="118">
        <f t="shared" si="11"/>
        <v>0.001519026359</v>
      </c>
      <c r="S105" s="119">
        <f t="shared" si="12"/>
        <v>0.5921133092</v>
      </c>
      <c r="T105" s="120">
        <f t="shared" si="13"/>
        <v>0.5995260664</v>
      </c>
      <c r="U105" s="121">
        <f t="shared" si="14"/>
        <v>-0.007412757127</v>
      </c>
      <c r="V105" s="122">
        <f t="shared" si="15"/>
        <v>-0.5720291022</v>
      </c>
    </row>
    <row r="106">
      <c r="A106" s="31">
        <v>104.0</v>
      </c>
      <c r="B106" s="32">
        <v>1335.0</v>
      </c>
      <c r="C106" s="33">
        <v>1693.0</v>
      </c>
      <c r="D106" s="55">
        <f t="shared" si="1"/>
        <v>1168</v>
      </c>
      <c r="E106" s="35">
        <v>379.0</v>
      </c>
      <c r="F106" s="36">
        <v>199.0</v>
      </c>
      <c r="G106" s="37">
        <v>207.0</v>
      </c>
      <c r="H106" s="38">
        <v>383.0</v>
      </c>
      <c r="I106" s="111">
        <f t="shared" si="2"/>
        <v>0.4973753281</v>
      </c>
      <c r="J106" s="112">
        <f t="shared" si="3"/>
        <v>0.5098522167</v>
      </c>
      <c r="K106" s="113">
        <f t="shared" si="4"/>
        <v>0.5017123288</v>
      </c>
      <c r="L106" s="114">
        <f t="shared" si="5"/>
        <v>0.532808399</v>
      </c>
      <c r="M106" s="115">
        <f t="shared" si="6"/>
        <v>0.6523972603</v>
      </c>
      <c r="N106" s="116">
        <f t="shared" si="7"/>
        <v>0.5017123288</v>
      </c>
      <c r="O106" s="117">
        <f t="shared" si="8"/>
        <v>0.5017123288</v>
      </c>
      <c r="P106" s="118">
        <f t="shared" si="9"/>
        <v>0.7920761466</v>
      </c>
      <c r="Q106" s="118">
        <f t="shared" si="10"/>
        <v>-0.2966856437</v>
      </c>
      <c r="R106" s="118">
        <f t="shared" si="11"/>
        <v>0.001519026359</v>
      </c>
      <c r="S106" s="119">
        <f t="shared" si="12"/>
        <v>0.4969095293</v>
      </c>
      <c r="T106" s="120">
        <f t="shared" si="13"/>
        <v>0.4973753281</v>
      </c>
      <c r="U106" s="121">
        <f t="shared" si="14"/>
        <v>-0.000465798833</v>
      </c>
      <c r="V106" s="122">
        <f t="shared" si="15"/>
        <v>-0.5809915797</v>
      </c>
    </row>
    <row r="107">
      <c r="A107" s="31">
        <v>105.0</v>
      </c>
      <c r="B107" s="32" t="s">
        <v>317</v>
      </c>
      <c r="C107" s="33">
        <v>617.0</v>
      </c>
      <c r="D107" s="55">
        <f t="shared" si="1"/>
        <v>349</v>
      </c>
      <c r="E107" s="35">
        <v>53.0</v>
      </c>
      <c r="F107" s="36">
        <v>79.0</v>
      </c>
      <c r="G107" s="37">
        <v>45.0</v>
      </c>
      <c r="H107" s="38">
        <v>172.0</v>
      </c>
      <c r="I107" s="111">
        <f t="shared" si="2"/>
        <v>0.2355555556</v>
      </c>
      <c r="J107" s="112">
        <f t="shared" si="3"/>
        <v>0.3629032258</v>
      </c>
      <c r="K107" s="113">
        <f t="shared" si="4"/>
        <v>0.2808022923</v>
      </c>
      <c r="L107" s="114">
        <f t="shared" si="5"/>
        <v>0.5511111111</v>
      </c>
      <c r="M107" s="115">
        <f t="shared" si="6"/>
        <v>0.6446991404</v>
      </c>
      <c r="N107" s="116">
        <f t="shared" si="7"/>
        <v>0.2808022923</v>
      </c>
      <c r="O107" s="117">
        <f t="shared" si="8"/>
        <v>0.2808022923</v>
      </c>
      <c r="P107" s="118">
        <f t="shared" si="9"/>
        <v>0.4433153918</v>
      </c>
      <c r="Q107" s="118">
        <f t="shared" si="10"/>
        <v>-0.2111752653</v>
      </c>
      <c r="R107" s="118">
        <f t="shared" si="11"/>
        <v>0.001519026359</v>
      </c>
      <c r="S107" s="119">
        <f t="shared" si="12"/>
        <v>0.2336591529</v>
      </c>
      <c r="T107" s="120">
        <f t="shared" si="13"/>
        <v>0.2355555556</v>
      </c>
      <c r="U107" s="121">
        <f t="shared" si="14"/>
        <v>-0.001896402694</v>
      </c>
      <c r="V107" s="122">
        <f t="shared" si="15"/>
        <v>-0.5766795325</v>
      </c>
    </row>
    <row r="108">
      <c r="A108" s="31">
        <v>106.0</v>
      </c>
      <c r="B108" s="32">
        <v>3417.0</v>
      </c>
      <c r="C108" s="33">
        <v>2313.0</v>
      </c>
      <c r="D108" s="55">
        <f t="shared" si="1"/>
        <v>1561</v>
      </c>
      <c r="E108" s="35">
        <v>376.0</v>
      </c>
      <c r="F108" s="36">
        <v>351.0</v>
      </c>
      <c r="G108" s="37">
        <v>222.0</v>
      </c>
      <c r="H108" s="38">
        <v>612.0</v>
      </c>
      <c r="I108" s="111">
        <f t="shared" si="2"/>
        <v>0.3805668016</v>
      </c>
      <c r="J108" s="112">
        <f t="shared" si="3"/>
        <v>0.387434555</v>
      </c>
      <c r="K108" s="113">
        <f t="shared" si="4"/>
        <v>0.3830877643</v>
      </c>
      <c r="L108" s="114">
        <f t="shared" si="5"/>
        <v>0.5799595142</v>
      </c>
      <c r="M108" s="115">
        <f t="shared" si="6"/>
        <v>0.6329276105</v>
      </c>
      <c r="N108" s="116">
        <f t="shared" si="7"/>
        <v>0.3830877643</v>
      </c>
      <c r="O108" s="117">
        <f t="shared" si="8"/>
        <v>0.3830877643</v>
      </c>
      <c r="P108" s="118">
        <f t="shared" si="9"/>
        <v>0.6047981337</v>
      </c>
      <c r="Q108" s="118">
        <f t="shared" si="10"/>
        <v>-0.2254501727</v>
      </c>
      <c r="R108" s="118">
        <f t="shared" si="11"/>
        <v>0.001519026359</v>
      </c>
      <c r="S108" s="119">
        <f t="shared" si="12"/>
        <v>0.3808669874</v>
      </c>
      <c r="T108" s="120">
        <f t="shared" si="13"/>
        <v>0.3805668016</v>
      </c>
      <c r="U108" s="121">
        <f t="shared" si="14"/>
        <v>0.0003001857547</v>
      </c>
      <c r="V108" s="122">
        <f t="shared" si="15"/>
        <v>-0.5826799793</v>
      </c>
    </row>
    <row r="109">
      <c r="A109" s="31">
        <v>107.0</v>
      </c>
      <c r="B109" s="32">
        <v>5573.0</v>
      </c>
      <c r="C109" s="33">
        <v>994.0</v>
      </c>
      <c r="D109" s="55">
        <f t="shared" si="1"/>
        <v>716</v>
      </c>
      <c r="E109" s="35">
        <v>175.0</v>
      </c>
      <c r="F109" s="36">
        <v>138.0</v>
      </c>
      <c r="G109" s="37">
        <v>107.0</v>
      </c>
      <c r="H109" s="38">
        <v>296.0</v>
      </c>
      <c r="I109" s="111">
        <f t="shared" si="2"/>
        <v>0.3715498938</v>
      </c>
      <c r="J109" s="112">
        <f t="shared" si="3"/>
        <v>0.4367346939</v>
      </c>
      <c r="K109" s="113">
        <f t="shared" si="4"/>
        <v>0.3938547486</v>
      </c>
      <c r="L109" s="114">
        <f t="shared" si="5"/>
        <v>0.5201698514</v>
      </c>
      <c r="M109" s="115">
        <f t="shared" si="6"/>
        <v>0.6578212291</v>
      </c>
      <c r="N109" s="116">
        <f t="shared" si="7"/>
        <v>0.3938547486</v>
      </c>
      <c r="O109" s="117">
        <f t="shared" si="8"/>
        <v>0.3938547486</v>
      </c>
      <c r="P109" s="118">
        <f t="shared" si="9"/>
        <v>0.6217964632</v>
      </c>
      <c r="Q109" s="118">
        <f t="shared" si="10"/>
        <v>-0.2541381787</v>
      </c>
      <c r="R109" s="118">
        <f t="shared" si="11"/>
        <v>0.001519026359</v>
      </c>
      <c r="S109" s="119">
        <f t="shared" si="12"/>
        <v>0.3691773109</v>
      </c>
      <c r="T109" s="120">
        <f t="shared" si="13"/>
        <v>0.3715498938</v>
      </c>
      <c r="U109" s="121">
        <f t="shared" si="14"/>
        <v>-0.002372582959</v>
      </c>
      <c r="V109" s="122">
        <f t="shared" si="15"/>
        <v>-0.5764726257</v>
      </c>
    </row>
    <row r="110">
      <c r="A110" s="31">
        <v>108.0</v>
      </c>
      <c r="B110" s="32">
        <v>2373.0</v>
      </c>
      <c r="C110" s="33">
        <v>1033.0</v>
      </c>
      <c r="D110" s="55">
        <f t="shared" si="1"/>
        <v>715</v>
      </c>
      <c r="E110" s="35">
        <v>201.0</v>
      </c>
      <c r="F110" s="36">
        <v>157.0</v>
      </c>
      <c r="G110" s="37">
        <v>120.0</v>
      </c>
      <c r="H110" s="38">
        <v>237.0</v>
      </c>
      <c r="I110" s="111">
        <f t="shared" si="2"/>
        <v>0.4589041096</v>
      </c>
      <c r="J110" s="112">
        <f t="shared" si="3"/>
        <v>0.4332129964</v>
      </c>
      <c r="K110" s="113">
        <f t="shared" si="4"/>
        <v>0.448951049</v>
      </c>
      <c r="L110" s="114">
        <f t="shared" si="5"/>
        <v>0.6324200913</v>
      </c>
      <c r="M110" s="115">
        <f t="shared" si="6"/>
        <v>0.6125874126</v>
      </c>
      <c r="N110" s="116">
        <f t="shared" si="7"/>
        <v>0.448951049</v>
      </c>
      <c r="O110" s="117">
        <f t="shared" si="8"/>
        <v>0.448951049</v>
      </c>
      <c r="P110" s="118">
        <f t="shared" si="9"/>
        <v>0.7087795066</v>
      </c>
      <c r="Q110" s="118">
        <f t="shared" si="10"/>
        <v>-0.2520888847</v>
      </c>
      <c r="R110" s="118">
        <f t="shared" si="11"/>
        <v>0.001519026359</v>
      </c>
      <c r="S110" s="119">
        <f t="shared" si="12"/>
        <v>0.4582096483</v>
      </c>
      <c r="T110" s="120">
        <f t="shared" si="13"/>
        <v>0.4589041096</v>
      </c>
      <c r="U110" s="121">
        <f t="shared" si="14"/>
        <v>-0.0006944613078</v>
      </c>
      <c r="V110" s="122">
        <f t="shared" si="15"/>
        <v>-0.5803021273</v>
      </c>
    </row>
    <row r="111">
      <c r="A111" s="31">
        <v>109.0</v>
      </c>
      <c r="B111" s="32">
        <v>6695.0</v>
      </c>
      <c r="C111" s="33">
        <v>1371.0</v>
      </c>
      <c r="D111" s="55">
        <f t="shared" si="1"/>
        <v>901</v>
      </c>
      <c r="E111" s="35">
        <v>231.0</v>
      </c>
      <c r="F111" s="36">
        <v>159.0</v>
      </c>
      <c r="G111" s="37">
        <v>150.0</v>
      </c>
      <c r="H111" s="38">
        <v>361.0</v>
      </c>
      <c r="I111" s="111">
        <f t="shared" si="2"/>
        <v>0.3902027027</v>
      </c>
      <c r="J111" s="112">
        <f t="shared" si="3"/>
        <v>0.4854368932</v>
      </c>
      <c r="K111" s="113">
        <f t="shared" si="4"/>
        <v>0.422863485</v>
      </c>
      <c r="L111" s="114">
        <f t="shared" si="5"/>
        <v>0.5219594595</v>
      </c>
      <c r="M111" s="115">
        <f t="shared" si="6"/>
        <v>0.6570477248</v>
      </c>
      <c r="N111" s="116">
        <f t="shared" si="7"/>
        <v>0.422863485</v>
      </c>
      <c r="O111" s="117">
        <f t="shared" si="8"/>
        <v>0.422863485</v>
      </c>
      <c r="P111" s="118">
        <f t="shared" si="9"/>
        <v>0.6675938791</v>
      </c>
      <c r="Q111" s="118">
        <f t="shared" si="10"/>
        <v>-0.2824782405</v>
      </c>
      <c r="R111" s="118">
        <f t="shared" si="11"/>
        <v>0.001519026359</v>
      </c>
      <c r="S111" s="119">
        <f t="shared" si="12"/>
        <v>0.3866346649</v>
      </c>
      <c r="T111" s="120">
        <f t="shared" si="13"/>
        <v>0.3902027027</v>
      </c>
      <c r="U111" s="121">
        <f t="shared" si="14"/>
        <v>-0.003568037821</v>
      </c>
      <c r="V111" s="122">
        <f t="shared" si="15"/>
        <v>-0.5745550176</v>
      </c>
    </row>
    <row r="112">
      <c r="A112" s="31">
        <v>110.0</v>
      </c>
      <c r="B112" s="32">
        <v>4557.0</v>
      </c>
      <c r="C112" s="33">
        <v>1406.0</v>
      </c>
      <c r="D112" s="55">
        <f t="shared" si="1"/>
        <v>707</v>
      </c>
      <c r="E112" s="35">
        <v>102.0</v>
      </c>
      <c r="F112" s="36">
        <v>206.0</v>
      </c>
      <c r="G112" s="37">
        <v>59.0</v>
      </c>
      <c r="H112" s="38">
        <v>340.0</v>
      </c>
      <c r="I112" s="111">
        <f t="shared" si="2"/>
        <v>0.2307692308</v>
      </c>
      <c r="J112" s="112">
        <f t="shared" si="3"/>
        <v>0.2226415094</v>
      </c>
      <c r="K112" s="113">
        <f t="shared" si="4"/>
        <v>0.2277227723</v>
      </c>
      <c r="L112" s="114">
        <f t="shared" si="5"/>
        <v>0.5995475113</v>
      </c>
      <c r="M112" s="115">
        <f t="shared" si="6"/>
        <v>0.6251768034</v>
      </c>
      <c r="N112" s="116">
        <f t="shared" si="7"/>
        <v>0.2277227723</v>
      </c>
      <c r="O112" s="117">
        <f t="shared" si="8"/>
        <v>0.2277227723</v>
      </c>
      <c r="P112" s="118">
        <f t="shared" si="9"/>
        <v>0.3595163316</v>
      </c>
      <c r="Q112" s="118">
        <f t="shared" si="10"/>
        <v>-0.1295562466</v>
      </c>
      <c r="R112" s="118">
        <f t="shared" si="11"/>
        <v>0.001519026359</v>
      </c>
      <c r="S112" s="119">
        <f t="shared" si="12"/>
        <v>0.2314791113</v>
      </c>
      <c r="T112" s="120">
        <f t="shared" si="13"/>
        <v>0.2307692308</v>
      </c>
      <c r="U112" s="121">
        <f t="shared" si="14"/>
        <v>0.0007098805532</v>
      </c>
      <c r="V112" s="122">
        <f t="shared" si="15"/>
        <v>-0.5850936221</v>
      </c>
    </row>
    <row r="113">
      <c r="A113" s="31">
        <v>111.0</v>
      </c>
      <c r="B113" s="32">
        <v>1517.0</v>
      </c>
      <c r="C113" s="33">
        <v>835.0</v>
      </c>
      <c r="D113" s="55">
        <f t="shared" si="1"/>
        <v>701</v>
      </c>
      <c r="E113" s="35">
        <v>209.0</v>
      </c>
      <c r="F113" s="36">
        <v>74.0</v>
      </c>
      <c r="G113" s="37">
        <v>189.0</v>
      </c>
      <c r="H113" s="38">
        <v>229.0</v>
      </c>
      <c r="I113" s="111">
        <f t="shared" si="2"/>
        <v>0.4771689498</v>
      </c>
      <c r="J113" s="112">
        <f t="shared" si="3"/>
        <v>0.7186311787</v>
      </c>
      <c r="K113" s="113">
        <f t="shared" si="4"/>
        <v>0.5677603424</v>
      </c>
      <c r="L113" s="114">
        <f t="shared" si="5"/>
        <v>0.600456621</v>
      </c>
      <c r="M113" s="115">
        <f t="shared" si="6"/>
        <v>0.6248216833</v>
      </c>
      <c r="N113" s="116">
        <f t="shared" si="7"/>
        <v>0.5677603424</v>
      </c>
      <c r="O113" s="117">
        <f t="shared" si="8"/>
        <v>0.5677603424</v>
      </c>
      <c r="P113" s="118">
        <f t="shared" si="9"/>
        <v>0.8963491594</v>
      </c>
      <c r="Q113" s="118">
        <f t="shared" si="10"/>
        <v>-0.4181752022</v>
      </c>
      <c r="R113" s="118">
        <f t="shared" si="11"/>
        <v>0.001519026359</v>
      </c>
      <c r="S113" s="119">
        <f t="shared" si="12"/>
        <v>0.4796929836</v>
      </c>
      <c r="T113" s="120">
        <f t="shared" si="13"/>
        <v>0.4771689498</v>
      </c>
      <c r="U113" s="121">
        <f t="shared" si="14"/>
        <v>0.002524033823</v>
      </c>
      <c r="V113" s="122">
        <f t="shared" si="15"/>
        <v>-0.5854174554</v>
      </c>
    </row>
    <row r="114">
      <c r="A114" s="31">
        <v>112.0</v>
      </c>
      <c r="B114" s="32">
        <v>3766.0</v>
      </c>
      <c r="C114" s="33">
        <v>851.0</v>
      </c>
      <c r="D114" s="55">
        <f t="shared" si="1"/>
        <v>643</v>
      </c>
      <c r="E114" s="35">
        <v>240.0</v>
      </c>
      <c r="F114" s="36">
        <v>103.0</v>
      </c>
      <c r="G114" s="37">
        <v>109.0</v>
      </c>
      <c r="H114" s="38">
        <v>191.0</v>
      </c>
      <c r="I114" s="111">
        <f t="shared" si="2"/>
        <v>0.5568445476</v>
      </c>
      <c r="J114" s="112">
        <f t="shared" si="3"/>
        <v>0.5141509434</v>
      </c>
      <c r="K114" s="113">
        <f t="shared" si="4"/>
        <v>0.5427682737</v>
      </c>
      <c r="L114" s="114">
        <f t="shared" si="5"/>
        <v>0.4918793503</v>
      </c>
      <c r="M114" s="115">
        <f t="shared" si="6"/>
        <v>0.6702954899</v>
      </c>
      <c r="N114" s="116">
        <f t="shared" si="7"/>
        <v>0.5427682737</v>
      </c>
      <c r="O114" s="117">
        <f t="shared" si="8"/>
        <v>0.5427682737</v>
      </c>
      <c r="P114" s="118">
        <f t="shared" si="9"/>
        <v>0.8568930402</v>
      </c>
      <c r="Q114" s="118">
        <f t="shared" si="10"/>
        <v>-0.299187095</v>
      </c>
      <c r="R114" s="118">
        <f t="shared" si="11"/>
        <v>0.001519026359</v>
      </c>
      <c r="S114" s="119">
        <f t="shared" si="12"/>
        <v>0.5592249716</v>
      </c>
      <c r="T114" s="120">
        <f t="shared" si="13"/>
        <v>0.5568445476</v>
      </c>
      <c r="U114" s="121">
        <f t="shared" si="14"/>
        <v>0.002380424078</v>
      </c>
      <c r="V114" s="122">
        <f t="shared" si="15"/>
        <v>-0.5865349911</v>
      </c>
    </row>
    <row r="115">
      <c r="A115" s="31">
        <v>113.0</v>
      </c>
      <c r="B115" s="32">
        <v>3385.0</v>
      </c>
      <c r="C115" s="33">
        <v>1931.0</v>
      </c>
      <c r="D115" s="55">
        <f t="shared" si="1"/>
        <v>1499</v>
      </c>
      <c r="E115" s="35">
        <v>465.0</v>
      </c>
      <c r="F115" s="36">
        <v>260.0</v>
      </c>
      <c r="G115" s="37">
        <v>275.0</v>
      </c>
      <c r="H115" s="38">
        <v>499.0</v>
      </c>
      <c r="I115" s="111">
        <f t="shared" si="2"/>
        <v>0.4823651452</v>
      </c>
      <c r="J115" s="112">
        <f t="shared" si="3"/>
        <v>0.5140186916</v>
      </c>
      <c r="K115" s="113">
        <f t="shared" si="4"/>
        <v>0.4936624416</v>
      </c>
      <c r="L115" s="114">
        <f t="shared" si="5"/>
        <v>0.5549792531</v>
      </c>
      <c r="M115" s="115">
        <f t="shared" si="6"/>
        <v>0.6430953969</v>
      </c>
      <c r="N115" s="116">
        <f t="shared" si="7"/>
        <v>0.4936624416</v>
      </c>
      <c r="O115" s="117">
        <f t="shared" si="8"/>
        <v>0.4936624416</v>
      </c>
      <c r="P115" s="118">
        <f t="shared" si="9"/>
        <v>0.7793674224</v>
      </c>
      <c r="Q115" s="118">
        <f t="shared" si="10"/>
        <v>-0.2991101369</v>
      </c>
      <c r="R115" s="118">
        <f t="shared" si="11"/>
        <v>0.001519026359</v>
      </c>
      <c r="S115" s="119">
        <f t="shared" si="12"/>
        <v>0.4817763118</v>
      </c>
      <c r="T115" s="120">
        <f t="shared" si="13"/>
        <v>0.4823651452</v>
      </c>
      <c r="U115" s="121">
        <f t="shared" si="14"/>
        <v>-0.0005888333935</v>
      </c>
      <c r="V115" s="122">
        <f t="shared" si="15"/>
        <v>-0.5807596269</v>
      </c>
    </row>
    <row r="116">
      <c r="A116" s="31">
        <v>114.0</v>
      </c>
      <c r="B116" s="32">
        <v>7500.0</v>
      </c>
      <c r="C116" s="33">
        <v>2130.0</v>
      </c>
      <c r="D116" s="55">
        <f t="shared" si="1"/>
        <v>1394</v>
      </c>
      <c r="E116" s="35">
        <v>408.0</v>
      </c>
      <c r="F116" s="36">
        <v>274.0</v>
      </c>
      <c r="G116" s="37">
        <v>209.0</v>
      </c>
      <c r="H116" s="38">
        <v>503.0</v>
      </c>
      <c r="I116" s="111">
        <f t="shared" si="2"/>
        <v>0.4478594951</v>
      </c>
      <c r="J116" s="112">
        <f t="shared" si="3"/>
        <v>0.4327122153</v>
      </c>
      <c r="K116" s="113">
        <f t="shared" si="4"/>
        <v>0.4426111908</v>
      </c>
      <c r="L116" s="114">
        <f t="shared" si="5"/>
        <v>0.5301866081</v>
      </c>
      <c r="M116" s="115">
        <f t="shared" si="6"/>
        <v>0.6535150646</v>
      </c>
      <c r="N116" s="116">
        <f t="shared" si="7"/>
        <v>0.4426111908</v>
      </c>
      <c r="O116" s="117">
        <f t="shared" si="8"/>
        <v>0.4426111908</v>
      </c>
      <c r="P116" s="118">
        <f t="shared" si="9"/>
        <v>0.6987704833</v>
      </c>
      <c r="Q116" s="118">
        <f t="shared" si="10"/>
        <v>-0.2517974776</v>
      </c>
      <c r="R116" s="118">
        <f t="shared" si="11"/>
        <v>0.001519026359</v>
      </c>
      <c r="S116" s="119">
        <f t="shared" si="12"/>
        <v>0.4484920321</v>
      </c>
      <c r="T116" s="120">
        <f t="shared" si="13"/>
        <v>0.4478594951</v>
      </c>
      <c r="U116" s="121">
        <f t="shared" si="14"/>
        <v>0.000632536994</v>
      </c>
      <c r="V116" s="122">
        <f t="shared" si="15"/>
        <v>-0.5833669715</v>
      </c>
    </row>
    <row r="117">
      <c r="A117" s="31">
        <v>115.0</v>
      </c>
      <c r="B117" s="32">
        <v>7705.0</v>
      </c>
      <c r="C117" s="33">
        <v>1339.0</v>
      </c>
      <c r="D117" s="55">
        <f t="shared" si="1"/>
        <v>991</v>
      </c>
      <c r="E117" s="35">
        <v>391.0</v>
      </c>
      <c r="F117" s="36">
        <v>146.0</v>
      </c>
      <c r="G117" s="37">
        <v>173.0</v>
      </c>
      <c r="H117" s="38">
        <v>281.0</v>
      </c>
      <c r="I117" s="111">
        <f t="shared" si="2"/>
        <v>0.5818452381</v>
      </c>
      <c r="J117" s="112">
        <f t="shared" si="3"/>
        <v>0.5423197492</v>
      </c>
      <c r="K117" s="113">
        <f t="shared" si="4"/>
        <v>0.5691220989</v>
      </c>
      <c r="L117" s="114">
        <f t="shared" si="5"/>
        <v>0.474702381</v>
      </c>
      <c r="M117" s="115">
        <f t="shared" si="6"/>
        <v>0.6781029263</v>
      </c>
      <c r="N117" s="116">
        <f t="shared" si="7"/>
        <v>0.5691220989</v>
      </c>
      <c r="O117" s="117">
        <f t="shared" si="8"/>
        <v>0.5691220989</v>
      </c>
      <c r="P117" s="118">
        <f t="shared" si="9"/>
        <v>0.8984990266</v>
      </c>
      <c r="Q117" s="118">
        <f t="shared" si="10"/>
        <v>-0.3155786688</v>
      </c>
      <c r="R117" s="118">
        <f t="shared" si="11"/>
        <v>0.001519026359</v>
      </c>
      <c r="S117" s="119">
        <f t="shared" si="12"/>
        <v>0.5844393841</v>
      </c>
      <c r="T117" s="120">
        <f t="shared" si="13"/>
        <v>0.5818452381</v>
      </c>
      <c r="U117" s="121">
        <f t="shared" si="14"/>
        <v>0.002594145978</v>
      </c>
      <c r="V117" s="122">
        <f t="shared" si="15"/>
        <v>-0.5866886007</v>
      </c>
    </row>
    <row r="118">
      <c r="A118" s="31">
        <v>116.0</v>
      </c>
      <c r="B118" s="32">
        <v>3762.0</v>
      </c>
      <c r="C118" s="33">
        <v>1317.0</v>
      </c>
      <c r="D118" s="55">
        <f t="shared" si="1"/>
        <v>811</v>
      </c>
      <c r="E118" s="35">
        <v>214.0</v>
      </c>
      <c r="F118" s="36">
        <v>163.0</v>
      </c>
      <c r="G118" s="37">
        <v>113.0</v>
      </c>
      <c r="H118" s="38">
        <v>321.0</v>
      </c>
      <c r="I118" s="111">
        <f t="shared" si="2"/>
        <v>0.4</v>
      </c>
      <c r="J118" s="112">
        <f t="shared" si="3"/>
        <v>0.4094202899</v>
      </c>
      <c r="K118" s="113">
        <f t="shared" si="4"/>
        <v>0.4032059186</v>
      </c>
      <c r="L118" s="114">
        <f t="shared" si="5"/>
        <v>0.5158878505</v>
      </c>
      <c r="M118" s="115">
        <f t="shared" si="6"/>
        <v>0.6596794081</v>
      </c>
      <c r="N118" s="116">
        <f t="shared" si="7"/>
        <v>0.4032059186</v>
      </c>
      <c r="O118" s="117">
        <f t="shared" si="8"/>
        <v>0.4032059186</v>
      </c>
      <c r="P118" s="118">
        <f t="shared" si="9"/>
        <v>0.636559582</v>
      </c>
      <c r="Q118" s="118">
        <f t="shared" si="10"/>
        <v>-0.2382437856</v>
      </c>
      <c r="R118" s="118">
        <f t="shared" si="11"/>
        <v>0.001519026359</v>
      </c>
      <c r="S118" s="119">
        <f t="shared" si="12"/>
        <v>0.3998348227</v>
      </c>
      <c r="T118" s="120">
        <f t="shared" si="13"/>
        <v>0.4</v>
      </c>
      <c r="U118" s="121">
        <f t="shared" si="14"/>
        <v>-0.0001651772525</v>
      </c>
      <c r="V118" s="122">
        <f t="shared" si="15"/>
        <v>-0.5815017337</v>
      </c>
    </row>
    <row r="119">
      <c r="A119" s="31">
        <v>117.0</v>
      </c>
      <c r="B119" s="32">
        <v>6653.0</v>
      </c>
      <c r="C119" s="33">
        <v>1439.0</v>
      </c>
      <c r="D119" s="55">
        <f t="shared" si="1"/>
        <v>1047</v>
      </c>
      <c r="E119" s="35">
        <v>303.0</v>
      </c>
      <c r="F119" s="36">
        <v>203.0</v>
      </c>
      <c r="G119" s="37">
        <v>171.0</v>
      </c>
      <c r="H119" s="38">
        <v>370.0</v>
      </c>
      <c r="I119" s="111">
        <f t="shared" si="2"/>
        <v>0.4502228826</v>
      </c>
      <c r="J119" s="112">
        <f t="shared" si="3"/>
        <v>0.4572192513</v>
      </c>
      <c r="K119" s="113">
        <f t="shared" si="4"/>
        <v>0.452722063</v>
      </c>
      <c r="L119" s="114">
        <f t="shared" si="5"/>
        <v>0.5557206538</v>
      </c>
      <c r="M119" s="115">
        <f t="shared" si="6"/>
        <v>0.6427889207</v>
      </c>
      <c r="N119" s="116">
        <f t="shared" si="7"/>
        <v>0.452722063</v>
      </c>
      <c r="O119" s="117">
        <f t="shared" si="8"/>
        <v>0.452722063</v>
      </c>
      <c r="P119" s="118">
        <f t="shared" si="9"/>
        <v>0.7147329786</v>
      </c>
      <c r="Q119" s="118">
        <f t="shared" si="10"/>
        <v>-0.2660582487</v>
      </c>
      <c r="R119" s="118">
        <f t="shared" si="11"/>
        <v>0.001519026359</v>
      </c>
      <c r="S119" s="119">
        <f t="shared" si="12"/>
        <v>0.4501937563</v>
      </c>
      <c r="T119" s="120">
        <f t="shared" si="13"/>
        <v>0.4502228826</v>
      </c>
      <c r="U119" s="121">
        <f t="shared" si="14"/>
        <v>-0.00002912632269</v>
      </c>
      <c r="V119" s="122">
        <f t="shared" si="15"/>
        <v>-0.5818414723</v>
      </c>
    </row>
    <row r="120">
      <c r="A120" s="31">
        <v>118.0</v>
      </c>
      <c r="B120" s="32" t="s">
        <v>111</v>
      </c>
      <c r="C120" s="33">
        <v>163.0</v>
      </c>
      <c r="D120" s="55">
        <f t="shared" si="1"/>
        <v>111</v>
      </c>
      <c r="E120" s="35">
        <v>30.0</v>
      </c>
      <c r="F120" s="36">
        <v>17.0</v>
      </c>
      <c r="G120" s="37">
        <v>28.0</v>
      </c>
      <c r="H120" s="38">
        <v>36.0</v>
      </c>
      <c r="I120" s="111">
        <f t="shared" si="2"/>
        <v>0.4545454545</v>
      </c>
      <c r="J120" s="112">
        <f t="shared" si="3"/>
        <v>0.6222222222</v>
      </c>
      <c r="K120" s="113">
        <f t="shared" si="4"/>
        <v>0.5225225225</v>
      </c>
      <c r="L120" s="114">
        <f t="shared" si="5"/>
        <v>0.6818181818</v>
      </c>
      <c r="M120" s="115">
        <f t="shared" si="6"/>
        <v>0.5945945946</v>
      </c>
      <c r="N120" s="116">
        <f t="shared" si="7"/>
        <v>0.5225225225</v>
      </c>
      <c r="O120" s="117">
        <f t="shared" si="8"/>
        <v>0.5225225225</v>
      </c>
      <c r="P120" s="118">
        <f t="shared" si="9"/>
        <v>0.824930149</v>
      </c>
      <c r="Q120" s="118">
        <f t="shared" si="10"/>
        <v>-0.3620743314</v>
      </c>
      <c r="R120" s="118">
        <f t="shared" si="11"/>
        <v>0.001519026359</v>
      </c>
      <c r="S120" s="119">
        <f t="shared" si="12"/>
        <v>0.4643748439</v>
      </c>
      <c r="T120" s="120">
        <f t="shared" si="13"/>
        <v>0.4545454545</v>
      </c>
      <c r="U120" s="121">
        <f t="shared" si="14"/>
        <v>0.0098293894</v>
      </c>
      <c r="V120" s="122">
        <f t="shared" si="15"/>
        <v>-0.5977024085</v>
      </c>
    </row>
    <row r="121">
      <c r="A121" s="31">
        <v>119.0</v>
      </c>
      <c r="B121" s="32">
        <v>1642.0</v>
      </c>
      <c r="C121" s="33">
        <v>900.0</v>
      </c>
      <c r="D121" s="55">
        <f t="shared" si="1"/>
        <v>448</v>
      </c>
      <c r="E121" s="35">
        <v>81.0</v>
      </c>
      <c r="F121" s="36">
        <v>114.0</v>
      </c>
      <c r="G121" s="37">
        <v>53.0</v>
      </c>
      <c r="H121" s="38">
        <v>200.0</v>
      </c>
      <c r="I121" s="111">
        <f t="shared" si="2"/>
        <v>0.2882562278</v>
      </c>
      <c r="J121" s="112">
        <f t="shared" si="3"/>
        <v>0.3173652695</v>
      </c>
      <c r="K121" s="113">
        <f t="shared" si="4"/>
        <v>0.2991071429</v>
      </c>
      <c r="L121" s="114">
        <f t="shared" si="5"/>
        <v>0.5943060498</v>
      </c>
      <c r="M121" s="115">
        <f t="shared" si="6"/>
        <v>0.6272321429</v>
      </c>
      <c r="N121" s="116">
        <f t="shared" si="7"/>
        <v>0.2991071429</v>
      </c>
      <c r="O121" s="117">
        <f t="shared" si="8"/>
        <v>0.2991071429</v>
      </c>
      <c r="P121" s="118">
        <f t="shared" si="9"/>
        <v>0.4722140947</v>
      </c>
      <c r="Q121" s="118">
        <f t="shared" si="10"/>
        <v>-0.1846764928</v>
      </c>
      <c r="R121" s="118">
        <f t="shared" si="11"/>
        <v>0.001519026359</v>
      </c>
      <c r="S121" s="119">
        <f t="shared" si="12"/>
        <v>0.2890566282</v>
      </c>
      <c r="T121" s="120">
        <f t="shared" si="13"/>
        <v>0.2882562278</v>
      </c>
      <c r="U121" s="121">
        <f t="shared" si="14"/>
        <v>0.0008004004651</v>
      </c>
      <c r="V121" s="122">
        <f t="shared" si="15"/>
        <v>-0.5844271921</v>
      </c>
    </row>
    <row r="122">
      <c r="A122" s="31">
        <v>120.0</v>
      </c>
      <c r="B122" s="32" t="s">
        <v>356</v>
      </c>
      <c r="C122" s="33">
        <v>1101.0</v>
      </c>
      <c r="D122" s="55">
        <f t="shared" si="1"/>
        <v>958</v>
      </c>
      <c r="E122" s="35">
        <v>318.0</v>
      </c>
      <c r="F122" s="36">
        <v>138.0</v>
      </c>
      <c r="G122" s="37">
        <v>215.0</v>
      </c>
      <c r="H122" s="38">
        <v>287.0</v>
      </c>
      <c r="I122" s="111">
        <f t="shared" si="2"/>
        <v>0.5256198347</v>
      </c>
      <c r="J122" s="112">
        <f t="shared" si="3"/>
        <v>0.6090651558</v>
      </c>
      <c r="K122" s="113">
        <f t="shared" si="4"/>
        <v>0.5563674322</v>
      </c>
      <c r="L122" s="114">
        <f t="shared" si="5"/>
        <v>0.5834710744</v>
      </c>
      <c r="M122" s="115">
        <f t="shared" si="6"/>
        <v>0.6315240084</v>
      </c>
      <c r="N122" s="116">
        <f t="shared" si="7"/>
        <v>0.5563674322</v>
      </c>
      <c r="O122" s="117">
        <f t="shared" si="8"/>
        <v>0.5563674322</v>
      </c>
      <c r="P122" s="118">
        <f t="shared" si="9"/>
        <v>0.8783626522</v>
      </c>
      <c r="Q122" s="118">
        <f t="shared" si="10"/>
        <v>-0.3544181664</v>
      </c>
      <c r="R122" s="118">
        <f t="shared" si="11"/>
        <v>0.001519026359</v>
      </c>
      <c r="S122" s="119">
        <f t="shared" si="12"/>
        <v>0.5254635122</v>
      </c>
      <c r="T122" s="120">
        <f t="shared" si="13"/>
        <v>0.5256198347</v>
      </c>
      <c r="U122" s="121">
        <f t="shared" si="14"/>
        <v>-0.0001563225511</v>
      </c>
      <c r="V122" s="122">
        <f t="shared" si="15"/>
        <v>-0.5816485157</v>
      </c>
    </row>
    <row r="123">
      <c r="A123" s="31">
        <v>121.0</v>
      </c>
      <c r="B123" s="32" t="s">
        <v>251</v>
      </c>
      <c r="C123" s="33">
        <v>914.0</v>
      </c>
      <c r="D123" s="55">
        <f t="shared" si="1"/>
        <v>557</v>
      </c>
      <c r="E123" s="35">
        <v>93.0</v>
      </c>
      <c r="F123" s="36">
        <v>147.0</v>
      </c>
      <c r="G123" s="37">
        <v>68.0</v>
      </c>
      <c r="H123" s="38">
        <v>249.0</v>
      </c>
      <c r="I123" s="111">
        <f t="shared" si="2"/>
        <v>0.2719298246</v>
      </c>
      <c r="J123" s="112">
        <f t="shared" si="3"/>
        <v>0.3162790698</v>
      </c>
      <c r="K123" s="113">
        <f t="shared" si="4"/>
        <v>0.289048474</v>
      </c>
      <c r="L123" s="114">
        <f t="shared" si="5"/>
        <v>0.6286549708</v>
      </c>
      <c r="M123" s="115">
        <f t="shared" si="6"/>
        <v>0.6140035907</v>
      </c>
      <c r="N123" s="116">
        <f t="shared" si="7"/>
        <v>0.289048474</v>
      </c>
      <c r="O123" s="117">
        <f t="shared" si="8"/>
        <v>0.289048474</v>
      </c>
      <c r="P123" s="118">
        <f t="shared" si="9"/>
        <v>0.4563340151</v>
      </c>
      <c r="Q123" s="118">
        <f t="shared" si="10"/>
        <v>-0.1840444276</v>
      </c>
      <c r="R123" s="118">
        <f t="shared" si="11"/>
        <v>0.001519026359</v>
      </c>
      <c r="S123" s="119">
        <f t="shared" si="12"/>
        <v>0.2738086139</v>
      </c>
      <c r="T123" s="120">
        <f t="shared" si="13"/>
        <v>0.2719298246</v>
      </c>
      <c r="U123" s="121">
        <f t="shared" si="14"/>
        <v>0.001878789332</v>
      </c>
      <c r="V123" s="122">
        <f t="shared" si="15"/>
        <v>-0.5878454653</v>
      </c>
    </row>
    <row r="124">
      <c r="A124" s="31">
        <v>122.0</v>
      </c>
      <c r="B124" s="32" t="s">
        <v>370</v>
      </c>
      <c r="C124" s="33">
        <v>45.0</v>
      </c>
      <c r="D124" s="55">
        <f t="shared" si="1"/>
        <v>37</v>
      </c>
      <c r="E124" s="35">
        <v>16.0</v>
      </c>
      <c r="F124" s="36">
        <v>4.0</v>
      </c>
      <c r="G124" s="37">
        <v>8.0</v>
      </c>
      <c r="H124" s="38">
        <v>9.0</v>
      </c>
      <c r="I124" s="111">
        <f t="shared" si="2"/>
        <v>0.64</v>
      </c>
      <c r="J124" s="112">
        <f t="shared" si="3"/>
        <v>0.6666666667</v>
      </c>
      <c r="K124" s="113">
        <f t="shared" si="4"/>
        <v>0.6486486486</v>
      </c>
      <c r="L124" s="114">
        <f t="shared" si="5"/>
        <v>0.48</v>
      </c>
      <c r="M124" s="115">
        <f t="shared" si="6"/>
        <v>0.6756756757</v>
      </c>
      <c r="N124" s="116">
        <f t="shared" si="7"/>
        <v>0.6486486486</v>
      </c>
      <c r="O124" s="117">
        <f t="shared" si="8"/>
        <v>0.6486486486</v>
      </c>
      <c r="P124" s="118">
        <f t="shared" si="9"/>
        <v>1.024051219</v>
      </c>
      <c r="Q124" s="118">
        <f t="shared" si="10"/>
        <v>-0.3879367837</v>
      </c>
      <c r="R124" s="118">
        <f t="shared" si="11"/>
        <v>0.001519026359</v>
      </c>
      <c r="S124" s="119">
        <f t="shared" si="12"/>
        <v>0.6376334622</v>
      </c>
      <c r="T124" s="120">
        <f t="shared" si="13"/>
        <v>0.64</v>
      </c>
      <c r="U124" s="121">
        <f t="shared" si="14"/>
        <v>-0.002366537848</v>
      </c>
      <c r="V124" s="122">
        <f t="shared" si="15"/>
        <v>-0.5783553687</v>
      </c>
    </row>
    <row r="125">
      <c r="A125" s="31">
        <v>123.0</v>
      </c>
      <c r="B125" s="32">
        <v>6725.0</v>
      </c>
      <c r="C125" s="33">
        <v>2110.0</v>
      </c>
      <c r="D125" s="55">
        <f t="shared" si="1"/>
        <v>1465</v>
      </c>
      <c r="E125" s="35">
        <v>435.0</v>
      </c>
      <c r="F125" s="36">
        <v>282.0</v>
      </c>
      <c r="G125" s="37">
        <v>234.0</v>
      </c>
      <c r="H125" s="38">
        <v>514.0</v>
      </c>
      <c r="I125" s="111">
        <f t="shared" si="2"/>
        <v>0.4583772392</v>
      </c>
      <c r="J125" s="112">
        <f t="shared" si="3"/>
        <v>0.4534883721</v>
      </c>
      <c r="K125" s="113">
        <f t="shared" si="4"/>
        <v>0.4566552901</v>
      </c>
      <c r="L125" s="114">
        <f t="shared" si="5"/>
        <v>0.5437302424</v>
      </c>
      <c r="M125" s="115">
        <f t="shared" si="6"/>
        <v>0.64778157</v>
      </c>
      <c r="N125" s="116">
        <f t="shared" si="7"/>
        <v>0.4566552901</v>
      </c>
      <c r="O125" s="117">
        <f t="shared" si="8"/>
        <v>0.4566552901</v>
      </c>
      <c r="P125" s="118">
        <f t="shared" si="9"/>
        <v>0.7209425437</v>
      </c>
      <c r="Q125" s="118">
        <f t="shared" si="10"/>
        <v>-0.2638872308</v>
      </c>
      <c r="R125" s="118">
        <f t="shared" si="11"/>
        <v>0.001519026359</v>
      </c>
      <c r="S125" s="119">
        <f t="shared" si="12"/>
        <v>0.4585743393</v>
      </c>
      <c r="T125" s="120">
        <f t="shared" si="13"/>
        <v>0.4583772392</v>
      </c>
      <c r="U125" s="121">
        <f t="shared" si="14"/>
        <v>0.0001971000754</v>
      </c>
      <c r="V125" s="122">
        <f t="shared" si="15"/>
        <v>-0.5823398064</v>
      </c>
    </row>
    <row r="126">
      <c r="A126" s="31">
        <v>124.0</v>
      </c>
      <c r="B126" s="32">
        <v>3748.0</v>
      </c>
      <c r="C126" s="33">
        <v>1374.0</v>
      </c>
      <c r="D126" s="55">
        <f t="shared" si="1"/>
        <v>1040</v>
      </c>
      <c r="E126" s="35">
        <v>330.0</v>
      </c>
      <c r="F126" s="36">
        <v>182.0</v>
      </c>
      <c r="G126" s="37">
        <v>199.0</v>
      </c>
      <c r="H126" s="38">
        <v>329.0</v>
      </c>
      <c r="I126" s="111">
        <f t="shared" si="2"/>
        <v>0.5007587253</v>
      </c>
      <c r="J126" s="112">
        <f t="shared" si="3"/>
        <v>0.5223097113</v>
      </c>
      <c r="K126" s="113">
        <f t="shared" si="4"/>
        <v>0.5086538462</v>
      </c>
      <c r="L126" s="114">
        <f t="shared" si="5"/>
        <v>0.5781487102</v>
      </c>
      <c r="M126" s="115">
        <f t="shared" si="6"/>
        <v>0.6336538462</v>
      </c>
      <c r="N126" s="116">
        <f t="shared" si="7"/>
        <v>0.5086538462</v>
      </c>
      <c r="O126" s="117">
        <f t="shared" si="8"/>
        <v>0.5086538462</v>
      </c>
      <c r="P126" s="118">
        <f t="shared" si="9"/>
        <v>0.8030350368</v>
      </c>
      <c r="Q126" s="118">
        <f t="shared" si="10"/>
        <v>-0.3039347242</v>
      </c>
      <c r="R126" s="118">
        <f t="shared" si="11"/>
        <v>0.001519026359</v>
      </c>
      <c r="S126" s="119">
        <f t="shared" si="12"/>
        <v>0.5006193389</v>
      </c>
      <c r="T126" s="120">
        <f t="shared" si="13"/>
        <v>0.5007587253</v>
      </c>
      <c r="U126" s="121">
        <f t="shared" si="14"/>
        <v>-0.0001393863956</v>
      </c>
      <c r="V126" s="122">
        <f t="shared" si="15"/>
        <v>-0.5816383101</v>
      </c>
    </row>
    <row r="127">
      <c r="A127" s="31">
        <v>125.0</v>
      </c>
      <c r="B127" s="32">
        <v>6621.0</v>
      </c>
      <c r="C127" s="33">
        <v>1329.0</v>
      </c>
      <c r="D127" s="55">
        <f t="shared" si="1"/>
        <v>827</v>
      </c>
      <c r="E127" s="35">
        <v>226.0</v>
      </c>
      <c r="F127" s="36">
        <v>173.0</v>
      </c>
      <c r="G127" s="37">
        <v>124.0</v>
      </c>
      <c r="H127" s="38">
        <v>304.0</v>
      </c>
      <c r="I127" s="111">
        <f t="shared" si="2"/>
        <v>0.4264150943</v>
      </c>
      <c r="J127" s="112">
        <f t="shared" si="3"/>
        <v>0.4175084175</v>
      </c>
      <c r="K127" s="113">
        <f t="shared" si="4"/>
        <v>0.423216445</v>
      </c>
      <c r="L127" s="114">
        <f t="shared" si="5"/>
        <v>0.5603773585</v>
      </c>
      <c r="M127" s="115">
        <f t="shared" si="6"/>
        <v>0.6408706167</v>
      </c>
      <c r="N127" s="116">
        <f t="shared" si="7"/>
        <v>0.423216445</v>
      </c>
      <c r="O127" s="117">
        <f t="shared" si="8"/>
        <v>0.423216445</v>
      </c>
      <c r="P127" s="118">
        <f t="shared" si="9"/>
        <v>0.6681511131</v>
      </c>
      <c r="Q127" s="118">
        <f t="shared" si="10"/>
        <v>-0.242950309</v>
      </c>
      <c r="R127" s="118">
        <f t="shared" si="11"/>
        <v>0.001519026359</v>
      </c>
      <c r="S127" s="119">
        <f t="shared" si="12"/>
        <v>0.4267198305</v>
      </c>
      <c r="T127" s="120">
        <f t="shared" si="13"/>
        <v>0.4264150943</v>
      </c>
      <c r="U127" s="121">
        <f t="shared" si="14"/>
        <v>0.0003047361157</v>
      </c>
      <c r="V127" s="122">
        <f t="shared" si="15"/>
        <v>-0.5826350676</v>
      </c>
    </row>
    <row r="128">
      <c r="A128" s="31">
        <v>126.0</v>
      </c>
      <c r="B128" s="32">
        <v>2600.0</v>
      </c>
      <c r="C128" s="33">
        <v>1573.0</v>
      </c>
      <c r="D128" s="55">
        <f t="shared" si="1"/>
        <v>1115</v>
      </c>
      <c r="E128" s="35">
        <v>433.0</v>
      </c>
      <c r="F128" s="36">
        <v>180.0</v>
      </c>
      <c r="G128" s="37">
        <v>176.0</v>
      </c>
      <c r="H128" s="38">
        <v>326.0</v>
      </c>
      <c r="I128" s="111">
        <f t="shared" si="2"/>
        <v>0.5704874835</v>
      </c>
      <c r="J128" s="112">
        <f t="shared" si="3"/>
        <v>0.4943820225</v>
      </c>
      <c r="K128" s="113">
        <f t="shared" si="4"/>
        <v>0.5461883408</v>
      </c>
      <c r="L128" s="114">
        <f t="shared" si="5"/>
        <v>0.4690382082</v>
      </c>
      <c r="M128" s="115">
        <f t="shared" si="6"/>
        <v>0.6807174888</v>
      </c>
      <c r="N128" s="116">
        <f t="shared" si="7"/>
        <v>0.5461883408</v>
      </c>
      <c r="O128" s="117">
        <f t="shared" si="8"/>
        <v>0.5461883408</v>
      </c>
      <c r="P128" s="118">
        <f t="shared" si="9"/>
        <v>0.8622924562</v>
      </c>
      <c r="Q128" s="118">
        <f t="shared" si="10"/>
        <v>-0.2876834576</v>
      </c>
      <c r="R128" s="118">
        <f t="shared" si="11"/>
        <v>0.001519026359</v>
      </c>
      <c r="S128" s="119">
        <f t="shared" si="12"/>
        <v>0.576128025</v>
      </c>
      <c r="T128" s="120">
        <f t="shared" si="13"/>
        <v>0.5704874835</v>
      </c>
      <c r="U128" s="121">
        <f t="shared" si="14"/>
        <v>0.005640541484</v>
      </c>
      <c r="V128" s="122">
        <f t="shared" si="15"/>
        <v>-0.5933144526</v>
      </c>
    </row>
    <row r="129">
      <c r="A129" s="31">
        <v>127.0</v>
      </c>
      <c r="B129" s="32">
        <v>1669.0</v>
      </c>
      <c r="C129" s="33">
        <v>751.0</v>
      </c>
      <c r="D129" s="55">
        <f t="shared" si="1"/>
        <v>542</v>
      </c>
      <c r="E129" s="35">
        <v>181.0</v>
      </c>
      <c r="F129" s="36">
        <v>81.0</v>
      </c>
      <c r="G129" s="37">
        <v>102.0</v>
      </c>
      <c r="H129" s="38">
        <v>178.0</v>
      </c>
      <c r="I129" s="111">
        <f t="shared" si="2"/>
        <v>0.504178273</v>
      </c>
      <c r="J129" s="112">
        <f t="shared" si="3"/>
        <v>0.5573770492</v>
      </c>
      <c r="K129" s="113">
        <f t="shared" si="4"/>
        <v>0.5221402214</v>
      </c>
      <c r="L129" s="114">
        <f t="shared" si="5"/>
        <v>0.5097493036</v>
      </c>
      <c r="M129" s="115">
        <f t="shared" si="6"/>
        <v>0.6623616236</v>
      </c>
      <c r="N129" s="116">
        <f t="shared" si="7"/>
        <v>0.5221402214</v>
      </c>
      <c r="O129" s="117">
        <f t="shared" si="8"/>
        <v>0.5221402214</v>
      </c>
      <c r="P129" s="118">
        <f t="shared" si="9"/>
        <v>0.8243265928</v>
      </c>
      <c r="Q129" s="118">
        <f t="shared" si="10"/>
        <v>-0.3243405896</v>
      </c>
      <c r="R129" s="118">
        <f t="shared" si="11"/>
        <v>0.001519026359</v>
      </c>
      <c r="S129" s="119">
        <f t="shared" si="12"/>
        <v>0.5015050295</v>
      </c>
      <c r="T129" s="120">
        <f t="shared" si="13"/>
        <v>0.504178273</v>
      </c>
      <c r="U129" s="121">
        <f t="shared" si="14"/>
        <v>-0.002673243458</v>
      </c>
      <c r="V129" s="122">
        <f t="shared" si="15"/>
        <v>-0.5771090622</v>
      </c>
    </row>
    <row r="130">
      <c r="A130" s="31">
        <v>128.0</v>
      </c>
      <c r="B130" s="32">
        <v>7584.0</v>
      </c>
      <c r="C130" s="33">
        <v>1571.0</v>
      </c>
      <c r="D130" s="55">
        <f t="shared" si="1"/>
        <v>1000</v>
      </c>
      <c r="E130" s="35">
        <v>380.0</v>
      </c>
      <c r="F130" s="36">
        <v>127.0</v>
      </c>
      <c r="G130" s="37">
        <v>229.0</v>
      </c>
      <c r="H130" s="38">
        <v>264.0</v>
      </c>
      <c r="I130" s="111">
        <f t="shared" si="2"/>
        <v>0.5900621118</v>
      </c>
      <c r="J130" s="112">
        <f t="shared" si="3"/>
        <v>0.643258427</v>
      </c>
      <c r="K130" s="113">
        <f t="shared" si="4"/>
        <v>0.609</v>
      </c>
      <c r="L130" s="114">
        <f t="shared" si="5"/>
        <v>0.5527950311</v>
      </c>
      <c r="M130" s="115">
        <f t="shared" si="6"/>
        <v>0.644</v>
      </c>
      <c r="N130" s="116">
        <f t="shared" si="7"/>
        <v>0.609</v>
      </c>
      <c r="O130" s="117">
        <f t="shared" si="8"/>
        <v>0.609</v>
      </c>
      <c r="P130" s="118">
        <f t="shared" si="9"/>
        <v>0.9614560887</v>
      </c>
      <c r="Q130" s="118">
        <f t="shared" si="10"/>
        <v>-0.3743154078</v>
      </c>
      <c r="R130" s="118">
        <f t="shared" si="11"/>
        <v>0.001519026359</v>
      </c>
      <c r="S130" s="119">
        <f t="shared" si="12"/>
        <v>0.5886597072</v>
      </c>
      <c r="T130" s="120">
        <f t="shared" si="13"/>
        <v>0.5900621118</v>
      </c>
      <c r="U130" s="121">
        <f t="shared" si="14"/>
        <v>-0.001402404608</v>
      </c>
      <c r="V130" s="122">
        <f t="shared" si="15"/>
        <v>-0.5797250181</v>
      </c>
    </row>
    <row r="131">
      <c r="A131" s="31">
        <v>129.0</v>
      </c>
      <c r="B131" s="32">
        <v>6707.0</v>
      </c>
      <c r="C131" s="33">
        <v>1948.0</v>
      </c>
      <c r="D131" s="55">
        <f t="shared" si="1"/>
        <v>1358</v>
      </c>
      <c r="E131" s="35">
        <v>398.0</v>
      </c>
      <c r="F131" s="36">
        <v>251.0</v>
      </c>
      <c r="G131" s="37">
        <v>202.0</v>
      </c>
      <c r="H131" s="38">
        <v>507.0</v>
      </c>
      <c r="I131" s="111">
        <f t="shared" si="2"/>
        <v>0.4397790055</v>
      </c>
      <c r="J131" s="112">
        <f t="shared" si="3"/>
        <v>0.4459161148</v>
      </c>
      <c r="K131" s="113">
        <f t="shared" si="4"/>
        <v>0.441826215</v>
      </c>
      <c r="L131" s="114">
        <f t="shared" si="5"/>
        <v>0.5005524862</v>
      </c>
      <c r="M131" s="115">
        <f t="shared" si="6"/>
        <v>0.6664212077</v>
      </c>
      <c r="N131" s="116">
        <f t="shared" si="7"/>
        <v>0.441826215</v>
      </c>
      <c r="O131" s="117">
        <f t="shared" si="8"/>
        <v>0.441826215</v>
      </c>
      <c r="P131" s="118">
        <f t="shared" si="9"/>
        <v>0.6975312062</v>
      </c>
      <c r="Q131" s="118">
        <f t="shared" si="10"/>
        <v>-0.259480895</v>
      </c>
      <c r="R131" s="118">
        <f t="shared" si="11"/>
        <v>0.001519026359</v>
      </c>
      <c r="S131" s="119">
        <f t="shared" si="12"/>
        <v>0.4395693375</v>
      </c>
      <c r="T131" s="120">
        <f t="shared" si="13"/>
        <v>0.4397790055</v>
      </c>
      <c r="U131" s="121">
        <f t="shared" si="14"/>
        <v>-0.0002096680156</v>
      </c>
      <c r="V131" s="122">
        <f t="shared" si="15"/>
        <v>-0.5814349794</v>
      </c>
    </row>
    <row r="132">
      <c r="A132" s="31">
        <v>130.0</v>
      </c>
      <c r="B132" s="32">
        <v>1353.0</v>
      </c>
      <c r="C132" s="33">
        <v>2841.0</v>
      </c>
      <c r="D132" s="55">
        <f t="shared" si="1"/>
        <v>1703</v>
      </c>
      <c r="E132" s="35">
        <v>408.0</v>
      </c>
      <c r="F132" s="36">
        <v>367.0</v>
      </c>
      <c r="G132" s="37">
        <v>223.0</v>
      </c>
      <c r="H132" s="38">
        <v>705.0</v>
      </c>
      <c r="I132" s="111">
        <f t="shared" si="2"/>
        <v>0.3665768194</v>
      </c>
      <c r="J132" s="112">
        <f t="shared" si="3"/>
        <v>0.3779661017</v>
      </c>
      <c r="K132" s="113">
        <f t="shared" si="4"/>
        <v>0.3705226072</v>
      </c>
      <c r="L132" s="114">
        <f t="shared" si="5"/>
        <v>0.530098832</v>
      </c>
      <c r="M132" s="115">
        <f t="shared" si="6"/>
        <v>0.6535525543</v>
      </c>
      <c r="N132" s="116">
        <f t="shared" si="7"/>
        <v>0.3705226072</v>
      </c>
      <c r="O132" s="117">
        <f t="shared" si="8"/>
        <v>0.3705226072</v>
      </c>
      <c r="P132" s="118">
        <f t="shared" si="9"/>
        <v>0.5849609469</v>
      </c>
      <c r="Q132" s="118">
        <f t="shared" si="10"/>
        <v>-0.2199404307</v>
      </c>
      <c r="R132" s="118">
        <f t="shared" si="11"/>
        <v>0.001519026359</v>
      </c>
      <c r="S132" s="119">
        <f t="shared" si="12"/>
        <v>0.3665395425</v>
      </c>
      <c r="T132" s="120">
        <f t="shared" si="13"/>
        <v>0.3665768194</v>
      </c>
      <c r="U132" s="121">
        <f t="shared" si="14"/>
        <v>-0.00003727691174</v>
      </c>
      <c r="V132" s="122">
        <f t="shared" si="15"/>
        <v>-0.5818065505</v>
      </c>
    </row>
    <row r="133">
      <c r="A133" s="31">
        <v>131.0</v>
      </c>
      <c r="B133" s="32" t="s">
        <v>214</v>
      </c>
      <c r="C133" s="33">
        <v>901.0</v>
      </c>
      <c r="D133" s="55">
        <f t="shared" si="1"/>
        <v>717</v>
      </c>
      <c r="E133" s="35">
        <v>164.0</v>
      </c>
      <c r="F133" s="36">
        <v>159.0</v>
      </c>
      <c r="G133" s="37">
        <v>89.0</v>
      </c>
      <c r="H133" s="38">
        <v>305.0</v>
      </c>
      <c r="I133" s="111">
        <f t="shared" si="2"/>
        <v>0.3496801706</v>
      </c>
      <c r="J133" s="112">
        <f t="shared" si="3"/>
        <v>0.3588709677</v>
      </c>
      <c r="K133" s="113">
        <f t="shared" si="4"/>
        <v>0.3528591353</v>
      </c>
      <c r="L133" s="114">
        <f t="shared" si="5"/>
        <v>0.5287846482</v>
      </c>
      <c r="M133" s="115">
        <f t="shared" si="6"/>
        <v>0.6541143654</v>
      </c>
      <c r="N133" s="116">
        <f t="shared" si="7"/>
        <v>0.3528591353</v>
      </c>
      <c r="O133" s="117">
        <f t="shared" si="8"/>
        <v>0.3528591353</v>
      </c>
      <c r="P133" s="118">
        <f t="shared" si="9"/>
        <v>0.5570748178</v>
      </c>
      <c r="Q133" s="118">
        <f t="shared" si="10"/>
        <v>-0.2088288735</v>
      </c>
      <c r="R133" s="118">
        <f t="shared" si="11"/>
        <v>0.001519026359</v>
      </c>
      <c r="S133" s="119">
        <f t="shared" si="12"/>
        <v>0.3497649707</v>
      </c>
      <c r="T133" s="120">
        <f t="shared" si="13"/>
        <v>0.3496801706</v>
      </c>
      <c r="U133" s="121">
        <f t="shared" si="14"/>
        <v>0.0000848001558</v>
      </c>
      <c r="V133" s="122">
        <f t="shared" si="15"/>
        <v>-0.5821414726</v>
      </c>
    </row>
    <row r="134">
      <c r="A134" s="31">
        <v>132.0</v>
      </c>
      <c r="B134" s="32">
        <v>2700.0</v>
      </c>
      <c r="C134" s="33">
        <v>1107.0</v>
      </c>
      <c r="D134" s="55">
        <f t="shared" si="1"/>
        <v>814</v>
      </c>
      <c r="E134" s="35">
        <v>238.0</v>
      </c>
      <c r="F134" s="36">
        <v>169.0</v>
      </c>
      <c r="G134" s="37">
        <v>125.0</v>
      </c>
      <c r="H134" s="38">
        <v>282.0</v>
      </c>
      <c r="I134" s="111">
        <f t="shared" si="2"/>
        <v>0.4576923077</v>
      </c>
      <c r="J134" s="112">
        <f t="shared" si="3"/>
        <v>0.425170068</v>
      </c>
      <c r="K134" s="113">
        <f t="shared" si="4"/>
        <v>0.4459459459</v>
      </c>
      <c r="L134" s="114">
        <f t="shared" si="5"/>
        <v>0.5653846154</v>
      </c>
      <c r="M134" s="115">
        <f t="shared" si="6"/>
        <v>0.6388206388</v>
      </c>
      <c r="N134" s="116">
        <f t="shared" si="7"/>
        <v>0.4459459459</v>
      </c>
      <c r="O134" s="117">
        <f t="shared" si="8"/>
        <v>0.4459459459</v>
      </c>
      <c r="P134" s="118">
        <f t="shared" si="9"/>
        <v>0.7040352134</v>
      </c>
      <c r="Q134" s="118">
        <f t="shared" si="10"/>
        <v>-0.2474086631</v>
      </c>
      <c r="R134" s="118">
        <f t="shared" si="11"/>
        <v>0.001519026359</v>
      </c>
      <c r="S134" s="119">
        <f t="shared" si="12"/>
        <v>0.4581455767</v>
      </c>
      <c r="T134" s="120">
        <f t="shared" si="13"/>
        <v>0.4576923077</v>
      </c>
      <c r="U134" s="121">
        <f t="shared" si="14"/>
        <v>0.0004532689923</v>
      </c>
      <c r="V134" s="122">
        <f t="shared" si="15"/>
        <v>-0.5829712642</v>
      </c>
    </row>
    <row r="135">
      <c r="A135" s="31">
        <v>133.0</v>
      </c>
      <c r="B135" s="32">
        <v>3370.0</v>
      </c>
      <c r="C135" s="33">
        <v>1145.0</v>
      </c>
      <c r="D135" s="55">
        <f t="shared" si="1"/>
        <v>853</v>
      </c>
      <c r="E135" s="35">
        <v>244.0</v>
      </c>
      <c r="F135" s="36">
        <v>166.0</v>
      </c>
      <c r="G135" s="37">
        <v>141.0</v>
      </c>
      <c r="H135" s="38">
        <v>302.0</v>
      </c>
      <c r="I135" s="111">
        <f t="shared" si="2"/>
        <v>0.4468864469</v>
      </c>
      <c r="J135" s="112">
        <f t="shared" si="3"/>
        <v>0.4592833876</v>
      </c>
      <c r="K135" s="113">
        <f t="shared" si="4"/>
        <v>0.4513481829</v>
      </c>
      <c r="L135" s="114">
        <f t="shared" si="5"/>
        <v>0.5622710623</v>
      </c>
      <c r="M135" s="115">
        <f t="shared" si="6"/>
        <v>0.6400937866</v>
      </c>
      <c r="N135" s="116">
        <f t="shared" si="7"/>
        <v>0.4513481829</v>
      </c>
      <c r="O135" s="117">
        <f t="shared" si="8"/>
        <v>0.4513481829</v>
      </c>
      <c r="P135" s="118">
        <f t="shared" si="9"/>
        <v>0.7125639713</v>
      </c>
      <c r="Q135" s="118">
        <f t="shared" si="10"/>
        <v>-0.2672593803</v>
      </c>
      <c r="R135" s="118">
        <f t="shared" si="11"/>
        <v>0.001519026359</v>
      </c>
      <c r="S135" s="119">
        <f t="shared" si="12"/>
        <v>0.4468236174</v>
      </c>
      <c r="T135" s="120">
        <f t="shared" si="13"/>
        <v>0.4468864469</v>
      </c>
      <c r="U135" s="121">
        <f t="shared" si="14"/>
        <v>-0.00006282946949</v>
      </c>
      <c r="V135" s="122">
        <f t="shared" si="15"/>
        <v>-0.5817683766</v>
      </c>
    </row>
    <row r="136">
      <c r="A136" s="31">
        <v>134.0</v>
      </c>
      <c r="B136" s="32">
        <v>2713.0</v>
      </c>
      <c r="C136" s="33">
        <v>1043.0</v>
      </c>
      <c r="D136" s="55">
        <f t="shared" si="1"/>
        <v>650</v>
      </c>
      <c r="E136" s="35">
        <v>154.0</v>
      </c>
      <c r="F136" s="36">
        <v>178.0</v>
      </c>
      <c r="G136" s="37">
        <v>69.0</v>
      </c>
      <c r="H136" s="38">
        <v>249.0</v>
      </c>
      <c r="I136" s="111">
        <f t="shared" si="2"/>
        <v>0.382133995</v>
      </c>
      <c r="J136" s="112">
        <f t="shared" si="3"/>
        <v>0.2793522267</v>
      </c>
      <c r="K136" s="113">
        <f t="shared" si="4"/>
        <v>0.3430769231</v>
      </c>
      <c r="L136" s="114">
        <f t="shared" si="5"/>
        <v>0.6129032258</v>
      </c>
      <c r="M136" s="115">
        <f t="shared" si="6"/>
        <v>0.62</v>
      </c>
      <c r="N136" s="116">
        <f t="shared" si="7"/>
        <v>0.3430769231</v>
      </c>
      <c r="O136" s="117">
        <f t="shared" si="8"/>
        <v>0.3430769231</v>
      </c>
      <c r="P136" s="118">
        <f t="shared" si="9"/>
        <v>0.5416311931</v>
      </c>
      <c r="Q136" s="118">
        <f t="shared" si="10"/>
        <v>-0.1625565065</v>
      </c>
      <c r="R136" s="118">
        <f t="shared" si="11"/>
        <v>0.001519026359</v>
      </c>
      <c r="S136" s="119">
        <f t="shared" si="12"/>
        <v>0.3805937129</v>
      </c>
      <c r="T136" s="120">
        <f t="shared" si="13"/>
        <v>0.382133995</v>
      </c>
      <c r="U136" s="121">
        <f t="shared" si="14"/>
        <v>-0.001540282133</v>
      </c>
      <c r="V136" s="122">
        <f t="shared" si="15"/>
        <v>-0.5763914119</v>
      </c>
    </row>
    <row r="137">
      <c r="A137" s="31">
        <v>135.0</v>
      </c>
      <c r="B137" s="32">
        <v>7562.0</v>
      </c>
      <c r="C137" s="33">
        <v>1213.0</v>
      </c>
      <c r="D137" s="55">
        <f t="shared" si="1"/>
        <v>756</v>
      </c>
      <c r="E137" s="35">
        <v>328.0</v>
      </c>
      <c r="F137" s="36">
        <v>93.0</v>
      </c>
      <c r="G137" s="37">
        <v>156.0</v>
      </c>
      <c r="H137" s="38">
        <v>179.0</v>
      </c>
      <c r="I137" s="111">
        <f t="shared" si="2"/>
        <v>0.6469428008</v>
      </c>
      <c r="J137" s="112">
        <f t="shared" si="3"/>
        <v>0.6265060241</v>
      </c>
      <c r="K137" s="113">
        <f t="shared" si="4"/>
        <v>0.6402116402</v>
      </c>
      <c r="L137" s="114">
        <f t="shared" si="5"/>
        <v>0.4911242604</v>
      </c>
      <c r="M137" s="115">
        <f t="shared" si="6"/>
        <v>0.6706349206</v>
      </c>
      <c r="N137" s="116">
        <f t="shared" si="7"/>
        <v>0.6402116402</v>
      </c>
      <c r="O137" s="117">
        <f t="shared" si="8"/>
        <v>0.6402116402</v>
      </c>
      <c r="P137" s="118">
        <f t="shared" si="9"/>
        <v>1.010731329</v>
      </c>
      <c r="Q137" s="118">
        <f t="shared" si="10"/>
        <v>-0.3645670979</v>
      </c>
      <c r="R137" s="118">
        <f t="shared" si="11"/>
        <v>0.001519026359</v>
      </c>
      <c r="S137" s="119">
        <f t="shared" si="12"/>
        <v>0.6476832577</v>
      </c>
      <c r="T137" s="120">
        <f t="shared" si="13"/>
        <v>0.6469428008</v>
      </c>
      <c r="U137" s="121">
        <f t="shared" si="14"/>
        <v>0.0007404569257</v>
      </c>
      <c r="V137" s="122">
        <f t="shared" si="15"/>
        <v>-0.5830870587</v>
      </c>
    </row>
    <row r="138">
      <c r="A138" s="31">
        <v>136.0</v>
      </c>
      <c r="B138" s="32">
        <v>2738.0</v>
      </c>
      <c r="C138" s="33">
        <v>1311.0</v>
      </c>
      <c r="D138" s="55">
        <f t="shared" si="1"/>
        <v>870</v>
      </c>
      <c r="E138" s="35">
        <v>196.0</v>
      </c>
      <c r="F138" s="36">
        <v>208.0</v>
      </c>
      <c r="G138" s="37">
        <v>112.0</v>
      </c>
      <c r="H138" s="38">
        <v>354.0</v>
      </c>
      <c r="I138" s="111">
        <f t="shared" si="2"/>
        <v>0.3563636364</v>
      </c>
      <c r="J138" s="112">
        <f t="shared" si="3"/>
        <v>0.35</v>
      </c>
      <c r="K138" s="113">
        <f t="shared" si="4"/>
        <v>0.3540229885</v>
      </c>
      <c r="L138" s="114">
        <f t="shared" si="5"/>
        <v>0.5818181818</v>
      </c>
      <c r="M138" s="115">
        <f t="shared" si="6"/>
        <v>0.632183908</v>
      </c>
      <c r="N138" s="116">
        <f t="shared" si="7"/>
        <v>0.3540229885</v>
      </c>
      <c r="O138" s="117">
        <f t="shared" si="8"/>
        <v>0.3540229885</v>
      </c>
      <c r="P138" s="118">
        <f t="shared" si="9"/>
        <v>0.558912246</v>
      </c>
      <c r="Q138" s="118">
        <f t="shared" si="10"/>
        <v>-0.2036668114</v>
      </c>
      <c r="R138" s="118">
        <f t="shared" si="11"/>
        <v>0.001519026359</v>
      </c>
      <c r="S138" s="119">
        <f t="shared" si="12"/>
        <v>0.356764461</v>
      </c>
      <c r="T138" s="120">
        <f t="shared" si="13"/>
        <v>0.3563636364</v>
      </c>
      <c r="U138" s="121">
        <f t="shared" si="14"/>
        <v>0.0004008245934</v>
      </c>
      <c r="V138" s="122">
        <f t="shared" si="15"/>
        <v>-0.5830503886</v>
      </c>
    </row>
    <row r="139">
      <c r="A139" s="31">
        <v>137.0</v>
      </c>
      <c r="B139" s="32">
        <v>3787.0</v>
      </c>
      <c r="C139" s="33">
        <v>1592.0</v>
      </c>
      <c r="D139" s="55">
        <f t="shared" si="1"/>
        <v>1099</v>
      </c>
      <c r="E139" s="35">
        <v>327.0</v>
      </c>
      <c r="F139" s="36">
        <v>207.0</v>
      </c>
      <c r="G139" s="37">
        <v>173.0</v>
      </c>
      <c r="H139" s="38">
        <v>392.0</v>
      </c>
      <c r="I139" s="111">
        <f t="shared" si="2"/>
        <v>0.454798331</v>
      </c>
      <c r="J139" s="112">
        <f t="shared" si="3"/>
        <v>0.4552631579</v>
      </c>
      <c r="K139" s="113">
        <f t="shared" si="4"/>
        <v>0.4549590537</v>
      </c>
      <c r="L139" s="114">
        <f t="shared" si="5"/>
        <v>0.528511822</v>
      </c>
      <c r="M139" s="115">
        <f t="shared" si="6"/>
        <v>0.6542311192</v>
      </c>
      <c r="N139" s="116">
        <f t="shared" si="7"/>
        <v>0.4549590537</v>
      </c>
      <c r="O139" s="117">
        <f t="shared" si="8"/>
        <v>0.4549590537</v>
      </c>
      <c r="P139" s="118">
        <f t="shared" si="9"/>
        <v>0.7182646178</v>
      </c>
      <c r="Q139" s="118">
        <f t="shared" si="10"/>
        <v>-0.2649199878</v>
      </c>
      <c r="R139" s="118">
        <f t="shared" si="11"/>
        <v>0.001519026359</v>
      </c>
      <c r="S139" s="119">
        <f t="shared" si="12"/>
        <v>0.4548636564</v>
      </c>
      <c r="T139" s="120">
        <f t="shared" si="13"/>
        <v>0.454798331</v>
      </c>
      <c r="U139" s="121">
        <f t="shared" si="14"/>
        <v>0.00006532538467</v>
      </c>
      <c r="V139" s="122">
        <f t="shared" si="15"/>
        <v>-0.5820486648</v>
      </c>
    </row>
    <row r="140">
      <c r="A140" s="31">
        <v>138.0</v>
      </c>
      <c r="B140" s="32" t="s">
        <v>182</v>
      </c>
      <c r="C140" s="33">
        <v>1481.0</v>
      </c>
      <c r="D140" s="55">
        <f t="shared" si="1"/>
        <v>1057</v>
      </c>
      <c r="E140" s="35">
        <v>230.0</v>
      </c>
      <c r="F140" s="36">
        <v>166.0</v>
      </c>
      <c r="G140" s="37">
        <v>196.0</v>
      </c>
      <c r="H140" s="38">
        <v>465.0</v>
      </c>
      <c r="I140" s="111">
        <f t="shared" si="2"/>
        <v>0.3309352518</v>
      </c>
      <c r="J140" s="112">
        <f t="shared" si="3"/>
        <v>0.5414364641</v>
      </c>
      <c r="K140" s="113">
        <f t="shared" si="4"/>
        <v>0.4030274361</v>
      </c>
      <c r="L140" s="114">
        <f t="shared" si="5"/>
        <v>0.5208633094</v>
      </c>
      <c r="M140" s="115">
        <f t="shared" si="6"/>
        <v>0.6575212867</v>
      </c>
      <c r="N140" s="116">
        <f t="shared" si="7"/>
        <v>0.4030274361</v>
      </c>
      <c r="O140" s="117">
        <f t="shared" si="8"/>
        <v>0.4030274361</v>
      </c>
      <c r="P140" s="118">
        <f t="shared" si="9"/>
        <v>0.6362778036</v>
      </c>
      <c r="Q140" s="118">
        <f t="shared" si="10"/>
        <v>-0.3150646807</v>
      </c>
      <c r="R140" s="118">
        <f t="shared" si="11"/>
        <v>0.001519026359</v>
      </c>
      <c r="S140" s="119">
        <f t="shared" si="12"/>
        <v>0.3227321493</v>
      </c>
      <c r="T140" s="120">
        <f t="shared" si="13"/>
        <v>0.3309352518</v>
      </c>
      <c r="U140" s="121">
        <f t="shared" si="14"/>
        <v>-0.008203102521</v>
      </c>
      <c r="V140" s="122">
        <f t="shared" si="15"/>
        <v>-0.5667545474</v>
      </c>
    </row>
    <row r="141">
      <c r="A141" s="31">
        <v>139.0</v>
      </c>
      <c r="B141" s="32">
        <v>7693.0</v>
      </c>
      <c r="C141" s="33">
        <v>1705.0</v>
      </c>
      <c r="D141" s="55">
        <f t="shared" si="1"/>
        <v>1207</v>
      </c>
      <c r="E141" s="35">
        <v>322.0</v>
      </c>
      <c r="F141" s="36">
        <v>228.0</v>
      </c>
      <c r="G141" s="37">
        <v>191.0</v>
      </c>
      <c r="H141" s="38">
        <v>466.0</v>
      </c>
      <c r="I141" s="111">
        <f t="shared" si="2"/>
        <v>0.4086294416</v>
      </c>
      <c r="J141" s="112">
        <f t="shared" si="3"/>
        <v>0.4558472554</v>
      </c>
      <c r="K141" s="113">
        <f t="shared" si="4"/>
        <v>0.4250207125</v>
      </c>
      <c r="L141" s="114">
        <f t="shared" si="5"/>
        <v>0.5317258883</v>
      </c>
      <c r="M141" s="115">
        <f t="shared" si="6"/>
        <v>0.6528583264</v>
      </c>
      <c r="N141" s="116">
        <f t="shared" si="7"/>
        <v>0.4250207125</v>
      </c>
      <c r="O141" s="117">
        <f t="shared" si="8"/>
        <v>0.4250207125</v>
      </c>
      <c r="P141" s="118">
        <f t="shared" si="9"/>
        <v>0.6709995925</v>
      </c>
      <c r="Q141" s="118">
        <f t="shared" si="10"/>
        <v>-0.2652598771</v>
      </c>
      <c r="R141" s="118">
        <f t="shared" si="11"/>
        <v>0.001519026359</v>
      </c>
      <c r="S141" s="119">
        <f t="shared" si="12"/>
        <v>0.4072587418</v>
      </c>
      <c r="T141" s="120">
        <f t="shared" si="13"/>
        <v>0.4086294416</v>
      </c>
      <c r="U141" s="121">
        <f t="shared" si="14"/>
        <v>-0.001370699867</v>
      </c>
      <c r="V141" s="122">
        <f t="shared" si="15"/>
        <v>-0.5788982475</v>
      </c>
    </row>
    <row r="142">
      <c r="A142" s="31">
        <v>140.0</v>
      </c>
      <c r="B142" s="32" t="s">
        <v>88</v>
      </c>
      <c r="C142" s="33">
        <v>568.0</v>
      </c>
      <c r="D142" s="55">
        <f t="shared" si="1"/>
        <v>386</v>
      </c>
      <c r="E142" s="35">
        <v>77.0</v>
      </c>
      <c r="F142" s="36">
        <v>71.0</v>
      </c>
      <c r="G142" s="37">
        <v>64.0</v>
      </c>
      <c r="H142" s="38">
        <v>174.0</v>
      </c>
      <c r="I142" s="111">
        <f t="shared" si="2"/>
        <v>0.3067729084</v>
      </c>
      <c r="J142" s="112">
        <f t="shared" si="3"/>
        <v>0.4740740741</v>
      </c>
      <c r="K142" s="113">
        <f t="shared" si="4"/>
        <v>0.3652849741</v>
      </c>
      <c r="L142" s="114">
        <f t="shared" si="5"/>
        <v>0.5378486056</v>
      </c>
      <c r="M142" s="115">
        <f t="shared" si="6"/>
        <v>0.6502590674</v>
      </c>
      <c r="N142" s="116">
        <f t="shared" si="7"/>
        <v>0.3652849741</v>
      </c>
      <c r="O142" s="117">
        <f t="shared" si="8"/>
        <v>0.3652849741</v>
      </c>
      <c r="P142" s="118">
        <f t="shared" si="9"/>
        <v>0.5766920566</v>
      </c>
      <c r="Q142" s="118">
        <f t="shared" si="10"/>
        <v>-0.2758661573</v>
      </c>
      <c r="R142" s="118">
        <f t="shared" si="11"/>
        <v>0.001519026359</v>
      </c>
      <c r="S142" s="119">
        <f t="shared" si="12"/>
        <v>0.3023449256</v>
      </c>
      <c r="T142" s="120">
        <f t="shared" si="13"/>
        <v>0.3067729084</v>
      </c>
      <c r="U142" s="121">
        <f t="shared" si="14"/>
        <v>-0.004427982727</v>
      </c>
      <c r="V142" s="122">
        <f t="shared" si="15"/>
        <v>-0.5725648994</v>
      </c>
    </row>
    <row r="143">
      <c r="A143" s="31">
        <v>141.0</v>
      </c>
      <c r="B143" s="32">
        <v>6720.0</v>
      </c>
      <c r="C143" s="33">
        <v>818.0</v>
      </c>
      <c r="D143" s="55">
        <f t="shared" si="1"/>
        <v>609</v>
      </c>
      <c r="E143" s="35">
        <v>207.0</v>
      </c>
      <c r="F143" s="36">
        <v>108.0</v>
      </c>
      <c r="G143" s="37">
        <v>90.0</v>
      </c>
      <c r="H143" s="38">
        <v>204.0</v>
      </c>
      <c r="I143" s="111">
        <f t="shared" si="2"/>
        <v>0.503649635</v>
      </c>
      <c r="J143" s="112">
        <f t="shared" si="3"/>
        <v>0.4545454545</v>
      </c>
      <c r="K143" s="113">
        <f t="shared" si="4"/>
        <v>0.4876847291</v>
      </c>
      <c r="L143" s="114">
        <f t="shared" si="5"/>
        <v>0.4817518248</v>
      </c>
      <c r="M143" s="115">
        <f t="shared" si="6"/>
        <v>0.6748768473</v>
      </c>
      <c r="N143" s="116">
        <f t="shared" si="7"/>
        <v>0.4876847291</v>
      </c>
      <c r="O143" s="117">
        <f t="shared" si="8"/>
        <v>0.4876847291</v>
      </c>
      <c r="P143" s="118">
        <f t="shared" si="9"/>
        <v>0.7699301348</v>
      </c>
      <c r="Q143" s="118">
        <f t="shared" si="10"/>
        <v>-0.2645023525</v>
      </c>
      <c r="R143" s="118">
        <f t="shared" si="11"/>
        <v>0.001519026359</v>
      </c>
      <c r="S143" s="119">
        <f t="shared" si="12"/>
        <v>0.5069468087</v>
      </c>
      <c r="T143" s="120">
        <f t="shared" si="13"/>
        <v>0.503649635</v>
      </c>
      <c r="U143" s="121">
        <f t="shared" si="14"/>
        <v>0.00329717365</v>
      </c>
      <c r="V143" s="122">
        <f t="shared" si="15"/>
        <v>-0.5891589575</v>
      </c>
    </row>
    <row r="144">
      <c r="A144" s="31">
        <v>142.0</v>
      </c>
      <c r="B144" s="32">
        <v>6539.0</v>
      </c>
      <c r="C144" s="33">
        <v>1731.0</v>
      </c>
      <c r="D144" s="55">
        <f t="shared" si="1"/>
        <v>1194</v>
      </c>
      <c r="E144" s="35">
        <v>351.0</v>
      </c>
      <c r="F144" s="36">
        <v>241.0</v>
      </c>
      <c r="G144" s="37">
        <v>171.0</v>
      </c>
      <c r="H144" s="38">
        <v>431.0</v>
      </c>
      <c r="I144" s="111">
        <f t="shared" si="2"/>
        <v>0.4488491049</v>
      </c>
      <c r="J144" s="112">
        <f t="shared" si="3"/>
        <v>0.4150485437</v>
      </c>
      <c r="K144" s="113">
        <f t="shared" si="4"/>
        <v>0.4371859296</v>
      </c>
      <c r="L144" s="114">
        <f t="shared" si="5"/>
        <v>0.5268542199</v>
      </c>
      <c r="M144" s="115">
        <f t="shared" si="6"/>
        <v>0.6549413735</v>
      </c>
      <c r="N144" s="116">
        <f t="shared" si="7"/>
        <v>0.4371859296</v>
      </c>
      <c r="O144" s="117">
        <f t="shared" si="8"/>
        <v>0.4371859296</v>
      </c>
      <c r="P144" s="118">
        <f t="shared" si="9"/>
        <v>0.6902053759</v>
      </c>
      <c r="Q144" s="118">
        <f t="shared" si="10"/>
        <v>-0.2415188957</v>
      </c>
      <c r="R144" s="118">
        <f t="shared" si="11"/>
        <v>0.001519026359</v>
      </c>
      <c r="S144" s="119">
        <f t="shared" si="12"/>
        <v>0.4502055066</v>
      </c>
      <c r="T144" s="120">
        <f t="shared" si="13"/>
        <v>0.4488491049</v>
      </c>
      <c r="U144" s="121">
        <f t="shared" si="14"/>
        <v>0.001356401773</v>
      </c>
      <c r="V144" s="122">
        <f t="shared" si="15"/>
        <v>-0.5851732312</v>
      </c>
    </row>
    <row r="145">
      <c r="A145" s="31">
        <v>143.0</v>
      </c>
      <c r="B145" s="32">
        <v>5505.0</v>
      </c>
      <c r="C145" s="33">
        <v>1589.0</v>
      </c>
      <c r="D145" s="55">
        <f t="shared" si="1"/>
        <v>927</v>
      </c>
      <c r="E145" s="35">
        <v>253.0</v>
      </c>
      <c r="F145" s="36">
        <v>244.0</v>
      </c>
      <c r="G145" s="37">
        <v>129.0</v>
      </c>
      <c r="H145" s="38">
        <v>301.0</v>
      </c>
      <c r="I145" s="111">
        <f t="shared" si="2"/>
        <v>0.4566787004</v>
      </c>
      <c r="J145" s="112">
        <f t="shared" si="3"/>
        <v>0.345844504</v>
      </c>
      <c r="K145" s="113">
        <f t="shared" si="4"/>
        <v>0.4120819849</v>
      </c>
      <c r="L145" s="114">
        <f t="shared" si="5"/>
        <v>0.6732851986</v>
      </c>
      <c r="M145" s="115">
        <f t="shared" si="6"/>
        <v>0.597626753</v>
      </c>
      <c r="N145" s="116">
        <f t="shared" si="7"/>
        <v>0.4120819849</v>
      </c>
      <c r="O145" s="117">
        <f t="shared" si="8"/>
        <v>0.4120819849</v>
      </c>
      <c r="P145" s="118">
        <f t="shared" si="9"/>
        <v>0.6505726329</v>
      </c>
      <c r="Q145" s="118">
        <f t="shared" si="10"/>
        <v>-0.2012487068</v>
      </c>
      <c r="R145" s="118">
        <f t="shared" si="11"/>
        <v>0.001519026359</v>
      </c>
      <c r="S145" s="119">
        <f t="shared" si="12"/>
        <v>0.4508429524</v>
      </c>
      <c r="T145" s="120">
        <f t="shared" si="13"/>
        <v>0.4566787004</v>
      </c>
      <c r="U145" s="121">
        <f t="shared" si="14"/>
        <v>-0.005835747952</v>
      </c>
      <c r="V145" s="122">
        <f t="shared" si="15"/>
        <v>-0.5650312686</v>
      </c>
    </row>
    <row r="146">
      <c r="A146" s="31">
        <v>144.0</v>
      </c>
      <c r="B146" s="32">
        <v>6470.0</v>
      </c>
      <c r="C146" s="33">
        <v>1807.0</v>
      </c>
      <c r="D146" s="55">
        <f t="shared" si="1"/>
        <v>1244</v>
      </c>
      <c r="E146" s="35">
        <v>321.0</v>
      </c>
      <c r="F146" s="36">
        <v>268.0</v>
      </c>
      <c r="G146" s="37">
        <v>187.0</v>
      </c>
      <c r="H146" s="38">
        <v>468.0</v>
      </c>
      <c r="I146" s="111">
        <f t="shared" si="2"/>
        <v>0.4068441065</v>
      </c>
      <c r="J146" s="112">
        <f t="shared" si="3"/>
        <v>0.410989011</v>
      </c>
      <c r="K146" s="113">
        <f t="shared" si="4"/>
        <v>0.4083601286</v>
      </c>
      <c r="L146" s="114">
        <f t="shared" si="5"/>
        <v>0.5766793409</v>
      </c>
      <c r="M146" s="115">
        <f t="shared" si="6"/>
        <v>0.634244373</v>
      </c>
      <c r="N146" s="116">
        <f t="shared" si="7"/>
        <v>0.4083601286</v>
      </c>
      <c r="O146" s="117">
        <f t="shared" si="8"/>
        <v>0.4083601286</v>
      </c>
      <c r="P146" s="118">
        <f t="shared" si="9"/>
        <v>0.6446967685</v>
      </c>
      <c r="Q146" s="118">
        <f t="shared" si="10"/>
        <v>-0.2391566326</v>
      </c>
      <c r="R146" s="118">
        <f t="shared" si="11"/>
        <v>0.001519026359</v>
      </c>
      <c r="S146" s="119">
        <f t="shared" si="12"/>
        <v>0.4070591623</v>
      </c>
      <c r="T146" s="120">
        <f t="shared" si="13"/>
        <v>0.4068441065</v>
      </c>
      <c r="U146" s="121">
        <f t="shared" si="14"/>
        <v>0.0002150558479</v>
      </c>
      <c r="V146" s="122">
        <f t="shared" si="15"/>
        <v>-0.5824284397</v>
      </c>
    </row>
    <row r="147">
      <c r="A147" s="31">
        <v>145.0</v>
      </c>
      <c r="B147" s="32">
        <v>5410.0</v>
      </c>
      <c r="C147" s="33">
        <v>1503.0</v>
      </c>
      <c r="D147" s="55">
        <f t="shared" si="1"/>
        <v>886</v>
      </c>
      <c r="E147" s="35">
        <v>187.0</v>
      </c>
      <c r="F147" s="36">
        <v>218.0</v>
      </c>
      <c r="G147" s="37">
        <v>109.0</v>
      </c>
      <c r="H147" s="38">
        <v>372.0</v>
      </c>
      <c r="I147" s="111">
        <f t="shared" si="2"/>
        <v>0.3345259392</v>
      </c>
      <c r="J147" s="112">
        <f t="shared" si="3"/>
        <v>0.3333333333</v>
      </c>
      <c r="K147" s="113">
        <f t="shared" si="4"/>
        <v>0.3340857788</v>
      </c>
      <c r="L147" s="114">
        <f t="shared" si="5"/>
        <v>0.5849731664</v>
      </c>
      <c r="M147" s="115">
        <f t="shared" si="6"/>
        <v>0.6309255079</v>
      </c>
      <c r="N147" s="116">
        <f t="shared" si="7"/>
        <v>0.3340857788</v>
      </c>
      <c r="O147" s="117">
        <f t="shared" si="8"/>
        <v>0.3340857788</v>
      </c>
      <c r="P147" s="118">
        <f t="shared" si="9"/>
        <v>0.5274364633</v>
      </c>
      <c r="Q147" s="118">
        <f t="shared" si="10"/>
        <v>-0.1939683918</v>
      </c>
      <c r="R147" s="118">
        <f t="shared" si="11"/>
        <v>0.001519026359</v>
      </c>
      <c r="S147" s="119">
        <f t="shared" si="12"/>
        <v>0.3349870978</v>
      </c>
      <c r="T147" s="120">
        <f t="shared" si="13"/>
        <v>0.3345259392</v>
      </c>
      <c r="U147" s="121">
        <f t="shared" si="14"/>
        <v>0.0004611586443</v>
      </c>
      <c r="V147" s="122">
        <f t="shared" si="15"/>
        <v>-0.5832886514</v>
      </c>
    </row>
    <row r="148">
      <c r="A148" s="31">
        <v>146.0</v>
      </c>
      <c r="B148" s="32" t="s">
        <v>292</v>
      </c>
      <c r="C148" s="33">
        <v>568.0</v>
      </c>
      <c r="D148" s="55">
        <f t="shared" si="1"/>
        <v>459</v>
      </c>
      <c r="E148" s="35">
        <v>126.0</v>
      </c>
      <c r="F148" s="36">
        <v>105.0</v>
      </c>
      <c r="G148" s="37">
        <v>71.0</v>
      </c>
      <c r="H148" s="38">
        <v>157.0</v>
      </c>
      <c r="I148" s="111">
        <f t="shared" si="2"/>
        <v>0.445229682</v>
      </c>
      <c r="J148" s="112">
        <f t="shared" si="3"/>
        <v>0.4034090909</v>
      </c>
      <c r="K148" s="113">
        <f t="shared" si="4"/>
        <v>0.4291938998</v>
      </c>
      <c r="L148" s="114">
        <f t="shared" si="5"/>
        <v>0.6219081272</v>
      </c>
      <c r="M148" s="115">
        <f t="shared" si="6"/>
        <v>0.6165577342</v>
      </c>
      <c r="N148" s="116">
        <f t="shared" si="7"/>
        <v>0.4291938998</v>
      </c>
      <c r="O148" s="117">
        <f t="shared" si="8"/>
        <v>0.4291938998</v>
      </c>
      <c r="P148" s="118">
        <f t="shared" si="9"/>
        <v>0.6775879937</v>
      </c>
      <c r="Q148" s="118">
        <f t="shared" si="10"/>
        <v>-0.2347458378</v>
      </c>
      <c r="R148" s="118">
        <f t="shared" si="11"/>
        <v>0.001519026359</v>
      </c>
      <c r="S148" s="119">
        <f t="shared" si="12"/>
        <v>0.4443611822</v>
      </c>
      <c r="T148" s="120">
        <f t="shared" si="13"/>
        <v>0.445229682</v>
      </c>
      <c r="U148" s="121">
        <f t="shared" si="14"/>
        <v>-0.0008684997598</v>
      </c>
      <c r="V148" s="122">
        <f t="shared" si="15"/>
        <v>-0.5797522747</v>
      </c>
    </row>
    <row r="149">
      <c r="A149" s="31">
        <v>147.0</v>
      </c>
      <c r="B149" s="32">
        <v>3702.0</v>
      </c>
      <c r="C149" s="33">
        <v>1973.0</v>
      </c>
      <c r="D149" s="55">
        <f t="shared" si="1"/>
        <v>1233</v>
      </c>
      <c r="E149" s="35">
        <v>311.0</v>
      </c>
      <c r="F149" s="36">
        <v>241.0</v>
      </c>
      <c r="G149" s="37">
        <v>177.0</v>
      </c>
      <c r="H149" s="38">
        <v>504.0</v>
      </c>
      <c r="I149" s="111">
        <f t="shared" si="2"/>
        <v>0.381595092</v>
      </c>
      <c r="J149" s="112">
        <f t="shared" si="3"/>
        <v>0.4234449761</v>
      </c>
      <c r="K149" s="113">
        <f t="shared" si="4"/>
        <v>0.395782644</v>
      </c>
      <c r="L149" s="114">
        <f t="shared" si="5"/>
        <v>0.5128834356</v>
      </c>
      <c r="M149" s="115">
        <f t="shared" si="6"/>
        <v>0.6609894566</v>
      </c>
      <c r="N149" s="116">
        <f t="shared" si="7"/>
        <v>0.395782644</v>
      </c>
      <c r="O149" s="117">
        <f t="shared" si="8"/>
        <v>0.395782644</v>
      </c>
      <c r="P149" s="118">
        <f t="shared" si="9"/>
        <v>0.6248401196</v>
      </c>
      <c r="Q149" s="118">
        <f t="shared" si="10"/>
        <v>-0.2464048231</v>
      </c>
      <c r="R149" s="118">
        <f t="shared" si="11"/>
        <v>0.001519026359</v>
      </c>
      <c r="S149" s="119">
        <f t="shared" si="12"/>
        <v>0.3799543228</v>
      </c>
      <c r="T149" s="120">
        <f t="shared" si="13"/>
        <v>0.381595092</v>
      </c>
      <c r="U149" s="121">
        <f t="shared" si="14"/>
        <v>-0.001640769206</v>
      </c>
      <c r="V149" s="122">
        <f t="shared" si="15"/>
        <v>-0.5780303646</v>
      </c>
    </row>
    <row r="150">
      <c r="A150" s="31">
        <v>148.0</v>
      </c>
      <c r="B150" s="32">
        <v>6692.0</v>
      </c>
      <c r="C150" s="33">
        <v>925.0</v>
      </c>
      <c r="D150" s="55">
        <f t="shared" si="1"/>
        <v>594</v>
      </c>
      <c r="E150" s="35">
        <v>174.0</v>
      </c>
      <c r="F150" s="36">
        <v>129.0</v>
      </c>
      <c r="G150" s="37">
        <v>96.0</v>
      </c>
      <c r="H150" s="38">
        <v>195.0</v>
      </c>
      <c r="I150" s="111">
        <f t="shared" si="2"/>
        <v>0.4715447154</v>
      </c>
      <c r="J150" s="112">
        <f t="shared" si="3"/>
        <v>0.4266666667</v>
      </c>
      <c r="K150" s="113">
        <f t="shared" si="4"/>
        <v>0.4545454545</v>
      </c>
      <c r="L150" s="114">
        <f t="shared" si="5"/>
        <v>0.6097560976</v>
      </c>
      <c r="M150" s="115">
        <f t="shared" si="6"/>
        <v>0.6212121212</v>
      </c>
      <c r="N150" s="116">
        <f t="shared" si="7"/>
        <v>0.4545454545</v>
      </c>
      <c r="O150" s="117">
        <f t="shared" si="8"/>
        <v>0.4545454545</v>
      </c>
      <c r="P150" s="118">
        <f t="shared" si="9"/>
        <v>0.71761165</v>
      </c>
      <c r="Q150" s="118">
        <f t="shared" si="10"/>
        <v>-0.2482795415</v>
      </c>
      <c r="R150" s="118">
        <f t="shared" si="11"/>
        <v>0.001519026359</v>
      </c>
      <c r="S150" s="119">
        <f t="shared" si="12"/>
        <v>0.4708511348</v>
      </c>
      <c r="T150" s="120">
        <f t="shared" si="13"/>
        <v>0.4715447154</v>
      </c>
      <c r="U150" s="121">
        <f t="shared" si="14"/>
        <v>-0.0006935806348</v>
      </c>
      <c r="V150" s="122">
        <f t="shared" si="15"/>
        <v>-0.5802795959</v>
      </c>
    </row>
    <row r="151">
      <c r="A151" s="31">
        <v>149.0</v>
      </c>
      <c r="B151" s="32">
        <v>7515.0</v>
      </c>
      <c r="C151" s="33">
        <v>1582.0</v>
      </c>
      <c r="D151" s="55">
        <f t="shared" si="1"/>
        <v>1113</v>
      </c>
      <c r="E151" s="35">
        <v>309.0</v>
      </c>
      <c r="F151" s="36">
        <v>160.0</v>
      </c>
      <c r="G151" s="37">
        <v>211.0</v>
      </c>
      <c r="H151" s="38">
        <v>433.0</v>
      </c>
      <c r="I151" s="111">
        <f t="shared" si="2"/>
        <v>0.4164420485</v>
      </c>
      <c r="J151" s="112">
        <f t="shared" si="3"/>
        <v>0.5687331536</v>
      </c>
      <c r="K151" s="113">
        <f t="shared" si="4"/>
        <v>0.4672057502</v>
      </c>
      <c r="L151" s="114">
        <f t="shared" si="5"/>
        <v>0.5</v>
      </c>
      <c r="M151" s="115">
        <f t="shared" si="6"/>
        <v>0.6666666667</v>
      </c>
      <c r="N151" s="116">
        <f t="shared" si="7"/>
        <v>0.4672057502</v>
      </c>
      <c r="O151" s="117">
        <f t="shared" si="8"/>
        <v>0.4672057502</v>
      </c>
      <c r="P151" s="118">
        <f t="shared" si="9"/>
        <v>0.7375990365</v>
      </c>
      <c r="Q151" s="118">
        <f t="shared" si="10"/>
        <v>-0.3309487656</v>
      </c>
      <c r="R151" s="118">
        <f t="shared" si="11"/>
        <v>0.001519026359</v>
      </c>
      <c r="S151" s="119">
        <f t="shared" si="12"/>
        <v>0.4081692973</v>
      </c>
      <c r="T151" s="120">
        <f t="shared" si="13"/>
        <v>0.4164420485</v>
      </c>
      <c r="U151" s="121">
        <f t="shared" si="14"/>
        <v>-0.008272751261</v>
      </c>
      <c r="V151" s="122">
        <f t="shared" si="15"/>
        <v>-0.5673592479</v>
      </c>
    </row>
    <row r="152">
      <c r="A152" s="31">
        <v>150.0</v>
      </c>
      <c r="B152" s="32">
        <v>3732.0</v>
      </c>
      <c r="C152" s="33">
        <v>876.0</v>
      </c>
      <c r="D152" s="55">
        <f t="shared" si="1"/>
        <v>496</v>
      </c>
      <c r="E152" s="35">
        <v>126.0</v>
      </c>
      <c r="F152" s="36">
        <v>119.0</v>
      </c>
      <c r="G152" s="37">
        <v>57.0</v>
      </c>
      <c r="H152" s="38">
        <v>194.0</v>
      </c>
      <c r="I152" s="111">
        <f t="shared" si="2"/>
        <v>0.39375</v>
      </c>
      <c r="J152" s="112">
        <f t="shared" si="3"/>
        <v>0.3238636364</v>
      </c>
      <c r="K152" s="113">
        <f t="shared" si="4"/>
        <v>0.3689516129</v>
      </c>
      <c r="L152" s="114">
        <f t="shared" si="5"/>
        <v>0.55</v>
      </c>
      <c r="M152" s="115">
        <f t="shared" si="6"/>
        <v>0.6451612903</v>
      </c>
      <c r="N152" s="116">
        <f t="shared" si="7"/>
        <v>0.3689516129</v>
      </c>
      <c r="O152" s="117">
        <f t="shared" si="8"/>
        <v>0.3689516129</v>
      </c>
      <c r="P152" s="118">
        <f t="shared" si="9"/>
        <v>0.5824807466</v>
      </c>
      <c r="Q152" s="118">
        <f t="shared" si="10"/>
        <v>-0.1884579262</v>
      </c>
      <c r="R152" s="118">
        <f t="shared" si="11"/>
        <v>0.001519026359</v>
      </c>
      <c r="S152" s="119">
        <f t="shared" si="12"/>
        <v>0.3955418468</v>
      </c>
      <c r="T152" s="120">
        <f t="shared" si="13"/>
        <v>0.39375</v>
      </c>
      <c r="U152" s="121">
        <f t="shared" si="14"/>
        <v>0.001791846755</v>
      </c>
      <c r="V152" s="122">
        <f t="shared" si="15"/>
        <v>-0.5874378953</v>
      </c>
    </row>
    <row r="153">
      <c r="A153" s="31">
        <v>151.0</v>
      </c>
      <c r="B153" s="32">
        <v>2394.0</v>
      </c>
      <c r="C153" s="33">
        <v>2478.0</v>
      </c>
      <c r="D153" s="55">
        <f t="shared" si="1"/>
        <v>1593</v>
      </c>
      <c r="E153" s="35">
        <v>359.0</v>
      </c>
      <c r="F153" s="36">
        <v>430.0</v>
      </c>
      <c r="G153" s="37">
        <v>171.0</v>
      </c>
      <c r="H153" s="38">
        <v>633.0</v>
      </c>
      <c r="I153" s="111">
        <f t="shared" si="2"/>
        <v>0.3618951613</v>
      </c>
      <c r="J153" s="112">
        <f t="shared" si="3"/>
        <v>0.2845257903</v>
      </c>
      <c r="K153" s="113">
        <f t="shared" si="4"/>
        <v>0.3327055869</v>
      </c>
      <c r="L153" s="114">
        <f t="shared" si="5"/>
        <v>0.6058467742</v>
      </c>
      <c r="M153" s="115">
        <f t="shared" si="6"/>
        <v>0.6227244193</v>
      </c>
      <c r="N153" s="116">
        <f t="shared" si="7"/>
        <v>0.3327055869</v>
      </c>
      <c r="O153" s="117">
        <f t="shared" si="8"/>
        <v>0.3327055869</v>
      </c>
      <c r="P153" s="118">
        <f t="shared" si="9"/>
        <v>0.5252574915</v>
      </c>
      <c r="Q153" s="118">
        <f t="shared" si="10"/>
        <v>-0.16556703</v>
      </c>
      <c r="R153" s="118">
        <f t="shared" si="11"/>
        <v>0.001519026359</v>
      </c>
      <c r="S153" s="119">
        <f t="shared" si="12"/>
        <v>0.3612094879</v>
      </c>
      <c r="T153" s="120">
        <f t="shared" si="13"/>
        <v>0.3618951613</v>
      </c>
      <c r="U153" s="121">
        <f t="shared" si="14"/>
        <v>-0.0006856734362</v>
      </c>
      <c r="V153" s="122">
        <f t="shared" si="15"/>
        <v>-0.579495294</v>
      </c>
    </row>
    <row r="154">
      <c r="A154" s="31">
        <v>152.0</v>
      </c>
      <c r="B154" s="32">
        <v>1342.0</v>
      </c>
      <c r="C154" s="33">
        <v>1339.0</v>
      </c>
      <c r="D154" s="55">
        <f t="shared" si="1"/>
        <v>867</v>
      </c>
      <c r="E154" s="35">
        <v>254.0</v>
      </c>
      <c r="F154" s="36">
        <v>168.0</v>
      </c>
      <c r="G154" s="37">
        <v>123.0</v>
      </c>
      <c r="H154" s="38">
        <v>322.0</v>
      </c>
      <c r="I154" s="111">
        <f t="shared" si="2"/>
        <v>0.4409722222</v>
      </c>
      <c r="J154" s="112">
        <f t="shared" si="3"/>
        <v>0.4226804124</v>
      </c>
      <c r="K154" s="113">
        <f t="shared" si="4"/>
        <v>0.4348327566</v>
      </c>
      <c r="L154" s="114">
        <f t="shared" si="5"/>
        <v>0.5052083333</v>
      </c>
      <c r="M154" s="115">
        <f t="shared" si="6"/>
        <v>0.6643598616</v>
      </c>
      <c r="N154" s="116">
        <f t="shared" si="7"/>
        <v>0.4348327566</v>
      </c>
      <c r="O154" s="117">
        <f t="shared" si="8"/>
        <v>0.4348327566</v>
      </c>
      <c r="P154" s="118">
        <f t="shared" si="9"/>
        <v>0.6864903143</v>
      </c>
      <c r="Q154" s="118">
        <f t="shared" si="10"/>
        <v>-0.2459599195</v>
      </c>
      <c r="R154" s="118">
        <f t="shared" si="11"/>
        <v>0.001519026359</v>
      </c>
      <c r="S154" s="119">
        <f t="shared" si="12"/>
        <v>0.4420494211</v>
      </c>
      <c r="T154" s="120">
        <f t="shared" si="13"/>
        <v>0.4409722222</v>
      </c>
      <c r="U154" s="121">
        <f t="shared" si="14"/>
        <v>0.001077198909</v>
      </c>
      <c r="V154" s="122">
        <f t="shared" si="15"/>
        <v>-0.5844536705</v>
      </c>
    </row>
    <row r="155">
      <c r="A155" s="31">
        <v>153.0</v>
      </c>
      <c r="B155" s="32">
        <v>5560.0</v>
      </c>
      <c r="C155" s="33">
        <v>1094.0</v>
      </c>
      <c r="D155" s="55">
        <f t="shared" si="1"/>
        <v>751</v>
      </c>
      <c r="E155" s="35">
        <v>195.0</v>
      </c>
      <c r="F155" s="36">
        <v>155.0</v>
      </c>
      <c r="G155" s="37">
        <v>110.0</v>
      </c>
      <c r="H155" s="38">
        <v>291.0</v>
      </c>
      <c r="I155" s="111">
        <f t="shared" si="2"/>
        <v>0.4012345679</v>
      </c>
      <c r="J155" s="112">
        <f t="shared" si="3"/>
        <v>0.4150943396</v>
      </c>
      <c r="K155" s="113">
        <f t="shared" si="4"/>
        <v>0.4061251664</v>
      </c>
      <c r="L155" s="114">
        <f t="shared" si="5"/>
        <v>0.5452674897</v>
      </c>
      <c r="M155" s="115">
        <f t="shared" si="6"/>
        <v>0.6471371505</v>
      </c>
      <c r="N155" s="116">
        <f t="shared" si="7"/>
        <v>0.4061251664</v>
      </c>
      <c r="O155" s="117">
        <f t="shared" si="8"/>
        <v>0.4061251664</v>
      </c>
      <c r="P155" s="118">
        <f t="shared" si="9"/>
        <v>0.6411683318</v>
      </c>
      <c r="Q155" s="118">
        <f t="shared" si="10"/>
        <v>-0.2415455445</v>
      </c>
      <c r="R155" s="118">
        <f t="shared" si="11"/>
        <v>0.001519026359</v>
      </c>
      <c r="S155" s="119">
        <f t="shared" si="12"/>
        <v>0.4011418136</v>
      </c>
      <c r="T155" s="120">
        <f t="shared" si="13"/>
        <v>0.4012345679</v>
      </c>
      <c r="U155" s="121">
        <f t="shared" si="14"/>
        <v>-0.00009275433175</v>
      </c>
      <c r="V155" s="122">
        <f t="shared" si="15"/>
        <v>-0.5816817219</v>
      </c>
    </row>
    <row r="156">
      <c r="A156" s="31">
        <v>154.0</v>
      </c>
      <c r="B156" s="32">
        <v>2383.0</v>
      </c>
      <c r="C156" s="33">
        <v>2062.0</v>
      </c>
      <c r="D156" s="55">
        <f t="shared" si="1"/>
        <v>1291</v>
      </c>
      <c r="E156" s="35">
        <v>318.0</v>
      </c>
      <c r="F156" s="36">
        <v>295.0</v>
      </c>
      <c r="G156" s="37">
        <v>170.0</v>
      </c>
      <c r="H156" s="38">
        <v>508.0</v>
      </c>
      <c r="I156" s="111">
        <f t="shared" si="2"/>
        <v>0.3849878935</v>
      </c>
      <c r="J156" s="112">
        <f t="shared" si="3"/>
        <v>0.3655913978</v>
      </c>
      <c r="K156" s="113">
        <f t="shared" si="4"/>
        <v>0.3780015492</v>
      </c>
      <c r="L156" s="114">
        <f t="shared" si="5"/>
        <v>0.5629539952</v>
      </c>
      <c r="M156" s="115">
        <f t="shared" si="6"/>
        <v>0.6398140976</v>
      </c>
      <c r="N156" s="116">
        <f t="shared" si="7"/>
        <v>0.3780015492</v>
      </c>
      <c r="O156" s="117">
        <f t="shared" si="8"/>
        <v>0.3780015492</v>
      </c>
      <c r="P156" s="118">
        <f t="shared" si="9"/>
        <v>0.5967682939</v>
      </c>
      <c r="Q156" s="118">
        <f t="shared" si="10"/>
        <v>-0.2127395265</v>
      </c>
      <c r="R156" s="118">
        <f t="shared" si="11"/>
        <v>0.001519026359</v>
      </c>
      <c r="S156" s="119">
        <f t="shared" si="12"/>
        <v>0.3855477937</v>
      </c>
      <c r="T156" s="120">
        <f t="shared" si="13"/>
        <v>0.3849878935</v>
      </c>
      <c r="U156" s="121">
        <f t="shared" si="14"/>
        <v>0.0005599002813</v>
      </c>
      <c r="V156" s="122">
        <f t="shared" si="15"/>
        <v>-0.5834366674</v>
      </c>
    </row>
    <row r="157">
      <c r="A157" s="31">
        <v>155.0</v>
      </c>
      <c r="B157" s="32" t="s">
        <v>291</v>
      </c>
      <c r="C157" s="33">
        <v>1058.0</v>
      </c>
      <c r="D157" s="55">
        <f t="shared" si="1"/>
        <v>700</v>
      </c>
      <c r="E157" s="35">
        <v>114.0</v>
      </c>
      <c r="F157" s="36">
        <v>117.0</v>
      </c>
      <c r="G157" s="37">
        <v>132.0</v>
      </c>
      <c r="H157" s="38">
        <v>337.0</v>
      </c>
      <c r="I157" s="111">
        <f t="shared" si="2"/>
        <v>0.2527716186</v>
      </c>
      <c r="J157" s="112">
        <f t="shared" si="3"/>
        <v>0.5301204819</v>
      </c>
      <c r="K157" s="113">
        <f t="shared" si="4"/>
        <v>0.3514285714</v>
      </c>
      <c r="L157" s="114">
        <f t="shared" si="5"/>
        <v>0.5521064302</v>
      </c>
      <c r="M157" s="115">
        <f t="shared" si="6"/>
        <v>0.6442857143</v>
      </c>
      <c r="N157" s="116">
        <f t="shared" si="7"/>
        <v>0.3514285714</v>
      </c>
      <c r="O157" s="117">
        <f t="shared" si="8"/>
        <v>0.3514285714</v>
      </c>
      <c r="P157" s="118">
        <f t="shared" si="9"/>
        <v>0.5548163214</v>
      </c>
      <c r="Q157" s="118">
        <f t="shared" si="10"/>
        <v>-0.3084798521</v>
      </c>
      <c r="R157" s="118">
        <f t="shared" si="11"/>
        <v>0.001519026359</v>
      </c>
      <c r="S157" s="119">
        <f t="shared" si="12"/>
        <v>0.2478554957</v>
      </c>
      <c r="T157" s="120">
        <f t="shared" si="13"/>
        <v>0.2527716186</v>
      </c>
      <c r="U157" s="121">
        <f t="shared" si="14"/>
        <v>-0.004916122939</v>
      </c>
      <c r="V157" s="122">
        <f t="shared" si="15"/>
        <v>-0.57263158</v>
      </c>
    </row>
    <row r="158">
      <c r="A158" s="31">
        <v>156.0</v>
      </c>
      <c r="B158" s="32">
        <v>6521.0</v>
      </c>
      <c r="C158" s="33">
        <v>1478.0</v>
      </c>
      <c r="D158" s="55">
        <f t="shared" si="1"/>
        <v>1107</v>
      </c>
      <c r="E158" s="35">
        <v>339.0</v>
      </c>
      <c r="F158" s="36">
        <v>195.0</v>
      </c>
      <c r="G158" s="37">
        <v>187.0</v>
      </c>
      <c r="H158" s="38">
        <v>386.0</v>
      </c>
      <c r="I158" s="111">
        <f t="shared" si="2"/>
        <v>0.4675862069</v>
      </c>
      <c r="J158" s="112">
        <f t="shared" si="3"/>
        <v>0.4895287958</v>
      </c>
      <c r="K158" s="113">
        <f t="shared" si="4"/>
        <v>0.4751580849</v>
      </c>
      <c r="L158" s="114">
        <f t="shared" si="5"/>
        <v>0.5268965517</v>
      </c>
      <c r="M158" s="115">
        <f t="shared" si="6"/>
        <v>0.6549232159</v>
      </c>
      <c r="N158" s="116">
        <f t="shared" si="7"/>
        <v>0.4751580849</v>
      </c>
      <c r="O158" s="117">
        <f t="shared" si="8"/>
        <v>0.4751580849</v>
      </c>
      <c r="P158" s="118">
        <f t="shared" si="9"/>
        <v>0.7501537501</v>
      </c>
      <c r="Q158" s="118">
        <f t="shared" si="10"/>
        <v>-0.2848593398</v>
      </c>
      <c r="R158" s="118">
        <f t="shared" si="11"/>
        <v>0.001519026359</v>
      </c>
      <c r="S158" s="119">
        <f t="shared" si="12"/>
        <v>0.4668134366</v>
      </c>
      <c r="T158" s="120">
        <f t="shared" si="13"/>
        <v>0.4675862069</v>
      </c>
      <c r="U158" s="121">
        <f t="shared" si="14"/>
        <v>-0.0007727702591</v>
      </c>
      <c r="V158" s="122">
        <f t="shared" si="15"/>
        <v>-0.5803265753</v>
      </c>
    </row>
    <row r="159">
      <c r="A159" s="31">
        <v>157.0</v>
      </c>
      <c r="B159" s="32">
        <v>7366.0</v>
      </c>
      <c r="C159" s="33">
        <v>3651.0</v>
      </c>
      <c r="D159" s="55">
        <f t="shared" si="1"/>
        <v>2609</v>
      </c>
      <c r="E159" s="35">
        <v>772.0</v>
      </c>
      <c r="F159" s="36">
        <v>426.0</v>
      </c>
      <c r="G159" s="37">
        <v>435.0</v>
      </c>
      <c r="H159" s="38">
        <v>976.0</v>
      </c>
      <c r="I159" s="111">
        <f t="shared" si="2"/>
        <v>0.4416475973</v>
      </c>
      <c r="J159" s="112">
        <f t="shared" si="3"/>
        <v>0.5052264808</v>
      </c>
      <c r="K159" s="113">
        <f t="shared" si="4"/>
        <v>0.4626293599</v>
      </c>
      <c r="L159" s="114">
        <f t="shared" si="5"/>
        <v>0.4925629291</v>
      </c>
      <c r="M159" s="115">
        <f t="shared" si="6"/>
        <v>0.6699885013</v>
      </c>
      <c r="N159" s="116">
        <f t="shared" si="7"/>
        <v>0.4626293599</v>
      </c>
      <c r="O159" s="117">
        <f t="shared" si="8"/>
        <v>0.4626293599</v>
      </c>
      <c r="P159" s="118">
        <f t="shared" si="9"/>
        <v>0.7303740803</v>
      </c>
      <c r="Q159" s="118">
        <f t="shared" si="10"/>
        <v>-0.293993904</v>
      </c>
      <c r="R159" s="118">
        <f t="shared" si="11"/>
        <v>0.001519026359</v>
      </c>
      <c r="S159" s="119">
        <f t="shared" si="12"/>
        <v>0.4378992026</v>
      </c>
      <c r="T159" s="120">
        <f t="shared" si="13"/>
        <v>0.4416475973</v>
      </c>
      <c r="U159" s="121">
        <f t="shared" si="14"/>
        <v>-0.003748394629</v>
      </c>
      <c r="V159" s="122">
        <f t="shared" si="15"/>
        <v>-0.5744859392</v>
      </c>
    </row>
    <row r="160">
      <c r="A160" s="31">
        <v>158.0</v>
      </c>
      <c r="B160" s="32" t="s">
        <v>95</v>
      </c>
      <c r="C160" s="33">
        <v>1313.0</v>
      </c>
      <c r="D160" s="55">
        <f t="shared" si="1"/>
        <v>831</v>
      </c>
      <c r="E160" s="35">
        <v>132.0</v>
      </c>
      <c r="F160" s="36">
        <v>154.0</v>
      </c>
      <c r="G160" s="37">
        <v>143.0</v>
      </c>
      <c r="H160" s="38">
        <v>402.0</v>
      </c>
      <c r="I160" s="111">
        <f t="shared" si="2"/>
        <v>0.2471910112</v>
      </c>
      <c r="J160" s="112">
        <f t="shared" si="3"/>
        <v>0.4814814815</v>
      </c>
      <c r="K160" s="113">
        <f t="shared" si="4"/>
        <v>0.3309265945</v>
      </c>
      <c r="L160" s="114">
        <f t="shared" si="5"/>
        <v>0.5561797753</v>
      </c>
      <c r="M160" s="115">
        <f t="shared" si="6"/>
        <v>0.642599278</v>
      </c>
      <c r="N160" s="116">
        <f t="shared" si="7"/>
        <v>0.3309265945</v>
      </c>
      <c r="O160" s="117">
        <f t="shared" si="8"/>
        <v>0.3309265945</v>
      </c>
      <c r="P160" s="118">
        <f t="shared" si="9"/>
        <v>0.5224489149</v>
      </c>
      <c r="Q160" s="118">
        <f t="shared" si="10"/>
        <v>-0.280176566</v>
      </c>
      <c r="R160" s="118">
        <f t="shared" si="11"/>
        <v>0.001519026359</v>
      </c>
      <c r="S160" s="119">
        <f t="shared" si="12"/>
        <v>0.2437913752</v>
      </c>
      <c r="T160" s="120">
        <f t="shared" si="13"/>
        <v>0.2471910112</v>
      </c>
      <c r="U160" s="121">
        <f t="shared" si="14"/>
        <v>-0.003399635997</v>
      </c>
      <c r="V160" s="122">
        <f t="shared" si="15"/>
        <v>-0.574844393</v>
      </c>
    </row>
    <row r="161">
      <c r="A161" s="31">
        <v>159.0</v>
      </c>
      <c r="B161" s="32">
        <v>6740.0</v>
      </c>
      <c r="C161" s="33">
        <v>1751.0</v>
      </c>
      <c r="D161" s="55">
        <f t="shared" si="1"/>
        <v>1193</v>
      </c>
      <c r="E161" s="35">
        <v>306.0</v>
      </c>
      <c r="F161" s="36">
        <v>276.0</v>
      </c>
      <c r="G161" s="37">
        <v>179.0</v>
      </c>
      <c r="H161" s="38">
        <v>432.0</v>
      </c>
      <c r="I161" s="111">
        <f t="shared" si="2"/>
        <v>0.4146341463</v>
      </c>
      <c r="J161" s="112">
        <f t="shared" si="3"/>
        <v>0.3934065934</v>
      </c>
      <c r="K161" s="113">
        <f t="shared" si="4"/>
        <v>0.4065381391</v>
      </c>
      <c r="L161" s="114">
        <f t="shared" si="5"/>
        <v>0.6165311653</v>
      </c>
      <c r="M161" s="115">
        <f t="shared" si="6"/>
        <v>0.6186085499</v>
      </c>
      <c r="N161" s="116">
        <f t="shared" si="7"/>
        <v>0.4065381391</v>
      </c>
      <c r="O161" s="117">
        <f t="shared" si="8"/>
        <v>0.4065381391</v>
      </c>
      <c r="P161" s="118">
        <f t="shared" si="9"/>
        <v>0.6418203106</v>
      </c>
      <c r="Q161" s="118">
        <f t="shared" si="10"/>
        <v>-0.2289253328</v>
      </c>
      <c r="R161" s="118">
        <f t="shared" si="11"/>
        <v>0.001519026359</v>
      </c>
      <c r="S161" s="119">
        <f t="shared" si="12"/>
        <v>0.4144140042</v>
      </c>
      <c r="T161" s="120">
        <f t="shared" si="13"/>
        <v>0.4146341463</v>
      </c>
      <c r="U161" s="121">
        <f t="shared" si="14"/>
        <v>-0.0002201421581</v>
      </c>
      <c r="V161" s="122">
        <f t="shared" si="15"/>
        <v>-0.5813455963</v>
      </c>
    </row>
    <row r="162">
      <c r="A162" s="31">
        <v>160.0</v>
      </c>
      <c r="B162" s="32" t="s">
        <v>232</v>
      </c>
      <c r="C162" s="33">
        <v>1059.0</v>
      </c>
      <c r="D162" s="55">
        <f t="shared" si="1"/>
        <v>895</v>
      </c>
      <c r="E162" s="35">
        <v>261.0</v>
      </c>
      <c r="F162" s="36">
        <v>113.0</v>
      </c>
      <c r="G162" s="37">
        <v>228.0</v>
      </c>
      <c r="H162" s="38">
        <v>293.0</v>
      </c>
      <c r="I162" s="111">
        <f t="shared" si="2"/>
        <v>0.4711191336</v>
      </c>
      <c r="J162" s="112">
        <f t="shared" si="3"/>
        <v>0.6686217009</v>
      </c>
      <c r="K162" s="113">
        <f t="shared" si="4"/>
        <v>0.5463687151</v>
      </c>
      <c r="L162" s="114">
        <f t="shared" si="5"/>
        <v>0.6155234657</v>
      </c>
      <c r="M162" s="115">
        <f t="shared" si="6"/>
        <v>0.6189944134</v>
      </c>
      <c r="N162" s="116">
        <f t="shared" si="7"/>
        <v>0.5463687151</v>
      </c>
      <c r="O162" s="117">
        <f t="shared" si="8"/>
        <v>0.5463687151</v>
      </c>
      <c r="P162" s="118">
        <f t="shared" si="9"/>
        <v>0.8625772213</v>
      </c>
      <c r="Q162" s="118">
        <f t="shared" si="10"/>
        <v>-0.3890744282</v>
      </c>
      <c r="R162" s="118">
        <f t="shared" si="11"/>
        <v>0.001519026359</v>
      </c>
      <c r="S162" s="119">
        <f t="shared" si="12"/>
        <v>0.4750218195</v>
      </c>
      <c r="T162" s="120">
        <f t="shared" si="13"/>
        <v>0.4711191336</v>
      </c>
      <c r="U162" s="121">
        <f t="shared" si="14"/>
        <v>0.003902685899</v>
      </c>
      <c r="V162" s="122">
        <f t="shared" si="15"/>
        <v>-0.5877420873</v>
      </c>
    </row>
    <row r="163">
      <c r="A163" s="31">
        <v>161.0</v>
      </c>
      <c r="B163" s="32">
        <v>7625.0</v>
      </c>
      <c r="C163" s="33">
        <v>1024.0</v>
      </c>
      <c r="D163" s="55">
        <f t="shared" si="1"/>
        <v>737</v>
      </c>
      <c r="E163" s="35">
        <v>246.0</v>
      </c>
      <c r="F163" s="36">
        <v>128.0</v>
      </c>
      <c r="G163" s="37">
        <v>125.0</v>
      </c>
      <c r="H163" s="38">
        <v>238.0</v>
      </c>
      <c r="I163" s="111">
        <f t="shared" si="2"/>
        <v>0.5082644628</v>
      </c>
      <c r="J163" s="112">
        <f t="shared" si="3"/>
        <v>0.4940711462</v>
      </c>
      <c r="K163" s="113">
        <f t="shared" si="4"/>
        <v>0.5033921303</v>
      </c>
      <c r="L163" s="114">
        <f t="shared" si="5"/>
        <v>0.5227272727</v>
      </c>
      <c r="M163" s="115">
        <f t="shared" si="6"/>
        <v>0.6567164179</v>
      </c>
      <c r="N163" s="116">
        <f t="shared" si="7"/>
        <v>0.5033921303</v>
      </c>
      <c r="O163" s="117">
        <f t="shared" si="8"/>
        <v>0.5033921303</v>
      </c>
      <c r="P163" s="118">
        <f t="shared" si="9"/>
        <v>0.7947281258</v>
      </c>
      <c r="Q163" s="118">
        <f t="shared" si="10"/>
        <v>-0.2875025571</v>
      </c>
      <c r="R163" s="118">
        <f t="shared" si="11"/>
        <v>0.001519026359</v>
      </c>
      <c r="S163" s="119">
        <f t="shared" si="12"/>
        <v>0.5087445951</v>
      </c>
      <c r="T163" s="120">
        <f t="shared" si="13"/>
        <v>0.5082644628</v>
      </c>
      <c r="U163" s="121">
        <f t="shared" si="14"/>
        <v>0.0004801323048</v>
      </c>
      <c r="V163" s="122">
        <f t="shared" si="15"/>
        <v>-0.5828769633</v>
      </c>
    </row>
    <row r="164">
      <c r="A164" s="31">
        <v>162.0</v>
      </c>
      <c r="B164" s="32" t="s">
        <v>351</v>
      </c>
      <c r="C164" s="33">
        <v>848.0</v>
      </c>
      <c r="D164" s="55">
        <f t="shared" si="1"/>
        <v>701</v>
      </c>
      <c r="E164" s="35">
        <v>225.0</v>
      </c>
      <c r="F164" s="36">
        <v>125.0</v>
      </c>
      <c r="G164" s="37">
        <v>125.0</v>
      </c>
      <c r="H164" s="38">
        <v>226.0</v>
      </c>
      <c r="I164" s="111">
        <f t="shared" si="2"/>
        <v>0.4988913525</v>
      </c>
      <c r="J164" s="112">
        <f t="shared" si="3"/>
        <v>0.5</v>
      </c>
      <c r="K164" s="113">
        <f t="shared" si="4"/>
        <v>0.4992867332</v>
      </c>
      <c r="L164" s="114">
        <f t="shared" si="5"/>
        <v>0.5543237251</v>
      </c>
      <c r="M164" s="115">
        <f t="shared" si="6"/>
        <v>0.6433666191</v>
      </c>
      <c r="N164" s="116">
        <f t="shared" si="7"/>
        <v>0.4992867332</v>
      </c>
      <c r="O164" s="117">
        <f t="shared" si="8"/>
        <v>0.4992867332</v>
      </c>
      <c r="P164" s="118">
        <f t="shared" si="9"/>
        <v>0.7882467482</v>
      </c>
      <c r="Q164" s="118">
        <f t="shared" si="10"/>
        <v>-0.2909525878</v>
      </c>
      <c r="R164" s="118">
        <f t="shared" si="11"/>
        <v>0.001519026359</v>
      </c>
      <c r="S164" s="119">
        <f t="shared" si="12"/>
        <v>0.4988131868</v>
      </c>
      <c r="T164" s="120">
        <f t="shared" si="13"/>
        <v>0.4988913525</v>
      </c>
      <c r="U164" s="121">
        <f t="shared" si="14"/>
        <v>-0.00007816572406</v>
      </c>
      <c r="V164" s="122">
        <f t="shared" si="15"/>
        <v>-0.5817488441</v>
      </c>
    </row>
    <row r="165">
      <c r="A165" s="31">
        <v>163.0</v>
      </c>
      <c r="B165" s="32" t="s">
        <v>205</v>
      </c>
      <c r="C165" s="33">
        <v>680.0</v>
      </c>
      <c r="D165" s="55">
        <f t="shared" si="1"/>
        <v>515</v>
      </c>
      <c r="E165" s="35">
        <v>148.0</v>
      </c>
      <c r="F165" s="36">
        <v>64.0</v>
      </c>
      <c r="G165" s="37">
        <v>133.0</v>
      </c>
      <c r="H165" s="38">
        <v>170.0</v>
      </c>
      <c r="I165" s="111">
        <f t="shared" si="2"/>
        <v>0.465408805</v>
      </c>
      <c r="J165" s="112">
        <f t="shared" si="3"/>
        <v>0.6751269036</v>
      </c>
      <c r="K165" s="113">
        <f t="shared" si="4"/>
        <v>0.545631068</v>
      </c>
      <c r="L165" s="114">
        <f t="shared" si="5"/>
        <v>0.6194968553</v>
      </c>
      <c r="M165" s="115">
        <f t="shared" si="6"/>
        <v>0.6174757282</v>
      </c>
      <c r="N165" s="116">
        <f t="shared" si="7"/>
        <v>0.545631068</v>
      </c>
      <c r="O165" s="117">
        <f t="shared" si="8"/>
        <v>0.545631068</v>
      </c>
      <c r="P165" s="118">
        <f t="shared" si="9"/>
        <v>0.8614126641</v>
      </c>
      <c r="Q165" s="118">
        <f t="shared" si="10"/>
        <v>-0.3928598393</v>
      </c>
      <c r="R165" s="118">
        <f t="shared" si="11"/>
        <v>0.001519026359</v>
      </c>
      <c r="S165" s="119">
        <f t="shared" si="12"/>
        <v>0.4700718512</v>
      </c>
      <c r="T165" s="120">
        <f t="shared" si="13"/>
        <v>0.465408805</v>
      </c>
      <c r="U165" s="121">
        <f t="shared" si="14"/>
        <v>0.004663046167</v>
      </c>
      <c r="V165" s="122">
        <f t="shared" si="15"/>
        <v>-0.5888120935</v>
      </c>
    </row>
    <row r="166">
      <c r="A166" s="31">
        <v>164.0</v>
      </c>
      <c r="B166" s="32">
        <v>6651.0</v>
      </c>
      <c r="C166" s="33">
        <v>1476.0</v>
      </c>
      <c r="D166" s="55">
        <f t="shared" si="1"/>
        <v>1087</v>
      </c>
      <c r="E166" s="35">
        <v>326.0</v>
      </c>
      <c r="F166" s="36">
        <v>161.0</v>
      </c>
      <c r="G166" s="37">
        <v>183.0</v>
      </c>
      <c r="H166" s="38">
        <v>417.0</v>
      </c>
      <c r="I166" s="111">
        <f t="shared" si="2"/>
        <v>0.4387617766</v>
      </c>
      <c r="J166" s="112">
        <f t="shared" si="3"/>
        <v>0.5319767442</v>
      </c>
      <c r="K166" s="113">
        <f t="shared" si="4"/>
        <v>0.4682612695</v>
      </c>
      <c r="L166" s="114">
        <f t="shared" si="5"/>
        <v>0.4629878869</v>
      </c>
      <c r="M166" s="115">
        <f t="shared" si="6"/>
        <v>0.6835326587</v>
      </c>
      <c r="N166" s="116">
        <f t="shared" si="7"/>
        <v>0.4682612695</v>
      </c>
      <c r="O166" s="117">
        <f t="shared" si="8"/>
        <v>0.4682612695</v>
      </c>
      <c r="P166" s="118">
        <f t="shared" si="9"/>
        <v>0.739265433</v>
      </c>
      <c r="Q166" s="118">
        <f t="shared" si="10"/>
        <v>-0.3095600207</v>
      </c>
      <c r="R166" s="118">
        <f t="shared" si="11"/>
        <v>0.001519026359</v>
      </c>
      <c r="S166" s="119">
        <f t="shared" si="12"/>
        <v>0.4312244387</v>
      </c>
      <c r="T166" s="120">
        <f t="shared" si="13"/>
        <v>0.4387617766</v>
      </c>
      <c r="U166" s="121">
        <f t="shared" si="14"/>
        <v>-0.007537337911</v>
      </c>
      <c r="V166" s="122">
        <f t="shared" si="15"/>
        <v>-0.5677366277</v>
      </c>
    </row>
    <row r="167">
      <c r="A167" s="31">
        <v>165.0</v>
      </c>
      <c r="B167" s="32">
        <v>3431.0</v>
      </c>
      <c r="C167" s="33">
        <v>1372.0</v>
      </c>
      <c r="D167" s="55">
        <f t="shared" si="1"/>
        <v>920</v>
      </c>
      <c r="E167" s="35">
        <v>300.0</v>
      </c>
      <c r="F167" s="36">
        <v>164.0</v>
      </c>
      <c r="G167" s="37">
        <v>143.0</v>
      </c>
      <c r="H167" s="38">
        <v>313.0</v>
      </c>
      <c r="I167" s="111">
        <f t="shared" si="2"/>
        <v>0.4893964111</v>
      </c>
      <c r="J167" s="112">
        <f t="shared" si="3"/>
        <v>0.4657980456</v>
      </c>
      <c r="K167" s="113">
        <f t="shared" si="4"/>
        <v>0.4815217391</v>
      </c>
      <c r="L167" s="114">
        <f t="shared" si="5"/>
        <v>0.5008156607</v>
      </c>
      <c r="M167" s="115">
        <f t="shared" si="6"/>
        <v>0.6663043478</v>
      </c>
      <c r="N167" s="116">
        <f t="shared" si="7"/>
        <v>0.4815217391</v>
      </c>
      <c r="O167" s="117">
        <f t="shared" si="8"/>
        <v>0.4815217391</v>
      </c>
      <c r="P167" s="118">
        <f t="shared" si="9"/>
        <v>0.7602003414</v>
      </c>
      <c r="Q167" s="118">
        <f t="shared" si="10"/>
        <v>-0.2710502935</v>
      </c>
      <c r="R167" s="118">
        <f t="shared" si="11"/>
        <v>0.001519026359</v>
      </c>
      <c r="S167" s="119">
        <f t="shared" si="12"/>
        <v>0.4906690743</v>
      </c>
      <c r="T167" s="120">
        <f t="shared" si="13"/>
        <v>0.4893964111</v>
      </c>
      <c r="U167" s="121">
        <f t="shared" si="14"/>
        <v>0.001272663194</v>
      </c>
      <c r="V167" s="122">
        <f t="shared" si="15"/>
        <v>-0.5846373965</v>
      </c>
    </row>
    <row r="168">
      <c r="A168" s="31">
        <v>166.0</v>
      </c>
      <c r="B168" s="32" t="s">
        <v>289</v>
      </c>
      <c r="C168" s="33">
        <v>1590.0</v>
      </c>
      <c r="D168" s="55">
        <f t="shared" si="1"/>
        <v>1262</v>
      </c>
      <c r="E168" s="35">
        <v>333.0</v>
      </c>
      <c r="F168" s="36">
        <v>120.0</v>
      </c>
      <c r="G168" s="37">
        <v>343.0</v>
      </c>
      <c r="H168" s="38">
        <v>466.0</v>
      </c>
      <c r="I168" s="111">
        <f t="shared" si="2"/>
        <v>0.4167709637</v>
      </c>
      <c r="J168" s="112">
        <f t="shared" si="3"/>
        <v>0.7408207343</v>
      </c>
      <c r="K168" s="113">
        <f t="shared" si="4"/>
        <v>0.5356576862</v>
      </c>
      <c r="L168" s="114">
        <f t="shared" si="5"/>
        <v>0.5794743429</v>
      </c>
      <c r="M168" s="115">
        <f t="shared" si="6"/>
        <v>0.6331220285</v>
      </c>
      <c r="N168" s="116">
        <f t="shared" si="7"/>
        <v>0.5356576862</v>
      </c>
      <c r="O168" s="117">
        <f t="shared" si="8"/>
        <v>0.5356576862</v>
      </c>
      <c r="P168" s="118">
        <f t="shared" si="9"/>
        <v>0.8456672313</v>
      </c>
      <c r="Q168" s="118">
        <f t="shared" si="10"/>
        <v>-0.4310874194</v>
      </c>
      <c r="R168" s="118">
        <f t="shared" si="11"/>
        <v>0.001519026359</v>
      </c>
      <c r="S168" s="119">
        <f t="shared" si="12"/>
        <v>0.4160988382</v>
      </c>
      <c r="T168" s="120">
        <f t="shared" si="13"/>
        <v>0.4167709637</v>
      </c>
      <c r="U168" s="121">
        <f t="shared" si="14"/>
        <v>-0.0006721254928</v>
      </c>
      <c r="V168" s="122">
        <f t="shared" si="15"/>
        <v>-0.5809979041</v>
      </c>
    </row>
    <row r="169">
      <c r="A169" s="31">
        <v>167.0</v>
      </c>
      <c r="B169" s="32">
        <v>3727.0</v>
      </c>
      <c r="C169" s="33">
        <v>1455.0</v>
      </c>
      <c r="D169" s="55">
        <f t="shared" si="1"/>
        <v>1233</v>
      </c>
      <c r="E169" s="35">
        <v>372.0</v>
      </c>
      <c r="F169" s="36">
        <v>125.0</v>
      </c>
      <c r="G169" s="37">
        <v>313.0</v>
      </c>
      <c r="H169" s="38">
        <v>423.0</v>
      </c>
      <c r="I169" s="111">
        <f t="shared" si="2"/>
        <v>0.4679245283</v>
      </c>
      <c r="J169" s="112">
        <f t="shared" si="3"/>
        <v>0.7146118721</v>
      </c>
      <c r="K169" s="113">
        <f t="shared" si="4"/>
        <v>0.5555555556</v>
      </c>
      <c r="L169" s="114">
        <f t="shared" si="5"/>
        <v>0.5509433962</v>
      </c>
      <c r="M169" s="115">
        <f t="shared" si="6"/>
        <v>0.6447688564</v>
      </c>
      <c r="N169" s="116">
        <f t="shared" si="7"/>
        <v>0.5555555556</v>
      </c>
      <c r="O169" s="117">
        <f t="shared" si="8"/>
        <v>0.5555555556</v>
      </c>
      <c r="P169" s="118">
        <f t="shared" si="9"/>
        <v>0.8770809056</v>
      </c>
      <c r="Q169" s="118">
        <f t="shared" si="10"/>
        <v>-0.4158363469</v>
      </c>
      <c r="R169" s="118">
        <f t="shared" si="11"/>
        <v>0.001519026359</v>
      </c>
      <c r="S169" s="119">
        <f t="shared" si="12"/>
        <v>0.462763585</v>
      </c>
      <c r="T169" s="120">
        <f t="shared" si="13"/>
        <v>0.4679245283</v>
      </c>
      <c r="U169" s="121">
        <f t="shared" si="14"/>
        <v>-0.005160943263</v>
      </c>
      <c r="V169" s="122">
        <f t="shared" si="15"/>
        <v>-0.5746831527</v>
      </c>
    </row>
    <row r="170">
      <c r="A170" s="31">
        <v>168.0</v>
      </c>
      <c r="B170" s="32">
        <v>1410.0</v>
      </c>
      <c r="C170" s="33">
        <v>2060.0</v>
      </c>
      <c r="D170" s="55">
        <f t="shared" si="1"/>
        <v>1510</v>
      </c>
      <c r="E170" s="35">
        <v>480.0</v>
      </c>
      <c r="F170" s="36">
        <v>269.0</v>
      </c>
      <c r="G170" s="37">
        <v>230.0</v>
      </c>
      <c r="H170" s="38">
        <v>531.0</v>
      </c>
      <c r="I170" s="111">
        <f t="shared" si="2"/>
        <v>0.4747774481</v>
      </c>
      <c r="J170" s="112">
        <f t="shared" si="3"/>
        <v>0.4609218437</v>
      </c>
      <c r="K170" s="113">
        <f t="shared" si="4"/>
        <v>0.4701986755</v>
      </c>
      <c r="L170" s="114">
        <f t="shared" si="5"/>
        <v>0.4935707221</v>
      </c>
      <c r="M170" s="115">
        <f t="shared" si="6"/>
        <v>0.6695364238</v>
      </c>
      <c r="N170" s="116">
        <f t="shared" si="7"/>
        <v>0.4701986755</v>
      </c>
      <c r="O170" s="117">
        <f t="shared" si="8"/>
        <v>0.4701986755</v>
      </c>
      <c r="P170" s="118">
        <f t="shared" si="9"/>
        <v>0.7423241042</v>
      </c>
      <c r="Q170" s="118">
        <f t="shared" si="10"/>
        <v>-0.2682128063</v>
      </c>
      <c r="R170" s="118">
        <f t="shared" si="11"/>
        <v>0.001519026359</v>
      </c>
      <c r="S170" s="119">
        <f t="shared" si="12"/>
        <v>0.4756303242</v>
      </c>
      <c r="T170" s="120">
        <f t="shared" si="13"/>
        <v>0.4747774481</v>
      </c>
      <c r="U170" s="121">
        <f t="shared" si="14"/>
        <v>0.0008528761173</v>
      </c>
      <c r="V170" s="122">
        <f t="shared" si="15"/>
        <v>-0.5837555459</v>
      </c>
    </row>
    <row r="171">
      <c r="A171" s="31">
        <v>169.0</v>
      </c>
      <c r="B171" s="32" t="s">
        <v>311</v>
      </c>
      <c r="C171" s="33">
        <v>706.0</v>
      </c>
      <c r="D171" s="55">
        <f t="shared" si="1"/>
        <v>558</v>
      </c>
      <c r="E171" s="35">
        <v>181.0</v>
      </c>
      <c r="F171" s="36">
        <v>81.0</v>
      </c>
      <c r="G171" s="37">
        <v>113.0</v>
      </c>
      <c r="H171" s="38">
        <v>183.0</v>
      </c>
      <c r="I171" s="111">
        <f t="shared" si="2"/>
        <v>0.4972527473</v>
      </c>
      <c r="J171" s="112">
        <f t="shared" si="3"/>
        <v>0.5824742268</v>
      </c>
      <c r="K171" s="113">
        <f t="shared" si="4"/>
        <v>0.5268817204</v>
      </c>
      <c r="L171" s="114">
        <f t="shared" si="5"/>
        <v>0.532967033</v>
      </c>
      <c r="M171" s="115">
        <f t="shared" si="6"/>
        <v>0.6523297491</v>
      </c>
      <c r="N171" s="116">
        <f t="shared" si="7"/>
        <v>0.5268817204</v>
      </c>
      <c r="O171" s="117">
        <f t="shared" si="8"/>
        <v>0.5268817204</v>
      </c>
      <c r="P171" s="118">
        <f t="shared" si="9"/>
        <v>0.8318122137</v>
      </c>
      <c r="Q171" s="118">
        <f t="shared" si="10"/>
        <v>-0.3389447672</v>
      </c>
      <c r="R171" s="118">
        <f t="shared" si="11"/>
        <v>0.001519026359</v>
      </c>
      <c r="S171" s="119">
        <f t="shared" si="12"/>
        <v>0.4943864728</v>
      </c>
      <c r="T171" s="120">
        <f t="shared" si="13"/>
        <v>0.4972527473</v>
      </c>
      <c r="U171" s="121">
        <f t="shared" si="14"/>
        <v>-0.002866274411</v>
      </c>
      <c r="V171" s="122">
        <f t="shared" si="15"/>
        <v>-0.576984315</v>
      </c>
    </row>
    <row r="172">
      <c r="A172" s="31">
        <v>170.0</v>
      </c>
      <c r="B172" s="32">
        <v>7415.0</v>
      </c>
      <c r="C172" s="33">
        <v>1723.0</v>
      </c>
      <c r="D172" s="55">
        <f t="shared" si="1"/>
        <v>1172</v>
      </c>
      <c r="E172" s="35">
        <v>314.0</v>
      </c>
      <c r="F172" s="36">
        <v>228.0</v>
      </c>
      <c r="G172" s="37">
        <v>204.0</v>
      </c>
      <c r="H172" s="38">
        <v>426.0</v>
      </c>
      <c r="I172" s="111">
        <f t="shared" si="2"/>
        <v>0.4243243243</v>
      </c>
      <c r="J172" s="112">
        <f t="shared" si="3"/>
        <v>0.4722222222</v>
      </c>
      <c r="K172" s="113">
        <f t="shared" si="4"/>
        <v>0.4419795222</v>
      </c>
      <c r="L172" s="114">
        <f t="shared" si="5"/>
        <v>0.5837837838</v>
      </c>
      <c r="M172" s="115">
        <f t="shared" si="6"/>
        <v>0.6313993174</v>
      </c>
      <c r="N172" s="116">
        <f t="shared" si="7"/>
        <v>0.4419795222</v>
      </c>
      <c r="O172" s="117">
        <f t="shared" si="8"/>
        <v>0.4419795222</v>
      </c>
      <c r="P172" s="118">
        <f t="shared" si="9"/>
        <v>0.6977732392</v>
      </c>
      <c r="Q172" s="118">
        <f t="shared" si="10"/>
        <v>-0.2747885551</v>
      </c>
      <c r="R172" s="118">
        <f t="shared" si="11"/>
        <v>0.001519026359</v>
      </c>
      <c r="S172" s="119">
        <f t="shared" si="12"/>
        <v>0.4245037105</v>
      </c>
      <c r="T172" s="120">
        <f t="shared" si="13"/>
        <v>0.4243243243</v>
      </c>
      <c r="U172" s="121">
        <f t="shared" si="14"/>
        <v>0.0001793861354</v>
      </c>
      <c r="V172" s="122">
        <f t="shared" si="15"/>
        <v>-0.582285052</v>
      </c>
    </row>
    <row r="173">
      <c r="A173" s="31">
        <v>171.0</v>
      </c>
      <c r="B173" s="32">
        <v>3813.0</v>
      </c>
      <c r="C173" s="33">
        <v>1435.0</v>
      </c>
      <c r="D173" s="55">
        <f t="shared" si="1"/>
        <v>835</v>
      </c>
      <c r="E173" s="35">
        <v>190.0</v>
      </c>
      <c r="F173" s="36">
        <v>243.0</v>
      </c>
      <c r="G173" s="37">
        <v>83.0</v>
      </c>
      <c r="H173" s="38">
        <v>319.0</v>
      </c>
      <c r="I173" s="111">
        <f t="shared" si="2"/>
        <v>0.373280943</v>
      </c>
      <c r="J173" s="112">
        <f t="shared" si="3"/>
        <v>0.254601227</v>
      </c>
      <c r="K173" s="113">
        <f t="shared" si="4"/>
        <v>0.3269461078</v>
      </c>
      <c r="L173" s="114">
        <f t="shared" si="5"/>
        <v>0.6404715128</v>
      </c>
      <c r="M173" s="115">
        <f t="shared" si="6"/>
        <v>0.6095808383</v>
      </c>
      <c r="N173" s="116">
        <f t="shared" si="7"/>
        <v>0.3269461078</v>
      </c>
      <c r="O173" s="117">
        <f t="shared" si="8"/>
        <v>0.3269461078</v>
      </c>
      <c r="P173" s="118">
        <f t="shared" si="9"/>
        <v>0.5161647389</v>
      </c>
      <c r="Q173" s="118">
        <f t="shared" si="10"/>
        <v>-0.1481537717</v>
      </c>
      <c r="R173" s="118">
        <f t="shared" si="11"/>
        <v>0.001519026359</v>
      </c>
      <c r="S173" s="119">
        <f t="shared" si="12"/>
        <v>0.3695299936</v>
      </c>
      <c r="T173" s="120">
        <f t="shared" si="13"/>
        <v>0.373280943</v>
      </c>
      <c r="U173" s="121">
        <f t="shared" si="14"/>
        <v>-0.003750949433</v>
      </c>
      <c r="V173" s="122">
        <f t="shared" si="15"/>
        <v>-0.5671725307</v>
      </c>
    </row>
    <row r="174">
      <c r="A174" s="31">
        <v>172.0</v>
      </c>
      <c r="B174" s="32">
        <v>7359.0</v>
      </c>
      <c r="C174" s="33">
        <v>1768.0</v>
      </c>
      <c r="D174" s="55">
        <f t="shared" si="1"/>
        <v>1107</v>
      </c>
      <c r="E174" s="35">
        <v>386.0</v>
      </c>
      <c r="F174" s="36">
        <v>174.0</v>
      </c>
      <c r="G174" s="37">
        <v>209.0</v>
      </c>
      <c r="H174" s="38">
        <v>338.0</v>
      </c>
      <c r="I174" s="111">
        <f t="shared" si="2"/>
        <v>0.5331491713</v>
      </c>
      <c r="J174" s="112">
        <f t="shared" si="3"/>
        <v>0.545691906</v>
      </c>
      <c r="K174" s="113">
        <f t="shared" si="4"/>
        <v>0.5374887082</v>
      </c>
      <c r="L174" s="114">
        <f t="shared" si="5"/>
        <v>0.5290055249</v>
      </c>
      <c r="M174" s="115">
        <f t="shared" si="6"/>
        <v>0.6540198735</v>
      </c>
      <c r="N174" s="116">
        <f t="shared" si="7"/>
        <v>0.5374887082</v>
      </c>
      <c r="O174" s="117">
        <f t="shared" si="8"/>
        <v>0.5374887082</v>
      </c>
      <c r="P174" s="118">
        <f t="shared" si="9"/>
        <v>0.8485579493</v>
      </c>
      <c r="Q174" s="118">
        <f t="shared" si="10"/>
        <v>-0.3175409443</v>
      </c>
      <c r="R174" s="118">
        <f t="shared" si="11"/>
        <v>0.001519026359</v>
      </c>
      <c r="S174" s="119">
        <f t="shared" si="12"/>
        <v>0.5325360313</v>
      </c>
      <c r="T174" s="120">
        <f t="shared" si="13"/>
        <v>0.5331491713</v>
      </c>
      <c r="U174" s="121">
        <f t="shared" si="14"/>
        <v>-0.0006131399673</v>
      </c>
      <c r="V174" s="122">
        <f t="shared" si="15"/>
        <v>-0.5807815745</v>
      </c>
    </row>
    <row r="175">
      <c r="A175" s="31">
        <v>173.0</v>
      </c>
      <c r="B175" s="32" t="s">
        <v>390</v>
      </c>
      <c r="C175" s="33">
        <v>177.0</v>
      </c>
      <c r="D175" s="55">
        <f t="shared" si="1"/>
        <v>135</v>
      </c>
      <c r="E175" s="35">
        <v>33.0</v>
      </c>
      <c r="F175" s="36">
        <v>20.0</v>
      </c>
      <c r="G175" s="37">
        <v>22.0</v>
      </c>
      <c r="H175" s="38">
        <v>60.0</v>
      </c>
      <c r="I175" s="111">
        <f t="shared" si="2"/>
        <v>0.3548387097</v>
      </c>
      <c r="J175" s="112">
        <f t="shared" si="3"/>
        <v>0.5238095238</v>
      </c>
      <c r="K175" s="113">
        <f t="shared" si="4"/>
        <v>0.4074074074</v>
      </c>
      <c r="L175" s="114">
        <f t="shared" si="5"/>
        <v>0.4516129032</v>
      </c>
      <c r="M175" s="115">
        <f t="shared" si="6"/>
        <v>0.6888888889</v>
      </c>
      <c r="N175" s="116">
        <f t="shared" si="7"/>
        <v>0.4074074074</v>
      </c>
      <c r="O175" s="117">
        <f t="shared" si="8"/>
        <v>0.4074074074</v>
      </c>
      <c r="P175" s="118">
        <f t="shared" si="9"/>
        <v>0.6431926641</v>
      </c>
      <c r="Q175" s="118">
        <f t="shared" si="10"/>
        <v>-0.3048074729</v>
      </c>
      <c r="R175" s="118">
        <f t="shared" si="11"/>
        <v>0.001519026359</v>
      </c>
      <c r="S175" s="119">
        <f t="shared" si="12"/>
        <v>0.3399042176</v>
      </c>
      <c r="T175" s="120">
        <f t="shared" si="13"/>
        <v>0.3548387097</v>
      </c>
      <c r="U175" s="121">
        <f t="shared" si="14"/>
        <v>-0.01493449213</v>
      </c>
      <c r="V175" s="122">
        <f t="shared" si="15"/>
        <v>-0.5533938724</v>
      </c>
    </row>
    <row r="176">
      <c r="A176" s="31">
        <v>174.0</v>
      </c>
      <c r="B176" s="32">
        <v>7706.0</v>
      </c>
      <c r="C176" s="33">
        <v>1254.0</v>
      </c>
      <c r="D176" s="55">
        <f t="shared" si="1"/>
        <v>906</v>
      </c>
      <c r="E176" s="35">
        <v>308.0</v>
      </c>
      <c r="F176" s="36">
        <v>158.0</v>
      </c>
      <c r="G176" s="37">
        <v>121.0</v>
      </c>
      <c r="H176" s="38">
        <v>319.0</v>
      </c>
      <c r="I176" s="111">
        <f t="shared" si="2"/>
        <v>0.4912280702</v>
      </c>
      <c r="J176" s="112">
        <f t="shared" si="3"/>
        <v>0.4336917563</v>
      </c>
      <c r="K176" s="113">
        <f t="shared" si="4"/>
        <v>0.4735099338</v>
      </c>
      <c r="L176" s="114">
        <f t="shared" si="5"/>
        <v>0.4449760766</v>
      </c>
      <c r="M176" s="115">
        <f t="shared" si="6"/>
        <v>0.6920529801</v>
      </c>
      <c r="N176" s="116">
        <f t="shared" si="7"/>
        <v>0.4735099338</v>
      </c>
      <c r="O176" s="117">
        <f t="shared" si="8"/>
        <v>0.4735099338</v>
      </c>
      <c r="P176" s="118">
        <f t="shared" si="9"/>
        <v>0.7475517387</v>
      </c>
      <c r="Q176" s="118">
        <f t="shared" si="10"/>
        <v>-0.2523674775</v>
      </c>
      <c r="R176" s="118">
        <f t="shared" si="11"/>
        <v>0.001519026359</v>
      </c>
      <c r="S176" s="119">
        <f t="shared" si="12"/>
        <v>0.4967032875</v>
      </c>
      <c r="T176" s="120">
        <f t="shared" si="13"/>
        <v>0.4912280702</v>
      </c>
      <c r="U176" s="121">
        <f t="shared" si="14"/>
        <v>0.005475217346</v>
      </c>
      <c r="V176" s="122">
        <f t="shared" si="15"/>
        <v>-0.5945298502</v>
      </c>
    </row>
    <row r="177">
      <c r="A177" s="31">
        <v>175.0</v>
      </c>
      <c r="B177" s="32">
        <v>2613.0</v>
      </c>
      <c r="C177" s="33">
        <v>1690.0</v>
      </c>
      <c r="D177" s="55">
        <f t="shared" si="1"/>
        <v>1092</v>
      </c>
      <c r="E177" s="35">
        <v>347.0</v>
      </c>
      <c r="F177" s="36">
        <v>194.0</v>
      </c>
      <c r="G177" s="37">
        <v>186.0</v>
      </c>
      <c r="H177" s="38">
        <v>365.0</v>
      </c>
      <c r="I177" s="111">
        <f t="shared" si="2"/>
        <v>0.4873595506</v>
      </c>
      <c r="J177" s="112">
        <f t="shared" si="3"/>
        <v>0.4894736842</v>
      </c>
      <c r="K177" s="113">
        <f t="shared" si="4"/>
        <v>0.4880952381</v>
      </c>
      <c r="L177" s="114">
        <f t="shared" si="5"/>
        <v>0.5337078652</v>
      </c>
      <c r="M177" s="115">
        <f t="shared" si="6"/>
        <v>0.652014652</v>
      </c>
      <c r="N177" s="116">
        <f t="shared" si="7"/>
        <v>0.4880952381</v>
      </c>
      <c r="O177" s="117">
        <f t="shared" si="8"/>
        <v>0.4880952381</v>
      </c>
      <c r="P177" s="118">
        <f t="shared" si="9"/>
        <v>0.7705782242</v>
      </c>
      <c r="Q177" s="118">
        <f t="shared" si="10"/>
        <v>-0.2848272701</v>
      </c>
      <c r="R177" s="118">
        <f t="shared" si="11"/>
        <v>0.001519026359</v>
      </c>
      <c r="S177" s="119">
        <f t="shared" si="12"/>
        <v>0.4872699804</v>
      </c>
      <c r="T177" s="120">
        <f t="shared" si="13"/>
        <v>0.4873595506</v>
      </c>
      <c r="U177" s="121">
        <f t="shared" si="14"/>
        <v>-0.00008957014929</v>
      </c>
      <c r="V177" s="122">
        <f t="shared" si="15"/>
        <v>-0.5817221827</v>
      </c>
    </row>
    <row r="178">
      <c r="A178" s="31">
        <v>176.0</v>
      </c>
      <c r="B178" s="32">
        <v>6635.0</v>
      </c>
      <c r="C178" s="33">
        <v>1398.0</v>
      </c>
      <c r="D178" s="55">
        <f t="shared" si="1"/>
        <v>1008</v>
      </c>
      <c r="E178" s="35">
        <v>326.0</v>
      </c>
      <c r="F178" s="36">
        <v>149.0</v>
      </c>
      <c r="G178" s="37">
        <v>221.0</v>
      </c>
      <c r="H178" s="38">
        <v>312.0</v>
      </c>
      <c r="I178" s="111">
        <f t="shared" si="2"/>
        <v>0.5109717868</v>
      </c>
      <c r="J178" s="112">
        <f t="shared" si="3"/>
        <v>0.5972972973</v>
      </c>
      <c r="K178" s="113">
        <f t="shared" si="4"/>
        <v>0.5426587302</v>
      </c>
      <c r="L178" s="114">
        <f t="shared" si="5"/>
        <v>0.5799373041</v>
      </c>
      <c r="M178" s="115">
        <f t="shared" si="6"/>
        <v>0.6329365079</v>
      </c>
      <c r="N178" s="116">
        <f t="shared" si="7"/>
        <v>0.5426587302</v>
      </c>
      <c r="O178" s="117">
        <f t="shared" si="8"/>
        <v>0.5426587302</v>
      </c>
      <c r="P178" s="118">
        <f t="shared" si="9"/>
        <v>0.8567200988</v>
      </c>
      <c r="Q178" s="118">
        <f t="shared" si="10"/>
        <v>-0.3475703886</v>
      </c>
      <c r="R178" s="118">
        <f t="shared" si="11"/>
        <v>0.001519026359</v>
      </c>
      <c r="S178" s="119">
        <f t="shared" si="12"/>
        <v>0.5106687366</v>
      </c>
      <c r="T178" s="120">
        <f t="shared" si="13"/>
        <v>0.5109717868</v>
      </c>
      <c r="U178" s="121">
        <f t="shared" si="14"/>
        <v>-0.0003030502649</v>
      </c>
      <c r="V178" s="122">
        <f t="shared" si="15"/>
        <v>-0.5813978063</v>
      </c>
    </row>
    <row r="179">
      <c r="A179" s="31">
        <v>177.0</v>
      </c>
      <c r="B179" s="32">
        <v>1344.0</v>
      </c>
      <c r="C179" s="33">
        <v>820.0</v>
      </c>
      <c r="D179" s="55">
        <f t="shared" si="1"/>
        <v>544</v>
      </c>
      <c r="E179" s="35">
        <v>131.0</v>
      </c>
      <c r="F179" s="36">
        <v>101.0</v>
      </c>
      <c r="G179" s="37">
        <v>85.0</v>
      </c>
      <c r="H179" s="38">
        <v>227.0</v>
      </c>
      <c r="I179" s="111">
        <f t="shared" si="2"/>
        <v>0.3659217877</v>
      </c>
      <c r="J179" s="112">
        <f t="shared" si="3"/>
        <v>0.4569892473</v>
      </c>
      <c r="K179" s="113">
        <f t="shared" si="4"/>
        <v>0.3970588235</v>
      </c>
      <c r="L179" s="114">
        <f t="shared" si="5"/>
        <v>0.5195530726</v>
      </c>
      <c r="M179" s="115">
        <f t="shared" si="6"/>
        <v>0.6580882353</v>
      </c>
      <c r="N179" s="116">
        <f t="shared" si="7"/>
        <v>0.3970588235</v>
      </c>
      <c r="O179" s="117">
        <f t="shared" si="8"/>
        <v>0.3970588235</v>
      </c>
      <c r="P179" s="118">
        <f t="shared" si="9"/>
        <v>0.6268548825</v>
      </c>
      <c r="Q179" s="118">
        <f t="shared" si="10"/>
        <v>-0.2659244082</v>
      </c>
      <c r="R179" s="118">
        <f t="shared" si="11"/>
        <v>0.001519026359</v>
      </c>
      <c r="S179" s="119">
        <f t="shared" si="12"/>
        <v>0.3624495007</v>
      </c>
      <c r="T179" s="120">
        <f t="shared" si="13"/>
        <v>0.3659217877</v>
      </c>
      <c r="U179" s="121">
        <f t="shared" si="14"/>
        <v>-0.003472287009</v>
      </c>
      <c r="V179" s="122">
        <f t="shared" si="15"/>
        <v>-0.5743069945</v>
      </c>
    </row>
    <row r="180">
      <c r="A180" s="31">
        <v>178.0</v>
      </c>
      <c r="B180" s="32">
        <v>2611.0</v>
      </c>
      <c r="C180" s="33">
        <v>2024.0</v>
      </c>
      <c r="D180" s="55">
        <f t="shared" si="1"/>
        <v>1355</v>
      </c>
      <c r="E180" s="35">
        <v>384.0</v>
      </c>
      <c r="F180" s="36">
        <v>248.0</v>
      </c>
      <c r="G180" s="37">
        <v>228.0</v>
      </c>
      <c r="H180" s="38">
        <v>495.0</v>
      </c>
      <c r="I180" s="111">
        <f t="shared" si="2"/>
        <v>0.4368600683</v>
      </c>
      <c r="J180" s="112">
        <f t="shared" si="3"/>
        <v>0.4789915966</v>
      </c>
      <c r="K180" s="113">
        <f t="shared" si="4"/>
        <v>0.4516605166</v>
      </c>
      <c r="L180" s="114">
        <f t="shared" si="5"/>
        <v>0.5415244596</v>
      </c>
      <c r="M180" s="115">
        <f t="shared" si="6"/>
        <v>0.6487084871</v>
      </c>
      <c r="N180" s="116">
        <f t="shared" si="7"/>
        <v>0.4516605166</v>
      </c>
      <c r="O180" s="117">
        <f t="shared" si="8"/>
        <v>0.4516605166</v>
      </c>
      <c r="P180" s="118">
        <f t="shared" si="9"/>
        <v>0.7130570668</v>
      </c>
      <c r="Q180" s="118">
        <f t="shared" si="10"/>
        <v>-0.2787276891</v>
      </c>
      <c r="R180" s="118">
        <f t="shared" si="11"/>
        <v>0.001519026359</v>
      </c>
      <c r="S180" s="119">
        <f t="shared" si="12"/>
        <v>0.4358484041</v>
      </c>
      <c r="T180" s="120">
        <f t="shared" si="13"/>
        <v>0.4368600683</v>
      </c>
      <c r="U180" s="121">
        <f t="shared" si="14"/>
        <v>-0.001011664171</v>
      </c>
      <c r="V180" s="122">
        <f t="shared" si="15"/>
        <v>-0.5797931047</v>
      </c>
    </row>
    <row r="181">
      <c r="A181" s="31">
        <v>179.0</v>
      </c>
      <c r="B181" s="32">
        <v>1609.0</v>
      </c>
      <c r="C181" s="33">
        <v>2161.0</v>
      </c>
      <c r="D181" s="55">
        <f t="shared" si="1"/>
        <v>1433</v>
      </c>
      <c r="E181" s="35">
        <v>387.0</v>
      </c>
      <c r="F181" s="36">
        <v>342.0</v>
      </c>
      <c r="G181" s="37">
        <v>205.0</v>
      </c>
      <c r="H181" s="38">
        <v>499.0</v>
      </c>
      <c r="I181" s="111">
        <f t="shared" si="2"/>
        <v>0.4367945824</v>
      </c>
      <c r="J181" s="112">
        <f t="shared" si="3"/>
        <v>0.3747714808</v>
      </c>
      <c r="K181" s="113">
        <f t="shared" si="4"/>
        <v>0.4131193301</v>
      </c>
      <c r="L181" s="114">
        <f t="shared" si="5"/>
        <v>0.6173814898</v>
      </c>
      <c r="M181" s="115">
        <f t="shared" si="6"/>
        <v>0.6182833217</v>
      </c>
      <c r="N181" s="116">
        <f t="shared" si="7"/>
        <v>0.4131193301</v>
      </c>
      <c r="O181" s="117">
        <f t="shared" si="8"/>
        <v>0.4131193301</v>
      </c>
      <c r="P181" s="118">
        <f t="shared" si="9"/>
        <v>0.652210337</v>
      </c>
      <c r="Q181" s="118">
        <f t="shared" si="10"/>
        <v>-0.2180814643</v>
      </c>
      <c r="R181" s="118">
        <f t="shared" si="11"/>
        <v>0.001519026359</v>
      </c>
      <c r="S181" s="119">
        <f t="shared" si="12"/>
        <v>0.4356478991</v>
      </c>
      <c r="T181" s="120">
        <f t="shared" si="13"/>
        <v>0.4367945824</v>
      </c>
      <c r="U181" s="121">
        <f t="shared" si="14"/>
        <v>-0.001146683316</v>
      </c>
      <c r="V181" s="122">
        <f t="shared" si="15"/>
        <v>-0.5788454888</v>
      </c>
    </row>
    <row r="182">
      <c r="A182" s="31">
        <v>180.0</v>
      </c>
      <c r="B182" s="32">
        <v>7422.0</v>
      </c>
      <c r="C182" s="33">
        <v>1954.0</v>
      </c>
      <c r="D182" s="55">
        <f t="shared" si="1"/>
        <v>1288</v>
      </c>
      <c r="E182" s="35">
        <v>375.0</v>
      </c>
      <c r="F182" s="36">
        <v>299.0</v>
      </c>
      <c r="G182" s="37">
        <v>192.0</v>
      </c>
      <c r="H182" s="38">
        <v>422.0</v>
      </c>
      <c r="I182" s="111">
        <f t="shared" si="2"/>
        <v>0.4705144291</v>
      </c>
      <c r="J182" s="112">
        <f t="shared" si="3"/>
        <v>0.3910386965</v>
      </c>
      <c r="K182" s="113">
        <f t="shared" si="4"/>
        <v>0.4402173913</v>
      </c>
      <c r="L182" s="114">
        <f t="shared" si="5"/>
        <v>0.6160602258</v>
      </c>
      <c r="M182" s="115">
        <f t="shared" si="6"/>
        <v>0.6187888199</v>
      </c>
      <c r="N182" s="116">
        <f t="shared" si="7"/>
        <v>0.4402173913</v>
      </c>
      <c r="O182" s="117">
        <f t="shared" si="8"/>
        <v>0.4402173913</v>
      </c>
      <c r="P182" s="118">
        <f t="shared" si="9"/>
        <v>0.6949912828</v>
      </c>
      <c r="Q182" s="118">
        <f t="shared" si="10"/>
        <v>-0.2275474413</v>
      </c>
      <c r="R182" s="118">
        <f t="shared" si="11"/>
        <v>0.001519026359</v>
      </c>
      <c r="S182" s="119">
        <f t="shared" si="12"/>
        <v>0.4689628678</v>
      </c>
      <c r="T182" s="120">
        <f t="shared" si="13"/>
        <v>0.4705144291</v>
      </c>
      <c r="U182" s="121">
        <f t="shared" si="14"/>
        <v>-0.001551561314</v>
      </c>
      <c r="V182" s="122">
        <f t="shared" si="15"/>
        <v>-0.5779373807</v>
      </c>
    </row>
    <row r="183">
      <c r="A183" s="31">
        <v>181.0</v>
      </c>
      <c r="B183" s="32">
        <v>6701.0</v>
      </c>
      <c r="C183" s="33">
        <v>779.0</v>
      </c>
      <c r="D183" s="55">
        <f t="shared" si="1"/>
        <v>545</v>
      </c>
      <c r="E183" s="35">
        <v>178.0</v>
      </c>
      <c r="F183" s="36">
        <v>96.0</v>
      </c>
      <c r="G183" s="37">
        <v>78.0</v>
      </c>
      <c r="H183" s="38">
        <v>193.0</v>
      </c>
      <c r="I183" s="111">
        <f t="shared" si="2"/>
        <v>0.4797843666</v>
      </c>
      <c r="J183" s="112">
        <f t="shared" si="3"/>
        <v>0.4482758621</v>
      </c>
      <c r="K183" s="113">
        <f t="shared" si="4"/>
        <v>0.4697247706</v>
      </c>
      <c r="L183" s="114">
        <f t="shared" si="5"/>
        <v>0.4690026954</v>
      </c>
      <c r="M183" s="115">
        <f t="shared" si="6"/>
        <v>0.680733945</v>
      </c>
      <c r="N183" s="116">
        <f t="shared" si="7"/>
        <v>0.4697247706</v>
      </c>
      <c r="O183" s="117">
        <f t="shared" si="8"/>
        <v>0.4697247706</v>
      </c>
      <c r="P183" s="118">
        <f t="shared" si="9"/>
        <v>0.741575929</v>
      </c>
      <c r="Q183" s="118">
        <f t="shared" si="10"/>
        <v>-0.2608540442</v>
      </c>
      <c r="R183" s="118">
        <f t="shared" si="11"/>
        <v>0.001519026359</v>
      </c>
      <c r="S183" s="119">
        <f t="shared" si="12"/>
        <v>0.4822409111</v>
      </c>
      <c r="T183" s="120">
        <f t="shared" si="13"/>
        <v>0.4797843666</v>
      </c>
      <c r="U183" s="121">
        <f t="shared" si="14"/>
        <v>0.002456544547</v>
      </c>
      <c r="V183" s="122">
        <f t="shared" si="15"/>
        <v>-0.5873851595</v>
      </c>
    </row>
    <row r="184">
      <c r="A184" s="31">
        <v>182.0</v>
      </c>
      <c r="B184" s="32">
        <v>7684.0</v>
      </c>
      <c r="C184" s="33">
        <v>1001.0</v>
      </c>
      <c r="D184" s="55">
        <f t="shared" si="1"/>
        <v>664</v>
      </c>
      <c r="E184" s="35">
        <v>186.0</v>
      </c>
      <c r="F184" s="36">
        <v>142.0</v>
      </c>
      <c r="G184" s="37">
        <v>98.0</v>
      </c>
      <c r="H184" s="38">
        <v>238.0</v>
      </c>
      <c r="I184" s="111">
        <f t="shared" si="2"/>
        <v>0.4386792453</v>
      </c>
      <c r="J184" s="112">
        <f t="shared" si="3"/>
        <v>0.4083333333</v>
      </c>
      <c r="K184" s="113">
        <f t="shared" si="4"/>
        <v>0.4277108434</v>
      </c>
      <c r="L184" s="114">
        <f t="shared" si="5"/>
        <v>0.5660377358</v>
      </c>
      <c r="M184" s="115">
        <f t="shared" si="6"/>
        <v>0.6385542169</v>
      </c>
      <c r="N184" s="116">
        <f t="shared" si="7"/>
        <v>0.4277108434</v>
      </c>
      <c r="O184" s="117">
        <f t="shared" si="8"/>
        <v>0.4277108434</v>
      </c>
      <c r="P184" s="118">
        <f t="shared" si="9"/>
        <v>0.6752466249</v>
      </c>
      <c r="Q184" s="118">
        <f t="shared" si="10"/>
        <v>-0.23761128</v>
      </c>
      <c r="R184" s="118">
        <f t="shared" si="11"/>
        <v>0.001519026359</v>
      </c>
      <c r="S184" s="119">
        <f t="shared" si="12"/>
        <v>0.4391543712</v>
      </c>
      <c r="T184" s="120">
        <f t="shared" si="13"/>
        <v>0.4386792453</v>
      </c>
      <c r="U184" s="121">
        <f t="shared" si="14"/>
        <v>0.0004751259597</v>
      </c>
      <c r="V184" s="122">
        <f t="shared" si="15"/>
        <v>-0.5830687493</v>
      </c>
    </row>
    <row r="185">
      <c r="A185" s="31">
        <v>183.0</v>
      </c>
      <c r="B185" s="32">
        <v>7651.0</v>
      </c>
      <c r="C185" s="33">
        <v>2232.0</v>
      </c>
      <c r="D185" s="55">
        <f t="shared" si="1"/>
        <v>1736</v>
      </c>
      <c r="E185" s="35">
        <v>524.0</v>
      </c>
      <c r="F185" s="36">
        <v>315.0</v>
      </c>
      <c r="G185" s="37">
        <v>297.0</v>
      </c>
      <c r="H185" s="38">
        <v>600.0</v>
      </c>
      <c r="I185" s="111">
        <f t="shared" si="2"/>
        <v>0.4661921708</v>
      </c>
      <c r="J185" s="112">
        <f t="shared" si="3"/>
        <v>0.4852941176</v>
      </c>
      <c r="K185" s="113">
        <f t="shared" si="4"/>
        <v>0.4729262673</v>
      </c>
      <c r="L185" s="114">
        <f t="shared" si="5"/>
        <v>0.5444839858</v>
      </c>
      <c r="M185" s="115">
        <f t="shared" si="6"/>
        <v>0.6474654378</v>
      </c>
      <c r="N185" s="116">
        <f t="shared" si="7"/>
        <v>0.4729262673</v>
      </c>
      <c r="O185" s="117">
        <f t="shared" si="8"/>
        <v>0.4729262673</v>
      </c>
      <c r="P185" s="118">
        <f t="shared" si="9"/>
        <v>0.7466302778</v>
      </c>
      <c r="Q185" s="118">
        <f t="shared" si="10"/>
        <v>-0.2823951587</v>
      </c>
      <c r="R185" s="118">
        <f t="shared" si="11"/>
        <v>0.001519026359</v>
      </c>
      <c r="S185" s="119">
        <f t="shared" si="12"/>
        <v>0.4657541454</v>
      </c>
      <c r="T185" s="120">
        <f t="shared" si="13"/>
        <v>0.4661921708</v>
      </c>
      <c r="U185" s="121">
        <f t="shared" si="14"/>
        <v>-0.0004380253758</v>
      </c>
      <c r="V185" s="122">
        <f t="shared" si="15"/>
        <v>-0.5810025778</v>
      </c>
    </row>
    <row r="186">
      <c r="A186" s="31">
        <v>184.0</v>
      </c>
      <c r="B186" s="32">
        <v>3040.0</v>
      </c>
      <c r="C186" s="33">
        <v>1079.0</v>
      </c>
      <c r="D186" s="55">
        <f t="shared" si="1"/>
        <v>886</v>
      </c>
      <c r="E186" s="35">
        <v>250.0</v>
      </c>
      <c r="F186" s="36">
        <v>82.0</v>
      </c>
      <c r="G186" s="37">
        <v>247.0</v>
      </c>
      <c r="H186" s="38">
        <v>307.0</v>
      </c>
      <c r="I186" s="111">
        <f t="shared" si="2"/>
        <v>0.4488330341</v>
      </c>
      <c r="J186" s="112">
        <f t="shared" si="3"/>
        <v>0.7507598784</v>
      </c>
      <c r="K186" s="113">
        <f t="shared" si="4"/>
        <v>0.5609480813</v>
      </c>
      <c r="L186" s="114">
        <f t="shared" si="5"/>
        <v>0.5906642729</v>
      </c>
      <c r="M186" s="115">
        <f t="shared" si="6"/>
        <v>0.6286681716</v>
      </c>
      <c r="N186" s="116">
        <f t="shared" si="7"/>
        <v>0.5609480813</v>
      </c>
      <c r="O186" s="117">
        <f t="shared" si="8"/>
        <v>0.5609480813</v>
      </c>
      <c r="P186" s="118">
        <f t="shared" si="9"/>
        <v>0.885594332</v>
      </c>
      <c r="Q186" s="118">
        <f t="shared" si="10"/>
        <v>-0.4368710588</v>
      </c>
      <c r="R186" s="118">
        <f t="shared" si="11"/>
        <v>0.001519026359</v>
      </c>
      <c r="S186" s="119">
        <f t="shared" si="12"/>
        <v>0.4502422995</v>
      </c>
      <c r="T186" s="120">
        <f t="shared" si="13"/>
        <v>0.4488330341</v>
      </c>
      <c r="U186" s="121">
        <f t="shared" si="14"/>
        <v>0.00140926539</v>
      </c>
      <c r="V186" s="122">
        <f t="shared" si="15"/>
        <v>-0.5837822942</v>
      </c>
    </row>
    <row r="187">
      <c r="A187" s="31">
        <v>185.0</v>
      </c>
      <c r="B187" s="32">
        <v>1368.0</v>
      </c>
      <c r="C187" s="33">
        <v>2167.0</v>
      </c>
      <c r="D187" s="55">
        <f t="shared" si="1"/>
        <v>1337</v>
      </c>
      <c r="E187" s="35">
        <v>343.0</v>
      </c>
      <c r="F187" s="36">
        <v>282.0</v>
      </c>
      <c r="G187" s="37">
        <v>180.0</v>
      </c>
      <c r="H187" s="38">
        <v>532.0</v>
      </c>
      <c r="I187" s="111">
        <f t="shared" si="2"/>
        <v>0.392</v>
      </c>
      <c r="J187" s="112">
        <f t="shared" si="3"/>
        <v>0.3896103896</v>
      </c>
      <c r="K187" s="113">
        <f t="shared" si="4"/>
        <v>0.3911742708</v>
      </c>
      <c r="L187" s="114">
        <f t="shared" si="5"/>
        <v>0.528</v>
      </c>
      <c r="M187" s="115">
        <f t="shared" si="6"/>
        <v>0.6544502618</v>
      </c>
      <c r="N187" s="116">
        <f t="shared" si="7"/>
        <v>0.3911742708</v>
      </c>
      <c r="O187" s="117">
        <f t="shared" si="8"/>
        <v>0.3911742708</v>
      </c>
      <c r="P187" s="118">
        <f t="shared" si="9"/>
        <v>0.6175646705</v>
      </c>
      <c r="Q187" s="118">
        <f t="shared" si="10"/>
        <v>-0.2267163021</v>
      </c>
      <c r="R187" s="118">
        <f t="shared" si="11"/>
        <v>0.001519026359</v>
      </c>
      <c r="S187" s="119">
        <f t="shared" si="12"/>
        <v>0.3923673947</v>
      </c>
      <c r="T187" s="120">
        <f t="shared" si="13"/>
        <v>0.392</v>
      </c>
      <c r="U187" s="121">
        <f t="shared" si="14"/>
        <v>0.0003673947397</v>
      </c>
      <c r="V187" s="122">
        <f t="shared" si="15"/>
        <v>-0.5828481553</v>
      </c>
    </row>
    <row r="188">
      <c r="A188" s="31">
        <v>186.0</v>
      </c>
      <c r="B188" s="32">
        <v>6704.0</v>
      </c>
      <c r="C188" s="33">
        <v>1302.0</v>
      </c>
      <c r="D188" s="55">
        <f t="shared" si="1"/>
        <v>814</v>
      </c>
      <c r="E188" s="35">
        <v>178.0</v>
      </c>
      <c r="F188" s="36">
        <v>181.0</v>
      </c>
      <c r="G188" s="37">
        <v>108.0</v>
      </c>
      <c r="H188" s="38">
        <v>347.0</v>
      </c>
      <c r="I188" s="111">
        <f t="shared" si="2"/>
        <v>0.339047619</v>
      </c>
      <c r="J188" s="112">
        <f t="shared" si="3"/>
        <v>0.3737024221</v>
      </c>
      <c r="K188" s="113">
        <f t="shared" si="4"/>
        <v>0.3513513514</v>
      </c>
      <c r="L188" s="114">
        <f t="shared" si="5"/>
        <v>0.5504761905</v>
      </c>
      <c r="M188" s="115">
        <f t="shared" si="6"/>
        <v>0.644963145</v>
      </c>
      <c r="N188" s="116">
        <f t="shared" si="7"/>
        <v>0.3513513514</v>
      </c>
      <c r="O188" s="117">
        <f t="shared" si="8"/>
        <v>0.3513513514</v>
      </c>
      <c r="P188" s="118">
        <f t="shared" si="9"/>
        <v>0.5546944105</v>
      </c>
      <c r="Q188" s="118">
        <f t="shared" si="10"/>
        <v>-0.2174593735</v>
      </c>
      <c r="R188" s="118">
        <f t="shared" si="11"/>
        <v>0.001519026359</v>
      </c>
      <c r="S188" s="119">
        <f t="shared" si="12"/>
        <v>0.3387540634</v>
      </c>
      <c r="T188" s="120">
        <f t="shared" si="13"/>
        <v>0.339047619</v>
      </c>
      <c r="U188" s="121">
        <f t="shared" si="14"/>
        <v>-0.0002935556913</v>
      </c>
      <c r="V188" s="122">
        <f t="shared" si="15"/>
        <v>-0.5811196422</v>
      </c>
    </row>
    <row r="189">
      <c r="A189" s="31">
        <v>187.0</v>
      </c>
      <c r="B189" s="32">
        <v>2604.0</v>
      </c>
      <c r="C189" s="33">
        <v>1403.0</v>
      </c>
      <c r="D189" s="55">
        <f t="shared" si="1"/>
        <v>924</v>
      </c>
      <c r="E189" s="35">
        <v>281.0</v>
      </c>
      <c r="F189" s="36">
        <v>187.0</v>
      </c>
      <c r="G189" s="37">
        <v>141.0</v>
      </c>
      <c r="H189" s="38">
        <v>315.0</v>
      </c>
      <c r="I189" s="111">
        <f t="shared" si="2"/>
        <v>0.4714765101</v>
      </c>
      <c r="J189" s="112">
        <f t="shared" si="3"/>
        <v>0.4298780488</v>
      </c>
      <c r="K189" s="113">
        <f t="shared" si="4"/>
        <v>0.4567099567</v>
      </c>
      <c r="L189" s="114">
        <f t="shared" si="5"/>
        <v>0.5503355705</v>
      </c>
      <c r="M189" s="115">
        <f t="shared" si="6"/>
        <v>0.645021645</v>
      </c>
      <c r="N189" s="116">
        <f t="shared" si="7"/>
        <v>0.4567099567</v>
      </c>
      <c r="O189" s="117">
        <f t="shared" si="8"/>
        <v>0.4567099567</v>
      </c>
      <c r="P189" s="118">
        <f t="shared" si="9"/>
        <v>0.7210288483</v>
      </c>
      <c r="Q189" s="118">
        <f t="shared" si="10"/>
        <v>-0.2501482614</v>
      </c>
      <c r="R189" s="118">
        <f t="shared" si="11"/>
        <v>0.001519026359</v>
      </c>
      <c r="S189" s="119">
        <f t="shared" si="12"/>
        <v>0.4723996133</v>
      </c>
      <c r="T189" s="120">
        <f t="shared" si="13"/>
        <v>0.4714765101</v>
      </c>
      <c r="U189" s="121">
        <f t="shared" si="14"/>
        <v>0.000923103206</v>
      </c>
      <c r="V189" s="122">
        <f t="shared" si="15"/>
        <v>-0.5840525361</v>
      </c>
    </row>
    <row r="190">
      <c r="A190" s="31">
        <v>188.0</v>
      </c>
      <c r="B190" s="32">
        <v>5356.0</v>
      </c>
      <c r="C190" s="33">
        <v>735.0</v>
      </c>
      <c r="D190" s="55">
        <f t="shared" si="1"/>
        <v>373</v>
      </c>
      <c r="E190" s="35">
        <v>58.0</v>
      </c>
      <c r="F190" s="36">
        <v>89.0</v>
      </c>
      <c r="G190" s="37">
        <v>56.0</v>
      </c>
      <c r="H190" s="38">
        <v>170.0</v>
      </c>
      <c r="I190" s="111">
        <f t="shared" si="2"/>
        <v>0.2543859649</v>
      </c>
      <c r="J190" s="112">
        <f t="shared" si="3"/>
        <v>0.3862068966</v>
      </c>
      <c r="K190" s="113">
        <f t="shared" si="4"/>
        <v>0.3056300268</v>
      </c>
      <c r="L190" s="114">
        <f t="shared" si="5"/>
        <v>0.6359649123</v>
      </c>
      <c r="M190" s="115">
        <f t="shared" si="6"/>
        <v>0.6112600536</v>
      </c>
      <c r="N190" s="116">
        <f t="shared" si="7"/>
        <v>0.3056300268</v>
      </c>
      <c r="O190" s="117">
        <f t="shared" si="8"/>
        <v>0.3056300268</v>
      </c>
      <c r="P190" s="118">
        <f t="shared" si="9"/>
        <v>0.4825120692</v>
      </c>
      <c r="Q190" s="118">
        <f t="shared" si="10"/>
        <v>-0.2247357919</v>
      </c>
      <c r="R190" s="118">
        <f t="shared" si="11"/>
        <v>0.001519026359</v>
      </c>
      <c r="S190" s="119">
        <f t="shared" si="12"/>
        <v>0.2592953037</v>
      </c>
      <c r="T190" s="120">
        <f t="shared" si="13"/>
        <v>0.2543859649</v>
      </c>
      <c r="U190" s="121">
        <f t="shared" si="14"/>
        <v>0.004909338752</v>
      </c>
      <c r="V190" s="122">
        <f t="shared" si="15"/>
        <v>-0.5946168562</v>
      </c>
    </row>
    <row r="191">
      <c r="A191" s="31">
        <v>189.0</v>
      </c>
      <c r="B191" s="32">
        <v>1348.0</v>
      </c>
      <c r="C191" s="33">
        <v>1794.0</v>
      </c>
      <c r="D191" s="55">
        <f t="shared" si="1"/>
        <v>1123</v>
      </c>
      <c r="E191" s="35">
        <v>296.0</v>
      </c>
      <c r="F191" s="36">
        <v>235.0</v>
      </c>
      <c r="G191" s="37">
        <v>162.0</v>
      </c>
      <c r="H191" s="38">
        <v>430.0</v>
      </c>
      <c r="I191" s="111">
        <f t="shared" si="2"/>
        <v>0.4077134986</v>
      </c>
      <c r="J191" s="112">
        <f t="shared" si="3"/>
        <v>0.4080604534</v>
      </c>
      <c r="K191" s="113">
        <f t="shared" si="4"/>
        <v>0.4078361532</v>
      </c>
      <c r="L191" s="114">
        <f t="shared" si="5"/>
        <v>0.5468319559</v>
      </c>
      <c r="M191" s="115">
        <f t="shared" si="6"/>
        <v>0.6464826358</v>
      </c>
      <c r="N191" s="116">
        <f t="shared" si="7"/>
        <v>0.4078361532</v>
      </c>
      <c r="O191" s="117">
        <f t="shared" si="8"/>
        <v>0.4078361532</v>
      </c>
      <c r="P191" s="118">
        <f t="shared" si="9"/>
        <v>0.6438695446</v>
      </c>
      <c r="Q191" s="118">
        <f t="shared" si="10"/>
        <v>-0.2374524898</v>
      </c>
      <c r="R191" s="118">
        <f t="shared" si="11"/>
        <v>0.001519026359</v>
      </c>
      <c r="S191" s="119">
        <f t="shared" si="12"/>
        <v>0.4079360812</v>
      </c>
      <c r="T191" s="120">
        <f t="shared" si="13"/>
        <v>0.4077134986</v>
      </c>
      <c r="U191" s="121">
        <f t="shared" si="14"/>
        <v>0.000222582545</v>
      </c>
      <c r="V191" s="122">
        <f t="shared" si="15"/>
        <v>-0.5824506401</v>
      </c>
    </row>
    <row r="192">
      <c r="A192" s="31">
        <v>190.0</v>
      </c>
      <c r="B192" s="32">
        <v>3723.0</v>
      </c>
      <c r="C192" s="33">
        <v>1321.0</v>
      </c>
      <c r="D192" s="55">
        <f t="shared" si="1"/>
        <v>1030</v>
      </c>
      <c r="E192" s="35">
        <v>361.0</v>
      </c>
      <c r="F192" s="36">
        <v>182.0</v>
      </c>
      <c r="G192" s="37">
        <v>168.0</v>
      </c>
      <c r="H192" s="38">
        <v>319.0</v>
      </c>
      <c r="I192" s="111">
        <f t="shared" si="2"/>
        <v>0.5308823529</v>
      </c>
      <c r="J192" s="112">
        <f t="shared" si="3"/>
        <v>0.48</v>
      </c>
      <c r="K192" s="113">
        <f t="shared" si="4"/>
        <v>0.513592233</v>
      </c>
      <c r="L192" s="114">
        <f t="shared" si="5"/>
        <v>0.5147058824</v>
      </c>
      <c r="M192" s="115">
        <f t="shared" si="6"/>
        <v>0.6601941748</v>
      </c>
      <c r="N192" s="116">
        <f t="shared" si="7"/>
        <v>0.513592233</v>
      </c>
      <c r="O192" s="117">
        <f t="shared" si="8"/>
        <v>0.513592233</v>
      </c>
      <c r="P192" s="118">
        <f t="shared" si="9"/>
        <v>0.8108314935</v>
      </c>
      <c r="Q192" s="118">
        <f t="shared" si="10"/>
        <v>-0.2793144842</v>
      </c>
      <c r="R192" s="118">
        <f t="shared" si="11"/>
        <v>0.001519026359</v>
      </c>
      <c r="S192" s="119">
        <f t="shared" si="12"/>
        <v>0.5330360356</v>
      </c>
      <c r="T192" s="120">
        <f t="shared" si="13"/>
        <v>0.5308823529</v>
      </c>
      <c r="U192" s="121">
        <f t="shared" si="14"/>
        <v>0.002153682644</v>
      </c>
      <c r="V192" s="122">
        <f t="shared" si="15"/>
        <v>-0.5863920143</v>
      </c>
    </row>
    <row r="193">
      <c r="A193" s="31">
        <v>191.0</v>
      </c>
      <c r="B193" s="32">
        <v>2751.0</v>
      </c>
      <c r="C193" s="33">
        <v>1092.0</v>
      </c>
      <c r="D193" s="55">
        <f t="shared" si="1"/>
        <v>494</v>
      </c>
      <c r="E193" s="35">
        <v>80.0</v>
      </c>
      <c r="F193" s="36">
        <v>119.0</v>
      </c>
      <c r="G193" s="37">
        <v>58.0</v>
      </c>
      <c r="H193" s="38">
        <v>237.0</v>
      </c>
      <c r="I193" s="111">
        <f t="shared" si="2"/>
        <v>0.2523659306</v>
      </c>
      <c r="J193" s="112">
        <f t="shared" si="3"/>
        <v>0.3276836158</v>
      </c>
      <c r="K193" s="113">
        <f t="shared" si="4"/>
        <v>0.2793522267</v>
      </c>
      <c r="L193" s="114">
        <f t="shared" si="5"/>
        <v>0.5583596215</v>
      </c>
      <c r="M193" s="115">
        <f t="shared" si="6"/>
        <v>0.6417004049</v>
      </c>
      <c r="N193" s="116">
        <f t="shared" si="7"/>
        <v>0.2793522267</v>
      </c>
      <c r="O193" s="117">
        <f t="shared" si="8"/>
        <v>0.2793522267</v>
      </c>
      <c r="P193" s="118">
        <f t="shared" si="9"/>
        <v>0.4410261072</v>
      </c>
      <c r="Q193" s="118">
        <f t="shared" si="10"/>
        <v>-0.190680792</v>
      </c>
      <c r="R193" s="118">
        <f t="shared" si="11"/>
        <v>0.001519026359</v>
      </c>
      <c r="S193" s="119">
        <f t="shared" si="12"/>
        <v>0.2518643416</v>
      </c>
      <c r="T193" s="120">
        <f t="shared" si="13"/>
        <v>0.2523659306</v>
      </c>
      <c r="U193" s="121">
        <f t="shared" si="14"/>
        <v>-0.0005015890461</v>
      </c>
      <c r="V193" s="122">
        <f t="shared" si="15"/>
        <v>-0.5803744641</v>
      </c>
    </row>
    <row r="194">
      <c r="A194" s="31">
        <v>192.0</v>
      </c>
      <c r="B194" s="32">
        <v>7334.0</v>
      </c>
      <c r="C194" s="33">
        <v>564.0</v>
      </c>
      <c r="D194" s="55">
        <f t="shared" si="1"/>
        <v>316</v>
      </c>
      <c r="E194" s="35">
        <v>45.0</v>
      </c>
      <c r="F194" s="36">
        <v>82.0</v>
      </c>
      <c r="G194" s="37">
        <v>37.0</v>
      </c>
      <c r="H194" s="38">
        <v>152.0</v>
      </c>
      <c r="I194" s="111">
        <f t="shared" si="2"/>
        <v>0.2284263959</v>
      </c>
      <c r="J194" s="112">
        <f t="shared" si="3"/>
        <v>0.3109243697</v>
      </c>
      <c r="K194" s="113">
        <f t="shared" si="4"/>
        <v>0.2594936709</v>
      </c>
      <c r="L194" s="114">
        <f t="shared" si="5"/>
        <v>0.6040609137</v>
      </c>
      <c r="M194" s="115">
        <f t="shared" si="6"/>
        <v>0.6234177215</v>
      </c>
      <c r="N194" s="116">
        <f t="shared" si="7"/>
        <v>0.2594936709</v>
      </c>
      <c r="O194" s="117">
        <f t="shared" si="8"/>
        <v>0.2594936709</v>
      </c>
      <c r="P194" s="118">
        <f t="shared" si="9"/>
        <v>0.4096744989</v>
      </c>
      <c r="Q194" s="118">
        <f t="shared" si="10"/>
        <v>-0.1809284999</v>
      </c>
      <c r="R194" s="118">
        <f t="shared" si="11"/>
        <v>0.001519026359</v>
      </c>
      <c r="S194" s="119">
        <f t="shared" si="12"/>
        <v>0.2302650253</v>
      </c>
      <c r="T194" s="120">
        <f t="shared" si="13"/>
        <v>0.2284263959</v>
      </c>
      <c r="U194" s="121">
        <f t="shared" si="14"/>
        <v>0.001838629399</v>
      </c>
      <c r="V194" s="122">
        <f t="shared" si="15"/>
        <v>-0.5878186052</v>
      </c>
    </row>
    <row r="195">
      <c r="A195" s="31">
        <v>193.0</v>
      </c>
      <c r="B195" s="32">
        <v>3363.0</v>
      </c>
      <c r="C195" s="33">
        <v>1844.0</v>
      </c>
      <c r="D195" s="55">
        <f t="shared" si="1"/>
        <v>1395</v>
      </c>
      <c r="E195" s="35">
        <v>462.0</v>
      </c>
      <c r="F195" s="36">
        <v>208.0</v>
      </c>
      <c r="G195" s="37">
        <v>306.0</v>
      </c>
      <c r="H195" s="38">
        <v>419.0</v>
      </c>
      <c r="I195" s="111">
        <f t="shared" si="2"/>
        <v>0.5244040863</v>
      </c>
      <c r="J195" s="112">
        <f t="shared" si="3"/>
        <v>0.5953307393</v>
      </c>
      <c r="K195" s="113">
        <f t="shared" si="4"/>
        <v>0.5505376344</v>
      </c>
      <c r="L195" s="114">
        <f t="shared" si="5"/>
        <v>0.5834279228</v>
      </c>
      <c r="M195" s="115">
        <f t="shared" si="6"/>
        <v>0.6315412186</v>
      </c>
      <c r="N195" s="116">
        <f t="shared" si="7"/>
        <v>0.5505376344</v>
      </c>
      <c r="O195" s="117">
        <f t="shared" si="8"/>
        <v>0.5505376344</v>
      </c>
      <c r="P195" s="118">
        <f t="shared" si="9"/>
        <v>0.8691588845</v>
      </c>
      <c r="Q195" s="118">
        <f t="shared" si="10"/>
        <v>-0.3464260383</v>
      </c>
      <c r="R195" s="118">
        <f t="shared" si="11"/>
        <v>0.001519026359</v>
      </c>
      <c r="S195" s="119">
        <f t="shared" si="12"/>
        <v>0.5242518725</v>
      </c>
      <c r="T195" s="120">
        <f t="shared" si="13"/>
        <v>0.5244040863</v>
      </c>
      <c r="U195" s="121">
        <f t="shared" si="14"/>
        <v>-0.0001522137662</v>
      </c>
      <c r="V195" s="122">
        <f t="shared" si="15"/>
        <v>-0.5816494962</v>
      </c>
    </row>
    <row r="196">
      <c r="A196" s="31">
        <v>194.0</v>
      </c>
      <c r="B196" s="32">
        <v>1394.0</v>
      </c>
      <c r="C196" s="33">
        <v>1498.0</v>
      </c>
      <c r="D196" s="55">
        <f t="shared" si="1"/>
        <v>1151</v>
      </c>
      <c r="E196" s="35">
        <v>382.0</v>
      </c>
      <c r="F196" s="36">
        <v>167.0</v>
      </c>
      <c r="G196" s="37">
        <v>247.0</v>
      </c>
      <c r="H196" s="38">
        <v>355.0</v>
      </c>
      <c r="I196" s="111">
        <f t="shared" si="2"/>
        <v>0.5183175034</v>
      </c>
      <c r="J196" s="112">
        <f t="shared" si="3"/>
        <v>0.5966183575</v>
      </c>
      <c r="K196" s="113">
        <f t="shared" si="4"/>
        <v>0.5464813206</v>
      </c>
      <c r="L196" s="114">
        <f t="shared" si="5"/>
        <v>0.5617367707</v>
      </c>
      <c r="M196" s="115">
        <f t="shared" si="6"/>
        <v>0.6403127715</v>
      </c>
      <c r="N196" s="116">
        <f t="shared" si="7"/>
        <v>0.5464813206</v>
      </c>
      <c r="O196" s="117">
        <f t="shared" si="8"/>
        <v>0.5464813206</v>
      </c>
      <c r="P196" s="118">
        <f t="shared" si="9"/>
        <v>0.8627549968</v>
      </c>
      <c r="Q196" s="118">
        <f t="shared" si="10"/>
        <v>-0.34717531</v>
      </c>
      <c r="R196" s="118">
        <f t="shared" si="11"/>
        <v>0.001519026359</v>
      </c>
      <c r="S196" s="119">
        <f t="shared" si="12"/>
        <v>0.5170987131</v>
      </c>
      <c r="T196" s="120">
        <f t="shared" si="13"/>
        <v>0.5183175034</v>
      </c>
      <c r="U196" s="121">
        <f t="shared" si="14"/>
        <v>-0.001218790294</v>
      </c>
      <c r="V196" s="122">
        <f t="shared" si="15"/>
        <v>-0.5798623448</v>
      </c>
    </row>
    <row r="197">
      <c r="A197" s="31">
        <v>195.0</v>
      </c>
      <c r="B197" s="32">
        <v>2386.0</v>
      </c>
      <c r="C197" s="33">
        <v>1918.0</v>
      </c>
      <c r="D197" s="55">
        <f t="shared" si="1"/>
        <v>1278</v>
      </c>
      <c r="E197" s="35">
        <v>335.0</v>
      </c>
      <c r="F197" s="36">
        <v>288.0</v>
      </c>
      <c r="G197" s="37">
        <v>190.0</v>
      </c>
      <c r="H197" s="38">
        <v>465.0</v>
      </c>
      <c r="I197" s="111">
        <f t="shared" si="2"/>
        <v>0.41875</v>
      </c>
      <c r="J197" s="112">
        <f t="shared" si="3"/>
        <v>0.3974895397</v>
      </c>
      <c r="K197" s="113">
        <f t="shared" si="4"/>
        <v>0.4107981221</v>
      </c>
      <c r="L197" s="114">
        <f t="shared" si="5"/>
        <v>0.5975</v>
      </c>
      <c r="M197" s="115">
        <f t="shared" si="6"/>
        <v>0.6259780908</v>
      </c>
      <c r="N197" s="116">
        <f t="shared" si="7"/>
        <v>0.4107981221</v>
      </c>
      <c r="O197" s="117">
        <f t="shared" si="8"/>
        <v>0.4107981221</v>
      </c>
      <c r="P197" s="118">
        <f t="shared" si="9"/>
        <v>0.64854574</v>
      </c>
      <c r="Q197" s="118">
        <f t="shared" si="10"/>
        <v>-0.2313012204</v>
      </c>
      <c r="R197" s="118">
        <f t="shared" si="11"/>
        <v>0.001519026359</v>
      </c>
      <c r="S197" s="119">
        <f t="shared" si="12"/>
        <v>0.418763546</v>
      </c>
      <c r="T197" s="120">
        <f t="shared" si="13"/>
        <v>0.41875</v>
      </c>
      <c r="U197" s="121">
        <f t="shared" si="14"/>
        <v>0.00001354599544</v>
      </c>
      <c r="V197" s="122">
        <f t="shared" si="15"/>
        <v>-0.5819392544</v>
      </c>
    </row>
    <row r="198">
      <c r="A198" s="31">
        <v>196.0</v>
      </c>
      <c r="B198" s="32" t="s">
        <v>355</v>
      </c>
      <c r="C198" s="33">
        <v>869.0</v>
      </c>
      <c r="D198" s="55">
        <f t="shared" si="1"/>
        <v>769</v>
      </c>
      <c r="E198" s="35">
        <v>260.0</v>
      </c>
      <c r="F198" s="36">
        <v>131.0</v>
      </c>
      <c r="G198" s="37">
        <v>147.0</v>
      </c>
      <c r="H198" s="38">
        <v>231.0</v>
      </c>
      <c r="I198" s="111">
        <f t="shared" si="2"/>
        <v>0.5295315682</v>
      </c>
      <c r="J198" s="112">
        <f t="shared" si="3"/>
        <v>0.5287769784</v>
      </c>
      <c r="K198" s="113">
        <f t="shared" si="4"/>
        <v>0.5292587776</v>
      </c>
      <c r="L198" s="114">
        <f t="shared" si="5"/>
        <v>0.566191446</v>
      </c>
      <c r="M198" s="115">
        <f t="shared" si="6"/>
        <v>0.6384915475</v>
      </c>
      <c r="N198" s="116">
        <f t="shared" si="7"/>
        <v>0.5292587776</v>
      </c>
      <c r="O198" s="117">
        <f t="shared" si="8"/>
        <v>0.5292587776</v>
      </c>
      <c r="P198" s="118">
        <f t="shared" si="9"/>
        <v>0.8355649823</v>
      </c>
      <c r="Q198" s="118">
        <f t="shared" si="10"/>
        <v>-0.3076980604</v>
      </c>
      <c r="R198" s="118">
        <f t="shared" si="11"/>
        <v>0.001519026359</v>
      </c>
      <c r="S198" s="119">
        <f t="shared" si="12"/>
        <v>0.5293859483</v>
      </c>
      <c r="T198" s="120">
        <f t="shared" si="13"/>
        <v>0.5295315682</v>
      </c>
      <c r="U198" s="121">
        <f t="shared" si="14"/>
        <v>-0.0001456199677</v>
      </c>
      <c r="V198" s="122">
        <f t="shared" si="15"/>
        <v>-0.5816297854</v>
      </c>
    </row>
    <row r="199">
      <c r="A199" s="31">
        <v>197.0</v>
      </c>
      <c r="B199" s="32">
        <v>7643.0</v>
      </c>
      <c r="C199" s="33">
        <v>750.0</v>
      </c>
      <c r="D199" s="55">
        <f t="shared" si="1"/>
        <v>552</v>
      </c>
      <c r="E199" s="35">
        <v>162.0</v>
      </c>
      <c r="F199" s="36">
        <v>100.0</v>
      </c>
      <c r="G199" s="37">
        <v>96.0</v>
      </c>
      <c r="H199" s="38">
        <v>194.0</v>
      </c>
      <c r="I199" s="111">
        <f t="shared" si="2"/>
        <v>0.4550561798</v>
      </c>
      <c r="J199" s="112">
        <f t="shared" si="3"/>
        <v>0.4897959184</v>
      </c>
      <c r="K199" s="113">
        <f t="shared" si="4"/>
        <v>0.4673913043</v>
      </c>
      <c r="L199" s="114">
        <f t="shared" si="5"/>
        <v>0.5505617978</v>
      </c>
      <c r="M199" s="115">
        <f t="shared" si="6"/>
        <v>0.6449275362</v>
      </c>
      <c r="N199" s="116">
        <f t="shared" si="7"/>
        <v>0.4673913043</v>
      </c>
      <c r="O199" s="117">
        <f t="shared" si="8"/>
        <v>0.4673913043</v>
      </c>
      <c r="P199" s="118">
        <f t="shared" si="9"/>
        <v>0.7378919792</v>
      </c>
      <c r="Q199" s="118">
        <f t="shared" si="10"/>
        <v>-0.2850147798</v>
      </c>
      <c r="R199" s="118">
        <f t="shared" si="11"/>
        <v>0.001519026359</v>
      </c>
      <c r="S199" s="119">
        <f t="shared" si="12"/>
        <v>0.4543962258</v>
      </c>
      <c r="T199" s="120">
        <f t="shared" si="13"/>
        <v>0.4550561798</v>
      </c>
      <c r="U199" s="121">
        <f t="shared" si="14"/>
        <v>-0.0006599540139</v>
      </c>
      <c r="V199" s="122">
        <f t="shared" si="15"/>
        <v>-0.5805577694</v>
      </c>
    </row>
    <row r="200">
      <c r="A200" s="31">
        <v>198.0</v>
      </c>
      <c r="B200" s="32">
        <v>6492.0</v>
      </c>
      <c r="C200" s="33">
        <v>3330.0</v>
      </c>
      <c r="D200" s="55">
        <f t="shared" si="1"/>
        <v>2310</v>
      </c>
      <c r="E200" s="35">
        <v>621.0</v>
      </c>
      <c r="F200" s="36">
        <v>479.0</v>
      </c>
      <c r="G200" s="37">
        <v>353.0</v>
      </c>
      <c r="H200" s="38">
        <v>857.0</v>
      </c>
      <c r="I200" s="111">
        <f t="shared" si="2"/>
        <v>0.4201623816</v>
      </c>
      <c r="J200" s="112">
        <f t="shared" si="3"/>
        <v>0.4242788462</v>
      </c>
      <c r="K200" s="113">
        <f t="shared" si="4"/>
        <v>0.4216450216</v>
      </c>
      <c r="L200" s="114">
        <f t="shared" si="5"/>
        <v>0.5629228687</v>
      </c>
      <c r="M200" s="115">
        <f t="shared" si="6"/>
        <v>0.6398268398</v>
      </c>
      <c r="N200" s="116">
        <f t="shared" si="7"/>
        <v>0.4216450216</v>
      </c>
      <c r="O200" s="117">
        <f t="shared" si="8"/>
        <v>0.4216450216</v>
      </c>
      <c r="P200" s="118">
        <f t="shared" si="9"/>
        <v>0.6656702353</v>
      </c>
      <c r="Q200" s="118">
        <f t="shared" si="10"/>
        <v>-0.2468900564</v>
      </c>
      <c r="R200" s="118">
        <f t="shared" si="11"/>
        <v>0.001519026359</v>
      </c>
      <c r="S200" s="119">
        <f t="shared" si="12"/>
        <v>0.4202992053</v>
      </c>
      <c r="T200" s="120">
        <f t="shared" si="13"/>
        <v>0.4201623816</v>
      </c>
      <c r="U200" s="121">
        <f t="shared" si="14"/>
        <v>0.0001368236635</v>
      </c>
      <c r="V200" s="122">
        <f t="shared" si="15"/>
        <v>-0.5822276607</v>
      </c>
    </row>
    <row r="201">
      <c r="A201" s="31">
        <v>199.0</v>
      </c>
      <c r="B201" s="32" t="s">
        <v>270</v>
      </c>
      <c r="C201" s="33">
        <v>955.0</v>
      </c>
      <c r="D201" s="55">
        <f t="shared" si="1"/>
        <v>780</v>
      </c>
      <c r="E201" s="35">
        <v>206.0</v>
      </c>
      <c r="F201" s="36">
        <v>174.0</v>
      </c>
      <c r="G201" s="37">
        <v>143.0</v>
      </c>
      <c r="H201" s="38">
        <v>257.0</v>
      </c>
      <c r="I201" s="111">
        <f t="shared" si="2"/>
        <v>0.444924406</v>
      </c>
      <c r="J201" s="112">
        <f t="shared" si="3"/>
        <v>0.4511041009</v>
      </c>
      <c r="K201" s="113">
        <f t="shared" si="4"/>
        <v>0.4474358974</v>
      </c>
      <c r="L201" s="114">
        <f t="shared" si="5"/>
        <v>0.6846652268</v>
      </c>
      <c r="M201" s="115">
        <f t="shared" si="6"/>
        <v>0.5935897436</v>
      </c>
      <c r="N201" s="116">
        <f t="shared" si="7"/>
        <v>0.4474358974</v>
      </c>
      <c r="O201" s="117">
        <f t="shared" si="8"/>
        <v>0.4474358974</v>
      </c>
      <c r="P201" s="118">
        <f t="shared" si="9"/>
        <v>0.7063874678</v>
      </c>
      <c r="Q201" s="118">
        <f t="shared" si="10"/>
        <v>-0.262499811</v>
      </c>
      <c r="R201" s="118">
        <f t="shared" si="11"/>
        <v>0.001519026359</v>
      </c>
      <c r="S201" s="119">
        <f t="shared" si="12"/>
        <v>0.4454066831</v>
      </c>
      <c r="T201" s="120">
        <f t="shared" si="13"/>
        <v>0.444924406</v>
      </c>
      <c r="U201" s="121">
        <f t="shared" si="14"/>
        <v>0.0004822770636</v>
      </c>
      <c r="V201" s="122">
        <f t="shared" si="15"/>
        <v>-0.5829742792</v>
      </c>
    </row>
    <row r="202">
      <c r="A202" s="31">
        <v>200.0</v>
      </c>
      <c r="B202" s="32">
        <v>2652.0</v>
      </c>
      <c r="C202" s="33">
        <v>2307.0</v>
      </c>
      <c r="D202" s="55">
        <f t="shared" si="1"/>
        <v>1562</v>
      </c>
      <c r="E202" s="35">
        <v>465.0</v>
      </c>
      <c r="F202" s="36">
        <v>298.0</v>
      </c>
      <c r="G202" s="37">
        <v>259.0</v>
      </c>
      <c r="H202" s="38">
        <v>540.0</v>
      </c>
      <c r="I202" s="111">
        <f t="shared" si="2"/>
        <v>0.4626865672</v>
      </c>
      <c r="J202" s="112">
        <f t="shared" si="3"/>
        <v>0.4649910233</v>
      </c>
      <c r="K202" s="113">
        <f t="shared" si="4"/>
        <v>0.4635083227</v>
      </c>
      <c r="L202" s="114">
        <f t="shared" si="5"/>
        <v>0.5542288557</v>
      </c>
      <c r="M202" s="115">
        <f t="shared" si="6"/>
        <v>0.6434058899</v>
      </c>
      <c r="N202" s="116">
        <f t="shared" si="7"/>
        <v>0.4635083227</v>
      </c>
      <c r="O202" s="117">
        <f t="shared" si="8"/>
        <v>0.4635083227</v>
      </c>
      <c r="P202" s="118">
        <f t="shared" si="9"/>
        <v>0.7317617389</v>
      </c>
      <c r="Q202" s="118">
        <f t="shared" si="10"/>
        <v>-0.270580683</v>
      </c>
      <c r="R202" s="118">
        <f t="shared" si="11"/>
        <v>0.001519026359</v>
      </c>
      <c r="S202" s="119">
        <f t="shared" si="12"/>
        <v>0.4627000822</v>
      </c>
      <c r="T202" s="120">
        <f t="shared" si="13"/>
        <v>0.4626865672</v>
      </c>
      <c r="U202" s="121">
        <f t="shared" si="14"/>
        <v>0.00001351502587</v>
      </c>
      <c r="V202" s="122">
        <f t="shared" si="15"/>
        <v>-0.5819342406</v>
      </c>
    </row>
    <row r="203">
      <c r="A203" s="31">
        <v>201.0</v>
      </c>
      <c r="B203" s="32">
        <v>2480.0</v>
      </c>
      <c r="C203" s="33">
        <v>2014.0</v>
      </c>
      <c r="D203" s="55">
        <f t="shared" si="1"/>
        <v>1455</v>
      </c>
      <c r="E203" s="35">
        <v>379.0</v>
      </c>
      <c r="F203" s="36">
        <v>332.0</v>
      </c>
      <c r="G203" s="37">
        <v>221.0</v>
      </c>
      <c r="H203" s="38">
        <v>523.0</v>
      </c>
      <c r="I203" s="111">
        <f t="shared" si="2"/>
        <v>0.4201773836</v>
      </c>
      <c r="J203" s="112">
        <f t="shared" si="3"/>
        <v>0.3996383363</v>
      </c>
      <c r="K203" s="113">
        <f t="shared" si="4"/>
        <v>0.412371134</v>
      </c>
      <c r="L203" s="114">
        <f t="shared" si="5"/>
        <v>0.6130820399</v>
      </c>
      <c r="M203" s="115">
        <f t="shared" si="6"/>
        <v>0.6199312715</v>
      </c>
      <c r="N203" s="116">
        <f t="shared" si="7"/>
        <v>0.412371134</v>
      </c>
      <c r="O203" s="117">
        <f t="shared" si="8"/>
        <v>0.412371134</v>
      </c>
      <c r="P203" s="118">
        <f t="shared" si="9"/>
        <v>0.6510291258</v>
      </c>
      <c r="Q203" s="118">
        <f t="shared" si="10"/>
        <v>-0.2325516162</v>
      </c>
      <c r="R203" s="118">
        <f t="shared" si="11"/>
        <v>0.001519026359</v>
      </c>
      <c r="S203" s="119">
        <f t="shared" si="12"/>
        <v>0.4199965359</v>
      </c>
      <c r="T203" s="120">
        <f t="shared" si="13"/>
        <v>0.4201773836</v>
      </c>
      <c r="U203" s="121">
        <f t="shared" si="14"/>
        <v>-0.0001808477085</v>
      </c>
      <c r="V203" s="122">
        <f t="shared" si="15"/>
        <v>-0.5814526471</v>
      </c>
    </row>
    <row r="204">
      <c r="A204" s="31">
        <v>202.0</v>
      </c>
      <c r="B204" s="32">
        <v>7097.0</v>
      </c>
      <c r="C204" s="33">
        <v>1292.0</v>
      </c>
      <c r="D204" s="55">
        <f t="shared" si="1"/>
        <v>724</v>
      </c>
      <c r="E204" s="35">
        <v>151.0</v>
      </c>
      <c r="F204" s="36">
        <v>176.0</v>
      </c>
      <c r="G204" s="37">
        <v>80.0</v>
      </c>
      <c r="H204" s="38">
        <v>317.0</v>
      </c>
      <c r="I204" s="111">
        <f t="shared" si="2"/>
        <v>0.3226495726</v>
      </c>
      <c r="J204" s="112">
        <f t="shared" si="3"/>
        <v>0.3125</v>
      </c>
      <c r="K204" s="113">
        <f t="shared" si="4"/>
        <v>0.3190607735</v>
      </c>
      <c r="L204" s="114">
        <f t="shared" si="5"/>
        <v>0.547008547</v>
      </c>
      <c r="M204" s="115">
        <f t="shared" si="6"/>
        <v>0.6464088398</v>
      </c>
      <c r="N204" s="116">
        <f t="shared" si="7"/>
        <v>0.3190607735</v>
      </c>
      <c r="O204" s="117">
        <f t="shared" si="8"/>
        <v>0.3190607735</v>
      </c>
      <c r="P204" s="118">
        <f t="shared" si="9"/>
        <v>0.5037158018</v>
      </c>
      <c r="Q204" s="118">
        <f t="shared" si="10"/>
        <v>-0.1818453673</v>
      </c>
      <c r="R204" s="118">
        <f t="shared" si="11"/>
        <v>0.001519026359</v>
      </c>
      <c r="S204" s="119">
        <f t="shared" si="12"/>
        <v>0.3233894609</v>
      </c>
      <c r="T204" s="120">
        <f t="shared" si="13"/>
        <v>0.3226495726</v>
      </c>
      <c r="U204" s="121">
        <f t="shared" si="14"/>
        <v>0.0007398882027</v>
      </c>
      <c r="V204" s="122">
        <f t="shared" si="15"/>
        <v>-0.5842728177</v>
      </c>
    </row>
    <row r="205">
      <c r="A205" s="31">
        <v>203.0</v>
      </c>
      <c r="B205" s="32">
        <v>7695.0</v>
      </c>
      <c r="C205" s="33">
        <v>1298.0</v>
      </c>
      <c r="D205" s="55">
        <f t="shared" si="1"/>
        <v>928</v>
      </c>
      <c r="E205" s="35">
        <v>265.0</v>
      </c>
      <c r="F205" s="36">
        <v>174.0</v>
      </c>
      <c r="G205" s="37">
        <v>165.0</v>
      </c>
      <c r="H205" s="38">
        <v>324.0</v>
      </c>
      <c r="I205" s="111">
        <f t="shared" si="2"/>
        <v>0.4499151104</v>
      </c>
      <c r="J205" s="112">
        <f t="shared" si="3"/>
        <v>0.4867256637</v>
      </c>
      <c r="K205" s="113">
        <f t="shared" si="4"/>
        <v>0.463362069</v>
      </c>
      <c r="L205" s="114">
        <f t="shared" si="5"/>
        <v>0.5755517827</v>
      </c>
      <c r="M205" s="115">
        <f t="shared" si="6"/>
        <v>0.6346982759</v>
      </c>
      <c r="N205" s="116">
        <f t="shared" si="7"/>
        <v>0.463362069</v>
      </c>
      <c r="O205" s="117">
        <f t="shared" si="8"/>
        <v>0.463362069</v>
      </c>
      <c r="P205" s="118">
        <f t="shared" si="9"/>
        <v>0.7315308415</v>
      </c>
      <c r="Q205" s="118">
        <f t="shared" si="10"/>
        <v>-0.2832281828</v>
      </c>
      <c r="R205" s="118">
        <f t="shared" si="11"/>
        <v>0.001519026359</v>
      </c>
      <c r="S205" s="119">
        <f t="shared" si="12"/>
        <v>0.4498216851</v>
      </c>
      <c r="T205" s="120">
        <f t="shared" si="13"/>
        <v>0.4499151104</v>
      </c>
      <c r="U205" s="121">
        <f t="shared" si="14"/>
        <v>-0.00009342527595</v>
      </c>
      <c r="V205" s="122">
        <f t="shared" si="15"/>
        <v>-0.581713229</v>
      </c>
    </row>
    <row r="206">
      <c r="A206" s="31">
        <v>204.0</v>
      </c>
      <c r="B206" s="32">
        <v>7731.0</v>
      </c>
      <c r="C206" s="33">
        <v>1436.0</v>
      </c>
      <c r="D206" s="55">
        <f t="shared" si="1"/>
        <v>920</v>
      </c>
      <c r="E206" s="35">
        <v>303.0</v>
      </c>
      <c r="F206" s="36">
        <v>186.0</v>
      </c>
      <c r="G206" s="37">
        <v>141.0</v>
      </c>
      <c r="H206" s="38">
        <v>290.0</v>
      </c>
      <c r="I206" s="111">
        <f t="shared" si="2"/>
        <v>0.5109612142</v>
      </c>
      <c r="J206" s="112">
        <f t="shared" si="3"/>
        <v>0.4311926606</v>
      </c>
      <c r="K206" s="113">
        <f t="shared" si="4"/>
        <v>0.4826086957</v>
      </c>
      <c r="L206" s="114">
        <f t="shared" si="5"/>
        <v>0.5514333895</v>
      </c>
      <c r="M206" s="115">
        <f t="shared" si="6"/>
        <v>0.6445652174</v>
      </c>
      <c r="N206" s="116">
        <f t="shared" si="7"/>
        <v>0.4826086957</v>
      </c>
      <c r="O206" s="117">
        <f t="shared" si="8"/>
        <v>0.4826086957</v>
      </c>
      <c r="P206" s="118">
        <f t="shared" si="9"/>
        <v>0.7619163693</v>
      </c>
      <c r="Q206" s="118">
        <f t="shared" si="10"/>
        <v>-0.2509132408</v>
      </c>
      <c r="R206" s="118">
        <f t="shared" si="11"/>
        <v>0.001519026359</v>
      </c>
      <c r="S206" s="119">
        <f t="shared" si="12"/>
        <v>0.5125221548</v>
      </c>
      <c r="T206" s="120">
        <f t="shared" si="13"/>
        <v>0.5109612142</v>
      </c>
      <c r="U206" s="121">
        <f t="shared" si="14"/>
        <v>0.001560940643</v>
      </c>
      <c r="V206" s="122">
        <f t="shared" si="15"/>
        <v>-0.5855252293</v>
      </c>
    </row>
    <row r="207">
      <c r="A207" s="31">
        <v>205.0</v>
      </c>
      <c r="B207" s="32">
        <v>6709.0</v>
      </c>
      <c r="C207" s="33">
        <v>892.0</v>
      </c>
      <c r="D207" s="55">
        <f t="shared" si="1"/>
        <v>603</v>
      </c>
      <c r="E207" s="35">
        <v>197.0</v>
      </c>
      <c r="F207" s="36">
        <v>104.0</v>
      </c>
      <c r="G207" s="37">
        <v>86.0</v>
      </c>
      <c r="H207" s="38">
        <v>216.0</v>
      </c>
      <c r="I207" s="111">
        <f t="shared" si="2"/>
        <v>0.4769975787</v>
      </c>
      <c r="J207" s="112">
        <f t="shared" si="3"/>
        <v>0.4526315789</v>
      </c>
      <c r="K207" s="113">
        <f t="shared" si="4"/>
        <v>0.4693200663</v>
      </c>
      <c r="L207" s="114">
        <f t="shared" si="5"/>
        <v>0.4600484262</v>
      </c>
      <c r="M207" s="115">
        <f t="shared" si="6"/>
        <v>0.6849087894</v>
      </c>
      <c r="N207" s="116">
        <f t="shared" si="7"/>
        <v>0.4693200663</v>
      </c>
      <c r="O207" s="117">
        <f t="shared" si="8"/>
        <v>0.4693200663</v>
      </c>
      <c r="P207" s="118">
        <f t="shared" si="9"/>
        <v>0.7409370038</v>
      </c>
      <c r="Q207" s="118">
        <f t="shared" si="10"/>
        <v>-0.2633886584</v>
      </c>
      <c r="R207" s="118">
        <f t="shared" si="11"/>
        <v>0.001519026359</v>
      </c>
      <c r="S207" s="119">
        <f t="shared" si="12"/>
        <v>0.4790673718</v>
      </c>
      <c r="T207" s="120">
        <f t="shared" si="13"/>
        <v>0.4769975787</v>
      </c>
      <c r="U207" s="121">
        <f t="shared" si="14"/>
        <v>0.00206979308</v>
      </c>
      <c r="V207" s="122">
        <f t="shared" si="15"/>
        <v>-0.5864779742</v>
      </c>
    </row>
    <row r="208">
      <c r="A208" s="31">
        <v>206.0</v>
      </c>
      <c r="B208" s="32">
        <v>7702.0</v>
      </c>
      <c r="C208" s="33">
        <v>1543.0</v>
      </c>
      <c r="D208" s="55">
        <f t="shared" si="1"/>
        <v>1075</v>
      </c>
      <c r="E208" s="35">
        <v>268.0</v>
      </c>
      <c r="F208" s="36">
        <v>236.0</v>
      </c>
      <c r="G208" s="37">
        <v>158.0</v>
      </c>
      <c r="H208" s="38">
        <v>413.0</v>
      </c>
      <c r="I208" s="111">
        <f t="shared" si="2"/>
        <v>0.3935389134</v>
      </c>
      <c r="J208" s="112">
        <f t="shared" si="3"/>
        <v>0.4010152284</v>
      </c>
      <c r="K208" s="113">
        <f t="shared" si="4"/>
        <v>0.3962790698</v>
      </c>
      <c r="L208" s="114">
        <f t="shared" si="5"/>
        <v>0.5785609398</v>
      </c>
      <c r="M208" s="115">
        <f t="shared" si="6"/>
        <v>0.6334883721</v>
      </c>
      <c r="N208" s="116">
        <f t="shared" si="7"/>
        <v>0.3962790698</v>
      </c>
      <c r="O208" s="117">
        <f t="shared" si="8"/>
        <v>0.3962790698</v>
      </c>
      <c r="P208" s="118">
        <f t="shared" si="9"/>
        <v>0.6256238497</v>
      </c>
      <c r="Q208" s="118">
        <f t="shared" si="10"/>
        <v>-0.2333528369</v>
      </c>
      <c r="R208" s="118">
        <f t="shared" si="11"/>
        <v>0.001519026359</v>
      </c>
      <c r="S208" s="119">
        <f t="shared" si="12"/>
        <v>0.3937900391</v>
      </c>
      <c r="T208" s="120">
        <f t="shared" si="13"/>
        <v>0.3935389134</v>
      </c>
      <c r="U208" s="121">
        <f t="shared" si="14"/>
        <v>0.0002511257765</v>
      </c>
      <c r="V208" s="122">
        <f t="shared" si="15"/>
        <v>-0.5825314005</v>
      </c>
    </row>
    <row r="209">
      <c r="A209" s="31">
        <v>207.0</v>
      </c>
      <c r="B209" s="32">
        <v>3769.0</v>
      </c>
      <c r="C209" s="33">
        <v>1146.0</v>
      </c>
      <c r="D209" s="55">
        <f t="shared" si="1"/>
        <v>829</v>
      </c>
      <c r="E209" s="35">
        <v>237.0</v>
      </c>
      <c r="F209" s="36">
        <v>158.0</v>
      </c>
      <c r="G209" s="37">
        <v>145.0</v>
      </c>
      <c r="H209" s="38">
        <v>289.0</v>
      </c>
      <c r="I209" s="111">
        <f t="shared" si="2"/>
        <v>0.4505703422</v>
      </c>
      <c r="J209" s="112">
        <f t="shared" si="3"/>
        <v>0.4785478548</v>
      </c>
      <c r="K209" s="113">
        <f t="shared" si="4"/>
        <v>0.4607961399</v>
      </c>
      <c r="L209" s="114">
        <f t="shared" si="5"/>
        <v>0.5760456274</v>
      </c>
      <c r="M209" s="115">
        <f t="shared" si="6"/>
        <v>0.6344993969</v>
      </c>
      <c r="N209" s="116">
        <f t="shared" si="7"/>
        <v>0.4607961399</v>
      </c>
      <c r="O209" s="117">
        <f t="shared" si="8"/>
        <v>0.4607961399</v>
      </c>
      <c r="P209" s="118">
        <f t="shared" si="9"/>
        <v>0.7274798922</v>
      </c>
      <c r="Q209" s="118">
        <f t="shared" si="10"/>
        <v>-0.2784694734</v>
      </c>
      <c r="R209" s="118">
        <f t="shared" si="11"/>
        <v>0.001519026359</v>
      </c>
      <c r="S209" s="119">
        <f t="shared" si="12"/>
        <v>0.4505294452</v>
      </c>
      <c r="T209" s="120">
        <f t="shared" si="13"/>
        <v>0.4505703422</v>
      </c>
      <c r="U209" s="121">
        <f t="shared" si="14"/>
        <v>-0.00004089703881</v>
      </c>
      <c r="V209" s="122">
        <f t="shared" si="15"/>
        <v>-0.5818197148</v>
      </c>
    </row>
    <row r="210">
      <c r="A210" s="31">
        <v>208.0</v>
      </c>
      <c r="B210" s="32" t="s">
        <v>215</v>
      </c>
      <c r="C210" s="33">
        <v>735.0</v>
      </c>
      <c r="D210" s="55">
        <f t="shared" si="1"/>
        <v>497</v>
      </c>
      <c r="E210" s="35">
        <v>166.0</v>
      </c>
      <c r="F210" s="36">
        <v>52.0</v>
      </c>
      <c r="G210" s="37">
        <v>126.0</v>
      </c>
      <c r="H210" s="38">
        <v>153.0</v>
      </c>
      <c r="I210" s="111">
        <f t="shared" si="2"/>
        <v>0.5203761755</v>
      </c>
      <c r="J210" s="112">
        <f t="shared" si="3"/>
        <v>0.7078651685</v>
      </c>
      <c r="K210" s="113">
        <f t="shared" si="4"/>
        <v>0.5875251509</v>
      </c>
      <c r="L210" s="114">
        <f t="shared" si="5"/>
        <v>0.5579937304</v>
      </c>
      <c r="M210" s="115">
        <f t="shared" si="6"/>
        <v>0.6418511066</v>
      </c>
      <c r="N210" s="116">
        <f t="shared" si="7"/>
        <v>0.5875251509</v>
      </c>
      <c r="O210" s="117">
        <f t="shared" si="8"/>
        <v>0.5875251509</v>
      </c>
      <c r="P210" s="118">
        <f t="shared" si="9"/>
        <v>0.9275527645</v>
      </c>
      <c r="Q210" s="118">
        <f t="shared" si="10"/>
        <v>-0.4119104051</v>
      </c>
      <c r="R210" s="118">
        <f t="shared" si="11"/>
        <v>0.001519026359</v>
      </c>
      <c r="S210" s="119">
        <f t="shared" si="12"/>
        <v>0.5171613857</v>
      </c>
      <c r="T210" s="120">
        <f t="shared" si="13"/>
        <v>0.5203761755</v>
      </c>
      <c r="U210" s="121">
        <f t="shared" si="14"/>
        <v>-0.003214789812</v>
      </c>
      <c r="V210" s="122">
        <f t="shared" si="15"/>
        <v>-0.577363647</v>
      </c>
    </row>
    <row r="211">
      <c r="A211" s="31">
        <v>209.0</v>
      </c>
      <c r="B211" s="32">
        <v>4513.0</v>
      </c>
      <c r="C211" s="33">
        <v>740.0</v>
      </c>
      <c r="D211" s="55">
        <f t="shared" si="1"/>
        <v>419</v>
      </c>
      <c r="E211" s="35">
        <v>126.0</v>
      </c>
      <c r="F211" s="36">
        <v>106.0</v>
      </c>
      <c r="G211" s="37">
        <v>51.0</v>
      </c>
      <c r="H211" s="38">
        <v>136.0</v>
      </c>
      <c r="I211" s="111">
        <f t="shared" si="2"/>
        <v>0.4809160305</v>
      </c>
      <c r="J211" s="112">
        <f t="shared" si="3"/>
        <v>0.3248407643</v>
      </c>
      <c r="K211" s="113">
        <f t="shared" si="4"/>
        <v>0.4224343675</v>
      </c>
      <c r="L211" s="114">
        <f t="shared" si="5"/>
        <v>0.5992366412</v>
      </c>
      <c r="M211" s="115">
        <f t="shared" si="6"/>
        <v>0.6252983294</v>
      </c>
      <c r="N211" s="116">
        <f t="shared" si="7"/>
        <v>0.4224343675</v>
      </c>
      <c r="O211" s="117">
        <f t="shared" si="8"/>
        <v>0.4224343675</v>
      </c>
      <c r="P211" s="118">
        <f t="shared" si="9"/>
        <v>0.6669164117</v>
      </c>
      <c r="Q211" s="118">
        <f t="shared" si="10"/>
        <v>-0.189026522</v>
      </c>
      <c r="R211" s="118">
        <f t="shared" si="11"/>
        <v>0.001519026359</v>
      </c>
      <c r="S211" s="119">
        <f t="shared" si="12"/>
        <v>0.4794089161</v>
      </c>
      <c r="T211" s="120">
        <f t="shared" si="13"/>
        <v>0.4809160305</v>
      </c>
      <c r="U211" s="121">
        <f t="shared" si="14"/>
        <v>-0.001507114435</v>
      </c>
      <c r="V211" s="122">
        <f t="shared" si="15"/>
        <v>-0.5772656271</v>
      </c>
    </row>
    <row r="212">
      <c r="A212" s="31">
        <v>210.0</v>
      </c>
      <c r="B212" s="32">
        <v>3413.0</v>
      </c>
      <c r="C212" s="33">
        <v>932.0</v>
      </c>
      <c r="D212" s="55">
        <f t="shared" si="1"/>
        <v>780</v>
      </c>
      <c r="E212" s="35">
        <v>225.0</v>
      </c>
      <c r="F212" s="36">
        <v>79.0</v>
      </c>
      <c r="G212" s="37">
        <v>218.0</v>
      </c>
      <c r="H212" s="38">
        <v>258.0</v>
      </c>
      <c r="I212" s="111">
        <f t="shared" si="2"/>
        <v>0.4658385093</v>
      </c>
      <c r="J212" s="112">
        <f t="shared" si="3"/>
        <v>0.734006734</v>
      </c>
      <c r="K212" s="113">
        <f t="shared" si="4"/>
        <v>0.5679487179</v>
      </c>
      <c r="L212" s="114">
        <f t="shared" si="5"/>
        <v>0.6149068323</v>
      </c>
      <c r="M212" s="115">
        <f t="shared" si="6"/>
        <v>0.6192307692</v>
      </c>
      <c r="N212" s="116">
        <f t="shared" si="7"/>
        <v>0.5679487179</v>
      </c>
      <c r="O212" s="117">
        <f t="shared" si="8"/>
        <v>0.5679487179</v>
      </c>
      <c r="P212" s="118">
        <f t="shared" si="9"/>
        <v>0.8966465565</v>
      </c>
      <c r="Q212" s="118">
        <f t="shared" si="10"/>
        <v>-0.4271223174</v>
      </c>
      <c r="R212" s="118">
        <f t="shared" si="11"/>
        <v>0.001519026359</v>
      </c>
      <c r="S212" s="119">
        <f t="shared" si="12"/>
        <v>0.4710432655</v>
      </c>
      <c r="T212" s="120">
        <f t="shared" si="13"/>
        <v>0.4658385093</v>
      </c>
      <c r="U212" s="121">
        <f t="shared" si="14"/>
        <v>0.005204756198</v>
      </c>
      <c r="V212" s="122">
        <f t="shared" si="15"/>
        <v>-0.5889960589</v>
      </c>
    </row>
    <row r="213">
      <c r="A213" s="31">
        <v>211.0</v>
      </c>
      <c r="B213" s="32">
        <v>3613.0</v>
      </c>
      <c r="C213" s="33">
        <v>1445.0</v>
      </c>
      <c r="D213" s="55">
        <f t="shared" si="1"/>
        <v>931</v>
      </c>
      <c r="E213" s="35">
        <v>226.0</v>
      </c>
      <c r="F213" s="36">
        <v>199.0</v>
      </c>
      <c r="G213" s="37">
        <v>122.0</v>
      </c>
      <c r="H213" s="38">
        <v>384.0</v>
      </c>
      <c r="I213" s="111">
        <f t="shared" si="2"/>
        <v>0.3704918033</v>
      </c>
      <c r="J213" s="112">
        <f t="shared" si="3"/>
        <v>0.3800623053</v>
      </c>
      <c r="K213" s="113">
        <f t="shared" si="4"/>
        <v>0.3737916219</v>
      </c>
      <c r="L213" s="114">
        <f t="shared" si="5"/>
        <v>0.5262295082</v>
      </c>
      <c r="M213" s="115">
        <f t="shared" si="6"/>
        <v>0.6552094522</v>
      </c>
      <c r="N213" s="116">
        <f t="shared" si="7"/>
        <v>0.3737916219</v>
      </c>
      <c r="O213" s="117">
        <f t="shared" si="8"/>
        <v>0.3737916219</v>
      </c>
      <c r="P213" s="118">
        <f t="shared" si="9"/>
        <v>0.5901218896</v>
      </c>
      <c r="Q213" s="118">
        <f t="shared" si="10"/>
        <v>-0.2211602225</v>
      </c>
      <c r="R213" s="118">
        <f t="shared" si="11"/>
        <v>0.001519026359</v>
      </c>
      <c r="S213" s="119">
        <f t="shared" si="12"/>
        <v>0.3704806935</v>
      </c>
      <c r="T213" s="120">
        <f t="shared" si="13"/>
        <v>0.3704918033</v>
      </c>
      <c r="U213" s="121">
        <f t="shared" si="14"/>
        <v>-0.0000111097598</v>
      </c>
      <c r="V213" s="122">
        <f t="shared" si="15"/>
        <v>-0.5818759441</v>
      </c>
    </row>
    <row r="214">
      <c r="A214" s="31">
        <v>212.0</v>
      </c>
      <c r="B214" s="32" t="s">
        <v>162</v>
      </c>
      <c r="C214" s="33">
        <v>1367.0</v>
      </c>
      <c r="D214" s="55">
        <f t="shared" si="1"/>
        <v>1164</v>
      </c>
      <c r="E214" s="35">
        <v>359.0</v>
      </c>
      <c r="F214" s="36">
        <v>123.0</v>
      </c>
      <c r="G214" s="37">
        <v>295.0</v>
      </c>
      <c r="H214" s="38">
        <v>387.0</v>
      </c>
      <c r="I214" s="111">
        <f t="shared" si="2"/>
        <v>0.481233244</v>
      </c>
      <c r="J214" s="112">
        <f t="shared" si="3"/>
        <v>0.7057416268</v>
      </c>
      <c r="K214" s="113">
        <f t="shared" si="4"/>
        <v>0.5618556701</v>
      </c>
      <c r="L214" s="114">
        <f t="shared" si="5"/>
        <v>0.5603217158</v>
      </c>
      <c r="M214" s="115">
        <f t="shared" si="6"/>
        <v>0.6408934708</v>
      </c>
      <c r="N214" s="116">
        <f t="shared" si="7"/>
        <v>0.5618556701</v>
      </c>
      <c r="O214" s="117">
        <f t="shared" si="8"/>
        <v>0.5618556701</v>
      </c>
      <c r="P214" s="118">
        <f t="shared" si="9"/>
        <v>0.8870271839</v>
      </c>
      <c r="Q214" s="118">
        <f t="shared" si="10"/>
        <v>-0.4106747052</v>
      </c>
      <c r="R214" s="118">
        <f t="shared" si="11"/>
        <v>0.001519026359</v>
      </c>
      <c r="S214" s="119">
        <f t="shared" si="12"/>
        <v>0.477871505</v>
      </c>
      <c r="T214" s="120">
        <f t="shared" si="13"/>
        <v>0.481233244</v>
      </c>
      <c r="U214" s="121">
        <f t="shared" si="14"/>
        <v>-0.00336173894</v>
      </c>
      <c r="V214" s="122">
        <f t="shared" si="15"/>
        <v>-0.5771417624</v>
      </c>
    </row>
    <row r="215">
      <c r="A215" s="31">
        <v>213.0</v>
      </c>
      <c r="B215" s="32" t="s">
        <v>391</v>
      </c>
      <c r="C215" s="33">
        <v>864.0</v>
      </c>
      <c r="D215" s="55">
        <f t="shared" si="1"/>
        <v>499</v>
      </c>
      <c r="E215" s="35">
        <v>74.0</v>
      </c>
      <c r="F215" s="36">
        <v>224.0</v>
      </c>
      <c r="G215" s="37">
        <v>29.0</v>
      </c>
      <c r="H215" s="38">
        <v>172.0</v>
      </c>
      <c r="I215" s="111">
        <f t="shared" si="2"/>
        <v>0.3008130081</v>
      </c>
      <c r="J215" s="112">
        <f t="shared" si="3"/>
        <v>0.1146245059</v>
      </c>
      <c r="K215" s="113">
        <f t="shared" si="4"/>
        <v>0.2064128257</v>
      </c>
      <c r="L215" s="114">
        <f t="shared" si="5"/>
        <v>1.028455285</v>
      </c>
      <c r="M215" s="115">
        <f t="shared" si="6"/>
        <v>0.4929859719</v>
      </c>
      <c r="N215" s="116">
        <f t="shared" si="7"/>
        <v>0.2064128257</v>
      </c>
      <c r="O215" s="117">
        <f t="shared" si="8"/>
        <v>0.2064128257</v>
      </c>
      <c r="P215" s="118">
        <f t="shared" si="9"/>
        <v>0.3258733465</v>
      </c>
      <c r="Q215" s="118">
        <f t="shared" si="10"/>
        <v>-0.06670059324</v>
      </c>
      <c r="R215" s="118">
        <f t="shared" si="11"/>
        <v>0.001519026359</v>
      </c>
      <c r="S215" s="119">
        <f t="shared" si="12"/>
        <v>0.2606917796</v>
      </c>
      <c r="T215" s="120">
        <f t="shared" si="13"/>
        <v>0.3008130081</v>
      </c>
      <c r="U215" s="121">
        <f t="shared" si="14"/>
        <v>-0.04012122854</v>
      </c>
      <c r="V215" s="122">
        <f t="shared" si="15"/>
        <v>-0.2318820438</v>
      </c>
    </row>
    <row r="216">
      <c r="A216" s="31">
        <v>214.0</v>
      </c>
      <c r="B216" s="32">
        <v>7311.0</v>
      </c>
      <c r="C216" s="33">
        <v>907.0</v>
      </c>
      <c r="D216" s="55">
        <f t="shared" si="1"/>
        <v>567</v>
      </c>
      <c r="E216" s="35">
        <v>146.0</v>
      </c>
      <c r="F216" s="36">
        <v>156.0</v>
      </c>
      <c r="G216" s="37">
        <v>66.0</v>
      </c>
      <c r="H216" s="38">
        <v>199.0</v>
      </c>
      <c r="I216" s="111">
        <f t="shared" si="2"/>
        <v>0.4231884058</v>
      </c>
      <c r="J216" s="112">
        <f t="shared" si="3"/>
        <v>0.2972972973</v>
      </c>
      <c r="K216" s="113">
        <f t="shared" si="4"/>
        <v>0.3738977072</v>
      </c>
      <c r="L216" s="114">
        <f t="shared" si="5"/>
        <v>0.6434782609</v>
      </c>
      <c r="M216" s="115">
        <f t="shared" si="6"/>
        <v>0.6084656085</v>
      </c>
      <c r="N216" s="116">
        <f t="shared" si="7"/>
        <v>0.3738977072</v>
      </c>
      <c r="O216" s="117">
        <f t="shared" si="8"/>
        <v>0.3738977072</v>
      </c>
      <c r="P216" s="118">
        <f t="shared" si="9"/>
        <v>0.5902893714</v>
      </c>
      <c r="Q216" s="118">
        <f t="shared" si="10"/>
        <v>-0.172998836</v>
      </c>
      <c r="R216" s="118">
        <f t="shared" si="11"/>
        <v>0.001519026359</v>
      </c>
      <c r="S216" s="119">
        <f t="shared" si="12"/>
        <v>0.4188095618</v>
      </c>
      <c r="T216" s="120">
        <f t="shared" si="13"/>
        <v>0.4231884058</v>
      </c>
      <c r="U216" s="121">
        <f t="shared" si="14"/>
        <v>-0.00437884404</v>
      </c>
      <c r="V216" s="122">
        <f t="shared" si="15"/>
        <v>-0.5671763365</v>
      </c>
    </row>
    <row r="217">
      <c r="A217" s="31">
        <v>215.0</v>
      </c>
      <c r="B217" s="32">
        <v>3800.0</v>
      </c>
      <c r="C217" s="33">
        <v>984.0</v>
      </c>
      <c r="D217" s="55">
        <f t="shared" si="1"/>
        <v>765</v>
      </c>
      <c r="E217" s="35">
        <v>253.0</v>
      </c>
      <c r="F217" s="36">
        <v>129.0</v>
      </c>
      <c r="G217" s="37">
        <v>124.0</v>
      </c>
      <c r="H217" s="38">
        <v>259.0</v>
      </c>
      <c r="I217" s="111">
        <f t="shared" si="2"/>
        <v>0.494140625</v>
      </c>
      <c r="J217" s="112">
        <f t="shared" si="3"/>
        <v>0.4901185771</v>
      </c>
      <c r="K217" s="113">
        <f t="shared" si="4"/>
        <v>0.4928104575</v>
      </c>
      <c r="L217" s="114">
        <f t="shared" si="5"/>
        <v>0.494140625</v>
      </c>
      <c r="M217" s="115">
        <f t="shared" si="6"/>
        <v>0.6692810458</v>
      </c>
      <c r="N217" s="116">
        <f t="shared" si="7"/>
        <v>0.4928104575</v>
      </c>
      <c r="O217" s="117">
        <f t="shared" si="8"/>
        <v>0.4928104575</v>
      </c>
      <c r="P217" s="118">
        <f t="shared" si="9"/>
        <v>0.7780223562</v>
      </c>
      <c r="Q217" s="118">
        <f t="shared" si="10"/>
        <v>-0.2852025366</v>
      </c>
      <c r="R217" s="118">
        <f t="shared" si="11"/>
        <v>0.001519026359</v>
      </c>
      <c r="S217" s="119">
        <f t="shared" si="12"/>
        <v>0.494338846</v>
      </c>
      <c r="T217" s="120">
        <f t="shared" si="13"/>
        <v>0.494140625</v>
      </c>
      <c r="U217" s="121">
        <f t="shared" si="14"/>
        <v>0.0001982209725</v>
      </c>
      <c r="V217" s="122">
        <f t="shared" si="15"/>
        <v>-0.5823096102</v>
      </c>
    </row>
    <row r="218">
      <c r="A218" s="31">
        <v>216.0</v>
      </c>
      <c r="B218" s="32">
        <v>6643.0</v>
      </c>
      <c r="C218" s="33">
        <v>1340.0</v>
      </c>
      <c r="D218" s="55">
        <f t="shared" si="1"/>
        <v>909</v>
      </c>
      <c r="E218" s="35">
        <v>257.0</v>
      </c>
      <c r="F218" s="36">
        <v>157.0</v>
      </c>
      <c r="G218" s="37">
        <v>147.0</v>
      </c>
      <c r="H218" s="38">
        <v>348.0</v>
      </c>
      <c r="I218" s="111">
        <f t="shared" si="2"/>
        <v>0.4247933884</v>
      </c>
      <c r="J218" s="112">
        <f t="shared" si="3"/>
        <v>0.4835526316</v>
      </c>
      <c r="K218" s="113">
        <f t="shared" si="4"/>
        <v>0.4444444444</v>
      </c>
      <c r="L218" s="114">
        <f t="shared" si="5"/>
        <v>0.5024793388</v>
      </c>
      <c r="M218" s="115">
        <f t="shared" si="6"/>
        <v>0.6655665567</v>
      </c>
      <c r="N218" s="116">
        <f t="shared" si="7"/>
        <v>0.4444444444</v>
      </c>
      <c r="O218" s="117">
        <f t="shared" si="8"/>
        <v>0.4444444444</v>
      </c>
      <c r="P218" s="118">
        <f t="shared" si="9"/>
        <v>0.7016647244</v>
      </c>
      <c r="Q218" s="118">
        <f t="shared" si="10"/>
        <v>-0.2813817789</v>
      </c>
      <c r="R218" s="118">
        <f t="shared" si="11"/>
        <v>0.001519026359</v>
      </c>
      <c r="S218" s="119">
        <f t="shared" si="12"/>
        <v>0.4218019719</v>
      </c>
      <c r="T218" s="120">
        <f t="shared" si="13"/>
        <v>0.4247933884</v>
      </c>
      <c r="U218" s="121">
        <f t="shared" si="14"/>
        <v>-0.002991416569</v>
      </c>
      <c r="V218" s="122">
        <f t="shared" si="15"/>
        <v>-0.5757188446</v>
      </c>
    </row>
    <row r="219">
      <c r="A219" s="31">
        <v>217.0</v>
      </c>
      <c r="B219" s="32">
        <v>1039.0</v>
      </c>
      <c r="C219" s="33">
        <v>1098.0</v>
      </c>
      <c r="D219" s="55">
        <f t="shared" si="1"/>
        <v>873</v>
      </c>
      <c r="E219" s="35">
        <v>250.0</v>
      </c>
      <c r="F219" s="36">
        <v>93.0</v>
      </c>
      <c r="G219" s="37">
        <v>249.0</v>
      </c>
      <c r="H219" s="38">
        <v>281.0</v>
      </c>
      <c r="I219" s="111">
        <f t="shared" si="2"/>
        <v>0.4708097928</v>
      </c>
      <c r="J219" s="112">
        <f t="shared" si="3"/>
        <v>0.7280701754</v>
      </c>
      <c r="K219" s="113">
        <f t="shared" si="4"/>
        <v>0.5715922108</v>
      </c>
      <c r="L219" s="114">
        <f t="shared" si="5"/>
        <v>0.6440677966</v>
      </c>
      <c r="M219" s="115">
        <f t="shared" si="6"/>
        <v>0.6082474227</v>
      </c>
      <c r="N219" s="116">
        <f t="shared" si="7"/>
        <v>0.5715922108</v>
      </c>
      <c r="O219" s="117">
        <f t="shared" si="8"/>
        <v>0.5715922108</v>
      </c>
      <c r="P219" s="118">
        <f t="shared" si="9"/>
        <v>0.9023987049</v>
      </c>
      <c r="Q219" s="118">
        <f t="shared" si="10"/>
        <v>-0.4236678032</v>
      </c>
      <c r="R219" s="118">
        <f t="shared" si="11"/>
        <v>0.001519026359</v>
      </c>
      <c r="S219" s="119">
        <f t="shared" si="12"/>
        <v>0.480249928</v>
      </c>
      <c r="T219" s="120">
        <f t="shared" si="13"/>
        <v>0.4708097928</v>
      </c>
      <c r="U219" s="121">
        <f t="shared" si="14"/>
        <v>0.009440135192</v>
      </c>
      <c r="V219" s="122">
        <f t="shared" si="15"/>
        <v>-0.5948711443</v>
      </c>
    </row>
    <row r="220">
      <c r="A220" s="31">
        <v>218.0</v>
      </c>
      <c r="B220" s="32" t="s">
        <v>100</v>
      </c>
      <c r="C220" s="33">
        <v>717.0</v>
      </c>
      <c r="D220" s="55">
        <f t="shared" si="1"/>
        <v>489</v>
      </c>
      <c r="E220" s="35">
        <v>125.0</v>
      </c>
      <c r="F220" s="36">
        <v>103.0</v>
      </c>
      <c r="G220" s="37">
        <v>72.0</v>
      </c>
      <c r="H220" s="38">
        <v>189.0</v>
      </c>
      <c r="I220" s="111">
        <f t="shared" si="2"/>
        <v>0.398089172</v>
      </c>
      <c r="J220" s="112">
        <f t="shared" si="3"/>
        <v>0.4114285714</v>
      </c>
      <c r="K220" s="113">
        <f t="shared" si="4"/>
        <v>0.4028629857</v>
      </c>
      <c r="L220" s="114">
        <f t="shared" si="5"/>
        <v>0.5573248408</v>
      </c>
      <c r="M220" s="115">
        <f t="shared" si="6"/>
        <v>0.6421267894</v>
      </c>
      <c r="N220" s="116">
        <f t="shared" si="7"/>
        <v>0.4028629857</v>
      </c>
      <c r="O220" s="117">
        <f t="shared" si="8"/>
        <v>0.4028629857</v>
      </c>
      <c r="P220" s="118">
        <f t="shared" si="9"/>
        <v>0.6360181781</v>
      </c>
      <c r="Q220" s="118">
        <f t="shared" si="10"/>
        <v>-0.2394124151</v>
      </c>
      <c r="R220" s="118">
        <f t="shared" si="11"/>
        <v>0.001519026359</v>
      </c>
      <c r="S220" s="119">
        <f t="shared" si="12"/>
        <v>0.3981247894</v>
      </c>
      <c r="T220" s="120">
        <f t="shared" si="13"/>
        <v>0.398089172</v>
      </c>
      <c r="U220" s="121">
        <f t="shared" si="14"/>
        <v>0.00003561746068</v>
      </c>
      <c r="V220" s="122">
        <f t="shared" si="15"/>
        <v>-0.5819917457</v>
      </c>
    </row>
    <row r="221">
      <c r="A221" s="31">
        <v>219.0</v>
      </c>
      <c r="B221" s="32">
        <v>7522.0</v>
      </c>
      <c r="C221" s="33">
        <v>3260.0</v>
      </c>
      <c r="D221" s="55">
        <f t="shared" si="1"/>
        <v>1884</v>
      </c>
      <c r="E221" s="35">
        <v>384.0</v>
      </c>
      <c r="F221" s="36">
        <v>478.0</v>
      </c>
      <c r="G221" s="37">
        <v>225.0</v>
      </c>
      <c r="H221" s="38">
        <v>797.0</v>
      </c>
      <c r="I221" s="111">
        <f t="shared" si="2"/>
        <v>0.3251481795</v>
      </c>
      <c r="J221" s="112">
        <f t="shared" si="3"/>
        <v>0.320056899</v>
      </c>
      <c r="K221" s="113">
        <f t="shared" si="4"/>
        <v>0.3232484076</v>
      </c>
      <c r="L221" s="114">
        <f t="shared" si="5"/>
        <v>0.5952582557</v>
      </c>
      <c r="M221" s="115">
        <f t="shared" si="6"/>
        <v>0.6268577495</v>
      </c>
      <c r="N221" s="116">
        <f t="shared" si="7"/>
        <v>0.3232484076</v>
      </c>
      <c r="O221" s="117">
        <f t="shared" si="8"/>
        <v>0.3232484076</v>
      </c>
      <c r="P221" s="118">
        <f t="shared" si="9"/>
        <v>0.510327011</v>
      </c>
      <c r="Q221" s="118">
        <f t="shared" si="10"/>
        <v>-0.186242766</v>
      </c>
      <c r="R221" s="118">
        <f t="shared" si="11"/>
        <v>0.001519026359</v>
      </c>
      <c r="S221" s="119">
        <f t="shared" si="12"/>
        <v>0.3256032713</v>
      </c>
      <c r="T221" s="120">
        <f t="shared" si="13"/>
        <v>0.3251481795</v>
      </c>
      <c r="U221" s="121">
        <f t="shared" si="14"/>
        <v>0.0004550918364</v>
      </c>
      <c r="V221" s="122">
        <f t="shared" si="15"/>
        <v>-0.5833270847</v>
      </c>
    </row>
    <row r="222">
      <c r="A222" s="31">
        <v>220.0</v>
      </c>
      <c r="B222" s="32">
        <v>2622.0</v>
      </c>
      <c r="C222" s="33">
        <v>1213.0</v>
      </c>
      <c r="D222" s="55">
        <f t="shared" si="1"/>
        <v>861</v>
      </c>
      <c r="E222" s="35">
        <v>325.0</v>
      </c>
      <c r="F222" s="36">
        <v>147.0</v>
      </c>
      <c r="G222" s="37">
        <v>126.0</v>
      </c>
      <c r="H222" s="38">
        <v>263.0</v>
      </c>
      <c r="I222" s="111">
        <f t="shared" si="2"/>
        <v>0.5527210884</v>
      </c>
      <c r="J222" s="112">
        <f t="shared" si="3"/>
        <v>0.4615384615</v>
      </c>
      <c r="K222" s="113">
        <f t="shared" si="4"/>
        <v>0.5238095238</v>
      </c>
      <c r="L222" s="114">
        <f t="shared" si="5"/>
        <v>0.4642857143</v>
      </c>
      <c r="M222" s="115">
        <f t="shared" si="6"/>
        <v>0.6829268293</v>
      </c>
      <c r="N222" s="116">
        <f t="shared" si="7"/>
        <v>0.5238095238</v>
      </c>
      <c r="O222" s="117">
        <f t="shared" si="8"/>
        <v>0.5238095238</v>
      </c>
      <c r="P222" s="118">
        <f t="shared" si="9"/>
        <v>0.8269619967</v>
      </c>
      <c r="Q222" s="118">
        <f t="shared" si="10"/>
        <v>-0.2685716195</v>
      </c>
      <c r="R222" s="118">
        <f t="shared" si="11"/>
        <v>0.001519026359</v>
      </c>
      <c r="S222" s="119">
        <f t="shared" si="12"/>
        <v>0.5599094036</v>
      </c>
      <c r="T222" s="120">
        <f t="shared" si="13"/>
        <v>0.5527210884</v>
      </c>
      <c r="U222" s="121">
        <f t="shared" si="14"/>
        <v>0.007188315129</v>
      </c>
      <c r="V222" s="122">
        <f t="shared" si="15"/>
        <v>-0.5974798583</v>
      </c>
    </row>
    <row r="223">
      <c r="A223" s="31">
        <v>221.0</v>
      </c>
      <c r="B223" s="32">
        <v>5552.0</v>
      </c>
      <c r="C223" s="33">
        <v>1299.0</v>
      </c>
      <c r="D223" s="55">
        <f t="shared" si="1"/>
        <v>927</v>
      </c>
      <c r="E223" s="35">
        <v>230.0</v>
      </c>
      <c r="F223" s="36">
        <v>240.0</v>
      </c>
      <c r="G223" s="37">
        <v>131.0</v>
      </c>
      <c r="H223" s="38">
        <v>326.0</v>
      </c>
      <c r="I223" s="111">
        <f t="shared" si="2"/>
        <v>0.4136690647</v>
      </c>
      <c r="J223" s="112">
        <f t="shared" si="3"/>
        <v>0.3530997305</v>
      </c>
      <c r="K223" s="113">
        <f t="shared" si="4"/>
        <v>0.3894282632</v>
      </c>
      <c r="L223" s="114">
        <f t="shared" si="5"/>
        <v>0.6672661871</v>
      </c>
      <c r="M223" s="115">
        <f t="shared" si="6"/>
        <v>0.5997842503</v>
      </c>
      <c r="N223" s="116">
        <f t="shared" si="7"/>
        <v>0.3894282632</v>
      </c>
      <c r="O223" s="117">
        <f t="shared" si="8"/>
        <v>0.3894282632</v>
      </c>
      <c r="P223" s="118">
        <f t="shared" si="9"/>
        <v>0.6148081687</v>
      </c>
      <c r="Q223" s="118">
        <f t="shared" si="10"/>
        <v>-0.2054705606</v>
      </c>
      <c r="R223" s="118">
        <f t="shared" si="11"/>
        <v>0.001519026359</v>
      </c>
      <c r="S223" s="119">
        <f t="shared" si="12"/>
        <v>0.4108566345</v>
      </c>
      <c r="T223" s="120">
        <f t="shared" si="13"/>
        <v>0.4136690647</v>
      </c>
      <c r="U223" s="121">
        <f t="shared" si="14"/>
        <v>-0.002812430262</v>
      </c>
      <c r="V223" s="122">
        <f t="shared" si="15"/>
        <v>-0.5739402012</v>
      </c>
    </row>
    <row r="224">
      <c r="A224" s="31">
        <v>222.0</v>
      </c>
      <c r="B224" s="32">
        <v>1330.0</v>
      </c>
      <c r="C224" s="33">
        <v>2127.0</v>
      </c>
      <c r="D224" s="55">
        <f t="shared" si="1"/>
        <v>1407</v>
      </c>
      <c r="E224" s="35">
        <v>562.0</v>
      </c>
      <c r="F224" s="36">
        <v>227.0</v>
      </c>
      <c r="G224" s="37">
        <v>219.0</v>
      </c>
      <c r="H224" s="38">
        <v>399.0</v>
      </c>
      <c r="I224" s="111">
        <f t="shared" si="2"/>
        <v>0.5848074922</v>
      </c>
      <c r="J224" s="112">
        <f t="shared" si="3"/>
        <v>0.4910313901</v>
      </c>
      <c r="K224" s="113">
        <f t="shared" si="4"/>
        <v>0.5550817342</v>
      </c>
      <c r="L224" s="114">
        <f t="shared" si="5"/>
        <v>0.4640998959</v>
      </c>
      <c r="M224" s="115">
        <f t="shared" si="6"/>
        <v>0.6830135039</v>
      </c>
      <c r="N224" s="116">
        <f t="shared" si="7"/>
        <v>0.5550817342</v>
      </c>
      <c r="O224" s="117">
        <f t="shared" si="8"/>
        <v>0.5550817342</v>
      </c>
      <c r="P224" s="118">
        <f t="shared" si="9"/>
        <v>0.8763328621</v>
      </c>
      <c r="Q224" s="118">
        <f t="shared" si="10"/>
        <v>-0.2857337073</v>
      </c>
      <c r="R224" s="118">
        <f t="shared" si="11"/>
        <v>0.001519026359</v>
      </c>
      <c r="S224" s="119">
        <f t="shared" si="12"/>
        <v>0.5921181812</v>
      </c>
      <c r="T224" s="120">
        <f t="shared" si="13"/>
        <v>0.5848074922</v>
      </c>
      <c r="U224" s="121">
        <f t="shared" si="14"/>
        <v>0.00731068905</v>
      </c>
      <c r="V224" s="122">
        <f t="shared" si="15"/>
        <v>-0.5967936107</v>
      </c>
    </row>
    <row r="225">
      <c r="A225" s="31">
        <v>223.0</v>
      </c>
      <c r="B225" s="32" t="s">
        <v>392</v>
      </c>
      <c r="C225" s="33">
        <v>346.0</v>
      </c>
      <c r="D225" s="55">
        <f t="shared" si="1"/>
        <v>234</v>
      </c>
      <c r="E225" s="35">
        <v>79.0</v>
      </c>
      <c r="F225" s="36">
        <v>26.0</v>
      </c>
      <c r="G225" s="37">
        <v>51.0</v>
      </c>
      <c r="H225" s="38">
        <v>78.0</v>
      </c>
      <c r="I225" s="111">
        <f t="shared" si="2"/>
        <v>0.5031847134</v>
      </c>
      <c r="J225" s="112">
        <f t="shared" si="3"/>
        <v>0.6623376623</v>
      </c>
      <c r="K225" s="113">
        <f t="shared" si="4"/>
        <v>0.5555555556</v>
      </c>
      <c r="L225" s="114">
        <f t="shared" si="5"/>
        <v>0.4904458599</v>
      </c>
      <c r="M225" s="115">
        <f t="shared" si="6"/>
        <v>0.6709401709</v>
      </c>
      <c r="N225" s="116">
        <f t="shared" si="7"/>
        <v>0.5555555556</v>
      </c>
      <c r="O225" s="117">
        <f t="shared" si="8"/>
        <v>0.5555555556</v>
      </c>
      <c r="P225" s="118">
        <f t="shared" si="9"/>
        <v>0.8770809056</v>
      </c>
      <c r="Q225" s="118">
        <f t="shared" si="10"/>
        <v>-0.3854177136</v>
      </c>
      <c r="R225" s="118">
        <f t="shared" si="11"/>
        <v>0.001519026359</v>
      </c>
      <c r="S225" s="119">
        <f t="shared" si="12"/>
        <v>0.4931822183</v>
      </c>
      <c r="T225" s="120">
        <f t="shared" si="13"/>
        <v>0.5031847134</v>
      </c>
      <c r="U225" s="121">
        <f t="shared" si="14"/>
        <v>-0.0100024951</v>
      </c>
      <c r="V225" s="122">
        <f t="shared" si="15"/>
        <v>-0.5668033692</v>
      </c>
    </row>
    <row r="226">
      <c r="A226" s="31">
        <v>224.0</v>
      </c>
      <c r="B226" s="32">
        <v>6538.0</v>
      </c>
      <c r="C226" s="33">
        <v>1134.0</v>
      </c>
      <c r="D226" s="55">
        <f t="shared" si="1"/>
        <v>813</v>
      </c>
      <c r="E226" s="35">
        <v>217.0</v>
      </c>
      <c r="F226" s="36">
        <v>187.0</v>
      </c>
      <c r="G226" s="37">
        <v>109.0</v>
      </c>
      <c r="H226" s="38">
        <v>300.0</v>
      </c>
      <c r="I226" s="111">
        <f t="shared" si="2"/>
        <v>0.419729207</v>
      </c>
      <c r="J226" s="112">
        <f t="shared" si="3"/>
        <v>0.3682432432</v>
      </c>
      <c r="K226" s="113">
        <f t="shared" si="4"/>
        <v>0.4009840098</v>
      </c>
      <c r="L226" s="114">
        <f t="shared" si="5"/>
        <v>0.5725338491</v>
      </c>
      <c r="M226" s="115">
        <f t="shared" si="6"/>
        <v>0.6359163592</v>
      </c>
      <c r="N226" s="116">
        <f t="shared" si="7"/>
        <v>0.4009840098</v>
      </c>
      <c r="O226" s="117">
        <f t="shared" si="8"/>
        <v>0.4009840098</v>
      </c>
      <c r="P226" s="118">
        <f t="shared" si="9"/>
        <v>0.6330517532</v>
      </c>
      <c r="Q226" s="118">
        <f t="shared" si="10"/>
        <v>-0.2142826491</v>
      </c>
      <c r="R226" s="118">
        <f t="shared" si="11"/>
        <v>0.001519026359</v>
      </c>
      <c r="S226" s="119">
        <f t="shared" si="12"/>
        <v>0.4202881305</v>
      </c>
      <c r="T226" s="120">
        <f t="shared" si="13"/>
        <v>0.419729207</v>
      </c>
      <c r="U226" s="121">
        <f t="shared" si="14"/>
        <v>0.0005589235445</v>
      </c>
      <c r="V226" s="122">
        <f t="shared" si="15"/>
        <v>-0.5834229862</v>
      </c>
    </row>
    <row r="227">
      <c r="A227" s="31">
        <v>225.0</v>
      </c>
      <c r="B227" s="32" t="s">
        <v>109</v>
      </c>
      <c r="C227" s="33">
        <v>549.0</v>
      </c>
      <c r="D227" s="55">
        <f t="shared" si="1"/>
        <v>442</v>
      </c>
      <c r="E227" s="35">
        <v>118.0</v>
      </c>
      <c r="F227" s="36">
        <v>64.0</v>
      </c>
      <c r="G227" s="37">
        <v>122.0</v>
      </c>
      <c r="H227" s="38">
        <v>138.0</v>
      </c>
      <c r="I227" s="111">
        <f t="shared" si="2"/>
        <v>0.4609375</v>
      </c>
      <c r="J227" s="112">
        <f t="shared" si="3"/>
        <v>0.6559139785</v>
      </c>
      <c r="K227" s="113">
        <f t="shared" si="4"/>
        <v>0.5429864253</v>
      </c>
      <c r="L227" s="114">
        <f t="shared" si="5"/>
        <v>0.7265625</v>
      </c>
      <c r="M227" s="115">
        <f t="shared" si="6"/>
        <v>0.5791855204</v>
      </c>
      <c r="N227" s="116">
        <f t="shared" si="7"/>
        <v>0.5429864253</v>
      </c>
      <c r="O227" s="117">
        <f t="shared" si="8"/>
        <v>0.5429864253</v>
      </c>
      <c r="P227" s="118">
        <f t="shared" si="9"/>
        <v>0.8572374462</v>
      </c>
      <c r="Q227" s="118">
        <f t="shared" si="10"/>
        <v>-0.3816797388</v>
      </c>
      <c r="R227" s="118">
        <f t="shared" si="11"/>
        <v>0.001519026359</v>
      </c>
      <c r="S227" s="119">
        <f t="shared" si="12"/>
        <v>0.4770767337</v>
      </c>
      <c r="T227" s="120">
        <f t="shared" si="13"/>
        <v>0.4609375</v>
      </c>
      <c r="U227" s="121">
        <f t="shared" si="14"/>
        <v>0.01613923374</v>
      </c>
      <c r="V227" s="122">
        <f t="shared" si="15"/>
        <v>-0.6065108925</v>
      </c>
    </row>
    <row r="228">
      <c r="A228" s="31">
        <v>226.0</v>
      </c>
      <c r="B228" s="32">
        <v>1389.0</v>
      </c>
      <c r="C228" s="33">
        <v>1299.0</v>
      </c>
      <c r="D228" s="55">
        <f t="shared" si="1"/>
        <v>926</v>
      </c>
      <c r="E228" s="35">
        <v>272.0</v>
      </c>
      <c r="F228" s="36">
        <v>156.0</v>
      </c>
      <c r="G228" s="37">
        <v>161.0</v>
      </c>
      <c r="H228" s="38">
        <v>337.0</v>
      </c>
      <c r="I228" s="111">
        <f t="shared" si="2"/>
        <v>0.4466338259</v>
      </c>
      <c r="J228" s="112">
        <f t="shared" si="3"/>
        <v>0.5078864353</v>
      </c>
      <c r="K228" s="113">
        <f t="shared" si="4"/>
        <v>0.4676025918</v>
      </c>
      <c r="L228" s="114">
        <f t="shared" si="5"/>
        <v>0.5205254516</v>
      </c>
      <c r="M228" s="115">
        <f t="shared" si="6"/>
        <v>0.6576673866</v>
      </c>
      <c r="N228" s="116">
        <f t="shared" si="7"/>
        <v>0.4676025918</v>
      </c>
      <c r="O228" s="117">
        <f t="shared" si="8"/>
        <v>0.4676025918</v>
      </c>
      <c r="P228" s="118">
        <f t="shared" si="9"/>
        <v>0.7382255484</v>
      </c>
      <c r="Q228" s="118">
        <f t="shared" si="10"/>
        <v>-0.2955417453</v>
      </c>
      <c r="R228" s="118">
        <f t="shared" si="11"/>
        <v>0.001519026359</v>
      </c>
      <c r="S228" s="119">
        <f t="shared" si="12"/>
        <v>0.4442028294</v>
      </c>
      <c r="T228" s="120">
        <f t="shared" si="13"/>
        <v>0.4466338259</v>
      </c>
      <c r="U228" s="121">
        <f t="shared" si="14"/>
        <v>-0.002430996501</v>
      </c>
      <c r="V228" s="122">
        <f t="shared" si="15"/>
        <v>-0.5771186793</v>
      </c>
    </row>
    <row r="229">
      <c r="A229" s="31">
        <v>227.0</v>
      </c>
      <c r="B229" s="32">
        <v>3587.0</v>
      </c>
      <c r="C229" s="33">
        <v>1199.0</v>
      </c>
      <c r="D229" s="55">
        <f t="shared" si="1"/>
        <v>921</v>
      </c>
      <c r="E229" s="35">
        <v>306.0</v>
      </c>
      <c r="F229" s="36">
        <v>135.0</v>
      </c>
      <c r="G229" s="37">
        <v>179.0</v>
      </c>
      <c r="H229" s="38">
        <v>301.0</v>
      </c>
      <c r="I229" s="111">
        <f t="shared" si="2"/>
        <v>0.5041186161</v>
      </c>
      <c r="J229" s="112">
        <f t="shared" si="3"/>
        <v>0.5700636943</v>
      </c>
      <c r="K229" s="113">
        <f t="shared" si="4"/>
        <v>0.5266015201</v>
      </c>
      <c r="L229" s="114">
        <f t="shared" si="5"/>
        <v>0.5172981878</v>
      </c>
      <c r="M229" s="115">
        <f t="shared" si="6"/>
        <v>0.6590662324</v>
      </c>
      <c r="N229" s="116">
        <f t="shared" si="7"/>
        <v>0.5266015201</v>
      </c>
      <c r="O229" s="117">
        <f t="shared" si="8"/>
        <v>0.5266015201</v>
      </c>
      <c r="P229" s="118">
        <f t="shared" si="9"/>
        <v>0.8313698486</v>
      </c>
      <c r="Q229" s="118">
        <f t="shared" si="10"/>
        <v>-0.3317230141</v>
      </c>
      <c r="R229" s="118">
        <f t="shared" si="11"/>
        <v>0.001519026359</v>
      </c>
      <c r="S229" s="119">
        <f t="shared" si="12"/>
        <v>0.5011658609</v>
      </c>
      <c r="T229" s="120">
        <f t="shared" si="13"/>
        <v>0.5041186161</v>
      </c>
      <c r="U229" s="121">
        <f t="shared" si="14"/>
        <v>-0.002952755256</v>
      </c>
      <c r="V229" s="122">
        <f t="shared" si="15"/>
        <v>-0.5767254819</v>
      </c>
    </row>
    <row r="230">
      <c r="A230" s="31">
        <v>228.0</v>
      </c>
      <c r="B230" s="32">
        <v>2399.0</v>
      </c>
      <c r="C230" s="33">
        <v>3034.0</v>
      </c>
      <c r="D230" s="55">
        <f t="shared" si="1"/>
        <v>2237</v>
      </c>
      <c r="E230" s="35">
        <v>539.0</v>
      </c>
      <c r="F230" s="36">
        <v>578.0</v>
      </c>
      <c r="G230" s="37">
        <v>291.0</v>
      </c>
      <c r="H230" s="38">
        <v>829.0</v>
      </c>
      <c r="I230" s="111">
        <f t="shared" si="2"/>
        <v>0.394005848</v>
      </c>
      <c r="J230" s="112">
        <f t="shared" si="3"/>
        <v>0.334867664</v>
      </c>
      <c r="K230" s="113">
        <f t="shared" si="4"/>
        <v>0.371032633</v>
      </c>
      <c r="L230" s="114">
        <f t="shared" si="5"/>
        <v>0.6352339181</v>
      </c>
      <c r="M230" s="115">
        <f t="shared" si="6"/>
        <v>0.6115333035</v>
      </c>
      <c r="N230" s="116">
        <f t="shared" si="7"/>
        <v>0.371032633</v>
      </c>
      <c r="O230" s="117">
        <f t="shared" si="8"/>
        <v>0.371032633</v>
      </c>
      <c r="P230" s="118">
        <f t="shared" si="9"/>
        <v>0.5857661479</v>
      </c>
      <c r="Q230" s="118">
        <f t="shared" si="10"/>
        <v>-0.1948612268</v>
      </c>
      <c r="R230" s="118">
        <f t="shared" si="11"/>
        <v>0.001519026359</v>
      </c>
      <c r="S230" s="119">
        <f t="shared" si="12"/>
        <v>0.3924239475</v>
      </c>
      <c r="T230" s="120">
        <f t="shared" si="13"/>
        <v>0.394005848</v>
      </c>
      <c r="U230" s="121">
        <f t="shared" si="14"/>
        <v>-0.001581900451</v>
      </c>
      <c r="V230" s="122">
        <f t="shared" si="15"/>
        <v>-0.5771812185</v>
      </c>
    </row>
    <row r="231">
      <c r="A231" s="31">
        <v>229.0</v>
      </c>
      <c r="B231" s="32">
        <v>3784.0</v>
      </c>
      <c r="C231" s="33">
        <v>1282.0</v>
      </c>
      <c r="D231" s="55">
        <f t="shared" si="1"/>
        <v>679</v>
      </c>
      <c r="E231" s="35">
        <v>170.0</v>
      </c>
      <c r="F231" s="36">
        <v>150.0</v>
      </c>
      <c r="G231" s="37">
        <v>75.0</v>
      </c>
      <c r="H231" s="38">
        <v>284.0</v>
      </c>
      <c r="I231" s="111">
        <f t="shared" si="2"/>
        <v>0.3744493392</v>
      </c>
      <c r="J231" s="112">
        <f t="shared" si="3"/>
        <v>0.3333333333</v>
      </c>
      <c r="K231" s="113">
        <f t="shared" si="4"/>
        <v>0.3608247423</v>
      </c>
      <c r="L231" s="114">
        <f t="shared" si="5"/>
        <v>0.4955947137</v>
      </c>
      <c r="M231" s="115">
        <f t="shared" si="6"/>
        <v>0.6686303387</v>
      </c>
      <c r="N231" s="116">
        <f t="shared" si="7"/>
        <v>0.3608247423</v>
      </c>
      <c r="O231" s="117">
        <f t="shared" si="8"/>
        <v>0.3608247423</v>
      </c>
      <c r="P231" s="118">
        <f t="shared" si="9"/>
        <v>0.5696504851</v>
      </c>
      <c r="Q231" s="118">
        <f t="shared" si="10"/>
        <v>-0.1939683918</v>
      </c>
      <c r="R231" s="118">
        <f t="shared" si="11"/>
        <v>0.001519026359</v>
      </c>
      <c r="S231" s="119">
        <f t="shared" si="12"/>
        <v>0.3772011196</v>
      </c>
      <c r="T231" s="120">
        <f t="shared" si="13"/>
        <v>0.3744493392</v>
      </c>
      <c r="U231" s="121">
        <f t="shared" si="14"/>
        <v>0.00275178037</v>
      </c>
      <c r="V231" s="122">
        <f t="shared" si="15"/>
        <v>-0.5901605166</v>
      </c>
    </row>
    <row r="232">
      <c r="A232" s="31">
        <v>230.0</v>
      </c>
      <c r="B232" s="32">
        <v>4522.0</v>
      </c>
      <c r="C232" s="33">
        <v>759.0</v>
      </c>
      <c r="D232" s="55">
        <f t="shared" si="1"/>
        <v>432</v>
      </c>
      <c r="E232" s="35">
        <v>104.0</v>
      </c>
      <c r="F232" s="36">
        <v>115.0</v>
      </c>
      <c r="G232" s="37">
        <v>43.0</v>
      </c>
      <c r="H232" s="38">
        <v>170.0</v>
      </c>
      <c r="I232" s="111">
        <f t="shared" si="2"/>
        <v>0.3795620438</v>
      </c>
      <c r="J232" s="112">
        <f t="shared" si="3"/>
        <v>0.2721518987</v>
      </c>
      <c r="K232" s="113">
        <f t="shared" si="4"/>
        <v>0.3402777778</v>
      </c>
      <c r="L232" s="114">
        <f t="shared" si="5"/>
        <v>0.5766423358</v>
      </c>
      <c r="M232" s="115">
        <f t="shared" si="6"/>
        <v>0.6342592593</v>
      </c>
      <c r="N232" s="116">
        <f t="shared" si="7"/>
        <v>0.3402777778</v>
      </c>
      <c r="O232" s="117">
        <f t="shared" si="8"/>
        <v>0.3402777778</v>
      </c>
      <c r="P232" s="118">
        <f t="shared" si="9"/>
        <v>0.5372120547</v>
      </c>
      <c r="Q232" s="118">
        <f t="shared" si="10"/>
        <v>-0.1583665984</v>
      </c>
      <c r="R232" s="118">
        <f t="shared" si="11"/>
        <v>0.001519026359</v>
      </c>
      <c r="S232" s="119">
        <f t="shared" si="12"/>
        <v>0.3803644826</v>
      </c>
      <c r="T232" s="120">
        <f t="shared" si="13"/>
        <v>0.3795620438</v>
      </c>
      <c r="U232" s="121">
        <f t="shared" si="14"/>
        <v>0.0008024388206</v>
      </c>
      <c r="V232" s="122">
        <f t="shared" si="15"/>
        <v>-0.5848536716</v>
      </c>
    </row>
    <row r="233">
      <c r="A233" s="31">
        <v>231.0</v>
      </c>
      <c r="B233" s="32" t="s">
        <v>165</v>
      </c>
      <c r="C233" s="33">
        <v>469.0</v>
      </c>
      <c r="D233" s="55">
        <f t="shared" si="1"/>
        <v>241</v>
      </c>
      <c r="E233" s="35">
        <v>28.0</v>
      </c>
      <c r="F233" s="36">
        <v>54.0</v>
      </c>
      <c r="G233" s="37">
        <v>36.0</v>
      </c>
      <c r="H233" s="38">
        <v>123.0</v>
      </c>
      <c r="I233" s="111">
        <f t="shared" si="2"/>
        <v>0.1854304636</v>
      </c>
      <c r="J233" s="112">
        <f t="shared" si="3"/>
        <v>0.4</v>
      </c>
      <c r="K233" s="113">
        <f t="shared" si="4"/>
        <v>0.265560166</v>
      </c>
      <c r="L233" s="114">
        <f t="shared" si="5"/>
        <v>0.5960264901</v>
      </c>
      <c r="M233" s="115">
        <f t="shared" si="6"/>
        <v>0.6265560166</v>
      </c>
      <c r="N233" s="116">
        <f t="shared" si="7"/>
        <v>0.265560166</v>
      </c>
      <c r="O233" s="117">
        <f t="shared" si="8"/>
        <v>0.265560166</v>
      </c>
      <c r="P233" s="118">
        <f t="shared" si="9"/>
        <v>0.4192519515</v>
      </c>
      <c r="Q233" s="118">
        <f t="shared" si="10"/>
        <v>-0.2327620702</v>
      </c>
      <c r="R233" s="118">
        <f t="shared" si="11"/>
        <v>0.001519026359</v>
      </c>
      <c r="S233" s="119">
        <f t="shared" si="12"/>
        <v>0.1880089077</v>
      </c>
      <c r="T233" s="120">
        <f t="shared" si="13"/>
        <v>0.1854304636</v>
      </c>
      <c r="U233" s="121">
        <f t="shared" si="14"/>
        <v>0.002578444118</v>
      </c>
      <c r="V233" s="122">
        <f t="shared" si="15"/>
        <v>-0.5883512858</v>
      </c>
    </row>
    <row r="234">
      <c r="A234" s="31">
        <v>232.0</v>
      </c>
      <c r="B234" s="32">
        <v>1713.0</v>
      </c>
      <c r="C234" s="33">
        <v>1580.0</v>
      </c>
      <c r="D234" s="55">
        <f t="shared" si="1"/>
        <v>1224</v>
      </c>
      <c r="E234" s="35">
        <v>329.0</v>
      </c>
      <c r="F234" s="36">
        <v>249.0</v>
      </c>
      <c r="G234" s="37">
        <v>235.0</v>
      </c>
      <c r="H234" s="38">
        <v>411.0</v>
      </c>
      <c r="I234" s="111">
        <f t="shared" si="2"/>
        <v>0.4445945946</v>
      </c>
      <c r="J234" s="112">
        <f t="shared" si="3"/>
        <v>0.4855371901</v>
      </c>
      <c r="K234" s="113">
        <f t="shared" si="4"/>
        <v>0.4607843137</v>
      </c>
      <c r="L234" s="114">
        <f t="shared" si="5"/>
        <v>0.6540540541</v>
      </c>
      <c r="M234" s="115">
        <f t="shared" si="6"/>
        <v>0.6045751634</v>
      </c>
      <c r="N234" s="116">
        <f t="shared" si="7"/>
        <v>0.4607843137</v>
      </c>
      <c r="O234" s="117">
        <f t="shared" si="8"/>
        <v>0.4607843137</v>
      </c>
      <c r="P234" s="118">
        <f t="shared" si="9"/>
        <v>0.7274612217</v>
      </c>
      <c r="Q234" s="118">
        <f t="shared" si="10"/>
        <v>-0.2825366038</v>
      </c>
      <c r="R234" s="118">
        <f t="shared" si="11"/>
        <v>0.001519026359</v>
      </c>
      <c r="S234" s="119">
        <f t="shared" si="12"/>
        <v>0.4464436442</v>
      </c>
      <c r="T234" s="120">
        <f t="shared" si="13"/>
        <v>0.4445945946</v>
      </c>
      <c r="U234" s="121">
        <f t="shared" si="14"/>
        <v>0.001849049624</v>
      </c>
      <c r="V234" s="122">
        <f t="shared" si="15"/>
        <v>-0.5857134309</v>
      </c>
    </row>
    <row r="235">
      <c r="A235" s="31">
        <v>233.0</v>
      </c>
      <c r="B235" s="32">
        <v>3366.0</v>
      </c>
      <c r="C235" s="33">
        <v>995.0</v>
      </c>
      <c r="D235" s="55">
        <f t="shared" si="1"/>
        <v>792</v>
      </c>
      <c r="E235" s="35">
        <v>247.0</v>
      </c>
      <c r="F235" s="36">
        <v>126.0</v>
      </c>
      <c r="G235" s="37">
        <v>182.0</v>
      </c>
      <c r="H235" s="38">
        <v>237.0</v>
      </c>
      <c r="I235" s="111">
        <f t="shared" si="2"/>
        <v>0.5103305785</v>
      </c>
      <c r="J235" s="112">
        <f t="shared" si="3"/>
        <v>0.5909090909</v>
      </c>
      <c r="K235" s="113">
        <f t="shared" si="4"/>
        <v>0.5416666667</v>
      </c>
      <c r="L235" s="114">
        <f t="shared" si="5"/>
        <v>0.6363636364</v>
      </c>
      <c r="M235" s="115">
        <f t="shared" si="6"/>
        <v>0.6111111111</v>
      </c>
      <c r="N235" s="116">
        <f t="shared" si="7"/>
        <v>0.5416666667</v>
      </c>
      <c r="O235" s="117">
        <f t="shared" si="8"/>
        <v>0.5416666667</v>
      </c>
      <c r="P235" s="118">
        <f t="shared" si="9"/>
        <v>0.8551538829</v>
      </c>
      <c r="Q235" s="118">
        <f t="shared" si="10"/>
        <v>-0.3438530583</v>
      </c>
      <c r="R235" s="118">
        <f t="shared" si="11"/>
        <v>0.001519026359</v>
      </c>
      <c r="S235" s="119">
        <f t="shared" si="12"/>
        <v>0.512819851</v>
      </c>
      <c r="T235" s="120">
        <f t="shared" si="13"/>
        <v>0.5103305785</v>
      </c>
      <c r="U235" s="121">
        <f t="shared" si="14"/>
        <v>0.002489272513</v>
      </c>
      <c r="V235" s="122">
        <f t="shared" si="15"/>
        <v>-0.5861177905</v>
      </c>
    </row>
    <row r="236">
      <c r="A236" s="31">
        <v>234.0</v>
      </c>
      <c r="B236" s="32">
        <v>5596.0</v>
      </c>
      <c r="C236" s="33">
        <v>1991.0</v>
      </c>
      <c r="D236" s="55">
        <f t="shared" si="1"/>
        <v>863</v>
      </c>
      <c r="E236" s="35">
        <v>134.0</v>
      </c>
      <c r="F236" s="36">
        <v>256.0</v>
      </c>
      <c r="G236" s="37">
        <v>84.0</v>
      </c>
      <c r="H236" s="38">
        <v>389.0</v>
      </c>
      <c r="I236" s="111">
        <f t="shared" si="2"/>
        <v>0.2562141491</v>
      </c>
      <c r="J236" s="112">
        <f t="shared" si="3"/>
        <v>0.2470588235</v>
      </c>
      <c r="K236" s="113">
        <f t="shared" si="4"/>
        <v>0.2526071842</v>
      </c>
      <c r="L236" s="114">
        <f t="shared" si="5"/>
        <v>0.6500956023</v>
      </c>
      <c r="M236" s="115">
        <f t="shared" si="6"/>
        <v>0.6060254925</v>
      </c>
      <c r="N236" s="116">
        <f t="shared" si="7"/>
        <v>0.2526071842</v>
      </c>
      <c r="O236" s="117">
        <f t="shared" si="8"/>
        <v>0.2526071842</v>
      </c>
      <c r="P236" s="118">
        <f t="shared" si="9"/>
        <v>0.3988024882</v>
      </c>
      <c r="Q236" s="118">
        <f t="shared" si="10"/>
        <v>-0.1437648081</v>
      </c>
      <c r="R236" s="118">
        <f t="shared" si="11"/>
        <v>0.001519026359</v>
      </c>
      <c r="S236" s="119">
        <f t="shared" si="12"/>
        <v>0.2565567065</v>
      </c>
      <c r="T236" s="120">
        <f t="shared" si="13"/>
        <v>0.2562141491</v>
      </c>
      <c r="U236" s="121">
        <f t="shared" si="14"/>
        <v>0.0003425573818</v>
      </c>
      <c r="V236" s="122">
        <f t="shared" si="15"/>
        <v>-0.5832917173</v>
      </c>
    </row>
    <row r="237">
      <c r="A237" s="31">
        <v>235.0</v>
      </c>
      <c r="B237" s="32">
        <v>1727.0</v>
      </c>
      <c r="C237" s="33">
        <v>2513.0</v>
      </c>
      <c r="D237" s="55">
        <f t="shared" si="1"/>
        <v>1984</v>
      </c>
      <c r="E237" s="35">
        <v>584.0</v>
      </c>
      <c r="F237" s="36">
        <v>268.0</v>
      </c>
      <c r="G237" s="37">
        <v>472.0</v>
      </c>
      <c r="H237" s="38">
        <v>660.0</v>
      </c>
      <c r="I237" s="111">
        <f t="shared" si="2"/>
        <v>0.4694533762</v>
      </c>
      <c r="J237" s="112">
        <f t="shared" si="3"/>
        <v>0.6378378378</v>
      </c>
      <c r="K237" s="113">
        <f t="shared" si="4"/>
        <v>0.5322580645</v>
      </c>
      <c r="L237" s="114">
        <f t="shared" si="5"/>
        <v>0.5948553055</v>
      </c>
      <c r="M237" s="115">
        <f t="shared" si="6"/>
        <v>0.627016129</v>
      </c>
      <c r="N237" s="116">
        <f t="shared" si="7"/>
        <v>0.5322580645</v>
      </c>
      <c r="O237" s="117">
        <f t="shared" si="8"/>
        <v>0.5322580645</v>
      </c>
      <c r="P237" s="118">
        <f t="shared" si="9"/>
        <v>0.8403000934</v>
      </c>
      <c r="Q237" s="118">
        <f t="shared" si="10"/>
        <v>-0.371161139</v>
      </c>
      <c r="R237" s="118">
        <f t="shared" si="11"/>
        <v>0.001519026359</v>
      </c>
      <c r="S237" s="119">
        <f t="shared" si="12"/>
        <v>0.4706579808</v>
      </c>
      <c r="T237" s="120">
        <f t="shared" si="13"/>
        <v>0.4694533762</v>
      </c>
      <c r="U237" s="121">
        <f t="shared" si="14"/>
        <v>0.001204604573</v>
      </c>
      <c r="V237" s="122">
        <f t="shared" si="15"/>
        <v>-0.5837937505</v>
      </c>
    </row>
    <row r="238">
      <c r="A238" s="31">
        <v>236.0</v>
      </c>
      <c r="B238" s="32">
        <v>6633.0</v>
      </c>
      <c r="C238" s="33">
        <v>1442.0</v>
      </c>
      <c r="D238" s="55">
        <f t="shared" si="1"/>
        <v>903</v>
      </c>
      <c r="E238" s="35">
        <v>292.0</v>
      </c>
      <c r="F238" s="36">
        <v>156.0</v>
      </c>
      <c r="G238" s="37">
        <v>121.0</v>
      </c>
      <c r="H238" s="38">
        <v>334.0</v>
      </c>
      <c r="I238" s="111">
        <f t="shared" si="2"/>
        <v>0.4664536741</v>
      </c>
      <c r="J238" s="112">
        <f t="shared" si="3"/>
        <v>0.4368231047</v>
      </c>
      <c r="K238" s="113">
        <f t="shared" si="4"/>
        <v>0.4573643411</v>
      </c>
      <c r="L238" s="114">
        <f t="shared" si="5"/>
        <v>0.4424920128</v>
      </c>
      <c r="M238" s="115">
        <f t="shared" si="6"/>
        <v>0.6932447398</v>
      </c>
      <c r="N238" s="116">
        <f t="shared" si="7"/>
        <v>0.4573643411</v>
      </c>
      <c r="O238" s="117">
        <f t="shared" si="8"/>
        <v>0.4573643411</v>
      </c>
      <c r="P238" s="118">
        <f t="shared" si="9"/>
        <v>0.7220619548</v>
      </c>
      <c r="Q238" s="118">
        <f t="shared" si="10"/>
        <v>-0.2541896254</v>
      </c>
      <c r="R238" s="118">
        <f t="shared" si="11"/>
        <v>0.001519026359</v>
      </c>
      <c r="S238" s="119">
        <f t="shared" si="12"/>
        <v>0.4693913558</v>
      </c>
      <c r="T238" s="120">
        <f t="shared" si="13"/>
        <v>0.4664536741</v>
      </c>
      <c r="U238" s="121">
        <f t="shared" si="14"/>
        <v>0.002937681645</v>
      </c>
      <c r="V238" s="122">
        <f t="shared" si="15"/>
        <v>-0.5886302814</v>
      </c>
    </row>
    <row r="239">
      <c r="A239" s="31">
        <v>237.0</v>
      </c>
      <c r="B239" s="32">
        <v>2655.0</v>
      </c>
      <c r="C239" s="33">
        <v>1259.0</v>
      </c>
      <c r="D239" s="55">
        <f t="shared" si="1"/>
        <v>942</v>
      </c>
      <c r="E239" s="35">
        <v>418.0</v>
      </c>
      <c r="F239" s="36">
        <v>142.0</v>
      </c>
      <c r="G239" s="37">
        <v>161.0</v>
      </c>
      <c r="H239" s="38">
        <v>221.0</v>
      </c>
      <c r="I239" s="111">
        <f t="shared" si="2"/>
        <v>0.6541471049</v>
      </c>
      <c r="J239" s="112">
        <f t="shared" si="3"/>
        <v>0.5313531353</v>
      </c>
      <c r="K239" s="113">
        <f t="shared" si="4"/>
        <v>0.6146496815</v>
      </c>
      <c r="L239" s="114">
        <f t="shared" si="5"/>
        <v>0.4741784038</v>
      </c>
      <c r="M239" s="115">
        <f t="shared" si="6"/>
        <v>0.678343949</v>
      </c>
      <c r="N239" s="116">
        <f t="shared" si="7"/>
        <v>0.6146496815</v>
      </c>
      <c r="O239" s="117">
        <f t="shared" si="8"/>
        <v>0.6146496815</v>
      </c>
      <c r="P239" s="118">
        <f t="shared" si="9"/>
        <v>0.9703754987</v>
      </c>
      <c r="Q239" s="118">
        <f t="shared" si="10"/>
        <v>-0.3091971395</v>
      </c>
      <c r="R239" s="118">
        <f t="shared" si="11"/>
        <v>0.001519026359</v>
      </c>
      <c r="S239" s="119">
        <f t="shared" si="12"/>
        <v>0.6626973856</v>
      </c>
      <c r="T239" s="120">
        <f t="shared" si="13"/>
        <v>0.6541471049</v>
      </c>
      <c r="U239" s="121">
        <f t="shared" si="14"/>
        <v>0.008550280745</v>
      </c>
      <c r="V239" s="122">
        <f t="shared" si="15"/>
        <v>-0.5979966976</v>
      </c>
    </row>
    <row r="240">
      <c r="A240" s="31">
        <v>238.0</v>
      </c>
      <c r="B240" s="32">
        <v>3801.0</v>
      </c>
      <c r="C240" s="33">
        <v>790.0</v>
      </c>
      <c r="D240" s="55">
        <f t="shared" si="1"/>
        <v>417</v>
      </c>
      <c r="E240" s="35">
        <v>64.0</v>
      </c>
      <c r="F240" s="36">
        <v>111.0</v>
      </c>
      <c r="G240" s="37">
        <v>44.0</v>
      </c>
      <c r="H240" s="38">
        <v>198.0</v>
      </c>
      <c r="I240" s="111">
        <f t="shared" si="2"/>
        <v>0.2442748092</v>
      </c>
      <c r="J240" s="112">
        <f t="shared" si="3"/>
        <v>0.2838709677</v>
      </c>
      <c r="K240" s="113">
        <f t="shared" si="4"/>
        <v>0.2589928058</v>
      </c>
      <c r="L240" s="114">
        <f t="shared" si="5"/>
        <v>0.5916030534</v>
      </c>
      <c r="M240" s="115">
        <f t="shared" si="6"/>
        <v>0.6282973621</v>
      </c>
      <c r="N240" s="116">
        <f t="shared" si="7"/>
        <v>0.2589928058</v>
      </c>
      <c r="O240" s="117">
        <f t="shared" si="8"/>
        <v>0.2589928058</v>
      </c>
      <c r="P240" s="118">
        <f t="shared" si="9"/>
        <v>0.4088837603</v>
      </c>
      <c r="Q240" s="118">
        <f t="shared" si="10"/>
        <v>-0.1651859853</v>
      </c>
      <c r="R240" s="118">
        <f t="shared" si="11"/>
        <v>0.001519026359</v>
      </c>
      <c r="S240" s="119">
        <f t="shared" si="12"/>
        <v>0.2452168013</v>
      </c>
      <c r="T240" s="120">
        <f t="shared" si="13"/>
        <v>0.2442748092</v>
      </c>
      <c r="U240" s="121">
        <f t="shared" si="14"/>
        <v>0.0009419921832</v>
      </c>
      <c r="V240" s="122">
        <f t="shared" si="15"/>
        <v>-0.5852235571</v>
      </c>
    </row>
    <row r="241">
      <c r="A241" s="31">
        <v>239.0</v>
      </c>
      <c r="B241" s="32">
        <v>6661.0</v>
      </c>
      <c r="C241" s="33">
        <v>1344.0</v>
      </c>
      <c r="D241" s="55">
        <f t="shared" si="1"/>
        <v>948</v>
      </c>
      <c r="E241" s="35">
        <v>311.0</v>
      </c>
      <c r="F241" s="36">
        <v>159.0</v>
      </c>
      <c r="G241" s="37">
        <v>135.0</v>
      </c>
      <c r="H241" s="38">
        <v>343.0</v>
      </c>
      <c r="I241" s="111">
        <f t="shared" si="2"/>
        <v>0.4755351682</v>
      </c>
      <c r="J241" s="112">
        <f t="shared" si="3"/>
        <v>0.4591836735</v>
      </c>
      <c r="K241" s="113">
        <f t="shared" si="4"/>
        <v>0.470464135</v>
      </c>
      <c r="L241" s="114">
        <f t="shared" si="5"/>
        <v>0.4495412844</v>
      </c>
      <c r="M241" s="115">
        <f t="shared" si="6"/>
        <v>0.6898734177</v>
      </c>
      <c r="N241" s="116">
        <f t="shared" si="7"/>
        <v>0.470464135</v>
      </c>
      <c r="O241" s="117">
        <f t="shared" si="8"/>
        <v>0.470464135</v>
      </c>
      <c r="P241" s="118">
        <f t="shared" si="9"/>
        <v>0.7427431972</v>
      </c>
      <c r="Q241" s="118">
        <f t="shared" si="10"/>
        <v>-0.2672013561</v>
      </c>
      <c r="R241" s="118">
        <f t="shared" si="11"/>
        <v>0.001519026359</v>
      </c>
      <c r="S241" s="119">
        <f t="shared" si="12"/>
        <v>0.4770608675</v>
      </c>
      <c r="T241" s="120">
        <f t="shared" si="13"/>
        <v>0.4755351682</v>
      </c>
      <c r="U241" s="121">
        <f t="shared" si="14"/>
        <v>0.001525699303</v>
      </c>
      <c r="V241" s="122">
        <f t="shared" si="15"/>
        <v>-0.5852278095</v>
      </c>
    </row>
    <row r="242">
      <c r="A242" s="31">
        <v>240.0</v>
      </c>
      <c r="B242" s="32" t="s">
        <v>149</v>
      </c>
      <c r="C242" s="33">
        <v>1120.0</v>
      </c>
      <c r="D242" s="55">
        <f t="shared" si="1"/>
        <v>833</v>
      </c>
      <c r="E242" s="35">
        <v>124.0</v>
      </c>
      <c r="F242" s="36">
        <v>183.0</v>
      </c>
      <c r="G242" s="37">
        <v>123.0</v>
      </c>
      <c r="H242" s="38">
        <v>403.0</v>
      </c>
      <c r="I242" s="111">
        <f t="shared" si="2"/>
        <v>0.2352941176</v>
      </c>
      <c r="J242" s="112">
        <f t="shared" si="3"/>
        <v>0.4019607843</v>
      </c>
      <c r="K242" s="113">
        <f t="shared" si="4"/>
        <v>0.2965186074</v>
      </c>
      <c r="L242" s="114">
        <f t="shared" si="5"/>
        <v>0.5806451613</v>
      </c>
      <c r="M242" s="115">
        <f t="shared" si="6"/>
        <v>0.6326530612</v>
      </c>
      <c r="N242" s="116">
        <f t="shared" si="7"/>
        <v>0.2965186074</v>
      </c>
      <c r="O242" s="117">
        <f t="shared" si="8"/>
        <v>0.2965186074</v>
      </c>
      <c r="P242" s="118">
        <f t="shared" si="9"/>
        <v>0.4681274557</v>
      </c>
      <c r="Q242" s="118">
        <f t="shared" si="10"/>
        <v>-0.2339030607</v>
      </c>
      <c r="R242" s="118">
        <f t="shared" si="11"/>
        <v>0.001519026359</v>
      </c>
      <c r="S242" s="119">
        <f t="shared" si="12"/>
        <v>0.2357434213</v>
      </c>
      <c r="T242" s="120">
        <f t="shared" si="13"/>
        <v>0.2352941176</v>
      </c>
      <c r="U242" s="121">
        <f t="shared" si="14"/>
        <v>0.000449303686</v>
      </c>
      <c r="V242" s="122">
        <f t="shared" si="15"/>
        <v>-0.5830229554</v>
      </c>
    </row>
    <row r="243">
      <c r="A243" s="31">
        <v>241.0</v>
      </c>
      <c r="B243" s="32">
        <v>1332.0</v>
      </c>
      <c r="C243" s="33">
        <v>813.0</v>
      </c>
      <c r="D243" s="55">
        <f t="shared" si="1"/>
        <v>526</v>
      </c>
      <c r="E243" s="35">
        <v>155.0</v>
      </c>
      <c r="F243" s="36">
        <v>104.0</v>
      </c>
      <c r="G243" s="37">
        <v>71.0</v>
      </c>
      <c r="H243" s="38">
        <v>196.0</v>
      </c>
      <c r="I243" s="111">
        <f t="shared" si="2"/>
        <v>0.4415954416</v>
      </c>
      <c r="J243" s="112">
        <f t="shared" si="3"/>
        <v>0.4057142857</v>
      </c>
      <c r="K243" s="113">
        <f t="shared" si="4"/>
        <v>0.4296577947</v>
      </c>
      <c r="L243" s="114">
        <f t="shared" si="5"/>
        <v>0.4985754986</v>
      </c>
      <c r="M243" s="115">
        <f t="shared" si="6"/>
        <v>0.6673003802</v>
      </c>
      <c r="N243" s="116">
        <f t="shared" si="7"/>
        <v>0.4296577947</v>
      </c>
      <c r="O243" s="117">
        <f t="shared" si="8"/>
        <v>0.4296577947</v>
      </c>
      <c r="P243" s="118">
        <f t="shared" si="9"/>
        <v>0.6783203657</v>
      </c>
      <c r="Q243" s="118">
        <f t="shared" si="10"/>
        <v>-0.2360872426</v>
      </c>
      <c r="R243" s="118">
        <f t="shared" si="11"/>
        <v>0.001519026359</v>
      </c>
      <c r="S243" s="119">
        <f t="shared" si="12"/>
        <v>0.4437521495</v>
      </c>
      <c r="T243" s="120">
        <f t="shared" si="13"/>
        <v>0.4415954416</v>
      </c>
      <c r="U243" s="121">
        <f t="shared" si="14"/>
        <v>0.002156707874</v>
      </c>
      <c r="V243" s="122">
        <f t="shared" si="15"/>
        <v>-0.5872210048</v>
      </c>
    </row>
    <row r="244">
      <c r="A244" s="31">
        <v>242.0</v>
      </c>
      <c r="B244" s="32">
        <v>3392.0</v>
      </c>
      <c r="C244" s="33">
        <v>982.0</v>
      </c>
      <c r="D244" s="55">
        <f t="shared" si="1"/>
        <v>739</v>
      </c>
      <c r="E244" s="35">
        <v>227.0</v>
      </c>
      <c r="F244" s="36">
        <v>129.0</v>
      </c>
      <c r="G244" s="37">
        <v>109.0</v>
      </c>
      <c r="H244" s="38">
        <v>274.0</v>
      </c>
      <c r="I244" s="111">
        <f t="shared" si="2"/>
        <v>0.4530938124</v>
      </c>
      <c r="J244" s="112">
        <f t="shared" si="3"/>
        <v>0.4579831933</v>
      </c>
      <c r="K244" s="113">
        <f t="shared" si="4"/>
        <v>0.4546684709</v>
      </c>
      <c r="L244" s="114">
        <f t="shared" si="5"/>
        <v>0.4750499002</v>
      </c>
      <c r="M244" s="115">
        <f t="shared" si="6"/>
        <v>0.6779431664</v>
      </c>
      <c r="N244" s="116">
        <f t="shared" si="7"/>
        <v>0.4546684709</v>
      </c>
      <c r="O244" s="117">
        <f t="shared" si="8"/>
        <v>0.4546684709</v>
      </c>
      <c r="P244" s="118">
        <f t="shared" si="9"/>
        <v>0.7178058615</v>
      </c>
      <c r="Q244" s="118">
        <f t="shared" si="10"/>
        <v>-0.2665027905</v>
      </c>
      <c r="R244" s="118">
        <f t="shared" si="11"/>
        <v>0.001519026359</v>
      </c>
      <c r="S244" s="119">
        <f t="shared" si="12"/>
        <v>0.4528220974</v>
      </c>
      <c r="T244" s="120">
        <f t="shared" si="13"/>
        <v>0.4530938124</v>
      </c>
      <c r="U244" s="121">
        <f t="shared" si="14"/>
        <v>-0.0002717149337</v>
      </c>
      <c r="V244" s="122">
        <f t="shared" si="15"/>
        <v>-0.5813118897</v>
      </c>
    </row>
    <row r="245">
      <c r="A245" s="31">
        <v>243.0</v>
      </c>
      <c r="B245" s="32" t="s">
        <v>172</v>
      </c>
      <c r="C245" s="33">
        <v>908.0</v>
      </c>
      <c r="D245" s="55">
        <f t="shared" si="1"/>
        <v>673</v>
      </c>
      <c r="E245" s="35">
        <v>187.0</v>
      </c>
      <c r="F245" s="36">
        <v>96.0</v>
      </c>
      <c r="G245" s="37">
        <v>160.0</v>
      </c>
      <c r="H245" s="38">
        <v>230.0</v>
      </c>
      <c r="I245" s="111">
        <f t="shared" si="2"/>
        <v>0.448441247</v>
      </c>
      <c r="J245" s="112">
        <f t="shared" si="3"/>
        <v>0.625</v>
      </c>
      <c r="K245" s="113">
        <f t="shared" si="4"/>
        <v>0.5156017831</v>
      </c>
      <c r="L245" s="114">
        <f t="shared" si="5"/>
        <v>0.6139088729</v>
      </c>
      <c r="M245" s="115">
        <f t="shared" si="6"/>
        <v>0.6196136701</v>
      </c>
      <c r="N245" s="116">
        <f t="shared" si="7"/>
        <v>0.5156017831</v>
      </c>
      <c r="O245" s="117">
        <f t="shared" si="8"/>
        <v>0.5156017831</v>
      </c>
      <c r="P245" s="118">
        <f t="shared" si="9"/>
        <v>0.8140040618</v>
      </c>
      <c r="Q245" s="118">
        <f t="shared" si="10"/>
        <v>-0.3636907347</v>
      </c>
      <c r="R245" s="118">
        <f t="shared" si="11"/>
        <v>0.001519026359</v>
      </c>
      <c r="S245" s="119">
        <f t="shared" si="12"/>
        <v>0.4518323535</v>
      </c>
      <c r="T245" s="120">
        <f t="shared" si="13"/>
        <v>0.448441247</v>
      </c>
      <c r="U245" s="121">
        <f t="shared" si="14"/>
        <v>0.003391106497</v>
      </c>
      <c r="V245" s="122">
        <f t="shared" si="15"/>
        <v>-0.5873309459</v>
      </c>
    </row>
    <row r="246">
      <c r="A246" s="31">
        <v>244.0</v>
      </c>
      <c r="B246" s="32">
        <v>2385.0</v>
      </c>
      <c r="C246" s="33">
        <v>1375.0</v>
      </c>
      <c r="D246" s="55">
        <f t="shared" si="1"/>
        <v>971</v>
      </c>
      <c r="E246" s="35">
        <v>259.0</v>
      </c>
      <c r="F246" s="36">
        <v>222.0</v>
      </c>
      <c r="G246" s="37">
        <v>145.0</v>
      </c>
      <c r="H246" s="38">
        <v>345.0</v>
      </c>
      <c r="I246" s="111">
        <f t="shared" si="2"/>
        <v>0.428807947</v>
      </c>
      <c r="J246" s="112">
        <f t="shared" si="3"/>
        <v>0.3950953678</v>
      </c>
      <c r="K246" s="113">
        <f t="shared" si="4"/>
        <v>0.4160659114</v>
      </c>
      <c r="L246" s="114">
        <f t="shared" si="5"/>
        <v>0.607615894</v>
      </c>
      <c r="M246" s="115">
        <f t="shared" si="6"/>
        <v>0.6220391349</v>
      </c>
      <c r="N246" s="116">
        <f t="shared" si="7"/>
        <v>0.4160659114</v>
      </c>
      <c r="O246" s="117">
        <f t="shared" si="8"/>
        <v>0.4160659114</v>
      </c>
      <c r="P246" s="118">
        <f t="shared" si="9"/>
        <v>0.6568622395</v>
      </c>
      <c r="Q246" s="118">
        <f t="shared" si="10"/>
        <v>-0.2299080394</v>
      </c>
      <c r="R246" s="118">
        <f t="shared" si="11"/>
        <v>0.001519026359</v>
      </c>
      <c r="S246" s="119">
        <f t="shared" si="12"/>
        <v>0.4284732265</v>
      </c>
      <c r="T246" s="120">
        <f t="shared" si="13"/>
        <v>0.428807947</v>
      </c>
      <c r="U246" s="121">
        <f t="shared" si="14"/>
        <v>-0.0003347205629</v>
      </c>
      <c r="V246" s="122">
        <f t="shared" si="15"/>
        <v>-0.5810579862</v>
      </c>
    </row>
    <row r="247">
      <c r="A247" s="31">
        <v>245.0</v>
      </c>
      <c r="B247" s="32" t="s">
        <v>357</v>
      </c>
      <c r="C247" s="33">
        <v>734.0</v>
      </c>
      <c r="D247" s="55">
        <f t="shared" si="1"/>
        <v>519</v>
      </c>
      <c r="E247" s="35">
        <v>207.0</v>
      </c>
      <c r="F247" s="36">
        <v>74.0</v>
      </c>
      <c r="G247" s="37">
        <v>104.0</v>
      </c>
      <c r="H247" s="38">
        <v>134.0</v>
      </c>
      <c r="I247" s="111">
        <f t="shared" si="2"/>
        <v>0.6070381232</v>
      </c>
      <c r="J247" s="112">
        <f t="shared" si="3"/>
        <v>0.5842696629</v>
      </c>
      <c r="K247" s="113">
        <f t="shared" si="4"/>
        <v>0.5992292871</v>
      </c>
      <c r="L247" s="114">
        <f t="shared" si="5"/>
        <v>0.5219941349</v>
      </c>
      <c r="M247" s="115">
        <f t="shared" si="6"/>
        <v>0.6570327553</v>
      </c>
      <c r="N247" s="116">
        <f t="shared" si="7"/>
        <v>0.5992292871</v>
      </c>
      <c r="O247" s="117">
        <f t="shared" si="8"/>
        <v>0.5992292871</v>
      </c>
      <c r="P247" s="118">
        <f t="shared" si="9"/>
        <v>0.9460306184</v>
      </c>
      <c r="Q247" s="118">
        <f t="shared" si="10"/>
        <v>-0.3399895407</v>
      </c>
      <c r="R247" s="118">
        <f t="shared" si="11"/>
        <v>0.001519026359</v>
      </c>
      <c r="S247" s="119">
        <f t="shared" si="12"/>
        <v>0.607560104</v>
      </c>
      <c r="T247" s="120">
        <f t="shared" si="13"/>
        <v>0.6070381232</v>
      </c>
      <c r="U247" s="121">
        <f t="shared" si="14"/>
        <v>0.0005219808125</v>
      </c>
      <c r="V247" s="122">
        <f t="shared" si="15"/>
        <v>-0.5827985657</v>
      </c>
    </row>
    <row r="248">
      <c r="A248" s="31">
        <v>246.0</v>
      </c>
      <c r="B248" s="32">
        <v>6514.0</v>
      </c>
      <c r="C248" s="33">
        <v>1615.0</v>
      </c>
      <c r="D248" s="55">
        <f t="shared" si="1"/>
        <v>1185</v>
      </c>
      <c r="E248" s="35">
        <v>396.0</v>
      </c>
      <c r="F248" s="36">
        <v>223.0</v>
      </c>
      <c r="G248" s="37">
        <v>168.0</v>
      </c>
      <c r="H248" s="38">
        <v>398.0</v>
      </c>
      <c r="I248" s="111">
        <f t="shared" si="2"/>
        <v>0.4987405542</v>
      </c>
      <c r="J248" s="112">
        <f t="shared" si="3"/>
        <v>0.4296675192</v>
      </c>
      <c r="K248" s="113">
        <f t="shared" si="4"/>
        <v>0.4759493671</v>
      </c>
      <c r="L248" s="114">
        <f t="shared" si="5"/>
        <v>0.4924433249</v>
      </c>
      <c r="M248" s="115">
        <f t="shared" si="6"/>
        <v>0.6700421941</v>
      </c>
      <c r="N248" s="116">
        <f t="shared" si="7"/>
        <v>0.4759493671</v>
      </c>
      <c r="O248" s="117">
        <f t="shared" si="8"/>
        <v>0.4759493671</v>
      </c>
      <c r="P248" s="118">
        <f t="shared" si="9"/>
        <v>0.7514029834</v>
      </c>
      <c r="Q248" s="118">
        <f t="shared" si="10"/>
        <v>-0.2500257532</v>
      </c>
      <c r="R248" s="118">
        <f t="shared" si="11"/>
        <v>0.001519026359</v>
      </c>
      <c r="S248" s="119">
        <f t="shared" si="12"/>
        <v>0.5028962566</v>
      </c>
      <c r="T248" s="120">
        <f t="shared" si="13"/>
        <v>0.4987405542</v>
      </c>
      <c r="U248" s="121">
        <f t="shared" si="14"/>
        <v>0.004155702439</v>
      </c>
      <c r="V248" s="122">
        <f t="shared" si="15"/>
        <v>-0.5915770782</v>
      </c>
    </row>
    <row r="249">
      <c r="A249" s="31">
        <v>247.0</v>
      </c>
      <c r="B249" s="32">
        <v>5594.0</v>
      </c>
      <c r="C249" s="33">
        <v>1037.0</v>
      </c>
      <c r="D249" s="55">
        <f t="shared" si="1"/>
        <v>731</v>
      </c>
      <c r="E249" s="35">
        <v>209.0</v>
      </c>
      <c r="F249" s="36">
        <v>157.0</v>
      </c>
      <c r="G249" s="37">
        <v>106.0</v>
      </c>
      <c r="H249" s="38">
        <v>259.0</v>
      </c>
      <c r="I249" s="111">
        <f t="shared" si="2"/>
        <v>0.4465811966</v>
      </c>
      <c r="J249" s="112">
        <f t="shared" si="3"/>
        <v>0.4030418251</v>
      </c>
      <c r="K249" s="113">
        <f t="shared" si="4"/>
        <v>0.4309165527</v>
      </c>
      <c r="L249" s="114">
        <f t="shared" si="5"/>
        <v>0.561965812</v>
      </c>
      <c r="M249" s="115">
        <f t="shared" si="6"/>
        <v>0.6402188782</v>
      </c>
      <c r="N249" s="116">
        <f t="shared" si="7"/>
        <v>0.4309165527</v>
      </c>
      <c r="O249" s="117">
        <f t="shared" si="8"/>
        <v>0.4309165527</v>
      </c>
      <c r="P249" s="118">
        <f t="shared" si="9"/>
        <v>0.6803076244</v>
      </c>
      <c r="Q249" s="118">
        <f t="shared" si="10"/>
        <v>-0.234532124</v>
      </c>
      <c r="R249" s="118">
        <f t="shared" si="11"/>
        <v>0.001519026359</v>
      </c>
      <c r="S249" s="119">
        <f t="shared" si="12"/>
        <v>0.4472945268</v>
      </c>
      <c r="T249" s="120">
        <f t="shared" si="13"/>
        <v>0.4465811966</v>
      </c>
      <c r="U249" s="121">
        <f t="shared" si="14"/>
        <v>0.0007133302306</v>
      </c>
      <c r="V249" s="122">
        <f t="shared" si="15"/>
        <v>-0.583675042</v>
      </c>
    </row>
    <row r="250">
      <c r="A250" s="31">
        <v>248.0</v>
      </c>
      <c r="B250" s="32" t="s">
        <v>269</v>
      </c>
      <c r="C250" s="33">
        <v>405.0</v>
      </c>
      <c r="D250" s="55">
        <f t="shared" si="1"/>
        <v>309</v>
      </c>
      <c r="E250" s="35">
        <v>88.0</v>
      </c>
      <c r="F250" s="36">
        <v>52.0</v>
      </c>
      <c r="G250" s="37">
        <v>65.0</v>
      </c>
      <c r="H250" s="38">
        <v>104.0</v>
      </c>
      <c r="I250" s="111">
        <f t="shared" si="2"/>
        <v>0.4583333333</v>
      </c>
      <c r="J250" s="112">
        <f t="shared" si="3"/>
        <v>0.5555555556</v>
      </c>
      <c r="K250" s="113">
        <f t="shared" si="4"/>
        <v>0.4951456311</v>
      </c>
      <c r="L250" s="114">
        <f t="shared" si="5"/>
        <v>0.609375</v>
      </c>
      <c r="M250" s="115">
        <f t="shared" si="6"/>
        <v>0.6213592233</v>
      </c>
      <c r="N250" s="116">
        <f t="shared" si="7"/>
        <v>0.4951456311</v>
      </c>
      <c r="O250" s="117">
        <f t="shared" si="8"/>
        <v>0.4951456311</v>
      </c>
      <c r="P250" s="118">
        <f t="shared" si="9"/>
        <v>0.7817090013</v>
      </c>
      <c r="Q250" s="118">
        <f t="shared" si="10"/>
        <v>-0.3232806531</v>
      </c>
      <c r="R250" s="118">
        <f t="shared" si="11"/>
        <v>0.001519026359</v>
      </c>
      <c r="S250" s="119">
        <f t="shared" si="12"/>
        <v>0.4599473746</v>
      </c>
      <c r="T250" s="120">
        <f t="shared" si="13"/>
        <v>0.4583333333</v>
      </c>
      <c r="U250" s="121">
        <f t="shared" si="14"/>
        <v>0.001614041232</v>
      </c>
      <c r="V250" s="122">
        <f t="shared" si="15"/>
        <v>-0.5848104497</v>
      </c>
    </row>
    <row r="251">
      <c r="A251" s="31">
        <v>249.0</v>
      </c>
      <c r="B251" s="32">
        <v>2387.0</v>
      </c>
      <c r="C251" s="33">
        <v>2877.0</v>
      </c>
      <c r="D251" s="55">
        <f t="shared" si="1"/>
        <v>1887</v>
      </c>
      <c r="E251" s="35">
        <v>444.0</v>
      </c>
      <c r="F251" s="36">
        <v>503.0</v>
      </c>
      <c r="G251" s="37">
        <v>231.0</v>
      </c>
      <c r="H251" s="38">
        <v>709.0</v>
      </c>
      <c r="I251" s="111">
        <f t="shared" si="2"/>
        <v>0.3850823938</v>
      </c>
      <c r="J251" s="112">
        <f t="shared" si="3"/>
        <v>0.3147138965</v>
      </c>
      <c r="K251" s="113">
        <f t="shared" si="4"/>
        <v>0.3577106518</v>
      </c>
      <c r="L251" s="114">
        <f t="shared" si="5"/>
        <v>0.6366001735</v>
      </c>
      <c r="M251" s="115">
        <f t="shared" si="6"/>
        <v>0.6110227875</v>
      </c>
      <c r="N251" s="116">
        <f t="shared" si="7"/>
        <v>0.3577106518</v>
      </c>
      <c r="O251" s="117">
        <f t="shared" si="8"/>
        <v>0.3577106518</v>
      </c>
      <c r="P251" s="118">
        <f t="shared" si="9"/>
        <v>0.5647341284</v>
      </c>
      <c r="Q251" s="118">
        <f t="shared" si="10"/>
        <v>-0.1831336452</v>
      </c>
      <c r="R251" s="118">
        <f t="shared" si="11"/>
        <v>0.001519026359</v>
      </c>
      <c r="S251" s="119">
        <f t="shared" si="12"/>
        <v>0.3831195096</v>
      </c>
      <c r="T251" s="120">
        <f t="shared" si="13"/>
        <v>0.3850823938</v>
      </c>
      <c r="U251" s="121">
        <f t="shared" si="14"/>
        <v>-0.001962884169</v>
      </c>
      <c r="V251" s="122">
        <f t="shared" si="15"/>
        <v>-0.5756681323</v>
      </c>
    </row>
    <row r="252">
      <c r="A252" s="31">
        <v>250.0</v>
      </c>
      <c r="B252" s="32">
        <v>6715.0</v>
      </c>
      <c r="C252" s="33">
        <v>1305.0</v>
      </c>
      <c r="D252" s="55">
        <f t="shared" si="1"/>
        <v>822</v>
      </c>
      <c r="E252" s="35">
        <v>245.0</v>
      </c>
      <c r="F252" s="36">
        <v>194.0</v>
      </c>
      <c r="G252" s="37">
        <v>129.0</v>
      </c>
      <c r="H252" s="38">
        <v>254.0</v>
      </c>
      <c r="I252" s="111">
        <f t="shared" si="2"/>
        <v>0.4909819639</v>
      </c>
      <c r="J252" s="112">
        <f t="shared" si="3"/>
        <v>0.399380805</v>
      </c>
      <c r="K252" s="113">
        <f t="shared" si="4"/>
        <v>0.4549878345</v>
      </c>
      <c r="L252" s="114">
        <f t="shared" si="5"/>
        <v>0.6472945892</v>
      </c>
      <c r="M252" s="115">
        <f t="shared" si="6"/>
        <v>0.6070559611</v>
      </c>
      <c r="N252" s="116">
        <f t="shared" si="7"/>
        <v>0.4549878345</v>
      </c>
      <c r="O252" s="117">
        <f t="shared" si="8"/>
        <v>0.4549878345</v>
      </c>
      <c r="P252" s="118">
        <f t="shared" si="9"/>
        <v>0.7183100555</v>
      </c>
      <c r="Q252" s="118">
        <f t="shared" si="10"/>
        <v>-0.2324017574</v>
      </c>
      <c r="R252" s="118">
        <f t="shared" si="11"/>
        <v>0.001519026359</v>
      </c>
      <c r="S252" s="119">
        <f t="shared" si="12"/>
        <v>0.4874273245</v>
      </c>
      <c r="T252" s="120">
        <f t="shared" si="13"/>
        <v>0.4909819639</v>
      </c>
      <c r="U252" s="121">
        <f t="shared" si="14"/>
        <v>-0.003554639468</v>
      </c>
      <c r="V252" s="122">
        <f t="shared" si="15"/>
        <v>-0.5730047992</v>
      </c>
    </row>
    <row r="253">
      <c r="A253" s="31">
        <v>251.0</v>
      </c>
      <c r="B253" s="32">
        <v>5323.0</v>
      </c>
      <c r="C253" s="33">
        <v>1406.0</v>
      </c>
      <c r="D253" s="55">
        <f t="shared" si="1"/>
        <v>780</v>
      </c>
      <c r="E253" s="35">
        <v>163.0</v>
      </c>
      <c r="F253" s="36">
        <v>231.0</v>
      </c>
      <c r="G253" s="37">
        <v>68.0</v>
      </c>
      <c r="H253" s="38">
        <v>318.0</v>
      </c>
      <c r="I253" s="111">
        <f t="shared" si="2"/>
        <v>0.3388773389</v>
      </c>
      <c r="J253" s="112">
        <f t="shared" si="3"/>
        <v>0.2274247492</v>
      </c>
      <c r="K253" s="113">
        <f t="shared" si="4"/>
        <v>0.2961538462</v>
      </c>
      <c r="L253" s="114">
        <f t="shared" si="5"/>
        <v>0.6216216216</v>
      </c>
      <c r="M253" s="115">
        <f t="shared" si="6"/>
        <v>0.6166666667</v>
      </c>
      <c r="N253" s="116">
        <f t="shared" si="7"/>
        <v>0.2961538462</v>
      </c>
      <c r="O253" s="117">
        <f t="shared" si="8"/>
        <v>0.2961538462</v>
      </c>
      <c r="P253" s="118">
        <f t="shared" si="9"/>
        <v>0.4675515904</v>
      </c>
      <c r="Q253" s="118">
        <f t="shared" si="10"/>
        <v>-0.1323396386</v>
      </c>
      <c r="R253" s="118">
        <f t="shared" si="11"/>
        <v>0.001519026359</v>
      </c>
      <c r="S253" s="119">
        <f t="shared" si="12"/>
        <v>0.3367309782</v>
      </c>
      <c r="T253" s="120">
        <f t="shared" si="13"/>
        <v>0.3388773389</v>
      </c>
      <c r="U253" s="121">
        <f t="shared" si="14"/>
        <v>-0.002146360671</v>
      </c>
      <c r="V253" s="122">
        <f t="shared" si="15"/>
        <v>-0.5724675014</v>
      </c>
    </row>
    <row r="254">
      <c r="A254" s="31">
        <v>252.0</v>
      </c>
      <c r="B254" s="32" t="s">
        <v>381</v>
      </c>
      <c r="C254" s="33">
        <v>576.0</v>
      </c>
      <c r="D254" s="55">
        <f t="shared" si="1"/>
        <v>411</v>
      </c>
      <c r="E254" s="35">
        <v>105.0</v>
      </c>
      <c r="F254" s="36">
        <v>69.0</v>
      </c>
      <c r="G254" s="37">
        <v>73.0</v>
      </c>
      <c r="H254" s="38">
        <v>164.0</v>
      </c>
      <c r="I254" s="111">
        <f t="shared" si="2"/>
        <v>0.3903345725</v>
      </c>
      <c r="J254" s="112">
        <f t="shared" si="3"/>
        <v>0.514084507</v>
      </c>
      <c r="K254" s="113">
        <f t="shared" si="4"/>
        <v>0.4330900243</v>
      </c>
      <c r="L254" s="114">
        <f t="shared" si="5"/>
        <v>0.5278810409</v>
      </c>
      <c r="M254" s="115">
        <f t="shared" si="6"/>
        <v>0.6545012165</v>
      </c>
      <c r="N254" s="116">
        <f t="shared" si="7"/>
        <v>0.4330900243</v>
      </c>
      <c r="O254" s="117">
        <f t="shared" si="8"/>
        <v>0.4330900243</v>
      </c>
      <c r="P254" s="118">
        <f t="shared" si="9"/>
        <v>0.6837389833</v>
      </c>
      <c r="Q254" s="118">
        <f t="shared" si="10"/>
        <v>-0.2991484353</v>
      </c>
      <c r="R254" s="118">
        <f t="shared" si="11"/>
        <v>0.001519026359</v>
      </c>
      <c r="S254" s="119">
        <f t="shared" si="12"/>
        <v>0.3861095744</v>
      </c>
      <c r="T254" s="120">
        <f t="shared" si="13"/>
        <v>0.3903345725</v>
      </c>
      <c r="U254" s="121">
        <f t="shared" si="14"/>
        <v>-0.004224998115</v>
      </c>
      <c r="V254" s="122">
        <f t="shared" si="15"/>
        <v>-0.573686686</v>
      </c>
    </row>
    <row r="255">
      <c r="A255" s="31">
        <v>253.0</v>
      </c>
      <c r="B255" s="32">
        <v>3807.0</v>
      </c>
      <c r="C255" s="33">
        <v>1458.0</v>
      </c>
      <c r="D255" s="55">
        <f t="shared" si="1"/>
        <v>1122</v>
      </c>
      <c r="E255" s="35">
        <v>358.0</v>
      </c>
      <c r="F255" s="36">
        <v>213.0</v>
      </c>
      <c r="G255" s="37">
        <v>184.0</v>
      </c>
      <c r="H255" s="38">
        <v>367.0</v>
      </c>
      <c r="I255" s="111">
        <f t="shared" si="2"/>
        <v>0.4937931034</v>
      </c>
      <c r="J255" s="112">
        <f t="shared" si="3"/>
        <v>0.4634760705</v>
      </c>
      <c r="K255" s="113">
        <f t="shared" si="4"/>
        <v>0.4830659537</v>
      </c>
      <c r="L255" s="114">
        <f t="shared" si="5"/>
        <v>0.5475862069</v>
      </c>
      <c r="M255" s="115">
        <f t="shared" si="6"/>
        <v>0.6461675579</v>
      </c>
      <c r="N255" s="116">
        <f t="shared" si="7"/>
        <v>0.4830659537</v>
      </c>
      <c r="O255" s="117">
        <f t="shared" si="8"/>
        <v>0.4830659537</v>
      </c>
      <c r="P255" s="118">
        <f t="shared" si="9"/>
        <v>0.7626382633</v>
      </c>
      <c r="Q255" s="118">
        <f t="shared" si="10"/>
        <v>-0.2696991242</v>
      </c>
      <c r="R255" s="118">
        <f t="shared" si="11"/>
        <v>0.001519026359</v>
      </c>
      <c r="S255" s="119">
        <f t="shared" si="12"/>
        <v>0.4944581655</v>
      </c>
      <c r="T255" s="120">
        <f t="shared" si="13"/>
        <v>0.4937931034</v>
      </c>
      <c r="U255" s="121">
        <f t="shared" si="14"/>
        <v>0.0006650620828</v>
      </c>
      <c r="V255" s="122">
        <f t="shared" si="15"/>
        <v>-0.5833401192</v>
      </c>
    </row>
    <row r="256">
      <c r="A256" s="31">
        <v>254.0</v>
      </c>
      <c r="B256" s="32" t="s">
        <v>117</v>
      </c>
      <c r="C256" s="33">
        <v>1178.0</v>
      </c>
      <c r="D256" s="55">
        <f t="shared" si="1"/>
        <v>793</v>
      </c>
      <c r="E256" s="35">
        <v>174.0</v>
      </c>
      <c r="F256" s="36">
        <v>110.0</v>
      </c>
      <c r="G256" s="37">
        <v>158.0</v>
      </c>
      <c r="H256" s="38">
        <v>351.0</v>
      </c>
      <c r="I256" s="111">
        <f t="shared" si="2"/>
        <v>0.3314285714</v>
      </c>
      <c r="J256" s="112">
        <f t="shared" si="3"/>
        <v>0.5895522388</v>
      </c>
      <c r="K256" s="113">
        <f t="shared" si="4"/>
        <v>0.4186633039</v>
      </c>
      <c r="L256" s="114">
        <f t="shared" si="5"/>
        <v>0.5104761905</v>
      </c>
      <c r="M256" s="115">
        <f t="shared" si="6"/>
        <v>0.6620428752</v>
      </c>
      <c r="N256" s="116">
        <f t="shared" si="7"/>
        <v>0.4186633039</v>
      </c>
      <c r="O256" s="117">
        <f t="shared" si="8"/>
        <v>0.4186633039</v>
      </c>
      <c r="P256" s="118">
        <f t="shared" si="9"/>
        <v>0.6609628615</v>
      </c>
      <c r="Q256" s="118">
        <f t="shared" si="10"/>
        <v>-0.343063499</v>
      </c>
      <c r="R256" s="118">
        <f t="shared" si="11"/>
        <v>0.001519026359</v>
      </c>
      <c r="S256" s="119">
        <f t="shared" si="12"/>
        <v>0.3194183889</v>
      </c>
      <c r="T256" s="120">
        <f t="shared" si="13"/>
        <v>0.3314285714</v>
      </c>
      <c r="U256" s="121">
        <f t="shared" si="14"/>
        <v>-0.01201018257</v>
      </c>
      <c r="V256" s="122">
        <f t="shared" si="15"/>
        <v>-0.5615334734</v>
      </c>
    </row>
    <row r="257">
      <c r="A257" s="31">
        <v>255.0</v>
      </c>
      <c r="B257" s="32">
        <v>3764.0</v>
      </c>
      <c r="C257" s="33">
        <v>1762.0</v>
      </c>
      <c r="D257" s="55">
        <f t="shared" si="1"/>
        <v>1160</v>
      </c>
      <c r="E257" s="35">
        <v>238.0</v>
      </c>
      <c r="F257" s="36">
        <v>278.0</v>
      </c>
      <c r="G257" s="37">
        <v>145.0</v>
      </c>
      <c r="H257" s="38">
        <v>499.0</v>
      </c>
      <c r="I257" s="111">
        <f t="shared" si="2"/>
        <v>0.3229308005</v>
      </c>
      <c r="J257" s="112">
        <f t="shared" si="3"/>
        <v>0.3427895981</v>
      </c>
      <c r="K257" s="113">
        <f t="shared" si="4"/>
        <v>0.3301724138</v>
      </c>
      <c r="L257" s="114">
        <f t="shared" si="5"/>
        <v>0.5739484396</v>
      </c>
      <c r="M257" s="115">
        <f t="shared" si="6"/>
        <v>0.6353448276</v>
      </c>
      <c r="N257" s="116">
        <f t="shared" si="7"/>
        <v>0.3301724138</v>
      </c>
      <c r="O257" s="117">
        <f t="shared" si="8"/>
        <v>0.3301724138</v>
      </c>
      <c r="P257" s="118">
        <f t="shared" si="9"/>
        <v>0.5212582554</v>
      </c>
      <c r="Q257" s="118">
        <f t="shared" si="10"/>
        <v>-0.1994710412</v>
      </c>
      <c r="R257" s="118">
        <f t="shared" si="11"/>
        <v>0.001519026359</v>
      </c>
      <c r="S257" s="119">
        <f t="shared" si="12"/>
        <v>0.3233062405</v>
      </c>
      <c r="T257" s="120">
        <f t="shared" si="13"/>
        <v>0.3229308005</v>
      </c>
      <c r="U257" s="121">
        <f t="shared" si="14"/>
        <v>0.0003754399916</v>
      </c>
      <c r="V257" s="122">
        <f t="shared" si="15"/>
        <v>-0.5830004246</v>
      </c>
    </row>
    <row r="258">
      <c r="A258" s="31">
        <v>256.0</v>
      </c>
      <c r="B258" s="32">
        <v>1552.0</v>
      </c>
      <c r="C258" s="33">
        <v>999.0</v>
      </c>
      <c r="D258" s="55">
        <f t="shared" si="1"/>
        <v>751</v>
      </c>
      <c r="E258" s="35">
        <v>244.0</v>
      </c>
      <c r="F258" s="36">
        <v>110.0</v>
      </c>
      <c r="G258" s="37">
        <v>149.0</v>
      </c>
      <c r="H258" s="38">
        <v>248.0</v>
      </c>
      <c r="I258" s="111">
        <f t="shared" si="2"/>
        <v>0.4959349593</v>
      </c>
      <c r="J258" s="112">
        <f t="shared" si="3"/>
        <v>0.5752895753</v>
      </c>
      <c r="K258" s="113">
        <f t="shared" si="4"/>
        <v>0.5233022636</v>
      </c>
      <c r="L258" s="114">
        <f t="shared" si="5"/>
        <v>0.5264227642</v>
      </c>
      <c r="M258" s="115">
        <f t="shared" si="6"/>
        <v>0.655126498</v>
      </c>
      <c r="N258" s="116">
        <f t="shared" si="7"/>
        <v>0.5233022636</v>
      </c>
      <c r="O258" s="117">
        <f t="shared" si="8"/>
        <v>0.5233022636</v>
      </c>
      <c r="P258" s="118">
        <f t="shared" si="9"/>
        <v>0.8261611619</v>
      </c>
      <c r="Q258" s="118">
        <f t="shared" si="10"/>
        <v>-0.3347639813</v>
      </c>
      <c r="R258" s="118">
        <f t="shared" si="11"/>
        <v>0.001519026359</v>
      </c>
      <c r="S258" s="119">
        <f t="shared" si="12"/>
        <v>0.492916207</v>
      </c>
      <c r="T258" s="120">
        <f t="shared" si="13"/>
        <v>0.4959349593</v>
      </c>
      <c r="U258" s="121">
        <f t="shared" si="14"/>
        <v>-0.003018752359</v>
      </c>
      <c r="V258" s="122">
        <f t="shared" si="15"/>
        <v>-0.576657814</v>
      </c>
    </row>
    <row r="259">
      <c r="A259" s="31">
        <v>257.0</v>
      </c>
      <c r="B259" s="32" t="s">
        <v>279</v>
      </c>
      <c r="C259" s="33">
        <v>1236.0</v>
      </c>
      <c r="D259" s="55">
        <f t="shared" si="1"/>
        <v>866</v>
      </c>
      <c r="E259" s="35">
        <v>167.0</v>
      </c>
      <c r="F259" s="36">
        <v>146.0</v>
      </c>
      <c r="G259" s="37">
        <v>155.0</v>
      </c>
      <c r="H259" s="38">
        <v>398.0</v>
      </c>
      <c r="I259" s="111">
        <f t="shared" si="2"/>
        <v>0.2955752212</v>
      </c>
      <c r="J259" s="112">
        <f t="shared" si="3"/>
        <v>0.5149501661</v>
      </c>
      <c r="K259" s="113">
        <f t="shared" si="4"/>
        <v>0.3718244804</v>
      </c>
      <c r="L259" s="114">
        <f t="shared" si="5"/>
        <v>0.5327433628</v>
      </c>
      <c r="M259" s="115">
        <f t="shared" si="6"/>
        <v>0.6524249423</v>
      </c>
      <c r="N259" s="116">
        <f t="shared" si="7"/>
        <v>0.3718244804</v>
      </c>
      <c r="O259" s="117">
        <f t="shared" si="8"/>
        <v>0.3718244804</v>
      </c>
      <c r="P259" s="118">
        <f t="shared" si="9"/>
        <v>0.5870162735</v>
      </c>
      <c r="Q259" s="118">
        <f t="shared" si="10"/>
        <v>-0.2996521668</v>
      </c>
      <c r="R259" s="118">
        <f t="shared" si="11"/>
        <v>0.001519026359</v>
      </c>
      <c r="S259" s="119">
        <f t="shared" si="12"/>
        <v>0.2888831331</v>
      </c>
      <c r="T259" s="120">
        <f t="shared" si="13"/>
        <v>0.2955752212</v>
      </c>
      <c r="U259" s="121">
        <f t="shared" si="14"/>
        <v>-0.006692088155</v>
      </c>
      <c r="V259" s="122">
        <f t="shared" si="15"/>
        <v>-0.5689095721</v>
      </c>
    </row>
    <row r="260">
      <c r="A260" s="31">
        <v>258.0</v>
      </c>
      <c r="B260" s="32" t="s">
        <v>212</v>
      </c>
      <c r="C260" s="33">
        <v>1314.0</v>
      </c>
      <c r="D260" s="55">
        <f t="shared" si="1"/>
        <v>1009</v>
      </c>
      <c r="E260" s="35">
        <v>292.0</v>
      </c>
      <c r="F260" s="36">
        <v>213.0</v>
      </c>
      <c r="G260" s="37">
        <v>154.0</v>
      </c>
      <c r="H260" s="38">
        <v>350.0</v>
      </c>
      <c r="I260" s="111">
        <f t="shared" si="2"/>
        <v>0.4548286604</v>
      </c>
      <c r="J260" s="112">
        <f t="shared" si="3"/>
        <v>0.4196185286</v>
      </c>
      <c r="K260" s="113">
        <f t="shared" si="4"/>
        <v>0.4420218038</v>
      </c>
      <c r="L260" s="114">
        <f t="shared" si="5"/>
        <v>0.5716510903</v>
      </c>
      <c r="M260" s="115">
        <f t="shared" si="6"/>
        <v>0.6362735382</v>
      </c>
      <c r="N260" s="116">
        <f t="shared" si="7"/>
        <v>0.4420218038</v>
      </c>
      <c r="O260" s="117">
        <f t="shared" si="8"/>
        <v>0.4420218038</v>
      </c>
      <c r="P260" s="118">
        <f t="shared" si="9"/>
        <v>0.6978399911</v>
      </c>
      <c r="Q260" s="118">
        <f t="shared" si="10"/>
        <v>-0.2441781935</v>
      </c>
      <c r="R260" s="118">
        <f t="shared" si="11"/>
        <v>0.001519026359</v>
      </c>
      <c r="S260" s="119">
        <f t="shared" si="12"/>
        <v>0.4551808239</v>
      </c>
      <c r="T260" s="120">
        <f t="shared" si="13"/>
        <v>0.4548286604</v>
      </c>
      <c r="U260" s="121">
        <f t="shared" si="14"/>
        <v>0.0003521634493</v>
      </c>
      <c r="V260" s="122">
        <f t="shared" si="15"/>
        <v>-0.5827444222</v>
      </c>
    </row>
    <row r="261">
      <c r="A261" s="31">
        <v>259.0</v>
      </c>
      <c r="B261" s="32">
        <v>6738.0</v>
      </c>
      <c r="C261" s="33">
        <v>2274.0</v>
      </c>
      <c r="D261" s="55">
        <f t="shared" si="1"/>
        <v>1555</v>
      </c>
      <c r="E261" s="35">
        <v>410.0</v>
      </c>
      <c r="F261" s="36">
        <v>354.0</v>
      </c>
      <c r="G261" s="37">
        <v>219.0</v>
      </c>
      <c r="H261" s="38">
        <v>572.0</v>
      </c>
      <c r="I261" s="111">
        <f t="shared" si="2"/>
        <v>0.4175152749</v>
      </c>
      <c r="J261" s="112">
        <f t="shared" si="3"/>
        <v>0.3821989529</v>
      </c>
      <c r="K261" s="113">
        <f t="shared" si="4"/>
        <v>0.4045016077</v>
      </c>
      <c r="L261" s="114">
        <f t="shared" si="5"/>
        <v>0.583503055</v>
      </c>
      <c r="M261" s="115">
        <f t="shared" si="6"/>
        <v>0.631511254</v>
      </c>
      <c r="N261" s="116">
        <f t="shared" si="7"/>
        <v>0.4045016077</v>
      </c>
      <c r="O261" s="117">
        <f t="shared" si="8"/>
        <v>0.4045016077</v>
      </c>
      <c r="P261" s="118">
        <f t="shared" si="9"/>
        <v>0.6386051455</v>
      </c>
      <c r="Q261" s="118">
        <f t="shared" si="10"/>
        <v>-0.2224035488</v>
      </c>
      <c r="R261" s="118">
        <f t="shared" si="11"/>
        <v>0.001519026359</v>
      </c>
      <c r="S261" s="119">
        <f t="shared" si="12"/>
        <v>0.4177206231</v>
      </c>
      <c r="T261" s="120">
        <f t="shared" si="13"/>
        <v>0.4175152749</v>
      </c>
      <c r="U261" s="121">
        <f t="shared" si="14"/>
        <v>0.0002053481699</v>
      </c>
      <c r="V261" s="122">
        <f t="shared" si="15"/>
        <v>-0.5824424563</v>
      </c>
    </row>
    <row r="262">
      <c r="A262" s="31">
        <v>260.0</v>
      </c>
      <c r="B262" s="32" t="s">
        <v>94</v>
      </c>
      <c r="C262" s="33">
        <v>348.0</v>
      </c>
      <c r="D262" s="55">
        <f t="shared" si="1"/>
        <v>277</v>
      </c>
      <c r="E262" s="35">
        <v>82.0</v>
      </c>
      <c r="F262" s="36">
        <v>45.0</v>
      </c>
      <c r="G262" s="37">
        <v>60.0</v>
      </c>
      <c r="H262" s="38">
        <v>90.0</v>
      </c>
      <c r="I262" s="111">
        <f t="shared" si="2"/>
        <v>0.476744186</v>
      </c>
      <c r="J262" s="112">
        <f t="shared" si="3"/>
        <v>0.5714285714</v>
      </c>
      <c r="K262" s="113">
        <f t="shared" si="4"/>
        <v>0.5126353791</v>
      </c>
      <c r="L262" s="114">
        <f t="shared" si="5"/>
        <v>0.6104651163</v>
      </c>
      <c r="M262" s="115">
        <f t="shared" si="6"/>
        <v>0.6209386282</v>
      </c>
      <c r="N262" s="116">
        <f t="shared" si="7"/>
        <v>0.5126353791</v>
      </c>
      <c r="O262" s="117">
        <f t="shared" si="8"/>
        <v>0.5126353791</v>
      </c>
      <c r="P262" s="118">
        <f t="shared" si="9"/>
        <v>0.8093208645</v>
      </c>
      <c r="Q262" s="118">
        <f t="shared" si="10"/>
        <v>-0.3325172431</v>
      </c>
      <c r="R262" s="118">
        <f t="shared" si="11"/>
        <v>0.001519026359</v>
      </c>
      <c r="S262" s="119">
        <f t="shared" si="12"/>
        <v>0.4783226477</v>
      </c>
      <c r="T262" s="120">
        <f t="shared" si="13"/>
        <v>0.476744186</v>
      </c>
      <c r="U262" s="121">
        <f t="shared" si="14"/>
        <v>0.001578461646</v>
      </c>
      <c r="V262" s="122">
        <f t="shared" si="15"/>
        <v>-0.5846674834</v>
      </c>
    </row>
    <row r="263">
      <c r="A263" s="31">
        <v>261.0</v>
      </c>
      <c r="B263" s="32" t="s">
        <v>85</v>
      </c>
      <c r="C263" s="33">
        <v>1350.0</v>
      </c>
      <c r="D263" s="55">
        <f t="shared" si="1"/>
        <v>1094</v>
      </c>
      <c r="E263" s="35">
        <v>346.0</v>
      </c>
      <c r="F263" s="36">
        <v>109.0</v>
      </c>
      <c r="G263" s="37">
        <v>292.0</v>
      </c>
      <c r="H263" s="38">
        <v>347.0</v>
      </c>
      <c r="I263" s="111">
        <f t="shared" si="2"/>
        <v>0.4992784993</v>
      </c>
      <c r="J263" s="112">
        <f t="shared" si="3"/>
        <v>0.7281795511</v>
      </c>
      <c r="K263" s="113">
        <f t="shared" si="4"/>
        <v>0.5831809872</v>
      </c>
      <c r="L263" s="114">
        <f t="shared" si="5"/>
        <v>0.5786435786</v>
      </c>
      <c r="M263" s="115">
        <f t="shared" si="6"/>
        <v>0.6334552102</v>
      </c>
      <c r="N263" s="116">
        <f t="shared" si="7"/>
        <v>0.5831809872</v>
      </c>
      <c r="O263" s="117">
        <f t="shared" si="8"/>
        <v>0.5831809872</v>
      </c>
      <c r="P263" s="118">
        <f t="shared" si="9"/>
        <v>0.920694435</v>
      </c>
      <c r="Q263" s="118">
        <f t="shared" si="10"/>
        <v>-0.4237314495</v>
      </c>
      <c r="R263" s="118">
        <f t="shared" si="11"/>
        <v>0.001519026359</v>
      </c>
      <c r="S263" s="119">
        <f t="shared" si="12"/>
        <v>0.4984820119</v>
      </c>
      <c r="T263" s="120">
        <f t="shared" si="13"/>
        <v>0.4992784993</v>
      </c>
      <c r="U263" s="121">
        <f t="shared" si="14"/>
        <v>-0.0007964873651</v>
      </c>
      <c r="V263" s="122">
        <f t="shared" si="15"/>
        <v>-0.5808113692</v>
      </c>
    </row>
    <row r="264">
      <c r="A264" s="31">
        <v>262.0</v>
      </c>
      <c r="B264" s="32">
        <v>3709.0</v>
      </c>
      <c r="C264" s="33">
        <v>2552.0</v>
      </c>
      <c r="D264" s="55">
        <f t="shared" si="1"/>
        <v>1803</v>
      </c>
      <c r="E264" s="35">
        <v>549.0</v>
      </c>
      <c r="F264" s="36">
        <v>350.0</v>
      </c>
      <c r="G264" s="37">
        <v>255.0</v>
      </c>
      <c r="H264" s="38">
        <v>649.0</v>
      </c>
      <c r="I264" s="111">
        <f t="shared" si="2"/>
        <v>0.458263773</v>
      </c>
      <c r="J264" s="112">
        <f t="shared" si="3"/>
        <v>0.4214876033</v>
      </c>
      <c r="K264" s="113">
        <f t="shared" si="4"/>
        <v>0.4459234609</v>
      </c>
      <c r="L264" s="114">
        <f t="shared" si="5"/>
        <v>0.5050083472</v>
      </c>
      <c r="M264" s="115">
        <f t="shared" si="6"/>
        <v>0.664448142</v>
      </c>
      <c r="N264" s="116">
        <f t="shared" si="7"/>
        <v>0.4459234609</v>
      </c>
      <c r="O264" s="117">
        <f t="shared" si="8"/>
        <v>0.4459234609</v>
      </c>
      <c r="P264" s="118">
        <f t="shared" si="9"/>
        <v>0.7039997152</v>
      </c>
      <c r="Q264" s="118">
        <f t="shared" si="10"/>
        <v>-0.2452658178</v>
      </c>
      <c r="R264" s="118">
        <f t="shared" si="11"/>
        <v>0.001519026359</v>
      </c>
      <c r="S264" s="119">
        <f t="shared" si="12"/>
        <v>0.4602529238</v>
      </c>
      <c r="T264" s="120">
        <f t="shared" si="13"/>
        <v>0.458263773</v>
      </c>
      <c r="U264" s="121">
        <f t="shared" si="14"/>
        <v>0.001989150839</v>
      </c>
      <c r="V264" s="122">
        <f t="shared" si="15"/>
        <v>-0.5866245334</v>
      </c>
    </row>
    <row r="265">
      <c r="A265" s="31">
        <v>263.0</v>
      </c>
      <c r="B265" s="32">
        <v>4577.0</v>
      </c>
      <c r="C265" s="33">
        <v>1983.0</v>
      </c>
      <c r="D265" s="55">
        <f t="shared" si="1"/>
        <v>998</v>
      </c>
      <c r="E265" s="35">
        <v>130.0</v>
      </c>
      <c r="F265" s="36">
        <v>323.0</v>
      </c>
      <c r="G265" s="37">
        <v>74.0</v>
      </c>
      <c r="H265" s="38">
        <v>471.0</v>
      </c>
      <c r="I265" s="111">
        <f t="shared" si="2"/>
        <v>0.2163061564</v>
      </c>
      <c r="J265" s="112">
        <f t="shared" si="3"/>
        <v>0.1863979849</v>
      </c>
      <c r="K265" s="113">
        <f t="shared" si="4"/>
        <v>0.2044088176</v>
      </c>
      <c r="L265" s="114">
        <f t="shared" si="5"/>
        <v>0.6605657238</v>
      </c>
      <c r="M265" s="115">
        <f t="shared" si="6"/>
        <v>0.6022044088</v>
      </c>
      <c r="N265" s="116">
        <f t="shared" si="7"/>
        <v>0.2044088176</v>
      </c>
      <c r="O265" s="117">
        <f t="shared" si="8"/>
        <v>0.2044088176</v>
      </c>
      <c r="P265" s="118">
        <f t="shared" si="9"/>
        <v>0.3227095276</v>
      </c>
      <c r="Q265" s="118">
        <f t="shared" si="10"/>
        <v>-0.1084659521</v>
      </c>
      <c r="R265" s="118">
        <f t="shared" si="11"/>
        <v>0.001519026359</v>
      </c>
      <c r="S265" s="119">
        <f t="shared" si="12"/>
        <v>0.2157626018</v>
      </c>
      <c r="T265" s="120">
        <f t="shared" si="13"/>
        <v>0.2163061564</v>
      </c>
      <c r="U265" s="121">
        <f t="shared" si="14"/>
        <v>-0.0005435545802</v>
      </c>
      <c r="V265" s="122">
        <f t="shared" si="15"/>
        <v>-0.5789890786</v>
      </c>
    </row>
    <row r="266">
      <c r="A266" s="31">
        <v>264.0</v>
      </c>
      <c r="B266" s="32">
        <v>3809.0</v>
      </c>
      <c r="C266" s="33">
        <v>1110.0</v>
      </c>
      <c r="D266" s="55">
        <f t="shared" si="1"/>
        <v>840</v>
      </c>
      <c r="E266" s="35">
        <v>233.0</v>
      </c>
      <c r="F266" s="36">
        <v>190.0</v>
      </c>
      <c r="G266" s="37">
        <v>125.0</v>
      </c>
      <c r="H266" s="38">
        <v>292.0</v>
      </c>
      <c r="I266" s="111">
        <f t="shared" si="2"/>
        <v>0.4438095238</v>
      </c>
      <c r="J266" s="112">
        <f t="shared" si="3"/>
        <v>0.3968253968</v>
      </c>
      <c r="K266" s="113">
        <f t="shared" si="4"/>
        <v>0.4261904762</v>
      </c>
      <c r="L266" s="114">
        <f t="shared" si="5"/>
        <v>0.6</v>
      </c>
      <c r="M266" s="115">
        <f t="shared" si="6"/>
        <v>0.625</v>
      </c>
      <c r="N266" s="116">
        <f t="shared" si="7"/>
        <v>0.4261904762</v>
      </c>
      <c r="O266" s="117">
        <f t="shared" si="8"/>
        <v>0.4261904762</v>
      </c>
      <c r="P266" s="118">
        <f t="shared" si="9"/>
        <v>0.6728463518</v>
      </c>
      <c r="Q266" s="118">
        <f t="shared" si="10"/>
        <v>-0.2309147522</v>
      </c>
      <c r="R266" s="118">
        <f t="shared" si="11"/>
        <v>0.001519026359</v>
      </c>
      <c r="S266" s="119">
        <f t="shared" si="12"/>
        <v>0.443450626</v>
      </c>
      <c r="T266" s="120">
        <f t="shared" si="13"/>
        <v>0.4438095238</v>
      </c>
      <c r="U266" s="121">
        <f t="shared" si="14"/>
        <v>-0.0003588977997</v>
      </c>
      <c r="V266" s="122">
        <f t="shared" si="15"/>
        <v>-0.581000753</v>
      </c>
    </row>
    <row r="267">
      <c r="A267" s="31">
        <v>265.0</v>
      </c>
      <c r="B267" s="32">
        <v>5056.0</v>
      </c>
      <c r="C267" s="33">
        <v>881.0</v>
      </c>
      <c r="D267" s="55">
        <f t="shared" si="1"/>
        <v>391</v>
      </c>
      <c r="E267" s="35">
        <v>51.0</v>
      </c>
      <c r="F267" s="36">
        <v>101.0</v>
      </c>
      <c r="G267" s="37">
        <v>47.0</v>
      </c>
      <c r="H267" s="38">
        <v>192.0</v>
      </c>
      <c r="I267" s="111">
        <f t="shared" si="2"/>
        <v>0.2098765432</v>
      </c>
      <c r="J267" s="112">
        <f t="shared" si="3"/>
        <v>0.3175675676</v>
      </c>
      <c r="K267" s="113">
        <f t="shared" si="4"/>
        <v>0.2506393862</v>
      </c>
      <c r="L267" s="114">
        <f t="shared" si="5"/>
        <v>0.6090534979</v>
      </c>
      <c r="M267" s="115">
        <f t="shared" si="6"/>
        <v>0.621483376</v>
      </c>
      <c r="N267" s="116">
        <f t="shared" si="7"/>
        <v>0.2506393862</v>
      </c>
      <c r="O267" s="117">
        <f t="shared" si="8"/>
        <v>0.2506393862</v>
      </c>
      <c r="P267" s="118">
        <f t="shared" si="9"/>
        <v>0.3956958357</v>
      </c>
      <c r="Q267" s="118">
        <f t="shared" si="10"/>
        <v>-0.1847942111</v>
      </c>
      <c r="R267" s="118">
        <f t="shared" si="11"/>
        <v>0.001519026359</v>
      </c>
      <c r="S267" s="119">
        <f t="shared" si="12"/>
        <v>0.2124206509</v>
      </c>
      <c r="T267" s="120">
        <f t="shared" si="13"/>
        <v>0.2098765432</v>
      </c>
      <c r="U267" s="121">
        <f t="shared" si="14"/>
        <v>0.002544107663</v>
      </c>
      <c r="V267" s="122">
        <f t="shared" si="15"/>
        <v>-0.5899164081</v>
      </c>
    </row>
    <row r="268">
      <c r="A268" s="31">
        <v>266.0</v>
      </c>
      <c r="B268" s="32">
        <v>1333.0</v>
      </c>
      <c r="C268" s="33">
        <v>1396.0</v>
      </c>
      <c r="D268" s="55">
        <f t="shared" si="1"/>
        <v>1038</v>
      </c>
      <c r="E268" s="35">
        <v>307.0</v>
      </c>
      <c r="F268" s="36">
        <v>202.0</v>
      </c>
      <c r="G268" s="37">
        <v>177.0</v>
      </c>
      <c r="H268" s="38">
        <v>352.0</v>
      </c>
      <c r="I268" s="111">
        <f t="shared" si="2"/>
        <v>0.4658573596</v>
      </c>
      <c r="J268" s="112">
        <f t="shared" si="3"/>
        <v>0.4670184697</v>
      </c>
      <c r="K268" s="113">
        <f t="shared" si="4"/>
        <v>0.4662813102</v>
      </c>
      <c r="L268" s="114">
        <f t="shared" si="5"/>
        <v>0.5751138088</v>
      </c>
      <c r="M268" s="115">
        <f t="shared" si="6"/>
        <v>0.6348747592</v>
      </c>
      <c r="N268" s="116">
        <f t="shared" si="7"/>
        <v>0.4662813102</v>
      </c>
      <c r="O268" s="117">
        <f t="shared" si="8"/>
        <v>0.4662813102</v>
      </c>
      <c r="P268" s="118">
        <f t="shared" si="9"/>
        <v>0.7361395808</v>
      </c>
      <c r="Q268" s="118">
        <f t="shared" si="10"/>
        <v>-0.2717604645</v>
      </c>
      <c r="R268" s="118">
        <f t="shared" si="11"/>
        <v>0.001519026359</v>
      </c>
      <c r="S268" s="119">
        <f t="shared" si="12"/>
        <v>0.4658981427</v>
      </c>
      <c r="T268" s="120">
        <f t="shared" si="13"/>
        <v>0.4658573596</v>
      </c>
      <c r="U268" s="121">
        <f t="shared" si="14"/>
        <v>0.00004078302348</v>
      </c>
      <c r="V268" s="122">
        <f t="shared" si="15"/>
        <v>-0.5819925019</v>
      </c>
    </row>
    <row r="269">
      <c r="A269" s="31">
        <v>267.0</v>
      </c>
      <c r="B269" s="32">
        <v>7529.0</v>
      </c>
      <c r="C269" s="33">
        <v>1087.0</v>
      </c>
      <c r="D269" s="55">
        <f t="shared" si="1"/>
        <v>693</v>
      </c>
      <c r="E269" s="35">
        <v>142.0</v>
      </c>
      <c r="F269" s="36">
        <v>154.0</v>
      </c>
      <c r="G269" s="37">
        <v>94.0</v>
      </c>
      <c r="H269" s="38">
        <v>303.0</v>
      </c>
      <c r="I269" s="111">
        <f t="shared" si="2"/>
        <v>0.3191011236</v>
      </c>
      <c r="J269" s="112">
        <f t="shared" si="3"/>
        <v>0.3790322581</v>
      </c>
      <c r="K269" s="113">
        <f t="shared" si="4"/>
        <v>0.3405483405</v>
      </c>
      <c r="L269" s="114">
        <f t="shared" si="5"/>
        <v>0.5573033708</v>
      </c>
      <c r="M269" s="115">
        <f t="shared" si="6"/>
        <v>0.6421356421</v>
      </c>
      <c r="N269" s="116">
        <f t="shared" si="7"/>
        <v>0.3405483405</v>
      </c>
      <c r="O269" s="117">
        <f t="shared" si="8"/>
        <v>0.3405483405</v>
      </c>
      <c r="P269" s="118">
        <f t="shared" si="9"/>
        <v>0.5376392044</v>
      </c>
      <c r="Q269" s="118">
        <f t="shared" si="10"/>
        <v>-0.2205608326</v>
      </c>
      <c r="R269" s="118">
        <f t="shared" si="11"/>
        <v>0.001519026359</v>
      </c>
      <c r="S269" s="119">
        <f t="shared" si="12"/>
        <v>0.3185973982</v>
      </c>
      <c r="T269" s="120">
        <f t="shared" si="13"/>
        <v>0.3191011236</v>
      </c>
      <c r="U269" s="121">
        <f t="shared" si="14"/>
        <v>-0.0005037254413</v>
      </c>
      <c r="V269" s="122">
        <f t="shared" si="15"/>
        <v>-0.5805761977</v>
      </c>
    </row>
    <row r="270">
      <c r="A270" s="31">
        <v>268.0</v>
      </c>
      <c r="B270" s="32">
        <v>3704.0</v>
      </c>
      <c r="C270" s="33">
        <v>1001.0</v>
      </c>
      <c r="D270" s="55">
        <f t="shared" si="1"/>
        <v>588</v>
      </c>
      <c r="E270" s="35">
        <v>153.0</v>
      </c>
      <c r="F270" s="36">
        <v>131.0</v>
      </c>
      <c r="G270" s="37">
        <v>83.0</v>
      </c>
      <c r="H270" s="38">
        <v>221.0</v>
      </c>
      <c r="I270" s="111">
        <f t="shared" si="2"/>
        <v>0.4090909091</v>
      </c>
      <c r="J270" s="112">
        <f t="shared" si="3"/>
        <v>0.3878504673</v>
      </c>
      <c r="K270" s="113">
        <f t="shared" si="4"/>
        <v>0.4013605442</v>
      </c>
      <c r="L270" s="114">
        <f t="shared" si="5"/>
        <v>0.5721925134</v>
      </c>
      <c r="M270" s="115">
        <f t="shared" si="6"/>
        <v>0.6360544218</v>
      </c>
      <c r="N270" s="116">
        <f t="shared" si="7"/>
        <v>0.4013605442</v>
      </c>
      <c r="O270" s="117">
        <f t="shared" si="8"/>
        <v>0.4013605442</v>
      </c>
      <c r="P270" s="118">
        <f t="shared" si="9"/>
        <v>0.6336462052</v>
      </c>
      <c r="Q270" s="118">
        <f t="shared" si="10"/>
        <v>-0.2256921942</v>
      </c>
      <c r="R270" s="118">
        <f t="shared" si="11"/>
        <v>0.001519026359</v>
      </c>
      <c r="S270" s="119">
        <f t="shared" si="12"/>
        <v>0.4094730374</v>
      </c>
      <c r="T270" s="120">
        <f t="shared" si="13"/>
        <v>0.4090909091</v>
      </c>
      <c r="U270" s="121">
        <f t="shared" si="14"/>
        <v>0.0003821282702</v>
      </c>
      <c r="V270" s="122">
        <f t="shared" si="15"/>
        <v>-0.5828904219</v>
      </c>
    </row>
    <row r="271">
      <c r="A271" s="31">
        <v>269.0</v>
      </c>
      <c r="B271" s="32">
        <v>5554.0</v>
      </c>
      <c r="C271" s="33">
        <v>1089.0</v>
      </c>
      <c r="D271" s="55">
        <f t="shared" si="1"/>
        <v>729</v>
      </c>
      <c r="E271" s="35">
        <v>197.0</v>
      </c>
      <c r="F271" s="36">
        <v>157.0</v>
      </c>
      <c r="G271" s="37">
        <v>117.0</v>
      </c>
      <c r="H271" s="38">
        <v>258.0</v>
      </c>
      <c r="I271" s="111">
        <f t="shared" si="2"/>
        <v>0.432967033</v>
      </c>
      <c r="J271" s="112">
        <f t="shared" si="3"/>
        <v>0.4270072993</v>
      </c>
      <c r="K271" s="113">
        <f t="shared" si="4"/>
        <v>0.4307270233</v>
      </c>
      <c r="L271" s="114">
        <f t="shared" si="5"/>
        <v>0.6021978022</v>
      </c>
      <c r="M271" s="115">
        <f t="shared" si="6"/>
        <v>0.6241426612</v>
      </c>
      <c r="N271" s="116">
        <f t="shared" si="7"/>
        <v>0.4307270233</v>
      </c>
      <c r="O271" s="117">
        <f t="shared" si="8"/>
        <v>0.4307270233</v>
      </c>
      <c r="P271" s="118">
        <f t="shared" si="9"/>
        <v>0.6800084058</v>
      </c>
      <c r="Q271" s="118">
        <f t="shared" si="10"/>
        <v>-0.2484777574</v>
      </c>
      <c r="R271" s="118">
        <f t="shared" si="11"/>
        <v>0.001519026359</v>
      </c>
      <c r="S271" s="119">
        <f t="shared" si="12"/>
        <v>0.4330496747</v>
      </c>
      <c r="T271" s="120">
        <f t="shared" si="13"/>
        <v>0.432967033</v>
      </c>
      <c r="U271" s="121">
        <f t="shared" si="14"/>
        <v>0.00008264175919</v>
      </c>
      <c r="V271" s="122">
        <f t="shared" si="15"/>
        <v>-0.5820987126</v>
      </c>
    </row>
    <row r="272">
      <c r="A272" s="31">
        <v>270.0</v>
      </c>
      <c r="B272" s="32">
        <v>4633.0</v>
      </c>
      <c r="C272" s="33">
        <v>1441.0</v>
      </c>
      <c r="D272" s="55">
        <f t="shared" si="1"/>
        <v>869</v>
      </c>
      <c r="E272" s="35">
        <v>211.0</v>
      </c>
      <c r="F272" s="36">
        <v>233.0</v>
      </c>
      <c r="G272" s="37">
        <v>112.0</v>
      </c>
      <c r="H272" s="38">
        <v>313.0</v>
      </c>
      <c r="I272" s="111">
        <f t="shared" si="2"/>
        <v>0.4026717557</v>
      </c>
      <c r="J272" s="112">
        <f t="shared" si="3"/>
        <v>0.3246376812</v>
      </c>
      <c r="K272" s="113">
        <f t="shared" si="4"/>
        <v>0.3716915995</v>
      </c>
      <c r="L272" s="114">
        <f t="shared" si="5"/>
        <v>0.6583969466</v>
      </c>
      <c r="M272" s="115">
        <f t="shared" si="6"/>
        <v>0.6029919448</v>
      </c>
      <c r="N272" s="116">
        <f t="shared" si="7"/>
        <v>0.3716915995</v>
      </c>
      <c r="O272" s="117">
        <f t="shared" si="8"/>
        <v>0.3716915995</v>
      </c>
      <c r="P272" s="118">
        <f t="shared" si="9"/>
        <v>0.5868064885</v>
      </c>
      <c r="Q272" s="118">
        <f t="shared" si="10"/>
        <v>-0.1889083468</v>
      </c>
      <c r="R272" s="118">
        <f t="shared" si="11"/>
        <v>0.001519026359</v>
      </c>
      <c r="S272" s="119">
        <f t="shared" si="12"/>
        <v>0.399417168</v>
      </c>
      <c r="T272" s="120">
        <f t="shared" si="13"/>
        <v>0.4026717557</v>
      </c>
      <c r="U272" s="121">
        <f t="shared" si="14"/>
        <v>-0.003254587714</v>
      </c>
      <c r="V272" s="122">
        <f t="shared" si="15"/>
        <v>-0.571879883</v>
      </c>
    </row>
    <row r="273">
      <c r="A273" s="31">
        <v>271.0</v>
      </c>
      <c r="B273" s="32">
        <v>1711.0</v>
      </c>
      <c r="C273" s="33">
        <v>220.0</v>
      </c>
      <c r="D273" s="55">
        <f t="shared" si="1"/>
        <v>151</v>
      </c>
      <c r="E273" s="35">
        <v>29.0</v>
      </c>
      <c r="F273" s="36">
        <v>45.0</v>
      </c>
      <c r="G273" s="37">
        <v>24.0</v>
      </c>
      <c r="H273" s="38">
        <v>53.0</v>
      </c>
      <c r="I273" s="111">
        <f t="shared" si="2"/>
        <v>0.3536585366</v>
      </c>
      <c r="J273" s="112">
        <f t="shared" si="3"/>
        <v>0.347826087</v>
      </c>
      <c r="K273" s="113">
        <f t="shared" si="4"/>
        <v>0.3509933775</v>
      </c>
      <c r="L273" s="114">
        <f t="shared" si="5"/>
        <v>0.8414634146</v>
      </c>
      <c r="M273" s="115">
        <f t="shared" si="6"/>
        <v>0.5430463576</v>
      </c>
      <c r="N273" s="116">
        <f t="shared" si="7"/>
        <v>0.3509933775</v>
      </c>
      <c r="O273" s="117">
        <f t="shared" si="8"/>
        <v>0.3509933775</v>
      </c>
      <c r="P273" s="118">
        <f t="shared" si="9"/>
        <v>0.5541292609</v>
      </c>
      <c r="Q273" s="118">
        <f t="shared" si="10"/>
        <v>-0.2024018002</v>
      </c>
      <c r="R273" s="118">
        <f t="shared" si="11"/>
        <v>0.001519026359</v>
      </c>
      <c r="S273" s="119">
        <f t="shared" si="12"/>
        <v>0.353246487</v>
      </c>
      <c r="T273" s="120">
        <f t="shared" si="13"/>
        <v>0.3536585366</v>
      </c>
      <c r="U273" s="121">
        <f t="shared" si="14"/>
        <v>-0.0004120495394</v>
      </c>
      <c r="V273" s="122">
        <f t="shared" si="15"/>
        <v>-0.5807205331</v>
      </c>
    </row>
    <row r="274">
      <c r="A274" s="31">
        <v>272.0</v>
      </c>
      <c r="B274" s="32">
        <v>3863.0</v>
      </c>
      <c r="C274" s="33">
        <v>1099.0</v>
      </c>
      <c r="D274" s="55">
        <f t="shared" si="1"/>
        <v>689</v>
      </c>
      <c r="E274" s="35">
        <v>169.0</v>
      </c>
      <c r="F274" s="36">
        <v>131.0</v>
      </c>
      <c r="G274" s="37">
        <v>109.0</v>
      </c>
      <c r="H274" s="38">
        <v>280.0</v>
      </c>
      <c r="I274" s="111">
        <f t="shared" si="2"/>
        <v>0.3763919822</v>
      </c>
      <c r="J274" s="112">
        <f t="shared" si="3"/>
        <v>0.4541666667</v>
      </c>
      <c r="K274" s="113">
        <f t="shared" si="4"/>
        <v>0.4034833091</v>
      </c>
      <c r="L274" s="114">
        <f t="shared" si="5"/>
        <v>0.5345211581</v>
      </c>
      <c r="M274" s="115">
        <f t="shared" si="6"/>
        <v>0.6516690856</v>
      </c>
      <c r="N274" s="116">
        <f t="shared" si="7"/>
        <v>0.4034833091</v>
      </c>
      <c r="O274" s="117">
        <f t="shared" si="8"/>
        <v>0.4034833091</v>
      </c>
      <c r="P274" s="118">
        <f t="shared" si="9"/>
        <v>0.6369975111</v>
      </c>
      <c r="Q274" s="118">
        <f t="shared" si="10"/>
        <v>-0.2642819339</v>
      </c>
      <c r="R274" s="118">
        <f t="shared" si="11"/>
        <v>0.001519026359</v>
      </c>
      <c r="S274" s="119">
        <f t="shared" si="12"/>
        <v>0.3742346036</v>
      </c>
      <c r="T274" s="120">
        <f t="shared" si="13"/>
        <v>0.3763919822</v>
      </c>
      <c r="U274" s="121">
        <f t="shared" si="14"/>
        <v>-0.002157378608</v>
      </c>
      <c r="V274" s="122">
        <f t="shared" si="15"/>
        <v>-0.5771549841</v>
      </c>
    </row>
    <row r="275">
      <c r="A275" s="31">
        <v>273.0</v>
      </c>
      <c r="B275" s="32">
        <v>1411.0</v>
      </c>
      <c r="C275" s="33">
        <v>1496.0</v>
      </c>
      <c r="D275" s="55">
        <f t="shared" si="1"/>
        <v>1086</v>
      </c>
      <c r="E275" s="35">
        <v>316.0</v>
      </c>
      <c r="F275" s="36">
        <v>166.0</v>
      </c>
      <c r="G275" s="37">
        <v>195.0</v>
      </c>
      <c r="H275" s="38">
        <v>409.0</v>
      </c>
      <c r="I275" s="111">
        <f t="shared" si="2"/>
        <v>0.435862069</v>
      </c>
      <c r="J275" s="112">
        <f t="shared" si="3"/>
        <v>0.540166205</v>
      </c>
      <c r="K275" s="113">
        <f t="shared" si="4"/>
        <v>0.47053407</v>
      </c>
      <c r="L275" s="114">
        <f t="shared" si="5"/>
        <v>0.4979310345</v>
      </c>
      <c r="M275" s="115">
        <f t="shared" si="6"/>
        <v>0.667587477</v>
      </c>
      <c r="N275" s="116">
        <f t="shared" si="7"/>
        <v>0.47053407</v>
      </c>
      <c r="O275" s="117">
        <f t="shared" si="8"/>
        <v>0.47053407</v>
      </c>
      <c r="P275" s="118">
        <f t="shared" si="9"/>
        <v>0.7428536067</v>
      </c>
      <c r="Q275" s="118">
        <f t="shared" si="10"/>
        <v>-0.3143255103</v>
      </c>
      <c r="R275" s="118">
        <f t="shared" si="11"/>
        <v>0.001519026359</v>
      </c>
      <c r="S275" s="119">
        <f t="shared" si="12"/>
        <v>0.4300471228</v>
      </c>
      <c r="T275" s="120">
        <f t="shared" si="13"/>
        <v>0.435862069</v>
      </c>
      <c r="U275" s="121">
        <f t="shared" si="14"/>
        <v>-0.005814946169</v>
      </c>
      <c r="V275" s="122">
        <f t="shared" si="15"/>
        <v>-0.57114007</v>
      </c>
    </row>
    <row r="276">
      <c r="A276" s="31">
        <v>274.0</v>
      </c>
      <c r="B276" s="32">
        <v>3765.0</v>
      </c>
      <c r="C276" s="33">
        <v>1946.0</v>
      </c>
      <c r="D276" s="55">
        <f t="shared" si="1"/>
        <v>1160</v>
      </c>
      <c r="E276" s="35">
        <v>292.0</v>
      </c>
      <c r="F276" s="36">
        <v>260.0</v>
      </c>
      <c r="G276" s="37">
        <v>139.0</v>
      </c>
      <c r="H276" s="38">
        <v>469.0</v>
      </c>
      <c r="I276" s="111">
        <f t="shared" si="2"/>
        <v>0.3837056505</v>
      </c>
      <c r="J276" s="112">
        <f t="shared" si="3"/>
        <v>0.3483709273</v>
      </c>
      <c r="K276" s="113">
        <f t="shared" si="4"/>
        <v>0.3715517241</v>
      </c>
      <c r="L276" s="114">
        <f t="shared" si="5"/>
        <v>0.5243101183</v>
      </c>
      <c r="M276" s="115">
        <f t="shared" si="6"/>
        <v>0.6560344828</v>
      </c>
      <c r="N276" s="116">
        <f t="shared" si="7"/>
        <v>0.3715517241</v>
      </c>
      <c r="O276" s="117">
        <f t="shared" si="8"/>
        <v>0.3715517241</v>
      </c>
      <c r="P276" s="118">
        <f t="shared" si="9"/>
        <v>0.5865856608</v>
      </c>
      <c r="Q276" s="118">
        <f t="shared" si="10"/>
        <v>-0.2027188456</v>
      </c>
      <c r="R276" s="118">
        <f t="shared" si="11"/>
        <v>0.001519026359</v>
      </c>
      <c r="S276" s="119">
        <f t="shared" si="12"/>
        <v>0.3853858416</v>
      </c>
      <c r="T276" s="120">
        <f t="shared" si="13"/>
        <v>0.3837056505</v>
      </c>
      <c r="U276" s="121">
        <f t="shared" si="14"/>
        <v>0.001680191101</v>
      </c>
      <c r="V276" s="122">
        <f t="shared" si="15"/>
        <v>-0.5867281701</v>
      </c>
    </row>
    <row r="277">
      <c r="A277" s="31">
        <v>275.0</v>
      </c>
      <c r="B277" s="32" t="s">
        <v>393</v>
      </c>
      <c r="C277" s="33">
        <v>1546.0</v>
      </c>
      <c r="D277" s="55">
        <f t="shared" si="1"/>
        <v>1186</v>
      </c>
      <c r="E277" s="35">
        <v>324.0</v>
      </c>
      <c r="F277" s="36">
        <v>158.0</v>
      </c>
      <c r="G277" s="37">
        <v>208.0</v>
      </c>
      <c r="H277" s="38">
        <v>496.0</v>
      </c>
      <c r="I277" s="111">
        <f t="shared" si="2"/>
        <v>0.3951219512</v>
      </c>
      <c r="J277" s="112">
        <f t="shared" si="3"/>
        <v>0.5683060109</v>
      </c>
      <c r="K277" s="113">
        <f t="shared" si="4"/>
        <v>0.4485666105</v>
      </c>
      <c r="L277" s="114">
        <f t="shared" si="5"/>
        <v>0.4463414634</v>
      </c>
      <c r="M277" s="115">
        <f t="shared" si="6"/>
        <v>0.6913996627</v>
      </c>
      <c r="N277" s="116">
        <f t="shared" si="7"/>
        <v>0.4485666105</v>
      </c>
      <c r="O277" s="117">
        <f t="shared" si="8"/>
        <v>0.4485666105</v>
      </c>
      <c r="P277" s="118">
        <f t="shared" si="9"/>
        <v>0.708172576</v>
      </c>
      <c r="Q277" s="118">
        <f t="shared" si="10"/>
        <v>-0.330700209</v>
      </c>
      <c r="R277" s="118">
        <f t="shared" si="11"/>
        <v>0.001519026359</v>
      </c>
      <c r="S277" s="119">
        <f t="shared" si="12"/>
        <v>0.3789913934</v>
      </c>
      <c r="T277" s="120">
        <f t="shared" si="13"/>
        <v>0.3951219512</v>
      </c>
      <c r="U277" s="121">
        <f t="shared" si="14"/>
        <v>-0.01613055787</v>
      </c>
      <c r="V277" s="122">
        <f t="shared" si="15"/>
        <v>-0.5535215977</v>
      </c>
    </row>
    <row r="278">
      <c r="A278" s="31">
        <v>276.0</v>
      </c>
      <c r="B278" s="32">
        <v>6477.0</v>
      </c>
      <c r="C278" s="33">
        <v>1051.0</v>
      </c>
      <c r="D278" s="55">
        <f t="shared" si="1"/>
        <v>744</v>
      </c>
      <c r="E278" s="35">
        <v>220.0</v>
      </c>
      <c r="F278" s="36">
        <v>137.0</v>
      </c>
      <c r="G278" s="37">
        <v>141.0</v>
      </c>
      <c r="H278" s="38">
        <v>246.0</v>
      </c>
      <c r="I278" s="111">
        <f t="shared" si="2"/>
        <v>0.4721030043</v>
      </c>
      <c r="J278" s="112">
        <f t="shared" si="3"/>
        <v>0.5071942446</v>
      </c>
      <c r="K278" s="113">
        <f t="shared" si="4"/>
        <v>0.4852150538</v>
      </c>
      <c r="L278" s="114">
        <f t="shared" si="5"/>
        <v>0.5965665236</v>
      </c>
      <c r="M278" s="115">
        <f t="shared" si="6"/>
        <v>0.626344086</v>
      </c>
      <c r="N278" s="116">
        <f t="shared" si="7"/>
        <v>0.4852150538</v>
      </c>
      <c r="O278" s="117">
        <f t="shared" si="8"/>
        <v>0.4852150538</v>
      </c>
      <c r="P278" s="118">
        <f t="shared" si="9"/>
        <v>0.7660311457</v>
      </c>
      <c r="Q278" s="118">
        <f t="shared" si="10"/>
        <v>-0.2951389559</v>
      </c>
      <c r="R278" s="118">
        <f t="shared" si="11"/>
        <v>0.001519026359</v>
      </c>
      <c r="S278" s="119">
        <f t="shared" si="12"/>
        <v>0.4724112162</v>
      </c>
      <c r="T278" s="120">
        <f t="shared" si="13"/>
        <v>0.4721030043</v>
      </c>
      <c r="U278" s="121">
        <f t="shared" si="14"/>
        <v>0.0003082118873</v>
      </c>
      <c r="V278" s="122">
        <f t="shared" si="15"/>
        <v>-0.5825128557</v>
      </c>
    </row>
    <row r="279">
      <c r="A279" s="31">
        <v>277.0</v>
      </c>
      <c r="B279" s="32" t="s">
        <v>358</v>
      </c>
      <c r="C279" s="33">
        <v>574.0</v>
      </c>
      <c r="D279" s="55">
        <f t="shared" si="1"/>
        <v>389</v>
      </c>
      <c r="E279" s="35">
        <v>109.0</v>
      </c>
      <c r="F279" s="36">
        <v>72.0</v>
      </c>
      <c r="G279" s="37">
        <v>67.0</v>
      </c>
      <c r="H279" s="38">
        <v>141.0</v>
      </c>
      <c r="I279" s="111">
        <f t="shared" si="2"/>
        <v>0.436</v>
      </c>
      <c r="J279" s="112">
        <f t="shared" si="3"/>
        <v>0.4820143885</v>
      </c>
      <c r="K279" s="113">
        <f t="shared" si="4"/>
        <v>0.4524421594</v>
      </c>
      <c r="L279" s="114">
        <f t="shared" si="5"/>
        <v>0.556</v>
      </c>
      <c r="M279" s="115">
        <f t="shared" si="6"/>
        <v>0.6426735219</v>
      </c>
      <c r="N279" s="116">
        <f t="shared" si="7"/>
        <v>0.4524421594</v>
      </c>
      <c r="O279" s="117">
        <f t="shared" si="8"/>
        <v>0.4524421594</v>
      </c>
      <c r="P279" s="118">
        <f t="shared" si="9"/>
        <v>0.714291082</v>
      </c>
      <c r="Q279" s="118">
        <f t="shared" si="10"/>
        <v>-0.2804866673</v>
      </c>
      <c r="R279" s="118">
        <f t="shared" si="11"/>
        <v>0.001519026359</v>
      </c>
      <c r="S279" s="119">
        <f t="shared" si="12"/>
        <v>0.435323441</v>
      </c>
      <c r="T279" s="120">
        <f t="shared" si="13"/>
        <v>0.436</v>
      </c>
      <c r="U279" s="121">
        <f t="shared" si="14"/>
        <v>-0.0006765590146</v>
      </c>
      <c r="V279" s="122">
        <f t="shared" si="15"/>
        <v>-0.580501568</v>
      </c>
    </row>
    <row r="280">
      <c r="A280" s="31">
        <v>278.0</v>
      </c>
      <c r="B280" s="32">
        <v>3788.0</v>
      </c>
      <c r="C280" s="33">
        <v>1378.0</v>
      </c>
      <c r="D280" s="55">
        <f t="shared" si="1"/>
        <v>1175</v>
      </c>
      <c r="E280" s="35">
        <v>341.0</v>
      </c>
      <c r="F280" s="36">
        <v>101.0</v>
      </c>
      <c r="G280" s="37">
        <v>326.0</v>
      </c>
      <c r="H280" s="38">
        <v>407.0</v>
      </c>
      <c r="I280" s="111">
        <f t="shared" si="2"/>
        <v>0.4558823529</v>
      </c>
      <c r="J280" s="112">
        <f t="shared" si="3"/>
        <v>0.7634660422</v>
      </c>
      <c r="K280" s="113">
        <f t="shared" si="4"/>
        <v>0.5676595745</v>
      </c>
      <c r="L280" s="114">
        <f t="shared" si="5"/>
        <v>0.570855615</v>
      </c>
      <c r="M280" s="115">
        <f t="shared" si="6"/>
        <v>0.6365957447</v>
      </c>
      <c r="N280" s="116">
        <f t="shared" si="7"/>
        <v>0.5676595745</v>
      </c>
      <c r="O280" s="117">
        <f t="shared" si="8"/>
        <v>0.5676595745</v>
      </c>
      <c r="P280" s="118">
        <f t="shared" si="9"/>
        <v>0.8961900725</v>
      </c>
      <c r="Q280" s="118">
        <f t="shared" si="10"/>
        <v>-0.4442648412</v>
      </c>
      <c r="R280" s="118">
        <f t="shared" si="11"/>
        <v>0.001519026359</v>
      </c>
      <c r="S280" s="119">
        <f t="shared" si="12"/>
        <v>0.4534442576</v>
      </c>
      <c r="T280" s="120">
        <f t="shared" si="13"/>
        <v>0.4558823529</v>
      </c>
      <c r="U280" s="121">
        <f t="shared" si="14"/>
        <v>-0.002438095311</v>
      </c>
      <c r="V280" s="122">
        <f t="shared" si="15"/>
        <v>-0.5787117194</v>
      </c>
    </row>
    <row r="281">
      <c r="A281" s="31">
        <v>279.0</v>
      </c>
      <c r="B281" s="32">
        <v>5579.0</v>
      </c>
      <c r="C281" s="33">
        <v>624.0</v>
      </c>
      <c r="D281" s="55">
        <f t="shared" si="1"/>
        <v>309</v>
      </c>
      <c r="E281" s="35">
        <v>63.0</v>
      </c>
      <c r="F281" s="36">
        <v>68.0</v>
      </c>
      <c r="G281" s="37">
        <v>38.0</v>
      </c>
      <c r="H281" s="38">
        <v>140.0</v>
      </c>
      <c r="I281" s="111">
        <f t="shared" si="2"/>
        <v>0.3103448276</v>
      </c>
      <c r="J281" s="112">
        <f t="shared" si="3"/>
        <v>0.358490566</v>
      </c>
      <c r="K281" s="113">
        <f t="shared" si="4"/>
        <v>0.3268608414</v>
      </c>
      <c r="L281" s="114">
        <f t="shared" si="5"/>
        <v>0.5221674877</v>
      </c>
      <c r="M281" s="115">
        <f t="shared" si="6"/>
        <v>0.6569579288</v>
      </c>
      <c r="N281" s="116">
        <f t="shared" si="7"/>
        <v>0.3268608414</v>
      </c>
      <c r="O281" s="117">
        <f t="shared" si="8"/>
        <v>0.3268608414</v>
      </c>
      <c r="P281" s="118">
        <f t="shared" si="9"/>
        <v>0.516030125</v>
      </c>
      <c r="Q281" s="118">
        <f t="shared" si="10"/>
        <v>-0.2086075157</v>
      </c>
      <c r="R281" s="118">
        <f t="shared" si="11"/>
        <v>0.001519026359</v>
      </c>
      <c r="S281" s="119">
        <f t="shared" si="12"/>
        <v>0.3089416356</v>
      </c>
      <c r="T281" s="120">
        <f t="shared" si="13"/>
        <v>0.3103448276</v>
      </c>
      <c r="U281" s="121">
        <f t="shared" si="14"/>
        <v>-0.001403191956</v>
      </c>
      <c r="V281" s="122">
        <f t="shared" si="15"/>
        <v>-0.5779910085</v>
      </c>
    </row>
    <row r="282">
      <c r="A282" s="31">
        <v>280.0</v>
      </c>
      <c r="B282" s="32">
        <v>4304.0</v>
      </c>
      <c r="C282" s="33">
        <v>1545.0</v>
      </c>
      <c r="D282" s="55">
        <f t="shared" si="1"/>
        <v>923</v>
      </c>
      <c r="E282" s="35">
        <v>116.0</v>
      </c>
      <c r="F282" s="36">
        <v>244.0</v>
      </c>
      <c r="G282" s="37">
        <v>101.0</v>
      </c>
      <c r="H282" s="38">
        <v>462.0</v>
      </c>
      <c r="I282" s="111">
        <f t="shared" si="2"/>
        <v>0.2006920415</v>
      </c>
      <c r="J282" s="112">
        <f t="shared" si="3"/>
        <v>0.2927536232</v>
      </c>
      <c r="K282" s="113">
        <f t="shared" si="4"/>
        <v>0.2351029252</v>
      </c>
      <c r="L282" s="114">
        <f t="shared" si="5"/>
        <v>0.5968858131</v>
      </c>
      <c r="M282" s="115">
        <f t="shared" si="6"/>
        <v>0.6262188516</v>
      </c>
      <c r="N282" s="116">
        <f t="shared" si="7"/>
        <v>0.2351029252</v>
      </c>
      <c r="O282" s="117">
        <f t="shared" si="8"/>
        <v>0.2351029252</v>
      </c>
      <c r="P282" s="118">
        <f t="shared" si="9"/>
        <v>0.3711677158</v>
      </c>
      <c r="Q282" s="118">
        <f t="shared" si="10"/>
        <v>-0.1703548485</v>
      </c>
      <c r="R282" s="118">
        <f t="shared" si="11"/>
        <v>0.001519026359</v>
      </c>
      <c r="S282" s="119">
        <f t="shared" si="12"/>
        <v>0.2023318937</v>
      </c>
      <c r="T282" s="120">
        <f t="shared" si="13"/>
        <v>0.2006920415</v>
      </c>
      <c r="U282" s="121">
        <f t="shared" si="14"/>
        <v>0.001639852186</v>
      </c>
      <c r="V282" s="122">
        <f t="shared" si="15"/>
        <v>-0.5875066508</v>
      </c>
    </row>
    <row r="283">
      <c r="A283" s="31">
        <v>281.0</v>
      </c>
      <c r="B283" s="32">
        <v>2352.0</v>
      </c>
      <c r="C283" s="33">
        <v>1132.0</v>
      </c>
      <c r="D283" s="55">
        <f t="shared" si="1"/>
        <v>848</v>
      </c>
      <c r="E283" s="35">
        <v>292.0</v>
      </c>
      <c r="F283" s="36">
        <v>119.0</v>
      </c>
      <c r="G283" s="37">
        <v>169.0</v>
      </c>
      <c r="H283" s="38">
        <v>268.0</v>
      </c>
      <c r="I283" s="111">
        <f t="shared" si="2"/>
        <v>0.5214285714</v>
      </c>
      <c r="J283" s="112">
        <f t="shared" si="3"/>
        <v>0.5868055556</v>
      </c>
      <c r="K283" s="113">
        <f t="shared" si="4"/>
        <v>0.5436320755</v>
      </c>
      <c r="L283" s="114">
        <f t="shared" si="5"/>
        <v>0.5142857143</v>
      </c>
      <c r="M283" s="115">
        <f t="shared" si="6"/>
        <v>0.6603773585</v>
      </c>
      <c r="N283" s="116">
        <f t="shared" si="7"/>
        <v>0.5436320755</v>
      </c>
      <c r="O283" s="117">
        <f t="shared" si="8"/>
        <v>0.5436320755</v>
      </c>
      <c r="P283" s="118">
        <f t="shared" si="9"/>
        <v>0.8582567635</v>
      </c>
      <c r="Q283" s="118">
        <f t="shared" si="10"/>
        <v>-0.3414651898</v>
      </c>
      <c r="R283" s="118">
        <f t="shared" si="11"/>
        <v>0.001519026359</v>
      </c>
      <c r="S283" s="119">
        <f t="shared" si="12"/>
        <v>0.5183106</v>
      </c>
      <c r="T283" s="120">
        <f t="shared" si="13"/>
        <v>0.5214285714</v>
      </c>
      <c r="U283" s="121">
        <f t="shared" si="14"/>
        <v>-0.003117971381</v>
      </c>
      <c r="V283" s="122">
        <f t="shared" si="15"/>
        <v>-0.5765917095</v>
      </c>
    </row>
    <row r="284">
      <c r="A284" s="31">
        <v>282.0</v>
      </c>
      <c r="B284" s="32">
        <v>5536.0</v>
      </c>
      <c r="C284" s="33">
        <v>1434.0</v>
      </c>
      <c r="D284" s="55">
        <f t="shared" si="1"/>
        <v>866</v>
      </c>
      <c r="E284" s="35">
        <v>150.0</v>
      </c>
      <c r="F284" s="36">
        <v>205.0</v>
      </c>
      <c r="G284" s="37">
        <v>118.0</v>
      </c>
      <c r="H284" s="38">
        <v>393.0</v>
      </c>
      <c r="I284" s="111">
        <f t="shared" si="2"/>
        <v>0.2762430939</v>
      </c>
      <c r="J284" s="112">
        <f t="shared" si="3"/>
        <v>0.3653250774</v>
      </c>
      <c r="K284" s="113">
        <f t="shared" si="4"/>
        <v>0.3094688222</v>
      </c>
      <c r="L284" s="114">
        <f t="shared" si="5"/>
        <v>0.5948434622</v>
      </c>
      <c r="M284" s="115">
        <f t="shared" si="6"/>
        <v>0.6270207852</v>
      </c>
      <c r="N284" s="116">
        <f t="shared" si="7"/>
        <v>0.3094688222</v>
      </c>
      <c r="O284" s="117">
        <f t="shared" si="8"/>
        <v>0.3094688222</v>
      </c>
      <c r="P284" s="118">
        <f t="shared" si="9"/>
        <v>0.4885725506</v>
      </c>
      <c r="Q284" s="118">
        <f t="shared" si="10"/>
        <v>-0.2125845533</v>
      </c>
      <c r="R284" s="118">
        <f t="shared" si="11"/>
        <v>0.001519026359</v>
      </c>
      <c r="S284" s="119">
        <f t="shared" si="12"/>
        <v>0.2775070237</v>
      </c>
      <c r="T284" s="120">
        <f t="shared" si="13"/>
        <v>0.2762430939</v>
      </c>
      <c r="U284" s="121">
        <f t="shared" si="14"/>
        <v>0.001263929781</v>
      </c>
      <c r="V284" s="122">
        <f t="shared" si="15"/>
        <v>-0.5853649155</v>
      </c>
    </row>
    <row r="285">
      <c r="A285" s="31">
        <v>283.0</v>
      </c>
      <c r="B285" s="32">
        <v>7554.0</v>
      </c>
      <c r="C285" s="33">
        <v>930.0</v>
      </c>
      <c r="D285" s="55">
        <f t="shared" si="1"/>
        <v>566</v>
      </c>
      <c r="E285" s="35">
        <v>232.0</v>
      </c>
      <c r="F285" s="36">
        <v>90.0</v>
      </c>
      <c r="G285" s="37">
        <v>92.0</v>
      </c>
      <c r="H285" s="38">
        <v>152.0</v>
      </c>
      <c r="I285" s="111">
        <f t="shared" si="2"/>
        <v>0.6041666667</v>
      </c>
      <c r="J285" s="112">
        <f t="shared" si="3"/>
        <v>0.5054945055</v>
      </c>
      <c r="K285" s="113">
        <f t="shared" si="4"/>
        <v>0.5724381625</v>
      </c>
      <c r="L285" s="114">
        <f t="shared" si="5"/>
        <v>0.4739583333</v>
      </c>
      <c r="M285" s="115">
        <f t="shared" si="6"/>
        <v>0.6784452297</v>
      </c>
      <c r="N285" s="116">
        <f t="shared" si="7"/>
        <v>0.5724381625</v>
      </c>
      <c r="O285" s="117">
        <f t="shared" si="8"/>
        <v>0.5724381625</v>
      </c>
      <c r="P285" s="118">
        <f t="shared" si="9"/>
        <v>0.9037342476</v>
      </c>
      <c r="Q285" s="118">
        <f t="shared" si="10"/>
        <v>-0.2941498689</v>
      </c>
      <c r="R285" s="118">
        <f t="shared" si="11"/>
        <v>0.001519026359</v>
      </c>
      <c r="S285" s="119">
        <f t="shared" si="12"/>
        <v>0.611103405</v>
      </c>
      <c r="T285" s="120">
        <f t="shared" si="13"/>
        <v>0.6041666667</v>
      </c>
      <c r="U285" s="121">
        <f t="shared" si="14"/>
        <v>0.00693673832</v>
      </c>
      <c r="V285" s="122">
        <f t="shared" si="15"/>
        <v>-0.5956278535</v>
      </c>
    </row>
    <row r="286">
      <c r="A286" s="31">
        <v>284.0</v>
      </c>
      <c r="B286" s="32" t="s">
        <v>372</v>
      </c>
      <c r="C286" s="33">
        <v>447.0</v>
      </c>
      <c r="D286" s="55">
        <f t="shared" si="1"/>
        <v>311</v>
      </c>
      <c r="E286" s="35">
        <v>101.0</v>
      </c>
      <c r="F286" s="36">
        <v>44.0</v>
      </c>
      <c r="G286" s="37">
        <v>76.0</v>
      </c>
      <c r="H286" s="38">
        <v>90.0</v>
      </c>
      <c r="I286" s="111">
        <f t="shared" si="2"/>
        <v>0.5287958115</v>
      </c>
      <c r="J286" s="112">
        <f t="shared" si="3"/>
        <v>0.6333333333</v>
      </c>
      <c r="K286" s="113">
        <f t="shared" si="4"/>
        <v>0.5691318328</v>
      </c>
      <c r="L286" s="114">
        <f t="shared" si="5"/>
        <v>0.6282722513</v>
      </c>
      <c r="M286" s="115">
        <f t="shared" si="6"/>
        <v>0.61414791</v>
      </c>
      <c r="N286" s="116">
        <f t="shared" si="7"/>
        <v>0.5691318328</v>
      </c>
      <c r="O286" s="117">
        <f t="shared" si="8"/>
        <v>0.5691318328</v>
      </c>
      <c r="P286" s="118">
        <f t="shared" si="9"/>
        <v>0.8985143939</v>
      </c>
      <c r="Q286" s="118">
        <f t="shared" si="10"/>
        <v>-0.3685399445</v>
      </c>
      <c r="R286" s="118">
        <f t="shared" si="11"/>
        <v>0.001519026359</v>
      </c>
      <c r="S286" s="119">
        <f t="shared" si="12"/>
        <v>0.5314934758</v>
      </c>
      <c r="T286" s="120">
        <f t="shared" si="13"/>
        <v>0.5287958115</v>
      </c>
      <c r="U286" s="121">
        <f t="shared" si="14"/>
        <v>0.00269766428</v>
      </c>
      <c r="V286" s="122">
        <f t="shared" si="15"/>
        <v>-0.5861646454</v>
      </c>
    </row>
    <row r="287">
      <c r="A287" s="31">
        <v>285.0</v>
      </c>
      <c r="B287" s="32">
        <v>5592.0</v>
      </c>
      <c r="C287" s="33">
        <v>930.0</v>
      </c>
      <c r="D287" s="55">
        <f t="shared" si="1"/>
        <v>561</v>
      </c>
      <c r="E287" s="35">
        <v>113.0</v>
      </c>
      <c r="F287" s="36">
        <v>156.0</v>
      </c>
      <c r="G287" s="37">
        <v>60.0</v>
      </c>
      <c r="H287" s="38">
        <v>232.0</v>
      </c>
      <c r="I287" s="111">
        <f t="shared" si="2"/>
        <v>0.3275362319</v>
      </c>
      <c r="J287" s="112">
        <f t="shared" si="3"/>
        <v>0.2777777778</v>
      </c>
      <c r="K287" s="113">
        <f t="shared" si="4"/>
        <v>0.3083778966</v>
      </c>
      <c r="L287" s="114">
        <f t="shared" si="5"/>
        <v>0.6260869565</v>
      </c>
      <c r="M287" s="115">
        <f t="shared" si="6"/>
        <v>0.614973262</v>
      </c>
      <c r="N287" s="116">
        <f t="shared" si="7"/>
        <v>0.3083778966</v>
      </c>
      <c r="O287" s="117">
        <f t="shared" si="8"/>
        <v>0.3083778966</v>
      </c>
      <c r="P287" s="118">
        <f t="shared" si="9"/>
        <v>0.4868502567</v>
      </c>
      <c r="Q287" s="118">
        <f t="shared" si="10"/>
        <v>-0.1616403265</v>
      </c>
      <c r="R287" s="118">
        <f t="shared" si="11"/>
        <v>0.001519026359</v>
      </c>
      <c r="S287" s="119">
        <f t="shared" si="12"/>
        <v>0.3267289565</v>
      </c>
      <c r="T287" s="120">
        <f t="shared" si="13"/>
        <v>0.3275362319</v>
      </c>
      <c r="U287" s="121">
        <f t="shared" si="14"/>
        <v>-0.0008072753862</v>
      </c>
      <c r="V287" s="122">
        <f t="shared" si="15"/>
        <v>-0.5789989841</v>
      </c>
    </row>
    <row r="288">
      <c r="A288" s="31">
        <v>286.0</v>
      </c>
      <c r="B288" s="32">
        <v>1676.0</v>
      </c>
      <c r="C288" s="33">
        <v>692.0</v>
      </c>
      <c r="D288" s="55">
        <f t="shared" si="1"/>
        <v>520</v>
      </c>
      <c r="E288" s="35">
        <v>180.0</v>
      </c>
      <c r="F288" s="36">
        <v>86.0</v>
      </c>
      <c r="G288" s="37">
        <v>98.0</v>
      </c>
      <c r="H288" s="38">
        <v>156.0</v>
      </c>
      <c r="I288" s="111">
        <f t="shared" si="2"/>
        <v>0.5357142857</v>
      </c>
      <c r="J288" s="112">
        <f t="shared" si="3"/>
        <v>0.5326086957</v>
      </c>
      <c r="K288" s="113">
        <f t="shared" si="4"/>
        <v>0.5346153846</v>
      </c>
      <c r="L288" s="114">
        <f t="shared" si="5"/>
        <v>0.5476190476</v>
      </c>
      <c r="M288" s="115">
        <f t="shared" si="6"/>
        <v>0.6461538462</v>
      </c>
      <c r="N288" s="116">
        <f t="shared" si="7"/>
        <v>0.5346153846</v>
      </c>
      <c r="O288" s="117">
        <f t="shared" si="8"/>
        <v>0.5346153846</v>
      </c>
      <c r="P288" s="118">
        <f t="shared" si="9"/>
        <v>0.8440217022</v>
      </c>
      <c r="Q288" s="118">
        <f t="shared" si="10"/>
        <v>-0.3099277565</v>
      </c>
      <c r="R288" s="118">
        <f t="shared" si="11"/>
        <v>0.001519026359</v>
      </c>
      <c r="S288" s="119">
        <f t="shared" si="12"/>
        <v>0.535612972</v>
      </c>
      <c r="T288" s="120">
        <f t="shared" si="13"/>
        <v>0.5357142857</v>
      </c>
      <c r="U288" s="121">
        <f t="shared" si="14"/>
        <v>-0.0001013136793</v>
      </c>
      <c r="V288" s="122">
        <f t="shared" si="15"/>
        <v>-0.5817149539</v>
      </c>
    </row>
    <row r="289">
      <c r="A289" s="31">
        <v>287.0</v>
      </c>
      <c r="B289" s="32">
        <v>3808.0</v>
      </c>
      <c r="C289" s="33">
        <v>1055.0</v>
      </c>
      <c r="D289" s="55">
        <f t="shared" si="1"/>
        <v>821</v>
      </c>
      <c r="E289" s="35">
        <v>277.0</v>
      </c>
      <c r="F289" s="36">
        <v>132.0</v>
      </c>
      <c r="G289" s="37">
        <v>142.0</v>
      </c>
      <c r="H289" s="38">
        <v>270.0</v>
      </c>
      <c r="I289" s="111">
        <f t="shared" si="2"/>
        <v>0.5063985375</v>
      </c>
      <c r="J289" s="112">
        <f t="shared" si="3"/>
        <v>0.5182481752</v>
      </c>
      <c r="K289" s="113">
        <f t="shared" si="4"/>
        <v>0.5103532278</v>
      </c>
      <c r="L289" s="114">
        <f t="shared" si="5"/>
        <v>0.5009140768</v>
      </c>
      <c r="M289" s="115">
        <f t="shared" si="6"/>
        <v>0.6662606577</v>
      </c>
      <c r="N289" s="116">
        <f t="shared" si="7"/>
        <v>0.5103532278</v>
      </c>
      <c r="O289" s="117">
        <f t="shared" si="8"/>
        <v>0.5103532278</v>
      </c>
      <c r="P289" s="118">
        <f t="shared" si="9"/>
        <v>0.8057179281</v>
      </c>
      <c r="Q289" s="118">
        <f t="shared" si="10"/>
        <v>-0.3015712953</v>
      </c>
      <c r="R289" s="118">
        <f t="shared" si="11"/>
        <v>0.001519026359</v>
      </c>
      <c r="S289" s="119">
        <f t="shared" si="12"/>
        <v>0.5056656591</v>
      </c>
      <c r="T289" s="120">
        <f t="shared" si="13"/>
        <v>0.5063985375</v>
      </c>
      <c r="U289" s="121">
        <f t="shared" si="14"/>
        <v>-0.0007328783504</v>
      </c>
      <c r="V289" s="122">
        <f t="shared" si="15"/>
        <v>-0.58049103</v>
      </c>
    </row>
    <row r="290">
      <c r="A290" s="31">
        <v>288.0</v>
      </c>
      <c r="B290" s="32" t="s">
        <v>294</v>
      </c>
      <c r="C290" s="33">
        <v>1142.0</v>
      </c>
      <c r="D290" s="55">
        <f t="shared" si="1"/>
        <v>839</v>
      </c>
      <c r="E290" s="35">
        <v>186.0</v>
      </c>
      <c r="F290" s="36">
        <v>164.0</v>
      </c>
      <c r="G290" s="37">
        <v>132.0</v>
      </c>
      <c r="H290" s="38">
        <v>357.0</v>
      </c>
      <c r="I290" s="111">
        <f t="shared" si="2"/>
        <v>0.3425414365</v>
      </c>
      <c r="J290" s="112">
        <f t="shared" si="3"/>
        <v>0.4459459459</v>
      </c>
      <c r="K290" s="113">
        <f t="shared" si="4"/>
        <v>0.379022646</v>
      </c>
      <c r="L290" s="114">
        <f t="shared" si="5"/>
        <v>0.5451197053</v>
      </c>
      <c r="M290" s="115">
        <f t="shared" si="6"/>
        <v>0.6471990465</v>
      </c>
      <c r="N290" s="116">
        <f t="shared" si="7"/>
        <v>0.379022646</v>
      </c>
      <c r="O290" s="117">
        <f t="shared" si="8"/>
        <v>0.379022646</v>
      </c>
      <c r="P290" s="118">
        <f t="shared" si="9"/>
        <v>0.5983803461</v>
      </c>
      <c r="Q290" s="118">
        <f t="shared" si="10"/>
        <v>-0.2594982539</v>
      </c>
      <c r="R290" s="118">
        <f t="shared" si="11"/>
        <v>0.001519026359</v>
      </c>
      <c r="S290" s="119">
        <f t="shared" si="12"/>
        <v>0.3404011185</v>
      </c>
      <c r="T290" s="120">
        <f t="shared" si="13"/>
        <v>0.3425414365</v>
      </c>
      <c r="U290" s="121">
        <f t="shared" si="14"/>
        <v>-0.002140317989</v>
      </c>
      <c r="V290" s="122">
        <f t="shared" si="15"/>
        <v>-0.5771056746</v>
      </c>
    </row>
    <row r="291">
      <c r="A291" s="31">
        <v>289.0</v>
      </c>
      <c r="B291" s="32">
        <v>6609.0</v>
      </c>
      <c r="C291" s="33">
        <v>2101.0</v>
      </c>
      <c r="D291" s="55">
        <f t="shared" si="1"/>
        <v>1356</v>
      </c>
      <c r="E291" s="35">
        <v>331.0</v>
      </c>
      <c r="F291" s="36">
        <v>329.0</v>
      </c>
      <c r="G291" s="37">
        <v>179.0</v>
      </c>
      <c r="H291" s="38">
        <v>517.0</v>
      </c>
      <c r="I291" s="111">
        <f t="shared" si="2"/>
        <v>0.3903301887</v>
      </c>
      <c r="J291" s="112">
        <f t="shared" si="3"/>
        <v>0.3523622047</v>
      </c>
      <c r="K291" s="113">
        <f t="shared" si="4"/>
        <v>0.3761061947</v>
      </c>
      <c r="L291" s="114">
        <f t="shared" si="5"/>
        <v>0.5990566038</v>
      </c>
      <c r="M291" s="115">
        <f t="shared" si="6"/>
        <v>0.6253687316</v>
      </c>
      <c r="N291" s="116">
        <f t="shared" si="7"/>
        <v>0.3761061947</v>
      </c>
      <c r="O291" s="117">
        <f t="shared" si="8"/>
        <v>0.3761061947</v>
      </c>
      <c r="P291" s="118">
        <f t="shared" si="9"/>
        <v>0.5937760113</v>
      </c>
      <c r="Q291" s="118">
        <f t="shared" si="10"/>
        <v>-0.2050413906</v>
      </c>
      <c r="R291" s="118">
        <f t="shared" si="11"/>
        <v>0.001519026359</v>
      </c>
      <c r="S291" s="119">
        <f t="shared" si="12"/>
        <v>0.3902536471</v>
      </c>
      <c r="T291" s="120">
        <f t="shared" si="13"/>
        <v>0.3903301887</v>
      </c>
      <c r="U291" s="121">
        <f t="shared" si="14"/>
        <v>-0.00007654161678</v>
      </c>
      <c r="V291" s="122">
        <f t="shared" si="15"/>
        <v>-0.5816879512</v>
      </c>
    </row>
    <row r="292">
      <c r="A292" s="31">
        <v>290.0</v>
      </c>
      <c r="B292" s="32">
        <v>1625.0</v>
      </c>
      <c r="C292" s="33">
        <v>1106.0</v>
      </c>
      <c r="D292" s="55">
        <f t="shared" si="1"/>
        <v>747</v>
      </c>
      <c r="E292" s="35">
        <v>207.0</v>
      </c>
      <c r="F292" s="36">
        <v>133.0</v>
      </c>
      <c r="G292" s="37">
        <v>122.0</v>
      </c>
      <c r="H292" s="38">
        <v>285.0</v>
      </c>
      <c r="I292" s="111">
        <f t="shared" si="2"/>
        <v>0.4207317073</v>
      </c>
      <c r="J292" s="112">
        <f t="shared" si="3"/>
        <v>0.4784313725</v>
      </c>
      <c r="K292" s="113">
        <f t="shared" si="4"/>
        <v>0.4404283802</v>
      </c>
      <c r="L292" s="114">
        <f t="shared" si="5"/>
        <v>0.5182926829</v>
      </c>
      <c r="M292" s="115">
        <f t="shared" si="6"/>
        <v>0.6586345382</v>
      </c>
      <c r="N292" s="116">
        <f t="shared" si="7"/>
        <v>0.4404283802</v>
      </c>
      <c r="O292" s="117">
        <f t="shared" si="8"/>
        <v>0.4404283802</v>
      </c>
      <c r="P292" s="118">
        <f t="shared" si="9"/>
        <v>0.6953243805</v>
      </c>
      <c r="Q292" s="118">
        <f t="shared" si="10"/>
        <v>-0.2784016918</v>
      </c>
      <c r="R292" s="118">
        <f t="shared" si="11"/>
        <v>0.001519026359</v>
      </c>
      <c r="S292" s="119">
        <f t="shared" si="12"/>
        <v>0.4184417151</v>
      </c>
      <c r="T292" s="120">
        <f t="shared" si="13"/>
        <v>0.4207317073</v>
      </c>
      <c r="U292" s="121">
        <f t="shared" si="14"/>
        <v>-0.002289992217</v>
      </c>
      <c r="V292" s="122">
        <f t="shared" si="15"/>
        <v>-0.5771187164</v>
      </c>
    </row>
    <row r="293">
      <c r="A293" s="31">
        <v>291.0</v>
      </c>
      <c r="B293" s="32" t="s">
        <v>134</v>
      </c>
      <c r="C293" s="33">
        <v>1215.0</v>
      </c>
      <c r="D293" s="55">
        <f t="shared" si="1"/>
        <v>804</v>
      </c>
      <c r="E293" s="35">
        <v>198.0</v>
      </c>
      <c r="F293" s="36">
        <v>171.0</v>
      </c>
      <c r="G293" s="37">
        <v>140.0</v>
      </c>
      <c r="H293" s="38">
        <v>295.0</v>
      </c>
      <c r="I293" s="111">
        <f t="shared" si="2"/>
        <v>0.4016227181</v>
      </c>
      <c r="J293" s="112">
        <f t="shared" si="3"/>
        <v>0.4501607717</v>
      </c>
      <c r="K293" s="113">
        <f t="shared" si="4"/>
        <v>0.42039801</v>
      </c>
      <c r="L293" s="114">
        <f t="shared" si="5"/>
        <v>0.630831643</v>
      </c>
      <c r="M293" s="115">
        <f t="shared" si="6"/>
        <v>0.6131840796</v>
      </c>
      <c r="N293" s="116">
        <f t="shared" si="7"/>
        <v>0.42039801</v>
      </c>
      <c r="O293" s="117">
        <f t="shared" si="8"/>
        <v>0.42039801</v>
      </c>
      <c r="P293" s="118">
        <f t="shared" si="9"/>
        <v>0.6637015211</v>
      </c>
      <c r="Q293" s="118">
        <f t="shared" si="10"/>
        <v>-0.2619508829</v>
      </c>
      <c r="R293" s="118">
        <f t="shared" si="11"/>
        <v>0.001519026359</v>
      </c>
      <c r="S293" s="119">
        <f t="shared" si="12"/>
        <v>0.4032696646</v>
      </c>
      <c r="T293" s="120">
        <f t="shared" si="13"/>
        <v>0.4016227181</v>
      </c>
      <c r="U293" s="121">
        <f t="shared" si="14"/>
        <v>0.001646946514</v>
      </c>
      <c r="V293" s="122">
        <f t="shared" si="15"/>
        <v>-0.5855637495</v>
      </c>
    </row>
    <row r="294">
      <c r="A294" s="31">
        <v>292.0</v>
      </c>
      <c r="B294" s="32">
        <v>3756.0</v>
      </c>
      <c r="C294" s="33">
        <v>689.0</v>
      </c>
      <c r="D294" s="55">
        <f t="shared" si="1"/>
        <v>526</v>
      </c>
      <c r="E294" s="35">
        <v>265.0</v>
      </c>
      <c r="F294" s="36">
        <v>81.0</v>
      </c>
      <c r="G294" s="37">
        <v>82.0</v>
      </c>
      <c r="H294" s="38">
        <v>98.0</v>
      </c>
      <c r="I294" s="111">
        <f t="shared" si="2"/>
        <v>0.7300275482</v>
      </c>
      <c r="J294" s="112">
        <f t="shared" si="3"/>
        <v>0.5030674847</v>
      </c>
      <c r="K294" s="113">
        <f t="shared" si="4"/>
        <v>0.6596958175</v>
      </c>
      <c r="L294" s="114">
        <f t="shared" si="5"/>
        <v>0.4490358127</v>
      </c>
      <c r="M294" s="115">
        <f t="shared" si="6"/>
        <v>0.6901140684</v>
      </c>
      <c r="N294" s="116">
        <f t="shared" si="7"/>
        <v>0.6596958175</v>
      </c>
      <c r="O294" s="117">
        <f t="shared" si="8"/>
        <v>0.6596958175</v>
      </c>
      <c r="P294" s="118">
        <f t="shared" si="9"/>
        <v>1.041491889</v>
      </c>
      <c r="Q294" s="118">
        <f t="shared" si="10"/>
        <v>-0.292737573</v>
      </c>
      <c r="R294" s="118">
        <f t="shared" si="11"/>
        <v>0.001519026359</v>
      </c>
      <c r="S294" s="119">
        <f t="shared" si="12"/>
        <v>0.7502733424</v>
      </c>
      <c r="T294" s="120">
        <f t="shared" si="13"/>
        <v>0.7300275482</v>
      </c>
      <c r="U294" s="121">
        <f t="shared" si="14"/>
        <v>0.02024579419</v>
      </c>
      <c r="V294" s="122">
        <f t="shared" si="15"/>
        <v>-0.622149864</v>
      </c>
    </row>
    <row r="295">
      <c r="A295" s="31">
        <v>293.0</v>
      </c>
      <c r="B295" s="32">
        <v>3864.0</v>
      </c>
      <c r="C295" s="33">
        <v>1770.0</v>
      </c>
      <c r="D295" s="55">
        <f t="shared" si="1"/>
        <v>1120</v>
      </c>
      <c r="E295" s="35">
        <v>281.0</v>
      </c>
      <c r="F295" s="36">
        <v>224.0</v>
      </c>
      <c r="G295" s="37">
        <v>170.0</v>
      </c>
      <c r="H295" s="38">
        <v>445.0</v>
      </c>
      <c r="I295" s="111">
        <f t="shared" si="2"/>
        <v>0.3870523416</v>
      </c>
      <c r="J295" s="112">
        <f t="shared" si="3"/>
        <v>0.4314720812</v>
      </c>
      <c r="K295" s="113">
        <f t="shared" si="4"/>
        <v>0.4026785714</v>
      </c>
      <c r="L295" s="114">
        <f t="shared" si="5"/>
        <v>0.5426997245</v>
      </c>
      <c r="M295" s="115">
        <f t="shared" si="6"/>
        <v>0.6482142857</v>
      </c>
      <c r="N295" s="116">
        <f t="shared" si="7"/>
        <v>0.4026785714</v>
      </c>
      <c r="O295" s="117">
        <f t="shared" si="8"/>
        <v>0.4026785714</v>
      </c>
      <c r="P295" s="118">
        <f t="shared" si="9"/>
        <v>0.6357270349</v>
      </c>
      <c r="Q295" s="118">
        <f t="shared" si="10"/>
        <v>-0.2510758371</v>
      </c>
      <c r="R295" s="118">
        <f t="shared" si="11"/>
        <v>0.001519026359</v>
      </c>
      <c r="S295" s="119">
        <f t="shared" si="12"/>
        <v>0.3861702242</v>
      </c>
      <c r="T295" s="120">
        <f t="shared" si="13"/>
        <v>0.3870523416</v>
      </c>
      <c r="U295" s="121">
        <f t="shared" si="14"/>
        <v>-0.000882117446</v>
      </c>
      <c r="V295" s="122">
        <f t="shared" si="15"/>
        <v>-0.5798607386</v>
      </c>
    </row>
    <row r="296">
      <c r="A296" s="31">
        <v>294.0</v>
      </c>
      <c r="B296" s="32">
        <v>6499.0</v>
      </c>
      <c r="C296" s="33">
        <v>2290.0</v>
      </c>
      <c r="D296" s="55">
        <f t="shared" si="1"/>
        <v>1462</v>
      </c>
      <c r="E296" s="35">
        <v>404.0</v>
      </c>
      <c r="F296" s="36">
        <v>314.0</v>
      </c>
      <c r="G296" s="37">
        <v>208.0</v>
      </c>
      <c r="H296" s="38">
        <v>536.0</v>
      </c>
      <c r="I296" s="111">
        <f t="shared" si="2"/>
        <v>0.429787234</v>
      </c>
      <c r="J296" s="112">
        <f t="shared" si="3"/>
        <v>0.398467433</v>
      </c>
      <c r="K296" s="113">
        <f t="shared" si="4"/>
        <v>0.4186046512</v>
      </c>
      <c r="L296" s="114">
        <f t="shared" si="5"/>
        <v>0.5553191489</v>
      </c>
      <c r="M296" s="115">
        <f t="shared" si="6"/>
        <v>0.6429548564</v>
      </c>
      <c r="N296" s="116">
        <f t="shared" si="7"/>
        <v>0.4186046512</v>
      </c>
      <c r="O296" s="117">
        <f t="shared" si="8"/>
        <v>0.4186046512</v>
      </c>
      <c r="P296" s="118">
        <f t="shared" si="9"/>
        <v>0.6608702637</v>
      </c>
      <c r="Q296" s="118">
        <f t="shared" si="10"/>
        <v>-0.2318702615</v>
      </c>
      <c r="R296" s="118">
        <f t="shared" si="11"/>
        <v>0.001519026359</v>
      </c>
      <c r="S296" s="119">
        <f t="shared" si="12"/>
        <v>0.4305190286</v>
      </c>
      <c r="T296" s="120">
        <f t="shared" si="13"/>
        <v>0.429787234</v>
      </c>
      <c r="U296" s="121">
        <f t="shared" si="14"/>
        <v>0.0007317945355</v>
      </c>
      <c r="V296" s="122">
        <f t="shared" si="15"/>
        <v>-0.5837416983</v>
      </c>
    </row>
    <row r="297">
      <c r="A297" s="31">
        <v>295.0</v>
      </c>
      <c r="B297" s="32" t="s">
        <v>118</v>
      </c>
      <c r="C297" s="33">
        <v>1265.0</v>
      </c>
      <c r="D297" s="55">
        <f t="shared" si="1"/>
        <v>1026</v>
      </c>
      <c r="E297" s="35">
        <v>318.0</v>
      </c>
      <c r="F297" s="36">
        <v>114.0</v>
      </c>
      <c r="G297" s="37">
        <v>250.0</v>
      </c>
      <c r="H297" s="38">
        <v>344.0</v>
      </c>
      <c r="I297" s="111">
        <f t="shared" si="2"/>
        <v>0.4803625378</v>
      </c>
      <c r="J297" s="112">
        <f t="shared" si="3"/>
        <v>0.6868131868</v>
      </c>
      <c r="K297" s="113">
        <f t="shared" si="4"/>
        <v>0.5536062378</v>
      </c>
      <c r="L297" s="114">
        <f t="shared" si="5"/>
        <v>0.5498489426</v>
      </c>
      <c r="M297" s="115">
        <f t="shared" si="6"/>
        <v>0.6452241715</v>
      </c>
      <c r="N297" s="116">
        <f t="shared" si="7"/>
        <v>0.5536062378</v>
      </c>
      <c r="O297" s="117">
        <f t="shared" si="8"/>
        <v>0.5536062378</v>
      </c>
      <c r="P297" s="118">
        <f t="shared" si="9"/>
        <v>0.8740034287</v>
      </c>
      <c r="Q297" s="118">
        <f t="shared" si="10"/>
        <v>-0.399660148</v>
      </c>
      <c r="R297" s="118">
        <f t="shared" si="11"/>
        <v>0.001519026359</v>
      </c>
      <c r="S297" s="119">
        <f t="shared" si="12"/>
        <v>0.475862307</v>
      </c>
      <c r="T297" s="120">
        <f t="shared" si="13"/>
        <v>0.4803625378</v>
      </c>
      <c r="U297" s="121">
        <f t="shared" si="14"/>
        <v>-0.00450023072</v>
      </c>
      <c r="V297" s="122">
        <f t="shared" si="15"/>
        <v>-0.5753528396</v>
      </c>
    </row>
    <row r="298">
      <c r="A298" s="31">
        <v>296.0</v>
      </c>
      <c r="B298" s="32">
        <v>5655.0</v>
      </c>
      <c r="C298" s="33">
        <v>1766.0</v>
      </c>
      <c r="D298" s="55">
        <f t="shared" si="1"/>
        <v>1447</v>
      </c>
      <c r="E298" s="35">
        <v>430.0</v>
      </c>
      <c r="F298" s="36">
        <v>163.0</v>
      </c>
      <c r="G298" s="37">
        <v>413.0</v>
      </c>
      <c r="H298" s="38">
        <v>441.0</v>
      </c>
      <c r="I298" s="111">
        <f t="shared" si="2"/>
        <v>0.4936854191</v>
      </c>
      <c r="J298" s="112">
        <f t="shared" si="3"/>
        <v>0.7170138889</v>
      </c>
      <c r="K298" s="113">
        <f t="shared" si="4"/>
        <v>0.5825846579</v>
      </c>
      <c r="L298" s="114">
        <f t="shared" si="5"/>
        <v>0.6613088404</v>
      </c>
      <c r="M298" s="115">
        <f t="shared" si="6"/>
        <v>0.601935038</v>
      </c>
      <c r="N298" s="116">
        <f t="shared" si="7"/>
        <v>0.5825846579</v>
      </c>
      <c r="O298" s="117">
        <f t="shared" si="8"/>
        <v>0.5825846579</v>
      </c>
      <c r="P298" s="118">
        <f t="shared" si="9"/>
        <v>0.9197529828</v>
      </c>
      <c r="Q298" s="118">
        <f t="shared" si="10"/>
        <v>-0.4172340928</v>
      </c>
      <c r="R298" s="118">
        <f t="shared" si="11"/>
        <v>0.001519026359</v>
      </c>
      <c r="S298" s="119">
        <f t="shared" si="12"/>
        <v>0.5040379163</v>
      </c>
      <c r="T298" s="120">
        <f t="shared" si="13"/>
        <v>0.4936854191</v>
      </c>
      <c r="U298" s="121">
        <f t="shared" si="14"/>
        <v>0.01035249724</v>
      </c>
      <c r="V298" s="122">
        <f t="shared" si="15"/>
        <v>-0.5963435252</v>
      </c>
    </row>
    <row r="299">
      <c r="A299" s="31">
        <v>297.0</v>
      </c>
      <c r="B299" s="32">
        <v>2717.0</v>
      </c>
      <c r="C299" s="33">
        <v>1561.0</v>
      </c>
      <c r="D299" s="55">
        <f t="shared" si="1"/>
        <v>947</v>
      </c>
      <c r="E299" s="35">
        <v>202.0</v>
      </c>
      <c r="F299" s="36">
        <v>282.0</v>
      </c>
      <c r="G299" s="37">
        <v>89.0</v>
      </c>
      <c r="H299" s="38">
        <v>374.0</v>
      </c>
      <c r="I299" s="111">
        <f t="shared" si="2"/>
        <v>0.3506944444</v>
      </c>
      <c r="J299" s="112">
        <f t="shared" si="3"/>
        <v>0.2398921833</v>
      </c>
      <c r="K299" s="113">
        <f t="shared" si="4"/>
        <v>0.3072861668</v>
      </c>
      <c r="L299" s="114">
        <f t="shared" si="5"/>
        <v>0.6440972222</v>
      </c>
      <c r="M299" s="115">
        <f t="shared" si="6"/>
        <v>0.6082365364</v>
      </c>
      <c r="N299" s="116">
        <f t="shared" si="7"/>
        <v>0.3072861668</v>
      </c>
      <c r="O299" s="117">
        <f t="shared" si="8"/>
        <v>0.3072861668</v>
      </c>
      <c r="P299" s="118">
        <f t="shared" si="9"/>
        <v>0.4851266931</v>
      </c>
      <c r="Q299" s="118">
        <f t="shared" si="10"/>
        <v>-0.139594503</v>
      </c>
      <c r="R299" s="118">
        <f t="shared" si="11"/>
        <v>0.001519026359</v>
      </c>
      <c r="S299" s="119">
        <f t="shared" si="12"/>
        <v>0.3470512164</v>
      </c>
      <c r="T299" s="120">
        <f t="shared" si="13"/>
        <v>0.3506944444</v>
      </c>
      <c r="U299" s="121">
        <f t="shared" si="14"/>
        <v>-0.003643228041</v>
      </c>
      <c r="V299" s="122">
        <f t="shared" si="15"/>
        <v>-0.5667182361</v>
      </c>
    </row>
    <row r="300">
      <c r="A300" s="31">
        <v>298.0</v>
      </c>
      <c r="B300" s="32">
        <v>7413.0</v>
      </c>
      <c r="C300" s="33">
        <v>2386.0</v>
      </c>
      <c r="D300" s="55">
        <f t="shared" si="1"/>
        <v>1671</v>
      </c>
      <c r="E300" s="35">
        <v>464.0</v>
      </c>
      <c r="F300" s="36">
        <v>351.0</v>
      </c>
      <c r="G300" s="37">
        <v>242.0</v>
      </c>
      <c r="H300" s="38">
        <v>614.0</v>
      </c>
      <c r="I300" s="111">
        <f t="shared" si="2"/>
        <v>0.4304267161</v>
      </c>
      <c r="J300" s="112">
        <f t="shared" si="3"/>
        <v>0.4080944351</v>
      </c>
      <c r="K300" s="113">
        <f t="shared" si="4"/>
        <v>0.4225014961</v>
      </c>
      <c r="L300" s="114">
        <f t="shared" si="5"/>
        <v>0.5500927644</v>
      </c>
      <c r="M300" s="115">
        <f t="shared" si="6"/>
        <v>0.645122681</v>
      </c>
      <c r="N300" s="116">
        <f t="shared" si="7"/>
        <v>0.4225014961</v>
      </c>
      <c r="O300" s="117">
        <f t="shared" si="8"/>
        <v>0.4225014961</v>
      </c>
      <c r="P300" s="118">
        <f t="shared" si="9"/>
        <v>0.6670223907</v>
      </c>
      <c r="Q300" s="118">
        <f t="shared" si="10"/>
        <v>-0.2374722639</v>
      </c>
      <c r="R300" s="118">
        <f t="shared" si="11"/>
        <v>0.001519026359</v>
      </c>
      <c r="S300" s="119">
        <f t="shared" si="12"/>
        <v>0.4310691531</v>
      </c>
      <c r="T300" s="120">
        <f t="shared" si="13"/>
        <v>0.4304267161</v>
      </c>
      <c r="U300" s="121">
        <f t="shared" si="14"/>
        <v>0.0006424370069</v>
      </c>
      <c r="V300" s="122">
        <f t="shared" si="15"/>
        <v>-0.5834794116</v>
      </c>
    </row>
    <row r="301">
      <c r="A301" s="31">
        <v>299.0</v>
      </c>
      <c r="B301" s="32">
        <v>1063.0</v>
      </c>
      <c r="C301" s="33">
        <v>1536.0</v>
      </c>
      <c r="D301" s="55">
        <f t="shared" si="1"/>
        <v>1086</v>
      </c>
      <c r="E301" s="35">
        <v>317.0</v>
      </c>
      <c r="F301" s="36">
        <v>215.0</v>
      </c>
      <c r="G301" s="37">
        <v>166.0</v>
      </c>
      <c r="H301" s="38">
        <v>388.0</v>
      </c>
      <c r="I301" s="111">
        <f t="shared" si="2"/>
        <v>0.4496453901</v>
      </c>
      <c r="J301" s="112">
        <f t="shared" si="3"/>
        <v>0.4356955381</v>
      </c>
      <c r="K301" s="113">
        <f t="shared" si="4"/>
        <v>0.4447513812</v>
      </c>
      <c r="L301" s="114">
        <f t="shared" si="5"/>
        <v>0.5404255319</v>
      </c>
      <c r="M301" s="115">
        <f t="shared" si="6"/>
        <v>0.6491712707</v>
      </c>
      <c r="N301" s="116">
        <f t="shared" si="7"/>
        <v>0.4447513812</v>
      </c>
      <c r="O301" s="117">
        <f t="shared" si="8"/>
        <v>0.4447513812</v>
      </c>
      <c r="P301" s="118">
        <f t="shared" si="9"/>
        <v>0.7021492995</v>
      </c>
      <c r="Q301" s="118">
        <f t="shared" si="10"/>
        <v>-0.2535334885</v>
      </c>
      <c r="R301" s="118">
        <f t="shared" si="11"/>
        <v>0.001519026359</v>
      </c>
      <c r="S301" s="119">
        <f t="shared" si="12"/>
        <v>0.4501348374</v>
      </c>
      <c r="T301" s="120">
        <f t="shared" si="13"/>
        <v>0.4496453901</v>
      </c>
      <c r="U301" s="121">
        <f t="shared" si="14"/>
        <v>0.0004894472804</v>
      </c>
      <c r="V301" s="122">
        <f t="shared" si="15"/>
        <v>-0.5830285455</v>
      </c>
    </row>
    <row r="302">
      <c r="A302" s="31">
        <v>300.0</v>
      </c>
      <c r="B302" s="32" t="s">
        <v>105</v>
      </c>
      <c r="C302" s="33">
        <v>400.0</v>
      </c>
      <c r="D302" s="55">
        <f t="shared" si="1"/>
        <v>321</v>
      </c>
      <c r="E302" s="35">
        <v>70.0</v>
      </c>
      <c r="F302" s="36">
        <v>39.0</v>
      </c>
      <c r="G302" s="37">
        <v>77.0</v>
      </c>
      <c r="H302" s="38">
        <v>135.0</v>
      </c>
      <c r="I302" s="111">
        <f t="shared" si="2"/>
        <v>0.3414634146</v>
      </c>
      <c r="J302" s="112">
        <f t="shared" si="3"/>
        <v>0.6637931034</v>
      </c>
      <c r="K302" s="113">
        <f t="shared" si="4"/>
        <v>0.4579439252</v>
      </c>
      <c r="L302" s="114">
        <f t="shared" si="5"/>
        <v>0.5658536585</v>
      </c>
      <c r="M302" s="115">
        <f t="shared" si="6"/>
        <v>0.6386292835</v>
      </c>
      <c r="N302" s="116">
        <f t="shared" si="7"/>
        <v>0.4579439252</v>
      </c>
      <c r="O302" s="117">
        <f t="shared" si="8"/>
        <v>0.4579439252</v>
      </c>
      <c r="P302" s="118">
        <f t="shared" si="9"/>
        <v>0.7229769707</v>
      </c>
      <c r="Q302" s="118">
        <f t="shared" si="10"/>
        <v>-0.3862646424</v>
      </c>
      <c r="R302" s="118">
        <f t="shared" si="11"/>
        <v>0.001519026359</v>
      </c>
      <c r="S302" s="119">
        <f t="shared" si="12"/>
        <v>0.3382313547</v>
      </c>
      <c r="T302" s="120">
        <f t="shared" si="13"/>
        <v>0.3414634146</v>
      </c>
      <c r="U302" s="121">
        <f t="shared" si="14"/>
        <v>-0.003232059885</v>
      </c>
      <c r="V302" s="122">
        <f t="shared" si="15"/>
        <v>-0.5770360983</v>
      </c>
    </row>
    <row r="303">
      <c r="A303" s="31">
        <v>301.0</v>
      </c>
      <c r="B303" s="32">
        <v>1619.0</v>
      </c>
      <c r="C303" s="33">
        <v>2278.0</v>
      </c>
      <c r="D303" s="55">
        <f t="shared" si="1"/>
        <v>1414</v>
      </c>
      <c r="E303" s="35">
        <v>398.0</v>
      </c>
      <c r="F303" s="36">
        <v>298.0</v>
      </c>
      <c r="G303" s="37">
        <v>225.0</v>
      </c>
      <c r="H303" s="38">
        <v>493.0</v>
      </c>
      <c r="I303" s="111">
        <f t="shared" si="2"/>
        <v>0.4466891134</v>
      </c>
      <c r="J303" s="112">
        <f t="shared" si="3"/>
        <v>0.430210325</v>
      </c>
      <c r="K303" s="113">
        <f t="shared" si="4"/>
        <v>0.4405940594</v>
      </c>
      <c r="L303" s="114">
        <f t="shared" si="5"/>
        <v>0.5869809203</v>
      </c>
      <c r="M303" s="115">
        <f t="shared" si="6"/>
        <v>0.6301272984</v>
      </c>
      <c r="N303" s="116">
        <f t="shared" si="7"/>
        <v>0.4405940594</v>
      </c>
      <c r="O303" s="117">
        <f t="shared" si="8"/>
        <v>0.4405940594</v>
      </c>
      <c r="P303" s="118">
        <f t="shared" si="9"/>
        <v>0.6955859459</v>
      </c>
      <c r="Q303" s="118">
        <f t="shared" si="10"/>
        <v>-0.2503416147</v>
      </c>
      <c r="R303" s="118">
        <f t="shared" si="11"/>
        <v>0.001519026359</v>
      </c>
      <c r="S303" s="119">
        <f t="shared" si="12"/>
        <v>0.4467633576</v>
      </c>
      <c r="T303" s="120">
        <f t="shared" si="13"/>
        <v>0.4466891134</v>
      </c>
      <c r="U303" s="121">
        <f t="shared" si="14"/>
        <v>0.00007424419546</v>
      </c>
      <c r="V303" s="122">
        <f t="shared" si="15"/>
        <v>-0.582077752</v>
      </c>
    </row>
    <row r="304">
      <c r="A304" s="31">
        <v>302.0</v>
      </c>
      <c r="B304" s="32">
        <v>5593.0</v>
      </c>
      <c r="C304" s="33">
        <v>1171.0</v>
      </c>
      <c r="D304" s="55">
        <f t="shared" si="1"/>
        <v>672</v>
      </c>
      <c r="E304" s="35">
        <v>134.0</v>
      </c>
      <c r="F304" s="36">
        <v>140.0</v>
      </c>
      <c r="G304" s="37">
        <v>100.0</v>
      </c>
      <c r="H304" s="38">
        <v>298.0</v>
      </c>
      <c r="I304" s="111">
        <f t="shared" si="2"/>
        <v>0.3101851852</v>
      </c>
      <c r="J304" s="112">
        <f t="shared" si="3"/>
        <v>0.4166666667</v>
      </c>
      <c r="K304" s="113">
        <f t="shared" si="4"/>
        <v>0.3482142857</v>
      </c>
      <c r="L304" s="114">
        <f t="shared" si="5"/>
        <v>0.5555555556</v>
      </c>
      <c r="M304" s="115">
        <f t="shared" si="6"/>
        <v>0.6428571429</v>
      </c>
      <c r="N304" s="116">
        <f t="shared" si="7"/>
        <v>0.3482142857</v>
      </c>
      <c r="O304" s="117">
        <f t="shared" si="8"/>
        <v>0.3482142857</v>
      </c>
      <c r="P304" s="118">
        <f t="shared" si="9"/>
        <v>0.5497417819</v>
      </c>
      <c r="Q304" s="118">
        <f t="shared" si="10"/>
        <v>-0.2424604898</v>
      </c>
      <c r="R304" s="118">
        <f t="shared" si="11"/>
        <v>0.001519026359</v>
      </c>
      <c r="S304" s="119">
        <f t="shared" si="12"/>
        <v>0.3088003184</v>
      </c>
      <c r="T304" s="120">
        <f t="shared" si="13"/>
        <v>0.3101851852</v>
      </c>
      <c r="U304" s="121">
        <f t="shared" si="14"/>
        <v>-0.001384866743</v>
      </c>
      <c r="V304" s="122">
        <f t="shared" si="15"/>
        <v>-0.5785814953</v>
      </c>
    </row>
    <row r="305">
      <c r="A305" s="31">
        <v>303.0</v>
      </c>
      <c r="B305" s="32">
        <v>3812.0</v>
      </c>
      <c r="C305" s="33">
        <v>297.0</v>
      </c>
      <c r="D305" s="55">
        <f t="shared" si="1"/>
        <v>194</v>
      </c>
      <c r="E305" s="35">
        <v>38.0</v>
      </c>
      <c r="F305" s="36">
        <v>48.0</v>
      </c>
      <c r="G305" s="37">
        <v>23.0</v>
      </c>
      <c r="H305" s="38">
        <v>85.0</v>
      </c>
      <c r="I305" s="111">
        <f t="shared" si="2"/>
        <v>0.3089430894</v>
      </c>
      <c r="J305" s="112">
        <f t="shared" si="3"/>
        <v>0.323943662</v>
      </c>
      <c r="K305" s="113">
        <f t="shared" si="4"/>
        <v>0.3144329897</v>
      </c>
      <c r="L305" s="114">
        <f t="shared" si="5"/>
        <v>0.5772357724</v>
      </c>
      <c r="M305" s="115">
        <f t="shared" si="6"/>
        <v>0.6340206186</v>
      </c>
      <c r="N305" s="116">
        <f t="shared" si="7"/>
        <v>0.3144329897</v>
      </c>
      <c r="O305" s="117">
        <f t="shared" si="8"/>
        <v>0.3144329897</v>
      </c>
      <c r="P305" s="118">
        <f t="shared" si="9"/>
        <v>0.4964097084</v>
      </c>
      <c r="Q305" s="118">
        <f t="shared" si="10"/>
        <v>-0.1885044935</v>
      </c>
      <c r="R305" s="118">
        <f t="shared" si="11"/>
        <v>0.001519026359</v>
      </c>
      <c r="S305" s="119">
        <f t="shared" si="12"/>
        <v>0.3094242413</v>
      </c>
      <c r="T305" s="120">
        <f t="shared" si="13"/>
        <v>0.3089430894</v>
      </c>
      <c r="U305" s="121">
        <f t="shared" si="14"/>
        <v>0.0004811518583</v>
      </c>
      <c r="V305" s="122">
        <f t="shared" si="15"/>
        <v>-0.5833904704</v>
      </c>
    </row>
    <row r="306">
      <c r="A306" s="31">
        <v>304.0</v>
      </c>
      <c r="B306" s="32">
        <v>6611.0</v>
      </c>
      <c r="C306" s="33">
        <v>1012.0</v>
      </c>
      <c r="D306" s="55">
        <f t="shared" si="1"/>
        <v>711</v>
      </c>
      <c r="E306" s="35">
        <v>205.0</v>
      </c>
      <c r="F306" s="36">
        <v>126.0</v>
      </c>
      <c r="G306" s="37">
        <v>132.0</v>
      </c>
      <c r="H306" s="38">
        <v>248.0</v>
      </c>
      <c r="I306" s="111">
        <f t="shared" si="2"/>
        <v>0.4525386313</v>
      </c>
      <c r="J306" s="112">
        <f t="shared" si="3"/>
        <v>0.511627907</v>
      </c>
      <c r="K306" s="113">
        <f t="shared" si="4"/>
        <v>0.4739803094</v>
      </c>
      <c r="L306" s="114">
        <f t="shared" si="5"/>
        <v>0.5695364238</v>
      </c>
      <c r="M306" s="115">
        <f t="shared" si="6"/>
        <v>0.6371308017</v>
      </c>
      <c r="N306" s="116">
        <f t="shared" si="7"/>
        <v>0.4739803094</v>
      </c>
      <c r="O306" s="117">
        <f t="shared" si="8"/>
        <v>0.4739803094</v>
      </c>
      <c r="P306" s="118">
        <f t="shared" si="9"/>
        <v>0.7482943422</v>
      </c>
      <c r="Q306" s="118">
        <f t="shared" si="10"/>
        <v>-0.297718927</v>
      </c>
      <c r="R306" s="118">
        <f t="shared" si="11"/>
        <v>0.001519026359</v>
      </c>
      <c r="S306" s="119">
        <f t="shared" si="12"/>
        <v>0.4520944416</v>
      </c>
      <c r="T306" s="120">
        <f t="shared" si="13"/>
        <v>0.4525386313</v>
      </c>
      <c r="U306" s="121">
        <f t="shared" si="14"/>
        <v>-0.0004441897794</v>
      </c>
      <c r="V306" s="122">
        <f t="shared" si="15"/>
        <v>-0.5810369864</v>
      </c>
    </row>
    <row r="307">
      <c r="A307" s="31">
        <v>305.0</v>
      </c>
      <c r="B307" s="32">
        <v>7730.0</v>
      </c>
      <c r="C307" s="33">
        <v>2593.0</v>
      </c>
      <c r="D307" s="55">
        <f t="shared" si="1"/>
        <v>1810</v>
      </c>
      <c r="E307" s="35">
        <v>520.0</v>
      </c>
      <c r="F307" s="36">
        <v>377.0</v>
      </c>
      <c r="G307" s="37">
        <v>297.0</v>
      </c>
      <c r="H307" s="38">
        <v>616.0</v>
      </c>
      <c r="I307" s="111">
        <f t="shared" si="2"/>
        <v>0.4577464789</v>
      </c>
      <c r="J307" s="112">
        <f t="shared" si="3"/>
        <v>0.440652819</v>
      </c>
      <c r="K307" s="113">
        <f t="shared" si="4"/>
        <v>0.4513812155</v>
      </c>
      <c r="L307" s="114">
        <f t="shared" si="5"/>
        <v>0.5933098592</v>
      </c>
      <c r="M307" s="115">
        <f t="shared" si="6"/>
        <v>0.6276243094</v>
      </c>
      <c r="N307" s="116">
        <f t="shared" si="7"/>
        <v>0.4513812155</v>
      </c>
      <c r="O307" s="117">
        <f t="shared" si="8"/>
        <v>0.4513812155</v>
      </c>
      <c r="P307" s="118">
        <f t="shared" si="9"/>
        <v>0.7126161214</v>
      </c>
      <c r="Q307" s="118">
        <f t="shared" si="10"/>
        <v>-0.256418156</v>
      </c>
      <c r="R307" s="118">
        <f t="shared" si="11"/>
        <v>0.001519026359</v>
      </c>
      <c r="S307" s="119">
        <f t="shared" si="12"/>
        <v>0.4577169918</v>
      </c>
      <c r="T307" s="120">
        <f t="shared" si="13"/>
        <v>0.4577464789</v>
      </c>
      <c r="U307" s="121">
        <f t="shared" si="14"/>
        <v>-0.00002948709708</v>
      </c>
      <c r="V307" s="122">
        <f t="shared" si="15"/>
        <v>-0.5818382587</v>
      </c>
    </row>
    <row r="308">
      <c r="A308" s="31">
        <v>306.0</v>
      </c>
      <c r="B308" s="32">
        <v>4541.0</v>
      </c>
      <c r="C308" s="33">
        <v>1551.0</v>
      </c>
      <c r="D308" s="55">
        <f t="shared" si="1"/>
        <v>775</v>
      </c>
      <c r="E308" s="35">
        <v>122.0</v>
      </c>
      <c r="F308" s="36">
        <v>211.0</v>
      </c>
      <c r="G308" s="37">
        <v>75.0</v>
      </c>
      <c r="H308" s="38">
        <v>367.0</v>
      </c>
      <c r="I308" s="111">
        <f t="shared" si="2"/>
        <v>0.2494887526</v>
      </c>
      <c r="J308" s="112">
        <f t="shared" si="3"/>
        <v>0.2622377622</v>
      </c>
      <c r="K308" s="113">
        <f t="shared" si="4"/>
        <v>0.2541935484</v>
      </c>
      <c r="L308" s="114">
        <f t="shared" si="5"/>
        <v>0.5848670757</v>
      </c>
      <c r="M308" s="115">
        <f t="shared" si="6"/>
        <v>0.6309677419</v>
      </c>
      <c r="N308" s="116">
        <f t="shared" si="7"/>
        <v>0.2541935484</v>
      </c>
      <c r="O308" s="117">
        <f t="shared" si="8"/>
        <v>0.2541935484</v>
      </c>
      <c r="P308" s="118">
        <f t="shared" si="9"/>
        <v>0.4013069537</v>
      </c>
      <c r="Q308" s="118">
        <f t="shared" si="10"/>
        <v>-0.1525975111</v>
      </c>
      <c r="R308" s="118">
        <f t="shared" si="11"/>
        <v>0.001519026359</v>
      </c>
      <c r="S308" s="119">
        <f t="shared" si="12"/>
        <v>0.250228469</v>
      </c>
      <c r="T308" s="120">
        <f t="shared" si="13"/>
        <v>0.2494887526</v>
      </c>
      <c r="U308" s="121">
        <f t="shared" si="14"/>
        <v>0.0007397164354</v>
      </c>
      <c r="V308" s="122">
        <f t="shared" si="15"/>
        <v>-0.5847259608</v>
      </c>
    </row>
    <row r="309">
      <c r="A309" s="31">
        <v>307.0</v>
      </c>
      <c r="B309" s="32">
        <v>7532.0</v>
      </c>
      <c r="C309" s="33">
        <v>1236.0</v>
      </c>
      <c r="D309" s="55">
        <f t="shared" si="1"/>
        <v>671</v>
      </c>
      <c r="E309" s="35">
        <v>179.0</v>
      </c>
      <c r="F309" s="36">
        <v>133.0</v>
      </c>
      <c r="G309" s="37">
        <v>80.0</v>
      </c>
      <c r="H309" s="38">
        <v>279.0</v>
      </c>
      <c r="I309" s="111">
        <f t="shared" si="2"/>
        <v>0.3908296943</v>
      </c>
      <c r="J309" s="112">
        <f t="shared" si="3"/>
        <v>0.3755868545</v>
      </c>
      <c r="K309" s="113">
        <f t="shared" si="4"/>
        <v>0.3859910581</v>
      </c>
      <c r="L309" s="114">
        <f t="shared" si="5"/>
        <v>0.4650655022</v>
      </c>
      <c r="M309" s="115">
        <f t="shared" si="6"/>
        <v>0.6825633383</v>
      </c>
      <c r="N309" s="116">
        <f t="shared" si="7"/>
        <v>0.3859910581</v>
      </c>
      <c r="O309" s="117">
        <f t="shared" si="8"/>
        <v>0.3859910581</v>
      </c>
      <c r="P309" s="118">
        <f t="shared" si="9"/>
        <v>0.6093816962</v>
      </c>
      <c r="Q309" s="118">
        <f t="shared" si="10"/>
        <v>-0.2185559345</v>
      </c>
      <c r="R309" s="118">
        <f t="shared" si="11"/>
        <v>0.001519026359</v>
      </c>
      <c r="S309" s="119">
        <f t="shared" si="12"/>
        <v>0.3923447881</v>
      </c>
      <c r="T309" s="120">
        <f t="shared" si="13"/>
        <v>0.3908296943</v>
      </c>
      <c r="U309" s="121">
        <f t="shared" si="14"/>
        <v>0.001515093805</v>
      </c>
      <c r="V309" s="122">
        <f t="shared" si="15"/>
        <v>-0.5859391128</v>
      </c>
    </row>
    <row r="310">
      <c r="A310" s="31">
        <v>308.0</v>
      </c>
      <c r="B310" s="32">
        <v>2743.0</v>
      </c>
      <c r="C310" s="33">
        <v>1645.0</v>
      </c>
      <c r="D310" s="55">
        <f t="shared" si="1"/>
        <v>975</v>
      </c>
      <c r="E310" s="35">
        <v>225.0</v>
      </c>
      <c r="F310" s="36">
        <v>259.0</v>
      </c>
      <c r="G310" s="37">
        <v>129.0</v>
      </c>
      <c r="H310" s="38">
        <v>362.0</v>
      </c>
      <c r="I310" s="111">
        <f t="shared" si="2"/>
        <v>0.3833049404</v>
      </c>
      <c r="J310" s="112">
        <f t="shared" si="3"/>
        <v>0.3324742268</v>
      </c>
      <c r="K310" s="113">
        <f t="shared" si="4"/>
        <v>0.3630769231</v>
      </c>
      <c r="L310" s="114">
        <f t="shared" si="5"/>
        <v>0.660988075</v>
      </c>
      <c r="M310" s="115">
        <f t="shared" si="6"/>
        <v>0.6020512821</v>
      </c>
      <c r="N310" s="116">
        <f t="shared" si="7"/>
        <v>0.3630769231</v>
      </c>
      <c r="O310" s="117">
        <f t="shared" si="8"/>
        <v>0.3630769231</v>
      </c>
      <c r="P310" s="118">
        <f t="shared" si="9"/>
        <v>0.5732061057</v>
      </c>
      <c r="Q310" s="118">
        <f t="shared" si="10"/>
        <v>-0.1934684733</v>
      </c>
      <c r="R310" s="118">
        <f t="shared" si="11"/>
        <v>0.001519026359</v>
      </c>
      <c r="S310" s="119">
        <f t="shared" si="12"/>
        <v>0.3812566587</v>
      </c>
      <c r="T310" s="120">
        <f t="shared" si="13"/>
        <v>0.3833049404</v>
      </c>
      <c r="U310" s="121">
        <f t="shared" si="14"/>
        <v>-0.002048281652</v>
      </c>
      <c r="V310" s="122">
        <f t="shared" si="15"/>
        <v>-0.5757444524</v>
      </c>
    </row>
    <row r="311">
      <c r="A311" s="31">
        <v>309.0</v>
      </c>
      <c r="B311" s="32">
        <v>6655.0</v>
      </c>
      <c r="C311" s="33">
        <v>1400.0</v>
      </c>
      <c r="D311" s="55">
        <f t="shared" si="1"/>
        <v>1022</v>
      </c>
      <c r="E311" s="35">
        <v>332.0</v>
      </c>
      <c r="F311" s="36">
        <v>178.0</v>
      </c>
      <c r="G311" s="37">
        <v>191.0</v>
      </c>
      <c r="H311" s="38">
        <v>321.0</v>
      </c>
      <c r="I311" s="111">
        <f t="shared" si="2"/>
        <v>0.5084226646</v>
      </c>
      <c r="J311" s="112">
        <f t="shared" si="3"/>
        <v>0.5176151762</v>
      </c>
      <c r="K311" s="113">
        <f t="shared" si="4"/>
        <v>0.511741683</v>
      </c>
      <c r="L311" s="114">
        <f t="shared" si="5"/>
        <v>0.5650842266</v>
      </c>
      <c r="M311" s="115">
        <f t="shared" si="6"/>
        <v>0.6389432485</v>
      </c>
      <c r="N311" s="116">
        <f t="shared" si="7"/>
        <v>0.511741683</v>
      </c>
      <c r="O311" s="117">
        <f t="shared" si="8"/>
        <v>0.511741683</v>
      </c>
      <c r="P311" s="118">
        <f t="shared" si="9"/>
        <v>0.8079099457</v>
      </c>
      <c r="Q311" s="118">
        <f t="shared" si="10"/>
        <v>-0.3012029499</v>
      </c>
      <c r="R311" s="118">
        <f t="shared" si="11"/>
        <v>0.001519026359</v>
      </c>
      <c r="S311" s="119">
        <f t="shared" si="12"/>
        <v>0.5082260221</v>
      </c>
      <c r="T311" s="120">
        <f t="shared" si="13"/>
        <v>0.5084226646</v>
      </c>
      <c r="U311" s="121">
        <f t="shared" si="14"/>
        <v>-0.0001966425009</v>
      </c>
      <c r="V311" s="122">
        <f t="shared" si="15"/>
        <v>-0.5815252745</v>
      </c>
    </row>
    <row r="312">
      <c r="A312" s="31">
        <v>310.0</v>
      </c>
      <c r="B312" s="32" t="s">
        <v>225</v>
      </c>
      <c r="C312" s="33">
        <v>966.0</v>
      </c>
      <c r="D312" s="55">
        <f t="shared" si="1"/>
        <v>845</v>
      </c>
      <c r="E312" s="35">
        <v>224.0</v>
      </c>
      <c r="F312" s="36">
        <v>86.0</v>
      </c>
      <c r="G312" s="37">
        <v>230.0</v>
      </c>
      <c r="H312" s="38">
        <v>305.0</v>
      </c>
      <c r="I312" s="111">
        <f t="shared" si="2"/>
        <v>0.4234404537</v>
      </c>
      <c r="J312" s="112">
        <f t="shared" si="3"/>
        <v>0.7278481013</v>
      </c>
      <c r="K312" s="113">
        <f t="shared" si="4"/>
        <v>0.5372781065</v>
      </c>
      <c r="L312" s="114">
        <f t="shared" si="5"/>
        <v>0.5973534972</v>
      </c>
      <c r="M312" s="115">
        <f t="shared" si="6"/>
        <v>0.626035503</v>
      </c>
      <c r="N312" s="116">
        <f t="shared" si="7"/>
        <v>0.5372781065</v>
      </c>
      <c r="O312" s="117">
        <f t="shared" si="8"/>
        <v>0.5372781065</v>
      </c>
      <c r="P312" s="118">
        <f t="shared" si="9"/>
        <v>0.8482254627</v>
      </c>
      <c r="Q312" s="118">
        <f t="shared" si="10"/>
        <v>-0.4235385771</v>
      </c>
      <c r="R312" s="118">
        <f t="shared" si="11"/>
        <v>0.001519026359</v>
      </c>
      <c r="S312" s="119">
        <f t="shared" si="12"/>
        <v>0.426205912</v>
      </c>
      <c r="T312" s="120">
        <f t="shared" si="13"/>
        <v>0.4234404537</v>
      </c>
      <c r="U312" s="121">
        <f t="shared" si="14"/>
        <v>0.002765458314</v>
      </c>
      <c r="V312" s="122">
        <f t="shared" si="15"/>
        <v>-0.5857046747</v>
      </c>
    </row>
    <row r="313">
      <c r="A313" s="31">
        <v>311.0</v>
      </c>
      <c r="B313" s="32" t="s">
        <v>309</v>
      </c>
      <c r="C313" s="33">
        <v>132.0</v>
      </c>
      <c r="D313" s="55">
        <f t="shared" si="1"/>
        <v>85</v>
      </c>
      <c r="E313" s="35">
        <v>23.0</v>
      </c>
      <c r="F313" s="36">
        <v>20.0</v>
      </c>
      <c r="G313" s="37">
        <v>13.0</v>
      </c>
      <c r="H313" s="38">
        <v>29.0</v>
      </c>
      <c r="I313" s="111">
        <f t="shared" si="2"/>
        <v>0.4423076923</v>
      </c>
      <c r="J313" s="112">
        <f t="shared" si="3"/>
        <v>0.3939393939</v>
      </c>
      <c r="K313" s="113">
        <f t="shared" si="4"/>
        <v>0.4235294118</v>
      </c>
      <c r="L313" s="114">
        <f t="shared" si="5"/>
        <v>0.6346153846</v>
      </c>
      <c r="M313" s="115">
        <f t="shared" si="6"/>
        <v>0.6117647059</v>
      </c>
      <c r="N313" s="116">
        <f t="shared" si="7"/>
        <v>0.4235294118</v>
      </c>
      <c r="O313" s="117">
        <f t="shared" si="8"/>
        <v>0.4235294118</v>
      </c>
      <c r="P313" s="118">
        <f t="shared" si="9"/>
        <v>0.668645208</v>
      </c>
      <c r="Q313" s="118">
        <f t="shared" si="10"/>
        <v>-0.2292353722</v>
      </c>
      <c r="R313" s="118">
        <f t="shared" si="11"/>
        <v>0.001519026359</v>
      </c>
      <c r="S313" s="119">
        <f t="shared" si="12"/>
        <v>0.4409288622</v>
      </c>
      <c r="T313" s="120">
        <f t="shared" si="13"/>
        <v>0.4423076923</v>
      </c>
      <c r="U313" s="121">
        <f t="shared" si="14"/>
        <v>-0.001378830115</v>
      </c>
      <c r="V313" s="122">
        <f t="shared" si="15"/>
        <v>-0.5784050683</v>
      </c>
    </row>
    <row r="314">
      <c r="A314" s="31">
        <v>312.0</v>
      </c>
      <c r="B314" s="32" t="s">
        <v>153</v>
      </c>
      <c r="C314" s="33">
        <v>975.0</v>
      </c>
      <c r="D314" s="55">
        <f t="shared" si="1"/>
        <v>833</v>
      </c>
      <c r="E314" s="35">
        <v>250.0</v>
      </c>
      <c r="F314" s="36">
        <v>86.0</v>
      </c>
      <c r="G314" s="37">
        <v>208.0</v>
      </c>
      <c r="H314" s="38">
        <v>289.0</v>
      </c>
      <c r="I314" s="111">
        <f t="shared" si="2"/>
        <v>0.4638218924</v>
      </c>
      <c r="J314" s="112">
        <f t="shared" si="3"/>
        <v>0.7074829932</v>
      </c>
      <c r="K314" s="113">
        <f t="shared" si="4"/>
        <v>0.549819928</v>
      </c>
      <c r="L314" s="114">
        <f t="shared" si="5"/>
        <v>0.5454545455</v>
      </c>
      <c r="M314" s="115">
        <f t="shared" si="6"/>
        <v>0.6470588235</v>
      </c>
      <c r="N314" s="116">
        <f t="shared" si="7"/>
        <v>0.549819928</v>
      </c>
      <c r="O314" s="117">
        <f t="shared" si="8"/>
        <v>0.549819928</v>
      </c>
      <c r="P314" s="118">
        <f t="shared" si="9"/>
        <v>0.8680258086</v>
      </c>
      <c r="Q314" s="118">
        <f t="shared" si="10"/>
        <v>-0.4116880153</v>
      </c>
      <c r="R314" s="118">
        <f t="shared" si="11"/>
        <v>0.001519026359</v>
      </c>
      <c r="S314" s="119">
        <f t="shared" si="12"/>
        <v>0.4578568196</v>
      </c>
      <c r="T314" s="120">
        <f t="shared" si="13"/>
        <v>0.4638218924</v>
      </c>
      <c r="U314" s="121">
        <f t="shared" si="14"/>
        <v>-0.005965072783</v>
      </c>
      <c r="V314" s="122">
        <f t="shared" si="15"/>
        <v>-0.5734737745</v>
      </c>
    </row>
    <row r="315">
      <c r="A315" s="31">
        <v>313.0</v>
      </c>
      <c r="B315" s="32" t="s">
        <v>362</v>
      </c>
      <c r="C315" s="33">
        <v>404.0</v>
      </c>
      <c r="D315" s="55">
        <f t="shared" si="1"/>
        <v>355</v>
      </c>
      <c r="E315" s="35">
        <v>119.0</v>
      </c>
      <c r="F315" s="36">
        <v>43.0</v>
      </c>
      <c r="G315" s="37">
        <v>86.0</v>
      </c>
      <c r="H315" s="38">
        <v>107.0</v>
      </c>
      <c r="I315" s="111">
        <f t="shared" si="2"/>
        <v>0.5265486726</v>
      </c>
      <c r="J315" s="112">
        <f t="shared" si="3"/>
        <v>0.6666666667</v>
      </c>
      <c r="K315" s="113">
        <f t="shared" si="4"/>
        <v>0.5774647887</v>
      </c>
      <c r="L315" s="114">
        <f t="shared" si="5"/>
        <v>0.5707964602</v>
      </c>
      <c r="M315" s="115">
        <f t="shared" si="6"/>
        <v>0.6366197183</v>
      </c>
      <c r="N315" s="116">
        <f t="shared" si="7"/>
        <v>0.5774647887</v>
      </c>
      <c r="O315" s="117">
        <f t="shared" si="8"/>
        <v>0.5774647887</v>
      </c>
      <c r="P315" s="118">
        <f t="shared" si="9"/>
        <v>0.9116700117</v>
      </c>
      <c r="Q315" s="118">
        <f t="shared" si="10"/>
        <v>-0.3879367837</v>
      </c>
      <c r="R315" s="118">
        <f t="shared" si="11"/>
        <v>0.001519026359</v>
      </c>
      <c r="S315" s="119">
        <f t="shared" si="12"/>
        <v>0.5252522544</v>
      </c>
      <c r="T315" s="120">
        <f t="shared" si="13"/>
        <v>0.5265486726</v>
      </c>
      <c r="U315" s="121">
        <f t="shared" si="14"/>
        <v>-0.001296418184</v>
      </c>
      <c r="V315" s="122">
        <f t="shared" si="15"/>
        <v>-0.5799605482</v>
      </c>
    </row>
    <row r="316">
      <c r="A316" s="31">
        <v>314.0</v>
      </c>
      <c r="B316" s="32">
        <v>1395.0</v>
      </c>
      <c r="C316" s="33">
        <v>1499.0</v>
      </c>
      <c r="D316" s="55">
        <f t="shared" si="1"/>
        <v>1149</v>
      </c>
      <c r="E316" s="35">
        <v>359.0</v>
      </c>
      <c r="F316" s="36">
        <v>159.0</v>
      </c>
      <c r="G316" s="37">
        <v>280.0</v>
      </c>
      <c r="H316" s="38">
        <v>351.0</v>
      </c>
      <c r="I316" s="111">
        <f t="shared" si="2"/>
        <v>0.5056338028</v>
      </c>
      <c r="J316" s="112">
        <f t="shared" si="3"/>
        <v>0.6378132118</v>
      </c>
      <c r="K316" s="113">
        <f t="shared" si="4"/>
        <v>0.5561357702</v>
      </c>
      <c r="L316" s="114">
        <f t="shared" si="5"/>
        <v>0.6183098592</v>
      </c>
      <c r="M316" s="115">
        <f t="shared" si="6"/>
        <v>0.6179286336</v>
      </c>
      <c r="N316" s="116">
        <f t="shared" si="7"/>
        <v>0.5561357702</v>
      </c>
      <c r="O316" s="117">
        <f t="shared" si="8"/>
        <v>0.5561357702</v>
      </c>
      <c r="P316" s="118">
        <f t="shared" si="9"/>
        <v>0.8779969169</v>
      </c>
      <c r="Q316" s="118">
        <f t="shared" si="10"/>
        <v>-0.371146809</v>
      </c>
      <c r="R316" s="118">
        <f t="shared" si="11"/>
        <v>0.001519026359</v>
      </c>
      <c r="S316" s="119">
        <f t="shared" si="12"/>
        <v>0.5083691343</v>
      </c>
      <c r="T316" s="120">
        <f t="shared" si="13"/>
        <v>0.5056338028</v>
      </c>
      <c r="U316" s="121">
        <f t="shared" si="14"/>
        <v>0.002735331512</v>
      </c>
      <c r="V316" s="122">
        <f t="shared" si="15"/>
        <v>-0.5861937845</v>
      </c>
    </row>
    <row r="317">
      <c r="A317" s="31">
        <v>315.0</v>
      </c>
      <c r="B317" s="32" t="s">
        <v>348</v>
      </c>
      <c r="C317" s="33">
        <v>2029.0</v>
      </c>
      <c r="D317" s="55">
        <f t="shared" si="1"/>
        <v>1621</v>
      </c>
      <c r="E317" s="35">
        <v>498.0</v>
      </c>
      <c r="F317" s="36">
        <v>303.0</v>
      </c>
      <c r="G317" s="37">
        <v>297.0</v>
      </c>
      <c r="H317" s="38">
        <v>523.0</v>
      </c>
      <c r="I317" s="111">
        <f t="shared" si="2"/>
        <v>0.4877571009</v>
      </c>
      <c r="J317" s="112">
        <f t="shared" si="3"/>
        <v>0.495</v>
      </c>
      <c r="K317" s="113">
        <f t="shared" si="4"/>
        <v>0.4904380012</v>
      </c>
      <c r="L317" s="114">
        <f t="shared" si="5"/>
        <v>0.5876591577</v>
      </c>
      <c r="M317" s="115">
        <f t="shared" si="6"/>
        <v>0.6298581123</v>
      </c>
      <c r="N317" s="116">
        <f t="shared" si="7"/>
        <v>0.4904380012</v>
      </c>
      <c r="O317" s="117">
        <f t="shared" si="8"/>
        <v>0.4904380012</v>
      </c>
      <c r="P317" s="118">
        <f t="shared" si="9"/>
        <v>0.7742768512</v>
      </c>
      <c r="Q317" s="118">
        <f t="shared" si="10"/>
        <v>-0.2880430619</v>
      </c>
      <c r="R317" s="118">
        <f t="shared" si="11"/>
        <v>0.001519026359</v>
      </c>
      <c r="S317" s="119">
        <f t="shared" si="12"/>
        <v>0.4877528157</v>
      </c>
      <c r="T317" s="120">
        <f t="shared" si="13"/>
        <v>0.4877571009</v>
      </c>
      <c r="U317" s="121">
        <f t="shared" si="14"/>
        <v>-0.000004285161182</v>
      </c>
      <c r="V317" s="122">
        <f t="shared" si="15"/>
        <v>-0.5818965186</v>
      </c>
    </row>
    <row r="318">
      <c r="A318" s="31">
        <v>316.0</v>
      </c>
      <c r="B318" s="32">
        <v>1608.0</v>
      </c>
      <c r="C318" s="33">
        <v>1847.0</v>
      </c>
      <c r="D318" s="55">
        <f t="shared" si="1"/>
        <v>1461</v>
      </c>
      <c r="E318" s="35">
        <v>483.0</v>
      </c>
      <c r="F318" s="36">
        <v>214.0</v>
      </c>
      <c r="G318" s="37">
        <v>287.0</v>
      </c>
      <c r="H318" s="38">
        <v>477.0</v>
      </c>
      <c r="I318" s="111">
        <f t="shared" si="2"/>
        <v>0.503125</v>
      </c>
      <c r="J318" s="112">
        <f t="shared" si="3"/>
        <v>0.5728542914</v>
      </c>
      <c r="K318" s="113">
        <f t="shared" si="4"/>
        <v>0.5270362765</v>
      </c>
      <c r="L318" s="114">
        <f t="shared" si="5"/>
        <v>0.521875</v>
      </c>
      <c r="M318" s="115">
        <f t="shared" si="6"/>
        <v>0.6570841889</v>
      </c>
      <c r="N318" s="116">
        <f t="shared" si="7"/>
        <v>0.5270362765</v>
      </c>
      <c r="O318" s="117">
        <f t="shared" si="8"/>
        <v>0.5270362765</v>
      </c>
      <c r="P318" s="118">
        <f t="shared" si="9"/>
        <v>0.8320562184</v>
      </c>
      <c r="Q318" s="118">
        <f t="shared" si="10"/>
        <v>-0.333346877</v>
      </c>
      <c r="R318" s="118">
        <f t="shared" si="11"/>
        <v>0.001519026359</v>
      </c>
      <c r="S318" s="119">
        <f t="shared" si="12"/>
        <v>0.5002283678</v>
      </c>
      <c r="T318" s="120">
        <f t="shared" si="13"/>
        <v>0.503125</v>
      </c>
      <c r="U318" s="121">
        <f t="shared" si="14"/>
        <v>-0.002896632212</v>
      </c>
      <c r="V318" s="122">
        <f t="shared" si="15"/>
        <v>-0.5768486851</v>
      </c>
    </row>
    <row r="319">
      <c r="A319" s="31">
        <v>317.0</v>
      </c>
      <c r="B319" s="32">
        <v>3773.0</v>
      </c>
      <c r="C319" s="33">
        <v>1395.0</v>
      </c>
      <c r="D319" s="55">
        <f t="shared" si="1"/>
        <v>821</v>
      </c>
      <c r="E319" s="35">
        <v>186.0</v>
      </c>
      <c r="F319" s="36">
        <v>154.0</v>
      </c>
      <c r="G319" s="37">
        <v>118.0</v>
      </c>
      <c r="H319" s="38">
        <v>363.0</v>
      </c>
      <c r="I319" s="111">
        <f t="shared" si="2"/>
        <v>0.3387978142</v>
      </c>
      <c r="J319" s="112">
        <f t="shared" si="3"/>
        <v>0.4338235294</v>
      </c>
      <c r="K319" s="113">
        <f t="shared" si="4"/>
        <v>0.3702801462</v>
      </c>
      <c r="L319" s="114">
        <f t="shared" si="5"/>
        <v>0.4954462659</v>
      </c>
      <c r="M319" s="115">
        <f t="shared" si="6"/>
        <v>0.6686967113</v>
      </c>
      <c r="N319" s="116">
        <f t="shared" si="7"/>
        <v>0.3702801462</v>
      </c>
      <c r="O319" s="117">
        <f t="shared" si="8"/>
        <v>0.3702801462</v>
      </c>
      <c r="P319" s="118">
        <f t="shared" si="9"/>
        <v>0.5845781626</v>
      </c>
      <c r="Q319" s="118">
        <f t="shared" si="10"/>
        <v>-0.252444157</v>
      </c>
      <c r="R319" s="118">
        <f t="shared" si="11"/>
        <v>0.001519026359</v>
      </c>
      <c r="S319" s="119">
        <f t="shared" si="12"/>
        <v>0.333653032</v>
      </c>
      <c r="T319" s="120">
        <f t="shared" si="13"/>
        <v>0.3387978142</v>
      </c>
      <c r="U319" s="121">
        <f t="shared" si="14"/>
        <v>-0.005144782236</v>
      </c>
      <c r="V319" s="122">
        <f t="shared" si="15"/>
        <v>-0.5700460164</v>
      </c>
    </row>
    <row r="320">
      <c r="A320" s="31">
        <v>318.0</v>
      </c>
      <c r="B320" s="32">
        <v>3716.0</v>
      </c>
      <c r="C320" s="33">
        <v>755.0</v>
      </c>
      <c r="D320" s="55">
        <f t="shared" si="1"/>
        <v>617</v>
      </c>
      <c r="E320" s="35">
        <v>234.0</v>
      </c>
      <c r="F320" s="36">
        <v>93.0</v>
      </c>
      <c r="G320" s="37">
        <v>119.0</v>
      </c>
      <c r="H320" s="38">
        <v>171.0</v>
      </c>
      <c r="I320" s="111">
        <f t="shared" si="2"/>
        <v>0.5777777778</v>
      </c>
      <c r="J320" s="112">
        <f t="shared" si="3"/>
        <v>0.5613207547</v>
      </c>
      <c r="K320" s="113">
        <f t="shared" si="4"/>
        <v>0.5721231767</v>
      </c>
      <c r="L320" s="114">
        <f t="shared" si="5"/>
        <v>0.5234567901</v>
      </c>
      <c r="M320" s="115">
        <f t="shared" si="6"/>
        <v>0.6564019449</v>
      </c>
      <c r="N320" s="116">
        <f t="shared" si="7"/>
        <v>0.5721231767</v>
      </c>
      <c r="O320" s="117">
        <f t="shared" si="8"/>
        <v>0.5721231767</v>
      </c>
      <c r="P320" s="118">
        <f t="shared" si="9"/>
        <v>0.903236965</v>
      </c>
      <c r="Q320" s="118">
        <f t="shared" si="10"/>
        <v>-0.3266354523</v>
      </c>
      <c r="R320" s="118">
        <f t="shared" si="11"/>
        <v>0.001519026359</v>
      </c>
      <c r="S320" s="119">
        <f t="shared" si="12"/>
        <v>0.578120539</v>
      </c>
      <c r="T320" s="120">
        <f t="shared" si="13"/>
        <v>0.5777777778</v>
      </c>
      <c r="U320" s="121">
        <f t="shared" si="14"/>
        <v>0.0003427612715</v>
      </c>
      <c r="V320" s="122">
        <f t="shared" si="15"/>
        <v>-0.582515809</v>
      </c>
    </row>
    <row r="321">
      <c r="A321" s="31">
        <v>319.0</v>
      </c>
      <c r="B321" s="32">
        <v>3540.0</v>
      </c>
      <c r="C321" s="33">
        <v>580.0</v>
      </c>
      <c r="D321" s="55">
        <f t="shared" si="1"/>
        <v>435</v>
      </c>
      <c r="E321" s="35">
        <v>159.0</v>
      </c>
      <c r="F321" s="36">
        <v>31.0</v>
      </c>
      <c r="G321" s="37">
        <v>126.0</v>
      </c>
      <c r="H321" s="38">
        <v>119.0</v>
      </c>
      <c r="I321" s="111">
        <f t="shared" si="2"/>
        <v>0.571942446</v>
      </c>
      <c r="J321" s="112">
        <f t="shared" si="3"/>
        <v>0.8025477707</v>
      </c>
      <c r="K321" s="113">
        <f t="shared" si="4"/>
        <v>0.6551724138</v>
      </c>
      <c r="L321" s="114">
        <f t="shared" si="5"/>
        <v>0.5647482014</v>
      </c>
      <c r="M321" s="115">
        <f t="shared" si="6"/>
        <v>0.6390804598</v>
      </c>
      <c r="N321" s="116">
        <f t="shared" si="7"/>
        <v>0.6551724138</v>
      </c>
      <c r="O321" s="117">
        <f t="shared" si="8"/>
        <v>0.6551724138</v>
      </c>
      <c r="P321" s="118">
        <f t="shared" si="9"/>
        <v>1.034350585</v>
      </c>
      <c r="Q321" s="118">
        <f t="shared" si="10"/>
        <v>-0.4670067014</v>
      </c>
      <c r="R321" s="118">
        <f t="shared" si="11"/>
        <v>0.001519026359</v>
      </c>
      <c r="S321" s="119">
        <f t="shared" si="12"/>
        <v>0.5688629102</v>
      </c>
      <c r="T321" s="120">
        <f t="shared" si="13"/>
        <v>0.571942446</v>
      </c>
      <c r="U321" s="121">
        <f t="shared" si="14"/>
        <v>-0.003079535868</v>
      </c>
      <c r="V321" s="122">
        <f t="shared" si="15"/>
        <v>-0.578067976</v>
      </c>
    </row>
    <row r="322">
      <c r="A322" s="31">
        <v>320.0</v>
      </c>
      <c r="B322" s="32">
        <v>5568.0</v>
      </c>
      <c r="C322" s="33">
        <v>1104.0</v>
      </c>
      <c r="D322" s="55">
        <f t="shared" si="1"/>
        <v>818</v>
      </c>
      <c r="E322" s="35">
        <v>214.0</v>
      </c>
      <c r="F322" s="36">
        <v>151.0</v>
      </c>
      <c r="G322" s="37">
        <v>138.0</v>
      </c>
      <c r="H322" s="38">
        <v>315.0</v>
      </c>
      <c r="I322" s="111">
        <f t="shared" si="2"/>
        <v>0.404536862</v>
      </c>
      <c r="J322" s="112">
        <f t="shared" si="3"/>
        <v>0.4775086505</v>
      </c>
      <c r="K322" s="113">
        <f t="shared" si="4"/>
        <v>0.4303178484</v>
      </c>
      <c r="L322" s="114">
        <f t="shared" si="5"/>
        <v>0.5463137996</v>
      </c>
      <c r="M322" s="115">
        <f t="shared" si="6"/>
        <v>0.6466992665</v>
      </c>
      <c r="N322" s="116">
        <f t="shared" si="7"/>
        <v>0.4303178484</v>
      </c>
      <c r="O322" s="117">
        <f t="shared" si="8"/>
        <v>0.4303178484</v>
      </c>
      <c r="P322" s="118">
        <f t="shared" si="9"/>
        <v>0.6793624227</v>
      </c>
      <c r="Q322" s="118">
        <f t="shared" si="10"/>
        <v>-0.2778647551</v>
      </c>
      <c r="R322" s="118">
        <f t="shared" si="11"/>
        <v>0.001519026359</v>
      </c>
      <c r="S322" s="119">
        <f t="shared" si="12"/>
        <v>0.403016694</v>
      </c>
      <c r="T322" s="120">
        <f t="shared" si="13"/>
        <v>0.404536862</v>
      </c>
      <c r="U322" s="121">
        <f t="shared" si="14"/>
        <v>-0.001520168038</v>
      </c>
      <c r="V322" s="122">
        <f t="shared" si="15"/>
        <v>-0.5787216352</v>
      </c>
    </row>
    <row r="323">
      <c r="A323" s="31">
        <v>321.0</v>
      </c>
      <c r="B323" s="32">
        <v>3760.0</v>
      </c>
      <c r="C323" s="33">
        <v>2004.0</v>
      </c>
      <c r="D323" s="55">
        <f t="shared" si="1"/>
        <v>1301</v>
      </c>
      <c r="E323" s="35">
        <v>311.0</v>
      </c>
      <c r="F323" s="36">
        <v>301.0</v>
      </c>
      <c r="G323" s="37">
        <v>183.0</v>
      </c>
      <c r="H323" s="38">
        <v>506.0</v>
      </c>
      <c r="I323" s="111">
        <f t="shared" si="2"/>
        <v>0.3806609547</v>
      </c>
      <c r="J323" s="112">
        <f t="shared" si="3"/>
        <v>0.3780991736</v>
      </c>
      <c r="K323" s="113">
        <f t="shared" si="4"/>
        <v>0.379707917</v>
      </c>
      <c r="L323" s="114">
        <f t="shared" si="5"/>
        <v>0.5924112607</v>
      </c>
      <c r="M323" s="115">
        <f t="shared" si="6"/>
        <v>0.6279784781</v>
      </c>
      <c r="N323" s="116">
        <f t="shared" si="7"/>
        <v>0.379707917</v>
      </c>
      <c r="O323" s="117">
        <f t="shared" si="8"/>
        <v>0.379707917</v>
      </c>
      <c r="P323" s="118">
        <f t="shared" si="9"/>
        <v>0.5994622146</v>
      </c>
      <c r="Q323" s="118">
        <f t="shared" si="10"/>
        <v>-0.2200178659</v>
      </c>
      <c r="R323" s="118">
        <f t="shared" si="11"/>
        <v>0.001519026359</v>
      </c>
      <c r="S323" s="119">
        <f t="shared" si="12"/>
        <v>0.380963375</v>
      </c>
      <c r="T323" s="120">
        <f t="shared" si="13"/>
        <v>0.3806609547</v>
      </c>
      <c r="U323" s="121">
        <f t="shared" si="14"/>
        <v>0.000302420323</v>
      </c>
      <c r="V323" s="122">
        <f t="shared" si="15"/>
        <v>-0.5827050194</v>
      </c>
    </row>
    <row r="324">
      <c r="A324" s="31">
        <v>322.0</v>
      </c>
      <c r="B324" s="32">
        <v>4502.0</v>
      </c>
      <c r="C324" s="33">
        <v>1211.0</v>
      </c>
      <c r="D324" s="55">
        <f t="shared" si="1"/>
        <v>718</v>
      </c>
      <c r="E324" s="35">
        <v>158.0</v>
      </c>
      <c r="F324" s="36">
        <v>216.0</v>
      </c>
      <c r="G324" s="37">
        <v>75.0</v>
      </c>
      <c r="H324" s="38">
        <v>269.0</v>
      </c>
      <c r="I324" s="111">
        <f t="shared" si="2"/>
        <v>0.3700234192</v>
      </c>
      <c r="J324" s="112">
        <f t="shared" si="3"/>
        <v>0.2577319588</v>
      </c>
      <c r="K324" s="113">
        <f t="shared" si="4"/>
        <v>0.3245125348</v>
      </c>
      <c r="L324" s="114">
        <f t="shared" si="5"/>
        <v>0.681498829</v>
      </c>
      <c r="M324" s="115">
        <f t="shared" si="6"/>
        <v>0.5947075209</v>
      </c>
      <c r="N324" s="116">
        <f t="shared" si="7"/>
        <v>0.3245125348</v>
      </c>
      <c r="O324" s="117">
        <f t="shared" si="8"/>
        <v>0.3245125348</v>
      </c>
      <c r="P324" s="118">
        <f t="shared" si="9"/>
        <v>0.5123227462</v>
      </c>
      <c r="Q324" s="118">
        <f t="shared" si="10"/>
        <v>-0.1499755607</v>
      </c>
      <c r="R324" s="118">
        <f t="shared" si="11"/>
        <v>0.001519026359</v>
      </c>
      <c r="S324" s="119">
        <f t="shared" si="12"/>
        <v>0.3638662119</v>
      </c>
      <c r="T324" s="120">
        <f t="shared" si="13"/>
        <v>0.3700234192</v>
      </c>
      <c r="U324" s="121">
        <f t="shared" si="14"/>
        <v>-0.006157207315</v>
      </c>
      <c r="V324" s="122">
        <f t="shared" si="15"/>
        <v>-0.5580152111</v>
      </c>
    </row>
    <row r="325">
      <c r="A325" s="31">
        <v>323.0</v>
      </c>
      <c r="B325" s="32" t="s">
        <v>202</v>
      </c>
      <c r="C325" s="33">
        <v>322.0</v>
      </c>
      <c r="D325" s="55">
        <f t="shared" si="1"/>
        <v>187</v>
      </c>
      <c r="E325" s="35">
        <v>50.0</v>
      </c>
      <c r="F325" s="36">
        <v>35.0</v>
      </c>
      <c r="G325" s="37">
        <v>27.0</v>
      </c>
      <c r="H325" s="38">
        <v>75.0</v>
      </c>
      <c r="I325" s="111">
        <f t="shared" si="2"/>
        <v>0.4</v>
      </c>
      <c r="J325" s="112">
        <f t="shared" si="3"/>
        <v>0.435483871</v>
      </c>
      <c r="K325" s="113">
        <f t="shared" si="4"/>
        <v>0.4117647059</v>
      </c>
      <c r="L325" s="114">
        <f t="shared" si="5"/>
        <v>0.496</v>
      </c>
      <c r="M325" s="115">
        <f t="shared" si="6"/>
        <v>0.6684491979</v>
      </c>
      <c r="N325" s="116">
        <f t="shared" si="7"/>
        <v>0.4117647059</v>
      </c>
      <c r="O325" s="117">
        <f t="shared" si="8"/>
        <v>0.4117647059</v>
      </c>
      <c r="P325" s="118">
        <f t="shared" si="9"/>
        <v>0.65007173</v>
      </c>
      <c r="Q325" s="118">
        <f t="shared" si="10"/>
        <v>-0.2534103184</v>
      </c>
      <c r="R325" s="118">
        <f t="shared" si="11"/>
        <v>0.001519026359</v>
      </c>
      <c r="S325" s="119">
        <f t="shared" si="12"/>
        <v>0.398180438</v>
      </c>
      <c r="T325" s="120">
        <f t="shared" si="13"/>
        <v>0.4</v>
      </c>
      <c r="U325" s="121">
        <f t="shared" si="14"/>
        <v>-0.001819562004</v>
      </c>
      <c r="V325" s="122">
        <f t="shared" si="15"/>
        <v>-0.577726922</v>
      </c>
    </row>
    <row r="326">
      <c r="A326" s="31">
        <v>324.0</v>
      </c>
      <c r="B326" s="32">
        <v>1635.0</v>
      </c>
      <c r="C326" s="33">
        <v>1069.0</v>
      </c>
      <c r="D326" s="55">
        <f t="shared" si="1"/>
        <v>596</v>
      </c>
      <c r="E326" s="35">
        <v>96.0</v>
      </c>
      <c r="F326" s="36">
        <v>153.0</v>
      </c>
      <c r="G326" s="37">
        <v>67.0</v>
      </c>
      <c r="H326" s="38">
        <v>280.0</v>
      </c>
      <c r="I326" s="111">
        <f t="shared" si="2"/>
        <v>0.2553191489</v>
      </c>
      <c r="J326" s="112">
        <f t="shared" si="3"/>
        <v>0.3045454545</v>
      </c>
      <c r="K326" s="113">
        <f t="shared" si="4"/>
        <v>0.2734899329</v>
      </c>
      <c r="L326" s="114">
        <f t="shared" si="5"/>
        <v>0.585106383</v>
      </c>
      <c r="M326" s="115">
        <f t="shared" si="6"/>
        <v>0.6308724832</v>
      </c>
      <c r="N326" s="116">
        <f t="shared" si="7"/>
        <v>0.2734899329</v>
      </c>
      <c r="O326" s="117">
        <f t="shared" si="8"/>
        <v>0.2734899329</v>
      </c>
      <c r="P326" s="118">
        <f t="shared" si="9"/>
        <v>0.4317710364</v>
      </c>
      <c r="Q326" s="118">
        <f t="shared" si="10"/>
        <v>-0.1772165762</v>
      </c>
      <c r="R326" s="118">
        <f t="shared" si="11"/>
        <v>0.001519026359</v>
      </c>
      <c r="S326" s="119">
        <f t="shared" si="12"/>
        <v>0.2560734866</v>
      </c>
      <c r="T326" s="120">
        <f t="shared" si="13"/>
        <v>0.2553191489</v>
      </c>
      <c r="U326" s="121">
        <f t="shared" si="14"/>
        <v>0.0007543376404</v>
      </c>
      <c r="V326" s="122">
        <f t="shared" si="15"/>
        <v>-0.5843821051</v>
      </c>
    </row>
    <row r="327">
      <c r="A327" s="31">
        <v>325.0</v>
      </c>
      <c r="B327" s="32">
        <v>6471.0</v>
      </c>
      <c r="C327" s="33">
        <v>1798.0</v>
      </c>
      <c r="D327" s="55">
        <f t="shared" si="1"/>
        <v>1216</v>
      </c>
      <c r="E327" s="35">
        <v>337.0</v>
      </c>
      <c r="F327" s="36">
        <v>248.0</v>
      </c>
      <c r="G327" s="37">
        <v>166.0</v>
      </c>
      <c r="H327" s="38">
        <v>465.0</v>
      </c>
      <c r="I327" s="111">
        <f t="shared" si="2"/>
        <v>0.4201995012</v>
      </c>
      <c r="J327" s="112">
        <f t="shared" si="3"/>
        <v>0.4009661836</v>
      </c>
      <c r="K327" s="113">
        <f t="shared" si="4"/>
        <v>0.4136513158</v>
      </c>
      <c r="L327" s="114">
        <f t="shared" si="5"/>
        <v>0.5162094763</v>
      </c>
      <c r="M327" s="115">
        <f t="shared" si="6"/>
        <v>0.6595394737</v>
      </c>
      <c r="N327" s="116">
        <f t="shared" si="7"/>
        <v>0.4136513158</v>
      </c>
      <c r="O327" s="117">
        <f t="shared" si="8"/>
        <v>0.4136513158</v>
      </c>
      <c r="P327" s="118">
        <f t="shared" si="9"/>
        <v>0.6530502071</v>
      </c>
      <c r="Q327" s="118">
        <f t="shared" si="10"/>
        <v>-0.2333242974</v>
      </c>
      <c r="R327" s="118">
        <f t="shared" si="11"/>
        <v>0.001519026359</v>
      </c>
      <c r="S327" s="119">
        <f t="shared" si="12"/>
        <v>0.4212449361</v>
      </c>
      <c r="T327" s="120">
        <f t="shared" si="13"/>
        <v>0.4201995012</v>
      </c>
      <c r="U327" s="121">
        <f t="shared" si="14"/>
        <v>0.001045434836</v>
      </c>
      <c r="V327" s="122">
        <f t="shared" si="15"/>
        <v>-0.5845124648</v>
      </c>
    </row>
    <row r="328">
      <c r="A328" s="31">
        <v>326.0</v>
      </c>
      <c r="B328" s="32">
        <v>3728.0</v>
      </c>
      <c r="C328" s="33">
        <v>1424.0</v>
      </c>
      <c r="D328" s="55">
        <f t="shared" si="1"/>
        <v>1219</v>
      </c>
      <c r="E328" s="35">
        <v>326.0</v>
      </c>
      <c r="F328" s="36">
        <v>146.0</v>
      </c>
      <c r="G328" s="37">
        <v>288.0</v>
      </c>
      <c r="H328" s="38">
        <v>459.0</v>
      </c>
      <c r="I328" s="111">
        <f t="shared" si="2"/>
        <v>0.4152866242</v>
      </c>
      <c r="J328" s="112">
        <f t="shared" si="3"/>
        <v>0.66359447</v>
      </c>
      <c r="K328" s="113">
        <f t="shared" si="4"/>
        <v>0.5036915505</v>
      </c>
      <c r="L328" s="114">
        <f t="shared" si="5"/>
        <v>0.552866242</v>
      </c>
      <c r="M328" s="115">
        <f t="shared" si="6"/>
        <v>0.6439704676</v>
      </c>
      <c r="N328" s="116">
        <f t="shared" si="7"/>
        <v>0.5036915505</v>
      </c>
      <c r="O328" s="117">
        <f t="shared" si="8"/>
        <v>0.5036915505</v>
      </c>
      <c r="P328" s="118">
        <f t="shared" si="9"/>
        <v>0.7952008341</v>
      </c>
      <c r="Q328" s="118">
        <f t="shared" si="10"/>
        <v>-0.3861490566</v>
      </c>
      <c r="R328" s="118">
        <f t="shared" si="11"/>
        <v>0.001519026359</v>
      </c>
      <c r="S328" s="119">
        <f t="shared" si="12"/>
        <v>0.4105708039</v>
      </c>
      <c r="T328" s="120">
        <f t="shared" si="13"/>
        <v>0.4152866242</v>
      </c>
      <c r="U328" s="121">
        <f t="shared" si="14"/>
        <v>-0.004715820255</v>
      </c>
      <c r="V328" s="122">
        <f t="shared" si="15"/>
        <v>-0.5747986964</v>
      </c>
    </row>
    <row r="329">
      <c r="A329" s="31">
        <v>327.0</v>
      </c>
      <c r="B329" s="32">
        <v>3037.0</v>
      </c>
      <c r="C329" s="33">
        <v>699.0</v>
      </c>
      <c r="D329" s="55">
        <f t="shared" si="1"/>
        <v>547</v>
      </c>
      <c r="E329" s="35">
        <v>145.0</v>
      </c>
      <c r="F329" s="36">
        <v>70.0</v>
      </c>
      <c r="G329" s="37">
        <v>146.0</v>
      </c>
      <c r="H329" s="38">
        <v>186.0</v>
      </c>
      <c r="I329" s="111">
        <f t="shared" si="2"/>
        <v>0.4380664653</v>
      </c>
      <c r="J329" s="112">
        <f t="shared" si="3"/>
        <v>0.6759259259</v>
      </c>
      <c r="K329" s="113">
        <f t="shared" si="4"/>
        <v>0.5319926874</v>
      </c>
      <c r="L329" s="114">
        <f t="shared" si="5"/>
        <v>0.6525679758</v>
      </c>
      <c r="M329" s="115">
        <f t="shared" si="6"/>
        <v>0.60511883</v>
      </c>
      <c r="N329" s="116">
        <f t="shared" si="7"/>
        <v>0.5319926874</v>
      </c>
      <c r="O329" s="117">
        <f t="shared" si="8"/>
        <v>0.5319926874</v>
      </c>
      <c r="P329" s="118">
        <f t="shared" si="9"/>
        <v>0.8398811304</v>
      </c>
      <c r="Q329" s="118">
        <f t="shared" si="10"/>
        <v>-0.3933247946</v>
      </c>
      <c r="R329" s="118">
        <f t="shared" si="11"/>
        <v>0.001519026359</v>
      </c>
      <c r="S329" s="119">
        <f t="shared" si="12"/>
        <v>0.4480753622</v>
      </c>
      <c r="T329" s="120">
        <f t="shared" si="13"/>
        <v>0.4380664653</v>
      </c>
      <c r="U329" s="121">
        <f t="shared" si="14"/>
        <v>0.01000889695</v>
      </c>
      <c r="V329" s="122">
        <f t="shared" si="15"/>
        <v>-0.5967128587</v>
      </c>
    </row>
    <row r="330">
      <c r="A330" s="31">
        <v>328.0</v>
      </c>
      <c r="B330" s="32">
        <v>6662.0</v>
      </c>
      <c r="C330" s="33">
        <v>901.0</v>
      </c>
      <c r="D330" s="55">
        <f t="shared" si="1"/>
        <v>679</v>
      </c>
      <c r="E330" s="35">
        <v>248.0</v>
      </c>
      <c r="F330" s="36">
        <v>109.0</v>
      </c>
      <c r="G330" s="37">
        <v>123.0</v>
      </c>
      <c r="H330" s="38">
        <v>199.0</v>
      </c>
      <c r="I330" s="111">
        <f t="shared" si="2"/>
        <v>0.5548098434</v>
      </c>
      <c r="J330" s="112">
        <f t="shared" si="3"/>
        <v>0.5301724138</v>
      </c>
      <c r="K330" s="113">
        <f t="shared" si="4"/>
        <v>0.5463917526</v>
      </c>
      <c r="L330" s="114">
        <f t="shared" si="5"/>
        <v>0.51901566</v>
      </c>
      <c r="M330" s="115">
        <f t="shared" si="6"/>
        <v>0.6583210604</v>
      </c>
      <c r="N330" s="116">
        <f t="shared" si="7"/>
        <v>0.5463917526</v>
      </c>
      <c r="O330" s="117">
        <f t="shared" si="8"/>
        <v>0.5463917526</v>
      </c>
      <c r="P330" s="118">
        <f t="shared" si="9"/>
        <v>0.8626135916</v>
      </c>
      <c r="Q330" s="118">
        <f t="shared" si="10"/>
        <v>-0.3085100715</v>
      </c>
      <c r="R330" s="118">
        <f t="shared" si="11"/>
        <v>0.001519026359</v>
      </c>
      <c r="S330" s="119">
        <f t="shared" si="12"/>
        <v>0.5556225465</v>
      </c>
      <c r="T330" s="120">
        <f t="shared" si="13"/>
        <v>0.5548098434</v>
      </c>
      <c r="U330" s="121">
        <f t="shared" si="14"/>
        <v>0.0008127031145</v>
      </c>
      <c r="V330" s="122">
        <f t="shared" si="15"/>
        <v>-0.5834380789</v>
      </c>
    </row>
    <row r="331">
      <c r="A331" s="31">
        <v>329.0</v>
      </c>
      <c r="B331" s="32">
        <v>6727.0</v>
      </c>
      <c r="C331" s="33">
        <v>996.0</v>
      </c>
      <c r="D331" s="55">
        <f t="shared" si="1"/>
        <v>857</v>
      </c>
      <c r="E331" s="35">
        <v>198.0</v>
      </c>
      <c r="F331" s="36">
        <v>91.0</v>
      </c>
      <c r="G331" s="37">
        <v>239.0</v>
      </c>
      <c r="H331" s="38">
        <v>329.0</v>
      </c>
      <c r="I331" s="111">
        <f t="shared" si="2"/>
        <v>0.375711575</v>
      </c>
      <c r="J331" s="112">
        <f t="shared" si="3"/>
        <v>0.7242424242</v>
      </c>
      <c r="K331" s="113">
        <f t="shared" si="4"/>
        <v>0.5099183197</v>
      </c>
      <c r="L331" s="114">
        <f t="shared" si="5"/>
        <v>0.6261859583</v>
      </c>
      <c r="M331" s="115">
        <f t="shared" si="6"/>
        <v>0.6149358226</v>
      </c>
      <c r="N331" s="116">
        <f t="shared" si="7"/>
        <v>0.5099183197</v>
      </c>
      <c r="O331" s="117">
        <f t="shared" si="8"/>
        <v>0.5099183197</v>
      </c>
      <c r="P331" s="118">
        <f t="shared" si="9"/>
        <v>0.8050313189</v>
      </c>
      <c r="Q331" s="118">
        <f t="shared" si="10"/>
        <v>-0.421440415</v>
      </c>
      <c r="R331" s="118">
        <f t="shared" si="11"/>
        <v>0.001519026359</v>
      </c>
      <c r="S331" s="119">
        <f t="shared" si="12"/>
        <v>0.3851099303</v>
      </c>
      <c r="T331" s="120">
        <f t="shared" si="13"/>
        <v>0.375711575</v>
      </c>
      <c r="U331" s="121">
        <f t="shared" si="14"/>
        <v>0.009398355338</v>
      </c>
      <c r="V331" s="122">
        <f t="shared" si="15"/>
        <v>-0.5948819841</v>
      </c>
    </row>
    <row r="332">
      <c r="A332" s="31">
        <v>330.0</v>
      </c>
      <c r="B332" s="32">
        <v>1518.0</v>
      </c>
      <c r="C332" s="33">
        <v>1680.0</v>
      </c>
      <c r="D332" s="55">
        <f t="shared" si="1"/>
        <v>1385</v>
      </c>
      <c r="E332" s="35">
        <v>434.0</v>
      </c>
      <c r="F332" s="36">
        <v>170.0</v>
      </c>
      <c r="G332" s="37">
        <v>361.0</v>
      </c>
      <c r="H332" s="38">
        <v>420.0</v>
      </c>
      <c r="I332" s="111">
        <f t="shared" si="2"/>
        <v>0.5081967213</v>
      </c>
      <c r="J332" s="112">
        <f t="shared" si="3"/>
        <v>0.6798493409</v>
      </c>
      <c r="K332" s="113">
        <f t="shared" si="4"/>
        <v>0.5740072202</v>
      </c>
      <c r="L332" s="114">
        <f t="shared" si="5"/>
        <v>0.6217798595</v>
      </c>
      <c r="M332" s="115">
        <f t="shared" si="6"/>
        <v>0.6166064982</v>
      </c>
      <c r="N332" s="116">
        <f t="shared" si="7"/>
        <v>0.5740072202</v>
      </c>
      <c r="O332" s="117">
        <f t="shared" si="8"/>
        <v>0.5740072202</v>
      </c>
      <c r="P332" s="118">
        <f t="shared" si="9"/>
        <v>0.9062113905</v>
      </c>
      <c r="Q332" s="118">
        <f t="shared" si="10"/>
        <v>-0.39560785</v>
      </c>
      <c r="R332" s="118">
        <f t="shared" si="11"/>
        <v>0.001519026359</v>
      </c>
      <c r="S332" s="119">
        <f t="shared" si="12"/>
        <v>0.5121225669</v>
      </c>
      <c r="T332" s="120">
        <f t="shared" si="13"/>
        <v>0.5081967213</v>
      </c>
      <c r="U332" s="121">
        <f t="shared" si="14"/>
        <v>0.003925845543</v>
      </c>
      <c r="V332" s="122">
        <f t="shared" si="15"/>
        <v>-0.5876797572</v>
      </c>
    </row>
    <row r="333">
      <c r="A333" s="31">
        <v>331.0</v>
      </c>
      <c r="B333" s="32">
        <v>3393.0</v>
      </c>
      <c r="C333" s="33">
        <v>743.0</v>
      </c>
      <c r="D333" s="55">
        <f t="shared" si="1"/>
        <v>552</v>
      </c>
      <c r="E333" s="35">
        <v>168.0</v>
      </c>
      <c r="F333" s="36">
        <v>116.0</v>
      </c>
      <c r="G333" s="37">
        <v>88.0</v>
      </c>
      <c r="H333" s="38">
        <v>180.0</v>
      </c>
      <c r="I333" s="111">
        <f t="shared" si="2"/>
        <v>0.4827586207</v>
      </c>
      <c r="J333" s="112">
        <f t="shared" si="3"/>
        <v>0.431372549</v>
      </c>
      <c r="K333" s="113">
        <f t="shared" si="4"/>
        <v>0.4637681159</v>
      </c>
      <c r="L333" s="114">
        <f t="shared" si="5"/>
        <v>0.5862068966</v>
      </c>
      <c r="M333" s="115">
        <f t="shared" si="6"/>
        <v>0.6304347826</v>
      </c>
      <c r="N333" s="116">
        <f t="shared" si="7"/>
        <v>0.4637681159</v>
      </c>
      <c r="O333" s="117">
        <f t="shared" si="8"/>
        <v>0.4637681159</v>
      </c>
      <c r="P333" s="118">
        <f t="shared" si="9"/>
        <v>0.7321718864</v>
      </c>
      <c r="Q333" s="118">
        <f t="shared" si="10"/>
        <v>-0.2510179188</v>
      </c>
      <c r="R333" s="118">
        <f t="shared" si="11"/>
        <v>0.001519026359</v>
      </c>
      <c r="S333" s="119">
        <f t="shared" si="12"/>
        <v>0.4826729939</v>
      </c>
      <c r="T333" s="120">
        <f t="shared" si="13"/>
        <v>0.4827586207</v>
      </c>
      <c r="U333" s="121">
        <f t="shared" si="14"/>
        <v>-0.00008562679698</v>
      </c>
      <c r="V333" s="122">
        <f t="shared" si="15"/>
        <v>-0.581706677</v>
      </c>
    </row>
    <row r="334">
      <c r="A334" s="31">
        <v>332.0</v>
      </c>
      <c r="B334" s="32" t="s">
        <v>147</v>
      </c>
      <c r="C334" s="33">
        <v>1560.0</v>
      </c>
      <c r="D334" s="55">
        <f t="shared" si="1"/>
        <v>1125</v>
      </c>
      <c r="E334" s="35">
        <v>405.0</v>
      </c>
      <c r="F334" s="36">
        <v>107.0</v>
      </c>
      <c r="G334" s="37">
        <v>296.0</v>
      </c>
      <c r="H334" s="38">
        <v>317.0</v>
      </c>
      <c r="I334" s="111">
        <f t="shared" si="2"/>
        <v>0.5609418283</v>
      </c>
      <c r="J334" s="112">
        <f t="shared" si="3"/>
        <v>0.7344913151</v>
      </c>
      <c r="K334" s="113">
        <f t="shared" si="4"/>
        <v>0.6231111111</v>
      </c>
      <c r="L334" s="114">
        <f t="shared" si="5"/>
        <v>0.5581717452</v>
      </c>
      <c r="M334" s="115">
        <f t="shared" si="6"/>
        <v>0.6417777778</v>
      </c>
      <c r="N334" s="116">
        <f t="shared" si="7"/>
        <v>0.6231111111</v>
      </c>
      <c r="O334" s="117">
        <f t="shared" si="8"/>
        <v>0.6231111111</v>
      </c>
      <c r="P334" s="118">
        <f t="shared" si="9"/>
        <v>0.9837339437</v>
      </c>
      <c r="Q334" s="118">
        <f t="shared" si="10"/>
        <v>-0.4274042976</v>
      </c>
      <c r="R334" s="118">
        <f t="shared" si="11"/>
        <v>0.001519026359</v>
      </c>
      <c r="S334" s="119">
        <f t="shared" si="12"/>
        <v>0.5578486724</v>
      </c>
      <c r="T334" s="120">
        <f t="shared" si="13"/>
        <v>0.5609418283</v>
      </c>
      <c r="U334" s="121">
        <f t="shared" si="14"/>
        <v>-0.003093155862</v>
      </c>
      <c r="V334" s="122">
        <f t="shared" si="15"/>
        <v>-0.5776938856</v>
      </c>
    </row>
    <row r="335">
      <c r="A335" s="31">
        <v>333.0</v>
      </c>
      <c r="B335" s="32" t="s">
        <v>299</v>
      </c>
      <c r="C335" s="33">
        <v>1330.0</v>
      </c>
      <c r="D335" s="55">
        <f t="shared" si="1"/>
        <v>1111</v>
      </c>
      <c r="E335" s="35">
        <v>232.0</v>
      </c>
      <c r="F335" s="36">
        <v>202.0</v>
      </c>
      <c r="G335" s="37">
        <v>178.0</v>
      </c>
      <c r="H335" s="38">
        <v>499.0</v>
      </c>
      <c r="I335" s="111">
        <f t="shared" si="2"/>
        <v>0.317373461</v>
      </c>
      <c r="J335" s="112">
        <f t="shared" si="3"/>
        <v>0.4684210526</v>
      </c>
      <c r="K335" s="113">
        <f t="shared" si="4"/>
        <v>0.3690369037</v>
      </c>
      <c r="L335" s="114">
        <f t="shared" si="5"/>
        <v>0.5198358413</v>
      </c>
      <c r="M335" s="115">
        <f t="shared" si="6"/>
        <v>0.6579657966</v>
      </c>
      <c r="N335" s="116">
        <f t="shared" si="7"/>
        <v>0.3690369037</v>
      </c>
      <c r="O335" s="117">
        <f t="shared" si="8"/>
        <v>0.3690369037</v>
      </c>
      <c r="P335" s="118">
        <f t="shared" si="9"/>
        <v>0.582615399</v>
      </c>
      <c r="Q335" s="118">
        <f t="shared" si="10"/>
        <v>-0.2725766348</v>
      </c>
      <c r="R335" s="118">
        <f t="shared" si="11"/>
        <v>0.001519026359</v>
      </c>
      <c r="S335" s="119">
        <f t="shared" si="12"/>
        <v>0.3115577905</v>
      </c>
      <c r="T335" s="120">
        <f t="shared" si="13"/>
        <v>0.317373461</v>
      </c>
      <c r="U335" s="121">
        <f t="shared" si="14"/>
        <v>-0.005815670483</v>
      </c>
      <c r="V335" s="122">
        <f t="shared" si="15"/>
        <v>-0.5694896992</v>
      </c>
    </row>
    <row r="336">
      <c r="A336" s="31">
        <v>334.0</v>
      </c>
      <c r="B336" s="32" t="s">
        <v>76</v>
      </c>
      <c r="C336" s="33">
        <v>728.0</v>
      </c>
      <c r="D336" s="55">
        <f t="shared" si="1"/>
        <v>526</v>
      </c>
      <c r="E336" s="35">
        <v>133.0</v>
      </c>
      <c r="F336" s="36">
        <v>74.0</v>
      </c>
      <c r="G336" s="37">
        <v>114.0</v>
      </c>
      <c r="H336" s="38">
        <v>205.0</v>
      </c>
      <c r="I336" s="111">
        <f t="shared" si="2"/>
        <v>0.3934911243</v>
      </c>
      <c r="J336" s="112">
        <f t="shared" si="3"/>
        <v>0.6063829787</v>
      </c>
      <c r="K336" s="113">
        <f t="shared" si="4"/>
        <v>0.469581749</v>
      </c>
      <c r="L336" s="114">
        <f t="shared" si="5"/>
        <v>0.5562130178</v>
      </c>
      <c r="M336" s="115">
        <f t="shared" si="6"/>
        <v>0.6425855513</v>
      </c>
      <c r="N336" s="116">
        <f t="shared" si="7"/>
        <v>0.469581749</v>
      </c>
      <c r="O336" s="117">
        <f t="shared" si="8"/>
        <v>0.469581749</v>
      </c>
      <c r="P336" s="118">
        <f t="shared" si="9"/>
        <v>0.7413501342</v>
      </c>
      <c r="Q336" s="118">
        <f t="shared" si="10"/>
        <v>-0.3528573937</v>
      </c>
      <c r="R336" s="118">
        <f t="shared" si="11"/>
        <v>0.001519026359</v>
      </c>
      <c r="S336" s="119">
        <f t="shared" si="12"/>
        <v>0.3900117669</v>
      </c>
      <c r="T336" s="120">
        <f t="shared" si="13"/>
        <v>0.3934911243</v>
      </c>
      <c r="U336" s="121">
        <f t="shared" si="14"/>
        <v>-0.003479357316</v>
      </c>
      <c r="V336" s="122">
        <f t="shared" si="15"/>
        <v>-0.576167288</v>
      </c>
    </row>
    <row r="337">
      <c r="A337" s="31">
        <v>335.0</v>
      </c>
      <c r="B337" s="32">
        <v>1307.0</v>
      </c>
      <c r="C337" s="33">
        <v>2077.0</v>
      </c>
      <c r="D337" s="55">
        <f t="shared" si="1"/>
        <v>1530</v>
      </c>
      <c r="E337" s="35">
        <v>467.0</v>
      </c>
      <c r="F337" s="36">
        <v>314.0</v>
      </c>
      <c r="G337" s="37">
        <v>230.0</v>
      </c>
      <c r="H337" s="38">
        <v>519.0</v>
      </c>
      <c r="I337" s="111">
        <f t="shared" si="2"/>
        <v>0.4736308316</v>
      </c>
      <c r="J337" s="112">
        <f t="shared" si="3"/>
        <v>0.4227941176</v>
      </c>
      <c r="K337" s="113">
        <f t="shared" si="4"/>
        <v>0.4555555556</v>
      </c>
      <c r="L337" s="114">
        <f t="shared" si="5"/>
        <v>0.5517241379</v>
      </c>
      <c r="M337" s="115">
        <f t="shared" si="6"/>
        <v>0.6444444444</v>
      </c>
      <c r="N337" s="116">
        <f t="shared" si="7"/>
        <v>0.4555555556</v>
      </c>
      <c r="O337" s="117">
        <f t="shared" si="8"/>
        <v>0.4555555556</v>
      </c>
      <c r="P337" s="118">
        <f t="shared" si="9"/>
        <v>0.7192063426</v>
      </c>
      <c r="Q337" s="118">
        <f t="shared" si="10"/>
        <v>-0.2460260852</v>
      </c>
      <c r="R337" s="118">
        <f t="shared" si="11"/>
        <v>0.001519026359</v>
      </c>
      <c r="S337" s="119">
        <f t="shared" si="12"/>
        <v>0.4746992837</v>
      </c>
      <c r="T337" s="120">
        <f t="shared" si="13"/>
        <v>0.4736308316</v>
      </c>
      <c r="U337" s="121">
        <f t="shared" si="14"/>
        <v>0.001068452042</v>
      </c>
      <c r="V337" s="122">
        <f t="shared" si="15"/>
        <v>-0.5844322969</v>
      </c>
    </row>
    <row r="338">
      <c r="A338" s="31">
        <v>336.0</v>
      </c>
      <c r="B338" s="32">
        <v>1607.0</v>
      </c>
      <c r="C338" s="33">
        <v>379.0</v>
      </c>
      <c r="D338" s="55">
        <f t="shared" si="1"/>
        <v>289</v>
      </c>
      <c r="E338" s="35">
        <v>81.0</v>
      </c>
      <c r="F338" s="36">
        <v>58.0</v>
      </c>
      <c r="G338" s="37">
        <v>48.0</v>
      </c>
      <c r="H338" s="38">
        <v>102.0</v>
      </c>
      <c r="I338" s="111">
        <f t="shared" si="2"/>
        <v>0.4426229508</v>
      </c>
      <c r="J338" s="112">
        <f t="shared" si="3"/>
        <v>0.4528301887</v>
      </c>
      <c r="K338" s="113">
        <f t="shared" si="4"/>
        <v>0.446366782</v>
      </c>
      <c r="L338" s="114">
        <f t="shared" si="5"/>
        <v>0.5792349727</v>
      </c>
      <c r="M338" s="115">
        <f t="shared" si="6"/>
        <v>0.6332179931</v>
      </c>
      <c r="N338" s="116">
        <f t="shared" si="7"/>
        <v>0.446366782</v>
      </c>
      <c r="O338" s="117">
        <f t="shared" si="8"/>
        <v>0.446366782</v>
      </c>
      <c r="P338" s="118">
        <f t="shared" si="9"/>
        <v>0.7046996065</v>
      </c>
      <c r="Q338" s="118">
        <f t="shared" si="10"/>
        <v>-0.2635042304</v>
      </c>
      <c r="R338" s="118">
        <f t="shared" si="11"/>
        <v>0.001519026359</v>
      </c>
      <c r="S338" s="119">
        <f t="shared" si="12"/>
        <v>0.4427144024</v>
      </c>
      <c r="T338" s="120">
        <f t="shared" si="13"/>
        <v>0.4426229508</v>
      </c>
      <c r="U338" s="121">
        <f t="shared" si="14"/>
        <v>0.00009145159482</v>
      </c>
      <c r="V338" s="122">
        <f t="shared" si="15"/>
        <v>-0.5821071311</v>
      </c>
    </row>
    <row r="339">
      <c r="A339" s="31">
        <v>337.0</v>
      </c>
      <c r="B339" s="32">
        <v>3604.0</v>
      </c>
      <c r="C339" s="33">
        <v>2741.0</v>
      </c>
      <c r="D339" s="55">
        <f t="shared" si="1"/>
        <v>1727</v>
      </c>
      <c r="E339" s="35">
        <v>449.0</v>
      </c>
      <c r="F339" s="36">
        <v>401.0</v>
      </c>
      <c r="G339" s="37">
        <v>218.0</v>
      </c>
      <c r="H339" s="38">
        <v>659.0</v>
      </c>
      <c r="I339" s="111">
        <f t="shared" si="2"/>
        <v>0.405234657</v>
      </c>
      <c r="J339" s="112">
        <f t="shared" si="3"/>
        <v>0.352180937</v>
      </c>
      <c r="K339" s="113">
        <f t="shared" si="4"/>
        <v>0.3862188767</v>
      </c>
      <c r="L339" s="114">
        <f t="shared" si="5"/>
        <v>0.5586642599</v>
      </c>
      <c r="M339" s="115">
        <f t="shared" si="6"/>
        <v>0.6415749855</v>
      </c>
      <c r="N339" s="116">
        <f t="shared" si="7"/>
        <v>0.3862188767</v>
      </c>
      <c r="O339" s="117">
        <f t="shared" si="8"/>
        <v>0.3862188767</v>
      </c>
      <c r="P339" s="118">
        <f t="shared" si="9"/>
        <v>0.6097413638</v>
      </c>
      <c r="Q339" s="118">
        <f t="shared" si="10"/>
        <v>-0.2049359099</v>
      </c>
      <c r="R339" s="118">
        <f t="shared" si="11"/>
        <v>0.001519026359</v>
      </c>
      <c r="S339" s="119">
        <f t="shared" si="12"/>
        <v>0.4063244802</v>
      </c>
      <c r="T339" s="120">
        <f t="shared" si="13"/>
        <v>0.405234657</v>
      </c>
      <c r="U339" s="121">
        <f t="shared" si="14"/>
        <v>0.001089823127</v>
      </c>
      <c r="V339" s="122">
        <f t="shared" si="15"/>
        <v>-0.5849996733</v>
      </c>
    </row>
    <row r="340">
      <c r="A340" s="31">
        <v>338.0</v>
      </c>
      <c r="B340" s="32" t="s">
        <v>237</v>
      </c>
      <c r="C340" s="33">
        <v>1484.0</v>
      </c>
      <c r="D340" s="55">
        <f t="shared" si="1"/>
        <v>722</v>
      </c>
      <c r="E340" s="35">
        <v>116.0</v>
      </c>
      <c r="F340" s="36">
        <v>141.0</v>
      </c>
      <c r="G340" s="37">
        <v>118.0</v>
      </c>
      <c r="H340" s="38">
        <v>347.0</v>
      </c>
      <c r="I340" s="111">
        <f t="shared" si="2"/>
        <v>0.2505399568</v>
      </c>
      <c r="J340" s="112">
        <f t="shared" si="3"/>
        <v>0.4555984556</v>
      </c>
      <c r="K340" s="113">
        <f t="shared" si="4"/>
        <v>0.324099723</v>
      </c>
      <c r="L340" s="114">
        <f t="shared" si="5"/>
        <v>0.5593952484</v>
      </c>
      <c r="M340" s="115">
        <f t="shared" si="6"/>
        <v>0.6412742382</v>
      </c>
      <c r="N340" s="116">
        <f t="shared" si="7"/>
        <v>0.324099723</v>
      </c>
      <c r="O340" s="117">
        <f t="shared" si="8"/>
        <v>0.324099723</v>
      </c>
      <c r="P340" s="118">
        <f t="shared" si="9"/>
        <v>0.5116710214</v>
      </c>
      <c r="Q340" s="118">
        <f t="shared" si="10"/>
        <v>-0.2651150993</v>
      </c>
      <c r="R340" s="118">
        <f t="shared" si="11"/>
        <v>0.001519026359</v>
      </c>
      <c r="S340" s="119">
        <f t="shared" si="12"/>
        <v>0.2480749485</v>
      </c>
      <c r="T340" s="120">
        <f t="shared" si="13"/>
        <v>0.2505399568</v>
      </c>
      <c r="U340" s="121">
        <f t="shared" si="14"/>
        <v>-0.00246500835</v>
      </c>
      <c r="V340" s="122">
        <f t="shared" si="15"/>
        <v>-0.5764946911</v>
      </c>
    </row>
    <row r="341">
      <c r="A341" s="31">
        <v>339.0</v>
      </c>
      <c r="B341" s="32">
        <v>2440.0</v>
      </c>
      <c r="C341" s="33">
        <v>1692.0</v>
      </c>
      <c r="D341" s="55">
        <f t="shared" si="1"/>
        <v>1432</v>
      </c>
      <c r="E341" s="35">
        <v>427.0</v>
      </c>
      <c r="F341" s="36">
        <v>130.0</v>
      </c>
      <c r="G341" s="37">
        <v>341.0</v>
      </c>
      <c r="H341" s="38">
        <v>534.0</v>
      </c>
      <c r="I341" s="111">
        <f t="shared" si="2"/>
        <v>0.4443288241</v>
      </c>
      <c r="J341" s="112">
        <f t="shared" si="3"/>
        <v>0.7239915074</v>
      </c>
      <c r="K341" s="113">
        <f t="shared" si="4"/>
        <v>0.5363128492</v>
      </c>
      <c r="L341" s="114">
        <f t="shared" si="5"/>
        <v>0.4901144641</v>
      </c>
      <c r="M341" s="115">
        <f t="shared" si="6"/>
        <v>0.6710893855</v>
      </c>
      <c r="N341" s="116">
        <f t="shared" si="7"/>
        <v>0.5363128492</v>
      </c>
      <c r="O341" s="117">
        <f t="shared" si="8"/>
        <v>0.5363128492</v>
      </c>
      <c r="P341" s="118">
        <f t="shared" si="9"/>
        <v>0.8467015669</v>
      </c>
      <c r="Q341" s="118">
        <f t="shared" si="10"/>
        <v>-0.4212944052</v>
      </c>
      <c r="R341" s="118">
        <f t="shared" si="11"/>
        <v>0.001519026359</v>
      </c>
      <c r="S341" s="119">
        <f t="shared" si="12"/>
        <v>0.4269261881</v>
      </c>
      <c r="T341" s="120">
        <f t="shared" si="13"/>
        <v>0.4443288241</v>
      </c>
      <c r="U341" s="121">
        <f t="shared" si="14"/>
        <v>-0.01740263605</v>
      </c>
      <c r="V341" s="122">
        <f t="shared" si="15"/>
        <v>-0.5578681034</v>
      </c>
    </row>
    <row r="342">
      <c r="A342" s="31">
        <v>340.0</v>
      </c>
      <c r="B342" s="32">
        <v>5577.0</v>
      </c>
      <c r="C342" s="33">
        <v>992.0</v>
      </c>
      <c r="D342" s="55">
        <f t="shared" si="1"/>
        <v>537</v>
      </c>
      <c r="E342" s="35">
        <v>145.0</v>
      </c>
      <c r="F342" s="36">
        <v>140.0</v>
      </c>
      <c r="G342" s="37">
        <v>61.0</v>
      </c>
      <c r="H342" s="38">
        <v>191.0</v>
      </c>
      <c r="I342" s="111">
        <f t="shared" si="2"/>
        <v>0.431547619</v>
      </c>
      <c r="J342" s="112">
        <f t="shared" si="3"/>
        <v>0.3034825871</v>
      </c>
      <c r="K342" s="113">
        <f t="shared" si="4"/>
        <v>0.3836126629</v>
      </c>
      <c r="L342" s="114">
        <f t="shared" si="5"/>
        <v>0.5982142857</v>
      </c>
      <c r="M342" s="115">
        <f t="shared" si="6"/>
        <v>0.625698324</v>
      </c>
      <c r="N342" s="116">
        <f t="shared" si="7"/>
        <v>0.3836126629</v>
      </c>
      <c r="O342" s="117">
        <f t="shared" si="8"/>
        <v>0.3836126629</v>
      </c>
      <c r="P342" s="118">
        <f t="shared" si="9"/>
        <v>0.6056268152</v>
      </c>
      <c r="Q342" s="118">
        <f t="shared" si="10"/>
        <v>-0.1765980881</v>
      </c>
      <c r="R342" s="118">
        <f t="shared" si="11"/>
        <v>0.001519026359</v>
      </c>
      <c r="S342" s="119">
        <f t="shared" si="12"/>
        <v>0.4305477535</v>
      </c>
      <c r="T342" s="120">
        <f t="shared" si="13"/>
        <v>0.431547619</v>
      </c>
      <c r="U342" s="121">
        <f t="shared" si="14"/>
        <v>-0.0009998655429</v>
      </c>
      <c r="V342" s="122">
        <f t="shared" si="15"/>
        <v>-0.5786105366</v>
      </c>
    </row>
    <row r="343">
      <c r="A343" s="31">
        <v>341.0</v>
      </c>
      <c r="B343" s="32" t="s">
        <v>254</v>
      </c>
      <c r="C343" s="33">
        <v>443.0</v>
      </c>
      <c r="D343" s="55">
        <f t="shared" si="1"/>
        <v>252</v>
      </c>
      <c r="E343" s="35">
        <v>49.0</v>
      </c>
      <c r="F343" s="36">
        <v>48.0</v>
      </c>
      <c r="G343" s="37">
        <v>39.0</v>
      </c>
      <c r="H343" s="38">
        <v>116.0</v>
      </c>
      <c r="I343" s="111">
        <f t="shared" si="2"/>
        <v>0.296969697</v>
      </c>
      <c r="J343" s="112">
        <f t="shared" si="3"/>
        <v>0.4482758621</v>
      </c>
      <c r="K343" s="113">
        <f t="shared" si="4"/>
        <v>0.3492063492</v>
      </c>
      <c r="L343" s="114">
        <f t="shared" si="5"/>
        <v>0.5272727273</v>
      </c>
      <c r="M343" s="115">
        <f t="shared" si="6"/>
        <v>0.6547619048</v>
      </c>
      <c r="N343" s="116">
        <f t="shared" si="7"/>
        <v>0.3492063492</v>
      </c>
      <c r="O343" s="117">
        <f t="shared" si="8"/>
        <v>0.3492063492</v>
      </c>
      <c r="P343" s="118">
        <f t="shared" si="9"/>
        <v>0.5513079978</v>
      </c>
      <c r="Q343" s="118">
        <f t="shared" si="10"/>
        <v>-0.2608540442</v>
      </c>
      <c r="R343" s="118">
        <f t="shared" si="11"/>
        <v>0.001519026359</v>
      </c>
      <c r="S343" s="119">
        <f t="shared" si="12"/>
        <v>0.2919729799</v>
      </c>
      <c r="T343" s="120">
        <f t="shared" si="13"/>
        <v>0.296969697</v>
      </c>
      <c r="U343" s="121">
        <f t="shared" si="14"/>
        <v>-0.004996717023</v>
      </c>
      <c r="V343" s="122">
        <f t="shared" si="15"/>
        <v>-0.5707586529</v>
      </c>
    </row>
    <row r="344">
      <c r="A344" s="31">
        <v>342.0</v>
      </c>
      <c r="B344" s="32">
        <v>3718.0</v>
      </c>
      <c r="C344" s="33">
        <v>1123.0</v>
      </c>
      <c r="D344" s="55">
        <f t="shared" si="1"/>
        <v>828</v>
      </c>
      <c r="E344" s="35">
        <v>454.0</v>
      </c>
      <c r="F344" s="36">
        <v>99.0</v>
      </c>
      <c r="G344" s="37">
        <v>142.0</v>
      </c>
      <c r="H344" s="38">
        <v>133.0</v>
      </c>
      <c r="I344" s="111">
        <f t="shared" si="2"/>
        <v>0.7734241908</v>
      </c>
      <c r="J344" s="112">
        <f t="shared" si="3"/>
        <v>0.5892116183</v>
      </c>
      <c r="K344" s="113">
        <f t="shared" si="4"/>
        <v>0.7198067633</v>
      </c>
      <c r="L344" s="114">
        <f t="shared" si="5"/>
        <v>0.4105621806</v>
      </c>
      <c r="M344" s="115">
        <f t="shared" si="6"/>
        <v>0.7089371981</v>
      </c>
      <c r="N344" s="116">
        <f t="shared" si="7"/>
        <v>0.7198067633</v>
      </c>
      <c r="O344" s="117">
        <f t="shared" si="8"/>
        <v>0.7198067633</v>
      </c>
      <c r="P344" s="118">
        <f t="shared" si="9"/>
        <v>1.136391782</v>
      </c>
      <c r="Q344" s="118">
        <f t="shared" si="10"/>
        <v>-0.3428652901</v>
      </c>
      <c r="R344" s="118">
        <f t="shared" si="11"/>
        <v>0.001519026359</v>
      </c>
      <c r="S344" s="119">
        <f t="shared" si="12"/>
        <v>0.7950455182</v>
      </c>
      <c r="T344" s="120">
        <f t="shared" si="13"/>
        <v>0.7734241908</v>
      </c>
      <c r="U344" s="121">
        <f t="shared" si="14"/>
        <v>0.02162132741</v>
      </c>
      <c r="V344" s="122">
        <f t="shared" si="15"/>
        <v>-0.6186005269</v>
      </c>
    </row>
    <row r="345">
      <c r="A345" s="31">
        <v>343.0</v>
      </c>
      <c r="B345" s="32">
        <v>6672.0</v>
      </c>
      <c r="C345" s="33">
        <v>1026.0</v>
      </c>
      <c r="D345" s="55">
        <f t="shared" si="1"/>
        <v>745</v>
      </c>
      <c r="E345" s="35">
        <v>197.0</v>
      </c>
      <c r="F345" s="36">
        <v>126.0</v>
      </c>
      <c r="G345" s="37">
        <v>118.0</v>
      </c>
      <c r="H345" s="38">
        <v>304.0</v>
      </c>
      <c r="I345" s="111">
        <f t="shared" si="2"/>
        <v>0.3932135729</v>
      </c>
      <c r="J345" s="112">
        <f t="shared" si="3"/>
        <v>0.4836065574</v>
      </c>
      <c r="K345" s="113">
        <f t="shared" si="4"/>
        <v>0.4228187919</v>
      </c>
      <c r="L345" s="114">
        <f t="shared" si="5"/>
        <v>0.4870259481</v>
      </c>
      <c r="M345" s="115">
        <f t="shared" si="6"/>
        <v>0.6724832215</v>
      </c>
      <c r="N345" s="116">
        <f t="shared" si="7"/>
        <v>0.4228187919</v>
      </c>
      <c r="O345" s="117">
        <f t="shared" si="8"/>
        <v>0.4228187919</v>
      </c>
      <c r="P345" s="118">
        <f t="shared" si="9"/>
        <v>0.6675233201</v>
      </c>
      <c r="Q345" s="118">
        <f t="shared" si="10"/>
        <v>-0.2814131586</v>
      </c>
      <c r="R345" s="118">
        <f t="shared" si="11"/>
        <v>0.001519026359</v>
      </c>
      <c r="S345" s="119">
        <f t="shared" si="12"/>
        <v>0.3876291878</v>
      </c>
      <c r="T345" s="120">
        <f t="shared" si="13"/>
        <v>0.3932135729</v>
      </c>
      <c r="U345" s="121">
        <f t="shared" si="14"/>
        <v>-0.005584385072</v>
      </c>
      <c r="V345" s="122">
        <f t="shared" si="15"/>
        <v>-0.570357803</v>
      </c>
    </row>
    <row r="346">
      <c r="A346" s="31">
        <v>344.0</v>
      </c>
      <c r="B346" s="32">
        <v>7524.0</v>
      </c>
      <c r="C346" s="33">
        <v>1371.0</v>
      </c>
      <c r="D346" s="55">
        <f t="shared" si="1"/>
        <v>737</v>
      </c>
      <c r="E346" s="35">
        <v>176.0</v>
      </c>
      <c r="F346" s="36">
        <v>163.0</v>
      </c>
      <c r="G346" s="37">
        <v>93.0</v>
      </c>
      <c r="H346" s="38">
        <v>305.0</v>
      </c>
      <c r="I346" s="111">
        <f t="shared" si="2"/>
        <v>0.3659043659</v>
      </c>
      <c r="J346" s="112">
        <f t="shared" si="3"/>
        <v>0.36328125</v>
      </c>
      <c r="K346" s="113">
        <f t="shared" si="4"/>
        <v>0.3649932157</v>
      </c>
      <c r="L346" s="114">
        <f t="shared" si="5"/>
        <v>0.5322245322</v>
      </c>
      <c r="M346" s="115">
        <f t="shared" si="6"/>
        <v>0.6526458616</v>
      </c>
      <c r="N346" s="116">
        <f t="shared" si="7"/>
        <v>0.3649932157</v>
      </c>
      <c r="O346" s="117">
        <f t="shared" si="8"/>
        <v>0.3649932157</v>
      </c>
      <c r="P346" s="118">
        <f t="shared" si="9"/>
        <v>0.5762314443</v>
      </c>
      <c r="Q346" s="118">
        <f t="shared" si="10"/>
        <v>-0.2113952395</v>
      </c>
      <c r="R346" s="118">
        <f t="shared" si="11"/>
        <v>0.001519026359</v>
      </c>
      <c r="S346" s="119">
        <f t="shared" si="12"/>
        <v>0.3663552312</v>
      </c>
      <c r="T346" s="120">
        <f t="shared" si="13"/>
        <v>0.3659043659</v>
      </c>
      <c r="U346" s="121">
        <f t="shared" si="14"/>
        <v>0.0004508652459</v>
      </c>
      <c r="V346" s="122">
        <f t="shared" si="15"/>
        <v>-0.5831462669</v>
      </c>
    </row>
    <row r="347">
      <c r="A347" s="31">
        <v>345.0</v>
      </c>
      <c r="B347" s="32" t="s">
        <v>148</v>
      </c>
      <c r="C347" s="33">
        <v>1504.0</v>
      </c>
      <c r="D347" s="55">
        <f t="shared" si="1"/>
        <v>1124</v>
      </c>
      <c r="E347" s="35">
        <v>339.0</v>
      </c>
      <c r="F347" s="36">
        <v>173.0</v>
      </c>
      <c r="G347" s="37">
        <v>214.0</v>
      </c>
      <c r="H347" s="38">
        <v>398.0</v>
      </c>
      <c r="I347" s="111">
        <f t="shared" si="2"/>
        <v>0.459972863</v>
      </c>
      <c r="J347" s="112">
        <f t="shared" si="3"/>
        <v>0.5529715762</v>
      </c>
      <c r="K347" s="113">
        <f t="shared" si="4"/>
        <v>0.4919928826</v>
      </c>
      <c r="L347" s="114">
        <f t="shared" si="5"/>
        <v>0.5251017639</v>
      </c>
      <c r="M347" s="115">
        <f t="shared" si="6"/>
        <v>0.6556939502</v>
      </c>
      <c r="N347" s="116">
        <f t="shared" si="7"/>
        <v>0.4919928826</v>
      </c>
      <c r="O347" s="117">
        <f t="shared" si="8"/>
        <v>0.4919928826</v>
      </c>
      <c r="P347" s="118">
        <f t="shared" si="9"/>
        <v>0.7767316133</v>
      </c>
      <c r="Q347" s="118">
        <f t="shared" si="10"/>
        <v>-0.3217770221</v>
      </c>
      <c r="R347" s="118">
        <f t="shared" si="11"/>
        <v>0.001519026359</v>
      </c>
      <c r="S347" s="119">
        <f t="shared" si="12"/>
        <v>0.4564736176</v>
      </c>
      <c r="T347" s="120">
        <f t="shared" si="13"/>
        <v>0.459972863</v>
      </c>
      <c r="U347" s="121">
        <f t="shared" si="14"/>
        <v>-0.003499245374</v>
      </c>
      <c r="V347" s="122">
        <f t="shared" si="15"/>
        <v>-0.5755771009</v>
      </c>
    </row>
    <row r="348">
      <c r="A348" s="31">
        <v>346.0</v>
      </c>
      <c r="B348" s="32">
        <v>4567.0</v>
      </c>
      <c r="C348" s="33">
        <v>2242.0</v>
      </c>
      <c r="D348" s="55">
        <f t="shared" si="1"/>
        <v>1060</v>
      </c>
      <c r="E348" s="35">
        <v>132.0</v>
      </c>
      <c r="F348" s="36">
        <v>367.0</v>
      </c>
      <c r="G348" s="37">
        <v>77.0</v>
      </c>
      <c r="H348" s="38">
        <v>484.0</v>
      </c>
      <c r="I348" s="111">
        <f t="shared" si="2"/>
        <v>0.2142857143</v>
      </c>
      <c r="J348" s="112">
        <f t="shared" si="3"/>
        <v>0.1734234234</v>
      </c>
      <c r="K348" s="113">
        <f t="shared" si="4"/>
        <v>0.1971698113</v>
      </c>
      <c r="L348" s="114">
        <f t="shared" si="5"/>
        <v>0.7207792208</v>
      </c>
      <c r="M348" s="115">
        <f t="shared" si="6"/>
        <v>0.5811320755</v>
      </c>
      <c r="N348" s="116">
        <f t="shared" si="7"/>
        <v>0.1971698113</v>
      </c>
      <c r="O348" s="117">
        <f t="shared" si="8"/>
        <v>0.1971698113</v>
      </c>
      <c r="P348" s="118">
        <f t="shared" si="9"/>
        <v>0.311280978</v>
      </c>
      <c r="Q348" s="118">
        <f t="shared" si="10"/>
        <v>-0.1009159876</v>
      </c>
      <c r="R348" s="118">
        <f t="shared" si="11"/>
        <v>0.001519026359</v>
      </c>
      <c r="S348" s="119">
        <f t="shared" si="12"/>
        <v>0.2118840167</v>
      </c>
      <c r="T348" s="120">
        <f t="shared" si="13"/>
        <v>0.2142857143</v>
      </c>
      <c r="U348" s="121">
        <f t="shared" si="14"/>
        <v>-0.002401697579</v>
      </c>
      <c r="V348" s="122">
        <f t="shared" si="15"/>
        <v>-0.5680564258</v>
      </c>
    </row>
    <row r="349">
      <c r="A349" s="31">
        <v>347.0</v>
      </c>
      <c r="B349" s="32">
        <v>5591.0</v>
      </c>
      <c r="C349" s="33">
        <v>868.0</v>
      </c>
      <c r="D349" s="55">
        <f t="shared" si="1"/>
        <v>476</v>
      </c>
      <c r="E349" s="35">
        <v>107.0</v>
      </c>
      <c r="F349" s="36">
        <v>123.0</v>
      </c>
      <c r="G349" s="37">
        <v>55.0</v>
      </c>
      <c r="H349" s="38">
        <v>191.0</v>
      </c>
      <c r="I349" s="111">
        <f t="shared" si="2"/>
        <v>0.3590604027</v>
      </c>
      <c r="J349" s="112">
        <f t="shared" si="3"/>
        <v>0.308988764</v>
      </c>
      <c r="K349" s="113">
        <f t="shared" si="4"/>
        <v>0.3403361345</v>
      </c>
      <c r="L349" s="114">
        <f t="shared" si="5"/>
        <v>0.5973154362</v>
      </c>
      <c r="M349" s="115">
        <f t="shared" si="6"/>
        <v>0.6260504202</v>
      </c>
      <c r="N349" s="116">
        <f t="shared" si="7"/>
        <v>0.3403361345</v>
      </c>
      <c r="O349" s="117">
        <f t="shared" si="8"/>
        <v>0.3403361345</v>
      </c>
      <c r="P349" s="118">
        <f t="shared" si="9"/>
        <v>0.537304185</v>
      </c>
      <c r="Q349" s="118">
        <f t="shared" si="10"/>
        <v>-0.179802161</v>
      </c>
      <c r="R349" s="118">
        <f t="shared" si="11"/>
        <v>0.001519026359</v>
      </c>
      <c r="S349" s="119">
        <f t="shared" si="12"/>
        <v>0.3590210504</v>
      </c>
      <c r="T349" s="120">
        <f t="shared" si="13"/>
        <v>0.3590604027</v>
      </c>
      <c r="U349" s="121">
        <f t="shared" si="14"/>
        <v>-0.00003935229466</v>
      </c>
      <c r="V349" s="122">
        <f t="shared" si="15"/>
        <v>-0.5817778172</v>
      </c>
    </row>
    <row r="350">
      <c r="A350" s="31">
        <v>348.0</v>
      </c>
      <c r="B350" s="32">
        <v>7403.0</v>
      </c>
      <c r="C350" s="33">
        <v>1592.0</v>
      </c>
      <c r="D350" s="55">
        <f t="shared" si="1"/>
        <v>1064</v>
      </c>
      <c r="E350" s="35">
        <v>320.0</v>
      </c>
      <c r="F350" s="36">
        <v>233.0</v>
      </c>
      <c r="G350" s="37">
        <v>167.0</v>
      </c>
      <c r="H350" s="38">
        <v>344.0</v>
      </c>
      <c r="I350" s="111">
        <f t="shared" si="2"/>
        <v>0.4819277108</v>
      </c>
      <c r="J350" s="112">
        <f t="shared" si="3"/>
        <v>0.4175</v>
      </c>
      <c r="K350" s="113">
        <f t="shared" si="4"/>
        <v>0.4577067669</v>
      </c>
      <c r="L350" s="114">
        <f t="shared" si="5"/>
        <v>0.6024096386</v>
      </c>
      <c r="M350" s="115">
        <f t="shared" si="6"/>
        <v>0.6240601504</v>
      </c>
      <c r="N350" s="116">
        <f t="shared" si="7"/>
        <v>0.4577067669</v>
      </c>
      <c r="O350" s="117">
        <f t="shared" si="8"/>
        <v>0.4577067669</v>
      </c>
      <c r="P350" s="118">
        <f t="shared" si="9"/>
        <v>0.7226025581</v>
      </c>
      <c r="Q350" s="118">
        <f t="shared" si="10"/>
        <v>-0.2429454108</v>
      </c>
      <c r="R350" s="118">
        <f t="shared" si="11"/>
        <v>0.001519026359</v>
      </c>
      <c r="S350" s="119">
        <f t="shared" si="12"/>
        <v>0.4811761737</v>
      </c>
      <c r="T350" s="120">
        <f t="shared" si="13"/>
        <v>0.4819277108</v>
      </c>
      <c r="U350" s="121">
        <f t="shared" si="14"/>
        <v>-0.0007515371635</v>
      </c>
      <c r="V350" s="122">
        <f t="shared" si="15"/>
        <v>-0.5801050865</v>
      </c>
    </row>
    <row r="351">
      <c r="A351" s="31">
        <v>349.0</v>
      </c>
      <c r="B351" s="32">
        <v>3382.0</v>
      </c>
      <c r="C351" s="33">
        <v>1427.0</v>
      </c>
      <c r="D351" s="55">
        <f t="shared" si="1"/>
        <v>1062</v>
      </c>
      <c r="E351" s="35">
        <v>351.0</v>
      </c>
      <c r="F351" s="36">
        <v>203.0</v>
      </c>
      <c r="G351" s="37">
        <v>160.0</v>
      </c>
      <c r="H351" s="38">
        <v>348.0</v>
      </c>
      <c r="I351" s="111">
        <f t="shared" si="2"/>
        <v>0.5021459227</v>
      </c>
      <c r="J351" s="112">
        <f t="shared" si="3"/>
        <v>0.4407713499</v>
      </c>
      <c r="K351" s="113">
        <f t="shared" si="4"/>
        <v>0.4811676083</v>
      </c>
      <c r="L351" s="114">
        <f t="shared" si="5"/>
        <v>0.5193133047</v>
      </c>
      <c r="M351" s="115">
        <f t="shared" si="6"/>
        <v>0.6581920904</v>
      </c>
      <c r="N351" s="116">
        <f t="shared" si="7"/>
        <v>0.4811676083</v>
      </c>
      <c r="O351" s="117">
        <f t="shared" si="8"/>
        <v>0.4811676083</v>
      </c>
      <c r="P351" s="118">
        <f t="shared" si="9"/>
        <v>0.7596412589</v>
      </c>
      <c r="Q351" s="118">
        <f t="shared" si="10"/>
        <v>-0.2564871297</v>
      </c>
      <c r="R351" s="118">
        <f t="shared" si="11"/>
        <v>0.001519026359</v>
      </c>
      <c r="S351" s="119">
        <f t="shared" si="12"/>
        <v>0.5046731555</v>
      </c>
      <c r="T351" s="120">
        <f t="shared" si="13"/>
        <v>0.5021459227</v>
      </c>
      <c r="U351" s="121">
        <f t="shared" si="14"/>
        <v>0.002527232795</v>
      </c>
      <c r="V351" s="122">
        <f t="shared" si="15"/>
        <v>-0.5876388349</v>
      </c>
    </row>
    <row r="352">
      <c r="A352" s="31">
        <v>350.0</v>
      </c>
      <c r="B352" s="32" t="s">
        <v>361</v>
      </c>
      <c r="C352" s="33">
        <v>434.0</v>
      </c>
      <c r="D352" s="55">
        <f t="shared" si="1"/>
        <v>348</v>
      </c>
      <c r="E352" s="35">
        <v>87.0</v>
      </c>
      <c r="F352" s="36">
        <v>68.0</v>
      </c>
      <c r="G352" s="37">
        <v>43.0</v>
      </c>
      <c r="H352" s="38">
        <v>150.0</v>
      </c>
      <c r="I352" s="111">
        <f t="shared" si="2"/>
        <v>0.3670886076</v>
      </c>
      <c r="J352" s="112">
        <f t="shared" si="3"/>
        <v>0.3873873874</v>
      </c>
      <c r="K352" s="113">
        <f t="shared" si="4"/>
        <v>0.3735632184</v>
      </c>
      <c r="L352" s="114">
        <f t="shared" si="5"/>
        <v>0.4683544304</v>
      </c>
      <c r="M352" s="115">
        <f t="shared" si="6"/>
        <v>0.6810344828</v>
      </c>
      <c r="N352" s="116">
        <f t="shared" si="7"/>
        <v>0.3735632184</v>
      </c>
      <c r="O352" s="117">
        <f t="shared" si="8"/>
        <v>0.3735632184</v>
      </c>
      <c r="P352" s="118">
        <f t="shared" si="9"/>
        <v>0.5897612986</v>
      </c>
      <c r="Q352" s="118">
        <f t="shared" si="10"/>
        <v>-0.2254227256</v>
      </c>
      <c r="R352" s="118">
        <f t="shared" si="11"/>
        <v>0.001519026359</v>
      </c>
      <c r="S352" s="119">
        <f t="shared" si="12"/>
        <v>0.3658575993</v>
      </c>
      <c r="T352" s="120">
        <f t="shared" si="13"/>
        <v>0.3670886076</v>
      </c>
      <c r="U352" s="121">
        <f t="shared" si="14"/>
        <v>-0.001231008317</v>
      </c>
      <c r="V352" s="122">
        <f t="shared" si="15"/>
        <v>-0.5787274564</v>
      </c>
    </row>
    <row r="353">
      <c r="A353" s="31">
        <v>351.0</v>
      </c>
      <c r="B353" s="32">
        <v>1356.0</v>
      </c>
      <c r="C353" s="33">
        <v>2213.0</v>
      </c>
      <c r="D353" s="55">
        <f t="shared" si="1"/>
        <v>1479</v>
      </c>
      <c r="E353" s="35">
        <v>367.0</v>
      </c>
      <c r="F353" s="36">
        <v>329.0</v>
      </c>
      <c r="G353" s="37">
        <v>231.0</v>
      </c>
      <c r="H353" s="38">
        <v>552.0</v>
      </c>
      <c r="I353" s="111">
        <f t="shared" si="2"/>
        <v>0.3993471164</v>
      </c>
      <c r="J353" s="112">
        <f t="shared" si="3"/>
        <v>0.4125</v>
      </c>
      <c r="K353" s="113">
        <f t="shared" si="4"/>
        <v>0.4043272481</v>
      </c>
      <c r="L353" s="114">
        <f t="shared" si="5"/>
        <v>0.6093579978</v>
      </c>
      <c r="M353" s="115">
        <f t="shared" si="6"/>
        <v>0.6213657877</v>
      </c>
      <c r="N353" s="116">
        <f t="shared" si="7"/>
        <v>0.4043272481</v>
      </c>
      <c r="O353" s="117">
        <f t="shared" si="8"/>
        <v>0.4043272481</v>
      </c>
      <c r="P353" s="118">
        <f t="shared" si="9"/>
        <v>0.6383298761</v>
      </c>
      <c r="Q353" s="118">
        <f t="shared" si="10"/>
        <v>-0.2400358849</v>
      </c>
      <c r="R353" s="118">
        <f t="shared" si="11"/>
        <v>0.001519026359</v>
      </c>
      <c r="S353" s="119">
        <f t="shared" si="12"/>
        <v>0.3998130176</v>
      </c>
      <c r="T353" s="120">
        <f t="shared" si="13"/>
        <v>0.3993471164</v>
      </c>
      <c r="U353" s="121">
        <f t="shared" si="14"/>
        <v>0.0004659011263</v>
      </c>
      <c r="V353" s="122">
        <f t="shared" si="15"/>
        <v>-0.5830346328</v>
      </c>
    </row>
    <row r="354">
      <c r="A354" s="31">
        <v>352.0</v>
      </c>
      <c r="B354" s="32">
        <v>3708.0</v>
      </c>
      <c r="C354" s="33">
        <v>1226.0</v>
      </c>
      <c r="D354" s="55">
        <f t="shared" si="1"/>
        <v>894</v>
      </c>
      <c r="E354" s="35">
        <v>342.0</v>
      </c>
      <c r="F354" s="36">
        <v>131.0</v>
      </c>
      <c r="G354" s="37">
        <v>150.0</v>
      </c>
      <c r="H354" s="38">
        <v>271.0</v>
      </c>
      <c r="I354" s="111">
        <f t="shared" si="2"/>
        <v>0.5579119086</v>
      </c>
      <c r="J354" s="112">
        <f t="shared" si="3"/>
        <v>0.5338078292</v>
      </c>
      <c r="K354" s="113">
        <f t="shared" si="4"/>
        <v>0.5503355705</v>
      </c>
      <c r="L354" s="114">
        <f t="shared" si="5"/>
        <v>0.4584013051</v>
      </c>
      <c r="M354" s="115">
        <f t="shared" si="6"/>
        <v>0.6856823266</v>
      </c>
      <c r="N354" s="116">
        <f t="shared" si="7"/>
        <v>0.5503355705</v>
      </c>
      <c r="O354" s="117">
        <f t="shared" si="8"/>
        <v>0.5503355705</v>
      </c>
      <c r="P354" s="118">
        <f t="shared" si="9"/>
        <v>0.8688398769</v>
      </c>
      <c r="Q354" s="118">
        <f t="shared" si="10"/>
        <v>-0.3106255385</v>
      </c>
      <c r="R354" s="118">
        <f t="shared" si="11"/>
        <v>0.001519026359</v>
      </c>
      <c r="S354" s="119">
        <f t="shared" si="12"/>
        <v>0.5597333647</v>
      </c>
      <c r="T354" s="120">
        <f t="shared" si="13"/>
        <v>0.5579119086</v>
      </c>
      <c r="U354" s="121">
        <f t="shared" si="14"/>
        <v>0.001821456103</v>
      </c>
      <c r="V354" s="122">
        <f t="shared" si="15"/>
        <v>-0.5853173699</v>
      </c>
    </row>
    <row r="355">
      <c r="A355" s="31">
        <v>353.0</v>
      </c>
      <c r="B355" s="32">
        <v>3844.0</v>
      </c>
      <c r="C355" s="33">
        <v>1099.0</v>
      </c>
      <c r="D355" s="55">
        <f t="shared" si="1"/>
        <v>620</v>
      </c>
      <c r="E355" s="35">
        <v>147.0</v>
      </c>
      <c r="F355" s="36">
        <v>135.0</v>
      </c>
      <c r="G355" s="37">
        <v>86.0</v>
      </c>
      <c r="H355" s="38">
        <v>252.0</v>
      </c>
      <c r="I355" s="111">
        <f t="shared" si="2"/>
        <v>0.3684210526</v>
      </c>
      <c r="J355" s="112">
        <f t="shared" si="3"/>
        <v>0.3891402715</v>
      </c>
      <c r="K355" s="113">
        <f t="shared" si="4"/>
        <v>0.3758064516</v>
      </c>
      <c r="L355" s="114">
        <f t="shared" si="5"/>
        <v>0.5538847118</v>
      </c>
      <c r="M355" s="115">
        <f t="shared" si="6"/>
        <v>0.6435483871</v>
      </c>
      <c r="N355" s="116">
        <f t="shared" si="7"/>
        <v>0.3758064516</v>
      </c>
      <c r="O355" s="117">
        <f t="shared" si="8"/>
        <v>0.3758064516</v>
      </c>
      <c r="P355" s="118">
        <f t="shared" si="9"/>
        <v>0.5933027932</v>
      </c>
      <c r="Q355" s="118">
        <f t="shared" si="10"/>
        <v>-0.226442738</v>
      </c>
      <c r="R355" s="118">
        <f t="shared" si="11"/>
        <v>0.001519026359</v>
      </c>
      <c r="S355" s="119">
        <f t="shared" si="12"/>
        <v>0.3683790816</v>
      </c>
      <c r="T355" s="120">
        <f t="shared" si="13"/>
        <v>0.3684210526</v>
      </c>
      <c r="U355" s="121">
        <f t="shared" si="14"/>
        <v>-0.00004197104028</v>
      </c>
      <c r="V355" s="122">
        <f t="shared" si="15"/>
        <v>-0.5817973197</v>
      </c>
    </row>
    <row r="356">
      <c r="A356" s="31">
        <v>354.0</v>
      </c>
      <c r="B356" s="32">
        <v>6674.0</v>
      </c>
      <c r="C356" s="33">
        <v>1297.0</v>
      </c>
      <c r="D356" s="55">
        <f t="shared" si="1"/>
        <v>830</v>
      </c>
      <c r="E356" s="35">
        <v>229.0</v>
      </c>
      <c r="F356" s="36">
        <v>179.0</v>
      </c>
      <c r="G356" s="37">
        <v>111.0</v>
      </c>
      <c r="H356" s="38">
        <v>311.0</v>
      </c>
      <c r="I356" s="111">
        <f t="shared" si="2"/>
        <v>0.4240740741</v>
      </c>
      <c r="J356" s="112">
        <f t="shared" si="3"/>
        <v>0.3827586207</v>
      </c>
      <c r="K356" s="113">
        <f t="shared" si="4"/>
        <v>0.4096385542</v>
      </c>
      <c r="L356" s="114">
        <f t="shared" si="5"/>
        <v>0.537037037</v>
      </c>
      <c r="M356" s="115">
        <f t="shared" si="6"/>
        <v>0.6506024096</v>
      </c>
      <c r="N356" s="116">
        <f t="shared" si="7"/>
        <v>0.4096385542</v>
      </c>
      <c r="O356" s="117">
        <f t="shared" si="8"/>
        <v>0.4096385542</v>
      </c>
      <c r="P356" s="118">
        <f t="shared" si="9"/>
        <v>0.6467150773</v>
      </c>
      <c r="Q356" s="118">
        <f t="shared" si="10"/>
        <v>-0.2227292223</v>
      </c>
      <c r="R356" s="118">
        <f t="shared" si="11"/>
        <v>0.001519026359</v>
      </c>
      <c r="S356" s="119">
        <f t="shared" si="12"/>
        <v>0.4255048814</v>
      </c>
      <c r="T356" s="120">
        <f t="shared" si="13"/>
        <v>0.4240740741</v>
      </c>
      <c r="U356" s="121">
        <f t="shared" si="14"/>
        <v>0.001430807288</v>
      </c>
      <c r="V356" s="122">
        <f t="shared" si="15"/>
        <v>-0.5856433207</v>
      </c>
    </row>
    <row r="357">
      <c r="A357" s="31">
        <v>355.0</v>
      </c>
      <c r="B357" s="32">
        <v>2607.0</v>
      </c>
      <c r="C357" s="33">
        <v>1675.0</v>
      </c>
      <c r="D357" s="55">
        <f t="shared" si="1"/>
        <v>1191</v>
      </c>
      <c r="E357" s="35">
        <v>241.0</v>
      </c>
      <c r="F357" s="36">
        <v>291.0</v>
      </c>
      <c r="G357" s="37">
        <v>145.0</v>
      </c>
      <c r="H357" s="38">
        <v>514.0</v>
      </c>
      <c r="I357" s="111">
        <f t="shared" si="2"/>
        <v>0.319205298</v>
      </c>
      <c r="J357" s="112">
        <f t="shared" si="3"/>
        <v>0.3325688073</v>
      </c>
      <c r="K357" s="113">
        <f t="shared" si="4"/>
        <v>0.3240973971</v>
      </c>
      <c r="L357" s="114">
        <f t="shared" si="5"/>
        <v>0.5774834437</v>
      </c>
      <c r="M357" s="115">
        <f t="shared" si="6"/>
        <v>0.6339210747</v>
      </c>
      <c r="N357" s="116">
        <f t="shared" si="7"/>
        <v>0.3240973971</v>
      </c>
      <c r="O357" s="117">
        <f t="shared" si="8"/>
        <v>0.3240973971</v>
      </c>
      <c r="P357" s="118">
        <f t="shared" si="9"/>
        <v>0.5116673494</v>
      </c>
      <c r="Q357" s="118">
        <f t="shared" si="10"/>
        <v>-0.1935235102</v>
      </c>
      <c r="R357" s="118">
        <f t="shared" si="11"/>
        <v>0.001519026359</v>
      </c>
      <c r="S357" s="119">
        <f t="shared" si="12"/>
        <v>0.3196628656</v>
      </c>
      <c r="T357" s="120">
        <f t="shared" si="13"/>
        <v>0.319205298</v>
      </c>
      <c r="U357" s="121">
        <f t="shared" si="14"/>
        <v>0.0004575675825</v>
      </c>
      <c r="V357" s="122">
        <f t="shared" si="15"/>
        <v>-0.5832810339</v>
      </c>
    </row>
    <row r="358">
      <c r="A358" s="31">
        <v>356.0</v>
      </c>
      <c r="B358" s="32">
        <v>2711.0</v>
      </c>
      <c r="C358" s="33">
        <v>1526.0</v>
      </c>
      <c r="D358" s="55">
        <f t="shared" si="1"/>
        <v>1062</v>
      </c>
      <c r="E358" s="35">
        <v>388.0</v>
      </c>
      <c r="F358" s="36">
        <v>162.0</v>
      </c>
      <c r="G358" s="37">
        <v>189.0</v>
      </c>
      <c r="H358" s="38">
        <v>323.0</v>
      </c>
      <c r="I358" s="111">
        <f t="shared" si="2"/>
        <v>0.5457102672</v>
      </c>
      <c r="J358" s="112">
        <f t="shared" si="3"/>
        <v>0.5384615385</v>
      </c>
      <c r="K358" s="113">
        <f t="shared" si="4"/>
        <v>0.5433145009</v>
      </c>
      <c r="L358" s="114">
        <f t="shared" si="5"/>
        <v>0.4936708861</v>
      </c>
      <c r="M358" s="115">
        <f t="shared" si="6"/>
        <v>0.6694915254</v>
      </c>
      <c r="N358" s="116">
        <f t="shared" si="7"/>
        <v>0.5433145009</v>
      </c>
      <c r="O358" s="117">
        <f t="shared" si="8"/>
        <v>0.5433145009</v>
      </c>
      <c r="P358" s="118">
        <f t="shared" si="9"/>
        <v>0.8577553941</v>
      </c>
      <c r="Q358" s="118">
        <f t="shared" si="10"/>
        <v>-0.313333556</v>
      </c>
      <c r="R358" s="118">
        <f t="shared" si="11"/>
        <v>0.001519026359</v>
      </c>
      <c r="S358" s="119">
        <f t="shared" si="12"/>
        <v>0.5459408644</v>
      </c>
      <c r="T358" s="120">
        <f t="shared" si="13"/>
        <v>0.5457102672</v>
      </c>
      <c r="U358" s="121">
        <f t="shared" si="14"/>
        <v>0.0002305971685</v>
      </c>
      <c r="V358" s="122">
        <f t="shared" si="15"/>
        <v>-0.5823334274</v>
      </c>
    </row>
    <row r="359">
      <c r="A359" s="31">
        <v>357.0</v>
      </c>
      <c r="B359" s="32">
        <v>2735.0</v>
      </c>
      <c r="C359" s="33">
        <v>1591.0</v>
      </c>
      <c r="D359" s="55">
        <f t="shared" si="1"/>
        <v>686</v>
      </c>
      <c r="E359" s="35">
        <v>131.0</v>
      </c>
      <c r="F359" s="36">
        <v>181.0</v>
      </c>
      <c r="G359" s="37">
        <v>70.0</v>
      </c>
      <c r="H359" s="38">
        <v>304.0</v>
      </c>
      <c r="I359" s="111">
        <f t="shared" si="2"/>
        <v>0.3011494253</v>
      </c>
      <c r="J359" s="112">
        <f t="shared" si="3"/>
        <v>0.2788844622</v>
      </c>
      <c r="K359" s="113">
        <f t="shared" si="4"/>
        <v>0.2930029155</v>
      </c>
      <c r="L359" s="114">
        <f t="shared" si="5"/>
        <v>0.5770114943</v>
      </c>
      <c r="M359" s="115">
        <f t="shared" si="6"/>
        <v>0.6341107872</v>
      </c>
      <c r="N359" s="116">
        <f t="shared" si="7"/>
        <v>0.2930029155</v>
      </c>
      <c r="O359" s="117">
        <f t="shared" si="8"/>
        <v>0.2930029155</v>
      </c>
      <c r="P359" s="118">
        <f t="shared" si="9"/>
        <v>0.4625770723</v>
      </c>
      <c r="Q359" s="118">
        <f t="shared" si="10"/>
        <v>-0.1622843119</v>
      </c>
      <c r="R359" s="118">
        <f t="shared" si="11"/>
        <v>0.001519026359</v>
      </c>
      <c r="S359" s="119">
        <f t="shared" si="12"/>
        <v>0.3018117868</v>
      </c>
      <c r="T359" s="120">
        <f t="shared" si="13"/>
        <v>0.3011494253</v>
      </c>
      <c r="U359" s="121">
        <f t="shared" si="14"/>
        <v>0.0006623615262</v>
      </c>
      <c r="V359" s="122">
        <f t="shared" si="15"/>
        <v>-0.5842802147</v>
      </c>
    </row>
    <row r="360">
      <c r="A360" s="31">
        <v>358.0</v>
      </c>
      <c r="B360" s="32">
        <v>6362.0</v>
      </c>
      <c r="C360" s="33">
        <v>1180.0</v>
      </c>
      <c r="D360" s="55">
        <f t="shared" si="1"/>
        <v>599</v>
      </c>
      <c r="E360" s="35">
        <v>102.0</v>
      </c>
      <c r="F360" s="36">
        <v>168.0</v>
      </c>
      <c r="G360" s="37">
        <v>59.0</v>
      </c>
      <c r="H360" s="38">
        <v>270.0</v>
      </c>
      <c r="I360" s="111">
        <f t="shared" si="2"/>
        <v>0.2741935484</v>
      </c>
      <c r="J360" s="112">
        <f t="shared" si="3"/>
        <v>0.2599118943</v>
      </c>
      <c r="K360" s="113">
        <f t="shared" si="4"/>
        <v>0.2687813022</v>
      </c>
      <c r="L360" s="114">
        <f t="shared" si="5"/>
        <v>0.6102150538</v>
      </c>
      <c r="M360" s="115">
        <f t="shared" si="6"/>
        <v>0.6210350584</v>
      </c>
      <c r="N360" s="116">
        <f t="shared" si="7"/>
        <v>0.2687813022</v>
      </c>
      <c r="O360" s="117">
        <f t="shared" si="8"/>
        <v>0.2687813022</v>
      </c>
      <c r="P360" s="118">
        <f t="shared" si="9"/>
        <v>0.4243373062</v>
      </c>
      <c r="Q360" s="118">
        <f t="shared" si="10"/>
        <v>-0.1512440765</v>
      </c>
      <c r="R360" s="118">
        <f t="shared" si="11"/>
        <v>0.001519026359</v>
      </c>
      <c r="S360" s="119">
        <f t="shared" si="12"/>
        <v>0.2746122561</v>
      </c>
      <c r="T360" s="120">
        <f t="shared" si="13"/>
        <v>0.2741935484</v>
      </c>
      <c r="U360" s="121">
        <f t="shared" si="14"/>
        <v>0.0004187077474</v>
      </c>
      <c r="V360" s="122">
        <f t="shared" si="15"/>
        <v>-0.5835161358</v>
      </c>
    </row>
    <row r="361">
      <c r="A361" s="31">
        <v>359.0</v>
      </c>
      <c r="B361" s="32" t="s">
        <v>235</v>
      </c>
      <c r="C361" s="33">
        <v>1572.0</v>
      </c>
      <c r="D361" s="55">
        <f t="shared" si="1"/>
        <v>1210</v>
      </c>
      <c r="E361" s="35">
        <v>423.0</v>
      </c>
      <c r="F361" s="36">
        <v>147.0</v>
      </c>
      <c r="G361" s="37">
        <v>283.0</v>
      </c>
      <c r="H361" s="38">
        <v>357.0</v>
      </c>
      <c r="I361" s="111">
        <f t="shared" si="2"/>
        <v>0.5423076923</v>
      </c>
      <c r="J361" s="112">
        <f t="shared" si="3"/>
        <v>0.6581395349</v>
      </c>
      <c r="K361" s="113">
        <f t="shared" si="4"/>
        <v>0.5834710744</v>
      </c>
      <c r="L361" s="114">
        <f t="shared" si="5"/>
        <v>0.5512820513</v>
      </c>
      <c r="M361" s="115">
        <f t="shared" si="6"/>
        <v>0.6446280992</v>
      </c>
      <c r="N361" s="116">
        <f t="shared" si="7"/>
        <v>0.5834710744</v>
      </c>
      <c r="O361" s="117">
        <f t="shared" si="8"/>
        <v>0.5834710744</v>
      </c>
      <c r="P361" s="118">
        <f t="shared" si="9"/>
        <v>0.9211524089</v>
      </c>
      <c r="Q361" s="118">
        <f t="shared" si="10"/>
        <v>-0.3829748016</v>
      </c>
      <c r="R361" s="118">
        <f t="shared" si="11"/>
        <v>0.001519026359</v>
      </c>
      <c r="S361" s="119">
        <f t="shared" si="12"/>
        <v>0.5396966337</v>
      </c>
      <c r="T361" s="120">
        <f t="shared" si="13"/>
        <v>0.5423076923</v>
      </c>
      <c r="U361" s="121">
        <f t="shared" si="14"/>
        <v>-0.00261105859</v>
      </c>
      <c r="V361" s="122">
        <f t="shared" si="15"/>
        <v>-0.5779378427</v>
      </c>
    </row>
    <row r="362">
      <c r="A362" s="31">
        <v>360.0</v>
      </c>
      <c r="B362" s="32">
        <v>6631.0</v>
      </c>
      <c r="C362" s="33">
        <v>934.0</v>
      </c>
      <c r="D362" s="55">
        <f t="shared" si="1"/>
        <v>627</v>
      </c>
      <c r="E362" s="35">
        <v>195.0</v>
      </c>
      <c r="F362" s="36">
        <v>111.0</v>
      </c>
      <c r="G362" s="37">
        <v>108.0</v>
      </c>
      <c r="H362" s="38">
        <v>213.0</v>
      </c>
      <c r="I362" s="111">
        <f t="shared" si="2"/>
        <v>0.4779411765</v>
      </c>
      <c r="J362" s="112">
        <f t="shared" si="3"/>
        <v>0.4931506849</v>
      </c>
      <c r="K362" s="113">
        <f t="shared" si="4"/>
        <v>0.4832535885</v>
      </c>
      <c r="L362" s="114">
        <f t="shared" si="5"/>
        <v>0.5367647059</v>
      </c>
      <c r="M362" s="115">
        <f t="shared" si="6"/>
        <v>0.6507177033</v>
      </c>
      <c r="N362" s="116">
        <f t="shared" si="7"/>
        <v>0.4832535885</v>
      </c>
      <c r="O362" s="117">
        <f t="shared" si="8"/>
        <v>0.4832535885</v>
      </c>
      <c r="P362" s="118">
        <f t="shared" si="9"/>
        <v>0.7629344911</v>
      </c>
      <c r="Q362" s="118">
        <f t="shared" si="10"/>
        <v>-0.2869669359</v>
      </c>
      <c r="R362" s="118">
        <f t="shared" si="11"/>
        <v>0.001519026359</v>
      </c>
      <c r="S362" s="119">
        <f t="shared" si="12"/>
        <v>0.4774865815</v>
      </c>
      <c r="T362" s="120">
        <f t="shared" si="13"/>
        <v>0.4779411765</v>
      </c>
      <c r="U362" s="121">
        <f t="shared" si="14"/>
        <v>-0.000454594922</v>
      </c>
      <c r="V362" s="122">
        <f t="shared" si="15"/>
        <v>-0.580983358</v>
      </c>
    </row>
    <row r="363">
      <c r="A363" s="31">
        <v>361.0</v>
      </c>
      <c r="B363" s="32">
        <v>6675.0</v>
      </c>
      <c r="C363" s="33">
        <v>1253.0</v>
      </c>
      <c r="D363" s="55">
        <f t="shared" si="1"/>
        <v>896</v>
      </c>
      <c r="E363" s="35">
        <v>286.0</v>
      </c>
      <c r="F363" s="36">
        <v>139.0</v>
      </c>
      <c r="G363" s="37">
        <v>161.0</v>
      </c>
      <c r="H363" s="38">
        <v>310.0</v>
      </c>
      <c r="I363" s="111">
        <f t="shared" si="2"/>
        <v>0.4798657718</v>
      </c>
      <c r="J363" s="112">
        <f t="shared" si="3"/>
        <v>0.5366666667</v>
      </c>
      <c r="K363" s="113">
        <f t="shared" si="4"/>
        <v>0.4988839286</v>
      </c>
      <c r="L363" s="114">
        <f t="shared" si="5"/>
        <v>0.5033557047</v>
      </c>
      <c r="M363" s="115">
        <f t="shared" si="6"/>
        <v>0.6651785714</v>
      </c>
      <c r="N363" s="116">
        <f t="shared" si="7"/>
        <v>0.4988839286</v>
      </c>
      <c r="O363" s="117">
        <f t="shared" si="8"/>
        <v>0.4988839286</v>
      </c>
      <c r="P363" s="118">
        <f t="shared" si="9"/>
        <v>0.7876108221</v>
      </c>
      <c r="Q363" s="118">
        <f t="shared" si="10"/>
        <v>-0.3122891109</v>
      </c>
      <c r="R363" s="118">
        <f t="shared" si="11"/>
        <v>0.001519026359</v>
      </c>
      <c r="S363" s="119">
        <f t="shared" si="12"/>
        <v>0.4768407376</v>
      </c>
      <c r="T363" s="120">
        <f t="shared" si="13"/>
        <v>0.4798657718</v>
      </c>
      <c r="U363" s="121">
        <f t="shared" si="14"/>
        <v>-0.003025034195</v>
      </c>
      <c r="V363" s="122">
        <f t="shared" si="15"/>
        <v>-0.5762684658</v>
      </c>
    </row>
    <row r="364">
      <c r="A364" s="31">
        <v>362.0</v>
      </c>
      <c r="B364" s="32">
        <v>1137.0</v>
      </c>
      <c r="C364" s="33">
        <v>1456.0</v>
      </c>
      <c r="D364" s="55">
        <f t="shared" si="1"/>
        <v>1029</v>
      </c>
      <c r="E364" s="35">
        <v>310.0</v>
      </c>
      <c r="F364" s="36">
        <v>203.0</v>
      </c>
      <c r="G364" s="37">
        <v>175.0</v>
      </c>
      <c r="H364" s="38">
        <v>341.0</v>
      </c>
      <c r="I364" s="111">
        <f t="shared" si="2"/>
        <v>0.4761904762</v>
      </c>
      <c r="J364" s="112">
        <f t="shared" si="3"/>
        <v>0.462962963</v>
      </c>
      <c r="K364" s="113">
        <f t="shared" si="4"/>
        <v>0.4713313897</v>
      </c>
      <c r="L364" s="114">
        <f t="shared" si="5"/>
        <v>0.5806451613</v>
      </c>
      <c r="M364" s="115">
        <f t="shared" si="6"/>
        <v>0.6326530612</v>
      </c>
      <c r="N364" s="116">
        <f t="shared" si="7"/>
        <v>0.4713313897</v>
      </c>
      <c r="O364" s="117">
        <f t="shared" si="8"/>
        <v>0.4713313897</v>
      </c>
      <c r="P364" s="118">
        <f t="shared" si="9"/>
        <v>0.7441123718</v>
      </c>
      <c r="Q364" s="118">
        <f t="shared" si="10"/>
        <v>-0.2694005442</v>
      </c>
      <c r="R364" s="118">
        <f t="shared" si="11"/>
        <v>0.001519026359</v>
      </c>
      <c r="S364" s="119">
        <f t="shared" si="12"/>
        <v>0.4762308539</v>
      </c>
      <c r="T364" s="120">
        <f t="shared" si="13"/>
        <v>0.4761904762</v>
      </c>
      <c r="U364" s="121">
        <f t="shared" si="14"/>
        <v>0.00004037772427</v>
      </c>
      <c r="V364" s="122">
        <f t="shared" si="15"/>
        <v>-0.5819923914</v>
      </c>
    </row>
    <row r="365">
      <c r="A365" s="31">
        <v>363.0</v>
      </c>
      <c r="B365" s="32">
        <v>1715.0</v>
      </c>
      <c r="C365" s="33">
        <v>1028.0</v>
      </c>
      <c r="D365" s="55">
        <f t="shared" si="1"/>
        <v>888</v>
      </c>
      <c r="E365" s="35">
        <v>229.0</v>
      </c>
      <c r="F365" s="36">
        <v>72.0</v>
      </c>
      <c r="G365" s="37">
        <v>295.0</v>
      </c>
      <c r="H365" s="38">
        <v>292.0</v>
      </c>
      <c r="I365" s="111">
        <f t="shared" si="2"/>
        <v>0.4395393474</v>
      </c>
      <c r="J365" s="112">
        <f t="shared" si="3"/>
        <v>0.8038147139</v>
      </c>
      <c r="K365" s="113">
        <f t="shared" si="4"/>
        <v>0.5900900901</v>
      </c>
      <c r="L365" s="114">
        <f t="shared" si="5"/>
        <v>0.7044145873</v>
      </c>
      <c r="M365" s="115">
        <f t="shared" si="6"/>
        <v>0.5867117117</v>
      </c>
      <c r="N365" s="116">
        <f t="shared" si="7"/>
        <v>0.5900900901</v>
      </c>
      <c r="O365" s="117">
        <f t="shared" si="8"/>
        <v>0.5900900901</v>
      </c>
      <c r="P365" s="118">
        <f t="shared" si="9"/>
        <v>0.931602151</v>
      </c>
      <c r="Q365" s="118">
        <f t="shared" si="10"/>
        <v>-0.4677439422</v>
      </c>
      <c r="R365" s="118">
        <f t="shared" si="11"/>
        <v>0.001519026359</v>
      </c>
      <c r="S365" s="119">
        <f t="shared" si="12"/>
        <v>0.4653772352</v>
      </c>
      <c r="T365" s="120">
        <f t="shared" si="13"/>
        <v>0.4395393474</v>
      </c>
      <c r="U365" s="121">
        <f t="shared" si="14"/>
        <v>0.02583788783</v>
      </c>
      <c r="V365" s="122">
        <f t="shared" si="15"/>
        <v>-0.6140492597</v>
      </c>
    </row>
    <row r="366">
      <c r="A366" s="31">
        <v>364.0</v>
      </c>
      <c r="B366" s="32" t="s">
        <v>123</v>
      </c>
      <c r="C366" s="33">
        <v>378.0</v>
      </c>
      <c r="D366" s="55">
        <f t="shared" si="1"/>
        <v>276</v>
      </c>
      <c r="E366" s="35">
        <v>74.0</v>
      </c>
      <c r="F366" s="36">
        <v>46.0</v>
      </c>
      <c r="G366" s="37">
        <v>41.0</v>
      </c>
      <c r="H366" s="38">
        <v>115.0</v>
      </c>
      <c r="I366" s="111">
        <f t="shared" si="2"/>
        <v>0.3915343915</v>
      </c>
      <c r="J366" s="112">
        <f t="shared" si="3"/>
        <v>0.4712643678</v>
      </c>
      <c r="K366" s="113">
        <f t="shared" si="4"/>
        <v>0.4166666667</v>
      </c>
      <c r="L366" s="114">
        <f t="shared" si="5"/>
        <v>0.4603174603</v>
      </c>
      <c r="M366" s="115">
        <f t="shared" si="6"/>
        <v>0.6847826087</v>
      </c>
      <c r="N366" s="116">
        <f t="shared" si="7"/>
        <v>0.4166666667</v>
      </c>
      <c r="O366" s="117">
        <f t="shared" si="8"/>
        <v>0.4166666667</v>
      </c>
      <c r="P366" s="118">
        <f t="shared" si="9"/>
        <v>0.6578106792</v>
      </c>
      <c r="Q366" s="118">
        <f t="shared" si="10"/>
        <v>-0.2742311747</v>
      </c>
      <c r="R366" s="118">
        <f t="shared" si="11"/>
        <v>0.001519026359</v>
      </c>
      <c r="S366" s="119">
        <f t="shared" si="12"/>
        <v>0.3850985309</v>
      </c>
      <c r="T366" s="120">
        <f t="shared" si="13"/>
        <v>0.3915343915</v>
      </c>
      <c r="U366" s="121">
        <f t="shared" si="14"/>
        <v>-0.00643586067</v>
      </c>
      <c r="V366" s="122">
        <f t="shared" si="15"/>
        <v>-0.5682485931</v>
      </c>
    </row>
    <row r="367">
      <c r="A367" s="31">
        <v>365.0</v>
      </c>
      <c r="B367" s="32">
        <v>7633.0</v>
      </c>
      <c r="C367" s="33">
        <v>1178.0</v>
      </c>
      <c r="D367" s="55">
        <f t="shared" si="1"/>
        <v>915</v>
      </c>
      <c r="E367" s="35">
        <v>280.0</v>
      </c>
      <c r="F367" s="36">
        <v>141.0</v>
      </c>
      <c r="G367" s="37">
        <v>181.0</v>
      </c>
      <c r="H367" s="38">
        <v>313.0</v>
      </c>
      <c r="I367" s="111">
        <f t="shared" si="2"/>
        <v>0.4721753794</v>
      </c>
      <c r="J367" s="112">
        <f t="shared" si="3"/>
        <v>0.5621118012</v>
      </c>
      <c r="K367" s="113">
        <f t="shared" si="4"/>
        <v>0.5038251366</v>
      </c>
      <c r="L367" s="114">
        <f t="shared" si="5"/>
        <v>0.5430016863</v>
      </c>
      <c r="M367" s="115">
        <f t="shared" si="6"/>
        <v>0.6480874317</v>
      </c>
      <c r="N367" s="116">
        <f t="shared" si="7"/>
        <v>0.5038251366</v>
      </c>
      <c r="O367" s="117">
        <f t="shared" si="8"/>
        <v>0.5038251366</v>
      </c>
      <c r="P367" s="118">
        <f t="shared" si="9"/>
        <v>0.7954117327</v>
      </c>
      <c r="Q367" s="118">
        <f t="shared" si="10"/>
        <v>-0.3270957664</v>
      </c>
      <c r="R367" s="118">
        <f t="shared" si="11"/>
        <v>0.001519026359</v>
      </c>
      <c r="S367" s="119">
        <f t="shared" si="12"/>
        <v>0.4698349927</v>
      </c>
      <c r="T367" s="120">
        <f t="shared" si="13"/>
        <v>0.4721753794</v>
      </c>
      <c r="U367" s="121">
        <f t="shared" si="14"/>
        <v>-0.00234038671</v>
      </c>
      <c r="V367" s="122">
        <f t="shared" si="15"/>
        <v>-0.5777416146</v>
      </c>
    </row>
    <row r="368">
      <c r="A368" s="31">
        <v>366.0</v>
      </c>
      <c r="B368" s="32" t="s">
        <v>92</v>
      </c>
      <c r="C368" s="33">
        <v>371.0</v>
      </c>
      <c r="D368" s="55">
        <f t="shared" si="1"/>
        <v>276</v>
      </c>
      <c r="E368" s="35">
        <v>85.0</v>
      </c>
      <c r="F368" s="36">
        <v>41.0</v>
      </c>
      <c r="G368" s="37">
        <v>49.0</v>
      </c>
      <c r="H368" s="38">
        <v>101.0</v>
      </c>
      <c r="I368" s="111">
        <f t="shared" si="2"/>
        <v>0.4569892473</v>
      </c>
      <c r="J368" s="112">
        <f t="shared" si="3"/>
        <v>0.5444444444</v>
      </c>
      <c r="K368" s="113">
        <f t="shared" si="4"/>
        <v>0.4855072464</v>
      </c>
      <c r="L368" s="114">
        <f t="shared" si="5"/>
        <v>0.4838709677</v>
      </c>
      <c r="M368" s="115">
        <f t="shared" si="6"/>
        <v>0.6739130435</v>
      </c>
      <c r="N368" s="116">
        <f t="shared" si="7"/>
        <v>0.4855072464</v>
      </c>
      <c r="O368" s="117">
        <f t="shared" si="8"/>
        <v>0.4855072464</v>
      </c>
      <c r="P368" s="118">
        <f t="shared" si="9"/>
        <v>0.7664924436</v>
      </c>
      <c r="Q368" s="118">
        <f t="shared" si="10"/>
        <v>-0.31681504</v>
      </c>
      <c r="R368" s="118">
        <f t="shared" si="11"/>
        <v>0.001519026359</v>
      </c>
      <c r="S368" s="119">
        <f t="shared" si="12"/>
        <v>0.4511964299</v>
      </c>
      <c r="T368" s="120">
        <f t="shared" si="13"/>
        <v>0.4569892473</v>
      </c>
      <c r="U368" s="121">
        <f t="shared" si="14"/>
        <v>-0.005792817397</v>
      </c>
      <c r="V368" s="122">
        <f t="shared" si="15"/>
        <v>-0.5712653068</v>
      </c>
    </row>
    <row r="369">
      <c r="A369" s="31">
        <v>367.0</v>
      </c>
      <c r="B369" s="32">
        <v>7553.0</v>
      </c>
      <c r="C369" s="33">
        <v>1179.0</v>
      </c>
      <c r="D369" s="55">
        <f t="shared" si="1"/>
        <v>681</v>
      </c>
      <c r="E369" s="35">
        <v>191.0</v>
      </c>
      <c r="F369" s="36">
        <v>113.0</v>
      </c>
      <c r="G369" s="37">
        <v>151.0</v>
      </c>
      <c r="H369" s="38">
        <v>226.0</v>
      </c>
      <c r="I369" s="111">
        <f t="shared" si="2"/>
        <v>0.4580335731</v>
      </c>
      <c r="J369" s="112">
        <f t="shared" si="3"/>
        <v>0.571969697</v>
      </c>
      <c r="K369" s="113">
        <f t="shared" si="4"/>
        <v>0.5022026432</v>
      </c>
      <c r="L369" s="114">
        <f t="shared" si="5"/>
        <v>0.6330935252</v>
      </c>
      <c r="M369" s="115">
        <f t="shared" si="6"/>
        <v>0.6123348018</v>
      </c>
      <c r="N369" s="116">
        <f t="shared" si="7"/>
        <v>0.5022026432</v>
      </c>
      <c r="O369" s="117">
        <f t="shared" si="8"/>
        <v>0.5022026432</v>
      </c>
      <c r="P369" s="118">
        <f t="shared" si="9"/>
        <v>0.7928502283</v>
      </c>
      <c r="Q369" s="118">
        <f t="shared" si="10"/>
        <v>-0.3328321269</v>
      </c>
      <c r="R369" s="118">
        <f t="shared" si="11"/>
        <v>0.001519026359</v>
      </c>
      <c r="S369" s="119">
        <f t="shared" si="12"/>
        <v>0.4615371277</v>
      </c>
      <c r="T369" s="120">
        <f t="shared" si="13"/>
        <v>0.4580335731</v>
      </c>
      <c r="U369" s="121">
        <f t="shared" si="14"/>
        <v>0.003503554604</v>
      </c>
      <c r="V369" s="122">
        <f t="shared" si="15"/>
        <v>-0.5880305955</v>
      </c>
    </row>
    <row r="370">
      <c r="A370" s="31">
        <v>368.0</v>
      </c>
      <c r="B370" s="32">
        <v>6547.0</v>
      </c>
      <c r="C370" s="33">
        <v>2107.0</v>
      </c>
      <c r="D370" s="55">
        <f t="shared" si="1"/>
        <v>1343</v>
      </c>
      <c r="E370" s="35">
        <v>402.0</v>
      </c>
      <c r="F370" s="36">
        <v>293.0</v>
      </c>
      <c r="G370" s="37">
        <v>182.0</v>
      </c>
      <c r="H370" s="38">
        <v>466.0</v>
      </c>
      <c r="I370" s="111">
        <f t="shared" si="2"/>
        <v>0.4631336406</v>
      </c>
      <c r="J370" s="112">
        <f t="shared" si="3"/>
        <v>0.3831578947</v>
      </c>
      <c r="K370" s="113">
        <f t="shared" si="4"/>
        <v>0.4348473567</v>
      </c>
      <c r="L370" s="114">
        <f t="shared" si="5"/>
        <v>0.547235023</v>
      </c>
      <c r="M370" s="115">
        <f t="shared" si="6"/>
        <v>0.6463142219</v>
      </c>
      <c r="N370" s="116">
        <f t="shared" si="7"/>
        <v>0.4348473567</v>
      </c>
      <c r="O370" s="117">
        <f t="shared" si="8"/>
        <v>0.4348473567</v>
      </c>
      <c r="P370" s="118">
        <f t="shared" si="9"/>
        <v>0.6865133641</v>
      </c>
      <c r="Q370" s="118">
        <f t="shared" si="10"/>
        <v>-0.222961562</v>
      </c>
      <c r="R370" s="118">
        <f t="shared" si="11"/>
        <v>0.001519026359</v>
      </c>
      <c r="S370" s="119">
        <f t="shared" si="12"/>
        <v>0.4650708284</v>
      </c>
      <c r="T370" s="120">
        <f t="shared" si="13"/>
        <v>0.4631336406</v>
      </c>
      <c r="U370" s="121">
        <f t="shared" si="14"/>
        <v>0.001937187876</v>
      </c>
      <c r="V370" s="122">
        <f t="shared" si="15"/>
        <v>-0.586961023</v>
      </c>
    </row>
    <row r="371">
      <c r="A371" s="31">
        <v>369.0</v>
      </c>
      <c r="B371" s="32">
        <v>3749.0</v>
      </c>
      <c r="C371" s="33">
        <v>1822.0</v>
      </c>
      <c r="D371" s="55">
        <f t="shared" si="1"/>
        <v>1136</v>
      </c>
      <c r="E371" s="35">
        <v>295.0</v>
      </c>
      <c r="F371" s="36">
        <v>215.0</v>
      </c>
      <c r="G371" s="37">
        <v>187.0</v>
      </c>
      <c r="H371" s="38">
        <v>439.0</v>
      </c>
      <c r="I371" s="111">
        <f t="shared" si="2"/>
        <v>0.4019073569</v>
      </c>
      <c r="J371" s="112">
        <f t="shared" si="3"/>
        <v>0.4651741294</v>
      </c>
      <c r="K371" s="113">
        <f t="shared" si="4"/>
        <v>0.4242957746</v>
      </c>
      <c r="L371" s="114">
        <f t="shared" si="5"/>
        <v>0.5476839237</v>
      </c>
      <c r="M371" s="115">
        <f t="shared" si="6"/>
        <v>0.6461267606</v>
      </c>
      <c r="N371" s="116">
        <f t="shared" si="7"/>
        <v>0.4242957746</v>
      </c>
      <c r="O371" s="117">
        <f t="shared" si="8"/>
        <v>0.4242957746</v>
      </c>
      <c r="P371" s="118">
        <f t="shared" si="9"/>
        <v>0.6698551001</v>
      </c>
      <c r="Q371" s="118">
        <f t="shared" si="10"/>
        <v>-0.2706872334</v>
      </c>
      <c r="R371" s="118">
        <f t="shared" si="11"/>
        <v>0.001519026359</v>
      </c>
      <c r="S371" s="119">
        <f t="shared" si="12"/>
        <v>0.400686893</v>
      </c>
      <c r="T371" s="120">
        <f t="shared" si="13"/>
        <v>0.4019073569</v>
      </c>
      <c r="U371" s="121">
        <f t="shared" si="14"/>
        <v>-0.001220463916</v>
      </c>
      <c r="V371" s="122">
        <f t="shared" si="15"/>
        <v>-0.5792815044</v>
      </c>
    </row>
    <row r="372">
      <c r="A372" s="31">
        <v>370.0</v>
      </c>
      <c r="B372" s="32">
        <v>6533.0</v>
      </c>
      <c r="C372" s="33">
        <v>1399.0</v>
      </c>
      <c r="D372" s="55">
        <f t="shared" si="1"/>
        <v>870</v>
      </c>
      <c r="E372" s="35">
        <v>223.0</v>
      </c>
      <c r="F372" s="36">
        <v>184.0</v>
      </c>
      <c r="G372" s="37">
        <v>114.0</v>
      </c>
      <c r="H372" s="38">
        <v>349.0</v>
      </c>
      <c r="I372" s="111">
        <f t="shared" si="2"/>
        <v>0.3898601399</v>
      </c>
      <c r="J372" s="112">
        <f t="shared" si="3"/>
        <v>0.3825503356</v>
      </c>
      <c r="K372" s="113">
        <f t="shared" si="4"/>
        <v>0.3873563218</v>
      </c>
      <c r="L372" s="114">
        <f t="shared" si="5"/>
        <v>0.520979021</v>
      </c>
      <c r="M372" s="115">
        <f t="shared" si="6"/>
        <v>0.6574712644</v>
      </c>
      <c r="N372" s="116">
        <f t="shared" si="7"/>
        <v>0.3873563218</v>
      </c>
      <c r="O372" s="117">
        <f t="shared" si="8"/>
        <v>0.3873563218</v>
      </c>
      <c r="P372" s="118">
        <f t="shared" si="9"/>
        <v>0.6115371004</v>
      </c>
      <c r="Q372" s="118">
        <f t="shared" si="10"/>
        <v>-0.2226080202</v>
      </c>
      <c r="R372" s="118">
        <f t="shared" si="11"/>
        <v>0.001519026359</v>
      </c>
      <c r="S372" s="119">
        <f t="shared" si="12"/>
        <v>0.3904481066</v>
      </c>
      <c r="T372" s="120">
        <f t="shared" si="13"/>
        <v>0.3898601399</v>
      </c>
      <c r="U372" s="121">
        <f t="shared" si="14"/>
        <v>0.0005879666975</v>
      </c>
      <c r="V372" s="122">
        <f t="shared" si="15"/>
        <v>-0.5834421411</v>
      </c>
    </row>
    <row r="373">
      <c r="A373" s="31">
        <v>371.0</v>
      </c>
      <c r="B373" s="32">
        <v>7387.0</v>
      </c>
      <c r="C373" s="33">
        <v>1108.0</v>
      </c>
      <c r="D373" s="55">
        <f t="shared" si="1"/>
        <v>627</v>
      </c>
      <c r="E373" s="35">
        <v>176.0</v>
      </c>
      <c r="F373" s="36">
        <v>135.0</v>
      </c>
      <c r="G373" s="37">
        <v>70.0</v>
      </c>
      <c r="H373" s="38">
        <v>246.0</v>
      </c>
      <c r="I373" s="111">
        <f t="shared" si="2"/>
        <v>0.4170616114</v>
      </c>
      <c r="J373" s="112">
        <f t="shared" si="3"/>
        <v>0.3414634146</v>
      </c>
      <c r="K373" s="113">
        <f t="shared" si="4"/>
        <v>0.3923444976</v>
      </c>
      <c r="L373" s="114">
        <f t="shared" si="5"/>
        <v>0.4857819905</v>
      </c>
      <c r="M373" s="115">
        <f t="shared" si="6"/>
        <v>0.673046252</v>
      </c>
      <c r="N373" s="116">
        <f t="shared" si="7"/>
        <v>0.3923444976</v>
      </c>
      <c r="O373" s="117">
        <f t="shared" si="8"/>
        <v>0.3923444976</v>
      </c>
      <c r="P373" s="118">
        <f t="shared" si="9"/>
        <v>0.6194121611</v>
      </c>
      <c r="Q373" s="118">
        <f t="shared" si="10"/>
        <v>-0.1986993282</v>
      </c>
      <c r="R373" s="118">
        <f t="shared" si="11"/>
        <v>0.001519026359</v>
      </c>
      <c r="S373" s="119">
        <f t="shared" si="12"/>
        <v>0.4222318592</v>
      </c>
      <c r="T373" s="120">
        <f t="shared" si="13"/>
        <v>0.4170616114</v>
      </c>
      <c r="U373" s="121">
        <f t="shared" si="14"/>
        <v>0.005170247818</v>
      </c>
      <c r="V373" s="122">
        <f t="shared" si="15"/>
        <v>-0.5970466155</v>
      </c>
    </row>
    <row r="374">
      <c r="A374" s="31">
        <v>372.0</v>
      </c>
      <c r="B374" s="32">
        <v>1396.0</v>
      </c>
      <c r="C374" s="33">
        <v>1247.0</v>
      </c>
      <c r="D374" s="55">
        <f t="shared" si="1"/>
        <v>875</v>
      </c>
      <c r="E374" s="35">
        <v>242.0</v>
      </c>
      <c r="F374" s="36">
        <v>182.0</v>
      </c>
      <c r="G374" s="37">
        <v>120.0</v>
      </c>
      <c r="H374" s="38">
        <v>331.0</v>
      </c>
      <c r="I374" s="111">
        <f t="shared" si="2"/>
        <v>0.4223385689</v>
      </c>
      <c r="J374" s="112">
        <f t="shared" si="3"/>
        <v>0.3973509934</v>
      </c>
      <c r="K374" s="113">
        <f t="shared" si="4"/>
        <v>0.4137142857</v>
      </c>
      <c r="L374" s="114">
        <f t="shared" si="5"/>
        <v>0.5270506108</v>
      </c>
      <c r="M374" s="115">
        <f t="shared" si="6"/>
        <v>0.6548571429</v>
      </c>
      <c r="N374" s="116">
        <f t="shared" si="7"/>
        <v>0.4137142857</v>
      </c>
      <c r="O374" s="117">
        <f t="shared" si="8"/>
        <v>0.4137142857</v>
      </c>
      <c r="P374" s="118">
        <f t="shared" si="9"/>
        <v>0.6531496206</v>
      </c>
      <c r="Q374" s="118">
        <f t="shared" si="10"/>
        <v>-0.2312205995</v>
      </c>
      <c r="R374" s="118">
        <f t="shared" si="11"/>
        <v>0.001519026359</v>
      </c>
      <c r="S374" s="119">
        <f t="shared" si="12"/>
        <v>0.4234480475</v>
      </c>
      <c r="T374" s="120">
        <f t="shared" si="13"/>
        <v>0.4223385689</v>
      </c>
      <c r="U374" s="121">
        <f t="shared" si="14"/>
        <v>0.001109478527</v>
      </c>
      <c r="V374" s="122">
        <f t="shared" si="15"/>
        <v>-0.5846973631</v>
      </c>
    </row>
    <row r="375">
      <c r="A375" s="31">
        <v>373.0</v>
      </c>
      <c r="B375" s="32">
        <v>1606.0</v>
      </c>
      <c r="C375" s="33">
        <v>637.0</v>
      </c>
      <c r="D375" s="55">
        <f t="shared" si="1"/>
        <v>473</v>
      </c>
      <c r="E375" s="35">
        <v>158.0</v>
      </c>
      <c r="F375" s="36">
        <v>85.0</v>
      </c>
      <c r="G375" s="37">
        <v>84.0</v>
      </c>
      <c r="H375" s="38">
        <v>146.0</v>
      </c>
      <c r="I375" s="111">
        <f t="shared" si="2"/>
        <v>0.5197368421</v>
      </c>
      <c r="J375" s="112">
        <f t="shared" si="3"/>
        <v>0.4970414201</v>
      </c>
      <c r="K375" s="113">
        <f t="shared" si="4"/>
        <v>0.511627907</v>
      </c>
      <c r="L375" s="114">
        <f t="shared" si="5"/>
        <v>0.5559210526</v>
      </c>
      <c r="M375" s="115">
        <f t="shared" si="6"/>
        <v>0.6427061311</v>
      </c>
      <c r="N375" s="116">
        <f t="shared" si="7"/>
        <v>0.511627907</v>
      </c>
      <c r="O375" s="117">
        <f t="shared" si="8"/>
        <v>0.511627907</v>
      </c>
      <c r="P375" s="118">
        <f t="shared" si="9"/>
        <v>0.8077303223</v>
      </c>
      <c r="Q375" s="118">
        <f t="shared" si="10"/>
        <v>-0.2892309748</v>
      </c>
      <c r="R375" s="118">
        <f t="shared" si="11"/>
        <v>0.001519026359</v>
      </c>
      <c r="S375" s="119">
        <f t="shared" si="12"/>
        <v>0.5200183739</v>
      </c>
      <c r="T375" s="120">
        <f t="shared" si="13"/>
        <v>0.5197368421</v>
      </c>
      <c r="U375" s="121">
        <f t="shared" si="14"/>
        <v>0.0002815317746</v>
      </c>
      <c r="V375" s="122">
        <f t="shared" si="15"/>
        <v>-0.5824715906</v>
      </c>
    </row>
    <row r="376">
      <c r="A376" s="31">
        <v>374.0</v>
      </c>
      <c r="B376" s="32">
        <v>1687.0</v>
      </c>
      <c r="C376" s="33">
        <v>1517.0</v>
      </c>
      <c r="D376" s="55">
        <f t="shared" si="1"/>
        <v>1046</v>
      </c>
      <c r="E376" s="35">
        <v>344.0</v>
      </c>
      <c r="F376" s="36">
        <v>193.0</v>
      </c>
      <c r="G376" s="37">
        <v>132.0</v>
      </c>
      <c r="H376" s="38">
        <v>377.0</v>
      </c>
      <c r="I376" s="111">
        <f t="shared" si="2"/>
        <v>0.4771151179</v>
      </c>
      <c r="J376" s="112">
        <f t="shared" si="3"/>
        <v>0.4061538462</v>
      </c>
      <c r="K376" s="113">
        <f t="shared" si="4"/>
        <v>0.4550669216</v>
      </c>
      <c r="L376" s="114">
        <f t="shared" si="5"/>
        <v>0.4507628294</v>
      </c>
      <c r="M376" s="115">
        <f t="shared" si="6"/>
        <v>0.689292543</v>
      </c>
      <c r="N376" s="116">
        <f t="shared" si="7"/>
        <v>0.4550669216</v>
      </c>
      <c r="O376" s="117">
        <f t="shared" si="8"/>
        <v>0.4550669216</v>
      </c>
      <c r="P376" s="118">
        <f t="shared" si="9"/>
        <v>0.7184349138</v>
      </c>
      <c r="Q376" s="118">
        <f t="shared" si="10"/>
        <v>-0.2363430251</v>
      </c>
      <c r="R376" s="118">
        <f t="shared" si="11"/>
        <v>0.001519026359</v>
      </c>
      <c r="S376" s="119">
        <f t="shared" si="12"/>
        <v>0.4836109151</v>
      </c>
      <c r="T376" s="120">
        <f t="shared" si="13"/>
        <v>0.4771151179</v>
      </c>
      <c r="U376" s="121">
        <f t="shared" si="14"/>
        <v>0.006495797184</v>
      </c>
      <c r="V376" s="122">
        <f t="shared" si="15"/>
        <v>-0.5978986155</v>
      </c>
    </row>
    <row r="377">
      <c r="A377" s="31">
        <v>375.0</v>
      </c>
      <c r="B377" s="32">
        <v>2705.0</v>
      </c>
      <c r="C377" s="33">
        <v>1305.0</v>
      </c>
      <c r="D377" s="55">
        <f t="shared" si="1"/>
        <v>836</v>
      </c>
      <c r="E377" s="35">
        <v>278.0</v>
      </c>
      <c r="F377" s="36">
        <v>146.0</v>
      </c>
      <c r="G377" s="37">
        <v>140.0</v>
      </c>
      <c r="H377" s="38">
        <v>272.0</v>
      </c>
      <c r="I377" s="111">
        <f t="shared" si="2"/>
        <v>0.5054545455</v>
      </c>
      <c r="J377" s="112">
        <f t="shared" si="3"/>
        <v>0.4895104895</v>
      </c>
      <c r="K377" s="113">
        <f t="shared" si="4"/>
        <v>0.5</v>
      </c>
      <c r="L377" s="114">
        <f t="shared" si="5"/>
        <v>0.52</v>
      </c>
      <c r="M377" s="115">
        <f t="shared" si="6"/>
        <v>0.6578947368</v>
      </c>
      <c r="N377" s="116">
        <f t="shared" si="7"/>
        <v>0.5</v>
      </c>
      <c r="O377" s="117">
        <f t="shared" si="8"/>
        <v>0.5</v>
      </c>
      <c r="P377" s="118">
        <f t="shared" si="9"/>
        <v>0.789372815</v>
      </c>
      <c r="Q377" s="118">
        <f t="shared" si="10"/>
        <v>-0.2848486873</v>
      </c>
      <c r="R377" s="118">
        <f t="shared" si="11"/>
        <v>0.001519026359</v>
      </c>
      <c r="S377" s="119">
        <f t="shared" si="12"/>
        <v>0.5060431541</v>
      </c>
      <c r="T377" s="120">
        <f t="shared" si="13"/>
        <v>0.5054545455</v>
      </c>
      <c r="U377" s="121">
        <f t="shared" si="14"/>
        <v>0.0005886085968</v>
      </c>
      <c r="V377" s="122">
        <f t="shared" si="15"/>
        <v>-0.5831076188</v>
      </c>
    </row>
    <row r="378">
      <c r="A378" s="31">
        <v>376.0</v>
      </c>
      <c r="B378" s="32">
        <v>1617.0</v>
      </c>
      <c r="C378" s="33">
        <v>1609.0</v>
      </c>
      <c r="D378" s="55">
        <f t="shared" si="1"/>
        <v>1032</v>
      </c>
      <c r="E378" s="35">
        <v>230.0</v>
      </c>
      <c r="F378" s="36">
        <v>203.0</v>
      </c>
      <c r="G378" s="37">
        <v>161.0</v>
      </c>
      <c r="H378" s="38">
        <v>438.0</v>
      </c>
      <c r="I378" s="111">
        <f t="shared" si="2"/>
        <v>0.3443113772</v>
      </c>
      <c r="J378" s="112">
        <f t="shared" si="3"/>
        <v>0.4423076923</v>
      </c>
      <c r="K378" s="113">
        <f t="shared" si="4"/>
        <v>0.378875969</v>
      </c>
      <c r="L378" s="114">
        <f t="shared" si="5"/>
        <v>0.5449101796</v>
      </c>
      <c r="M378" s="115">
        <f t="shared" si="6"/>
        <v>0.6472868217</v>
      </c>
      <c r="N378" s="116">
        <f t="shared" si="7"/>
        <v>0.378875969</v>
      </c>
      <c r="O378" s="117">
        <f t="shared" si="8"/>
        <v>0.378875969</v>
      </c>
      <c r="P378" s="118">
        <f t="shared" si="9"/>
        <v>0.5981487804</v>
      </c>
      <c r="Q378" s="118">
        <f t="shared" si="10"/>
        <v>-0.2573811353</v>
      </c>
      <c r="R378" s="118">
        <f t="shared" si="11"/>
        <v>0.001519026359</v>
      </c>
      <c r="S378" s="119">
        <f t="shared" si="12"/>
        <v>0.3422866714</v>
      </c>
      <c r="T378" s="120">
        <f t="shared" si="13"/>
        <v>0.3443113772</v>
      </c>
      <c r="U378" s="121">
        <f t="shared" si="14"/>
        <v>-0.002024705845</v>
      </c>
      <c r="V378" s="122">
        <f t="shared" si="15"/>
        <v>-0.5773275797</v>
      </c>
    </row>
    <row r="379">
      <c r="A379" s="31">
        <v>377.0</v>
      </c>
      <c r="B379" s="32">
        <v>7615.0</v>
      </c>
      <c r="C379" s="33">
        <v>2093.0</v>
      </c>
      <c r="D379" s="55">
        <f t="shared" si="1"/>
        <v>1544</v>
      </c>
      <c r="E379" s="35">
        <v>537.0</v>
      </c>
      <c r="F379" s="36">
        <v>276.0</v>
      </c>
      <c r="G379" s="37">
        <v>259.0</v>
      </c>
      <c r="H379" s="38">
        <v>472.0</v>
      </c>
      <c r="I379" s="111">
        <f t="shared" si="2"/>
        <v>0.532210109</v>
      </c>
      <c r="J379" s="112">
        <f t="shared" si="3"/>
        <v>0.4841121495</v>
      </c>
      <c r="K379" s="113">
        <f t="shared" si="4"/>
        <v>0.5155440415</v>
      </c>
      <c r="L379" s="114">
        <f t="shared" si="5"/>
        <v>0.5302279485</v>
      </c>
      <c r="M379" s="115">
        <f t="shared" si="6"/>
        <v>0.6534974093</v>
      </c>
      <c r="N379" s="116">
        <f t="shared" si="7"/>
        <v>0.5155440415</v>
      </c>
      <c r="O379" s="117">
        <f t="shared" si="8"/>
        <v>0.5155440415</v>
      </c>
      <c r="P379" s="118">
        <f t="shared" si="9"/>
        <v>0.8139129025</v>
      </c>
      <c r="Q379" s="118">
        <f t="shared" si="10"/>
        <v>-0.2817073653</v>
      </c>
      <c r="R379" s="118">
        <f t="shared" si="11"/>
        <v>0.001519026359</v>
      </c>
      <c r="S379" s="119">
        <f t="shared" si="12"/>
        <v>0.5337245635</v>
      </c>
      <c r="T379" s="120">
        <f t="shared" si="13"/>
        <v>0.532210109</v>
      </c>
      <c r="U379" s="121">
        <f t="shared" si="14"/>
        <v>0.001514454518</v>
      </c>
      <c r="V379" s="122">
        <f t="shared" si="15"/>
        <v>-0.5850334889</v>
      </c>
    </row>
    <row r="380">
      <c r="A380" s="31">
        <v>378.0</v>
      </c>
      <c r="B380" s="32">
        <v>6693.0</v>
      </c>
      <c r="C380" s="33">
        <v>1945.0</v>
      </c>
      <c r="D380" s="55">
        <f t="shared" si="1"/>
        <v>1205</v>
      </c>
      <c r="E380" s="35">
        <v>257.0</v>
      </c>
      <c r="F380" s="36">
        <v>274.0</v>
      </c>
      <c r="G380" s="37">
        <v>173.0</v>
      </c>
      <c r="H380" s="38">
        <v>501.0</v>
      </c>
      <c r="I380" s="111">
        <f t="shared" si="2"/>
        <v>0.3390501319</v>
      </c>
      <c r="J380" s="112">
        <f t="shared" si="3"/>
        <v>0.3870246085</v>
      </c>
      <c r="K380" s="113">
        <f t="shared" si="4"/>
        <v>0.356846473</v>
      </c>
      <c r="L380" s="114">
        <f t="shared" si="5"/>
        <v>0.5897097625</v>
      </c>
      <c r="M380" s="115">
        <f t="shared" si="6"/>
        <v>0.6290456432</v>
      </c>
      <c r="N380" s="116">
        <f t="shared" si="7"/>
        <v>0.356846473</v>
      </c>
      <c r="O380" s="117">
        <f t="shared" si="8"/>
        <v>0.356846473</v>
      </c>
      <c r="P380" s="118">
        <f t="shared" si="9"/>
        <v>0.5633698099</v>
      </c>
      <c r="Q380" s="118">
        <f t="shared" si="10"/>
        <v>-0.2252116227</v>
      </c>
      <c r="R380" s="118">
        <f t="shared" si="11"/>
        <v>0.001519026359</v>
      </c>
      <c r="S380" s="119">
        <f t="shared" si="12"/>
        <v>0.3396772135</v>
      </c>
      <c r="T380" s="120">
        <f t="shared" si="13"/>
        <v>0.3390501319</v>
      </c>
      <c r="U380" s="121">
        <f t="shared" si="14"/>
        <v>0.0006270815757</v>
      </c>
      <c r="V380" s="122">
        <f t="shared" si="15"/>
        <v>-0.5835254383</v>
      </c>
    </row>
    <row r="381">
      <c r="A381" s="31">
        <v>379.0</v>
      </c>
      <c r="B381" s="32">
        <v>5393.0</v>
      </c>
      <c r="C381" s="33">
        <v>1028.0</v>
      </c>
      <c r="D381" s="55">
        <f t="shared" si="1"/>
        <v>723</v>
      </c>
      <c r="E381" s="35">
        <v>202.0</v>
      </c>
      <c r="F381" s="36">
        <v>120.0</v>
      </c>
      <c r="G381" s="37">
        <v>127.0</v>
      </c>
      <c r="H381" s="38">
        <v>274.0</v>
      </c>
      <c r="I381" s="111">
        <f t="shared" si="2"/>
        <v>0.4243697479</v>
      </c>
      <c r="J381" s="112">
        <f t="shared" si="3"/>
        <v>0.5141700405</v>
      </c>
      <c r="K381" s="113">
        <f t="shared" si="4"/>
        <v>0.4550484094</v>
      </c>
      <c r="L381" s="114">
        <f t="shared" si="5"/>
        <v>0.518907563</v>
      </c>
      <c r="M381" s="115">
        <f t="shared" si="6"/>
        <v>0.6583679115</v>
      </c>
      <c r="N381" s="116">
        <f t="shared" si="7"/>
        <v>0.4550484094</v>
      </c>
      <c r="O381" s="117">
        <f t="shared" si="8"/>
        <v>0.4550484094</v>
      </c>
      <c r="P381" s="118">
        <f t="shared" si="9"/>
        <v>0.7184056878</v>
      </c>
      <c r="Q381" s="118">
        <f t="shared" si="10"/>
        <v>-0.2991982076</v>
      </c>
      <c r="R381" s="118">
        <f t="shared" si="11"/>
        <v>0.001519026359</v>
      </c>
      <c r="S381" s="119">
        <f t="shared" si="12"/>
        <v>0.4207265065</v>
      </c>
      <c r="T381" s="120">
        <f t="shared" si="13"/>
        <v>0.4243697479</v>
      </c>
      <c r="U381" s="121">
        <f t="shared" si="14"/>
        <v>-0.003643241399</v>
      </c>
      <c r="V381" s="122">
        <f t="shared" si="15"/>
        <v>-0.5748195013</v>
      </c>
    </row>
    <row r="382">
      <c r="A382" s="31">
        <v>380.0</v>
      </c>
      <c r="B382" s="32">
        <v>6724.0</v>
      </c>
      <c r="C382" s="33">
        <v>1894.0</v>
      </c>
      <c r="D382" s="55">
        <f t="shared" si="1"/>
        <v>1251</v>
      </c>
      <c r="E382" s="35">
        <v>293.0</v>
      </c>
      <c r="F382" s="36">
        <v>305.0</v>
      </c>
      <c r="G382" s="37">
        <v>155.0</v>
      </c>
      <c r="H382" s="38">
        <v>498.0</v>
      </c>
      <c r="I382" s="111">
        <f t="shared" si="2"/>
        <v>0.3704171934</v>
      </c>
      <c r="J382" s="112">
        <f t="shared" si="3"/>
        <v>0.3369565217</v>
      </c>
      <c r="K382" s="113">
        <f t="shared" si="4"/>
        <v>0.3581135092</v>
      </c>
      <c r="L382" s="114">
        <f t="shared" si="5"/>
        <v>0.5815423515</v>
      </c>
      <c r="M382" s="115">
        <f t="shared" si="6"/>
        <v>0.6322941647</v>
      </c>
      <c r="N382" s="116">
        <f t="shared" si="7"/>
        <v>0.3581135092</v>
      </c>
      <c r="O382" s="117">
        <f t="shared" si="8"/>
        <v>0.3581135092</v>
      </c>
      <c r="P382" s="118">
        <f t="shared" si="9"/>
        <v>0.5653701377</v>
      </c>
      <c r="Q382" s="118">
        <f t="shared" si="10"/>
        <v>-0.1960767439</v>
      </c>
      <c r="R382" s="118">
        <f t="shared" si="11"/>
        <v>0.001519026359</v>
      </c>
      <c r="S382" s="119">
        <f t="shared" si="12"/>
        <v>0.3708124201</v>
      </c>
      <c r="T382" s="120">
        <f t="shared" si="13"/>
        <v>0.3704171934</v>
      </c>
      <c r="U382" s="121">
        <f t="shared" si="14"/>
        <v>0.0003952266963</v>
      </c>
      <c r="V382" s="122">
        <f t="shared" si="15"/>
        <v>-0.5830781063</v>
      </c>
    </row>
    <row r="383">
      <c r="A383" s="31">
        <v>381.0</v>
      </c>
      <c r="B383" s="32">
        <v>2037.0</v>
      </c>
      <c r="C383" s="33">
        <v>1524.0</v>
      </c>
      <c r="D383" s="55">
        <f t="shared" si="1"/>
        <v>1069</v>
      </c>
      <c r="E383" s="35">
        <v>344.0</v>
      </c>
      <c r="F383" s="36">
        <v>167.0</v>
      </c>
      <c r="G383" s="37">
        <v>188.0</v>
      </c>
      <c r="H383" s="38">
        <v>370.0</v>
      </c>
      <c r="I383" s="111">
        <f t="shared" si="2"/>
        <v>0.4817927171</v>
      </c>
      <c r="J383" s="112">
        <f t="shared" si="3"/>
        <v>0.5295774648</v>
      </c>
      <c r="K383" s="113">
        <f t="shared" si="4"/>
        <v>0.4976613658</v>
      </c>
      <c r="L383" s="114">
        <f t="shared" si="5"/>
        <v>0.4971988796</v>
      </c>
      <c r="M383" s="115">
        <f t="shared" si="6"/>
        <v>0.6679139383</v>
      </c>
      <c r="N383" s="116">
        <f t="shared" si="7"/>
        <v>0.4976613658</v>
      </c>
      <c r="O383" s="117">
        <f t="shared" si="8"/>
        <v>0.4976613658</v>
      </c>
      <c r="P383" s="118">
        <f t="shared" si="9"/>
        <v>0.7856807064</v>
      </c>
      <c r="Q383" s="118">
        <f t="shared" si="10"/>
        <v>-0.3081638676</v>
      </c>
      <c r="R383" s="118">
        <f t="shared" si="11"/>
        <v>0.001519026359</v>
      </c>
      <c r="S383" s="119">
        <f t="shared" si="12"/>
        <v>0.4790358652</v>
      </c>
      <c r="T383" s="120">
        <f t="shared" si="13"/>
        <v>0.4817927171</v>
      </c>
      <c r="U383" s="121">
        <f t="shared" si="14"/>
        <v>-0.002756851899</v>
      </c>
      <c r="V383" s="122">
        <f t="shared" si="15"/>
        <v>-0.5766994179</v>
      </c>
    </row>
    <row r="384">
      <c r="A384" s="31">
        <v>382.0</v>
      </c>
      <c r="B384" s="32" t="s">
        <v>272</v>
      </c>
      <c r="C384" s="33">
        <v>514.0</v>
      </c>
      <c r="D384" s="55">
        <f t="shared" si="1"/>
        <v>442</v>
      </c>
      <c r="E384" s="35">
        <v>124.0</v>
      </c>
      <c r="F384" s="36">
        <v>58.0</v>
      </c>
      <c r="G384" s="37">
        <v>126.0</v>
      </c>
      <c r="H384" s="38">
        <v>134.0</v>
      </c>
      <c r="I384" s="111">
        <f t="shared" si="2"/>
        <v>0.480620155</v>
      </c>
      <c r="J384" s="112">
        <f t="shared" si="3"/>
        <v>0.6847826087</v>
      </c>
      <c r="K384" s="113">
        <f t="shared" si="4"/>
        <v>0.5656108597</v>
      </c>
      <c r="L384" s="114">
        <f t="shared" si="5"/>
        <v>0.7131782946</v>
      </c>
      <c r="M384" s="115">
        <f t="shared" si="6"/>
        <v>0.5837104072</v>
      </c>
      <c r="N384" s="116">
        <f t="shared" si="7"/>
        <v>0.5656108597</v>
      </c>
      <c r="O384" s="117">
        <f t="shared" si="8"/>
        <v>0.5656108597</v>
      </c>
      <c r="P384" s="118">
        <f t="shared" si="9"/>
        <v>0.8929556731</v>
      </c>
      <c r="Q384" s="118">
        <f t="shared" si="10"/>
        <v>-0.3984785441</v>
      </c>
      <c r="R384" s="118">
        <f t="shared" si="11"/>
        <v>0.001519026359</v>
      </c>
      <c r="S384" s="119">
        <f t="shared" si="12"/>
        <v>0.4959961553</v>
      </c>
      <c r="T384" s="120">
        <f t="shared" si="13"/>
        <v>0.480620155</v>
      </c>
      <c r="U384" s="121">
        <f t="shared" si="14"/>
        <v>0.0153760003</v>
      </c>
      <c r="V384" s="122">
        <f t="shared" si="15"/>
        <v>-0.6043590172</v>
      </c>
    </row>
    <row r="385">
      <c r="A385" s="31">
        <v>383.0</v>
      </c>
      <c r="B385" s="32">
        <v>3465.0</v>
      </c>
      <c r="C385" s="33">
        <v>1098.0</v>
      </c>
      <c r="D385" s="55">
        <f t="shared" si="1"/>
        <v>853</v>
      </c>
      <c r="E385" s="35">
        <v>243.0</v>
      </c>
      <c r="F385" s="36">
        <v>144.0</v>
      </c>
      <c r="G385" s="37">
        <v>180.0</v>
      </c>
      <c r="H385" s="38">
        <v>286.0</v>
      </c>
      <c r="I385" s="111">
        <f t="shared" si="2"/>
        <v>0.4593572779</v>
      </c>
      <c r="J385" s="112">
        <f t="shared" si="3"/>
        <v>0.5555555556</v>
      </c>
      <c r="K385" s="113">
        <f t="shared" si="4"/>
        <v>0.4958968347</v>
      </c>
      <c r="L385" s="114">
        <f t="shared" si="5"/>
        <v>0.6124763705</v>
      </c>
      <c r="M385" s="115">
        <f t="shared" si="6"/>
        <v>0.6201641266</v>
      </c>
      <c r="N385" s="116">
        <f t="shared" si="7"/>
        <v>0.4958968347</v>
      </c>
      <c r="O385" s="117">
        <f t="shared" si="8"/>
        <v>0.4958968347</v>
      </c>
      <c r="P385" s="118">
        <f t="shared" si="9"/>
        <v>0.7828949607</v>
      </c>
      <c r="Q385" s="118">
        <f t="shared" si="10"/>
        <v>-0.3232806531</v>
      </c>
      <c r="R385" s="118">
        <f t="shared" si="11"/>
        <v>0.001519026359</v>
      </c>
      <c r="S385" s="119">
        <f t="shared" si="12"/>
        <v>0.461133334</v>
      </c>
      <c r="T385" s="120">
        <f t="shared" si="13"/>
        <v>0.4593572779</v>
      </c>
      <c r="U385" s="121">
        <f t="shared" si="14"/>
        <v>0.001776056136</v>
      </c>
      <c r="V385" s="122">
        <f t="shared" si="15"/>
        <v>-0.5851020765</v>
      </c>
    </row>
    <row r="386">
      <c r="A386" s="31">
        <v>384.0</v>
      </c>
      <c r="B386" s="32">
        <v>3780.0</v>
      </c>
      <c r="C386" s="33">
        <v>1708.0</v>
      </c>
      <c r="D386" s="55">
        <f t="shared" si="1"/>
        <v>1221</v>
      </c>
      <c r="E386" s="35">
        <v>435.0</v>
      </c>
      <c r="F386" s="36">
        <v>209.0</v>
      </c>
      <c r="G386" s="37">
        <v>195.0</v>
      </c>
      <c r="H386" s="38">
        <v>382.0</v>
      </c>
      <c r="I386" s="111">
        <f t="shared" si="2"/>
        <v>0.5324357405</v>
      </c>
      <c r="J386" s="112">
        <f t="shared" si="3"/>
        <v>0.4826732673</v>
      </c>
      <c r="K386" s="113">
        <f t="shared" si="4"/>
        <v>0.515970516</v>
      </c>
      <c r="L386" s="114">
        <f t="shared" si="5"/>
        <v>0.4944920441</v>
      </c>
      <c r="M386" s="115">
        <f t="shared" si="6"/>
        <v>0.6691236691</v>
      </c>
      <c r="N386" s="116">
        <f t="shared" si="7"/>
        <v>0.515970516</v>
      </c>
      <c r="O386" s="117">
        <f t="shared" si="8"/>
        <v>0.515970516</v>
      </c>
      <c r="P386" s="118">
        <f t="shared" si="9"/>
        <v>0.8145861973</v>
      </c>
      <c r="Q386" s="118">
        <f t="shared" si="10"/>
        <v>-0.2808700723</v>
      </c>
      <c r="R386" s="118">
        <f t="shared" si="11"/>
        <v>0.001519026359</v>
      </c>
      <c r="S386" s="119">
        <f t="shared" si="12"/>
        <v>0.5352351513</v>
      </c>
      <c r="T386" s="120">
        <f t="shared" si="13"/>
        <v>0.5324357405</v>
      </c>
      <c r="U386" s="121">
        <f t="shared" si="14"/>
        <v>0.002799410809</v>
      </c>
      <c r="V386" s="122">
        <f t="shared" si="15"/>
        <v>-0.5877049805</v>
      </c>
    </row>
    <row r="387">
      <c r="A387" s="31">
        <v>385.0</v>
      </c>
      <c r="B387" s="32">
        <v>1328.0</v>
      </c>
      <c r="C387" s="33">
        <v>2012.0</v>
      </c>
      <c r="D387" s="55">
        <f t="shared" si="1"/>
        <v>1315</v>
      </c>
      <c r="E387" s="35">
        <v>312.0</v>
      </c>
      <c r="F387" s="36">
        <v>246.0</v>
      </c>
      <c r="G387" s="37">
        <v>216.0</v>
      </c>
      <c r="H387" s="38">
        <v>541.0</v>
      </c>
      <c r="I387" s="111">
        <f t="shared" si="2"/>
        <v>0.3657678781</v>
      </c>
      <c r="J387" s="112">
        <f t="shared" si="3"/>
        <v>0.4675324675</v>
      </c>
      <c r="K387" s="113">
        <f t="shared" si="4"/>
        <v>0.4015209125</v>
      </c>
      <c r="L387" s="114">
        <f t="shared" si="5"/>
        <v>0.5416178195</v>
      </c>
      <c r="M387" s="115">
        <f t="shared" si="6"/>
        <v>0.6486692015</v>
      </c>
      <c r="N387" s="116">
        <f t="shared" si="7"/>
        <v>0.4015209125</v>
      </c>
      <c r="O387" s="117">
        <f t="shared" si="8"/>
        <v>0.4015209125</v>
      </c>
      <c r="P387" s="118">
        <f t="shared" si="9"/>
        <v>0.633899386</v>
      </c>
      <c r="Q387" s="118">
        <f t="shared" si="10"/>
        <v>-0.2720595626</v>
      </c>
      <c r="R387" s="118">
        <f t="shared" si="11"/>
        <v>0.001519026359</v>
      </c>
      <c r="S387" s="119">
        <f t="shared" si="12"/>
        <v>0.3633588498</v>
      </c>
      <c r="T387" s="120">
        <f t="shared" si="13"/>
        <v>0.3657678781</v>
      </c>
      <c r="U387" s="121">
        <f t="shared" si="14"/>
        <v>-0.002409028252</v>
      </c>
      <c r="V387" s="122">
        <f t="shared" si="15"/>
        <v>-0.5767525317</v>
      </c>
    </row>
    <row r="388">
      <c r="A388" s="31">
        <v>386.0</v>
      </c>
      <c r="B388" s="32">
        <v>3739.0</v>
      </c>
      <c r="C388" s="33">
        <v>1078.0</v>
      </c>
      <c r="D388" s="55">
        <f t="shared" si="1"/>
        <v>860</v>
      </c>
      <c r="E388" s="35">
        <v>245.0</v>
      </c>
      <c r="F388" s="36">
        <v>160.0</v>
      </c>
      <c r="G388" s="37">
        <v>149.0</v>
      </c>
      <c r="H388" s="38">
        <v>306.0</v>
      </c>
      <c r="I388" s="111">
        <f t="shared" si="2"/>
        <v>0.444646098</v>
      </c>
      <c r="J388" s="112">
        <f t="shared" si="3"/>
        <v>0.4822006472</v>
      </c>
      <c r="K388" s="113">
        <f t="shared" si="4"/>
        <v>0.4581395349</v>
      </c>
      <c r="L388" s="114">
        <f t="shared" si="5"/>
        <v>0.5607985481</v>
      </c>
      <c r="M388" s="115">
        <f t="shared" si="6"/>
        <v>0.6406976744</v>
      </c>
      <c r="N388" s="116">
        <f t="shared" si="7"/>
        <v>0.4581395349</v>
      </c>
      <c r="O388" s="117">
        <f t="shared" si="8"/>
        <v>0.4581395349</v>
      </c>
      <c r="P388" s="118">
        <f t="shared" si="9"/>
        <v>0.7232857886</v>
      </c>
      <c r="Q388" s="118">
        <f t="shared" si="10"/>
        <v>-0.2805950523</v>
      </c>
      <c r="R388" s="118">
        <f t="shared" si="11"/>
        <v>0.001519026359</v>
      </c>
      <c r="S388" s="119">
        <f t="shared" si="12"/>
        <v>0.4442097627</v>
      </c>
      <c r="T388" s="120">
        <f t="shared" si="13"/>
        <v>0.444646098</v>
      </c>
      <c r="U388" s="121">
        <f t="shared" si="14"/>
        <v>-0.0004363352805</v>
      </c>
      <c r="V388" s="122">
        <f t="shared" si="15"/>
        <v>-0.5810002923</v>
      </c>
    </row>
    <row r="389">
      <c r="A389" s="31">
        <v>387.0</v>
      </c>
      <c r="B389" s="32" t="s">
        <v>198</v>
      </c>
      <c r="C389" s="33">
        <v>390.0</v>
      </c>
      <c r="D389" s="55">
        <f t="shared" si="1"/>
        <v>284</v>
      </c>
      <c r="E389" s="35">
        <v>71.0</v>
      </c>
      <c r="F389" s="36">
        <v>66.0</v>
      </c>
      <c r="G389" s="37">
        <v>49.0</v>
      </c>
      <c r="H389" s="38">
        <v>98.0</v>
      </c>
      <c r="I389" s="111">
        <f t="shared" si="2"/>
        <v>0.4201183432</v>
      </c>
      <c r="J389" s="112">
        <f t="shared" si="3"/>
        <v>0.4260869565</v>
      </c>
      <c r="K389" s="113">
        <f t="shared" si="4"/>
        <v>0.4225352113</v>
      </c>
      <c r="L389" s="114">
        <f t="shared" si="5"/>
        <v>0.6804733728</v>
      </c>
      <c r="M389" s="115">
        <f t="shared" si="6"/>
        <v>0.5950704225</v>
      </c>
      <c r="N389" s="116">
        <f t="shared" si="7"/>
        <v>0.4225352113</v>
      </c>
      <c r="O389" s="117">
        <f t="shared" si="8"/>
        <v>0.4225352113</v>
      </c>
      <c r="P389" s="118">
        <f t="shared" si="9"/>
        <v>0.6670756183</v>
      </c>
      <c r="Q389" s="118">
        <f t="shared" si="10"/>
        <v>-0.2479422052</v>
      </c>
      <c r="R389" s="118">
        <f t="shared" si="11"/>
        <v>0.001519026359</v>
      </c>
      <c r="S389" s="119">
        <f t="shared" si="12"/>
        <v>0.4206524395</v>
      </c>
      <c r="T389" s="120">
        <f t="shared" si="13"/>
        <v>0.4201183432</v>
      </c>
      <c r="U389" s="121">
        <f t="shared" si="14"/>
        <v>0.0005340962605</v>
      </c>
      <c r="V389" s="122">
        <f t="shared" si="15"/>
        <v>-0.5831586667</v>
      </c>
    </row>
    <row r="390">
      <c r="A390" s="31">
        <v>388.0</v>
      </c>
      <c r="B390" s="32">
        <v>7048.0</v>
      </c>
      <c r="C390" s="33">
        <v>1407.0</v>
      </c>
      <c r="D390" s="55">
        <f t="shared" si="1"/>
        <v>897</v>
      </c>
      <c r="E390" s="35">
        <v>264.0</v>
      </c>
      <c r="F390" s="36">
        <v>193.0</v>
      </c>
      <c r="G390" s="37">
        <v>122.0</v>
      </c>
      <c r="H390" s="38">
        <v>318.0</v>
      </c>
      <c r="I390" s="111">
        <f t="shared" si="2"/>
        <v>0.4536082474</v>
      </c>
      <c r="J390" s="112">
        <f t="shared" si="3"/>
        <v>0.3873015873</v>
      </c>
      <c r="K390" s="113">
        <f t="shared" si="4"/>
        <v>0.4303232999</v>
      </c>
      <c r="L390" s="114">
        <f t="shared" si="5"/>
        <v>0.5412371134</v>
      </c>
      <c r="M390" s="115">
        <f t="shared" si="6"/>
        <v>0.6488294314</v>
      </c>
      <c r="N390" s="116">
        <f t="shared" si="7"/>
        <v>0.4303232999</v>
      </c>
      <c r="O390" s="117">
        <f t="shared" si="8"/>
        <v>0.4303232999</v>
      </c>
      <c r="P390" s="118">
        <f t="shared" si="9"/>
        <v>0.6793710292</v>
      </c>
      <c r="Q390" s="118">
        <f t="shared" si="10"/>
        <v>-0.2253727981</v>
      </c>
      <c r="R390" s="118">
        <f t="shared" si="11"/>
        <v>0.001519026359</v>
      </c>
      <c r="S390" s="119">
        <f t="shared" si="12"/>
        <v>0.4555172574</v>
      </c>
      <c r="T390" s="120">
        <f t="shared" si="13"/>
        <v>0.4536082474</v>
      </c>
      <c r="U390" s="121">
        <f t="shared" si="14"/>
        <v>0.001909009992</v>
      </c>
      <c r="V390" s="122">
        <f t="shared" si="15"/>
        <v>-0.5868341767</v>
      </c>
    </row>
    <row r="391">
      <c r="A391" s="31">
        <v>389.0</v>
      </c>
      <c r="B391" s="32">
        <v>1712.0</v>
      </c>
      <c r="C391" s="33">
        <v>2722.0</v>
      </c>
      <c r="D391" s="55">
        <f t="shared" si="1"/>
        <v>2068</v>
      </c>
      <c r="E391" s="35">
        <v>594.0</v>
      </c>
      <c r="F391" s="36">
        <v>334.0</v>
      </c>
      <c r="G391" s="37">
        <v>423.0</v>
      </c>
      <c r="H391" s="38">
        <v>717.0</v>
      </c>
      <c r="I391" s="111">
        <f t="shared" si="2"/>
        <v>0.4530892449</v>
      </c>
      <c r="J391" s="112">
        <f t="shared" si="3"/>
        <v>0.5587846764</v>
      </c>
      <c r="K391" s="113">
        <f t="shared" si="4"/>
        <v>0.4917794971</v>
      </c>
      <c r="L391" s="114">
        <f t="shared" si="5"/>
        <v>0.5774218154</v>
      </c>
      <c r="M391" s="115">
        <f t="shared" si="6"/>
        <v>0.6339458414</v>
      </c>
      <c r="N391" s="116">
        <f t="shared" si="7"/>
        <v>0.4917794971</v>
      </c>
      <c r="O391" s="117">
        <f t="shared" si="8"/>
        <v>0.4917794971</v>
      </c>
      <c r="P391" s="118">
        <f t="shared" si="9"/>
        <v>0.776394732</v>
      </c>
      <c r="Q391" s="118">
        <f t="shared" si="10"/>
        <v>-0.3251596952</v>
      </c>
      <c r="R391" s="118">
        <f t="shared" si="11"/>
        <v>0.001519026359</v>
      </c>
      <c r="S391" s="119">
        <f t="shared" si="12"/>
        <v>0.4527540632</v>
      </c>
      <c r="T391" s="120">
        <f t="shared" si="13"/>
        <v>0.4530892449</v>
      </c>
      <c r="U391" s="121">
        <f t="shared" si="14"/>
        <v>-0.0003351816847</v>
      </c>
      <c r="V391" s="122">
        <f t="shared" si="15"/>
        <v>-0.581305335</v>
      </c>
    </row>
    <row r="392">
      <c r="A392" s="31">
        <v>390.0</v>
      </c>
      <c r="B392" s="32">
        <v>4582.0</v>
      </c>
      <c r="C392" s="33">
        <v>1341.0</v>
      </c>
      <c r="D392" s="55">
        <f t="shared" si="1"/>
        <v>879</v>
      </c>
      <c r="E392" s="35">
        <v>156.0</v>
      </c>
      <c r="F392" s="36">
        <v>257.0</v>
      </c>
      <c r="G392" s="37">
        <v>86.0</v>
      </c>
      <c r="H392" s="38">
        <v>380.0</v>
      </c>
      <c r="I392" s="111">
        <f t="shared" si="2"/>
        <v>0.2910447761</v>
      </c>
      <c r="J392" s="112">
        <f t="shared" si="3"/>
        <v>0.250728863</v>
      </c>
      <c r="K392" s="113">
        <f t="shared" si="4"/>
        <v>0.2753128555</v>
      </c>
      <c r="L392" s="114">
        <f t="shared" si="5"/>
        <v>0.6399253731</v>
      </c>
      <c r="M392" s="115">
        <f t="shared" si="6"/>
        <v>0.6097838453</v>
      </c>
      <c r="N392" s="116">
        <f t="shared" si="7"/>
        <v>0.2753128555</v>
      </c>
      <c r="O392" s="117">
        <f t="shared" si="8"/>
        <v>0.2753128555</v>
      </c>
      <c r="P392" s="118">
        <f t="shared" si="9"/>
        <v>0.4346489675</v>
      </c>
      <c r="Q392" s="118">
        <f t="shared" si="10"/>
        <v>-0.145900423</v>
      </c>
      <c r="R392" s="118">
        <f t="shared" si="11"/>
        <v>0.001519026359</v>
      </c>
      <c r="S392" s="119">
        <f t="shared" si="12"/>
        <v>0.2902675709</v>
      </c>
      <c r="T392" s="120">
        <f t="shared" si="13"/>
        <v>0.2910447761</v>
      </c>
      <c r="U392" s="121">
        <f t="shared" si="14"/>
        <v>-0.0007772052408</v>
      </c>
      <c r="V392" s="122">
        <f t="shared" si="15"/>
        <v>-0.5788053918</v>
      </c>
    </row>
    <row r="393">
      <c r="A393" s="31">
        <v>391.0</v>
      </c>
      <c r="B393" s="32">
        <v>2500.0</v>
      </c>
      <c r="C393" s="33">
        <v>1467.0</v>
      </c>
      <c r="D393" s="55">
        <f t="shared" si="1"/>
        <v>1215</v>
      </c>
      <c r="E393" s="35">
        <v>337.0</v>
      </c>
      <c r="F393" s="36">
        <v>164.0</v>
      </c>
      <c r="G393" s="37">
        <v>276.0</v>
      </c>
      <c r="H393" s="38">
        <v>438.0</v>
      </c>
      <c r="I393" s="111">
        <f t="shared" si="2"/>
        <v>0.4348387097</v>
      </c>
      <c r="J393" s="112">
        <f t="shared" si="3"/>
        <v>0.6272727273</v>
      </c>
      <c r="K393" s="113">
        <f t="shared" si="4"/>
        <v>0.504526749</v>
      </c>
      <c r="L393" s="114">
        <f t="shared" si="5"/>
        <v>0.5677419355</v>
      </c>
      <c r="M393" s="115">
        <f t="shared" si="6"/>
        <v>0.6378600823</v>
      </c>
      <c r="N393" s="116">
        <f t="shared" si="7"/>
        <v>0.504526749</v>
      </c>
      <c r="O393" s="117">
        <f t="shared" si="8"/>
        <v>0.504526749</v>
      </c>
      <c r="P393" s="118">
        <f t="shared" si="9"/>
        <v>0.7965194002</v>
      </c>
      <c r="Q393" s="118">
        <f t="shared" si="10"/>
        <v>-0.3650132465</v>
      </c>
      <c r="R393" s="118">
        <f t="shared" si="11"/>
        <v>0.001519026359</v>
      </c>
      <c r="S393" s="119">
        <f t="shared" si="12"/>
        <v>0.4330251801</v>
      </c>
      <c r="T393" s="120">
        <f t="shared" si="13"/>
        <v>0.4348387097</v>
      </c>
      <c r="U393" s="121">
        <f t="shared" si="14"/>
        <v>-0.001813529612</v>
      </c>
      <c r="V393" s="122">
        <f t="shared" si="15"/>
        <v>-0.5790140413</v>
      </c>
    </row>
    <row r="394">
      <c r="A394" s="31">
        <v>392.0</v>
      </c>
      <c r="B394" s="32">
        <v>2392.0</v>
      </c>
      <c r="C394" s="33">
        <v>1313.0</v>
      </c>
      <c r="D394" s="55">
        <f t="shared" si="1"/>
        <v>849</v>
      </c>
      <c r="E394" s="35">
        <v>223.0</v>
      </c>
      <c r="F394" s="36">
        <v>227.0</v>
      </c>
      <c r="G394" s="37">
        <v>105.0</v>
      </c>
      <c r="H394" s="38">
        <v>294.0</v>
      </c>
      <c r="I394" s="111">
        <f t="shared" si="2"/>
        <v>0.4313346228</v>
      </c>
      <c r="J394" s="112">
        <f t="shared" si="3"/>
        <v>0.3162650602</v>
      </c>
      <c r="K394" s="113">
        <f t="shared" si="4"/>
        <v>0.3863368669</v>
      </c>
      <c r="L394" s="114">
        <f t="shared" si="5"/>
        <v>0.6421663443</v>
      </c>
      <c r="M394" s="115">
        <f t="shared" si="6"/>
        <v>0.6089517079</v>
      </c>
      <c r="N394" s="116">
        <f t="shared" si="7"/>
        <v>0.3863368669</v>
      </c>
      <c r="O394" s="117">
        <f t="shared" si="8"/>
        <v>0.3863368669</v>
      </c>
      <c r="P394" s="118">
        <f t="shared" si="9"/>
        <v>0.6099276403</v>
      </c>
      <c r="Q394" s="118">
        <f t="shared" si="10"/>
        <v>-0.1840362754</v>
      </c>
      <c r="R394" s="118">
        <f t="shared" si="11"/>
        <v>0.001519026359</v>
      </c>
      <c r="S394" s="119">
        <f t="shared" si="12"/>
        <v>0.4274103913</v>
      </c>
      <c r="T394" s="120">
        <f t="shared" si="13"/>
        <v>0.4313346228</v>
      </c>
      <c r="U394" s="121">
        <f t="shared" si="14"/>
        <v>-0.003924231519</v>
      </c>
      <c r="V394" s="122">
        <f t="shared" si="15"/>
        <v>-0.5694971292</v>
      </c>
    </row>
    <row r="395">
      <c r="A395" s="31">
        <v>393.0</v>
      </c>
      <c r="B395" s="32">
        <v>4546.0</v>
      </c>
      <c r="C395" s="33">
        <v>1537.0</v>
      </c>
      <c r="D395" s="55">
        <f t="shared" si="1"/>
        <v>603</v>
      </c>
      <c r="E395" s="35">
        <v>96.0</v>
      </c>
      <c r="F395" s="36">
        <v>152.0</v>
      </c>
      <c r="G395" s="37">
        <v>67.0</v>
      </c>
      <c r="H395" s="38">
        <v>288.0</v>
      </c>
      <c r="I395" s="111">
        <f t="shared" si="2"/>
        <v>0.25</v>
      </c>
      <c r="J395" s="112">
        <f t="shared" si="3"/>
        <v>0.3059360731</v>
      </c>
      <c r="K395" s="113">
        <f t="shared" si="4"/>
        <v>0.2703150912</v>
      </c>
      <c r="L395" s="114">
        <f t="shared" si="5"/>
        <v>0.5703125</v>
      </c>
      <c r="M395" s="115">
        <f t="shared" si="6"/>
        <v>0.6368159204</v>
      </c>
      <c r="N395" s="116">
        <f t="shared" si="7"/>
        <v>0.2703150912</v>
      </c>
      <c r="O395" s="117">
        <f t="shared" si="8"/>
        <v>0.2703150912</v>
      </c>
      <c r="P395" s="118">
        <f t="shared" si="9"/>
        <v>0.426758769</v>
      </c>
      <c r="Q395" s="118">
        <f t="shared" si="10"/>
        <v>-0.1780257843</v>
      </c>
      <c r="R395" s="118">
        <f t="shared" si="11"/>
        <v>0.001519026359</v>
      </c>
      <c r="S395" s="119">
        <f t="shared" si="12"/>
        <v>0.250252011</v>
      </c>
      <c r="T395" s="120">
        <f t="shared" si="13"/>
        <v>0.25</v>
      </c>
      <c r="U395" s="121">
        <f t="shared" si="14"/>
        <v>0.0002520110454</v>
      </c>
      <c r="V395" s="122">
        <f t="shared" si="15"/>
        <v>-0.5827289131</v>
      </c>
    </row>
    <row r="396">
      <c r="A396" s="31">
        <v>394.0</v>
      </c>
      <c r="B396" s="32">
        <v>2354.0</v>
      </c>
      <c r="C396" s="33">
        <v>936.0</v>
      </c>
      <c r="D396" s="55">
        <f t="shared" si="1"/>
        <v>698</v>
      </c>
      <c r="E396" s="35">
        <v>203.0</v>
      </c>
      <c r="F396" s="36">
        <v>99.0</v>
      </c>
      <c r="G396" s="37">
        <v>141.0</v>
      </c>
      <c r="H396" s="38">
        <v>255.0</v>
      </c>
      <c r="I396" s="111">
        <f t="shared" si="2"/>
        <v>0.443231441</v>
      </c>
      <c r="J396" s="112">
        <f t="shared" si="3"/>
        <v>0.5875</v>
      </c>
      <c r="K396" s="113">
        <f t="shared" si="4"/>
        <v>0.4928366762</v>
      </c>
      <c r="L396" s="114">
        <f t="shared" si="5"/>
        <v>0.5240174672</v>
      </c>
      <c r="M396" s="115">
        <f t="shared" si="6"/>
        <v>0.6561604585</v>
      </c>
      <c r="N396" s="116">
        <f t="shared" si="7"/>
        <v>0.4928366762</v>
      </c>
      <c r="O396" s="117">
        <f t="shared" si="8"/>
        <v>0.4928366762</v>
      </c>
      <c r="P396" s="118">
        <f t="shared" si="9"/>
        <v>0.7780637489</v>
      </c>
      <c r="Q396" s="118">
        <f t="shared" si="10"/>
        <v>-0.3418692906</v>
      </c>
      <c r="R396" s="118">
        <f t="shared" si="11"/>
        <v>0.001519026359</v>
      </c>
      <c r="S396" s="119">
        <f t="shared" si="12"/>
        <v>0.4377134846</v>
      </c>
      <c r="T396" s="120">
        <f t="shared" si="13"/>
        <v>0.443231441</v>
      </c>
      <c r="U396" s="121">
        <f t="shared" si="14"/>
        <v>-0.005517956413</v>
      </c>
      <c r="V396" s="122">
        <f t="shared" si="15"/>
        <v>-0.5725129093</v>
      </c>
    </row>
    <row r="397">
      <c r="A397" s="31">
        <v>395.0</v>
      </c>
      <c r="B397" s="32">
        <v>1670.0</v>
      </c>
      <c r="C397" s="33">
        <v>1698.0</v>
      </c>
      <c r="D397" s="55">
        <f t="shared" si="1"/>
        <v>1095</v>
      </c>
      <c r="E397" s="35">
        <v>305.0</v>
      </c>
      <c r="F397" s="36">
        <v>222.0</v>
      </c>
      <c r="G397" s="37">
        <v>182.0</v>
      </c>
      <c r="H397" s="38">
        <v>386.0</v>
      </c>
      <c r="I397" s="111">
        <f t="shared" si="2"/>
        <v>0.4413892909</v>
      </c>
      <c r="J397" s="112">
        <f t="shared" si="3"/>
        <v>0.4504950495</v>
      </c>
      <c r="K397" s="113">
        <f t="shared" si="4"/>
        <v>0.4447488584</v>
      </c>
      <c r="L397" s="114">
        <f t="shared" si="5"/>
        <v>0.5846599132</v>
      </c>
      <c r="M397" s="115">
        <f t="shared" si="6"/>
        <v>0.6310502283</v>
      </c>
      <c r="N397" s="116">
        <f t="shared" si="7"/>
        <v>0.4447488584</v>
      </c>
      <c r="O397" s="117">
        <f t="shared" si="8"/>
        <v>0.4447488584</v>
      </c>
      <c r="P397" s="118">
        <f t="shared" si="9"/>
        <v>0.7021453167</v>
      </c>
      <c r="Q397" s="118">
        <f t="shared" si="10"/>
        <v>-0.2621454008</v>
      </c>
      <c r="R397" s="118">
        <f t="shared" si="11"/>
        <v>0.001519026359</v>
      </c>
      <c r="S397" s="119">
        <f t="shared" si="12"/>
        <v>0.4415189422</v>
      </c>
      <c r="T397" s="120">
        <f t="shared" si="13"/>
        <v>0.4413892909</v>
      </c>
      <c r="U397" s="121">
        <f t="shared" si="14"/>
        <v>0.0001296513536</v>
      </c>
      <c r="V397" s="122">
        <f t="shared" si="15"/>
        <v>-0.582192973</v>
      </c>
    </row>
    <row r="398">
      <c r="A398" s="31">
        <v>396.0</v>
      </c>
      <c r="B398" s="32">
        <v>1655.0</v>
      </c>
      <c r="C398" s="33">
        <v>1977.0</v>
      </c>
      <c r="D398" s="55">
        <f t="shared" si="1"/>
        <v>1029</v>
      </c>
      <c r="E398" s="35">
        <v>174.0</v>
      </c>
      <c r="F398" s="36">
        <v>271.0</v>
      </c>
      <c r="G398" s="37">
        <v>119.0</v>
      </c>
      <c r="H398" s="38">
        <v>465.0</v>
      </c>
      <c r="I398" s="111">
        <f t="shared" si="2"/>
        <v>0.2723004695</v>
      </c>
      <c r="J398" s="112">
        <f t="shared" si="3"/>
        <v>0.3051282051</v>
      </c>
      <c r="K398" s="113">
        <f t="shared" si="4"/>
        <v>0.2847424684</v>
      </c>
      <c r="L398" s="114">
        <f t="shared" si="5"/>
        <v>0.6103286385</v>
      </c>
      <c r="M398" s="115">
        <f t="shared" si="6"/>
        <v>0.6209912536</v>
      </c>
      <c r="N398" s="116">
        <f t="shared" si="7"/>
        <v>0.2847424684</v>
      </c>
      <c r="O398" s="117">
        <f t="shared" si="8"/>
        <v>0.2847424684</v>
      </c>
      <c r="P398" s="118">
        <f t="shared" si="9"/>
        <v>0.4495359277</v>
      </c>
      <c r="Q398" s="118">
        <f t="shared" si="10"/>
        <v>-0.1775556818</v>
      </c>
      <c r="R398" s="118">
        <f t="shared" si="11"/>
        <v>0.001519026359</v>
      </c>
      <c r="S398" s="119">
        <f t="shared" si="12"/>
        <v>0.2734992723</v>
      </c>
      <c r="T398" s="120">
        <f t="shared" si="13"/>
        <v>0.2723004695</v>
      </c>
      <c r="U398" s="121">
        <f t="shared" si="14"/>
        <v>0.001198802807</v>
      </c>
      <c r="V398" s="122">
        <f t="shared" si="15"/>
        <v>-0.585834025</v>
      </c>
    </row>
    <row r="399">
      <c r="A399" s="31">
        <v>397.0</v>
      </c>
      <c r="B399" s="32" t="s">
        <v>301</v>
      </c>
      <c r="C399" s="33">
        <v>643.0</v>
      </c>
      <c r="D399" s="55">
        <f t="shared" si="1"/>
        <v>422</v>
      </c>
      <c r="E399" s="35">
        <v>104.0</v>
      </c>
      <c r="F399" s="36">
        <v>69.0</v>
      </c>
      <c r="G399" s="37">
        <v>74.0</v>
      </c>
      <c r="H399" s="38">
        <v>175.0</v>
      </c>
      <c r="I399" s="111">
        <f t="shared" si="2"/>
        <v>0.3727598566</v>
      </c>
      <c r="J399" s="112">
        <f t="shared" si="3"/>
        <v>0.5174825175</v>
      </c>
      <c r="K399" s="113">
        <f t="shared" si="4"/>
        <v>0.4218009479</v>
      </c>
      <c r="L399" s="114">
        <f t="shared" si="5"/>
        <v>0.5125448029</v>
      </c>
      <c r="M399" s="115">
        <f t="shared" si="6"/>
        <v>0.6611374408</v>
      </c>
      <c r="N399" s="116">
        <f t="shared" si="7"/>
        <v>0.4218009479</v>
      </c>
      <c r="O399" s="117">
        <f t="shared" si="8"/>
        <v>0.4218009479</v>
      </c>
      <c r="P399" s="118">
        <f t="shared" si="9"/>
        <v>0.6659164032</v>
      </c>
      <c r="Q399" s="118">
        <f t="shared" si="10"/>
        <v>-0.3011257552</v>
      </c>
      <c r="R399" s="118">
        <f t="shared" si="11"/>
        <v>0.001519026359</v>
      </c>
      <c r="S399" s="119">
        <f t="shared" si="12"/>
        <v>0.3663096744</v>
      </c>
      <c r="T399" s="120">
        <f t="shared" si="13"/>
        <v>0.3727598566</v>
      </c>
      <c r="U399" s="121">
        <f t="shared" si="14"/>
        <v>-0.00645018225</v>
      </c>
      <c r="V399" s="122">
        <f t="shared" si="15"/>
        <v>-0.5694406341</v>
      </c>
    </row>
    <row r="400">
      <c r="A400" s="31">
        <v>398.0</v>
      </c>
      <c r="B400" s="32">
        <v>7601.0</v>
      </c>
      <c r="C400" s="33">
        <v>1716.0</v>
      </c>
      <c r="D400" s="55">
        <f t="shared" si="1"/>
        <v>1294</v>
      </c>
      <c r="E400" s="35">
        <v>609.0</v>
      </c>
      <c r="F400" s="36">
        <v>190.0</v>
      </c>
      <c r="G400" s="37">
        <v>218.0</v>
      </c>
      <c r="H400" s="38">
        <v>277.0</v>
      </c>
      <c r="I400" s="111">
        <f t="shared" si="2"/>
        <v>0.6873589165</v>
      </c>
      <c r="J400" s="112">
        <f t="shared" si="3"/>
        <v>0.5343137255</v>
      </c>
      <c r="K400" s="113">
        <f t="shared" si="4"/>
        <v>0.6391035549</v>
      </c>
      <c r="L400" s="114">
        <f t="shared" si="5"/>
        <v>0.460496614</v>
      </c>
      <c r="M400" s="115">
        <f t="shared" si="6"/>
        <v>0.684698609</v>
      </c>
      <c r="N400" s="116">
        <f t="shared" si="7"/>
        <v>0.6391035549</v>
      </c>
      <c r="O400" s="117">
        <f t="shared" si="8"/>
        <v>0.6391035549</v>
      </c>
      <c r="P400" s="118">
        <f t="shared" si="9"/>
        <v>1.008981944</v>
      </c>
      <c r="Q400" s="118">
        <f t="shared" si="10"/>
        <v>-0.3109199222</v>
      </c>
      <c r="R400" s="118">
        <f t="shared" si="11"/>
        <v>0.001519026359</v>
      </c>
      <c r="S400" s="119">
        <f t="shared" si="12"/>
        <v>0.6995810485</v>
      </c>
      <c r="T400" s="120">
        <f t="shared" si="13"/>
        <v>0.6873589165</v>
      </c>
      <c r="U400" s="121">
        <f t="shared" si="14"/>
        <v>0.01222213204</v>
      </c>
      <c r="V400" s="122">
        <f t="shared" si="15"/>
        <v>-0.6047796245</v>
      </c>
    </row>
    <row r="401">
      <c r="A401" s="31">
        <v>399.0</v>
      </c>
      <c r="B401" s="32" t="s">
        <v>189</v>
      </c>
      <c r="C401" s="33">
        <v>1421.0</v>
      </c>
      <c r="D401" s="55">
        <f t="shared" si="1"/>
        <v>922</v>
      </c>
      <c r="E401" s="35">
        <v>144.0</v>
      </c>
      <c r="F401" s="36">
        <v>211.0</v>
      </c>
      <c r="G401" s="37">
        <v>117.0</v>
      </c>
      <c r="H401" s="38">
        <v>450.0</v>
      </c>
      <c r="I401" s="111">
        <f t="shared" si="2"/>
        <v>0.2424242424</v>
      </c>
      <c r="J401" s="112">
        <f t="shared" si="3"/>
        <v>0.3567073171</v>
      </c>
      <c r="K401" s="113">
        <f t="shared" si="4"/>
        <v>0.2830802603</v>
      </c>
      <c r="L401" s="114">
        <f t="shared" si="5"/>
        <v>0.5521885522</v>
      </c>
      <c r="M401" s="115">
        <f t="shared" si="6"/>
        <v>0.6442516269</v>
      </c>
      <c r="N401" s="116">
        <f t="shared" si="7"/>
        <v>0.2830802603</v>
      </c>
      <c r="O401" s="117">
        <f t="shared" si="8"/>
        <v>0.2830802603</v>
      </c>
      <c r="P401" s="118">
        <f t="shared" si="9"/>
        <v>0.4469117239</v>
      </c>
      <c r="Q401" s="118">
        <f t="shared" si="10"/>
        <v>-0.2075698339</v>
      </c>
      <c r="R401" s="118">
        <f t="shared" si="11"/>
        <v>0.001519026359</v>
      </c>
      <c r="S401" s="119">
        <f t="shared" si="12"/>
        <v>0.2408609163</v>
      </c>
      <c r="T401" s="120">
        <f t="shared" si="13"/>
        <v>0.2424242424</v>
      </c>
      <c r="U401" s="121">
        <f t="shared" si="14"/>
        <v>-0.001563326115</v>
      </c>
      <c r="V401" s="122">
        <f t="shared" si="15"/>
        <v>-0.5775225177</v>
      </c>
    </row>
    <row r="402">
      <c r="A402" s="31">
        <v>400.0</v>
      </c>
      <c r="B402" s="32">
        <v>6494.0</v>
      </c>
      <c r="C402" s="33">
        <v>1033.0</v>
      </c>
      <c r="D402" s="55">
        <f t="shared" si="1"/>
        <v>797</v>
      </c>
      <c r="E402" s="35">
        <v>253.0</v>
      </c>
      <c r="F402" s="36">
        <v>132.0</v>
      </c>
      <c r="G402" s="37">
        <v>129.0</v>
      </c>
      <c r="H402" s="38">
        <v>283.0</v>
      </c>
      <c r="I402" s="111">
        <f t="shared" si="2"/>
        <v>0.4720149254</v>
      </c>
      <c r="J402" s="112">
        <f t="shared" si="3"/>
        <v>0.4942528736</v>
      </c>
      <c r="K402" s="113">
        <f t="shared" si="4"/>
        <v>0.4792973651</v>
      </c>
      <c r="L402" s="114">
        <f t="shared" si="5"/>
        <v>0.4869402985</v>
      </c>
      <c r="M402" s="115">
        <f t="shared" si="6"/>
        <v>0.6725219573</v>
      </c>
      <c r="N402" s="116">
        <f t="shared" si="7"/>
        <v>0.4792973651</v>
      </c>
      <c r="O402" s="117">
        <f t="shared" si="8"/>
        <v>0.4792973651</v>
      </c>
      <c r="P402" s="118">
        <f t="shared" si="9"/>
        <v>0.7566886207</v>
      </c>
      <c r="Q402" s="118">
        <f t="shared" si="10"/>
        <v>-0.2876083051</v>
      </c>
      <c r="R402" s="118">
        <f t="shared" si="11"/>
        <v>0.001519026359</v>
      </c>
      <c r="S402" s="119">
        <f t="shared" si="12"/>
        <v>0.4705993419</v>
      </c>
      <c r="T402" s="120">
        <f t="shared" si="13"/>
        <v>0.4720149254</v>
      </c>
      <c r="U402" s="121">
        <f t="shared" si="14"/>
        <v>-0.001415583494</v>
      </c>
      <c r="V402" s="122">
        <f t="shared" si="15"/>
        <v>-0.579041088</v>
      </c>
    </row>
    <row r="403">
      <c r="A403" s="31">
        <v>401.0</v>
      </c>
      <c r="B403" s="32">
        <v>6644.0</v>
      </c>
      <c r="C403" s="33">
        <v>1732.0</v>
      </c>
      <c r="D403" s="55">
        <f t="shared" si="1"/>
        <v>1173</v>
      </c>
      <c r="E403" s="35">
        <v>331.0</v>
      </c>
      <c r="F403" s="36">
        <v>205.0</v>
      </c>
      <c r="G403" s="37">
        <v>203.0</v>
      </c>
      <c r="H403" s="38">
        <v>434.0</v>
      </c>
      <c r="I403" s="111">
        <f t="shared" si="2"/>
        <v>0.4326797386</v>
      </c>
      <c r="J403" s="112">
        <f t="shared" si="3"/>
        <v>0.4975490196</v>
      </c>
      <c r="K403" s="113">
        <f t="shared" si="4"/>
        <v>0.4552429668</v>
      </c>
      <c r="L403" s="114">
        <f t="shared" si="5"/>
        <v>0.5333333333</v>
      </c>
      <c r="M403" s="115">
        <f t="shared" si="6"/>
        <v>0.652173913</v>
      </c>
      <c r="N403" s="116">
        <f t="shared" si="7"/>
        <v>0.4552429668</v>
      </c>
      <c r="O403" s="117">
        <f t="shared" si="8"/>
        <v>0.4552429668</v>
      </c>
      <c r="P403" s="118">
        <f t="shared" si="9"/>
        <v>0.7187128443</v>
      </c>
      <c r="Q403" s="118">
        <f t="shared" si="10"/>
        <v>-0.2895263496</v>
      </c>
      <c r="R403" s="118">
        <f t="shared" si="11"/>
        <v>0.001519026359</v>
      </c>
      <c r="S403" s="119">
        <f t="shared" si="12"/>
        <v>0.4307055211</v>
      </c>
      <c r="T403" s="120">
        <f t="shared" si="13"/>
        <v>0.4326797386</v>
      </c>
      <c r="U403" s="121">
        <f t="shared" si="14"/>
        <v>-0.00197421743</v>
      </c>
      <c r="V403" s="122">
        <f t="shared" si="15"/>
        <v>-0.5779372902</v>
      </c>
    </row>
    <row r="404">
      <c r="A404" s="31">
        <v>402.0</v>
      </c>
      <c r="B404" s="32">
        <v>7605.0</v>
      </c>
      <c r="C404" s="33">
        <v>1688.0</v>
      </c>
      <c r="D404" s="55">
        <f t="shared" si="1"/>
        <v>1126</v>
      </c>
      <c r="E404" s="35">
        <v>470.0</v>
      </c>
      <c r="F404" s="36">
        <v>155.0</v>
      </c>
      <c r="G404" s="37">
        <v>199.0</v>
      </c>
      <c r="H404" s="38">
        <v>302.0</v>
      </c>
      <c r="I404" s="111">
        <f t="shared" si="2"/>
        <v>0.6088082902</v>
      </c>
      <c r="J404" s="112">
        <f t="shared" si="3"/>
        <v>0.5621468927</v>
      </c>
      <c r="K404" s="113">
        <f t="shared" si="4"/>
        <v>0.5941385435</v>
      </c>
      <c r="L404" s="114">
        <f t="shared" si="5"/>
        <v>0.4585492228</v>
      </c>
      <c r="M404" s="115">
        <f t="shared" si="6"/>
        <v>0.6856127886</v>
      </c>
      <c r="N404" s="116">
        <f t="shared" si="7"/>
        <v>0.5941385435</v>
      </c>
      <c r="O404" s="117">
        <f t="shared" si="8"/>
        <v>0.5941385435</v>
      </c>
      <c r="P404" s="118">
        <f t="shared" si="9"/>
        <v>0.9379936292</v>
      </c>
      <c r="Q404" s="118">
        <f t="shared" si="10"/>
        <v>-0.3271161862</v>
      </c>
      <c r="R404" s="118">
        <f t="shared" si="11"/>
        <v>0.001519026359</v>
      </c>
      <c r="S404" s="119">
        <f t="shared" si="12"/>
        <v>0.6123964693</v>
      </c>
      <c r="T404" s="120">
        <f t="shared" si="13"/>
        <v>0.6088082902</v>
      </c>
      <c r="U404" s="121">
        <f t="shared" si="14"/>
        <v>0.003588179168</v>
      </c>
      <c r="V404" s="122">
        <f t="shared" si="15"/>
        <v>-0.5882881676</v>
      </c>
    </row>
    <row r="405">
      <c r="A405" s="31">
        <v>403.0</v>
      </c>
      <c r="B405" s="32">
        <v>2617.0</v>
      </c>
      <c r="C405" s="33">
        <v>1100.0</v>
      </c>
      <c r="D405" s="55">
        <f t="shared" si="1"/>
        <v>726</v>
      </c>
      <c r="E405" s="35">
        <v>194.0</v>
      </c>
      <c r="F405" s="36">
        <v>193.0</v>
      </c>
      <c r="G405" s="37">
        <v>92.0</v>
      </c>
      <c r="H405" s="38">
        <v>247.0</v>
      </c>
      <c r="I405" s="111">
        <f t="shared" si="2"/>
        <v>0.4399092971</v>
      </c>
      <c r="J405" s="112">
        <f t="shared" si="3"/>
        <v>0.3228070175</v>
      </c>
      <c r="K405" s="113">
        <f t="shared" si="4"/>
        <v>0.3939393939</v>
      </c>
      <c r="L405" s="114">
        <f t="shared" si="5"/>
        <v>0.6462585034</v>
      </c>
      <c r="M405" s="115">
        <f t="shared" si="6"/>
        <v>0.6074380165</v>
      </c>
      <c r="N405" s="116">
        <f t="shared" si="7"/>
        <v>0.3939393939</v>
      </c>
      <c r="O405" s="117">
        <f t="shared" si="8"/>
        <v>0.3939393939</v>
      </c>
      <c r="P405" s="118">
        <f t="shared" si="9"/>
        <v>0.6219300967</v>
      </c>
      <c r="Q405" s="118">
        <f t="shared" si="10"/>
        <v>-0.1878430742</v>
      </c>
      <c r="R405" s="118">
        <f t="shared" si="11"/>
        <v>0.001519026359</v>
      </c>
      <c r="S405" s="119">
        <f t="shared" si="12"/>
        <v>0.4356060488</v>
      </c>
      <c r="T405" s="120">
        <f t="shared" si="13"/>
        <v>0.4399092971</v>
      </c>
      <c r="U405" s="121">
        <f t="shared" si="14"/>
        <v>-0.004303248223</v>
      </c>
      <c r="V405" s="122">
        <f t="shared" si="15"/>
        <v>-0.5685744609</v>
      </c>
    </row>
    <row r="406">
      <c r="A406" s="31">
        <v>404.0</v>
      </c>
      <c r="B406" s="32">
        <v>4581.0</v>
      </c>
      <c r="C406" s="33">
        <v>2138.0</v>
      </c>
      <c r="D406" s="55">
        <f t="shared" si="1"/>
        <v>1093</v>
      </c>
      <c r="E406" s="35">
        <v>198.0</v>
      </c>
      <c r="F406" s="36">
        <v>297.0</v>
      </c>
      <c r="G406" s="37">
        <v>101.0</v>
      </c>
      <c r="H406" s="38">
        <v>497.0</v>
      </c>
      <c r="I406" s="111">
        <f t="shared" si="2"/>
        <v>0.2848920863</v>
      </c>
      <c r="J406" s="112">
        <f t="shared" si="3"/>
        <v>0.2537688442</v>
      </c>
      <c r="K406" s="113">
        <f t="shared" si="4"/>
        <v>0.2735590119</v>
      </c>
      <c r="L406" s="114">
        <f t="shared" si="5"/>
        <v>0.5726618705</v>
      </c>
      <c r="M406" s="115">
        <f t="shared" si="6"/>
        <v>0.6358645929</v>
      </c>
      <c r="N406" s="116">
        <f t="shared" si="7"/>
        <v>0.2735590119</v>
      </c>
      <c r="O406" s="117">
        <f t="shared" si="8"/>
        <v>0.2735590119</v>
      </c>
      <c r="P406" s="118">
        <f t="shared" si="9"/>
        <v>0.4318800946</v>
      </c>
      <c r="Q406" s="118">
        <f t="shared" si="10"/>
        <v>-0.1476694038</v>
      </c>
      <c r="R406" s="118">
        <f t="shared" si="11"/>
        <v>0.001519026359</v>
      </c>
      <c r="S406" s="119">
        <f t="shared" si="12"/>
        <v>0.2857297171</v>
      </c>
      <c r="T406" s="120">
        <f t="shared" si="13"/>
        <v>0.2848920863</v>
      </c>
      <c r="U406" s="121">
        <f t="shared" si="14"/>
        <v>0.0008376307697</v>
      </c>
      <c r="V406" s="122">
        <f t="shared" si="15"/>
        <v>-0.5852059383</v>
      </c>
    </row>
    <row r="407">
      <c r="A407" s="31">
        <v>405.0</v>
      </c>
      <c r="B407" s="32">
        <v>6733.0</v>
      </c>
      <c r="C407" s="33">
        <v>2376.0</v>
      </c>
      <c r="D407" s="55">
        <f t="shared" si="1"/>
        <v>1607</v>
      </c>
      <c r="E407" s="35">
        <v>405.0</v>
      </c>
      <c r="F407" s="36">
        <v>339.0</v>
      </c>
      <c r="G407" s="37">
        <v>244.0</v>
      </c>
      <c r="H407" s="38">
        <v>619.0</v>
      </c>
      <c r="I407" s="111">
        <f t="shared" si="2"/>
        <v>0.3955078125</v>
      </c>
      <c r="J407" s="112">
        <f t="shared" si="3"/>
        <v>0.4185248714</v>
      </c>
      <c r="K407" s="113">
        <f t="shared" si="4"/>
        <v>0.4038581207</v>
      </c>
      <c r="L407" s="114">
        <f t="shared" si="5"/>
        <v>0.5693359375</v>
      </c>
      <c r="M407" s="115">
        <f t="shared" si="6"/>
        <v>0.6372121966</v>
      </c>
      <c r="N407" s="116">
        <f t="shared" si="7"/>
        <v>0.4038581207</v>
      </c>
      <c r="O407" s="117">
        <f t="shared" si="8"/>
        <v>0.4038581207</v>
      </c>
      <c r="P407" s="118">
        <f t="shared" si="9"/>
        <v>0.6375892432</v>
      </c>
      <c r="Q407" s="118">
        <f t="shared" si="10"/>
        <v>-0.2435417887</v>
      </c>
      <c r="R407" s="118">
        <f t="shared" si="11"/>
        <v>0.001519026359</v>
      </c>
      <c r="S407" s="119">
        <f t="shared" si="12"/>
        <v>0.3955664809</v>
      </c>
      <c r="T407" s="120">
        <f t="shared" si="13"/>
        <v>0.3955078125</v>
      </c>
      <c r="U407" s="121">
        <f t="shared" si="14"/>
        <v>0.00005866837164</v>
      </c>
      <c r="V407" s="122">
        <f t="shared" si="15"/>
        <v>-0.5820453544</v>
      </c>
    </row>
    <row r="408">
      <c r="A408" s="31">
        <v>406.0</v>
      </c>
      <c r="B408" s="32" t="s">
        <v>82</v>
      </c>
      <c r="C408" s="33">
        <v>1905.0</v>
      </c>
      <c r="D408" s="55">
        <f t="shared" si="1"/>
        <v>1436</v>
      </c>
      <c r="E408" s="35">
        <v>423.0</v>
      </c>
      <c r="F408" s="36">
        <v>199.0</v>
      </c>
      <c r="G408" s="37">
        <v>314.0</v>
      </c>
      <c r="H408" s="38">
        <v>500.0</v>
      </c>
      <c r="I408" s="111">
        <f t="shared" si="2"/>
        <v>0.4582881907</v>
      </c>
      <c r="J408" s="112">
        <f t="shared" si="3"/>
        <v>0.61208577</v>
      </c>
      <c r="K408" s="113">
        <f t="shared" si="4"/>
        <v>0.5132311978</v>
      </c>
      <c r="L408" s="114">
        <f t="shared" si="5"/>
        <v>0.5557963164</v>
      </c>
      <c r="M408" s="115">
        <f t="shared" si="6"/>
        <v>0.6427576602</v>
      </c>
      <c r="N408" s="116">
        <f t="shared" si="7"/>
        <v>0.5132311978</v>
      </c>
      <c r="O408" s="117">
        <f t="shared" si="8"/>
        <v>0.5132311978</v>
      </c>
      <c r="P408" s="118">
        <f t="shared" si="9"/>
        <v>0.8102615107</v>
      </c>
      <c r="Q408" s="118">
        <f t="shared" si="10"/>
        <v>-0.3561758774</v>
      </c>
      <c r="R408" s="118">
        <f t="shared" si="11"/>
        <v>0.001519026359</v>
      </c>
      <c r="S408" s="119">
        <f t="shared" si="12"/>
        <v>0.4556046596</v>
      </c>
      <c r="T408" s="120">
        <f t="shared" si="13"/>
        <v>0.4582881907</v>
      </c>
      <c r="U408" s="121">
        <f t="shared" si="14"/>
        <v>-0.002683531064</v>
      </c>
      <c r="V408" s="122">
        <f t="shared" si="15"/>
        <v>-0.5775209353</v>
      </c>
    </row>
    <row r="409">
      <c r="A409" s="31">
        <v>407.0</v>
      </c>
      <c r="B409" s="32">
        <v>4562.0</v>
      </c>
      <c r="C409" s="33">
        <v>693.0</v>
      </c>
      <c r="D409" s="55">
        <f t="shared" si="1"/>
        <v>349</v>
      </c>
      <c r="E409" s="35">
        <v>72.0</v>
      </c>
      <c r="F409" s="36">
        <v>96.0</v>
      </c>
      <c r="G409" s="37">
        <v>35.0</v>
      </c>
      <c r="H409" s="38">
        <v>146.0</v>
      </c>
      <c r="I409" s="111">
        <f t="shared" si="2"/>
        <v>0.3302752294</v>
      </c>
      <c r="J409" s="112">
        <f t="shared" si="3"/>
        <v>0.2671755725</v>
      </c>
      <c r="K409" s="113">
        <f t="shared" si="4"/>
        <v>0.3065902579</v>
      </c>
      <c r="L409" s="114">
        <f t="shared" si="5"/>
        <v>0.6009174312</v>
      </c>
      <c r="M409" s="115">
        <f t="shared" si="6"/>
        <v>0.6246418338</v>
      </c>
      <c r="N409" s="116">
        <f t="shared" si="7"/>
        <v>0.3065902579</v>
      </c>
      <c r="O409" s="117">
        <f t="shared" si="8"/>
        <v>0.3065902579</v>
      </c>
      <c r="P409" s="118">
        <f t="shared" si="9"/>
        <v>0.4840280298</v>
      </c>
      <c r="Q409" s="118">
        <f t="shared" si="10"/>
        <v>-0.1554708484</v>
      </c>
      <c r="R409" s="118">
        <f t="shared" si="11"/>
        <v>0.001519026359</v>
      </c>
      <c r="S409" s="119">
        <f t="shared" si="12"/>
        <v>0.3300762078</v>
      </c>
      <c r="T409" s="120">
        <f t="shared" si="13"/>
        <v>0.3302752294</v>
      </c>
      <c r="U409" s="121">
        <f t="shared" si="14"/>
        <v>-0.0001990215867</v>
      </c>
      <c r="V409" s="122">
        <f t="shared" si="15"/>
        <v>-0.5811602661</v>
      </c>
    </row>
    <row r="410">
      <c r="A410" s="31">
        <v>408.0</v>
      </c>
      <c r="B410" s="32">
        <v>1384.0</v>
      </c>
      <c r="C410" s="33">
        <v>3894.0</v>
      </c>
      <c r="D410" s="55">
        <f t="shared" si="1"/>
        <v>3070</v>
      </c>
      <c r="E410" s="35">
        <v>924.0</v>
      </c>
      <c r="F410" s="36">
        <v>468.0</v>
      </c>
      <c r="G410" s="37">
        <v>609.0</v>
      </c>
      <c r="H410" s="38">
        <v>1069.0</v>
      </c>
      <c r="I410" s="111">
        <f t="shared" si="2"/>
        <v>0.4636226794</v>
      </c>
      <c r="J410" s="112">
        <f t="shared" si="3"/>
        <v>0.56545961</v>
      </c>
      <c r="K410" s="113">
        <f t="shared" si="4"/>
        <v>0.4993485342</v>
      </c>
      <c r="L410" s="114">
        <f t="shared" si="5"/>
        <v>0.5403913698</v>
      </c>
      <c r="M410" s="115">
        <f t="shared" si="6"/>
        <v>0.6491856678</v>
      </c>
      <c r="N410" s="116">
        <f t="shared" si="7"/>
        <v>0.4993485342</v>
      </c>
      <c r="O410" s="117">
        <f t="shared" si="8"/>
        <v>0.4993485342</v>
      </c>
      <c r="P410" s="118">
        <f t="shared" si="9"/>
        <v>0.7883443162</v>
      </c>
      <c r="Q410" s="118">
        <f t="shared" si="10"/>
        <v>-0.3290438736</v>
      </c>
      <c r="R410" s="118">
        <f t="shared" si="11"/>
        <v>0.001519026359</v>
      </c>
      <c r="S410" s="119">
        <f t="shared" si="12"/>
        <v>0.460819469</v>
      </c>
      <c r="T410" s="120">
        <f t="shared" si="13"/>
        <v>0.4636226794</v>
      </c>
      <c r="U410" s="121">
        <f t="shared" si="14"/>
        <v>-0.002803210412</v>
      </c>
      <c r="V410" s="122">
        <f t="shared" si="15"/>
        <v>-0.5769477738</v>
      </c>
    </row>
    <row r="411">
      <c r="A411" s="31">
        <v>409.0</v>
      </c>
      <c r="B411" s="32" t="s">
        <v>194</v>
      </c>
      <c r="C411" s="33">
        <v>1114.0</v>
      </c>
      <c r="D411" s="55">
        <f t="shared" si="1"/>
        <v>887</v>
      </c>
      <c r="E411" s="35">
        <v>267.0</v>
      </c>
      <c r="F411" s="36">
        <v>125.0</v>
      </c>
      <c r="G411" s="37">
        <v>189.0</v>
      </c>
      <c r="H411" s="38">
        <v>306.0</v>
      </c>
      <c r="I411" s="111">
        <f t="shared" si="2"/>
        <v>0.4659685864</v>
      </c>
      <c r="J411" s="112">
        <f t="shared" si="3"/>
        <v>0.601910828</v>
      </c>
      <c r="K411" s="113">
        <f t="shared" si="4"/>
        <v>0.5140924464</v>
      </c>
      <c r="L411" s="114">
        <f t="shared" si="5"/>
        <v>0.5479930192</v>
      </c>
      <c r="M411" s="115">
        <f t="shared" si="6"/>
        <v>0.6459977452</v>
      </c>
      <c r="N411" s="116">
        <f t="shared" si="7"/>
        <v>0.5140924464</v>
      </c>
      <c r="O411" s="117">
        <f t="shared" si="8"/>
        <v>0.5140924464</v>
      </c>
      <c r="P411" s="118">
        <f t="shared" si="9"/>
        <v>0.8116212032</v>
      </c>
      <c r="Q411" s="118">
        <f t="shared" si="10"/>
        <v>-0.350255026</v>
      </c>
      <c r="R411" s="118">
        <f t="shared" si="11"/>
        <v>0.001519026359</v>
      </c>
      <c r="S411" s="119">
        <f t="shared" si="12"/>
        <v>0.4628852036</v>
      </c>
      <c r="T411" s="120">
        <f t="shared" si="13"/>
        <v>0.4659685864</v>
      </c>
      <c r="U411" s="121">
        <f t="shared" si="14"/>
        <v>-0.003083382799</v>
      </c>
      <c r="V411" s="122">
        <f t="shared" si="15"/>
        <v>-0.5767825184</v>
      </c>
    </row>
    <row r="412">
      <c r="A412" s="31">
        <v>410.0</v>
      </c>
      <c r="B412" s="32">
        <v>6665.0</v>
      </c>
      <c r="C412" s="33">
        <v>1368.0</v>
      </c>
      <c r="D412" s="55">
        <f t="shared" si="1"/>
        <v>895</v>
      </c>
      <c r="E412" s="35">
        <v>286.0</v>
      </c>
      <c r="F412" s="36">
        <v>158.0</v>
      </c>
      <c r="G412" s="37">
        <v>137.0</v>
      </c>
      <c r="H412" s="38">
        <v>314.0</v>
      </c>
      <c r="I412" s="111">
        <f t="shared" si="2"/>
        <v>0.4766666667</v>
      </c>
      <c r="J412" s="112">
        <f t="shared" si="3"/>
        <v>0.4644067797</v>
      </c>
      <c r="K412" s="113">
        <f t="shared" si="4"/>
        <v>0.4726256983</v>
      </c>
      <c r="L412" s="114">
        <f t="shared" si="5"/>
        <v>0.4916666667</v>
      </c>
      <c r="M412" s="115">
        <f t="shared" si="6"/>
        <v>0.6703910615</v>
      </c>
      <c r="N412" s="116">
        <f t="shared" si="7"/>
        <v>0.4726256983</v>
      </c>
      <c r="O412" s="117">
        <f t="shared" si="8"/>
        <v>0.4726256983</v>
      </c>
      <c r="P412" s="118">
        <f t="shared" si="9"/>
        <v>0.7461557559</v>
      </c>
      <c r="Q412" s="118">
        <f t="shared" si="10"/>
        <v>-0.2702407086</v>
      </c>
      <c r="R412" s="118">
        <f t="shared" si="11"/>
        <v>0.001519026359</v>
      </c>
      <c r="S412" s="119">
        <f t="shared" si="12"/>
        <v>0.4774340736</v>
      </c>
      <c r="T412" s="120">
        <f t="shared" si="13"/>
        <v>0.4766666667</v>
      </c>
      <c r="U412" s="121">
        <f t="shared" si="14"/>
        <v>0.000767406925</v>
      </c>
      <c r="V412" s="122">
        <f t="shared" si="15"/>
        <v>-0.5835576211</v>
      </c>
    </row>
    <row r="413">
      <c r="A413" s="31">
        <v>411.0</v>
      </c>
      <c r="B413" s="32">
        <v>1067.0</v>
      </c>
      <c r="C413" s="33">
        <v>173.0</v>
      </c>
      <c r="D413" s="55">
        <f t="shared" si="1"/>
        <v>106</v>
      </c>
      <c r="E413" s="35">
        <v>38.0</v>
      </c>
      <c r="F413" s="36">
        <v>8.0</v>
      </c>
      <c r="G413" s="37">
        <v>33.0</v>
      </c>
      <c r="H413" s="38">
        <v>27.0</v>
      </c>
      <c r="I413" s="111">
        <f t="shared" si="2"/>
        <v>0.5846153846</v>
      </c>
      <c r="J413" s="112">
        <f t="shared" si="3"/>
        <v>0.8048780488</v>
      </c>
      <c r="K413" s="113">
        <f t="shared" si="4"/>
        <v>0.6698113208</v>
      </c>
      <c r="L413" s="114">
        <f t="shared" si="5"/>
        <v>0.6307692308</v>
      </c>
      <c r="M413" s="115">
        <f t="shared" si="6"/>
        <v>0.6132075472</v>
      </c>
      <c r="N413" s="116">
        <f t="shared" si="7"/>
        <v>0.6698113208</v>
      </c>
      <c r="O413" s="117">
        <f t="shared" si="8"/>
        <v>0.6698113208</v>
      </c>
      <c r="P413" s="118">
        <f t="shared" si="9"/>
        <v>1.057461696</v>
      </c>
      <c r="Q413" s="118">
        <f t="shared" si="10"/>
        <v>-0.4683627022</v>
      </c>
      <c r="R413" s="118">
        <f t="shared" si="11"/>
        <v>0.001519026359</v>
      </c>
      <c r="S413" s="119">
        <f t="shared" si="12"/>
        <v>0.5906180197</v>
      </c>
      <c r="T413" s="120">
        <f t="shared" si="13"/>
        <v>0.5846153846</v>
      </c>
      <c r="U413" s="121">
        <f t="shared" si="14"/>
        <v>0.006002635078</v>
      </c>
      <c r="V413" s="122">
        <f t="shared" si="15"/>
        <v>-0.5893629948</v>
      </c>
    </row>
    <row r="414">
      <c r="A414" s="31">
        <v>412.0</v>
      </c>
      <c r="B414" s="32">
        <v>2380.0</v>
      </c>
      <c r="C414" s="33">
        <v>1629.0</v>
      </c>
      <c r="D414" s="55">
        <f t="shared" si="1"/>
        <v>973</v>
      </c>
      <c r="E414" s="35">
        <v>234.0</v>
      </c>
      <c r="F414" s="36">
        <v>205.0</v>
      </c>
      <c r="G414" s="37">
        <v>122.0</v>
      </c>
      <c r="H414" s="38">
        <v>412.0</v>
      </c>
      <c r="I414" s="111">
        <f t="shared" si="2"/>
        <v>0.3622291022</v>
      </c>
      <c r="J414" s="112">
        <f t="shared" si="3"/>
        <v>0.373088685</v>
      </c>
      <c r="K414" s="113">
        <f t="shared" si="4"/>
        <v>0.3658787256</v>
      </c>
      <c r="L414" s="114">
        <f t="shared" si="5"/>
        <v>0.5061919505</v>
      </c>
      <c r="M414" s="115">
        <f t="shared" si="6"/>
        <v>0.6639260021</v>
      </c>
      <c r="N414" s="116">
        <f t="shared" si="7"/>
        <v>0.3658787256</v>
      </c>
      <c r="O414" s="117">
        <f t="shared" si="8"/>
        <v>0.3658787256</v>
      </c>
      <c r="P414" s="118">
        <f t="shared" si="9"/>
        <v>0.5776294391</v>
      </c>
      <c r="Q414" s="118">
        <f t="shared" si="10"/>
        <v>-0.2171022367</v>
      </c>
      <c r="R414" s="118">
        <f t="shared" si="11"/>
        <v>0.001519026359</v>
      </c>
      <c r="S414" s="119">
        <f t="shared" si="12"/>
        <v>0.3620462288</v>
      </c>
      <c r="T414" s="120">
        <f t="shared" si="13"/>
        <v>0.3622291022</v>
      </c>
      <c r="U414" s="121">
        <f t="shared" si="14"/>
        <v>-0.0001828734024</v>
      </c>
      <c r="V414" s="122">
        <f t="shared" si="15"/>
        <v>-0.5814150148</v>
      </c>
    </row>
    <row r="415">
      <c r="A415" s="31">
        <v>413.0</v>
      </c>
      <c r="B415" s="32" t="s">
        <v>65</v>
      </c>
      <c r="C415" s="33">
        <v>1027.0</v>
      </c>
      <c r="D415" s="55">
        <f t="shared" si="1"/>
        <v>876</v>
      </c>
      <c r="E415" s="35">
        <v>258.0</v>
      </c>
      <c r="F415" s="36">
        <v>120.0</v>
      </c>
      <c r="G415" s="37">
        <v>235.0</v>
      </c>
      <c r="H415" s="38">
        <v>263.0</v>
      </c>
      <c r="I415" s="111">
        <f t="shared" si="2"/>
        <v>0.4952015355</v>
      </c>
      <c r="J415" s="112">
        <f t="shared" si="3"/>
        <v>0.661971831</v>
      </c>
      <c r="K415" s="113">
        <f t="shared" si="4"/>
        <v>0.5627853881</v>
      </c>
      <c r="L415" s="114">
        <f t="shared" si="5"/>
        <v>0.6813819578</v>
      </c>
      <c r="M415" s="115">
        <f t="shared" si="6"/>
        <v>0.5947488584</v>
      </c>
      <c r="N415" s="116">
        <f t="shared" si="7"/>
        <v>0.5627853881</v>
      </c>
      <c r="O415" s="117">
        <f t="shared" si="8"/>
        <v>0.5627853881</v>
      </c>
      <c r="P415" s="118">
        <f t="shared" si="9"/>
        <v>0.8884949721</v>
      </c>
      <c r="Q415" s="118">
        <f t="shared" si="10"/>
        <v>-0.3852048345</v>
      </c>
      <c r="R415" s="118">
        <f t="shared" si="11"/>
        <v>0.001519026359</v>
      </c>
      <c r="S415" s="119">
        <f t="shared" si="12"/>
        <v>0.504809164</v>
      </c>
      <c r="T415" s="120">
        <f t="shared" si="13"/>
        <v>0.4952015355</v>
      </c>
      <c r="U415" s="121">
        <f t="shared" si="14"/>
        <v>0.009607628499</v>
      </c>
      <c r="V415" s="122">
        <f t="shared" si="15"/>
        <v>-0.5964188271</v>
      </c>
    </row>
    <row r="416">
      <c r="A416" s="31">
        <v>414.0</v>
      </c>
      <c r="B416" s="32">
        <v>7512.0</v>
      </c>
      <c r="C416" s="33">
        <v>816.0</v>
      </c>
      <c r="D416" s="55">
        <f t="shared" si="1"/>
        <v>498</v>
      </c>
      <c r="E416" s="35">
        <v>126.0</v>
      </c>
      <c r="F416" s="36">
        <v>124.0</v>
      </c>
      <c r="G416" s="37">
        <v>63.0</v>
      </c>
      <c r="H416" s="38">
        <v>185.0</v>
      </c>
      <c r="I416" s="111">
        <f t="shared" si="2"/>
        <v>0.4051446945</v>
      </c>
      <c r="J416" s="112">
        <f t="shared" si="3"/>
        <v>0.3368983957</v>
      </c>
      <c r="K416" s="113">
        <f t="shared" si="4"/>
        <v>0.3795180723</v>
      </c>
      <c r="L416" s="114">
        <f t="shared" si="5"/>
        <v>0.6012861736</v>
      </c>
      <c r="M416" s="115">
        <f t="shared" si="6"/>
        <v>0.624497992</v>
      </c>
      <c r="N416" s="116">
        <f t="shared" si="7"/>
        <v>0.3795180723</v>
      </c>
      <c r="O416" s="117">
        <f t="shared" si="8"/>
        <v>0.3795180723</v>
      </c>
      <c r="P416" s="118">
        <f t="shared" si="9"/>
        <v>0.5991624981</v>
      </c>
      <c r="Q416" s="118">
        <f t="shared" si="10"/>
        <v>-0.1960429201</v>
      </c>
      <c r="R416" s="118">
        <f t="shared" si="11"/>
        <v>0.001519026359</v>
      </c>
      <c r="S416" s="119">
        <f t="shared" si="12"/>
        <v>0.4046386044</v>
      </c>
      <c r="T416" s="120">
        <f t="shared" si="13"/>
        <v>0.4051446945</v>
      </c>
      <c r="U416" s="121">
        <f t="shared" si="14"/>
        <v>-0.0005060901305</v>
      </c>
      <c r="V416" s="122">
        <f t="shared" si="15"/>
        <v>-0.5804029715</v>
      </c>
    </row>
    <row r="417">
      <c r="A417" s="31">
        <v>415.0</v>
      </c>
      <c r="B417" s="32">
        <v>2382.0</v>
      </c>
      <c r="C417" s="33">
        <v>2067.0</v>
      </c>
      <c r="D417" s="55">
        <f t="shared" si="1"/>
        <v>1299</v>
      </c>
      <c r="E417" s="35">
        <v>298.0</v>
      </c>
      <c r="F417" s="36">
        <v>327.0</v>
      </c>
      <c r="G417" s="37">
        <v>168.0</v>
      </c>
      <c r="H417" s="38">
        <v>506.0</v>
      </c>
      <c r="I417" s="111">
        <f t="shared" si="2"/>
        <v>0.3706467662</v>
      </c>
      <c r="J417" s="112">
        <f t="shared" si="3"/>
        <v>0.3393939394</v>
      </c>
      <c r="K417" s="113">
        <f t="shared" si="4"/>
        <v>0.3587374904</v>
      </c>
      <c r="L417" s="114">
        <f t="shared" si="5"/>
        <v>0.6156716418</v>
      </c>
      <c r="M417" s="115">
        <f t="shared" si="6"/>
        <v>0.6189376443</v>
      </c>
      <c r="N417" s="116">
        <f t="shared" si="7"/>
        <v>0.3587374904</v>
      </c>
      <c r="O417" s="117">
        <f t="shared" si="8"/>
        <v>0.3587374904</v>
      </c>
      <c r="P417" s="118">
        <f t="shared" si="9"/>
        <v>0.5663552453</v>
      </c>
      <c r="Q417" s="118">
        <f t="shared" si="10"/>
        <v>-0.1974950899</v>
      </c>
      <c r="R417" s="118">
        <f t="shared" si="11"/>
        <v>0.001519026359</v>
      </c>
      <c r="S417" s="119">
        <f t="shared" si="12"/>
        <v>0.3703791817</v>
      </c>
      <c r="T417" s="120">
        <f t="shared" si="13"/>
        <v>0.3706467662</v>
      </c>
      <c r="U417" s="121">
        <f t="shared" si="14"/>
        <v>-0.0002675844266</v>
      </c>
      <c r="V417" s="122">
        <f t="shared" si="15"/>
        <v>-0.5811167571</v>
      </c>
    </row>
    <row r="418">
      <c r="A418" s="31">
        <v>416.0</v>
      </c>
      <c r="B418" s="32">
        <v>4307.0</v>
      </c>
      <c r="C418" s="33">
        <v>1725.0</v>
      </c>
      <c r="D418" s="55">
        <f t="shared" si="1"/>
        <v>933</v>
      </c>
      <c r="E418" s="35">
        <v>141.0</v>
      </c>
      <c r="F418" s="36">
        <v>305.0</v>
      </c>
      <c r="G418" s="37">
        <v>72.0</v>
      </c>
      <c r="H418" s="38">
        <v>415.0</v>
      </c>
      <c r="I418" s="111">
        <f t="shared" si="2"/>
        <v>0.2535971223</v>
      </c>
      <c r="J418" s="112">
        <f t="shared" si="3"/>
        <v>0.1909814324</v>
      </c>
      <c r="K418" s="113">
        <f t="shared" si="4"/>
        <v>0.2282958199</v>
      </c>
      <c r="L418" s="114">
        <f t="shared" si="5"/>
        <v>0.678057554</v>
      </c>
      <c r="M418" s="115">
        <f t="shared" si="6"/>
        <v>0.5959271168</v>
      </c>
      <c r="N418" s="116">
        <f t="shared" si="7"/>
        <v>0.2282958199</v>
      </c>
      <c r="O418" s="117">
        <f t="shared" si="8"/>
        <v>0.2282958199</v>
      </c>
      <c r="P418" s="118">
        <f t="shared" si="9"/>
        <v>0.3604210281</v>
      </c>
      <c r="Q418" s="118">
        <f t="shared" si="10"/>
        <v>-0.1111330839</v>
      </c>
      <c r="R418" s="118">
        <f t="shared" si="11"/>
        <v>0.001519026359</v>
      </c>
      <c r="S418" s="119">
        <f t="shared" si="12"/>
        <v>0.2508069705</v>
      </c>
      <c r="T418" s="120">
        <f t="shared" si="13"/>
        <v>0.2535971223</v>
      </c>
      <c r="U418" s="121">
        <f t="shared" si="14"/>
        <v>-0.002790151788</v>
      </c>
      <c r="V418" s="122">
        <f t="shared" si="15"/>
        <v>-0.5672956307</v>
      </c>
    </row>
    <row r="419">
      <c r="A419" s="31">
        <v>417.0</v>
      </c>
      <c r="B419" s="32">
        <v>6600.0</v>
      </c>
      <c r="C419" s="33">
        <v>1565.0</v>
      </c>
      <c r="D419" s="55">
        <f t="shared" si="1"/>
        <v>1240</v>
      </c>
      <c r="E419" s="35">
        <v>360.0</v>
      </c>
      <c r="F419" s="36">
        <v>193.0</v>
      </c>
      <c r="G419" s="37">
        <v>266.0</v>
      </c>
      <c r="H419" s="38">
        <v>421.0</v>
      </c>
      <c r="I419" s="111">
        <f t="shared" si="2"/>
        <v>0.4609475032</v>
      </c>
      <c r="J419" s="112">
        <f t="shared" si="3"/>
        <v>0.5795206972</v>
      </c>
      <c r="K419" s="113">
        <f t="shared" si="4"/>
        <v>0.5048387097</v>
      </c>
      <c r="L419" s="114">
        <f t="shared" si="5"/>
        <v>0.5877080666</v>
      </c>
      <c r="M419" s="115">
        <f t="shared" si="6"/>
        <v>0.6298387097</v>
      </c>
      <c r="N419" s="116">
        <f t="shared" si="7"/>
        <v>0.5048387097</v>
      </c>
      <c r="O419" s="117">
        <f t="shared" si="8"/>
        <v>0.5048387097</v>
      </c>
      <c r="P419" s="118">
        <f t="shared" si="9"/>
        <v>0.7970119068</v>
      </c>
      <c r="Q419" s="118">
        <f t="shared" si="10"/>
        <v>-0.337226093</v>
      </c>
      <c r="R419" s="118">
        <f t="shared" si="11"/>
        <v>0.001519026359</v>
      </c>
      <c r="S419" s="119">
        <f t="shared" si="12"/>
        <v>0.4613048401</v>
      </c>
      <c r="T419" s="120">
        <f t="shared" si="13"/>
        <v>0.4609475032</v>
      </c>
      <c r="U419" s="121">
        <f t="shared" si="14"/>
        <v>0.0003573369248</v>
      </c>
      <c r="V419" s="122">
        <f t="shared" si="15"/>
        <v>-0.5825217832</v>
      </c>
    </row>
    <row r="420">
      <c r="A420" s="31">
        <v>418.0</v>
      </c>
      <c r="B420" s="32">
        <v>3383.0</v>
      </c>
      <c r="C420" s="33">
        <v>1160.0</v>
      </c>
      <c r="D420" s="55">
        <f t="shared" si="1"/>
        <v>981</v>
      </c>
      <c r="E420" s="35">
        <v>315.0</v>
      </c>
      <c r="F420" s="36">
        <v>78.0</v>
      </c>
      <c r="G420" s="37">
        <v>276.0</v>
      </c>
      <c r="H420" s="38">
        <v>312.0</v>
      </c>
      <c r="I420" s="111">
        <f t="shared" si="2"/>
        <v>0.5023923445</v>
      </c>
      <c r="J420" s="112">
        <f t="shared" si="3"/>
        <v>0.7796610169</v>
      </c>
      <c r="K420" s="113">
        <f t="shared" si="4"/>
        <v>0.6024464832</v>
      </c>
      <c r="L420" s="114">
        <f t="shared" si="5"/>
        <v>0.5645933014</v>
      </c>
      <c r="M420" s="115">
        <f t="shared" si="6"/>
        <v>0.6391437309</v>
      </c>
      <c r="N420" s="116">
        <f t="shared" si="7"/>
        <v>0.6024464832</v>
      </c>
      <c r="O420" s="117">
        <f t="shared" si="8"/>
        <v>0.6024464832</v>
      </c>
      <c r="P420" s="118">
        <f t="shared" si="9"/>
        <v>0.9511097526</v>
      </c>
      <c r="Q420" s="118">
        <f t="shared" si="10"/>
        <v>-0.4536887809</v>
      </c>
      <c r="R420" s="118">
        <f t="shared" si="11"/>
        <v>0.001519026359</v>
      </c>
      <c r="S420" s="119">
        <f t="shared" si="12"/>
        <v>0.4989399981</v>
      </c>
      <c r="T420" s="120">
        <f t="shared" si="13"/>
        <v>0.5023923445</v>
      </c>
      <c r="U420" s="121">
        <f t="shared" si="14"/>
        <v>-0.003452346407</v>
      </c>
      <c r="V420" s="122">
        <f t="shared" si="15"/>
        <v>-0.577477166</v>
      </c>
    </row>
    <row r="421">
      <c r="A421" s="31">
        <v>419.0</v>
      </c>
      <c r="B421" s="32">
        <v>1688.0</v>
      </c>
      <c r="C421" s="33">
        <v>1293.0</v>
      </c>
      <c r="D421" s="55">
        <f t="shared" si="1"/>
        <v>919</v>
      </c>
      <c r="E421" s="35">
        <v>290.0</v>
      </c>
      <c r="F421" s="36">
        <v>184.0</v>
      </c>
      <c r="G421" s="37">
        <v>126.0</v>
      </c>
      <c r="H421" s="38">
        <v>319.0</v>
      </c>
      <c r="I421" s="111">
        <f t="shared" si="2"/>
        <v>0.4761904762</v>
      </c>
      <c r="J421" s="112">
        <f t="shared" si="3"/>
        <v>0.4064516129</v>
      </c>
      <c r="K421" s="113">
        <f t="shared" si="4"/>
        <v>0.4526659412</v>
      </c>
      <c r="L421" s="114">
        <f t="shared" si="5"/>
        <v>0.5090311987</v>
      </c>
      <c r="M421" s="115">
        <f t="shared" si="6"/>
        <v>0.6626768226</v>
      </c>
      <c r="N421" s="116">
        <f t="shared" si="7"/>
        <v>0.4526659412</v>
      </c>
      <c r="O421" s="117">
        <f t="shared" si="8"/>
        <v>0.4526659412</v>
      </c>
      <c r="P421" s="118">
        <f t="shared" si="9"/>
        <v>0.7146443766</v>
      </c>
      <c r="Q421" s="118">
        <f t="shared" si="10"/>
        <v>-0.2365162971</v>
      </c>
      <c r="R421" s="118">
        <f t="shared" si="11"/>
        <v>0.001519026359</v>
      </c>
      <c r="S421" s="119">
        <f t="shared" si="12"/>
        <v>0.4796471058</v>
      </c>
      <c r="T421" s="120">
        <f t="shared" si="13"/>
        <v>0.4761904762</v>
      </c>
      <c r="U421" s="121">
        <f t="shared" si="14"/>
        <v>0.003456629613</v>
      </c>
      <c r="V421" s="122">
        <f t="shared" si="15"/>
        <v>-0.5904095817</v>
      </c>
    </row>
    <row r="422">
      <c r="A422" s="31">
        <v>420.0</v>
      </c>
      <c r="B422" s="32">
        <v>2674.0</v>
      </c>
      <c r="C422" s="33">
        <v>2079.0</v>
      </c>
      <c r="D422" s="55">
        <f t="shared" si="1"/>
        <v>1228</v>
      </c>
      <c r="E422" s="35">
        <v>357.0</v>
      </c>
      <c r="F422" s="36">
        <v>298.0</v>
      </c>
      <c r="G422" s="37">
        <v>165.0</v>
      </c>
      <c r="H422" s="38">
        <v>408.0</v>
      </c>
      <c r="I422" s="111">
        <f t="shared" si="2"/>
        <v>0.4666666667</v>
      </c>
      <c r="J422" s="112">
        <f t="shared" si="3"/>
        <v>0.3563714903</v>
      </c>
      <c r="K422" s="113">
        <f t="shared" si="4"/>
        <v>0.4250814332</v>
      </c>
      <c r="L422" s="114">
        <f t="shared" si="5"/>
        <v>0.6052287582</v>
      </c>
      <c r="M422" s="115">
        <f t="shared" si="6"/>
        <v>0.6229641694</v>
      </c>
      <c r="N422" s="116">
        <f t="shared" si="7"/>
        <v>0.4250814332</v>
      </c>
      <c r="O422" s="117">
        <f t="shared" si="8"/>
        <v>0.4250814332</v>
      </c>
      <c r="P422" s="118">
        <f t="shared" si="9"/>
        <v>0.6710954551</v>
      </c>
      <c r="Q422" s="118">
        <f t="shared" si="10"/>
        <v>-0.2073744146</v>
      </c>
      <c r="R422" s="118">
        <f t="shared" si="11"/>
        <v>0.001519026359</v>
      </c>
      <c r="S422" s="119">
        <f t="shared" si="12"/>
        <v>0.4652400669</v>
      </c>
      <c r="T422" s="120">
        <f t="shared" si="13"/>
        <v>0.4666666667</v>
      </c>
      <c r="U422" s="121">
        <f t="shared" si="14"/>
        <v>-0.001426599805</v>
      </c>
      <c r="V422" s="122">
        <f t="shared" si="15"/>
        <v>-0.57790205</v>
      </c>
    </row>
    <row r="423">
      <c r="A423" s="31">
        <v>421.0</v>
      </c>
      <c r="B423" s="32">
        <v>7613.0</v>
      </c>
      <c r="C423" s="33">
        <v>1189.0</v>
      </c>
      <c r="D423" s="55">
        <f t="shared" si="1"/>
        <v>855</v>
      </c>
      <c r="E423" s="35">
        <v>291.0</v>
      </c>
      <c r="F423" s="36">
        <v>99.0</v>
      </c>
      <c r="G423" s="37">
        <v>192.0</v>
      </c>
      <c r="H423" s="38">
        <v>273.0</v>
      </c>
      <c r="I423" s="111">
        <f t="shared" si="2"/>
        <v>0.5159574468</v>
      </c>
      <c r="J423" s="112">
        <f t="shared" si="3"/>
        <v>0.6597938144</v>
      </c>
      <c r="K423" s="113">
        <f t="shared" si="4"/>
        <v>0.5649122807</v>
      </c>
      <c r="L423" s="114">
        <f t="shared" si="5"/>
        <v>0.5159574468</v>
      </c>
      <c r="M423" s="115">
        <f t="shared" si="6"/>
        <v>0.6596491228</v>
      </c>
      <c r="N423" s="116">
        <f t="shared" si="7"/>
        <v>0.5649122807</v>
      </c>
      <c r="O423" s="117">
        <f t="shared" si="8"/>
        <v>0.5649122807</v>
      </c>
      <c r="P423" s="118">
        <f t="shared" si="9"/>
        <v>0.8918527945</v>
      </c>
      <c r="Q423" s="118">
        <f t="shared" si="10"/>
        <v>-0.3839374354</v>
      </c>
      <c r="R423" s="118">
        <f t="shared" si="11"/>
        <v>0.001519026359</v>
      </c>
      <c r="S423" s="119">
        <f t="shared" si="12"/>
        <v>0.5094343855</v>
      </c>
      <c r="T423" s="120">
        <f t="shared" si="13"/>
        <v>0.5159574468</v>
      </c>
      <c r="U423" s="121">
        <f t="shared" si="14"/>
        <v>-0.00652306134</v>
      </c>
      <c r="V423" s="122">
        <f t="shared" si="15"/>
        <v>-0.5720186607</v>
      </c>
    </row>
    <row r="424">
      <c r="A424" s="31">
        <v>422.0</v>
      </c>
      <c r="B424" s="32" t="s">
        <v>233</v>
      </c>
      <c r="C424" s="33">
        <v>1892.0</v>
      </c>
      <c r="D424" s="55">
        <f t="shared" si="1"/>
        <v>995</v>
      </c>
      <c r="E424" s="35">
        <v>191.0</v>
      </c>
      <c r="F424" s="36">
        <v>195.0</v>
      </c>
      <c r="G424" s="37">
        <v>155.0</v>
      </c>
      <c r="H424" s="38">
        <v>454.0</v>
      </c>
      <c r="I424" s="111">
        <f t="shared" si="2"/>
        <v>0.296124031</v>
      </c>
      <c r="J424" s="112">
        <f t="shared" si="3"/>
        <v>0.4428571429</v>
      </c>
      <c r="K424" s="113">
        <f t="shared" si="4"/>
        <v>0.3477386935</v>
      </c>
      <c r="L424" s="114">
        <f t="shared" si="5"/>
        <v>0.5426356589</v>
      </c>
      <c r="M424" s="115">
        <f t="shared" si="6"/>
        <v>0.648241206</v>
      </c>
      <c r="N424" s="116">
        <f t="shared" si="7"/>
        <v>0.3477386935</v>
      </c>
      <c r="O424" s="117">
        <f t="shared" si="8"/>
        <v>0.3477386935</v>
      </c>
      <c r="P424" s="118">
        <f t="shared" si="9"/>
        <v>0.5489909427</v>
      </c>
      <c r="Q424" s="118">
        <f t="shared" si="10"/>
        <v>-0.2577008634</v>
      </c>
      <c r="R424" s="118">
        <f t="shared" si="11"/>
        <v>0.001519026359</v>
      </c>
      <c r="S424" s="119">
        <f t="shared" si="12"/>
        <v>0.2928091056</v>
      </c>
      <c r="T424" s="120">
        <f t="shared" si="13"/>
        <v>0.296124031</v>
      </c>
      <c r="U424" s="121">
        <f t="shared" si="14"/>
        <v>-0.003314925391</v>
      </c>
      <c r="V424" s="122">
        <f t="shared" si="15"/>
        <v>-0.5744198601</v>
      </c>
    </row>
    <row r="425">
      <c r="A425" s="31">
        <v>423.0</v>
      </c>
      <c r="B425" s="32">
        <v>6602.0</v>
      </c>
      <c r="C425" s="33">
        <v>1484.0</v>
      </c>
      <c r="D425" s="55">
        <f t="shared" si="1"/>
        <v>1024</v>
      </c>
      <c r="E425" s="35">
        <v>252.0</v>
      </c>
      <c r="F425" s="36">
        <v>212.0</v>
      </c>
      <c r="G425" s="37">
        <v>168.0</v>
      </c>
      <c r="H425" s="38">
        <v>392.0</v>
      </c>
      <c r="I425" s="111">
        <f t="shared" si="2"/>
        <v>0.3913043478</v>
      </c>
      <c r="J425" s="112">
        <f t="shared" si="3"/>
        <v>0.4421052632</v>
      </c>
      <c r="K425" s="113">
        <f t="shared" si="4"/>
        <v>0.41015625</v>
      </c>
      <c r="L425" s="114">
        <f t="shared" si="5"/>
        <v>0.5900621118</v>
      </c>
      <c r="M425" s="115">
        <f t="shared" si="6"/>
        <v>0.62890625</v>
      </c>
      <c r="N425" s="116">
        <f t="shared" si="7"/>
        <v>0.41015625</v>
      </c>
      <c r="O425" s="117">
        <f t="shared" si="8"/>
        <v>0.41015625</v>
      </c>
      <c r="P425" s="118">
        <f t="shared" si="9"/>
        <v>0.6475323873</v>
      </c>
      <c r="Q425" s="118">
        <f t="shared" si="10"/>
        <v>-0.2572633407</v>
      </c>
      <c r="R425" s="118">
        <f t="shared" si="11"/>
        <v>0.001519026359</v>
      </c>
      <c r="S425" s="119">
        <f t="shared" si="12"/>
        <v>0.3917880729</v>
      </c>
      <c r="T425" s="120">
        <f t="shared" si="13"/>
        <v>0.3913043478</v>
      </c>
      <c r="U425" s="121">
        <f t="shared" si="14"/>
        <v>0.0004837250902</v>
      </c>
      <c r="V425" s="122">
        <f t="shared" si="15"/>
        <v>-0.5829993156</v>
      </c>
    </row>
    <row r="426">
      <c r="A426" s="31">
        <v>424.0</v>
      </c>
      <c r="B426" s="32">
        <v>5524.0</v>
      </c>
      <c r="C426" s="33">
        <v>534.0</v>
      </c>
      <c r="D426" s="55">
        <f t="shared" si="1"/>
        <v>396</v>
      </c>
      <c r="E426" s="35">
        <v>143.0</v>
      </c>
      <c r="F426" s="36">
        <v>48.0</v>
      </c>
      <c r="G426" s="37">
        <v>81.0</v>
      </c>
      <c r="H426" s="38">
        <v>124.0</v>
      </c>
      <c r="I426" s="111">
        <f t="shared" si="2"/>
        <v>0.5355805243</v>
      </c>
      <c r="J426" s="112">
        <f t="shared" si="3"/>
        <v>0.6279069767</v>
      </c>
      <c r="K426" s="113">
        <f t="shared" si="4"/>
        <v>0.5656565657</v>
      </c>
      <c r="L426" s="114">
        <f t="shared" si="5"/>
        <v>0.4831460674</v>
      </c>
      <c r="M426" s="115">
        <f t="shared" si="6"/>
        <v>0.6742424242</v>
      </c>
      <c r="N426" s="116">
        <f t="shared" si="7"/>
        <v>0.5656565657</v>
      </c>
      <c r="O426" s="117">
        <f t="shared" si="8"/>
        <v>0.5656565657</v>
      </c>
      <c r="P426" s="118">
        <f t="shared" si="9"/>
        <v>0.8930278311</v>
      </c>
      <c r="Q426" s="118">
        <f t="shared" si="10"/>
        <v>-0.3653823195</v>
      </c>
      <c r="R426" s="118">
        <f t="shared" si="11"/>
        <v>0.001519026359</v>
      </c>
      <c r="S426" s="119">
        <f t="shared" si="12"/>
        <v>0.529164538</v>
      </c>
      <c r="T426" s="120">
        <f t="shared" si="13"/>
        <v>0.5355805243</v>
      </c>
      <c r="U426" s="121">
        <f t="shared" si="14"/>
        <v>-0.006415986374</v>
      </c>
      <c r="V426" s="122">
        <f t="shared" si="15"/>
        <v>-0.5716871231</v>
      </c>
    </row>
    <row r="427">
      <c r="A427" s="31">
        <v>425.0</v>
      </c>
      <c r="B427" s="32">
        <v>5537.0</v>
      </c>
      <c r="C427" s="33">
        <v>1447.0</v>
      </c>
      <c r="D427" s="55">
        <f t="shared" si="1"/>
        <v>752</v>
      </c>
      <c r="E427" s="35">
        <v>147.0</v>
      </c>
      <c r="F427" s="36">
        <v>213.0</v>
      </c>
      <c r="G427" s="37">
        <v>76.0</v>
      </c>
      <c r="H427" s="38">
        <v>316.0</v>
      </c>
      <c r="I427" s="111">
        <f t="shared" si="2"/>
        <v>0.3174946004</v>
      </c>
      <c r="J427" s="112">
        <f t="shared" si="3"/>
        <v>0.2629757785</v>
      </c>
      <c r="K427" s="113">
        <f t="shared" si="4"/>
        <v>0.2965425532</v>
      </c>
      <c r="L427" s="114">
        <f t="shared" si="5"/>
        <v>0.6241900648</v>
      </c>
      <c r="M427" s="115">
        <f t="shared" si="6"/>
        <v>0.6156914894</v>
      </c>
      <c r="N427" s="116">
        <f t="shared" si="7"/>
        <v>0.2965425532</v>
      </c>
      <c r="O427" s="117">
        <f t="shared" si="8"/>
        <v>0.2965425532</v>
      </c>
      <c r="P427" s="118">
        <f t="shared" si="9"/>
        <v>0.46816526</v>
      </c>
      <c r="Q427" s="118">
        <f t="shared" si="10"/>
        <v>-0.1530269666</v>
      </c>
      <c r="R427" s="118">
        <f t="shared" si="11"/>
        <v>0.001519026359</v>
      </c>
      <c r="S427" s="119">
        <f t="shared" si="12"/>
        <v>0.3166573198</v>
      </c>
      <c r="T427" s="120">
        <f t="shared" si="13"/>
        <v>0.3174946004</v>
      </c>
      <c r="U427" s="121">
        <f t="shared" si="14"/>
        <v>-0.0008372806803</v>
      </c>
      <c r="V427" s="122">
        <f t="shared" si="15"/>
        <v>-0.5787213055</v>
      </c>
    </row>
    <row r="428">
      <c r="A428" s="31">
        <v>426.0</v>
      </c>
      <c r="B428" s="32">
        <v>5572.0</v>
      </c>
      <c r="C428" s="33">
        <v>1367.0</v>
      </c>
      <c r="D428" s="55">
        <f t="shared" si="1"/>
        <v>805</v>
      </c>
      <c r="E428" s="35">
        <v>204.0</v>
      </c>
      <c r="F428" s="36">
        <v>194.0</v>
      </c>
      <c r="G428" s="37">
        <v>113.0</v>
      </c>
      <c r="H428" s="38">
        <v>294.0</v>
      </c>
      <c r="I428" s="111">
        <f t="shared" si="2"/>
        <v>0.4096385542</v>
      </c>
      <c r="J428" s="112">
        <f t="shared" si="3"/>
        <v>0.3680781759</v>
      </c>
      <c r="K428" s="113">
        <f t="shared" si="4"/>
        <v>0.3937888199</v>
      </c>
      <c r="L428" s="114">
        <f t="shared" si="5"/>
        <v>0.6164658635</v>
      </c>
      <c r="M428" s="115">
        <f t="shared" si="6"/>
        <v>0.6186335404</v>
      </c>
      <c r="N428" s="116">
        <f t="shared" si="7"/>
        <v>0.3937888199</v>
      </c>
      <c r="O428" s="117">
        <f t="shared" si="8"/>
        <v>0.3937888199</v>
      </c>
      <c r="P428" s="118">
        <f t="shared" si="9"/>
        <v>0.6216923785</v>
      </c>
      <c r="Q428" s="118">
        <f t="shared" si="10"/>
        <v>-0.2141865955</v>
      </c>
      <c r="R428" s="118">
        <f t="shared" si="11"/>
        <v>0.001519026359</v>
      </c>
      <c r="S428" s="119">
        <f t="shared" si="12"/>
        <v>0.4090248093</v>
      </c>
      <c r="T428" s="120">
        <f t="shared" si="13"/>
        <v>0.4096385542</v>
      </c>
      <c r="U428" s="121">
        <f t="shared" si="14"/>
        <v>-0.0006137448785</v>
      </c>
      <c r="V428" s="122">
        <f t="shared" si="15"/>
        <v>-0.5802377447</v>
      </c>
    </row>
    <row r="429">
      <c r="A429" s="31">
        <v>427.0</v>
      </c>
      <c r="B429" s="32">
        <v>2484.0</v>
      </c>
      <c r="C429" s="33">
        <v>1712.0</v>
      </c>
      <c r="D429" s="55">
        <f t="shared" si="1"/>
        <v>1234</v>
      </c>
      <c r="E429" s="35">
        <v>325.0</v>
      </c>
      <c r="F429" s="36">
        <v>292.0</v>
      </c>
      <c r="G429" s="37">
        <v>145.0</v>
      </c>
      <c r="H429" s="38">
        <v>472.0</v>
      </c>
      <c r="I429" s="111">
        <f t="shared" si="2"/>
        <v>0.4077791719</v>
      </c>
      <c r="J429" s="112">
        <f t="shared" si="3"/>
        <v>0.3318077803</v>
      </c>
      <c r="K429" s="113">
        <f t="shared" si="4"/>
        <v>0.3808752026</v>
      </c>
      <c r="L429" s="114">
        <f t="shared" si="5"/>
        <v>0.5483061481</v>
      </c>
      <c r="M429" s="115">
        <f t="shared" si="6"/>
        <v>0.6458670989</v>
      </c>
      <c r="N429" s="116">
        <f t="shared" si="7"/>
        <v>0.3808752026</v>
      </c>
      <c r="O429" s="117">
        <f t="shared" si="8"/>
        <v>0.3808752026</v>
      </c>
      <c r="P429" s="118">
        <f t="shared" si="9"/>
        <v>0.6013050617</v>
      </c>
      <c r="Q429" s="118">
        <f t="shared" si="10"/>
        <v>-0.1930806646</v>
      </c>
      <c r="R429" s="118">
        <f t="shared" si="11"/>
        <v>0.001519026359</v>
      </c>
      <c r="S429" s="119">
        <f t="shared" si="12"/>
        <v>0.4097434234</v>
      </c>
      <c r="T429" s="120">
        <f t="shared" si="13"/>
        <v>0.4077791719</v>
      </c>
      <c r="U429" s="121">
        <f t="shared" si="14"/>
        <v>0.001964251494</v>
      </c>
      <c r="V429" s="122">
        <f t="shared" si="15"/>
        <v>-0.5878250231</v>
      </c>
    </row>
    <row r="430">
      <c r="A430" s="31">
        <v>428.0</v>
      </c>
      <c r="B430" s="32">
        <v>3707.0</v>
      </c>
      <c r="C430" s="33">
        <v>1794.0</v>
      </c>
      <c r="D430" s="55">
        <f t="shared" si="1"/>
        <v>1292</v>
      </c>
      <c r="E430" s="35">
        <v>390.0</v>
      </c>
      <c r="F430" s="36">
        <v>252.0</v>
      </c>
      <c r="G430" s="37">
        <v>222.0</v>
      </c>
      <c r="H430" s="38">
        <v>428.0</v>
      </c>
      <c r="I430" s="111">
        <f t="shared" si="2"/>
        <v>0.4767726161</v>
      </c>
      <c r="J430" s="112">
        <f t="shared" si="3"/>
        <v>0.4683544304</v>
      </c>
      <c r="K430" s="113">
        <f t="shared" si="4"/>
        <v>0.4736842105</v>
      </c>
      <c r="L430" s="114">
        <f t="shared" si="5"/>
        <v>0.5794621027</v>
      </c>
      <c r="M430" s="115">
        <f t="shared" si="6"/>
        <v>0.633126935</v>
      </c>
      <c r="N430" s="116">
        <f t="shared" si="7"/>
        <v>0.4736842105</v>
      </c>
      <c r="O430" s="117">
        <f t="shared" si="8"/>
        <v>0.4736842105</v>
      </c>
      <c r="P430" s="118">
        <f t="shared" si="9"/>
        <v>0.7478268774</v>
      </c>
      <c r="Q430" s="118">
        <f t="shared" si="10"/>
        <v>-0.272537867</v>
      </c>
      <c r="R430" s="118">
        <f t="shared" si="11"/>
        <v>0.001519026359</v>
      </c>
      <c r="S430" s="119">
        <f t="shared" si="12"/>
        <v>0.4768080367</v>
      </c>
      <c r="T430" s="120">
        <f t="shared" si="13"/>
        <v>0.4767726161</v>
      </c>
      <c r="U430" s="121">
        <f t="shared" si="14"/>
        <v>0.00003542058417</v>
      </c>
      <c r="V430" s="122">
        <f t="shared" si="15"/>
        <v>-0.5819808032</v>
      </c>
    </row>
    <row r="431">
      <c r="A431" s="31">
        <v>429.0</v>
      </c>
      <c r="B431" s="32" t="s">
        <v>245</v>
      </c>
      <c r="C431" s="33">
        <v>803.0</v>
      </c>
      <c r="D431" s="55">
        <f t="shared" si="1"/>
        <v>469</v>
      </c>
      <c r="E431" s="35">
        <v>87.0</v>
      </c>
      <c r="F431" s="36">
        <v>116.0</v>
      </c>
      <c r="G431" s="37">
        <v>60.0</v>
      </c>
      <c r="H431" s="38">
        <v>206.0</v>
      </c>
      <c r="I431" s="111">
        <f t="shared" si="2"/>
        <v>0.2969283276</v>
      </c>
      <c r="J431" s="112">
        <f t="shared" si="3"/>
        <v>0.3409090909</v>
      </c>
      <c r="K431" s="113">
        <f t="shared" si="4"/>
        <v>0.3134328358</v>
      </c>
      <c r="L431" s="114">
        <f t="shared" si="5"/>
        <v>0.6006825939</v>
      </c>
      <c r="M431" s="115">
        <f t="shared" si="6"/>
        <v>0.6247334755</v>
      </c>
      <c r="N431" s="116">
        <f t="shared" si="7"/>
        <v>0.3134328358</v>
      </c>
      <c r="O431" s="117">
        <f t="shared" si="8"/>
        <v>0.3134328358</v>
      </c>
      <c r="P431" s="118">
        <f t="shared" si="9"/>
        <v>0.4948307199</v>
      </c>
      <c r="Q431" s="118">
        <f t="shared" si="10"/>
        <v>-0.1983767644</v>
      </c>
      <c r="R431" s="118">
        <f t="shared" si="11"/>
        <v>0.001519026359</v>
      </c>
      <c r="S431" s="119">
        <f t="shared" si="12"/>
        <v>0.2979729818</v>
      </c>
      <c r="T431" s="120">
        <f t="shared" si="13"/>
        <v>0.2969283276</v>
      </c>
      <c r="U431" s="121">
        <f t="shared" si="14"/>
        <v>0.00104465419</v>
      </c>
      <c r="V431" s="122">
        <f t="shared" si="15"/>
        <v>-0.5849694945</v>
      </c>
    </row>
    <row r="432">
      <c r="A432" s="31">
        <v>430.0</v>
      </c>
      <c r="B432" s="32">
        <v>3395.0</v>
      </c>
      <c r="C432" s="33">
        <v>1138.0</v>
      </c>
      <c r="D432" s="55">
        <f t="shared" si="1"/>
        <v>857</v>
      </c>
      <c r="E432" s="35">
        <v>265.0</v>
      </c>
      <c r="F432" s="36">
        <v>120.0</v>
      </c>
      <c r="G432" s="37">
        <v>173.0</v>
      </c>
      <c r="H432" s="38">
        <v>299.0</v>
      </c>
      <c r="I432" s="111">
        <f t="shared" si="2"/>
        <v>0.469858156</v>
      </c>
      <c r="J432" s="112">
        <f t="shared" si="3"/>
        <v>0.590443686</v>
      </c>
      <c r="K432" s="113">
        <f t="shared" si="4"/>
        <v>0.5110851809</v>
      </c>
      <c r="L432" s="114">
        <f t="shared" si="5"/>
        <v>0.5195035461</v>
      </c>
      <c r="M432" s="115">
        <f t="shared" si="6"/>
        <v>0.6581096849</v>
      </c>
      <c r="N432" s="116">
        <f t="shared" si="7"/>
        <v>0.5110851809</v>
      </c>
      <c r="O432" s="117">
        <f t="shared" si="8"/>
        <v>0.5110851809</v>
      </c>
      <c r="P432" s="118">
        <f t="shared" si="9"/>
        <v>0.8068734958</v>
      </c>
      <c r="Q432" s="118">
        <f t="shared" si="10"/>
        <v>-0.3435822367</v>
      </c>
      <c r="R432" s="118">
        <f t="shared" si="11"/>
        <v>0.001519026359</v>
      </c>
      <c r="S432" s="119">
        <f t="shared" si="12"/>
        <v>0.4648102855</v>
      </c>
      <c r="T432" s="120">
        <f t="shared" si="13"/>
        <v>0.469858156</v>
      </c>
      <c r="U432" s="121">
        <f t="shared" si="14"/>
        <v>-0.005047870552</v>
      </c>
      <c r="V432" s="122">
        <f t="shared" si="15"/>
        <v>-0.5733558918</v>
      </c>
    </row>
    <row r="433">
      <c r="A433" s="31">
        <v>431.0</v>
      </c>
      <c r="B433" s="32" t="s">
        <v>170</v>
      </c>
      <c r="C433" s="33">
        <v>1438.0</v>
      </c>
      <c r="D433" s="55">
        <f t="shared" si="1"/>
        <v>1089</v>
      </c>
      <c r="E433" s="35">
        <v>304.0</v>
      </c>
      <c r="F433" s="36">
        <v>160.0</v>
      </c>
      <c r="G433" s="37">
        <v>220.0</v>
      </c>
      <c r="H433" s="38">
        <v>405.0</v>
      </c>
      <c r="I433" s="111">
        <f t="shared" si="2"/>
        <v>0.4287729196</v>
      </c>
      <c r="J433" s="112">
        <f t="shared" si="3"/>
        <v>0.5789473684</v>
      </c>
      <c r="K433" s="113">
        <f t="shared" si="4"/>
        <v>0.4811753903</v>
      </c>
      <c r="L433" s="114">
        <f t="shared" si="5"/>
        <v>0.5359661495</v>
      </c>
      <c r="M433" s="115">
        <f t="shared" si="6"/>
        <v>0.6510560147</v>
      </c>
      <c r="N433" s="116">
        <f t="shared" si="7"/>
        <v>0.4811753903</v>
      </c>
      <c r="O433" s="117">
        <f t="shared" si="8"/>
        <v>0.4811753903</v>
      </c>
      <c r="P433" s="118">
        <f t="shared" si="9"/>
        <v>0.7596535446</v>
      </c>
      <c r="Q433" s="118">
        <f t="shared" si="10"/>
        <v>-0.33689247</v>
      </c>
      <c r="R433" s="118">
        <f t="shared" si="11"/>
        <v>0.001519026359</v>
      </c>
      <c r="S433" s="119">
        <f t="shared" si="12"/>
        <v>0.424280101</v>
      </c>
      <c r="T433" s="120">
        <f t="shared" si="13"/>
        <v>0.4287729196</v>
      </c>
      <c r="U433" s="121">
        <f t="shared" si="14"/>
        <v>-0.004492818626</v>
      </c>
      <c r="V433" s="122">
        <f t="shared" si="15"/>
        <v>-0.5741448524</v>
      </c>
    </row>
    <row r="434">
      <c r="A434" s="31">
        <v>432.0</v>
      </c>
      <c r="B434" s="32">
        <v>4555.0</v>
      </c>
      <c r="C434" s="33">
        <v>1191.0</v>
      </c>
      <c r="D434" s="55">
        <f t="shared" si="1"/>
        <v>611</v>
      </c>
      <c r="E434" s="35">
        <v>87.0</v>
      </c>
      <c r="F434" s="36">
        <v>181.0</v>
      </c>
      <c r="G434" s="37">
        <v>58.0</v>
      </c>
      <c r="H434" s="38">
        <v>285.0</v>
      </c>
      <c r="I434" s="111">
        <f t="shared" si="2"/>
        <v>0.2338709677</v>
      </c>
      <c r="J434" s="112">
        <f t="shared" si="3"/>
        <v>0.2426778243</v>
      </c>
      <c r="K434" s="113">
        <f t="shared" si="4"/>
        <v>0.2373158756</v>
      </c>
      <c r="L434" s="114">
        <f t="shared" si="5"/>
        <v>0.6424731183</v>
      </c>
      <c r="M434" s="115">
        <f t="shared" si="6"/>
        <v>0.6088379705</v>
      </c>
      <c r="N434" s="116">
        <f t="shared" si="7"/>
        <v>0.2373158756</v>
      </c>
      <c r="O434" s="117">
        <f t="shared" si="8"/>
        <v>0.2373158756</v>
      </c>
      <c r="P434" s="118">
        <f t="shared" si="9"/>
        <v>0.3746614016</v>
      </c>
      <c r="Q434" s="118">
        <f t="shared" si="10"/>
        <v>-0.1412154819</v>
      </c>
      <c r="R434" s="118">
        <f t="shared" si="11"/>
        <v>0.001519026359</v>
      </c>
      <c r="S434" s="119">
        <f t="shared" si="12"/>
        <v>0.234964946</v>
      </c>
      <c r="T434" s="120">
        <f t="shared" si="13"/>
        <v>0.2338709677</v>
      </c>
      <c r="U434" s="121">
        <f t="shared" si="14"/>
        <v>0.001093978251</v>
      </c>
      <c r="V434" s="122">
        <f t="shared" si="15"/>
        <v>-0.5864131204</v>
      </c>
    </row>
    <row r="435">
      <c r="A435" s="31">
        <v>433.0</v>
      </c>
      <c r="B435" s="32" t="s">
        <v>303</v>
      </c>
      <c r="C435" s="33">
        <v>1852.0</v>
      </c>
      <c r="D435" s="55">
        <f t="shared" si="1"/>
        <v>1360</v>
      </c>
      <c r="E435" s="35">
        <v>372.0</v>
      </c>
      <c r="F435" s="36">
        <v>194.0</v>
      </c>
      <c r="G435" s="37">
        <v>293.0</v>
      </c>
      <c r="H435" s="38">
        <v>501.0</v>
      </c>
      <c r="I435" s="111">
        <f t="shared" si="2"/>
        <v>0.4261168385</v>
      </c>
      <c r="J435" s="112">
        <f t="shared" si="3"/>
        <v>0.6016427105</v>
      </c>
      <c r="K435" s="113">
        <f t="shared" si="4"/>
        <v>0.4889705882</v>
      </c>
      <c r="L435" s="114">
        <f t="shared" si="5"/>
        <v>0.5578465063</v>
      </c>
      <c r="M435" s="115">
        <f t="shared" si="6"/>
        <v>0.6419117647</v>
      </c>
      <c r="N435" s="116">
        <f t="shared" si="7"/>
        <v>0.4889705882</v>
      </c>
      <c r="O435" s="117">
        <f t="shared" si="8"/>
        <v>0.4889705882</v>
      </c>
      <c r="P435" s="118">
        <f t="shared" si="9"/>
        <v>0.7719601794</v>
      </c>
      <c r="Q435" s="118">
        <f t="shared" si="10"/>
        <v>-0.350099007</v>
      </c>
      <c r="R435" s="118">
        <f t="shared" si="11"/>
        <v>0.001519026359</v>
      </c>
      <c r="S435" s="119">
        <f t="shared" si="12"/>
        <v>0.4233801987</v>
      </c>
      <c r="T435" s="120">
        <f t="shared" si="13"/>
        <v>0.4261168385</v>
      </c>
      <c r="U435" s="121">
        <f t="shared" si="14"/>
        <v>-0.00273663978</v>
      </c>
      <c r="V435" s="122">
        <f t="shared" si="15"/>
        <v>-0.5773565626</v>
      </c>
    </row>
    <row r="436">
      <c r="A436" s="31">
        <v>434.0</v>
      </c>
      <c r="B436" s="32">
        <v>7332.0</v>
      </c>
      <c r="C436" s="33">
        <v>1364.0</v>
      </c>
      <c r="D436" s="55">
        <f t="shared" si="1"/>
        <v>732</v>
      </c>
      <c r="E436" s="35">
        <v>115.0</v>
      </c>
      <c r="F436" s="36">
        <v>189.0</v>
      </c>
      <c r="G436" s="37">
        <v>69.0</v>
      </c>
      <c r="H436" s="38">
        <v>359.0</v>
      </c>
      <c r="I436" s="111">
        <f t="shared" si="2"/>
        <v>0.2426160338</v>
      </c>
      <c r="J436" s="112">
        <f t="shared" si="3"/>
        <v>0.2674418605</v>
      </c>
      <c r="K436" s="113">
        <f t="shared" si="4"/>
        <v>0.2513661202</v>
      </c>
      <c r="L436" s="114">
        <f t="shared" si="5"/>
        <v>0.5443037975</v>
      </c>
      <c r="M436" s="115">
        <f t="shared" si="6"/>
        <v>0.6475409836</v>
      </c>
      <c r="N436" s="116">
        <f t="shared" si="7"/>
        <v>0.2513661202</v>
      </c>
      <c r="O436" s="117">
        <f t="shared" si="8"/>
        <v>0.2513661202</v>
      </c>
      <c r="P436" s="118">
        <f t="shared" si="9"/>
        <v>0.3968431638</v>
      </c>
      <c r="Q436" s="118">
        <f t="shared" si="10"/>
        <v>-0.1556258028</v>
      </c>
      <c r="R436" s="118">
        <f t="shared" si="11"/>
        <v>0.001519026359</v>
      </c>
      <c r="S436" s="119">
        <f t="shared" si="12"/>
        <v>0.2427363874</v>
      </c>
      <c r="T436" s="120">
        <f t="shared" si="13"/>
        <v>0.2426160338</v>
      </c>
      <c r="U436" s="121">
        <f t="shared" si="14"/>
        <v>0.0001203536789</v>
      </c>
      <c r="V436" s="122">
        <f t="shared" si="15"/>
        <v>-0.5823551936</v>
      </c>
    </row>
    <row r="437">
      <c r="A437" s="31">
        <v>435.0</v>
      </c>
      <c r="B437" s="32">
        <v>2709.0</v>
      </c>
      <c r="C437" s="33">
        <v>899.0</v>
      </c>
      <c r="D437" s="55">
        <f t="shared" si="1"/>
        <v>636</v>
      </c>
      <c r="E437" s="35">
        <v>207.0</v>
      </c>
      <c r="F437" s="36">
        <v>85.0</v>
      </c>
      <c r="G437" s="37">
        <v>101.0</v>
      </c>
      <c r="H437" s="38">
        <v>243.0</v>
      </c>
      <c r="I437" s="111">
        <f t="shared" si="2"/>
        <v>0.46</v>
      </c>
      <c r="J437" s="112">
        <f t="shared" si="3"/>
        <v>0.5430107527</v>
      </c>
      <c r="K437" s="113">
        <f t="shared" si="4"/>
        <v>0.4842767296</v>
      </c>
      <c r="L437" s="114">
        <f t="shared" si="5"/>
        <v>0.4133333333</v>
      </c>
      <c r="M437" s="115">
        <f t="shared" si="6"/>
        <v>0.7075471698</v>
      </c>
      <c r="N437" s="116">
        <f t="shared" si="7"/>
        <v>0.4842767296</v>
      </c>
      <c r="O437" s="117">
        <f t="shared" si="8"/>
        <v>0.4842767296</v>
      </c>
      <c r="P437" s="118">
        <f t="shared" si="9"/>
        <v>0.7645497705</v>
      </c>
      <c r="Q437" s="118">
        <f t="shared" si="10"/>
        <v>-0.3159807673</v>
      </c>
      <c r="R437" s="118">
        <f t="shared" si="11"/>
        <v>0.001519026359</v>
      </c>
      <c r="S437" s="119">
        <f t="shared" si="12"/>
        <v>0.4500880295</v>
      </c>
      <c r="T437" s="120">
        <f t="shared" si="13"/>
        <v>0.46</v>
      </c>
      <c r="U437" s="121">
        <f t="shared" si="14"/>
        <v>-0.009911970479</v>
      </c>
      <c r="V437" s="122">
        <f t="shared" si="15"/>
        <v>-0.5636514477</v>
      </c>
    </row>
    <row r="438">
      <c r="A438" s="31">
        <v>436.0</v>
      </c>
      <c r="B438" s="32">
        <v>3607.0</v>
      </c>
      <c r="C438" s="33">
        <v>1940.0</v>
      </c>
      <c r="D438" s="55">
        <f t="shared" si="1"/>
        <v>1160</v>
      </c>
      <c r="E438" s="35">
        <v>271.0</v>
      </c>
      <c r="F438" s="36">
        <v>238.0</v>
      </c>
      <c r="G438" s="37">
        <v>152.0</v>
      </c>
      <c r="H438" s="38">
        <v>499.0</v>
      </c>
      <c r="I438" s="111">
        <f t="shared" si="2"/>
        <v>0.3519480519</v>
      </c>
      <c r="J438" s="112">
        <f t="shared" si="3"/>
        <v>0.3897435897</v>
      </c>
      <c r="K438" s="113">
        <f t="shared" si="4"/>
        <v>0.3646551724</v>
      </c>
      <c r="L438" s="114">
        <f t="shared" si="5"/>
        <v>0.5064935065</v>
      </c>
      <c r="M438" s="115">
        <f t="shared" si="6"/>
        <v>0.6637931034</v>
      </c>
      <c r="N438" s="116">
        <f t="shared" si="7"/>
        <v>0.3646551724</v>
      </c>
      <c r="O438" s="117">
        <f t="shared" si="8"/>
        <v>0.3646551724</v>
      </c>
      <c r="P438" s="118">
        <f t="shared" si="9"/>
        <v>0.5756977599</v>
      </c>
      <c r="Q438" s="118">
        <f t="shared" si="10"/>
        <v>-0.226793812</v>
      </c>
      <c r="R438" s="118">
        <f t="shared" si="11"/>
        <v>0.001519026359</v>
      </c>
      <c r="S438" s="119">
        <f t="shared" si="12"/>
        <v>0.3504229743</v>
      </c>
      <c r="T438" s="120">
        <f t="shared" si="13"/>
        <v>0.3519480519</v>
      </c>
      <c r="U438" s="121">
        <f t="shared" si="14"/>
        <v>-0.001525077674</v>
      </c>
      <c r="V438" s="122">
        <f t="shared" si="15"/>
        <v>-0.5779921473</v>
      </c>
    </row>
    <row r="439">
      <c r="A439" s="31">
        <v>437.0</v>
      </c>
      <c r="B439" s="32">
        <v>7569.0</v>
      </c>
      <c r="C439" s="33">
        <v>1745.0</v>
      </c>
      <c r="D439" s="55">
        <f t="shared" si="1"/>
        <v>1167</v>
      </c>
      <c r="E439" s="35">
        <v>373.0</v>
      </c>
      <c r="F439" s="36">
        <v>184.0</v>
      </c>
      <c r="G439" s="37">
        <v>188.0</v>
      </c>
      <c r="H439" s="38">
        <v>422.0</v>
      </c>
      <c r="I439" s="111">
        <f t="shared" si="2"/>
        <v>0.4691823899</v>
      </c>
      <c r="J439" s="112">
        <f t="shared" si="3"/>
        <v>0.5053763441</v>
      </c>
      <c r="K439" s="113">
        <f t="shared" si="4"/>
        <v>0.4807197943</v>
      </c>
      <c r="L439" s="114">
        <f t="shared" si="5"/>
        <v>0.4679245283</v>
      </c>
      <c r="M439" s="115">
        <f t="shared" si="6"/>
        <v>0.6812339332</v>
      </c>
      <c r="N439" s="116">
        <f t="shared" si="7"/>
        <v>0.4807197943</v>
      </c>
      <c r="O439" s="117">
        <f t="shared" si="8"/>
        <v>0.4807197943</v>
      </c>
      <c r="P439" s="118">
        <f t="shared" si="9"/>
        <v>0.7589342746</v>
      </c>
      <c r="Q439" s="118">
        <f t="shared" si="10"/>
        <v>-0.2940811102</v>
      </c>
      <c r="R439" s="118">
        <f t="shared" si="11"/>
        <v>0.001519026359</v>
      </c>
      <c r="S439" s="119">
        <f t="shared" si="12"/>
        <v>0.4663721907</v>
      </c>
      <c r="T439" s="120">
        <f t="shared" si="13"/>
        <v>0.4691823899</v>
      </c>
      <c r="U439" s="121">
        <f t="shared" si="14"/>
        <v>-0.002810199201</v>
      </c>
      <c r="V439" s="122">
        <f t="shared" si="15"/>
        <v>-0.5763445686</v>
      </c>
    </row>
    <row r="440">
      <c r="A440" s="31">
        <v>438.0</v>
      </c>
      <c r="B440" s="32">
        <v>3720.0</v>
      </c>
      <c r="C440" s="33">
        <v>897.0</v>
      </c>
      <c r="D440" s="55">
        <f t="shared" si="1"/>
        <v>588</v>
      </c>
      <c r="E440" s="35">
        <v>141.0</v>
      </c>
      <c r="F440" s="36">
        <v>99.0</v>
      </c>
      <c r="G440" s="37">
        <v>106.0</v>
      </c>
      <c r="H440" s="38">
        <v>242.0</v>
      </c>
      <c r="I440" s="111">
        <f t="shared" si="2"/>
        <v>0.3681462141</v>
      </c>
      <c r="J440" s="112">
        <f t="shared" si="3"/>
        <v>0.5170731707</v>
      </c>
      <c r="K440" s="113">
        <f t="shared" si="4"/>
        <v>0.4200680272</v>
      </c>
      <c r="L440" s="114">
        <f t="shared" si="5"/>
        <v>0.5352480418</v>
      </c>
      <c r="M440" s="115">
        <f t="shared" si="6"/>
        <v>0.6513605442</v>
      </c>
      <c r="N440" s="116">
        <f t="shared" si="7"/>
        <v>0.4200680272</v>
      </c>
      <c r="O440" s="117">
        <f t="shared" si="8"/>
        <v>0.4200680272</v>
      </c>
      <c r="P440" s="118">
        <f t="shared" si="9"/>
        <v>0.6631805623</v>
      </c>
      <c r="Q440" s="118">
        <f t="shared" si="10"/>
        <v>-0.3008875542</v>
      </c>
      <c r="R440" s="118">
        <f t="shared" si="11"/>
        <v>0.001519026359</v>
      </c>
      <c r="S440" s="119">
        <f t="shared" si="12"/>
        <v>0.3638120345</v>
      </c>
      <c r="T440" s="120">
        <f t="shared" si="13"/>
        <v>0.3681462141</v>
      </c>
      <c r="U440" s="121">
        <f t="shared" si="14"/>
        <v>-0.004334179639</v>
      </c>
      <c r="V440" s="122">
        <f t="shared" si="15"/>
        <v>-0.5735230356</v>
      </c>
    </row>
    <row r="441">
      <c r="A441" s="31">
        <v>439.0</v>
      </c>
      <c r="B441" s="32">
        <v>7691.0</v>
      </c>
      <c r="C441" s="33">
        <v>744.0</v>
      </c>
      <c r="D441" s="55">
        <f t="shared" si="1"/>
        <v>589</v>
      </c>
      <c r="E441" s="35">
        <v>210.0</v>
      </c>
      <c r="F441" s="36">
        <v>93.0</v>
      </c>
      <c r="G441" s="37">
        <v>110.0</v>
      </c>
      <c r="H441" s="38">
        <v>176.0</v>
      </c>
      <c r="I441" s="111">
        <f t="shared" si="2"/>
        <v>0.5440414508</v>
      </c>
      <c r="J441" s="112">
        <f t="shared" si="3"/>
        <v>0.5418719212</v>
      </c>
      <c r="K441" s="113">
        <f t="shared" si="4"/>
        <v>0.5432937182</v>
      </c>
      <c r="L441" s="114">
        <f t="shared" si="5"/>
        <v>0.5259067358</v>
      </c>
      <c r="M441" s="115">
        <f t="shared" si="6"/>
        <v>0.6553480475</v>
      </c>
      <c r="N441" s="116">
        <f t="shared" si="7"/>
        <v>0.5432937182</v>
      </c>
      <c r="O441" s="117">
        <f t="shared" si="8"/>
        <v>0.5432937182</v>
      </c>
      <c r="P441" s="118">
        <f t="shared" si="9"/>
        <v>0.8577225834</v>
      </c>
      <c r="Q441" s="118">
        <f t="shared" si="10"/>
        <v>-0.3153180754</v>
      </c>
      <c r="R441" s="118">
        <f t="shared" si="11"/>
        <v>0.001519026359</v>
      </c>
      <c r="S441" s="119">
        <f t="shared" si="12"/>
        <v>0.5439235343</v>
      </c>
      <c r="T441" s="120">
        <f t="shared" si="13"/>
        <v>0.5440414508</v>
      </c>
      <c r="U441" s="121">
        <f t="shared" si="14"/>
        <v>-0.0001179164507</v>
      </c>
      <c r="V441" s="122">
        <f t="shared" si="15"/>
        <v>-0.5816875661</v>
      </c>
    </row>
    <row r="442">
      <c r="A442" s="31">
        <v>440.0</v>
      </c>
      <c r="B442" s="32">
        <v>4551.0</v>
      </c>
      <c r="C442" s="33">
        <v>1013.0</v>
      </c>
      <c r="D442" s="55">
        <f t="shared" si="1"/>
        <v>465</v>
      </c>
      <c r="E442" s="35">
        <v>64.0</v>
      </c>
      <c r="F442" s="36">
        <v>111.0</v>
      </c>
      <c r="G442" s="37">
        <v>56.0</v>
      </c>
      <c r="H442" s="38">
        <v>234.0</v>
      </c>
      <c r="I442" s="111">
        <f t="shared" si="2"/>
        <v>0.2147651007</v>
      </c>
      <c r="J442" s="112">
        <f t="shared" si="3"/>
        <v>0.3353293413</v>
      </c>
      <c r="K442" s="113">
        <f t="shared" si="4"/>
        <v>0.2580645161</v>
      </c>
      <c r="L442" s="114">
        <f t="shared" si="5"/>
        <v>0.5604026846</v>
      </c>
      <c r="M442" s="115">
        <f t="shared" si="6"/>
        <v>0.6408602151</v>
      </c>
      <c r="N442" s="116">
        <f t="shared" si="7"/>
        <v>0.2580645161</v>
      </c>
      <c r="O442" s="117">
        <f t="shared" si="8"/>
        <v>0.2580645161</v>
      </c>
      <c r="P442" s="118">
        <f t="shared" si="9"/>
        <v>0.4074182271</v>
      </c>
      <c r="Q442" s="118">
        <f t="shared" si="10"/>
        <v>-0.1951298792</v>
      </c>
      <c r="R442" s="118">
        <f t="shared" si="11"/>
        <v>0.001519026359</v>
      </c>
      <c r="S442" s="119">
        <f t="shared" si="12"/>
        <v>0.2138073742</v>
      </c>
      <c r="T442" s="120">
        <f t="shared" si="13"/>
        <v>0.2147651007</v>
      </c>
      <c r="U442" s="121">
        <f t="shared" si="14"/>
        <v>-0.0009577264249</v>
      </c>
      <c r="V442" s="122">
        <f t="shared" si="15"/>
        <v>-0.5790490985</v>
      </c>
    </row>
    <row r="443">
      <c r="A443" s="31">
        <v>441.0</v>
      </c>
      <c r="B443" s="32">
        <v>2714.0</v>
      </c>
      <c r="C443" s="33">
        <v>1157.0</v>
      </c>
      <c r="D443" s="55">
        <f t="shared" si="1"/>
        <v>667</v>
      </c>
      <c r="E443" s="35">
        <v>141.0</v>
      </c>
      <c r="F443" s="36">
        <v>201.0</v>
      </c>
      <c r="G443" s="37">
        <v>57.0</v>
      </c>
      <c r="H443" s="38">
        <v>268.0</v>
      </c>
      <c r="I443" s="111">
        <f t="shared" si="2"/>
        <v>0.3447432763</v>
      </c>
      <c r="J443" s="112">
        <f t="shared" si="3"/>
        <v>0.2209302326</v>
      </c>
      <c r="K443" s="113">
        <f t="shared" si="4"/>
        <v>0.2968515742</v>
      </c>
      <c r="L443" s="114">
        <f t="shared" si="5"/>
        <v>0.630806846</v>
      </c>
      <c r="M443" s="115">
        <f t="shared" si="6"/>
        <v>0.6131934033</v>
      </c>
      <c r="N443" s="116">
        <f t="shared" si="7"/>
        <v>0.2968515742</v>
      </c>
      <c r="O443" s="117">
        <f t="shared" si="8"/>
        <v>0.2968515742</v>
      </c>
      <c r="P443" s="118">
        <f t="shared" si="9"/>
        <v>0.4686531255</v>
      </c>
      <c r="Q443" s="118">
        <f t="shared" si="10"/>
        <v>-0.1285604458</v>
      </c>
      <c r="R443" s="118">
        <f t="shared" si="11"/>
        <v>0.001519026359</v>
      </c>
      <c r="S443" s="119">
        <f t="shared" si="12"/>
        <v>0.3416117062</v>
      </c>
      <c r="T443" s="120">
        <f t="shared" si="13"/>
        <v>0.3447432763</v>
      </c>
      <c r="U443" s="121">
        <f t="shared" si="14"/>
        <v>-0.003131570127</v>
      </c>
      <c r="V443" s="122">
        <f t="shared" si="15"/>
        <v>-0.5677307002</v>
      </c>
    </row>
    <row r="444">
      <c r="A444" s="31">
        <v>442.0</v>
      </c>
      <c r="B444" s="32" t="s">
        <v>373</v>
      </c>
      <c r="C444" s="33">
        <v>2039.0</v>
      </c>
      <c r="D444" s="55">
        <f t="shared" si="1"/>
        <v>1596</v>
      </c>
      <c r="E444" s="35">
        <v>525.0</v>
      </c>
      <c r="F444" s="36">
        <v>242.0</v>
      </c>
      <c r="G444" s="37">
        <v>294.0</v>
      </c>
      <c r="H444" s="38">
        <v>535.0</v>
      </c>
      <c r="I444" s="111">
        <f t="shared" si="2"/>
        <v>0.4952830189</v>
      </c>
      <c r="J444" s="112">
        <f t="shared" si="3"/>
        <v>0.5485074627</v>
      </c>
      <c r="K444" s="113">
        <f t="shared" si="4"/>
        <v>0.5131578947</v>
      </c>
      <c r="L444" s="114">
        <f t="shared" si="5"/>
        <v>0.5056603774</v>
      </c>
      <c r="M444" s="115">
        <f t="shared" si="6"/>
        <v>0.664160401</v>
      </c>
      <c r="N444" s="116">
        <f t="shared" si="7"/>
        <v>0.5131578947</v>
      </c>
      <c r="O444" s="117">
        <f t="shared" si="8"/>
        <v>0.5131578947</v>
      </c>
      <c r="P444" s="118">
        <f t="shared" si="9"/>
        <v>0.8101457838</v>
      </c>
      <c r="Q444" s="118">
        <f t="shared" si="10"/>
        <v>-0.3191793313</v>
      </c>
      <c r="R444" s="118">
        <f t="shared" si="11"/>
        <v>0.001519026359</v>
      </c>
      <c r="S444" s="119">
        <f t="shared" si="12"/>
        <v>0.4924854788</v>
      </c>
      <c r="T444" s="120">
        <f t="shared" si="13"/>
        <v>0.4952830189</v>
      </c>
      <c r="U444" s="121">
        <f t="shared" si="14"/>
        <v>-0.002797540031</v>
      </c>
      <c r="V444" s="122">
        <f t="shared" si="15"/>
        <v>-0.5768048984</v>
      </c>
    </row>
    <row r="445">
      <c r="A445" s="31">
        <v>443.0</v>
      </c>
      <c r="B445" s="32">
        <v>1327.0</v>
      </c>
      <c r="C445" s="33">
        <v>2298.0</v>
      </c>
      <c r="D445" s="55">
        <f t="shared" si="1"/>
        <v>1476</v>
      </c>
      <c r="E445" s="35">
        <v>356.0</v>
      </c>
      <c r="F445" s="36">
        <v>372.0</v>
      </c>
      <c r="G445" s="37">
        <v>165.0</v>
      </c>
      <c r="H445" s="38">
        <v>583.0</v>
      </c>
      <c r="I445" s="111">
        <f t="shared" si="2"/>
        <v>0.3791267306</v>
      </c>
      <c r="J445" s="112">
        <f t="shared" si="3"/>
        <v>0.3072625698</v>
      </c>
      <c r="K445" s="113">
        <f t="shared" si="4"/>
        <v>0.3529810298</v>
      </c>
      <c r="L445" s="114">
        <f t="shared" si="5"/>
        <v>0.571884984</v>
      </c>
      <c r="M445" s="115">
        <f t="shared" si="6"/>
        <v>0.6361788618</v>
      </c>
      <c r="N445" s="116">
        <f t="shared" si="7"/>
        <v>0.3529810298</v>
      </c>
      <c r="O445" s="117">
        <f t="shared" si="8"/>
        <v>0.3529810298</v>
      </c>
      <c r="P445" s="118">
        <f t="shared" si="9"/>
        <v>0.5572672583</v>
      </c>
      <c r="Q445" s="118">
        <f t="shared" si="10"/>
        <v>-0.1787976796</v>
      </c>
      <c r="R445" s="118">
        <f t="shared" si="11"/>
        <v>0.001519026359</v>
      </c>
      <c r="S445" s="119">
        <f t="shared" si="12"/>
        <v>0.379988605</v>
      </c>
      <c r="T445" s="120">
        <f t="shared" si="13"/>
        <v>0.3791267306</v>
      </c>
      <c r="U445" s="121">
        <f t="shared" si="14"/>
        <v>0.0008618744576</v>
      </c>
      <c r="V445" s="122">
        <f t="shared" si="15"/>
        <v>-0.5847101851</v>
      </c>
    </row>
    <row r="446">
      <c r="A446" s="31">
        <v>444.0</v>
      </c>
      <c r="B446" s="32" t="s">
        <v>365</v>
      </c>
      <c r="C446" s="33">
        <v>865.0</v>
      </c>
      <c r="D446" s="55">
        <f t="shared" si="1"/>
        <v>565</v>
      </c>
      <c r="E446" s="35">
        <v>146.0</v>
      </c>
      <c r="F446" s="36">
        <v>104.0</v>
      </c>
      <c r="G446" s="37">
        <v>109.0</v>
      </c>
      <c r="H446" s="38">
        <v>206.0</v>
      </c>
      <c r="I446" s="111">
        <f t="shared" si="2"/>
        <v>0.4147727273</v>
      </c>
      <c r="J446" s="112">
        <f t="shared" si="3"/>
        <v>0.5117370892</v>
      </c>
      <c r="K446" s="113">
        <f t="shared" si="4"/>
        <v>0.4513274336</v>
      </c>
      <c r="L446" s="114">
        <f t="shared" si="5"/>
        <v>0.6051136364</v>
      </c>
      <c r="M446" s="115">
        <f t="shared" si="6"/>
        <v>0.6230088496</v>
      </c>
      <c r="N446" s="116">
        <f t="shared" si="7"/>
        <v>0.4513274336</v>
      </c>
      <c r="O446" s="117">
        <f t="shared" si="8"/>
        <v>0.4513274336</v>
      </c>
      <c r="P446" s="118">
        <f t="shared" si="9"/>
        <v>0.7125312135</v>
      </c>
      <c r="Q446" s="118">
        <f t="shared" si="10"/>
        <v>-0.2977824607</v>
      </c>
      <c r="R446" s="118">
        <f t="shared" si="11"/>
        <v>0.001519026359</v>
      </c>
      <c r="S446" s="119">
        <f t="shared" si="12"/>
        <v>0.4162677792</v>
      </c>
      <c r="T446" s="120">
        <f t="shared" si="13"/>
        <v>0.4147727273</v>
      </c>
      <c r="U446" s="121">
        <f t="shared" si="14"/>
        <v>0.001495051924</v>
      </c>
      <c r="V446" s="122">
        <f t="shared" si="15"/>
        <v>-0.584826699</v>
      </c>
    </row>
    <row r="447">
      <c r="A447" s="31">
        <v>445.0</v>
      </c>
      <c r="B447" s="32">
        <v>6664.0</v>
      </c>
      <c r="C447" s="33">
        <v>1002.0</v>
      </c>
      <c r="D447" s="55">
        <f t="shared" si="1"/>
        <v>602</v>
      </c>
      <c r="E447" s="35">
        <v>136.0</v>
      </c>
      <c r="F447" s="36">
        <v>131.0</v>
      </c>
      <c r="G447" s="37">
        <v>87.0</v>
      </c>
      <c r="H447" s="38">
        <v>248.0</v>
      </c>
      <c r="I447" s="111">
        <f t="shared" si="2"/>
        <v>0.3541666667</v>
      </c>
      <c r="J447" s="112">
        <f t="shared" si="3"/>
        <v>0.3990825688</v>
      </c>
      <c r="K447" s="113">
        <f t="shared" si="4"/>
        <v>0.3704318937</v>
      </c>
      <c r="L447" s="114">
        <f t="shared" si="5"/>
        <v>0.5677083333</v>
      </c>
      <c r="M447" s="115">
        <f t="shared" si="6"/>
        <v>0.6378737542</v>
      </c>
      <c r="N447" s="116">
        <f t="shared" si="7"/>
        <v>0.3704318937</v>
      </c>
      <c r="O447" s="117">
        <f t="shared" si="8"/>
        <v>0.3704318937</v>
      </c>
      <c r="P447" s="118">
        <f t="shared" si="9"/>
        <v>0.5848177334</v>
      </c>
      <c r="Q447" s="118">
        <f t="shared" si="10"/>
        <v>-0.2322282122</v>
      </c>
      <c r="R447" s="118">
        <f t="shared" si="11"/>
        <v>0.001519026359</v>
      </c>
      <c r="S447" s="119">
        <f t="shared" si="12"/>
        <v>0.3541085475</v>
      </c>
      <c r="T447" s="120">
        <f t="shared" si="13"/>
        <v>0.3541666667</v>
      </c>
      <c r="U447" s="121">
        <f t="shared" si="14"/>
        <v>-0.0000581191764</v>
      </c>
      <c r="V447" s="122">
        <f t="shared" si="15"/>
        <v>-0.5817595435</v>
      </c>
    </row>
    <row r="448">
      <c r="A448" s="31">
        <v>446.0</v>
      </c>
      <c r="B448" s="32">
        <v>3761.0</v>
      </c>
      <c r="C448" s="33">
        <v>1239.0</v>
      </c>
      <c r="D448" s="55">
        <f t="shared" si="1"/>
        <v>840</v>
      </c>
      <c r="E448" s="35">
        <v>163.0</v>
      </c>
      <c r="F448" s="36">
        <v>186.0</v>
      </c>
      <c r="G448" s="37">
        <v>123.0</v>
      </c>
      <c r="H448" s="38">
        <v>368.0</v>
      </c>
      <c r="I448" s="111">
        <f t="shared" si="2"/>
        <v>0.3069679849</v>
      </c>
      <c r="J448" s="112">
        <f t="shared" si="3"/>
        <v>0.3980582524</v>
      </c>
      <c r="K448" s="113">
        <f t="shared" si="4"/>
        <v>0.3404761905</v>
      </c>
      <c r="L448" s="114">
        <f t="shared" si="5"/>
        <v>0.581920904</v>
      </c>
      <c r="M448" s="115">
        <f t="shared" si="6"/>
        <v>0.6321428571</v>
      </c>
      <c r="N448" s="116">
        <f t="shared" si="7"/>
        <v>0.3404761905</v>
      </c>
      <c r="O448" s="117">
        <f t="shared" si="8"/>
        <v>0.3404761905</v>
      </c>
      <c r="P448" s="118">
        <f t="shared" si="9"/>
        <v>0.5375252978</v>
      </c>
      <c r="Q448" s="118">
        <f t="shared" si="10"/>
        <v>-0.2316321572</v>
      </c>
      <c r="R448" s="118">
        <f t="shared" si="11"/>
        <v>0.001519026359</v>
      </c>
      <c r="S448" s="119">
        <f t="shared" si="12"/>
        <v>0.307412167</v>
      </c>
      <c r="T448" s="120">
        <f t="shared" si="13"/>
        <v>0.3069679849</v>
      </c>
      <c r="U448" s="121">
        <f t="shared" si="14"/>
        <v>0.0004441820204</v>
      </c>
      <c r="V448" s="122">
        <f t="shared" si="15"/>
        <v>-0.5830210474</v>
      </c>
    </row>
    <row r="449">
      <c r="A449" s="31">
        <v>447.0</v>
      </c>
      <c r="B449" s="32" t="s">
        <v>220</v>
      </c>
      <c r="C449" s="33">
        <v>705.0</v>
      </c>
      <c r="D449" s="55">
        <f t="shared" si="1"/>
        <v>461</v>
      </c>
      <c r="E449" s="35">
        <v>99.0</v>
      </c>
      <c r="F449" s="36">
        <v>65.0</v>
      </c>
      <c r="G449" s="37">
        <v>103.0</v>
      </c>
      <c r="H449" s="38">
        <v>194.0</v>
      </c>
      <c r="I449" s="111">
        <f t="shared" si="2"/>
        <v>0.337883959</v>
      </c>
      <c r="J449" s="112">
        <f t="shared" si="3"/>
        <v>0.6130952381</v>
      </c>
      <c r="K449" s="113">
        <f t="shared" si="4"/>
        <v>0.4381778742</v>
      </c>
      <c r="L449" s="114">
        <f t="shared" si="5"/>
        <v>0.5733788396</v>
      </c>
      <c r="M449" s="115">
        <f t="shared" si="6"/>
        <v>0.6355748373</v>
      </c>
      <c r="N449" s="116">
        <f t="shared" si="7"/>
        <v>0.4381778742</v>
      </c>
      <c r="O449" s="117">
        <f t="shared" si="8"/>
        <v>0.4381778742</v>
      </c>
      <c r="P449" s="118">
        <f t="shared" si="9"/>
        <v>0.691771404</v>
      </c>
      <c r="Q449" s="118">
        <f t="shared" si="10"/>
        <v>-0.3567632921</v>
      </c>
      <c r="R449" s="118">
        <f t="shared" si="11"/>
        <v>0.001519026359</v>
      </c>
      <c r="S449" s="119">
        <f t="shared" si="12"/>
        <v>0.3365271383</v>
      </c>
      <c r="T449" s="120">
        <f t="shared" si="13"/>
        <v>0.337883959</v>
      </c>
      <c r="U449" s="121">
        <f t="shared" si="14"/>
        <v>-0.001356820773</v>
      </c>
      <c r="V449" s="122">
        <f t="shared" si="15"/>
        <v>-0.5796921086</v>
      </c>
    </row>
    <row r="450">
      <c r="A450" s="31">
        <v>448.0</v>
      </c>
      <c r="B450" s="32" t="s">
        <v>259</v>
      </c>
      <c r="C450" s="33">
        <v>1312.0</v>
      </c>
      <c r="D450" s="55">
        <f t="shared" si="1"/>
        <v>1067</v>
      </c>
      <c r="E450" s="35">
        <v>350.0</v>
      </c>
      <c r="F450" s="36">
        <v>144.0</v>
      </c>
      <c r="G450" s="37">
        <v>223.0</v>
      </c>
      <c r="H450" s="38">
        <v>350.0</v>
      </c>
      <c r="I450" s="111">
        <f t="shared" si="2"/>
        <v>0.5</v>
      </c>
      <c r="J450" s="112">
        <f t="shared" si="3"/>
        <v>0.6076294278</v>
      </c>
      <c r="K450" s="113">
        <f t="shared" si="4"/>
        <v>0.5370196813</v>
      </c>
      <c r="L450" s="114">
        <f t="shared" si="5"/>
        <v>0.5242857143</v>
      </c>
      <c r="M450" s="115">
        <f t="shared" si="6"/>
        <v>0.6560449859</v>
      </c>
      <c r="N450" s="116">
        <f t="shared" si="7"/>
        <v>0.5370196813</v>
      </c>
      <c r="O450" s="117">
        <f t="shared" si="8"/>
        <v>0.5370196813</v>
      </c>
      <c r="P450" s="118">
        <f t="shared" si="9"/>
        <v>0.8478174752</v>
      </c>
      <c r="Q450" s="118">
        <f t="shared" si="10"/>
        <v>-0.3535827088</v>
      </c>
      <c r="R450" s="118">
        <f t="shared" si="11"/>
        <v>0.001519026359</v>
      </c>
      <c r="S450" s="119">
        <f t="shared" si="12"/>
        <v>0.4957537927</v>
      </c>
      <c r="T450" s="120">
        <f t="shared" si="13"/>
        <v>0.5</v>
      </c>
      <c r="U450" s="121">
        <f t="shared" si="14"/>
        <v>-0.004246207305</v>
      </c>
      <c r="V450" s="122">
        <f t="shared" si="15"/>
        <v>-0.5749170227</v>
      </c>
    </row>
    <row r="451">
      <c r="A451" s="31">
        <v>449.0</v>
      </c>
      <c r="B451" s="32" t="s">
        <v>268</v>
      </c>
      <c r="C451" s="33">
        <v>1538.0</v>
      </c>
      <c r="D451" s="55">
        <f t="shared" si="1"/>
        <v>1251</v>
      </c>
      <c r="E451" s="35">
        <v>314.0</v>
      </c>
      <c r="F451" s="36">
        <v>171.0</v>
      </c>
      <c r="G451" s="37">
        <v>236.0</v>
      </c>
      <c r="H451" s="38">
        <v>530.0</v>
      </c>
      <c r="I451" s="111">
        <f t="shared" si="2"/>
        <v>0.3720379147</v>
      </c>
      <c r="J451" s="112">
        <f t="shared" si="3"/>
        <v>0.5798525799</v>
      </c>
      <c r="K451" s="113">
        <f t="shared" si="4"/>
        <v>0.4396482814</v>
      </c>
      <c r="L451" s="114">
        <f t="shared" si="5"/>
        <v>0.4822274882</v>
      </c>
      <c r="M451" s="115">
        <f t="shared" si="6"/>
        <v>0.6746602718</v>
      </c>
      <c r="N451" s="116">
        <f t="shared" si="7"/>
        <v>0.4396482814</v>
      </c>
      <c r="O451" s="117">
        <f t="shared" si="8"/>
        <v>0.4396482814</v>
      </c>
      <c r="P451" s="118">
        <f t="shared" si="9"/>
        <v>0.694092803</v>
      </c>
      <c r="Q451" s="118">
        <f t="shared" si="10"/>
        <v>-0.3374192172</v>
      </c>
      <c r="R451" s="118">
        <f t="shared" si="11"/>
        <v>0.001519026359</v>
      </c>
      <c r="S451" s="119">
        <f t="shared" si="12"/>
        <v>0.3581926121</v>
      </c>
      <c r="T451" s="120">
        <f t="shared" si="13"/>
        <v>0.3720379147</v>
      </c>
      <c r="U451" s="121">
        <f t="shared" si="14"/>
        <v>-0.01384530262</v>
      </c>
      <c r="V451" s="122">
        <f t="shared" si="15"/>
        <v>-0.5580278951</v>
      </c>
    </row>
    <row r="452">
      <c r="A452" s="31">
        <v>450.0</v>
      </c>
      <c r="B452" s="32" t="s">
        <v>103</v>
      </c>
      <c r="C452" s="33">
        <v>802.0</v>
      </c>
      <c r="D452" s="55">
        <f t="shared" si="1"/>
        <v>606</v>
      </c>
      <c r="E452" s="35">
        <v>243.0</v>
      </c>
      <c r="F452" s="36">
        <v>60.0</v>
      </c>
      <c r="G452" s="37">
        <v>151.0</v>
      </c>
      <c r="H452" s="38">
        <v>152.0</v>
      </c>
      <c r="I452" s="111">
        <f t="shared" si="2"/>
        <v>0.6151898734</v>
      </c>
      <c r="J452" s="112">
        <f t="shared" si="3"/>
        <v>0.7156398104</v>
      </c>
      <c r="K452" s="113">
        <f t="shared" si="4"/>
        <v>0.6501650165</v>
      </c>
      <c r="L452" s="114">
        <f t="shared" si="5"/>
        <v>0.5341772152</v>
      </c>
      <c r="M452" s="115">
        <f t="shared" si="6"/>
        <v>0.6518151815</v>
      </c>
      <c r="N452" s="116">
        <f t="shared" si="7"/>
        <v>0.6501650165</v>
      </c>
      <c r="O452" s="117">
        <f t="shared" si="8"/>
        <v>0.6501650165</v>
      </c>
      <c r="P452" s="118">
        <f t="shared" si="9"/>
        <v>1.026445179</v>
      </c>
      <c r="Q452" s="118">
        <f t="shared" si="10"/>
        <v>-0.4164345095</v>
      </c>
      <c r="R452" s="118">
        <f t="shared" si="11"/>
        <v>0.001519026359</v>
      </c>
      <c r="S452" s="119">
        <f t="shared" si="12"/>
        <v>0.6115296955</v>
      </c>
      <c r="T452" s="120">
        <f t="shared" si="13"/>
        <v>0.6151898734</v>
      </c>
      <c r="U452" s="121">
        <f t="shared" si="14"/>
        <v>-0.003660177959</v>
      </c>
      <c r="V452" s="122">
        <f t="shared" si="15"/>
        <v>-0.5767906222</v>
      </c>
    </row>
    <row r="453">
      <c r="A453" s="31">
        <v>451.0</v>
      </c>
      <c r="B453" s="32" t="s">
        <v>394</v>
      </c>
      <c r="C453" s="33">
        <v>657.0</v>
      </c>
      <c r="D453" s="55">
        <f t="shared" si="1"/>
        <v>491</v>
      </c>
      <c r="E453" s="35">
        <v>124.0</v>
      </c>
      <c r="F453" s="36">
        <v>84.0</v>
      </c>
      <c r="G453" s="37">
        <v>71.0</v>
      </c>
      <c r="H453" s="38">
        <v>212.0</v>
      </c>
      <c r="I453" s="111">
        <f t="shared" si="2"/>
        <v>0.369047619</v>
      </c>
      <c r="J453" s="112">
        <f t="shared" si="3"/>
        <v>0.4580645161</v>
      </c>
      <c r="K453" s="113">
        <f t="shared" si="4"/>
        <v>0.3971486762</v>
      </c>
      <c r="L453" s="114">
        <f t="shared" si="5"/>
        <v>0.4613095238</v>
      </c>
      <c r="M453" s="115">
        <f t="shared" si="6"/>
        <v>0.6843177189</v>
      </c>
      <c r="N453" s="116">
        <f t="shared" si="7"/>
        <v>0.3971486762</v>
      </c>
      <c r="O453" s="117">
        <f t="shared" si="8"/>
        <v>0.3971486762</v>
      </c>
      <c r="P453" s="118">
        <f t="shared" si="9"/>
        <v>0.626996737</v>
      </c>
      <c r="Q453" s="118">
        <f t="shared" si="10"/>
        <v>-0.2665501126</v>
      </c>
      <c r="R453" s="118">
        <f t="shared" si="11"/>
        <v>0.001519026359</v>
      </c>
      <c r="S453" s="119">
        <f t="shared" si="12"/>
        <v>0.3619656507</v>
      </c>
      <c r="T453" s="120">
        <f t="shared" si="13"/>
        <v>0.369047619</v>
      </c>
      <c r="U453" s="121">
        <f t="shared" si="14"/>
        <v>-0.007081968372</v>
      </c>
      <c r="V453" s="122">
        <f t="shared" si="15"/>
        <v>-0.5664445403</v>
      </c>
    </row>
    <row r="454">
      <c r="A454" s="31">
        <v>452.0</v>
      </c>
      <c r="B454" s="32" t="s">
        <v>395</v>
      </c>
      <c r="C454" s="33">
        <v>177.0</v>
      </c>
      <c r="D454" s="55">
        <f t="shared" si="1"/>
        <v>141</v>
      </c>
      <c r="E454" s="35">
        <v>42.0</v>
      </c>
      <c r="F454" s="36">
        <v>19.0</v>
      </c>
      <c r="G454" s="37">
        <v>25.0</v>
      </c>
      <c r="H454" s="38">
        <v>55.0</v>
      </c>
      <c r="I454" s="111">
        <f t="shared" si="2"/>
        <v>0.4329896907</v>
      </c>
      <c r="J454" s="112">
        <f t="shared" si="3"/>
        <v>0.5681818182</v>
      </c>
      <c r="K454" s="113">
        <f t="shared" si="4"/>
        <v>0.475177305</v>
      </c>
      <c r="L454" s="114">
        <f t="shared" si="5"/>
        <v>0.4536082474</v>
      </c>
      <c r="M454" s="115">
        <f t="shared" si="6"/>
        <v>0.6879432624</v>
      </c>
      <c r="N454" s="116">
        <f t="shared" si="7"/>
        <v>0.475177305</v>
      </c>
      <c r="O454" s="117">
        <f t="shared" si="8"/>
        <v>0.475177305</v>
      </c>
      <c r="P454" s="118">
        <f t="shared" si="9"/>
        <v>0.7501840937</v>
      </c>
      <c r="Q454" s="118">
        <f t="shared" si="10"/>
        <v>-0.3306279406</v>
      </c>
      <c r="R454" s="118">
        <f t="shared" si="11"/>
        <v>0.001519026359</v>
      </c>
      <c r="S454" s="119">
        <f t="shared" si="12"/>
        <v>0.4210751794</v>
      </c>
      <c r="T454" s="120">
        <f t="shared" si="13"/>
        <v>0.4329896907</v>
      </c>
      <c r="U454" s="121">
        <f t="shared" si="14"/>
        <v>-0.0119145113</v>
      </c>
      <c r="V454" s="122">
        <f t="shared" si="15"/>
        <v>-0.5609356356</v>
      </c>
    </row>
    <row r="455">
      <c r="A455" s="31">
        <v>453.0</v>
      </c>
      <c r="B455" s="32">
        <v>4602.0</v>
      </c>
      <c r="C455" s="33">
        <v>1543.0</v>
      </c>
      <c r="D455" s="55">
        <f t="shared" si="1"/>
        <v>563</v>
      </c>
      <c r="E455" s="35">
        <v>66.0</v>
      </c>
      <c r="F455" s="36">
        <v>152.0</v>
      </c>
      <c r="G455" s="37">
        <v>72.0</v>
      </c>
      <c r="H455" s="38">
        <v>273.0</v>
      </c>
      <c r="I455" s="111">
        <f t="shared" si="2"/>
        <v>0.1946902655</v>
      </c>
      <c r="J455" s="112">
        <f t="shared" si="3"/>
        <v>0.3214285714</v>
      </c>
      <c r="K455" s="113">
        <f t="shared" si="4"/>
        <v>0.2451154529</v>
      </c>
      <c r="L455" s="114">
        <f t="shared" si="5"/>
        <v>0.6607669617</v>
      </c>
      <c r="M455" s="115">
        <f t="shared" si="6"/>
        <v>0.6021314387</v>
      </c>
      <c r="N455" s="116">
        <f t="shared" si="7"/>
        <v>0.2451154529</v>
      </c>
      <c r="O455" s="117">
        <f t="shared" si="8"/>
        <v>0.2451154529</v>
      </c>
      <c r="P455" s="118">
        <f t="shared" si="9"/>
        <v>0.3869749502</v>
      </c>
      <c r="Q455" s="118">
        <f t="shared" si="10"/>
        <v>-0.1870409493</v>
      </c>
      <c r="R455" s="118">
        <f t="shared" si="11"/>
        <v>0.001519026359</v>
      </c>
      <c r="S455" s="119">
        <f t="shared" si="12"/>
        <v>0.2014530273</v>
      </c>
      <c r="T455" s="120">
        <f t="shared" si="13"/>
        <v>0.1946902655</v>
      </c>
      <c r="U455" s="121">
        <f t="shared" si="14"/>
        <v>0.006762761764</v>
      </c>
      <c r="V455" s="122">
        <f t="shared" si="15"/>
        <v>-0.6029448788</v>
      </c>
    </row>
    <row r="456">
      <c r="A456" s="31">
        <v>454.0</v>
      </c>
      <c r="B456" s="32">
        <v>6469.0</v>
      </c>
      <c r="C456" s="33">
        <v>1718.0</v>
      </c>
      <c r="D456" s="55">
        <f t="shared" si="1"/>
        <v>1208</v>
      </c>
      <c r="E456" s="35">
        <v>351.0</v>
      </c>
      <c r="F456" s="36">
        <v>256.0</v>
      </c>
      <c r="G456" s="37">
        <v>186.0</v>
      </c>
      <c r="H456" s="38">
        <v>415.0</v>
      </c>
      <c r="I456" s="111">
        <f t="shared" si="2"/>
        <v>0.4582245431</v>
      </c>
      <c r="J456" s="112">
        <f t="shared" si="3"/>
        <v>0.4208144796</v>
      </c>
      <c r="K456" s="113">
        <f t="shared" si="4"/>
        <v>0.4445364238</v>
      </c>
      <c r="L456" s="114">
        <f t="shared" si="5"/>
        <v>0.5770234987</v>
      </c>
      <c r="M456" s="115">
        <f t="shared" si="6"/>
        <v>0.6341059603</v>
      </c>
      <c r="N456" s="116">
        <f t="shared" si="7"/>
        <v>0.4445364238</v>
      </c>
      <c r="O456" s="117">
        <f t="shared" si="8"/>
        <v>0.4445364238</v>
      </c>
      <c r="P456" s="118">
        <f t="shared" si="9"/>
        <v>0.7018099365</v>
      </c>
      <c r="Q456" s="118">
        <f t="shared" si="10"/>
        <v>-0.2448741236</v>
      </c>
      <c r="R456" s="118">
        <f t="shared" si="11"/>
        <v>0.001519026359</v>
      </c>
      <c r="S456" s="119">
        <f t="shared" si="12"/>
        <v>0.4584548392</v>
      </c>
      <c r="T456" s="120">
        <f t="shared" si="13"/>
        <v>0.4582245431</v>
      </c>
      <c r="U456" s="121">
        <f t="shared" si="14"/>
        <v>0.0002302961663</v>
      </c>
      <c r="V456" s="122">
        <f t="shared" si="15"/>
        <v>-0.5824524384</v>
      </c>
    </row>
    <row r="457">
      <c r="A457" s="31">
        <v>455.0</v>
      </c>
      <c r="B457" s="32" t="s">
        <v>131</v>
      </c>
      <c r="C457" s="33">
        <v>1115.0</v>
      </c>
      <c r="D457" s="55">
        <f t="shared" si="1"/>
        <v>941</v>
      </c>
      <c r="E457" s="35">
        <v>287.0</v>
      </c>
      <c r="F457" s="36">
        <v>125.0</v>
      </c>
      <c r="G457" s="37">
        <v>204.0</v>
      </c>
      <c r="H457" s="38">
        <v>325.0</v>
      </c>
      <c r="I457" s="111">
        <f t="shared" si="2"/>
        <v>0.4689542484</v>
      </c>
      <c r="J457" s="112">
        <f t="shared" si="3"/>
        <v>0.6200607903</v>
      </c>
      <c r="K457" s="113">
        <f t="shared" si="4"/>
        <v>0.5217853348</v>
      </c>
      <c r="L457" s="114">
        <f t="shared" si="5"/>
        <v>0.5375816993</v>
      </c>
      <c r="M457" s="115">
        <f t="shared" si="6"/>
        <v>0.6503719447</v>
      </c>
      <c r="N457" s="116">
        <f t="shared" si="7"/>
        <v>0.5217853348</v>
      </c>
      <c r="O457" s="117">
        <f t="shared" si="8"/>
        <v>0.5217853348</v>
      </c>
      <c r="P457" s="118">
        <f t="shared" si="9"/>
        <v>0.823766317</v>
      </c>
      <c r="Q457" s="118">
        <f t="shared" si="10"/>
        <v>-0.360816583</v>
      </c>
      <c r="R457" s="118">
        <f t="shared" si="11"/>
        <v>0.001519026359</v>
      </c>
      <c r="S457" s="119">
        <f t="shared" si="12"/>
        <v>0.4644687604</v>
      </c>
      <c r="T457" s="120">
        <f t="shared" si="13"/>
        <v>0.4689542484</v>
      </c>
      <c r="U457" s="121">
        <f t="shared" si="14"/>
        <v>-0.004485487957</v>
      </c>
      <c r="V457" s="122">
        <f t="shared" si="15"/>
        <v>-0.5746712268</v>
      </c>
    </row>
    <row r="458">
      <c r="A458" s="31">
        <v>456.0</v>
      </c>
      <c r="B458" s="32">
        <v>5624.0</v>
      </c>
      <c r="C458" s="33">
        <v>1103.0</v>
      </c>
      <c r="D458" s="55">
        <f t="shared" si="1"/>
        <v>665</v>
      </c>
      <c r="E458" s="35">
        <v>179.0</v>
      </c>
      <c r="F458" s="36">
        <v>122.0</v>
      </c>
      <c r="G458" s="37">
        <v>104.0</v>
      </c>
      <c r="H458" s="38">
        <v>260.0</v>
      </c>
      <c r="I458" s="111">
        <f t="shared" si="2"/>
        <v>0.4077448747</v>
      </c>
      <c r="J458" s="112">
        <f t="shared" si="3"/>
        <v>0.4601769912</v>
      </c>
      <c r="K458" s="113">
        <f t="shared" si="4"/>
        <v>0.4255639098</v>
      </c>
      <c r="L458" s="114">
        <f t="shared" si="5"/>
        <v>0.5148063781</v>
      </c>
      <c r="M458" s="115">
        <f t="shared" si="6"/>
        <v>0.6601503759</v>
      </c>
      <c r="N458" s="116">
        <f t="shared" si="7"/>
        <v>0.4255639098</v>
      </c>
      <c r="O458" s="117">
        <f t="shared" si="8"/>
        <v>0.4255639098</v>
      </c>
      <c r="P458" s="118">
        <f t="shared" si="9"/>
        <v>0.6718571628</v>
      </c>
      <c r="Q458" s="118">
        <f t="shared" si="10"/>
        <v>-0.2677793728</v>
      </c>
      <c r="R458" s="118">
        <f t="shared" si="11"/>
        <v>0.001519026359</v>
      </c>
      <c r="S458" s="119">
        <f t="shared" si="12"/>
        <v>0.4055968164</v>
      </c>
      <c r="T458" s="120">
        <f t="shared" si="13"/>
        <v>0.4077448747</v>
      </c>
      <c r="U458" s="121">
        <f t="shared" si="14"/>
        <v>-0.002148058311</v>
      </c>
      <c r="V458" s="122">
        <f t="shared" si="15"/>
        <v>-0.5772372796</v>
      </c>
    </row>
    <row r="459">
      <c r="A459" s="31">
        <v>457.0</v>
      </c>
      <c r="B459" s="32">
        <v>7402.0</v>
      </c>
      <c r="C459" s="33">
        <v>1320.0</v>
      </c>
      <c r="D459" s="55">
        <f t="shared" si="1"/>
        <v>823</v>
      </c>
      <c r="E459" s="35">
        <v>212.0</v>
      </c>
      <c r="F459" s="36">
        <v>186.0</v>
      </c>
      <c r="G459" s="37">
        <v>125.0</v>
      </c>
      <c r="H459" s="38">
        <v>300.0</v>
      </c>
      <c r="I459" s="111">
        <f t="shared" si="2"/>
        <v>0.4140625</v>
      </c>
      <c r="J459" s="112">
        <f t="shared" si="3"/>
        <v>0.4019292605</v>
      </c>
      <c r="K459" s="113">
        <f t="shared" si="4"/>
        <v>0.4094775213</v>
      </c>
      <c r="L459" s="114">
        <f t="shared" si="5"/>
        <v>0.607421875</v>
      </c>
      <c r="M459" s="115">
        <f t="shared" si="6"/>
        <v>0.6221142163</v>
      </c>
      <c r="N459" s="116">
        <f t="shared" si="7"/>
        <v>0.4094775213</v>
      </c>
      <c r="O459" s="117">
        <f t="shared" si="8"/>
        <v>0.4094775213</v>
      </c>
      <c r="P459" s="118">
        <f t="shared" si="9"/>
        <v>0.6464608473</v>
      </c>
      <c r="Q459" s="118">
        <f t="shared" si="10"/>
        <v>-0.2338847168</v>
      </c>
      <c r="R459" s="118">
        <f t="shared" si="11"/>
        <v>0.001519026359</v>
      </c>
      <c r="S459" s="119">
        <f t="shared" si="12"/>
        <v>0.4140951568</v>
      </c>
      <c r="T459" s="120">
        <f t="shared" si="13"/>
        <v>0.4140625</v>
      </c>
      <c r="U459" s="121">
        <f t="shared" si="14"/>
        <v>0.00003265679641</v>
      </c>
      <c r="V459" s="122">
        <f t="shared" si="15"/>
        <v>-0.5819864256</v>
      </c>
    </row>
    <row r="460">
      <c r="A460" s="31">
        <v>458.0</v>
      </c>
      <c r="B460" s="32">
        <v>7713.0</v>
      </c>
      <c r="C460" s="33">
        <v>892.0</v>
      </c>
      <c r="D460" s="55">
        <f t="shared" si="1"/>
        <v>596</v>
      </c>
      <c r="E460" s="35">
        <v>178.0</v>
      </c>
      <c r="F460" s="36">
        <v>108.0</v>
      </c>
      <c r="G460" s="37">
        <v>104.0</v>
      </c>
      <c r="H460" s="38">
        <v>206.0</v>
      </c>
      <c r="I460" s="111">
        <f t="shared" si="2"/>
        <v>0.4635416667</v>
      </c>
      <c r="J460" s="112">
        <f t="shared" si="3"/>
        <v>0.4905660377</v>
      </c>
      <c r="K460" s="113">
        <f t="shared" si="4"/>
        <v>0.4731543624</v>
      </c>
      <c r="L460" s="114">
        <f t="shared" si="5"/>
        <v>0.5520833333</v>
      </c>
      <c r="M460" s="115">
        <f t="shared" si="6"/>
        <v>0.644295302</v>
      </c>
      <c r="N460" s="116">
        <f t="shared" si="7"/>
        <v>0.4731543624</v>
      </c>
      <c r="O460" s="117">
        <f t="shared" si="8"/>
        <v>0.4731543624</v>
      </c>
      <c r="P460" s="118">
        <f t="shared" si="9"/>
        <v>0.746990382</v>
      </c>
      <c r="Q460" s="118">
        <f t="shared" si="10"/>
        <v>-0.2854629163</v>
      </c>
      <c r="R460" s="118">
        <f t="shared" si="11"/>
        <v>0.001519026359</v>
      </c>
      <c r="S460" s="119">
        <f t="shared" si="12"/>
        <v>0.4630464921</v>
      </c>
      <c r="T460" s="120">
        <f t="shared" si="13"/>
        <v>0.4635416667</v>
      </c>
      <c r="U460" s="121">
        <f t="shared" si="14"/>
        <v>-0.0004951746108</v>
      </c>
      <c r="V460" s="122">
        <f t="shared" si="15"/>
        <v>-0.5808957811</v>
      </c>
    </row>
    <row r="461">
      <c r="A461" s="31">
        <v>459.0</v>
      </c>
      <c r="B461" s="32">
        <v>6601.0</v>
      </c>
      <c r="C461" s="33">
        <v>1824.0</v>
      </c>
      <c r="D461" s="55">
        <f t="shared" si="1"/>
        <v>1075</v>
      </c>
      <c r="E461" s="35">
        <v>319.0</v>
      </c>
      <c r="F461" s="36">
        <v>190.0</v>
      </c>
      <c r="G461" s="37">
        <v>160.0</v>
      </c>
      <c r="H461" s="38">
        <v>406.0</v>
      </c>
      <c r="I461" s="111">
        <f t="shared" si="2"/>
        <v>0.44</v>
      </c>
      <c r="J461" s="112">
        <f t="shared" si="3"/>
        <v>0.4571428571</v>
      </c>
      <c r="K461" s="113">
        <f t="shared" si="4"/>
        <v>0.4455813953</v>
      </c>
      <c r="L461" s="114">
        <f t="shared" si="5"/>
        <v>0.4827586207</v>
      </c>
      <c r="M461" s="115">
        <f t="shared" si="6"/>
        <v>0.6744186047</v>
      </c>
      <c r="N461" s="116">
        <f t="shared" si="7"/>
        <v>0.4455813953</v>
      </c>
      <c r="O461" s="117">
        <f t="shared" si="8"/>
        <v>0.4455813953</v>
      </c>
      <c r="P461" s="118">
        <f t="shared" si="9"/>
        <v>0.7034596807</v>
      </c>
      <c r="Q461" s="118">
        <f t="shared" si="10"/>
        <v>-0.2660137945</v>
      </c>
      <c r="R461" s="118">
        <f t="shared" si="11"/>
        <v>0.001519026359</v>
      </c>
      <c r="S461" s="119">
        <f t="shared" si="12"/>
        <v>0.4389649126</v>
      </c>
      <c r="T461" s="120">
        <f t="shared" si="13"/>
        <v>0.44</v>
      </c>
      <c r="U461" s="121">
        <f t="shared" si="14"/>
        <v>-0.001035087439</v>
      </c>
      <c r="V461" s="122">
        <f t="shared" si="15"/>
        <v>-0.5796409217</v>
      </c>
    </row>
    <row r="462">
      <c r="A462" s="31">
        <v>460.0</v>
      </c>
      <c r="B462" s="32">
        <v>7414.0</v>
      </c>
      <c r="C462" s="33">
        <v>2515.0</v>
      </c>
      <c r="D462" s="55">
        <f t="shared" si="1"/>
        <v>1770</v>
      </c>
      <c r="E462" s="35">
        <v>404.0</v>
      </c>
      <c r="F462" s="36">
        <v>325.0</v>
      </c>
      <c r="G462" s="37">
        <v>313.0</v>
      </c>
      <c r="H462" s="38">
        <v>728.0</v>
      </c>
      <c r="I462" s="111">
        <f t="shared" si="2"/>
        <v>0.3568904594</v>
      </c>
      <c r="J462" s="112">
        <f t="shared" si="3"/>
        <v>0.4905956113</v>
      </c>
      <c r="K462" s="113">
        <f t="shared" si="4"/>
        <v>0.4050847458</v>
      </c>
      <c r="L462" s="114">
        <f t="shared" si="5"/>
        <v>0.5636042403</v>
      </c>
      <c r="M462" s="115">
        <f t="shared" si="6"/>
        <v>0.6395480226</v>
      </c>
      <c r="N462" s="116">
        <f t="shared" si="7"/>
        <v>0.4050847458</v>
      </c>
      <c r="O462" s="117">
        <f t="shared" si="8"/>
        <v>0.4050847458</v>
      </c>
      <c r="P462" s="118">
        <f t="shared" si="9"/>
        <v>0.6395257722</v>
      </c>
      <c r="Q462" s="118">
        <f t="shared" si="10"/>
        <v>-0.2854801253</v>
      </c>
      <c r="R462" s="118">
        <f t="shared" si="11"/>
        <v>0.001519026359</v>
      </c>
      <c r="S462" s="119">
        <f t="shared" si="12"/>
        <v>0.3555646732</v>
      </c>
      <c r="T462" s="120">
        <f t="shared" si="13"/>
        <v>0.3568904594</v>
      </c>
      <c r="U462" s="121">
        <f t="shared" si="14"/>
        <v>-0.001325786137</v>
      </c>
      <c r="V462" s="122">
        <f t="shared" si="15"/>
        <v>-0.5792027744</v>
      </c>
    </row>
    <row r="463">
      <c r="A463" s="31">
        <v>461.0</v>
      </c>
      <c r="B463" s="32">
        <v>4621.0</v>
      </c>
      <c r="C463" s="33">
        <v>1199.0</v>
      </c>
      <c r="D463" s="55">
        <f t="shared" si="1"/>
        <v>900</v>
      </c>
      <c r="E463" s="35">
        <v>274.0</v>
      </c>
      <c r="F463" s="36">
        <v>196.0</v>
      </c>
      <c r="G463" s="37">
        <v>160.0</v>
      </c>
      <c r="H463" s="38">
        <v>270.0</v>
      </c>
      <c r="I463" s="111">
        <f t="shared" si="2"/>
        <v>0.5036764706</v>
      </c>
      <c r="J463" s="112">
        <f t="shared" si="3"/>
        <v>0.4494382022</v>
      </c>
      <c r="K463" s="113">
        <f t="shared" si="4"/>
        <v>0.4822222222</v>
      </c>
      <c r="L463" s="114">
        <f t="shared" si="5"/>
        <v>0.6544117647</v>
      </c>
      <c r="M463" s="115">
        <f t="shared" si="6"/>
        <v>0.6044444444</v>
      </c>
      <c r="N463" s="116">
        <f t="shared" si="7"/>
        <v>0.4822222222</v>
      </c>
      <c r="O463" s="117">
        <f t="shared" si="8"/>
        <v>0.4822222222</v>
      </c>
      <c r="P463" s="118">
        <f t="shared" si="9"/>
        <v>0.761306226</v>
      </c>
      <c r="Q463" s="118">
        <f t="shared" si="10"/>
        <v>-0.261530416</v>
      </c>
      <c r="R463" s="118">
        <f t="shared" si="11"/>
        <v>0.001519026359</v>
      </c>
      <c r="S463" s="119">
        <f t="shared" si="12"/>
        <v>0.5012948364</v>
      </c>
      <c r="T463" s="120">
        <f t="shared" si="13"/>
        <v>0.5036764706</v>
      </c>
      <c r="U463" s="121">
        <f t="shared" si="14"/>
        <v>-0.002381634162</v>
      </c>
      <c r="V463" s="122">
        <f t="shared" si="15"/>
        <v>-0.5766060395</v>
      </c>
    </row>
    <row r="464">
      <c r="A464" s="31">
        <v>462.0</v>
      </c>
      <c r="B464" s="32">
        <v>1509.0</v>
      </c>
      <c r="C464" s="33">
        <v>1508.0</v>
      </c>
      <c r="D464" s="55">
        <f t="shared" si="1"/>
        <v>1209</v>
      </c>
      <c r="E464" s="35">
        <v>372.0</v>
      </c>
      <c r="F464" s="36">
        <v>152.0</v>
      </c>
      <c r="G464" s="37">
        <v>265.0</v>
      </c>
      <c r="H464" s="38">
        <v>420.0</v>
      </c>
      <c r="I464" s="111">
        <f t="shared" si="2"/>
        <v>0.4696969697</v>
      </c>
      <c r="J464" s="112">
        <f t="shared" si="3"/>
        <v>0.6354916067</v>
      </c>
      <c r="K464" s="113">
        <f t="shared" si="4"/>
        <v>0.5268817204</v>
      </c>
      <c r="L464" s="114">
        <f t="shared" si="5"/>
        <v>0.5265151515</v>
      </c>
      <c r="M464" s="115">
        <f t="shared" si="6"/>
        <v>0.6550868486</v>
      </c>
      <c r="N464" s="116">
        <f t="shared" si="7"/>
        <v>0.5268817204</v>
      </c>
      <c r="O464" s="117">
        <f t="shared" si="8"/>
        <v>0.5268817204</v>
      </c>
      <c r="P464" s="118">
        <f t="shared" si="9"/>
        <v>0.8318122137</v>
      </c>
      <c r="Q464" s="118">
        <f t="shared" si="10"/>
        <v>-0.3697958549</v>
      </c>
      <c r="R464" s="118">
        <f t="shared" si="11"/>
        <v>0.001519026359</v>
      </c>
      <c r="S464" s="119">
        <f t="shared" si="12"/>
        <v>0.4635353851</v>
      </c>
      <c r="T464" s="120">
        <f t="shared" si="13"/>
        <v>0.4696969697</v>
      </c>
      <c r="U464" s="121">
        <f t="shared" si="14"/>
        <v>-0.006161584616</v>
      </c>
      <c r="V464" s="122">
        <f t="shared" si="15"/>
        <v>-0.572209399</v>
      </c>
    </row>
    <row r="465">
      <c r="A465" s="31">
        <v>463.0</v>
      </c>
      <c r="B465" s="32">
        <v>6634.0</v>
      </c>
      <c r="C465" s="33">
        <v>1062.0</v>
      </c>
      <c r="D465" s="55">
        <f t="shared" si="1"/>
        <v>764</v>
      </c>
      <c r="E465" s="35">
        <v>255.0</v>
      </c>
      <c r="F465" s="36">
        <v>97.0</v>
      </c>
      <c r="G465" s="37">
        <v>164.0</v>
      </c>
      <c r="H465" s="38">
        <v>248.0</v>
      </c>
      <c r="I465" s="111">
        <f t="shared" si="2"/>
        <v>0.5069582505</v>
      </c>
      <c r="J465" s="112">
        <f t="shared" si="3"/>
        <v>0.6283524904</v>
      </c>
      <c r="K465" s="113">
        <f t="shared" si="4"/>
        <v>0.5484293194</v>
      </c>
      <c r="L465" s="114">
        <f t="shared" si="5"/>
        <v>0.5188866799</v>
      </c>
      <c r="M465" s="115">
        <f t="shared" si="6"/>
        <v>0.6583769634</v>
      </c>
      <c r="N465" s="116">
        <f t="shared" si="7"/>
        <v>0.5484293194</v>
      </c>
      <c r="O465" s="117">
        <f t="shared" si="8"/>
        <v>0.5484293194</v>
      </c>
      <c r="P465" s="118">
        <f t="shared" si="9"/>
        <v>0.8658303913</v>
      </c>
      <c r="Q465" s="118">
        <f t="shared" si="10"/>
        <v>-0.3656415662</v>
      </c>
      <c r="R465" s="118">
        <f t="shared" si="11"/>
        <v>0.001519026359</v>
      </c>
      <c r="S465" s="119">
        <f t="shared" si="12"/>
        <v>0.5017078515</v>
      </c>
      <c r="T465" s="120">
        <f t="shared" si="13"/>
        <v>0.5069582505</v>
      </c>
      <c r="U465" s="121">
        <f t="shared" si="14"/>
        <v>-0.005250399031</v>
      </c>
      <c r="V465" s="122">
        <f t="shared" si="15"/>
        <v>-0.5735493575</v>
      </c>
    </row>
    <row r="466">
      <c r="A466" s="31">
        <v>464.0</v>
      </c>
      <c r="B466" s="32">
        <v>1720.0</v>
      </c>
      <c r="C466" s="33">
        <v>1032.0</v>
      </c>
      <c r="D466" s="55">
        <f t="shared" si="1"/>
        <v>872</v>
      </c>
      <c r="E466" s="35">
        <v>249.0</v>
      </c>
      <c r="F466" s="36">
        <v>79.0</v>
      </c>
      <c r="G466" s="37">
        <v>209.0</v>
      </c>
      <c r="H466" s="38">
        <v>335.0</v>
      </c>
      <c r="I466" s="111">
        <f t="shared" si="2"/>
        <v>0.426369863</v>
      </c>
      <c r="J466" s="112">
        <f t="shared" si="3"/>
        <v>0.7256944444</v>
      </c>
      <c r="K466" s="113">
        <f t="shared" si="4"/>
        <v>0.5252293578</v>
      </c>
      <c r="L466" s="114">
        <f t="shared" si="5"/>
        <v>0.4931506849</v>
      </c>
      <c r="M466" s="115">
        <f t="shared" si="6"/>
        <v>0.6697247706</v>
      </c>
      <c r="N466" s="116">
        <f t="shared" si="7"/>
        <v>0.5252293578</v>
      </c>
      <c r="O466" s="117">
        <f t="shared" si="8"/>
        <v>0.5252293578</v>
      </c>
      <c r="P466" s="118">
        <f t="shared" si="9"/>
        <v>0.8292035534</v>
      </c>
      <c r="Q466" s="118">
        <f t="shared" si="10"/>
        <v>-0.4222853531</v>
      </c>
      <c r="R466" s="118">
        <f t="shared" si="11"/>
        <v>0.001519026359</v>
      </c>
      <c r="S466" s="119">
        <f t="shared" si="12"/>
        <v>0.4084372267</v>
      </c>
      <c r="T466" s="120">
        <f t="shared" si="13"/>
        <v>0.426369863</v>
      </c>
      <c r="U466" s="121">
        <f t="shared" si="14"/>
        <v>-0.01793263634</v>
      </c>
      <c r="V466" s="122">
        <f t="shared" si="15"/>
        <v>-0.5571941742</v>
      </c>
    </row>
    <row r="467">
      <c r="A467" s="31">
        <v>465.0</v>
      </c>
      <c r="B467" s="32">
        <v>4561.0</v>
      </c>
      <c r="C467" s="33">
        <v>1028.0</v>
      </c>
      <c r="D467" s="55">
        <f t="shared" si="1"/>
        <v>515</v>
      </c>
      <c r="E467" s="35">
        <v>91.0</v>
      </c>
      <c r="F467" s="36">
        <v>134.0</v>
      </c>
      <c r="G467" s="37">
        <v>47.0</v>
      </c>
      <c r="H467" s="38">
        <v>243.0</v>
      </c>
      <c r="I467" s="111">
        <f t="shared" si="2"/>
        <v>0.2724550898</v>
      </c>
      <c r="J467" s="112">
        <f t="shared" si="3"/>
        <v>0.2596685083</v>
      </c>
      <c r="K467" s="113">
        <f t="shared" si="4"/>
        <v>0.267961165</v>
      </c>
      <c r="L467" s="114">
        <f t="shared" si="5"/>
        <v>0.5419161677</v>
      </c>
      <c r="M467" s="115">
        <f t="shared" si="6"/>
        <v>0.6485436893</v>
      </c>
      <c r="N467" s="116">
        <f t="shared" si="7"/>
        <v>0.267961165</v>
      </c>
      <c r="O467" s="117">
        <f t="shared" si="8"/>
        <v>0.267961165</v>
      </c>
      <c r="P467" s="118">
        <f t="shared" si="9"/>
        <v>0.4230425183</v>
      </c>
      <c r="Q467" s="118">
        <f t="shared" si="10"/>
        <v>-0.1511024489</v>
      </c>
      <c r="R467" s="118">
        <f t="shared" si="11"/>
        <v>0.001519026359</v>
      </c>
      <c r="S467" s="119">
        <f t="shared" si="12"/>
        <v>0.2734590958</v>
      </c>
      <c r="T467" s="120">
        <f t="shared" si="13"/>
        <v>0.2724550898</v>
      </c>
      <c r="U467" s="121">
        <f t="shared" si="14"/>
        <v>0.001004005982</v>
      </c>
      <c r="V467" s="122">
        <f t="shared" si="15"/>
        <v>-0.5857716666</v>
      </c>
    </row>
    <row r="468">
      <c r="A468" s="31">
        <v>466.0</v>
      </c>
      <c r="B468" s="32" t="s">
        <v>265</v>
      </c>
      <c r="C468" s="33">
        <v>1084.0</v>
      </c>
      <c r="D468" s="55">
        <f t="shared" si="1"/>
        <v>709</v>
      </c>
      <c r="E468" s="35">
        <v>236.0</v>
      </c>
      <c r="F468" s="36">
        <v>77.0</v>
      </c>
      <c r="G468" s="37">
        <v>192.0</v>
      </c>
      <c r="H468" s="38">
        <v>204.0</v>
      </c>
      <c r="I468" s="111">
        <f t="shared" si="2"/>
        <v>0.5363636364</v>
      </c>
      <c r="J468" s="112">
        <f t="shared" si="3"/>
        <v>0.7137546468</v>
      </c>
      <c r="K468" s="113">
        <f t="shared" si="4"/>
        <v>0.6036671368</v>
      </c>
      <c r="L468" s="114">
        <f t="shared" si="5"/>
        <v>0.6113636364</v>
      </c>
      <c r="M468" s="115">
        <f t="shared" si="6"/>
        <v>0.6205923836</v>
      </c>
      <c r="N468" s="116">
        <f t="shared" si="7"/>
        <v>0.6036671368</v>
      </c>
      <c r="O468" s="117">
        <f t="shared" si="8"/>
        <v>0.6036671368</v>
      </c>
      <c r="P468" s="118">
        <f t="shared" si="9"/>
        <v>0.9530368542</v>
      </c>
      <c r="Q468" s="118">
        <f t="shared" si="10"/>
        <v>-0.415337523</v>
      </c>
      <c r="R468" s="118">
        <f t="shared" si="11"/>
        <v>0.001519026359</v>
      </c>
      <c r="S468" s="119">
        <f t="shared" si="12"/>
        <v>0.5392183575</v>
      </c>
      <c r="T468" s="120">
        <f t="shared" si="13"/>
        <v>0.5363636364</v>
      </c>
      <c r="U468" s="121">
        <f t="shared" si="14"/>
        <v>0.002854721179</v>
      </c>
      <c r="V468" s="122">
        <f t="shared" si="15"/>
        <v>-0.5859047588</v>
      </c>
    </row>
    <row r="469">
      <c r="A469" s="31">
        <v>467.0</v>
      </c>
      <c r="B469" s="32">
        <v>2635.0</v>
      </c>
      <c r="C469" s="33">
        <v>1701.0</v>
      </c>
      <c r="D469" s="55">
        <f t="shared" si="1"/>
        <v>1290</v>
      </c>
      <c r="E469" s="35">
        <v>431.0</v>
      </c>
      <c r="F469" s="36">
        <v>226.0</v>
      </c>
      <c r="G469" s="37">
        <v>252.0</v>
      </c>
      <c r="H469" s="38">
        <v>381.0</v>
      </c>
      <c r="I469" s="111">
        <f t="shared" si="2"/>
        <v>0.5307881773</v>
      </c>
      <c r="J469" s="112">
        <f t="shared" si="3"/>
        <v>0.5271966527</v>
      </c>
      <c r="K469" s="113">
        <f t="shared" si="4"/>
        <v>0.5294573643</v>
      </c>
      <c r="L469" s="114">
        <f t="shared" si="5"/>
        <v>0.5886699507</v>
      </c>
      <c r="M469" s="115">
        <f t="shared" si="6"/>
        <v>0.6294573643</v>
      </c>
      <c r="N469" s="116">
        <f t="shared" si="7"/>
        <v>0.5294573643</v>
      </c>
      <c r="O469" s="117">
        <f t="shared" si="8"/>
        <v>0.5294573643</v>
      </c>
      <c r="P469" s="118">
        <f t="shared" si="9"/>
        <v>0.8358785002</v>
      </c>
      <c r="Q469" s="118">
        <f t="shared" si="10"/>
        <v>-0.3067784607</v>
      </c>
      <c r="R469" s="118">
        <f t="shared" si="11"/>
        <v>0.001519026359</v>
      </c>
      <c r="S469" s="119">
        <f t="shared" si="12"/>
        <v>0.5306190659</v>
      </c>
      <c r="T469" s="120">
        <f t="shared" si="13"/>
        <v>0.5307881773</v>
      </c>
      <c r="U469" s="121">
        <f t="shared" si="14"/>
        <v>-0.0001691114799</v>
      </c>
      <c r="V469" s="122">
        <f t="shared" si="15"/>
        <v>-0.5815844005</v>
      </c>
    </row>
    <row r="470">
      <c r="A470" s="31">
        <v>468.0</v>
      </c>
      <c r="B470" s="32" t="s">
        <v>98</v>
      </c>
      <c r="C470" s="33">
        <v>1631.0</v>
      </c>
      <c r="D470" s="55">
        <f t="shared" si="1"/>
        <v>1298</v>
      </c>
      <c r="E470" s="35">
        <v>410.0</v>
      </c>
      <c r="F470" s="36">
        <v>155.0</v>
      </c>
      <c r="G470" s="37">
        <v>337.0</v>
      </c>
      <c r="H470" s="38">
        <v>396.0</v>
      </c>
      <c r="I470" s="111">
        <f t="shared" si="2"/>
        <v>0.5086848635</v>
      </c>
      <c r="J470" s="112">
        <f t="shared" si="3"/>
        <v>0.6849593496</v>
      </c>
      <c r="K470" s="113">
        <f t="shared" si="4"/>
        <v>0.5755007704</v>
      </c>
      <c r="L470" s="114">
        <f t="shared" si="5"/>
        <v>0.6104218362</v>
      </c>
      <c r="M470" s="115">
        <f t="shared" si="6"/>
        <v>0.6209553159</v>
      </c>
      <c r="N470" s="116">
        <f t="shared" si="7"/>
        <v>0.5755007704</v>
      </c>
      <c r="O470" s="117">
        <f t="shared" si="8"/>
        <v>0.5755007704</v>
      </c>
      <c r="P470" s="118">
        <f t="shared" si="9"/>
        <v>0.9085693264</v>
      </c>
      <c r="Q470" s="118">
        <f t="shared" si="10"/>
        <v>-0.3985813905</v>
      </c>
      <c r="R470" s="118">
        <f t="shared" si="11"/>
        <v>0.001519026359</v>
      </c>
      <c r="S470" s="119">
        <f t="shared" si="12"/>
        <v>0.5115069622</v>
      </c>
      <c r="T470" s="120">
        <f t="shared" si="13"/>
        <v>0.5086848635</v>
      </c>
      <c r="U470" s="121">
        <f t="shared" si="14"/>
        <v>0.002822098656</v>
      </c>
      <c r="V470" s="122">
        <f t="shared" si="15"/>
        <v>-0.5860252721</v>
      </c>
    </row>
    <row r="471">
      <c r="A471" s="31">
        <v>469.0</v>
      </c>
      <c r="B471" s="32">
        <v>5585.0</v>
      </c>
      <c r="C471" s="33">
        <v>1630.0</v>
      </c>
      <c r="D471" s="55">
        <f t="shared" si="1"/>
        <v>761</v>
      </c>
      <c r="E471" s="35">
        <v>114.0</v>
      </c>
      <c r="F471" s="36">
        <v>209.0</v>
      </c>
      <c r="G471" s="37">
        <v>93.0</v>
      </c>
      <c r="H471" s="38">
        <v>345.0</v>
      </c>
      <c r="I471" s="111">
        <f t="shared" si="2"/>
        <v>0.2483660131</v>
      </c>
      <c r="J471" s="112">
        <f t="shared" si="3"/>
        <v>0.3079470199</v>
      </c>
      <c r="K471" s="113">
        <f t="shared" si="4"/>
        <v>0.2720105125</v>
      </c>
      <c r="L471" s="114">
        <f t="shared" si="5"/>
        <v>0.6579520697</v>
      </c>
      <c r="M471" s="115">
        <f t="shared" si="6"/>
        <v>0.6031537451</v>
      </c>
      <c r="N471" s="116">
        <f t="shared" si="7"/>
        <v>0.2720105125</v>
      </c>
      <c r="O471" s="117">
        <f t="shared" si="8"/>
        <v>0.2720105125</v>
      </c>
      <c r="P471" s="118">
        <f t="shared" si="9"/>
        <v>0.4294354079</v>
      </c>
      <c r="Q471" s="118">
        <f t="shared" si="10"/>
        <v>-0.1791959646</v>
      </c>
      <c r="R471" s="118">
        <f t="shared" si="11"/>
        <v>0.001519026359</v>
      </c>
      <c r="S471" s="119">
        <f t="shared" si="12"/>
        <v>0.2517584696</v>
      </c>
      <c r="T471" s="120">
        <f t="shared" si="13"/>
        <v>0.2483660131</v>
      </c>
      <c r="U471" s="121">
        <f t="shared" si="14"/>
        <v>0.003392456544</v>
      </c>
      <c r="V471" s="122">
        <f t="shared" si="15"/>
        <v>-0.5929215398</v>
      </c>
    </row>
    <row r="472">
      <c r="A472" s="31">
        <v>470.0</v>
      </c>
      <c r="B472" s="32">
        <v>3753.0</v>
      </c>
      <c r="C472" s="33">
        <v>248.0</v>
      </c>
      <c r="D472" s="55">
        <f t="shared" si="1"/>
        <v>131</v>
      </c>
      <c r="E472" s="35">
        <v>23.0</v>
      </c>
      <c r="F472" s="36">
        <v>34.0</v>
      </c>
      <c r="G472" s="37">
        <v>14.0</v>
      </c>
      <c r="H472" s="38">
        <v>60.0</v>
      </c>
      <c r="I472" s="111">
        <f t="shared" si="2"/>
        <v>0.2771084337</v>
      </c>
      <c r="J472" s="112">
        <f t="shared" si="3"/>
        <v>0.2916666667</v>
      </c>
      <c r="K472" s="113">
        <f t="shared" si="4"/>
        <v>0.2824427481</v>
      </c>
      <c r="L472" s="114">
        <f t="shared" si="5"/>
        <v>0.578313253</v>
      </c>
      <c r="M472" s="115">
        <f t="shared" si="6"/>
        <v>0.6335877863</v>
      </c>
      <c r="N472" s="116">
        <f t="shared" si="7"/>
        <v>0.2824427481</v>
      </c>
      <c r="O472" s="117">
        <f t="shared" si="8"/>
        <v>0.2824427481</v>
      </c>
      <c r="P472" s="118">
        <f t="shared" si="9"/>
        <v>0.4459052543</v>
      </c>
      <c r="Q472" s="118">
        <f t="shared" si="10"/>
        <v>-0.1697223429</v>
      </c>
      <c r="R472" s="118">
        <f t="shared" si="11"/>
        <v>0.001519026359</v>
      </c>
      <c r="S472" s="119">
        <f t="shared" si="12"/>
        <v>0.2777019378</v>
      </c>
      <c r="T472" s="120">
        <f t="shared" si="13"/>
        <v>0.2771084337</v>
      </c>
      <c r="U472" s="121">
        <f t="shared" si="14"/>
        <v>0.0005935040447</v>
      </c>
      <c r="V472" s="122">
        <f t="shared" si="15"/>
        <v>-0.5839400465</v>
      </c>
    </row>
    <row r="473">
      <c r="A473" s="31">
        <v>471.0</v>
      </c>
      <c r="B473" s="32">
        <v>4599.0</v>
      </c>
      <c r="C473" s="33">
        <v>1251.0</v>
      </c>
      <c r="D473" s="55">
        <f t="shared" si="1"/>
        <v>548</v>
      </c>
      <c r="E473" s="35">
        <v>33.0</v>
      </c>
      <c r="F473" s="36">
        <v>170.0</v>
      </c>
      <c r="G473" s="37">
        <v>56.0</v>
      </c>
      <c r="H473" s="38">
        <v>289.0</v>
      </c>
      <c r="I473" s="111">
        <f t="shared" si="2"/>
        <v>0.102484472</v>
      </c>
      <c r="J473" s="112">
        <f t="shared" si="3"/>
        <v>0.2477876106</v>
      </c>
      <c r="K473" s="113">
        <f t="shared" si="4"/>
        <v>0.1624087591</v>
      </c>
      <c r="L473" s="114">
        <f t="shared" si="5"/>
        <v>0.701863354</v>
      </c>
      <c r="M473" s="115">
        <f t="shared" si="6"/>
        <v>0.5875912409</v>
      </c>
      <c r="N473" s="116">
        <f t="shared" si="7"/>
        <v>0.1624087591</v>
      </c>
      <c r="O473" s="117">
        <f t="shared" si="8"/>
        <v>0.1624087591</v>
      </c>
      <c r="P473" s="118">
        <f t="shared" si="9"/>
        <v>0.2564021187</v>
      </c>
      <c r="Q473" s="118">
        <f t="shared" si="10"/>
        <v>-0.144188893</v>
      </c>
      <c r="R473" s="118">
        <f t="shared" si="11"/>
        <v>0.001519026359</v>
      </c>
      <c r="S473" s="119">
        <f t="shared" si="12"/>
        <v>0.1137322521</v>
      </c>
      <c r="T473" s="120">
        <f t="shared" si="13"/>
        <v>0.102484472</v>
      </c>
      <c r="U473" s="121">
        <f t="shared" si="14"/>
        <v>0.01124778001</v>
      </c>
      <c r="V473" s="122">
        <f t="shared" si="15"/>
        <v>-0.627298002</v>
      </c>
    </row>
    <row r="474">
      <c r="A474" s="31">
        <v>472.0</v>
      </c>
      <c r="B474" s="32">
        <v>6463.0</v>
      </c>
      <c r="C474" s="33">
        <v>1291.0</v>
      </c>
      <c r="D474" s="55">
        <f t="shared" si="1"/>
        <v>783</v>
      </c>
      <c r="E474" s="35">
        <v>158.0</v>
      </c>
      <c r="F474" s="36">
        <v>154.0</v>
      </c>
      <c r="G474" s="37">
        <v>114.0</v>
      </c>
      <c r="H474" s="38">
        <v>357.0</v>
      </c>
      <c r="I474" s="111">
        <f t="shared" si="2"/>
        <v>0.3067961165</v>
      </c>
      <c r="J474" s="112">
        <f t="shared" si="3"/>
        <v>0.4253731343</v>
      </c>
      <c r="K474" s="113">
        <f t="shared" si="4"/>
        <v>0.3473818646</v>
      </c>
      <c r="L474" s="114">
        <f t="shared" si="5"/>
        <v>0.5203883495</v>
      </c>
      <c r="M474" s="115">
        <f t="shared" si="6"/>
        <v>0.6577266922</v>
      </c>
      <c r="N474" s="116">
        <f t="shared" si="7"/>
        <v>0.3473818646</v>
      </c>
      <c r="O474" s="117">
        <f t="shared" si="8"/>
        <v>0.3473818646</v>
      </c>
      <c r="P474" s="118">
        <f t="shared" si="9"/>
        <v>0.5484276007</v>
      </c>
      <c r="Q474" s="118">
        <f t="shared" si="10"/>
        <v>-0.2475268284</v>
      </c>
      <c r="R474" s="118">
        <f t="shared" si="11"/>
        <v>0.001519026359</v>
      </c>
      <c r="S474" s="119">
        <f t="shared" si="12"/>
        <v>0.3024197987</v>
      </c>
      <c r="T474" s="120">
        <f t="shared" si="13"/>
        <v>0.3067961165</v>
      </c>
      <c r="U474" s="121">
        <f t="shared" si="14"/>
        <v>-0.004376317815</v>
      </c>
      <c r="V474" s="122">
        <f t="shared" si="15"/>
        <v>-0.5716169898</v>
      </c>
    </row>
    <row r="475">
      <c r="A475" s="31">
        <v>473.0</v>
      </c>
      <c r="B475" s="32">
        <v>6526.0</v>
      </c>
      <c r="C475" s="33">
        <v>959.0</v>
      </c>
      <c r="D475" s="55">
        <f t="shared" si="1"/>
        <v>823</v>
      </c>
      <c r="E475" s="35">
        <v>198.0</v>
      </c>
      <c r="F475" s="36">
        <v>73.0</v>
      </c>
      <c r="G475" s="37">
        <v>235.0</v>
      </c>
      <c r="H475" s="38">
        <v>317.0</v>
      </c>
      <c r="I475" s="111">
        <f t="shared" si="2"/>
        <v>0.3844660194</v>
      </c>
      <c r="J475" s="112">
        <f t="shared" si="3"/>
        <v>0.762987013</v>
      </c>
      <c r="K475" s="113">
        <f t="shared" si="4"/>
        <v>0.5261239368</v>
      </c>
      <c r="L475" s="114">
        <f t="shared" si="5"/>
        <v>0.5980582524</v>
      </c>
      <c r="M475" s="115">
        <f t="shared" si="6"/>
        <v>0.6257594168</v>
      </c>
      <c r="N475" s="116">
        <f t="shared" si="7"/>
        <v>0.5261239368</v>
      </c>
      <c r="O475" s="117">
        <f t="shared" si="8"/>
        <v>0.5261239368</v>
      </c>
      <c r="P475" s="118">
        <f t="shared" si="9"/>
        <v>0.8306158661</v>
      </c>
      <c r="Q475" s="118">
        <f t="shared" si="10"/>
        <v>-0.4439860917</v>
      </c>
      <c r="R475" s="118">
        <f t="shared" si="11"/>
        <v>0.001519026359</v>
      </c>
      <c r="S475" s="119">
        <f t="shared" si="12"/>
        <v>0.3881488008</v>
      </c>
      <c r="T475" s="120">
        <f t="shared" si="13"/>
        <v>0.3844660194</v>
      </c>
      <c r="U475" s="121">
        <f t="shared" si="14"/>
        <v>0.003682781333</v>
      </c>
      <c r="V475" s="122">
        <f t="shared" si="15"/>
        <v>-0.5867319698</v>
      </c>
    </row>
    <row r="476">
      <c r="A476" s="31">
        <v>474.0</v>
      </c>
      <c r="B476" s="32">
        <v>6606.0</v>
      </c>
      <c r="C476" s="33">
        <v>1699.0</v>
      </c>
      <c r="D476" s="55">
        <f t="shared" si="1"/>
        <v>800</v>
      </c>
      <c r="E476" s="35">
        <v>134.0</v>
      </c>
      <c r="F476" s="36">
        <v>194.0</v>
      </c>
      <c r="G476" s="37">
        <v>107.0</v>
      </c>
      <c r="H476" s="38">
        <v>365.0</v>
      </c>
      <c r="I476" s="111">
        <f t="shared" si="2"/>
        <v>0.2685370741</v>
      </c>
      <c r="J476" s="112">
        <f t="shared" si="3"/>
        <v>0.3554817276</v>
      </c>
      <c r="K476" s="113">
        <f t="shared" si="4"/>
        <v>0.30125</v>
      </c>
      <c r="L476" s="114">
        <f t="shared" si="5"/>
        <v>0.6032064128</v>
      </c>
      <c r="M476" s="115">
        <f t="shared" si="6"/>
        <v>0.62375</v>
      </c>
      <c r="N476" s="116">
        <f t="shared" si="7"/>
        <v>0.30125</v>
      </c>
      <c r="O476" s="117">
        <f t="shared" si="8"/>
        <v>0.30125</v>
      </c>
      <c r="P476" s="118">
        <f t="shared" si="9"/>
        <v>0.475597121</v>
      </c>
      <c r="Q476" s="118">
        <f t="shared" si="10"/>
        <v>-0.2068566571</v>
      </c>
      <c r="R476" s="118">
        <f t="shared" si="11"/>
        <v>0.001519026359</v>
      </c>
      <c r="S476" s="119">
        <f t="shared" si="12"/>
        <v>0.2702594903</v>
      </c>
      <c r="T476" s="120">
        <f t="shared" si="13"/>
        <v>0.2685370741</v>
      </c>
      <c r="U476" s="121">
        <f t="shared" si="14"/>
        <v>0.001722416177</v>
      </c>
      <c r="V476" s="122">
        <f t="shared" si="15"/>
        <v>-0.5867504771</v>
      </c>
    </row>
    <row r="477">
      <c r="A477" s="31">
        <v>475.0</v>
      </c>
      <c r="B477" s="32">
        <v>7654.0</v>
      </c>
      <c r="C477" s="33">
        <v>1218.0</v>
      </c>
      <c r="D477" s="55">
        <f t="shared" si="1"/>
        <v>897</v>
      </c>
      <c r="E477" s="35">
        <v>281.0</v>
      </c>
      <c r="F477" s="36">
        <v>177.0</v>
      </c>
      <c r="G477" s="37">
        <v>150.0</v>
      </c>
      <c r="H477" s="38">
        <v>289.0</v>
      </c>
      <c r="I477" s="111">
        <f t="shared" si="2"/>
        <v>0.4929824561</v>
      </c>
      <c r="J477" s="112">
        <f t="shared" si="3"/>
        <v>0.4587155963</v>
      </c>
      <c r="K477" s="113">
        <f t="shared" si="4"/>
        <v>0.480490524</v>
      </c>
      <c r="L477" s="114">
        <f t="shared" si="5"/>
        <v>0.5736842105</v>
      </c>
      <c r="M477" s="115">
        <f t="shared" si="6"/>
        <v>0.635451505</v>
      </c>
      <c r="N477" s="116">
        <f t="shared" si="7"/>
        <v>0.480490524</v>
      </c>
      <c r="O477" s="117">
        <f t="shared" si="8"/>
        <v>0.480490524</v>
      </c>
      <c r="P477" s="118">
        <f t="shared" si="9"/>
        <v>0.758572315</v>
      </c>
      <c r="Q477" s="118">
        <f t="shared" si="10"/>
        <v>-0.2669289796</v>
      </c>
      <c r="R477" s="118">
        <f t="shared" si="11"/>
        <v>0.001519026359</v>
      </c>
      <c r="S477" s="119">
        <f t="shared" si="12"/>
        <v>0.4931623617</v>
      </c>
      <c r="T477" s="120">
        <f t="shared" si="13"/>
        <v>0.4929824561</v>
      </c>
      <c r="U477" s="121">
        <f t="shared" si="14"/>
        <v>0.0001799056036</v>
      </c>
      <c r="V477" s="122">
        <f t="shared" si="15"/>
        <v>-0.5822973697</v>
      </c>
    </row>
    <row r="478">
      <c r="A478" s="31">
        <v>476.0</v>
      </c>
      <c r="B478" s="32" t="s">
        <v>180</v>
      </c>
      <c r="C478" s="33">
        <v>1145.0</v>
      </c>
      <c r="D478" s="55">
        <f t="shared" si="1"/>
        <v>974</v>
      </c>
      <c r="E478" s="35">
        <v>211.0</v>
      </c>
      <c r="F478" s="36">
        <v>80.0</v>
      </c>
      <c r="G478" s="37">
        <v>288.0</v>
      </c>
      <c r="H478" s="38">
        <v>395.0</v>
      </c>
      <c r="I478" s="111">
        <f t="shared" si="2"/>
        <v>0.3481848185</v>
      </c>
      <c r="J478" s="112">
        <f t="shared" si="3"/>
        <v>0.7826086957</v>
      </c>
      <c r="K478" s="113">
        <f t="shared" si="4"/>
        <v>0.5123203285</v>
      </c>
      <c r="L478" s="114">
        <f t="shared" si="5"/>
        <v>0.6072607261</v>
      </c>
      <c r="M478" s="115">
        <f t="shared" si="6"/>
        <v>0.6221765914</v>
      </c>
      <c r="N478" s="116">
        <f t="shared" si="7"/>
        <v>0.5123203285</v>
      </c>
      <c r="O478" s="117">
        <f t="shared" si="8"/>
        <v>0.5123203285</v>
      </c>
      <c r="P478" s="118">
        <f t="shared" si="9"/>
        <v>0.8088234798</v>
      </c>
      <c r="Q478" s="118">
        <f t="shared" si="10"/>
        <v>-0.4554040504</v>
      </c>
      <c r="R478" s="118">
        <f t="shared" si="11"/>
        <v>0.001519026359</v>
      </c>
      <c r="S478" s="119">
        <f t="shared" si="12"/>
        <v>0.3549384558</v>
      </c>
      <c r="T478" s="120">
        <f t="shared" si="13"/>
        <v>0.3481848185</v>
      </c>
      <c r="U478" s="121">
        <f t="shared" si="14"/>
        <v>0.006753637332</v>
      </c>
      <c r="V478" s="122">
        <f t="shared" si="15"/>
        <v>-0.5905348232</v>
      </c>
    </row>
    <row r="479">
      <c r="A479" s="31">
        <v>477.0</v>
      </c>
      <c r="B479" s="32">
        <v>3771.0</v>
      </c>
      <c r="C479" s="33">
        <v>1055.0</v>
      </c>
      <c r="D479" s="55">
        <f t="shared" si="1"/>
        <v>692</v>
      </c>
      <c r="E479" s="35">
        <v>206.0</v>
      </c>
      <c r="F479" s="36">
        <v>156.0</v>
      </c>
      <c r="G479" s="37">
        <v>95.0</v>
      </c>
      <c r="H479" s="38">
        <v>235.0</v>
      </c>
      <c r="I479" s="111">
        <f t="shared" si="2"/>
        <v>0.4671201814</v>
      </c>
      <c r="J479" s="112">
        <f t="shared" si="3"/>
        <v>0.3784860558</v>
      </c>
      <c r="K479" s="113">
        <f t="shared" si="4"/>
        <v>0.4349710983</v>
      </c>
      <c r="L479" s="114">
        <f t="shared" si="5"/>
        <v>0.5691609977</v>
      </c>
      <c r="M479" s="115">
        <f t="shared" si="6"/>
        <v>0.637283237</v>
      </c>
      <c r="N479" s="116">
        <f t="shared" si="7"/>
        <v>0.4349710983</v>
      </c>
      <c r="O479" s="117">
        <f t="shared" si="8"/>
        <v>0.4349710983</v>
      </c>
      <c r="P479" s="118">
        <f t="shared" si="9"/>
        <v>0.6867087206</v>
      </c>
      <c r="Q479" s="118">
        <f t="shared" si="10"/>
        <v>-0.2202429947</v>
      </c>
      <c r="R479" s="118">
        <f t="shared" si="11"/>
        <v>0.001519026359</v>
      </c>
      <c r="S479" s="119">
        <f t="shared" si="12"/>
        <v>0.4679847522</v>
      </c>
      <c r="T479" s="120">
        <f t="shared" si="13"/>
        <v>0.4671201814</v>
      </c>
      <c r="U479" s="121">
        <f t="shared" si="14"/>
        <v>0.0008645708055</v>
      </c>
      <c r="V479" s="122">
        <f t="shared" si="15"/>
        <v>-0.5841894626</v>
      </c>
    </row>
    <row r="480">
      <c r="A480" s="31">
        <v>478.0</v>
      </c>
      <c r="B480" s="32" t="s">
        <v>305</v>
      </c>
      <c r="C480" s="33">
        <v>1260.0</v>
      </c>
      <c r="D480" s="55">
        <f t="shared" si="1"/>
        <v>971</v>
      </c>
      <c r="E480" s="35">
        <v>226.0</v>
      </c>
      <c r="F480" s="36">
        <v>184.0</v>
      </c>
      <c r="G480" s="37">
        <v>162.0</v>
      </c>
      <c r="H480" s="38">
        <v>399.0</v>
      </c>
      <c r="I480" s="111">
        <f t="shared" si="2"/>
        <v>0.3616</v>
      </c>
      <c r="J480" s="112">
        <f t="shared" si="3"/>
        <v>0.4682080925</v>
      </c>
      <c r="K480" s="113">
        <f t="shared" si="4"/>
        <v>0.3995880536</v>
      </c>
      <c r="L480" s="114">
        <f t="shared" si="5"/>
        <v>0.5536</v>
      </c>
      <c r="M480" s="115">
        <f t="shared" si="6"/>
        <v>0.6436663234</v>
      </c>
      <c r="N480" s="116">
        <f t="shared" si="7"/>
        <v>0.3995880536</v>
      </c>
      <c r="O480" s="117">
        <f t="shared" si="8"/>
        <v>0.3995880536</v>
      </c>
      <c r="P480" s="118">
        <f t="shared" si="9"/>
        <v>0.6308478933</v>
      </c>
      <c r="Q480" s="118">
        <f t="shared" si="10"/>
        <v>-0.2724527122</v>
      </c>
      <c r="R480" s="118">
        <f t="shared" si="11"/>
        <v>0.001519026359</v>
      </c>
      <c r="S480" s="119">
        <f t="shared" si="12"/>
        <v>0.3599142075</v>
      </c>
      <c r="T480" s="120">
        <f t="shared" si="13"/>
        <v>0.3616</v>
      </c>
      <c r="U480" s="121">
        <f t="shared" si="14"/>
        <v>-0.001685792522</v>
      </c>
      <c r="V480" s="122">
        <f t="shared" si="15"/>
        <v>-0.5783046557</v>
      </c>
    </row>
    <row r="481">
      <c r="A481" s="31">
        <v>479.0</v>
      </c>
      <c r="B481" s="32" t="s">
        <v>396</v>
      </c>
      <c r="C481" s="33">
        <v>1085.0</v>
      </c>
      <c r="D481" s="55">
        <f t="shared" si="1"/>
        <v>879</v>
      </c>
      <c r="E481" s="35">
        <v>174.0</v>
      </c>
      <c r="F481" s="36">
        <v>167.0</v>
      </c>
      <c r="G481" s="37">
        <v>128.0</v>
      </c>
      <c r="H481" s="38">
        <v>410.0</v>
      </c>
      <c r="I481" s="111">
        <f t="shared" si="2"/>
        <v>0.2979452055</v>
      </c>
      <c r="J481" s="112">
        <f t="shared" si="3"/>
        <v>0.4338983051</v>
      </c>
      <c r="K481" s="113">
        <f t="shared" si="4"/>
        <v>0.3435722412</v>
      </c>
      <c r="L481" s="114">
        <f t="shared" si="5"/>
        <v>0.5051369863</v>
      </c>
      <c r="M481" s="115">
        <f t="shared" si="6"/>
        <v>0.6643913538</v>
      </c>
      <c r="N481" s="116">
        <f t="shared" si="7"/>
        <v>0.3435722412</v>
      </c>
      <c r="O481" s="117">
        <f t="shared" si="8"/>
        <v>0.3435722412</v>
      </c>
      <c r="P481" s="118">
        <f t="shared" si="9"/>
        <v>0.5424131744</v>
      </c>
      <c r="Q481" s="118">
        <f t="shared" si="10"/>
        <v>-0.2524876694</v>
      </c>
      <c r="R481" s="118">
        <f t="shared" si="11"/>
        <v>0.001519026359</v>
      </c>
      <c r="S481" s="119">
        <f t="shared" si="12"/>
        <v>0.2914445313</v>
      </c>
      <c r="T481" s="120">
        <f t="shared" si="13"/>
        <v>0.2979452055</v>
      </c>
      <c r="U481" s="121">
        <f t="shared" si="14"/>
        <v>-0.006500674133</v>
      </c>
      <c r="V481" s="122">
        <f t="shared" si="15"/>
        <v>-0.5669231531</v>
      </c>
    </row>
    <row r="482">
      <c r="A482" s="31">
        <v>480.0</v>
      </c>
      <c r="B482" s="32">
        <v>3785.0</v>
      </c>
      <c r="C482" s="33">
        <v>1091.0</v>
      </c>
      <c r="D482" s="55">
        <f t="shared" si="1"/>
        <v>626</v>
      </c>
      <c r="E482" s="35">
        <v>115.0</v>
      </c>
      <c r="F482" s="36">
        <v>171.0</v>
      </c>
      <c r="G482" s="37">
        <v>73.0</v>
      </c>
      <c r="H482" s="38">
        <v>267.0</v>
      </c>
      <c r="I482" s="111">
        <f t="shared" si="2"/>
        <v>0.3010471204</v>
      </c>
      <c r="J482" s="112">
        <f t="shared" si="3"/>
        <v>0.2991803279</v>
      </c>
      <c r="K482" s="113">
        <f t="shared" si="4"/>
        <v>0.3003194888</v>
      </c>
      <c r="L482" s="114">
        <f t="shared" si="5"/>
        <v>0.6387434555</v>
      </c>
      <c r="M482" s="115">
        <f t="shared" si="6"/>
        <v>0.6102236422</v>
      </c>
      <c r="N482" s="116">
        <f t="shared" si="7"/>
        <v>0.3003194888</v>
      </c>
      <c r="O482" s="117">
        <f t="shared" si="8"/>
        <v>0.3003194888</v>
      </c>
      <c r="P482" s="118">
        <f t="shared" si="9"/>
        <v>0.4741280806</v>
      </c>
      <c r="Q482" s="118">
        <f t="shared" si="10"/>
        <v>-0.1740945812</v>
      </c>
      <c r="R482" s="118">
        <f t="shared" si="11"/>
        <v>0.001519026359</v>
      </c>
      <c r="S482" s="119">
        <f t="shared" si="12"/>
        <v>0.3015525257</v>
      </c>
      <c r="T482" s="120">
        <f t="shared" si="13"/>
        <v>0.3010471204</v>
      </c>
      <c r="U482" s="121">
        <f t="shared" si="14"/>
        <v>0.0005054053206</v>
      </c>
      <c r="V482" s="122">
        <f t="shared" si="15"/>
        <v>-0.5835944755</v>
      </c>
    </row>
    <row r="483">
      <c r="A483" s="31">
        <v>481.0</v>
      </c>
      <c r="B483" s="32">
        <v>1367.0</v>
      </c>
      <c r="C483" s="33">
        <v>2302.0</v>
      </c>
      <c r="D483" s="55">
        <f t="shared" si="1"/>
        <v>1425</v>
      </c>
      <c r="E483" s="35">
        <v>366.0</v>
      </c>
      <c r="F483" s="36">
        <v>298.0</v>
      </c>
      <c r="G483" s="37">
        <v>179.0</v>
      </c>
      <c r="H483" s="38">
        <v>582.0</v>
      </c>
      <c r="I483" s="111">
        <f t="shared" si="2"/>
        <v>0.3860759494</v>
      </c>
      <c r="J483" s="112">
        <f t="shared" si="3"/>
        <v>0.3752620545</v>
      </c>
      <c r="K483" s="113">
        <f t="shared" si="4"/>
        <v>0.3824561404</v>
      </c>
      <c r="L483" s="114">
        <f t="shared" si="5"/>
        <v>0.503164557</v>
      </c>
      <c r="M483" s="115">
        <f t="shared" si="6"/>
        <v>0.6652631579</v>
      </c>
      <c r="N483" s="116">
        <f t="shared" si="7"/>
        <v>0.3824561404</v>
      </c>
      <c r="O483" s="117">
        <f t="shared" si="8"/>
        <v>0.3824561404</v>
      </c>
      <c r="P483" s="118">
        <f t="shared" si="9"/>
        <v>0.6038009602</v>
      </c>
      <c r="Q483" s="118">
        <f t="shared" si="10"/>
        <v>-0.2183669317</v>
      </c>
      <c r="R483" s="118">
        <f t="shared" si="11"/>
        <v>0.001519026359</v>
      </c>
      <c r="S483" s="119">
        <f t="shared" si="12"/>
        <v>0.3869530549</v>
      </c>
      <c r="T483" s="120">
        <f t="shared" si="13"/>
        <v>0.3860759494</v>
      </c>
      <c r="U483" s="121">
        <f t="shared" si="14"/>
        <v>0.0008771055509</v>
      </c>
      <c r="V483" s="122">
        <f t="shared" si="15"/>
        <v>-0.5842424903</v>
      </c>
    </row>
    <row r="484">
      <c r="A484" s="31">
        <v>482.0</v>
      </c>
      <c r="B484" s="32" t="s">
        <v>110</v>
      </c>
      <c r="C484" s="33">
        <v>936.0</v>
      </c>
      <c r="D484" s="55">
        <f t="shared" si="1"/>
        <v>726</v>
      </c>
      <c r="E484" s="35">
        <v>240.0</v>
      </c>
      <c r="F484" s="36">
        <v>82.0</v>
      </c>
      <c r="G484" s="37">
        <v>162.0</v>
      </c>
      <c r="H484" s="38">
        <v>242.0</v>
      </c>
      <c r="I484" s="111">
        <f t="shared" si="2"/>
        <v>0.4979253112</v>
      </c>
      <c r="J484" s="112">
        <f t="shared" si="3"/>
        <v>0.6639344262</v>
      </c>
      <c r="K484" s="113">
        <f t="shared" si="4"/>
        <v>0.5537190083</v>
      </c>
      <c r="L484" s="114">
        <f t="shared" si="5"/>
        <v>0.5062240664</v>
      </c>
      <c r="M484" s="115">
        <f t="shared" si="6"/>
        <v>0.6639118457</v>
      </c>
      <c r="N484" s="116">
        <f t="shared" si="7"/>
        <v>0.5537190083</v>
      </c>
      <c r="O484" s="117">
        <f t="shared" si="8"/>
        <v>0.5537190083</v>
      </c>
      <c r="P484" s="118">
        <f t="shared" si="9"/>
        <v>0.8741814645</v>
      </c>
      <c r="Q484" s="118">
        <f t="shared" si="10"/>
        <v>-0.3863468788</v>
      </c>
      <c r="R484" s="118">
        <f t="shared" si="11"/>
        <v>0.001519026359</v>
      </c>
      <c r="S484" s="119">
        <f t="shared" si="12"/>
        <v>0.4893536121</v>
      </c>
      <c r="T484" s="120">
        <f t="shared" si="13"/>
        <v>0.4979253112</v>
      </c>
      <c r="U484" s="121">
        <f t="shared" si="14"/>
        <v>-0.008571699114</v>
      </c>
      <c r="V484" s="122">
        <f t="shared" si="15"/>
        <v>-0.5689947151</v>
      </c>
    </row>
    <row r="485">
      <c r="A485" s="31">
        <v>483.0</v>
      </c>
      <c r="B485" s="32" t="s">
        <v>192</v>
      </c>
      <c r="C485" s="33">
        <v>2036.0</v>
      </c>
      <c r="D485" s="55">
        <f t="shared" si="1"/>
        <v>1486</v>
      </c>
      <c r="E485" s="35">
        <v>539.0</v>
      </c>
      <c r="F485" s="36">
        <v>150.0</v>
      </c>
      <c r="G485" s="37">
        <v>387.0</v>
      </c>
      <c r="H485" s="38">
        <v>410.0</v>
      </c>
      <c r="I485" s="111">
        <f t="shared" si="2"/>
        <v>0.5679662803</v>
      </c>
      <c r="J485" s="112">
        <f t="shared" si="3"/>
        <v>0.7206703911</v>
      </c>
      <c r="K485" s="113">
        <f t="shared" si="4"/>
        <v>0.6231493943</v>
      </c>
      <c r="L485" s="114">
        <f t="shared" si="5"/>
        <v>0.5658587987</v>
      </c>
      <c r="M485" s="115">
        <f t="shared" si="6"/>
        <v>0.6386271871</v>
      </c>
      <c r="N485" s="116">
        <f t="shared" si="7"/>
        <v>0.6231493943</v>
      </c>
      <c r="O485" s="117">
        <f t="shared" si="8"/>
        <v>0.6231493943</v>
      </c>
      <c r="P485" s="118">
        <f t="shared" si="9"/>
        <v>0.9837943832</v>
      </c>
      <c r="Q485" s="118">
        <f t="shared" si="10"/>
        <v>-0.4193618304</v>
      </c>
      <c r="R485" s="118">
        <f t="shared" si="11"/>
        <v>0.001519026359</v>
      </c>
      <c r="S485" s="119">
        <f t="shared" si="12"/>
        <v>0.5659515791</v>
      </c>
      <c r="T485" s="120">
        <f t="shared" si="13"/>
        <v>0.5679662803</v>
      </c>
      <c r="U485" s="121">
        <f t="shared" si="14"/>
        <v>-0.002014701161</v>
      </c>
      <c r="V485" s="122">
        <f t="shared" si="15"/>
        <v>-0.5791095824</v>
      </c>
    </row>
    <row r="486">
      <c r="A486" s="31">
        <v>484.0</v>
      </c>
      <c r="B486" s="32">
        <v>6531.0</v>
      </c>
      <c r="C486" s="33">
        <v>2987.0</v>
      </c>
      <c r="D486" s="55">
        <f t="shared" si="1"/>
        <v>1998</v>
      </c>
      <c r="E486" s="35">
        <v>546.0</v>
      </c>
      <c r="F486" s="36">
        <v>468.0</v>
      </c>
      <c r="G486" s="37">
        <v>287.0</v>
      </c>
      <c r="H486" s="38">
        <v>697.0</v>
      </c>
      <c r="I486" s="111">
        <f t="shared" si="2"/>
        <v>0.4392598552</v>
      </c>
      <c r="J486" s="112">
        <f t="shared" si="3"/>
        <v>0.3801324503</v>
      </c>
      <c r="K486" s="113">
        <f t="shared" si="4"/>
        <v>0.4169169169</v>
      </c>
      <c r="L486" s="114">
        <f t="shared" si="5"/>
        <v>0.6074014481</v>
      </c>
      <c r="M486" s="115">
        <f t="shared" si="6"/>
        <v>0.6221221221</v>
      </c>
      <c r="N486" s="116">
        <f t="shared" si="7"/>
        <v>0.4169169169</v>
      </c>
      <c r="O486" s="117">
        <f t="shared" si="8"/>
        <v>0.4169169169</v>
      </c>
      <c r="P486" s="118">
        <f t="shared" si="9"/>
        <v>0.6582057607</v>
      </c>
      <c r="Q486" s="118">
        <f t="shared" si="10"/>
        <v>-0.2212010402</v>
      </c>
      <c r="R486" s="118">
        <f t="shared" si="11"/>
        <v>0.001519026359</v>
      </c>
      <c r="S486" s="119">
        <f t="shared" si="12"/>
        <v>0.4385237468</v>
      </c>
      <c r="T486" s="120">
        <f t="shared" si="13"/>
        <v>0.4392598552</v>
      </c>
      <c r="U486" s="121">
        <f t="shared" si="14"/>
        <v>-0.0007361083976</v>
      </c>
      <c r="V486" s="122">
        <f t="shared" si="15"/>
        <v>-0.5799687231</v>
      </c>
    </row>
    <row r="487">
      <c r="A487" s="31">
        <v>485.0</v>
      </c>
      <c r="B487" s="32">
        <v>2616.0</v>
      </c>
      <c r="C487" s="33">
        <v>891.0</v>
      </c>
      <c r="D487" s="55">
        <f t="shared" si="1"/>
        <v>596</v>
      </c>
      <c r="E487" s="35">
        <v>127.0</v>
      </c>
      <c r="F487" s="36">
        <v>177.0</v>
      </c>
      <c r="G487" s="37">
        <v>67.0</v>
      </c>
      <c r="H487" s="38">
        <v>225.0</v>
      </c>
      <c r="I487" s="111">
        <f t="shared" si="2"/>
        <v>0.3607954545</v>
      </c>
      <c r="J487" s="112">
        <f t="shared" si="3"/>
        <v>0.2745901639</v>
      </c>
      <c r="K487" s="113">
        <f t="shared" si="4"/>
        <v>0.3255033557</v>
      </c>
      <c r="L487" s="114">
        <f t="shared" si="5"/>
        <v>0.6931818182</v>
      </c>
      <c r="M487" s="115">
        <f t="shared" si="6"/>
        <v>0.5906040268</v>
      </c>
      <c r="N487" s="116">
        <f t="shared" si="7"/>
        <v>0.3255033557</v>
      </c>
      <c r="O487" s="117">
        <f t="shared" si="8"/>
        <v>0.3255033557</v>
      </c>
      <c r="P487" s="118">
        <f t="shared" si="9"/>
        <v>0.5138870004</v>
      </c>
      <c r="Q487" s="118">
        <f t="shared" si="10"/>
        <v>-0.1597854375</v>
      </c>
      <c r="R487" s="118">
        <f t="shared" si="11"/>
        <v>0.001519026359</v>
      </c>
      <c r="S487" s="119">
        <f t="shared" si="12"/>
        <v>0.3556205892</v>
      </c>
      <c r="T487" s="120">
        <f t="shared" si="13"/>
        <v>0.3607954545</v>
      </c>
      <c r="U487" s="121">
        <f t="shared" si="14"/>
        <v>-0.005174865352</v>
      </c>
      <c r="V487" s="122">
        <f t="shared" si="15"/>
        <v>-0.5630593972</v>
      </c>
    </row>
    <row r="488">
      <c r="A488" s="31">
        <v>486.0</v>
      </c>
      <c r="B488" s="32">
        <v>3391.0</v>
      </c>
      <c r="C488" s="33">
        <v>859.0</v>
      </c>
      <c r="D488" s="55">
        <f t="shared" si="1"/>
        <v>656</v>
      </c>
      <c r="E488" s="35">
        <v>222.0</v>
      </c>
      <c r="F488" s="36">
        <v>93.0</v>
      </c>
      <c r="G488" s="37">
        <v>104.0</v>
      </c>
      <c r="H488" s="38">
        <v>237.0</v>
      </c>
      <c r="I488" s="111">
        <f t="shared" si="2"/>
        <v>0.4836601307</v>
      </c>
      <c r="J488" s="112">
        <f t="shared" si="3"/>
        <v>0.5279187817</v>
      </c>
      <c r="K488" s="113">
        <f t="shared" si="4"/>
        <v>0.4969512195</v>
      </c>
      <c r="L488" s="114">
        <f t="shared" si="5"/>
        <v>0.4291938998</v>
      </c>
      <c r="M488" s="115">
        <f t="shared" si="6"/>
        <v>0.699695122</v>
      </c>
      <c r="N488" s="116">
        <f t="shared" si="7"/>
        <v>0.4969512195</v>
      </c>
      <c r="O488" s="117">
        <f t="shared" si="8"/>
        <v>0.4969512195</v>
      </c>
      <c r="P488" s="118">
        <f t="shared" si="9"/>
        <v>0.7845595661</v>
      </c>
      <c r="Q488" s="118">
        <f t="shared" si="10"/>
        <v>-0.3071986713</v>
      </c>
      <c r="R488" s="118">
        <f t="shared" si="11"/>
        <v>0.001519026359</v>
      </c>
      <c r="S488" s="119">
        <f t="shared" si="12"/>
        <v>0.4788799212</v>
      </c>
      <c r="T488" s="120">
        <f t="shared" si="13"/>
        <v>0.4836601307</v>
      </c>
      <c r="U488" s="121">
        <f t="shared" si="14"/>
        <v>-0.004780209562</v>
      </c>
      <c r="V488" s="122">
        <f t="shared" si="15"/>
        <v>-0.5728503555</v>
      </c>
    </row>
    <row r="489">
      <c r="A489" s="31">
        <v>487.0</v>
      </c>
      <c r="B489" s="32" t="s">
        <v>169</v>
      </c>
      <c r="C489" s="33">
        <v>554.0</v>
      </c>
      <c r="D489" s="55">
        <f t="shared" si="1"/>
        <v>484</v>
      </c>
      <c r="E489" s="35">
        <v>139.0</v>
      </c>
      <c r="F489" s="36">
        <v>39.0</v>
      </c>
      <c r="G489" s="37">
        <v>144.0</v>
      </c>
      <c r="H489" s="38">
        <v>162.0</v>
      </c>
      <c r="I489" s="111">
        <f t="shared" si="2"/>
        <v>0.4617940199</v>
      </c>
      <c r="J489" s="112">
        <f t="shared" si="3"/>
        <v>0.7868852459</v>
      </c>
      <c r="K489" s="113">
        <f t="shared" si="4"/>
        <v>0.5847107438</v>
      </c>
      <c r="L489" s="114">
        <f t="shared" si="5"/>
        <v>0.6079734219</v>
      </c>
      <c r="M489" s="115">
        <f t="shared" si="6"/>
        <v>0.6219008264</v>
      </c>
      <c r="N489" s="116">
        <f t="shared" si="7"/>
        <v>0.5847107438</v>
      </c>
      <c r="O489" s="117">
        <f t="shared" si="8"/>
        <v>0.5847107438</v>
      </c>
      <c r="P489" s="118">
        <f t="shared" si="9"/>
        <v>0.9231095316</v>
      </c>
      <c r="Q489" s="118">
        <f t="shared" si="10"/>
        <v>-0.4578925971</v>
      </c>
      <c r="R489" s="118">
        <f t="shared" si="11"/>
        <v>0.001519026359</v>
      </c>
      <c r="S489" s="119">
        <f t="shared" si="12"/>
        <v>0.4667359608</v>
      </c>
      <c r="T489" s="120">
        <f t="shared" si="13"/>
        <v>0.4617940199</v>
      </c>
      <c r="U489" s="121">
        <f t="shared" si="14"/>
        <v>0.004941940902</v>
      </c>
      <c r="V489" s="122">
        <f t="shared" si="15"/>
        <v>-0.5881855587</v>
      </c>
    </row>
    <row r="490">
      <c r="A490" s="31">
        <v>488.0</v>
      </c>
      <c r="B490" s="32">
        <v>7722.0</v>
      </c>
      <c r="C490" s="33">
        <v>870.0</v>
      </c>
      <c r="D490" s="55">
        <f t="shared" si="1"/>
        <v>661</v>
      </c>
      <c r="E490" s="35">
        <v>200.0</v>
      </c>
      <c r="F490" s="36">
        <v>140.0</v>
      </c>
      <c r="G490" s="37">
        <v>100.0</v>
      </c>
      <c r="H490" s="38">
        <v>221.0</v>
      </c>
      <c r="I490" s="111">
        <f t="shared" si="2"/>
        <v>0.4750593824</v>
      </c>
      <c r="J490" s="112">
        <f t="shared" si="3"/>
        <v>0.4166666667</v>
      </c>
      <c r="K490" s="113">
        <f t="shared" si="4"/>
        <v>0.4538577912</v>
      </c>
      <c r="L490" s="114">
        <f t="shared" si="5"/>
        <v>0.5700712589</v>
      </c>
      <c r="M490" s="115">
        <f t="shared" si="6"/>
        <v>0.636913767</v>
      </c>
      <c r="N490" s="116">
        <f t="shared" si="7"/>
        <v>0.4538577912</v>
      </c>
      <c r="O490" s="117">
        <f t="shared" si="8"/>
        <v>0.4538577912</v>
      </c>
      <c r="P490" s="118">
        <f t="shared" si="9"/>
        <v>0.7165260045</v>
      </c>
      <c r="Q490" s="118">
        <f t="shared" si="10"/>
        <v>-0.2424604898</v>
      </c>
      <c r="R490" s="118">
        <f t="shared" si="11"/>
        <v>0.001519026359</v>
      </c>
      <c r="S490" s="119">
        <f t="shared" si="12"/>
        <v>0.4755845411</v>
      </c>
      <c r="T490" s="120">
        <f t="shared" si="13"/>
        <v>0.4750593824</v>
      </c>
      <c r="U490" s="121">
        <f t="shared" si="14"/>
        <v>0.0005251586831</v>
      </c>
      <c r="V490" s="122">
        <f t="shared" si="15"/>
        <v>-0.5831655563</v>
      </c>
    </row>
    <row r="491">
      <c r="A491" s="31">
        <v>489.0</v>
      </c>
      <c r="B491" s="32">
        <v>3866.0</v>
      </c>
      <c r="C491" s="33">
        <v>416.0</v>
      </c>
      <c r="D491" s="55">
        <f t="shared" si="1"/>
        <v>319</v>
      </c>
      <c r="E491" s="35">
        <v>103.0</v>
      </c>
      <c r="F491" s="36">
        <v>56.0</v>
      </c>
      <c r="G491" s="37">
        <v>65.0</v>
      </c>
      <c r="H491" s="38">
        <v>95.0</v>
      </c>
      <c r="I491" s="111">
        <f t="shared" si="2"/>
        <v>0.5202020202</v>
      </c>
      <c r="J491" s="112">
        <f t="shared" si="3"/>
        <v>0.5371900826</v>
      </c>
      <c r="K491" s="113">
        <f t="shared" si="4"/>
        <v>0.526645768</v>
      </c>
      <c r="L491" s="114">
        <f t="shared" si="5"/>
        <v>0.6111111111</v>
      </c>
      <c r="M491" s="115">
        <f t="shared" si="6"/>
        <v>0.6206896552</v>
      </c>
      <c r="N491" s="116">
        <f t="shared" si="7"/>
        <v>0.526645768</v>
      </c>
      <c r="O491" s="117">
        <f t="shared" si="8"/>
        <v>0.526645768</v>
      </c>
      <c r="P491" s="118">
        <f t="shared" si="9"/>
        <v>0.8314397048</v>
      </c>
      <c r="Q491" s="118">
        <f t="shared" si="10"/>
        <v>-0.3125936893</v>
      </c>
      <c r="R491" s="118">
        <f t="shared" si="11"/>
        <v>0.001519026359</v>
      </c>
      <c r="S491" s="119">
        <f t="shared" si="12"/>
        <v>0.5203650419</v>
      </c>
      <c r="T491" s="120">
        <f t="shared" si="13"/>
        <v>0.5202020202</v>
      </c>
      <c r="U491" s="121">
        <f t="shared" si="14"/>
        <v>0.0001630216664</v>
      </c>
      <c r="V491" s="122">
        <f t="shared" si="15"/>
        <v>-0.5822086466</v>
      </c>
    </row>
    <row r="492">
      <c r="A492" s="31">
        <v>490.0</v>
      </c>
      <c r="B492" s="32">
        <v>7672.0</v>
      </c>
      <c r="C492" s="33">
        <v>968.0</v>
      </c>
      <c r="D492" s="55">
        <f t="shared" si="1"/>
        <v>728</v>
      </c>
      <c r="E492" s="35">
        <v>229.0</v>
      </c>
      <c r="F492" s="36">
        <v>149.0</v>
      </c>
      <c r="G492" s="37">
        <v>104.0</v>
      </c>
      <c r="H492" s="38">
        <v>246.0</v>
      </c>
      <c r="I492" s="111">
        <f t="shared" si="2"/>
        <v>0.4821052632</v>
      </c>
      <c r="J492" s="112">
        <f t="shared" si="3"/>
        <v>0.4110671937</v>
      </c>
      <c r="K492" s="113">
        <f t="shared" si="4"/>
        <v>0.4574175824</v>
      </c>
      <c r="L492" s="114">
        <f t="shared" si="5"/>
        <v>0.5326315789</v>
      </c>
      <c r="M492" s="115">
        <f t="shared" si="6"/>
        <v>0.6524725275</v>
      </c>
      <c r="N492" s="116">
        <f t="shared" si="7"/>
        <v>0.4574175824</v>
      </c>
      <c r="O492" s="117">
        <f t="shared" si="8"/>
        <v>0.4574175824</v>
      </c>
      <c r="P492" s="118">
        <f t="shared" si="9"/>
        <v>0.7221460093</v>
      </c>
      <c r="Q492" s="118">
        <f t="shared" si="10"/>
        <v>-0.2392021275</v>
      </c>
      <c r="R492" s="118">
        <f t="shared" si="11"/>
        <v>0.001519026359</v>
      </c>
      <c r="S492" s="119">
        <f t="shared" si="12"/>
        <v>0.4844629082</v>
      </c>
      <c r="T492" s="120">
        <f t="shared" si="13"/>
        <v>0.4821052632</v>
      </c>
      <c r="U492" s="121">
        <f t="shared" si="14"/>
        <v>0.00235764505</v>
      </c>
      <c r="V492" s="122">
        <f t="shared" si="15"/>
        <v>-0.5876406005</v>
      </c>
    </row>
    <row r="493">
      <c r="A493" s="31">
        <v>491.0</v>
      </c>
      <c r="B493" s="32">
        <v>1341.0</v>
      </c>
      <c r="C493" s="33">
        <v>1775.0</v>
      </c>
      <c r="D493" s="55">
        <f t="shared" si="1"/>
        <v>1155</v>
      </c>
      <c r="E493" s="35">
        <v>335.0</v>
      </c>
      <c r="F493" s="36">
        <v>250.0</v>
      </c>
      <c r="G493" s="37">
        <v>148.0</v>
      </c>
      <c r="H493" s="38">
        <v>422.0</v>
      </c>
      <c r="I493" s="111">
        <f t="shared" si="2"/>
        <v>0.4425363276</v>
      </c>
      <c r="J493" s="112">
        <f t="shared" si="3"/>
        <v>0.3718592965</v>
      </c>
      <c r="K493" s="113">
        <f t="shared" si="4"/>
        <v>0.4181818182</v>
      </c>
      <c r="L493" s="114">
        <f t="shared" si="5"/>
        <v>0.5257595773</v>
      </c>
      <c r="M493" s="115">
        <f t="shared" si="6"/>
        <v>0.6554112554</v>
      </c>
      <c r="N493" s="116">
        <f t="shared" si="7"/>
        <v>0.4181818182</v>
      </c>
      <c r="O493" s="117">
        <f t="shared" si="8"/>
        <v>0.4181818182</v>
      </c>
      <c r="P493" s="118">
        <f t="shared" si="9"/>
        <v>0.660202718</v>
      </c>
      <c r="Q493" s="118">
        <f t="shared" si="10"/>
        <v>-0.2163868492</v>
      </c>
      <c r="R493" s="118">
        <f t="shared" si="11"/>
        <v>0.001519026359</v>
      </c>
      <c r="S493" s="119">
        <f t="shared" si="12"/>
        <v>0.4453348952</v>
      </c>
      <c r="T493" s="120">
        <f t="shared" si="13"/>
        <v>0.4425363276</v>
      </c>
      <c r="U493" s="121">
        <f t="shared" si="14"/>
        <v>0.002798567569</v>
      </c>
      <c r="V493" s="122">
        <f t="shared" si="15"/>
        <v>-0.5894310532</v>
      </c>
    </row>
    <row r="494">
      <c r="A494" s="31">
        <v>492.0</v>
      </c>
      <c r="B494" s="32">
        <v>2391.0</v>
      </c>
      <c r="C494" s="33">
        <v>983.0</v>
      </c>
      <c r="D494" s="55">
        <f t="shared" si="1"/>
        <v>707</v>
      </c>
      <c r="E494" s="35">
        <v>233.0</v>
      </c>
      <c r="F494" s="36">
        <v>147.0</v>
      </c>
      <c r="G494" s="37">
        <v>98.0</v>
      </c>
      <c r="H494" s="38">
        <v>229.0</v>
      </c>
      <c r="I494" s="111">
        <f t="shared" si="2"/>
        <v>0.5043290043</v>
      </c>
      <c r="J494" s="112">
        <f t="shared" si="3"/>
        <v>0.4</v>
      </c>
      <c r="K494" s="113">
        <f t="shared" si="4"/>
        <v>0.468175389</v>
      </c>
      <c r="L494" s="114">
        <f t="shared" si="5"/>
        <v>0.5303030303</v>
      </c>
      <c r="M494" s="115">
        <f t="shared" si="6"/>
        <v>0.6534653465</v>
      </c>
      <c r="N494" s="116">
        <f t="shared" si="7"/>
        <v>0.468175389</v>
      </c>
      <c r="O494" s="117">
        <f t="shared" si="8"/>
        <v>0.468175389</v>
      </c>
      <c r="P494" s="118">
        <f t="shared" si="9"/>
        <v>0.7391298494</v>
      </c>
      <c r="Q494" s="118">
        <f t="shared" si="10"/>
        <v>-0.2327620702</v>
      </c>
      <c r="R494" s="118">
        <f t="shared" si="11"/>
        <v>0.001519026359</v>
      </c>
      <c r="S494" s="119">
        <f t="shared" si="12"/>
        <v>0.5078868056</v>
      </c>
      <c r="T494" s="120">
        <f t="shared" si="13"/>
        <v>0.5043290043</v>
      </c>
      <c r="U494" s="121">
        <f t="shared" si="14"/>
        <v>0.003557801236</v>
      </c>
      <c r="V494" s="122">
        <f t="shared" si="15"/>
        <v>-0.5907996786</v>
      </c>
    </row>
    <row r="495">
      <c r="A495" s="31">
        <v>493.0</v>
      </c>
      <c r="B495" s="32">
        <v>7596.0</v>
      </c>
      <c r="C495" s="33">
        <v>823.0</v>
      </c>
      <c r="D495" s="55">
        <f t="shared" si="1"/>
        <v>582</v>
      </c>
      <c r="E495" s="35">
        <v>231.0</v>
      </c>
      <c r="F495" s="36">
        <v>73.0</v>
      </c>
      <c r="G495" s="37">
        <v>126.0</v>
      </c>
      <c r="H495" s="38">
        <v>152.0</v>
      </c>
      <c r="I495" s="111">
        <f t="shared" si="2"/>
        <v>0.6031331593</v>
      </c>
      <c r="J495" s="112">
        <f t="shared" si="3"/>
        <v>0.6331658291</v>
      </c>
      <c r="K495" s="113">
        <f t="shared" si="4"/>
        <v>0.6134020619</v>
      </c>
      <c r="L495" s="114">
        <f t="shared" si="5"/>
        <v>0.5195822454</v>
      </c>
      <c r="M495" s="115">
        <f t="shared" si="6"/>
        <v>0.6580756014</v>
      </c>
      <c r="N495" s="116">
        <f t="shared" si="7"/>
        <v>0.6134020619</v>
      </c>
      <c r="O495" s="117">
        <f t="shared" si="8"/>
        <v>0.6134020619</v>
      </c>
      <c r="P495" s="118">
        <f t="shared" si="9"/>
        <v>0.9684058246</v>
      </c>
      <c r="Q495" s="118">
        <f t="shared" si="10"/>
        <v>-0.3684424729</v>
      </c>
      <c r="R495" s="118">
        <f t="shared" si="11"/>
        <v>0.001519026359</v>
      </c>
      <c r="S495" s="119">
        <f t="shared" si="12"/>
        <v>0.601482378</v>
      </c>
      <c r="T495" s="120">
        <f t="shared" si="13"/>
        <v>0.6031331593</v>
      </c>
      <c r="U495" s="121">
        <f t="shared" si="14"/>
        <v>-0.001650781252</v>
      </c>
      <c r="V495" s="122">
        <f t="shared" si="15"/>
        <v>-0.5792979892</v>
      </c>
    </row>
    <row r="496">
      <c r="A496" s="31">
        <v>494.0</v>
      </c>
      <c r="B496" s="32">
        <v>6713.0</v>
      </c>
      <c r="C496" s="33">
        <v>609.0</v>
      </c>
      <c r="D496" s="55">
        <f t="shared" si="1"/>
        <v>410</v>
      </c>
      <c r="E496" s="35">
        <v>113.0</v>
      </c>
      <c r="F496" s="36">
        <v>97.0</v>
      </c>
      <c r="G496" s="37">
        <v>50.0</v>
      </c>
      <c r="H496" s="38">
        <v>150.0</v>
      </c>
      <c r="I496" s="111">
        <f t="shared" si="2"/>
        <v>0.4296577947</v>
      </c>
      <c r="J496" s="112">
        <f t="shared" si="3"/>
        <v>0.3401360544</v>
      </c>
      <c r="K496" s="113">
        <f t="shared" si="4"/>
        <v>0.3975609756</v>
      </c>
      <c r="L496" s="114">
        <f t="shared" si="5"/>
        <v>0.5589353612</v>
      </c>
      <c r="M496" s="115">
        <f t="shared" si="6"/>
        <v>0.6414634146</v>
      </c>
      <c r="N496" s="116">
        <f t="shared" si="7"/>
        <v>0.3975609756</v>
      </c>
      <c r="O496" s="117">
        <f t="shared" si="8"/>
        <v>0.3975609756</v>
      </c>
      <c r="P496" s="118">
        <f t="shared" si="9"/>
        <v>0.6276476529</v>
      </c>
      <c r="Q496" s="118">
        <f t="shared" si="10"/>
        <v>-0.1979269304</v>
      </c>
      <c r="R496" s="118">
        <f t="shared" si="11"/>
        <v>0.001519026359</v>
      </c>
      <c r="S496" s="119">
        <f t="shared" si="12"/>
        <v>0.4312397488</v>
      </c>
      <c r="T496" s="120">
        <f t="shared" si="13"/>
        <v>0.4296577947</v>
      </c>
      <c r="U496" s="121">
        <f t="shared" si="14"/>
        <v>0.001581954142</v>
      </c>
      <c r="V496" s="122">
        <f t="shared" si="15"/>
        <v>-0.5865561207</v>
      </c>
    </row>
    <row r="497">
      <c r="A497" s="31">
        <v>495.0</v>
      </c>
      <c r="B497" s="32">
        <v>5575.0</v>
      </c>
      <c r="C497" s="33">
        <v>631.0</v>
      </c>
      <c r="D497" s="55">
        <f t="shared" si="1"/>
        <v>424</v>
      </c>
      <c r="E497" s="35">
        <v>102.0</v>
      </c>
      <c r="F497" s="36">
        <v>118.0</v>
      </c>
      <c r="G497" s="37">
        <v>54.0</v>
      </c>
      <c r="H497" s="38">
        <v>150.0</v>
      </c>
      <c r="I497" s="111">
        <f t="shared" si="2"/>
        <v>0.4047619048</v>
      </c>
      <c r="J497" s="112">
        <f t="shared" si="3"/>
        <v>0.3139534884</v>
      </c>
      <c r="K497" s="113">
        <f t="shared" si="4"/>
        <v>0.3679245283</v>
      </c>
      <c r="L497" s="114">
        <f t="shared" si="5"/>
        <v>0.6825396825</v>
      </c>
      <c r="M497" s="115">
        <f t="shared" si="6"/>
        <v>0.5943396226</v>
      </c>
      <c r="N497" s="116">
        <f t="shared" si="7"/>
        <v>0.3679245283</v>
      </c>
      <c r="O497" s="117">
        <f t="shared" si="8"/>
        <v>0.3679245283</v>
      </c>
      <c r="P497" s="118">
        <f t="shared" si="9"/>
        <v>0.5808592412</v>
      </c>
      <c r="Q497" s="118">
        <f t="shared" si="10"/>
        <v>-0.1826911598</v>
      </c>
      <c r="R497" s="118">
        <f t="shared" si="11"/>
        <v>0.001519026359</v>
      </c>
      <c r="S497" s="119">
        <f t="shared" si="12"/>
        <v>0.3996871078</v>
      </c>
      <c r="T497" s="120">
        <f t="shared" si="13"/>
        <v>0.4047619048</v>
      </c>
      <c r="U497" s="121">
        <f t="shared" si="14"/>
        <v>-0.005074796926</v>
      </c>
      <c r="V497" s="122">
        <f t="shared" si="15"/>
        <v>-0.5657410075</v>
      </c>
    </row>
    <row r="498">
      <c r="A498" s="31">
        <v>496.0</v>
      </c>
      <c r="B498" s="32">
        <v>3791.0</v>
      </c>
      <c r="C498" s="33">
        <v>1279.0</v>
      </c>
      <c r="D498" s="55">
        <f t="shared" si="1"/>
        <v>717</v>
      </c>
      <c r="E498" s="35">
        <v>152.0</v>
      </c>
      <c r="F498" s="36">
        <v>222.0</v>
      </c>
      <c r="G498" s="37">
        <v>73.0</v>
      </c>
      <c r="H498" s="38">
        <v>270.0</v>
      </c>
      <c r="I498" s="111">
        <f t="shared" si="2"/>
        <v>0.3601895735</v>
      </c>
      <c r="J498" s="112">
        <f t="shared" si="3"/>
        <v>0.2474576271</v>
      </c>
      <c r="K498" s="113">
        <f t="shared" si="4"/>
        <v>0.3138075314</v>
      </c>
      <c r="L498" s="114">
        <f t="shared" si="5"/>
        <v>0.6990521327</v>
      </c>
      <c r="M498" s="115">
        <f t="shared" si="6"/>
        <v>0.5885634589</v>
      </c>
      <c r="N498" s="116">
        <f t="shared" si="7"/>
        <v>0.3138075314</v>
      </c>
      <c r="O498" s="117">
        <f t="shared" si="8"/>
        <v>0.3138075314</v>
      </c>
      <c r="P498" s="118">
        <f t="shared" si="9"/>
        <v>0.4954222688</v>
      </c>
      <c r="Q498" s="118">
        <f t="shared" si="10"/>
        <v>-0.1439968739</v>
      </c>
      <c r="R498" s="118">
        <f t="shared" si="11"/>
        <v>0.001519026359</v>
      </c>
      <c r="S498" s="119">
        <f t="shared" si="12"/>
        <v>0.3529444213</v>
      </c>
      <c r="T498" s="120">
        <f t="shared" si="13"/>
        <v>0.3601895735</v>
      </c>
      <c r="U498" s="121">
        <f t="shared" si="14"/>
        <v>-0.00724515221</v>
      </c>
      <c r="V498" s="122">
        <f t="shared" si="15"/>
        <v>-0.5526268207</v>
      </c>
    </row>
    <row r="499">
      <c r="A499" s="31">
        <v>497.0</v>
      </c>
      <c r="B499" s="32">
        <v>7592.0</v>
      </c>
      <c r="C499" s="33">
        <v>1235.0</v>
      </c>
      <c r="D499" s="55">
        <f t="shared" si="1"/>
        <v>836</v>
      </c>
      <c r="E499" s="35">
        <v>245.0</v>
      </c>
      <c r="F499" s="36">
        <v>160.0</v>
      </c>
      <c r="G499" s="37">
        <v>143.0</v>
      </c>
      <c r="H499" s="38">
        <v>288.0</v>
      </c>
      <c r="I499" s="111">
        <f t="shared" si="2"/>
        <v>0.4596622889</v>
      </c>
      <c r="J499" s="112">
        <f t="shared" si="3"/>
        <v>0.4719471947</v>
      </c>
      <c r="K499" s="113">
        <f t="shared" si="4"/>
        <v>0.4641148325</v>
      </c>
      <c r="L499" s="114">
        <f t="shared" si="5"/>
        <v>0.5684803002</v>
      </c>
      <c r="M499" s="115">
        <f t="shared" si="6"/>
        <v>0.6375598086</v>
      </c>
      <c r="N499" s="116">
        <f t="shared" si="7"/>
        <v>0.4641148325</v>
      </c>
      <c r="O499" s="117">
        <f t="shared" si="8"/>
        <v>0.4641148325</v>
      </c>
      <c r="P499" s="118">
        <f t="shared" si="9"/>
        <v>0.7327192637</v>
      </c>
      <c r="Q499" s="118">
        <f t="shared" si="10"/>
        <v>-0.2746285152</v>
      </c>
      <c r="R499" s="118">
        <f t="shared" si="11"/>
        <v>0.001519026359</v>
      </c>
      <c r="S499" s="119">
        <f t="shared" si="12"/>
        <v>0.4596097749</v>
      </c>
      <c r="T499" s="120">
        <f t="shared" si="13"/>
        <v>0.4596622889</v>
      </c>
      <c r="U499" s="121">
        <f t="shared" si="14"/>
        <v>-0.00005251405734</v>
      </c>
      <c r="V499" s="122">
        <f t="shared" si="15"/>
        <v>-0.5817939045</v>
      </c>
    </row>
    <row r="500">
      <c r="A500" s="31">
        <v>498.0</v>
      </c>
      <c r="B500" s="32">
        <v>3751.0</v>
      </c>
      <c r="C500" s="33">
        <v>1140.0</v>
      </c>
      <c r="D500" s="55">
        <f t="shared" si="1"/>
        <v>623</v>
      </c>
      <c r="E500" s="35">
        <v>112.0</v>
      </c>
      <c r="F500" s="36">
        <v>169.0</v>
      </c>
      <c r="G500" s="37">
        <v>53.0</v>
      </c>
      <c r="H500" s="38">
        <v>289.0</v>
      </c>
      <c r="I500" s="111">
        <f t="shared" si="2"/>
        <v>0.2793017456</v>
      </c>
      <c r="J500" s="112">
        <f t="shared" si="3"/>
        <v>0.2387387387</v>
      </c>
      <c r="K500" s="113">
        <f t="shared" si="4"/>
        <v>0.264847512</v>
      </c>
      <c r="L500" s="114">
        <f t="shared" si="5"/>
        <v>0.5536159601</v>
      </c>
      <c r="M500" s="115">
        <f t="shared" si="6"/>
        <v>0.6436597111</v>
      </c>
      <c r="N500" s="116">
        <f t="shared" si="7"/>
        <v>0.264847512</v>
      </c>
      <c r="O500" s="117">
        <f t="shared" si="8"/>
        <v>0.264847512</v>
      </c>
      <c r="P500" s="118">
        <f t="shared" si="9"/>
        <v>0.4181268522</v>
      </c>
      <c r="Q500" s="118">
        <f t="shared" si="10"/>
        <v>-0.1389233077</v>
      </c>
      <c r="R500" s="118">
        <f t="shared" si="11"/>
        <v>0.001519026359</v>
      </c>
      <c r="S500" s="119">
        <f t="shared" si="12"/>
        <v>0.2807225709</v>
      </c>
      <c r="T500" s="120">
        <f t="shared" si="13"/>
        <v>0.2793017456</v>
      </c>
      <c r="U500" s="121">
        <f t="shared" si="14"/>
        <v>0.001420825306</v>
      </c>
      <c r="V500" s="122">
        <f t="shared" si="15"/>
        <v>-0.587856557</v>
      </c>
    </row>
    <row r="501">
      <c r="A501" s="31">
        <v>499.0</v>
      </c>
      <c r="B501" s="32" t="s">
        <v>204</v>
      </c>
      <c r="C501" s="33">
        <v>2389.0</v>
      </c>
      <c r="D501" s="55">
        <f t="shared" si="1"/>
        <v>1670</v>
      </c>
      <c r="E501" s="35">
        <v>461.0</v>
      </c>
      <c r="F501" s="36">
        <v>225.0</v>
      </c>
      <c r="G501" s="37">
        <v>372.0</v>
      </c>
      <c r="H501" s="38">
        <v>612.0</v>
      </c>
      <c r="I501" s="111">
        <f t="shared" si="2"/>
        <v>0.4296365331</v>
      </c>
      <c r="J501" s="112">
        <f t="shared" si="3"/>
        <v>0.6231155779</v>
      </c>
      <c r="K501" s="113">
        <f t="shared" si="4"/>
        <v>0.4988023952</v>
      </c>
      <c r="L501" s="114">
        <f t="shared" si="5"/>
        <v>0.5563839702</v>
      </c>
      <c r="M501" s="115">
        <f t="shared" si="6"/>
        <v>0.6425149701</v>
      </c>
      <c r="N501" s="116">
        <f t="shared" si="7"/>
        <v>0.4988023952</v>
      </c>
      <c r="O501" s="117">
        <f t="shared" si="8"/>
        <v>0.4988023952</v>
      </c>
      <c r="P501" s="118">
        <f t="shared" si="9"/>
        <v>0.7874821017</v>
      </c>
      <c r="Q501" s="118">
        <f t="shared" si="10"/>
        <v>-0.3625941797</v>
      </c>
      <c r="R501" s="118">
        <f t="shared" si="11"/>
        <v>0.001519026359</v>
      </c>
      <c r="S501" s="119">
        <f t="shared" si="12"/>
        <v>0.4264069483</v>
      </c>
      <c r="T501" s="120">
        <f t="shared" si="13"/>
        <v>0.4296365331</v>
      </c>
      <c r="U501" s="121">
        <f t="shared" si="14"/>
        <v>-0.003229584764</v>
      </c>
      <c r="V501" s="122">
        <f t="shared" si="15"/>
        <v>-0.5767222129</v>
      </c>
    </row>
    <row r="502">
      <c r="A502" s="31">
        <v>500.0</v>
      </c>
      <c r="B502" s="32">
        <v>3565.0</v>
      </c>
      <c r="C502" s="33">
        <v>1340.0</v>
      </c>
      <c r="D502" s="55">
        <f t="shared" si="1"/>
        <v>988</v>
      </c>
      <c r="E502" s="35">
        <v>322.0</v>
      </c>
      <c r="F502" s="36">
        <v>194.0</v>
      </c>
      <c r="G502" s="37">
        <v>164.0</v>
      </c>
      <c r="H502" s="38">
        <v>308.0</v>
      </c>
      <c r="I502" s="111">
        <f t="shared" si="2"/>
        <v>0.5111111111</v>
      </c>
      <c r="J502" s="112">
        <f t="shared" si="3"/>
        <v>0.4581005587</v>
      </c>
      <c r="K502" s="113">
        <f t="shared" si="4"/>
        <v>0.491902834</v>
      </c>
      <c r="L502" s="114">
        <f t="shared" si="5"/>
        <v>0.5682539683</v>
      </c>
      <c r="M502" s="115">
        <f t="shared" si="6"/>
        <v>0.6376518219</v>
      </c>
      <c r="N502" s="116">
        <f t="shared" si="7"/>
        <v>0.491902834</v>
      </c>
      <c r="O502" s="117">
        <f t="shared" si="8"/>
        <v>0.491902834</v>
      </c>
      <c r="P502" s="118">
        <f t="shared" si="9"/>
        <v>0.7765894496</v>
      </c>
      <c r="Q502" s="118">
        <f t="shared" si="10"/>
        <v>-0.266571086</v>
      </c>
      <c r="R502" s="118">
        <f t="shared" si="11"/>
        <v>0.001519026359</v>
      </c>
      <c r="S502" s="119">
        <f t="shared" si="12"/>
        <v>0.51153739</v>
      </c>
      <c r="T502" s="120">
        <f t="shared" si="13"/>
        <v>0.5111111111</v>
      </c>
      <c r="U502" s="121">
        <f t="shared" si="14"/>
        <v>0.0004262788395</v>
      </c>
      <c r="V502" s="122">
        <f t="shared" si="15"/>
        <v>-0.582835711</v>
      </c>
    </row>
    <row r="503">
      <c r="A503" s="31">
        <v>501.0</v>
      </c>
      <c r="B503" s="32">
        <v>2662.0</v>
      </c>
      <c r="C503" s="33">
        <v>372.0</v>
      </c>
      <c r="D503" s="55">
        <f t="shared" si="1"/>
        <v>237</v>
      </c>
      <c r="E503" s="35">
        <v>84.0</v>
      </c>
      <c r="F503" s="36">
        <v>45.0</v>
      </c>
      <c r="G503" s="37">
        <v>42.0</v>
      </c>
      <c r="H503" s="38">
        <v>66.0</v>
      </c>
      <c r="I503" s="111">
        <f t="shared" si="2"/>
        <v>0.56</v>
      </c>
      <c r="J503" s="112">
        <f t="shared" si="3"/>
        <v>0.4827586207</v>
      </c>
      <c r="K503" s="113">
        <f t="shared" si="4"/>
        <v>0.5316455696</v>
      </c>
      <c r="L503" s="114">
        <f t="shared" si="5"/>
        <v>0.58</v>
      </c>
      <c r="M503" s="115">
        <f t="shared" si="6"/>
        <v>0.6329113924</v>
      </c>
      <c r="N503" s="116">
        <f t="shared" si="7"/>
        <v>0.5316455696</v>
      </c>
      <c r="O503" s="117">
        <f t="shared" si="8"/>
        <v>0.5316455696</v>
      </c>
      <c r="P503" s="118">
        <f t="shared" si="9"/>
        <v>0.8393331197</v>
      </c>
      <c r="Q503" s="118">
        <f t="shared" si="10"/>
        <v>-0.2809197399</v>
      </c>
      <c r="R503" s="118">
        <f t="shared" si="11"/>
        <v>0.001519026359</v>
      </c>
      <c r="S503" s="119">
        <f t="shared" si="12"/>
        <v>0.5599324062</v>
      </c>
      <c r="T503" s="120">
        <f t="shared" si="13"/>
        <v>0.56</v>
      </c>
      <c r="U503" s="121">
        <f t="shared" si="14"/>
        <v>-0.00006759379072</v>
      </c>
      <c r="V503" s="122">
        <f t="shared" si="15"/>
        <v>-0.5817651598</v>
      </c>
    </row>
    <row r="504">
      <c r="A504" s="31">
        <v>502.0</v>
      </c>
      <c r="B504" s="32">
        <v>6484.0</v>
      </c>
      <c r="C504" s="33">
        <v>730.0</v>
      </c>
      <c r="D504" s="55">
        <f t="shared" si="1"/>
        <v>600</v>
      </c>
      <c r="E504" s="35">
        <v>168.0</v>
      </c>
      <c r="F504" s="36">
        <v>104.0</v>
      </c>
      <c r="G504" s="37">
        <v>151.0</v>
      </c>
      <c r="H504" s="38">
        <v>177.0</v>
      </c>
      <c r="I504" s="111">
        <f t="shared" si="2"/>
        <v>0.4869565217</v>
      </c>
      <c r="J504" s="112">
        <f t="shared" si="3"/>
        <v>0.5921568627</v>
      </c>
      <c r="K504" s="113">
        <f t="shared" si="4"/>
        <v>0.5316666667</v>
      </c>
      <c r="L504" s="114">
        <f t="shared" si="5"/>
        <v>0.7391304348</v>
      </c>
      <c r="M504" s="115">
        <f t="shared" si="6"/>
        <v>0.575</v>
      </c>
      <c r="N504" s="116">
        <f t="shared" si="7"/>
        <v>0.5316666667</v>
      </c>
      <c r="O504" s="117">
        <f t="shared" si="8"/>
        <v>0.5316666667</v>
      </c>
      <c r="P504" s="118">
        <f t="shared" si="9"/>
        <v>0.8393664266</v>
      </c>
      <c r="Q504" s="118">
        <f t="shared" si="10"/>
        <v>-0.3445791431</v>
      </c>
      <c r="R504" s="118">
        <f t="shared" si="11"/>
        <v>0.001519026359</v>
      </c>
      <c r="S504" s="119">
        <f t="shared" si="12"/>
        <v>0.4963063098</v>
      </c>
      <c r="T504" s="120">
        <f t="shared" si="13"/>
        <v>0.4869565217</v>
      </c>
      <c r="U504" s="121">
        <f t="shared" si="14"/>
        <v>0.009349788097</v>
      </c>
      <c r="V504" s="122">
        <f t="shared" si="15"/>
        <v>-0.5976945528</v>
      </c>
    </row>
    <row r="505">
      <c r="A505" s="31">
        <v>503.0</v>
      </c>
      <c r="B505" s="32" t="s">
        <v>80</v>
      </c>
      <c r="C505" s="33">
        <v>31.0</v>
      </c>
      <c r="D505" s="55">
        <f t="shared" si="1"/>
        <v>26</v>
      </c>
      <c r="E505" s="35">
        <v>9.0</v>
      </c>
      <c r="F505" s="36">
        <v>4.0</v>
      </c>
      <c r="G505" s="37">
        <v>2.0</v>
      </c>
      <c r="H505" s="38">
        <v>11.0</v>
      </c>
      <c r="I505" s="111">
        <f t="shared" si="2"/>
        <v>0.45</v>
      </c>
      <c r="J505" s="112">
        <f t="shared" si="3"/>
        <v>0.3333333333</v>
      </c>
      <c r="K505" s="113">
        <f t="shared" si="4"/>
        <v>0.4230769231</v>
      </c>
      <c r="L505" s="114">
        <f t="shared" si="5"/>
        <v>0.3</v>
      </c>
      <c r="M505" s="115">
        <f t="shared" si="6"/>
        <v>0.7692307692</v>
      </c>
      <c r="N505" s="116">
        <f t="shared" si="7"/>
        <v>0.4230769231</v>
      </c>
      <c r="O505" s="117">
        <f t="shared" si="8"/>
        <v>0.4230769231</v>
      </c>
      <c r="P505" s="118">
        <f t="shared" si="9"/>
        <v>0.6679308435</v>
      </c>
      <c r="Q505" s="118">
        <f t="shared" si="10"/>
        <v>-0.1939683918</v>
      </c>
      <c r="R505" s="118">
        <f t="shared" si="11"/>
        <v>0.001519026359</v>
      </c>
      <c r="S505" s="119">
        <f t="shared" si="12"/>
        <v>0.475481478</v>
      </c>
      <c r="T505" s="120">
        <f t="shared" si="13"/>
        <v>0.45</v>
      </c>
      <c r="U505" s="121">
        <f t="shared" si="14"/>
        <v>0.02548147799</v>
      </c>
      <c r="V505" s="122">
        <f t="shared" si="15"/>
        <v>-0.6583496095</v>
      </c>
    </row>
    <row r="506">
      <c r="A506" s="31">
        <v>504.0</v>
      </c>
      <c r="B506" s="32" t="s">
        <v>397</v>
      </c>
      <c r="C506" s="33">
        <v>1351.0</v>
      </c>
      <c r="D506" s="55">
        <f t="shared" si="1"/>
        <v>1232</v>
      </c>
      <c r="E506" s="35">
        <v>295.0</v>
      </c>
      <c r="F506" s="36">
        <v>121.0</v>
      </c>
      <c r="G506" s="37">
        <v>359.0</v>
      </c>
      <c r="H506" s="38">
        <v>457.0</v>
      </c>
      <c r="I506" s="111">
        <f t="shared" si="2"/>
        <v>0.392287234</v>
      </c>
      <c r="J506" s="112">
        <f t="shared" si="3"/>
        <v>0.7479166667</v>
      </c>
      <c r="K506" s="113">
        <f t="shared" si="4"/>
        <v>0.5308441558</v>
      </c>
      <c r="L506" s="114">
        <f t="shared" si="5"/>
        <v>0.6382978723</v>
      </c>
      <c r="M506" s="115">
        <f t="shared" si="6"/>
        <v>0.6103896104</v>
      </c>
      <c r="N506" s="116">
        <f t="shared" si="7"/>
        <v>0.5308441558</v>
      </c>
      <c r="O506" s="117">
        <f t="shared" si="8"/>
        <v>0.5308441558</v>
      </c>
      <c r="P506" s="118">
        <f t="shared" si="9"/>
        <v>0.8380678913</v>
      </c>
      <c r="Q506" s="118">
        <f t="shared" si="10"/>
        <v>-0.4352165792</v>
      </c>
      <c r="R506" s="118">
        <f t="shared" si="11"/>
        <v>0.001519026359</v>
      </c>
      <c r="S506" s="119">
        <f t="shared" si="12"/>
        <v>0.4043703384</v>
      </c>
      <c r="T506" s="120">
        <f t="shared" si="13"/>
        <v>0.392287234</v>
      </c>
      <c r="U506" s="121">
        <f t="shared" si="14"/>
        <v>0.01208310439</v>
      </c>
      <c r="V506" s="122">
        <f t="shared" si="15"/>
        <v>-0.5980608583</v>
      </c>
    </row>
    <row r="507">
      <c r="A507" s="31">
        <v>505.0</v>
      </c>
      <c r="B507" s="32">
        <v>2654.0</v>
      </c>
      <c r="C507" s="33">
        <v>1000.0</v>
      </c>
      <c r="D507" s="55">
        <f t="shared" si="1"/>
        <v>768</v>
      </c>
      <c r="E507" s="35">
        <v>277.0</v>
      </c>
      <c r="F507" s="36">
        <v>124.0</v>
      </c>
      <c r="G507" s="37">
        <v>150.0</v>
      </c>
      <c r="H507" s="38">
        <v>217.0</v>
      </c>
      <c r="I507" s="111">
        <f t="shared" si="2"/>
        <v>0.5607287449</v>
      </c>
      <c r="J507" s="112">
        <f t="shared" si="3"/>
        <v>0.5474452555</v>
      </c>
      <c r="K507" s="113">
        <f t="shared" si="4"/>
        <v>0.5559895833</v>
      </c>
      <c r="L507" s="114">
        <f t="shared" si="5"/>
        <v>0.5546558704</v>
      </c>
      <c r="M507" s="115">
        <f t="shared" si="6"/>
        <v>0.6432291667</v>
      </c>
      <c r="N507" s="116">
        <f t="shared" si="7"/>
        <v>0.5559895833</v>
      </c>
      <c r="O507" s="117">
        <f t="shared" si="8"/>
        <v>0.5559895833</v>
      </c>
      <c r="P507" s="118">
        <f t="shared" si="9"/>
        <v>0.877766125</v>
      </c>
      <c r="Q507" s="118">
        <f t="shared" si="10"/>
        <v>-0.3185612275</v>
      </c>
      <c r="R507" s="118">
        <f t="shared" si="11"/>
        <v>0.001519026359</v>
      </c>
      <c r="S507" s="119">
        <f t="shared" si="12"/>
        <v>0.5607239239</v>
      </c>
      <c r="T507" s="120">
        <f t="shared" si="13"/>
        <v>0.5607287449</v>
      </c>
      <c r="U507" s="121">
        <f t="shared" si="14"/>
        <v>-0.000004821030754</v>
      </c>
      <c r="V507" s="122">
        <f t="shared" si="15"/>
        <v>-0.5818963691</v>
      </c>
    </row>
    <row r="508">
      <c r="A508" s="31">
        <v>506.0</v>
      </c>
      <c r="B508" s="32">
        <v>2731.0</v>
      </c>
      <c r="C508" s="33">
        <v>2384.0</v>
      </c>
      <c r="D508" s="55">
        <f t="shared" si="1"/>
        <v>1529</v>
      </c>
      <c r="E508" s="35">
        <v>390.0</v>
      </c>
      <c r="F508" s="36">
        <v>87.0</v>
      </c>
      <c r="G508" s="37">
        <v>502.0</v>
      </c>
      <c r="H508" s="38">
        <v>550.0</v>
      </c>
      <c r="I508" s="111">
        <f t="shared" si="2"/>
        <v>0.414893617</v>
      </c>
      <c r="J508" s="112">
        <f t="shared" si="3"/>
        <v>0.8522920204</v>
      </c>
      <c r="K508" s="113">
        <f t="shared" si="4"/>
        <v>0.5833878352</v>
      </c>
      <c r="L508" s="114">
        <f t="shared" si="5"/>
        <v>0.6265957447</v>
      </c>
      <c r="M508" s="115">
        <f t="shared" si="6"/>
        <v>0.6147809026</v>
      </c>
      <c r="N508" s="116">
        <f t="shared" si="7"/>
        <v>0.5833878352</v>
      </c>
      <c r="O508" s="117">
        <f t="shared" si="8"/>
        <v>0.5833878352</v>
      </c>
      <c r="P508" s="118">
        <f t="shared" si="9"/>
        <v>0.9210209954</v>
      </c>
      <c r="Q508" s="118">
        <f t="shared" si="10"/>
        <v>-0.4959531377</v>
      </c>
      <c r="R508" s="118">
        <f t="shared" si="11"/>
        <v>0.001519026359</v>
      </c>
      <c r="S508" s="119">
        <f t="shared" si="12"/>
        <v>0.4265868841</v>
      </c>
      <c r="T508" s="120">
        <f t="shared" si="13"/>
        <v>0.414893617</v>
      </c>
      <c r="U508" s="121">
        <f t="shared" si="14"/>
        <v>0.01169326704</v>
      </c>
      <c r="V508" s="122">
        <f t="shared" si="15"/>
        <v>-0.5956249649</v>
      </c>
    </row>
    <row r="509">
      <c r="A509" s="31">
        <v>507.0</v>
      </c>
      <c r="B509" s="32">
        <v>1672.0</v>
      </c>
      <c r="C509" s="33">
        <v>1548.0</v>
      </c>
      <c r="D509" s="55">
        <f t="shared" si="1"/>
        <v>1003</v>
      </c>
      <c r="E509" s="35">
        <v>251.0</v>
      </c>
      <c r="F509" s="36">
        <v>167.0</v>
      </c>
      <c r="G509" s="37">
        <v>183.0</v>
      </c>
      <c r="H509" s="38">
        <v>402.0</v>
      </c>
      <c r="I509" s="111">
        <f t="shared" si="2"/>
        <v>0.3843797856</v>
      </c>
      <c r="J509" s="112">
        <f t="shared" si="3"/>
        <v>0.5228571429</v>
      </c>
      <c r="K509" s="113">
        <f t="shared" si="4"/>
        <v>0.4327018943</v>
      </c>
      <c r="L509" s="114">
        <f t="shared" si="5"/>
        <v>0.5359877489</v>
      </c>
      <c r="M509" s="115">
        <f t="shared" si="6"/>
        <v>0.6510468594</v>
      </c>
      <c r="N509" s="116">
        <f t="shared" si="7"/>
        <v>0.4327018943</v>
      </c>
      <c r="O509" s="117">
        <f t="shared" si="8"/>
        <v>0.4327018943</v>
      </c>
      <c r="P509" s="118">
        <f t="shared" si="9"/>
        <v>0.6831262247</v>
      </c>
      <c r="Q509" s="118">
        <f t="shared" si="10"/>
        <v>-0.3042532775</v>
      </c>
      <c r="R509" s="118">
        <f t="shared" si="11"/>
        <v>0.001519026359</v>
      </c>
      <c r="S509" s="119">
        <f t="shared" si="12"/>
        <v>0.3803919736</v>
      </c>
      <c r="T509" s="120">
        <f t="shared" si="13"/>
        <v>0.3843797856</v>
      </c>
      <c r="U509" s="121">
        <f t="shared" si="14"/>
        <v>-0.003987811976</v>
      </c>
      <c r="V509" s="122">
        <f t="shared" si="15"/>
        <v>-0.5742782127</v>
      </c>
    </row>
    <row r="510">
      <c r="A510" s="31">
        <v>508.0</v>
      </c>
      <c r="B510" s="32">
        <v>1652.0</v>
      </c>
      <c r="C510" s="33">
        <v>2354.0</v>
      </c>
      <c r="D510" s="55">
        <f t="shared" si="1"/>
        <v>1535</v>
      </c>
      <c r="E510" s="35">
        <v>307.0</v>
      </c>
      <c r="F510" s="36">
        <v>351.0</v>
      </c>
      <c r="G510" s="37">
        <v>217.0</v>
      </c>
      <c r="H510" s="38">
        <v>660.0</v>
      </c>
      <c r="I510" s="111">
        <f t="shared" si="2"/>
        <v>0.3174767322</v>
      </c>
      <c r="J510" s="112">
        <f t="shared" si="3"/>
        <v>0.3820422535</v>
      </c>
      <c r="K510" s="113">
        <f t="shared" si="4"/>
        <v>0.3413680782</v>
      </c>
      <c r="L510" s="114">
        <f t="shared" si="5"/>
        <v>0.5873836608</v>
      </c>
      <c r="M510" s="115">
        <f t="shared" si="6"/>
        <v>0.6299674267</v>
      </c>
      <c r="N510" s="116">
        <f t="shared" si="7"/>
        <v>0.3413680782</v>
      </c>
      <c r="O510" s="117">
        <f t="shared" si="8"/>
        <v>0.3413680782</v>
      </c>
      <c r="P510" s="118">
        <f t="shared" si="9"/>
        <v>0.5389333616</v>
      </c>
      <c r="Q510" s="118">
        <f t="shared" si="10"/>
        <v>-0.2223123646</v>
      </c>
      <c r="R510" s="118">
        <f t="shared" si="11"/>
        <v>0.001519026359</v>
      </c>
      <c r="S510" s="119">
        <f t="shared" si="12"/>
        <v>0.3181400234</v>
      </c>
      <c r="T510" s="120">
        <f t="shared" si="13"/>
        <v>0.3174767322</v>
      </c>
      <c r="U510" s="121">
        <f t="shared" si="14"/>
        <v>0.0006632912557</v>
      </c>
      <c r="V510" s="122">
        <f t="shared" si="15"/>
        <v>-0.583641348</v>
      </c>
    </row>
    <row r="511">
      <c r="A511" s="31">
        <v>509.0</v>
      </c>
      <c r="B511" s="32">
        <v>6718.0</v>
      </c>
      <c r="C511" s="33">
        <v>1173.0</v>
      </c>
      <c r="D511" s="55">
        <f t="shared" si="1"/>
        <v>749</v>
      </c>
      <c r="E511" s="35">
        <v>197.0</v>
      </c>
      <c r="F511" s="36">
        <v>159.0</v>
      </c>
      <c r="G511" s="37">
        <v>113.0</v>
      </c>
      <c r="H511" s="38">
        <v>280.0</v>
      </c>
      <c r="I511" s="111">
        <f t="shared" si="2"/>
        <v>0.4129979036</v>
      </c>
      <c r="J511" s="112">
        <f t="shared" si="3"/>
        <v>0.4154411765</v>
      </c>
      <c r="K511" s="113">
        <f t="shared" si="4"/>
        <v>0.4138851802</v>
      </c>
      <c r="L511" s="114">
        <f t="shared" si="5"/>
        <v>0.570230608</v>
      </c>
      <c r="M511" s="115">
        <f t="shared" si="6"/>
        <v>0.6368491322</v>
      </c>
      <c r="N511" s="116">
        <f t="shared" si="7"/>
        <v>0.4138851802</v>
      </c>
      <c r="O511" s="117">
        <f t="shared" si="8"/>
        <v>0.4138851802</v>
      </c>
      <c r="P511" s="118">
        <f t="shared" si="9"/>
        <v>0.6534194196</v>
      </c>
      <c r="Q511" s="118">
        <f t="shared" si="10"/>
        <v>-0.2417473707</v>
      </c>
      <c r="R511" s="118">
        <f t="shared" si="11"/>
        <v>0.001519026359</v>
      </c>
      <c r="S511" s="119">
        <f t="shared" si="12"/>
        <v>0.4131910753</v>
      </c>
      <c r="T511" s="120">
        <f t="shared" si="13"/>
        <v>0.4129979036</v>
      </c>
      <c r="U511" s="121">
        <f t="shared" si="14"/>
        <v>0.0001931717172</v>
      </c>
      <c r="V511" s="122">
        <f t="shared" si="15"/>
        <v>-0.5823701552</v>
      </c>
    </row>
    <row r="512">
      <c r="A512" s="31">
        <v>510.0</v>
      </c>
      <c r="B512" s="32">
        <v>3789.0</v>
      </c>
      <c r="C512" s="33">
        <v>1141.0</v>
      </c>
      <c r="D512" s="55">
        <f t="shared" si="1"/>
        <v>968</v>
      </c>
      <c r="E512" s="35">
        <v>250.0</v>
      </c>
      <c r="F512" s="36">
        <v>119.0</v>
      </c>
      <c r="G512" s="37">
        <v>246.0</v>
      </c>
      <c r="H512" s="38">
        <v>353.0</v>
      </c>
      <c r="I512" s="111">
        <f t="shared" si="2"/>
        <v>0.4145936982</v>
      </c>
      <c r="J512" s="112">
        <f t="shared" si="3"/>
        <v>0.6739726027</v>
      </c>
      <c r="K512" s="113">
        <f t="shared" si="4"/>
        <v>0.5123966942</v>
      </c>
      <c r="L512" s="114">
        <f t="shared" si="5"/>
        <v>0.6053067993</v>
      </c>
      <c r="M512" s="115">
        <f t="shared" si="6"/>
        <v>0.6229338843</v>
      </c>
      <c r="N512" s="116">
        <f t="shared" si="7"/>
        <v>0.5123966942</v>
      </c>
      <c r="O512" s="117">
        <f t="shared" si="8"/>
        <v>0.5123966942</v>
      </c>
      <c r="P512" s="118">
        <f t="shared" si="9"/>
        <v>0.8089440418</v>
      </c>
      <c r="Q512" s="118">
        <f t="shared" si="10"/>
        <v>-0.3921881457</v>
      </c>
      <c r="R512" s="118">
        <f t="shared" si="11"/>
        <v>0.001519026359</v>
      </c>
      <c r="S512" s="119">
        <f t="shared" si="12"/>
        <v>0.4182749225</v>
      </c>
      <c r="T512" s="120">
        <f t="shared" si="13"/>
        <v>0.4145936982</v>
      </c>
      <c r="U512" s="121">
        <f t="shared" si="14"/>
        <v>0.003681224322</v>
      </c>
      <c r="V512" s="122">
        <f t="shared" si="15"/>
        <v>-0.5873671547</v>
      </c>
    </row>
    <row r="513">
      <c r="A513" s="31">
        <v>511.0</v>
      </c>
      <c r="B513" s="32">
        <v>7563.0</v>
      </c>
      <c r="C513" s="33">
        <v>799.0</v>
      </c>
      <c r="D513" s="55">
        <f t="shared" si="1"/>
        <v>588</v>
      </c>
      <c r="E513" s="35">
        <v>249.0</v>
      </c>
      <c r="F513" s="36">
        <v>57.0</v>
      </c>
      <c r="G513" s="37">
        <v>140.0</v>
      </c>
      <c r="H513" s="38">
        <v>142.0</v>
      </c>
      <c r="I513" s="111">
        <f t="shared" si="2"/>
        <v>0.6368286445</v>
      </c>
      <c r="J513" s="112">
        <f t="shared" si="3"/>
        <v>0.7106598985</v>
      </c>
      <c r="K513" s="113">
        <f t="shared" si="4"/>
        <v>0.6615646259</v>
      </c>
      <c r="L513" s="114">
        <f t="shared" si="5"/>
        <v>0.5038363171</v>
      </c>
      <c r="M513" s="115">
        <f t="shared" si="6"/>
        <v>0.6649659864</v>
      </c>
      <c r="N513" s="116">
        <f t="shared" si="7"/>
        <v>0.6615646259</v>
      </c>
      <c r="O513" s="117">
        <f t="shared" si="8"/>
        <v>0.6615646259</v>
      </c>
      <c r="P513" s="118">
        <f t="shared" si="9"/>
        <v>1.044442262</v>
      </c>
      <c r="Q513" s="118">
        <f t="shared" si="10"/>
        <v>-0.4135366729</v>
      </c>
      <c r="R513" s="118">
        <f t="shared" si="11"/>
        <v>0.001519026359</v>
      </c>
      <c r="S513" s="119">
        <f t="shared" si="12"/>
        <v>0.6324246154</v>
      </c>
      <c r="T513" s="120">
        <f t="shared" si="13"/>
        <v>0.6368286445</v>
      </c>
      <c r="U513" s="121">
        <f t="shared" si="14"/>
        <v>-0.004404029063</v>
      </c>
      <c r="V513" s="122">
        <f t="shared" si="15"/>
        <v>-0.5757080775</v>
      </c>
    </row>
    <row r="514">
      <c r="A514" s="31">
        <v>512.0</v>
      </c>
      <c r="B514" s="32">
        <v>1603.0</v>
      </c>
      <c r="C514" s="33">
        <v>1175.0</v>
      </c>
      <c r="D514" s="55">
        <f t="shared" si="1"/>
        <v>752</v>
      </c>
      <c r="E514" s="35">
        <v>159.0</v>
      </c>
      <c r="F514" s="36">
        <v>169.0</v>
      </c>
      <c r="G514" s="37">
        <v>93.0</v>
      </c>
      <c r="H514" s="38">
        <v>331.0</v>
      </c>
      <c r="I514" s="111">
        <f t="shared" si="2"/>
        <v>0.3244897959</v>
      </c>
      <c r="J514" s="112">
        <f t="shared" si="3"/>
        <v>0.3549618321</v>
      </c>
      <c r="K514" s="113">
        <f t="shared" si="4"/>
        <v>0.335106383</v>
      </c>
      <c r="L514" s="114">
        <f t="shared" si="5"/>
        <v>0.5346938776</v>
      </c>
      <c r="M514" s="115">
        <f t="shared" si="6"/>
        <v>0.6515957447</v>
      </c>
      <c r="N514" s="116">
        <f t="shared" si="7"/>
        <v>0.335106383</v>
      </c>
      <c r="O514" s="117">
        <f t="shared" si="8"/>
        <v>0.335106383</v>
      </c>
      <c r="P514" s="118">
        <f t="shared" si="9"/>
        <v>0.5290477377</v>
      </c>
      <c r="Q514" s="118">
        <f t="shared" si="10"/>
        <v>-0.2065541272</v>
      </c>
      <c r="R514" s="118">
        <f t="shared" si="11"/>
        <v>0.001519026359</v>
      </c>
      <c r="S514" s="119">
        <f t="shared" si="12"/>
        <v>0.3240126369</v>
      </c>
      <c r="T514" s="120">
        <f t="shared" si="13"/>
        <v>0.3244897959</v>
      </c>
      <c r="U514" s="121">
        <f t="shared" si="14"/>
        <v>-0.0004771590279</v>
      </c>
      <c r="V514" s="122">
        <f t="shared" si="15"/>
        <v>-0.580560921</v>
      </c>
    </row>
    <row r="515">
      <c r="A515" s="31">
        <v>513.0</v>
      </c>
      <c r="B515" s="32">
        <v>1717.0</v>
      </c>
      <c r="C515" s="33">
        <v>1255.0</v>
      </c>
      <c r="D515" s="55">
        <f t="shared" si="1"/>
        <v>1079</v>
      </c>
      <c r="E515" s="35">
        <v>285.0</v>
      </c>
      <c r="F515" s="36">
        <v>97.0</v>
      </c>
      <c r="G515" s="37">
        <v>283.0</v>
      </c>
      <c r="H515" s="38">
        <v>414.0</v>
      </c>
      <c r="I515" s="111">
        <f t="shared" si="2"/>
        <v>0.4077253219</v>
      </c>
      <c r="J515" s="112">
        <f t="shared" si="3"/>
        <v>0.7447368421</v>
      </c>
      <c r="K515" s="113">
        <f t="shared" si="4"/>
        <v>0.5264133457</v>
      </c>
      <c r="L515" s="114">
        <f t="shared" si="5"/>
        <v>0.5436337625</v>
      </c>
      <c r="M515" s="115">
        <f t="shared" si="6"/>
        <v>0.6478220575</v>
      </c>
      <c r="N515" s="116">
        <f t="shared" si="7"/>
        <v>0.5264133457</v>
      </c>
      <c r="O515" s="117">
        <f t="shared" si="8"/>
        <v>0.5264133457</v>
      </c>
      <c r="P515" s="118">
        <f t="shared" si="9"/>
        <v>0.8310727691</v>
      </c>
      <c r="Q515" s="118">
        <f t="shared" si="10"/>
        <v>-0.4333662228</v>
      </c>
      <c r="R515" s="118">
        <f t="shared" si="11"/>
        <v>0.001519026359</v>
      </c>
      <c r="S515" s="119">
        <f t="shared" si="12"/>
        <v>0.3992255726</v>
      </c>
      <c r="T515" s="120">
        <f t="shared" si="13"/>
        <v>0.4077253219</v>
      </c>
      <c r="U515" s="121">
        <f t="shared" si="14"/>
        <v>-0.008499749254</v>
      </c>
      <c r="V515" s="122">
        <f t="shared" si="15"/>
        <v>-0.5704920846</v>
      </c>
    </row>
    <row r="516">
      <c r="A516" s="31">
        <v>514.0</v>
      </c>
      <c r="B516" s="32">
        <v>3706.0</v>
      </c>
      <c r="C516" s="33">
        <v>3708.0</v>
      </c>
      <c r="D516" s="55">
        <f t="shared" si="1"/>
        <v>2708</v>
      </c>
      <c r="E516" s="35">
        <v>796.0</v>
      </c>
      <c r="F516" s="36">
        <v>563.0</v>
      </c>
      <c r="G516" s="37">
        <v>452.0</v>
      </c>
      <c r="H516" s="38">
        <v>897.0</v>
      </c>
      <c r="I516" s="111">
        <f t="shared" si="2"/>
        <v>0.4701712936</v>
      </c>
      <c r="J516" s="112">
        <f t="shared" si="3"/>
        <v>0.445320197</v>
      </c>
      <c r="K516" s="113">
        <f t="shared" si="4"/>
        <v>0.4608567208</v>
      </c>
      <c r="L516" s="114">
        <f t="shared" si="5"/>
        <v>0.599527466</v>
      </c>
      <c r="M516" s="115">
        <f t="shared" si="6"/>
        <v>0.6251846381</v>
      </c>
      <c r="N516" s="116">
        <f t="shared" si="7"/>
        <v>0.4608567208</v>
      </c>
      <c r="O516" s="117">
        <f t="shared" si="8"/>
        <v>0.4608567208</v>
      </c>
      <c r="P516" s="118">
        <f t="shared" si="9"/>
        <v>0.7275755341</v>
      </c>
      <c r="Q516" s="118">
        <f t="shared" si="10"/>
        <v>-0.2591341274</v>
      </c>
      <c r="R516" s="118">
        <f t="shared" si="11"/>
        <v>0.001519026359</v>
      </c>
      <c r="S516" s="119">
        <f t="shared" si="12"/>
        <v>0.469960433</v>
      </c>
      <c r="T516" s="120">
        <f t="shared" si="13"/>
        <v>0.4701712936</v>
      </c>
      <c r="U516" s="121">
        <f t="shared" si="14"/>
        <v>-0.0002108605555</v>
      </c>
      <c r="V516" s="122">
        <f t="shared" si="15"/>
        <v>-0.5814316723</v>
      </c>
    </row>
    <row r="517">
      <c r="A517" s="31">
        <v>515.0</v>
      </c>
      <c r="B517" s="32">
        <v>6645.0</v>
      </c>
      <c r="C517" s="33">
        <v>1705.0</v>
      </c>
      <c r="D517" s="55">
        <f t="shared" si="1"/>
        <v>1153</v>
      </c>
      <c r="E517" s="35">
        <v>338.0</v>
      </c>
      <c r="F517" s="36">
        <v>253.0</v>
      </c>
      <c r="G517" s="37">
        <v>152.0</v>
      </c>
      <c r="H517" s="38">
        <v>410.0</v>
      </c>
      <c r="I517" s="111">
        <f t="shared" si="2"/>
        <v>0.4518716578</v>
      </c>
      <c r="J517" s="112">
        <f t="shared" si="3"/>
        <v>0.375308642</v>
      </c>
      <c r="K517" s="113">
        <f t="shared" si="4"/>
        <v>0.4249783174</v>
      </c>
      <c r="L517" s="114">
        <f t="shared" si="5"/>
        <v>0.5414438503</v>
      </c>
      <c r="M517" s="115">
        <f t="shared" si="6"/>
        <v>0.6487424111</v>
      </c>
      <c r="N517" s="116">
        <f t="shared" si="7"/>
        <v>0.4249783174</v>
      </c>
      <c r="O517" s="117">
        <f t="shared" si="8"/>
        <v>0.4249783174</v>
      </c>
      <c r="P517" s="118">
        <f t="shared" si="9"/>
        <v>0.6709326615</v>
      </c>
      <c r="Q517" s="118">
        <f t="shared" si="10"/>
        <v>-0.2183940412</v>
      </c>
      <c r="R517" s="118">
        <f t="shared" si="11"/>
        <v>0.001519026359</v>
      </c>
      <c r="S517" s="119">
        <f t="shared" si="12"/>
        <v>0.4540576467</v>
      </c>
      <c r="T517" s="120">
        <f t="shared" si="13"/>
        <v>0.4518716578</v>
      </c>
      <c r="U517" s="121">
        <f t="shared" si="14"/>
        <v>0.002185988921</v>
      </c>
      <c r="V517" s="122">
        <f t="shared" si="15"/>
        <v>-0.5877296855</v>
      </c>
    </row>
    <row r="518">
      <c r="A518" s="31">
        <v>516.0</v>
      </c>
      <c r="B518" s="32" t="s">
        <v>186</v>
      </c>
      <c r="C518" s="33">
        <v>375.0</v>
      </c>
      <c r="D518" s="55">
        <f t="shared" si="1"/>
        <v>259</v>
      </c>
      <c r="E518" s="35">
        <v>72.0</v>
      </c>
      <c r="F518" s="36">
        <v>60.0</v>
      </c>
      <c r="G518" s="37">
        <v>38.0</v>
      </c>
      <c r="H518" s="38">
        <v>89.0</v>
      </c>
      <c r="I518" s="111">
        <f t="shared" si="2"/>
        <v>0.4472049689</v>
      </c>
      <c r="J518" s="112">
        <f t="shared" si="3"/>
        <v>0.387755102</v>
      </c>
      <c r="K518" s="113">
        <f t="shared" si="4"/>
        <v>0.4247104247</v>
      </c>
      <c r="L518" s="114">
        <f t="shared" si="5"/>
        <v>0.6086956522</v>
      </c>
      <c r="M518" s="115">
        <f t="shared" si="6"/>
        <v>0.6216216216</v>
      </c>
      <c r="N518" s="116">
        <f t="shared" si="7"/>
        <v>0.4247104247</v>
      </c>
      <c r="O518" s="117">
        <f t="shared" si="8"/>
        <v>0.4247104247</v>
      </c>
      <c r="P518" s="118">
        <f t="shared" si="9"/>
        <v>0.670509727</v>
      </c>
      <c r="Q518" s="118">
        <f t="shared" si="10"/>
        <v>-0.2256367007</v>
      </c>
      <c r="R518" s="118">
        <f t="shared" si="11"/>
        <v>0.001519026359</v>
      </c>
      <c r="S518" s="119">
        <f t="shared" si="12"/>
        <v>0.4463920527</v>
      </c>
      <c r="T518" s="120">
        <f t="shared" si="13"/>
        <v>0.4472049689</v>
      </c>
      <c r="U518" s="121">
        <f t="shared" si="14"/>
        <v>-0.0008129162622</v>
      </c>
      <c r="V518" s="122">
        <f t="shared" si="15"/>
        <v>-0.5798087072</v>
      </c>
    </row>
    <row r="519">
      <c r="A519" s="31">
        <v>517.0</v>
      </c>
      <c r="B519" s="32">
        <v>2634.0</v>
      </c>
      <c r="C519" s="33">
        <v>1035.0</v>
      </c>
      <c r="D519" s="55">
        <f t="shared" si="1"/>
        <v>744</v>
      </c>
      <c r="E519" s="35">
        <v>214.0</v>
      </c>
      <c r="F519" s="36">
        <v>148.0</v>
      </c>
      <c r="G519" s="37">
        <v>149.0</v>
      </c>
      <c r="H519" s="38">
        <v>233.0</v>
      </c>
      <c r="I519" s="111">
        <f t="shared" si="2"/>
        <v>0.4787472036</v>
      </c>
      <c r="J519" s="112">
        <f t="shared" si="3"/>
        <v>0.5016835017</v>
      </c>
      <c r="K519" s="113">
        <f t="shared" si="4"/>
        <v>0.4879032258</v>
      </c>
      <c r="L519" s="114">
        <f t="shared" si="5"/>
        <v>0.6644295302</v>
      </c>
      <c r="M519" s="115">
        <f t="shared" si="6"/>
        <v>0.6008064516</v>
      </c>
      <c r="N519" s="116">
        <f t="shared" si="7"/>
        <v>0.4879032258</v>
      </c>
      <c r="O519" s="117">
        <f t="shared" si="8"/>
        <v>0.4879032258</v>
      </c>
      <c r="P519" s="118">
        <f t="shared" si="9"/>
        <v>0.7702750856</v>
      </c>
      <c r="Q519" s="118">
        <f t="shared" si="10"/>
        <v>-0.2919322261</v>
      </c>
      <c r="R519" s="118">
        <f t="shared" si="11"/>
        <v>0.001519026359</v>
      </c>
      <c r="S519" s="119">
        <f t="shared" si="12"/>
        <v>0.4798618859</v>
      </c>
      <c r="T519" s="120">
        <f t="shared" si="13"/>
        <v>0.4787472036</v>
      </c>
      <c r="U519" s="121">
        <f t="shared" si="14"/>
        <v>0.001114682292</v>
      </c>
      <c r="V519" s="122">
        <f t="shared" si="15"/>
        <v>-0.584127059</v>
      </c>
    </row>
    <row r="520">
      <c r="A520" s="31">
        <v>518.0</v>
      </c>
      <c r="B520" s="32" t="s">
        <v>213</v>
      </c>
      <c r="C520" s="33">
        <v>559.0</v>
      </c>
      <c r="D520" s="55">
        <f t="shared" si="1"/>
        <v>450</v>
      </c>
      <c r="E520" s="35">
        <v>156.0</v>
      </c>
      <c r="F520" s="36">
        <v>59.0</v>
      </c>
      <c r="G520" s="37">
        <v>93.0</v>
      </c>
      <c r="H520" s="38">
        <v>142.0</v>
      </c>
      <c r="I520" s="111">
        <f t="shared" si="2"/>
        <v>0.5234899329</v>
      </c>
      <c r="J520" s="112">
        <f t="shared" si="3"/>
        <v>0.6118421053</v>
      </c>
      <c r="K520" s="113">
        <f t="shared" si="4"/>
        <v>0.5533333333</v>
      </c>
      <c r="L520" s="114">
        <f t="shared" si="5"/>
        <v>0.5100671141</v>
      </c>
      <c r="M520" s="115">
        <f t="shared" si="6"/>
        <v>0.6622222222</v>
      </c>
      <c r="N520" s="116">
        <f t="shared" si="7"/>
        <v>0.5533333333</v>
      </c>
      <c r="O520" s="117">
        <f t="shared" si="8"/>
        <v>0.5533333333</v>
      </c>
      <c r="P520" s="118">
        <f t="shared" si="9"/>
        <v>0.8735725819</v>
      </c>
      <c r="Q520" s="118">
        <f t="shared" si="10"/>
        <v>-0.3560340876</v>
      </c>
      <c r="R520" s="118">
        <f t="shared" si="11"/>
        <v>0.001519026359</v>
      </c>
      <c r="S520" s="119">
        <f t="shared" si="12"/>
        <v>0.5190575207</v>
      </c>
      <c r="T520" s="120">
        <f t="shared" si="13"/>
        <v>0.5234899329</v>
      </c>
      <c r="U520" s="121">
        <f t="shared" si="14"/>
        <v>-0.004432412235</v>
      </c>
      <c r="V520" s="122">
        <f t="shared" si="15"/>
        <v>-0.5746608028</v>
      </c>
    </row>
    <row r="521">
      <c r="A521" s="31">
        <v>519.0</v>
      </c>
      <c r="B521" s="32" t="s">
        <v>398</v>
      </c>
      <c r="C521" s="33">
        <v>791.0</v>
      </c>
      <c r="D521" s="55">
        <f t="shared" si="1"/>
        <v>530</v>
      </c>
      <c r="E521" s="35">
        <v>110.0</v>
      </c>
      <c r="F521" s="36">
        <v>93.0</v>
      </c>
      <c r="G521" s="37">
        <v>88.0</v>
      </c>
      <c r="H521" s="38">
        <v>239.0</v>
      </c>
      <c r="I521" s="111">
        <f t="shared" si="2"/>
        <v>0.3151862464</v>
      </c>
      <c r="J521" s="112">
        <f t="shared" si="3"/>
        <v>0.4861878453</v>
      </c>
      <c r="K521" s="113">
        <f t="shared" si="4"/>
        <v>0.3735849057</v>
      </c>
      <c r="L521" s="114">
        <f t="shared" si="5"/>
        <v>0.5186246418</v>
      </c>
      <c r="M521" s="115">
        <f t="shared" si="6"/>
        <v>0.658490566</v>
      </c>
      <c r="N521" s="116">
        <f t="shared" si="7"/>
        <v>0.3735849057</v>
      </c>
      <c r="O521" s="117">
        <f t="shared" si="8"/>
        <v>0.3735849057</v>
      </c>
      <c r="P521" s="118">
        <f t="shared" si="9"/>
        <v>0.5897955372</v>
      </c>
      <c r="Q521" s="118">
        <f t="shared" si="10"/>
        <v>-0.2829152234</v>
      </c>
      <c r="R521" s="118">
        <f t="shared" si="11"/>
        <v>0.001519026359</v>
      </c>
      <c r="S521" s="119">
        <f t="shared" si="12"/>
        <v>0.3083993402</v>
      </c>
      <c r="T521" s="120">
        <f t="shared" si="13"/>
        <v>0.3151862464</v>
      </c>
      <c r="U521" s="121">
        <f t="shared" si="14"/>
        <v>-0.006786906262</v>
      </c>
      <c r="V521" s="122">
        <f t="shared" si="15"/>
        <v>-0.5679457433</v>
      </c>
    </row>
    <row r="522">
      <c r="A522" s="31">
        <v>520.0</v>
      </c>
      <c r="B522" s="32">
        <v>2372.0</v>
      </c>
      <c r="C522" s="33">
        <v>1575.0</v>
      </c>
      <c r="D522" s="55">
        <f t="shared" si="1"/>
        <v>886</v>
      </c>
      <c r="E522" s="35">
        <v>241.0</v>
      </c>
      <c r="F522" s="36">
        <v>238.0</v>
      </c>
      <c r="G522" s="37">
        <v>104.0</v>
      </c>
      <c r="H522" s="38">
        <v>303.0</v>
      </c>
      <c r="I522" s="111">
        <f t="shared" si="2"/>
        <v>0.4430147059</v>
      </c>
      <c r="J522" s="112">
        <f t="shared" si="3"/>
        <v>0.3040935673</v>
      </c>
      <c r="K522" s="113">
        <f t="shared" si="4"/>
        <v>0.3893905192</v>
      </c>
      <c r="L522" s="114">
        <f t="shared" si="5"/>
        <v>0.6286764706</v>
      </c>
      <c r="M522" s="115">
        <f t="shared" si="6"/>
        <v>0.6139954853</v>
      </c>
      <c r="N522" s="116">
        <f t="shared" si="7"/>
        <v>0.3893905192</v>
      </c>
      <c r="O522" s="117">
        <f t="shared" si="8"/>
        <v>0.3893905192</v>
      </c>
      <c r="P522" s="118">
        <f t="shared" si="9"/>
        <v>0.6147485805</v>
      </c>
      <c r="Q522" s="118">
        <f t="shared" si="10"/>
        <v>-0.1769536206</v>
      </c>
      <c r="R522" s="118">
        <f t="shared" si="11"/>
        <v>0.001519026359</v>
      </c>
      <c r="S522" s="119">
        <f t="shared" si="12"/>
        <v>0.4393139863</v>
      </c>
      <c r="T522" s="120">
        <f t="shared" si="13"/>
        <v>0.4430147059</v>
      </c>
      <c r="U522" s="121">
        <f t="shared" si="14"/>
        <v>-0.003700719613</v>
      </c>
      <c r="V522" s="122">
        <f t="shared" si="15"/>
        <v>-0.5697355014</v>
      </c>
    </row>
    <row r="523">
      <c r="A523" s="31">
        <v>521.0</v>
      </c>
      <c r="B523" s="32">
        <v>4584.0</v>
      </c>
      <c r="C523" s="33">
        <v>1514.0</v>
      </c>
      <c r="D523" s="55">
        <f t="shared" si="1"/>
        <v>823</v>
      </c>
      <c r="E523" s="35">
        <v>135.0</v>
      </c>
      <c r="F523" s="36">
        <v>226.0</v>
      </c>
      <c r="G523" s="37">
        <v>79.0</v>
      </c>
      <c r="H523" s="38">
        <v>383.0</v>
      </c>
      <c r="I523" s="111">
        <f t="shared" si="2"/>
        <v>0.2606177606</v>
      </c>
      <c r="J523" s="112">
        <f t="shared" si="3"/>
        <v>0.2590163934</v>
      </c>
      <c r="K523" s="113">
        <f t="shared" si="4"/>
        <v>0.2600243013</v>
      </c>
      <c r="L523" s="114">
        <f t="shared" si="5"/>
        <v>0.5888030888</v>
      </c>
      <c r="M523" s="115">
        <f t="shared" si="6"/>
        <v>0.6294046173</v>
      </c>
      <c r="N523" s="116">
        <f t="shared" si="7"/>
        <v>0.2600243013</v>
      </c>
      <c r="O523" s="117">
        <f t="shared" si="8"/>
        <v>0.2600243013</v>
      </c>
      <c r="P523" s="118">
        <f t="shared" si="9"/>
        <v>0.4105122294</v>
      </c>
      <c r="Q523" s="118">
        <f t="shared" si="10"/>
        <v>-0.1507229799</v>
      </c>
      <c r="R523" s="118">
        <f t="shared" si="11"/>
        <v>0.001519026359</v>
      </c>
      <c r="S523" s="119">
        <f t="shared" si="12"/>
        <v>0.2613082759</v>
      </c>
      <c r="T523" s="120">
        <f t="shared" si="13"/>
        <v>0.2606177606</v>
      </c>
      <c r="U523" s="121">
        <f t="shared" si="14"/>
        <v>0.0006905152866</v>
      </c>
      <c r="V523" s="122">
        <f t="shared" si="15"/>
        <v>-0.5845710889</v>
      </c>
    </row>
    <row r="524">
      <c r="A524" s="31">
        <v>522.0</v>
      </c>
      <c r="B524" s="32">
        <v>5595.0</v>
      </c>
      <c r="C524" s="33">
        <v>941.0</v>
      </c>
      <c r="D524" s="55">
        <f t="shared" si="1"/>
        <v>524</v>
      </c>
      <c r="E524" s="35">
        <v>106.0</v>
      </c>
      <c r="F524" s="36">
        <v>130.0</v>
      </c>
      <c r="G524" s="37">
        <v>66.0</v>
      </c>
      <c r="H524" s="38">
        <v>222.0</v>
      </c>
      <c r="I524" s="111">
        <f t="shared" si="2"/>
        <v>0.3231707317</v>
      </c>
      <c r="J524" s="112">
        <f t="shared" si="3"/>
        <v>0.3367346939</v>
      </c>
      <c r="K524" s="113">
        <f t="shared" si="4"/>
        <v>0.3282442748</v>
      </c>
      <c r="L524" s="114">
        <f t="shared" si="5"/>
        <v>0.5975609756</v>
      </c>
      <c r="M524" s="115">
        <f t="shared" si="6"/>
        <v>0.6259541985</v>
      </c>
      <c r="N524" s="116">
        <f t="shared" si="7"/>
        <v>0.3282442748</v>
      </c>
      <c r="O524" s="117">
        <f t="shared" si="8"/>
        <v>0.3282442748</v>
      </c>
      <c r="P524" s="118">
        <f t="shared" si="9"/>
        <v>0.5182142144</v>
      </c>
      <c r="Q524" s="118">
        <f t="shared" si="10"/>
        <v>-0.1959476611</v>
      </c>
      <c r="R524" s="118">
        <f t="shared" si="11"/>
        <v>0.001519026359</v>
      </c>
      <c r="S524" s="119">
        <f t="shared" si="12"/>
        <v>0.3237855796</v>
      </c>
      <c r="T524" s="120">
        <f t="shared" si="13"/>
        <v>0.3231707317</v>
      </c>
      <c r="U524" s="121">
        <f t="shared" si="14"/>
        <v>0.0006148479414</v>
      </c>
      <c r="V524" s="122">
        <f t="shared" si="15"/>
        <v>-0.5837310876</v>
      </c>
    </row>
    <row r="525">
      <c r="A525" s="31">
        <v>523.0</v>
      </c>
      <c r="B525" s="32" t="s">
        <v>399</v>
      </c>
      <c r="C525" s="33">
        <v>1262.0</v>
      </c>
      <c r="D525" s="55">
        <f t="shared" si="1"/>
        <v>931</v>
      </c>
      <c r="E525" s="35">
        <v>235.0</v>
      </c>
      <c r="F525" s="36">
        <v>147.0</v>
      </c>
      <c r="G525" s="37">
        <v>143.0</v>
      </c>
      <c r="H525" s="38">
        <v>406.0</v>
      </c>
      <c r="I525" s="111">
        <f t="shared" si="2"/>
        <v>0.3666146646</v>
      </c>
      <c r="J525" s="112">
        <f t="shared" si="3"/>
        <v>0.4931034483</v>
      </c>
      <c r="K525" s="113">
        <f t="shared" si="4"/>
        <v>0.4060150376</v>
      </c>
      <c r="L525" s="114">
        <f t="shared" si="5"/>
        <v>0.4524180967</v>
      </c>
      <c r="M525" s="115">
        <f t="shared" si="6"/>
        <v>0.6885069817</v>
      </c>
      <c r="N525" s="116">
        <f t="shared" si="7"/>
        <v>0.4060150376</v>
      </c>
      <c r="O525" s="117">
        <f t="shared" si="8"/>
        <v>0.4060150376</v>
      </c>
      <c r="P525" s="118">
        <f t="shared" si="9"/>
        <v>0.6409944663</v>
      </c>
      <c r="Q525" s="118">
        <f t="shared" si="10"/>
        <v>-0.2869394486</v>
      </c>
      <c r="R525" s="118">
        <f t="shared" si="11"/>
        <v>0.001519026359</v>
      </c>
      <c r="S525" s="119">
        <f t="shared" si="12"/>
        <v>0.3555740441</v>
      </c>
      <c r="T525" s="120">
        <f t="shared" si="13"/>
        <v>0.3666146646</v>
      </c>
      <c r="U525" s="121">
        <f t="shared" si="14"/>
        <v>-0.01104062052</v>
      </c>
      <c r="V525" s="122">
        <f t="shared" si="15"/>
        <v>-0.5595151059</v>
      </c>
    </row>
    <row r="526">
      <c r="A526" s="31">
        <v>524.0</v>
      </c>
      <c r="B526" s="32">
        <v>7611.0</v>
      </c>
      <c r="C526" s="33">
        <v>1307.0</v>
      </c>
      <c r="D526" s="55">
        <f t="shared" si="1"/>
        <v>985</v>
      </c>
      <c r="E526" s="35">
        <v>405.0</v>
      </c>
      <c r="F526" s="36">
        <v>122.0</v>
      </c>
      <c r="G526" s="37">
        <v>189.0</v>
      </c>
      <c r="H526" s="38">
        <v>269.0</v>
      </c>
      <c r="I526" s="111">
        <f t="shared" si="2"/>
        <v>0.6008902077</v>
      </c>
      <c r="J526" s="112">
        <f t="shared" si="3"/>
        <v>0.6077170418</v>
      </c>
      <c r="K526" s="113">
        <f t="shared" si="4"/>
        <v>0.6030456853</v>
      </c>
      <c r="L526" s="114">
        <f t="shared" si="5"/>
        <v>0.4614243323</v>
      </c>
      <c r="M526" s="115">
        <f t="shared" si="6"/>
        <v>0.6842639594</v>
      </c>
      <c r="N526" s="116">
        <f t="shared" si="7"/>
        <v>0.6030456853</v>
      </c>
      <c r="O526" s="117">
        <f t="shared" si="8"/>
        <v>0.6030456853</v>
      </c>
      <c r="P526" s="118">
        <f t="shared" si="9"/>
        <v>0.9520557403</v>
      </c>
      <c r="Q526" s="118">
        <f t="shared" si="10"/>
        <v>-0.3536336919</v>
      </c>
      <c r="R526" s="118">
        <f t="shared" si="11"/>
        <v>0.001519026359</v>
      </c>
      <c r="S526" s="119">
        <f t="shared" si="12"/>
        <v>0.5999410748</v>
      </c>
      <c r="T526" s="120">
        <f t="shared" si="13"/>
        <v>0.6008902077</v>
      </c>
      <c r="U526" s="121">
        <f t="shared" si="14"/>
        <v>-0.0009491328946</v>
      </c>
      <c r="V526" s="122">
        <f t="shared" si="15"/>
        <v>-0.5803433748</v>
      </c>
    </row>
    <row r="527">
      <c r="A527" s="31">
        <v>525.0</v>
      </c>
      <c r="B527" s="32">
        <v>4553.0</v>
      </c>
      <c r="C527" s="33">
        <v>2230.0</v>
      </c>
      <c r="D527" s="55">
        <f t="shared" si="1"/>
        <v>1016</v>
      </c>
      <c r="E527" s="35">
        <v>141.0</v>
      </c>
      <c r="F527" s="36">
        <v>283.0</v>
      </c>
      <c r="G527" s="37">
        <v>114.0</v>
      </c>
      <c r="H527" s="38">
        <v>478.0</v>
      </c>
      <c r="I527" s="111">
        <f t="shared" si="2"/>
        <v>0.2277867528</v>
      </c>
      <c r="J527" s="112">
        <f t="shared" si="3"/>
        <v>0.2871536524</v>
      </c>
      <c r="K527" s="113">
        <f t="shared" si="4"/>
        <v>0.250984252</v>
      </c>
      <c r="L527" s="114">
        <f t="shared" si="5"/>
        <v>0.6413570275</v>
      </c>
      <c r="M527" s="115">
        <f t="shared" si="6"/>
        <v>0.6092519685</v>
      </c>
      <c r="N527" s="116">
        <f t="shared" si="7"/>
        <v>0.250984252</v>
      </c>
      <c r="O527" s="117">
        <f t="shared" si="8"/>
        <v>0.250984252</v>
      </c>
      <c r="P527" s="118">
        <f t="shared" si="9"/>
        <v>0.396240291</v>
      </c>
      <c r="Q527" s="118">
        <f t="shared" si="10"/>
        <v>-0.1670961965</v>
      </c>
      <c r="R527" s="118">
        <f t="shared" si="11"/>
        <v>0.001519026359</v>
      </c>
      <c r="S527" s="119">
        <f t="shared" si="12"/>
        <v>0.2306631209</v>
      </c>
      <c r="T527" s="120">
        <f t="shared" si="13"/>
        <v>0.2277867528</v>
      </c>
      <c r="U527" s="121">
        <f t="shared" si="14"/>
        <v>0.002876368035</v>
      </c>
      <c r="V527" s="122">
        <f t="shared" si="15"/>
        <v>-0.591922001</v>
      </c>
    </row>
    <row r="528">
      <c r="A528" s="31">
        <v>526.0</v>
      </c>
      <c r="B528" s="32" t="s">
        <v>264</v>
      </c>
      <c r="C528" s="33">
        <v>1010.0</v>
      </c>
      <c r="D528" s="55">
        <f t="shared" si="1"/>
        <v>834</v>
      </c>
      <c r="E528" s="35">
        <v>209.0</v>
      </c>
      <c r="F528" s="36">
        <v>178.0</v>
      </c>
      <c r="G528" s="37">
        <v>119.0</v>
      </c>
      <c r="H528" s="38">
        <v>328.0</v>
      </c>
      <c r="I528" s="111">
        <f t="shared" si="2"/>
        <v>0.3891992551</v>
      </c>
      <c r="J528" s="112">
        <f t="shared" si="3"/>
        <v>0.4006734007</v>
      </c>
      <c r="K528" s="113">
        <f t="shared" si="4"/>
        <v>0.3932853717</v>
      </c>
      <c r="L528" s="114">
        <f t="shared" si="5"/>
        <v>0.5530726257</v>
      </c>
      <c r="M528" s="115">
        <f t="shared" si="6"/>
        <v>0.6438848921</v>
      </c>
      <c r="N528" s="116">
        <f t="shared" si="7"/>
        <v>0.3932853717</v>
      </c>
      <c r="O528" s="117">
        <f t="shared" si="8"/>
        <v>0.3932853717</v>
      </c>
      <c r="P528" s="118">
        <f t="shared" si="9"/>
        <v>0.6208975619</v>
      </c>
      <c r="Q528" s="118">
        <f t="shared" si="10"/>
        <v>-0.2331539255</v>
      </c>
      <c r="R528" s="118">
        <f t="shared" si="11"/>
        <v>0.001519026359</v>
      </c>
      <c r="S528" s="119">
        <f t="shared" si="12"/>
        <v>0.3892626627</v>
      </c>
      <c r="T528" s="120">
        <f t="shared" si="13"/>
        <v>0.3891992551</v>
      </c>
      <c r="U528" s="121">
        <f t="shared" si="14"/>
        <v>0.00006340761939</v>
      </c>
      <c r="V528" s="122">
        <f t="shared" si="15"/>
        <v>-0.5820634281</v>
      </c>
    </row>
    <row r="529">
      <c r="A529" s="31">
        <v>527.0</v>
      </c>
      <c r="B529" s="32">
        <v>3547.0</v>
      </c>
      <c r="C529" s="33">
        <v>2228.0</v>
      </c>
      <c r="D529" s="55">
        <f t="shared" si="1"/>
        <v>1656</v>
      </c>
      <c r="E529" s="35">
        <v>634.0</v>
      </c>
      <c r="F529" s="36">
        <v>265.0</v>
      </c>
      <c r="G529" s="37">
        <v>281.0</v>
      </c>
      <c r="H529" s="38">
        <v>476.0</v>
      </c>
      <c r="I529" s="111">
        <f t="shared" si="2"/>
        <v>0.5711711712</v>
      </c>
      <c r="J529" s="112">
        <f t="shared" si="3"/>
        <v>0.5146520147</v>
      </c>
      <c r="K529" s="113">
        <f t="shared" si="4"/>
        <v>0.5525362319</v>
      </c>
      <c r="L529" s="114">
        <f t="shared" si="5"/>
        <v>0.4918918919</v>
      </c>
      <c r="M529" s="115">
        <f t="shared" si="6"/>
        <v>0.6702898551</v>
      </c>
      <c r="N529" s="116">
        <f t="shared" si="7"/>
        <v>0.5525362319</v>
      </c>
      <c r="O529" s="117">
        <f t="shared" si="8"/>
        <v>0.5525362319</v>
      </c>
      <c r="P529" s="118">
        <f t="shared" si="9"/>
        <v>0.8723141615</v>
      </c>
      <c r="Q529" s="118">
        <f t="shared" si="10"/>
        <v>-0.2994786709</v>
      </c>
      <c r="R529" s="118">
        <f t="shared" si="11"/>
        <v>0.001519026359</v>
      </c>
      <c r="S529" s="119">
        <f t="shared" si="12"/>
        <v>0.574354517</v>
      </c>
      <c r="T529" s="120">
        <f t="shared" si="13"/>
        <v>0.5711711712</v>
      </c>
      <c r="U529" s="121">
        <f t="shared" si="14"/>
        <v>0.003183345784</v>
      </c>
      <c r="V529" s="122">
        <f t="shared" si="15"/>
        <v>-0.5880906089</v>
      </c>
    </row>
    <row r="530">
      <c r="A530" s="31">
        <v>528.0</v>
      </c>
      <c r="B530" s="32">
        <v>1337.0</v>
      </c>
      <c r="C530" s="33">
        <v>2116.0</v>
      </c>
      <c r="D530" s="55">
        <f t="shared" si="1"/>
        <v>1357</v>
      </c>
      <c r="E530" s="35">
        <v>363.0</v>
      </c>
      <c r="F530" s="36">
        <v>295.0</v>
      </c>
      <c r="G530" s="37">
        <v>217.0</v>
      </c>
      <c r="H530" s="38">
        <v>482.0</v>
      </c>
      <c r="I530" s="111">
        <f t="shared" si="2"/>
        <v>0.4295857988</v>
      </c>
      <c r="J530" s="112">
        <f t="shared" si="3"/>
        <v>0.423828125</v>
      </c>
      <c r="K530" s="113">
        <f t="shared" si="4"/>
        <v>0.4274134119</v>
      </c>
      <c r="L530" s="114">
        <f t="shared" si="5"/>
        <v>0.6059171598</v>
      </c>
      <c r="M530" s="115">
        <f t="shared" si="6"/>
        <v>0.622697126</v>
      </c>
      <c r="N530" s="116">
        <f t="shared" si="7"/>
        <v>0.4274134119</v>
      </c>
      <c r="O530" s="117">
        <f t="shared" si="8"/>
        <v>0.4274134119</v>
      </c>
      <c r="P530" s="118">
        <f t="shared" si="9"/>
        <v>0.6747770563</v>
      </c>
      <c r="Q530" s="118">
        <f t="shared" si="10"/>
        <v>-0.2466277795</v>
      </c>
      <c r="R530" s="118">
        <f t="shared" si="11"/>
        <v>0.001519026359</v>
      </c>
      <c r="S530" s="119">
        <f t="shared" si="12"/>
        <v>0.4296683032</v>
      </c>
      <c r="T530" s="120">
        <f t="shared" si="13"/>
        <v>0.4295857988</v>
      </c>
      <c r="U530" s="121">
        <f t="shared" si="14"/>
        <v>0.00008250438313</v>
      </c>
      <c r="V530" s="122">
        <f t="shared" si="15"/>
        <v>-0.5820998402</v>
      </c>
    </row>
    <row r="531">
      <c r="A531" s="31">
        <v>529.0</v>
      </c>
      <c r="B531" s="32">
        <v>7733.0</v>
      </c>
      <c r="C531" s="33">
        <v>1172.0</v>
      </c>
      <c r="D531" s="55">
        <f t="shared" si="1"/>
        <v>850</v>
      </c>
      <c r="E531" s="35">
        <v>277.0</v>
      </c>
      <c r="F531" s="36">
        <v>169.0</v>
      </c>
      <c r="G531" s="37">
        <v>130.0</v>
      </c>
      <c r="H531" s="38">
        <v>274.0</v>
      </c>
      <c r="I531" s="111">
        <f t="shared" si="2"/>
        <v>0.502722323</v>
      </c>
      <c r="J531" s="112">
        <f t="shared" si="3"/>
        <v>0.4347826087</v>
      </c>
      <c r="K531" s="113">
        <f t="shared" si="4"/>
        <v>0.4788235294</v>
      </c>
      <c r="L531" s="114">
        <f t="shared" si="5"/>
        <v>0.5426497278</v>
      </c>
      <c r="M531" s="115">
        <f t="shared" si="6"/>
        <v>0.6482352941</v>
      </c>
      <c r="N531" s="116">
        <f t="shared" si="7"/>
        <v>0.4788235294</v>
      </c>
      <c r="O531" s="117">
        <f t="shared" si="8"/>
        <v>0.4788235294</v>
      </c>
      <c r="P531" s="118">
        <f t="shared" si="9"/>
        <v>0.7559405546</v>
      </c>
      <c r="Q531" s="118">
        <f t="shared" si="10"/>
        <v>-0.2530022502</v>
      </c>
      <c r="R531" s="118">
        <f t="shared" si="11"/>
        <v>0.001519026359</v>
      </c>
      <c r="S531" s="119">
        <f t="shared" si="12"/>
        <v>0.5044573307</v>
      </c>
      <c r="T531" s="120">
        <f t="shared" si="13"/>
        <v>0.502722323</v>
      </c>
      <c r="U531" s="121">
        <f t="shared" si="14"/>
        <v>0.001735007693</v>
      </c>
      <c r="V531" s="122">
        <f t="shared" si="15"/>
        <v>-0.5858956932</v>
      </c>
    </row>
    <row r="532">
      <c r="A532" s="31">
        <v>530.0</v>
      </c>
      <c r="B532" s="32">
        <v>1677.0</v>
      </c>
      <c r="C532" s="33">
        <v>1238.0</v>
      </c>
      <c r="D532" s="55">
        <f t="shared" si="1"/>
        <v>858</v>
      </c>
      <c r="E532" s="35">
        <v>319.0</v>
      </c>
      <c r="F532" s="36">
        <v>156.0</v>
      </c>
      <c r="G532" s="37">
        <v>117.0</v>
      </c>
      <c r="H532" s="38">
        <v>266.0</v>
      </c>
      <c r="I532" s="111">
        <f t="shared" si="2"/>
        <v>0.5452991453</v>
      </c>
      <c r="J532" s="112">
        <f t="shared" si="3"/>
        <v>0.4285714286</v>
      </c>
      <c r="K532" s="113">
        <f t="shared" si="4"/>
        <v>0.5081585082</v>
      </c>
      <c r="L532" s="114">
        <f t="shared" si="5"/>
        <v>0.4666666667</v>
      </c>
      <c r="M532" s="115">
        <f t="shared" si="6"/>
        <v>0.6818181818</v>
      </c>
      <c r="N532" s="116">
        <f t="shared" si="7"/>
        <v>0.5081585082</v>
      </c>
      <c r="O532" s="117">
        <f t="shared" si="8"/>
        <v>0.5081585082</v>
      </c>
      <c r="P532" s="118">
        <f t="shared" si="9"/>
        <v>0.8022530241</v>
      </c>
      <c r="Q532" s="118">
        <f t="shared" si="10"/>
        <v>-0.2493879324</v>
      </c>
      <c r="R532" s="118">
        <f t="shared" si="11"/>
        <v>0.001519026359</v>
      </c>
      <c r="S532" s="119">
        <f t="shared" si="12"/>
        <v>0.5543841181</v>
      </c>
      <c r="T532" s="120">
        <f t="shared" si="13"/>
        <v>0.5452991453</v>
      </c>
      <c r="U532" s="121">
        <f t="shared" si="14"/>
        <v>0.009084972805</v>
      </c>
      <c r="V532" s="122">
        <f t="shared" si="15"/>
        <v>-0.6031034454</v>
      </c>
    </row>
    <row r="533">
      <c r="A533" s="31">
        <v>531.0</v>
      </c>
      <c r="B533" s="32" t="s">
        <v>171</v>
      </c>
      <c r="C533" s="33">
        <v>776.0</v>
      </c>
      <c r="D533" s="55">
        <f t="shared" si="1"/>
        <v>602</v>
      </c>
      <c r="E533" s="35">
        <v>145.0</v>
      </c>
      <c r="F533" s="36">
        <v>102.0</v>
      </c>
      <c r="G533" s="37">
        <v>118.0</v>
      </c>
      <c r="H533" s="38">
        <v>237.0</v>
      </c>
      <c r="I533" s="111">
        <f t="shared" si="2"/>
        <v>0.3795811518</v>
      </c>
      <c r="J533" s="112">
        <f t="shared" si="3"/>
        <v>0.5363636364</v>
      </c>
      <c r="K533" s="113">
        <f t="shared" si="4"/>
        <v>0.4368770764</v>
      </c>
      <c r="L533" s="114">
        <f t="shared" si="5"/>
        <v>0.5759162304</v>
      </c>
      <c r="M533" s="115">
        <f t="shared" si="6"/>
        <v>0.634551495</v>
      </c>
      <c r="N533" s="116">
        <f t="shared" si="7"/>
        <v>0.4368770764</v>
      </c>
      <c r="O533" s="117">
        <f t="shared" si="8"/>
        <v>0.4368770764</v>
      </c>
      <c r="P533" s="118">
        <f t="shared" si="9"/>
        <v>0.6897177752</v>
      </c>
      <c r="Q533" s="118">
        <f t="shared" si="10"/>
        <v>-0.312112776</v>
      </c>
      <c r="R533" s="118">
        <f t="shared" si="11"/>
        <v>0.001519026359</v>
      </c>
      <c r="S533" s="119">
        <f t="shared" si="12"/>
        <v>0.3791240256</v>
      </c>
      <c r="T533" s="120">
        <f t="shared" si="13"/>
        <v>0.3795811518</v>
      </c>
      <c r="U533" s="121">
        <f t="shared" si="14"/>
        <v>-0.0004571261909</v>
      </c>
      <c r="V533" s="122">
        <f t="shared" si="15"/>
        <v>-0.5810529063</v>
      </c>
    </row>
    <row r="534">
      <c r="A534" s="31">
        <v>532.0</v>
      </c>
      <c r="B534" s="32">
        <v>5598.0</v>
      </c>
      <c r="C534" s="33">
        <v>1687.0</v>
      </c>
      <c r="D534" s="55">
        <f t="shared" si="1"/>
        <v>884</v>
      </c>
      <c r="E534" s="35">
        <v>151.0</v>
      </c>
      <c r="F534" s="36">
        <v>248.0</v>
      </c>
      <c r="G534" s="37">
        <v>101.0</v>
      </c>
      <c r="H534" s="38">
        <v>384.0</v>
      </c>
      <c r="I534" s="111">
        <f t="shared" si="2"/>
        <v>0.2822429907</v>
      </c>
      <c r="J534" s="112">
        <f t="shared" si="3"/>
        <v>0.2893982808</v>
      </c>
      <c r="K534" s="113">
        <f t="shared" si="4"/>
        <v>0.2850678733</v>
      </c>
      <c r="L534" s="114">
        <f t="shared" si="5"/>
        <v>0.6523364486</v>
      </c>
      <c r="M534" s="115">
        <f t="shared" si="6"/>
        <v>0.6052036199</v>
      </c>
      <c r="N534" s="116">
        <f t="shared" si="7"/>
        <v>0.2850678733</v>
      </c>
      <c r="O534" s="117">
        <f t="shared" si="8"/>
        <v>0.2850678733</v>
      </c>
      <c r="P534" s="118">
        <f t="shared" si="9"/>
        <v>0.4500496592</v>
      </c>
      <c r="Q534" s="118">
        <f t="shared" si="10"/>
        <v>-0.1684023574</v>
      </c>
      <c r="R534" s="118">
        <f t="shared" si="11"/>
        <v>0.001519026359</v>
      </c>
      <c r="S534" s="119">
        <f t="shared" si="12"/>
        <v>0.2831663282</v>
      </c>
      <c r="T534" s="120">
        <f t="shared" si="13"/>
        <v>0.2822429907</v>
      </c>
      <c r="U534" s="121">
        <f t="shared" si="14"/>
        <v>0.0009233375559</v>
      </c>
      <c r="V534" s="122">
        <f t="shared" si="15"/>
        <v>-0.5850957181</v>
      </c>
    </row>
    <row r="535">
      <c r="A535" s="31">
        <v>533.0</v>
      </c>
      <c r="B535" s="32" t="s">
        <v>175</v>
      </c>
      <c r="C535" s="33">
        <v>2071.0</v>
      </c>
      <c r="D535" s="55">
        <f t="shared" si="1"/>
        <v>1758</v>
      </c>
      <c r="E535" s="35">
        <v>459.0</v>
      </c>
      <c r="F535" s="36">
        <v>211.0</v>
      </c>
      <c r="G535" s="37">
        <v>509.0</v>
      </c>
      <c r="H535" s="38">
        <v>579.0</v>
      </c>
      <c r="I535" s="111">
        <f t="shared" si="2"/>
        <v>0.4421965318</v>
      </c>
      <c r="J535" s="112">
        <f t="shared" si="3"/>
        <v>0.7069444444</v>
      </c>
      <c r="K535" s="113">
        <f t="shared" si="4"/>
        <v>0.550625711</v>
      </c>
      <c r="L535" s="114">
        <f t="shared" si="5"/>
        <v>0.6936416185</v>
      </c>
      <c r="M535" s="115">
        <f t="shared" si="6"/>
        <v>0.590443686</v>
      </c>
      <c r="N535" s="116">
        <f t="shared" si="7"/>
        <v>0.550625711</v>
      </c>
      <c r="O535" s="117">
        <f t="shared" si="8"/>
        <v>0.550625711</v>
      </c>
      <c r="P535" s="118">
        <f t="shared" si="9"/>
        <v>0.8692979351</v>
      </c>
      <c r="Q535" s="118">
        <f t="shared" si="10"/>
        <v>-0.411374631</v>
      </c>
      <c r="R535" s="118">
        <f t="shared" si="11"/>
        <v>0.001519026359</v>
      </c>
      <c r="S535" s="119">
        <f t="shared" si="12"/>
        <v>0.4594423304</v>
      </c>
      <c r="T535" s="120">
        <f t="shared" si="13"/>
        <v>0.4421965318</v>
      </c>
      <c r="U535" s="121">
        <f t="shared" si="14"/>
        <v>0.01724579862</v>
      </c>
      <c r="V535" s="122">
        <f t="shared" si="15"/>
        <v>-0.6063000183</v>
      </c>
    </row>
    <row r="536">
      <c r="A536" s="31">
        <v>534.0</v>
      </c>
      <c r="B536" s="32">
        <v>3606.0</v>
      </c>
      <c r="C536" s="33">
        <v>1411.0</v>
      </c>
      <c r="D536" s="55">
        <f t="shared" si="1"/>
        <v>893</v>
      </c>
      <c r="E536" s="35">
        <v>305.0</v>
      </c>
      <c r="F536" s="36">
        <v>186.0</v>
      </c>
      <c r="G536" s="37">
        <v>124.0</v>
      </c>
      <c r="H536" s="38">
        <v>278.0</v>
      </c>
      <c r="I536" s="111">
        <f t="shared" si="2"/>
        <v>0.5231560892</v>
      </c>
      <c r="J536" s="112">
        <f t="shared" si="3"/>
        <v>0.4</v>
      </c>
      <c r="K536" s="113">
        <f t="shared" si="4"/>
        <v>0.4804031355</v>
      </c>
      <c r="L536" s="114">
        <f t="shared" si="5"/>
        <v>0.5317324185</v>
      </c>
      <c r="M536" s="115">
        <f t="shared" si="6"/>
        <v>0.6528555431</v>
      </c>
      <c r="N536" s="116">
        <f t="shared" si="7"/>
        <v>0.4804031355</v>
      </c>
      <c r="O536" s="117">
        <f t="shared" si="8"/>
        <v>0.4804031355</v>
      </c>
      <c r="P536" s="118">
        <f t="shared" si="9"/>
        <v>0.7584343508</v>
      </c>
      <c r="Q536" s="118">
        <f t="shared" si="10"/>
        <v>-0.2327620702</v>
      </c>
      <c r="R536" s="118">
        <f t="shared" si="11"/>
        <v>0.001519026359</v>
      </c>
      <c r="S536" s="119">
        <f t="shared" si="12"/>
        <v>0.527191307</v>
      </c>
      <c r="T536" s="120">
        <f t="shared" si="13"/>
        <v>0.5231560892</v>
      </c>
      <c r="U536" s="121">
        <f t="shared" si="14"/>
        <v>0.004035217771</v>
      </c>
      <c r="V536" s="122">
        <f t="shared" si="15"/>
        <v>-0.5919932199</v>
      </c>
    </row>
    <row r="537">
      <c r="A537" s="31">
        <v>535.0</v>
      </c>
      <c r="B537" s="32">
        <v>5395.0</v>
      </c>
      <c r="C537" s="33">
        <v>672.0</v>
      </c>
      <c r="D537" s="55">
        <f t="shared" si="1"/>
        <v>496</v>
      </c>
      <c r="E537" s="35">
        <v>124.0</v>
      </c>
      <c r="F537" s="36">
        <v>44.0</v>
      </c>
      <c r="G537" s="37">
        <v>134.0</v>
      </c>
      <c r="H537" s="38">
        <v>194.0</v>
      </c>
      <c r="I537" s="111">
        <f t="shared" si="2"/>
        <v>0.3899371069</v>
      </c>
      <c r="J537" s="112">
        <f t="shared" si="3"/>
        <v>0.7528089888</v>
      </c>
      <c r="K537" s="113">
        <f t="shared" si="4"/>
        <v>0.5201612903</v>
      </c>
      <c r="L537" s="114">
        <f t="shared" si="5"/>
        <v>0.5597484277</v>
      </c>
      <c r="M537" s="115">
        <f t="shared" si="6"/>
        <v>0.6411290323</v>
      </c>
      <c r="N537" s="116">
        <f t="shared" si="7"/>
        <v>0.5201612903</v>
      </c>
      <c r="O537" s="117">
        <f t="shared" si="8"/>
        <v>0.5201612903</v>
      </c>
      <c r="P537" s="118">
        <f t="shared" si="9"/>
        <v>0.821202364</v>
      </c>
      <c r="Q537" s="118">
        <f t="shared" si="10"/>
        <v>-0.4380634467</v>
      </c>
      <c r="R537" s="118">
        <f t="shared" si="11"/>
        <v>0.001519026359</v>
      </c>
      <c r="S537" s="119">
        <f t="shared" si="12"/>
        <v>0.3846579436</v>
      </c>
      <c r="T537" s="120">
        <f t="shared" si="13"/>
        <v>0.3899371069</v>
      </c>
      <c r="U537" s="121">
        <f t="shared" si="14"/>
        <v>-0.005279163292</v>
      </c>
      <c r="V537" s="122">
        <f t="shared" si="15"/>
        <v>-0.5748925556</v>
      </c>
    </row>
    <row r="538">
      <c r="A538" s="31">
        <v>536.0</v>
      </c>
      <c r="B538" s="32" t="s">
        <v>400</v>
      </c>
      <c r="C538" s="33">
        <v>632.0</v>
      </c>
      <c r="D538" s="55">
        <f t="shared" si="1"/>
        <v>512</v>
      </c>
      <c r="E538" s="35">
        <v>129.0</v>
      </c>
      <c r="F538" s="36">
        <v>77.0</v>
      </c>
      <c r="G538" s="37">
        <v>99.0</v>
      </c>
      <c r="H538" s="38">
        <v>207.0</v>
      </c>
      <c r="I538" s="111">
        <f t="shared" si="2"/>
        <v>0.3839285714</v>
      </c>
      <c r="J538" s="112">
        <f t="shared" si="3"/>
        <v>0.5625</v>
      </c>
      <c r="K538" s="113">
        <f t="shared" si="4"/>
        <v>0.4453125</v>
      </c>
      <c r="L538" s="114">
        <f t="shared" si="5"/>
        <v>0.5238095238</v>
      </c>
      <c r="M538" s="115">
        <f t="shared" si="6"/>
        <v>0.65625</v>
      </c>
      <c r="N538" s="116">
        <f t="shared" si="7"/>
        <v>0.4453125</v>
      </c>
      <c r="O538" s="117">
        <f t="shared" si="8"/>
        <v>0.4453125</v>
      </c>
      <c r="P538" s="118">
        <f t="shared" si="9"/>
        <v>0.7030351634</v>
      </c>
      <c r="Q538" s="118">
        <f t="shared" si="10"/>
        <v>-0.3273216612</v>
      </c>
      <c r="R538" s="118">
        <f t="shared" si="11"/>
        <v>0.001519026359</v>
      </c>
      <c r="S538" s="119">
        <f t="shared" si="12"/>
        <v>0.3772325285</v>
      </c>
      <c r="T538" s="120">
        <f t="shared" si="13"/>
        <v>0.3839285714</v>
      </c>
      <c r="U538" s="121">
        <f t="shared" si="14"/>
        <v>-0.006696042929</v>
      </c>
      <c r="V538" s="122">
        <f t="shared" si="15"/>
        <v>-0.5700010992</v>
      </c>
    </row>
    <row r="539">
      <c r="A539" s="31">
        <v>537.0</v>
      </c>
      <c r="B539" s="32" t="s">
        <v>353</v>
      </c>
      <c r="C539" s="33">
        <v>815.0</v>
      </c>
      <c r="D539" s="55">
        <f t="shared" si="1"/>
        <v>568</v>
      </c>
      <c r="E539" s="35">
        <v>179.0</v>
      </c>
      <c r="F539" s="36">
        <v>102.0</v>
      </c>
      <c r="G539" s="37">
        <v>97.0</v>
      </c>
      <c r="H539" s="38">
        <v>190.0</v>
      </c>
      <c r="I539" s="111">
        <f t="shared" si="2"/>
        <v>0.4850948509</v>
      </c>
      <c r="J539" s="112">
        <f t="shared" si="3"/>
        <v>0.4874371859</v>
      </c>
      <c r="K539" s="113">
        <f t="shared" si="4"/>
        <v>0.485915493</v>
      </c>
      <c r="L539" s="114">
        <f t="shared" si="5"/>
        <v>0.539295393</v>
      </c>
      <c r="M539" s="115">
        <f t="shared" si="6"/>
        <v>0.6496478873</v>
      </c>
      <c r="N539" s="116">
        <f t="shared" si="7"/>
        <v>0.485915493</v>
      </c>
      <c r="O539" s="117">
        <f t="shared" si="8"/>
        <v>0.485915493</v>
      </c>
      <c r="P539" s="118">
        <f t="shared" si="9"/>
        <v>0.7671369611</v>
      </c>
      <c r="Q539" s="118">
        <f t="shared" si="10"/>
        <v>-0.2836422212</v>
      </c>
      <c r="R539" s="118">
        <f t="shared" si="11"/>
        <v>0.001519026359</v>
      </c>
      <c r="S539" s="119">
        <f t="shared" si="12"/>
        <v>0.4850137662</v>
      </c>
      <c r="T539" s="120">
        <f t="shared" si="13"/>
        <v>0.4850948509</v>
      </c>
      <c r="U539" s="121">
        <f t="shared" si="14"/>
        <v>-0.00008108475679</v>
      </c>
      <c r="V539" s="122">
        <f t="shared" si="15"/>
        <v>-0.5817388264</v>
      </c>
    </row>
    <row r="540">
      <c r="A540" s="31">
        <v>538.0</v>
      </c>
      <c r="B540" s="32">
        <v>6736.0</v>
      </c>
      <c r="C540" s="33">
        <v>1021.0</v>
      </c>
      <c r="D540" s="55">
        <f t="shared" si="1"/>
        <v>677</v>
      </c>
      <c r="E540" s="35">
        <v>190.0</v>
      </c>
      <c r="F540" s="36">
        <v>140.0</v>
      </c>
      <c r="G540" s="37">
        <v>91.0</v>
      </c>
      <c r="H540" s="38">
        <v>256.0</v>
      </c>
      <c r="I540" s="111">
        <f t="shared" si="2"/>
        <v>0.4260089686</v>
      </c>
      <c r="J540" s="112">
        <f t="shared" si="3"/>
        <v>0.3939393939</v>
      </c>
      <c r="K540" s="113">
        <f t="shared" si="4"/>
        <v>0.4150664697</v>
      </c>
      <c r="L540" s="114">
        <f t="shared" si="5"/>
        <v>0.5179372197</v>
      </c>
      <c r="M540" s="115">
        <f t="shared" si="6"/>
        <v>0.658788774</v>
      </c>
      <c r="N540" s="116">
        <f t="shared" si="7"/>
        <v>0.4150664697</v>
      </c>
      <c r="O540" s="117">
        <f t="shared" si="8"/>
        <v>0.4150664697</v>
      </c>
      <c r="P540" s="118">
        <f t="shared" si="9"/>
        <v>0.6552843752</v>
      </c>
      <c r="Q540" s="118">
        <f t="shared" si="10"/>
        <v>-0.2292353722</v>
      </c>
      <c r="R540" s="118">
        <f t="shared" si="11"/>
        <v>0.001519026359</v>
      </c>
      <c r="S540" s="119">
        <f t="shared" si="12"/>
        <v>0.4275680294</v>
      </c>
      <c r="T540" s="120">
        <f t="shared" si="13"/>
        <v>0.4260089686</v>
      </c>
      <c r="U540" s="121">
        <f t="shared" si="14"/>
        <v>0.001559060811</v>
      </c>
      <c r="V540" s="122">
        <f t="shared" si="15"/>
        <v>-0.5858627914</v>
      </c>
    </row>
    <row r="541">
      <c r="A541" s="31">
        <v>539.0</v>
      </c>
      <c r="B541" s="32">
        <v>5576.0</v>
      </c>
      <c r="C541" s="33">
        <v>898.0</v>
      </c>
      <c r="D541" s="55">
        <f t="shared" si="1"/>
        <v>496</v>
      </c>
      <c r="E541" s="35">
        <v>131.0</v>
      </c>
      <c r="F541" s="36">
        <v>88.0</v>
      </c>
      <c r="G541" s="37">
        <v>74.0</v>
      </c>
      <c r="H541" s="38">
        <v>203.0</v>
      </c>
      <c r="I541" s="111">
        <f t="shared" si="2"/>
        <v>0.3922155689</v>
      </c>
      <c r="J541" s="112">
        <f t="shared" si="3"/>
        <v>0.4567901235</v>
      </c>
      <c r="K541" s="113">
        <f t="shared" si="4"/>
        <v>0.4133064516</v>
      </c>
      <c r="L541" s="114">
        <f t="shared" si="5"/>
        <v>0.4850299401</v>
      </c>
      <c r="M541" s="115">
        <f t="shared" si="6"/>
        <v>0.6733870968</v>
      </c>
      <c r="N541" s="116">
        <f t="shared" si="7"/>
        <v>0.4133064516</v>
      </c>
      <c r="O541" s="117">
        <f t="shared" si="8"/>
        <v>0.4133064516</v>
      </c>
      <c r="P541" s="118">
        <f t="shared" si="9"/>
        <v>0.6525057543</v>
      </c>
      <c r="Q541" s="118">
        <f t="shared" si="10"/>
        <v>-0.265808537</v>
      </c>
      <c r="R541" s="118">
        <f t="shared" si="11"/>
        <v>0.001519026359</v>
      </c>
      <c r="S541" s="119">
        <f t="shared" si="12"/>
        <v>0.3882162437</v>
      </c>
      <c r="T541" s="120">
        <f t="shared" si="13"/>
        <v>0.3922155689</v>
      </c>
      <c r="U541" s="121">
        <f t="shared" si="14"/>
        <v>-0.003999325125</v>
      </c>
      <c r="V541" s="122">
        <f t="shared" si="15"/>
        <v>-0.5731498962</v>
      </c>
    </row>
    <row r="542">
      <c r="A542" s="31">
        <v>540.0</v>
      </c>
      <c r="B542" s="32">
        <v>3610.0</v>
      </c>
      <c r="C542" s="33">
        <v>1503.0</v>
      </c>
      <c r="D542" s="55">
        <f t="shared" si="1"/>
        <v>1107</v>
      </c>
      <c r="E542" s="35">
        <v>366.0</v>
      </c>
      <c r="F542" s="36">
        <v>164.0</v>
      </c>
      <c r="G542" s="37">
        <v>179.0</v>
      </c>
      <c r="H542" s="38">
        <v>398.0</v>
      </c>
      <c r="I542" s="111">
        <f t="shared" si="2"/>
        <v>0.4790575916</v>
      </c>
      <c r="J542" s="112">
        <f t="shared" si="3"/>
        <v>0.5218658892</v>
      </c>
      <c r="K542" s="113">
        <f t="shared" si="4"/>
        <v>0.4923215899</v>
      </c>
      <c r="L542" s="114">
        <f t="shared" si="5"/>
        <v>0.4489528796</v>
      </c>
      <c r="M542" s="115">
        <f t="shared" si="6"/>
        <v>0.6901535682</v>
      </c>
      <c r="N542" s="116">
        <f t="shared" si="7"/>
        <v>0.4923215899</v>
      </c>
      <c r="O542" s="117">
        <f t="shared" si="8"/>
        <v>0.4923215899</v>
      </c>
      <c r="P542" s="118">
        <f t="shared" si="9"/>
        <v>0.7772505586</v>
      </c>
      <c r="Q542" s="118">
        <f t="shared" si="10"/>
        <v>-0.3036764618</v>
      </c>
      <c r="R542" s="118">
        <f t="shared" si="11"/>
        <v>0.001519026359</v>
      </c>
      <c r="S542" s="119">
        <f t="shared" si="12"/>
        <v>0.4750931231</v>
      </c>
      <c r="T542" s="120">
        <f t="shared" si="13"/>
        <v>0.4790575916</v>
      </c>
      <c r="U542" s="121">
        <f t="shared" si="14"/>
        <v>-0.003964468532</v>
      </c>
      <c r="V542" s="122">
        <f t="shared" si="15"/>
        <v>-0.5743084565</v>
      </c>
    </row>
    <row r="543">
      <c r="A543" s="31">
        <v>541.0</v>
      </c>
      <c r="B543" s="32">
        <v>6702.0</v>
      </c>
      <c r="C543" s="33">
        <v>1153.0</v>
      </c>
      <c r="D543" s="55">
        <f t="shared" si="1"/>
        <v>802</v>
      </c>
      <c r="E543" s="35">
        <v>220.0</v>
      </c>
      <c r="F543" s="36">
        <v>137.0</v>
      </c>
      <c r="G543" s="37">
        <v>109.0</v>
      </c>
      <c r="H543" s="38">
        <v>336.0</v>
      </c>
      <c r="I543" s="111">
        <f t="shared" si="2"/>
        <v>0.3956834532</v>
      </c>
      <c r="J543" s="112">
        <f t="shared" si="3"/>
        <v>0.4430894309</v>
      </c>
      <c r="K543" s="113">
        <f t="shared" si="4"/>
        <v>0.4102244389</v>
      </c>
      <c r="L543" s="114">
        <f t="shared" si="5"/>
        <v>0.4424460432</v>
      </c>
      <c r="M543" s="115">
        <f t="shared" si="6"/>
        <v>0.6932668329</v>
      </c>
      <c r="N543" s="116">
        <f t="shared" si="7"/>
        <v>0.4102244389</v>
      </c>
      <c r="O543" s="117">
        <f t="shared" si="8"/>
        <v>0.4102244389</v>
      </c>
      <c r="P543" s="118">
        <f t="shared" si="9"/>
        <v>0.6476400402</v>
      </c>
      <c r="Q543" s="118">
        <f t="shared" si="10"/>
        <v>-0.257836033</v>
      </c>
      <c r="R543" s="118">
        <f t="shared" si="11"/>
        <v>0.001519026359</v>
      </c>
      <c r="S543" s="119">
        <f t="shared" si="12"/>
        <v>0.3913230335</v>
      </c>
      <c r="T543" s="120">
        <f t="shared" si="13"/>
        <v>0.3956834532</v>
      </c>
      <c r="U543" s="121">
        <f t="shared" si="14"/>
        <v>-0.004360419688</v>
      </c>
      <c r="V543" s="122">
        <f t="shared" si="15"/>
        <v>-0.5720642283</v>
      </c>
    </row>
    <row r="544">
      <c r="A544" s="31">
        <v>542.0</v>
      </c>
      <c r="B544" s="32">
        <v>2446.0</v>
      </c>
      <c r="C544" s="33">
        <v>1965.0</v>
      </c>
      <c r="D544" s="55">
        <f t="shared" si="1"/>
        <v>1173</v>
      </c>
      <c r="E544" s="35">
        <v>294.0</v>
      </c>
      <c r="F544" s="36">
        <v>349.0</v>
      </c>
      <c r="G544" s="37">
        <v>119.0</v>
      </c>
      <c r="H544" s="38">
        <v>411.0</v>
      </c>
      <c r="I544" s="111">
        <f t="shared" si="2"/>
        <v>0.4170212766</v>
      </c>
      <c r="J544" s="112">
        <f t="shared" si="3"/>
        <v>0.2542735043</v>
      </c>
      <c r="K544" s="113">
        <f t="shared" si="4"/>
        <v>0.3520886616</v>
      </c>
      <c r="L544" s="114">
        <f t="shared" si="5"/>
        <v>0.6638297872</v>
      </c>
      <c r="M544" s="115">
        <f t="shared" si="6"/>
        <v>0.6010230179</v>
      </c>
      <c r="N544" s="116">
        <f t="shared" si="7"/>
        <v>0.3520886616</v>
      </c>
      <c r="O544" s="117">
        <f t="shared" si="8"/>
        <v>0.3520886616</v>
      </c>
      <c r="P544" s="118">
        <f t="shared" si="9"/>
        <v>0.5558584358</v>
      </c>
      <c r="Q544" s="118">
        <f t="shared" si="10"/>
        <v>-0.1479630681</v>
      </c>
      <c r="R544" s="118">
        <f t="shared" si="11"/>
        <v>0.001519026359</v>
      </c>
      <c r="S544" s="119">
        <f t="shared" si="12"/>
        <v>0.409414394</v>
      </c>
      <c r="T544" s="120">
        <f t="shared" si="13"/>
        <v>0.4170212766</v>
      </c>
      <c r="U544" s="121">
        <f t="shared" si="14"/>
        <v>-0.007606882569</v>
      </c>
      <c r="V544" s="122">
        <f t="shared" si="15"/>
        <v>-0.5519890323</v>
      </c>
    </row>
    <row r="545">
      <c r="A545" s="31">
        <v>543.0</v>
      </c>
      <c r="B545" s="32">
        <v>5620.0</v>
      </c>
      <c r="C545" s="33">
        <v>2167.0</v>
      </c>
      <c r="D545" s="55">
        <f t="shared" si="1"/>
        <v>1083</v>
      </c>
      <c r="E545" s="35">
        <v>240.0</v>
      </c>
      <c r="F545" s="36">
        <v>235.0</v>
      </c>
      <c r="G545" s="37">
        <v>138.0</v>
      </c>
      <c r="H545" s="38">
        <v>470.0</v>
      </c>
      <c r="I545" s="111">
        <f t="shared" si="2"/>
        <v>0.338028169</v>
      </c>
      <c r="J545" s="112">
        <f t="shared" si="3"/>
        <v>0.3699731903</v>
      </c>
      <c r="K545" s="113">
        <f t="shared" si="4"/>
        <v>0.3490304709</v>
      </c>
      <c r="L545" s="114">
        <f t="shared" si="5"/>
        <v>0.5253521127</v>
      </c>
      <c r="M545" s="115">
        <f t="shared" si="6"/>
        <v>0.6555863343</v>
      </c>
      <c r="N545" s="116">
        <f t="shared" si="7"/>
        <v>0.3490304709</v>
      </c>
      <c r="O545" s="117">
        <f t="shared" si="8"/>
        <v>0.3490304709</v>
      </c>
      <c r="P545" s="118">
        <f t="shared" si="9"/>
        <v>0.5510303307</v>
      </c>
      <c r="Q545" s="118">
        <f t="shared" si="10"/>
        <v>-0.2152893143</v>
      </c>
      <c r="R545" s="118">
        <f t="shared" si="11"/>
        <v>0.001519026359</v>
      </c>
      <c r="S545" s="119">
        <f t="shared" si="12"/>
        <v>0.3372600428</v>
      </c>
      <c r="T545" s="120">
        <f t="shared" si="13"/>
        <v>0.338028169</v>
      </c>
      <c r="U545" s="121">
        <f t="shared" si="14"/>
        <v>-0.0007681262226</v>
      </c>
      <c r="V545" s="122">
        <f t="shared" si="15"/>
        <v>-0.5798290082</v>
      </c>
    </row>
    <row r="546">
      <c r="A546" s="31">
        <v>544.0</v>
      </c>
      <c r="B546" s="32">
        <v>1604.0</v>
      </c>
      <c r="C546" s="33">
        <v>1267.0</v>
      </c>
      <c r="D546" s="55">
        <f t="shared" si="1"/>
        <v>852</v>
      </c>
      <c r="E546" s="35">
        <v>220.0</v>
      </c>
      <c r="F546" s="36">
        <v>184.0</v>
      </c>
      <c r="G546" s="37">
        <v>140.0</v>
      </c>
      <c r="H546" s="38">
        <v>308.0</v>
      </c>
      <c r="I546" s="111">
        <f t="shared" si="2"/>
        <v>0.4166666667</v>
      </c>
      <c r="J546" s="112">
        <f t="shared" si="3"/>
        <v>0.4320987654</v>
      </c>
      <c r="K546" s="113">
        <f t="shared" si="4"/>
        <v>0.4225352113</v>
      </c>
      <c r="L546" s="114">
        <f t="shared" si="5"/>
        <v>0.6136363636</v>
      </c>
      <c r="M546" s="115">
        <f t="shared" si="6"/>
        <v>0.6197183099</v>
      </c>
      <c r="N546" s="116">
        <f t="shared" si="7"/>
        <v>0.4225352113</v>
      </c>
      <c r="O546" s="117">
        <f t="shared" si="8"/>
        <v>0.4225352113</v>
      </c>
      <c r="P546" s="118">
        <f t="shared" si="9"/>
        <v>0.6670756183</v>
      </c>
      <c r="Q546" s="118">
        <f t="shared" si="10"/>
        <v>-0.2514405079</v>
      </c>
      <c r="R546" s="118">
        <f t="shared" si="11"/>
        <v>0.001519026359</v>
      </c>
      <c r="S546" s="119">
        <f t="shared" si="12"/>
        <v>0.4171541367</v>
      </c>
      <c r="T546" s="120">
        <f t="shared" si="13"/>
        <v>0.4166666667</v>
      </c>
      <c r="U546" s="121">
        <f t="shared" si="14"/>
        <v>0.0004874700701</v>
      </c>
      <c r="V546" s="122">
        <f t="shared" si="15"/>
        <v>-0.5830333205</v>
      </c>
    </row>
    <row r="547">
      <c r="A547" s="31">
        <v>545.0</v>
      </c>
      <c r="B547" s="32">
        <v>6710.0</v>
      </c>
      <c r="C547" s="33">
        <v>2617.0</v>
      </c>
      <c r="D547" s="55">
        <f t="shared" si="1"/>
        <v>1244</v>
      </c>
      <c r="E547" s="35">
        <v>215.0</v>
      </c>
      <c r="F547" s="36">
        <v>272.0</v>
      </c>
      <c r="G547" s="37">
        <v>166.0</v>
      </c>
      <c r="H547" s="38">
        <v>591.0</v>
      </c>
      <c r="I547" s="111">
        <f t="shared" si="2"/>
        <v>0.2667493797</v>
      </c>
      <c r="J547" s="112">
        <f t="shared" si="3"/>
        <v>0.3789954338</v>
      </c>
      <c r="K547" s="113">
        <f t="shared" si="4"/>
        <v>0.3062700965</v>
      </c>
      <c r="L547" s="114">
        <f t="shared" si="5"/>
        <v>0.5434243176</v>
      </c>
      <c r="M547" s="115">
        <f t="shared" si="6"/>
        <v>0.6479099678</v>
      </c>
      <c r="N547" s="116">
        <f t="shared" si="7"/>
        <v>0.3062700965</v>
      </c>
      <c r="O547" s="117">
        <f t="shared" si="8"/>
        <v>0.3062700965</v>
      </c>
      <c r="P547" s="118">
        <f t="shared" si="9"/>
        <v>0.4835225764</v>
      </c>
      <c r="Q547" s="118">
        <f t="shared" si="10"/>
        <v>-0.2205394044</v>
      </c>
      <c r="R547" s="118">
        <f t="shared" si="11"/>
        <v>0.001519026359</v>
      </c>
      <c r="S547" s="119">
        <f t="shared" si="12"/>
        <v>0.2645021983</v>
      </c>
      <c r="T547" s="120">
        <f t="shared" si="13"/>
        <v>0.2667493797</v>
      </c>
      <c r="U547" s="121">
        <f t="shared" si="14"/>
        <v>-0.002247181316</v>
      </c>
      <c r="V547" s="122">
        <f t="shared" si="15"/>
        <v>-0.5759758658</v>
      </c>
    </row>
    <row r="548">
      <c r="A548" s="31">
        <v>546.0</v>
      </c>
      <c r="B548" s="32">
        <v>5036.0</v>
      </c>
      <c r="C548" s="33">
        <v>1547.0</v>
      </c>
      <c r="D548" s="55">
        <f t="shared" si="1"/>
        <v>786</v>
      </c>
      <c r="E548" s="35">
        <v>173.0</v>
      </c>
      <c r="F548" s="36">
        <v>168.0</v>
      </c>
      <c r="G548" s="37">
        <v>110.0</v>
      </c>
      <c r="H548" s="38">
        <v>335.0</v>
      </c>
      <c r="I548" s="111">
        <f t="shared" si="2"/>
        <v>0.3405511811</v>
      </c>
      <c r="J548" s="112">
        <f t="shared" si="3"/>
        <v>0.3956834532</v>
      </c>
      <c r="K548" s="113">
        <f t="shared" si="4"/>
        <v>0.3600508906</v>
      </c>
      <c r="L548" s="114">
        <f t="shared" si="5"/>
        <v>0.5472440945</v>
      </c>
      <c r="M548" s="115">
        <f t="shared" si="6"/>
        <v>0.6463104326</v>
      </c>
      <c r="N548" s="116">
        <f t="shared" si="7"/>
        <v>0.3600508906</v>
      </c>
      <c r="O548" s="117">
        <f t="shared" si="8"/>
        <v>0.3600508906</v>
      </c>
      <c r="P548" s="118">
        <f t="shared" si="9"/>
        <v>0.5684287701</v>
      </c>
      <c r="Q548" s="118">
        <f t="shared" si="10"/>
        <v>-0.2302502493</v>
      </c>
      <c r="R548" s="118">
        <f t="shared" si="11"/>
        <v>0.001519026359</v>
      </c>
      <c r="S548" s="119">
        <f t="shared" si="12"/>
        <v>0.3396975471</v>
      </c>
      <c r="T548" s="120">
        <f t="shared" si="13"/>
        <v>0.3405511811</v>
      </c>
      <c r="U548" s="121">
        <f t="shared" si="14"/>
        <v>-0.0008536339529</v>
      </c>
      <c r="V548" s="122">
        <f t="shared" si="15"/>
        <v>-0.5797478097</v>
      </c>
    </row>
    <row r="549">
      <c r="A549" s="31">
        <v>547.0</v>
      </c>
      <c r="B549" s="32" t="s">
        <v>261</v>
      </c>
      <c r="C549" s="33">
        <v>1210.0</v>
      </c>
      <c r="D549" s="55">
        <f t="shared" si="1"/>
        <v>948</v>
      </c>
      <c r="E549" s="35">
        <v>427.0</v>
      </c>
      <c r="F549" s="36">
        <v>74.0</v>
      </c>
      <c r="G549" s="37">
        <v>241.0</v>
      </c>
      <c r="H549" s="38">
        <v>206.0</v>
      </c>
      <c r="I549" s="111">
        <f t="shared" si="2"/>
        <v>0.6745655608</v>
      </c>
      <c r="J549" s="112">
        <f t="shared" si="3"/>
        <v>0.7650793651</v>
      </c>
      <c r="K549" s="113">
        <f t="shared" si="4"/>
        <v>0.7046413502</v>
      </c>
      <c r="L549" s="114">
        <f t="shared" si="5"/>
        <v>0.4976303318</v>
      </c>
      <c r="M549" s="115">
        <f t="shared" si="6"/>
        <v>0.667721519</v>
      </c>
      <c r="N549" s="116">
        <f t="shared" si="7"/>
        <v>0.7046413502</v>
      </c>
      <c r="O549" s="117">
        <f t="shared" si="8"/>
        <v>0.7046413502</v>
      </c>
      <c r="P549" s="118">
        <f t="shared" si="9"/>
        <v>1.112449452</v>
      </c>
      <c r="Q549" s="118">
        <f t="shared" si="10"/>
        <v>-0.4452036422</v>
      </c>
      <c r="R549" s="118">
        <f t="shared" si="11"/>
        <v>0.001519026359</v>
      </c>
      <c r="S549" s="119">
        <f t="shared" si="12"/>
        <v>0.6687648365</v>
      </c>
      <c r="T549" s="120">
        <f t="shared" si="13"/>
        <v>0.6745655608</v>
      </c>
      <c r="U549" s="121">
        <f t="shared" si="14"/>
        <v>-0.005800724308</v>
      </c>
      <c r="V549" s="122">
        <f t="shared" si="15"/>
        <v>-0.5743233159</v>
      </c>
    </row>
    <row r="550">
      <c r="A550" s="31">
        <v>548.0</v>
      </c>
      <c r="B550" s="32">
        <v>3795.0</v>
      </c>
      <c r="C550" s="33">
        <v>1086.0</v>
      </c>
      <c r="D550" s="55">
        <f t="shared" si="1"/>
        <v>593</v>
      </c>
      <c r="E550" s="35">
        <v>122.0</v>
      </c>
      <c r="F550" s="36">
        <v>166.0</v>
      </c>
      <c r="G550" s="37">
        <v>66.0</v>
      </c>
      <c r="H550" s="38">
        <v>239.0</v>
      </c>
      <c r="I550" s="111">
        <f t="shared" si="2"/>
        <v>0.3379501385</v>
      </c>
      <c r="J550" s="112">
        <f t="shared" si="3"/>
        <v>0.2844827586</v>
      </c>
      <c r="K550" s="113">
        <f t="shared" si="4"/>
        <v>0.3170320405</v>
      </c>
      <c r="L550" s="114">
        <f t="shared" si="5"/>
        <v>0.6426592798</v>
      </c>
      <c r="M550" s="115">
        <f t="shared" si="6"/>
        <v>0.6087689713</v>
      </c>
      <c r="N550" s="116">
        <f t="shared" si="7"/>
        <v>0.3170320405</v>
      </c>
      <c r="O550" s="117">
        <f t="shared" si="8"/>
        <v>0.3170320405</v>
      </c>
      <c r="P550" s="118">
        <f t="shared" si="9"/>
        <v>0.5005129485</v>
      </c>
      <c r="Q550" s="118">
        <f t="shared" si="10"/>
        <v>-0.1655419896</v>
      </c>
      <c r="R550" s="118">
        <f t="shared" si="11"/>
        <v>0.001519026359</v>
      </c>
      <c r="S550" s="119">
        <f t="shared" si="12"/>
        <v>0.3364899852</v>
      </c>
      <c r="T550" s="120">
        <f t="shared" si="13"/>
        <v>0.3379501385</v>
      </c>
      <c r="U550" s="121">
        <f t="shared" si="14"/>
        <v>-0.001460153262</v>
      </c>
      <c r="V550" s="122">
        <f t="shared" si="15"/>
        <v>-0.5767725156</v>
      </c>
    </row>
    <row r="551">
      <c r="A551" s="31">
        <v>549.0</v>
      </c>
      <c r="B551" s="32">
        <v>7712.0</v>
      </c>
      <c r="C551" s="33">
        <v>1002.0</v>
      </c>
      <c r="D551" s="55">
        <f t="shared" si="1"/>
        <v>706</v>
      </c>
      <c r="E551" s="35">
        <v>245.0</v>
      </c>
      <c r="F551" s="36">
        <v>136.0</v>
      </c>
      <c r="G551" s="37">
        <v>85.0</v>
      </c>
      <c r="H551" s="38">
        <v>240.0</v>
      </c>
      <c r="I551" s="111">
        <f t="shared" si="2"/>
        <v>0.5051546392</v>
      </c>
      <c r="J551" s="112">
        <f t="shared" si="3"/>
        <v>0.3846153846</v>
      </c>
      <c r="K551" s="113">
        <f t="shared" si="4"/>
        <v>0.4674220963</v>
      </c>
      <c r="L551" s="114">
        <f t="shared" si="5"/>
        <v>0.4556701031</v>
      </c>
      <c r="M551" s="115">
        <f t="shared" si="6"/>
        <v>0.6869688385</v>
      </c>
      <c r="N551" s="116">
        <f t="shared" si="7"/>
        <v>0.4674220963</v>
      </c>
      <c r="O551" s="117">
        <f t="shared" si="8"/>
        <v>0.4674220963</v>
      </c>
      <c r="P551" s="118">
        <f t="shared" si="9"/>
        <v>0.7379405919</v>
      </c>
      <c r="Q551" s="118">
        <f t="shared" si="10"/>
        <v>-0.2238096829</v>
      </c>
      <c r="R551" s="118">
        <f t="shared" si="11"/>
        <v>0.001519026359</v>
      </c>
      <c r="S551" s="119">
        <f t="shared" si="12"/>
        <v>0.5156499354</v>
      </c>
      <c r="T551" s="120">
        <f t="shared" si="13"/>
        <v>0.5051546392</v>
      </c>
      <c r="U551" s="121">
        <f t="shared" si="14"/>
        <v>0.01049529623</v>
      </c>
      <c r="V551" s="122">
        <f t="shared" si="15"/>
        <v>-0.6091929457</v>
      </c>
    </row>
    <row r="552">
      <c r="A552" s="31">
        <v>550.0</v>
      </c>
      <c r="B552" s="32">
        <v>2606.0</v>
      </c>
      <c r="C552" s="33">
        <v>1397.0</v>
      </c>
      <c r="D552" s="55">
        <f t="shared" si="1"/>
        <v>926</v>
      </c>
      <c r="E552" s="35">
        <v>268.0</v>
      </c>
      <c r="F552" s="36">
        <v>195.0</v>
      </c>
      <c r="G552" s="37">
        <v>107.0</v>
      </c>
      <c r="H552" s="38">
        <v>356.0</v>
      </c>
      <c r="I552" s="111">
        <f t="shared" si="2"/>
        <v>0.4294871795</v>
      </c>
      <c r="J552" s="112">
        <f t="shared" si="3"/>
        <v>0.3543046358</v>
      </c>
      <c r="K552" s="113">
        <f t="shared" si="4"/>
        <v>0.4049676026</v>
      </c>
      <c r="L552" s="114">
        <f t="shared" si="5"/>
        <v>0.483974359</v>
      </c>
      <c r="M552" s="115">
        <f t="shared" si="6"/>
        <v>0.6738660907</v>
      </c>
      <c r="N552" s="116">
        <f t="shared" si="7"/>
        <v>0.4049676026</v>
      </c>
      <c r="O552" s="117">
        <f t="shared" si="8"/>
        <v>0.4049676026</v>
      </c>
      <c r="P552" s="118">
        <f t="shared" si="9"/>
        <v>0.6393408329</v>
      </c>
      <c r="Q552" s="118">
        <f t="shared" si="10"/>
        <v>-0.2061717013</v>
      </c>
      <c r="R552" s="118">
        <f t="shared" si="11"/>
        <v>0.001519026359</v>
      </c>
      <c r="S552" s="119">
        <f t="shared" si="12"/>
        <v>0.434688158</v>
      </c>
      <c r="T552" s="120">
        <f t="shared" si="13"/>
        <v>0.4294871795</v>
      </c>
      <c r="U552" s="121">
        <f t="shared" si="14"/>
        <v>0.005200978502</v>
      </c>
      <c r="V552" s="122">
        <f t="shared" si="15"/>
        <v>-0.5965845728</v>
      </c>
    </row>
    <row r="553">
      <c r="A553" s="31">
        <v>551.0</v>
      </c>
      <c r="B553" s="32">
        <v>2366.0</v>
      </c>
      <c r="C553" s="33">
        <v>1672.0</v>
      </c>
      <c r="D553" s="55">
        <f t="shared" si="1"/>
        <v>1054</v>
      </c>
      <c r="E553" s="35">
        <v>314.0</v>
      </c>
      <c r="F553" s="36">
        <v>230.0</v>
      </c>
      <c r="G553" s="37">
        <v>130.0</v>
      </c>
      <c r="H553" s="38">
        <v>380.0</v>
      </c>
      <c r="I553" s="111">
        <f t="shared" si="2"/>
        <v>0.4524495677</v>
      </c>
      <c r="J553" s="112">
        <f t="shared" si="3"/>
        <v>0.3611111111</v>
      </c>
      <c r="K553" s="113">
        <f t="shared" si="4"/>
        <v>0.4212523719</v>
      </c>
      <c r="L553" s="114">
        <f t="shared" si="5"/>
        <v>0.5187319885</v>
      </c>
      <c r="M553" s="115">
        <f t="shared" si="6"/>
        <v>0.6584440228</v>
      </c>
      <c r="N553" s="116">
        <f t="shared" si="7"/>
        <v>0.4212523719</v>
      </c>
      <c r="O553" s="117">
        <f t="shared" si="8"/>
        <v>0.4212523719</v>
      </c>
      <c r="P553" s="118">
        <f t="shared" si="9"/>
        <v>0.6650503413</v>
      </c>
      <c r="Q553" s="118">
        <f t="shared" si="10"/>
        <v>-0.2101324245</v>
      </c>
      <c r="R553" s="118">
        <f t="shared" si="11"/>
        <v>0.001519026359</v>
      </c>
      <c r="S553" s="119">
        <f t="shared" si="12"/>
        <v>0.4564369432</v>
      </c>
      <c r="T553" s="120">
        <f t="shared" si="13"/>
        <v>0.4524495677</v>
      </c>
      <c r="U553" s="121">
        <f t="shared" si="14"/>
        <v>0.00398737544</v>
      </c>
      <c r="V553" s="122">
        <f t="shared" si="15"/>
        <v>-0.5929471383</v>
      </c>
    </row>
    <row r="554">
      <c r="A554" s="31">
        <v>552.0</v>
      </c>
      <c r="B554" s="32">
        <v>7012.0</v>
      </c>
      <c r="C554" s="33">
        <v>1399.0</v>
      </c>
      <c r="D554" s="55">
        <f t="shared" si="1"/>
        <v>788</v>
      </c>
      <c r="E554" s="35">
        <v>146.0</v>
      </c>
      <c r="F554" s="36">
        <v>215.0</v>
      </c>
      <c r="G554" s="37">
        <v>76.0</v>
      </c>
      <c r="H554" s="38">
        <v>351.0</v>
      </c>
      <c r="I554" s="111">
        <f t="shared" si="2"/>
        <v>0.2937625755</v>
      </c>
      <c r="J554" s="112">
        <f t="shared" si="3"/>
        <v>0.2611683849</v>
      </c>
      <c r="K554" s="113">
        <f t="shared" si="4"/>
        <v>0.2817258883</v>
      </c>
      <c r="L554" s="114">
        <f t="shared" si="5"/>
        <v>0.5855130785</v>
      </c>
      <c r="M554" s="115">
        <f t="shared" si="6"/>
        <v>0.6307106599</v>
      </c>
      <c r="N554" s="116">
        <f t="shared" si="7"/>
        <v>0.2817258883</v>
      </c>
      <c r="O554" s="117">
        <f t="shared" si="8"/>
        <v>0.2817258883</v>
      </c>
      <c r="P554" s="118">
        <f t="shared" si="9"/>
        <v>0.4447735151</v>
      </c>
      <c r="Q554" s="118">
        <f t="shared" si="10"/>
        <v>-0.1519752348</v>
      </c>
      <c r="R554" s="118">
        <f t="shared" si="11"/>
        <v>0.001519026359</v>
      </c>
      <c r="S554" s="119">
        <f t="shared" si="12"/>
        <v>0.2943173066</v>
      </c>
      <c r="T554" s="120">
        <f t="shared" si="13"/>
        <v>0.2937625755</v>
      </c>
      <c r="U554" s="121">
        <f t="shared" si="14"/>
        <v>0.0005547311186</v>
      </c>
      <c r="V554" s="122">
        <f t="shared" si="15"/>
        <v>-0.5840292118</v>
      </c>
    </row>
    <row r="555">
      <c r="A555" s="31">
        <v>553.0</v>
      </c>
      <c r="B555" s="32">
        <v>2360.0</v>
      </c>
      <c r="C555" s="33">
        <v>2250.0</v>
      </c>
      <c r="D555" s="55">
        <f t="shared" si="1"/>
        <v>1438</v>
      </c>
      <c r="E555" s="35">
        <v>264.0</v>
      </c>
      <c r="F555" s="36">
        <v>353.0</v>
      </c>
      <c r="G555" s="37">
        <v>148.0</v>
      </c>
      <c r="H555" s="38">
        <v>673.0</v>
      </c>
      <c r="I555" s="111">
        <f t="shared" si="2"/>
        <v>0.2817502668</v>
      </c>
      <c r="J555" s="112">
        <f t="shared" si="3"/>
        <v>0.2954091816</v>
      </c>
      <c r="K555" s="113">
        <f t="shared" si="4"/>
        <v>0.2865090403</v>
      </c>
      <c r="L555" s="114">
        <f t="shared" si="5"/>
        <v>0.5346851654</v>
      </c>
      <c r="M555" s="115">
        <f t="shared" si="6"/>
        <v>0.6515994437</v>
      </c>
      <c r="N555" s="116">
        <f t="shared" si="7"/>
        <v>0.2865090403</v>
      </c>
      <c r="O555" s="117">
        <f t="shared" si="8"/>
        <v>0.2865090403</v>
      </c>
      <c r="P555" s="118">
        <f t="shared" si="9"/>
        <v>0.4523248954</v>
      </c>
      <c r="Q555" s="118">
        <f t="shared" si="10"/>
        <v>-0.1719001317</v>
      </c>
      <c r="R555" s="118">
        <f t="shared" si="11"/>
        <v>0.001519026359</v>
      </c>
      <c r="S555" s="119">
        <f t="shared" si="12"/>
        <v>0.2819437901</v>
      </c>
      <c r="T555" s="120">
        <f t="shared" si="13"/>
        <v>0.2817502668</v>
      </c>
      <c r="U555" s="121">
        <f t="shared" si="14"/>
        <v>0.0001935232479</v>
      </c>
      <c r="V555" s="122">
        <f t="shared" si="15"/>
        <v>-0.5825602778</v>
      </c>
    </row>
    <row r="556">
      <c r="A556" s="31">
        <v>554.0</v>
      </c>
      <c r="B556" s="32">
        <v>5601.0</v>
      </c>
      <c r="C556" s="33">
        <v>1410.0</v>
      </c>
      <c r="D556" s="55">
        <f t="shared" si="1"/>
        <v>941</v>
      </c>
      <c r="E556" s="35">
        <v>217.0</v>
      </c>
      <c r="F556" s="36">
        <v>225.0</v>
      </c>
      <c r="G556" s="37">
        <v>129.0</v>
      </c>
      <c r="H556" s="38">
        <v>370.0</v>
      </c>
      <c r="I556" s="111">
        <f t="shared" si="2"/>
        <v>0.3696763203</v>
      </c>
      <c r="J556" s="112">
        <f t="shared" si="3"/>
        <v>0.3644067797</v>
      </c>
      <c r="K556" s="113">
        <f t="shared" si="4"/>
        <v>0.3676939426</v>
      </c>
      <c r="L556" s="114">
        <f t="shared" si="5"/>
        <v>0.6030664395</v>
      </c>
      <c r="M556" s="115">
        <f t="shared" si="6"/>
        <v>0.6238044633</v>
      </c>
      <c r="N556" s="116">
        <f t="shared" si="7"/>
        <v>0.3676939426</v>
      </c>
      <c r="O556" s="117">
        <f t="shared" si="8"/>
        <v>0.3676939426</v>
      </c>
      <c r="P556" s="118">
        <f t="shared" si="9"/>
        <v>0.5804952051</v>
      </c>
      <c r="Q556" s="118">
        <f t="shared" si="10"/>
        <v>-0.2120501911</v>
      </c>
      <c r="R556" s="118">
        <f t="shared" si="11"/>
        <v>0.001519026359</v>
      </c>
      <c r="S556" s="119">
        <f t="shared" si="12"/>
        <v>0.3699640404</v>
      </c>
      <c r="T556" s="120">
        <f t="shared" si="13"/>
        <v>0.3696763203</v>
      </c>
      <c r="U556" s="121">
        <f t="shared" si="14"/>
        <v>0.0002877200941</v>
      </c>
      <c r="V556" s="122">
        <f t="shared" si="15"/>
        <v>-0.582694733</v>
      </c>
    </row>
    <row r="557">
      <c r="A557" s="31">
        <v>555.0</v>
      </c>
      <c r="B557" s="32">
        <v>7661.0</v>
      </c>
      <c r="C557" s="33">
        <v>863.0</v>
      </c>
      <c r="D557" s="55">
        <f t="shared" si="1"/>
        <v>608</v>
      </c>
      <c r="E557" s="35">
        <v>144.0</v>
      </c>
      <c r="F557" s="36">
        <v>130.0</v>
      </c>
      <c r="G557" s="37">
        <v>93.0</v>
      </c>
      <c r="H557" s="38">
        <v>241.0</v>
      </c>
      <c r="I557" s="111">
        <f t="shared" si="2"/>
        <v>0.374025974</v>
      </c>
      <c r="J557" s="112">
        <f t="shared" si="3"/>
        <v>0.4170403587</v>
      </c>
      <c r="K557" s="113">
        <f t="shared" si="4"/>
        <v>0.3898026316</v>
      </c>
      <c r="L557" s="114">
        <f t="shared" si="5"/>
        <v>0.5792207792</v>
      </c>
      <c r="M557" s="115">
        <f t="shared" si="6"/>
        <v>0.6332236842</v>
      </c>
      <c r="N557" s="116">
        <f t="shared" si="7"/>
        <v>0.3898026316</v>
      </c>
      <c r="O557" s="117">
        <f t="shared" si="8"/>
        <v>0.3898026316</v>
      </c>
      <c r="P557" s="118">
        <f t="shared" si="9"/>
        <v>0.6153992012</v>
      </c>
      <c r="Q557" s="118">
        <f t="shared" si="10"/>
        <v>-0.2426779431</v>
      </c>
      <c r="R557" s="118">
        <f t="shared" si="11"/>
        <v>0.001519026359</v>
      </c>
      <c r="S557" s="119">
        <f t="shared" si="12"/>
        <v>0.3742402844</v>
      </c>
      <c r="T557" s="120">
        <f t="shared" si="13"/>
        <v>0.374025974</v>
      </c>
      <c r="U557" s="121">
        <f t="shared" si="14"/>
        <v>0.000214310355</v>
      </c>
      <c r="V557" s="122">
        <f t="shared" si="15"/>
        <v>-0.5824190595</v>
      </c>
    </row>
    <row r="558">
      <c r="A558" s="31">
        <v>556.0</v>
      </c>
      <c r="B558" s="32">
        <v>7504.0</v>
      </c>
      <c r="C558" s="33">
        <v>213.0</v>
      </c>
      <c r="D558" s="55">
        <f t="shared" si="1"/>
        <v>108</v>
      </c>
      <c r="E558" s="35">
        <v>19.0</v>
      </c>
      <c r="F558" s="36">
        <v>13.0</v>
      </c>
      <c r="G558" s="37">
        <v>25.0</v>
      </c>
      <c r="H558" s="38">
        <v>51.0</v>
      </c>
      <c r="I558" s="111">
        <f t="shared" si="2"/>
        <v>0.2714285714</v>
      </c>
      <c r="J558" s="112">
        <f t="shared" si="3"/>
        <v>0.6578947368</v>
      </c>
      <c r="K558" s="113">
        <f t="shared" si="4"/>
        <v>0.4074074074</v>
      </c>
      <c r="L558" s="114">
        <f t="shared" si="5"/>
        <v>0.5428571429</v>
      </c>
      <c r="M558" s="115">
        <f t="shared" si="6"/>
        <v>0.6481481481</v>
      </c>
      <c r="N558" s="116">
        <f t="shared" si="7"/>
        <v>0.4074074074</v>
      </c>
      <c r="O558" s="117">
        <f t="shared" si="8"/>
        <v>0.4074074074</v>
      </c>
      <c r="P558" s="118">
        <f t="shared" si="9"/>
        <v>0.6431926641</v>
      </c>
      <c r="Q558" s="118">
        <f t="shared" si="10"/>
        <v>-0.3828323523</v>
      </c>
      <c r="R558" s="118">
        <f t="shared" si="11"/>
        <v>0.001519026359</v>
      </c>
      <c r="S558" s="119">
        <f t="shared" si="12"/>
        <v>0.2618793381</v>
      </c>
      <c r="T558" s="120">
        <f t="shared" si="13"/>
        <v>0.2714285714</v>
      </c>
      <c r="U558" s="121">
        <f t="shared" si="14"/>
        <v>-0.009549233298</v>
      </c>
      <c r="V558" s="122">
        <f t="shared" si="15"/>
        <v>-0.5673903409</v>
      </c>
    </row>
    <row r="559">
      <c r="A559" s="31">
        <v>557.0</v>
      </c>
      <c r="B559" s="32">
        <v>3754.0</v>
      </c>
      <c r="C559" s="33">
        <v>2255.0</v>
      </c>
      <c r="D559" s="55">
        <f t="shared" si="1"/>
        <v>1476</v>
      </c>
      <c r="E559" s="35">
        <v>309.0</v>
      </c>
      <c r="F559" s="36">
        <v>371.0</v>
      </c>
      <c r="G559" s="37">
        <v>162.0</v>
      </c>
      <c r="H559" s="38">
        <v>634.0</v>
      </c>
      <c r="I559" s="111">
        <f t="shared" si="2"/>
        <v>0.3276776246</v>
      </c>
      <c r="J559" s="112">
        <f t="shared" si="3"/>
        <v>0.3039399625</v>
      </c>
      <c r="K559" s="113">
        <f t="shared" si="4"/>
        <v>0.3191056911</v>
      </c>
      <c r="L559" s="114">
        <f t="shared" si="5"/>
        <v>0.5652173913</v>
      </c>
      <c r="M559" s="115">
        <f t="shared" si="6"/>
        <v>0.6388888889</v>
      </c>
      <c r="N559" s="116">
        <f t="shared" si="7"/>
        <v>0.3191056911</v>
      </c>
      <c r="O559" s="117">
        <f t="shared" si="8"/>
        <v>0.3191056911</v>
      </c>
      <c r="P559" s="118">
        <f t="shared" si="9"/>
        <v>0.5037867153</v>
      </c>
      <c r="Q559" s="118">
        <f t="shared" si="10"/>
        <v>-0.1768642372</v>
      </c>
      <c r="R559" s="118">
        <f t="shared" si="11"/>
        <v>0.001519026359</v>
      </c>
      <c r="S559" s="119">
        <f t="shared" si="12"/>
        <v>0.3284415044</v>
      </c>
      <c r="T559" s="120">
        <f t="shared" si="13"/>
        <v>0.3276776246</v>
      </c>
      <c r="U559" s="121">
        <f t="shared" si="14"/>
        <v>0.0007638798145</v>
      </c>
      <c r="V559" s="122">
        <f t="shared" si="15"/>
        <v>-0.5844184344</v>
      </c>
    </row>
    <row r="560">
      <c r="A560" s="31">
        <v>558.0</v>
      </c>
      <c r="B560" s="32">
        <v>1678.0</v>
      </c>
      <c r="C560" s="33">
        <v>1161.0</v>
      </c>
      <c r="D560" s="55">
        <f t="shared" si="1"/>
        <v>845</v>
      </c>
      <c r="E560" s="35">
        <v>338.0</v>
      </c>
      <c r="F560" s="36">
        <v>132.0</v>
      </c>
      <c r="G560" s="37">
        <v>150.0</v>
      </c>
      <c r="H560" s="38">
        <v>225.0</v>
      </c>
      <c r="I560" s="111">
        <f t="shared" si="2"/>
        <v>0.6003552398</v>
      </c>
      <c r="J560" s="112">
        <f t="shared" si="3"/>
        <v>0.5319148936</v>
      </c>
      <c r="K560" s="113">
        <f t="shared" si="4"/>
        <v>0.5775147929</v>
      </c>
      <c r="L560" s="114">
        <f t="shared" si="5"/>
        <v>0.5008880995</v>
      </c>
      <c r="M560" s="115">
        <f t="shared" si="6"/>
        <v>0.6662721893</v>
      </c>
      <c r="N560" s="116">
        <f t="shared" si="7"/>
        <v>0.5775147929</v>
      </c>
      <c r="O560" s="117">
        <f t="shared" si="8"/>
        <v>0.5775147929</v>
      </c>
      <c r="P560" s="118">
        <f t="shared" si="9"/>
        <v>0.9117489556</v>
      </c>
      <c r="Q560" s="118">
        <f t="shared" si="10"/>
        <v>-0.3095240295</v>
      </c>
      <c r="R560" s="118">
        <f t="shared" si="11"/>
        <v>0.001519026359</v>
      </c>
      <c r="S560" s="119">
        <f t="shared" si="12"/>
        <v>0.6037439524</v>
      </c>
      <c r="T560" s="120">
        <f t="shared" si="13"/>
        <v>0.6003552398</v>
      </c>
      <c r="U560" s="121">
        <f t="shared" si="14"/>
        <v>0.003388712601</v>
      </c>
      <c r="V560" s="122">
        <f t="shared" si="15"/>
        <v>-0.5882759552</v>
      </c>
    </row>
    <row r="561">
      <c r="A561" s="31">
        <v>559.0</v>
      </c>
      <c r="B561" s="32" t="s">
        <v>285</v>
      </c>
      <c r="C561" s="33">
        <v>757.0</v>
      </c>
      <c r="D561" s="55">
        <f t="shared" si="1"/>
        <v>501</v>
      </c>
      <c r="E561" s="35">
        <v>123.0</v>
      </c>
      <c r="F561" s="36">
        <v>65.0</v>
      </c>
      <c r="G561" s="37">
        <v>107.0</v>
      </c>
      <c r="H561" s="38">
        <v>206.0</v>
      </c>
      <c r="I561" s="111">
        <f t="shared" si="2"/>
        <v>0.3738601824</v>
      </c>
      <c r="J561" s="112">
        <f t="shared" si="3"/>
        <v>0.6220930233</v>
      </c>
      <c r="K561" s="113">
        <f t="shared" si="4"/>
        <v>0.4590818363</v>
      </c>
      <c r="L561" s="114">
        <f t="shared" si="5"/>
        <v>0.5227963526</v>
      </c>
      <c r="M561" s="115">
        <f t="shared" si="6"/>
        <v>0.6566866267</v>
      </c>
      <c r="N561" s="116">
        <f t="shared" si="7"/>
        <v>0.4590818363</v>
      </c>
      <c r="O561" s="117">
        <f t="shared" si="8"/>
        <v>0.4590818363</v>
      </c>
      <c r="P561" s="118">
        <f t="shared" si="9"/>
        <v>0.7247734429</v>
      </c>
      <c r="Q561" s="118">
        <f t="shared" si="10"/>
        <v>-0.3619991499</v>
      </c>
      <c r="R561" s="118">
        <f t="shared" si="11"/>
        <v>0.001519026359</v>
      </c>
      <c r="S561" s="119">
        <f t="shared" si="12"/>
        <v>0.3642933194</v>
      </c>
      <c r="T561" s="120">
        <f t="shared" si="13"/>
        <v>0.3738601824</v>
      </c>
      <c r="U561" s="121">
        <f t="shared" si="14"/>
        <v>-0.009566862973</v>
      </c>
      <c r="V561" s="122">
        <f t="shared" si="15"/>
        <v>-0.5665266668</v>
      </c>
    </row>
    <row r="562">
      <c r="A562" s="31">
        <v>560.0</v>
      </c>
      <c r="B562" s="32">
        <v>6424.0</v>
      </c>
      <c r="C562" s="33">
        <v>1436.0</v>
      </c>
      <c r="D562" s="55">
        <f t="shared" si="1"/>
        <v>809</v>
      </c>
      <c r="E562" s="35">
        <v>181.0</v>
      </c>
      <c r="F562" s="36">
        <v>192.0</v>
      </c>
      <c r="G562" s="37">
        <v>108.0</v>
      </c>
      <c r="H562" s="38">
        <v>328.0</v>
      </c>
      <c r="I562" s="111">
        <f t="shared" si="2"/>
        <v>0.3555992141</v>
      </c>
      <c r="J562" s="112">
        <f t="shared" si="3"/>
        <v>0.36</v>
      </c>
      <c r="K562" s="113">
        <f t="shared" si="4"/>
        <v>0.3572311496</v>
      </c>
      <c r="L562" s="114">
        <f t="shared" si="5"/>
        <v>0.5893909627</v>
      </c>
      <c r="M562" s="115">
        <f t="shared" si="6"/>
        <v>0.6291718171</v>
      </c>
      <c r="N562" s="116">
        <f t="shared" si="7"/>
        <v>0.3572311496</v>
      </c>
      <c r="O562" s="117">
        <f t="shared" si="8"/>
        <v>0.3572311496</v>
      </c>
      <c r="P562" s="118">
        <f t="shared" si="9"/>
        <v>0.5639771163</v>
      </c>
      <c r="Q562" s="118">
        <f t="shared" si="10"/>
        <v>-0.2094858632</v>
      </c>
      <c r="R562" s="118">
        <f t="shared" si="11"/>
        <v>0.001519026359</v>
      </c>
      <c r="S562" s="119">
        <f t="shared" si="12"/>
        <v>0.3560102795</v>
      </c>
      <c r="T562" s="120">
        <f t="shared" si="13"/>
        <v>0.3555992141</v>
      </c>
      <c r="U562" s="121">
        <f t="shared" si="14"/>
        <v>0.000411065313</v>
      </c>
      <c r="V562" s="122">
        <f t="shared" si="15"/>
        <v>-0.5830470236</v>
      </c>
    </row>
    <row r="563">
      <c r="A563" s="31">
        <v>561.0</v>
      </c>
      <c r="B563" s="32" t="s">
        <v>197</v>
      </c>
      <c r="C563" s="33">
        <v>1478.0</v>
      </c>
      <c r="D563" s="55">
        <f t="shared" si="1"/>
        <v>1194</v>
      </c>
      <c r="E563" s="35">
        <v>323.0</v>
      </c>
      <c r="F563" s="36">
        <v>177.0</v>
      </c>
      <c r="G563" s="37">
        <v>263.0</v>
      </c>
      <c r="H563" s="38">
        <v>431.0</v>
      </c>
      <c r="I563" s="111">
        <f t="shared" si="2"/>
        <v>0.4283819629</v>
      </c>
      <c r="J563" s="112">
        <f t="shared" si="3"/>
        <v>0.5977272727</v>
      </c>
      <c r="K563" s="113">
        <f t="shared" si="4"/>
        <v>0.4907872697</v>
      </c>
      <c r="L563" s="114">
        <f t="shared" si="5"/>
        <v>0.5835543767</v>
      </c>
      <c r="M563" s="115">
        <f t="shared" si="6"/>
        <v>0.6314907873</v>
      </c>
      <c r="N563" s="116">
        <f t="shared" si="7"/>
        <v>0.4907872697</v>
      </c>
      <c r="O563" s="117">
        <f t="shared" si="8"/>
        <v>0.4907872697</v>
      </c>
      <c r="P563" s="118">
        <f t="shared" si="9"/>
        <v>0.7748282573</v>
      </c>
      <c r="Q563" s="118">
        <f t="shared" si="10"/>
        <v>-0.3478205935</v>
      </c>
      <c r="R563" s="118">
        <f t="shared" si="11"/>
        <v>0.001519026359</v>
      </c>
      <c r="S563" s="119">
        <f t="shared" si="12"/>
        <v>0.4285266901</v>
      </c>
      <c r="T563" s="120">
        <f t="shared" si="13"/>
        <v>0.4283819629</v>
      </c>
      <c r="U563" s="121">
        <f t="shared" si="14"/>
        <v>0.0001447272265</v>
      </c>
      <c r="V563" s="122">
        <f t="shared" si="15"/>
        <v>-0.5821473047</v>
      </c>
    </row>
    <row r="564">
      <c r="A564" s="31">
        <v>562.0</v>
      </c>
      <c r="B564" s="32">
        <v>7574.0</v>
      </c>
      <c r="C564" s="33">
        <v>1411.0</v>
      </c>
      <c r="D564" s="55">
        <f t="shared" si="1"/>
        <v>1003</v>
      </c>
      <c r="E564" s="35">
        <v>402.0</v>
      </c>
      <c r="F564" s="36">
        <v>169.0</v>
      </c>
      <c r="G564" s="37">
        <v>170.0</v>
      </c>
      <c r="H564" s="38">
        <v>262.0</v>
      </c>
      <c r="I564" s="111">
        <f t="shared" si="2"/>
        <v>0.6054216867</v>
      </c>
      <c r="J564" s="112">
        <f t="shared" si="3"/>
        <v>0.5014749263</v>
      </c>
      <c r="K564" s="113">
        <f t="shared" si="4"/>
        <v>0.5702891326</v>
      </c>
      <c r="L564" s="114">
        <f t="shared" si="5"/>
        <v>0.5105421687</v>
      </c>
      <c r="M564" s="115">
        <f t="shared" si="6"/>
        <v>0.6620139581</v>
      </c>
      <c r="N564" s="116">
        <f t="shared" si="7"/>
        <v>0.5702891326</v>
      </c>
      <c r="O564" s="117">
        <f t="shared" si="8"/>
        <v>0.5702891326</v>
      </c>
      <c r="P564" s="118">
        <f t="shared" si="9"/>
        <v>0.9003414759</v>
      </c>
      <c r="Q564" s="118">
        <f t="shared" si="10"/>
        <v>-0.291810855</v>
      </c>
      <c r="R564" s="118">
        <f t="shared" si="11"/>
        <v>0.001519026359</v>
      </c>
      <c r="S564" s="119">
        <f t="shared" si="12"/>
        <v>0.6100496473</v>
      </c>
      <c r="T564" s="120">
        <f t="shared" si="13"/>
        <v>0.6054216867</v>
      </c>
      <c r="U564" s="121">
        <f t="shared" si="14"/>
        <v>0.004627960574</v>
      </c>
      <c r="V564" s="122">
        <f t="shared" si="15"/>
        <v>-0.5911338733</v>
      </c>
    </row>
    <row r="565">
      <c r="A565" s="31">
        <v>563.0</v>
      </c>
      <c r="B565" s="32">
        <v>3733.0</v>
      </c>
      <c r="C565" s="33">
        <v>1339.0</v>
      </c>
      <c r="D565" s="55">
        <f t="shared" si="1"/>
        <v>871</v>
      </c>
      <c r="E565" s="35">
        <v>234.0</v>
      </c>
      <c r="F565" s="36">
        <v>156.0</v>
      </c>
      <c r="G565" s="37">
        <v>148.0</v>
      </c>
      <c r="H565" s="38">
        <v>333.0</v>
      </c>
      <c r="I565" s="111">
        <f t="shared" si="2"/>
        <v>0.4126984127</v>
      </c>
      <c r="J565" s="112">
        <f t="shared" si="3"/>
        <v>0.4868421053</v>
      </c>
      <c r="K565" s="113">
        <f t="shared" si="4"/>
        <v>0.438576349</v>
      </c>
      <c r="L565" s="114">
        <f t="shared" si="5"/>
        <v>0.5361552028</v>
      </c>
      <c r="M565" s="115">
        <f t="shared" si="6"/>
        <v>0.6509758898</v>
      </c>
      <c r="N565" s="116">
        <f t="shared" si="7"/>
        <v>0.438576349</v>
      </c>
      <c r="O565" s="117">
        <f t="shared" si="8"/>
        <v>0.438576349</v>
      </c>
      <c r="P565" s="118">
        <f t="shared" si="9"/>
        <v>0.6924004944</v>
      </c>
      <c r="Q565" s="118">
        <f t="shared" si="10"/>
        <v>-0.2832959407</v>
      </c>
      <c r="R565" s="118">
        <f t="shared" si="11"/>
        <v>0.001519026359</v>
      </c>
      <c r="S565" s="119">
        <f t="shared" si="12"/>
        <v>0.4106235801</v>
      </c>
      <c r="T565" s="120">
        <f t="shared" si="13"/>
        <v>0.4126984127</v>
      </c>
      <c r="U565" s="121">
        <f t="shared" si="14"/>
        <v>-0.0020748326</v>
      </c>
      <c r="V565" s="122">
        <f t="shared" si="15"/>
        <v>-0.5776433572</v>
      </c>
    </row>
    <row r="566">
      <c r="A566" s="31">
        <v>564.0</v>
      </c>
      <c r="B566" s="32">
        <v>1345.0</v>
      </c>
      <c r="C566" s="33">
        <v>807.0</v>
      </c>
      <c r="D566" s="55">
        <f t="shared" si="1"/>
        <v>545</v>
      </c>
      <c r="E566" s="35">
        <v>143.0</v>
      </c>
      <c r="F566" s="36">
        <v>123.0</v>
      </c>
      <c r="G566" s="37">
        <v>92.0</v>
      </c>
      <c r="H566" s="38">
        <v>187.0</v>
      </c>
      <c r="I566" s="111">
        <f t="shared" si="2"/>
        <v>0.4333333333</v>
      </c>
      <c r="J566" s="112">
        <f t="shared" si="3"/>
        <v>0.4279069767</v>
      </c>
      <c r="K566" s="113">
        <f t="shared" si="4"/>
        <v>0.4311926606</v>
      </c>
      <c r="L566" s="114">
        <f t="shared" si="5"/>
        <v>0.6515151515</v>
      </c>
      <c r="M566" s="115">
        <f t="shared" si="6"/>
        <v>0.6055045872</v>
      </c>
      <c r="N566" s="116">
        <f t="shared" si="7"/>
        <v>0.4311926606</v>
      </c>
      <c r="O566" s="117">
        <f t="shared" si="8"/>
        <v>0.4311926606</v>
      </c>
      <c r="P566" s="118">
        <f t="shared" si="9"/>
        <v>0.6807435285</v>
      </c>
      <c r="Q566" s="118">
        <f t="shared" si="10"/>
        <v>-0.2490012844</v>
      </c>
      <c r="R566" s="118">
        <f t="shared" si="11"/>
        <v>0.001519026359</v>
      </c>
      <c r="S566" s="119">
        <f t="shared" si="12"/>
        <v>0.4332612705</v>
      </c>
      <c r="T566" s="120">
        <f t="shared" si="13"/>
        <v>0.4333333333</v>
      </c>
      <c r="U566" s="121">
        <f t="shared" si="14"/>
        <v>-0.00007206284222</v>
      </c>
      <c r="V566" s="122">
        <f t="shared" si="15"/>
        <v>-0.5817367678</v>
      </c>
    </row>
    <row r="567">
      <c r="A567" s="31">
        <v>565.0</v>
      </c>
      <c r="B567" s="32">
        <v>7614.0</v>
      </c>
      <c r="C567" s="33">
        <v>1197.0</v>
      </c>
      <c r="D567" s="55">
        <f t="shared" si="1"/>
        <v>806</v>
      </c>
      <c r="E567" s="35">
        <v>266.0</v>
      </c>
      <c r="F567" s="36">
        <v>154.0</v>
      </c>
      <c r="G567" s="37">
        <v>125.0</v>
      </c>
      <c r="H567" s="38">
        <v>261.0</v>
      </c>
      <c r="I567" s="111">
        <f t="shared" si="2"/>
        <v>0.504743833</v>
      </c>
      <c r="J567" s="112">
        <f t="shared" si="3"/>
        <v>0.4480286738</v>
      </c>
      <c r="K567" s="113">
        <f t="shared" si="4"/>
        <v>0.4851116625</v>
      </c>
      <c r="L567" s="114">
        <f t="shared" si="5"/>
        <v>0.5294117647</v>
      </c>
      <c r="M567" s="115">
        <f t="shared" si="6"/>
        <v>0.6538461538</v>
      </c>
      <c r="N567" s="116">
        <f t="shared" si="7"/>
        <v>0.4851116625</v>
      </c>
      <c r="O567" s="117">
        <f t="shared" si="8"/>
        <v>0.4851116625</v>
      </c>
      <c r="P567" s="118">
        <f t="shared" si="9"/>
        <v>0.7658679173</v>
      </c>
      <c r="Q567" s="118">
        <f t="shared" si="10"/>
        <v>-0.2607102041</v>
      </c>
      <c r="R567" s="118">
        <f t="shared" si="11"/>
        <v>0.001519026359</v>
      </c>
      <c r="S567" s="119">
        <f t="shared" si="12"/>
        <v>0.5066767396</v>
      </c>
      <c r="T567" s="120">
        <f t="shared" si="13"/>
        <v>0.504743833</v>
      </c>
      <c r="U567" s="121">
        <f t="shared" si="14"/>
        <v>0.001932906548</v>
      </c>
      <c r="V567" s="122">
        <f t="shared" si="15"/>
        <v>-0.5862194229</v>
      </c>
    </row>
    <row r="568">
      <c r="A568" s="31">
        <v>566.0</v>
      </c>
      <c r="B568" s="32">
        <v>1346.0</v>
      </c>
      <c r="C568" s="33">
        <v>1534.0</v>
      </c>
      <c r="D568" s="55">
        <f t="shared" si="1"/>
        <v>1099</v>
      </c>
      <c r="E568" s="35">
        <v>391.0</v>
      </c>
      <c r="F568" s="36">
        <v>183.0</v>
      </c>
      <c r="G568" s="37">
        <v>203.0</v>
      </c>
      <c r="H568" s="38">
        <v>322.0</v>
      </c>
      <c r="I568" s="111">
        <f t="shared" si="2"/>
        <v>0.5483870968</v>
      </c>
      <c r="J568" s="112">
        <f t="shared" si="3"/>
        <v>0.5259067358</v>
      </c>
      <c r="K568" s="113">
        <f t="shared" si="4"/>
        <v>0.5404913558</v>
      </c>
      <c r="L568" s="114">
        <f t="shared" si="5"/>
        <v>0.5413744741</v>
      </c>
      <c r="M568" s="115">
        <f t="shared" si="6"/>
        <v>0.6487716106</v>
      </c>
      <c r="N568" s="116">
        <f t="shared" si="7"/>
        <v>0.5404913558</v>
      </c>
      <c r="O568" s="117">
        <f t="shared" si="8"/>
        <v>0.5404913558</v>
      </c>
      <c r="P568" s="118">
        <f t="shared" si="9"/>
        <v>0.853298366</v>
      </c>
      <c r="Q568" s="118">
        <f t="shared" si="10"/>
        <v>-0.3060278514</v>
      </c>
      <c r="R568" s="118">
        <f t="shared" si="11"/>
        <v>0.001519026359</v>
      </c>
      <c r="S568" s="119">
        <f t="shared" si="12"/>
        <v>0.548789541</v>
      </c>
      <c r="T568" s="120">
        <f t="shared" si="13"/>
        <v>0.5483870968</v>
      </c>
      <c r="U568" s="121">
        <f t="shared" si="14"/>
        <v>0.0004024442081</v>
      </c>
      <c r="V568" s="122">
        <f t="shared" si="15"/>
        <v>-0.5826704142</v>
      </c>
    </row>
    <row r="569">
      <c r="A569" s="31">
        <v>567.0</v>
      </c>
      <c r="B569" s="32">
        <v>6486.0</v>
      </c>
      <c r="C569" s="33">
        <v>1172.0</v>
      </c>
      <c r="D569" s="55">
        <f t="shared" si="1"/>
        <v>859</v>
      </c>
      <c r="E569" s="35">
        <v>221.0</v>
      </c>
      <c r="F569" s="36">
        <v>229.0</v>
      </c>
      <c r="G569" s="37">
        <v>127.0</v>
      </c>
      <c r="H569" s="38">
        <v>282.0</v>
      </c>
      <c r="I569" s="111">
        <f t="shared" si="2"/>
        <v>0.4393638171</v>
      </c>
      <c r="J569" s="112">
        <f t="shared" si="3"/>
        <v>0.356741573</v>
      </c>
      <c r="K569" s="113">
        <f t="shared" si="4"/>
        <v>0.4051222352</v>
      </c>
      <c r="L569" s="114">
        <f t="shared" si="5"/>
        <v>0.7077534791</v>
      </c>
      <c r="M569" s="115">
        <f t="shared" si="6"/>
        <v>0.58556461</v>
      </c>
      <c r="N569" s="116">
        <f t="shared" si="7"/>
        <v>0.4051222352</v>
      </c>
      <c r="O569" s="117">
        <f t="shared" si="8"/>
        <v>0.4051222352</v>
      </c>
      <c r="P569" s="118">
        <f t="shared" si="9"/>
        <v>0.6395849584</v>
      </c>
      <c r="Q569" s="118">
        <f t="shared" si="10"/>
        <v>-0.2075897677</v>
      </c>
      <c r="R569" s="118">
        <f t="shared" si="11"/>
        <v>0.001519026359</v>
      </c>
      <c r="S569" s="119">
        <f t="shared" si="12"/>
        <v>0.4335142171</v>
      </c>
      <c r="T569" s="120">
        <f t="shared" si="13"/>
        <v>0.4393638171</v>
      </c>
      <c r="U569" s="121">
        <f t="shared" si="14"/>
        <v>-0.005849600033</v>
      </c>
      <c r="V569" s="122">
        <f t="shared" si="15"/>
        <v>-0.5655078715</v>
      </c>
    </row>
    <row r="570">
      <c r="A570" s="31">
        <v>568.0</v>
      </c>
      <c r="B570" s="32">
        <v>3855.0</v>
      </c>
      <c r="C570" s="33">
        <v>1770.0</v>
      </c>
      <c r="D570" s="55">
        <f t="shared" si="1"/>
        <v>1002</v>
      </c>
      <c r="E570" s="35">
        <v>167.0</v>
      </c>
      <c r="F570" s="36">
        <v>256.0</v>
      </c>
      <c r="G570" s="37">
        <v>110.0</v>
      </c>
      <c r="H570" s="38">
        <v>469.0</v>
      </c>
      <c r="I570" s="111">
        <f t="shared" si="2"/>
        <v>0.2625786164</v>
      </c>
      <c r="J570" s="112">
        <f t="shared" si="3"/>
        <v>0.3005464481</v>
      </c>
      <c r="K570" s="113">
        <f t="shared" si="4"/>
        <v>0.2764471058</v>
      </c>
      <c r="L570" s="114">
        <f t="shared" si="5"/>
        <v>0.5754716981</v>
      </c>
      <c r="M570" s="115">
        <f t="shared" si="6"/>
        <v>0.6347305389</v>
      </c>
      <c r="N570" s="116">
        <f t="shared" si="7"/>
        <v>0.2764471058</v>
      </c>
      <c r="O570" s="117">
        <f t="shared" si="8"/>
        <v>0.2764471058</v>
      </c>
      <c r="P570" s="118">
        <f t="shared" si="9"/>
        <v>0.4364396602</v>
      </c>
      <c r="Q570" s="118">
        <f t="shared" si="10"/>
        <v>-0.1748895336</v>
      </c>
      <c r="R570" s="118">
        <f t="shared" si="11"/>
        <v>0.001519026359</v>
      </c>
      <c r="S570" s="119">
        <f t="shared" si="12"/>
        <v>0.2630691529</v>
      </c>
      <c r="T570" s="120">
        <f t="shared" si="13"/>
        <v>0.2625786164</v>
      </c>
      <c r="U570" s="121">
        <f t="shared" si="14"/>
        <v>0.0004905365762</v>
      </c>
      <c r="V570" s="122">
        <f t="shared" si="15"/>
        <v>-0.5835373245</v>
      </c>
    </row>
    <row r="571">
      <c r="A571" s="31">
        <v>569.0</v>
      </c>
      <c r="B571" s="32" t="s">
        <v>125</v>
      </c>
      <c r="C571" s="33">
        <v>1330.0</v>
      </c>
      <c r="D571" s="55">
        <f t="shared" si="1"/>
        <v>934</v>
      </c>
      <c r="E571" s="35">
        <v>237.0</v>
      </c>
      <c r="F571" s="36">
        <v>134.0</v>
      </c>
      <c r="G571" s="37">
        <v>230.0</v>
      </c>
      <c r="H571" s="38">
        <v>333.0</v>
      </c>
      <c r="I571" s="111">
        <f t="shared" si="2"/>
        <v>0.4157894737</v>
      </c>
      <c r="J571" s="112">
        <f t="shared" si="3"/>
        <v>0.6318681319</v>
      </c>
      <c r="K571" s="113">
        <f t="shared" si="4"/>
        <v>0.5</v>
      </c>
      <c r="L571" s="114">
        <f t="shared" si="5"/>
        <v>0.6385964912</v>
      </c>
      <c r="M571" s="115">
        <f t="shared" si="6"/>
        <v>0.6102783726</v>
      </c>
      <c r="N571" s="116">
        <f t="shared" si="7"/>
        <v>0.5</v>
      </c>
      <c r="O571" s="117">
        <f t="shared" si="8"/>
        <v>0.5</v>
      </c>
      <c r="P571" s="118">
        <f t="shared" si="9"/>
        <v>0.789372815</v>
      </c>
      <c r="Q571" s="118">
        <f t="shared" si="10"/>
        <v>-0.3676873362</v>
      </c>
      <c r="R571" s="118">
        <f t="shared" si="11"/>
        <v>0.001519026359</v>
      </c>
      <c r="S571" s="119">
        <f t="shared" si="12"/>
        <v>0.4232045052</v>
      </c>
      <c r="T571" s="120">
        <f t="shared" si="13"/>
        <v>0.4157894737</v>
      </c>
      <c r="U571" s="121">
        <f t="shared" si="14"/>
        <v>0.007415031507</v>
      </c>
      <c r="V571" s="122">
        <f t="shared" si="15"/>
        <v>-0.5936402688</v>
      </c>
    </row>
    <row r="572">
      <c r="A572" s="31">
        <v>570.0</v>
      </c>
      <c r="B572" s="32">
        <v>7674.0</v>
      </c>
      <c r="C572" s="33">
        <v>452.0</v>
      </c>
      <c r="D572" s="55">
        <f t="shared" si="1"/>
        <v>359</v>
      </c>
      <c r="E572" s="35">
        <v>111.0</v>
      </c>
      <c r="F572" s="36">
        <v>71.0</v>
      </c>
      <c r="G572" s="37">
        <v>64.0</v>
      </c>
      <c r="H572" s="38">
        <v>113.0</v>
      </c>
      <c r="I572" s="111">
        <f t="shared" si="2"/>
        <v>0.4955357143</v>
      </c>
      <c r="J572" s="112">
        <f t="shared" si="3"/>
        <v>0.4740740741</v>
      </c>
      <c r="K572" s="113">
        <f t="shared" si="4"/>
        <v>0.4874651811</v>
      </c>
      <c r="L572" s="114">
        <f t="shared" si="5"/>
        <v>0.6026785714</v>
      </c>
      <c r="M572" s="115">
        <f t="shared" si="6"/>
        <v>0.6239554318</v>
      </c>
      <c r="N572" s="116">
        <f t="shared" si="7"/>
        <v>0.4874651811</v>
      </c>
      <c r="O572" s="117">
        <f t="shared" si="8"/>
        <v>0.4874651811</v>
      </c>
      <c r="P572" s="118">
        <f t="shared" si="9"/>
        <v>0.7695835244</v>
      </c>
      <c r="Q572" s="118">
        <f t="shared" si="10"/>
        <v>-0.2758661573</v>
      </c>
      <c r="R572" s="118">
        <f t="shared" si="11"/>
        <v>0.001519026359</v>
      </c>
      <c r="S572" s="119">
        <f t="shared" si="12"/>
        <v>0.4952363935</v>
      </c>
      <c r="T572" s="120">
        <f t="shared" si="13"/>
        <v>0.4955357143</v>
      </c>
      <c r="U572" s="121">
        <f t="shared" si="14"/>
        <v>-0.0002993208275</v>
      </c>
      <c r="V572" s="122">
        <f t="shared" si="15"/>
        <v>-0.5812737956</v>
      </c>
    </row>
    <row r="573">
      <c r="A573" s="31">
        <v>571.0</v>
      </c>
      <c r="B573" s="32" t="s">
        <v>296</v>
      </c>
      <c r="C573" s="33">
        <v>668.0</v>
      </c>
      <c r="D573" s="55">
        <f t="shared" si="1"/>
        <v>559</v>
      </c>
      <c r="E573" s="35">
        <v>159.0</v>
      </c>
      <c r="F573" s="36">
        <v>76.0</v>
      </c>
      <c r="G573" s="37">
        <v>110.0</v>
      </c>
      <c r="H573" s="38">
        <v>214.0</v>
      </c>
      <c r="I573" s="111">
        <f t="shared" si="2"/>
        <v>0.4262734584</v>
      </c>
      <c r="J573" s="112">
        <f t="shared" si="3"/>
        <v>0.5913978495</v>
      </c>
      <c r="K573" s="113">
        <f t="shared" si="4"/>
        <v>0.481216458</v>
      </c>
      <c r="L573" s="114">
        <f t="shared" si="5"/>
        <v>0.4986595174</v>
      </c>
      <c r="M573" s="115">
        <f t="shared" si="6"/>
        <v>0.6672629696</v>
      </c>
      <c r="N573" s="116">
        <f t="shared" si="7"/>
        <v>0.481216458</v>
      </c>
      <c r="O573" s="117">
        <f t="shared" si="8"/>
        <v>0.481216458</v>
      </c>
      <c r="P573" s="118">
        <f t="shared" si="9"/>
        <v>0.7597183801</v>
      </c>
      <c r="Q573" s="118">
        <f t="shared" si="10"/>
        <v>-0.3441374694</v>
      </c>
      <c r="R573" s="118">
        <f t="shared" si="11"/>
        <v>0.001519026359</v>
      </c>
      <c r="S573" s="119">
        <f t="shared" si="12"/>
        <v>0.4170999371</v>
      </c>
      <c r="T573" s="120">
        <f t="shared" si="13"/>
        <v>0.4262734584</v>
      </c>
      <c r="U573" s="121">
        <f t="shared" si="14"/>
        <v>-0.009173521378</v>
      </c>
      <c r="V573" s="122">
        <f t="shared" si="15"/>
        <v>-0.5663935848</v>
      </c>
    </row>
    <row r="574">
      <c r="A574" s="31">
        <v>572.0</v>
      </c>
      <c r="B574" s="32" t="s">
        <v>243</v>
      </c>
      <c r="C574" s="33">
        <v>719.0</v>
      </c>
      <c r="D574" s="55">
        <f t="shared" si="1"/>
        <v>555</v>
      </c>
      <c r="E574" s="35">
        <v>137.0</v>
      </c>
      <c r="F574" s="36">
        <v>108.0</v>
      </c>
      <c r="G574" s="37">
        <v>107.0</v>
      </c>
      <c r="H574" s="38">
        <v>203.0</v>
      </c>
      <c r="I574" s="111">
        <f t="shared" si="2"/>
        <v>0.4029411765</v>
      </c>
      <c r="J574" s="112">
        <f t="shared" si="3"/>
        <v>0.4976744186</v>
      </c>
      <c r="K574" s="113">
        <f t="shared" si="4"/>
        <v>0.4396396396</v>
      </c>
      <c r="L574" s="114">
        <f t="shared" si="5"/>
        <v>0.6323529412</v>
      </c>
      <c r="M574" s="115">
        <f t="shared" si="6"/>
        <v>0.6126126126</v>
      </c>
      <c r="N574" s="116">
        <f t="shared" si="7"/>
        <v>0.4396396396</v>
      </c>
      <c r="O574" s="117">
        <f t="shared" si="8"/>
        <v>0.4396396396</v>
      </c>
      <c r="P574" s="118">
        <f t="shared" si="9"/>
        <v>0.6940791599</v>
      </c>
      <c r="Q574" s="118">
        <f t="shared" si="10"/>
        <v>-0.2895993199</v>
      </c>
      <c r="R574" s="118">
        <f t="shared" si="11"/>
        <v>0.001519026359</v>
      </c>
      <c r="S574" s="119">
        <f t="shared" si="12"/>
        <v>0.4059988663</v>
      </c>
      <c r="T574" s="120">
        <f t="shared" si="13"/>
        <v>0.4029411765</v>
      </c>
      <c r="U574" s="121">
        <f t="shared" si="14"/>
        <v>0.003057689844</v>
      </c>
      <c r="V574" s="122">
        <f t="shared" si="15"/>
        <v>-0.5880491317</v>
      </c>
    </row>
    <row r="575">
      <c r="A575" s="31">
        <v>573.0</v>
      </c>
      <c r="B575" s="32">
        <v>7644.0</v>
      </c>
      <c r="C575" s="33">
        <v>1309.0</v>
      </c>
      <c r="D575" s="55">
        <f t="shared" si="1"/>
        <v>1004</v>
      </c>
      <c r="E575" s="35">
        <v>339.0</v>
      </c>
      <c r="F575" s="36">
        <v>142.0</v>
      </c>
      <c r="G575" s="37">
        <v>185.0</v>
      </c>
      <c r="H575" s="38">
        <v>338.0</v>
      </c>
      <c r="I575" s="111">
        <f t="shared" si="2"/>
        <v>0.5007385524</v>
      </c>
      <c r="J575" s="112">
        <f t="shared" si="3"/>
        <v>0.5657492355</v>
      </c>
      <c r="K575" s="113">
        <f t="shared" si="4"/>
        <v>0.5219123506</v>
      </c>
      <c r="L575" s="114">
        <f t="shared" si="5"/>
        <v>0.4830132939</v>
      </c>
      <c r="M575" s="115">
        <f t="shared" si="6"/>
        <v>0.6743027888</v>
      </c>
      <c r="N575" s="116">
        <f t="shared" si="7"/>
        <v>0.5219123506</v>
      </c>
      <c r="O575" s="117">
        <f t="shared" si="8"/>
        <v>0.5219123506</v>
      </c>
      <c r="P575" s="118">
        <f t="shared" si="9"/>
        <v>0.8239668427</v>
      </c>
      <c r="Q575" s="118">
        <f t="shared" si="10"/>
        <v>-0.3292124082</v>
      </c>
      <c r="R575" s="118">
        <f t="shared" si="11"/>
        <v>0.001519026359</v>
      </c>
      <c r="S575" s="119">
        <f t="shared" si="12"/>
        <v>0.496273461</v>
      </c>
      <c r="T575" s="120">
        <f t="shared" si="13"/>
        <v>0.5007385524</v>
      </c>
      <c r="U575" s="121">
        <f t="shared" si="14"/>
        <v>-0.004465091487</v>
      </c>
      <c r="V575" s="122">
        <f t="shared" si="15"/>
        <v>-0.5740128246</v>
      </c>
    </row>
    <row r="576">
      <c r="A576" s="31">
        <v>574.0</v>
      </c>
      <c r="B576" s="32">
        <v>2752.0</v>
      </c>
      <c r="C576" s="33">
        <v>2476.0</v>
      </c>
      <c r="D576" s="55">
        <f t="shared" si="1"/>
        <v>1065</v>
      </c>
      <c r="E576" s="35">
        <v>140.0</v>
      </c>
      <c r="F576" s="36">
        <v>314.0</v>
      </c>
      <c r="G576" s="37">
        <v>105.0</v>
      </c>
      <c r="H576" s="38">
        <v>506.0</v>
      </c>
      <c r="I576" s="111">
        <f t="shared" si="2"/>
        <v>0.2167182663</v>
      </c>
      <c r="J576" s="112">
        <f t="shared" si="3"/>
        <v>0.2505966587</v>
      </c>
      <c r="K576" s="113">
        <f t="shared" si="4"/>
        <v>0.2300469484</v>
      </c>
      <c r="L576" s="114">
        <f t="shared" si="5"/>
        <v>0.6486068111</v>
      </c>
      <c r="M576" s="115">
        <f t="shared" si="6"/>
        <v>0.60657277</v>
      </c>
      <c r="N576" s="116">
        <f t="shared" si="7"/>
        <v>0.2300469484</v>
      </c>
      <c r="O576" s="117">
        <f t="shared" si="8"/>
        <v>0.2300469484</v>
      </c>
      <c r="P576" s="118">
        <f t="shared" si="9"/>
        <v>0.3631856144</v>
      </c>
      <c r="Q576" s="118">
        <f t="shared" si="10"/>
        <v>-0.1458234927</v>
      </c>
      <c r="R576" s="118">
        <f t="shared" si="11"/>
        <v>0.001519026359</v>
      </c>
      <c r="S576" s="119">
        <f t="shared" si="12"/>
        <v>0.2188811481</v>
      </c>
      <c r="T576" s="120">
        <f t="shared" si="13"/>
        <v>0.2167182663</v>
      </c>
      <c r="U576" s="121">
        <f t="shared" si="14"/>
        <v>0.002162881851</v>
      </c>
      <c r="V576" s="122">
        <f t="shared" si="15"/>
        <v>-0.590536104</v>
      </c>
    </row>
    <row r="577">
      <c r="A577" s="31">
        <v>575.0</v>
      </c>
      <c r="B577" s="32" t="s">
        <v>368</v>
      </c>
      <c r="C577" s="33">
        <v>2548.0</v>
      </c>
      <c r="D577" s="55">
        <f t="shared" si="1"/>
        <v>1979</v>
      </c>
      <c r="E577" s="35">
        <v>633.0</v>
      </c>
      <c r="F577" s="36">
        <v>320.0</v>
      </c>
      <c r="G577" s="37">
        <v>326.0</v>
      </c>
      <c r="H577" s="38">
        <v>700.0</v>
      </c>
      <c r="I577" s="111">
        <f t="shared" si="2"/>
        <v>0.4748687172</v>
      </c>
      <c r="J577" s="112">
        <f t="shared" si="3"/>
        <v>0.5046439628</v>
      </c>
      <c r="K577" s="113">
        <f t="shared" si="4"/>
        <v>0.4845881758</v>
      </c>
      <c r="L577" s="114">
        <f t="shared" si="5"/>
        <v>0.4846211553</v>
      </c>
      <c r="M577" s="115">
        <f t="shared" si="6"/>
        <v>0.6735725114</v>
      </c>
      <c r="N577" s="116">
        <f t="shared" si="7"/>
        <v>0.4845881758</v>
      </c>
      <c r="O577" s="117">
        <f t="shared" si="8"/>
        <v>0.4845881758</v>
      </c>
      <c r="P577" s="118">
        <f t="shared" si="9"/>
        <v>0.765041465</v>
      </c>
      <c r="Q577" s="118">
        <f t="shared" si="10"/>
        <v>-0.2936549338</v>
      </c>
      <c r="R577" s="118">
        <f t="shared" si="11"/>
        <v>0.001519026359</v>
      </c>
      <c r="S577" s="119">
        <f t="shared" si="12"/>
        <v>0.4729055576</v>
      </c>
      <c r="T577" s="120">
        <f t="shared" si="13"/>
        <v>0.4748687172</v>
      </c>
      <c r="U577" s="121">
        <f t="shared" si="14"/>
        <v>-0.001963159619</v>
      </c>
      <c r="V577" s="122">
        <f t="shared" si="15"/>
        <v>-0.578014988</v>
      </c>
    </row>
    <row r="578">
      <c r="A578" s="31">
        <v>576.0</v>
      </c>
      <c r="B578" s="32" t="s">
        <v>367</v>
      </c>
      <c r="C578" s="33">
        <v>878.0</v>
      </c>
      <c r="D578" s="55">
        <f t="shared" si="1"/>
        <v>669</v>
      </c>
      <c r="E578" s="35">
        <v>123.0</v>
      </c>
      <c r="F578" s="36">
        <v>127.0</v>
      </c>
      <c r="G578" s="37">
        <v>114.0</v>
      </c>
      <c r="H578" s="38">
        <v>305.0</v>
      </c>
      <c r="I578" s="111">
        <f t="shared" si="2"/>
        <v>0.2873831776</v>
      </c>
      <c r="J578" s="112">
        <f t="shared" si="3"/>
        <v>0.4730290456</v>
      </c>
      <c r="K578" s="113">
        <f t="shared" si="4"/>
        <v>0.3542600897</v>
      </c>
      <c r="L578" s="114">
        <f t="shared" si="5"/>
        <v>0.5630841121</v>
      </c>
      <c r="M578" s="115">
        <f t="shared" si="6"/>
        <v>0.6397608371</v>
      </c>
      <c r="N578" s="116">
        <f t="shared" si="7"/>
        <v>0.3542600897</v>
      </c>
      <c r="O578" s="117">
        <f t="shared" si="8"/>
        <v>0.3542600897</v>
      </c>
      <c r="P578" s="118">
        <f t="shared" si="9"/>
        <v>0.5592865685</v>
      </c>
      <c r="Q578" s="118">
        <f t="shared" si="10"/>
        <v>-0.2752580498</v>
      </c>
      <c r="R578" s="118">
        <f t="shared" si="11"/>
        <v>0.001519026359</v>
      </c>
      <c r="S578" s="119">
        <f t="shared" si="12"/>
        <v>0.285547545</v>
      </c>
      <c r="T578" s="120">
        <f t="shared" si="13"/>
        <v>0.2873831776</v>
      </c>
      <c r="U578" s="121">
        <f t="shared" si="14"/>
        <v>-0.001835632557</v>
      </c>
      <c r="V578" s="122">
        <f t="shared" si="15"/>
        <v>-0.5780245839</v>
      </c>
    </row>
    <row r="579">
      <c r="A579" s="31">
        <v>577.0</v>
      </c>
      <c r="B579" s="32">
        <v>2729.0</v>
      </c>
      <c r="C579" s="33">
        <v>911.0</v>
      </c>
      <c r="D579" s="55">
        <f t="shared" si="1"/>
        <v>530</v>
      </c>
      <c r="E579" s="35">
        <v>89.0</v>
      </c>
      <c r="F579" s="36">
        <v>163.0</v>
      </c>
      <c r="G579" s="37">
        <v>52.0</v>
      </c>
      <c r="H579" s="38">
        <v>226.0</v>
      </c>
      <c r="I579" s="111">
        <f t="shared" si="2"/>
        <v>0.2825396825</v>
      </c>
      <c r="J579" s="112">
        <f t="shared" si="3"/>
        <v>0.2418604651</v>
      </c>
      <c r="K579" s="113">
        <f t="shared" si="4"/>
        <v>0.2660377358</v>
      </c>
      <c r="L579" s="114">
        <f t="shared" si="5"/>
        <v>0.6825396825</v>
      </c>
      <c r="M579" s="115">
        <f t="shared" si="6"/>
        <v>0.5943396226</v>
      </c>
      <c r="N579" s="116">
        <f t="shared" si="7"/>
        <v>0.2660377358</v>
      </c>
      <c r="O579" s="117">
        <f t="shared" si="8"/>
        <v>0.2660377358</v>
      </c>
      <c r="P579" s="118">
        <f t="shared" si="9"/>
        <v>0.4200059129</v>
      </c>
      <c r="Q579" s="118">
        <f t="shared" si="10"/>
        <v>-0.1407398564</v>
      </c>
      <c r="R579" s="118">
        <f t="shared" si="11"/>
        <v>0.001519026359</v>
      </c>
      <c r="S579" s="119">
        <f t="shared" si="12"/>
        <v>0.2807850828</v>
      </c>
      <c r="T579" s="120">
        <f t="shared" si="13"/>
        <v>0.2825396825</v>
      </c>
      <c r="U579" s="121">
        <f t="shared" si="14"/>
        <v>-0.001754599694</v>
      </c>
      <c r="V579" s="122">
        <f t="shared" si="15"/>
        <v>-0.5746505806</v>
      </c>
    </row>
    <row r="580">
      <c r="A580" s="31">
        <v>578.0</v>
      </c>
      <c r="B580" s="32">
        <v>3365.0</v>
      </c>
      <c r="C580" s="33">
        <v>977.0</v>
      </c>
      <c r="D580" s="55">
        <f t="shared" si="1"/>
        <v>725</v>
      </c>
      <c r="E580" s="35">
        <v>196.0</v>
      </c>
      <c r="F580" s="36">
        <v>130.0</v>
      </c>
      <c r="G580" s="37">
        <v>142.0</v>
      </c>
      <c r="H580" s="38">
        <v>257.0</v>
      </c>
      <c r="I580" s="111">
        <f t="shared" si="2"/>
        <v>0.4326710817</v>
      </c>
      <c r="J580" s="112">
        <f t="shared" si="3"/>
        <v>0.5220588235</v>
      </c>
      <c r="K580" s="113">
        <f t="shared" si="4"/>
        <v>0.4662068966</v>
      </c>
      <c r="L580" s="114">
        <f t="shared" si="5"/>
        <v>0.6004415011</v>
      </c>
      <c r="M580" s="115">
        <f t="shared" si="6"/>
        <v>0.6248275862</v>
      </c>
      <c r="N580" s="116">
        <f t="shared" si="7"/>
        <v>0.4662068966</v>
      </c>
      <c r="O580" s="117">
        <f t="shared" si="8"/>
        <v>0.4662068966</v>
      </c>
      <c r="P580" s="118">
        <f t="shared" si="9"/>
        <v>0.7360221006</v>
      </c>
      <c r="Q580" s="118">
        <f t="shared" si="10"/>
        <v>-0.3037887313</v>
      </c>
      <c r="R580" s="118">
        <f t="shared" si="11"/>
        <v>0.001519026359</v>
      </c>
      <c r="S580" s="119">
        <f t="shared" si="12"/>
        <v>0.4337523956</v>
      </c>
      <c r="T580" s="120">
        <f t="shared" si="13"/>
        <v>0.4326710817</v>
      </c>
      <c r="U580" s="121">
        <f t="shared" si="14"/>
        <v>0.001081313961</v>
      </c>
      <c r="V580" s="122">
        <f t="shared" si="15"/>
        <v>-0.5839764248</v>
      </c>
    </row>
    <row r="581">
      <c r="A581" s="31">
        <v>579.0</v>
      </c>
      <c r="B581" s="32">
        <v>1334.0</v>
      </c>
      <c r="C581" s="33">
        <v>1879.0</v>
      </c>
      <c r="D581" s="55">
        <f t="shared" si="1"/>
        <v>1311</v>
      </c>
      <c r="E581" s="35">
        <v>382.0</v>
      </c>
      <c r="F581" s="36">
        <v>308.0</v>
      </c>
      <c r="G581" s="37">
        <v>192.0</v>
      </c>
      <c r="H581" s="38">
        <v>429.0</v>
      </c>
      <c r="I581" s="111">
        <f t="shared" si="2"/>
        <v>0.4710234279</v>
      </c>
      <c r="J581" s="112">
        <f t="shared" si="3"/>
        <v>0.384</v>
      </c>
      <c r="K581" s="113">
        <f t="shared" si="4"/>
        <v>0.4378337147</v>
      </c>
      <c r="L581" s="114">
        <f t="shared" si="5"/>
        <v>0.6165228113</v>
      </c>
      <c r="M581" s="115">
        <f t="shared" si="6"/>
        <v>0.6186117468</v>
      </c>
      <c r="N581" s="116">
        <f t="shared" si="7"/>
        <v>0.4378337147</v>
      </c>
      <c r="O581" s="117">
        <f t="shared" si="8"/>
        <v>0.4378337147</v>
      </c>
      <c r="P581" s="118">
        <f t="shared" si="9"/>
        <v>0.6912280638</v>
      </c>
      <c r="Q581" s="118">
        <f t="shared" si="10"/>
        <v>-0.2234515874</v>
      </c>
      <c r="R581" s="118">
        <f t="shared" si="11"/>
        <v>0.001519026359</v>
      </c>
      <c r="S581" s="119">
        <f t="shared" si="12"/>
        <v>0.4692955028</v>
      </c>
      <c r="T581" s="120">
        <f t="shared" si="13"/>
        <v>0.4710234279</v>
      </c>
      <c r="U581" s="121">
        <f t="shared" si="14"/>
        <v>-0.001727925116</v>
      </c>
      <c r="V581" s="122">
        <f t="shared" si="15"/>
        <v>-0.5774053705</v>
      </c>
    </row>
    <row r="582">
      <c r="A582" s="31">
        <v>580.0</v>
      </c>
      <c r="B582" s="32">
        <v>5582.0</v>
      </c>
      <c r="C582" s="33">
        <v>1776.0</v>
      </c>
      <c r="D582" s="55">
        <f t="shared" si="1"/>
        <v>776</v>
      </c>
      <c r="E582" s="35">
        <v>139.0</v>
      </c>
      <c r="F582" s="36">
        <v>166.0</v>
      </c>
      <c r="G582" s="37">
        <v>120.0</v>
      </c>
      <c r="H582" s="38">
        <v>351.0</v>
      </c>
      <c r="I582" s="111">
        <f t="shared" si="2"/>
        <v>0.2836734694</v>
      </c>
      <c r="J582" s="112">
        <f t="shared" si="3"/>
        <v>0.4195804196</v>
      </c>
      <c r="K582" s="113">
        <f t="shared" si="4"/>
        <v>0.3337628866</v>
      </c>
      <c r="L582" s="114">
        <f t="shared" si="5"/>
        <v>0.5836734694</v>
      </c>
      <c r="M582" s="115">
        <f t="shared" si="6"/>
        <v>0.631443299</v>
      </c>
      <c r="N582" s="116">
        <f t="shared" si="7"/>
        <v>0.3337628866</v>
      </c>
      <c r="O582" s="117">
        <f t="shared" si="8"/>
        <v>0.3337628866</v>
      </c>
      <c r="P582" s="118">
        <f t="shared" si="9"/>
        <v>0.5269266987</v>
      </c>
      <c r="Q582" s="118">
        <f t="shared" si="10"/>
        <v>-0.2441560177</v>
      </c>
      <c r="R582" s="118">
        <f t="shared" si="11"/>
        <v>0.001519026359</v>
      </c>
      <c r="S582" s="119">
        <f t="shared" si="12"/>
        <v>0.2842897073</v>
      </c>
      <c r="T582" s="120">
        <f t="shared" si="13"/>
        <v>0.2836734694</v>
      </c>
      <c r="U582" s="121">
        <f t="shared" si="14"/>
        <v>0.0006162379516</v>
      </c>
      <c r="V582" s="122">
        <f t="shared" si="15"/>
        <v>-0.583373876</v>
      </c>
    </row>
    <row r="583">
      <c r="A583" s="31">
        <v>581.0</v>
      </c>
      <c r="B583" s="32">
        <v>7047.0</v>
      </c>
      <c r="C583" s="33">
        <v>1217.0</v>
      </c>
      <c r="D583" s="55">
        <f t="shared" si="1"/>
        <v>815</v>
      </c>
      <c r="E583" s="35">
        <v>213.0</v>
      </c>
      <c r="F583" s="36">
        <v>198.0</v>
      </c>
      <c r="G583" s="37">
        <v>105.0</v>
      </c>
      <c r="H583" s="38">
        <v>299.0</v>
      </c>
      <c r="I583" s="111">
        <f t="shared" si="2"/>
        <v>0.416015625</v>
      </c>
      <c r="J583" s="112">
        <f t="shared" si="3"/>
        <v>0.3465346535</v>
      </c>
      <c r="K583" s="113">
        <f t="shared" si="4"/>
        <v>0.3901840491</v>
      </c>
      <c r="L583" s="114">
        <f t="shared" si="5"/>
        <v>0.591796875</v>
      </c>
      <c r="M583" s="115">
        <f t="shared" si="6"/>
        <v>0.6282208589</v>
      </c>
      <c r="N583" s="116">
        <f t="shared" si="7"/>
        <v>0.3901840491</v>
      </c>
      <c r="O583" s="117">
        <f t="shared" si="8"/>
        <v>0.3901840491</v>
      </c>
      <c r="P583" s="118">
        <f t="shared" si="9"/>
        <v>0.6160013624</v>
      </c>
      <c r="Q583" s="118">
        <f t="shared" si="10"/>
        <v>-0.2016503083</v>
      </c>
      <c r="R583" s="118">
        <f t="shared" si="11"/>
        <v>0.001519026359</v>
      </c>
      <c r="S583" s="119">
        <f t="shared" si="12"/>
        <v>0.4158700804</v>
      </c>
      <c r="T583" s="120">
        <f t="shared" si="13"/>
        <v>0.416015625</v>
      </c>
      <c r="U583" s="121">
        <f t="shared" si="14"/>
        <v>-0.0001455446022</v>
      </c>
      <c r="V583" s="122">
        <f t="shared" si="15"/>
        <v>-0.5814851754</v>
      </c>
    </row>
    <row r="584">
      <c r="A584" s="31">
        <v>582.0</v>
      </c>
      <c r="B584" s="32">
        <v>2044.0</v>
      </c>
      <c r="C584" s="33">
        <v>1992.0</v>
      </c>
      <c r="D584" s="55">
        <f t="shared" si="1"/>
        <v>1397</v>
      </c>
      <c r="E584" s="35">
        <v>548.0</v>
      </c>
      <c r="F584" s="36">
        <v>218.0</v>
      </c>
      <c r="G584" s="37">
        <v>207.0</v>
      </c>
      <c r="H584" s="38">
        <v>424.0</v>
      </c>
      <c r="I584" s="111">
        <f t="shared" si="2"/>
        <v>0.5637860082</v>
      </c>
      <c r="J584" s="112">
        <f t="shared" si="3"/>
        <v>0.4870588235</v>
      </c>
      <c r="K584" s="113">
        <f t="shared" si="4"/>
        <v>0.5404438082</v>
      </c>
      <c r="L584" s="114">
        <f t="shared" si="5"/>
        <v>0.4372427984</v>
      </c>
      <c r="M584" s="115">
        <f t="shared" si="6"/>
        <v>0.6957766643</v>
      </c>
      <c r="N584" s="116">
        <f t="shared" si="7"/>
        <v>0.5404438082</v>
      </c>
      <c r="O584" s="117">
        <f t="shared" si="8"/>
        <v>0.5404438082</v>
      </c>
      <c r="P584" s="118">
        <f t="shared" si="9"/>
        <v>0.8532233004</v>
      </c>
      <c r="Q584" s="118">
        <f t="shared" si="10"/>
        <v>-0.2834220502</v>
      </c>
      <c r="R584" s="118">
        <f t="shared" si="11"/>
        <v>0.001519026359</v>
      </c>
      <c r="S584" s="119">
        <f t="shared" si="12"/>
        <v>0.5713202766</v>
      </c>
      <c r="T584" s="120">
        <f t="shared" si="13"/>
        <v>0.5637860082</v>
      </c>
      <c r="U584" s="121">
        <f t="shared" si="14"/>
        <v>0.007534268338</v>
      </c>
      <c r="V584" s="122">
        <f t="shared" si="15"/>
        <v>-0.5973740839</v>
      </c>
    </row>
    <row r="585">
      <c r="A585" s="31">
        <v>583.0</v>
      </c>
      <c r="B585" s="32">
        <v>6548.0</v>
      </c>
      <c r="C585" s="33">
        <v>1588.0</v>
      </c>
      <c r="D585" s="55">
        <f t="shared" si="1"/>
        <v>1042</v>
      </c>
      <c r="E585" s="35">
        <v>314.0</v>
      </c>
      <c r="F585" s="36">
        <v>217.0</v>
      </c>
      <c r="G585" s="37">
        <v>157.0</v>
      </c>
      <c r="H585" s="38">
        <v>354.0</v>
      </c>
      <c r="I585" s="111">
        <f t="shared" si="2"/>
        <v>0.4700598802</v>
      </c>
      <c r="J585" s="112">
        <f t="shared" si="3"/>
        <v>0.4197860963</v>
      </c>
      <c r="K585" s="113">
        <f t="shared" si="4"/>
        <v>0.4520153551</v>
      </c>
      <c r="L585" s="114">
        <f t="shared" si="5"/>
        <v>0.5598802395</v>
      </c>
      <c r="M585" s="115">
        <f t="shared" si="6"/>
        <v>0.641074856</v>
      </c>
      <c r="N585" s="116">
        <f t="shared" si="7"/>
        <v>0.4520153551</v>
      </c>
      <c r="O585" s="117">
        <f t="shared" si="8"/>
        <v>0.4520153551</v>
      </c>
      <c r="P585" s="118">
        <f t="shared" si="9"/>
        <v>0.7136172665</v>
      </c>
      <c r="Q585" s="118">
        <f t="shared" si="10"/>
        <v>-0.244275702</v>
      </c>
      <c r="R585" s="118">
        <f t="shared" si="11"/>
        <v>0.001519026359</v>
      </c>
      <c r="S585" s="119">
        <f t="shared" si="12"/>
        <v>0.4708605909</v>
      </c>
      <c r="T585" s="120">
        <f t="shared" si="13"/>
        <v>0.4700598802</v>
      </c>
      <c r="U585" s="121">
        <f t="shared" si="14"/>
        <v>0.0008007106403</v>
      </c>
      <c r="V585" s="122">
        <f t="shared" si="15"/>
        <v>-0.5838126008</v>
      </c>
    </row>
    <row r="586">
      <c r="A586" s="31">
        <v>584.0</v>
      </c>
      <c r="B586" s="32">
        <v>5631.0</v>
      </c>
      <c r="C586" s="33">
        <v>939.0</v>
      </c>
      <c r="D586" s="55">
        <f t="shared" si="1"/>
        <v>493</v>
      </c>
      <c r="E586" s="35">
        <v>109.0</v>
      </c>
      <c r="F586" s="36">
        <v>106.0</v>
      </c>
      <c r="G586" s="37">
        <v>68.0</v>
      </c>
      <c r="H586" s="38">
        <v>210.0</v>
      </c>
      <c r="I586" s="111">
        <f t="shared" si="2"/>
        <v>0.34169279</v>
      </c>
      <c r="J586" s="112">
        <f t="shared" si="3"/>
        <v>0.3908045977</v>
      </c>
      <c r="K586" s="113">
        <f t="shared" si="4"/>
        <v>0.3590263692</v>
      </c>
      <c r="L586" s="114">
        <f t="shared" si="5"/>
        <v>0.5454545455</v>
      </c>
      <c r="M586" s="115">
        <f t="shared" si="6"/>
        <v>0.6470588235</v>
      </c>
      <c r="N586" s="116">
        <f t="shared" si="7"/>
        <v>0.3590263692</v>
      </c>
      <c r="O586" s="117">
        <f t="shared" si="8"/>
        <v>0.3590263692</v>
      </c>
      <c r="P586" s="118">
        <f t="shared" si="9"/>
        <v>0.5668113114</v>
      </c>
      <c r="Q586" s="118">
        <f t="shared" si="10"/>
        <v>-0.227411218</v>
      </c>
      <c r="R586" s="118">
        <f t="shared" si="11"/>
        <v>0.001519026359</v>
      </c>
      <c r="S586" s="119">
        <f t="shared" si="12"/>
        <v>0.3409191197</v>
      </c>
      <c r="T586" s="120">
        <f t="shared" si="13"/>
        <v>0.34169279</v>
      </c>
      <c r="U586" s="121">
        <f t="shared" si="14"/>
        <v>-0.0007736702418</v>
      </c>
      <c r="V586" s="122">
        <f t="shared" si="15"/>
        <v>-0.5799254899</v>
      </c>
    </row>
    <row r="587">
      <c r="A587" s="31">
        <v>585.0</v>
      </c>
      <c r="B587" s="32">
        <v>2409.0</v>
      </c>
      <c r="C587" s="33">
        <v>2314.0</v>
      </c>
      <c r="D587" s="55">
        <f t="shared" si="1"/>
        <v>1489</v>
      </c>
      <c r="E587" s="35">
        <v>365.0</v>
      </c>
      <c r="F587" s="36">
        <v>433.0</v>
      </c>
      <c r="G587" s="37">
        <v>152.0</v>
      </c>
      <c r="H587" s="38">
        <v>539.0</v>
      </c>
      <c r="I587" s="111">
        <f t="shared" si="2"/>
        <v>0.4037610619</v>
      </c>
      <c r="J587" s="112">
        <f t="shared" si="3"/>
        <v>0.2598290598</v>
      </c>
      <c r="K587" s="113">
        <f t="shared" si="4"/>
        <v>0.3472128946</v>
      </c>
      <c r="L587" s="114">
        <f t="shared" si="5"/>
        <v>0.6471238938</v>
      </c>
      <c r="M587" s="115">
        <f t="shared" si="6"/>
        <v>0.6071188717</v>
      </c>
      <c r="N587" s="116">
        <f t="shared" si="7"/>
        <v>0.3472128946</v>
      </c>
      <c r="O587" s="117">
        <f t="shared" si="8"/>
        <v>0.3472128946</v>
      </c>
      <c r="P587" s="118">
        <f t="shared" si="9"/>
        <v>0.54816084</v>
      </c>
      <c r="Q587" s="118">
        <f t="shared" si="10"/>
        <v>-0.1511958747</v>
      </c>
      <c r="R587" s="118">
        <f t="shared" si="11"/>
        <v>0.001519026359</v>
      </c>
      <c r="S587" s="119">
        <f t="shared" si="12"/>
        <v>0.3984839917</v>
      </c>
      <c r="T587" s="120">
        <f t="shared" si="13"/>
        <v>0.4037610619</v>
      </c>
      <c r="U587" s="121">
        <f t="shared" si="14"/>
        <v>-0.005277070281</v>
      </c>
      <c r="V587" s="122">
        <f t="shared" si="15"/>
        <v>-0.5615953984</v>
      </c>
    </row>
    <row r="588">
      <c r="A588" s="31">
        <v>586.0</v>
      </c>
      <c r="B588" s="32">
        <v>7312.0</v>
      </c>
      <c r="C588" s="33">
        <v>1801.0</v>
      </c>
      <c r="D588" s="55">
        <f t="shared" si="1"/>
        <v>772</v>
      </c>
      <c r="E588" s="35">
        <v>142.0</v>
      </c>
      <c r="F588" s="36">
        <v>221.0</v>
      </c>
      <c r="G588" s="37">
        <v>66.0</v>
      </c>
      <c r="H588" s="38">
        <v>343.0</v>
      </c>
      <c r="I588" s="111">
        <f t="shared" si="2"/>
        <v>0.2927835052</v>
      </c>
      <c r="J588" s="112">
        <f t="shared" si="3"/>
        <v>0.2299651568</v>
      </c>
      <c r="K588" s="113">
        <f t="shared" si="4"/>
        <v>0.2694300518</v>
      </c>
      <c r="L588" s="114">
        <f t="shared" si="5"/>
        <v>0.5917525773</v>
      </c>
      <c r="M588" s="115">
        <f t="shared" si="6"/>
        <v>0.628238342</v>
      </c>
      <c r="N588" s="116">
        <f t="shared" si="7"/>
        <v>0.2694300518</v>
      </c>
      <c r="O588" s="117">
        <f t="shared" si="8"/>
        <v>0.2694300518</v>
      </c>
      <c r="P588" s="118">
        <f t="shared" si="9"/>
        <v>0.4253615169</v>
      </c>
      <c r="Q588" s="118">
        <f t="shared" si="10"/>
        <v>-0.1338179149</v>
      </c>
      <c r="R588" s="118">
        <f t="shared" si="11"/>
        <v>0.001519026359</v>
      </c>
      <c r="S588" s="119">
        <f t="shared" si="12"/>
        <v>0.2930626283</v>
      </c>
      <c r="T588" s="120">
        <f t="shared" si="13"/>
        <v>0.2927835052</v>
      </c>
      <c r="U588" s="121">
        <f t="shared" si="14"/>
        <v>0.0002791231722</v>
      </c>
      <c r="V588" s="122">
        <f t="shared" si="15"/>
        <v>-0.5831189384</v>
      </c>
    </row>
    <row r="589">
      <c r="A589" s="31">
        <v>587.0</v>
      </c>
      <c r="B589" s="32">
        <v>6750.0</v>
      </c>
      <c r="C589" s="33">
        <v>1555.0</v>
      </c>
      <c r="D589" s="55">
        <f t="shared" si="1"/>
        <v>1114</v>
      </c>
      <c r="E589" s="35">
        <v>310.0</v>
      </c>
      <c r="F589" s="36">
        <v>280.0</v>
      </c>
      <c r="G589" s="37">
        <v>136.0</v>
      </c>
      <c r="H589" s="38">
        <v>388.0</v>
      </c>
      <c r="I589" s="111">
        <f t="shared" si="2"/>
        <v>0.4441260745</v>
      </c>
      <c r="J589" s="112">
        <f t="shared" si="3"/>
        <v>0.3269230769</v>
      </c>
      <c r="K589" s="113">
        <f t="shared" si="4"/>
        <v>0.4003590664</v>
      </c>
      <c r="L589" s="114">
        <f t="shared" si="5"/>
        <v>0.5959885387</v>
      </c>
      <c r="M589" s="115">
        <f t="shared" si="6"/>
        <v>0.6265709156</v>
      </c>
      <c r="N589" s="116">
        <f t="shared" si="7"/>
        <v>0.4003590664</v>
      </c>
      <c r="O589" s="117">
        <f t="shared" si="8"/>
        <v>0.4003590664</v>
      </c>
      <c r="P589" s="118">
        <f t="shared" si="9"/>
        <v>0.6320651266</v>
      </c>
      <c r="Q589" s="118">
        <f t="shared" si="10"/>
        <v>-0.1902382305</v>
      </c>
      <c r="R589" s="118">
        <f t="shared" si="11"/>
        <v>0.001519026359</v>
      </c>
      <c r="S589" s="119">
        <f t="shared" si="12"/>
        <v>0.4433459225</v>
      </c>
      <c r="T589" s="120">
        <f t="shared" si="13"/>
        <v>0.4441260745</v>
      </c>
      <c r="U589" s="121">
        <f t="shared" si="14"/>
        <v>-0.0007801520385</v>
      </c>
      <c r="V589" s="122">
        <f t="shared" si="15"/>
        <v>-0.5795188281</v>
      </c>
    </row>
    <row r="590">
      <c r="A590" s="31">
        <v>588.0</v>
      </c>
      <c r="B590" s="32">
        <v>5621.0</v>
      </c>
      <c r="C590" s="33">
        <v>1037.0</v>
      </c>
      <c r="D590" s="55">
        <f t="shared" si="1"/>
        <v>563</v>
      </c>
      <c r="E590" s="35">
        <v>137.0</v>
      </c>
      <c r="F590" s="36">
        <v>167.0</v>
      </c>
      <c r="G590" s="37">
        <v>58.0</v>
      </c>
      <c r="H590" s="38">
        <v>201.0</v>
      </c>
      <c r="I590" s="111">
        <f t="shared" si="2"/>
        <v>0.4053254438</v>
      </c>
      <c r="J590" s="112">
        <f t="shared" si="3"/>
        <v>0.2577777778</v>
      </c>
      <c r="K590" s="113">
        <f t="shared" si="4"/>
        <v>0.3463587922</v>
      </c>
      <c r="L590" s="114">
        <f t="shared" si="5"/>
        <v>0.6656804734</v>
      </c>
      <c r="M590" s="115">
        <f t="shared" si="6"/>
        <v>0.6003552398</v>
      </c>
      <c r="N590" s="116">
        <f t="shared" si="7"/>
        <v>0.3463587922</v>
      </c>
      <c r="O590" s="117">
        <f t="shared" si="8"/>
        <v>0.3463587922</v>
      </c>
      <c r="P590" s="118">
        <f t="shared" si="9"/>
        <v>0.5468124296</v>
      </c>
      <c r="Q590" s="118">
        <f t="shared" si="10"/>
        <v>-0.150002223</v>
      </c>
      <c r="R590" s="118">
        <f t="shared" si="11"/>
        <v>0.001519026359</v>
      </c>
      <c r="S590" s="119">
        <f t="shared" si="12"/>
        <v>0.3983292329</v>
      </c>
      <c r="T590" s="120">
        <f t="shared" si="13"/>
        <v>0.4053254438</v>
      </c>
      <c r="U590" s="121">
        <f t="shared" si="14"/>
        <v>-0.006996210872</v>
      </c>
      <c r="V590" s="122">
        <f t="shared" si="15"/>
        <v>-0.5547647023</v>
      </c>
    </row>
    <row r="591">
      <c r="A591" s="31">
        <v>589.0</v>
      </c>
      <c r="B591" s="32">
        <v>7530.0</v>
      </c>
      <c r="C591" s="33">
        <v>1068.0</v>
      </c>
      <c r="D591" s="55">
        <f t="shared" si="1"/>
        <v>664</v>
      </c>
      <c r="E591" s="35">
        <v>197.0</v>
      </c>
      <c r="F591" s="36">
        <v>144.0</v>
      </c>
      <c r="G591" s="37">
        <v>82.0</v>
      </c>
      <c r="H591" s="38">
        <v>241.0</v>
      </c>
      <c r="I591" s="111">
        <f t="shared" si="2"/>
        <v>0.4497716895</v>
      </c>
      <c r="J591" s="112">
        <f t="shared" si="3"/>
        <v>0.3628318584</v>
      </c>
      <c r="K591" s="113">
        <f t="shared" si="4"/>
        <v>0.4201807229</v>
      </c>
      <c r="L591" s="114">
        <f t="shared" si="5"/>
        <v>0.5159817352</v>
      </c>
      <c r="M591" s="115">
        <f t="shared" si="6"/>
        <v>0.6596385542</v>
      </c>
      <c r="N591" s="116">
        <f t="shared" si="7"/>
        <v>0.4201807229</v>
      </c>
      <c r="O591" s="117">
        <f t="shared" si="8"/>
        <v>0.4201807229</v>
      </c>
      <c r="P591" s="118">
        <f t="shared" si="9"/>
        <v>0.6633584801</v>
      </c>
      <c r="Q591" s="118">
        <f t="shared" si="10"/>
        <v>-0.2111337362</v>
      </c>
      <c r="R591" s="118">
        <f t="shared" si="11"/>
        <v>0.001519026359</v>
      </c>
      <c r="S591" s="119">
        <f t="shared" si="12"/>
        <v>0.4537437702</v>
      </c>
      <c r="T591" s="120">
        <f t="shared" si="13"/>
        <v>0.4497716895</v>
      </c>
      <c r="U591" s="121">
        <f t="shared" si="14"/>
        <v>0.003972080693</v>
      </c>
      <c r="V591" s="122">
        <f t="shared" si="15"/>
        <v>-0.5928526174</v>
      </c>
    </row>
    <row r="592">
      <c r="A592" s="31">
        <v>590.0</v>
      </c>
      <c r="B592" s="32">
        <v>3792.0</v>
      </c>
      <c r="C592" s="33">
        <v>988.0</v>
      </c>
      <c r="D592" s="55">
        <f t="shared" si="1"/>
        <v>652</v>
      </c>
      <c r="E592" s="35">
        <v>116.0</v>
      </c>
      <c r="F592" s="36">
        <v>130.0</v>
      </c>
      <c r="G592" s="37">
        <v>109.0</v>
      </c>
      <c r="H592" s="38">
        <v>297.0</v>
      </c>
      <c r="I592" s="111">
        <f t="shared" si="2"/>
        <v>0.2808716707</v>
      </c>
      <c r="J592" s="112">
        <f t="shared" si="3"/>
        <v>0.4560669456</v>
      </c>
      <c r="K592" s="113">
        <f t="shared" si="4"/>
        <v>0.3450920245</v>
      </c>
      <c r="L592" s="114">
        <f t="shared" si="5"/>
        <v>0.5786924939</v>
      </c>
      <c r="M592" s="115">
        <f t="shared" si="6"/>
        <v>0.6334355828</v>
      </c>
      <c r="N592" s="116">
        <f t="shared" si="7"/>
        <v>0.3450920245</v>
      </c>
      <c r="O592" s="117">
        <f t="shared" si="8"/>
        <v>0.3450920245</v>
      </c>
      <c r="P592" s="118">
        <f t="shared" si="9"/>
        <v>0.5448125257</v>
      </c>
      <c r="Q592" s="118">
        <f t="shared" si="10"/>
        <v>-0.265387716</v>
      </c>
      <c r="R592" s="118">
        <f t="shared" si="11"/>
        <v>0.001519026359</v>
      </c>
      <c r="S592" s="119">
        <f t="shared" si="12"/>
        <v>0.280943836</v>
      </c>
      <c r="T592" s="120">
        <f t="shared" si="13"/>
        <v>0.2808716707</v>
      </c>
      <c r="U592" s="121">
        <f t="shared" si="14"/>
        <v>0.00007216532399</v>
      </c>
      <c r="V592" s="122">
        <f t="shared" si="15"/>
        <v>-0.5820634096</v>
      </c>
    </row>
    <row r="593">
      <c r="A593" s="31">
        <v>591.0</v>
      </c>
      <c r="B593" s="32">
        <v>2701.0</v>
      </c>
      <c r="C593" s="33">
        <v>1655.0</v>
      </c>
      <c r="D593" s="55">
        <f t="shared" si="1"/>
        <v>1182</v>
      </c>
      <c r="E593" s="35">
        <v>466.0</v>
      </c>
      <c r="F593" s="36">
        <v>198.0</v>
      </c>
      <c r="G593" s="37">
        <v>194.0</v>
      </c>
      <c r="H593" s="38">
        <v>324.0</v>
      </c>
      <c r="I593" s="111">
        <f t="shared" si="2"/>
        <v>0.5898734177</v>
      </c>
      <c r="J593" s="112">
        <f t="shared" si="3"/>
        <v>0.4948979592</v>
      </c>
      <c r="K593" s="113">
        <f t="shared" si="4"/>
        <v>0.5583756345</v>
      </c>
      <c r="L593" s="114">
        <f t="shared" si="5"/>
        <v>0.4962025316</v>
      </c>
      <c r="M593" s="115">
        <f t="shared" si="6"/>
        <v>0.668358714</v>
      </c>
      <c r="N593" s="116">
        <f t="shared" si="7"/>
        <v>0.5583756345</v>
      </c>
      <c r="O593" s="117">
        <f t="shared" si="8"/>
        <v>0.5583756345</v>
      </c>
      <c r="P593" s="118">
        <f t="shared" si="9"/>
        <v>0.8815330929</v>
      </c>
      <c r="Q593" s="118">
        <f t="shared" si="10"/>
        <v>-0.2879836838</v>
      </c>
      <c r="R593" s="118">
        <f t="shared" si="11"/>
        <v>0.001519026359</v>
      </c>
      <c r="S593" s="119">
        <f t="shared" si="12"/>
        <v>0.5950684355</v>
      </c>
      <c r="T593" s="120">
        <f t="shared" si="13"/>
        <v>0.5898734177</v>
      </c>
      <c r="U593" s="121">
        <f t="shared" si="14"/>
        <v>0.005195017738</v>
      </c>
      <c r="V593" s="122">
        <f t="shared" si="15"/>
        <v>-0.5924023247</v>
      </c>
    </row>
    <row r="594">
      <c r="A594" s="31">
        <v>592.0</v>
      </c>
      <c r="B594" s="32">
        <v>3770.0</v>
      </c>
      <c r="C594" s="33">
        <v>1538.0</v>
      </c>
      <c r="D594" s="55">
        <f t="shared" si="1"/>
        <v>942</v>
      </c>
      <c r="E594" s="35">
        <v>223.0</v>
      </c>
      <c r="F594" s="36">
        <v>215.0</v>
      </c>
      <c r="G594" s="37">
        <v>108.0</v>
      </c>
      <c r="H594" s="38">
        <v>396.0</v>
      </c>
      <c r="I594" s="111">
        <f t="shared" si="2"/>
        <v>0.3602584814</v>
      </c>
      <c r="J594" s="112">
        <f t="shared" si="3"/>
        <v>0.3343653251</v>
      </c>
      <c r="K594" s="113">
        <f t="shared" si="4"/>
        <v>0.3513800425</v>
      </c>
      <c r="L594" s="114">
        <f t="shared" si="5"/>
        <v>0.52180937</v>
      </c>
      <c r="M594" s="115">
        <f t="shared" si="6"/>
        <v>0.6571125265</v>
      </c>
      <c r="N594" s="116">
        <f t="shared" si="7"/>
        <v>0.3513800425</v>
      </c>
      <c r="O594" s="117">
        <f t="shared" si="8"/>
        <v>0.3513800425</v>
      </c>
      <c r="P594" s="118">
        <f t="shared" si="9"/>
        <v>0.5547397065</v>
      </c>
      <c r="Q594" s="118">
        <f t="shared" si="10"/>
        <v>-0.1945689132</v>
      </c>
      <c r="R594" s="118">
        <f t="shared" si="11"/>
        <v>0.001519026359</v>
      </c>
      <c r="S594" s="119">
        <f t="shared" si="12"/>
        <v>0.3616898197</v>
      </c>
      <c r="T594" s="120">
        <f t="shared" si="13"/>
        <v>0.3602584814</v>
      </c>
      <c r="U594" s="121">
        <f t="shared" si="14"/>
        <v>0.001431338275</v>
      </c>
      <c r="V594" s="122">
        <f t="shared" si="15"/>
        <v>-0.5861859372</v>
      </c>
    </row>
    <row r="595">
      <c r="A595" s="31">
        <v>593.0</v>
      </c>
      <c r="B595" s="32">
        <v>1616.0</v>
      </c>
      <c r="C595" s="33">
        <v>996.0</v>
      </c>
      <c r="D595" s="55">
        <f t="shared" si="1"/>
        <v>672</v>
      </c>
      <c r="E595" s="35">
        <v>186.0</v>
      </c>
      <c r="F595" s="36">
        <v>136.0</v>
      </c>
      <c r="G595" s="37">
        <v>124.0</v>
      </c>
      <c r="H595" s="38">
        <v>226.0</v>
      </c>
      <c r="I595" s="111">
        <f t="shared" si="2"/>
        <v>0.4514563107</v>
      </c>
      <c r="J595" s="112">
        <f t="shared" si="3"/>
        <v>0.4769230769</v>
      </c>
      <c r="K595" s="113">
        <f t="shared" si="4"/>
        <v>0.4613095238</v>
      </c>
      <c r="L595" s="114">
        <f t="shared" si="5"/>
        <v>0.6310679612</v>
      </c>
      <c r="M595" s="115">
        <f t="shared" si="6"/>
        <v>0.6130952381</v>
      </c>
      <c r="N595" s="116">
        <f t="shared" si="7"/>
        <v>0.4613095238</v>
      </c>
      <c r="O595" s="117">
        <f t="shared" si="8"/>
        <v>0.4613095238</v>
      </c>
      <c r="P595" s="118">
        <f t="shared" si="9"/>
        <v>0.7282903948</v>
      </c>
      <c r="Q595" s="118">
        <f t="shared" si="10"/>
        <v>-0.2775240068</v>
      </c>
      <c r="R595" s="118">
        <f t="shared" si="11"/>
        <v>0.001519026359</v>
      </c>
      <c r="S595" s="119">
        <f t="shared" si="12"/>
        <v>0.4522854144</v>
      </c>
      <c r="T595" s="120">
        <f t="shared" si="13"/>
        <v>0.4514563107</v>
      </c>
      <c r="U595" s="121">
        <f t="shared" si="14"/>
        <v>0.0008291036941</v>
      </c>
      <c r="V595" s="122">
        <f t="shared" si="15"/>
        <v>-0.5836436187</v>
      </c>
    </row>
    <row r="596">
      <c r="A596" s="31">
        <v>594.0</v>
      </c>
      <c r="B596" s="32" t="s">
        <v>179</v>
      </c>
      <c r="C596" s="33">
        <v>829.0</v>
      </c>
      <c r="D596" s="55">
        <f t="shared" si="1"/>
        <v>456</v>
      </c>
      <c r="E596" s="35">
        <v>96.0</v>
      </c>
      <c r="F596" s="36">
        <v>93.0</v>
      </c>
      <c r="G596" s="37">
        <v>70.0</v>
      </c>
      <c r="H596" s="38">
        <v>197.0</v>
      </c>
      <c r="I596" s="111">
        <f t="shared" si="2"/>
        <v>0.3276450512</v>
      </c>
      <c r="J596" s="112">
        <f t="shared" si="3"/>
        <v>0.4294478528</v>
      </c>
      <c r="K596" s="113">
        <f t="shared" si="4"/>
        <v>0.3640350877</v>
      </c>
      <c r="L596" s="114">
        <f t="shared" si="5"/>
        <v>0.5563139932</v>
      </c>
      <c r="M596" s="115">
        <f t="shared" si="6"/>
        <v>0.6425438596</v>
      </c>
      <c r="N596" s="116">
        <f t="shared" si="7"/>
        <v>0.3640350877</v>
      </c>
      <c r="O596" s="117">
        <f t="shared" si="8"/>
        <v>0.3640350877</v>
      </c>
      <c r="P596" s="118">
        <f t="shared" si="9"/>
        <v>0.5747188039</v>
      </c>
      <c r="Q596" s="118">
        <f t="shared" si="10"/>
        <v>-0.2498979281</v>
      </c>
      <c r="R596" s="118">
        <f t="shared" si="11"/>
        <v>0.001519026359</v>
      </c>
      <c r="S596" s="119">
        <f t="shared" si="12"/>
        <v>0.3263399021</v>
      </c>
      <c r="T596" s="120">
        <f t="shared" si="13"/>
        <v>0.3276450512</v>
      </c>
      <c r="U596" s="121">
        <f t="shared" si="14"/>
        <v>-0.001305149061</v>
      </c>
      <c r="V596" s="122">
        <f t="shared" si="15"/>
        <v>-0.5788660427</v>
      </c>
    </row>
    <row r="597">
      <c r="A597" s="31">
        <v>595.0</v>
      </c>
      <c r="B597" s="32" t="s">
        <v>130</v>
      </c>
      <c r="C597" s="33">
        <v>1414.0</v>
      </c>
      <c r="D597" s="55">
        <f t="shared" si="1"/>
        <v>1070</v>
      </c>
      <c r="E597" s="35">
        <v>251.0</v>
      </c>
      <c r="F597" s="36">
        <v>236.0</v>
      </c>
      <c r="G597" s="37">
        <v>167.0</v>
      </c>
      <c r="H597" s="38">
        <v>416.0</v>
      </c>
      <c r="I597" s="111">
        <f t="shared" si="2"/>
        <v>0.3763118441</v>
      </c>
      <c r="J597" s="112">
        <f t="shared" si="3"/>
        <v>0.4143920596</v>
      </c>
      <c r="K597" s="113">
        <f t="shared" si="4"/>
        <v>0.3906542056</v>
      </c>
      <c r="L597" s="114">
        <f t="shared" si="5"/>
        <v>0.604197901</v>
      </c>
      <c r="M597" s="115">
        <f t="shared" si="6"/>
        <v>0.623364486</v>
      </c>
      <c r="N597" s="116">
        <f t="shared" si="7"/>
        <v>0.3906542056</v>
      </c>
      <c r="O597" s="117">
        <f t="shared" si="8"/>
        <v>0.3906542056</v>
      </c>
      <c r="P597" s="118">
        <f t="shared" si="9"/>
        <v>0.6167436199</v>
      </c>
      <c r="Q597" s="118">
        <f t="shared" si="10"/>
        <v>-0.2411368841</v>
      </c>
      <c r="R597" s="118">
        <f t="shared" si="11"/>
        <v>0.001519026359</v>
      </c>
      <c r="S597" s="119">
        <f t="shared" si="12"/>
        <v>0.3771257622</v>
      </c>
      <c r="T597" s="120">
        <f t="shared" si="13"/>
        <v>0.3763118441</v>
      </c>
      <c r="U597" s="121">
        <f t="shared" si="14"/>
        <v>0.0008139180848</v>
      </c>
      <c r="V597" s="122">
        <f t="shared" si="15"/>
        <v>-0.5838693012</v>
      </c>
    </row>
    <row r="598">
      <c r="A598" s="31">
        <v>596.0</v>
      </c>
      <c r="B598" s="32" t="s">
        <v>84</v>
      </c>
      <c r="C598" s="33">
        <v>385.0</v>
      </c>
      <c r="D598" s="55">
        <f t="shared" si="1"/>
        <v>300</v>
      </c>
      <c r="E598" s="35">
        <v>121.0</v>
      </c>
      <c r="F598" s="36">
        <v>27.0</v>
      </c>
      <c r="G598" s="37">
        <v>72.0</v>
      </c>
      <c r="H598" s="38">
        <v>80.0</v>
      </c>
      <c r="I598" s="111">
        <f t="shared" si="2"/>
        <v>0.6019900498</v>
      </c>
      <c r="J598" s="112">
        <f t="shared" si="3"/>
        <v>0.7272727273</v>
      </c>
      <c r="K598" s="113">
        <f t="shared" si="4"/>
        <v>0.6433333333</v>
      </c>
      <c r="L598" s="114">
        <f t="shared" si="5"/>
        <v>0.4925373134</v>
      </c>
      <c r="M598" s="115">
        <f t="shared" si="6"/>
        <v>0.67</v>
      </c>
      <c r="N598" s="116">
        <f t="shared" si="7"/>
        <v>0.6433333333</v>
      </c>
      <c r="O598" s="117">
        <f t="shared" si="8"/>
        <v>0.6433333333</v>
      </c>
      <c r="P598" s="118">
        <f t="shared" si="9"/>
        <v>1.015659689</v>
      </c>
      <c r="Q598" s="118">
        <f t="shared" si="10"/>
        <v>-0.423203764</v>
      </c>
      <c r="R598" s="118">
        <f t="shared" si="11"/>
        <v>0.001519026359</v>
      </c>
      <c r="S598" s="119">
        <f t="shared" si="12"/>
        <v>0.593974951</v>
      </c>
      <c r="T598" s="120">
        <f t="shared" si="13"/>
        <v>0.6019900498</v>
      </c>
      <c r="U598" s="121">
        <f t="shared" si="14"/>
        <v>-0.008015098759</v>
      </c>
      <c r="V598" s="122">
        <f t="shared" si="15"/>
        <v>-0.5708844147</v>
      </c>
    </row>
    <row r="599">
      <c r="A599" s="31">
        <v>597.0</v>
      </c>
      <c r="B599" s="32">
        <v>7355.0</v>
      </c>
      <c r="C599" s="33">
        <v>1825.0</v>
      </c>
      <c r="D599" s="55">
        <f t="shared" si="1"/>
        <v>1152</v>
      </c>
      <c r="E599" s="35">
        <v>332.0</v>
      </c>
      <c r="F599" s="36">
        <v>183.0</v>
      </c>
      <c r="G599" s="37">
        <v>209.0</v>
      </c>
      <c r="H599" s="38">
        <v>428.0</v>
      </c>
      <c r="I599" s="111">
        <f t="shared" si="2"/>
        <v>0.4368421053</v>
      </c>
      <c r="J599" s="112">
        <f t="shared" si="3"/>
        <v>0.5331632653</v>
      </c>
      <c r="K599" s="113">
        <f t="shared" si="4"/>
        <v>0.4696180556</v>
      </c>
      <c r="L599" s="114">
        <f t="shared" si="5"/>
        <v>0.5157894737</v>
      </c>
      <c r="M599" s="115">
        <f t="shared" si="6"/>
        <v>0.6597222222</v>
      </c>
      <c r="N599" s="116">
        <f t="shared" si="7"/>
        <v>0.4696180556</v>
      </c>
      <c r="O599" s="117">
        <f t="shared" si="8"/>
        <v>0.4696180556</v>
      </c>
      <c r="P599" s="118">
        <f t="shared" si="9"/>
        <v>0.741407453</v>
      </c>
      <c r="Q599" s="118">
        <f t="shared" si="10"/>
        <v>-0.3102504635</v>
      </c>
      <c r="R599" s="118">
        <f t="shared" si="11"/>
        <v>0.001519026359</v>
      </c>
      <c r="S599" s="119">
        <f t="shared" si="12"/>
        <v>0.4326760159</v>
      </c>
      <c r="T599" s="120">
        <f t="shared" si="13"/>
        <v>0.4368421053</v>
      </c>
      <c r="U599" s="121">
        <f t="shared" si="14"/>
        <v>-0.004166089395</v>
      </c>
      <c r="V599" s="122">
        <f t="shared" si="15"/>
        <v>-0.5740912662</v>
      </c>
    </row>
    <row r="600">
      <c r="A600" s="31">
        <v>598.0</v>
      </c>
      <c r="B600" s="32">
        <v>3746.0</v>
      </c>
      <c r="C600" s="33">
        <v>1749.0</v>
      </c>
      <c r="D600" s="55">
        <f t="shared" si="1"/>
        <v>1326</v>
      </c>
      <c r="E600" s="35">
        <v>435.0</v>
      </c>
      <c r="F600" s="36">
        <v>255.0</v>
      </c>
      <c r="G600" s="37">
        <v>234.0</v>
      </c>
      <c r="H600" s="38">
        <v>402.0</v>
      </c>
      <c r="I600" s="111">
        <f t="shared" si="2"/>
        <v>0.5197132616</v>
      </c>
      <c r="J600" s="112">
        <f t="shared" si="3"/>
        <v>0.4785276074</v>
      </c>
      <c r="K600" s="113">
        <f t="shared" si="4"/>
        <v>0.5045248869</v>
      </c>
      <c r="L600" s="114">
        <f t="shared" si="5"/>
        <v>0.5842293907</v>
      </c>
      <c r="M600" s="115">
        <f t="shared" si="6"/>
        <v>0.6312217195</v>
      </c>
      <c r="N600" s="116">
        <f t="shared" si="7"/>
        <v>0.5045248869</v>
      </c>
      <c r="O600" s="117">
        <f t="shared" si="8"/>
        <v>0.5045248869</v>
      </c>
      <c r="P600" s="118">
        <f t="shared" si="9"/>
        <v>0.7965164604</v>
      </c>
      <c r="Q600" s="118">
        <f t="shared" si="10"/>
        <v>-0.2784576913</v>
      </c>
      <c r="R600" s="118">
        <f t="shared" si="11"/>
        <v>0.001519026359</v>
      </c>
      <c r="S600" s="119">
        <f t="shared" si="12"/>
        <v>0.5195777954</v>
      </c>
      <c r="T600" s="120">
        <f t="shared" si="13"/>
        <v>0.5197132616</v>
      </c>
      <c r="U600" s="121">
        <f t="shared" si="14"/>
        <v>-0.0001354662487</v>
      </c>
      <c r="V600" s="122">
        <f t="shared" si="15"/>
        <v>-0.5816220858</v>
      </c>
    </row>
    <row r="601">
      <c r="A601" s="31">
        <v>599.0</v>
      </c>
      <c r="B601" s="32" t="s">
        <v>302</v>
      </c>
      <c r="C601" s="33">
        <v>363.0</v>
      </c>
      <c r="D601" s="55">
        <f t="shared" si="1"/>
        <v>235</v>
      </c>
      <c r="E601" s="35">
        <v>40.0</v>
      </c>
      <c r="F601" s="36">
        <v>48.0</v>
      </c>
      <c r="G601" s="37">
        <v>39.0</v>
      </c>
      <c r="H601" s="38">
        <v>108.0</v>
      </c>
      <c r="I601" s="111">
        <f t="shared" si="2"/>
        <v>0.2702702703</v>
      </c>
      <c r="J601" s="112">
        <f t="shared" si="3"/>
        <v>0.4482758621</v>
      </c>
      <c r="K601" s="113">
        <f t="shared" si="4"/>
        <v>0.3361702128</v>
      </c>
      <c r="L601" s="114">
        <f t="shared" si="5"/>
        <v>0.5878378378</v>
      </c>
      <c r="M601" s="115">
        <f t="shared" si="6"/>
        <v>0.629787234</v>
      </c>
      <c r="N601" s="116">
        <f t="shared" si="7"/>
        <v>0.3361702128</v>
      </c>
      <c r="O601" s="117">
        <f t="shared" si="8"/>
        <v>0.3361702128</v>
      </c>
      <c r="P601" s="118">
        <f t="shared" si="9"/>
        <v>0.5307272543</v>
      </c>
      <c r="Q601" s="118">
        <f t="shared" si="10"/>
        <v>-0.2608540442</v>
      </c>
      <c r="R601" s="118">
        <f t="shared" si="11"/>
        <v>0.001519026359</v>
      </c>
      <c r="S601" s="119">
        <f t="shared" si="12"/>
        <v>0.2713922365</v>
      </c>
      <c r="T601" s="120">
        <f t="shared" si="13"/>
        <v>0.2702702703</v>
      </c>
      <c r="U601" s="121">
        <f t="shared" si="14"/>
        <v>0.00112196624</v>
      </c>
      <c r="V601" s="122">
        <f t="shared" si="15"/>
        <v>-0.5844080233</v>
      </c>
    </row>
    <row r="602">
      <c r="A602" s="31">
        <v>600.0</v>
      </c>
      <c r="B602" s="32">
        <v>5535.0</v>
      </c>
      <c r="C602" s="33">
        <v>801.0</v>
      </c>
      <c r="D602" s="55">
        <f t="shared" si="1"/>
        <v>420</v>
      </c>
      <c r="E602" s="35">
        <v>92.0</v>
      </c>
      <c r="F602" s="36">
        <v>101.0</v>
      </c>
      <c r="G602" s="37">
        <v>51.0</v>
      </c>
      <c r="H602" s="38">
        <v>176.0</v>
      </c>
      <c r="I602" s="111">
        <f t="shared" si="2"/>
        <v>0.3432835821</v>
      </c>
      <c r="J602" s="112">
        <f t="shared" si="3"/>
        <v>0.3355263158</v>
      </c>
      <c r="K602" s="113">
        <f t="shared" si="4"/>
        <v>0.3404761905</v>
      </c>
      <c r="L602" s="114">
        <f t="shared" si="5"/>
        <v>0.5671641791</v>
      </c>
      <c r="M602" s="115">
        <f t="shared" si="6"/>
        <v>0.6380952381</v>
      </c>
      <c r="N602" s="116">
        <f t="shared" si="7"/>
        <v>0.3404761905</v>
      </c>
      <c r="O602" s="117">
        <f t="shared" si="8"/>
        <v>0.3404761905</v>
      </c>
      <c r="P602" s="118">
        <f t="shared" si="9"/>
        <v>0.5375252978</v>
      </c>
      <c r="Q602" s="118">
        <f t="shared" si="10"/>
        <v>-0.1952444997</v>
      </c>
      <c r="R602" s="118">
        <f t="shared" si="11"/>
        <v>0.001519026359</v>
      </c>
      <c r="S602" s="119">
        <f t="shared" si="12"/>
        <v>0.3437998245</v>
      </c>
      <c r="T602" s="120">
        <f t="shared" si="13"/>
        <v>0.3432835821</v>
      </c>
      <c r="U602" s="121">
        <f t="shared" si="14"/>
        <v>0.0005162424284</v>
      </c>
      <c r="V602" s="122">
        <f t="shared" si="15"/>
        <v>-0.5834437804</v>
      </c>
    </row>
    <row r="603">
      <c r="A603" s="31">
        <v>601.0</v>
      </c>
      <c r="B603" s="32">
        <v>5534.0</v>
      </c>
      <c r="C603" s="33">
        <v>790.0</v>
      </c>
      <c r="D603" s="55">
        <f t="shared" si="1"/>
        <v>431</v>
      </c>
      <c r="E603" s="35">
        <v>106.0</v>
      </c>
      <c r="F603" s="36">
        <v>94.0</v>
      </c>
      <c r="G603" s="37">
        <v>45.0</v>
      </c>
      <c r="H603" s="38">
        <v>186.0</v>
      </c>
      <c r="I603" s="111">
        <f t="shared" si="2"/>
        <v>0.3630136986</v>
      </c>
      <c r="J603" s="112">
        <f t="shared" si="3"/>
        <v>0.3237410072</v>
      </c>
      <c r="K603" s="113">
        <f t="shared" si="4"/>
        <v>0.3503480278</v>
      </c>
      <c r="L603" s="114">
        <f t="shared" si="5"/>
        <v>0.4760273973</v>
      </c>
      <c r="M603" s="115">
        <f t="shared" si="6"/>
        <v>0.6774941995</v>
      </c>
      <c r="N603" s="116">
        <f t="shared" si="7"/>
        <v>0.3503480278</v>
      </c>
      <c r="O603" s="117">
        <f t="shared" si="8"/>
        <v>0.3503480278</v>
      </c>
      <c r="P603" s="118">
        <f t="shared" si="9"/>
        <v>0.5531104179</v>
      </c>
      <c r="Q603" s="118">
        <f t="shared" si="10"/>
        <v>-0.1883865676</v>
      </c>
      <c r="R603" s="118">
        <f t="shared" si="11"/>
        <v>0.001519026359</v>
      </c>
      <c r="S603" s="119">
        <f t="shared" si="12"/>
        <v>0.3662428767</v>
      </c>
      <c r="T603" s="120">
        <f t="shared" si="13"/>
        <v>0.3630136986</v>
      </c>
      <c r="U603" s="121">
        <f t="shared" si="14"/>
        <v>0.003229178056</v>
      </c>
      <c r="V603" s="122">
        <f t="shared" si="15"/>
        <v>-0.5918797477</v>
      </c>
    </row>
    <row r="604">
      <c r="A604" s="31">
        <v>602.0</v>
      </c>
      <c r="B604" s="32">
        <v>2742.0</v>
      </c>
      <c r="C604" s="33">
        <v>1024.0</v>
      </c>
      <c r="D604" s="55">
        <f t="shared" si="1"/>
        <v>583</v>
      </c>
      <c r="E604" s="35">
        <v>133.0</v>
      </c>
      <c r="F604" s="36">
        <v>147.0</v>
      </c>
      <c r="G604" s="37">
        <v>55.0</v>
      </c>
      <c r="H604" s="38">
        <v>248.0</v>
      </c>
      <c r="I604" s="111">
        <f t="shared" si="2"/>
        <v>0.3490813648</v>
      </c>
      <c r="J604" s="112">
        <f t="shared" si="3"/>
        <v>0.2722772277</v>
      </c>
      <c r="K604" s="113">
        <f t="shared" si="4"/>
        <v>0.3224699828</v>
      </c>
      <c r="L604" s="114">
        <f t="shared" si="5"/>
        <v>0.530183727</v>
      </c>
      <c r="M604" s="115">
        <f t="shared" si="6"/>
        <v>0.653516295</v>
      </c>
      <c r="N604" s="116">
        <f t="shared" si="7"/>
        <v>0.3224699828</v>
      </c>
      <c r="O604" s="117">
        <f t="shared" si="8"/>
        <v>0.3224699828</v>
      </c>
      <c r="P604" s="118">
        <f t="shared" si="9"/>
        <v>0.5090980762</v>
      </c>
      <c r="Q604" s="118">
        <f t="shared" si="10"/>
        <v>-0.158439528</v>
      </c>
      <c r="R604" s="118">
        <f t="shared" si="11"/>
        <v>0.001519026359</v>
      </c>
      <c r="S604" s="119">
        <f t="shared" si="12"/>
        <v>0.3521775746</v>
      </c>
      <c r="T604" s="120">
        <f t="shared" si="13"/>
        <v>0.3490813648</v>
      </c>
      <c r="U604" s="121">
        <f t="shared" si="14"/>
        <v>0.003096209773</v>
      </c>
      <c r="V604" s="122">
        <f t="shared" si="15"/>
        <v>-0.5932767096</v>
      </c>
    </row>
    <row r="605">
      <c r="A605" s="31">
        <v>603.0</v>
      </c>
      <c r="B605" s="32">
        <v>5350.0</v>
      </c>
      <c r="C605" s="33">
        <v>1399.0</v>
      </c>
      <c r="D605" s="55">
        <f t="shared" si="1"/>
        <v>741</v>
      </c>
      <c r="E605" s="35">
        <v>119.0</v>
      </c>
      <c r="F605" s="36">
        <v>218.0</v>
      </c>
      <c r="G605" s="37">
        <v>65.0</v>
      </c>
      <c r="H605" s="38">
        <v>339.0</v>
      </c>
      <c r="I605" s="111">
        <f t="shared" si="2"/>
        <v>0.2598253275</v>
      </c>
      <c r="J605" s="112">
        <f t="shared" si="3"/>
        <v>0.2296819788</v>
      </c>
      <c r="K605" s="113">
        <f t="shared" si="4"/>
        <v>0.2483130904</v>
      </c>
      <c r="L605" s="114">
        <f t="shared" si="5"/>
        <v>0.6179039301</v>
      </c>
      <c r="M605" s="115">
        <f t="shared" si="6"/>
        <v>0.6180836707</v>
      </c>
      <c r="N605" s="116">
        <f t="shared" si="7"/>
        <v>0.2483130904</v>
      </c>
      <c r="O605" s="117">
        <f t="shared" si="8"/>
        <v>0.2483130904</v>
      </c>
      <c r="P605" s="118">
        <f t="shared" si="9"/>
        <v>0.3920232064</v>
      </c>
      <c r="Q605" s="118">
        <f t="shared" si="10"/>
        <v>-0.1336531322</v>
      </c>
      <c r="R605" s="118">
        <f t="shared" si="11"/>
        <v>0.001519026359</v>
      </c>
      <c r="S605" s="119">
        <f t="shared" si="12"/>
        <v>0.2598891005</v>
      </c>
      <c r="T605" s="120">
        <f t="shared" si="13"/>
        <v>0.2598253275</v>
      </c>
      <c r="U605" s="121">
        <f t="shared" si="14"/>
        <v>0.00006377303587</v>
      </c>
      <c r="V605" s="122">
        <f t="shared" si="15"/>
        <v>-0.5821828335</v>
      </c>
    </row>
    <row r="606">
      <c r="A606" s="31">
        <v>604.0</v>
      </c>
      <c r="B606" s="32">
        <v>3759.0</v>
      </c>
      <c r="C606" s="33">
        <v>1616.0</v>
      </c>
      <c r="D606" s="55">
        <f t="shared" si="1"/>
        <v>1186</v>
      </c>
      <c r="E606" s="35">
        <v>405.0</v>
      </c>
      <c r="F606" s="36">
        <v>211.0</v>
      </c>
      <c r="G606" s="37">
        <v>215.0</v>
      </c>
      <c r="H606" s="38">
        <v>355.0</v>
      </c>
      <c r="I606" s="111">
        <f t="shared" si="2"/>
        <v>0.5328947368</v>
      </c>
      <c r="J606" s="112">
        <f t="shared" si="3"/>
        <v>0.5046948357</v>
      </c>
      <c r="K606" s="113">
        <f t="shared" si="4"/>
        <v>0.5227655987</v>
      </c>
      <c r="L606" s="114">
        <f t="shared" si="5"/>
        <v>0.5605263158</v>
      </c>
      <c r="M606" s="115">
        <f t="shared" si="6"/>
        <v>0.6408094435</v>
      </c>
      <c r="N606" s="116">
        <f t="shared" si="7"/>
        <v>0.5227655987</v>
      </c>
      <c r="O606" s="117">
        <f t="shared" si="8"/>
        <v>0.5227655987</v>
      </c>
      <c r="P606" s="118">
        <f t="shared" si="9"/>
        <v>0.8253139044</v>
      </c>
      <c r="Q606" s="118">
        <f t="shared" si="10"/>
        <v>-0.2936845369</v>
      </c>
      <c r="R606" s="118">
        <f t="shared" si="11"/>
        <v>0.001519026359</v>
      </c>
      <c r="S606" s="119">
        <f t="shared" si="12"/>
        <v>0.5331483938</v>
      </c>
      <c r="T606" s="120">
        <f t="shared" si="13"/>
        <v>0.5328947368</v>
      </c>
      <c r="U606" s="121">
        <f t="shared" si="14"/>
        <v>0.0002536569706</v>
      </c>
      <c r="V606" s="122">
        <f t="shared" si="15"/>
        <v>-0.5824077702</v>
      </c>
    </row>
    <row r="607">
      <c r="A607" s="31">
        <v>605.0</v>
      </c>
      <c r="B607" s="32" t="s">
        <v>401</v>
      </c>
      <c r="C607" s="33">
        <v>452.0</v>
      </c>
      <c r="D607" s="55">
        <f t="shared" si="1"/>
        <v>396</v>
      </c>
      <c r="E607" s="35">
        <v>132.0</v>
      </c>
      <c r="F607" s="36">
        <v>36.0</v>
      </c>
      <c r="G607" s="37">
        <v>98.0</v>
      </c>
      <c r="H607" s="38">
        <v>130.0</v>
      </c>
      <c r="I607" s="111">
        <f t="shared" si="2"/>
        <v>0.5038167939</v>
      </c>
      <c r="J607" s="112">
        <f t="shared" si="3"/>
        <v>0.7313432836</v>
      </c>
      <c r="K607" s="113">
        <f t="shared" si="4"/>
        <v>0.5808080808</v>
      </c>
      <c r="L607" s="114">
        <f t="shared" si="5"/>
        <v>0.5114503817</v>
      </c>
      <c r="M607" s="115">
        <f t="shared" si="6"/>
        <v>0.6616161616</v>
      </c>
      <c r="N607" s="116">
        <f t="shared" si="7"/>
        <v>0.5808080808</v>
      </c>
      <c r="O607" s="117">
        <f t="shared" si="8"/>
        <v>0.5808080808</v>
      </c>
      <c r="P607" s="118">
        <f t="shared" si="9"/>
        <v>0.9169482194</v>
      </c>
      <c r="Q607" s="118">
        <f t="shared" si="10"/>
        <v>-0.4255724418</v>
      </c>
      <c r="R607" s="118">
        <f t="shared" si="11"/>
        <v>0.001519026359</v>
      </c>
      <c r="S607" s="119">
        <f t="shared" si="12"/>
        <v>0.492894804</v>
      </c>
      <c r="T607" s="120">
        <f t="shared" si="13"/>
        <v>0.5038167939</v>
      </c>
      <c r="U607" s="121">
        <f t="shared" si="14"/>
        <v>-0.01092198987</v>
      </c>
      <c r="V607" s="122">
        <f t="shared" si="15"/>
        <v>-0.5669710261</v>
      </c>
    </row>
    <row r="608">
      <c r="A608" s="31">
        <v>606.0</v>
      </c>
      <c r="B608" s="32" t="s">
        <v>236</v>
      </c>
      <c r="C608" s="33">
        <v>713.0</v>
      </c>
      <c r="D608" s="55">
        <f t="shared" si="1"/>
        <v>599</v>
      </c>
      <c r="E608" s="35">
        <v>157.0</v>
      </c>
      <c r="F608" s="36">
        <v>104.0</v>
      </c>
      <c r="G608" s="37">
        <v>109.0</v>
      </c>
      <c r="H608" s="38">
        <v>229.0</v>
      </c>
      <c r="I608" s="111">
        <f t="shared" si="2"/>
        <v>0.4067357513</v>
      </c>
      <c r="J608" s="112">
        <f t="shared" si="3"/>
        <v>0.5117370892</v>
      </c>
      <c r="K608" s="113">
        <f t="shared" si="4"/>
        <v>0.4440734558</v>
      </c>
      <c r="L608" s="114">
        <f t="shared" si="5"/>
        <v>0.5518134715</v>
      </c>
      <c r="M608" s="115">
        <f t="shared" si="6"/>
        <v>0.6444073456</v>
      </c>
      <c r="N608" s="116">
        <f t="shared" si="7"/>
        <v>0.4440734558</v>
      </c>
      <c r="O608" s="117">
        <f t="shared" si="8"/>
        <v>0.4440734558</v>
      </c>
      <c r="P608" s="118">
        <f t="shared" si="9"/>
        <v>0.7010790277</v>
      </c>
      <c r="Q608" s="118">
        <f t="shared" si="10"/>
        <v>-0.2977824607</v>
      </c>
      <c r="R608" s="118">
        <f t="shared" si="11"/>
        <v>0.001519026359</v>
      </c>
      <c r="S608" s="119">
        <f t="shared" si="12"/>
        <v>0.4048155933</v>
      </c>
      <c r="T608" s="120">
        <f t="shared" si="13"/>
        <v>0.4067357513</v>
      </c>
      <c r="U608" s="121">
        <f t="shared" si="14"/>
        <v>-0.001920157959</v>
      </c>
      <c r="V608" s="122">
        <f t="shared" si="15"/>
        <v>-0.5781529402</v>
      </c>
    </row>
    <row r="609">
      <c r="A609" s="31">
        <v>607.0</v>
      </c>
      <c r="B609" s="32">
        <v>1038.0</v>
      </c>
      <c r="C609" s="33">
        <v>507.0</v>
      </c>
      <c r="D609" s="55">
        <f t="shared" si="1"/>
        <v>395</v>
      </c>
      <c r="E609" s="35">
        <v>100.0</v>
      </c>
      <c r="F609" s="36">
        <v>31.0</v>
      </c>
      <c r="G609" s="37">
        <v>111.0</v>
      </c>
      <c r="H609" s="38">
        <v>153.0</v>
      </c>
      <c r="I609" s="111">
        <f t="shared" si="2"/>
        <v>0.395256917</v>
      </c>
      <c r="J609" s="112">
        <f t="shared" si="3"/>
        <v>0.7816901408</v>
      </c>
      <c r="K609" s="113">
        <f t="shared" si="4"/>
        <v>0.5341772152</v>
      </c>
      <c r="L609" s="114">
        <f t="shared" si="5"/>
        <v>0.5612648221</v>
      </c>
      <c r="M609" s="115">
        <f t="shared" si="6"/>
        <v>0.6405063291</v>
      </c>
      <c r="N609" s="116">
        <f t="shared" si="7"/>
        <v>0.5341772152</v>
      </c>
      <c r="O609" s="117">
        <f t="shared" si="8"/>
        <v>0.5341772152</v>
      </c>
      <c r="P609" s="118">
        <f t="shared" si="9"/>
        <v>0.8433299441</v>
      </c>
      <c r="Q609" s="118">
        <f t="shared" si="10"/>
        <v>-0.4548695386</v>
      </c>
      <c r="R609" s="118">
        <f t="shared" si="11"/>
        <v>0.001519026359</v>
      </c>
      <c r="S609" s="119">
        <f t="shared" si="12"/>
        <v>0.3899794319</v>
      </c>
      <c r="T609" s="120">
        <f t="shared" si="13"/>
        <v>0.395256917</v>
      </c>
      <c r="U609" s="121">
        <f t="shared" si="14"/>
        <v>-0.005277485106</v>
      </c>
      <c r="V609" s="122">
        <f t="shared" si="15"/>
        <v>-0.5751537982</v>
      </c>
    </row>
    <row r="610">
      <c r="A610" s="31">
        <v>608.0</v>
      </c>
      <c r="B610" s="32">
        <v>1612.0</v>
      </c>
      <c r="C610" s="33">
        <v>2253.0</v>
      </c>
      <c r="D610" s="55">
        <f t="shared" si="1"/>
        <v>1599</v>
      </c>
      <c r="E610" s="35">
        <v>427.0</v>
      </c>
      <c r="F610" s="36">
        <v>277.0</v>
      </c>
      <c r="G610" s="37">
        <v>313.0</v>
      </c>
      <c r="H610" s="38">
        <v>582.0</v>
      </c>
      <c r="I610" s="111">
        <f t="shared" si="2"/>
        <v>0.4231912785</v>
      </c>
      <c r="J610" s="112">
        <f t="shared" si="3"/>
        <v>0.5305084746</v>
      </c>
      <c r="K610" s="113">
        <f t="shared" si="4"/>
        <v>0.4627892433</v>
      </c>
      <c r="L610" s="114">
        <f t="shared" si="5"/>
        <v>0.5847373637</v>
      </c>
      <c r="M610" s="115">
        <f t="shared" si="6"/>
        <v>0.6310193871</v>
      </c>
      <c r="N610" s="116">
        <f t="shared" si="7"/>
        <v>0.4627892433</v>
      </c>
      <c r="O610" s="117">
        <f t="shared" si="8"/>
        <v>0.4627892433</v>
      </c>
      <c r="P610" s="118">
        <f t="shared" si="9"/>
        <v>0.7306264954</v>
      </c>
      <c r="Q610" s="118">
        <f t="shared" si="10"/>
        <v>-0.308705627</v>
      </c>
      <c r="R610" s="118">
        <f t="shared" si="11"/>
        <v>0.001519026359</v>
      </c>
      <c r="S610" s="119">
        <f t="shared" si="12"/>
        <v>0.4234398948</v>
      </c>
      <c r="T610" s="120">
        <f t="shared" si="13"/>
        <v>0.4231912785</v>
      </c>
      <c r="U610" s="121">
        <f t="shared" si="14"/>
        <v>0.0002486162975</v>
      </c>
      <c r="V610" s="122">
        <f t="shared" si="15"/>
        <v>-0.5823738132</v>
      </c>
    </row>
    <row r="611">
      <c r="A611" s="31">
        <v>609.0</v>
      </c>
      <c r="B611" s="32">
        <v>7715.0</v>
      </c>
      <c r="C611" s="33">
        <v>1926.0</v>
      </c>
      <c r="D611" s="55">
        <f t="shared" si="1"/>
        <v>1277</v>
      </c>
      <c r="E611" s="35">
        <v>395.0</v>
      </c>
      <c r="F611" s="36">
        <v>266.0</v>
      </c>
      <c r="G611" s="37">
        <v>161.0</v>
      </c>
      <c r="H611" s="38">
        <v>455.0</v>
      </c>
      <c r="I611" s="111">
        <f t="shared" si="2"/>
        <v>0.4647058824</v>
      </c>
      <c r="J611" s="112">
        <f t="shared" si="3"/>
        <v>0.3770491803</v>
      </c>
      <c r="K611" s="113">
        <f t="shared" si="4"/>
        <v>0.4353954581</v>
      </c>
      <c r="L611" s="114">
        <f t="shared" si="5"/>
        <v>0.5023529412</v>
      </c>
      <c r="M611" s="115">
        <f t="shared" si="6"/>
        <v>0.6656225529</v>
      </c>
      <c r="N611" s="116">
        <f t="shared" si="7"/>
        <v>0.4353954581</v>
      </c>
      <c r="O611" s="117">
        <f t="shared" si="8"/>
        <v>0.4353954581</v>
      </c>
      <c r="P611" s="118">
        <f t="shared" si="9"/>
        <v>0.6873786768</v>
      </c>
      <c r="Q611" s="118">
        <f t="shared" si="10"/>
        <v>-0.2194068695</v>
      </c>
      <c r="R611" s="118">
        <f t="shared" si="11"/>
        <v>0.001519026359</v>
      </c>
      <c r="S611" s="119">
        <f t="shared" si="12"/>
        <v>0.4694908337</v>
      </c>
      <c r="T611" s="120">
        <f t="shared" si="13"/>
        <v>0.4647058824</v>
      </c>
      <c r="U611" s="121">
        <f t="shared" si="14"/>
        <v>0.00478495136</v>
      </c>
      <c r="V611" s="122">
        <f t="shared" si="15"/>
        <v>-0.5945956987</v>
      </c>
    </row>
    <row r="612">
      <c r="A612" s="31">
        <v>610.0</v>
      </c>
      <c r="B612" s="32">
        <v>4598.0</v>
      </c>
      <c r="C612" s="33">
        <v>1258.0</v>
      </c>
      <c r="D612" s="55">
        <f t="shared" si="1"/>
        <v>494</v>
      </c>
      <c r="E612" s="35">
        <v>63.0</v>
      </c>
      <c r="F612" s="36">
        <v>162.0</v>
      </c>
      <c r="G612" s="37">
        <v>45.0</v>
      </c>
      <c r="H612" s="38">
        <v>224.0</v>
      </c>
      <c r="I612" s="111">
        <f t="shared" si="2"/>
        <v>0.2195121951</v>
      </c>
      <c r="J612" s="112">
        <f t="shared" si="3"/>
        <v>0.2173913043</v>
      </c>
      <c r="K612" s="113">
        <f t="shared" si="4"/>
        <v>0.2186234818</v>
      </c>
      <c r="L612" s="114">
        <f t="shared" si="5"/>
        <v>0.7212543554</v>
      </c>
      <c r="M612" s="115">
        <f t="shared" si="6"/>
        <v>0.5809716599</v>
      </c>
      <c r="N612" s="116">
        <f t="shared" si="7"/>
        <v>0.2186234818</v>
      </c>
      <c r="O612" s="117">
        <f t="shared" si="8"/>
        <v>0.2186234818</v>
      </c>
      <c r="P612" s="118">
        <f t="shared" si="9"/>
        <v>0.3451508665</v>
      </c>
      <c r="Q612" s="118">
        <f t="shared" si="10"/>
        <v>-0.1265011251</v>
      </c>
      <c r="R612" s="118">
        <f t="shared" si="11"/>
        <v>0.001519026359</v>
      </c>
      <c r="S612" s="119">
        <f t="shared" si="12"/>
        <v>0.2201687677</v>
      </c>
      <c r="T612" s="120">
        <f t="shared" si="13"/>
        <v>0.2195121951</v>
      </c>
      <c r="U612" s="121">
        <f t="shared" si="14"/>
        <v>0.0006565726061</v>
      </c>
      <c r="V612" s="122">
        <f t="shared" si="15"/>
        <v>-0.5849254095</v>
      </c>
    </row>
    <row r="613">
      <c r="A613" s="31">
        <v>611.0</v>
      </c>
      <c r="B613" s="32">
        <v>6656.0</v>
      </c>
      <c r="C613" s="33">
        <v>1419.0</v>
      </c>
      <c r="D613" s="55">
        <f t="shared" si="1"/>
        <v>973</v>
      </c>
      <c r="E613" s="35">
        <v>269.0</v>
      </c>
      <c r="F613" s="36">
        <v>151.0</v>
      </c>
      <c r="G613" s="37">
        <v>195.0</v>
      </c>
      <c r="H613" s="38">
        <v>358.0</v>
      </c>
      <c r="I613" s="111">
        <f t="shared" si="2"/>
        <v>0.4290271132</v>
      </c>
      <c r="J613" s="112">
        <f t="shared" si="3"/>
        <v>0.563583815</v>
      </c>
      <c r="K613" s="113">
        <f t="shared" si="4"/>
        <v>0.4768756423</v>
      </c>
      <c r="L613" s="114">
        <f t="shared" si="5"/>
        <v>0.5518341308</v>
      </c>
      <c r="M613" s="115">
        <f t="shared" si="6"/>
        <v>0.6443987667</v>
      </c>
      <c r="N613" s="116">
        <f t="shared" si="7"/>
        <v>0.4768756423</v>
      </c>
      <c r="O613" s="117">
        <f t="shared" si="8"/>
        <v>0.4768756423</v>
      </c>
      <c r="P613" s="118">
        <f t="shared" si="9"/>
        <v>0.7528653364</v>
      </c>
      <c r="Q613" s="118">
        <f t="shared" si="10"/>
        <v>-0.3279523388</v>
      </c>
      <c r="R613" s="118">
        <f t="shared" si="11"/>
        <v>0.001519026359</v>
      </c>
      <c r="S613" s="119">
        <f t="shared" si="12"/>
        <v>0.426432024</v>
      </c>
      <c r="T613" s="120">
        <f t="shared" si="13"/>
        <v>0.4290271132</v>
      </c>
      <c r="U613" s="121">
        <f t="shared" si="14"/>
        <v>-0.002595089269</v>
      </c>
      <c r="V613" s="122">
        <f t="shared" si="15"/>
        <v>-0.5773005556</v>
      </c>
    </row>
    <row r="614">
      <c r="A614" s="31">
        <v>612.0</v>
      </c>
      <c r="B614" s="32" t="s">
        <v>161</v>
      </c>
      <c r="C614" s="33">
        <v>1792.0</v>
      </c>
      <c r="D614" s="55">
        <f t="shared" si="1"/>
        <v>1099</v>
      </c>
      <c r="E614" s="35">
        <v>251.0</v>
      </c>
      <c r="F614" s="36">
        <v>216.0</v>
      </c>
      <c r="G614" s="37">
        <v>185.0</v>
      </c>
      <c r="H614" s="38">
        <v>447.0</v>
      </c>
      <c r="I614" s="111">
        <f t="shared" si="2"/>
        <v>0.3595988539</v>
      </c>
      <c r="J614" s="112">
        <f t="shared" si="3"/>
        <v>0.4613466334</v>
      </c>
      <c r="K614" s="113">
        <f t="shared" si="4"/>
        <v>0.3967242948</v>
      </c>
      <c r="L614" s="114">
        <f t="shared" si="5"/>
        <v>0.5744985673</v>
      </c>
      <c r="M614" s="115">
        <f t="shared" si="6"/>
        <v>0.6351228389</v>
      </c>
      <c r="N614" s="116">
        <f t="shared" si="7"/>
        <v>0.3967242948</v>
      </c>
      <c r="O614" s="117">
        <f t="shared" si="8"/>
        <v>0.3967242948</v>
      </c>
      <c r="P614" s="118">
        <f t="shared" si="9"/>
        <v>0.6263267468</v>
      </c>
      <c r="Q614" s="118">
        <f t="shared" si="10"/>
        <v>-0.2684599937</v>
      </c>
      <c r="R614" s="118">
        <f t="shared" si="11"/>
        <v>0.001519026359</v>
      </c>
      <c r="S614" s="119">
        <f t="shared" si="12"/>
        <v>0.3593857794</v>
      </c>
      <c r="T614" s="120">
        <f t="shared" si="13"/>
        <v>0.3595988539</v>
      </c>
      <c r="U614" s="121">
        <f t="shared" si="14"/>
        <v>-0.0002130744421</v>
      </c>
      <c r="V614" s="122">
        <f t="shared" si="15"/>
        <v>-0.5814433222</v>
      </c>
    </row>
    <row r="615">
      <c r="A615" s="31">
        <v>613.0</v>
      </c>
      <c r="B615" s="32">
        <v>6705.0</v>
      </c>
      <c r="C615" s="33">
        <v>1003.0</v>
      </c>
      <c r="D615" s="55">
        <f t="shared" si="1"/>
        <v>503</v>
      </c>
      <c r="E615" s="35">
        <v>71.0</v>
      </c>
      <c r="F615" s="36">
        <v>95.0</v>
      </c>
      <c r="G615" s="37">
        <v>80.0</v>
      </c>
      <c r="H615" s="38">
        <v>257.0</v>
      </c>
      <c r="I615" s="111">
        <f t="shared" si="2"/>
        <v>0.2164634146</v>
      </c>
      <c r="J615" s="112">
        <f t="shared" si="3"/>
        <v>0.4571428571</v>
      </c>
      <c r="K615" s="113">
        <f t="shared" si="4"/>
        <v>0.3001988072</v>
      </c>
      <c r="L615" s="114">
        <f t="shared" si="5"/>
        <v>0.5335365854</v>
      </c>
      <c r="M615" s="115">
        <f t="shared" si="6"/>
        <v>0.6520874751</v>
      </c>
      <c r="N615" s="116">
        <f t="shared" si="7"/>
        <v>0.3001988072</v>
      </c>
      <c r="O615" s="117">
        <f t="shared" si="8"/>
        <v>0.3001988072</v>
      </c>
      <c r="P615" s="118">
        <f t="shared" si="9"/>
        <v>0.4739375549</v>
      </c>
      <c r="Q615" s="118">
        <f t="shared" si="10"/>
        <v>-0.2660137945</v>
      </c>
      <c r="R615" s="118">
        <f t="shared" si="11"/>
        <v>0.001519026359</v>
      </c>
      <c r="S615" s="119">
        <f t="shared" si="12"/>
        <v>0.2094427868</v>
      </c>
      <c r="T615" s="120">
        <f t="shared" si="13"/>
        <v>0.2164634146</v>
      </c>
      <c r="U615" s="121">
        <f t="shared" si="14"/>
        <v>-0.007020627859</v>
      </c>
      <c r="V615" s="122">
        <f t="shared" si="15"/>
        <v>-0.5665475521</v>
      </c>
    </row>
    <row r="616">
      <c r="A616" s="31">
        <v>614.0</v>
      </c>
      <c r="B616" s="32">
        <v>3783.0</v>
      </c>
      <c r="C616" s="33">
        <v>1555.0</v>
      </c>
      <c r="D616" s="55">
        <f t="shared" si="1"/>
        <v>866</v>
      </c>
      <c r="E616" s="35">
        <v>199.0</v>
      </c>
      <c r="F616" s="36">
        <v>206.0</v>
      </c>
      <c r="G616" s="37">
        <v>112.0</v>
      </c>
      <c r="H616" s="38">
        <v>349.0</v>
      </c>
      <c r="I616" s="111">
        <f t="shared" si="2"/>
        <v>0.3631386861</v>
      </c>
      <c r="J616" s="112">
        <f t="shared" si="3"/>
        <v>0.3522012579</v>
      </c>
      <c r="K616" s="113">
        <f t="shared" si="4"/>
        <v>0.3591224018</v>
      </c>
      <c r="L616" s="114">
        <f t="shared" si="5"/>
        <v>0.5802919708</v>
      </c>
      <c r="M616" s="115">
        <f t="shared" si="6"/>
        <v>0.6327944573</v>
      </c>
      <c r="N616" s="116">
        <f t="shared" si="7"/>
        <v>0.3591224018</v>
      </c>
      <c r="O616" s="117">
        <f t="shared" si="8"/>
        <v>0.3591224018</v>
      </c>
      <c r="P616" s="118">
        <f t="shared" si="9"/>
        <v>0.5669629226</v>
      </c>
      <c r="Q616" s="118">
        <f t="shared" si="10"/>
        <v>-0.2049477348</v>
      </c>
      <c r="R616" s="118">
        <f t="shared" si="11"/>
        <v>0.001519026359</v>
      </c>
      <c r="S616" s="119">
        <f t="shared" si="12"/>
        <v>0.3635342141</v>
      </c>
      <c r="T616" s="120">
        <f t="shared" si="13"/>
        <v>0.3631386861</v>
      </c>
      <c r="U616" s="121">
        <f t="shared" si="14"/>
        <v>0.0003955280123</v>
      </c>
      <c r="V616" s="122">
        <f t="shared" si="15"/>
        <v>-0.5830281925</v>
      </c>
    </row>
    <row r="617">
      <c r="A617" s="31">
        <v>615.0</v>
      </c>
      <c r="B617" s="32" t="s">
        <v>314</v>
      </c>
      <c r="C617" s="33">
        <v>94.0</v>
      </c>
      <c r="D617" s="55">
        <f t="shared" si="1"/>
        <v>91</v>
      </c>
      <c r="E617" s="35">
        <v>32.0</v>
      </c>
      <c r="F617" s="36">
        <v>5.0</v>
      </c>
      <c r="G617" s="37">
        <v>27.0</v>
      </c>
      <c r="H617" s="38">
        <v>27.0</v>
      </c>
      <c r="I617" s="111">
        <f t="shared" si="2"/>
        <v>0.5423728814</v>
      </c>
      <c r="J617" s="112">
        <f t="shared" si="3"/>
        <v>0.84375</v>
      </c>
      <c r="K617" s="113">
        <f t="shared" si="4"/>
        <v>0.6483516484</v>
      </c>
      <c r="L617" s="114">
        <f t="shared" si="5"/>
        <v>0.5423728814</v>
      </c>
      <c r="M617" s="115">
        <f t="shared" si="6"/>
        <v>0.6483516484</v>
      </c>
      <c r="N617" s="116">
        <f t="shared" si="7"/>
        <v>0.6483516484</v>
      </c>
      <c r="O617" s="117">
        <f t="shared" si="8"/>
        <v>0.6483516484</v>
      </c>
      <c r="P617" s="118">
        <f t="shared" si="9"/>
        <v>1.023582332</v>
      </c>
      <c r="Q617" s="118">
        <f t="shared" si="10"/>
        <v>-0.4909824918</v>
      </c>
      <c r="R617" s="118">
        <f t="shared" si="11"/>
        <v>0.001519026359</v>
      </c>
      <c r="S617" s="119">
        <f t="shared" si="12"/>
        <v>0.5341188661</v>
      </c>
      <c r="T617" s="120">
        <f t="shared" si="13"/>
        <v>0.5423728814</v>
      </c>
      <c r="U617" s="121">
        <f t="shared" si="14"/>
        <v>-0.008254015287</v>
      </c>
      <c r="V617" s="122">
        <f t="shared" si="15"/>
        <v>-0.5721226389</v>
      </c>
    </row>
    <row r="618">
      <c r="A618" s="31">
        <v>616.0</v>
      </c>
      <c r="B618" s="32" t="s">
        <v>223</v>
      </c>
      <c r="C618" s="33">
        <v>1410.0</v>
      </c>
      <c r="D618" s="55">
        <f t="shared" si="1"/>
        <v>984</v>
      </c>
      <c r="E618" s="35">
        <v>141.0</v>
      </c>
      <c r="F618" s="36">
        <v>189.0</v>
      </c>
      <c r="G618" s="37">
        <v>166.0</v>
      </c>
      <c r="H618" s="38">
        <v>488.0</v>
      </c>
      <c r="I618" s="111">
        <f t="shared" si="2"/>
        <v>0.2241653418</v>
      </c>
      <c r="J618" s="112">
        <f t="shared" si="3"/>
        <v>0.4676056338</v>
      </c>
      <c r="K618" s="113">
        <f t="shared" si="4"/>
        <v>0.3119918699</v>
      </c>
      <c r="L618" s="114">
        <f t="shared" si="5"/>
        <v>0.5643879173</v>
      </c>
      <c r="M618" s="115">
        <f t="shared" si="6"/>
        <v>0.6392276423</v>
      </c>
      <c r="N618" s="116">
        <f t="shared" si="7"/>
        <v>0.3119918699</v>
      </c>
      <c r="O618" s="117">
        <f t="shared" si="8"/>
        <v>0.3119918699</v>
      </c>
      <c r="P618" s="118">
        <f t="shared" si="9"/>
        <v>0.4925558012</v>
      </c>
      <c r="Q618" s="118">
        <f t="shared" si="10"/>
        <v>-0.2721021384</v>
      </c>
      <c r="R618" s="118">
        <f t="shared" si="11"/>
        <v>0.001519026359</v>
      </c>
      <c r="S618" s="119">
        <f t="shared" si="12"/>
        <v>0.2219726892</v>
      </c>
      <c r="T618" s="120">
        <f t="shared" si="13"/>
        <v>0.2241653418</v>
      </c>
      <c r="U618" s="121">
        <f t="shared" si="14"/>
        <v>-0.002192652627</v>
      </c>
      <c r="V618" s="122">
        <f t="shared" si="15"/>
        <v>-0.577216069</v>
      </c>
    </row>
    <row r="619">
      <c r="A619" s="31">
        <v>617.0</v>
      </c>
      <c r="B619" s="32">
        <v>5584.0</v>
      </c>
      <c r="C619" s="33">
        <v>1786.0</v>
      </c>
      <c r="D619" s="55">
        <f t="shared" si="1"/>
        <v>487</v>
      </c>
      <c r="E619" s="35">
        <v>70.0</v>
      </c>
      <c r="F619" s="36">
        <v>145.0</v>
      </c>
      <c r="G619" s="37">
        <v>59.0</v>
      </c>
      <c r="H619" s="38">
        <v>213.0</v>
      </c>
      <c r="I619" s="111">
        <f t="shared" si="2"/>
        <v>0.2473498233</v>
      </c>
      <c r="J619" s="112">
        <f t="shared" si="3"/>
        <v>0.2892156863</v>
      </c>
      <c r="K619" s="113">
        <f t="shared" si="4"/>
        <v>0.2648870637</v>
      </c>
      <c r="L619" s="114">
        <f t="shared" si="5"/>
        <v>0.7208480565</v>
      </c>
      <c r="M619" s="115">
        <f t="shared" si="6"/>
        <v>0.5811088296</v>
      </c>
      <c r="N619" s="116">
        <f t="shared" si="7"/>
        <v>0.2648870637</v>
      </c>
      <c r="O619" s="117">
        <f t="shared" si="8"/>
        <v>0.2648870637</v>
      </c>
      <c r="P619" s="118">
        <f t="shared" si="9"/>
        <v>0.4181892942</v>
      </c>
      <c r="Q619" s="118">
        <f t="shared" si="10"/>
        <v>-0.1682961047</v>
      </c>
      <c r="R619" s="118">
        <f t="shared" si="11"/>
        <v>0.001519026359</v>
      </c>
      <c r="S619" s="119">
        <f t="shared" si="12"/>
        <v>0.2514122159</v>
      </c>
      <c r="T619" s="120">
        <f t="shared" si="13"/>
        <v>0.2473498233</v>
      </c>
      <c r="U619" s="121">
        <f t="shared" si="14"/>
        <v>0.004062392547</v>
      </c>
      <c r="V619" s="122">
        <f t="shared" si="15"/>
        <v>-0.5959514141</v>
      </c>
    </row>
    <row r="620">
      <c r="A620" s="31">
        <v>618.0</v>
      </c>
      <c r="B620" s="32">
        <v>4528.0</v>
      </c>
      <c r="C620" s="33">
        <v>1903.0</v>
      </c>
      <c r="D620" s="55">
        <f t="shared" si="1"/>
        <v>984</v>
      </c>
      <c r="E620" s="35">
        <v>95.0</v>
      </c>
      <c r="F620" s="36">
        <v>272.0</v>
      </c>
      <c r="G620" s="37">
        <v>92.0</v>
      </c>
      <c r="H620" s="38">
        <v>525.0</v>
      </c>
      <c r="I620" s="111">
        <f t="shared" si="2"/>
        <v>0.1532258065</v>
      </c>
      <c r="J620" s="112">
        <f t="shared" si="3"/>
        <v>0.2527472527</v>
      </c>
      <c r="K620" s="113">
        <f t="shared" si="4"/>
        <v>0.1900406504</v>
      </c>
      <c r="L620" s="114">
        <f t="shared" si="5"/>
        <v>0.5870967742</v>
      </c>
      <c r="M620" s="115">
        <f t="shared" si="6"/>
        <v>0.6300813008</v>
      </c>
      <c r="N620" s="116">
        <f t="shared" si="7"/>
        <v>0.1900406504</v>
      </c>
      <c r="O620" s="117">
        <f t="shared" si="8"/>
        <v>0.1900406504</v>
      </c>
      <c r="P620" s="118">
        <f t="shared" si="9"/>
        <v>0.3000258464</v>
      </c>
      <c r="Q620" s="118">
        <f t="shared" si="10"/>
        <v>-0.1470749345</v>
      </c>
      <c r="R620" s="118">
        <f t="shared" si="11"/>
        <v>0.001519026359</v>
      </c>
      <c r="S620" s="119">
        <f t="shared" si="12"/>
        <v>0.1544699382</v>
      </c>
      <c r="T620" s="120">
        <f t="shared" si="13"/>
        <v>0.1532258065</v>
      </c>
      <c r="U620" s="121">
        <f t="shared" si="14"/>
        <v>0.001244131792</v>
      </c>
      <c r="V620" s="122">
        <f t="shared" si="15"/>
        <v>-0.58682761</v>
      </c>
    </row>
    <row r="621">
      <c r="A621" s="31">
        <v>619.0</v>
      </c>
      <c r="B621" s="32">
        <v>2736.0</v>
      </c>
      <c r="C621" s="33">
        <v>750.0</v>
      </c>
      <c r="D621" s="55">
        <f t="shared" si="1"/>
        <v>494</v>
      </c>
      <c r="E621" s="35">
        <v>146.0</v>
      </c>
      <c r="F621" s="36">
        <v>130.0</v>
      </c>
      <c r="G621" s="37">
        <v>58.0</v>
      </c>
      <c r="H621" s="38">
        <v>160.0</v>
      </c>
      <c r="I621" s="111">
        <f t="shared" si="2"/>
        <v>0.477124183</v>
      </c>
      <c r="J621" s="112">
        <f t="shared" si="3"/>
        <v>0.3085106383</v>
      </c>
      <c r="K621" s="113">
        <f t="shared" si="4"/>
        <v>0.4129554656</v>
      </c>
      <c r="L621" s="114">
        <f t="shared" si="5"/>
        <v>0.614379085</v>
      </c>
      <c r="M621" s="115">
        <f t="shared" si="6"/>
        <v>0.6194331984</v>
      </c>
      <c r="N621" s="116">
        <f t="shared" si="7"/>
        <v>0.4129554656</v>
      </c>
      <c r="O621" s="117">
        <f t="shared" si="8"/>
        <v>0.4129554656</v>
      </c>
      <c r="P621" s="118">
        <f t="shared" si="9"/>
        <v>0.6519516367</v>
      </c>
      <c r="Q621" s="118">
        <f t="shared" si="10"/>
        <v>-0.1795239371</v>
      </c>
      <c r="R621" s="118">
        <f t="shared" si="11"/>
        <v>0.001519026359</v>
      </c>
      <c r="S621" s="119">
        <f t="shared" si="12"/>
        <v>0.4739467259</v>
      </c>
      <c r="T621" s="120">
        <f t="shared" si="13"/>
        <v>0.477124183</v>
      </c>
      <c r="U621" s="121">
        <f t="shared" si="14"/>
        <v>-0.00317745709</v>
      </c>
      <c r="V621" s="122">
        <f t="shared" si="15"/>
        <v>-0.5716058318</v>
      </c>
    </row>
    <row r="622">
      <c r="A622" s="31">
        <v>620.0</v>
      </c>
      <c r="B622" s="32">
        <v>4504.0</v>
      </c>
      <c r="C622" s="33">
        <v>2440.0</v>
      </c>
      <c r="D622" s="55">
        <f t="shared" si="1"/>
        <v>1355</v>
      </c>
      <c r="E622" s="35">
        <v>216.0</v>
      </c>
      <c r="F622" s="36">
        <v>425.0</v>
      </c>
      <c r="G622" s="37">
        <v>123.0</v>
      </c>
      <c r="H622" s="38">
        <v>591.0</v>
      </c>
      <c r="I622" s="111">
        <f t="shared" si="2"/>
        <v>0.2676579926</v>
      </c>
      <c r="J622" s="112">
        <f t="shared" si="3"/>
        <v>0.2244525547</v>
      </c>
      <c r="K622" s="113">
        <f t="shared" si="4"/>
        <v>0.2501845018</v>
      </c>
      <c r="L622" s="114">
        <f t="shared" si="5"/>
        <v>0.6790582404</v>
      </c>
      <c r="M622" s="115">
        <f t="shared" si="6"/>
        <v>0.5955719557</v>
      </c>
      <c r="N622" s="116">
        <f t="shared" si="7"/>
        <v>0.2501845018</v>
      </c>
      <c r="O622" s="117">
        <f t="shared" si="8"/>
        <v>0.2501845018</v>
      </c>
      <c r="P622" s="118">
        <f t="shared" si="9"/>
        <v>0.394977689</v>
      </c>
      <c r="Q622" s="118">
        <f t="shared" si="10"/>
        <v>-0.1306101033</v>
      </c>
      <c r="R622" s="118">
        <f t="shared" si="11"/>
        <v>0.001519026359</v>
      </c>
      <c r="S622" s="119">
        <f t="shared" si="12"/>
        <v>0.2658866121</v>
      </c>
      <c r="T622" s="120">
        <f t="shared" si="13"/>
        <v>0.2676579926</v>
      </c>
      <c r="U622" s="121">
        <f t="shared" si="14"/>
        <v>-0.001771380485</v>
      </c>
      <c r="V622" s="122">
        <f t="shared" si="15"/>
        <v>-0.5740131714</v>
      </c>
    </row>
    <row r="623">
      <c r="A623" s="31">
        <v>621.0</v>
      </c>
      <c r="B623" s="32" t="s">
        <v>360</v>
      </c>
      <c r="C623" s="33">
        <v>1383.0</v>
      </c>
      <c r="D623" s="55">
        <f t="shared" si="1"/>
        <v>890</v>
      </c>
      <c r="E623" s="35">
        <v>272.0</v>
      </c>
      <c r="F623" s="36">
        <v>170.0</v>
      </c>
      <c r="G623" s="37">
        <v>134.0</v>
      </c>
      <c r="H623" s="38">
        <v>314.0</v>
      </c>
      <c r="I623" s="111">
        <f t="shared" si="2"/>
        <v>0.4641638225</v>
      </c>
      <c r="J623" s="112">
        <f t="shared" si="3"/>
        <v>0.4407894737</v>
      </c>
      <c r="K623" s="113">
        <f t="shared" si="4"/>
        <v>0.4561797753</v>
      </c>
      <c r="L623" s="114">
        <f t="shared" si="5"/>
        <v>0.5187713311</v>
      </c>
      <c r="M623" s="115">
        <f t="shared" si="6"/>
        <v>0.6584269663</v>
      </c>
      <c r="N623" s="116">
        <f t="shared" si="7"/>
        <v>0.4561797753</v>
      </c>
      <c r="O623" s="117">
        <f t="shared" si="8"/>
        <v>0.4561797753</v>
      </c>
      <c r="P623" s="118">
        <f t="shared" si="9"/>
        <v>0.7201918267</v>
      </c>
      <c r="Q623" s="118">
        <f t="shared" si="10"/>
        <v>-0.256497676</v>
      </c>
      <c r="R623" s="118">
        <f t="shared" si="11"/>
        <v>0.001519026359</v>
      </c>
      <c r="S623" s="119">
        <f t="shared" si="12"/>
        <v>0.465213177</v>
      </c>
      <c r="T623" s="120">
        <f t="shared" si="13"/>
        <v>0.4641638225</v>
      </c>
      <c r="U623" s="121">
        <f t="shared" si="14"/>
        <v>0.00104935451</v>
      </c>
      <c r="V623" s="122">
        <f t="shared" si="15"/>
        <v>-0.5842858007</v>
      </c>
    </row>
    <row r="624">
      <c r="A624" s="31">
        <v>622.0</v>
      </c>
      <c r="B624" s="32">
        <v>2730.0</v>
      </c>
      <c r="C624" s="33">
        <v>2374.0</v>
      </c>
      <c r="D624" s="55">
        <f t="shared" si="1"/>
        <v>1365</v>
      </c>
      <c r="E624" s="35">
        <v>279.0</v>
      </c>
      <c r="F624" s="36">
        <v>426.0</v>
      </c>
      <c r="G624" s="37">
        <v>135.0</v>
      </c>
      <c r="H624" s="38">
        <v>525.0</v>
      </c>
      <c r="I624" s="111">
        <f t="shared" si="2"/>
        <v>0.3470149254</v>
      </c>
      <c r="J624" s="112">
        <f t="shared" si="3"/>
        <v>0.2406417112</v>
      </c>
      <c r="K624" s="113">
        <f t="shared" si="4"/>
        <v>0.3032967033</v>
      </c>
      <c r="L624" s="114">
        <f t="shared" si="5"/>
        <v>0.697761194</v>
      </c>
      <c r="M624" s="115">
        <f t="shared" si="6"/>
        <v>0.589010989</v>
      </c>
      <c r="N624" s="116">
        <f t="shared" si="7"/>
        <v>0.3032967033</v>
      </c>
      <c r="O624" s="117">
        <f t="shared" si="8"/>
        <v>0.3032967033</v>
      </c>
      <c r="P624" s="118">
        <f t="shared" si="9"/>
        <v>0.4788283449</v>
      </c>
      <c r="Q624" s="118">
        <f t="shared" si="10"/>
        <v>-0.1400306572</v>
      </c>
      <c r="R624" s="118">
        <f t="shared" si="11"/>
        <v>0.001519026359</v>
      </c>
      <c r="S624" s="119">
        <f t="shared" si="12"/>
        <v>0.3403167141</v>
      </c>
      <c r="T624" s="120">
        <f t="shared" si="13"/>
        <v>0.3470149254</v>
      </c>
      <c r="U624" s="121">
        <f t="shared" si="14"/>
        <v>-0.006698211297</v>
      </c>
      <c r="V624" s="122">
        <f t="shared" si="15"/>
        <v>-0.5540703863</v>
      </c>
    </row>
    <row r="625">
      <c r="A625" s="31">
        <v>623.0</v>
      </c>
      <c r="B625" s="32">
        <v>4530.0</v>
      </c>
      <c r="C625" s="33">
        <v>1265.0</v>
      </c>
      <c r="D625" s="55">
        <f t="shared" si="1"/>
        <v>666</v>
      </c>
      <c r="E625" s="35">
        <v>111.0</v>
      </c>
      <c r="F625" s="36">
        <v>200.0</v>
      </c>
      <c r="G625" s="37">
        <v>67.0</v>
      </c>
      <c r="H625" s="38">
        <v>288.0</v>
      </c>
      <c r="I625" s="111">
        <f t="shared" si="2"/>
        <v>0.2781954887</v>
      </c>
      <c r="J625" s="112">
        <f t="shared" si="3"/>
        <v>0.2509363296</v>
      </c>
      <c r="K625" s="113">
        <f t="shared" si="4"/>
        <v>0.2672672673</v>
      </c>
      <c r="L625" s="114">
        <f t="shared" si="5"/>
        <v>0.6691729323</v>
      </c>
      <c r="M625" s="115">
        <f t="shared" si="6"/>
        <v>0.5990990991</v>
      </c>
      <c r="N625" s="116">
        <f t="shared" si="7"/>
        <v>0.2672672673</v>
      </c>
      <c r="O625" s="117">
        <f t="shared" si="8"/>
        <v>0.2672672673</v>
      </c>
      <c r="P625" s="118">
        <f t="shared" si="9"/>
        <v>0.4219470302</v>
      </c>
      <c r="Q625" s="118">
        <f t="shared" si="10"/>
        <v>-0.1460211489</v>
      </c>
      <c r="R625" s="118">
        <f t="shared" si="11"/>
        <v>0.001519026359</v>
      </c>
      <c r="S625" s="119">
        <f t="shared" si="12"/>
        <v>0.2774449077</v>
      </c>
      <c r="T625" s="120">
        <f t="shared" si="13"/>
        <v>0.2781954887</v>
      </c>
      <c r="U625" s="121">
        <f t="shared" si="14"/>
        <v>-0.0007505810308</v>
      </c>
      <c r="V625" s="122">
        <f t="shared" si="15"/>
        <v>-0.5789140541</v>
      </c>
    </row>
    <row r="626">
      <c r="A626" s="31">
        <v>624.0</v>
      </c>
      <c r="B626" s="32">
        <v>2666.0</v>
      </c>
      <c r="C626" s="33">
        <v>3603.0</v>
      </c>
      <c r="D626" s="55">
        <f t="shared" si="1"/>
        <v>2683</v>
      </c>
      <c r="E626" s="35">
        <v>665.0</v>
      </c>
      <c r="F626" s="36">
        <v>631.0</v>
      </c>
      <c r="G626" s="37">
        <v>435.0</v>
      </c>
      <c r="H626" s="38">
        <v>952.0</v>
      </c>
      <c r="I626" s="111">
        <f t="shared" si="2"/>
        <v>0.4112554113</v>
      </c>
      <c r="J626" s="112">
        <f t="shared" si="3"/>
        <v>0.4080675422</v>
      </c>
      <c r="K626" s="113">
        <f t="shared" si="4"/>
        <v>0.4099888185</v>
      </c>
      <c r="L626" s="114">
        <f t="shared" si="5"/>
        <v>0.6592455164</v>
      </c>
      <c r="M626" s="115">
        <f t="shared" si="6"/>
        <v>0.6026835632</v>
      </c>
      <c r="N626" s="116">
        <f t="shared" si="7"/>
        <v>0.4099888185</v>
      </c>
      <c r="O626" s="117">
        <f t="shared" si="8"/>
        <v>0.4099888185</v>
      </c>
      <c r="P626" s="118">
        <f t="shared" si="9"/>
        <v>0.6472680555</v>
      </c>
      <c r="Q626" s="118">
        <f t="shared" si="10"/>
        <v>-0.2374566148</v>
      </c>
      <c r="R626" s="118">
        <f t="shared" si="11"/>
        <v>0.001519026359</v>
      </c>
      <c r="S626" s="119">
        <f t="shared" si="12"/>
        <v>0.4113304671</v>
      </c>
      <c r="T626" s="120">
        <f t="shared" si="13"/>
        <v>0.4112554113</v>
      </c>
      <c r="U626" s="121">
        <f t="shared" si="14"/>
        <v>0.00007505587061</v>
      </c>
      <c r="V626" s="122">
        <f t="shared" si="15"/>
        <v>-0.5820891055</v>
      </c>
    </row>
    <row r="627">
      <c r="A627" s="31">
        <v>625.0</v>
      </c>
      <c r="B627" s="32">
        <v>3722.0</v>
      </c>
      <c r="C627" s="33">
        <v>914.0</v>
      </c>
      <c r="D627" s="55">
        <f t="shared" si="1"/>
        <v>578</v>
      </c>
      <c r="E627" s="35">
        <v>170.0</v>
      </c>
      <c r="F627" s="36">
        <v>120.0</v>
      </c>
      <c r="G627" s="37">
        <v>71.0</v>
      </c>
      <c r="H627" s="38">
        <v>217.0</v>
      </c>
      <c r="I627" s="111">
        <f t="shared" si="2"/>
        <v>0.4392764858</v>
      </c>
      <c r="J627" s="112">
        <f t="shared" si="3"/>
        <v>0.3717277487</v>
      </c>
      <c r="K627" s="113">
        <f t="shared" si="4"/>
        <v>0.4169550173</v>
      </c>
      <c r="L627" s="114">
        <f t="shared" si="5"/>
        <v>0.4935400517</v>
      </c>
      <c r="M627" s="115">
        <f t="shared" si="6"/>
        <v>0.669550173</v>
      </c>
      <c r="N627" s="116">
        <f t="shared" si="7"/>
        <v>0.4169550173</v>
      </c>
      <c r="O627" s="117">
        <f t="shared" si="8"/>
        <v>0.4169550173</v>
      </c>
      <c r="P627" s="118">
        <f t="shared" si="9"/>
        <v>0.6582659115</v>
      </c>
      <c r="Q627" s="118">
        <f t="shared" si="10"/>
        <v>-0.2163103008</v>
      </c>
      <c r="R627" s="118">
        <f t="shared" si="11"/>
        <v>0.001519026359</v>
      </c>
      <c r="S627" s="119">
        <f t="shared" si="12"/>
        <v>0.443474637</v>
      </c>
      <c r="T627" s="120">
        <f t="shared" si="13"/>
        <v>0.4392764858</v>
      </c>
      <c r="U627" s="121">
        <f t="shared" si="14"/>
        <v>0.004198151201</v>
      </c>
      <c r="V627" s="122">
        <f t="shared" si="15"/>
        <v>-0.5931987935</v>
      </c>
    </row>
    <row r="628">
      <c r="A628" s="31">
        <v>626.0</v>
      </c>
      <c r="B628" s="32">
        <v>7632.0</v>
      </c>
      <c r="C628" s="33">
        <v>1099.0</v>
      </c>
      <c r="D628" s="55">
        <f t="shared" si="1"/>
        <v>791</v>
      </c>
      <c r="E628" s="35">
        <v>224.0</v>
      </c>
      <c r="F628" s="36">
        <v>183.0</v>
      </c>
      <c r="G628" s="37">
        <v>113.0</v>
      </c>
      <c r="H628" s="38">
        <v>271.0</v>
      </c>
      <c r="I628" s="111">
        <f t="shared" si="2"/>
        <v>0.4525252525</v>
      </c>
      <c r="J628" s="112">
        <f t="shared" si="3"/>
        <v>0.3817567568</v>
      </c>
      <c r="K628" s="113">
        <f t="shared" si="4"/>
        <v>0.4260429836</v>
      </c>
      <c r="L628" s="114">
        <f t="shared" si="5"/>
        <v>0.597979798</v>
      </c>
      <c r="M628" s="115">
        <f t="shared" si="6"/>
        <v>0.6257901391</v>
      </c>
      <c r="N628" s="116">
        <f t="shared" si="7"/>
        <v>0.4260429836</v>
      </c>
      <c r="O628" s="117">
        <f t="shared" si="8"/>
        <v>0.4260429836</v>
      </c>
      <c r="P628" s="118">
        <f t="shared" si="9"/>
        <v>0.6726134985</v>
      </c>
      <c r="Q628" s="118">
        <f t="shared" si="10"/>
        <v>-0.2221462325</v>
      </c>
      <c r="R628" s="118">
        <f t="shared" si="11"/>
        <v>0.001519026359</v>
      </c>
      <c r="S628" s="119">
        <f t="shared" si="12"/>
        <v>0.4519862923</v>
      </c>
      <c r="T628" s="120">
        <f t="shared" si="13"/>
        <v>0.4525252525</v>
      </c>
      <c r="U628" s="121">
        <f t="shared" si="14"/>
        <v>-0.0005389602095</v>
      </c>
      <c r="V628" s="122">
        <f t="shared" si="15"/>
        <v>-0.5804933859</v>
      </c>
    </row>
    <row r="629">
      <c r="A629" s="31">
        <v>627.0</v>
      </c>
      <c r="B629" s="32">
        <v>1683.0</v>
      </c>
      <c r="C629" s="33">
        <v>1939.0</v>
      </c>
      <c r="D629" s="55">
        <f t="shared" si="1"/>
        <v>1132</v>
      </c>
      <c r="E629" s="35">
        <v>292.0</v>
      </c>
      <c r="F629" s="36">
        <v>255.0</v>
      </c>
      <c r="G629" s="37">
        <v>158.0</v>
      </c>
      <c r="H629" s="38">
        <v>427.0</v>
      </c>
      <c r="I629" s="111">
        <f t="shared" si="2"/>
        <v>0.4061196106</v>
      </c>
      <c r="J629" s="112">
        <f t="shared" si="3"/>
        <v>0.382566586</v>
      </c>
      <c r="K629" s="113">
        <f t="shared" si="4"/>
        <v>0.3975265018</v>
      </c>
      <c r="L629" s="114">
        <f t="shared" si="5"/>
        <v>0.5744089013</v>
      </c>
      <c r="M629" s="115">
        <f t="shared" si="6"/>
        <v>0.6351590106</v>
      </c>
      <c r="N629" s="116">
        <f t="shared" si="7"/>
        <v>0.3975265018</v>
      </c>
      <c r="O629" s="117">
        <f t="shared" si="8"/>
        <v>0.3975265018</v>
      </c>
      <c r="P629" s="118">
        <f t="shared" si="9"/>
        <v>0.6275932275</v>
      </c>
      <c r="Q629" s="118">
        <f t="shared" si="10"/>
        <v>-0.2226174763</v>
      </c>
      <c r="R629" s="118">
        <f t="shared" si="11"/>
        <v>0.001519026359</v>
      </c>
      <c r="S629" s="119">
        <f t="shared" si="12"/>
        <v>0.4064947775</v>
      </c>
      <c r="T629" s="120">
        <f t="shared" si="13"/>
        <v>0.4061196106</v>
      </c>
      <c r="U629" s="121">
        <f t="shared" si="14"/>
        <v>0.0003751669209</v>
      </c>
      <c r="V629" s="122">
        <f t="shared" si="15"/>
        <v>-0.5828858333</v>
      </c>
    </row>
    <row r="630">
      <c r="A630" s="31">
        <v>628.0</v>
      </c>
      <c r="B630" s="32" t="s">
        <v>157</v>
      </c>
      <c r="C630" s="33">
        <v>991.0</v>
      </c>
      <c r="D630" s="55">
        <f t="shared" si="1"/>
        <v>801</v>
      </c>
      <c r="E630" s="35">
        <v>206.0</v>
      </c>
      <c r="F630" s="36">
        <v>141.0</v>
      </c>
      <c r="G630" s="37">
        <v>153.0</v>
      </c>
      <c r="H630" s="38">
        <v>301.0</v>
      </c>
      <c r="I630" s="111">
        <f t="shared" si="2"/>
        <v>0.4063116371</v>
      </c>
      <c r="J630" s="112">
        <f t="shared" si="3"/>
        <v>0.5204081633</v>
      </c>
      <c r="K630" s="113">
        <f t="shared" si="4"/>
        <v>0.4481897628</v>
      </c>
      <c r="L630" s="114">
        <f t="shared" si="5"/>
        <v>0.5798816568</v>
      </c>
      <c r="M630" s="115">
        <f t="shared" si="6"/>
        <v>0.6329588015</v>
      </c>
      <c r="N630" s="116">
        <f t="shared" si="7"/>
        <v>0.4481897628</v>
      </c>
      <c r="O630" s="117">
        <f t="shared" si="8"/>
        <v>0.4481897628</v>
      </c>
      <c r="P630" s="118">
        <f t="shared" si="9"/>
        <v>0.7075776294</v>
      </c>
      <c r="Q630" s="118">
        <f t="shared" si="10"/>
        <v>-0.3028282036</v>
      </c>
      <c r="R630" s="118">
        <f t="shared" si="11"/>
        <v>0.001519026359</v>
      </c>
      <c r="S630" s="119">
        <f t="shared" si="12"/>
        <v>0.4062684522</v>
      </c>
      <c r="T630" s="120">
        <f t="shared" si="13"/>
        <v>0.4063116371</v>
      </c>
      <c r="U630" s="121">
        <f t="shared" si="14"/>
        <v>-0.00004318487268</v>
      </c>
      <c r="V630" s="122">
        <f t="shared" si="15"/>
        <v>-0.5818221928</v>
      </c>
    </row>
    <row r="631">
      <c r="A631" s="31">
        <v>629.0</v>
      </c>
      <c r="B631" s="32">
        <v>6714.0</v>
      </c>
      <c r="C631" s="33">
        <v>653.0</v>
      </c>
      <c r="D631" s="55">
        <f t="shared" si="1"/>
        <v>420</v>
      </c>
      <c r="E631" s="35">
        <v>99.0</v>
      </c>
      <c r="F631" s="36">
        <v>102.0</v>
      </c>
      <c r="G631" s="37">
        <v>60.0</v>
      </c>
      <c r="H631" s="38">
        <v>159.0</v>
      </c>
      <c r="I631" s="111">
        <f t="shared" si="2"/>
        <v>0.3837209302</v>
      </c>
      <c r="J631" s="112">
        <f t="shared" si="3"/>
        <v>0.3703703704</v>
      </c>
      <c r="K631" s="113">
        <f t="shared" si="4"/>
        <v>0.3785714286</v>
      </c>
      <c r="L631" s="114">
        <f t="shared" si="5"/>
        <v>0.6279069767</v>
      </c>
      <c r="M631" s="115">
        <f t="shared" si="6"/>
        <v>0.6142857143</v>
      </c>
      <c r="N631" s="116">
        <f t="shared" si="7"/>
        <v>0.3785714286</v>
      </c>
      <c r="O631" s="117">
        <f t="shared" si="8"/>
        <v>0.3785714286</v>
      </c>
      <c r="P631" s="118">
        <f t="shared" si="9"/>
        <v>0.5976679885</v>
      </c>
      <c r="Q631" s="118">
        <f t="shared" si="10"/>
        <v>-0.2155204354</v>
      </c>
      <c r="R631" s="118">
        <f t="shared" si="11"/>
        <v>0.001519026359</v>
      </c>
      <c r="S631" s="119">
        <f t="shared" si="12"/>
        <v>0.3836665795</v>
      </c>
      <c r="T631" s="120">
        <f t="shared" si="13"/>
        <v>0.3837209302</v>
      </c>
      <c r="U631" s="121">
        <f t="shared" si="14"/>
        <v>-0.00005435074393</v>
      </c>
      <c r="V631" s="122">
        <f t="shared" si="15"/>
        <v>-0.5817584285</v>
      </c>
    </row>
    <row r="632">
      <c r="A632" s="31">
        <v>630.0</v>
      </c>
      <c r="B632" s="32" t="s">
        <v>106</v>
      </c>
      <c r="C632" s="33">
        <v>683.0</v>
      </c>
      <c r="D632" s="55">
        <f t="shared" si="1"/>
        <v>536</v>
      </c>
      <c r="E632" s="35">
        <v>198.0</v>
      </c>
      <c r="F632" s="36">
        <v>75.0</v>
      </c>
      <c r="G632" s="37">
        <v>115.0</v>
      </c>
      <c r="H632" s="38">
        <v>148.0</v>
      </c>
      <c r="I632" s="111">
        <f t="shared" si="2"/>
        <v>0.5722543353</v>
      </c>
      <c r="J632" s="112">
        <f t="shared" si="3"/>
        <v>0.6052631579</v>
      </c>
      <c r="K632" s="113">
        <f t="shared" si="4"/>
        <v>0.5839552239</v>
      </c>
      <c r="L632" s="114">
        <f t="shared" si="5"/>
        <v>0.549132948</v>
      </c>
      <c r="M632" s="115">
        <f t="shared" si="6"/>
        <v>0.6455223881</v>
      </c>
      <c r="N632" s="116">
        <f t="shared" si="7"/>
        <v>0.5839552239</v>
      </c>
      <c r="O632" s="117">
        <f t="shared" si="8"/>
        <v>0.5839552239</v>
      </c>
      <c r="P632" s="118">
        <f t="shared" si="9"/>
        <v>0.9219167578</v>
      </c>
      <c r="Q632" s="118">
        <f t="shared" si="10"/>
        <v>-0.3522057641</v>
      </c>
      <c r="R632" s="118">
        <f t="shared" si="11"/>
        <v>0.001519026359</v>
      </c>
      <c r="S632" s="119">
        <f t="shared" si="12"/>
        <v>0.5712300201</v>
      </c>
      <c r="T632" s="120">
        <f t="shared" si="13"/>
        <v>0.5722543353</v>
      </c>
      <c r="U632" s="121">
        <f t="shared" si="14"/>
        <v>-0.001024315202</v>
      </c>
      <c r="V632" s="122">
        <f t="shared" si="15"/>
        <v>-0.5802128286</v>
      </c>
    </row>
    <row r="633">
      <c r="A633" s="31">
        <v>631.0</v>
      </c>
      <c r="B633" s="32" t="s">
        <v>304</v>
      </c>
      <c r="C633" s="33">
        <v>927.0</v>
      </c>
      <c r="D633" s="55">
        <f t="shared" si="1"/>
        <v>782</v>
      </c>
      <c r="E633" s="35">
        <v>270.0</v>
      </c>
      <c r="F633" s="36">
        <v>103.0</v>
      </c>
      <c r="G633" s="37">
        <v>166.0</v>
      </c>
      <c r="H633" s="38">
        <v>243.0</v>
      </c>
      <c r="I633" s="111">
        <f t="shared" si="2"/>
        <v>0.5263157895</v>
      </c>
      <c r="J633" s="112">
        <f t="shared" si="3"/>
        <v>0.6171003717</v>
      </c>
      <c r="K633" s="113">
        <f t="shared" si="4"/>
        <v>0.557544757</v>
      </c>
      <c r="L633" s="114">
        <f t="shared" si="5"/>
        <v>0.5243664717</v>
      </c>
      <c r="M633" s="115">
        <f t="shared" si="6"/>
        <v>0.6560102302</v>
      </c>
      <c r="N633" s="116">
        <f t="shared" si="7"/>
        <v>0.557544757</v>
      </c>
      <c r="O633" s="117">
        <f t="shared" si="8"/>
        <v>0.557544757</v>
      </c>
      <c r="P633" s="118">
        <f t="shared" si="9"/>
        <v>0.8802213487</v>
      </c>
      <c r="Q633" s="118">
        <f t="shared" si="10"/>
        <v>-0.3590939001</v>
      </c>
      <c r="R633" s="118">
        <f t="shared" si="11"/>
        <v>0.001519026359</v>
      </c>
      <c r="S633" s="119">
        <f t="shared" si="12"/>
        <v>0.5226464749</v>
      </c>
      <c r="T633" s="120">
        <f t="shared" si="13"/>
        <v>0.5263157895</v>
      </c>
      <c r="U633" s="121">
        <f t="shared" si="14"/>
        <v>-0.003669314542</v>
      </c>
      <c r="V633" s="122">
        <f t="shared" si="15"/>
        <v>-0.5759591176</v>
      </c>
    </row>
    <row r="634">
      <c r="A634" s="31">
        <v>632.0</v>
      </c>
      <c r="B634" s="32">
        <v>6522.0</v>
      </c>
      <c r="C634" s="33">
        <v>1012.0</v>
      </c>
      <c r="D634" s="55">
        <f t="shared" si="1"/>
        <v>821</v>
      </c>
      <c r="E634" s="35">
        <v>315.0</v>
      </c>
      <c r="F634" s="36">
        <v>146.0</v>
      </c>
      <c r="G634" s="37">
        <v>137.0</v>
      </c>
      <c r="H634" s="38">
        <v>223.0</v>
      </c>
      <c r="I634" s="111">
        <f t="shared" si="2"/>
        <v>0.5855018587</v>
      </c>
      <c r="J634" s="112">
        <f t="shared" si="3"/>
        <v>0.4840989399</v>
      </c>
      <c r="K634" s="113">
        <f t="shared" si="4"/>
        <v>0.5505481121</v>
      </c>
      <c r="L634" s="114">
        <f t="shared" si="5"/>
        <v>0.5260223048</v>
      </c>
      <c r="M634" s="115">
        <f t="shared" si="6"/>
        <v>0.6552984166</v>
      </c>
      <c r="N634" s="116">
        <f t="shared" si="7"/>
        <v>0.5505481121</v>
      </c>
      <c r="O634" s="117">
        <f t="shared" si="8"/>
        <v>0.5505481121</v>
      </c>
      <c r="P634" s="118">
        <f t="shared" si="9"/>
        <v>0.869175426</v>
      </c>
      <c r="Q634" s="118">
        <f t="shared" si="10"/>
        <v>-0.2816996786</v>
      </c>
      <c r="R634" s="118">
        <f t="shared" si="11"/>
        <v>0.001519026359</v>
      </c>
      <c r="S634" s="119">
        <f t="shared" si="12"/>
        <v>0.5889947738</v>
      </c>
      <c r="T634" s="120">
        <f t="shared" si="13"/>
        <v>0.5855018587</v>
      </c>
      <c r="U634" s="121">
        <f t="shared" si="14"/>
        <v>0.003492915041</v>
      </c>
      <c r="V634" s="122">
        <f t="shared" si="15"/>
        <v>-0.5891204672</v>
      </c>
    </row>
    <row r="635">
      <c r="A635" s="31">
        <v>633.0</v>
      </c>
      <c r="B635" s="32" t="s">
        <v>250</v>
      </c>
      <c r="C635" s="33">
        <v>253.0</v>
      </c>
      <c r="D635" s="55">
        <f t="shared" si="1"/>
        <v>202</v>
      </c>
      <c r="E635" s="35">
        <v>94.0</v>
      </c>
      <c r="F635" s="36">
        <v>14.0</v>
      </c>
      <c r="G635" s="37">
        <v>51.0</v>
      </c>
      <c r="H635" s="38">
        <v>43.0</v>
      </c>
      <c r="I635" s="111">
        <f t="shared" si="2"/>
        <v>0.6861313869</v>
      </c>
      <c r="J635" s="112">
        <f t="shared" si="3"/>
        <v>0.7846153846</v>
      </c>
      <c r="K635" s="113">
        <f t="shared" si="4"/>
        <v>0.7178217822</v>
      </c>
      <c r="L635" s="114">
        <f t="shared" si="5"/>
        <v>0.4744525547</v>
      </c>
      <c r="M635" s="115">
        <f t="shared" si="6"/>
        <v>0.6782178218</v>
      </c>
      <c r="N635" s="116">
        <f t="shared" si="7"/>
        <v>0.7178217822</v>
      </c>
      <c r="O635" s="117">
        <f t="shared" si="8"/>
        <v>0.7178217822</v>
      </c>
      <c r="P635" s="118">
        <f t="shared" si="9"/>
        <v>1.133258002</v>
      </c>
      <c r="Q635" s="118">
        <f t="shared" si="10"/>
        <v>-0.4565717531</v>
      </c>
      <c r="R635" s="118">
        <f t="shared" si="11"/>
        <v>0.001519026359</v>
      </c>
      <c r="S635" s="119">
        <f t="shared" si="12"/>
        <v>0.678205275</v>
      </c>
      <c r="T635" s="120">
        <f t="shared" si="13"/>
        <v>0.6861313869</v>
      </c>
      <c r="U635" s="121">
        <f t="shared" si="14"/>
        <v>-0.007926111854</v>
      </c>
      <c r="V635" s="122">
        <f t="shared" si="15"/>
        <v>-0.5718032682</v>
      </c>
    </row>
    <row r="636">
      <c r="A636" s="31">
        <v>634.0</v>
      </c>
      <c r="B636" s="32" t="s">
        <v>349</v>
      </c>
      <c r="C636" s="33">
        <v>1059.0</v>
      </c>
      <c r="D636" s="55">
        <f t="shared" si="1"/>
        <v>880</v>
      </c>
      <c r="E636" s="35">
        <v>263.0</v>
      </c>
      <c r="F636" s="36">
        <v>161.0</v>
      </c>
      <c r="G636" s="37">
        <v>131.0</v>
      </c>
      <c r="H636" s="38">
        <v>325.0</v>
      </c>
      <c r="I636" s="111">
        <f t="shared" si="2"/>
        <v>0.4472789116</v>
      </c>
      <c r="J636" s="112">
        <f t="shared" si="3"/>
        <v>0.448630137</v>
      </c>
      <c r="K636" s="113">
        <f t="shared" si="4"/>
        <v>0.4477272727</v>
      </c>
      <c r="L636" s="114">
        <f t="shared" si="5"/>
        <v>0.4965986395</v>
      </c>
      <c r="M636" s="115">
        <f t="shared" si="6"/>
        <v>0.6681818182</v>
      </c>
      <c r="N636" s="116">
        <f t="shared" si="7"/>
        <v>0.4477272727</v>
      </c>
      <c r="O636" s="117">
        <f t="shared" si="8"/>
        <v>0.4477272727</v>
      </c>
      <c r="P636" s="118">
        <f t="shared" si="9"/>
        <v>0.7068474753</v>
      </c>
      <c r="Q636" s="118">
        <f t="shared" si="10"/>
        <v>-0.2610601986</v>
      </c>
      <c r="R636" s="118">
        <f t="shared" si="11"/>
        <v>0.001519026359</v>
      </c>
      <c r="S636" s="119">
        <f t="shared" si="12"/>
        <v>0.447306303</v>
      </c>
      <c r="T636" s="120">
        <f t="shared" si="13"/>
        <v>0.4472789116</v>
      </c>
      <c r="U636" s="121">
        <f t="shared" si="14"/>
        <v>0.00002739144677</v>
      </c>
      <c r="V636" s="122">
        <f t="shared" si="15"/>
        <v>-0.5819662312</v>
      </c>
    </row>
    <row r="637">
      <c r="A637" s="31">
        <v>635.0</v>
      </c>
      <c r="B637" s="32" t="s">
        <v>238</v>
      </c>
      <c r="C637" s="33">
        <v>1010.0</v>
      </c>
      <c r="D637" s="55">
        <f t="shared" si="1"/>
        <v>774</v>
      </c>
      <c r="E637" s="35">
        <v>242.0</v>
      </c>
      <c r="F637" s="36">
        <v>160.0</v>
      </c>
      <c r="G637" s="37">
        <v>124.0</v>
      </c>
      <c r="H637" s="38">
        <v>248.0</v>
      </c>
      <c r="I637" s="111">
        <f t="shared" si="2"/>
        <v>0.493877551</v>
      </c>
      <c r="J637" s="112">
        <f t="shared" si="3"/>
        <v>0.4366197183</v>
      </c>
      <c r="K637" s="113">
        <f t="shared" si="4"/>
        <v>0.4728682171</v>
      </c>
      <c r="L637" s="114">
        <f t="shared" si="5"/>
        <v>0.5795918367</v>
      </c>
      <c r="M637" s="115">
        <f t="shared" si="6"/>
        <v>0.6330749354</v>
      </c>
      <c r="N637" s="116">
        <f t="shared" si="7"/>
        <v>0.4728682171</v>
      </c>
      <c r="O637" s="117">
        <f t="shared" si="8"/>
        <v>0.4728682171</v>
      </c>
      <c r="P637" s="118">
        <f t="shared" si="9"/>
        <v>0.7465386312</v>
      </c>
      <c r="Q637" s="118">
        <f t="shared" si="10"/>
        <v>-0.2540712738</v>
      </c>
      <c r="R637" s="118">
        <f t="shared" si="11"/>
        <v>0.001519026359</v>
      </c>
      <c r="S637" s="119">
        <f t="shared" si="12"/>
        <v>0.4939863838</v>
      </c>
      <c r="T637" s="120">
        <f t="shared" si="13"/>
        <v>0.493877551</v>
      </c>
      <c r="U637" s="121">
        <f t="shared" si="14"/>
        <v>0.000108832769</v>
      </c>
      <c r="V637" s="122">
        <f t="shared" si="15"/>
        <v>-0.5821544376</v>
      </c>
    </row>
    <row r="638">
      <c r="A638" s="31">
        <v>636.0</v>
      </c>
      <c r="B638" s="32">
        <v>4585.0</v>
      </c>
      <c r="C638" s="33">
        <v>1216.0</v>
      </c>
      <c r="D638" s="55">
        <f t="shared" si="1"/>
        <v>569</v>
      </c>
      <c r="E638" s="35">
        <v>95.0</v>
      </c>
      <c r="F638" s="36">
        <v>197.0</v>
      </c>
      <c r="G638" s="37">
        <v>47.0</v>
      </c>
      <c r="H638" s="38">
        <v>230.0</v>
      </c>
      <c r="I638" s="111">
        <f t="shared" si="2"/>
        <v>0.2923076923</v>
      </c>
      <c r="J638" s="112">
        <f t="shared" si="3"/>
        <v>0.1926229508</v>
      </c>
      <c r="K638" s="113">
        <f t="shared" si="4"/>
        <v>0.2495606327</v>
      </c>
      <c r="L638" s="114">
        <f t="shared" si="5"/>
        <v>0.7507692308</v>
      </c>
      <c r="M638" s="115">
        <f t="shared" si="6"/>
        <v>0.5711775044</v>
      </c>
      <c r="N638" s="116">
        <f t="shared" si="7"/>
        <v>0.2495606327</v>
      </c>
      <c r="O638" s="117">
        <f t="shared" si="8"/>
        <v>0.2495606327</v>
      </c>
      <c r="P638" s="118">
        <f t="shared" si="9"/>
        <v>0.3939927583</v>
      </c>
      <c r="Q638" s="118">
        <f t="shared" si="10"/>
        <v>-0.112088292</v>
      </c>
      <c r="R638" s="118">
        <f t="shared" si="11"/>
        <v>0.001519026359</v>
      </c>
      <c r="S638" s="119">
        <f t="shared" si="12"/>
        <v>0.2834234926</v>
      </c>
      <c r="T638" s="120">
        <f t="shared" si="13"/>
        <v>0.2923076923</v>
      </c>
      <c r="U638" s="121">
        <f t="shared" si="14"/>
        <v>-0.008884199673</v>
      </c>
      <c r="V638" s="122">
        <f t="shared" si="15"/>
        <v>-0.5357829474</v>
      </c>
    </row>
    <row r="639">
      <c r="A639" s="31">
        <v>637.0</v>
      </c>
      <c r="B639" s="32">
        <v>5615.0</v>
      </c>
      <c r="C639" s="33">
        <v>690.0</v>
      </c>
      <c r="D639" s="55">
        <f t="shared" si="1"/>
        <v>444</v>
      </c>
      <c r="E639" s="35">
        <v>92.0</v>
      </c>
      <c r="F639" s="36">
        <v>88.0</v>
      </c>
      <c r="G639" s="37">
        <v>80.0</v>
      </c>
      <c r="H639" s="38">
        <v>184.0</v>
      </c>
      <c r="I639" s="111">
        <f t="shared" si="2"/>
        <v>0.3333333333</v>
      </c>
      <c r="J639" s="112">
        <f t="shared" si="3"/>
        <v>0.4761904762</v>
      </c>
      <c r="K639" s="113">
        <f t="shared" si="4"/>
        <v>0.3873873874</v>
      </c>
      <c r="L639" s="114">
        <f t="shared" si="5"/>
        <v>0.6086956522</v>
      </c>
      <c r="M639" s="115">
        <f t="shared" si="6"/>
        <v>0.6216216216</v>
      </c>
      <c r="N639" s="116">
        <f t="shared" si="7"/>
        <v>0.3873873874</v>
      </c>
      <c r="O639" s="117">
        <f t="shared" si="8"/>
        <v>0.3873873874</v>
      </c>
      <c r="P639" s="118">
        <f t="shared" si="9"/>
        <v>0.611586145</v>
      </c>
      <c r="Q639" s="118">
        <f t="shared" si="10"/>
        <v>-0.2770977026</v>
      </c>
      <c r="R639" s="118">
        <f t="shared" si="11"/>
        <v>0.001519026359</v>
      </c>
      <c r="S639" s="119">
        <f t="shared" si="12"/>
        <v>0.3360074687</v>
      </c>
      <c r="T639" s="120">
        <f t="shared" si="13"/>
        <v>0.3333333333</v>
      </c>
      <c r="U639" s="121">
        <f t="shared" si="14"/>
        <v>0.002674135362</v>
      </c>
      <c r="V639" s="122">
        <f t="shared" si="15"/>
        <v>-0.5875208598</v>
      </c>
    </row>
    <row r="640">
      <c r="A640" s="31">
        <v>638.0</v>
      </c>
      <c r="B640" s="32">
        <v>6717.0</v>
      </c>
      <c r="C640" s="33">
        <v>1192.0</v>
      </c>
      <c r="D640" s="55">
        <f t="shared" si="1"/>
        <v>914</v>
      </c>
      <c r="E640" s="35">
        <v>305.0</v>
      </c>
      <c r="F640" s="36">
        <v>171.0</v>
      </c>
      <c r="G640" s="37">
        <v>173.0</v>
      </c>
      <c r="H640" s="38">
        <v>265.0</v>
      </c>
      <c r="I640" s="111">
        <f t="shared" si="2"/>
        <v>0.5350877193</v>
      </c>
      <c r="J640" s="112">
        <f t="shared" si="3"/>
        <v>0.5029069767</v>
      </c>
      <c r="K640" s="113">
        <f t="shared" si="4"/>
        <v>0.52297593</v>
      </c>
      <c r="L640" s="114">
        <f t="shared" si="5"/>
        <v>0.6035087719</v>
      </c>
      <c r="M640" s="115">
        <f t="shared" si="6"/>
        <v>0.6236323851</v>
      </c>
      <c r="N640" s="116">
        <f t="shared" si="7"/>
        <v>0.52297593</v>
      </c>
      <c r="O640" s="117">
        <f t="shared" si="8"/>
        <v>0.52297593</v>
      </c>
      <c r="P640" s="118">
        <f t="shared" si="9"/>
        <v>0.825645964</v>
      </c>
      <c r="Q640" s="118">
        <f t="shared" si="10"/>
        <v>-0.2926441726</v>
      </c>
      <c r="R640" s="118">
        <f t="shared" si="11"/>
        <v>0.001519026359</v>
      </c>
      <c r="S640" s="119">
        <f t="shared" si="12"/>
        <v>0.5345208178</v>
      </c>
      <c r="T640" s="120">
        <f t="shared" si="13"/>
        <v>0.5350877193</v>
      </c>
      <c r="U640" s="121">
        <f t="shared" si="14"/>
        <v>-0.0005669014536</v>
      </c>
      <c r="V640" s="122">
        <f t="shared" si="15"/>
        <v>-0.5807779264</v>
      </c>
    </row>
    <row r="641">
      <c r="A641" s="31">
        <v>639.0</v>
      </c>
      <c r="B641" s="32">
        <v>7405.0</v>
      </c>
      <c r="C641" s="33">
        <v>1651.0</v>
      </c>
      <c r="D641" s="55">
        <f t="shared" si="1"/>
        <v>1177</v>
      </c>
      <c r="E641" s="35">
        <v>380.0</v>
      </c>
      <c r="F641" s="36">
        <v>242.0</v>
      </c>
      <c r="G641" s="37">
        <v>176.0</v>
      </c>
      <c r="H641" s="38">
        <v>379.0</v>
      </c>
      <c r="I641" s="111">
        <f t="shared" si="2"/>
        <v>0.5006587615</v>
      </c>
      <c r="J641" s="112">
        <f t="shared" si="3"/>
        <v>0.4210526316</v>
      </c>
      <c r="K641" s="113">
        <f t="shared" si="4"/>
        <v>0.4723874257</v>
      </c>
      <c r="L641" s="114">
        <f t="shared" si="5"/>
        <v>0.5507246377</v>
      </c>
      <c r="M641" s="115">
        <f t="shared" si="6"/>
        <v>0.6448598131</v>
      </c>
      <c r="N641" s="116">
        <f t="shared" si="7"/>
        <v>0.4723874257</v>
      </c>
      <c r="O641" s="117">
        <f t="shared" si="8"/>
        <v>0.4723874257</v>
      </c>
      <c r="P641" s="118">
        <f t="shared" si="9"/>
        <v>0.7457795839</v>
      </c>
      <c r="Q641" s="118">
        <f t="shared" si="10"/>
        <v>-0.2450127055</v>
      </c>
      <c r="R641" s="118">
        <f t="shared" si="11"/>
        <v>0.001519026359</v>
      </c>
      <c r="S641" s="119">
        <f t="shared" si="12"/>
        <v>0.5022859048</v>
      </c>
      <c r="T641" s="120">
        <f t="shared" si="13"/>
        <v>0.5006587615</v>
      </c>
      <c r="U641" s="121">
        <f t="shared" si="14"/>
        <v>0.001627143282</v>
      </c>
      <c r="V641" s="122">
        <f t="shared" si="15"/>
        <v>-0.5857696408</v>
      </c>
    </row>
    <row r="642">
      <c r="A642" s="31">
        <v>640.0</v>
      </c>
      <c r="B642" s="32">
        <v>2371.0</v>
      </c>
      <c r="C642" s="33">
        <v>1395.0</v>
      </c>
      <c r="D642" s="55">
        <f t="shared" si="1"/>
        <v>882</v>
      </c>
      <c r="E642" s="35">
        <v>264.0</v>
      </c>
      <c r="F642" s="36">
        <v>171.0</v>
      </c>
      <c r="G642" s="37">
        <v>151.0</v>
      </c>
      <c r="H642" s="38">
        <v>296.0</v>
      </c>
      <c r="I642" s="111">
        <f t="shared" si="2"/>
        <v>0.4714285714</v>
      </c>
      <c r="J642" s="112">
        <f t="shared" si="3"/>
        <v>0.4689440994</v>
      </c>
      <c r="K642" s="113">
        <f t="shared" si="4"/>
        <v>0.470521542</v>
      </c>
      <c r="L642" s="114">
        <f t="shared" si="5"/>
        <v>0.575</v>
      </c>
      <c r="M642" s="115">
        <f t="shared" si="6"/>
        <v>0.6349206349</v>
      </c>
      <c r="N642" s="116">
        <f t="shared" si="7"/>
        <v>0.470521542</v>
      </c>
      <c r="O642" s="117">
        <f t="shared" si="8"/>
        <v>0.470521542</v>
      </c>
      <c r="P642" s="118">
        <f t="shared" si="9"/>
        <v>0.7428338282</v>
      </c>
      <c r="Q642" s="118">
        <f t="shared" si="10"/>
        <v>-0.2728809984</v>
      </c>
      <c r="R642" s="118">
        <f t="shared" si="11"/>
        <v>0.001519026359</v>
      </c>
      <c r="S642" s="119">
        <f t="shared" si="12"/>
        <v>0.4714718561</v>
      </c>
      <c r="T642" s="120">
        <f t="shared" si="13"/>
        <v>0.4714285714</v>
      </c>
      <c r="U642" s="121">
        <f t="shared" si="14"/>
        <v>0.00004328465627</v>
      </c>
      <c r="V642" s="122">
        <f t="shared" si="15"/>
        <v>-0.5819974779</v>
      </c>
    </row>
    <row r="643">
      <c r="A643" s="31">
        <v>641.0</v>
      </c>
      <c r="B643" s="32">
        <v>4501.0</v>
      </c>
      <c r="C643" s="33">
        <v>2333.0</v>
      </c>
      <c r="D643" s="55">
        <f t="shared" si="1"/>
        <v>1514</v>
      </c>
      <c r="E643" s="35">
        <v>336.0</v>
      </c>
      <c r="F643" s="36">
        <v>328.0</v>
      </c>
      <c r="G643" s="37">
        <v>228.0</v>
      </c>
      <c r="H643" s="38">
        <v>622.0</v>
      </c>
      <c r="I643" s="111">
        <f t="shared" si="2"/>
        <v>0.3507306889</v>
      </c>
      <c r="J643" s="112">
        <f t="shared" si="3"/>
        <v>0.4100719424</v>
      </c>
      <c r="K643" s="113">
        <f t="shared" si="4"/>
        <v>0.3725231176</v>
      </c>
      <c r="L643" s="114">
        <f t="shared" si="5"/>
        <v>0.5803757829</v>
      </c>
      <c r="M643" s="115">
        <f t="shared" si="6"/>
        <v>0.6327608983</v>
      </c>
      <c r="N643" s="116">
        <f t="shared" si="7"/>
        <v>0.3725231176</v>
      </c>
      <c r="O643" s="117">
        <f t="shared" si="8"/>
        <v>0.3725231176</v>
      </c>
      <c r="P643" s="118">
        <f t="shared" si="9"/>
        <v>0.5881192439</v>
      </c>
      <c r="Q643" s="118">
        <f t="shared" si="10"/>
        <v>-0.2386229856</v>
      </c>
      <c r="R643" s="118">
        <f t="shared" si="11"/>
        <v>0.001519026359</v>
      </c>
      <c r="S643" s="119">
        <f t="shared" si="12"/>
        <v>0.3510152847</v>
      </c>
      <c r="T643" s="120">
        <f t="shared" si="13"/>
        <v>0.3507306889</v>
      </c>
      <c r="U643" s="121">
        <f t="shared" si="14"/>
        <v>0.0002845957236</v>
      </c>
      <c r="V643" s="122">
        <f t="shared" si="15"/>
        <v>-0.5825991896</v>
      </c>
    </row>
    <row r="644">
      <c r="A644" s="31">
        <v>642.0</v>
      </c>
      <c r="B644" s="32">
        <v>7513.0</v>
      </c>
      <c r="C644" s="33">
        <v>2190.0</v>
      </c>
      <c r="D644" s="55">
        <f t="shared" si="1"/>
        <v>1165</v>
      </c>
      <c r="E644" s="35">
        <v>190.0</v>
      </c>
      <c r="F644" s="36">
        <v>294.0</v>
      </c>
      <c r="G644" s="37">
        <v>151.0</v>
      </c>
      <c r="H644" s="38">
        <v>530.0</v>
      </c>
      <c r="I644" s="111">
        <f t="shared" si="2"/>
        <v>0.2638888889</v>
      </c>
      <c r="J644" s="112">
        <f t="shared" si="3"/>
        <v>0.3393258427</v>
      </c>
      <c r="K644" s="113">
        <f t="shared" si="4"/>
        <v>0.2927038627</v>
      </c>
      <c r="L644" s="114">
        <f t="shared" si="5"/>
        <v>0.6180555556</v>
      </c>
      <c r="M644" s="115">
        <f t="shared" si="6"/>
        <v>0.6180257511</v>
      </c>
      <c r="N644" s="116">
        <f t="shared" si="7"/>
        <v>0.2927038627</v>
      </c>
      <c r="O644" s="117">
        <f t="shared" si="8"/>
        <v>0.2927038627</v>
      </c>
      <c r="P644" s="118">
        <f t="shared" si="9"/>
        <v>0.4621049441</v>
      </c>
      <c r="Q644" s="118">
        <f t="shared" si="10"/>
        <v>-0.197455464</v>
      </c>
      <c r="R644" s="118">
        <f t="shared" si="11"/>
        <v>0.001519026359</v>
      </c>
      <c r="S644" s="119">
        <f t="shared" si="12"/>
        <v>0.2661685064</v>
      </c>
      <c r="T644" s="120">
        <f t="shared" si="13"/>
        <v>0.2638888889</v>
      </c>
      <c r="U644" s="121">
        <f t="shared" si="14"/>
        <v>0.002279617484</v>
      </c>
      <c r="V644" s="122">
        <f t="shared" si="15"/>
        <v>-0.5886232535</v>
      </c>
    </row>
    <row r="645">
      <c r="A645" s="31">
        <v>643.0</v>
      </c>
      <c r="B645" s="32" t="s">
        <v>320</v>
      </c>
      <c r="C645" s="33">
        <v>484.0</v>
      </c>
      <c r="D645" s="55">
        <f t="shared" si="1"/>
        <v>424</v>
      </c>
      <c r="E645" s="35">
        <v>94.0</v>
      </c>
      <c r="F645" s="36">
        <v>82.0</v>
      </c>
      <c r="G645" s="37">
        <v>57.0</v>
      </c>
      <c r="H645" s="38">
        <v>191.0</v>
      </c>
      <c r="I645" s="111">
        <f t="shared" si="2"/>
        <v>0.3298245614</v>
      </c>
      <c r="J645" s="112">
        <f t="shared" si="3"/>
        <v>0.4100719424</v>
      </c>
      <c r="K645" s="113">
        <f t="shared" si="4"/>
        <v>0.3561320755</v>
      </c>
      <c r="L645" s="114">
        <f t="shared" si="5"/>
        <v>0.4877192982</v>
      </c>
      <c r="M645" s="115">
        <f t="shared" si="6"/>
        <v>0.6721698113</v>
      </c>
      <c r="N645" s="116">
        <f t="shared" si="7"/>
        <v>0.3561320755</v>
      </c>
      <c r="O645" s="117">
        <f t="shared" si="8"/>
        <v>0.3561320755</v>
      </c>
      <c r="P645" s="118">
        <f t="shared" si="9"/>
        <v>0.5622419579</v>
      </c>
      <c r="Q645" s="118">
        <f t="shared" si="10"/>
        <v>-0.2386229856</v>
      </c>
      <c r="R645" s="118">
        <f t="shared" si="11"/>
        <v>0.001519026359</v>
      </c>
      <c r="S645" s="119">
        <f t="shared" si="12"/>
        <v>0.3251379986</v>
      </c>
      <c r="T645" s="120">
        <f t="shared" si="13"/>
        <v>0.3298245614</v>
      </c>
      <c r="U645" s="121">
        <f t="shared" si="14"/>
        <v>-0.004686562827</v>
      </c>
      <c r="V645" s="122">
        <f t="shared" si="15"/>
        <v>-0.5704765398</v>
      </c>
    </row>
    <row r="646">
      <c r="A646" s="31">
        <v>644.0</v>
      </c>
      <c r="B646" s="32" t="s">
        <v>173</v>
      </c>
      <c r="C646" s="33">
        <v>916.0</v>
      </c>
      <c r="D646" s="55">
        <f t="shared" si="1"/>
        <v>480</v>
      </c>
      <c r="E646" s="35">
        <v>63.0</v>
      </c>
      <c r="F646" s="36">
        <v>160.0</v>
      </c>
      <c r="G646" s="37">
        <v>42.0</v>
      </c>
      <c r="H646" s="38">
        <v>215.0</v>
      </c>
      <c r="I646" s="111">
        <f t="shared" si="2"/>
        <v>0.226618705</v>
      </c>
      <c r="J646" s="112">
        <f t="shared" si="3"/>
        <v>0.2079207921</v>
      </c>
      <c r="K646" s="113">
        <f t="shared" si="4"/>
        <v>0.21875</v>
      </c>
      <c r="L646" s="114">
        <f t="shared" si="5"/>
        <v>0.726618705</v>
      </c>
      <c r="M646" s="115">
        <f t="shared" si="6"/>
        <v>0.5791666667</v>
      </c>
      <c r="N646" s="116">
        <f t="shared" si="7"/>
        <v>0.21875</v>
      </c>
      <c r="O646" s="117">
        <f t="shared" si="8"/>
        <v>0.21875</v>
      </c>
      <c r="P646" s="118">
        <f t="shared" si="9"/>
        <v>0.3453506066</v>
      </c>
      <c r="Q646" s="118">
        <f t="shared" si="10"/>
        <v>-0.120990185</v>
      </c>
      <c r="R646" s="118">
        <f t="shared" si="11"/>
        <v>0.001519026359</v>
      </c>
      <c r="S646" s="119">
        <f t="shared" si="12"/>
        <v>0.2258794479</v>
      </c>
      <c r="T646" s="120">
        <f t="shared" si="13"/>
        <v>0.226618705</v>
      </c>
      <c r="U646" s="121">
        <f t="shared" si="14"/>
        <v>-0.0007392571194</v>
      </c>
      <c r="V646" s="122">
        <f t="shared" si="15"/>
        <v>-0.5783497008</v>
      </c>
    </row>
    <row r="647">
      <c r="A647" s="31">
        <v>645.0</v>
      </c>
      <c r="B647" s="32" t="s">
        <v>312</v>
      </c>
      <c r="C647" s="33">
        <v>1117.0</v>
      </c>
      <c r="D647" s="55">
        <f t="shared" si="1"/>
        <v>651</v>
      </c>
      <c r="E647" s="35">
        <v>165.0</v>
      </c>
      <c r="F647" s="36">
        <v>125.0</v>
      </c>
      <c r="G647" s="37">
        <v>117.0</v>
      </c>
      <c r="H647" s="38">
        <v>244.0</v>
      </c>
      <c r="I647" s="111">
        <f t="shared" si="2"/>
        <v>0.4034229829</v>
      </c>
      <c r="J647" s="112">
        <f t="shared" si="3"/>
        <v>0.4834710744</v>
      </c>
      <c r="K647" s="113">
        <f t="shared" si="4"/>
        <v>0.4331797235</v>
      </c>
      <c r="L647" s="114">
        <f t="shared" si="5"/>
        <v>0.5916870416</v>
      </c>
      <c r="M647" s="115">
        <f t="shared" si="6"/>
        <v>0.6282642089</v>
      </c>
      <c r="N647" s="116">
        <f t="shared" si="7"/>
        <v>0.4331797235</v>
      </c>
      <c r="O647" s="117">
        <f t="shared" si="8"/>
        <v>0.4331797235</v>
      </c>
      <c r="P647" s="118">
        <f t="shared" si="9"/>
        <v>0.6838805955</v>
      </c>
      <c r="Q647" s="118">
        <f t="shared" si="10"/>
        <v>-0.2813343204</v>
      </c>
      <c r="R647" s="118">
        <f t="shared" si="11"/>
        <v>0.001519026359</v>
      </c>
      <c r="S647" s="119">
        <f t="shared" si="12"/>
        <v>0.4040653015</v>
      </c>
      <c r="T647" s="120">
        <f t="shared" si="13"/>
        <v>0.4034229829</v>
      </c>
      <c r="U647" s="121">
        <f t="shared" si="14"/>
        <v>0.0006423185714</v>
      </c>
      <c r="V647" s="122">
        <f t="shared" si="15"/>
        <v>-0.5832337319</v>
      </c>
    </row>
    <row r="648">
      <c r="A648" s="31">
        <v>646.0</v>
      </c>
      <c r="B648" s="32">
        <v>6685.0</v>
      </c>
      <c r="C648" s="33">
        <v>1368.0</v>
      </c>
      <c r="D648" s="55">
        <f t="shared" si="1"/>
        <v>764</v>
      </c>
      <c r="E648" s="35">
        <v>209.0</v>
      </c>
      <c r="F648" s="36">
        <v>172.0</v>
      </c>
      <c r="G648" s="37">
        <v>110.0</v>
      </c>
      <c r="H648" s="38">
        <v>273.0</v>
      </c>
      <c r="I648" s="111">
        <f t="shared" si="2"/>
        <v>0.4336099585</v>
      </c>
      <c r="J648" s="112">
        <f t="shared" si="3"/>
        <v>0.390070922</v>
      </c>
      <c r="K648" s="113">
        <f t="shared" si="4"/>
        <v>0.417539267</v>
      </c>
      <c r="L648" s="114">
        <f t="shared" si="5"/>
        <v>0.5850622407</v>
      </c>
      <c r="M648" s="115">
        <f t="shared" si="6"/>
        <v>0.6308900524</v>
      </c>
      <c r="N648" s="116">
        <f t="shared" si="7"/>
        <v>0.417539267</v>
      </c>
      <c r="O648" s="117">
        <f t="shared" si="8"/>
        <v>0.417539267</v>
      </c>
      <c r="P648" s="118">
        <f t="shared" si="9"/>
        <v>0.6591882932</v>
      </c>
      <c r="Q648" s="118">
        <f t="shared" si="10"/>
        <v>-0.2269842883</v>
      </c>
      <c r="R648" s="118">
        <f t="shared" si="11"/>
        <v>0.001519026359</v>
      </c>
      <c r="S648" s="119">
        <f t="shared" si="12"/>
        <v>0.4337230312</v>
      </c>
      <c r="T648" s="120">
        <f t="shared" si="13"/>
        <v>0.4336099585</v>
      </c>
      <c r="U648" s="121">
        <f t="shared" si="14"/>
        <v>0.0001130726916</v>
      </c>
      <c r="V648" s="122">
        <f t="shared" si="15"/>
        <v>-0.5821950528</v>
      </c>
    </row>
    <row r="649">
      <c r="A649" s="31">
        <v>647.0</v>
      </c>
      <c r="B649" s="32">
        <v>6721.0</v>
      </c>
      <c r="C649" s="33">
        <v>1694.0</v>
      </c>
      <c r="D649" s="55">
        <f t="shared" si="1"/>
        <v>1191</v>
      </c>
      <c r="E649" s="35">
        <v>374.0</v>
      </c>
      <c r="F649" s="36">
        <v>255.0</v>
      </c>
      <c r="G649" s="37">
        <v>159.0</v>
      </c>
      <c r="H649" s="38">
        <v>403.0</v>
      </c>
      <c r="I649" s="111">
        <f t="shared" si="2"/>
        <v>0.4813384813</v>
      </c>
      <c r="J649" s="112">
        <f t="shared" si="3"/>
        <v>0.384057971</v>
      </c>
      <c r="K649" s="113">
        <f t="shared" si="4"/>
        <v>0.4475230898</v>
      </c>
      <c r="L649" s="114">
        <f t="shared" si="5"/>
        <v>0.5328185328</v>
      </c>
      <c r="M649" s="115">
        <f t="shared" si="6"/>
        <v>0.6523929471</v>
      </c>
      <c r="N649" s="116">
        <f t="shared" si="7"/>
        <v>0.4475230898</v>
      </c>
      <c r="O649" s="117">
        <f t="shared" si="8"/>
        <v>0.4475230898</v>
      </c>
      <c r="P649" s="118">
        <f t="shared" si="9"/>
        <v>0.7065251224</v>
      </c>
      <c r="Q649" s="118">
        <f t="shared" si="10"/>
        <v>-0.223485321</v>
      </c>
      <c r="R649" s="118">
        <f t="shared" si="11"/>
        <v>0.001519026359</v>
      </c>
      <c r="S649" s="119">
        <f t="shared" si="12"/>
        <v>0.4845588277</v>
      </c>
      <c r="T649" s="120">
        <f t="shared" si="13"/>
        <v>0.4813384813</v>
      </c>
      <c r="U649" s="121">
        <f t="shared" si="14"/>
        <v>0.003220346405</v>
      </c>
      <c r="V649" s="122">
        <f t="shared" si="15"/>
        <v>-0.5902902284</v>
      </c>
    </row>
    <row r="650">
      <c r="A650" s="31">
        <v>648.0</v>
      </c>
      <c r="B650" s="32">
        <v>6604.0</v>
      </c>
      <c r="C650" s="33">
        <v>1805.0</v>
      </c>
      <c r="D650" s="55">
        <f t="shared" si="1"/>
        <v>1151</v>
      </c>
      <c r="E650" s="35">
        <v>254.0</v>
      </c>
      <c r="F650" s="36">
        <v>265.0</v>
      </c>
      <c r="G650" s="37">
        <v>158.0</v>
      </c>
      <c r="H650" s="38">
        <v>474.0</v>
      </c>
      <c r="I650" s="111">
        <f t="shared" si="2"/>
        <v>0.3489010989</v>
      </c>
      <c r="J650" s="112">
        <f t="shared" si="3"/>
        <v>0.3735224586</v>
      </c>
      <c r="K650" s="113">
        <f t="shared" si="4"/>
        <v>0.357949609</v>
      </c>
      <c r="L650" s="114">
        <f t="shared" si="5"/>
        <v>0.581043956</v>
      </c>
      <c r="M650" s="115">
        <f t="shared" si="6"/>
        <v>0.6324934839</v>
      </c>
      <c r="N650" s="116">
        <f t="shared" si="7"/>
        <v>0.357949609</v>
      </c>
      <c r="O650" s="117">
        <f t="shared" si="8"/>
        <v>0.357949609</v>
      </c>
      <c r="P650" s="118">
        <f t="shared" si="9"/>
        <v>0.565111381</v>
      </c>
      <c r="Q650" s="118">
        <f t="shared" si="10"/>
        <v>-0.2173546518</v>
      </c>
      <c r="R650" s="118">
        <f t="shared" si="11"/>
        <v>0.001519026359</v>
      </c>
      <c r="S650" s="119">
        <f t="shared" si="12"/>
        <v>0.3492757555</v>
      </c>
      <c r="T650" s="120">
        <f t="shared" si="13"/>
        <v>0.3489010989</v>
      </c>
      <c r="U650" s="121">
        <f t="shared" si="14"/>
        <v>0.0003746566415</v>
      </c>
      <c r="V650" s="122">
        <f t="shared" si="15"/>
        <v>-0.582908212</v>
      </c>
    </row>
    <row r="651">
      <c r="A651" s="31">
        <v>649.0</v>
      </c>
      <c r="B651" s="32" t="s">
        <v>150</v>
      </c>
      <c r="C651" s="33">
        <v>1226.0</v>
      </c>
      <c r="D651" s="55">
        <f t="shared" si="1"/>
        <v>978</v>
      </c>
      <c r="E651" s="35">
        <v>261.0</v>
      </c>
      <c r="F651" s="36">
        <v>200.0</v>
      </c>
      <c r="G651" s="37">
        <v>238.0</v>
      </c>
      <c r="H651" s="38">
        <v>279.0</v>
      </c>
      <c r="I651" s="111">
        <f t="shared" si="2"/>
        <v>0.4833333333</v>
      </c>
      <c r="J651" s="112">
        <f t="shared" si="3"/>
        <v>0.5433789954</v>
      </c>
      <c r="K651" s="113">
        <f t="shared" si="4"/>
        <v>0.5102249489</v>
      </c>
      <c r="L651" s="114">
        <f t="shared" si="5"/>
        <v>0.8111111111</v>
      </c>
      <c r="M651" s="115">
        <f t="shared" si="6"/>
        <v>0.5521472393</v>
      </c>
      <c r="N651" s="116">
        <f t="shared" si="7"/>
        <v>0.5102249489</v>
      </c>
      <c r="O651" s="117">
        <f t="shared" si="8"/>
        <v>0.5102249489</v>
      </c>
      <c r="P651" s="118">
        <f t="shared" si="9"/>
        <v>0.8055154084</v>
      </c>
      <c r="Q651" s="118">
        <f t="shared" si="10"/>
        <v>-0.3161950497</v>
      </c>
      <c r="R651" s="118">
        <f t="shared" si="11"/>
        <v>0.001519026359</v>
      </c>
      <c r="S651" s="119">
        <f t="shared" si="12"/>
        <v>0.490839385</v>
      </c>
      <c r="T651" s="120">
        <f t="shared" si="13"/>
        <v>0.4833333333</v>
      </c>
      <c r="U651" s="121">
        <f t="shared" si="14"/>
        <v>0.007506051679</v>
      </c>
      <c r="V651" s="122">
        <f t="shared" si="15"/>
        <v>-0.5957188336</v>
      </c>
    </row>
    <row r="652">
      <c r="A652" s="31">
        <v>650.0</v>
      </c>
      <c r="B652" s="32">
        <v>3833.0</v>
      </c>
      <c r="C652" s="33">
        <v>620.0</v>
      </c>
      <c r="D652" s="55">
        <f t="shared" si="1"/>
        <v>397</v>
      </c>
      <c r="E652" s="35">
        <v>146.0</v>
      </c>
      <c r="F652" s="36">
        <v>51.0</v>
      </c>
      <c r="G652" s="37">
        <v>67.0</v>
      </c>
      <c r="H652" s="38">
        <v>133.0</v>
      </c>
      <c r="I652" s="111">
        <f t="shared" si="2"/>
        <v>0.523297491</v>
      </c>
      <c r="J652" s="112">
        <f t="shared" si="3"/>
        <v>0.5677966102</v>
      </c>
      <c r="K652" s="113">
        <f t="shared" si="4"/>
        <v>0.5365239295</v>
      </c>
      <c r="L652" s="114">
        <f t="shared" si="5"/>
        <v>0.4229390681</v>
      </c>
      <c r="M652" s="115">
        <f t="shared" si="6"/>
        <v>0.7027707809</v>
      </c>
      <c r="N652" s="116">
        <f t="shared" si="7"/>
        <v>0.5365239295</v>
      </c>
      <c r="O652" s="117">
        <f t="shared" si="8"/>
        <v>0.5365239295</v>
      </c>
      <c r="P652" s="118">
        <f t="shared" si="9"/>
        <v>0.847034809</v>
      </c>
      <c r="Q652" s="118">
        <f t="shared" si="10"/>
        <v>-0.3304037861</v>
      </c>
      <c r="R652" s="118">
        <f t="shared" si="11"/>
        <v>0.001519026359</v>
      </c>
      <c r="S652" s="119">
        <f t="shared" si="12"/>
        <v>0.5181500493</v>
      </c>
      <c r="T652" s="120">
        <f t="shared" si="13"/>
        <v>0.523297491</v>
      </c>
      <c r="U652" s="121">
        <f t="shared" si="14"/>
        <v>-0.005147441727</v>
      </c>
      <c r="V652" s="122">
        <f t="shared" si="15"/>
        <v>-0.5728395319</v>
      </c>
    </row>
    <row r="653">
      <c r="A653" s="31">
        <v>651.0</v>
      </c>
      <c r="B653" s="32" t="s">
        <v>274</v>
      </c>
      <c r="C653" s="33">
        <v>765.0</v>
      </c>
      <c r="D653" s="55">
        <f t="shared" si="1"/>
        <v>633</v>
      </c>
      <c r="E653" s="35">
        <v>153.0</v>
      </c>
      <c r="F653" s="36">
        <v>126.0</v>
      </c>
      <c r="G653" s="37">
        <v>102.0</v>
      </c>
      <c r="H653" s="38">
        <v>252.0</v>
      </c>
      <c r="I653" s="111">
        <f t="shared" si="2"/>
        <v>0.3777777778</v>
      </c>
      <c r="J653" s="112">
        <f t="shared" si="3"/>
        <v>0.4473684211</v>
      </c>
      <c r="K653" s="113">
        <f t="shared" si="4"/>
        <v>0.4028436019</v>
      </c>
      <c r="L653" s="114">
        <f t="shared" si="5"/>
        <v>0.562962963</v>
      </c>
      <c r="M653" s="115">
        <f t="shared" si="6"/>
        <v>0.6398104265</v>
      </c>
      <c r="N653" s="116">
        <f t="shared" si="7"/>
        <v>0.4028436019</v>
      </c>
      <c r="O653" s="117">
        <f t="shared" si="8"/>
        <v>0.4028436019</v>
      </c>
      <c r="P653" s="118">
        <f t="shared" si="9"/>
        <v>0.6359875761</v>
      </c>
      <c r="Q653" s="118">
        <f t="shared" si="10"/>
        <v>-0.2603259996</v>
      </c>
      <c r="R653" s="118">
        <f t="shared" si="11"/>
        <v>0.001519026359</v>
      </c>
      <c r="S653" s="119">
        <f t="shared" si="12"/>
        <v>0.3771806029</v>
      </c>
      <c r="T653" s="120">
        <f t="shared" si="13"/>
        <v>0.3777777778</v>
      </c>
      <c r="U653" s="121">
        <f t="shared" si="14"/>
        <v>-0.0005971749182</v>
      </c>
      <c r="V653" s="122">
        <f t="shared" si="15"/>
        <v>-0.5805703139</v>
      </c>
    </row>
    <row r="654">
      <c r="A654" s="31">
        <v>652.0</v>
      </c>
      <c r="B654" s="32">
        <v>7564.0</v>
      </c>
      <c r="C654" s="33">
        <v>1180.0</v>
      </c>
      <c r="D654" s="55">
        <f t="shared" si="1"/>
        <v>797</v>
      </c>
      <c r="E654" s="35">
        <v>330.0</v>
      </c>
      <c r="F654" s="36">
        <v>56.0</v>
      </c>
      <c r="G654" s="37">
        <v>208.0</v>
      </c>
      <c r="H654" s="38">
        <v>203.0</v>
      </c>
      <c r="I654" s="111">
        <f t="shared" si="2"/>
        <v>0.6191369606</v>
      </c>
      <c r="J654" s="112">
        <f t="shared" si="3"/>
        <v>0.7878787879</v>
      </c>
      <c r="K654" s="113">
        <f t="shared" si="4"/>
        <v>0.6750313676</v>
      </c>
      <c r="L654" s="114">
        <f t="shared" si="5"/>
        <v>0.4953095685</v>
      </c>
      <c r="M654" s="115">
        <f t="shared" si="6"/>
        <v>0.6687578419</v>
      </c>
      <c r="N654" s="116">
        <f t="shared" si="7"/>
        <v>0.6750313676</v>
      </c>
      <c r="O654" s="117">
        <f t="shared" si="8"/>
        <v>0.6750313676</v>
      </c>
      <c r="P654" s="118">
        <f t="shared" si="9"/>
        <v>1.065702822</v>
      </c>
      <c r="Q654" s="118">
        <f t="shared" si="10"/>
        <v>-0.4584707443</v>
      </c>
      <c r="R654" s="118">
        <f t="shared" si="11"/>
        <v>0.001519026359</v>
      </c>
      <c r="S654" s="119">
        <f t="shared" si="12"/>
        <v>0.6087511038</v>
      </c>
      <c r="T654" s="120">
        <f t="shared" si="13"/>
        <v>0.6191369606</v>
      </c>
      <c r="U654" s="121">
        <f t="shared" si="14"/>
        <v>-0.01038585682</v>
      </c>
      <c r="V654" s="122">
        <f t="shared" si="15"/>
        <v>-0.5687231265</v>
      </c>
    </row>
    <row r="655">
      <c r="A655" s="31">
        <v>653.0</v>
      </c>
      <c r="B655" s="32">
        <v>1514.0</v>
      </c>
      <c r="C655" s="33">
        <v>1844.0</v>
      </c>
      <c r="D655" s="55">
        <f t="shared" si="1"/>
        <v>1423</v>
      </c>
      <c r="E655" s="35">
        <v>529.0</v>
      </c>
      <c r="F655" s="36">
        <v>226.0</v>
      </c>
      <c r="G655" s="37">
        <v>263.0</v>
      </c>
      <c r="H655" s="38">
        <v>405.0</v>
      </c>
      <c r="I655" s="111">
        <f t="shared" si="2"/>
        <v>0.5663811563</v>
      </c>
      <c r="J655" s="112">
        <f t="shared" si="3"/>
        <v>0.5378323108</v>
      </c>
      <c r="K655" s="113">
        <f t="shared" si="4"/>
        <v>0.5565706254</v>
      </c>
      <c r="L655" s="114">
        <f t="shared" si="5"/>
        <v>0.5235546039</v>
      </c>
      <c r="M655" s="115">
        <f t="shared" si="6"/>
        <v>0.6563598032</v>
      </c>
      <c r="N655" s="116">
        <f t="shared" si="7"/>
        <v>0.5565706254</v>
      </c>
      <c r="O655" s="117">
        <f t="shared" si="8"/>
        <v>0.5565706254</v>
      </c>
      <c r="P655" s="118">
        <f t="shared" si="9"/>
        <v>0.8786834427</v>
      </c>
      <c r="Q655" s="118">
        <f t="shared" si="10"/>
        <v>-0.3129674052</v>
      </c>
      <c r="R655" s="118">
        <f t="shared" si="11"/>
        <v>0.001519026359</v>
      </c>
      <c r="S655" s="119">
        <f t="shared" si="12"/>
        <v>0.5672350638</v>
      </c>
      <c r="T655" s="120">
        <f t="shared" si="13"/>
        <v>0.5663811563</v>
      </c>
      <c r="U655" s="121">
        <f t="shared" si="14"/>
        <v>0.0008539075126</v>
      </c>
      <c r="V655" s="122">
        <f t="shared" si="15"/>
        <v>-0.5834928591</v>
      </c>
    </row>
    <row r="656">
      <c r="A656" s="31">
        <v>654.0</v>
      </c>
      <c r="B656" s="32">
        <v>7509.0</v>
      </c>
      <c r="C656" s="33">
        <v>1356.0</v>
      </c>
      <c r="D656" s="55">
        <f t="shared" si="1"/>
        <v>706</v>
      </c>
      <c r="E656" s="35">
        <v>129.0</v>
      </c>
      <c r="F656" s="36">
        <v>198.0</v>
      </c>
      <c r="G656" s="37">
        <v>68.0</v>
      </c>
      <c r="H656" s="38">
        <v>311.0</v>
      </c>
      <c r="I656" s="111">
        <f t="shared" si="2"/>
        <v>0.2931818182</v>
      </c>
      <c r="J656" s="112">
        <f t="shared" si="3"/>
        <v>0.2556390977</v>
      </c>
      <c r="K656" s="113">
        <f t="shared" si="4"/>
        <v>0.2790368272</v>
      </c>
      <c r="L656" s="114">
        <f t="shared" si="5"/>
        <v>0.6045454545</v>
      </c>
      <c r="M656" s="115">
        <f t="shared" si="6"/>
        <v>0.6232294618</v>
      </c>
      <c r="N656" s="116">
        <f t="shared" si="7"/>
        <v>0.2790368272</v>
      </c>
      <c r="O656" s="117">
        <f t="shared" si="8"/>
        <v>0.2790368272</v>
      </c>
      <c r="P656" s="118">
        <f t="shared" si="9"/>
        <v>0.4405281715</v>
      </c>
      <c r="Q656" s="118">
        <f t="shared" si="10"/>
        <v>-0.148757714</v>
      </c>
      <c r="R656" s="118">
        <f t="shared" si="11"/>
        <v>0.001519026359</v>
      </c>
      <c r="S656" s="119">
        <f t="shared" si="12"/>
        <v>0.2932894839</v>
      </c>
      <c r="T656" s="120">
        <f t="shared" si="13"/>
        <v>0.2931818182</v>
      </c>
      <c r="U656" s="121">
        <f t="shared" si="14"/>
        <v>0.0001076656835</v>
      </c>
      <c r="V656" s="122">
        <f t="shared" si="15"/>
        <v>-0.5823263383</v>
      </c>
    </row>
    <row r="657">
      <c r="A657" s="31">
        <v>655.0</v>
      </c>
      <c r="B657" s="32" t="s">
        <v>89</v>
      </c>
      <c r="C657" s="33">
        <v>1035.0</v>
      </c>
      <c r="D657" s="55">
        <f t="shared" si="1"/>
        <v>696</v>
      </c>
      <c r="E657" s="35">
        <v>122.0</v>
      </c>
      <c r="F657" s="36">
        <v>132.0</v>
      </c>
      <c r="G657" s="37">
        <v>124.0</v>
      </c>
      <c r="H657" s="38">
        <v>318.0</v>
      </c>
      <c r="I657" s="111">
        <f t="shared" si="2"/>
        <v>0.2772727273</v>
      </c>
      <c r="J657" s="112">
        <f t="shared" si="3"/>
        <v>0.484375</v>
      </c>
      <c r="K657" s="113">
        <f t="shared" si="4"/>
        <v>0.3534482759</v>
      </c>
      <c r="L657" s="114">
        <f t="shared" si="5"/>
        <v>0.5818181818</v>
      </c>
      <c r="M657" s="115">
        <f t="shared" si="6"/>
        <v>0.632183908</v>
      </c>
      <c r="N657" s="116">
        <f t="shared" si="7"/>
        <v>0.3534482759</v>
      </c>
      <c r="O657" s="117">
        <f t="shared" si="8"/>
        <v>0.3534482759</v>
      </c>
      <c r="P657" s="118">
        <f t="shared" si="9"/>
        <v>0.5580049209</v>
      </c>
      <c r="Q657" s="118">
        <f t="shared" si="10"/>
        <v>-0.2818603194</v>
      </c>
      <c r="R657" s="118">
        <f t="shared" si="11"/>
        <v>0.001519026359</v>
      </c>
      <c r="S657" s="119">
        <f t="shared" si="12"/>
        <v>0.2776636279</v>
      </c>
      <c r="T657" s="120">
        <f t="shared" si="13"/>
        <v>0.2772727273</v>
      </c>
      <c r="U657" s="121">
        <f t="shared" si="14"/>
        <v>0.0003909006517</v>
      </c>
      <c r="V657" s="122">
        <f t="shared" si="15"/>
        <v>-0.5827121962</v>
      </c>
    </row>
    <row r="658">
      <c r="A658" s="31">
        <v>656.0</v>
      </c>
      <c r="B658" s="32" t="s">
        <v>241</v>
      </c>
      <c r="C658" s="33">
        <v>1156.0</v>
      </c>
      <c r="D658" s="55">
        <f t="shared" si="1"/>
        <v>522</v>
      </c>
      <c r="E658" s="35">
        <v>82.0</v>
      </c>
      <c r="F658" s="36">
        <v>113.0</v>
      </c>
      <c r="G658" s="37">
        <v>71.0</v>
      </c>
      <c r="H658" s="38">
        <v>256.0</v>
      </c>
      <c r="I658" s="111">
        <f t="shared" si="2"/>
        <v>0.2426035503</v>
      </c>
      <c r="J658" s="112">
        <f t="shared" si="3"/>
        <v>0.3858695652</v>
      </c>
      <c r="K658" s="113">
        <f t="shared" si="4"/>
        <v>0.2931034483</v>
      </c>
      <c r="L658" s="114">
        <f t="shared" si="5"/>
        <v>0.5443786982</v>
      </c>
      <c r="M658" s="115">
        <f t="shared" si="6"/>
        <v>0.6475095785</v>
      </c>
      <c r="N658" s="116">
        <f t="shared" si="7"/>
        <v>0.2931034483</v>
      </c>
      <c r="O658" s="117">
        <f t="shared" si="8"/>
        <v>0.2931034483</v>
      </c>
      <c r="P658" s="118">
        <f t="shared" si="9"/>
        <v>0.4627357881</v>
      </c>
      <c r="Q658" s="118">
        <f t="shared" si="10"/>
        <v>-0.2245394971</v>
      </c>
      <c r="R658" s="118">
        <f t="shared" si="11"/>
        <v>0.001519026359</v>
      </c>
      <c r="S658" s="119">
        <f t="shared" si="12"/>
        <v>0.2397153174</v>
      </c>
      <c r="T658" s="120">
        <f t="shared" si="13"/>
        <v>0.2426035503</v>
      </c>
      <c r="U658" s="121">
        <f t="shared" si="14"/>
        <v>-0.002888232901</v>
      </c>
      <c r="V658" s="122">
        <f t="shared" si="15"/>
        <v>-0.5744201776</v>
      </c>
    </row>
    <row r="659">
      <c r="A659" s="31">
        <v>657.0</v>
      </c>
      <c r="B659" s="32">
        <v>1391.0</v>
      </c>
      <c r="C659" s="33">
        <v>2161.0</v>
      </c>
      <c r="D659" s="55">
        <f t="shared" si="1"/>
        <v>1370</v>
      </c>
      <c r="E659" s="35">
        <v>337.0</v>
      </c>
      <c r="F659" s="36">
        <v>244.0</v>
      </c>
      <c r="G659" s="37">
        <v>257.0</v>
      </c>
      <c r="H659" s="38">
        <v>532.0</v>
      </c>
      <c r="I659" s="111">
        <f t="shared" si="2"/>
        <v>0.3878020713</v>
      </c>
      <c r="J659" s="112">
        <f t="shared" si="3"/>
        <v>0.5129740519</v>
      </c>
      <c r="K659" s="113">
        <f t="shared" si="4"/>
        <v>0.4335766423</v>
      </c>
      <c r="L659" s="114">
        <f t="shared" si="5"/>
        <v>0.5765247411</v>
      </c>
      <c r="M659" s="115">
        <f t="shared" si="6"/>
        <v>0.6343065693</v>
      </c>
      <c r="N659" s="116">
        <f t="shared" si="7"/>
        <v>0.4335766423</v>
      </c>
      <c r="O659" s="117">
        <f t="shared" si="8"/>
        <v>0.4335766423</v>
      </c>
      <c r="P659" s="118">
        <f t="shared" si="9"/>
        <v>0.6845072294</v>
      </c>
      <c r="Q659" s="118">
        <f t="shared" si="10"/>
        <v>-0.2985022557</v>
      </c>
      <c r="R659" s="118">
        <f t="shared" si="11"/>
        <v>0.001519026359</v>
      </c>
      <c r="S659" s="119">
        <f t="shared" si="12"/>
        <v>0.387524</v>
      </c>
      <c r="T659" s="120">
        <f t="shared" si="13"/>
        <v>0.3878020713</v>
      </c>
      <c r="U659" s="121">
        <f t="shared" si="14"/>
        <v>-0.0002780713253</v>
      </c>
      <c r="V659" s="122">
        <f t="shared" si="15"/>
        <v>-0.5813630987</v>
      </c>
    </row>
    <row r="660">
      <c r="A660" s="31">
        <v>658.0</v>
      </c>
      <c r="B660" s="32">
        <v>6658.0</v>
      </c>
      <c r="C660" s="33">
        <v>2669.0</v>
      </c>
      <c r="D660" s="55">
        <f t="shared" si="1"/>
        <v>1885</v>
      </c>
      <c r="E660" s="35">
        <v>496.0</v>
      </c>
      <c r="F660" s="36">
        <v>313.0</v>
      </c>
      <c r="G660" s="37">
        <v>401.0</v>
      </c>
      <c r="H660" s="38">
        <v>675.0</v>
      </c>
      <c r="I660" s="111">
        <f t="shared" si="2"/>
        <v>0.4235695986</v>
      </c>
      <c r="J660" s="112">
        <f t="shared" si="3"/>
        <v>0.5616246499</v>
      </c>
      <c r="K660" s="113">
        <f t="shared" si="4"/>
        <v>0.475862069</v>
      </c>
      <c r="L660" s="114">
        <f t="shared" si="5"/>
        <v>0.609735269</v>
      </c>
      <c r="M660" s="115">
        <f t="shared" si="6"/>
        <v>0.6212201592</v>
      </c>
      <c r="N660" s="116">
        <f t="shared" si="7"/>
        <v>0.475862069</v>
      </c>
      <c r="O660" s="117">
        <f t="shared" si="8"/>
        <v>0.475862069</v>
      </c>
      <c r="P660" s="118">
        <f t="shared" si="9"/>
        <v>0.7512651619</v>
      </c>
      <c r="Q660" s="118">
        <f t="shared" si="10"/>
        <v>-0.3268122904</v>
      </c>
      <c r="R660" s="118">
        <f t="shared" si="11"/>
        <v>0.001519026359</v>
      </c>
      <c r="S660" s="119">
        <f t="shared" si="12"/>
        <v>0.4259718978</v>
      </c>
      <c r="T660" s="120">
        <f t="shared" si="13"/>
        <v>0.4235695986</v>
      </c>
      <c r="U660" s="121">
        <f t="shared" si="14"/>
        <v>0.002402299146</v>
      </c>
      <c r="V660" s="122">
        <f t="shared" si="15"/>
        <v>-0.5861825859</v>
      </c>
    </row>
    <row r="661">
      <c r="A661" s="31">
        <v>659.0</v>
      </c>
      <c r="B661" s="32" t="s">
        <v>369</v>
      </c>
      <c r="C661" s="33">
        <v>259.0</v>
      </c>
      <c r="D661" s="55">
        <f t="shared" si="1"/>
        <v>141</v>
      </c>
      <c r="E661" s="35">
        <v>39.0</v>
      </c>
      <c r="F661" s="36">
        <v>29.0</v>
      </c>
      <c r="G661" s="37">
        <v>18.0</v>
      </c>
      <c r="H661" s="38">
        <v>55.0</v>
      </c>
      <c r="I661" s="111">
        <f t="shared" si="2"/>
        <v>0.414893617</v>
      </c>
      <c r="J661" s="112">
        <f t="shared" si="3"/>
        <v>0.3829787234</v>
      </c>
      <c r="K661" s="113">
        <f t="shared" si="4"/>
        <v>0.4042553191</v>
      </c>
      <c r="L661" s="114">
        <f t="shared" si="5"/>
        <v>0.5</v>
      </c>
      <c r="M661" s="115">
        <f t="shared" si="6"/>
        <v>0.6666666667</v>
      </c>
      <c r="N661" s="116">
        <f t="shared" si="7"/>
        <v>0.4042553191</v>
      </c>
      <c r="O661" s="117">
        <f t="shared" si="8"/>
        <v>0.4042553191</v>
      </c>
      <c r="P661" s="118">
        <f t="shared" si="9"/>
        <v>0.6382163185</v>
      </c>
      <c r="Q661" s="118">
        <f t="shared" si="10"/>
        <v>-0.2228573013</v>
      </c>
      <c r="R661" s="118">
        <f t="shared" si="11"/>
        <v>0.001519026359</v>
      </c>
      <c r="S661" s="119">
        <f t="shared" si="12"/>
        <v>0.4168780436</v>
      </c>
      <c r="T661" s="120">
        <f t="shared" si="13"/>
        <v>0.414893617</v>
      </c>
      <c r="U661" s="121">
        <f t="shared" si="14"/>
        <v>0.001984426593</v>
      </c>
      <c r="V661" s="122">
        <f t="shared" si="15"/>
        <v>-0.5870867338</v>
      </c>
    </row>
    <row r="662">
      <c r="A662" s="31">
        <v>660.0</v>
      </c>
      <c r="B662" s="32" t="s">
        <v>143</v>
      </c>
      <c r="C662" s="33">
        <v>832.0</v>
      </c>
      <c r="D662" s="55">
        <f t="shared" si="1"/>
        <v>493</v>
      </c>
      <c r="E662" s="35">
        <v>111.0</v>
      </c>
      <c r="F662" s="36">
        <v>107.0</v>
      </c>
      <c r="G662" s="37">
        <v>79.0</v>
      </c>
      <c r="H662" s="38">
        <v>196.0</v>
      </c>
      <c r="I662" s="111">
        <f t="shared" si="2"/>
        <v>0.3615635179</v>
      </c>
      <c r="J662" s="112">
        <f t="shared" si="3"/>
        <v>0.4247311828</v>
      </c>
      <c r="K662" s="113">
        <f t="shared" si="4"/>
        <v>0.3853955375</v>
      </c>
      <c r="L662" s="114">
        <f t="shared" si="5"/>
        <v>0.6058631922</v>
      </c>
      <c r="M662" s="115">
        <f t="shared" si="6"/>
        <v>0.6227180527</v>
      </c>
      <c r="N662" s="116">
        <f t="shared" si="7"/>
        <v>0.3853955375</v>
      </c>
      <c r="O662" s="117">
        <f t="shared" si="8"/>
        <v>0.3853955375</v>
      </c>
      <c r="P662" s="118">
        <f t="shared" si="9"/>
        <v>0.6084415207</v>
      </c>
      <c r="Q662" s="118">
        <f t="shared" si="10"/>
        <v>-0.2471532735</v>
      </c>
      <c r="R662" s="118">
        <f t="shared" si="11"/>
        <v>0.001519026359</v>
      </c>
      <c r="S662" s="119">
        <f t="shared" si="12"/>
        <v>0.3628072736</v>
      </c>
      <c r="T662" s="120">
        <f t="shared" si="13"/>
        <v>0.3615635179</v>
      </c>
      <c r="U662" s="121">
        <f t="shared" si="14"/>
        <v>0.001243755668</v>
      </c>
      <c r="V662" s="122">
        <f t="shared" si="15"/>
        <v>-0.5848335116</v>
      </c>
    </row>
    <row r="663">
      <c r="A663" s="31">
        <v>661.0</v>
      </c>
      <c r="B663" s="32">
        <v>7523.0</v>
      </c>
      <c r="C663" s="33">
        <v>343.0</v>
      </c>
      <c r="D663" s="55">
        <f t="shared" si="1"/>
        <v>265</v>
      </c>
      <c r="E663" s="35">
        <v>57.0</v>
      </c>
      <c r="F663" s="36">
        <v>40.0</v>
      </c>
      <c r="G663" s="37">
        <v>49.0</v>
      </c>
      <c r="H663" s="38">
        <v>119.0</v>
      </c>
      <c r="I663" s="111">
        <f t="shared" si="2"/>
        <v>0.3238636364</v>
      </c>
      <c r="J663" s="112">
        <f t="shared" si="3"/>
        <v>0.5505617978</v>
      </c>
      <c r="K663" s="113">
        <f t="shared" si="4"/>
        <v>0.4</v>
      </c>
      <c r="L663" s="114">
        <f t="shared" si="5"/>
        <v>0.5056818182</v>
      </c>
      <c r="M663" s="115">
        <f t="shared" si="6"/>
        <v>0.6641509434</v>
      </c>
      <c r="N663" s="116">
        <f t="shared" si="7"/>
        <v>0.4</v>
      </c>
      <c r="O663" s="117">
        <f t="shared" si="8"/>
        <v>0.4</v>
      </c>
      <c r="P663" s="118">
        <f t="shared" si="9"/>
        <v>0.631498252</v>
      </c>
      <c r="Q663" s="118">
        <f t="shared" si="10"/>
        <v>-0.3203747595</v>
      </c>
      <c r="R663" s="118">
        <f t="shared" si="11"/>
        <v>0.001519026359</v>
      </c>
      <c r="S663" s="119">
        <f t="shared" si="12"/>
        <v>0.3126425188</v>
      </c>
      <c r="T663" s="120">
        <f t="shared" si="13"/>
        <v>0.3238636364</v>
      </c>
      <c r="U663" s="121">
        <f t="shared" si="14"/>
        <v>-0.01122111755</v>
      </c>
      <c r="V663" s="122">
        <f t="shared" si="15"/>
        <v>-0.561523962</v>
      </c>
    </row>
    <row r="664">
      <c r="A664" s="31">
        <v>662.0</v>
      </c>
      <c r="B664" s="32">
        <v>3724.0</v>
      </c>
      <c r="C664" s="33">
        <v>1378.0</v>
      </c>
      <c r="D664" s="55">
        <f t="shared" si="1"/>
        <v>845</v>
      </c>
      <c r="E664" s="35">
        <v>222.0</v>
      </c>
      <c r="F664" s="36">
        <v>162.0</v>
      </c>
      <c r="G664" s="37">
        <v>134.0</v>
      </c>
      <c r="H664" s="38">
        <v>327.0</v>
      </c>
      <c r="I664" s="111">
        <f t="shared" si="2"/>
        <v>0.4043715847</v>
      </c>
      <c r="J664" s="112">
        <f t="shared" si="3"/>
        <v>0.4527027027</v>
      </c>
      <c r="K664" s="113">
        <f t="shared" si="4"/>
        <v>0.4213017751</v>
      </c>
      <c r="L664" s="114">
        <f t="shared" si="5"/>
        <v>0.5391621129</v>
      </c>
      <c r="M664" s="115">
        <f t="shared" si="6"/>
        <v>0.649704142</v>
      </c>
      <c r="N664" s="116">
        <f t="shared" si="7"/>
        <v>0.4213017751</v>
      </c>
      <c r="O664" s="117">
        <f t="shared" si="8"/>
        <v>0.4213017751</v>
      </c>
      <c r="P664" s="118">
        <f t="shared" si="9"/>
        <v>0.6651283364</v>
      </c>
      <c r="Q664" s="118">
        <f t="shared" si="10"/>
        <v>-0.2634300457</v>
      </c>
      <c r="R664" s="118">
        <f t="shared" si="11"/>
        <v>0.001519026359</v>
      </c>
      <c r="S664" s="119">
        <f t="shared" si="12"/>
        <v>0.4032173171</v>
      </c>
      <c r="T664" s="120">
        <f t="shared" si="13"/>
        <v>0.4043715847</v>
      </c>
      <c r="U664" s="121">
        <f t="shared" si="14"/>
        <v>-0.00115426758</v>
      </c>
      <c r="V664" s="122">
        <f t="shared" si="15"/>
        <v>-0.5793554501</v>
      </c>
    </row>
    <row r="665">
      <c r="A665" s="31">
        <v>663.0</v>
      </c>
      <c r="B665" s="32">
        <v>2384.0</v>
      </c>
      <c r="C665" s="33">
        <v>2277.0</v>
      </c>
      <c r="D665" s="55">
        <f t="shared" si="1"/>
        <v>1526</v>
      </c>
      <c r="E665" s="35">
        <v>478.0</v>
      </c>
      <c r="F665" s="36">
        <v>348.0</v>
      </c>
      <c r="G665" s="37">
        <v>199.0</v>
      </c>
      <c r="H665" s="38">
        <v>501.0</v>
      </c>
      <c r="I665" s="111">
        <f t="shared" si="2"/>
        <v>0.4882533197</v>
      </c>
      <c r="J665" s="112">
        <f t="shared" si="3"/>
        <v>0.3638025594</v>
      </c>
      <c r="K665" s="113">
        <f t="shared" si="4"/>
        <v>0.4436435125</v>
      </c>
      <c r="L665" s="114">
        <f t="shared" si="5"/>
        <v>0.5587334014</v>
      </c>
      <c r="M665" s="115">
        <f t="shared" si="6"/>
        <v>0.6415465269</v>
      </c>
      <c r="N665" s="116">
        <f t="shared" si="7"/>
        <v>0.4436435125</v>
      </c>
      <c r="O665" s="117">
        <f t="shared" si="8"/>
        <v>0.4436435125</v>
      </c>
      <c r="P665" s="118">
        <f t="shared" si="9"/>
        <v>0.7004002566</v>
      </c>
      <c r="Q665" s="118">
        <f t="shared" si="10"/>
        <v>-0.2116985922</v>
      </c>
      <c r="R665" s="118">
        <f t="shared" si="11"/>
        <v>0.001519026359</v>
      </c>
      <c r="S665" s="119">
        <f t="shared" si="12"/>
        <v>0.4902206907</v>
      </c>
      <c r="T665" s="120">
        <f t="shared" si="13"/>
        <v>0.4882533197</v>
      </c>
      <c r="U665" s="121">
        <f t="shared" si="14"/>
        <v>0.001967371021</v>
      </c>
      <c r="V665" s="122">
        <f t="shared" si="15"/>
        <v>-0.5873129742</v>
      </c>
    </row>
    <row r="666">
      <c r="A666" s="31">
        <v>664.0</v>
      </c>
      <c r="B666" s="32" t="s">
        <v>267</v>
      </c>
      <c r="C666" s="33">
        <v>616.0</v>
      </c>
      <c r="D666" s="55">
        <f t="shared" si="1"/>
        <v>360</v>
      </c>
      <c r="E666" s="35">
        <v>102.0</v>
      </c>
      <c r="F666" s="36">
        <v>66.0</v>
      </c>
      <c r="G666" s="37">
        <v>60.0</v>
      </c>
      <c r="H666" s="38">
        <v>132.0</v>
      </c>
      <c r="I666" s="111">
        <f t="shared" si="2"/>
        <v>0.4358974359</v>
      </c>
      <c r="J666" s="112">
        <f t="shared" si="3"/>
        <v>0.4761904762</v>
      </c>
      <c r="K666" s="113">
        <f t="shared" si="4"/>
        <v>0.45</v>
      </c>
      <c r="L666" s="114">
        <f t="shared" si="5"/>
        <v>0.5384615385</v>
      </c>
      <c r="M666" s="115">
        <f t="shared" si="6"/>
        <v>0.65</v>
      </c>
      <c r="N666" s="116">
        <f t="shared" si="7"/>
        <v>0.45</v>
      </c>
      <c r="O666" s="117">
        <f t="shared" si="8"/>
        <v>0.45</v>
      </c>
      <c r="P666" s="118">
        <f t="shared" si="9"/>
        <v>0.7104355335</v>
      </c>
      <c r="Q666" s="118">
        <f t="shared" si="10"/>
        <v>-0.2770977026</v>
      </c>
      <c r="R666" s="118">
        <f t="shared" si="11"/>
        <v>0.001519026359</v>
      </c>
      <c r="S666" s="119">
        <f t="shared" si="12"/>
        <v>0.4348568572</v>
      </c>
      <c r="T666" s="120">
        <f t="shared" si="13"/>
        <v>0.4358974359</v>
      </c>
      <c r="U666" s="121">
        <f t="shared" si="14"/>
        <v>-0.001040578657</v>
      </c>
      <c r="V666" s="122">
        <f t="shared" si="15"/>
        <v>-0.5797199603</v>
      </c>
    </row>
    <row r="667">
      <c r="A667" s="31">
        <v>665.0</v>
      </c>
      <c r="B667" s="32">
        <v>6632.0</v>
      </c>
      <c r="C667" s="33">
        <v>912.0</v>
      </c>
      <c r="D667" s="55">
        <f t="shared" si="1"/>
        <v>619</v>
      </c>
      <c r="E667" s="35">
        <v>173.0</v>
      </c>
      <c r="F667" s="36">
        <v>108.0</v>
      </c>
      <c r="G667" s="37">
        <v>114.0</v>
      </c>
      <c r="H667" s="38">
        <v>224.0</v>
      </c>
      <c r="I667" s="111">
        <f t="shared" si="2"/>
        <v>0.435768262</v>
      </c>
      <c r="J667" s="112">
        <f t="shared" si="3"/>
        <v>0.5135135135</v>
      </c>
      <c r="K667" s="113">
        <f t="shared" si="4"/>
        <v>0.4636510501</v>
      </c>
      <c r="L667" s="114">
        <f t="shared" si="5"/>
        <v>0.5591939547</v>
      </c>
      <c r="M667" s="115">
        <f t="shared" si="6"/>
        <v>0.6413570275</v>
      </c>
      <c r="N667" s="116">
        <f t="shared" si="7"/>
        <v>0.4636510501</v>
      </c>
      <c r="O667" s="117">
        <f t="shared" si="8"/>
        <v>0.4636510501</v>
      </c>
      <c r="P667" s="118">
        <f t="shared" si="9"/>
        <v>0.7319870692</v>
      </c>
      <c r="Q667" s="118">
        <f t="shared" si="10"/>
        <v>-0.2988161712</v>
      </c>
      <c r="R667" s="118">
        <f t="shared" si="11"/>
        <v>0.001519026359</v>
      </c>
      <c r="S667" s="119">
        <f t="shared" si="12"/>
        <v>0.4346899243</v>
      </c>
      <c r="T667" s="120">
        <f t="shared" si="13"/>
        <v>0.435768262</v>
      </c>
      <c r="U667" s="121">
        <f t="shared" si="14"/>
        <v>-0.001078337649</v>
      </c>
      <c r="V667" s="122">
        <f t="shared" si="15"/>
        <v>-0.5798052548</v>
      </c>
    </row>
    <row r="668">
      <c r="A668" s="31">
        <v>666.0</v>
      </c>
      <c r="B668" s="32">
        <v>3743.0</v>
      </c>
      <c r="C668" s="33">
        <v>1478.0</v>
      </c>
      <c r="D668" s="55">
        <f t="shared" si="1"/>
        <v>973</v>
      </c>
      <c r="E668" s="35">
        <v>262.0</v>
      </c>
      <c r="F668" s="36">
        <v>176.0</v>
      </c>
      <c r="G668" s="37">
        <v>176.0</v>
      </c>
      <c r="H668" s="38">
        <v>359.0</v>
      </c>
      <c r="I668" s="111">
        <f t="shared" si="2"/>
        <v>0.421900161</v>
      </c>
      <c r="J668" s="112">
        <f t="shared" si="3"/>
        <v>0.5</v>
      </c>
      <c r="K668" s="113">
        <f t="shared" si="4"/>
        <v>0.4501541624</v>
      </c>
      <c r="L668" s="114">
        <f t="shared" si="5"/>
        <v>0.5668276973</v>
      </c>
      <c r="M668" s="115">
        <f t="shared" si="6"/>
        <v>0.6382322713</v>
      </c>
      <c r="N668" s="116">
        <f t="shared" si="7"/>
        <v>0.4501541624</v>
      </c>
      <c r="O668" s="117">
        <f t="shared" si="8"/>
        <v>0.4501541624</v>
      </c>
      <c r="P668" s="118">
        <f t="shared" si="9"/>
        <v>0.7106789167</v>
      </c>
      <c r="Q668" s="118">
        <f t="shared" si="10"/>
        <v>-0.2909525878</v>
      </c>
      <c r="R668" s="118">
        <f t="shared" si="11"/>
        <v>0.001519026359</v>
      </c>
      <c r="S668" s="119">
        <f t="shared" si="12"/>
        <v>0.4212453553</v>
      </c>
      <c r="T668" s="120">
        <f t="shared" si="13"/>
        <v>0.421900161</v>
      </c>
      <c r="U668" s="121">
        <f t="shared" si="14"/>
        <v>-0.0006548057309</v>
      </c>
      <c r="V668" s="122">
        <f t="shared" si="15"/>
        <v>-0.580595564</v>
      </c>
    </row>
    <row r="669">
      <c r="A669" s="31">
        <v>667.0</v>
      </c>
      <c r="B669" s="32">
        <v>7571.0</v>
      </c>
      <c r="C669" s="33">
        <v>1163.0</v>
      </c>
      <c r="D669" s="55">
        <f t="shared" si="1"/>
        <v>622</v>
      </c>
      <c r="E669" s="35">
        <v>190.0</v>
      </c>
      <c r="F669" s="36">
        <v>127.0</v>
      </c>
      <c r="G669" s="37">
        <v>85.0</v>
      </c>
      <c r="H669" s="38">
        <v>220.0</v>
      </c>
      <c r="I669" s="111">
        <f t="shared" si="2"/>
        <v>0.4634146341</v>
      </c>
      <c r="J669" s="112">
        <f t="shared" si="3"/>
        <v>0.4009433962</v>
      </c>
      <c r="K669" s="113">
        <f t="shared" si="4"/>
        <v>0.4421221865</v>
      </c>
      <c r="L669" s="114">
        <f t="shared" si="5"/>
        <v>0.5170731707</v>
      </c>
      <c r="M669" s="115">
        <f t="shared" si="6"/>
        <v>0.6591639871</v>
      </c>
      <c r="N669" s="116">
        <f t="shared" si="7"/>
        <v>0.4421221865</v>
      </c>
      <c r="O669" s="117">
        <f t="shared" si="8"/>
        <v>0.4421221865</v>
      </c>
      <c r="P669" s="118">
        <f t="shared" si="9"/>
        <v>0.6979984699</v>
      </c>
      <c r="Q669" s="118">
        <f t="shared" si="10"/>
        <v>-0.2333110373</v>
      </c>
      <c r="R669" s="118">
        <f t="shared" si="11"/>
        <v>0.001519026359</v>
      </c>
      <c r="S669" s="119">
        <f t="shared" si="12"/>
        <v>0.4662064589</v>
      </c>
      <c r="T669" s="120">
        <f t="shared" si="13"/>
        <v>0.4634146341</v>
      </c>
      <c r="U669" s="121">
        <f t="shared" si="14"/>
        <v>0.002791824721</v>
      </c>
      <c r="V669" s="122">
        <f t="shared" si="15"/>
        <v>-0.5888683148</v>
      </c>
    </row>
    <row r="670">
      <c r="A670" s="31">
        <v>668.0</v>
      </c>
      <c r="B670" s="32">
        <v>7507.0</v>
      </c>
      <c r="C670" s="33">
        <v>1728.0</v>
      </c>
      <c r="D670" s="55">
        <f t="shared" si="1"/>
        <v>1072</v>
      </c>
      <c r="E670" s="35">
        <v>243.0</v>
      </c>
      <c r="F670" s="36">
        <v>261.0</v>
      </c>
      <c r="G670" s="37">
        <v>153.0</v>
      </c>
      <c r="H670" s="38">
        <v>415.0</v>
      </c>
      <c r="I670" s="111">
        <f t="shared" si="2"/>
        <v>0.3693009119</v>
      </c>
      <c r="J670" s="112">
        <f t="shared" si="3"/>
        <v>0.3695652174</v>
      </c>
      <c r="K670" s="113">
        <f t="shared" si="4"/>
        <v>0.3694029851</v>
      </c>
      <c r="L670" s="114">
        <f t="shared" si="5"/>
        <v>0.6291793313</v>
      </c>
      <c r="M670" s="115">
        <f t="shared" si="6"/>
        <v>0.6138059701</v>
      </c>
      <c r="N670" s="116">
        <f t="shared" si="7"/>
        <v>0.3694029851</v>
      </c>
      <c r="O670" s="117">
        <f t="shared" si="8"/>
        <v>0.3694029851</v>
      </c>
      <c r="P670" s="118">
        <f t="shared" si="9"/>
        <v>0.5831933484</v>
      </c>
      <c r="Q670" s="118">
        <f t="shared" si="10"/>
        <v>-0.2150519127</v>
      </c>
      <c r="R670" s="118">
        <f t="shared" si="11"/>
        <v>0.001519026359</v>
      </c>
      <c r="S670" s="119">
        <f t="shared" si="12"/>
        <v>0.3696604621</v>
      </c>
      <c r="T670" s="120">
        <f t="shared" si="13"/>
        <v>0.3693009119</v>
      </c>
      <c r="U670" s="121">
        <f t="shared" si="14"/>
        <v>0.0003595502156</v>
      </c>
      <c r="V670" s="122">
        <f t="shared" si="15"/>
        <v>-0.5828780761</v>
      </c>
    </row>
    <row r="671">
      <c r="A671" s="31">
        <v>669.0</v>
      </c>
      <c r="B671" s="32">
        <v>6608.0</v>
      </c>
      <c r="C671" s="33">
        <v>321.0</v>
      </c>
      <c r="D671" s="55">
        <f t="shared" si="1"/>
        <v>145</v>
      </c>
      <c r="E671" s="35">
        <v>15.0</v>
      </c>
      <c r="F671" s="36">
        <v>39.0</v>
      </c>
      <c r="G671" s="37">
        <v>18.0</v>
      </c>
      <c r="H671" s="38">
        <v>73.0</v>
      </c>
      <c r="I671" s="111">
        <f t="shared" si="2"/>
        <v>0.1704545455</v>
      </c>
      <c r="J671" s="112">
        <f t="shared" si="3"/>
        <v>0.3157894737</v>
      </c>
      <c r="K671" s="113">
        <f t="shared" si="4"/>
        <v>0.2275862069</v>
      </c>
      <c r="L671" s="114">
        <f t="shared" si="5"/>
        <v>0.6477272727</v>
      </c>
      <c r="M671" s="115">
        <f t="shared" si="6"/>
        <v>0.6068965517</v>
      </c>
      <c r="N671" s="116">
        <f t="shared" si="7"/>
        <v>0.2275862069</v>
      </c>
      <c r="O671" s="117">
        <f t="shared" si="8"/>
        <v>0.2275862069</v>
      </c>
      <c r="P671" s="118">
        <f t="shared" si="9"/>
        <v>0.3593007296</v>
      </c>
      <c r="Q671" s="118">
        <f t="shared" si="10"/>
        <v>-0.1837595291</v>
      </c>
      <c r="R671" s="118">
        <f t="shared" si="11"/>
        <v>0.001519026359</v>
      </c>
      <c r="S671" s="119">
        <f t="shared" si="12"/>
        <v>0.1770602268</v>
      </c>
      <c r="T671" s="120">
        <f t="shared" si="13"/>
        <v>0.1704545455</v>
      </c>
      <c r="U671" s="121">
        <f t="shared" si="14"/>
        <v>0.006605681385</v>
      </c>
      <c r="V671" s="122">
        <f t="shared" si="15"/>
        <v>-0.6028231666</v>
      </c>
    </row>
    <row r="672">
      <c r="A672" s="31">
        <v>670.0</v>
      </c>
      <c r="B672" s="32" t="s">
        <v>316</v>
      </c>
      <c r="C672" s="33">
        <v>809.0</v>
      </c>
      <c r="D672" s="55">
        <f t="shared" si="1"/>
        <v>484</v>
      </c>
      <c r="E672" s="35">
        <v>138.0</v>
      </c>
      <c r="F672" s="36">
        <v>93.0</v>
      </c>
      <c r="G672" s="37">
        <v>84.0</v>
      </c>
      <c r="H672" s="38">
        <v>169.0</v>
      </c>
      <c r="I672" s="111">
        <f t="shared" si="2"/>
        <v>0.4495114007</v>
      </c>
      <c r="J672" s="112">
        <f t="shared" si="3"/>
        <v>0.4745762712</v>
      </c>
      <c r="K672" s="113">
        <f t="shared" si="4"/>
        <v>0.458677686</v>
      </c>
      <c r="L672" s="114">
        <f t="shared" si="5"/>
        <v>0.5765472313</v>
      </c>
      <c r="M672" s="115">
        <f t="shared" si="6"/>
        <v>0.6342975207</v>
      </c>
      <c r="N672" s="116">
        <f t="shared" si="7"/>
        <v>0.458677686</v>
      </c>
      <c r="O672" s="117">
        <f t="shared" si="8"/>
        <v>0.458677686</v>
      </c>
      <c r="P672" s="118">
        <f t="shared" si="9"/>
        <v>0.7241353923</v>
      </c>
      <c r="Q672" s="118">
        <f t="shared" si="10"/>
        <v>-0.2761583884</v>
      </c>
      <c r="R672" s="118">
        <f t="shared" si="11"/>
        <v>0.001519026359</v>
      </c>
      <c r="S672" s="119">
        <f t="shared" si="12"/>
        <v>0.4494960303</v>
      </c>
      <c r="T672" s="120">
        <f t="shared" si="13"/>
        <v>0.4495114007</v>
      </c>
      <c r="U672" s="121">
        <f t="shared" si="14"/>
        <v>-0.00001537039262</v>
      </c>
      <c r="V672" s="122">
        <f t="shared" si="15"/>
        <v>-0.5818727879</v>
      </c>
    </row>
    <row r="673">
      <c r="A673" s="31">
        <v>671.0</v>
      </c>
      <c r="B673" s="32" t="s">
        <v>210</v>
      </c>
      <c r="C673" s="33">
        <v>648.0</v>
      </c>
      <c r="D673" s="55">
        <f t="shared" si="1"/>
        <v>527</v>
      </c>
      <c r="E673" s="35">
        <v>95.0</v>
      </c>
      <c r="F673" s="36">
        <v>145.0</v>
      </c>
      <c r="G673" s="37">
        <v>51.0</v>
      </c>
      <c r="H673" s="38">
        <v>236.0</v>
      </c>
      <c r="I673" s="111">
        <f t="shared" si="2"/>
        <v>0.2870090634</v>
      </c>
      <c r="J673" s="112">
        <f t="shared" si="3"/>
        <v>0.2602040816</v>
      </c>
      <c r="K673" s="113">
        <f t="shared" si="4"/>
        <v>0.2770398482</v>
      </c>
      <c r="L673" s="114">
        <f t="shared" si="5"/>
        <v>0.5921450151</v>
      </c>
      <c r="M673" s="115">
        <f t="shared" si="6"/>
        <v>0.6280834915</v>
      </c>
      <c r="N673" s="116">
        <f t="shared" si="7"/>
        <v>0.2770398482</v>
      </c>
      <c r="O673" s="117">
        <f t="shared" si="8"/>
        <v>0.2770398482</v>
      </c>
      <c r="P673" s="118">
        <f t="shared" si="9"/>
        <v>0.4373754497</v>
      </c>
      <c r="Q673" s="118">
        <f t="shared" si="10"/>
        <v>-0.1514141018</v>
      </c>
      <c r="R673" s="118">
        <f t="shared" si="11"/>
        <v>0.001519026359</v>
      </c>
      <c r="S673" s="119">
        <f t="shared" si="12"/>
        <v>0.2874803742</v>
      </c>
      <c r="T673" s="120">
        <f t="shared" si="13"/>
        <v>0.2870090634</v>
      </c>
      <c r="U673" s="121">
        <f t="shared" si="14"/>
        <v>0.000471310804</v>
      </c>
      <c r="V673" s="122">
        <f t="shared" si="15"/>
        <v>-0.5837164876</v>
      </c>
    </row>
    <row r="674">
      <c r="A674" s="31">
        <v>672.0</v>
      </c>
      <c r="B674" s="32" t="s">
        <v>107</v>
      </c>
      <c r="C674" s="33">
        <v>1474.0</v>
      </c>
      <c r="D674" s="55">
        <f t="shared" si="1"/>
        <v>1091</v>
      </c>
      <c r="E674" s="35">
        <v>240.0</v>
      </c>
      <c r="F674" s="36">
        <v>151.0</v>
      </c>
      <c r="G674" s="37">
        <v>215.0</v>
      </c>
      <c r="H674" s="38">
        <v>485.0</v>
      </c>
      <c r="I674" s="111">
        <f t="shared" si="2"/>
        <v>0.3310344828</v>
      </c>
      <c r="J674" s="112">
        <f t="shared" si="3"/>
        <v>0.587431694</v>
      </c>
      <c r="K674" s="113">
        <f t="shared" si="4"/>
        <v>0.4170485793</v>
      </c>
      <c r="L674" s="114">
        <f t="shared" si="5"/>
        <v>0.5048275862</v>
      </c>
      <c r="M674" s="115">
        <f t="shared" si="6"/>
        <v>0.664527956</v>
      </c>
      <c r="N674" s="116">
        <f t="shared" si="7"/>
        <v>0.4170485793</v>
      </c>
      <c r="O674" s="117">
        <f t="shared" si="8"/>
        <v>0.4170485793</v>
      </c>
      <c r="P674" s="118">
        <f t="shared" si="9"/>
        <v>0.658413622</v>
      </c>
      <c r="Q674" s="118">
        <f t="shared" si="10"/>
        <v>-0.341829543</v>
      </c>
      <c r="R674" s="118">
        <f t="shared" si="11"/>
        <v>0.001519026359</v>
      </c>
      <c r="S674" s="119">
        <f t="shared" si="12"/>
        <v>0.3181031054</v>
      </c>
      <c r="T674" s="120">
        <f t="shared" si="13"/>
        <v>0.3310344828</v>
      </c>
      <c r="U674" s="121">
        <f t="shared" si="14"/>
        <v>-0.01293137734</v>
      </c>
      <c r="V674" s="122">
        <f t="shared" si="15"/>
        <v>-0.5598917611</v>
      </c>
    </row>
    <row r="675">
      <c r="A675" s="31">
        <v>673.0</v>
      </c>
      <c r="B675" s="32">
        <v>1750.0</v>
      </c>
      <c r="C675" s="33">
        <v>1618.0</v>
      </c>
      <c r="D675" s="55">
        <f t="shared" si="1"/>
        <v>1021</v>
      </c>
      <c r="E675" s="35">
        <v>229.0</v>
      </c>
      <c r="F675" s="36">
        <v>86.0</v>
      </c>
      <c r="G675" s="37">
        <v>351.0</v>
      </c>
      <c r="H675" s="38">
        <v>355.0</v>
      </c>
      <c r="I675" s="111">
        <f t="shared" si="2"/>
        <v>0.3921232877</v>
      </c>
      <c r="J675" s="112">
        <f t="shared" si="3"/>
        <v>0.8032036613</v>
      </c>
      <c r="K675" s="113">
        <f t="shared" si="4"/>
        <v>0.5680705191</v>
      </c>
      <c r="L675" s="114">
        <f t="shared" si="5"/>
        <v>0.7482876712</v>
      </c>
      <c r="M675" s="115">
        <f t="shared" si="6"/>
        <v>0.5719882468</v>
      </c>
      <c r="N675" s="116">
        <f t="shared" si="7"/>
        <v>0.5680705191</v>
      </c>
      <c r="O675" s="117">
        <f t="shared" si="8"/>
        <v>0.5680705191</v>
      </c>
      <c r="P675" s="118">
        <f t="shared" si="9"/>
        <v>0.8968388496</v>
      </c>
      <c r="Q675" s="118">
        <f t="shared" si="10"/>
        <v>-0.4673883675</v>
      </c>
      <c r="R675" s="118">
        <f t="shared" si="11"/>
        <v>0.001519026359</v>
      </c>
      <c r="S675" s="119">
        <f t="shared" si="12"/>
        <v>0.4309695084</v>
      </c>
      <c r="T675" s="120">
        <f t="shared" si="13"/>
        <v>0.3921232877</v>
      </c>
      <c r="U675" s="121">
        <f t="shared" si="14"/>
        <v>0.03884622074</v>
      </c>
      <c r="V675" s="122">
        <f t="shared" si="15"/>
        <v>-0.6302692737</v>
      </c>
    </row>
    <row r="676">
      <c r="A676" s="31">
        <v>674.0</v>
      </c>
      <c r="B676" s="32" t="s">
        <v>319</v>
      </c>
      <c r="C676" s="33">
        <v>815.0</v>
      </c>
      <c r="D676" s="55">
        <f t="shared" si="1"/>
        <v>698</v>
      </c>
      <c r="E676" s="35">
        <v>203.0</v>
      </c>
      <c r="F676" s="36">
        <v>115.0</v>
      </c>
      <c r="G676" s="37">
        <v>120.0</v>
      </c>
      <c r="H676" s="38">
        <v>260.0</v>
      </c>
      <c r="I676" s="111">
        <f t="shared" si="2"/>
        <v>0.4384449244</v>
      </c>
      <c r="J676" s="112">
        <f t="shared" si="3"/>
        <v>0.5106382979</v>
      </c>
      <c r="K676" s="113">
        <f t="shared" si="4"/>
        <v>0.4627507163</v>
      </c>
      <c r="L676" s="114">
        <f t="shared" si="5"/>
        <v>0.5075593952</v>
      </c>
      <c r="M676" s="115">
        <f t="shared" si="6"/>
        <v>0.6633237822</v>
      </c>
      <c r="N676" s="116">
        <f t="shared" si="7"/>
        <v>0.4627507163</v>
      </c>
      <c r="O676" s="117">
        <f t="shared" si="8"/>
        <v>0.4627507163</v>
      </c>
      <c r="P676" s="118">
        <f t="shared" si="9"/>
        <v>0.7305656712</v>
      </c>
      <c r="Q676" s="118">
        <f t="shared" si="10"/>
        <v>-0.2971430683</v>
      </c>
      <c r="R676" s="118">
        <f t="shared" si="11"/>
        <v>0.001519026359</v>
      </c>
      <c r="S676" s="119">
        <f t="shared" si="12"/>
        <v>0.4349416292</v>
      </c>
      <c r="T676" s="120">
        <f t="shared" si="13"/>
        <v>0.4384449244</v>
      </c>
      <c r="U676" s="121">
        <f t="shared" si="14"/>
        <v>-0.003503295198</v>
      </c>
      <c r="V676" s="122">
        <f t="shared" si="15"/>
        <v>-0.5750445557</v>
      </c>
    </row>
    <row r="677">
      <c r="A677" s="31">
        <v>675.0</v>
      </c>
      <c r="B677" s="32">
        <v>6109.0</v>
      </c>
      <c r="C677" s="33">
        <v>1989.0</v>
      </c>
      <c r="D677" s="55">
        <f t="shared" si="1"/>
        <v>1243</v>
      </c>
      <c r="E677" s="35">
        <v>245.0</v>
      </c>
      <c r="F677" s="36">
        <v>280.0</v>
      </c>
      <c r="G677" s="37">
        <v>184.0</v>
      </c>
      <c r="H677" s="38">
        <v>534.0</v>
      </c>
      <c r="I677" s="111">
        <f t="shared" si="2"/>
        <v>0.3145057766</v>
      </c>
      <c r="J677" s="112">
        <f t="shared" si="3"/>
        <v>0.3965517241</v>
      </c>
      <c r="K677" s="113">
        <f t="shared" si="4"/>
        <v>0.3451327434</v>
      </c>
      <c r="L677" s="114">
        <f t="shared" si="5"/>
        <v>0.59563543</v>
      </c>
      <c r="M677" s="115">
        <f t="shared" si="6"/>
        <v>0.6267095736</v>
      </c>
      <c r="N677" s="116">
        <f t="shared" si="7"/>
        <v>0.3451327434</v>
      </c>
      <c r="O677" s="117">
        <f t="shared" si="8"/>
        <v>0.3451327434</v>
      </c>
      <c r="P677" s="118">
        <f t="shared" si="9"/>
        <v>0.5448768104</v>
      </c>
      <c r="Q677" s="118">
        <f t="shared" si="10"/>
        <v>-0.2307555006</v>
      </c>
      <c r="R677" s="118">
        <f t="shared" si="11"/>
        <v>0.001519026359</v>
      </c>
      <c r="S677" s="119">
        <f t="shared" si="12"/>
        <v>0.3156403361</v>
      </c>
      <c r="T677" s="120">
        <f t="shared" si="13"/>
        <v>0.3145057766</v>
      </c>
      <c r="U677" s="121">
        <f t="shared" si="14"/>
        <v>0.001134559447</v>
      </c>
      <c r="V677" s="122">
        <f t="shared" si="15"/>
        <v>-0.5847662385</v>
      </c>
    </row>
    <row r="678">
      <c r="A678" s="31">
        <v>676.0</v>
      </c>
      <c r="B678" s="32" t="s">
        <v>402</v>
      </c>
      <c r="C678" s="33">
        <v>418.0</v>
      </c>
      <c r="D678" s="55">
        <f t="shared" si="1"/>
        <v>259</v>
      </c>
      <c r="E678" s="35">
        <v>55.0</v>
      </c>
      <c r="F678" s="36">
        <v>38.0</v>
      </c>
      <c r="G678" s="37">
        <v>50.0</v>
      </c>
      <c r="H678" s="38">
        <v>116.0</v>
      </c>
      <c r="I678" s="111">
        <f t="shared" si="2"/>
        <v>0.3216374269</v>
      </c>
      <c r="J678" s="112">
        <f t="shared" si="3"/>
        <v>0.5681818182</v>
      </c>
      <c r="K678" s="113">
        <f t="shared" si="4"/>
        <v>0.4054054054</v>
      </c>
      <c r="L678" s="114">
        <f t="shared" si="5"/>
        <v>0.514619883</v>
      </c>
      <c r="M678" s="115">
        <f t="shared" si="6"/>
        <v>0.6602316602</v>
      </c>
      <c r="N678" s="116">
        <f t="shared" si="7"/>
        <v>0.4054054054</v>
      </c>
      <c r="O678" s="117">
        <f t="shared" si="8"/>
        <v>0.4054054054</v>
      </c>
      <c r="P678" s="118">
        <f t="shared" si="9"/>
        <v>0.6400320122</v>
      </c>
      <c r="Q678" s="118">
        <f t="shared" si="10"/>
        <v>-0.3306279406</v>
      </c>
      <c r="R678" s="118">
        <f t="shared" si="11"/>
        <v>0.001519026359</v>
      </c>
      <c r="S678" s="119">
        <f t="shared" si="12"/>
        <v>0.3109230979</v>
      </c>
      <c r="T678" s="120">
        <f t="shared" si="13"/>
        <v>0.3216374269</v>
      </c>
      <c r="U678" s="121">
        <f t="shared" si="14"/>
        <v>-0.010714329</v>
      </c>
      <c r="V678" s="122">
        <f t="shared" si="15"/>
        <v>-0.5630479565</v>
      </c>
    </row>
    <row r="679">
      <c r="A679" s="31">
        <v>677.0</v>
      </c>
      <c r="B679" s="32">
        <v>5333.0</v>
      </c>
      <c r="C679" s="33">
        <v>1318.0</v>
      </c>
      <c r="D679" s="55">
        <f t="shared" si="1"/>
        <v>732</v>
      </c>
      <c r="E679" s="35">
        <v>150.0</v>
      </c>
      <c r="F679" s="36">
        <v>192.0</v>
      </c>
      <c r="G679" s="37">
        <v>82.0</v>
      </c>
      <c r="H679" s="38">
        <v>308.0</v>
      </c>
      <c r="I679" s="111">
        <f t="shared" si="2"/>
        <v>0.327510917</v>
      </c>
      <c r="J679" s="112">
        <f t="shared" si="3"/>
        <v>0.299270073</v>
      </c>
      <c r="K679" s="113">
        <f t="shared" si="4"/>
        <v>0.3169398907</v>
      </c>
      <c r="L679" s="114">
        <f t="shared" si="5"/>
        <v>0.5982532751</v>
      </c>
      <c r="M679" s="115">
        <f t="shared" si="6"/>
        <v>0.6256830601</v>
      </c>
      <c r="N679" s="116">
        <f t="shared" si="7"/>
        <v>0.3169398907</v>
      </c>
      <c r="O679" s="117">
        <f t="shared" si="8"/>
        <v>0.3169398907</v>
      </c>
      <c r="P679" s="118">
        <f t="shared" si="9"/>
        <v>0.5003674674</v>
      </c>
      <c r="Q679" s="118">
        <f t="shared" si="10"/>
        <v>-0.1741468043</v>
      </c>
      <c r="R679" s="118">
        <f t="shared" si="11"/>
        <v>0.001519026359</v>
      </c>
      <c r="S679" s="119">
        <f t="shared" si="12"/>
        <v>0.3277396894</v>
      </c>
      <c r="T679" s="120">
        <f t="shared" si="13"/>
        <v>0.327510917</v>
      </c>
      <c r="U679" s="121">
        <f t="shared" si="14"/>
        <v>0.0002287724134</v>
      </c>
      <c r="V679" s="122">
        <f t="shared" si="15"/>
        <v>-0.5826696101</v>
      </c>
    </row>
    <row r="680">
      <c r="A680" s="31">
        <v>678.0</v>
      </c>
      <c r="B680" s="32" t="s">
        <v>216</v>
      </c>
      <c r="C680" s="33">
        <v>1191.0</v>
      </c>
      <c r="D680" s="55">
        <f t="shared" si="1"/>
        <v>739</v>
      </c>
      <c r="E680" s="35">
        <v>162.0</v>
      </c>
      <c r="F680" s="36">
        <v>153.0</v>
      </c>
      <c r="G680" s="37">
        <v>120.0</v>
      </c>
      <c r="H680" s="38">
        <v>304.0</v>
      </c>
      <c r="I680" s="111">
        <f t="shared" si="2"/>
        <v>0.347639485</v>
      </c>
      <c r="J680" s="112">
        <f t="shared" si="3"/>
        <v>0.4395604396</v>
      </c>
      <c r="K680" s="113">
        <f t="shared" si="4"/>
        <v>0.3815967524</v>
      </c>
      <c r="L680" s="114">
        <f t="shared" si="5"/>
        <v>0.5858369099</v>
      </c>
      <c r="M680" s="115">
        <f t="shared" si="6"/>
        <v>0.6305818674</v>
      </c>
      <c r="N680" s="116">
        <f t="shared" si="7"/>
        <v>0.3815967524</v>
      </c>
      <c r="O680" s="117">
        <f t="shared" si="8"/>
        <v>0.3815967524</v>
      </c>
      <c r="P680" s="118">
        <f t="shared" si="9"/>
        <v>0.6024442052</v>
      </c>
      <c r="Q680" s="118">
        <f t="shared" si="10"/>
        <v>-0.2557824947</v>
      </c>
      <c r="R680" s="118">
        <f t="shared" si="11"/>
        <v>0.001519026359</v>
      </c>
      <c r="S680" s="119">
        <f t="shared" si="12"/>
        <v>0.3481807369</v>
      </c>
      <c r="T680" s="120">
        <f t="shared" si="13"/>
        <v>0.347639485</v>
      </c>
      <c r="U680" s="121">
        <f t="shared" si="14"/>
        <v>0.0005412518785</v>
      </c>
      <c r="V680" s="122">
        <f t="shared" si="15"/>
        <v>-0.5831365235</v>
      </c>
    </row>
    <row r="681">
      <c r="A681" s="31">
        <v>679.0</v>
      </c>
      <c r="B681" s="32">
        <v>6468.0</v>
      </c>
      <c r="C681" s="33">
        <v>2078.0</v>
      </c>
      <c r="D681" s="55">
        <f t="shared" si="1"/>
        <v>1475</v>
      </c>
      <c r="E681" s="35">
        <v>435.0</v>
      </c>
      <c r="F681" s="36">
        <v>319.0</v>
      </c>
      <c r="G681" s="37">
        <v>230.0</v>
      </c>
      <c r="H681" s="38">
        <v>491.0</v>
      </c>
      <c r="I681" s="111">
        <f t="shared" si="2"/>
        <v>0.469762419</v>
      </c>
      <c r="J681" s="112">
        <f t="shared" si="3"/>
        <v>0.4189435337</v>
      </c>
      <c r="K681" s="113">
        <f t="shared" si="4"/>
        <v>0.4508474576</v>
      </c>
      <c r="L681" s="114">
        <f t="shared" si="5"/>
        <v>0.5928725702</v>
      </c>
      <c r="M681" s="115">
        <f t="shared" si="6"/>
        <v>0.6277966102</v>
      </c>
      <c r="N681" s="116">
        <f t="shared" si="7"/>
        <v>0.4508474576</v>
      </c>
      <c r="O681" s="117">
        <f t="shared" si="8"/>
        <v>0.4508474576</v>
      </c>
      <c r="P681" s="118">
        <f t="shared" si="9"/>
        <v>0.7117734535</v>
      </c>
      <c r="Q681" s="118">
        <f t="shared" si="10"/>
        <v>-0.2437854105</v>
      </c>
      <c r="R681" s="118">
        <f t="shared" si="11"/>
        <v>0.001519026359</v>
      </c>
      <c r="S681" s="119">
        <f t="shared" si="12"/>
        <v>0.4695070694</v>
      </c>
      <c r="T681" s="120">
        <f t="shared" si="13"/>
        <v>0.469762419</v>
      </c>
      <c r="U681" s="121">
        <f t="shared" si="14"/>
        <v>-0.000255349623</v>
      </c>
      <c r="V681" s="122">
        <f t="shared" si="15"/>
        <v>-0.5812956671</v>
      </c>
    </row>
    <row r="682">
      <c r="A682" s="31">
        <v>680.0</v>
      </c>
      <c r="B682" s="32">
        <v>1689.0</v>
      </c>
      <c r="C682" s="33">
        <v>1221.0</v>
      </c>
      <c r="D682" s="55">
        <f t="shared" si="1"/>
        <v>891</v>
      </c>
      <c r="E682" s="35">
        <v>241.0</v>
      </c>
      <c r="F682" s="36">
        <v>167.0</v>
      </c>
      <c r="G682" s="37">
        <v>165.0</v>
      </c>
      <c r="H682" s="38">
        <v>318.0</v>
      </c>
      <c r="I682" s="111">
        <f t="shared" si="2"/>
        <v>0.4311270125</v>
      </c>
      <c r="J682" s="112">
        <f t="shared" si="3"/>
        <v>0.4969879518</v>
      </c>
      <c r="K682" s="113">
        <f t="shared" si="4"/>
        <v>0.455667789</v>
      </c>
      <c r="L682" s="114">
        <f t="shared" si="5"/>
        <v>0.5939177102</v>
      </c>
      <c r="M682" s="115">
        <f t="shared" si="6"/>
        <v>0.6273849607</v>
      </c>
      <c r="N682" s="116">
        <f t="shared" si="7"/>
        <v>0.455667789</v>
      </c>
      <c r="O682" s="117">
        <f t="shared" si="8"/>
        <v>0.455667789</v>
      </c>
      <c r="P682" s="118">
        <f t="shared" si="9"/>
        <v>0.7193835306</v>
      </c>
      <c r="Q682" s="118">
        <f t="shared" si="10"/>
        <v>-0.2891998613</v>
      </c>
      <c r="R682" s="118">
        <f t="shared" si="11"/>
        <v>0.001519026359</v>
      </c>
      <c r="S682" s="119">
        <f t="shared" si="12"/>
        <v>0.4317026957</v>
      </c>
      <c r="T682" s="120">
        <f t="shared" si="13"/>
        <v>0.4311270125</v>
      </c>
      <c r="U682" s="121">
        <f t="shared" si="14"/>
        <v>0.0005756831362</v>
      </c>
      <c r="V682" s="122">
        <f t="shared" si="15"/>
        <v>-0.5830635197</v>
      </c>
    </row>
    <row r="683">
      <c r="A683" s="31">
        <v>681.0</v>
      </c>
      <c r="B683" s="32" t="s">
        <v>188</v>
      </c>
      <c r="C683" s="33">
        <v>1282.0</v>
      </c>
      <c r="D683" s="55">
        <f t="shared" si="1"/>
        <v>968</v>
      </c>
      <c r="E683" s="35">
        <v>254.0</v>
      </c>
      <c r="F683" s="36">
        <v>160.0</v>
      </c>
      <c r="G683" s="37">
        <v>217.0</v>
      </c>
      <c r="H683" s="38">
        <v>337.0</v>
      </c>
      <c r="I683" s="111">
        <f t="shared" si="2"/>
        <v>0.4297800338</v>
      </c>
      <c r="J683" s="112">
        <f t="shared" si="3"/>
        <v>0.575596817</v>
      </c>
      <c r="K683" s="113">
        <f t="shared" si="4"/>
        <v>0.4865702479</v>
      </c>
      <c r="L683" s="114">
        <f t="shared" si="5"/>
        <v>0.6379018613</v>
      </c>
      <c r="M683" s="115">
        <f t="shared" si="6"/>
        <v>0.6105371901</v>
      </c>
      <c r="N683" s="116">
        <f t="shared" si="7"/>
        <v>0.4865702479</v>
      </c>
      <c r="O683" s="117">
        <f t="shared" si="8"/>
        <v>0.4865702479</v>
      </c>
      <c r="P683" s="118">
        <f t="shared" si="9"/>
        <v>0.7681706526</v>
      </c>
      <c r="Q683" s="118">
        <f t="shared" si="10"/>
        <v>-0.3349427668</v>
      </c>
      <c r="R683" s="118">
        <f t="shared" si="11"/>
        <v>0.001519026359</v>
      </c>
      <c r="S683" s="119">
        <f t="shared" si="12"/>
        <v>0.4347469122</v>
      </c>
      <c r="T683" s="120">
        <f t="shared" si="13"/>
        <v>0.4297800338</v>
      </c>
      <c r="U683" s="121">
        <f t="shared" si="14"/>
        <v>0.004966878332</v>
      </c>
      <c r="V683" s="122">
        <f t="shared" si="15"/>
        <v>-0.5905342683</v>
      </c>
    </row>
    <row r="684">
      <c r="A684" s="31">
        <v>682.0</v>
      </c>
      <c r="B684" s="32">
        <v>4605.0</v>
      </c>
      <c r="C684" s="33">
        <v>2652.0</v>
      </c>
      <c r="D684" s="55">
        <f t="shared" si="1"/>
        <v>1426</v>
      </c>
      <c r="E684" s="35">
        <v>168.0</v>
      </c>
      <c r="F684" s="36">
        <v>378.0</v>
      </c>
      <c r="G684" s="37">
        <v>193.0</v>
      </c>
      <c r="H684" s="38">
        <v>687.0</v>
      </c>
      <c r="I684" s="111">
        <f t="shared" si="2"/>
        <v>0.1964912281</v>
      </c>
      <c r="J684" s="112">
        <f t="shared" si="3"/>
        <v>0.3380035026</v>
      </c>
      <c r="K684" s="113">
        <f t="shared" si="4"/>
        <v>0.2531556802</v>
      </c>
      <c r="L684" s="114">
        <f t="shared" si="5"/>
        <v>0.6678362573</v>
      </c>
      <c r="M684" s="115">
        <f t="shared" si="6"/>
        <v>0.5995792426</v>
      </c>
      <c r="N684" s="116">
        <f t="shared" si="7"/>
        <v>0.2531556802</v>
      </c>
      <c r="O684" s="117">
        <f t="shared" si="8"/>
        <v>0.2531556802</v>
      </c>
      <c r="P684" s="118">
        <f t="shared" si="9"/>
        <v>0.3996684239</v>
      </c>
      <c r="Q684" s="118">
        <f t="shared" si="10"/>
        <v>-0.1966859875</v>
      </c>
      <c r="R684" s="118">
        <f t="shared" si="11"/>
        <v>0.001519026359</v>
      </c>
      <c r="S684" s="119">
        <f t="shared" si="12"/>
        <v>0.2045014627</v>
      </c>
      <c r="T684" s="120">
        <f t="shared" si="13"/>
        <v>0.1964912281</v>
      </c>
      <c r="U684" s="121">
        <f t="shared" si="14"/>
        <v>0.008010234637</v>
      </c>
      <c r="V684" s="122">
        <f t="shared" si="15"/>
        <v>-0.605603849</v>
      </c>
    </row>
    <row r="685">
      <c r="A685" s="31">
        <v>683.0</v>
      </c>
      <c r="B685" s="32">
        <v>3375.0</v>
      </c>
      <c r="C685" s="33">
        <v>1736.0</v>
      </c>
      <c r="D685" s="55">
        <f t="shared" si="1"/>
        <v>1341</v>
      </c>
      <c r="E685" s="35">
        <v>466.0</v>
      </c>
      <c r="F685" s="36">
        <v>244.0</v>
      </c>
      <c r="G685" s="37">
        <v>230.0</v>
      </c>
      <c r="H685" s="38">
        <v>401.0</v>
      </c>
      <c r="I685" s="111">
        <f t="shared" si="2"/>
        <v>0.5374855825</v>
      </c>
      <c r="J685" s="112">
        <f t="shared" si="3"/>
        <v>0.4852320675</v>
      </c>
      <c r="K685" s="113">
        <f t="shared" si="4"/>
        <v>0.51901566</v>
      </c>
      <c r="L685" s="114">
        <f t="shared" si="5"/>
        <v>0.5467128028</v>
      </c>
      <c r="M685" s="115">
        <f t="shared" si="6"/>
        <v>0.6465324385</v>
      </c>
      <c r="N685" s="116">
        <f t="shared" si="7"/>
        <v>0.51901566</v>
      </c>
      <c r="O685" s="117">
        <f t="shared" si="8"/>
        <v>0.51901566</v>
      </c>
      <c r="P685" s="118">
        <f t="shared" si="9"/>
        <v>0.8193937051</v>
      </c>
      <c r="Q685" s="118">
        <f t="shared" si="10"/>
        <v>-0.2823590514</v>
      </c>
      <c r="R685" s="118">
        <f t="shared" si="11"/>
        <v>0.001519026359</v>
      </c>
      <c r="S685" s="119">
        <f t="shared" si="12"/>
        <v>0.53855368</v>
      </c>
      <c r="T685" s="120">
        <f t="shared" si="13"/>
        <v>0.5374855825</v>
      </c>
      <c r="U685" s="121">
        <f t="shared" si="14"/>
        <v>0.001068097544</v>
      </c>
      <c r="V685" s="122">
        <f t="shared" si="15"/>
        <v>-0.5841063852</v>
      </c>
    </row>
    <row r="686">
      <c r="A686" s="31">
        <v>684.0</v>
      </c>
      <c r="B686" s="32">
        <v>7361.0</v>
      </c>
      <c r="C686" s="33">
        <v>780.0</v>
      </c>
      <c r="D686" s="55">
        <f t="shared" si="1"/>
        <v>509</v>
      </c>
      <c r="E686" s="35">
        <v>249.0</v>
      </c>
      <c r="F686" s="36">
        <v>72.0</v>
      </c>
      <c r="G686" s="37">
        <v>79.0</v>
      </c>
      <c r="H686" s="38">
        <v>109.0</v>
      </c>
      <c r="I686" s="111">
        <f t="shared" si="2"/>
        <v>0.6955307263</v>
      </c>
      <c r="J686" s="112">
        <f t="shared" si="3"/>
        <v>0.5231788079</v>
      </c>
      <c r="K686" s="113">
        <f t="shared" si="4"/>
        <v>0.6444007859</v>
      </c>
      <c r="L686" s="114">
        <f t="shared" si="5"/>
        <v>0.4217877095</v>
      </c>
      <c r="M686" s="115">
        <f t="shared" si="6"/>
        <v>0.7033398821</v>
      </c>
      <c r="N686" s="116">
        <f t="shared" si="7"/>
        <v>0.6444007859</v>
      </c>
      <c r="O686" s="117">
        <f t="shared" si="8"/>
        <v>0.6444007859</v>
      </c>
      <c r="P686" s="118">
        <f t="shared" si="9"/>
        <v>1.017344925</v>
      </c>
      <c r="Q686" s="118">
        <f t="shared" si="10"/>
        <v>-0.3044404561</v>
      </c>
      <c r="R686" s="118">
        <f t="shared" si="11"/>
        <v>0.001519026359</v>
      </c>
      <c r="S686" s="119">
        <f t="shared" si="12"/>
        <v>0.7144234949</v>
      </c>
      <c r="T686" s="120">
        <f t="shared" si="13"/>
        <v>0.6955307263</v>
      </c>
      <c r="U686" s="121">
        <f t="shared" si="14"/>
        <v>0.01889276868</v>
      </c>
      <c r="V686" s="122">
        <f t="shared" si="15"/>
        <v>-0.6180166701</v>
      </c>
    </row>
    <row r="687">
      <c r="A687" s="31">
        <v>685.0</v>
      </c>
      <c r="B687" s="32">
        <v>3841.0</v>
      </c>
      <c r="C687" s="33">
        <v>2257.0</v>
      </c>
      <c r="D687" s="55">
        <f t="shared" si="1"/>
        <v>995</v>
      </c>
      <c r="E687" s="35">
        <v>143.0</v>
      </c>
      <c r="F687" s="36">
        <v>306.0</v>
      </c>
      <c r="G687" s="37">
        <v>110.0</v>
      </c>
      <c r="H687" s="38">
        <v>436.0</v>
      </c>
      <c r="I687" s="111">
        <f t="shared" si="2"/>
        <v>0.2469775475</v>
      </c>
      <c r="J687" s="112">
        <f t="shared" si="3"/>
        <v>0.2644230769</v>
      </c>
      <c r="K687" s="113">
        <f t="shared" si="4"/>
        <v>0.2542713568</v>
      </c>
      <c r="L687" s="114">
        <f t="shared" si="5"/>
        <v>0.7184801382</v>
      </c>
      <c r="M687" s="115">
        <f t="shared" si="6"/>
        <v>0.5819095477</v>
      </c>
      <c r="N687" s="116">
        <f t="shared" si="7"/>
        <v>0.2542713568</v>
      </c>
      <c r="O687" s="117">
        <f t="shared" si="8"/>
        <v>0.2542713568</v>
      </c>
      <c r="P687" s="118">
        <f t="shared" si="9"/>
        <v>0.4014297934</v>
      </c>
      <c r="Q687" s="118">
        <f t="shared" si="10"/>
        <v>-0.153869157</v>
      </c>
      <c r="R687" s="118">
        <f t="shared" si="11"/>
        <v>0.001519026359</v>
      </c>
      <c r="S687" s="119">
        <f t="shared" si="12"/>
        <v>0.2490796627</v>
      </c>
      <c r="T687" s="120">
        <f t="shared" si="13"/>
        <v>0.2469775475</v>
      </c>
      <c r="U687" s="121">
        <f t="shared" si="14"/>
        <v>0.002102115237</v>
      </c>
      <c r="V687" s="122">
        <f t="shared" si="15"/>
        <v>-0.5898549931</v>
      </c>
    </row>
    <row r="688">
      <c r="A688" s="31">
        <v>686.0</v>
      </c>
      <c r="B688" s="32" t="s">
        <v>91</v>
      </c>
      <c r="C688" s="33">
        <v>1060.0</v>
      </c>
      <c r="D688" s="55">
        <f t="shared" si="1"/>
        <v>705</v>
      </c>
      <c r="E688" s="35">
        <v>148.0</v>
      </c>
      <c r="F688" s="36">
        <v>144.0</v>
      </c>
      <c r="G688" s="37">
        <v>113.0</v>
      </c>
      <c r="H688" s="38">
        <v>300.0</v>
      </c>
      <c r="I688" s="111">
        <f t="shared" si="2"/>
        <v>0.3303571429</v>
      </c>
      <c r="J688" s="112">
        <f t="shared" si="3"/>
        <v>0.439688716</v>
      </c>
      <c r="K688" s="113">
        <f t="shared" si="4"/>
        <v>0.370212766</v>
      </c>
      <c r="L688" s="114">
        <f t="shared" si="5"/>
        <v>0.5736607143</v>
      </c>
      <c r="M688" s="115">
        <f t="shared" si="6"/>
        <v>0.6354609929</v>
      </c>
      <c r="N688" s="116">
        <f t="shared" si="7"/>
        <v>0.370212766</v>
      </c>
      <c r="O688" s="117">
        <f t="shared" si="8"/>
        <v>0.370212766</v>
      </c>
      <c r="P688" s="118">
        <f t="shared" si="9"/>
        <v>0.5844717864</v>
      </c>
      <c r="Q688" s="118">
        <f t="shared" si="10"/>
        <v>-0.2558571394</v>
      </c>
      <c r="R688" s="118">
        <f t="shared" si="11"/>
        <v>0.001519026359</v>
      </c>
      <c r="S688" s="119">
        <f t="shared" si="12"/>
        <v>0.3301336734</v>
      </c>
      <c r="T688" s="120">
        <f t="shared" si="13"/>
        <v>0.3303571429</v>
      </c>
      <c r="U688" s="121">
        <f t="shared" si="14"/>
        <v>-0.0002234694948</v>
      </c>
      <c r="V688" s="122">
        <f t="shared" si="15"/>
        <v>-0.5813969307</v>
      </c>
    </row>
    <row r="689">
      <c r="A689" s="31">
        <v>687.0</v>
      </c>
      <c r="B689" s="32" t="s">
        <v>136</v>
      </c>
      <c r="C689" s="33">
        <v>1821.0</v>
      </c>
      <c r="D689" s="55">
        <f t="shared" si="1"/>
        <v>1309</v>
      </c>
      <c r="E689" s="35">
        <v>413.0</v>
      </c>
      <c r="F689" s="36">
        <v>185.0</v>
      </c>
      <c r="G689" s="37">
        <v>316.0</v>
      </c>
      <c r="H689" s="38">
        <v>395.0</v>
      </c>
      <c r="I689" s="111">
        <f t="shared" si="2"/>
        <v>0.5111386139</v>
      </c>
      <c r="J689" s="112">
        <f t="shared" si="3"/>
        <v>0.630738523</v>
      </c>
      <c r="K689" s="113">
        <f t="shared" si="4"/>
        <v>0.5569136746</v>
      </c>
      <c r="L689" s="114">
        <f t="shared" si="5"/>
        <v>0.620049505</v>
      </c>
      <c r="M689" s="115">
        <f t="shared" si="6"/>
        <v>0.6172650879</v>
      </c>
      <c r="N689" s="116">
        <f t="shared" si="7"/>
        <v>0.5569136746</v>
      </c>
      <c r="O689" s="117">
        <f t="shared" si="8"/>
        <v>0.5569136746</v>
      </c>
      <c r="P689" s="118">
        <f t="shared" si="9"/>
        <v>0.87922503</v>
      </c>
      <c r="Q689" s="118">
        <f t="shared" si="10"/>
        <v>-0.3670300109</v>
      </c>
      <c r="R689" s="118">
        <f t="shared" si="11"/>
        <v>0.001519026359</v>
      </c>
      <c r="S689" s="119">
        <f t="shared" si="12"/>
        <v>0.5137140455</v>
      </c>
      <c r="T689" s="120">
        <f t="shared" si="13"/>
        <v>0.5111386139</v>
      </c>
      <c r="U689" s="121">
        <f t="shared" si="14"/>
        <v>0.002575431603</v>
      </c>
      <c r="V689" s="122">
        <f t="shared" si="15"/>
        <v>-0.5859883756</v>
      </c>
    </row>
    <row r="690">
      <c r="A690" s="31">
        <v>688.0</v>
      </c>
      <c r="B690" s="32">
        <v>7591.0</v>
      </c>
      <c r="C690" s="33">
        <v>1071.0</v>
      </c>
      <c r="D690" s="55">
        <f t="shared" si="1"/>
        <v>769</v>
      </c>
      <c r="E690" s="35">
        <v>326.0</v>
      </c>
      <c r="F690" s="36">
        <v>118.0</v>
      </c>
      <c r="G690" s="37">
        <v>111.0</v>
      </c>
      <c r="H690" s="38">
        <v>214.0</v>
      </c>
      <c r="I690" s="111">
        <f t="shared" si="2"/>
        <v>0.6037037037</v>
      </c>
      <c r="J690" s="112">
        <f t="shared" si="3"/>
        <v>0.4847161572</v>
      </c>
      <c r="K690" s="113">
        <f t="shared" si="4"/>
        <v>0.5682704811</v>
      </c>
      <c r="L690" s="114">
        <f t="shared" si="5"/>
        <v>0.4240740741</v>
      </c>
      <c r="M690" s="115">
        <f t="shared" si="6"/>
        <v>0.7022106632</v>
      </c>
      <c r="N690" s="116">
        <f t="shared" si="7"/>
        <v>0.5682704811</v>
      </c>
      <c r="O690" s="117">
        <f t="shared" si="8"/>
        <v>0.5682704811</v>
      </c>
      <c r="P690" s="118">
        <f t="shared" si="9"/>
        <v>0.8971545388</v>
      </c>
      <c r="Q690" s="118">
        <f t="shared" si="10"/>
        <v>-0.2820588405</v>
      </c>
      <c r="R690" s="118">
        <f t="shared" si="11"/>
        <v>0.001519026359</v>
      </c>
      <c r="S690" s="119">
        <f t="shared" si="12"/>
        <v>0.6166147246</v>
      </c>
      <c r="T690" s="120">
        <f t="shared" si="13"/>
        <v>0.6037037037</v>
      </c>
      <c r="U690" s="121">
        <f t="shared" si="14"/>
        <v>0.01291102089</v>
      </c>
      <c r="V690" s="122">
        <f t="shared" si="15"/>
        <v>-0.6085414258</v>
      </c>
    </row>
    <row r="691">
      <c r="A691" s="31">
        <v>689.0</v>
      </c>
      <c r="B691" s="32">
        <v>5555.0</v>
      </c>
      <c r="C691" s="33">
        <v>709.0</v>
      </c>
      <c r="D691" s="55">
        <f t="shared" si="1"/>
        <v>483</v>
      </c>
      <c r="E691" s="35">
        <v>148.0</v>
      </c>
      <c r="F691" s="36">
        <v>111.0</v>
      </c>
      <c r="G691" s="37">
        <v>59.0</v>
      </c>
      <c r="H691" s="38">
        <v>165.0</v>
      </c>
      <c r="I691" s="111">
        <f t="shared" si="2"/>
        <v>0.4728434505</v>
      </c>
      <c r="J691" s="112">
        <f t="shared" si="3"/>
        <v>0.3470588235</v>
      </c>
      <c r="K691" s="113">
        <f t="shared" si="4"/>
        <v>0.4285714286</v>
      </c>
      <c r="L691" s="114">
        <f t="shared" si="5"/>
        <v>0.5431309904</v>
      </c>
      <c r="M691" s="115">
        <f t="shared" si="6"/>
        <v>0.6480331263</v>
      </c>
      <c r="N691" s="116">
        <f t="shared" si="7"/>
        <v>0.4285714286</v>
      </c>
      <c r="O691" s="117">
        <f t="shared" si="8"/>
        <v>0.4285714286</v>
      </c>
      <c r="P691" s="118">
        <f t="shared" si="9"/>
        <v>0.67660527</v>
      </c>
      <c r="Q691" s="118">
        <f t="shared" si="10"/>
        <v>-0.2019553256</v>
      </c>
      <c r="R691" s="118">
        <f t="shared" si="11"/>
        <v>0.001519026359</v>
      </c>
      <c r="S691" s="119">
        <f t="shared" si="12"/>
        <v>0.4761689707</v>
      </c>
      <c r="T691" s="120">
        <f t="shared" si="13"/>
        <v>0.4728434505</v>
      </c>
      <c r="U691" s="121">
        <f t="shared" si="14"/>
        <v>0.003325520265</v>
      </c>
      <c r="V691" s="122">
        <f t="shared" si="15"/>
        <v>-0.591487183</v>
      </c>
    </row>
    <row r="692">
      <c r="A692" s="31">
        <v>690.0</v>
      </c>
      <c r="B692" s="32" t="s">
        <v>126</v>
      </c>
      <c r="C692" s="33">
        <v>1546.0</v>
      </c>
      <c r="D692" s="55">
        <f t="shared" si="1"/>
        <v>1239</v>
      </c>
      <c r="E692" s="35">
        <v>476.0</v>
      </c>
      <c r="F692" s="36">
        <v>128.0</v>
      </c>
      <c r="G692" s="37">
        <v>316.0</v>
      </c>
      <c r="H692" s="38">
        <v>319.0</v>
      </c>
      <c r="I692" s="111">
        <f t="shared" si="2"/>
        <v>0.5987421384</v>
      </c>
      <c r="J692" s="112">
        <f t="shared" si="3"/>
        <v>0.7117117117</v>
      </c>
      <c r="K692" s="113">
        <f t="shared" si="4"/>
        <v>0.6392251816</v>
      </c>
      <c r="L692" s="114">
        <f t="shared" si="5"/>
        <v>0.558490566</v>
      </c>
      <c r="M692" s="115">
        <f t="shared" si="6"/>
        <v>0.6416464891</v>
      </c>
      <c r="N692" s="116">
        <f t="shared" si="7"/>
        <v>0.6392251816</v>
      </c>
      <c r="O692" s="117">
        <f t="shared" si="8"/>
        <v>0.6392251816</v>
      </c>
      <c r="P692" s="118">
        <f t="shared" si="9"/>
        <v>1.009173962</v>
      </c>
      <c r="Q692" s="118">
        <f t="shared" si="10"/>
        <v>-0.4141487285</v>
      </c>
      <c r="R692" s="118">
        <f t="shared" si="11"/>
        <v>0.001519026359</v>
      </c>
      <c r="S692" s="119">
        <f t="shared" si="12"/>
        <v>0.5965442599</v>
      </c>
      <c r="T692" s="120">
        <f t="shared" si="13"/>
        <v>0.5987421384</v>
      </c>
      <c r="U692" s="121">
        <f t="shared" si="14"/>
        <v>-0.002197878481</v>
      </c>
      <c r="V692" s="122">
        <f t="shared" si="15"/>
        <v>-0.5788170171</v>
      </c>
    </row>
    <row r="693">
      <c r="A693" s="31">
        <v>691.0</v>
      </c>
      <c r="B693" s="32">
        <v>7049.0</v>
      </c>
      <c r="C693" s="33">
        <v>1024.0</v>
      </c>
      <c r="D693" s="55">
        <f t="shared" si="1"/>
        <v>627</v>
      </c>
      <c r="E693" s="35">
        <v>172.0</v>
      </c>
      <c r="F693" s="36">
        <v>147.0</v>
      </c>
      <c r="G693" s="37">
        <v>74.0</v>
      </c>
      <c r="H693" s="38">
        <v>234.0</v>
      </c>
      <c r="I693" s="111">
        <f t="shared" si="2"/>
        <v>0.4236453202</v>
      </c>
      <c r="J693" s="112">
        <f t="shared" si="3"/>
        <v>0.334841629</v>
      </c>
      <c r="K693" s="113">
        <f t="shared" si="4"/>
        <v>0.3923444976</v>
      </c>
      <c r="L693" s="114">
        <f t="shared" si="5"/>
        <v>0.5443349754</v>
      </c>
      <c r="M693" s="115">
        <f t="shared" si="6"/>
        <v>0.6475279107</v>
      </c>
      <c r="N693" s="116">
        <f t="shared" si="7"/>
        <v>0.3923444976</v>
      </c>
      <c r="O693" s="117">
        <f t="shared" si="8"/>
        <v>0.3923444976</v>
      </c>
      <c r="P693" s="118">
        <f t="shared" si="9"/>
        <v>0.6194121611</v>
      </c>
      <c r="Q693" s="118">
        <f t="shared" si="10"/>
        <v>-0.1948460769</v>
      </c>
      <c r="R693" s="118">
        <f t="shared" si="11"/>
        <v>0.001519026359</v>
      </c>
      <c r="S693" s="119">
        <f t="shared" si="12"/>
        <v>0.4260851105</v>
      </c>
      <c r="T693" s="120">
        <f t="shared" si="13"/>
        <v>0.4236453202</v>
      </c>
      <c r="U693" s="121">
        <f t="shared" si="14"/>
        <v>0.00243979035</v>
      </c>
      <c r="V693" s="122">
        <f t="shared" si="15"/>
        <v>-0.5891915764</v>
      </c>
    </row>
    <row r="694">
      <c r="A694" s="31">
        <v>692.0</v>
      </c>
      <c r="B694" s="32">
        <v>4309.0</v>
      </c>
      <c r="C694" s="33">
        <v>1156.0</v>
      </c>
      <c r="D694" s="55">
        <f t="shared" si="1"/>
        <v>587</v>
      </c>
      <c r="E694" s="35">
        <v>44.0</v>
      </c>
      <c r="F694" s="36">
        <v>191.0</v>
      </c>
      <c r="G694" s="37">
        <v>41.0</v>
      </c>
      <c r="H694" s="38">
        <v>311.0</v>
      </c>
      <c r="I694" s="111">
        <f t="shared" si="2"/>
        <v>0.123943662</v>
      </c>
      <c r="J694" s="112">
        <f t="shared" si="3"/>
        <v>0.1767241379</v>
      </c>
      <c r="K694" s="113">
        <f t="shared" si="4"/>
        <v>0.1448040886</v>
      </c>
      <c r="L694" s="114">
        <f t="shared" si="5"/>
        <v>0.6535211268</v>
      </c>
      <c r="M694" s="115">
        <f t="shared" si="6"/>
        <v>0.604770017</v>
      </c>
      <c r="N694" s="116">
        <f t="shared" si="7"/>
        <v>0.1448040886</v>
      </c>
      <c r="O694" s="117">
        <f t="shared" si="8"/>
        <v>0.1448040886</v>
      </c>
      <c r="P694" s="118">
        <f t="shared" si="9"/>
        <v>0.2286088221</v>
      </c>
      <c r="Q694" s="118">
        <f t="shared" si="10"/>
        <v>-0.1028366905</v>
      </c>
      <c r="R694" s="118">
        <f t="shared" si="11"/>
        <v>0.001519026359</v>
      </c>
      <c r="S694" s="119">
        <f t="shared" si="12"/>
        <v>0.1272911579</v>
      </c>
      <c r="T694" s="120">
        <f t="shared" si="13"/>
        <v>0.123943662</v>
      </c>
      <c r="U694" s="121">
        <f t="shared" si="14"/>
        <v>0.003347495951</v>
      </c>
      <c r="V694" s="122">
        <f t="shared" si="15"/>
        <v>-0.6008471038</v>
      </c>
    </row>
    <row r="695">
      <c r="A695" s="31">
        <v>693.0</v>
      </c>
      <c r="B695" s="32" t="s">
        <v>122</v>
      </c>
      <c r="C695" s="33">
        <v>191.0</v>
      </c>
      <c r="D695" s="55">
        <f t="shared" si="1"/>
        <v>154</v>
      </c>
      <c r="E695" s="35">
        <v>45.0</v>
      </c>
      <c r="F695" s="36">
        <v>17.0</v>
      </c>
      <c r="G695" s="37">
        <v>45.0</v>
      </c>
      <c r="H695" s="38">
        <v>47.0</v>
      </c>
      <c r="I695" s="111">
        <f t="shared" si="2"/>
        <v>0.4891304348</v>
      </c>
      <c r="J695" s="112">
        <f t="shared" si="3"/>
        <v>0.7258064516</v>
      </c>
      <c r="K695" s="113">
        <f t="shared" si="4"/>
        <v>0.5844155844</v>
      </c>
      <c r="L695" s="114">
        <f t="shared" si="5"/>
        <v>0.6739130435</v>
      </c>
      <c r="M695" s="115">
        <f t="shared" si="6"/>
        <v>0.5974025974</v>
      </c>
      <c r="N695" s="116">
        <f t="shared" si="7"/>
        <v>0.5844155844</v>
      </c>
      <c r="O695" s="117">
        <f t="shared" si="8"/>
        <v>0.5844155844</v>
      </c>
      <c r="P695" s="118">
        <f t="shared" si="9"/>
        <v>0.92264355</v>
      </c>
      <c r="Q695" s="118">
        <f t="shared" si="10"/>
        <v>-0.4223505306</v>
      </c>
      <c r="R695" s="118">
        <f t="shared" si="11"/>
        <v>0.001519026359</v>
      </c>
      <c r="S695" s="119">
        <f t="shared" si="12"/>
        <v>0.5018120458</v>
      </c>
      <c r="T695" s="120">
        <f t="shared" si="13"/>
        <v>0.4891304348</v>
      </c>
      <c r="U695" s="121">
        <f t="shared" si="14"/>
        <v>0.01268161097</v>
      </c>
      <c r="V695" s="122">
        <f t="shared" si="15"/>
        <v>-0.5993776173</v>
      </c>
    </row>
    <row r="696">
      <c r="A696" s="31">
        <v>694.0</v>
      </c>
      <c r="B696" s="32">
        <v>7726.0</v>
      </c>
      <c r="C696" s="33">
        <v>1858.0</v>
      </c>
      <c r="D696" s="55">
        <f t="shared" si="1"/>
        <v>1229</v>
      </c>
      <c r="E696" s="35">
        <v>273.0</v>
      </c>
      <c r="F696" s="36">
        <v>288.0</v>
      </c>
      <c r="G696" s="37">
        <v>175.0</v>
      </c>
      <c r="H696" s="38">
        <v>493.0</v>
      </c>
      <c r="I696" s="111">
        <f t="shared" si="2"/>
        <v>0.3563968668</v>
      </c>
      <c r="J696" s="112">
        <f t="shared" si="3"/>
        <v>0.3779697624</v>
      </c>
      <c r="K696" s="113">
        <f t="shared" si="4"/>
        <v>0.3645240033</v>
      </c>
      <c r="L696" s="114">
        <f t="shared" si="5"/>
        <v>0.6044386423</v>
      </c>
      <c r="M696" s="115">
        <f t="shared" si="6"/>
        <v>0.623270952</v>
      </c>
      <c r="N696" s="116">
        <f t="shared" si="7"/>
        <v>0.3645240033</v>
      </c>
      <c r="O696" s="117">
        <f t="shared" si="8"/>
        <v>0.3645240033</v>
      </c>
      <c r="P696" s="118">
        <f t="shared" si="9"/>
        <v>0.5754906772</v>
      </c>
      <c r="Q696" s="118">
        <f t="shared" si="10"/>
        <v>-0.2199425609</v>
      </c>
      <c r="R696" s="118">
        <f t="shared" si="11"/>
        <v>0.001519026359</v>
      </c>
      <c r="S696" s="119">
        <f t="shared" si="12"/>
        <v>0.3570671426</v>
      </c>
      <c r="T696" s="120">
        <f t="shared" si="13"/>
        <v>0.3563968668</v>
      </c>
      <c r="U696" s="121">
        <f t="shared" si="14"/>
        <v>0.0006702757526</v>
      </c>
      <c r="V696" s="122">
        <f t="shared" si="15"/>
        <v>-0.5836785336</v>
      </c>
    </row>
    <row r="697">
      <c r="A697" s="31">
        <v>695.0</v>
      </c>
      <c r="B697" s="32">
        <v>6527.0</v>
      </c>
      <c r="C697" s="33">
        <v>2851.0</v>
      </c>
      <c r="D697" s="55">
        <f t="shared" si="1"/>
        <v>2184</v>
      </c>
      <c r="E697" s="35">
        <v>690.0</v>
      </c>
      <c r="F697" s="36">
        <v>458.0</v>
      </c>
      <c r="G697" s="37">
        <v>355.0</v>
      </c>
      <c r="H697" s="38">
        <v>681.0</v>
      </c>
      <c r="I697" s="111">
        <f t="shared" si="2"/>
        <v>0.5032822757</v>
      </c>
      <c r="J697" s="112">
        <f t="shared" si="3"/>
        <v>0.4366543665</v>
      </c>
      <c r="K697" s="113">
        <f t="shared" si="4"/>
        <v>0.4784798535</v>
      </c>
      <c r="L697" s="114">
        <f t="shared" si="5"/>
        <v>0.5929978118</v>
      </c>
      <c r="M697" s="115">
        <f t="shared" si="6"/>
        <v>0.6277472527</v>
      </c>
      <c r="N697" s="116">
        <f t="shared" si="7"/>
        <v>0.4784798535</v>
      </c>
      <c r="O697" s="117">
        <f t="shared" si="8"/>
        <v>0.4784798535</v>
      </c>
      <c r="P697" s="118">
        <f t="shared" si="9"/>
        <v>0.7553979777</v>
      </c>
      <c r="Q697" s="118">
        <f t="shared" si="10"/>
        <v>-0.2540914358</v>
      </c>
      <c r="R697" s="118">
        <f t="shared" si="11"/>
        <v>0.001519026359</v>
      </c>
      <c r="S697" s="119">
        <f t="shared" si="12"/>
        <v>0.5028255683</v>
      </c>
      <c r="T697" s="120">
        <f t="shared" si="13"/>
        <v>0.5032822757</v>
      </c>
      <c r="U697" s="121">
        <f t="shared" si="14"/>
        <v>-0.0004567074242</v>
      </c>
      <c r="V697" s="122">
        <f t="shared" si="15"/>
        <v>-0.5808592512</v>
      </c>
    </row>
    <row r="698">
      <c r="A698" s="31">
        <v>696.0</v>
      </c>
      <c r="B698" s="32" t="s">
        <v>144</v>
      </c>
      <c r="C698" s="33">
        <v>1433.0</v>
      </c>
      <c r="D698" s="55">
        <f t="shared" si="1"/>
        <v>832</v>
      </c>
      <c r="E698" s="35">
        <v>158.0</v>
      </c>
      <c r="F698" s="36">
        <v>170.0</v>
      </c>
      <c r="G698" s="37">
        <v>144.0</v>
      </c>
      <c r="H698" s="38">
        <v>360.0</v>
      </c>
      <c r="I698" s="111">
        <f t="shared" si="2"/>
        <v>0.305019305</v>
      </c>
      <c r="J698" s="112">
        <f t="shared" si="3"/>
        <v>0.4585987261</v>
      </c>
      <c r="K698" s="113">
        <f t="shared" si="4"/>
        <v>0.3629807692</v>
      </c>
      <c r="L698" s="114">
        <f t="shared" si="5"/>
        <v>0.6061776062</v>
      </c>
      <c r="M698" s="115">
        <f t="shared" si="6"/>
        <v>0.6225961538</v>
      </c>
      <c r="N698" s="116">
        <f t="shared" si="7"/>
        <v>0.3629807692</v>
      </c>
      <c r="O698" s="117">
        <f t="shared" si="8"/>
        <v>0.3629807692</v>
      </c>
      <c r="P698" s="118">
        <f t="shared" si="9"/>
        <v>0.5730543032</v>
      </c>
      <c r="Q698" s="118">
        <f t="shared" si="10"/>
        <v>-0.2668609722</v>
      </c>
      <c r="R698" s="118">
        <f t="shared" si="11"/>
        <v>0.001519026359</v>
      </c>
      <c r="S698" s="119">
        <f t="shared" si="12"/>
        <v>0.3077123574</v>
      </c>
      <c r="T698" s="120">
        <f t="shared" si="13"/>
        <v>0.305019305</v>
      </c>
      <c r="U698" s="121">
        <f t="shared" si="14"/>
        <v>0.002693052333</v>
      </c>
      <c r="V698" s="122">
        <f t="shared" si="15"/>
        <v>-0.5877775257</v>
      </c>
    </row>
    <row r="699">
      <c r="A699" s="31">
        <v>697.0</v>
      </c>
      <c r="B699" s="32">
        <v>5649.0</v>
      </c>
      <c r="C699" s="33">
        <v>1047.0</v>
      </c>
      <c r="D699" s="55">
        <f t="shared" si="1"/>
        <v>839</v>
      </c>
      <c r="E699" s="35">
        <v>280.0</v>
      </c>
      <c r="F699" s="36">
        <v>117.0</v>
      </c>
      <c r="G699" s="37">
        <v>168.0</v>
      </c>
      <c r="H699" s="38">
        <v>274.0</v>
      </c>
      <c r="I699" s="111">
        <f t="shared" si="2"/>
        <v>0.5054151625</v>
      </c>
      <c r="J699" s="112">
        <f t="shared" si="3"/>
        <v>0.5894736842</v>
      </c>
      <c r="K699" s="113">
        <f t="shared" si="4"/>
        <v>0.5339690107</v>
      </c>
      <c r="L699" s="114">
        <f t="shared" si="5"/>
        <v>0.5144404332</v>
      </c>
      <c r="M699" s="115">
        <f t="shared" si="6"/>
        <v>0.6603098927</v>
      </c>
      <c r="N699" s="116">
        <f t="shared" si="7"/>
        <v>0.5339690107</v>
      </c>
      <c r="O699" s="117">
        <f t="shared" si="8"/>
        <v>0.5339690107</v>
      </c>
      <c r="P699" s="118">
        <f t="shared" si="9"/>
        <v>0.8430012422</v>
      </c>
      <c r="Q699" s="118">
        <f t="shared" si="10"/>
        <v>-0.3430177877</v>
      </c>
      <c r="R699" s="118">
        <f t="shared" si="11"/>
        <v>0.001519026359</v>
      </c>
      <c r="S699" s="119">
        <f t="shared" si="12"/>
        <v>0.5015024809</v>
      </c>
      <c r="T699" s="120">
        <f t="shared" si="13"/>
        <v>0.5054151625</v>
      </c>
      <c r="U699" s="121">
        <f t="shared" si="14"/>
        <v>-0.003912681518</v>
      </c>
      <c r="V699" s="122">
        <f t="shared" si="15"/>
        <v>-0.5752675908</v>
      </c>
    </row>
    <row r="700">
      <c r="A700" s="31">
        <v>698.0</v>
      </c>
      <c r="B700" s="32">
        <v>1302.0</v>
      </c>
      <c r="C700" s="33">
        <v>2717.0</v>
      </c>
      <c r="D700" s="55">
        <f t="shared" si="1"/>
        <v>1818</v>
      </c>
      <c r="E700" s="35">
        <v>422.0</v>
      </c>
      <c r="F700" s="36">
        <v>416.0</v>
      </c>
      <c r="G700" s="37">
        <v>292.0</v>
      </c>
      <c r="H700" s="38">
        <v>688.0</v>
      </c>
      <c r="I700" s="111">
        <f t="shared" si="2"/>
        <v>0.3801801802</v>
      </c>
      <c r="J700" s="112">
        <f t="shared" si="3"/>
        <v>0.4124293785</v>
      </c>
      <c r="K700" s="113">
        <f t="shared" si="4"/>
        <v>0.3927392739</v>
      </c>
      <c r="L700" s="114">
        <f t="shared" si="5"/>
        <v>0.6378378378</v>
      </c>
      <c r="M700" s="115">
        <f t="shared" si="6"/>
        <v>0.6105610561</v>
      </c>
      <c r="N700" s="116">
        <f t="shared" si="7"/>
        <v>0.3927392739</v>
      </c>
      <c r="O700" s="117">
        <f t="shared" si="8"/>
        <v>0.3927392739</v>
      </c>
      <c r="P700" s="118">
        <f t="shared" si="9"/>
        <v>0.6200354124</v>
      </c>
      <c r="Q700" s="118">
        <f t="shared" si="10"/>
        <v>-0.2399947899</v>
      </c>
      <c r="R700" s="118">
        <f t="shared" si="11"/>
        <v>0.001519026359</v>
      </c>
      <c r="S700" s="119">
        <f t="shared" si="12"/>
        <v>0.3815596489</v>
      </c>
      <c r="T700" s="120">
        <f t="shared" si="13"/>
        <v>0.3801801802</v>
      </c>
      <c r="U700" s="121">
        <f t="shared" si="14"/>
        <v>0.001379468726</v>
      </c>
      <c r="V700" s="122">
        <f t="shared" si="15"/>
        <v>-0.5852499147</v>
      </c>
    </row>
    <row r="701">
      <c r="A701" s="31">
        <v>699.0</v>
      </c>
      <c r="B701" s="32" t="s">
        <v>129</v>
      </c>
      <c r="C701" s="33">
        <v>1310.0</v>
      </c>
      <c r="D701" s="55">
        <f t="shared" si="1"/>
        <v>954</v>
      </c>
      <c r="E701" s="35">
        <v>174.0</v>
      </c>
      <c r="F701" s="36">
        <v>175.0</v>
      </c>
      <c r="G701" s="37">
        <v>153.0</v>
      </c>
      <c r="H701" s="38">
        <v>452.0</v>
      </c>
      <c r="I701" s="111">
        <f t="shared" si="2"/>
        <v>0.2779552716</v>
      </c>
      <c r="J701" s="112">
        <f t="shared" si="3"/>
        <v>0.4664634146</v>
      </c>
      <c r="K701" s="113">
        <f t="shared" si="4"/>
        <v>0.3427672956</v>
      </c>
      <c r="L701" s="114">
        <f t="shared" si="5"/>
        <v>0.5239616613</v>
      </c>
      <c r="M701" s="115">
        <f t="shared" si="6"/>
        <v>0.6561844864</v>
      </c>
      <c r="N701" s="116">
        <f t="shared" si="7"/>
        <v>0.3427672956</v>
      </c>
      <c r="O701" s="117">
        <f t="shared" si="8"/>
        <v>0.3427672956</v>
      </c>
      <c r="P701" s="118">
        <f t="shared" si="9"/>
        <v>0.54114237</v>
      </c>
      <c r="Q701" s="118">
        <f t="shared" si="10"/>
        <v>-0.2714374752</v>
      </c>
      <c r="R701" s="118">
        <f t="shared" si="11"/>
        <v>0.001519026359</v>
      </c>
      <c r="S701" s="119">
        <f t="shared" si="12"/>
        <v>0.2712239212</v>
      </c>
      <c r="T701" s="120">
        <f t="shared" si="13"/>
        <v>0.2779552716</v>
      </c>
      <c r="U701" s="121">
        <f t="shared" si="14"/>
        <v>-0.006731350332</v>
      </c>
      <c r="V701" s="122">
        <f t="shared" si="15"/>
        <v>-0.5674745683</v>
      </c>
    </row>
    <row r="702">
      <c r="A702" s="31">
        <v>700.0</v>
      </c>
      <c r="B702" s="32">
        <v>7732.0</v>
      </c>
      <c r="C702" s="33">
        <v>1575.0</v>
      </c>
      <c r="D702" s="55">
        <f t="shared" si="1"/>
        <v>1126</v>
      </c>
      <c r="E702" s="35">
        <v>350.0</v>
      </c>
      <c r="F702" s="36">
        <v>255.0</v>
      </c>
      <c r="G702" s="37">
        <v>153.0</v>
      </c>
      <c r="H702" s="38">
        <v>368.0</v>
      </c>
      <c r="I702" s="111">
        <f t="shared" si="2"/>
        <v>0.4874651811</v>
      </c>
      <c r="J702" s="112">
        <f t="shared" si="3"/>
        <v>0.375</v>
      </c>
      <c r="K702" s="113">
        <f t="shared" si="4"/>
        <v>0.446714032</v>
      </c>
      <c r="L702" s="114">
        <f t="shared" si="5"/>
        <v>0.5682451253</v>
      </c>
      <c r="M702" s="115">
        <f t="shared" si="6"/>
        <v>0.6376554174</v>
      </c>
      <c r="N702" s="116">
        <f t="shared" si="7"/>
        <v>0.446714032</v>
      </c>
      <c r="O702" s="117">
        <f t="shared" si="8"/>
        <v>0.446714032</v>
      </c>
      <c r="P702" s="118">
        <f t="shared" si="9"/>
        <v>0.7052478258</v>
      </c>
      <c r="Q702" s="118">
        <f t="shared" si="10"/>
        <v>-0.2182144408</v>
      </c>
      <c r="R702" s="118">
        <f t="shared" si="11"/>
        <v>0.001519026359</v>
      </c>
      <c r="S702" s="119">
        <f t="shared" si="12"/>
        <v>0.4885524114</v>
      </c>
      <c r="T702" s="120">
        <f t="shared" si="13"/>
        <v>0.4874651811</v>
      </c>
      <c r="U702" s="121">
        <f t="shared" si="14"/>
        <v>0.001087230323</v>
      </c>
      <c r="V702" s="122">
        <f t="shared" si="15"/>
        <v>-0.5848044564</v>
      </c>
    </row>
    <row r="703">
      <c r="A703" s="31">
        <v>701.0</v>
      </c>
      <c r="B703" s="32">
        <v>1615.0</v>
      </c>
      <c r="C703" s="33">
        <v>1296.0</v>
      </c>
      <c r="D703" s="55">
        <f t="shared" si="1"/>
        <v>842</v>
      </c>
      <c r="E703" s="35">
        <v>217.0</v>
      </c>
      <c r="F703" s="36">
        <v>183.0</v>
      </c>
      <c r="G703" s="37">
        <v>144.0</v>
      </c>
      <c r="H703" s="38">
        <v>298.0</v>
      </c>
      <c r="I703" s="111">
        <f t="shared" si="2"/>
        <v>0.4213592233</v>
      </c>
      <c r="J703" s="112">
        <f t="shared" si="3"/>
        <v>0.4403669725</v>
      </c>
      <c r="K703" s="113">
        <f t="shared" si="4"/>
        <v>0.4287410926</v>
      </c>
      <c r="L703" s="114">
        <f t="shared" si="5"/>
        <v>0.6349514563</v>
      </c>
      <c r="M703" s="115">
        <f t="shared" si="6"/>
        <v>0.6116389549</v>
      </c>
      <c r="N703" s="116">
        <f t="shared" si="7"/>
        <v>0.4287410926</v>
      </c>
      <c r="O703" s="117">
        <f t="shared" si="8"/>
        <v>0.4287410926</v>
      </c>
      <c r="P703" s="118">
        <f t="shared" si="9"/>
        <v>0.6768731264</v>
      </c>
      <c r="Q703" s="118">
        <f t="shared" si="10"/>
        <v>-0.2562518204</v>
      </c>
      <c r="R703" s="118">
        <f t="shared" si="11"/>
        <v>0.001519026359</v>
      </c>
      <c r="S703" s="119">
        <f t="shared" si="12"/>
        <v>0.4221403324</v>
      </c>
      <c r="T703" s="120">
        <f t="shared" si="13"/>
        <v>0.4213592233</v>
      </c>
      <c r="U703" s="121">
        <f t="shared" si="14"/>
        <v>0.0007811090558</v>
      </c>
      <c r="V703" s="122">
        <f t="shared" si="15"/>
        <v>-0.583678944</v>
      </c>
    </row>
    <row r="704">
      <c r="A704" s="31">
        <v>702.0</v>
      </c>
      <c r="B704" s="32">
        <v>1525.0</v>
      </c>
      <c r="C704" s="33">
        <v>1710.0</v>
      </c>
      <c r="D704" s="55">
        <f t="shared" si="1"/>
        <v>1490</v>
      </c>
      <c r="E704" s="35">
        <v>388.0</v>
      </c>
      <c r="F704" s="36">
        <v>107.0</v>
      </c>
      <c r="G704" s="37">
        <v>444.0</v>
      </c>
      <c r="H704" s="38">
        <v>551.0</v>
      </c>
      <c r="I704" s="111">
        <f t="shared" si="2"/>
        <v>0.4132055378</v>
      </c>
      <c r="J704" s="112">
        <f t="shared" si="3"/>
        <v>0.8058076225</v>
      </c>
      <c r="K704" s="113">
        <f t="shared" si="4"/>
        <v>0.5583892617</v>
      </c>
      <c r="L704" s="114">
        <f t="shared" si="5"/>
        <v>0.5867944622</v>
      </c>
      <c r="M704" s="115">
        <f t="shared" si="6"/>
        <v>0.6302013423</v>
      </c>
      <c r="N704" s="116">
        <f t="shared" si="7"/>
        <v>0.5583892617</v>
      </c>
      <c r="O704" s="117">
        <f t="shared" si="8"/>
        <v>0.5583892617</v>
      </c>
      <c r="P704" s="118">
        <f t="shared" si="9"/>
        <v>0.8815546068</v>
      </c>
      <c r="Q704" s="118">
        <f t="shared" si="10"/>
        <v>-0.468903626</v>
      </c>
      <c r="R704" s="118">
        <f t="shared" si="11"/>
        <v>0.001519026359</v>
      </c>
      <c r="S704" s="119">
        <f t="shared" si="12"/>
        <v>0.4141700072</v>
      </c>
      <c r="T704" s="120">
        <f t="shared" si="13"/>
        <v>0.4132055378</v>
      </c>
      <c r="U704" s="121">
        <f t="shared" si="14"/>
        <v>0.0009644693789</v>
      </c>
      <c r="V704" s="122">
        <f t="shared" si="15"/>
        <v>-0.5831020733</v>
      </c>
    </row>
    <row r="705">
      <c r="A705" s="31">
        <v>703.0</v>
      </c>
      <c r="B705" s="32">
        <v>3824.0</v>
      </c>
      <c r="C705" s="33">
        <v>415.0</v>
      </c>
      <c r="D705" s="55">
        <f t="shared" si="1"/>
        <v>243</v>
      </c>
      <c r="E705" s="35">
        <v>67.0</v>
      </c>
      <c r="F705" s="36">
        <v>58.0</v>
      </c>
      <c r="G705" s="37">
        <v>29.0</v>
      </c>
      <c r="H705" s="38">
        <v>89.0</v>
      </c>
      <c r="I705" s="111">
        <f t="shared" si="2"/>
        <v>0.4294871795</v>
      </c>
      <c r="J705" s="112">
        <f t="shared" si="3"/>
        <v>0.3333333333</v>
      </c>
      <c r="K705" s="113">
        <f t="shared" si="4"/>
        <v>0.3950617284</v>
      </c>
      <c r="L705" s="114">
        <f t="shared" si="5"/>
        <v>0.5576923077</v>
      </c>
      <c r="M705" s="115">
        <f t="shared" si="6"/>
        <v>0.6419753086</v>
      </c>
      <c r="N705" s="116">
        <f t="shared" si="7"/>
        <v>0.3950617284</v>
      </c>
      <c r="O705" s="117">
        <f t="shared" si="8"/>
        <v>0.3950617284</v>
      </c>
      <c r="P705" s="118">
        <f t="shared" si="9"/>
        <v>0.6237019773</v>
      </c>
      <c r="Q705" s="118">
        <f t="shared" si="10"/>
        <v>-0.1939683918</v>
      </c>
      <c r="R705" s="118">
        <f t="shared" si="11"/>
        <v>0.001519026359</v>
      </c>
      <c r="S705" s="119">
        <f t="shared" si="12"/>
        <v>0.4312526118</v>
      </c>
      <c r="T705" s="120">
        <f t="shared" si="13"/>
        <v>0.4294871795</v>
      </c>
      <c r="U705" s="121">
        <f t="shared" si="14"/>
        <v>0.001765432322</v>
      </c>
      <c r="V705" s="122">
        <f t="shared" si="15"/>
        <v>-0.5872014725</v>
      </c>
    </row>
    <row r="706">
      <c r="A706" s="31">
        <v>704.0</v>
      </c>
      <c r="B706" s="32">
        <v>7634.0</v>
      </c>
      <c r="C706" s="33">
        <v>767.0</v>
      </c>
      <c r="D706" s="55">
        <f t="shared" si="1"/>
        <v>600</v>
      </c>
      <c r="E706" s="35">
        <v>193.0</v>
      </c>
      <c r="F706" s="36">
        <v>121.0</v>
      </c>
      <c r="G706" s="37">
        <v>105.0</v>
      </c>
      <c r="H706" s="38">
        <v>181.0</v>
      </c>
      <c r="I706" s="111">
        <f t="shared" si="2"/>
        <v>0.5160427807</v>
      </c>
      <c r="J706" s="112">
        <f t="shared" si="3"/>
        <v>0.4646017699</v>
      </c>
      <c r="K706" s="113">
        <f t="shared" si="4"/>
        <v>0.4966666667</v>
      </c>
      <c r="L706" s="114">
        <f t="shared" si="5"/>
        <v>0.6042780749</v>
      </c>
      <c r="M706" s="115">
        <f t="shared" si="6"/>
        <v>0.6233333333</v>
      </c>
      <c r="N706" s="116">
        <f t="shared" si="7"/>
        <v>0.4966666667</v>
      </c>
      <c r="O706" s="117">
        <f t="shared" si="8"/>
        <v>0.4966666667</v>
      </c>
      <c r="P706" s="118">
        <f t="shared" si="9"/>
        <v>0.7841103296</v>
      </c>
      <c r="Q706" s="118">
        <f t="shared" si="10"/>
        <v>-0.2703541745</v>
      </c>
      <c r="R706" s="118">
        <f t="shared" si="11"/>
        <v>0.001519026359</v>
      </c>
      <c r="S706" s="119">
        <f t="shared" si="12"/>
        <v>0.5152751815</v>
      </c>
      <c r="T706" s="120">
        <f t="shared" si="13"/>
        <v>0.5160427807</v>
      </c>
      <c r="U706" s="121">
        <f t="shared" si="14"/>
        <v>-0.000767599281</v>
      </c>
      <c r="V706" s="122">
        <f t="shared" si="15"/>
        <v>-0.5802530094</v>
      </c>
    </row>
    <row r="707">
      <c r="A707" s="31">
        <v>705.0</v>
      </c>
      <c r="B707" s="32" t="s">
        <v>191</v>
      </c>
      <c r="C707" s="33">
        <v>537.0</v>
      </c>
      <c r="D707" s="55">
        <f t="shared" si="1"/>
        <v>397</v>
      </c>
      <c r="E707" s="35">
        <v>134.0</v>
      </c>
      <c r="F707" s="36">
        <v>45.0</v>
      </c>
      <c r="G707" s="37">
        <v>81.0</v>
      </c>
      <c r="H707" s="38">
        <v>137.0</v>
      </c>
      <c r="I707" s="111">
        <f t="shared" si="2"/>
        <v>0.4944649446</v>
      </c>
      <c r="J707" s="112">
        <f t="shared" si="3"/>
        <v>0.6428571429</v>
      </c>
      <c r="K707" s="113">
        <f t="shared" si="4"/>
        <v>0.5415617128</v>
      </c>
      <c r="L707" s="114">
        <f t="shared" si="5"/>
        <v>0.4649446494</v>
      </c>
      <c r="M707" s="115">
        <f t="shared" si="6"/>
        <v>0.6826196474</v>
      </c>
      <c r="N707" s="116">
        <f t="shared" si="7"/>
        <v>0.5415617128</v>
      </c>
      <c r="O707" s="117">
        <f t="shared" si="8"/>
        <v>0.5415617128</v>
      </c>
      <c r="P707" s="118">
        <f t="shared" si="9"/>
        <v>0.8549881875</v>
      </c>
      <c r="Q707" s="118">
        <f t="shared" si="10"/>
        <v>-0.3740818985</v>
      </c>
      <c r="R707" s="118">
        <f t="shared" si="11"/>
        <v>0.001519026359</v>
      </c>
      <c r="S707" s="119">
        <f t="shared" si="12"/>
        <v>0.4824253154</v>
      </c>
      <c r="T707" s="120">
        <f t="shared" si="13"/>
        <v>0.4944649446</v>
      </c>
      <c r="U707" s="121">
        <f t="shared" si="14"/>
        <v>-0.01203962929</v>
      </c>
      <c r="V707" s="122">
        <f t="shared" si="15"/>
        <v>-0.5631768633</v>
      </c>
    </row>
    <row r="708">
      <c r="A708" s="31">
        <v>706.0</v>
      </c>
      <c r="B708" s="32">
        <v>3790.0</v>
      </c>
      <c r="C708" s="33">
        <v>1096.0</v>
      </c>
      <c r="D708" s="55">
        <f t="shared" si="1"/>
        <v>945</v>
      </c>
      <c r="E708" s="35">
        <v>229.0</v>
      </c>
      <c r="F708" s="36">
        <v>122.0</v>
      </c>
      <c r="G708" s="37">
        <v>236.0</v>
      </c>
      <c r="H708" s="38">
        <v>358.0</v>
      </c>
      <c r="I708" s="111">
        <f t="shared" si="2"/>
        <v>0.3901192504</v>
      </c>
      <c r="J708" s="112">
        <f t="shared" si="3"/>
        <v>0.6592178771</v>
      </c>
      <c r="K708" s="113">
        <f t="shared" si="4"/>
        <v>0.4920634921</v>
      </c>
      <c r="L708" s="114">
        <f t="shared" si="5"/>
        <v>0.6098807496</v>
      </c>
      <c r="M708" s="115">
        <f t="shared" si="6"/>
        <v>0.6211640212</v>
      </c>
      <c r="N708" s="116">
        <f t="shared" si="7"/>
        <v>0.4920634921</v>
      </c>
      <c r="O708" s="117">
        <f t="shared" si="8"/>
        <v>0.4920634921</v>
      </c>
      <c r="P708" s="118">
        <f t="shared" si="9"/>
        <v>0.7768430878</v>
      </c>
      <c r="Q708" s="118">
        <f t="shared" si="10"/>
        <v>-0.3836022945</v>
      </c>
      <c r="R708" s="118">
        <f t="shared" si="11"/>
        <v>0.001519026359</v>
      </c>
      <c r="S708" s="119">
        <f t="shared" si="12"/>
        <v>0.3947598197</v>
      </c>
      <c r="T708" s="120">
        <f t="shared" si="13"/>
        <v>0.3901192504</v>
      </c>
      <c r="U708" s="121">
        <f t="shared" si="14"/>
        <v>0.004640569247</v>
      </c>
      <c r="V708" s="122">
        <f t="shared" si="15"/>
        <v>-0.5889446831</v>
      </c>
    </row>
    <row r="709">
      <c r="A709" s="31">
        <v>707.0</v>
      </c>
      <c r="B709" s="32">
        <v>7411.0</v>
      </c>
      <c r="C709" s="33">
        <v>1641.0</v>
      </c>
      <c r="D709" s="55">
        <f t="shared" si="1"/>
        <v>1187</v>
      </c>
      <c r="E709" s="35">
        <v>309.0</v>
      </c>
      <c r="F709" s="36">
        <v>231.0</v>
      </c>
      <c r="G709" s="37">
        <v>213.0</v>
      </c>
      <c r="H709" s="38">
        <v>434.0</v>
      </c>
      <c r="I709" s="111">
        <f t="shared" si="2"/>
        <v>0.4158815612</v>
      </c>
      <c r="J709" s="112">
        <f t="shared" si="3"/>
        <v>0.4797297297</v>
      </c>
      <c r="K709" s="113">
        <f t="shared" si="4"/>
        <v>0.4397641112</v>
      </c>
      <c r="L709" s="114">
        <f t="shared" si="5"/>
        <v>0.597577389</v>
      </c>
      <c r="M709" s="115">
        <f t="shared" si="6"/>
        <v>0.6259477675</v>
      </c>
      <c r="N709" s="116">
        <f t="shared" si="7"/>
        <v>0.4397641112</v>
      </c>
      <c r="O709" s="117">
        <f t="shared" si="8"/>
        <v>0.4397641112</v>
      </c>
      <c r="P709" s="118">
        <f t="shared" si="9"/>
        <v>0.6942756688</v>
      </c>
      <c r="Q709" s="118">
        <f t="shared" si="10"/>
        <v>-0.2791572126</v>
      </c>
      <c r="R709" s="118">
        <f t="shared" si="11"/>
        <v>0.001519026359</v>
      </c>
      <c r="S709" s="119">
        <f t="shared" si="12"/>
        <v>0.4166374826</v>
      </c>
      <c r="T709" s="120">
        <f t="shared" si="13"/>
        <v>0.4158815612</v>
      </c>
      <c r="U709" s="121">
        <f t="shared" si="14"/>
        <v>0.0007559213451</v>
      </c>
      <c r="V709" s="122">
        <f t="shared" si="15"/>
        <v>-0.5834808989</v>
      </c>
    </row>
    <row r="710">
      <c r="A710" s="31">
        <v>708.0</v>
      </c>
      <c r="B710" s="32">
        <v>4527.0</v>
      </c>
      <c r="C710" s="33">
        <v>1967.0</v>
      </c>
      <c r="D710" s="55">
        <f t="shared" si="1"/>
        <v>1021</v>
      </c>
      <c r="E710" s="35">
        <v>83.0</v>
      </c>
      <c r="F710" s="36">
        <v>287.0</v>
      </c>
      <c r="G710" s="37">
        <v>102.0</v>
      </c>
      <c r="H710" s="38">
        <v>549.0</v>
      </c>
      <c r="I710" s="111">
        <f t="shared" si="2"/>
        <v>0.1313291139</v>
      </c>
      <c r="J710" s="112">
        <f t="shared" si="3"/>
        <v>0.2622107969</v>
      </c>
      <c r="K710" s="113">
        <f t="shared" si="4"/>
        <v>0.181194907</v>
      </c>
      <c r="L710" s="114">
        <f t="shared" si="5"/>
        <v>0.6155063291</v>
      </c>
      <c r="M710" s="115">
        <f t="shared" si="6"/>
        <v>0.6190009794</v>
      </c>
      <c r="N710" s="116">
        <f t="shared" si="7"/>
        <v>0.181194907</v>
      </c>
      <c r="O710" s="117">
        <f t="shared" si="8"/>
        <v>0.181194907</v>
      </c>
      <c r="P710" s="118">
        <f t="shared" si="9"/>
        <v>0.2860606675</v>
      </c>
      <c r="Q710" s="118">
        <f t="shared" si="10"/>
        <v>-0.1525818198</v>
      </c>
      <c r="R710" s="118">
        <f t="shared" si="11"/>
        <v>0.001519026359</v>
      </c>
      <c r="S710" s="119">
        <f t="shared" si="12"/>
        <v>0.1349978741</v>
      </c>
      <c r="T710" s="120">
        <f t="shared" si="13"/>
        <v>0.1313291139</v>
      </c>
      <c r="U710" s="121">
        <f t="shared" si="14"/>
        <v>0.00366876017</v>
      </c>
      <c r="V710" s="122">
        <f t="shared" si="15"/>
        <v>-0.5958968197</v>
      </c>
    </row>
    <row r="711">
      <c r="A711" s="31">
        <v>709.0</v>
      </c>
      <c r="B711" s="32" t="s">
        <v>281</v>
      </c>
      <c r="C711" s="33">
        <v>724.0</v>
      </c>
      <c r="D711" s="55">
        <f t="shared" si="1"/>
        <v>598</v>
      </c>
      <c r="E711" s="35">
        <v>153.0</v>
      </c>
      <c r="F711" s="36">
        <v>121.0</v>
      </c>
      <c r="G711" s="37">
        <v>99.0</v>
      </c>
      <c r="H711" s="38">
        <v>225.0</v>
      </c>
      <c r="I711" s="111">
        <f t="shared" si="2"/>
        <v>0.4047619048</v>
      </c>
      <c r="J711" s="112">
        <f t="shared" si="3"/>
        <v>0.45</v>
      </c>
      <c r="K711" s="113">
        <f t="shared" si="4"/>
        <v>0.4214046823</v>
      </c>
      <c r="L711" s="114">
        <f t="shared" si="5"/>
        <v>0.582010582</v>
      </c>
      <c r="M711" s="115">
        <f t="shared" si="6"/>
        <v>0.6321070234</v>
      </c>
      <c r="N711" s="116">
        <f t="shared" si="7"/>
        <v>0.4214046823</v>
      </c>
      <c r="O711" s="117">
        <f t="shared" si="8"/>
        <v>0.4214046823</v>
      </c>
      <c r="P711" s="118">
        <f t="shared" si="9"/>
        <v>0.6652908006</v>
      </c>
      <c r="Q711" s="118">
        <f t="shared" si="10"/>
        <v>-0.261857329</v>
      </c>
      <c r="R711" s="118">
        <f t="shared" si="11"/>
        <v>0.001519026359</v>
      </c>
      <c r="S711" s="119">
        <f t="shared" si="12"/>
        <v>0.404952498</v>
      </c>
      <c r="T711" s="120">
        <f t="shared" si="13"/>
        <v>0.4047619048</v>
      </c>
      <c r="U711" s="121">
        <f t="shared" si="14"/>
        <v>0.0001905932241</v>
      </c>
      <c r="V711" s="122">
        <f t="shared" si="15"/>
        <v>-0.582328716</v>
      </c>
    </row>
    <row r="712">
      <c r="A712" s="31">
        <v>710.0</v>
      </c>
      <c r="B712" s="32">
        <v>2653.0</v>
      </c>
      <c r="C712" s="33">
        <v>1749.0</v>
      </c>
      <c r="D712" s="55">
        <f t="shared" si="1"/>
        <v>1366</v>
      </c>
      <c r="E712" s="35">
        <v>621.0</v>
      </c>
      <c r="F712" s="36">
        <v>170.0</v>
      </c>
      <c r="G712" s="37">
        <v>280.0</v>
      </c>
      <c r="H712" s="38">
        <v>295.0</v>
      </c>
      <c r="I712" s="111">
        <f t="shared" si="2"/>
        <v>0.6779475983</v>
      </c>
      <c r="J712" s="112">
        <f t="shared" si="3"/>
        <v>0.6222222222</v>
      </c>
      <c r="K712" s="113">
        <f t="shared" si="4"/>
        <v>0.6595900439</v>
      </c>
      <c r="L712" s="114">
        <f t="shared" si="5"/>
        <v>0.4912663755</v>
      </c>
      <c r="M712" s="115">
        <f t="shared" si="6"/>
        <v>0.6705710102</v>
      </c>
      <c r="N712" s="116">
        <f t="shared" si="7"/>
        <v>0.6595900439</v>
      </c>
      <c r="O712" s="117">
        <f t="shared" si="8"/>
        <v>0.6595900439</v>
      </c>
      <c r="P712" s="118">
        <f t="shared" si="9"/>
        <v>1.041324899</v>
      </c>
      <c r="Q712" s="118">
        <f t="shared" si="10"/>
        <v>-0.3620743314</v>
      </c>
      <c r="R712" s="118">
        <f t="shared" si="11"/>
        <v>0.001519026359</v>
      </c>
      <c r="S712" s="119">
        <f t="shared" si="12"/>
        <v>0.6807695944</v>
      </c>
      <c r="T712" s="120">
        <f t="shared" si="13"/>
        <v>0.6779475983</v>
      </c>
      <c r="U712" s="121">
        <f t="shared" si="14"/>
        <v>0.00282199612</v>
      </c>
      <c r="V712" s="122">
        <f t="shared" si="15"/>
        <v>-0.5864405264</v>
      </c>
    </row>
    <row r="713">
      <c r="A713" s="31">
        <v>711.0</v>
      </c>
      <c r="B713" s="32">
        <v>3826.0</v>
      </c>
      <c r="C713" s="33">
        <v>479.0</v>
      </c>
      <c r="D713" s="55">
        <f t="shared" si="1"/>
        <v>320</v>
      </c>
      <c r="E713" s="35">
        <v>95.0</v>
      </c>
      <c r="F713" s="36">
        <v>67.0</v>
      </c>
      <c r="G713" s="37">
        <v>43.0</v>
      </c>
      <c r="H713" s="38">
        <v>115.0</v>
      </c>
      <c r="I713" s="111">
        <f t="shared" si="2"/>
        <v>0.4523809524</v>
      </c>
      <c r="J713" s="112">
        <f t="shared" si="3"/>
        <v>0.3909090909</v>
      </c>
      <c r="K713" s="113">
        <f t="shared" si="4"/>
        <v>0.43125</v>
      </c>
      <c r="L713" s="114">
        <f t="shared" si="5"/>
        <v>0.5238095238</v>
      </c>
      <c r="M713" s="115">
        <f t="shared" si="6"/>
        <v>0.65625</v>
      </c>
      <c r="N713" s="116">
        <f t="shared" si="7"/>
        <v>0.43125</v>
      </c>
      <c r="O713" s="117">
        <f t="shared" si="8"/>
        <v>0.43125</v>
      </c>
      <c r="P713" s="118">
        <f t="shared" si="9"/>
        <v>0.6808340529</v>
      </c>
      <c r="Q713" s="118">
        <f t="shared" si="10"/>
        <v>-0.2274720232</v>
      </c>
      <c r="R713" s="118">
        <f t="shared" si="11"/>
        <v>0.001519026359</v>
      </c>
      <c r="S713" s="119">
        <f t="shared" si="12"/>
        <v>0.4548810561</v>
      </c>
      <c r="T713" s="120">
        <f t="shared" si="13"/>
        <v>0.4523809524</v>
      </c>
      <c r="U713" s="121">
        <f t="shared" si="14"/>
        <v>0.002500103766</v>
      </c>
      <c r="V713" s="122">
        <f t="shared" si="15"/>
        <v>-0.5883007898</v>
      </c>
    </row>
    <row r="714">
      <c r="A714" s="31">
        <v>712.0</v>
      </c>
      <c r="B714" s="32">
        <v>6735.0</v>
      </c>
      <c r="C714" s="33">
        <v>3072.0</v>
      </c>
      <c r="D714" s="55">
        <f t="shared" si="1"/>
        <v>2068</v>
      </c>
      <c r="E714" s="35">
        <v>533.0</v>
      </c>
      <c r="F714" s="36">
        <v>425.0</v>
      </c>
      <c r="G714" s="37">
        <v>352.0</v>
      </c>
      <c r="H714" s="38">
        <v>758.0</v>
      </c>
      <c r="I714" s="111">
        <f t="shared" si="2"/>
        <v>0.4128582494</v>
      </c>
      <c r="J714" s="112">
        <f t="shared" si="3"/>
        <v>0.453024453</v>
      </c>
      <c r="K714" s="113">
        <f t="shared" si="4"/>
        <v>0.4279497099</v>
      </c>
      <c r="L714" s="114">
        <f t="shared" si="5"/>
        <v>0.601859024</v>
      </c>
      <c r="M714" s="115">
        <f t="shared" si="6"/>
        <v>0.6242746615</v>
      </c>
      <c r="N714" s="116">
        <f t="shared" si="7"/>
        <v>0.4279497099</v>
      </c>
      <c r="O714" s="117">
        <f t="shared" si="8"/>
        <v>0.4279497099</v>
      </c>
      <c r="P714" s="118">
        <f t="shared" si="9"/>
        <v>0.6756237343</v>
      </c>
      <c r="Q714" s="118">
        <f t="shared" si="10"/>
        <v>-0.2636172738</v>
      </c>
      <c r="R714" s="118">
        <f t="shared" si="11"/>
        <v>0.001519026359</v>
      </c>
      <c r="S714" s="119">
        <f t="shared" si="12"/>
        <v>0.4135254868</v>
      </c>
      <c r="T714" s="120">
        <f t="shared" si="13"/>
        <v>0.4128582494</v>
      </c>
      <c r="U714" s="121">
        <f t="shared" si="14"/>
        <v>0.0006672374055</v>
      </c>
      <c r="V714" s="122">
        <f t="shared" si="15"/>
        <v>-0.5833780263</v>
      </c>
    </row>
    <row r="715">
      <c r="A715" s="31">
        <v>713.0</v>
      </c>
      <c r="B715" s="32" t="s">
        <v>258</v>
      </c>
      <c r="C715" s="33">
        <v>1018.0</v>
      </c>
      <c r="D715" s="55">
        <f t="shared" si="1"/>
        <v>894</v>
      </c>
      <c r="E715" s="35">
        <v>164.0</v>
      </c>
      <c r="F715" s="36">
        <v>120.0</v>
      </c>
      <c r="G715" s="37">
        <v>200.0</v>
      </c>
      <c r="H715" s="38">
        <v>410.0</v>
      </c>
      <c r="I715" s="111">
        <f t="shared" si="2"/>
        <v>0.2857142857</v>
      </c>
      <c r="J715" s="112">
        <f t="shared" si="3"/>
        <v>0.625</v>
      </c>
      <c r="K715" s="113">
        <f t="shared" si="4"/>
        <v>0.4071588367</v>
      </c>
      <c r="L715" s="114">
        <f t="shared" si="5"/>
        <v>0.5574912892</v>
      </c>
      <c r="M715" s="115">
        <f t="shared" si="6"/>
        <v>0.6420581655</v>
      </c>
      <c r="N715" s="116">
        <f t="shared" si="7"/>
        <v>0.4071588367</v>
      </c>
      <c r="O715" s="117">
        <f t="shared" si="8"/>
        <v>0.4071588367</v>
      </c>
      <c r="P715" s="118">
        <f t="shared" si="9"/>
        <v>0.6428002341</v>
      </c>
      <c r="Q715" s="118">
        <f t="shared" si="10"/>
        <v>-0.3636907347</v>
      </c>
      <c r="R715" s="118">
        <f t="shared" si="11"/>
        <v>0.001519026359</v>
      </c>
      <c r="S715" s="119">
        <f t="shared" si="12"/>
        <v>0.2806285258</v>
      </c>
      <c r="T715" s="120">
        <f t="shared" si="13"/>
        <v>0.2857142857</v>
      </c>
      <c r="U715" s="121">
        <f t="shared" si="14"/>
        <v>-0.005085759904</v>
      </c>
      <c r="V715" s="122">
        <f t="shared" si="15"/>
        <v>-0.5737679597</v>
      </c>
    </row>
    <row r="716">
      <c r="A716" s="31">
        <v>714.0</v>
      </c>
      <c r="B716" s="32" t="s">
        <v>174</v>
      </c>
      <c r="C716" s="33">
        <v>1687.0</v>
      </c>
      <c r="D716" s="55">
        <f t="shared" si="1"/>
        <v>1120</v>
      </c>
      <c r="E716" s="35">
        <v>241.0</v>
      </c>
      <c r="F716" s="36">
        <v>252.0</v>
      </c>
      <c r="G716" s="37">
        <v>187.0</v>
      </c>
      <c r="H716" s="38">
        <v>440.0</v>
      </c>
      <c r="I716" s="111">
        <f t="shared" si="2"/>
        <v>0.3538913363</v>
      </c>
      <c r="J716" s="112">
        <f t="shared" si="3"/>
        <v>0.4259681093</v>
      </c>
      <c r="K716" s="113">
        <f t="shared" si="4"/>
        <v>0.3821428571</v>
      </c>
      <c r="L716" s="114">
        <f t="shared" si="5"/>
        <v>0.6446402349</v>
      </c>
      <c r="M716" s="115">
        <f t="shared" si="6"/>
        <v>0.6080357143</v>
      </c>
      <c r="N716" s="116">
        <f t="shared" si="7"/>
        <v>0.3821428571</v>
      </c>
      <c r="O716" s="117">
        <f t="shared" si="8"/>
        <v>0.3821428571</v>
      </c>
      <c r="P716" s="118">
        <f t="shared" si="9"/>
        <v>0.6033063658</v>
      </c>
      <c r="Q716" s="118">
        <f t="shared" si="10"/>
        <v>-0.2478730474</v>
      </c>
      <c r="R716" s="118">
        <f t="shared" si="11"/>
        <v>0.001519026359</v>
      </c>
      <c r="S716" s="119">
        <f t="shared" si="12"/>
        <v>0.3569523447</v>
      </c>
      <c r="T716" s="120">
        <f t="shared" si="13"/>
        <v>0.3538913363</v>
      </c>
      <c r="U716" s="121">
        <f t="shared" si="14"/>
        <v>0.003061008416</v>
      </c>
      <c r="V716" s="122">
        <f t="shared" si="15"/>
        <v>-0.5890911792</v>
      </c>
    </row>
    <row r="717">
      <c r="A717" s="31">
        <v>715.0</v>
      </c>
      <c r="B717" s="32">
        <v>4514.0</v>
      </c>
      <c r="C717" s="33">
        <v>1895.0</v>
      </c>
      <c r="D717" s="55">
        <f t="shared" si="1"/>
        <v>773</v>
      </c>
      <c r="E717" s="35">
        <v>80.0</v>
      </c>
      <c r="F717" s="36">
        <v>254.0</v>
      </c>
      <c r="G717" s="37">
        <v>75.0</v>
      </c>
      <c r="H717" s="38">
        <v>364.0</v>
      </c>
      <c r="I717" s="111">
        <f t="shared" si="2"/>
        <v>0.1801801802</v>
      </c>
      <c r="J717" s="112">
        <f t="shared" si="3"/>
        <v>0.2279635258</v>
      </c>
      <c r="K717" s="113">
        <f t="shared" si="4"/>
        <v>0.2005174644</v>
      </c>
      <c r="L717" s="114">
        <f t="shared" si="5"/>
        <v>0.740990991</v>
      </c>
      <c r="M717" s="115">
        <f t="shared" si="6"/>
        <v>0.574385511</v>
      </c>
      <c r="N717" s="116">
        <f t="shared" si="7"/>
        <v>0.2005174644</v>
      </c>
      <c r="O717" s="117">
        <f t="shared" si="8"/>
        <v>0.2005174644</v>
      </c>
      <c r="P717" s="118">
        <f t="shared" si="9"/>
        <v>0.3165660707</v>
      </c>
      <c r="Q717" s="118">
        <f t="shared" si="10"/>
        <v>-0.1326531555</v>
      </c>
      <c r="R717" s="118">
        <f t="shared" si="11"/>
        <v>0.001519026359</v>
      </c>
      <c r="S717" s="119">
        <f t="shared" si="12"/>
        <v>0.1854319415</v>
      </c>
      <c r="T717" s="120">
        <f t="shared" si="13"/>
        <v>0.1801801802</v>
      </c>
      <c r="U717" s="121">
        <f t="shared" si="14"/>
        <v>0.005251761368</v>
      </c>
      <c r="V717" s="122">
        <f t="shared" si="15"/>
        <v>-0.604942902</v>
      </c>
    </row>
    <row r="718">
      <c r="A718" s="31">
        <v>716.0</v>
      </c>
      <c r="B718" s="32">
        <v>5403.0</v>
      </c>
      <c r="C718" s="33">
        <v>817.0</v>
      </c>
      <c r="D718" s="55">
        <f t="shared" si="1"/>
        <v>461</v>
      </c>
      <c r="E718" s="35">
        <v>97.0</v>
      </c>
      <c r="F718" s="36">
        <v>112.0</v>
      </c>
      <c r="G718" s="37">
        <v>58.0</v>
      </c>
      <c r="H718" s="38">
        <v>194.0</v>
      </c>
      <c r="I718" s="111">
        <f t="shared" si="2"/>
        <v>0.3333333333</v>
      </c>
      <c r="J718" s="112">
        <f t="shared" si="3"/>
        <v>0.3411764706</v>
      </c>
      <c r="K718" s="113">
        <f t="shared" si="4"/>
        <v>0.3362255965</v>
      </c>
      <c r="L718" s="114">
        <f t="shared" si="5"/>
        <v>0.5841924399</v>
      </c>
      <c r="M718" s="115">
        <f t="shared" si="6"/>
        <v>0.6312364425</v>
      </c>
      <c r="N718" s="116">
        <f t="shared" si="7"/>
        <v>0.3362255965</v>
      </c>
      <c r="O718" s="117">
        <f t="shared" si="8"/>
        <v>0.3362255965</v>
      </c>
      <c r="P718" s="118">
        <f t="shared" si="9"/>
        <v>0.5308146912</v>
      </c>
      <c r="Q718" s="118">
        <f t="shared" si="10"/>
        <v>-0.198532354</v>
      </c>
      <c r="R718" s="118">
        <f t="shared" si="11"/>
        <v>0.001519026359</v>
      </c>
      <c r="S718" s="119">
        <f t="shared" si="12"/>
        <v>0.3338013636</v>
      </c>
      <c r="T718" s="120">
        <f t="shared" si="13"/>
        <v>0.3333333333</v>
      </c>
      <c r="U718" s="121">
        <f t="shared" si="14"/>
        <v>0.0004680302463</v>
      </c>
      <c r="V718" s="122">
        <f t="shared" si="15"/>
        <v>-0.5832769883</v>
      </c>
    </row>
    <row r="719">
      <c r="A719" s="31">
        <v>717.0</v>
      </c>
      <c r="B719" s="32">
        <v>6057.0</v>
      </c>
      <c r="C719" s="33">
        <v>1445.0</v>
      </c>
      <c r="D719" s="55">
        <f t="shared" si="1"/>
        <v>1006</v>
      </c>
      <c r="E719" s="35">
        <v>255.0</v>
      </c>
      <c r="F719" s="36">
        <v>173.0</v>
      </c>
      <c r="G719" s="37">
        <v>196.0</v>
      </c>
      <c r="H719" s="38">
        <v>382.0</v>
      </c>
      <c r="I719" s="111">
        <f t="shared" si="2"/>
        <v>0.4003139717</v>
      </c>
      <c r="J719" s="112">
        <f t="shared" si="3"/>
        <v>0.5311653117</v>
      </c>
      <c r="K719" s="113">
        <f t="shared" si="4"/>
        <v>0.4483101392</v>
      </c>
      <c r="L719" s="114">
        <f t="shared" si="5"/>
        <v>0.579277865</v>
      </c>
      <c r="M719" s="115">
        <f t="shared" si="6"/>
        <v>0.6332007952</v>
      </c>
      <c r="N719" s="116">
        <f t="shared" si="7"/>
        <v>0.4483101392</v>
      </c>
      <c r="O719" s="117">
        <f t="shared" si="8"/>
        <v>0.4483101392</v>
      </c>
      <c r="P719" s="118">
        <f t="shared" si="9"/>
        <v>0.7077676731</v>
      </c>
      <c r="Q719" s="118">
        <f t="shared" si="10"/>
        <v>-0.3090878439</v>
      </c>
      <c r="R719" s="118">
        <f t="shared" si="11"/>
        <v>0.001519026359</v>
      </c>
      <c r="S719" s="119">
        <f t="shared" si="12"/>
        <v>0.4001988556</v>
      </c>
      <c r="T719" s="120">
        <f t="shared" si="13"/>
        <v>0.4003139717</v>
      </c>
      <c r="U719" s="121">
        <f t="shared" si="14"/>
        <v>-0.0001151161891</v>
      </c>
      <c r="V719" s="122">
        <f t="shared" si="15"/>
        <v>-0.5816884517</v>
      </c>
    </row>
    <row r="720">
      <c r="A720" s="31">
        <v>718.0</v>
      </c>
      <c r="B720" s="32">
        <v>4634.0</v>
      </c>
      <c r="C720" s="33">
        <v>2190.0</v>
      </c>
      <c r="D720" s="55">
        <f t="shared" si="1"/>
        <v>1157</v>
      </c>
      <c r="E720" s="35">
        <v>237.0</v>
      </c>
      <c r="F720" s="36">
        <v>246.0</v>
      </c>
      <c r="G720" s="37">
        <v>135.0</v>
      </c>
      <c r="H720" s="38">
        <v>539.0</v>
      </c>
      <c r="I720" s="111">
        <f t="shared" si="2"/>
        <v>0.3054123711</v>
      </c>
      <c r="J720" s="112">
        <f t="shared" si="3"/>
        <v>0.3543307087</v>
      </c>
      <c r="K720" s="113">
        <f t="shared" si="4"/>
        <v>0.3215211755</v>
      </c>
      <c r="L720" s="114">
        <f t="shared" si="5"/>
        <v>0.4909793814</v>
      </c>
      <c r="M720" s="115">
        <f t="shared" si="6"/>
        <v>0.6707000864</v>
      </c>
      <c r="N720" s="116">
        <f t="shared" si="7"/>
        <v>0.3215211755</v>
      </c>
      <c r="O720" s="117">
        <f t="shared" si="8"/>
        <v>0.3215211755</v>
      </c>
      <c r="P720" s="118">
        <f t="shared" si="9"/>
        <v>0.5076001507</v>
      </c>
      <c r="Q720" s="118">
        <f t="shared" si="10"/>
        <v>-0.2061868732</v>
      </c>
      <c r="R720" s="118">
        <f t="shared" si="11"/>
        <v>0.001519026359</v>
      </c>
      <c r="S720" s="119">
        <f t="shared" si="12"/>
        <v>0.3029323039</v>
      </c>
      <c r="T720" s="120">
        <f t="shared" si="13"/>
        <v>0.3054123711</v>
      </c>
      <c r="U720" s="121">
        <f t="shared" si="14"/>
        <v>-0.002480067284</v>
      </c>
      <c r="V720" s="122">
        <f t="shared" si="15"/>
        <v>-0.5749058745</v>
      </c>
    </row>
    <row r="721">
      <c r="A721" s="31">
        <v>719.0</v>
      </c>
      <c r="B721" s="32">
        <v>5521.0</v>
      </c>
      <c r="C721" s="33">
        <v>713.0</v>
      </c>
      <c r="D721" s="55">
        <f t="shared" si="1"/>
        <v>413</v>
      </c>
      <c r="E721" s="35">
        <v>100.0</v>
      </c>
      <c r="F721" s="36">
        <v>116.0</v>
      </c>
      <c r="G721" s="37">
        <v>62.0</v>
      </c>
      <c r="H721" s="38">
        <v>135.0</v>
      </c>
      <c r="I721" s="111">
        <f t="shared" si="2"/>
        <v>0.4255319149</v>
      </c>
      <c r="J721" s="112">
        <f t="shared" si="3"/>
        <v>0.3483146067</v>
      </c>
      <c r="K721" s="113">
        <f t="shared" si="4"/>
        <v>0.392251816</v>
      </c>
      <c r="L721" s="114">
        <f t="shared" si="5"/>
        <v>0.7574468085</v>
      </c>
      <c r="M721" s="115">
        <f t="shared" si="6"/>
        <v>0.5690072639</v>
      </c>
      <c r="N721" s="116">
        <f t="shared" si="7"/>
        <v>0.392251816</v>
      </c>
      <c r="O721" s="117">
        <f t="shared" si="8"/>
        <v>0.392251816</v>
      </c>
      <c r="P721" s="118">
        <f t="shared" si="9"/>
        <v>0.6192658403</v>
      </c>
      <c r="Q721" s="118">
        <f t="shared" si="10"/>
        <v>-0.2026860724</v>
      </c>
      <c r="R721" s="118">
        <f t="shared" si="11"/>
        <v>0.001519026359</v>
      </c>
      <c r="S721" s="119">
        <f t="shared" si="12"/>
        <v>0.4180987943</v>
      </c>
      <c r="T721" s="120">
        <f t="shared" si="13"/>
        <v>0.4255319149</v>
      </c>
      <c r="U721" s="121">
        <f t="shared" si="14"/>
        <v>-0.007433120561</v>
      </c>
      <c r="V721" s="122">
        <f t="shared" si="15"/>
        <v>-0.5605649261</v>
      </c>
    </row>
    <row r="722">
      <c r="A722" s="31">
        <v>720.0</v>
      </c>
      <c r="B722" s="32" t="s">
        <v>366</v>
      </c>
      <c r="C722" s="33">
        <v>1155.0</v>
      </c>
      <c r="D722" s="55">
        <f t="shared" si="1"/>
        <v>983</v>
      </c>
      <c r="E722" s="35">
        <v>225.0</v>
      </c>
      <c r="F722" s="36">
        <v>186.0</v>
      </c>
      <c r="G722" s="37">
        <v>165.0</v>
      </c>
      <c r="H722" s="38">
        <v>407.0</v>
      </c>
      <c r="I722" s="111">
        <f t="shared" si="2"/>
        <v>0.3560126582</v>
      </c>
      <c r="J722" s="112">
        <f t="shared" si="3"/>
        <v>0.4700854701</v>
      </c>
      <c r="K722" s="113">
        <f t="shared" si="4"/>
        <v>0.3967446592</v>
      </c>
      <c r="L722" s="114">
        <f t="shared" si="5"/>
        <v>0.5553797468</v>
      </c>
      <c r="M722" s="115">
        <f t="shared" si="6"/>
        <v>0.6429298067</v>
      </c>
      <c r="N722" s="116">
        <f t="shared" si="7"/>
        <v>0.3967446592</v>
      </c>
      <c r="O722" s="117">
        <f t="shared" si="8"/>
        <v>0.3967446592</v>
      </c>
      <c r="P722" s="118">
        <f t="shared" si="9"/>
        <v>0.6263588969</v>
      </c>
      <c r="Q722" s="118">
        <f t="shared" si="10"/>
        <v>-0.273545168</v>
      </c>
      <c r="R722" s="118">
        <f t="shared" si="11"/>
        <v>0.001519026359</v>
      </c>
      <c r="S722" s="119">
        <f t="shared" si="12"/>
        <v>0.3543327553</v>
      </c>
      <c r="T722" s="120">
        <f t="shared" si="13"/>
        <v>0.3560126582</v>
      </c>
      <c r="U722" s="121">
        <f t="shared" si="14"/>
        <v>-0.001679902891</v>
      </c>
      <c r="V722" s="122">
        <f t="shared" si="15"/>
        <v>-0.5783315639</v>
      </c>
    </row>
    <row r="723">
      <c r="A723" s="31">
        <v>721.0</v>
      </c>
      <c r="B723" s="32" t="s">
        <v>266</v>
      </c>
      <c r="C723" s="33">
        <v>1539.0</v>
      </c>
      <c r="D723" s="55">
        <f t="shared" si="1"/>
        <v>1054</v>
      </c>
      <c r="E723" s="35">
        <v>232.0</v>
      </c>
      <c r="F723" s="36">
        <v>184.0</v>
      </c>
      <c r="G723" s="37">
        <v>207.0</v>
      </c>
      <c r="H723" s="38">
        <v>431.0</v>
      </c>
      <c r="I723" s="111">
        <f t="shared" si="2"/>
        <v>0.3499245852</v>
      </c>
      <c r="J723" s="112">
        <f t="shared" si="3"/>
        <v>0.5294117647</v>
      </c>
      <c r="K723" s="113">
        <f t="shared" si="4"/>
        <v>0.4165085389</v>
      </c>
      <c r="L723" s="114">
        <f t="shared" si="5"/>
        <v>0.5897435897</v>
      </c>
      <c r="M723" s="115">
        <f t="shared" si="6"/>
        <v>0.6290322581</v>
      </c>
      <c r="N723" s="116">
        <f t="shared" si="7"/>
        <v>0.4165085389</v>
      </c>
      <c r="O723" s="117">
        <f t="shared" si="8"/>
        <v>0.4165085389</v>
      </c>
      <c r="P723" s="118">
        <f t="shared" si="9"/>
        <v>0.6575610356</v>
      </c>
      <c r="Q723" s="118">
        <f t="shared" si="10"/>
        <v>-0.3080674459</v>
      </c>
      <c r="R723" s="118">
        <f t="shared" si="11"/>
        <v>0.001519026359</v>
      </c>
      <c r="S723" s="119">
        <f t="shared" si="12"/>
        <v>0.3510126162</v>
      </c>
      <c r="T723" s="120">
        <f t="shared" si="13"/>
        <v>0.3499245852</v>
      </c>
      <c r="U723" s="121">
        <f t="shared" si="14"/>
        <v>0.001088030933</v>
      </c>
      <c r="V723" s="122">
        <f t="shared" si="15"/>
        <v>-0.583960345</v>
      </c>
    </row>
    <row r="724">
      <c r="A724" s="31">
        <v>722.0</v>
      </c>
      <c r="B724" s="32">
        <v>2381.0</v>
      </c>
      <c r="C724" s="33">
        <v>1826.0</v>
      </c>
      <c r="D724" s="55">
        <f t="shared" si="1"/>
        <v>1115</v>
      </c>
      <c r="E724" s="35">
        <v>206.0</v>
      </c>
      <c r="F724" s="36">
        <v>332.0</v>
      </c>
      <c r="G724" s="37">
        <v>119.0</v>
      </c>
      <c r="H724" s="38">
        <v>458.0</v>
      </c>
      <c r="I724" s="111">
        <f t="shared" si="2"/>
        <v>0.3102409639</v>
      </c>
      <c r="J724" s="112">
        <f t="shared" si="3"/>
        <v>0.2638580931</v>
      </c>
      <c r="K724" s="113">
        <f t="shared" si="4"/>
        <v>0.2914798206</v>
      </c>
      <c r="L724" s="114">
        <f t="shared" si="5"/>
        <v>0.6792168675</v>
      </c>
      <c r="M724" s="115">
        <f t="shared" si="6"/>
        <v>0.5955156951</v>
      </c>
      <c r="N724" s="116">
        <f t="shared" si="7"/>
        <v>0.2914798206</v>
      </c>
      <c r="O724" s="117">
        <f t="shared" si="8"/>
        <v>0.2914798206</v>
      </c>
      <c r="P724" s="118">
        <f t="shared" si="9"/>
        <v>0.460172493</v>
      </c>
      <c r="Q724" s="118">
        <f t="shared" si="10"/>
        <v>-0.15354039</v>
      </c>
      <c r="R724" s="118">
        <f t="shared" si="11"/>
        <v>0.001519026359</v>
      </c>
      <c r="S724" s="119">
        <f t="shared" si="12"/>
        <v>0.3081511294</v>
      </c>
      <c r="T724" s="120">
        <f t="shared" si="13"/>
        <v>0.3102409639</v>
      </c>
      <c r="U724" s="121">
        <f t="shared" si="14"/>
        <v>-0.002089834435</v>
      </c>
      <c r="V724" s="122">
        <f t="shared" si="15"/>
        <v>-0.5739848786</v>
      </c>
    </row>
    <row r="725">
      <c r="A725" s="31">
        <v>723.0</v>
      </c>
      <c r="B725" s="32" t="s">
        <v>133</v>
      </c>
      <c r="C725" s="33">
        <v>752.0</v>
      </c>
      <c r="D725" s="55">
        <f t="shared" si="1"/>
        <v>587</v>
      </c>
      <c r="E725" s="35">
        <v>265.0</v>
      </c>
      <c r="F725" s="36">
        <v>43.0</v>
      </c>
      <c r="G725" s="37">
        <v>158.0</v>
      </c>
      <c r="H725" s="38">
        <v>121.0</v>
      </c>
      <c r="I725" s="111">
        <f t="shared" si="2"/>
        <v>0.6865284974</v>
      </c>
      <c r="J725" s="112">
        <f t="shared" si="3"/>
        <v>0.7860696517</v>
      </c>
      <c r="K725" s="113">
        <f t="shared" si="4"/>
        <v>0.7206132879</v>
      </c>
      <c r="L725" s="114">
        <f t="shared" si="5"/>
        <v>0.5207253886</v>
      </c>
      <c r="M725" s="115">
        <f t="shared" si="6"/>
        <v>0.6575809199</v>
      </c>
      <c r="N725" s="116">
        <f t="shared" si="7"/>
        <v>0.7206132879</v>
      </c>
      <c r="O725" s="117">
        <f t="shared" si="8"/>
        <v>0.7206132879</v>
      </c>
      <c r="P725" s="118">
        <f t="shared" si="9"/>
        <v>1.137665079</v>
      </c>
      <c r="Q725" s="118">
        <f t="shared" si="10"/>
        <v>-0.4574179987</v>
      </c>
      <c r="R725" s="118">
        <f t="shared" si="11"/>
        <v>0.001519026359</v>
      </c>
      <c r="S725" s="119">
        <f t="shared" si="12"/>
        <v>0.6817661069</v>
      </c>
      <c r="T725" s="120">
        <f t="shared" si="13"/>
        <v>0.6865284974</v>
      </c>
      <c r="U725" s="121">
        <f t="shared" si="14"/>
        <v>-0.004762390503</v>
      </c>
      <c r="V725" s="122">
        <f t="shared" si="15"/>
        <v>-0.5758466914</v>
      </c>
    </row>
    <row r="726">
      <c r="A726" s="31">
        <v>724.0</v>
      </c>
      <c r="B726" s="32">
        <v>3741.0</v>
      </c>
      <c r="C726" s="33">
        <v>589.0</v>
      </c>
      <c r="D726" s="55">
        <f t="shared" si="1"/>
        <v>387</v>
      </c>
      <c r="E726" s="35">
        <v>155.0</v>
      </c>
      <c r="F726" s="36">
        <v>57.0</v>
      </c>
      <c r="G726" s="37">
        <v>86.0</v>
      </c>
      <c r="H726" s="38">
        <v>89.0</v>
      </c>
      <c r="I726" s="111">
        <f t="shared" si="2"/>
        <v>0.6352459016</v>
      </c>
      <c r="J726" s="112">
        <f t="shared" si="3"/>
        <v>0.6013986014</v>
      </c>
      <c r="K726" s="113">
        <f t="shared" si="4"/>
        <v>0.6227390181</v>
      </c>
      <c r="L726" s="114">
        <f t="shared" si="5"/>
        <v>0.5860655738</v>
      </c>
      <c r="M726" s="115">
        <f t="shared" si="6"/>
        <v>0.6304909561</v>
      </c>
      <c r="N726" s="116">
        <f t="shared" si="7"/>
        <v>0.6227390181</v>
      </c>
      <c r="O726" s="117">
        <f t="shared" si="8"/>
        <v>0.6227390181</v>
      </c>
      <c r="P726" s="118">
        <f t="shared" si="9"/>
        <v>0.9831465034</v>
      </c>
      <c r="Q726" s="118">
        <f t="shared" si="10"/>
        <v>-0.3499569587</v>
      </c>
      <c r="R726" s="118">
        <f t="shared" si="11"/>
        <v>0.001519026359</v>
      </c>
      <c r="S726" s="119">
        <f t="shared" si="12"/>
        <v>0.6347085711</v>
      </c>
      <c r="T726" s="120">
        <f t="shared" si="13"/>
        <v>0.6352459016</v>
      </c>
      <c r="U726" s="121">
        <f t="shared" si="14"/>
        <v>-0.000537330536</v>
      </c>
      <c r="V726" s="122">
        <f t="shared" si="15"/>
        <v>-0.5810117073</v>
      </c>
    </row>
    <row r="727">
      <c r="A727" s="31">
        <v>725.0</v>
      </c>
      <c r="B727" s="32">
        <v>4611.0</v>
      </c>
      <c r="C727" s="33">
        <v>1218.0</v>
      </c>
      <c r="D727" s="55">
        <f t="shared" si="1"/>
        <v>503</v>
      </c>
      <c r="E727" s="35">
        <v>64.0</v>
      </c>
      <c r="F727" s="36">
        <v>119.0</v>
      </c>
      <c r="G727" s="37">
        <v>78.0</v>
      </c>
      <c r="H727" s="38">
        <v>242.0</v>
      </c>
      <c r="I727" s="111">
        <f t="shared" si="2"/>
        <v>0.2091503268</v>
      </c>
      <c r="J727" s="112">
        <f t="shared" si="3"/>
        <v>0.3959390863</v>
      </c>
      <c r="K727" s="113">
        <f t="shared" si="4"/>
        <v>0.282306163</v>
      </c>
      <c r="L727" s="114">
        <f t="shared" si="5"/>
        <v>0.6437908497</v>
      </c>
      <c r="M727" s="115">
        <f t="shared" si="6"/>
        <v>0.6083499006</v>
      </c>
      <c r="N727" s="116">
        <f t="shared" si="7"/>
        <v>0.282306163</v>
      </c>
      <c r="O727" s="117">
        <f t="shared" si="8"/>
        <v>0.282306163</v>
      </c>
      <c r="P727" s="118">
        <f t="shared" si="9"/>
        <v>0.4456896212</v>
      </c>
      <c r="Q727" s="118">
        <f t="shared" si="10"/>
        <v>-0.2303990035</v>
      </c>
      <c r="R727" s="118">
        <f t="shared" si="11"/>
        <v>0.001519026359</v>
      </c>
      <c r="S727" s="119">
        <f t="shared" si="12"/>
        <v>0.2168096441</v>
      </c>
      <c r="T727" s="120">
        <f t="shared" si="13"/>
        <v>0.2091503268</v>
      </c>
      <c r="U727" s="121">
        <f t="shared" si="14"/>
        <v>0.007659317257</v>
      </c>
      <c r="V727" s="122">
        <f t="shared" si="15"/>
        <v>-0.6012498614</v>
      </c>
    </row>
    <row r="728">
      <c r="A728" s="31">
        <v>726.0</v>
      </c>
      <c r="B728" s="32" t="s">
        <v>403</v>
      </c>
      <c r="C728" s="33">
        <v>480.0</v>
      </c>
      <c r="D728" s="55">
        <f t="shared" si="1"/>
        <v>402</v>
      </c>
      <c r="E728" s="35">
        <v>100.0</v>
      </c>
      <c r="F728" s="36">
        <v>57.0</v>
      </c>
      <c r="G728" s="37">
        <v>66.0</v>
      </c>
      <c r="H728" s="38">
        <v>179.0</v>
      </c>
      <c r="I728" s="111">
        <f t="shared" si="2"/>
        <v>0.3584229391</v>
      </c>
      <c r="J728" s="112">
        <f t="shared" si="3"/>
        <v>0.5365853659</v>
      </c>
      <c r="K728" s="113">
        <f t="shared" si="4"/>
        <v>0.4129353234</v>
      </c>
      <c r="L728" s="114">
        <f t="shared" si="5"/>
        <v>0.4408602151</v>
      </c>
      <c r="M728" s="115">
        <f t="shared" si="6"/>
        <v>0.6940298507</v>
      </c>
      <c r="N728" s="116">
        <f t="shared" si="7"/>
        <v>0.4129353234</v>
      </c>
      <c r="O728" s="117">
        <f t="shared" si="8"/>
        <v>0.4129353234</v>
      </c>
      <c r="P728" s="118">
        <f t="shared" si="9"/>
        <v>0.6519198373</v>
      </c>
      <c r="Q728" s="118">
        <f t="shared" si="10"/>
        <v>-0.3122418015</v>
      </c>
      <c r="R728" s="118">
        <f t="shared" si="11"/>
        <v>0.001519026359</v>
      </c>
      <c r="S728" s="119">
        <f t="shared" si="12"/>
        <v>0.3411970621</v>
      </c>
      <c r="T728" s="120">
        <f t="shared" si="13"/>
        <v>0.3584229391</v>
      </c>
      <c r="U728" s="121">
        <f t="shared" si="14"/>
        <v>-0.01722587693</v>
      </c>
      <c r="V728" s="122">
        <f t="shared" si="15"/>
        <v>-0.5498024049</v>
      </c>
    </row>
    <row r="729">
      <c r="A729" s="31">
        <v>727.0</v>
      </c>
      <c r="B729" s="32" t="s">
        <v>132</v>
      </c>
      <c r="C729" s="33">
        <v>382.0</v>
      </c>
      <c r="D729" s="55">
        <f t="shared" si="1"/>
        <v>296</v>
      </c>
      <c r="E729" s="35">
        <v>109.0</v>
      </c>
      <c r="F729" s="36">
        <v>32.0</v>
      </c>
      <c r="G729" s="37">
        <v>75.0</v>
      </c>
      <c r="H729" s="38">
        <v>80.0</v>
      </c>
      <c r="I729" s="111">
        <f t="shared" si="2"/>
        <v>0.5767195767</v>
      </c>
      <c r="J729" s="112">
        <f t="shared" si="3"/>
        <v>0.7009345794</v>
      </c>
      <c r="K729" s="113">
        <f t="shared" si="4"/>
        <v>0.6216216216</v>
      </c>
      <c r="L729" s="114">
        <f t="shared" si="5"/>
        <v>0.5661375661</v>
      </c>
      <c r="M729" s="115">
        <f t="shared" si="6"/>
        <v>0.6385135135</v>
      </c>
      <c r="N729" s="116">
        <f t="shared" si="7"/>
        <v>0.6216216216</v>
      </c>
      <c r="O729" s="117">
        <f t="shared" si="8"/>
        <v>0.6216216216</v>
      </c>
      <c r="P729" s="118">
        <f t="shared" si="9"/>
        <v>0.9813824186</v>
      </c>
      <c r="Q729" s="118">
        <f t="shared" si="10"/>
        <v>-0.4078774595</v>
      </c>
      <c r="R729" s="118">
        <f t="shared" si="11"/>
        <v>0.001519026359</v>
      </c>
      <c r="S729" s="119">
        <f t="shared" si="12"/>
        <v>0.5750239855</v>
      </c>
      <c r="T729" s="120">
        <f t="shared" si="13"/>
        <v>0.5767195767</v>
      </c>
      <c r="U729" s="121">
        <f t="shared" si="14"/>
        <v>-0.001695591175</v>
      </c>
      <c r="V729" s="122">
        <f t="shared" si="15"/>
        <v>-0.5794861321</v>
      </c>
    </row>
    <row r="730">
      <c r="A730" s="31">
        <v>728.0</v>
      </c>
      <c r="B730" s="32">
        <v>1331.0</v>
      </c>
      <c r="C730" s="33">
        <v>1950.0</v>
      </c>
      <c r="D730" s="55">
        <f t="shared" si="1"/>
        <v>1145</v>
      </c>
      <c r="E730" s="35">
        <v>278.0</v>
      </c>
      <c r="F730" s="36">
        <v>240.0</v>
      </c>
      <c r="G730" s="37">
        <v>175.0</v>
      </c>
      <c r="H730" s="38">
        <v>452.0</v>
      </c>
      <c r="I730" s="111">
        <f t="shared" si="2"/>
        <v>0.3808219178</v>
      </c>
      <c r="J730" s="112">
        <f t="shared" si="3"/>
        <v>0.421686747</v>
      </c>
      <c r="K730" s="113">
        <f t="shared" si="4"/>
        <v>0.3956331878</v>
      </c>
      <c r="L730" s="114">
        <f t="shared" si="5"/>
        <v>0.5684931507</v>
      </c>
      <c r="M730" s="115">
        <f t="shared" si="6"/>
        <v>0.6375545852</v>
      </c>
      <c r="N730" s="116">
        <f t="shared" si="7"/>
        <v>0.3956331878</v>
      </c>
      <c r="O730" s="117">
        <f t="shared" si="8"/>
        <v>0.3956331878</v>
      </c>
      <c r="P730" s="118">
        <f t="shared" si="9"/>
        <v>0.6246041663</v>
      </c>
      <c r="Q730" s="118">
        <f t="shared" si="10"/>
        <v>-0.2453817005</v>
      </c>
      <c r="R730" s="118">
        <f t="shared" si="11"/>
        <v>0.001519026359</v>
      </c>
      <c r="S730" s="119">
        <f t="shared" si="12"/>
        <v>0.3807414921</v>
      </c>
      <c r="T730" s="120">
        <f t="shared" si="13"/>
        <v>0.3808219178</v>
      </c>
      <c r="U730" s="121">
        <f t="shared" si="14"/>
        <v>-0.00008042568179</v>
      </c>
      <c r="V730" s="122">
        <f t="shared" si="15"/>
        <v>-0.5817144517</v>
      </c>
    </row>
    <row r="731">
      <c r="A731" s="31">
        <v>729.0</v>
      </c>
      <c r="B731" s="32">
        <v>6657.0</v>
      </c>
      <c r="C731" s="33">
        <v>1745.0</v>
      </c>
      <c r="D731" s="55">
        <f t="shared" si="1"/>
        <v>1164</v>
      </c>
      <c r="E731" s="35">
        <v>333.0</v>
      </c>
      <c r="F731" s="36">
        <v>196.0</v>
      </c>
      <c r="G731" s="37">
        <v>237.0</v>
      </c>
      <c r="H731" s="38">
        <v>398.0</v>
      </c>
      <c r="I731" s="111">
        <f t="shared" si="2"/>
        <v>0.4555403557</v>
      </c>
      <c r="J731" s="112">
        <f t="shared" si="3"/>
        <v>0.5473441109</v>
      </c>
      <c r="K731" s="113">
        <f t="shared" si="4"/>
        <v>0.4896907216</v>
      </c>
      <c r="L731" s="114">
        <f t="shared" si="5"/>
        <v>0.5923392613</v>
      </c>
      <c r="M731" s="115">
        <f t="shared" si="6"/>
        <v>0.6280068729</v>
      </c>
      <c r="N731" s="116">
        <f t="shared" si="7"/>
        <v>0.4896907216</v>
      </c>
      <c r="O731" s="117">
        <f t="shared" si="8"/>
        <v>0.4896907216</v>
      </c>
      <c r="P731" s="118">
        <f t="shared" si="9"/>
        <v>0.7730970869</v>
      </c>
      <c r="Q731" s="118">
        <f t="shared" si="10"/>
        <v>-0.3185023709</v>
      </c>
      <c r="R731" s="118">
        <f t="shared" si="11"/>
        <v>0.001519026359</v>
      </c>
      <c r="S731" s="119">
        <f t="shared" si="12"/>
        <v>0.4561137423</v>
      </c>
      <c r="T731" s="120">
        <f t="shared" si="13"/>
        <v>0.4555403557</v>
      </c>
      <c r="U731" s="121">
        <f t="shared" si="14"/>
        <v>0.0005733866518</v>
      </c>
      <c r="V731" s="122">
        <f t="shared" si="15"/>
        <v>-0.5829527553</v>
      </c>
    </row>
    <row r="732">
      <c r="A732" s="31">
        <v>730.0</v>
      </c>
      <c r="B732" s="32" t="s">
        <v>313</v>
      </c>
      <c r="C732" s="33">
        <v>797.0</v>
      </c>
      <c r="D732" s="55">
        <f t="shared" si="1"/>
        <v>601</v>
      </c>
      <c r="E732" s="35">
        <v>155.0</v>
      </c>
      <c r="F732" s="36">
        <v>90.0</v>
      </c>
      <c r="G732" s="37">
        <v>125.0</v>
      </c>
      <c r="H732" s="38">
        <v>231.0</v>
      </c>
      <c r="I732" s="111">
        <f t="shared" si="2"/>
        <v>0.4015544041</v>
      </c>
      <c r="J732" s="112">
        <f t="shared" si="3"/>
        <v>0.5813953488</v>
      </c>
      <c r="K732" s="113">
        <f t="shared" si="4"/>
        <v>0.465890183</v>
      </c>
      <c r="L732" s="114">
        <f t="shared" si="5"/>
        <v>0.5569948187</v>
      </c>
      <c r="M732" s="115">
        <f t="shared" si="6"/>
        <v>0.6422628952</v>
      </c>
      <c r="N732" s="116">
        <f t="shared" si="7"/>
        <v>0.465890183</v>
      </c>
      <c r="O732" s="117">
        <f t="shared" si="8"/>
        <v>0.465890183</v>
      </c>
      <c r="P732" s="118">
        <f t="shared" si="9"/>
        <v>0.7355220905</v>
      </c>
      <c r="Q732" s="118">
        <f t="shared" si="10"/>
        <v>-0.3383169625</v>
      </c>
      <c r="R732" s="118">
        <f t="shared" si="11"/>
        <v>0.001519026359</v>
      </c>
      <c r="S732" s="119">
        <f t="shared" si="12"/>
        <v>0.3987241544</v>
      </c>
      <c r="T732" s="120">
        <f t="shared" si="13"/>
        <v>0.4015544041</v>
      </c>
      <c r="U732" s="121">
        <f t="shared" si="14"/>
        <v>-0.00283024977</v>
      </c>
      <c r="V732" s="122">
        <f t="shared" si="15"/>
        <v>-0.5770371459</v>
      </c>
    </row>
    <row r="733">
      <c r="A733" s="31">
        <v>731.0</v>
      </c>
      <c r="B733" s="32">
        <v>1662.0</v>
      </c>
      <c r="C733" s="33">
        <v>1516.0</v>
      </c>
      <c r="D733" s="55">
        <f t="shared" si="1"/>
        <v>915</v>
      </c>
      <c r="E733" s="35">
        <v>225.0</v>
      </c>
      <c r="F733" s="36">
        <v>194.0</v>
      </c>
      <c r="G733" s="37">
        <v>142.0</v>
      </c>
      <c r="H733" s="38">
        <v>354.0</v>
      </c>
      <c r="I733" s="111">
        <f t="shared" si="2"/>
        <v>0.3886010363</v>
      </c>
      <c r="J733" s="112">
        <f t="shared" si="3"/>
        <v>0.4226190476</v>
      </c>
      <c r="K733" s="113">
        <f t="shared" si="4"/>
        <v>0.4010928962</v>
      </c>
      <c r="L733" s="114">
        <f t="shared" si="5"/>
        <v>0.5803108808</v>
      </c>
      <c r="M733" s="115">
        <f t="shared" si="6"/>
        <v>0.6327868852</v>
      </c>
      <c r="N733" s="116">
        <f t="shared" si="7"/>
        <v>0.4010928962</v>
      </c>
      <c r="O733" s="117">
        <f t="shared" si="8"/>
        <v>0.4010928962</v>
      </c>
      <c r="P733" s="118">
        <f t="shared" si="9"/>
        <v>0.6332236571</v>
      </c>
      <c r="Q733" s="118">
        <f t="shared" si="10"/>
        <v>-0.2459242111</v>
      </c>
      <c r="R733" s="118">
        <f t="shared" si="11"/>
        <v>0.001519026359</v>
      </c>
      <c r="S733" s="119">
        <f t="shared" si="12"/>
        <v>0.3888184723</v>
      </c>
      <c r="T733" s="120">
        <f t="shared" si="13"/>
        <v>0.3886010363</v>
      </c>
      <c r="U733" s="121">
        <f t="shared" si="14"/>
        <v>0.0002174360753</v>
      </c>
      <c r="V733" s="122">
        <f t="shared" si="15"/>
        <v>-0.5824196721</v>
      </c>
    </row>
    <row r="734">
      <c r="A734" s="31">
        <v>732.0</v>
      </c>
      <c r="B734" s="32">
        <v>4650.0</v>
      </c>
      <c r="C734" s="33">
        <v>371.0</v>
      </c>
      <c r="D734" s="55">
        <f t="shared" si="1"/>
        <v>169</v>
      </c>
      <c r="E734" s="35">
        <v>9.0</v>
      </c>
      <c r="F734" s="36">
        <v>60.0</v>
      </c>
      <c r="G734" s="37">
        <v>10.0</v>
      </c>
      <c r="H734" s="38">
        <v>90.0</v>
      </c>
      <c r="I734" s="111">
        <f t="shared" si="2"/>
        <v>0.09090909091</v>
      </c>
      <c r="J734" s="112">
        <f t="shared" si="3"/>
        <v>0.1428571429</v>
      </c>
      <c r="K734" s="113">
        <f t="shared" si="4"/>
        <v>0.1124260355</v>
      </c>
      <c r="L734" s="114">
        <f t="shared" si="5"/>
        <v>0.7070707071</v>
      </c>
      <c r="M734" s="115">
        <f t="shared" si="6"/>
        <v>0.5857988166</v>
      </c>
      <c r="N734" s="116">
        <f t="shared" si="7"/>
        <v>0.1124260355</v>
      </c>
      <c r="O734" s="117">
        <f t="shared" si="8"/>
        <v>0.1124260355</v>
      </c>
      <c r="P734" s="118">
        <f t="shared" si="9"/>
        <v>0.1774921122</v>
      </c>
      <c r="Q734" s="118">
        <f t="shared" si="10"/>
        <v>-0.08312931079</v>
      </c>
      <c r="R734" s="118">
        <f t="shared" si="11"/>
        <v>0.001519026359</v>
      </c>
      <c r="S734" s="119">
        <f t="shared" si="12"/>
        <v>0.09588182782</v>
      </c>
      <c r="T734" s="120">
        <f t="shared" si="13"/>
        <v>0.09090909091</v>
      </c>
      <c r="U734" s="121">
        <f t="shared" si="14"/>
        <v>0.004972736913</v>
      </c>
      <c r="V734" s="122">
        <f t="shared" si="15"/>
        <v>-0.6167143339</v>
      </c>
    </row>
    <row r="735">
      <c r="A735" s="31">
        <v>733.0</v>
      </c>
      <c r="B735" s="32">
        <v>1614.0</v>
      </c>
      <c r="C735" s="33">
        <v>1168.0</v>
      </c>
      <c r="D735" s="55">
        <f t="shared" si="1"/>
        <v>801</v>
      </c>
      <c r="E735" s="35">
        <v>220.0</v>
      </c>
      <c r="F735" s="36">
        <v>159.0</v>
      </c>
      <c r="G735" s="37">
        <v>151.0</v>
      </c>
      <c r="H735" s="38">
        <v>271.0</v>
      </c>
      <c r="I735" s="111">
        <f t="shared" si="2"/>
        <v>0.4480651731</v>
      </c>
      <c r="J735" s="112">
        <f t="shared" si="3"/>
        <v>0.4870967742</v>
      </c>
      <c r="K735" s="113">
        <f t="shared" si="4"/>
        <v>0.4631710362</v>
      </c>
      <c r="L735" s="114">
        <f t="shared" si="5"/>
        <v>0.6313645621</v>
      </c>
      <c r="M735" s="115">
        <f t="shared" si="6"/>
        <v>0.6129837703</v>
      </c>
      <c r="N735" s="116">
        <f t="shared" si="7"/>
        <v>0.4631710362</v>
      </c>
      <c r="O735" s="117">
        <f t="shared" si="8"/>
        <v>0.4631710362</v>
      </c>
      <c r="P735" s="118">
        <f t="shared" si="9"/>
        <v>0.7312292494</v>
      </c>
      <c r="Q735" s="118">
        <f t="shared" si="10"/>
        <v>-0.2834441339</v>
      </c>
      <c r="R735" s="118">
        <f t="shared" si="11"/>
        <v>0.001519026359</v>
      </c>
      <c r="S735" s="119">
        <f t="shared" si="12"/>
        <v>0.4493041418</v>
      </c>
      <c r="T735" s="120">
        <f t="shared" si="13"/>
        <v>0.4480651731</v>
      </c>
      <c r="U735" s="121">
        <f t="shared" si="14"/>
        <v>0.001238968721</v>
      </c>
      <c r="V735" s="122">
        <f t="shared" si="15"/>
        <v>-0.5844487537</v>
      </c>
    </row>
    <row r="736">
      <c r="A736" s="31">
        <v>734.0</v>
      </c>
      <c r="B736" s="32">
        <v>3372.0</v>
      </c>
      <c r="C736" s="33">
        <v>1313.0</v>
      </c>
      <c r="D736" s="55">
        <f t="shared" si="1"/>
        <v>991</v>
      </c>
      <c r="E736" s="35">
        <v>308.0</v>
      </c>
      <c r="F736" s="36">
        <v>217.0</v>
      </c>
      <c r="G736" s="37">
        <v>154.0</v>
      </c>
      <c r="H736" s="38">
        <v>312.0</v>
      </c>
      <c r="I736" s="111">
        <f t="shared" si="2"/>
        <v>0.4967741935</v>
      </c>
      <c r="J736" s="112">
        <f t="shared" si="3"/>
        <v>0.4150943396</v>
      </c>
      <c r="K736" s="113">
        <f t="shared" si="4"/>
        <v>0.4661957619</v>
      </c>
      <c r="L736" s="114">
        <f t="shared" si="5"/>
        <v>0.5983870968</v>
      </c>
      <c r="M736" s="115">
        <f t="shared" si="6"/>
        <v>0.6256306761</v>
      </c>
      <c r="N736" s="116">
        <f t="shared" si="7"/>
        <v>0.4661957619</v>
      </c>
      <c r="O736" s="117">
        <f t="shared" si="8"/>
        <v>0.4661957619</v>
      </c>
      <c r="P736" s="118">
        <f t="shared" si="9"/>
        <v>0.7360045218</v>
      </c>
      <c r="Q736" s="118">
        <f t="shared" si="10"/>
        <v>-0.2415455445</v>
      </c>
      <c r="R736" s="118">
        <f t="shared" si="11"/>
        <v>0.001519026359</v>
      </c>
      <c r="S736" s="119">
        <f t="shared" si="12"/>
        <v>0.4959780036</v>
      </c>
      <c r="T736" s="120">
        <f t="shared" si="13"/>
        <v>0.4967741935</v>
      </c>
      <c r="U736" s="121">
        <f t="shared" si="14"/>
        <v>-0.0007961899808</v>
      </c>
      <c r="V736" s="122">
        <f t="shared" si="15"/>
        <v>-0.5799870815</v>
      </c>
    </row>
    <row r="737">
      <c r="A737" s="31">
        <v>735.0</v>
      </c>
      <c r="B737" s="32" t="s">
        <v>203</v>
      </c>
      <c r="C737" s="33">
        <v>269.0</v>
      </c>
      <c r="D737" s="55">
        <f t="shared" si="1"/>
        <v>223</v>
      </c>
      <c r="E737" s="35">
        <v>49.0</v>
      </c>
      <c r="F737" s="36">
        <v>26.0</v>
      </c>
      <c r="G737" s="37">
        <v>66.0</v>
      </c>
      <c r="H737" s="38">
        <v>82.0</v>
      </c>
      <c r="I737" s="111">
        <f t="shared" si="2"/>
        <v>0.3740458015</v>
      </c>
      <c r="J737" s="112">
        <f t="shared" si="3"/>
        <v>0.7173913043</v>
      </c>
      <c r="K737" s="113">
        <f t="shared" si="4"/>
        <v>0.5156950673</v>
      </c>
      <c r="L737" s="114">
        <f t="shared" si="5"/>
        <v>0.7022900763</v>
      </c>
      <c r="M737" s="115">
        <f t="shared" si="6"/>
        <v>0.5874439462</v>
      </c>
      <c r="N737" s="116">
        <f t="shared" si="7"/>
        <v>0.5156950673</v>
      </c>
      <c r="O737" s="117">
        <f t="shared" si="8"/>
        <v>0.5156950673</v>
      </c>
      <c r="P737" s="118">
        <f t="shared" si="9"/>
        <v>0.8141513339</v>
      </c>
      <c r="Q737" s="118">
        <f t="shared" si="10"/>
        <v>-0.4174537129</v>
      </c>
      <c r="R737" s="118">
        <f t="shared" si="11"/>
        <v>0.001519026359</v>
      </c>
      <c r="S737" s="119">
        <f t="shared" si="12"/>
        <v>0.3982166474</v>
      </c>
      <c r="T737" s="120">
        <f t="shared" si="13"/>
        <v>0.3740458015</v>
      </c>
      <c r="U737" s="121">
        <f t="shared" si="14"/>
        <v>0.02417084583</v>
      </c>
      <c r="V737" s="122">
        <f t="shared" si="15"/>
        <v>-0.6155978697</v>
      </c>
    </row>
    <row r="738">
      <c r="A738" s="31">
        <v>736.0</v>
      </c>
      <c r="B738" s="32">
        <v>6487.0</v>
      </c>
      <c r="C738" s="33">
        <v>1066.0</v>
      </c>
      <c r="D738" s="55">
        <f t="shared" si="1"/>
        <v>379</v>
      </c>
      <c r="E738" s="35">
        <v>91.0</v>
      </c>
      <c r="F738" s="36">
        <v>48.0</v>
      </c>
      <c r="G738" s="37">
        <v>104.0</v>
      </c>
      <c r="H738" s="38">
        <v>136.0</v>
      </c>
      <c r="I738" s="111">
        <f t="shared" si="2"/>
        <v>0.4008810573</v>
      </c>
      <c r="J738" s="112">
        <f t="shared" si="3"/>
        <v>0.6842105263</v>
      </c>
      <c r="K738" s="113">
        <f t="shared" si="4"/>
        <v>0.5145118734</v>
      </c>
      <c r="L738" s="114">
        <f t="shared" si="5"/>
        <v>0.6696035242</v>
      </c>
      <c r="M738" s="115">
        <f t="shared" si="6"/>
        <v>0.598944591</v>
      </c>
      <c r="N738" s="116">
        <f t="shared" si="7"/>
        <v>0.5145118734</v>
      </c>
      <c r="O738" s="117">
        <f t="shared" si="8"/>
        <v>0.5145118734</v>
      </c>
      <c r="P738" s="118">
        <f t="shared" si="9"/>
        <v>0.8122833716</v>
      </c>
      <c r="Q738" s="118">
        <f t="shared" si="10"/>
        <v>-0.3981456464</v>
      </c>
      <c r="R738" s="118">
        <f t="shared" si="11"/>
        <v>0.001519026359</v>
      </c>
      <c r="S738" s="119">
        <f t="shared" si="12"/>
        <v>0.4156567516</v>
      </c>
      <c r="T738" s="120">
        <f t="shared" si="13"/>
        <v>0.4008810573</v>
      </c>
      <c r="U738" s="121">
        <f t="shared" si="14"/>
        <v>0.01477569433</v>
      </c>
      <c r="V738" s="122">
        <f t="shared" si="15"/>
        <v>-0.6035004211</v>
      </c>
    </row>
    <row r="739">
      <c r="A739" s="31">
        <v>737.0</v>
      </c>
      <c r="B739" s="32">
        <v>4381.0</v>
      </c>
      <c r="C739" s="33">
        <v>980.0</v>
      </c>
      <c r="D739" s="55">
        <f t="shared" si="1"/>
        <v>393</v>
      </c>
      <c r="E739" s="35">
        <v>60.0</v>
      </c>
      <c r="F739" s="36">
        <v>90.0</v>
      </c>
      <c r="G739" s="37">
        <v>58.0</v>
      </c>
      <c r="H739" s="38">
        <v>185.0</v>
      </c>
      <c r="I739" s="111">
        <f t="shared" si="2"/>
        <v>0.2448979592</v>
      </c>
      <c r="J739" s="112">
        <f t="shared" si="3"/>
        <v>0.3918918919</v>
      </c>
      <c r="K739" s="113">
        <f t="shared" si="4"/>
        <v>0.3002544529</v>
      </c>
      <c r="L739" s="114">
        <f t="shared" si="5"/>
        <v>0.6040816327</v>
      </c>
      <c r="M739" s="115">
        <f t="shared" si="6"/>
        <v>0.6234096692</v>
      </c>
      <c r="N739" s="116">
        <f t="shared" si="7"/>
        <v>0.3002544529</v>
      </c>
      <c r="O739" s="117">
        <f t="shared" si="8"/>
        <v>0.3002544529</v>
      </c>
      <c r="P739" s="118">
        <f t="shared" si="9"/>
        <v>0.4740254054</v>
      </c>
      <c r="Q739" s="118">
        <f t="shared" si="10"/>
        <v>-0.2280439201</v>
      </c>
      <c r="R739" s="118">
        <f t="shared" si="11"/>
        <v>0.001519026359</v>
      </c>
      <c r="S739" s="119">
        <f t="shared" si="12"/>
        <v>0.2475005117</v>
      </c>
      <c r="T739" s="120">
        <f t="shared" si="13"/>
        <v>0.2448979592</v>
      </c>
      <c r="U739" s="121">
        <f t="shared" si="14"/>
        <v>0.002602552492</v>
      </c>
      <c r="V739" s="122">
        <f t="shared" si="15"/>
        <v>-0.5885461715</v>
      </c>
    </row>
    <row r="740">
      <c r="A740" s="31">
        <v>738.0</v>
      </c>
      <c r="B740" s="32">
        <v>3435.0</v>
      </c>
      <c r="C740" s="33">
        <v>1808.0</v>
      </c>
      <c r="D740" s="55">
        <f t="shared" si="1"/>
        <v>1203</v>
      </c>
      <c r="E740" s="35">
        <v>359.0</v>
      </c>
      <c r="F740" s="36">
        <v>267.0</v>
      </c>
      <c r="G740" s="37">
        <v>155.0</v>
      </c>
      <c r="H740" s="38">
        <v>422.0</v>
      </c>
      <c r="I740" s="111">
        <f t="shared" si="2"/>
        <v>0.4596670935</v>
      </c>
      <c r="J740" s="112">
        <f t="shared" si="3"/>
        <v>0.3672985782</v>
      </c>
      <c r="K740" s="113">
        <f t="shared" si="4"/>
        <v>0.4272651704</v>
      </c>
      <c r="L740" s="114">
        <f t="shared" si="5"/>
        <v>0.5403329065</v>
      </c>
      <c r="M740" s="115">
        <f t="shared" si="6"/>
        <v>0.6492103076</v>
      </c>
      <c r="N740" s="116">
        <f t="shared" si="7"/>
        <v>0.4272651704</v>
      </c>
      <c r="O740" s="117">
        <f t="shared" si="8"/>
        <v>0.4272651704</v>
      </c>
      <c r="P740" s="118">
        <f t="shared" si="9"/>
        <v>0.6745430206</v>
      </c>
      <c r="Q740" s="118">
        <f t="shared" si="10"/>
        <v>-0.2137329436</v>
      </c>
      <c r="R740" s="118">
        <f t="shared" si="11"/>
        <v>0.001519026359</v>
      </c>
      <c r="S740" s="119">
        <f t="shared" si="12"/>
        <v>0.4623291034</v>
      </c>
      <c r="T740" s="120">
        <f t="shared" si="13"/>
        <v>0.4596670935</v>
      </c>
      <c r="U740" s="121">
        <f t="shared" si="14"/>
        <v>0.002662009913</v>
      </c>
      <c r="V740" s="122">
        <f t="shared" si="15"/>
        <v>-0.5891527122</v>
      </c>
    </row>
    <row r="741">
      <c r="A741" s="31">
        <v>739.0</v>
      </c>
      <c r="B741" s="32">
        <v>7360.0</v>
      </c>
      <c r="C741" s="33">
        <v>1082.0</v>
      </c>
      <c r="D741" s="55">
        <f t="shared" si="1"/>
        <v>729</v>
      </c>
      <c r="E741" s="35">
        <v>301.0</v>
      </c>
      <c r="F741" s="36">
        <v>93.0</v>
      </c>
      <c r="G741" s="37">
        <v>146.0</v>
      </c>
      <c r="H741" s="38">
        <v>189.0</v>
      </c>
      <c r="I741" s="111">
        <f t="shared" si="2"/>
        <v>0.6142857143</v>
      </c>
      <c r="J741" s="112">
        <f t="shared" si="3"/>
        <v>0.6108786611</v>
      </c>
      <c r="K741" s="113">
        <f t="shared" si="4"/>
        <v>0.6131687243</v>
      </c>
      <c r="L741" s="114">
        <f t="shared" si="5"/>
        <v>0.487755102</v>
      </c>
      <c r="M741" s="115">
        <f t="shared" si="6"/>
        <v>0.6721536351</v>
      </c>
      <c r="N741" s="116">
        <f t="shared" si="7"/>
        <v>0.6131687243</v>
      </c>
      <c r="O741" s="117">
        <f t="shared" si="8"/>
        <v>0.6131687243</v>
      </c>
      <c r="P741" s="118">
        <f t="shared" si="9"/>
        <v>0.9680374439</v>
      </c>
      <c r="Q741" s="118">
        <f t="shared" si="10"/>
        <v>-0.3554734545</v>
      </c>
      <c r="R741" s="118">
        <f t="shared" si="11"/>
        <v>0.001519026359</v>
      </c>
      <c r="S741" s="119">
        <f t="shared" si="12"/>
        <v>0.6140830158</v>
      </c>
      <c r="T741" s="120">
        <f t="shared" si="13"/>
        <v>0.6142857143</v>
      </c>
      <c r="U741" s="121">
        <f t="shared" si="14"/>
        <v>-0.0002026985068</v>
      </c>
      <c r="V741" s="122">
        <f t="shared" si="15"/>
        <v>-0.5815733608</v>
      </c>
    </row>
    <row r="742">
      <c r="A742" s="31">
        <v>740.0</v>
      </c>
      <c r="B742" s="32" t="s">
        <v>78</v>
      </c>
      <c r="C742" s="33">
        <v>1250.0</v>
      </c>
      <c r="D742" s="55">
        <f t="shared" si="1"/>
        <v>968</v>
      </c>
      <c r="E742" s="35">
        <v>476.0</v>
      </c>
      <c r="F742" s="36">
        <v>80.0</v>
      </c>
      <c r="G742" s="37">
        <v>220.0</v>
      </c>
      <c r="H742" s="38">
        <v>192.0</v>
      </c>
      <c r="I742" s="111">
        <f t="shared" si="2"/>
        <v>0.7125748503</v>
      </c>
      <c r="J742" s="112">
        <f t="shared" si="3"/>
        <v>0.7333333333</v>
      </c>
      <c r="K742" s="113">
        <f t="shared" si="4"/>
        <v>0.7190082645</v>
      </c>
      <c r="L742" s="114">
        <f t="shared" si="5"/>
        <v>0.4491017964</v>
      </c>
      <c r="M742" s="115">
        <f t="shared" si="6"/>
        <v>0.6900826446</v>
      </c>
      <c r="N742" s="116">
        <f t="shared" si="7"/>
        <v>0.7190082645</v>
      </c>
      <c r="O742" s="117">
        <f t="shared" si="8"/>
        <v>0.7190082645</v>
      </c>
      <c r="P742" s="118">
        <f t="shared" si="9"/>
        <v>1.135131155</v>
      </c>
      <c r="Q742" s="118">
        <f t="shared" si="10"/>
        <v>-0.426730462</v>
      </c>
      <c r="R742" s="118">
        <f t="shared" si="11"/>
        <v>0.001519026359</v>
      </c>
      <c r="S742" s="119">
        <f t="shared" si="12"/>
        <v>0.7099197198</v>
      </c>
      <c r="T742" s="120">
        <f t="shared" si="13"/>
        <v>0.7125748503</v>
      </c>
      <c r="U742" s="121">
        <f t="shared" si="14"/>
        <v>-0.002655130519</v>
      </c>
      <c r="V742" s="122">
        <f t="shared" si="15"/>
        <v>-0.578284543</v>
      </c>
    </row>
    <row r="743">
      <c r="A743" s="31">
        <v>741.0</v>
      </c>
      <c r="B743" s="32">
        <v>5565.0</v>
      </c>
      <c r="C743" s="33">
        <v>1390.0</v>
      </c>
      <c r="D743" s="55">
        <f t="shared" si="1"/>
        <v>794</v>
      </c>
      <c r="E743" s="35">
        <v>156.0</v>
      </c>
      <c r="F743" s="36">
        <v>215.0</v>
      </c>
      <c r="G743" s="37">
        <v>93.0</v>
      </c>
      <c r="H743" s="38">
        <v>330.0</v>
      </c>
      <c r="I743" s="111">
        <f t="shared" si="2"/>
        <v>0.3209876543</v>
      </c>
      <c r="J743" s="112">
        <f t="shared" si="3"/>
        <v>0.3019480519</v>
      </c>
      <c r="K743" s="113">
        <f t="shared" si="4"/>
        <v>0.3136020151</v>
      </c>
      <c r="L743" s="114">
        <f t="shared" si="5"/>
        <v>0.633744856</v>
      </c>
      <c r="M743" s="115">
        <f t="shared" si="6"/>
        <v>0.6120906801</v>
      </c>
      <c r="N743" s="116">
        <f t="shared" si="7"/>
        <v>0.3136020151</v>
      </c>
      <c r="O743" s="117">
        <f t="shared" si="8"/>
        <v>0.3136020151</v>
      </c>
      <c r="P743" s="118">
        <f t="shared" si="9"/>
        <v>0.4950978109</v>
      </c>
      <c r="Q743" s="118">
        <f t="shared" si="10"/>
        <v>-0.1757051342</v>
      </c>
      <c r="R743" s="118">
        <f t="shared" si="11"/>
        <v>0.001519026359</v>
      </c>
      <c r="S743" s="119">
        <f t="shared" si="12"/>
        <v>0.3209117031</v>
      </c>
      <c r="T743" s="120">
        <f t="shared" si="13"/>
        <v>0.3209876543</v>
      </c>
      <c r="U743" s="121">
        <f t="shared" si="14"/>
        <v>-0.00007595120331</v>
      </c>
      <c r="V743" s="122">
        <f t="shared" si="15"/>
        <v>-0.5816536382</v>
      </c>
    </row>
    <row r="744">
      <c r="A744" s="31">
        <v>742.0</v>
      </c>
      <c r="B744" s="32">
        <v>7701.0</v>
      </c>
      <c r="C744" s="33">
        <v>164.0</v>
      </c>
      <c r="D744" s="55">
        <f t="shared" si="1"/>
        <v>89</v>
      </c>
      <c r="E744" s="35">
        <v>26.0</v>
      </c>
      <c r="F744" s="36">
        <v>23.0</v>
      </c>
      <c r="G744" s="37">
        <v>13.0</v>
      </c>
      <c r="H744" s="38">
        <v>27.0</v>
      </c>
      <c r="I744" s="111">
        <f t="shared" si="2"/>
        <v>0.4905660377</v>
      </c>
      <c r="J744" s="112">
        <f t="shared" si="3"/>
        <v>0.3611111111</v>
      </c>
      <c r="K744" s="113">
        <f t="shared" si="4"/>
        <v>0.4382022472</v>
      </c>
      <c r="L744" s="114">
        <f t="shared" si="5"/>
        <v>0.679245283</v>
      </c>
      <c r="M744" s="115">
        <f t="shared" si="6"/>
        <v>0.595505618</v>
      </c>
      <c r="N744" s="116">
        <f t="shared" si="7"/>
        <v>0.4382022472</v>
      </c>
      <c r="O744" s="117">
        <f t="shared" si="8"/>
        <v>0.4382022472</v>
      </c>
      <c r="P744" s="118">
        <f t="shared" si="9"/>
        <v>0.6918098828</v>
      </c>
      <c r="Q744" s="118">
        <f t="shared" si="10"/>
        <v>-0.2101324245</v>
      </c>
      <c r="R744" s="118">
        <f t="shared" si="11"/>
        <v>0.001519026359</v>
      </c>
      <c r="S744" s="119">
        <f t="shared" si="12"/>
        <v>0.4831964847</v>
      </c>
      <c r="T744" s="120">
        <f t="shared" si="13"/>
        <v>0.4905660377</v>
      </c>
      <c r="U744" s="121">
        <f t="shared" si="14"/>
        <v>-0.007369553054</v>
      </c>
      <c r="V744" s="122">
        <f t="shared" si="15"/>
        <v>-0.5614971824</v>
      </c>
    </row>
    <row r="745">
      <c r="A745" s="31">
        <v>743.0</v>
      </c>
      <c r="B745" s="32" t="s">
        <v>283</v>
      </c>
      <c r="C745" s="33">
        <v>831.0</v>
      </c>
      <c r="D745" s="55">
        <f t="shared" si="1"/>
        <v>702</v>
      </c>
      <c r="E745" s="35">
        <v>166.0</v>
      </c>
      <c r="F745" s="36">
        <v>131.0</v>
      </c>
      <c r="G745" s="37">
        <v>122.0</v>
      </c>
      <c r="H745" s="38">
        <v>283.0</v>
      </c>
      <c r="I745" s="111">
        <f t="shared" si="2"/>
        <v>0.3697104677</v>
      </c>
      <c r="J745" s="112">
        <f t="shared" si="3"/>
        <v>0.4822134387</v>
      </c>
      <c r="K745" s="113">
        <f t="shared" si="4"/>
        <v>0.4102564103</v>
      </c>
      <c r="L745" s="114">
        <f t="shared" si="5"/>
        <v>0.5634743875</v>
      </c>
      <c r="M745" s="115">
        <f t="shared" si="6"/>
        <v>0.6396011396</v>
      </c>
      <c r="N745" s="116">
        <f t="shared" si="7"/>
        <v>0.4102564103</v>
      </c>
      <c r="O745" s="117">
        <f t="shared" si="8"/>
        <v>0.4102564103</v>
      </c>
      <c r="P745" s="118">
        <f t="shared" si="9"/>
        <v>0.6476905149</v>
      </c>
      <c r="Q745" s="118">
        <f t="shared" si="10"/>
        <v>-0.2806024957</v>
      </c>
      <c r="R745" s="118">
        <f t="shared" si="11"/>
        <v>0.001519026359</v>
      </c>
      <c r="S745" s="119">
        <f t="shared" si="12"/>
        <v>0.3686070455</v>
      </c>
      <c r="T745" s="120">
        <f t="shared" si="13"/>
        <v>0.3697104677</v>
      </c>
      <c r="U745" s="121">
        <f t="shared" si="14"/>
        <v>-0.001103422171</v>
      </c>
      <c r="V745" s="122">
        <f t="shared" si="15"/>
        <v>-0.5796169312</v>
      </c>
    </row>
    <row r="746">
      <c r="A746" s="31">
        <v>744.0</v>
      </c>
      <c r="B746" s="32">
        <v>6691.0</v>
      </c>
      <c r="C746" s="33">
        <v>884.0</v>
      </c>
      <c r="D746" s="55">
        <f t="shared" si="1"/>
        <v>522</v>
      </c>
      <c r="E746" s="35">
        <v>119.0</v>
      </c>
      <c r="F746" s="36">
        <v>101.0</v>
      </c>
      <c r="G746" s="37">
        <v>86.0</v>
      </c>
      <c r="H746" s="38">
        <v>216.0</v>
      </c>
      <c r="I746" s="111">
        <f t="shared" si="2"/>
        <v>0.3552238806</v>
      </c>
      <c r="J746" s="112">
        <f t="shared" si="3"/>
        <v>0.4598930481</v>
      </c>
      <c r="K746" s="113">
        <f t="shared" si="4"/>
        <v>0.3927203065</v>
      </c>
      <c r="L746" s="114">
        <f t="shared" si="5"/>
        <v>0.5582089552</v>
      </c>
      <c r="M746" s="115">
        <f t="shared" si="6"/>
        <v>0.6417624521</v>
      </c>
      <c r="N746" s="116">
        <f t="shared" si="7"/>
        <v>0.3927203065</v>
      </c>
      <c r="O746" s="117">
        <f t="shared" si="8"/>
        <v>0.3927203065</v>
      </c>
      <c r="P746" s="118">
        <f t="shared" si="9"/>
        <v>0.6200054677</v>
      </c>
      <c r="Q746" s="118">
        <f t="shared" si="10"/>
        <v>-0.2676141449</v>
      </c>
      <c r="R746" s="118">
        <f t="shared" si="11"/>
        <v>0.001519026359</v>
      </c>
      <c r="S746" s="119">
        <f t="shared" si="12"/>
        <v>0.3539103492</v>
      </c>
      <c r="T746" s="120">
        <f t="shared" si="13"/>
        <v>0.3552238806</v>
      </c>
      <c r="U746" s="121">
        <f t="shared" si="14"/>
        <v>-0.0013135314</v>
      </c>
      <c r="V746" s="122">
        <f t="shared" si="15"/>
        <v>-0.5790490084</v>
      </c>
    </row>
    <row r="747">
      <c r="A747" s="31">
        <v>745.0</v>
      </c>
      <c r="B747" s="32">
        <v>7723.0</v>
      </c>
      <c r="C747" s="33">
        <v>1418.0</v>
      </c>
      <c r="D747" s="55">
        <f t="shared" si="1"/>
        <v>992</v>
      </c>
      <c r="E747" s="35">
        <v>308.0</v>
      </c>
      <c r="F747" s="36">
        <v>223.0</v>
      </c>
      <c r="G747" s="37">
        <v>146.0</v>
      </c>
      <c r="H747" s="38">
        <v>315.0</v>
      </c>
      <c r="I747" s="111">
        <f t="shared" si="2"/>
        <v>0.4943820225</v>
      </c>
      <c r="J747" s="112">
        <f t="shared" si="3"/>
        <v>0.3956639566</v>
      </c>
      <c r="K747" s="113">
        <f t="shared" si="4"/>
        <v>0.4576612903</v>
      </c>
      <c r="L747" s="114">
        <f t="shared" si="5"/>
        <v>0.5922953451</v>
      </c>
      <c r="M747" s="115">
        <f t="shared" si="6"/>
        <v>0.6280241935</v>
      </c>
      <c r="N747" s="116">
        <f t="shared" si="7"/>
        <v>0.4576612903</v>
      </c>
      <c r="O747" s="117">
        <f t="shared" si="8"/>
        <v>0.4576612903</v>
      </c>
      <c r="P747" s="118">
        <f t="shared" si="9"/>
        <v>0.7225307621</v>
      </c>
      <c r="Q747" s="118">
        <f t="shared" si="10"/>
        <v>-0.2302389041</v>
      </c>
      <c r="R747" s="118">
        <f t="shared" si="11"/>
        <v>0.001519026359</v>
      </c>
      <c r="S747" s="119">
        <f t="shared" si="12"/>
        <v>0.4938108843</v>
      </c>
      <c r="T747" s="120">
        <f t="shared" si="13"/>
        <v>0.4943820225</v>
      </c>
      <c r="U747" s="121">
        <f t="shared" si="14"/>
        <v>-0.0005711381233</v>
      </c>
      <c r="V747" s="122">
        <f t="shared" si="15"/>
        <v>-0.5804616826</v>
      </c>
    </row>
    <row r="748">
      <c r="A748" s="31">
        <v>746.0</v>
      </c>
      <c r="B748" s="32">
        <v>7645.0</v>
      </c>
      <c r="C748" s="33">
        <v>513.0</v>
      </c>
      <c r="D748" s="55">
        <f t="shared" si="1"/>
        <v>357</v>
      </c>
      <c r="E748" s="35">
        <v>98.0</v>
      </c>
      <c r="F748" s="36">
        <v>59.0</v>
      </c>
      <c r="G748" s="37">
        <v>45.0</v>
      </c>
      <c r="H748" s="38">
        <v>155.0</v>
      </c>
      <c r="I748" s="111">
        <f t="shared" si="2"/>
        <v>0.3873517787</v>
      </c>
      <c r="J748" s="112">
        <f t="shared" si="3"/>
        <v>0.4326923077</v>
      </c>
      <c r="K748" s="113">
        <f t="shared" si="4"/>
        <v>0.4005602241</v>
      </c>
      <c r="L748" s="114">
        <f t="shared" si="5"/>
        <v>0.4110671937</v>
      </c>
      <c r="M748" s="115">
        <f t="shared" si="6"/>
        <v>0.7086834734</v>
      </c>
      <c r="N748" s="116">
        <f t="shared" si="7"/>
        <v>0.4005602241</v>
      </c>
      <c r="O748" s="117">
        <f t="shared" si="8"/>
        <v>0.4005602241</v>
      </c>
      <c r="P748" s="118">
        <f t="shared" si="9"/>
        <v>0.6323827033</v>
      </c>
      <c r="Q748" s="118">
        <f t="shared" si="10"/>
        <v>-0.2517858932</v>
      </c>
      <c r="R748" s="118">
        <f t="shared" si="11"/>
        <v>0.001519026359</v>
      </c>
      <c r="S748" s="119">
        <f t="shared" si="12"/>
        <v>0.3821158364</v>
      </c>
      <c r="T748" s="120">
        <f t="shared" si="13"/>
        <v>0.3873517787</v>
      </c>
      <c r="U748" s="121">
        <f t="shared" si="14"/>
        <v>-0.005235942209</v>
      </c>
      <c r="V748" s="122">
        <f t="shared" si="15"/>
        <v>-0.5698043313</v>
      </c>
    </row>
    <row r="749">
      <c r="A749" s="31">
        <v>747.0</v>
      </c>
      <c r="B749" s="32">
        <v>6686.0</v>
      </c>
      <c r="C749" s="33">
        <v>1119.0</v>
      </c>
      <c r="D749" s="55">
        <f t="shared" si="1"/>
        <v>659</v>
      </c>
      <c r="E749" s="35">
        <v>150.0</v>
      </c>
      <c r="F749" s="36">
        <v>117.0</v>
      </c>
      <c r="G749" s="37">
        <v>94.0</v>
      </c>
      <c r="H749" s="38">
        <v>298.0</v>
      </c>
      <c r="I749" s="111">
        <f t="shared" si="2"/>
        <v>0.3348214286</v>
      </c>
      <c r="J749" s="112">
        <f t="shared" si="3"/>
        <v>0.4454976303</v>
      </c>
      <c r="K749" s="113">
        <f t="shared" si="4"/>
        <v>0.3702579666</v>
      </c>
      <c r="L749" s="114">
        <f t="shared" si="5"/>
        <v>0.4709821429</v>
      </c>
      <c r="M749" s="115">
        <f t="shared" si="6"/>
        <v>0.6798179059</v>
      </c>
      <c r="N749" s="116">
        <f t="shared" si="7"/>
        <v>0.3702579666</v>
      </c>
      <c r="O749" s="117">
        <f t="shared" si="8"/>
        <v>0.3702579666</v>
      </c>
      <c r="P749" s="118">
        <f t="shared" si="9"/>
        <v>0.5845431468</v>
      </c>
      <c r="Q749" s="118">
        <f t="shared" si="10"/>
        <v>-0.2592373768</v>
      </c>
      <c r="R749" s="118">
        <f t="shared" si="11"/>
        <v>0.001519026359</v>
      </c>
      <c r="S749" s="119">
        <f t="shared" si="12"/>
        <v>0.3268247964</v>
      </c>
      <c r="T749" s="120">
        <f t="shared" si="13"/>
        <v>0.3348214286</v>
      </c>
      <c r="U749" s="121">
        <f t="shared" si="14"/>
        <v>-0.007996632208</v>
      </c>
      <c r="V749" s="122">
        <f t="shared" si="15"/>
        <v>-0.5639552883</v>
      </c>
    </row>
    <row r="750">
      <c r="A750" s="31">
        <v>748.0</v>
      </c>
      <c r="B750" s="32">
        <v>5597.0</v>
      </c>
      <c r="C750" s="33">
        <v>599.0</v>
      </c>
      <c r="D750" s="55">
        <f t="shared" si="1"/>
        <v>290</v>
      </c>
      <c r="E750" s="35">
        <v>44.0</v>
      </c>
      <c r="F750" s="36">
        <v>94.0</v>
      </c>
      <c r="G750" s="37">
        <v>28.0</v>
      </c>
      <c r="H750" s="38">
        <v>124.0</v>
      </c>
      <c r="I750" s="111">
        <f t="shared" si="2"/>
        <v>0.2619047619</v>
      </c>
      <c r="J750" s="112">
        <f t="shared" si="3"/>
        <v>0.2295081967</v>
      </c>
      <c r="K750" s="113">
        <f t="shared" si="4"/>
        <v>0.2482758621</v>
      </c>
      <c r="L750" s="114">
        <f t="shared" si="5"/>
        <v>0.7261904762</v>
      </c>
      <c r="M750" s="115">
        <f t="shared" si="6"/>
        <v>0.5793103448</v>
      </c>
      <c r="N750" s="116">
        <f t="shared" si="7"/>
        <v>0.2482758621</v>
      </c>
      <c r="O750" s="117">
        <f t="shared" si="8"/>
        <v>0.2482758621</v>
      </c>
      <c r="P750" s="118">
        <f t="shared" si="9"/>
        <v>0.3919644323</v>
      </c>
      <c r="Q750" s="118">
        <f t="shared" si="10"/>
        <v>-0.1335520075</v>
      </c>
      <c r="R750" s="118">
        <f t="shared" si="11"/>
        <v>0.001519026359</v>
      </c>
      <c r="S750" s="119">
        <f t="shared" si="12"/>
        <v>0.2599314511</v>
      </c>
      <c r="T750" s="120">
        <f t="shared" si="13"/>
        <v>0.2619047619</v>
      </c>
      <c r="U750" s="121">
        <f t="shared" si="14"/>
        <v>-0.001973310762</v>
      </c>
      <c r="V750" s="122">
        <f t="shared" si="15"/>
        <v>-0.5733071786</v>
      </c>
    </row>
    <row r="751">
      <c r="A751" s="31">
        <v>749.0</v>
      </c>
      <c r="B751" s="32">
        <v>2456.0</v>
      </c>
      <c r="C751" s="33">
        <v>1786.0</v>
      </c>
      <c r="D751" s="55">
        <f t="shared" si="1"/>
        <v>1239</v>
      </c>
      <c r="E751" s="35">
        <v>299.0</v>
      </c>
      <c r="F751" s="36">
        <v>387.0</v>
      </c>
      <c r="G751" s="37">
        <v>123.0</v>
      </c>
      <c r="H751" s="38">
        <v>430.0</v>
      </c>
      <c r="I751" s="111">
        <f t="shared" si="2"/>
        <v>0.4101508916</v>
      </c>
      <c r="J751" s="112">
        <f t="shared" si="3"/>
        <v>0.2411764706</v>
      </c>
      <c r="K751" s="113">
        <f t="shared" si="4"/>
        <v>0.3405972559</v>
      </c>
      <c r="L751" s="114">
        <f t="shared" si="5"/>
        <v>0.6995884774</v>
      </c>
      <c r="M751" s="115">
        <f t="shared" si="6"/>
        <v>0.588377724</v>
      </c>
      <c r="N751" s="116">
        <f t="shared" si="7"/>
        <v>0.3405972559</v>
      </c>
      <c r="O751" s="117">
        <f t="shared" si="8"/>
        <v>0.3405972559</v>
      </c>
      <c r="P751" s="118">
        <f t="shared" si="9"/>
        <v>0.5377164293</v>
      </c>
      <c r="Q751" s="118">
        <f t="shared" si="10"/>
        <v>-0.1403418364</v>
      </c>
      <c r="R751" s="118">
        <f t="shared" si="11"/>
        <v>0.001519026359</v>
      </c>
      <c r="S751" s="119">
        <f t="shared" si="12"/>
        <v>0.3988936192</v>
      </c>
      <c r="T751" s="120">
        <f t="shared" si="13"/>
        <v>0.4101508916</v>
      </c>
      <c r="U751" s="121">
        <f t="shared" si="14"/>
        <v>-0.01125727245</v>
      </c>
      <c r="V751" s="122">
        <f t="shared" si="15"/>
        <v>-0.53522868</v>
      </c>
    </row>
    <row r="752">
      <c r="A752" s="31">
        <v>750.0</v>
      </c>
      <c r="B752" s="32">
        <v>4506.0</v>
      </c>
      <c r="C752" s="33">
        <v>1475.0</v>
      </c>
      <c r="D752" s="55">
        <f t="shared" si="1"/>
        <v>876</v>
      </c>
      <c r="E752" s="35">
        <v>186.0</v>
      </c>
      <c r="F752" s="36">
        <v>227.0</v>
      </c>
      <c r="G752" s="37">
        <v>108.0</v>
      </c>
      <c r="H752" s="38">
        <v>355.0</v>
      </c>
      <c r="I752" s="111">
        <f t="shared" si="2"/>
        <v>0.3438077634</v>
      </c>
      <c r="J752" s="112">
        <f t="shared" si="3"/>
        <v>0.3223880597</v>
      </c>
      <c r="K752" s="113">
        <f t="shared" si="4"/>
        <v>0.3356164384</v>
      </c>
      <c r="L752" s="114">
        <f t="shared" si="5"/>
        <v>0.6192236599</v>
      </c>
      <c r="M752" s="115">
        <f t="shared" si="6"/>
        <v>0.6175799087</v>
      </c>
      <c r="N752" s="116">
        <f t="shared" si="7"/>
        <v>0.3356164384</v>
      </c>
      <c r="O752" s="117">
        <f t="shared" si="8"/>
        <v>0.3356164384</v>
      </c>
      <c r="P752" s="118">
        <f t="shared" si="9"/>
        <v>0.5298529854</v>
      </c>
      <c r="Q752" s="118">
        <f t="shared" si="10"/>
        <v>-0.1875992805</v>
      </c>
      <c r="R752" s="118">
        <f t="shared" si="11"/>
        <v>0.001519026359</v>
      </c>
      <c r="S752" s="119">
        <f t="shared" si="12"/>
        <v>0.3437727313</v>
      </c>
      <c r="T752" s="120">
        <f t="shared" si="13"/>
        <v>0.3438077634</v>
      </c>
      <c r="U752" s="121">
        <f t="shared" si="14"/>
        <v>-0.00003503209085</v>
      </c>
      <c r="V752" s="122">
        <f t="shared" si="15"/>
        <v>-0.5817965111</v>
      </c>
    </row>
    <row r="753">
      <c r="A753" s="31">
        <v>751.0</v>
      </c>
      <c r="B753" s="32">
        <v>3742.0</v>
      </c>
      <c r="C753" s="33">
        <v>1729.0</v>
      </c>
      <c r="D753" s="55">
        <f t="shared" si="1"/>
        <v>894</v>
      </c>
      <c r="E753" s="35">
        <v>188.0</v>
      </c>
      <c r="F753" s="36">
        <v>194.0</v>
      </c>
      <c r="G753" s="37">
        <v>126.0</v>
      </c>
      <c r="H753" s="38">
        <v>386.0</v>
      </c>
      <c r="I753" s="111">
        <f t="shared" si="2"/>
        <v>0.3275261324</v>
      </c>
      <c r="J753" s="112">
        <f t="shared" si="3"/>
        <v>0.39375</v>
      </c>
      <c r="K753" s="113">
        <f t="shared" si="4"/>
        <v>0.3512304251</v>
      </c>
      <c r="L753" s="114">
        <f t="shared" si="5"/>
        <v>0.5574912892</v>
      </c>
      <c r="M753" s="115">
        <f t="shared" si="6"/>
        <v>0.6420581655</v>
      </c>
      <c r="N753" s="116">
        <f t="shared" si="7"/>
        <v>0.3512304251</v>
      </c>
      <c r="O753" s="117">
        <f t="shared" si="8"/>
        <v>0.3512304251</v>
      </c>
      <c r="P753" s="118">
        <f t="shared" si="9"/>
        <v>0.5545034987</v>
      </c>
      <c r="Q753" s="118">
        <f t="shared" si="10"/>
        <v>-0.2291251629</v>
      </c>
      <c r="R753" s="118">
        <f t="shared" si="11"/>
        <v>0.001519026359</v>
      </c>
      <c r="S753" s="119">
        <f t="shared" si="12"/>
        <v>0.3268973622</v>
      </c>
      <c r="T753" s="120">
        <f t="shared" si="13"/>
        <v>0.3275261324</v>
      </c>
      <c r="U753" s="121">
        <f t="shared" si="14"/>
        <v>-0.0006287702182</v>
      </c>
      <c r="V753" s="122">
        <f t="shared" si="15"/>
        <v>-0.5803082988</v>
      </c>
    </row>
    <row r="754">
      <c r="A754" s="31">
        <v>752.0</v>
      </c>
      <c r="B754" s="32">
        <v>7683.0</v>
      </c>
      <c r="C754" s="33">
        <v>1330.0</v>
      </c>
      <c r="D754" s="55">
        <f t="shared" si="1"/>
        <v>1022</v>
      </c>
      <c r="E754" s="35">
        <v>373.0</v>
      </c>
      <c r="F754" s="36">
        <v>202.0</v>
      </c>
      <c r="G754" s="37">
        <v>142.0</v>
      </c>
      <c r="H754" s="38">
        <v>305.0</v>
      </c>
      <c r="I754" s="111">
        <f t="shared" si="2"/>
        <v>0.5501474926</v>
      </c>
      <c r="J754" s="112">
        <f t="shared" si="3"/>
        <v>0.4127906977</v>
      </c>
      <c r="K754" s="113">
        <f t="shared" si="4"/>
        <v>0.5039138943</v>
      </c>
      <c r="L754" s="114">
        <f t="shared" si="5"/>
        <v>0.5073746313</v>
      </c>
      <c r="M754" s="115">
        <f t="shared" si="6"/>
        <v>0.6634050881</v>
      </c>
      <c r="N754" s="116">
        <f t="shared" si="7"/>
        <v>0.5039138943</v>
      </c>
      <c r="O754" s="117">
        <f t="shared" si="8"/>
        <v>0.5039138943</v>
      </c>
      <c r="P754" s="118">
        <f t="shared" si="9"/>
        <v>0.7955518586</v>
      </c>
      <c r="Q754" s="118">
        <f t="shared" si="10"/>
        <v>-0.2402050434</v>
      </c>
      <c r="R754" s="118">
        <f t="shared" si="11"/>
        <v>0.001519026359</v>
      </c>
      <c r="S754" s="119">
        <f t="shared" si="12"/>
        <v>0.5568658415</v>
      </c>
      <c r="T754" s="120">
        <f t="shared" si="13"/>
        <v>0.5501474926</v>
      </c>
      <c r="U754" s="121">
        <f t="shared" si="14"/>
        <v>0.00671834892</v>
      </c>
      <c r="V754" s="122">
        <f t="shared" si="15"/>
        <v>-0.5981806123</v>
      </c>
    </row>
    <row r="755">
      <c r="A755" s="31">
        <v>753.0</v>
      </c>
      <c r="B755" s="32">
        <v>1682.0</v>
      </c>
      <c r="C755" s="33">
        <v>1581.0</v>
      </c>
      <c r="D755" s="55">
        <f t="shared" si="1"/>
        <v>977</v>
      </c>
      <c r="E755" s="35">
        <v>274.0</v>
      </c>
      <c r="F755" s="36">
        <v>251.0</v>
      </c>
      <c r="G755" s="37">
        <v>118.0</v>
      </c>
      <c r="H755" s="38">
        <v>334.0</v>
      </c>
      <c r="I755" s="111">
        <f t="shared" si="2"/>
        <v>0.4506578947</v>
      </c>
      <c r="J755" s="112">
        <f t="shared" si="3"/>
        <v>0.3197831978</v>
      </c>
      <c r="K755" s="113">
        <f t="shared" si="4"/>
        <v>0.4012282497</v>
      </c>
      <c r="L755" s="114">
        <f t="shared" si="5"/>
        <v>0.6069078947</v>
      </c>
      <c r="M755" s="115">
        <f t="shared" si="6"/>
        <v>0.6223132037</v>
      </c>
      <c r="N755" s="116">
        <f t="shared" si="7"/>
        <v>0.4012282497</v>
      </c>
      <c r="O755" s="117">
        <f t="shared" si="8"/>
        <v>0.4012282497</v>
      </c>
      <c r="P755" s="118">
        <f t="shared" si="9"/>
        <v>0.6334373459</v>
      </c>
      <c r="Q755" s="118">
        <f t="shared" si="10"/>
        <v>-0.1860834979</v>
      </c>
      <c r="R755" s="118">
        <f t="shared" si="11"/>
        <v>0.001519026359</v>
      </c>
      <c r="S755" s="119">
        <f t="shared" si="12"/>
        <v>0.4488728744</v>
      </c>
      <c r="T755" s="120">
        <f t="shared" si="13"/>
        <v>0.4506578947</v>
      </c>
      <c r="U755" s="121">
        <f t="shared" si="14"/>
        <v>-0.001785020318</v>
      </c>
      <c r="V755" s="122">
        <f t="shared" si="15"/>
        <v>-0.5763232052</v>
      </c>
    </row>
    <row r="756">
      <c r="A756" s="31">
        <v>754.0</v>
      </c>
      <c r="B756" s="32">
        <v>5513.0</v>
      </c>
      <c r="C756" s="33">
        <v>1798.0</v>
      </c>
      <c r="D756" s="55">
        <f t="shared" si="1"/>
        <v>1093</v>
      </c>
      <c r="E756" s="35">
        <v>284.0</v>
      </c>
      <c r="F756" s="36">
        <v>295.0</v>
      </c>
      <c r="G756" s="37">
        <v>115.0</v>
      </c>
      <c r="H756" s="38">
        <v>399.0</v>
      </c>
      <c r="I756" s="111">
        <f t="shared" si="2"/>
        <v>0.4158125915</v>
      </c>
      <c r="J756" s="112">
        <f t="shared" si="3"/>
        <v>0.2804878049</v>
      </c>
      <c r="K756" s="113">
        <f t="shared" si="4"/>
        <v>0.3650503202</v>
      </c>
      <c r="L756" s="114">
        <f t="shared" si="5"/>
        <v>0.6002928258</v>
      </c>
      <c r="M756" s="115">
        <f t="shared" si="6"/>
        <v>0.6248856359</v>
      </c>
      <c r="N756" s="116">
        <f t="shared" si="7"/>
        <v>0.3650503202</v>
      </c>
      <c r="O756" s="117">
        <f t="shared" si="8"/>
        <v>0.3650503202</v>
      </c>
      <c r="P756" s="118">
        <f t="shared" si="9"/>
        <v>0.5763215978</v>
      </c>
      <c r="Q756" s="118">
        <f t="shared" si="10"/>
        <v>-0.1632173053</v>
      </c>
      <c r="R756" s="118">
        <f t="shared" si="11"/>
        <v>0.001519026359</v>
      </c>
      <c r="S756" s="119">
        <f t="shared" si="12"/>
        <v>0.4146233188</v>
      </c>
      <c r="T756" s="120">
        <f t="shared" si="13"/>
        <v>0.4158125915</v>
      </c>
      <c r="U756" s="121">
        <f t="shared" si="14"/>
        <v>-0.001189272695</v>
      </c>
      <c r="V756" s="122">
        <f t="shared" si="15"/>
        <v>-0.5776651598</v>
      </c>
    </row>
    <row r="757">
      <c r="A757" s="31">
        <v>755.0</v>
      </c>
      <c r="B757" s="32">
        <v>6726.0</v>
      </c>
      <c r="C757" s="33">
        <v>1018.0</v>
      </c>
      <c r="D757" s="55">
        <f t="shared" si="1"/>
        <v>880</v>
      </c>
      <c r="E757" s="35">
        <v>273.0</v>
      </c>
      <c r="F757" s="36">
        <v>54.0</v>
      </c>
      <c r="G757" s="37">
        <v>243.0</v>
      </c>
      <c r="H757" s="38">
        <v>310.0</v>
      </c>
      <c r="I757" s="111">
        <f t="shared" si="2"/>
        <v>0.4682675815</v>
      </c>
      <c r="J757" s="112">
        <f t="shared" si="3"/>
        <v>0.8181818182</v>
      </c>
      <c r="K757" s="113">
        <f t="shared" si="4"/>
        <v>0.5863636364</v>
      </c>
      <c r="L757" s="114">
        <f t="shared" si="5"/>
        <v>0.5094339623</v>
      </c>
      <c r="M757" s="115">
        <f t="shared" si="6"/>
        <v>0.6625</v>
      </c>
      <c r="N757" s="116">
        <f t="shared" si="7"/>
        <v>0.5863636364</v>
      </c>
      <c r="O757" s="117">
        <f t="shared" si="8"/>
        <v>0.5863636364</v>
      </c>
      <c r="P757" s="118">
        <f t="shared" si="9"/>
        <v>0.9257190285</v>
      </c>
      <c r="Q757" s="118">
        <f t="shared" si="10"/>
        <v>-0.4761042345</v>
      </c>
      <c r="R757" s="118">
        <f t="shared" si="11"/>
        <v>0.001519026359</v>
      </c>
      <c r="S757" s="119">
        <f t="shared" si="12"/>
        <v>0.4511338204</v>
      </c>
      <c r="T757" s="120">
        <f t="shared" si="13"/>
        <v>0.4682675815</v>
      </c>
      <c r="U757" s="121">
        <f t="shared" si="14"/>
        <v>-0.01713376112</v>
      </c>
      <c r="V757" s="122">
        <f t="shared" si="15"/>
        <v>-0.5609639119</v>
      </c>
    </row>
    <row r="758">
      <c r="A758" s="31">
        <v>756.0</v>
      </c>
      <c r="B758" s="32">
        <v>2008.0</v>
      </c>
      <c r="C758" s="33">
        <v>1590.0</v>
      </c>
      <c r="D758" s="55">
        <f t="shared" si="1"/>
        <v>1045</v>
      </c>
      <c r="E758" s="35">
        <v>368.0</v>
      </c>
      <c r="F758" s="36">
        <v>204.0</v>
      </c>
      <c r="G758" s="37">
        <v>187.0</v>
      </c>
      <c r="H758" s="38">
        <v>286.0</v>
      </c>
      <c r="I758" s="111">
        <f t="shared" si="2"/>
        <v>0.5626911315</v>
      </c>
      <c r="J758" s="112">
        <f t="shared" si="3"/>
        <v>0.4782608696</v>
      </c>
      <c r="K758" s="113">
        <f t="shared" si="4"/>
        <v>0.5311004785</v>
      </c>
      <c r="L758" s="114">
        <f t="shared" si="5"/>
        <v>0.5978593272</v>
      </c>
      <c r="M758" s="115">
        <f t="shared" si="6"/>
        <v>0.6258373206</v>
      </c>
      <c r="N758" s="116">
        <f t="shared" si="7"/>
        <v>0.5311004785</v>
      </c>
      <c r="O758" s="117">
        <f t="shared" si="8"/>
        <v>0.5311004785</v>
      </c>
      <c r="P758" s="118">
        <f t="shared" si="9"/>
        <v>0.8384725595</v>
      </c>
      <c r="Q758" s="118">
        <f t="shared" si="10"/>
        <v>-0.2783024752</v>
      </c>
      <c r="R758" s="118">
        <f t="shared" si="11"/>
        <v>0.001519026359</v>
      </c>
      <c r="S758" s="119">
        <f t="shared" si="12"/>
        <v>0.5616891106</v>
      </c>
      <c r="T758" s="120">
        <f t="shared" si="13"/>
        <v>0.5626911315</v>
      </c>
      <c r="U758" s="121">
        <f t="shared" si="14"/>
        <v>-0.001002020905</v>
      </c>
      <c r="V758" s="122">
        <f t="shared" si="15"/>
        <v>-0.5798100409</v>
      </c>
    </row>
    <row r="759">
      <c r="A759" s="31">
        <v>757.0</v>
      </c>
      <c r="B759" s="32">
        <v>3740.0</v>
      </c>
      <c r="C759" s="33">
        <v>4157.0</v>
      </c>
      <c r="D759" s="55">
        <f t="shared" si="1"/>
        <v>3369</v>
      </c>
      <c r="E759" s="35">
        <v>1127.0</v>
      </c>
      <c r="F759" s="36">
        <v>666.0</v>
      </c>
      <c r="G759" s="37">
        <v>561.0</v>
      </c>
      <c r="H759" s="38">
        <v>1015.0</v>
      </c>
      <c r="I759" s="111">
        <f t="shared" si="2"/>
        <v>0.5261437908</v>
      </c>
      <c r="J759" s="112">
        <f t="shared" si="3"/>
        <v>0.4572127139</v>
      </c>
      <c r="K759" s="113">
        <f t="shared" si="4"/>
        <v>0.5010388839</v>
      </c>
      <c r="L759" s="114">
        <f t="shared" si="5"/>
        <v>0.5728291317</v>
      </c>
      <c r="M759" s="115">
        <f t="shared" si="6"/>
        <v>0.6357969724</v>
      </c>
      <c r="N759" s="116">
        <f t="shared" si="7"/>
        <v>0.5010388839</v>
      </c>
      <c r="O759" s="117">
        <f t="shared" si="8"/>
        <v>0.5010388839</v>
      </c>
      <c r="P759" s="118">
        <f t="shared" si="9"/>
        <v>0.7910129485</v>
      </c>
      <c r="Q759" s="118">
        <f t="shared" si="10"/>
        <v>-0.2660544445</v>
      </c>
      <c r="R759" s="118">
        <f t="shared" si="11"/>
        <v>0.001519026359</v>
      </c>
      <c r="S759" s="119">
        <f t="shared" si="12"/>
        <v>0.5264775303</v>
      </c>
      <c r="T759" s="120">
        <f t="shared" si="13"/>
        <v>0.5261437908</v>
      </c>
      <c r="U759" s="121">
        <f t="shared" si="14"/>
        <v>0.0003337394485</v>
      </c>
      <c r="V759" s="122">
        <f t="shared" si="15"/>
        <v>-0.582635119</v>
      </c>
    </row>
    <row r="760">
      <c r="A760" s="31">
        <v>758.0</v>
      </c>
      <c r="B760" s="32">
        <v>3371.0</v>
      </c>
      <c r="C760" s="33">
        <v>858.0</v>
      </c>
      <c r="D760" s="55">
        <f t="shared" si="1"/>
        <v>627</v>
      </c>
      <c r="E760" s="35">
        <v>166.0</v>
      </c>
      <c r="F760" s="36">
        <v>168.0</v>
      </c>
      <c r="G760" s="37">
        <v>74.0</v>
      </c>
      <c r="H760" s="38">
        <v>219.0</v>
      </c>
      <c r="I760" s="111">
        <f t="shared" si="2"/>
        <v>0.4311688312</v>
      </c>
      <c r="J760" s="112">
        <f t="shared" si="3"/>
        <v>0.305785124</v>
      </c>
      <c r="K760" s="113">
        <f t="shared" si="4"/>
        <v>0.3827751196</v>
      </c>
      <c r="L760" s="114">
        <f t="shared" si="5"/>
        <v>0.6285714286</v>
      </c>
      <c r="M760" s="115">
        <f t="shared" si="6"/>
        <v>0.6140350877</v>
      </c>
      <c r="N760" s="116">
        <f t="shared" si="7"/>
        <v>0.3827751196</v>
      </c>
      <c r="O760" s="117">
        <f t="shared" si="8"/>
        <v>0.3827751196</v>
      </c>
      <c r="P760" s="118">
        <f t="shared" si="9"/>
        <v>0.6043045474</v>
      </c>
      <c r="Q760" s="118">
        <f t="shared" si="10"/>
        <v>-0.1779379462</v>
      </c>
      <c r="R760" s="118">
        <f t="shared" si="11"/>
        <v>0.001519026359</v>
      </c>
      <c r="S760" s="119">
        <f t="shared" si="12"/>
        <v>0.4278856275</v>
      </c>
      <c r="T760" s="120">
        <f t="shared" si="13"/>
        <v>0.4311688312</v>
      </c>
      <c r="U760" s="121">
        <f t="shared" si="14"/>
        <v>-0.003283203669</v>
      </c>
      <c r="V760" s="122">
        <f t="shared" si="15"/>
        <v>-0.5711682122</v>
      </c>
    </row>
    <row r="761">
      <c r="A761" s="31">
        <v>759.0</v>
      </c>
      <c r="B761" s="32" t="s">
        <v>252</v>
      </c>
      <c r="C761" s="33">
        <v>1137.0</v>
      </c>
      <c r="D761" s="55">
        <f t="shared" si="1"/>
        <v>869</v>
      </c>
      <c r="E761" s="35">
        <v>360.0</v>
      </c>
      <c r="F761" s="36">
        <v>99.0</v>
      </c>
      <c r="G761" s="37">
        <v>176.0</v>
      </c>
      <c r="H761" s="38">
        <v>234.0</v>
      </c>
      <c r="I761" s="111">
        <f t="shared" si="2"/>
        <v>0.6060606061</v>
      </c>
      <c r="J761" s="112">
        <f t="shared" si="3"/>
        <v>0.64</v>
      </c>
      <c r="K761" s="113">
        <f t="shared" si="4"/>
        <v>0.6168009206</v>
      </c>
      <c r="L761" s="114">
        <f t="shared" si="5"/>
        <v>0.462962963</v>
      </c>
      <c r="M761" s="115">
        <f t="shared" si="6"/>
        <v>0.6835443038</v>
      </c>
      <c r="N761" s="116">
        <f t="shared" si="7"/>
        <v>0.6168009206</v>
      </c>
      <c r="O761" s="117">
        <f t="shared" si="8"/>
        <v>0.6168009206</v>
      </c>
      <c r="P761" s="118">
        <f t="shared" si="9"/>
        <v>0.973771758</v>
      </c>
      <c r="Q761" s="118">
        <f t="shared" si="10"/>
        <v>-0.3724193123</v>
      </c>
      <c r="R761" s="118">
        <f t="shared" si="11"/>
        <v>0.001519026359</v>
      </c>
      <c r="S761" s="119">
        <f t="shared" si="12"/>
        <v>0.602871472</v>
      </c>
      <c r="T761" s="120">
        <f t="shared" si="13"/>
        <v>0.6060606061</v>
      </c>
      <c r="U761" s="121">
        <f t="shared" si="14"/>
        <v>-0.003189134047</v>
      </c>
      <c r="V761" s="122">
        <f t="shared" si="15"/>
        <v>-0.5769221536</v>
      </c>
    </row>
    <row r="762">
      <c r="A762" s="31">
        <v>760.0</v>
      </c>
      <c r="B762" s="32">
        <v>3721.0</v>
      </c>
      <c r="C762" s="33">
        <v>1209.0</v>
      </c>
      <c r="D762" s="55">
        <f t="shared" si="1"/>
        <v>836</v>
      </c>
      <c r="E762" s="35">
        <v>282.0</v>
      </c>
      <c r="F762" s="36">
        <v>159.0</v>
      </c>
      <c r="G762" s="37">
        <v>140.0</v>
      </c>
      <c r="H762" s="38">
        <v>255.0</v>
      </c>
      <c r="I762" s="111">
        <f t="shared" si="2"/>
        <v>0.5251396648</v>
      </c>
      <c r="J762" s="112">
        <f t="shared" si="3"/>
        <v>0.4682274247</v>
      </c>
      <c r="K762" s="113">
        <f t="shared" si="4"/>
        <v>0.504784689</v>
      </c>
      <c r="L762" s="114">
        <f t="shared" si="5"/>
        <v>0.5567970205</v>
      </c>
      <c r="M762" s="115">
        <f t="shared" si="6"/>
        <v>0.6423444976</v>
      </c>
      <c r="N762" s="116">
        <f t="shared" si="7"/>
        <v>0.504784689</v>
      </c>
      <c r="O762" s="117">
        <f t="shared" si="8"/>
        <v>0.504784689</v>
      </c>
      <c r="P762" s="118">
        <f t="shared" si="9"/>
        <v>0.7969266218</v>
      </c>
      <c r="Q762" s="118">
        <f t="shared" si="10"/>
        <v>-0.2724639618</v>
      </c>
      <c r="R762" s="118">
        <f t="shared" si="11"/>
        <v>0.001519026359</v>
      </c>
      <c r="S762" s="119">
        <f t="shared" si="12"/>
        <v>0.5259816864</v>
      </c>
      <c r="T762" s="120">
        <f t="shared" si="13"/>
        <v>0.5251396648</v>
      </c>
      <c r="U762" s="121">
        <f t="shared" si="14"/>
        <v>0.0008420216241</v>
      </c>
      <c r="V762" s="122">
        <f t="shared" si="15"/>
        <v>-0.5837034931</v>
      </c>
    </row>
    <row r="763">
      <c r="A763" s="31">
        <v>761.0</v>
      </c>
      <c r="B763" s="32" t="s">
        <v>374</v>
      </c>
      <c r="C763" s="33">
        <v>830.0</v>
      </c>
      <c r="D763" s="55">
        <f t="shared" si="1"/>
        <v>662</v>
      </c>
      <c r="E763" s="35">
        <v>253.0</v>
      </c>
      <c r="F763" s="36">
        <v>84.0</v>
      </c>
      <c r="G763" s="37">
        <v>136.0</v>
      </c>
      <c r="H763" s="38">
        <v>189.0</v>
      </c>
      <c r="I763" s="111">
        <f t="shared" si="2"/>
        <v>0.57239819</v>
      </c>
      <c r="J763" s="112">
        <f t="shared" si="3"/>
        <v>0.6181818182</v>
      </c>
      <c r="K763" s="113">
        <f t="shared" si="4"/>
        <v>0.5876132931</v>
      </c>
      <c r="L763" s="114">
        <f t="shared" si="5"/>
        <v>0.4977375566</v>
      </c>
      <c r="M763" s="115">
        <f t="shared" si="6"/>
        <v>0.667673716</v>
      </c>
      <c r="N763" s="116">
        <f t="shared" si="7"/>
        <v>0.5876132931</v>
      </c>
      <c r="O763" s="117">
        <f t="shared" si="8"/>
        <v>0.5876132931</v>
      </c>
      <c r="P763" s="118">
        <f t="shared" si="9"/>
        <v>0.9276919185</v>
      </c>
      <c r="Q763" s="118">
        <f t="shared" si="10"/>
        <v>-0.3597231994</v>
      </c>
      <c r="R763" s="118">
        <f t="shared" si="11"/>
        <v>0.001519026359</v>
      </c>
      <c r="S763" s="119">
        <f t="shared" si="12"/>
        <v>0.5694877455</v>
      </c>
      <c r="T763" s="120">
        <f t="shared" si="13"/>
        <v>0.57239819</v>
      </c>
      <c r="U763" s="121">
        <f t="shared" si="14"/>
        <v>-0.002910444552</v>
      </c>
      <c r="V763" s="122">
        <f t="shared" si="15"/>
        <v>-0.5771971034</v>
      </c>
    </row>
    <row r="764">
      <c r="A764" s="31">
        <v>762.0</v>
      </c>
      <c r="B764" s="32" t="s">
        <v>195</v>
      </c>
      <c r="C764" s="33">
        <v>1544.0</v>
      </c>
      <c r="D764" s="55">
        <f t="shared" si="1"/>
        <v>1245</v>
      </c>
      <c r="E764" s="35">
        <v>293.0</v>
      </c>
      <c r="F764" s="36">
        <v>260.0</v>
      </c>
      <c r="G764" s="37">
        <v>211.0</v>
      </c>
      <c r="H764" s="38">
        <v>481.0</v>
      </c>
      <c r="I764" s="111">
        <f t="shared" si="2"/>
        <v>0.3785529716</v>
      </c>
      <c r="J764" s="112">
        <f t="shared" si="3"/>
        <v>0.4479830149</v>
      </c>
      <c r="K764" s="113">
        <f t="shared" si="4"/>
        <v>0.4048192771</v>
      </c>
      <c r="L764" s="114">
        <f t="shared" si="5"/>
        <v>0.6085271318</v>
      </c>
      <c r="M764" s="115">
        <f t="shared" si="6"/>
        <v>0.621686747</v>
      </c>
      <c r="N764" s="116">
        <f t="shared" si="7"/>
        <v>0.4048192771</v>
      </c>
      <c r="O764" s="117">
        <f t="shared" si="8"/>
        <v>0.4048192771</v>
      </c>
      <c r="P764" s="118">
        <f t="shared" si="9"/>
        <v>0.6391066647</v>
      </c>
      <c r="Q764" s="118">
        <f t="shared" si="10"/>
        <v>-0.2606836349</v>
      </c>
      <c r="R764" s="118">
        <f t="shared" si="11"/>
        <v>0.001519026359</v>
      </c>
      <c r="S764" s="119">
        <f t="shared" si="12"/>
        <v>0.3799420561</v>
      </c>
      <c r="T764" s="120">
        <f t="shared" si="13"/>
        <v>0.3785529716</v>
      </c>
      <c r="U764" s="121">
        <f t="shared" si="14"/>
        <v>0.001389084573</v>
      </c>
      <c r="V764" s="122">
        <f t="shared" si="15"/>
        <v>-0.5850059283</v>
      </c>
    </row>
    <row r="765">
      <c r="A765" s="31">
        <v>763.0</v>
      </c>
      <c r="B765" s="32">
        <v>2663.0</v>
      </c>
      <c r="C765" s="33">
        <v>1161.0</v>
      </c>
      <c r="D765" s="55">
        <f t="shared" si="1"/>
        <v>853</v>
      </c>
      <c r="E765" s="35">
        <v>440.0</v>
      </c>
      <c r="F765" s="36">
        <v>121.0</v>
      </c>
      <c r="G765" s="37">
        <v>148.0</v>
      </c>
      <c r="H765" s="38">
        <v>144.0</v>
      </c>
      <c r="I765" s="111">
        <f t="shared" si="2"/>
        <v>0.7534246575</v>
      </c>
      <c r="J765" s="112">
        <f t="shared" si="3"/>
        <v>0.5501858736</v>
      </c>
      <c r="K765" s="113">
        <f t="shared" si="4"/>
        <v>0.6893317702</v>
      </c>
      <c r="L765" s="114">
        <f t="shared" si="5"/>
        <v>0.4606164384</v>
      </c>
      <c r="M765" s="115">
        <f t="shared" si="6"/>
        <v>0.6846424385</v>
      </c>
      <c r="N765" s="116">
        <f t="shared" si="7"/>
        <v>0.6893317702</v>
      </c>
      <c r="O765" s="117">
        <f t="shared" si="8"/>
        <v>0.6893317702</v>
      </c>
      <c r="P765" s="118">
        <f t="shared" si="9"/>
        <v>1.08827952</v>
      </c>
      <c r="Q765" s="118">
        <f t="shared" si="10"/>
        <v>-0.3201560073</v>
      </c>
      <c r="R765" s="118">
        <f t="shared" si="11"/>
        <v>0.001519026359</v>
      </c>
      <c r="S765" s="119">
        <f t="shared" si="12"/>
        <v>0.7696425389</v>
      </c>
      <c r="T765" s="120">
        <f t="shared" si="13"/>
        <v>0.7534246575</v>
      </c>
      <c r="U765" s="121">
        <f t="shared" si="14"/>
        <v>0.01621788135</v>
      </c>
      <c r="V765" s="122">
        <f t="shared" si="15"/>
        <v>-0.6113822706</v>
      </c>
    </row>
    <row r="766">
      <c r="A766" s="31">
        <v>764.0</v>
      </c>
      <c r="B766" s="32" t="s">
        <v>278</v>
      </c>
      <c r="C766" s="33">
        <v>908.0</v>
      </c>
      <c r="D766" s="55">
        <f t="shared" si="1"/>
        <v>528</v>
      </c>
      <c r="E766" s="35">
        <v>161.0</v>
      </c>
      <c r="F766" s="36">
        <v>103.0</v>
      </c>
      <c r="G766" s="37">
        <v>87.0</v>
      </c>
      <c r="H766" s="38">
        <v>177.0</v>
      </c>
      <c r="I766" s="111">
        <f t="shared" si="2"/>
        <v>0.4763313609</v>
      </c>
      <c r="J766" s="112">
        <f t="shared" si="3"/>
        <v>0.4578947368</v>
      </c>
      <c r="K766" s="113">
        <f t="shared" si="4"/>
        <v>0.4696969697</v>
      </c>
      <c r="L766" s="114">
        <f t="shared" si="5"/>
        <v>0.5621301775</v>
      </c>
      <c r="M766" s="115">
        <f t="shared" si="6"/>
        <v>0.6401515152</v>
      </c>
      <c r="N766" s="116">
        <f t="shared" si="7"/>
        <v>0.4696969697</v>
      </c>
      <c r="O766" s="117">
        <f t="shared" si="8"/>
        <v>0.4696969697</v>
      </c>
      <c r="P766" s="118">
        <f t="shared" si="9"/>
        <v>0.7415320383</v>
      </c>
      <c r="Q766" s="118">
        <f t="shared" si="10"/>
        <v>-0.2664513172</v>
      </c>
      <c r="R766" s="118">
        <f t="shared" si="11"/>
        <v>0.001519026359</v>
      </c>
      <c r="S766" s="119">
        <f t="shared" si="12"/>
        <v>0.4765997475</v>
      </c>
      <c r="T766" s="120">
        <f t="shared" si="13"/>
        <v>0.4763313609</v>
      </c>
      <c r="U766" s="121">
        <f t="shared" si="14"/>
        <v>0.000268386543</v>
      </c>
      <c r="V766" s="122">
        <f t="shared" si="15"/>
        <v>-0.582491307</v>
      </c>
    </row>
    <row r="767">
      <c r="A767" s="31">
        <v>765.0</v>
      </c>
      <c r="B767" s="32">
        <v>6613.0</v>
      </c>
      <c r="C767" s="33">
        <v>987.0</v>
      </c>
      <c r="D767" s="55">
        <f t="shared" si="1"/>
        <v>660</v>
      </c>
      <c r="E767" s="35">
        <v>221.0</v>
      </c>
      <c r="F767" s="36">
        <v>135.0</v>
      </c>
      <c r="G767" s="37">
        <v>95.0</v>
      </c>
      <c r="H767" s="38">
        <v>209.0</v>
      </c>
      <c r="I767" s="111">
        <f t="shared" si="2"/>
        <v>0.5139534884</v>
      </c>
      <c r="J767" s="112">
        <f t="shared" si="3"/>
        <v>0.4130434783</v>
      </c>
      <c r="K767" s="113">
        <f t="shared" si="4"/>
        <v>0.4787878788</v>
      </c>
      <c r="L767" s="114">
        <f t="shared" si="5"/>
        <v>0.5348837209</v>
      </c>
      <c r="M767" s="115">
        <f t="shared" si="6"/>
        <v>0.6515151515</v>
      </c>
      <c r="N767" s="116">
        <f t="shared" si="7"/>
        <v>0.4787878788</v>
      </c>
      <c r="O767" s="117">
        <f t="shared" si="8"/>
        <v>0.4787878788</v>
      </c>
      <c r="P767" s="118">
        <f t="shared" si="9"/>
        <v>0.7558842713</v>
      </c>
      <c r="Q767" s="118">
        <f t="shared" si="10"/>
        <v>-0.2403521377</v>
      </c>
      <c r="R767" s="118">
        <f t="shared" si="11"/>
        <v>0.001519026359</v>
      </c>
      <c r="S767" s="119">
        <f t="shared" si="12"/>
        <v>0.51705116</v>
      </c>
      <c r="T767" s="120">
        <f t="shared" si="13"/>
        <v>0.5139534884</v>
      </c>
      <c r="U767" s="121">
        <f t="shared" si="14"/>
        <v>0.003097671614</v>
      </c>
      <c r="V767" s="122">
        <f t="shared" si="15"/>
        <v>-0.5894048015</v>
      </c>
    </row>
    <row r="768">
      <c r="A768" s="31">
        <v>766.0</v>
      </c>
      <c r="B768" s="32">
        <v>4548.0</v>
      </c>
      <c r="C768" s="33">
        <v>976.0</v>
      </c>
      <c r="D768" s="55">
        <f t="shared" si="1"/>
        <v>316</v>
      </c>
      <c r="E768" s="35">
        <v>39.0</v>
      </c>
      <c r="F768" s="36">
        <v>94.0</v>
      </c>
      <c r="G768" s="37">
        <v>34.0</v>
      </c>
      <c r="H768" s="38">
        <v>149.0</v>
      </c>
      <c r="I768" s="111">
        <f t="shared" si="2"/>
        <v>0.2074468085</v>
      </c>
      <c r="J768" s="112">
        <f t="shared" si="3"/>
        <v>0.265625</v>
      </c>
      <c r="K768" s="113">
        <f t="shared" si="4"/>
        <v>0.2310126582</v>
      </c>
      <c r="L768" s="114">
        <f t="shared" si="5"/>
        <v>0.6808510638</v>
      </c>
      <c r="M768" s="115">
        <f t="shared" si="6"/>
        <v>0.5949367089</v>
      </c>
      <c r="N768" s="116">
        <f t="shared" si="7"/>
        <v>0.2310126582</v>
      </c>
      <c r="O768" s="117">
        <f t="shared" si="8"/>
        <v>0.2310126582</v>
      </c>
      <c r="P768" s="118">
        <f t="shared" si="9"/>
        <v>0.3647102247</v>
      </c>
      <c r="Q768" s="118">
        <f t="shared" si="10"/>
        <v>-0.1545685622</v>
      </c>
      <c r="R768" s="118">
        <f t="shared" si="11"/>
        <v>0.001519026359</v>
      </c>
      <c r="S768" s="119">
        <f t="shared" si="12"/>
        <v>0.2116606888</v>
      </c>
      <c r="T768" s="120">
        <f t="shared" si="13"/>
        <v>0.2074468085</v>
      </c>
      <c r="U768" s="121">
        <f t="shared" si="14"/>
        <v>0.004213880258</v>
      </c>
      <c r="V768" s="122">
        <f t="shared" si="15"/>
        <v>-0.5977691953</v>
      </c>
    </row>
    <row r="769">
      <c r="A769" s="31">
        <v>767.0</v>
      </c>
      <c r="B769" s="32" t="s">
        <v>104</v>
      </c>
      <c r="C769" s="33">
        <v>1452.0</v>
      </c>
      <c r="D769" s="55">
        <f t="shared" si="1"/>
        <v>990</v>
      </c>
      <c r="E769" s="35">
        <v>376.0</v>
      </c>
      <c r="F769" s="36">
        <v>114.0</v>
      </c>
      <c r="G769" s="37">
        <v>211.0</v>
      </c>
      <c r="H769" s="38">
        <v>289.0</v>
      </c>
      <c r="I769" s="111">
        <f t="shared" si="2"/>
        <v>0.5654135338</v>
      </c>
      <c r="J769" s="112">
        <f t="shared" si="3"/>
        <v>0.6492307692</v>
      </c>
      <c r="K769" s="113">
        <f t="shared" si="4"/>
        <v>0.5929292929</v>
      </c>
      <c r="L769" s="114">
        <f t="shared" si="5"/>
        <v>0.4887218045</v>
      </c>
      <c r="M769" s="115">
        <f t="shared" si="6"/>
        <v>0.6717171717</v>
      </c>
      <c r="N769" s="116">
        <f t="shared" si="7"/>
        <v>0.5929292929</v>
      </c>
      <c r="O769" s="117">
        <f t="shared" si="8"/>
        <v>0.5929292929</v>
      </c>
      <c r="P769" s="118">
        <f t="shared" si="9"/>
        <v>0.9360845301</v>
      </c>
      <c r="Q769" s="118">
        <f t="shared" si="10"/>
        <v>-0.3777907447</v>
      </c>
      <c r="R769" s="118">
        <f t="shared" si="11"/>
        <v>0.001519026359</v>
      </c>
      <c r="S769" s="119">
        <f t="shared" si="12"/>
        <v>0.5598128118</v>
      </c>
      <c r="T769" s="120">
        <f t="shared" si="13"/>
        <v>0.5654135338</v>
      </c>
      <c r="U769" s="121">
        <f t="shared" si="14"/>
        <v>-0.005600722074</v>
      </c>
      <c r="V769" s="122">
        <f t="shared" si="15"/>
        <v>-0.5732784709</v>
      </c>
    </row>
    <row r="770">
      <c r="A770" s="31">
        <v>768.0</v>
      </c>
      <c r="B770" s="32">
        <v>1680.0</v>
      </c>
      <c r="C770" s="33">
        <v>2076.0</v>
      </c>
      <c r="D770" s="55">
        <f t="shared" si="1"/>
        <v>1439</v>
      </c>
      <c r="E770" s="35">
        <v>465.0</v>
      </c>
      <c r="F770" s="36">
        <v>314.0</v>
      </c>
      <c r="G770" s="37">
        <v>197.0</v>
      </c>
      <c r="H770" s="38">
        <v>463.0</v>
      </c>
      <c r="I770" s="111">
        <f t="shared" si="2"/>
        <v>0.5010775862</v>
      </c>
      <c r="J770" s="112">
        <f t="shared" si="3"/>
        <v>0.385518591</v>
      </c>
      <c r="K770" s="113">
        <f t="shared" si="4"/>
        <v>0.4600416956</v>
      </c>
      <c r="L770" s="114">
        <f t="shared" si="5"/>
        <v>0.5506465517</v>
      </c>
      <c r="M770" s="115">
        <f t="shared" si="6"/>
        <v>0.6448922863</v>
      </c>
      <c r="N770" s="116">
        <f t="shared" si="7"/>
        <v>0.4600416956</v>
      </c>
      <c r="O770" s="117">
        <f t="shared" si="8"/>
        <v>0.4600416956</v>
      </c>
      <c r="P770" s="118">
        <f t="shared" si="9"/>
        <v>0.7262888166</v>
      </c>
      <c r="Q770" s="118">
        <f t="shared" si="10"/>
        <v>-0.2243352634</v>
      </c>
      <c r="R770" s="118">
        <f t="shared" si="11"/>
        <v>0.001519026359</v>
      </c>
      <c r="S770" s="119">
        <f t="shared" si="12"/>
        <v>0.5034725796</v>
      </c>
      <c r="T770" s="120">
        <f t="shared" si="13"/>
        <v>0.5010775862</v>
      </c>
      <c r="U770" s="121">
        <f t="shared" si="14"/>
        <v>0.00239499338</v>
      </c>
      <c r="V770" s="122">
        <f t="shared" si="15"/>
        <v>-0.5881175695</v>
      </c>
    </row>
    <row r="771">
      <c r="A771" s="31">
        <v>769.0</v>
      </c>
      <c r="B771" s="32" t="s">
        <v>253</v>
      </c>
      <c r="C771" s="33">
        <v>721.0</v>
      </c>
      <c r="D771" s="55">
        <f t="shared" si="1"/>
        <v>432</v>
      </c>
      <c r="E771" s="35">
        <v>97.0</v>
      </c>
      <c r="F771" s="36">
        <v>87.0</v>
      </c>
      <c r="G771" s="37">
        <v>66.0</v>
      </c>
      <c r="H771" s="38">
        <v>182.0</v>
      </c>
      <c r="I771" s="111">
        <f t="shared" si="2"/>
        <v>0.3476702509</v>
      </c>
      <c r="J771" s="112">
        <f t="shared" si="3"/>
        <v>0.431372549</v>
      </c>
      <c r="K771" s="113">
        <f t="shared" si="4"/>
        <v>0.3773148148</v>
      </c>
      <c r="L771" s="114">
        <f t="shared" si="5"/>
        <v>0.5483870968</v>
      </c>
      <c r="M771" s="115">
        <f t="shared" si="6"/>
        <v>0.6458333333</v>
      </c>
      <c r="N771" s="116">
        <f t="shared" si="7"/>
        <v>0.3773148148</v>
      </c>
      <c r="O771" s="117">
        <f t="shared" si="8"/>
        <v>0.3773148148</v>
      </c>
      <c r="P771" s="118">
        <f t="shared" si="9"/>
        <v>0.595684115</v>
      </c>
      <c r="Q771" s="118">
        <f t="shared" si="10"/>
        <v>-0.2510179188</v>
      </c>
      <c r="R771" s="118">
        <f t="shared" si="11"/>
        <v>0.001519026359</v>
      </c>
      <c r="S771" s="119">
        <f t="shared" si="12"/>
        <v>0.3461852225</v>
      </c>
      <c r="T771" s="120">
        <f t="shared" si="13"/>
        <v>0.3476702509</v>
      </c>
      <c r="U771" s="121">
        <f t="shared" si="14"/>
        <v>-0.001485028357</v>
      </c>
      <c r="V771" s="122">
        <f t="shared" si="15"/>
        <v>-0.5784626098</v>
      </c>
    </row>
    <row r="772">
      <c r="A772" s="31">
        <v>770.0</v>
      </c>
      <c r="B772" s="32" t="s">
        <v>382</v>
      </c>
      <c r="C772" s="33">
        <v>593.0</v>
      </c>
      <c r="D772" s="55">
        <f t="shared" si="1"/>
        <v>349</v>
      </c>
      <c r="E772" s="35">
        <v>46.0</v>
      </c>
      <c r="F772" s="36">
        <v>72.0</v>
      </c>
      <c r="G772" s="37">
        <v>51.0</v>
      </c>
      <c r="H772" s="38">
        <v>180.0</v>
      </c>
      <c r="I772" s="111">
        <f t="shared" si="2"/>
        <v>0.203539823</v>
      </c>
      <c r="J772" s="112">
        <f t="shared" si="3"/>
        <v>0.4146341463</v>
      </c>
      <c r="K772" s="113">
        <f t="shared" si="4"/>
        <v>0.2779369628</v>
      </c>
      <c r="L772" s="114">
        <f t="shared" si="5"/>
        <v>0.5442477876</v>
      </c>
      <c r="M772" s="115">
        <f t="shared" si="6"/>
        <v>0.6475644699</v>
      </c>
      <c r="N772" s="116">
        <f t="shared" si="7"/>
        <v>0.2779369628</v>
      </c>
      <c r="O772" s="117">
        <f t="shared" si="8"/>
        <v>0.2779369628</v>
      </c>
      <c r="P772" s="118">
        <f t="shared" si="9"/>
        <v>0.4387917654</v>
      </c>
      <c r="Q772" s="118">
        <f t="shared" si="10"/>
        <v>-0.2412777557</v>
      </c>
      <c r="R772" s="118">
        <f t="shared" si="11"/>
        <v>0.001519026359</v>
      </c>
      <c r="S772" s="119">
        <f t="shared" si="12"/>
        <v>0.199033036</v>
      </c>
      <c r="T772" s="120">
        <f t="shared" si="13"/>
        <v>0.203539823</v>
      </c>
      <c r="U772" s="121">
        <f t="shared" si="14"/>
        <v>-0.004506786987</v>
      </c>
      <c r="V772" s="122">
        <f t="shared" si="15"/>
        <v>-0.5710358657</v>
      </c>
    </row>
    <row r="773">
      <c r="A773" s="31">
        <v>771.0</v>
      </c>
      <c r="B773" s="32" t="s">
        <v>384</v>
      </c>
      <c r="C773" s="33">
        <v>386.0</v>
      </c>
      <c r="D773" s="55">
        <f t="shared" si="1"/>
        <v>201</v>
      </c>
      <c r="E773" s="35">
        <v>30.0</v>
      </c>
      <c r="F773" s="36">
        <v>39.0</v>
      </c>
      <c r="G773" s="37">
        <v>32.0</v>
      </c>
      <c r="H773" s="38">
        <v>100.0</v>
      </c>
      <c r="I773" s="111">
        <f t="shared" si="2"/>
        <v>0.2307692308</v>
      </c>
      <c r="J773" s="112">
        <f t="shared" si="3"/>
        <v>0.4507042254</v>
      </c>
      <c r="K773" s="113">
        <f t="shared" si="4"/>
        <v>0.3084577114</v>
      </c>
      <c r="L773" s="114">
        <f t="shared" si="5"/>
        <v>0.5461538462</v>
      </c>
      <c r="M773" s="115">
        <f t="shared" si="6"/>
        <v>0.6467661692</v>
      </c>
      <c r="N773" s="116">
        <f t="shared" si="7"/>
        <v>0.3084577114</v>
      </c>
      <c r="O773" s="117">
        <f t="shared" si="8"/>
        <v>0.3084577114</v>
      </c>
      <c r="P773" s="118">
        <f t="shared" si="9"/>
        <v>0.486976264</v>
      </c>
      <c r="Q773" s="118">
        <f t="shared" si="10"/>
        <v>-0.2622671214</v>
      </c>
      <c r="R773" s="118">
        <f t="shared" si="11"/>
        <v>0.001519026359</v>
      </c>
      <c r="S773" s="119">
        <f t="shared" si="12"/>
        <v>0.226228169</v>
      </c>
      <c r="T773" s="120">
        <f t="shared" si="13"/>
        <v>0.2307692308</v>
      </c>
      <c r="U773" s="121">
        <f t="shared" si="14"/>
        <v>-0.004541061782</v>
      </c>
      <c r="V773" s="122">
        <f t="shared" si="15"/>
        <v>-0.5718296947</v>
      </c>
    </row>
    <row r="774">
      <c r="A774" s="31">
        <v>772.0</v>
      </c>
      <c r="B774" s="32">
        <v>2651.0</v>
      </c>
      <c r="C774" s="33">
        <v>898.0</v>
      </c>
      <c r="D774" s="55">
        <f t="shared" si="1"/>
        <v>704</v>
      </c>
      <c r="E774" s="35">
        <v>269.0</v>
      </c>
      <c r="F774" s="36">
        <v>92.0</v>
      </c>
      <c r="G774" s="37">
        <v>158.0</v>
      </c>
      <c r="H774" s="38">
        <v>185.0</v>
      </c>
      <c r="I774" s="111">
        <f t="shared" si="2"/>
        <v>0.5925110132</v>
      </c>
      <c r="J774" s="112">
        <f t="shared" si="3"/>
        <v>0.632</v>
      </c>
      <c r="K774" s="113">
        <f t="shared" si="4"/>
        <v>0.6065340909</v>
      </c>
      <c r="L774" s="114">
        <f t="shared" si="5"/>
        <v>0.550660793</v>
      </c>
      <c r="M774" s="115">
        <f t="shared" si="6"/>
        <v>0.6448863636</v>
      </c>
      <c r="N774" s="116">
        <f t="shared" si="7"/>
        <v>0.6065340909</v>
      </c>
      <c r="O774" s="117">
        <f t="shared" si="8"/>
        <v>0.6065340909</v>
      </c>
      <c r="P774" s="118">
        <f t="shared" si="9"/>
        <v>0.9575630455</v>
      </c>
      <c r="Q774" s="118">
        <f t="shared" si="10"/>
        <v>-0.3677640709</v>
      </c>
      <c r="R774" s="118">
        <f t="shared" si="11"/>
        <v>0.001519026359</v>
      </c>
      <c r="S774" s="119">
        <f t="shared" si="12"/>
        <v>0.5913180009</v>
      </c>
      <c r="T774" s="120">
        <f t="shared" si="13"/>
        <v>0.5925110132</v>
      </c>
      <c r="U774" s="121">
        <f t="shared" si="14"/>
        <v>-0.001193012304</v>
      </c>
      <c r="V774" s="122">
        <f t="shared" si="15"/>
        <v>-0.5800174978</v>
      </c>
    </row>
    <row r="775">
      <c r="A775" s="31">
        <v>773.0</v>
      </c>
      <c r="B775" s="32" t="s">
        <v>190</v>
      </c>
      <c r="C775" s="33">
        <v>891.0</v>
      </c>
      <c r="D775" s="55">
        <f t="shared" si="1"/>
        <v>645</v>
      </c>
      <c r="E775" s="35">
        <v>146.0</v>
      </c>
      <c r="F775" s="36">
        <v>115.0</v>
      </c>
      <c r="G775" s="37">
        <v>127.0</v>
      </c>
      <c r="H775" s="38">
        <v>257.0</v>
      </c>
      <c r="I775" s="111">
        <f t="shared" si="2"/>
        <v>0.3622828784</v>
      </c>
      <c r="J775" s="112">
        <f t="shared" si="3"/>
        <v>0.5247933884</v>
      </c>
      <c r="K775" s="113">
        <f t="shared" si="4"/>
        <v>0.423255814</v>
      </c>
      <c r="L775" s="114">
        <f t="shared" si="5"/>
        <v>0.6004962779</v>
      </c>
      <c r="M775" s="115">
        <f t="shared" si="6"/>
        <v>0.6248062016</v>
      </c>
      <c r="N775" s="116">
        <f t="shared" si="7"/>
        <v>0.423255814</v>
      </c>
      <c r="O775" s="117">
        <f t="shared" si="8"/>
        <v>0.423255814</v>
      </c>
      <c r="P775" s="118">
        <f t="shared" si="9"/>
        <v>0.6682132667</v>
      </c>
      <c r="Q775" s="118">
        <f t="shared" si="10"/>
        <v>-0.3053799888</v>
      </c>
      <c r="R775" s="118">
        <f t="shared" si="11"/>
        <v>0.001519026359</v>
      </c>
      <c r="S775" s="119">
        <f t="shared" si="12"/>
        <v>0.3643523042</v>
      </c>
      <c r="T775" s="120">
        <f t="shared" si="13"/>
        <v>0.3622828784</v>
      </c>
      <c r="U775" s="121">
        <f t="shared" si="14"/>
        <v>0.002069425803</v>
      </c>
      <c r="V775" s="122">
        <f t="shared" si="15"/>
        <v>-0.5858484908</v>
      </c>
    </row>
    <row r="776">
      <c r="A776" s="31">
        <v>774.0</v>
      </c>
      <c r="B776" s="32">
        <v>5566.0</v>
      </c>
      <c r="C776" s="33">
        <v>1103.0</v>
      </c>
      <c r="D776" s="55">
        <f t="shared" si="1"/>
        <v>726</v>
      </c>
      <c r="E776" s="35">
        <v>183.0</v>
      </c>
      <c r="F776" s="36">
        <v>140.0</v>
      </c>
      <c r="G776" s="37">
        <v>123.0</v>
      </c>
      <c r="H776" s="38">
        <v>280.0</v>
      </c>
      <c r="I776" s="111">
        <f t="shared" si="2"/>
        <v>0.3952483801</v>
      </c>
      <c r="J776" s="112">
        <f t="shared" si="3"/>
        <v>0.4676806084</v>
      </c>
      <c r="K776" s="113">
        <f t="shared" si="4"/>
        <v>0.4214876033</v>
      </c>
      <c r="L776" s="114">
        <f t="shared" si="5"/>
        <v>0.5680345572</v>
      </c>
      <c r="M776" s="115">
        <f t="shared" si="6"/>
        <v>0.6377410468</v>
      </c>
      <c r="N776" s="116">
        <f t="shared" si="7"/>
        <v>0.4214876033</v>
      </c>
      <c r="O776" s="117">
        <f t="shared" si="8"/>
        <v>0.4214876033</v>
      </c>
      <c r="P776" s="118">
        <f t="shared" si="9"/>
        <v>0.6654217118</v>
      </c>
      <c r="Q776" s="118">
        <f t="shared" si="10"/>
        <v>-0.2721457665</v>
      </c>
      <c r="R776" s="118">
        <f t="shared" si="11"/>
        <v>0.001519026359</v>
      </c>
      <c r="S776" s="119">
        <f t="shared" si="12"/>
        <v>0.3947949717</v>
      </c>
      <c r="T776" s="120">
        <f t="shared" si="13"/>
        <v>0.3952483801</v>
      </c>
      <c r="U776" s="121">
        <f t="shared" si="14"/>
        <v>-0.000453408441</v>
      </c>
      <c r="V776" s="122">
        <f t="shared" si="15"/>
        <v>-0.5809356924</v>
      </c>
    </row>
    <row r="777">
      <c r="A777" s="31">
        <v>775.0</v>
      </c>
      <c r="B777" s="32">
        <v>3418.0</v>
      </c>
      <c r="C777" s="33">
        <v>804.0</v>
      </c>
      <c r="D777" s="55">
        <f t="shared" si="1"/>
        <v>595</v>
      </c>
      <c r="E777" s="35">
        <v>203.0</v>
      </c>
      <c r="F777" s="36">
        <v>97.0</v>
      </c>
      <c r="G777" s="37">
        <v>111.0</v>
      </c>
      <c r="H777" s="38">
        <v>184.0</v>
      </c>
      <c r="I777" s="111">
        <f t="shared" si="2"/>
        <v>0.5245478036</v>
      </c>
      <c r="J777" s="112">
        <f t="shared" si="3"/>
        <v>0.5336538462</v>
      </c>
      <c r="K777" s="113">
        <f t="shared" si="4"/>
        <v>0.5277310924</v>
      </c>
      <c r="L777" s="114">
        <f t="shared" si="5"/>
        <v>0.5374677003</v>
      </c>
      <c r="M777" s="115">
        <f t="shared" si="6"/>
        <v>0.6504201681</v>
      </c>
      <c r="N777" s="116">
        <f t="shared" si="7"/>
        <v>0.5277310924</v>
      </c>
      <c r="O777" s="117">
        <f t="shared" si="8"/>
        <v>0.5277310924</v>
      </c>
      <c r="P777" s="118">
        <f t="shared" si="9"/>
        <v>0.833153156</v>
      </c>
      <c r="Q777" s="118">
        <f t="shared" si="10"/>
        <v>-0.310535935</v>
      </c>
      <c r="R777" s="118">
        <f t="shared" si="11"/>
        <v>0.001519026359</v>
      </c>
      <c r="S777" s="119">
        <f t="shared" si="12"/>
        <v>0.5241362474</v>
      </c>
      <c r="T777" s="120">
        <f t="shared" si="13"/>
        <v>0.5245478036</v>
      </c>
      <c r="U777" s="121">
        <f t="shared" si="14"/>
        <v>-0.000411556261</v>
      </c>
      <c r="V777" s="122">
        <f t="shared" si="15"/>
        <v>-0.581133971</v>
      </c>
    </row>
    <row r="778">
      <c r="A778" s="31">
        <v>776.0</v>
      </c>
      <c r="B778" s="32" t="s">
        <v>124</v>
      </c>
      <c r="C778" s="33">
        <v>718.0</v>
      </c>
      <c r="D778" s="55">
        <f t="shared" si="1"/>
        <v>418</v>
      </c>
      <c r="E778" s="35">
        <v>82.0</v>
      </c>
      <c r="F778" s="36">
        <v>84.0</v>
      </c>
      <c r="G778" s="37">
        <v>69.0</v>
      </c>
      <c r="H778" s="38">
        <v>183.0</v>
      </c>
      <c r="I778" s="111">
        <f t="shared" si="2"/>
        <v>0.3094339623</v>
      </c>
      <c r="J778" s="112">
        <f t="shared" si="3"/>
        <v>0.4509803922</v>
      </c>
      <c r="K778" s="113">
        <f t="shared" si="4"/>
        <v>0.3612440191</v>
      </c>
      <c r="L778" s="114">
        <f t="shared" si="5"/>
        <v>0.5773584906</v>
      </c>
      <c r="M778" s="115">
        <f t="shared" si="6"/>
        <v>0.6339712919</v>
      </c>
      <c r="N778" s="116">
        <f t="shared" si="7"/>
        <v>0.3612440191</v>
      </c>
      <c r="O778" s="117">
        <f t="shared" si="8"/>
        <v>0.3612440191</v>
      </c>
      <c r="P778" s="118">
        <f t="shared" si="9"/>
        <v>0.5703124166</v>
      </c>
      <c r="Q778" s="118">
        <f t="shared" si="10"/>
        <v>-0.2624278242</v>
      </c>
      <c r="R778" s="118">
        <f t="shared" si="11"/>
        <v>0.001519026359</v>
      </c>
      <c r="S778" s="119">
        <f t="shared" si="12"/>
        <v>0.3094036187</v>
      </c>
      <c r="T778" s="120">
        <f t="shared" si="13"/>
        <v>0.3094339623</v>
      </c>
      <c r="U778" s="121">
        <f t="shared" si="14"/>
        <v>-0.0000303435713</v>
      </c>
      <c r="V778" s="122">
        <f t="shared" si="15"/>
        <v>-0.5818378919</v>
      </c>
    </row>
    <row r="779">
      <c r="A779" s="31">
        <v>777.0</v>
      </c>
      <c r="B779" s="32">
        <v>5532.0</v>
      </c>
      <c r="C779" s="33">
        <v>818.0</v>
      </c>
      <c r="D779" s="55">
        <f t="shared" si="1"/>
        <v>472</v>
      </c>
      <c r="E779" s="35">
        <v>110.0</v>
      </c>
      <c r="F779" s="36">
        <v>100.0</v>
      </c>
      <c r="G779" s="37">
        <v>70.0</v>
      </c>
      <c r="H779" s="38">
        <v>192.0</v>
      </c>
      <c r="I779" s="111">
        <f t="shared" si="2"/>
        <v>0.3642384106</v>
      </c>
      <c r="J779" s="112">
        <f t="shared" si="3"/>
        <v>0.4117647059</v>
      </c>
      <c r="K779" s="113">
        <f t="shared" si="4"/>
        <v>0.3813559322</v>
      </c>
      <c r="L779" s="114">
        <f t="shared" si="5"/>
        <v>0.5629139073</v>
      </c>
      <c r="M779" s="115">
        <f t="shared" si="6"/>
        <v>0.6398305085</v>
      </c>
      <c r="N779" s="116">
        <f t="shared" si="7"/>
        <v>0.3813559322</v>
      </c>
      <c r="O779" s="117">
        <f t="shared" si="8"/>
        <v>0.3813559322</v>
      </c>
      <c r="P779" s="118">
        <f t="shared" si="9"/>
        <v>0.6020640114</v>
      </c>
      <c r="Q779" s="118">
        <f t="shared" si="10"/>
        <v>-0.2396080134</v>
      </c>
      <c r="R779" s="118">
        <f t="shared" si="11"/>
        <v>0.001519026359</v>
      </c>
      <c r="S779" s="119">
        <f t="shared" si="12"/>
        <v>0.3639750244</v>
      </c>
      <c r="T779" s="120">
        <f t="shared" si="13"/>
        <v>0.3642384106</v>
      </c>
      <c r="U779" s="121">
        <f t="shared" si="14"/>
        <v>-0.0002633862375</v>
      </c>
      <c r="V779" s="122">
        <f t="shared" si="15"/>
        <v>-0.5812655232</v>
      </c>
    </row>
    <row r="780">
      <c r="A780" s="31">
        <v>778.0</v>
      </c>
      <c r="B780" s="32">
        <v>7050.0</v>
      </c>
      <c r="C780" s="33">
        <v>1074.0</v>
      </c>
      <c r="D780" s="55">
        <f t="shared" si="1"/>
        <v>675</v>
      </c>
      <c r="E780" s="35">
        <v>226.0</v>
      </c>
      <c r="F780" s="36">
        <v>135.0</v>
      </c>
      <c r="G780" s="37">
        <v>114.0</v>
      </c>
      <c r="H780" s="38">
        <v>200.0</v>
      </c>
      <c r="I780" s="111">
        <f t="shared" si="2"/>
        <v>0.5305164319</v>
      </c>
      <c r="J780" s="112">
        <f t="shared" si="3"/>
        <v>0.4578313253</v>
      </c>
      <c r="K780" s="113">
        <f t="shared" si="4"/>
        <v>0.5037037037</v>
      </c>
      <c r="L780" s="114">
        <f t="shared" si="5"/>
        <v>0.5845070423</v>
      </c>
      <c r="M780" s="115">
        <f t="shared" si="6"/>
        <v>0.6311111111</v>
      </c>
      <c r="N780" s="116">
        <f t="shared" si="7"/>
        <v>0.5037037037</v>
      </c>
      <c r="O780" s="117">
        <f t="shared" si="8"/>
        <v>0.5037037037</v>
      </c>
      <c r="P780" s="118">
        <f t="shared" si="9"/>
        <v>0.795220021</v>
      </c>
      <c r="Q780" s="118">
        <f t="shared" si="10"/>
        <v>-0.2664144177</v>
      </c>
      <c r="R780" s="118">
        <f t="shared" si="11"/>
        <v>0.001519026359</v>
      </c>
      <c r="S780" s="119">
        <f t="shared" si="12"/>
        <v>0.5303246297</v>
      </c>
      <c r="T780" s="120">
        <f t="shared" si="13"/>
        <v>0.5305164319</v>
      </c>
      <c r="U780" s="121">
        <f t="shared" si="14"/>
        <v>-0.0001918022276</v>
      </c>
      <c r="V780" s="122">
        <f t="shared" si="15"/>
        <v>-0.5814862391</v>
      </c>
    </row>
    <row r="781">
      <c r="A781" s="31">
        <v>779.0</v>
      </c>
      <c r="B781" s="32">
        <v>3602.0</v>
      </c>
      <c r="C781" s="33">
        <v>2350.0</v>
      </c>
      <c r="D781" s="55">
        <f t="shared" si="1"/>
        <v>1667</v>
      </c>
      <c r="E781" s="35">
        <v>527.0</v>
      </c>
      <c r="F781" s="36">
        <v>341.0</v>
      </c>
      <c r="G781" s="37">
        <v>290.0</v>
      </c>
      <c r="H781" s="38">
        <v>509.0</v>
      </c>
      <c r="I781" s="111">
        <f t="shared" si="2"/>
        <v>0.5086872587</v>
      </c>
      <c r="J781" s="112">
        <f t="shared" si="3"/>
        <v>0.4595879556</v>
      </c>
      <c r="K781" s="113">
        <f t="shared" si="4"/>
        <v>0.4901019796</v>
      </c>
      <c r="L781" s="114">
        <f t="shared" si="5"/>
        <v>0.6090733591</v>
      </c>
      <c r="M781" s="115">
        <f t="shared" si="6"/>
        <v>0.6214757049</v>
      </c>
      <c r="N781" s="116">
        <f t="shared" si="7"/>
        <v>0.4901019796</v>
      </c>
      <c r="O781" s="117">
        <f t="shared" si="8"/>
        <v>0.4901019796</v>
      </c>
      <c r="P781" s="118">
        <f t="shared" si="9"/>
        <v>0.7737463586</v>
      </c>
      <c r="Q781" s="118">
        <f t="shared" si="10"/>
        <v>-0.26743661</v>
      </c>
      <c r="R781" s="118">
        <f t="shared" si="11"/>
        <v>0.001519026359</v>
      </c>
      <c r="S781" s="119">
        <f t="shared" si="12"/>
        <v>0.5078287749</v>
      </c>
      <c r="T781" s="120">
        <f t="shared" si="13"/>
        <v>0.5086872587</v>
      </c>
      <c r="U781" s="121">
        <f t="shared" si="14"/>
        <v>-0.0008584837502</v>
      </c>
      <c r="V781" s="122">
        <f t="shared" si="15"/>
        <v>-0.5800372333</v>
      </c>
    </row>
    <row r="782">
      <c r="A782" s="31">
        <v>780.0</v>
      </c>
      <c r="B782" s="32" t="s">
        <v>306</v>
      </c>
      <c r="C782" s="33">
        <v>938.0</v>
      </c>
      <c r="D782" s="55">
        <f t="shared" si="1"/>
        <v>772</v>
      </c>
      <c r="E782" s="35">
        <v>316.0</v>
      </c>
      <c r="F782" s="36">
        <v>103.0</v>
      </c>
      <c r="G782" s="37">
        <v>145.0</v>
      </c>
      <c r="H782" s="38">
        <v>208.0</v>
      </c>
      <c r="I782" s="111">
        <f t="shared" si="2"/>
        <v>0.6030534351</v>
      </c>
      <c r="J782" s="112">
        <f t="shared" si="3"/>
        <v>0.5846774194</v>
      </c>
      <c r="K782" s="113">
        <f t="shared" si="4"/>
        <v>0.5971502591</v>
      </c>
      <c r="L782" s="114">
        <f t="shared" si="5"/>
        <v>0.4732824427</v>
      </c>
      <c r="M782" s="115">
        <f t="shared" si="6"/>
        <v>0.6787564767</v>
      </c>
      <c r="N782" s="116">
        <f t="shared" si="7"/>
        <v>0.5971502591</v>
      </c>
      <c r="O782" s="117">
        <f t="shared" si="8"/>
        <v>0.5971502591</v>
      </c>
      <c r="P782" s="118">
        <f t="shared" si="9"/>
        <v>0.942748362</v>
      </c>
      <c r="Q782" s="118">
        <f t="shared" si="10"/>
        <v>-0.3402268163</v>
      </c>
      <c r="R782" s="118">
        <f t="shared" si="11"/>
        <v>0.001519026359</v>
      </c>
      <c r="S782" s="119">
        <f t="shared" si="12"/>
        <v>0.604040572</v>
      </c>
      <c r="T782" s="120">
        <f t="shared" si="13"/>
        <v>0.6030534351</v>
      </c>
      <c r="U782" s="121">
        <f t="shared" si="14"/>
        <v>0.0009871368799</v>
      </c>
      <c r="V782" s="122">
        <f t="shared" si="15"/>
        <v>-0.58359352</v>
      </c>
    </row>
    <row r="783">
      <c r="A783" s="31">
        <v>781.0</v>
      </c>
      <c r="B783" s="32">
        <v>6703.0</v>
      </c>
      <c r="C783" s="33">
        <v>1840.0</v>
      </c>
      <c r="D783" s="55">
        <f t="shared" si="1"/>
        <v>1143</v>
      </c>
      <c r="E783" s="35">
        <v>241.0</v>
      </c>
      <c r="F783" s="36">
        <v>241.0</v>
      </c>
      <c r="G783" s="37">
        <v>179.0</v>
      </c>
      <c r="H783" s="38">
        <v>482.0</v>
      </c>
      <c r="I783" s="111">
        <f t="shared" si="2"/>
        <v>0.3333333333</v>
      </c>
      <c r="J783" s="112">
        <f t="shared" si="3"/>
        <v>0.4261904762</v>
      </c>
      <c r="K783" s="113">
        <f t="shared" si="4"/>
        <v>0.3674540682</v>
      </c>
      <c r="L783" s="114">
        <f t="shared" si="5"/>
        <v>0.5809128631</v>
      </c>
      <c r="M783" s="115">
        <f t="shared" si="6"/>
        <v>0.6325459318</v>
      </c>
      <c r="N783" s="116">
        <f t="shared" si="7"/>
        <v>0.3674540682</v>
      </c>
      <c r="O783" s="117">
        <f t="shared" si="8"/>
        <v>0.3674540682</v>
      </c>
      <c r="P783" s="118">
        <f t="shared" si="9"/>
        <v>0.5801165045</v>
      </c>
      <c r="Q783" s="118">
        <f t="shared" si="10"/>
        <v>-0.2480024438</v>
      </c>
      <c r="R783" s="118">
        <f t="shared" si="11"/>
        <v>0.001519026359</v>
      </c>
      <c r="S783" s="119">
        <f t="shared" si="12"/>
        <v>0.333633087</v>
      </c>
      <c r="T783" s="120">
        <f t="shared" si="13"/>
        <v>0.3333333333</v>
      </c>
      <c r="U783" s="121">
        <f t="shared" si="14"/>
        <v>0.0002997536436</v>
      </c>
      <c r="V783" s="122">
        <f t="shared" si="15"/>
        <v>-0.5826085081</v>
      </c>
    </row>
    <row r="784">
      <c r="A784" s="31">
        <v>782.0</v>
      </c>
      <c r="B784" s="32" t="s">
        <v>156</v>
      </c>
      <c r="C784" s="33">
        <v>1682.0</v>
      </c>
      <c r="D784" s="55">
        <f t="shared" si="1"/>
        <v>1167</v>
      </c>
      <c r="E784" s="35">
        <v>250.0</v>
      </c>
      <c r="F784" s="36">
        <v>251.0</v>
      </c>
      <c r="G784" s="37">
        <v>190.0</v>
      </c>
      <c r="H784" s="38">
        <v>476.0</v>
      </c>
      <c r="I784" s="111">
        <f t="shared" si="2"/>
        <v>0.3443526171</v>
      </c>
      <c r="J784" s="112">
        <f t="shared" si="3"/>
        <v>0.4308390023</v>
      </c>
      <c r="K784" s="113">
        <f t="shared" si="4"/>
        <v>0.3770351328</v>
      </c>
      <c r="L784" s="114">
        <f t="shared" si="5"/>
        <v>0.6074380165</v>
      </c>
      <c r="M784" s="115">
        <f t="shared" si="6"/>
        <v>0.6221079692</v>
      </c>
      <c r="N784" s="116">
        <f t="shared" si="7"/>
        <v>0.3770351328</v>
      </c>
      <c r="O784" s="117">
        <f t="shared" si="8"/>
        <v>0.3770351328</v>
      </c>
      <c r="P784" s="118">
        <f t="shared" si="9"/>
        <v>0.5952425683</v>
      </c>
      <c r="Q784" s="118">
        <f t="shared" si="10"/>
        <v>-0.2507074452</v>
      </c>
      <c r="R784" s="118">
        <f t="shared" si="11"/>
        <v>0.001519026359</v>
      </c>
      <c r="S784" s="119">
        <f t="shared" si="12"/>
        <v>0.3460541494</v>
      </c>
      <c r="T784" s="120">
        <f t="shared" si="13"/>
        <v>0.3443526171</v>
      </c>
      <c r="U784" s="121">
        <f t="shared" si="14"/>
        <v>0.001701532347</v>
      </c>
      <c r="V784" s="122">
        <f t="shared" si="15"/>
        <v>-0.5858545216</v>
      </c>
    </row>
    <row r="785">
      <c r="A785" s="31">
        <v>783.0</v>
      </c>
      <c r="B785" s="32">
        <v>4565.0</v>
      </c>
      <c r="C785" s="33">
        <v>1885.0</v>
      </c>
      <c r="D785" s="55">
        <f t="shared" si="1"/>
        <v>972</v>
      </c>
      <c r="E785" s="35">
        <v>153.0</v>
      </c>
      <c r="F785" s="36">
        <v>306.0</v>
      </c>
      <c r="G785" s="37">
        <v>94.0</v>
      </c>
      <c r="H785" s="38">
        <v>419.0</v>
      </c>
      <c r="I785" s="111">
        <f t="shared" si="2"/>
        <v>0.2674825175</v>
      </c>
      <c r="J785" s="112">
        <f t="shared" si="3"/>
        <v>0.235</v>
      </c>
      <c r="K785" s="113">
        <f t="shared" si="4"/>
        <v>0.2541152263</v>
      </c>
      <c r="L785" s="114">
        <f t="shared" si="5"/>
        <v>0.6993006993</v>
      </c>
      <c r="M785" s="115">
        <f t="shared" si="6"/>
        <v>0.5884773663</v>
      </c>
      <c r="N785" s="116">
        <f t="shared" si="7"/>
        <v>0.2541152263</v>
      </c>
      <c r="O785" s="117">
        <f t="shared" si="8"/>
        <v>0.2541152263</v>
      </c>
      <c r="P785" s="118">
        <f t="shared" si="9"/>
        <v>0.4011833031</v>
      </c>
      <c r="Q785" s="118">
        <f t="shared" si="10"/>
        <v>-0.1367477162</v>
      </c>
      <c r="R785" s="118">
        <f t="shared" si="11"/>
        <v>0.001519026359</v>
      </c>
      <c r="S785" s="119">
        <f t="shared" si="12"/>
        <v>0.2659546132</v>
      </c>
      <c r="T785" s="120">
        <f t="shared" si="13"/>
        <v>0.2674825175</v>
      </c>
      <c r="U785" s="121">
        <f t="shared" si="14"/>
        <v>-0.001527904269</v>
      </c>
      <c r="V785" s="122">
        <f t="shared" si="15"/>
        <v>-0.5754034552</v>
      </c>
    </row>
    <row r="786">
      <c r="A786" s="31">
        <v>784.0</v>
      </c>
      <c r="B786" s="32">
        <v>1601.0</v>
      </c>
      <c r="C786" s="33">
        <v>1208.0</v>
      </c>
      <c r="D786" s="55">
        <f t="shared" si="1"/>
        <v>784</v>
      </c>
      <c r="E786" s="35">
        <v>165.0</v>
      </c>
      <c r="F786" s="36">
        <v>161.0</v>
      </c>
      <c r="G786" s="37">
        <v>133.0</v>
      </c>
      <c r="H786" s="38">
        <v>325.0</v>
      </c>
      <c r="I786" s="111">
        <f t="shared" si="2"/>
        <v>0.3367346939</v>
      </c>
      <c r="J786" s="112">
        <f t="shared" si="3"/>
        <v>0.4523809524</v>
      </c>
      <c r="K786" s="113">
        <f t="shared" si="4"/>
        <v>0.3801020408</v>
      </c>
      <c r="L786" s="114">
        <f t="shared" si="5"/>
        <v>0.6</v>
      </c>
      <c r="M786" s="115">
        <f t="shared" si="6"/>
        <v>0.625</v>
      </c>
      <c r="N786" s="116">
        <f t="shared" si="7"/>
        <v>0.3801020408</v>
      </c>
      <c r="O786" s="117">
        <f t="shared" si="8"/>
        <v>0.3801020408</v>
      </c>
      <c r="P786" s="118">
        <f t="shared" si="9"/>
        <v>0.6000844359</v>
      </c>
      <c r="Q786" s="118">
        <f t="shared" si="10"/>
        <v>-0.2632428175</v>
      </c>
      <c r="R786" s="118">
        <f t="shared" si="11"/>
        <v>0.001519026359</v>
      </c>
      <c r="S786" s="119">
        <f t="shared" si="12"/>
        <v>0.3383606448</v>
      </c>
      <c r="T786" s="120">
        <f t="shared" si="13"/>
        <v>0.3367346939</v>
      </c>
      <c r="U786" s="121">
        <f t="shared" si="14"/>
        <v>0.001625950886</v>
      </c>
      <c r="V786" s="122">
        <f t="shared" si="15"/>
        <v>-0.5854993827</v>
      </c>
    </row>
    <row r="787">
      <c r="A787" s="31">
        <v>785.0</v>
      </c>
      <c r="B787" s="32">
        <v>6649.0</v>
      </c>
      <c r="C787" s="33">
        <v>1701.0</v>
      </c>
      <c r="D787" s="55">
        <f t="shared" si="1"/>
        <v>1096</v>
      </c>
      <c r="E787" s="35">
        <v>308.0</v>
      </c>
      <c r="F787" s="36">
        <v>257.0</v>
      </c>
      <c r="G787" s="37">
        <v>127.0</v>
      </c>
      <c r="H787" s="38">
        <v>404.0</v>
      </c>
      <c r="I787" s="111">
        <f t="shared" si="2"/>
        <v>0.4325842697</v>
      </c>
      <c r="J787" s="112">
        <f t="shared" si="3"/>
        <v>0.3307291667</v>
      </c>
      <c r="K787" s="113">
        <f t="shared" si="4"/>
        <v>0.3968978102</v>
      </c>
      <c r="L787" s="114">
        <f t="shared" si="5"/>
        <v>0.5393258427</v>
      </c>
      <c r="M787" s="115">
        <f t="shared" si="6"/>
        <v>0.6496350365</v>
      </c>
      <c r="N787" s="116">
        <f t="shared" si="7"/>
        <v>0.3968978102</v>
      </c>
      <c r="O787" s="117">
        <f t="shared" si="8"/>
        <v>0.3968978102</v>
      </c>
      <c r="P787" s="118">
        <f t="shared" si="9"/>
        <v>0.6266006834</v>
      </c>
      <c r="Q787" s="118">
        <f t="shared" si="10"/>
        <v>-0.1924530138</v>
      </c>
      <c r="R787" s="118">
        <f t="shared" si="11"/>
        <v>0.001519026359</v>
      </c>
      <c r="S787" s="119">
        <f t="shared" si="12"/>
        <v>0.435666696</v>
      </c>
      <c r="T787" s="120">
        <f t="shared" si="13"/>
        <v>0.4325842697</v>
      </c>
      <c r="U787" s="121">
        <f t="shared" si="14"/>
        <v>0.003082426364</v>
      </c>
      <c r="V787" s="122">
        <f t="shared" si="15"/>
        <v>-0.5912252678</v>
      </c>
    </row>
    <row r="788">
      <c r="A788" s="31">
        <v>786.0</v>
      </c>
      <c r="B788" s="32">
        <v>4505.0</v>
      </c>
      <c r="C788" s="33">
        <v>1531.0</v>
      </c>
      <c r="D788" s="55">
        <f t="shared" si="1"/>
        <v>905</v>
      </c>
      <c r="E788" s="35">
        <v>177.0</v>
      </c>
      <c r="F788" s="36">
        <v>227.0</v>
      </c>
      <c r="G788" s="37">
        <v>107.0</v>
      </c>
      <c r="H788" s="38">
        <v>394.0</v>
      </c>
      <c r="I788" s="111">
        <f t="shared" si="2"/>
        <v>0.3099824869</v>
      </c>
      <c r="J788" s="112">
        <f t="shared" si="3"/>
        <v>0.3203592814</v>
      </c>
      <c r="K788" s="113">
        <f t="shared" si="4"/>
        <v>0.3138121547</v>
      </c>
      <c r="L788" s="114">
        <f t="shared" si="5"/>
        <v>0.584938704</v>
      </c>
      <c r="M788" s="115">
        <f t="shared" si="6"/>
        <v>0.6309392265</v>
      </c>
      <c r="N788" s="116">
        <f t="shared" si="7"/>
        <v>0.3138121547</v>
      </c>
      <c r="O788" s="117">
        <f t="shared" si="8"/>
        <v>0.3138121547</v>
      </c>
      <c r="P788" s="118">
        <f t="shared" si="9"/>
        <v>0.4954295679</v>
      </c>
      <c r="Q788" s="118">
        <f t="shared" si="10"/>
        <v>-0.1864187239</v>
      </c>
      <c r="R788" s="118">
        <f t="shared" si="11"/>
        <v>0.001519026359</v>
      </c>
      <c r="S788" s="119">
        <f t="shared" si="12"/>
        <v>0.3105298703</v>
      </c>
      <c r="T788" s="120">
        <f t="shared" si="13"/>
        <v>0.3099824869</v>
      </c>
      <c r="U788" s="121">
        <f t="shared" si="14"/>
        <v>0.0005473834735</v>
      </c>
      <c r="V788" s="122">
        <f t="shared" si="15"/>
        <v>-0.5836138305</v>
      </c>
    </row>
    <row r="789">
      <c r="A789" s="31">
        <v>787.0</v>
      </c>
      <c r="B789" s="32">
        <v>7612.0</v>
      </c>
      <c r="C789" s="33">
        <v>979.0</v>
      </c>
      <c r="D789" s="55">
        <f t="shared" si="1"/>
        <v>739</v>
      </c>
      <c r="E789" s="35">
        <v>263.0</v>
      </c>
      <c r="F789" s="36">
        <v>122.0</v>
      </c>
      <c r="G789" s="37">
        <v>147.0</v>
      </c>
      <c r="H789" s="38">
        <v>207.0</v>
      </c>
      <c r="I789" s="111">
        <f t="shared" si="2"/>
        <v>0.5595744681</v>
      </c>
      <c r="J789" s="112">
        <f t="shared" si="3"/>
        <v>0.5464684015</v>
      </c>
      <c r="K789" s="113">
        <f t="shared" si="4"/>
        <v>0.5548037889</v>
      </c>
      <c r="L789" s="114">
        <f t="shared" si="5"/>
        <v>0.5723404255</v>
      </c>
      <c r="M789" s="115">
        <f t="shared" si="6"/>
        <v>0.6359945873</v>
      </c>
      <c r="N789" s="116">
        <f t="shared" si="7"/>
        <v>0.5548037889</v>
      </c>
      <c r="O789" s="117">
        <f t="shared" si="8"/>
        <v>0.5548037889</v>
      </c>
      <c r="P789" s="118">
        <f t="shared" si="9"/>
        <v>0.8758940572</v>
      </c>
      <c r="Q789" s="118">
        <f t="shared" si="10"/>
        <v>-0.3179927911</v>
      </c>
      <c r="R789" s="118">
        <f t="shared" si="11"/>
        <v>0.001519026359</v>
      </c>
      <c r="S789" s="119">
        <f t="shared" si="12"/>
        <v>0.5594202925</v>
      </c>
      <c r="T789" s="120">
        <f t="shared" si="13"/>
        <v>0.5595744681</v>
      </c>
      <c r="U789" s="121">
        <f t="shared" si="14"/>
        <v>-0.0001541755591</v>
      </c>
      <c r="V789" s="122">
        <f t="shared" si="15"/>
        <v>-0.5816230447</v>
      </c>
    </row>
    <row r="790">
      <c r="A790" s="31">
        <v>788.0</v>
      </c>
      <c r="B790" s="32">
        <v>2734.0</v>
      </c>
      <c r="C790" s="33">
        <v>1424.0</v>
      </c>
      <c r="D790" s="55">
        <f t="shared" si="1"/>
        <v>827</v>
      </c>
      <c r="E790" s="35">
        <v>210.0</v>
      </c>
      <c r="F790" s="36">
        <v>202.0</v>
      </c>
      <c r="G790" s="37">
        <v>76.0</v>
      </c>
      <c r="H790" s="38">
        <v>339.0</v>
      </c>
      <c r="I790" s="111">
        <f t="shared" si="2"/>
        <v>0.3825136612</v>
      </c>
      <c r="J790" s="112">
        <f t="shared" si="3"/>
        <v>0.273381295</v>
      </c>
      <c r="K790" s="113">
        <f t="shared" si="4"/>
        <v>0.345828295</v>
      </c>
      <c r="L790" s="114">
        <f t="shared" si="5"/>
        <v>0.5063752277</v>
      </c>
      <c r="M790" s="115">
        <f t="shared" si="6"/>
        <v>0.6638452237</v>
      </c>
      <c r="N790" s="116">
        <f t="shared" si="7"/>
        <v>0.345828295</v>
      </c>
      <c r="O790" s="117">
        <f t="shared" si="8"/>
        <v>0.345828295</v>
      </c>
      <c r="P790" s="118">
        <f t="shared" si="9"/>
        <v>0.5459749095</v>
      </c>
      <c r="Q790" s="118">
        <f t="shared" si="10"/>
        <v>-0.1590819904</v>
      </c>
      <c r="R790" s="118">
        <f t="shared" si="11"/>
        <v>0.001519026359</v>
      </c>
      <c r="S790" s="119">
        <f t="shared" si="12"/>
        <v>0.3884119455</v>
      </c>
      <c r="T790" s="120">
        <f t="shared" si="13"/>
        <v>0.3825136612</v>
      </c>
      <c r="U790" s="121">
        <f t="shared" si="14"/>
        <v>0.005898284261</v>
      </c>
      <c r="V790" s="122">
        <f t="shared" si="15"/>
        <v>-0.6034804785</v>
      </c>
    </row>
    <row r="791">
      <c r="A791" s="31">
        <v>789.0</v>
      </c>
      <c r="B791" s="32" t="s">
        <v>146</v>
      </c>
      <c r="C791" s="33">
        <v>924.0</v>
      </c>
      <c r="D791" s="55">
        <f t="shared" si="1"/>
        <v>706</v>
      </c>
      <c r="E791" s="35">
        <v>157.0</v>
      </c>
      <c r="F791" s="36">
        <v>149.0</v>
      </c>
      <c r="G791" s="37">
        <v>117.0</v>
      </c>
      <c r="H791" s="38">
        <v>283.0</v>
      </c>
      <c r="I791" s="111">
        <f t="shared" si="2"/>
        <v>0.3568181818</v>
      </c>
      <c r="J791" s="112">
        <f t="shared" si="3"/>
        <v>0.4398496241</v>
      </c>
      <c r="K791" s="113">
        <f t="shared" si="4"/>
        <v>0.388101983</v>
      </c>
      <c r="L791" s="114">
        <f t="shared" si="5"/>
        <v>0.6045454545</v>
      </c>
      <c r="M791" s="115">
        <f t="shared" si="6"/>
        <v>0.6232294618</v>
      </c>
      <c r="N791" s="116">
        <f t="shared" si="7"/>
        <v>0.388101983</v>
      </c>
      <c r="O791" s="117">
        <f t="shared" si="8"/>
        <v>0.388101983</v>
      </c>
      <c r="P791" s="118">
        <f t="shared" si="9"/>
        <v>0.6127143097</v>
      </c>
      <c r="Q791" s="118">
        <f t="shared" si="10"/>
        <v>-0.2559507727</v>
      </c>
      <c r="R791" s="118">
        <f t="shared" si="11"/>
        <v>0.001519026359</v>
      </c>
      <c r="S791" s="119">
        <f t="shared" si="12"/>
        <v>0.3582825633</v>
      </c>
      <c r="T791" s="120">
        <f t="shared" si="13"/>
        <v>0.3568181818</v>
      </c>
      <c r="U791" s="121">
        <f t="shared" si="14"/>
        <v>0.001464381519</v>
      </c>
      <c r="V791" s="122">
        <f t="shared" si="15"/>
        <v>-0.5852344531</v>
      </c>
    </row>
    <row r="792">
      <c r="A792" s="31">
        <v>790.0</v>
      </c>
      <c r="B792" s="32">
        <v>5634.0</v>
      </c>
      <c r="C792" s="33">
        <v>687.0</v>
      </c>
      <c r="D792" s="55">
        <f t="shared" si="1"/>
        <v>386</v>
      </c>
      <c r="E792" s="35">
        <v>86.0</v>
      </c>
      <c r="F792" s="36">
        <v>82.0</v>
      </c>
      <c r="G792" s="37">
        <v>58.0</v>
      </c>
      <c r="H792" s="38">
        <v>160.0</v>
      </c>
      <c r="I792" s="111">
        <f t="shared" si="2"/>
        <v>0.3495934959</v>
      </c>
      <c r="J792" s="112">
        <f t="shared" si="3"/>
        <v>0.4142857143</v>
      </c>
      <c r="K792" s="113">
        <f t="shared" si="4"/>
        <v>0.3730569948</v>
      </c>
      <c r="L792" s="114">
        <f t="shared" si="5"/>
        <v>0.5691056911</v>
      </c>
      <c r="M792" s="115">
        <f t="shared" si="6"/>
        <v>0.6373056995</v>
      </c>
      <c r="N792" s="116">
        <f t="shared" si="7"/>
        <v>0.3730569948</v>
      </c>
      <c r="O792" s="117">
        <f t="shared" si="8"/>
        <v>0.3730569948</v>
      </c>
      <c r="P792" s="118">
        <f t="shared" si="9"/>
        <v>0.5889621003</v>
      </c>
      <c r="Q792" s="118">
        <f t="shared" si="10"/>
        <v>-0.2410750013</v>
      </c>
      <c r="R792" s="118">
        <f t="shared" si="11"/>
        <v>0.001519026359</v>
      </c>
      <c r="S792" s="119">
        <f t="shared" si="12"/>
        <v>0.3494061254</v>
      </c>
      <c r="T792" s="120">
        <f t="shared" si="13"/>
        <v>0.3495934959</v>
      </c>
      <c r="U792" s="121">
        <f t="shared" si="14"/>
        <v>-0.0001873705436</v>
      </c>
      <c r="V792" s="122">
        <f t="shared" si="15"/>
        <v>-0.5814529018</v>
      </c>
    </row>
    <row r="793">
      <c r="A793" s="31">
        <v>791.0</v>
      </c>
      <c r="B793" s="32" t="s">
        <v>404</v>
      </c>
      <c r="C793" s="33">
        <v>140.0</v>
      </c>
      <c r="D793" s="55">
        <f t="shared" si="1"/>
        <v>115</v>
      </c>
      <c r="E793" s="35">
        <v>56.0</v>
      </c>
      <c r="F793" s="36">
        <v>14.0</v>
      </c>
      <c r="G793" s="37">
        <v>21.0</v>
      </c>
      <c r="H793" s="38">
        <v>24.0</v>
      </c>
      <c r="I793" s="111">
        <f t="shared" si="2"/>
        <v>0.7</v>
      </c>
      <c r="J793" s="112">
        <f t="shared" si="3"/>
        <v>0.6</v>
      </c>
      <c r="K793" s="113">
        <f t="shared" si="4"/>
        <v>0.6695652174</v>
      </c>
      <c r="L793" s="114">
        <f t="shared" si="5"/>
        <v>0.4375</v>
      </c>
      <c r="M793" s="115">
        <f t="shared" si="6"/>
        <v>0.6956521739</v>
      </c>
      <c r="N793" s="116">
        <f t="shared" si="7"/>
        <v>0.6695652174</v>
      </c>
      <c r="O793" s="117">
        <f t="shared" si="8"/>
        <v>0.6695652174</v>
      </c>
      <c r="P793" s="118">
        <f t="shared" si="9"/>
        <v>1.057073161</v>
      </c>
      <c r="Q793" s="118">
        <f t="shared" si="10"/>
        <v>-0.3491431053</v>
      </c>
      <c r="R793" s="118">
        <f t="shared" si="11"/>
        <v>0.001519026359</v>
      </c>
      <c r="S793" s="119">
        <f t="shared" si="12"/>
        <v>0.709449082</v>
      </c>
      <c r="T793" s="120">
        <f t="shared" si="13"/>
        <v>0.7</v>
      </c>
      <c r="U793" s="121">
        <f t="shared" si="14"/>
        <v>0.009449082016</v>
      </c>
      <c r="V793" s="122">
        <f t="shared" si="15"/>
        <v>-0.5976536455</v>
      </c>
    </row>
    <row r="794">
      <c r="A794" s="31">
        <v>792.0</v>
      </c>
      <c r="B794" s="32">
        <v>3786.0</v>
      </c>
      <c r="C794" s="33">
        <v>2013.0</v>
      </c>
      <c r="D794" s="55">
        <f t="shared" si="1"/>
        <v>1255</v>
      </c>
      <c r="E794" s="35">
        <v>381.0</v>
      </c>
      <c r="F794" s="36">
        <v>251.0</v>
      </c>
      <c r="G794" s="37">
        <v>187.0</v>
      </c>
      <c r="H794" s="38">
        <v>436.0</v>
      </c>
      <c r="I794" s="111">
        <f t="shared" si="2"/>
        <v>0.4663402693</v>
      </c>
      <c r="J794" s="112">
        <f t="shared" si="3"/>
        <v>0.4269406393</v>
      </c>
      <c r="K794" s="113">
        <f t="shared" si="4"/>
        <v>0.4525896414</v>
      </c>
      <c r="L794" s="114">
        <f t="shared" si="5"/>
        <v>0.5361077111</v>
      </c>
      <c r="M794" s="115">
        <f t="shared" si="6"/>
        <v>0.6509960159</v>
      </c>
      <c r="N794" s="116">
        <f t="shared" si="7"/>
        <v>0.4525896414</v>
      </c>
      <c r="O794" s="117">
        <f t="shared" si="8"/>
        <v>0.4525896414</v>
      </c>
      <c r="P794" s="118">
        <f t="shared" si="9"/>
        <v>0.7145239186</v>
      </c>
      <c r="Q794" s="118">
        <f t="shared" si="10"/>
        <v>-0.2484389676</v>
      </c>
      <c r="R794" s="118">
        <f t="shared" si="11"/>
        <v>0.001519026359</v>
      </c>
      <c r="S794" s="119">
        <f t="shared" si="12"/>
        <v>0.4676039773</v>
      </c>
      <c r="T794" s="120">
        <f t="shared" si="13"/>
        <v>0.4663402693</v>
      </c>
      <c r="U794" s="121">
        <f t="shared" si="14"/>
        <v>0.001263708057</v>
      </c>
      <c r="V794" s="122">
        <f t="shared" si="15"/>
        <v>-0.5848650906</v>
      </c>
    </row>
    <row r="795">
      <c r="A795" s="31">
        <v>793.0</v>
      </c>
      <c r="B795" s="32">
        <v>2614.0</v>
      </c>
      <c r="C795" s="33">
        <v>1337.0</v>
      </c>
      <c r="D795" s="55">
        <f t="shared" si="1"/>
        <v>874</v>
      </c>
      <c r="E795" s="35">
        <v>318.0</v>
      </c>
      <c r="F795" s="36">
        <v>162.0</v>
      </c>
      <c r="G795" s="37">
        <v>130.0</v>
      </c>
      <c r="H795" s="38">
        <v>264.0</v>
      </c>
      <c r="I795" s="111">
        <f t="shared" si="2"/>
        <v>0.5463917526</v>
      </c>
      <c r="J795" s="112">
        <f t="shared" si="3"/>
        <v>0.4452054795</v>
      </c>
      <c r="K795" s="113">
        <f t="shared" si="4"/>
        <v>0.5125858124</v>
      </c>
      <c r="L795" s="114">
        <f t="shared" si="5"/>
        <v>0.5017182131</v>
      </c>
      <c r="M795" s="115">
        <f t="shared" si="6"/>
        <v>0.6659038902</v>
      </c>
      <c r="N795" s="116">
        <f t="shared" si="7"/>
        <v>0.5125858124</v>
      </c>
      <c r="O795" s="117">
        <f t="shared" si="8"/>
        <v>0.5125858124</v>
      </c>
      <c r="P795" s="118">
        <f t="shared" si="9"/>
        <v>0.8092426113</v>
      </c>
      <c r="Q795" s="118">
        <f t="shared" si="10"/>
        <v>-0.2590673727</v>
      </c>
      <c r="R795" s="118">
        <f t="shared" si="11"/>
        <v>0.001519026359</v>
      </c>
      <c r="S795" s="119">
        <f t="shared" si="12"/>
        <v>0.551694265</v>
      </c>
      <c r="T795" s="120">
        <f t="shared" si="13"/>
        <v>0.5463917526</v>
      </c>
      <c r="U795" s="121">
        <f t="shared" si="14"/>
        <v>0.005302512386</v>
      </c>
      <c r="V795" s="122">
        <f t="shared" si="15"/>
        <v>-0.5938154341</v>
      </c>
    </row>
    <row r="796">
      <c r="A796" s="31">
        <v>794.0</v>
      </c>
      <c r="B796" s="32">
        <v>7528.0</v>
      </c>
      <c r="C796" s="33">
        <v>1895.0</v>
      </c>
      <c r="D796" s="55">
        <f t="shared" si="1"/>
        <v>1140</v>
      </c>
      <c r="E796" s="35">
        <v>236.0</v>
      </c>
      <c r="F796" s="36">
        <v>308.0</v>
      </c>
      <c r="G796" s="37">
        <v>146.0</v>
      </c>
      <c r="H796" s="38">
        <v>450.0</v>
      </c>
      <c r="I796" s="111">
        <f t="shared" si="2"/>
        <v>0.3440233236</v>
      </c>
      <c r="J796" s="112">
        <f t="shared" si="3"/>
        <v>0.3215859031</v>
      </c>
      <c r="K796" s="113">
        <f t="shared" si="4"/>
        <v>0.3350877193</v>
      </c>
      <c r="L796" s="114">
        <f t="shared" si="5"/>
        <v>0.6618075802</v>
      </c>
      <c r="M796" s="115">
        <f t="shared" si="6"/>
        <v>0.601754386</v>
      </c>
      <c r="N796" s="116">
        <f t="shared" si="7"/>
        <v>0.3350877193</v>
      </c>
      <c r="O796" s="117">
        <f t="shared" si="8"/>
        <v>0.3350877193</v>
      </c>
      <c r="P796" s="118">
        <f t="shared" si="9"/>
        <v>0.5290182725</v>
      </c>
      <c r="Q796" s="118">
        <f t="shared" si="10"/>
        <v>-0.1871325014</v>
      </c>
      <c r="R796" s="118">
        <f t="shared" si="11"/>
        <v>0.001519026359</v>
      </c>
      <c r="S796" s="119">
        <f t="shared" si="12"/>
        <v>0.3434047975</v>
      </c>
      <c r="T796" s="120">
        <f t="shared" si="13"/>
        <v>0.3440233236</v>
      </c>
      <c r="U796" s="121">
        <f t="shared" si="14"/>
        <v>-0.0006185261196</v>
      </c>
      <c r="V796" s="122">
        <f t="shared" si="15"/>
        <v>-0.5799818135</v>
      </c>
    </row>
    <row r="797">
      <c r="A797" s="31">
        <v>795.0</v>
      </c>
      <c r="B797" s="32" t="s">
        <v>184</v>
      </c>
      <c r="C797" s="33">
        <v>2183.0</v>
      </c>
      <c r="D797" s="55">
        <f t="shared" si="1"/>
        <v>1483</v>
      </c>
      <c r="E797" s="35">
        <v>369.0</v>
      </c>
      <c r="F797" s="36">
        <v>260.0</v>
      </c>
      <c r="G797" s="37">
        <v>305.0</v>
      </c>
      <c r="H797" s="38">
        <v>549.0</v>
      </c>
      <c r="I797" s="111">
        <f t="shared" si="2"/>
        <v>0.4019607843</v>
      </c>
      <c r="J797" s="112">
        <f t="shared" si="3"/>
        <v>0.5398230088</v>
      </c>
      <c r="K797" s="113">
        <f t="shared" si="4"/>
        <v>0.4544841537</v>
      </c>
      <c r="L797" s="114">
        <f t="shared" si="5"/>
        <v>0.6154684096</v>
      </c>
      <c r="M797" s="115">
        <f t="shared" si="6"/>
        <v>0.6190155091</v>
      </c>
      <c r="N797" s="116">
        <f t="shared" si="7"/>
        <v>0.4544841537</v>
      </c>
      <c r="O797" s="117">
        <f t="shared" si="8"/>
        <v>0.4544841537</v>
      </c>
      <c r="P797" s="118">
        <f t="shared" si="9"/>
        <v>0.7175148716</v>
      </c>
      <c r="Q797" s="118">
        <f t="shared" si="10"/>
        <v>-0.3141258027</v>
      </c>
      <c r="R797" s="118">
        <f t="shared" si="11"/>
        <v>0.001519026359</v>
      </c>
      <c r="S797" s="119">
        <f t="shared" si="12"/>
        <v>0.4049080953</v>
      </c>
      <c r="T797" s="120">
        <f t="shared" si="13"/>
        <v>0.4019607843</v>
      </c>
      <c r="U797" s="121">
        <f t="shared" si="14"/>
        <v>0.002947310967</v>
      </c>
      <c r="V797" s="122">
        <f t="shared" si="15"/>
        <v>-0.5873649483</v>
      </c>
    </row>
    <row r="798">
      <c r="A798" s="31">
        <v>796.0</v>
      </c>
      <c r="B798" s="32">
        <v>3774.0</v>
      </c>
      <c r="C798" s="33">
        <v>1204.0</v>
      </c>
      <c r="D798" s="55">
        <f t="shared" si="1"/>
        <v>676</v>
      </c>
      <c r="E798" s="35">
        <v>198.0</v>
      </c>
      <c r="F798" s="36">
        <v>141.0</v>
      </c>
      <c r="G798" s="37">
        <v>100.0</v>
      </c>
      <c r="H798" s="38">
        <v>237.0</v>
      </c>
      <c r="I798" s="111">
        <f t="shared" si="2"/>
        <v>0.4551724138</v>
      </c>
      <c r="J798" s="112">
        <f t="shared" si="3"/>
        <v>0.4149377593</v>
      </c>
      <c r="K798" s="113">
        <f t="shared" si="4"/>
        <v>0.4408284024</v>
      </c>
      <c r="L798" s="114">
        <f t="shared" si="5"/>
        <v>0.5540229885</v>
      </c>
      <c r="M798" s="115">
        <f t="shared" si="6"/>
        <v>0.6434911243</v>
      </c>
      <c r="N798" s="116">
        <f t="shared" si="7"/>
        <v>0.4408284024</v>
      </c>
      <c r="O798" s="117">
        <f t="shared" si="8"/>
        <v>0.4408284024</v>
      </c>
      <c r="P798" s="118">
        <f t="shared" si="9"/>
        <v>0.6959559138</v>
      </c>
      <c r="Q798" s="118">
        <f t="shared" si="10"/>
        <v>-0.2414544297</v>
      </c>
      <c r="R798" s="118">
        <f t="shared" si="11"/>
        <v>0.001519026359</v>
      </c>
      <c r="S798" s="119">
        <f t="shared" si="12"/>
        <v>0.4560205105</v>
      </c>
      <c r="T798" s="120">
        <f t="shared" si="13"/>
        <v>0.4551724138</v>
      </c>
      <c r="U798" s="121">
        <f t="shared" si="14"/>
        <v>0.0008480967144</v>
      </c>
      <c r="V798" s="122">
        <f t="shared" si="15"/>
        <v>-0.5839490886</v>
      </c>
    </row>
    <row r="799">
      <c r="A799" s="31">
        <v>797.0</v>
      </c>
      <c r="B799" s="32">
        <v>1343.0</v>
      </c>
      <c r="C799" s="33">
        <v>1079.0</v>
      </c>
      <c r="D799" s="55">
        <f t="shared" si="1"/>
        <v>755</v>
      </c>
      <c r="E799" s="35">
        <v>280.0</v>
      </c>
      <c r="F799" s="36">
        <v>129.0</v>
      </c>
      <c r="G799" s="37">
        <v>139.0</v>
      </c>
      <c r="H799" s="38">
        <v>207.0</v>
      </c>
      <c r="I799" s="111">
        <f t="shared" si="2"/>
        <v>0.5749486653</v>
      </c>
      <c r="J799" s="112">
        <f t="shared" si="3"/>
        <v>0.5186567164</v>
      </c>
      <c r="K799" s="113">
        <f t="shared" si="4"/>
        <v>0.5549668874</v>
      </c>
      <c r="L799" s="114">
        <f t="shared" si="5"/>
        <v>0.5503080082</v>
      </c>
      <c r="M799" s="115">
        <f t="shared" si="6"/>
        <v>0.6450331126</v>
      </c>
      <c r="N799" s="116">
        <f t="shared" si="7"/>
        <v>0.5549668874</v>
      </c>
      <c r="O799" s="117">
        <f t="shared" si="8"/>
        <v>0.5549668874</v>
      </c>
      <c r="P799" s="118">
        <f t="shared" si="9"/>
        <v>0.8761515483</v>
      </c>
      <c r="Q799" s="118">
        <f t="shared" si="10"/>
        <v>-0.3018090276</v>
      </c>
      <c r="R799" s="118">
        <f t="shared" si="11"/>
        <v>0.001519026359</v>
      </c>
      <c r="S799" s="119">
        <f t="shared" si="12"/>
        <v>0.5758615471</v>
      </c>
      <c r="T799" s="120">
        <f t="shared" si="13"/>
        <v>0.5749486653</v>
      </c>
      <c r="U799" s="121">
        <f t="shared" si="14"/>
        <v>0.0009128817745</v>
      </c>
      <c r="V799" s="122">
        <f t="shared" si="15"/>
        <v>-0.5836652641</v>
      </c>
    </row>
    <row r="800">
      <c r="A800" s="31">
        <v>798.0</v>
      </c>
      <c r="B800" s="32">
        <v>1633.0</v>
      </c>
      <c r="C800" s="33">
        <v>1805.0</v>
      </c>
      <c r="D800" s="55">
        <f t="shared" si="1"/>
        <v>1110</v>
      </c>
      <c r="E800" s="35">
        <v>195.0</v>
      </c>
      <c r="F800" s="36">
        <v>252.0</v>
      </c>
      <c r="G800" s="37">
        <v>163.0</v>
      </c>
      <c r="H800" s="38">
        <v>500.0</v>
      </c>
      <c r="I800" s="111">
        <f t="shared" si="2"/>
        <v>0.2805755396</v>
      </c>
      <c r="J800" s="112">
        <f t="shared" si="3"/>
        <v>0.3927710843</v>
      </c>
      <c r="K800" s="113">
        <f t="shared" si="4"/>
        <v>0.3225225225</v>
      </c>
      <c r="L800" s="114">
        <f t="shared" si="5"/>
        <v>0.5971223022</v>
      </c>
      <c r="M800" s="115">
        <f t="shared" si="6"/>
        <v>0.6261261261</v>
      </c>
      <c r="N800" s="116">
        <f t="shared" si="7"/>
        <v>0.3225225225</v>
      </c>
      <c r="O800" s="117">
        <f t="shared" si="8"/>
        <v>0.3225225225</v>
      </c>
      <c r="P800" s="118">
        <f t="shared" si="9"/>
        <v>0.509181023</v>
      </c>
      <c r="Q800" s="118">
        <f t="shared" si="10"/>
        <v>-0.2285555268</v>
      </c>
      <c r="R800" s="118">
        <f t="shared" si="11"/>
        <v>0.001519026359</v>
      </c>
      <c r="S800" s="119">
        <f t="shared" si="12"/>
        <v>0.2821445226</v>
      </c>
      <c r="T800" s="120">
        <f t="shared" si="13"/>
        <v>0.2805755396</v>
      </c>
      <c r="U800" s="121">
        <f t="shared" si="14"/>
        <v>0.001568983037</v>
      </c>
      <c r="V800" s="122">
        <f t="shared" si="15"/>
        <v>-0.5858998256</v>
      </c>
    </row>
    <row r="801">
      <c r="A801" s="31">
        <v>799.0</v>
      </c>
      <c r="B801" s="32">
        <v>1703.0</v>
      </c>
      <c r="C801" s="33">
        <v>1985.0</v>
      </c>
      <c r="D801" s="55">
        <f t="shared" si="1"/>
        <v>1238</v>
      </c>
      <c r="E801" s="35">
        <v>238.0</v>
      </c>
      <c r="F801" s="36">
        <v>302.0</v>
      </c>
      <c r="G801" s="37">
        <v>176.0</v>
      </c>
      <c r="H801" s="38">
        <v>522.0</v>
      </c>
      <c r="I801" s="111">
        <f t="shared" si="2"/>
        <v>0.3131578947</v>
      </c>
      <c r="J801" s="112">
        <f t="shared" si="3"/>
        <v>0.3682008368</v>
      </c>
      <c r="K801" s="113">
        <f t="shared" si="4"/>
        <v>0.3344103393</v>
      </c>
      <c r="L801" s="114">
        <f t="shared" si="5"/>
        <v>0.6289473684</v>
      </c>
      <c r="M801" s="115">
        <f t="shared" si="6"/>
        <v>0.6138933764</v>
      </c>
      <c r="N801" s="116">
        <f t="shared" si="7"/>
        <v>0.3344103393</v>
      </c>
      <c r="O801" s="117">
        <f t="shared" si="8"/>
        <v>0.3344103393</v>
      </c>
      <c r="P801" s="118">
        <f t="shared" si="9"/>
        <v>0.5279488617</v>
      </c>
      <c r="Q801" s="118">
        <f t="shared" si="10"/>
        <v>-0.2142579726</v>
      </c>
      <c r="R801" s="118">
        <f t="shared" si="11"/>
        <v>0.001519026359</v>
      </c>
      <c r="S801" s="119">
        <f t="shared" si="12"/>
        <v>0.3152099155</v>
      </c>
      <c r="T801" s="120">
        <f t="shared" si="13"/>
        <v>0.3131578947</v>
      </c>
      <c r="U801" s="121">
        <f t="shared" si="14"/>
        <v>0.002052020782</v>
      </c>
      <c r="V801" s="122">
        <f t="shared" si="15"/>
        <v>-0.5874782774</v>
      </c>
    </row>
    <row r="802">
      <c r="A802" s="31">
        <v>800.0</v>
      </c>
      <c r="B802" s="32">
        <v>4387.0</v>
      </c>
      <c r="C802" s="33">
        <v>2013.0</v>
      </c>
      <c r="D802" s="55">
        <f t="shared" si="1"/>
        <v>891</v>
      </c>
      <c r="E802" s="35">
        <v>119.0</v>
      </c>
      <c r="F802" s="36">
        <v>264.0</v>
      </c>
      <c r="G802" s="37">
        <v>76.0</v>
      </c>
      <c r="H802" s="38">
        <v>432.0</v>
      </c>
      <c r="I802" s="111">
        <f t="shared" si="2"/>
        <v>0.2159709619</v>
      </c>
      <c r="J802" s="112">
        <f t="shared" si="3"/>
        <v>0.2235294118</v>
      </c>
      <c r="K802" s="113">
        <f t="shared" si="4"/>
        <v>0.2188552189</v>
      </c>
      <c r="L802" s="114">
        <f t="shared" si="5"/>
        <v>0.6170598911</v>
      </c>
      <c r="M802" s="115">
        <f t="shared" si="6"/>
        <v>0.6184062851</v>
      </c>
      <c r="N802" s="116">
        <f t="shared" si="7"/>
        <v>0.2188552189</v>
      </c>
      <c r="O802" s="117">
        <f t="shared" si="8"/>
        <v>0.2188552189</v>
      </c>
      <c r="P802" s="118">
        <f t="shared" si="9"/>
        <v>0.3455167204</v>
      </c>
      <c r="Q802" s="118">
        <f t="shared" si="10"/>
        <v>-0.1300729216</v>
      </c>
      <c r="R802" s="118">
        <f t="shared" si="11"/>
        <v>0.001519026359</v>
      </c>
      <c r="S802" s="119">
        <f t="shared" si="12"/>
        <v>0.2169628251</v>
      </c>
      <c r="T802" s="120">
        <f t="shared" si="13"/>
        <v>0.2159709619</v>
      </c>
      <c r="U802" s="121">
        <f t="shared" si="14"/>
        <v>0.0009918632595</v>
      </c>
      <c r="V802" s="122">
        <f t="shared" si="15"/>
        <v>-0.5863424585</v>
      </c>
    </row>
    <row r="803">
      <c r="A803" s="31">
        <v>801.0</v>
      </c>
      <c r="B803" s="32" t="s">
        <v>275</v>
      </c>
      <c r="C803" s="33">
        <v>1339.0</v>
      </c>
      <c r="D803" s="55">
        <f t="shared" si="1"/>
        <v>1110</v>
      </c>
      <c r="E803" s="35">
        <v>234.0</v>
      </c>
      <c r="F803" s="36">
        <v>206.0</v>
      </c>
      <c r="G803" s="37">
        <v>165.0</v>
      </c>
      <c r="H803" s="38">
        <v>505.0</v>
      </c>
      <c r="I803" s="111">
        <f t="shared" si="2"/>
        <v>0.3166441137</v>
      </c>
      <c r="J803" s="112">
        <f t="shared" si="3"/>
        <v>0.4447439353</v>
      </c>
      <c r="K803" s="113">
        <f t="shared" si="4"/>
        <v>0.3594594595</v>
      </c>
      <c r="L803" s="114">
        <f t="shared" si="5"/>
        <v>0.50202977</v>
      </c>
      <c r="M803" s="115">
        <f t="shared" si="6"/>
        <v>0.6657657658</v>
      </c>
      <c r="N803" s="116">
        <f t="shared" si="7"/>
        <v>0.3594594595</v>
      </c>
      <c r="O803" s="117">
        <f t="shared" si="8"/>
        <v>0.3594594595</v>
      </c>
      <c r="P803" s="118">
        <f t="shared" si="9"/>
        <v>0.5674950508</v>
      </c>
      <c r="Q803" s="118">
        <f t="shared" si="10"/>
        <v>-0.2587987977</v>
      </c>
      <c r="R803" s="118">
        <f t="shared" si="11"/>
        <v>0.001519026359</v>
      </c>
      <c r="S803" s="119">
        <f t="shared" si="12"/>
        <v>0.3102152794</v>
      </c>
      <c r="T803" s="120">
        <f t="shared" si="13"/>
        <v>0.3166441137</v>
      </c>
      <c r="U803" s="121">
        <f t="shared" si="14"/>
        <v>-0.006428834253</v>
      </c>
      <c r="V803" s="122">
        <f t="shared" si="15"/>
        <v>-0.5674500391</v>
      </c>
    </row>
    <row r="804">
      <c r="A804" s="31">
        <v>802.0</v>
      </c>
      <c r="B804" s="32">
        <v>6493.0</v>
      </c>
      <c r="C804" s="33">
        <v>1452.0</v>
      </c>
      <c r="D804" s="55">
        <f t="shared" si="1"/>
        <v>1028</v>
      </c>
      <c r="E804" s="35">
        <v>342.0</v>
      </c>
      <c r="F804" s="36">
        <v>203.0</v>
      </c>
      <c r="G804" s="37">
        <v>165.0</v>
      </c>
      <c r="H804" s="38">
        <v>318.0</v>
      </c>
      <c r="I804" s="111">
        <f t="shared" si="2"/>
        <v>0.5181818182</v>
      </c>
      <c r="J804" s="112">
        <f t="shared" si="3"/>
        <v>0.4483695652</v>
      </c>
      <c r="K804" s="113">
        <f t="shared" si="4"/>
        <v>0.4931906615</v>
      </c>
      <c r="L804" s="114">
        <f t="shared" si="5"/>
        <v>0.5575757576</v>
      </c>
      <c r="M804" s="115">
        <f t="shared" si="6"/>
        <v>0.6420233463</v>
      </c>
      <c r="N804" s="116">
        <f t="shared" si="7"/>
        <v>0.4931906615</v>
      </c>
      <c r="O804" s="117">
        <f t="shared" si="8"/>
        <v>0.4931906615</v>
      </c>
      <c r="P804" s="118">
        <f t="shared" si="9"/>
        <v>0.7786226016</v>
      </c>
      <c r="Q804" s="118">
        <f t="shared" si="10"/>
        <v>-0.2609085705</v>
      </c>
      <c r="R804" s="118">
        <f t="shared" si="11"/>
        <v>0.001519026359</v>
      </c>
      <c r="S804" s="119">
        <f t="shared" si="12"/>
        <v>0.5192330574</v>
      </c>
      <c r="T804" s="120">
        <f t="shared" si="13"/>
        <v>0.5181818182</v>
      </c>
      <c r="U804" s="121">
        <f t="shared" si="14"/>
        <v>0.001051239207</v>
      </c>
      <c r="V804" s="122">
        <f t="shared" si="15"/>
        <v>-0.5842497575</v>
      </c>
    </row>
    <row r="805">
      <c r="A805" s="31">
        <v>803.0</v>
      </c>
      <c r="B805" s="32">
        <v>2466.0</v>
      </c>
      <c r="C805" s="33">
        <v>1757.0</v>
      </c>
      <c r="D805" s="55">
        <f t="shared" si="1"/>
        <v>1262</v>
      </c>
      <c r="E805" s="35">
        <v>303.0</v>
      </c>
      <c r="F805" s="36">
        <v>68.0</v>
      </c>
      <c r="G805" s="37">
        <v>476.0</v>
      </c>
      <c r="H805" s="38">
        <v>415.0</v>
      </c>
      <c r="I805" s="111">
        <f t="shared" si="2"/>
        <v>0.422005571</v>
      </c>
      <c r="J805" s="112">
        <f t="shared" si="3"/>
        <v>0.875</v>
      </c>
      <c r="K805" s="113">
        <f t="shared" si="4"/>
        <v>0.617274168</v>
      </c>
      <c r="L805" s="114">
        <f t="shared" si="5"/>
        <v>0.7576601671</v>
      </c>
      <c r="M805" s="115">
        <f t="shared" si="6"/>
        <v>0.5689381933</v>
      </c>
      <c r="N805" s="116">
        <f t="shared" si="7"/>
        <v>0.617274168</v>
      </c>
      <c r="O805" s="117">
        <f t="shared" si="8"/>
        <v>0.617274168</v>
      </c>
      <c r="P805" s="118">
        <f t="shared" si="9"/>
        <v>0.9745188952</v>
      </c>
      <c r="Q805" s="118">
        <f t="shared" si="10"/>
        <v>-0.5091670286</v>
      </c>
      <c r="R805" s="118">
        <f t="shared" si="11"/>
        <v>0.001519026359</v>
      </c>
      <c r="S805" s="119">
        <f t="shared" si="12"/>
        <v>0.466870893</v>
      </c>
      <c r="T805" s="120">
        <f t="shared" si="13"/>
        <v>0.422005571</v>
      </c>
      <c r="U805" s="121">
        <f t="shared" si="14"/>
        <v>0.04486532199</v>
      </c>
      <c r="V805" s="122">
        <f t="shared" si="15"/>
        <v>-0.6331798292</v>
      </c>
    </row>
    <row r="806">
      <c r="A806" s="31">
        <v>804.0</v>
      </c>
      <c r="B806" s="32" t="s">
        <v>81</v>
      </c>
      <c r="C806" s="33">
        <v>316.0</v>
      </c>
      <c r="D806" s="55">
        <f t="shared" si="1"/>
        <v>248</v>
      </c>
      <c r="E806" s="35">
        <v>97.0</v>
      </c>
      <c r="F806" s="36">
        <v>22.0</v>
      </c>
      <c r="G806" s="37">
        <v>59.0</v>
      </c>
      <c r="H806" s="38">
        <v>70.0</v>
      </c>
      <c r="I806" s="111">
        <f t="shared" si="2"/>
        <v>0.5808383234</v>
      </c>
      <c r="J806" s="112">
        <f t="shared" si="3"/>
        <v>0.7283950617</v>
      </c>
      <c r="K806" s="113">
        <f t="shared" si="4"/>
        <v>0.6290322581</v>
      </c>
      <c r="L806" s="114">
        <f t="shared" si="5"/>
        <v>0.4850299401</v>
      </c>
      <c r="M806" s="115">
        <f t="shared" si="6"/>
        <v>0.6733870968</v>
      </c>
      <c r="N806" s="116">
        <f t="shared" si="7"/>
        <v>0.6290322581</v>
      </c>
      <c r="O806" s="117">
        <f t="shared" si="8"/>
        <v>0.6290322581</v>
      </c>
      <c r="P806" s="118">
        <f t="shared" si="9"/>
        <v>0.9930819285</v>
      </c>
      <c r="Q806" s="118">
        <f t="shared" si="10"/>
        <v>-0.4238568562</v>
      </c>
      <c r="R806" s="118">
        <f t="shared" si="11"/>
        <v>0.001519026359</v>
      </c>
      <c r="S806" s="119">
        <f t="shared" si="12"/>
        <v>0.5707440987</v>
      </c>
      <c r="T806" s="120">
        <f t="shared" si="13"/>
        <v>0.5808383234</v>
      </c>
      <c r="U806" s="121">
        <f t="shared" si="14"/>
        <v>-0.01009422467</v>
      </c>
      <c r="V806" s="122">
        <f t="shared" si="15"/>
        <v>-0.5680470026</v>
      </c>
    </row>
    <row r="807">
      <c r="A807" s="31">
        <v>805.0</v>
      </c>
      <c r="B807" s="32">
        <v>2727.0</v>
      </c>
      <c r="C807" s="33">
        <v>1450.0</v>
      </c>
      <c r="D807" s="55">
        <f t="shared" si="1"/>
        <v>724</v>
      </c>
      <c r="E807" s="35">
        <v>335.0</v>
      </c>
      <c r="F807" s="36">
        <v>37.0</v>
      </c>
      <c r="G807" s="37">
        <v>239.0</v>
      </c>
      <c r="H807" s="38">
        <v>113.0</v>
      </c>
      <c r="I807" s="111">
        <f t="shared" si="2"/>
        <v>0.7477678571</v>
      </c>
      <c r="J807" s="112">
        <f t="shared" si="3"/>
        <v>0.865942029</v>
      </c>
      <c r="K807" s="113">
        <f t="shared" si="4"/>
        <v>0.7928176796</v>
      </c>
      <c r="L807" s="114">
        <f t="shared" si="5"/>
        <v>0.6160714286</v>
      </c>
      <c r="M807" s="115">
        <f t="shared" si="6"/>
        <v>0.6187845304</v>
      </c>
      <c r="N807" s="116">
        <f t="shared" si="7"/>
        <v>0.7928176796</v>
      </c>
      <c r="O807" s="117">
        <f t="shared" si="8"/>
        <v>0.7928176796</v>
      </c>
      <c r="P807" s="118">
        <f t="shared" si="9"/>
        <v>1.251657447</v>
      </c>
      <c r="Q807" s="118">
        <f t="shared" si="10"/>
        <v>-0.5038961483</v>
      </c>
      <c r="R807" s="118">
        <f t="shared" si="11"/>
        <v>0.001519026359</v>
      </c>
      <c r="S807" s="119">
        <f t="shared" si="12"/>
        <v>0.749280325</v>
      </c>
      <c r="T807" s="120">
        <f t="shared" si="13"/>
        <v>0.7477678571</v>
      </c>
      <c r="U807" s="121">
        <f t="shared" si="14"/>
        <v>0.001512467855</v>
      </c>
      <c r="V807" s="122">
        <f t="shared" si="15"/>
        <v>-0.5836517911</v>
      </c>
    </row>
    <row r="808">
      <c r="A808" s="31">
        <v>806.0</v>
      </c>
      <c r="B808" s="32">
        <v>5412.0</v>
      </c>
      <c r="C808" s="33">
        <v>1539.0</v>
      </c>
      <c r="D808" s="55">
        <f t="shared" si="1"/>
        <v>914</v>
      </c>
      <c r="E808" s="35">
        <v>191.0</v>
      </c>
      <c r="F808" s="36">
        <v>281.0</v>
      </c>
      <c r="G808" s="37">
        <v>118.0</v>
      </c>
      <c r="H808" s="38">
        <v>324.0</v>
      </c>
      <c r="I808" s="111">
        <f t="shared" si="2"/>
        <v>0.3708737864</v>
      </c>
      <c r="J808" s="112">
        <f t="shared" si="3"/>
        <v>0.2957393484</v>
      </c>
      <c r="K808" s="113">
        <f t="shared" si="4"/>
        <v>0.3380743982</v>
      </c>
      <c r="L808" s="114">
        <f t="shared" si="5"/>
        <v>0.7747572816</v>
      </c>
      <c r="M808" s="115">
        <f t="shared" si="6"/>
        <v>0.5634573304</v>
      </c>
      <c r="N808" s="116">
        <f t="shared" si="7"/>
        <v>0.3380743982</v>
      </c>
      <c r="O808" s="117">
        <f t="shared" si="8"/>
        <v>0.3380743982</v>
      </c>
      <c r="P808" s="118">
        <f t="shared" si="9"/>
        <v>0.5337334789</v>
      </c>
      <c r="Q808" s="118">
        <f t="shared" si="10"/>
        <v>-0.1720922574</v>
      </c>
      <c r="R808" s="118">
        <f t="shared" si="11"/>
        <v>0.001519026359</v>
      </c>
      <c r="S808" s="119">
        <f t="shared" si="12"/>
        <v>0.3631602478</v>
      </c>
      <c r="T808" s="120">
        <f t="shared" si="13"/>
        <v>0.3708737864</v>
      </c>
      <c r="U808" s="121">
        <f t="shared" si="14"/>
        <v>-0.007713538614</v>
      </c>
      <c r="V808" s="122">
        <f t="shared" si="15"/>
        <v>-0.555822956</v>
      </c>
    </row>
    <row r="809">
      <c r="A809" s="31">
        <v>807.0</v>
      </c>
      <c r="B809" s="32">
        <v>2746.0</v>
      </c>
      <c r="C809" s="33">
        <v>1187.0</v>
      </c>
      <c r="D809" s="55">
        <f t="shared" si="1"/>
        <v>606</v>
      </c>
      <c r="E809" s="35">
        <v>151.0</v>
      </c>
      <c r="F809" s="36">
        <v>158.0</v>
      </c>
      <c r="G809" s="37">
        <v>85.0</v>
      </c>
      <c r="H809" s="38">
        <v>212.0</v>
      </c>
      <c r="I809" s="111">
        <f t="shared" si="2"/>
        <v>0.4159779614</v>
      </c>
      <c r="J809" s="112">
        <f t="shared" si="3"/>
        <v>0.3497942387</v>
      </c>
      <c r="K809" s="113">
        <f t="shared" si="4"/>
        <v>0.3894389439</v>
      </c>
      <c r="L809" s="114">
        <f t="shared" si="5"/>
        <v>0.6694214876</v>
      </c>
      <c r="M809" s="115">
        <f t="shared" si="6"/>
        <v>0.599009901</v>
      </c>
      <c r="N809" s="116">
        <f t="shared" si="7"/>
        <v>0.3894389439</v>
      </c>
      <c r="O809" s="117">
        <f t="shared" si="8"/>
        <v>0.3894389439</v>
      </c>
      <c r="P809" s="118">
        <f t="shared" si="9"/>
        <v>0.6148250308</v>
      </c>
      <c r="Q809" s="118">
        <f t="shared" si="10"/>
        <v>-0.2035470778</v>
      </c>
      <c r="R809" s="118">
        <f t="shared" si="11"/>
        <v>0.001519026359</v>
      </c>
      <c r="S809" s="119">
        <f t="shared" si="12"/>
        <v>0.4127969793</v>
      </c>
      <c r="T809" s="120">
        <f t="shared" si="13"/>
        <v>0.4159779614</v>
      </c>
      <c r="U809" s="121">
        <f t="shared" si="14"/>
        <v>-0.003180982098</v>
      </c>
      <c r="V809" s="122">
        <f t="shared" si="15"/>
        <v>-0.572811309</v>
      </c>
    </row>
    <row r="810">
      <c r="A810" s="31">
        <v>808.0</v>
      </c>
      <c r="B810" s="32">
        <v>5604.0</v>
      </c>
      <c r="C810" s="33">
        <v>1592.0</v>
      </c>
      <c r="D810" s="55">
        <f t="shared" si="1"/>
        <v>1049</v>
      </c>
      <c r="E810" s="35">
        <v>256.0</v>
      </c>
      <c r="F810" s="36">
        <v>235.0</v>
      </c>
      <c r="G810" s="37">
        <v>114.0</v>
      </c>
      <c r="H810" s="38">
        <v>444.0</v>
      </c>
      <c r="I810" s="111">
        <f t="shared" si="2"/>
        <v>0.3657142857</v>
      </c>
      <c r="J810" s="112">
        <f t="shared" si="3"/>
        <v>0.3266475645</v>
      </c>
      <c r="K810" s="113">
        <f t="shared" si="4"/>
        <v>0.3527168732</v>
      </c>
      <c r="L810" s="114">
        <f t="shared" si="5"/>
        <v>0.4985714286</v>
      </c>
      <c r="M810" s="115">
        <f t="shared" si="6"/>
        <v>0.6673021926</v>
      </c>
      <c r="N810" s="116">
        <f t="shared" si="7"/>
        <v>0.3527168732</v>
      </c>
      <c r="O810" s="117">
        <f t="shared" si="8"/>
        <v>0.3527168732</v>
      </c>
      <c r="P810" s="118">
        <f t="shared" si="9"/>
        <v>0.5568502222</v>
      </c>
      <c r="Q810" s="118">
        <f t="shared" si="10"/>
        <v>-0.1900779083</v>
      </c>
      <c r="R810" s="118">
        <f t="shared" si="11"/>
        <v>0.001519026359</v>
      </c>
      <c r="S810" s="119">
        <f t="shared" si="12"/>
        <v>0.3682913402</v>
      </c>
      <c r="T810" s="120">
        <f t="shared" si="13"/>
        <v>0.3657142857</v>
      </c>
      <c r="U810" s="121">
        <f t="shared" si="14"/>
        <v>0.002577054527</v>
      </c>
      <c r="V810" s="122">
        <f t="shared" si="15"/>
        <v>-0.5897945793</v>
      </c>
    </row>
    <row r="811">
      <c r="A811" s="31">
        <v>809.0</v>
      </c>
      <c r="B811" s="32">
        <v>3804.0</v>
      </c>
      <c r="C811" s="33">
        <v>1532.0</v>
      </c>
      <c r="D811" s="55">
        <f t="shared" si="1"/>
        <v>880</v>
      </c>
      <c r="E811" s="35">
        <v>211.0</v>
      </c>
      <c r="F811" s="36">
        <v>217.0</v>
      </c>
      <c r="G811" s="37">
        <v>83.0</v>
      </c>
      <c r="H811" s="38">
        <v>369.0</v>
      </c>
      <c r="I811" s="111">
        <f t="shared" si="2"/>
        <v>0.3637931034</v>
      </c>
      <c r="J811" s="112">
        <f t="shared" si="3"/>
        <v>0.2766666667</v>
      </c>
      <c r="K811" s="113">
        <f t="shared" si="4"/>
        <v>0.3340909091</v>
      </c>
      <c r="L811" s="114">
        <f t="shared" si="5"/>
        <v>0.5172413793</v>
      </c>
      <c r="M811" s="115">
        <f t="shared" si="6"/>
        <v>0.6590909091</v>
      </c>
      <c r="N811" s="116">
        <f t="shared" si="7"/>
        <v>0.3340909091</v>
      </c>
      <c r="O811" s="117">
        <f t="shared" si="8"/>
        <v>0.3340909091</v>
      </c>
      <c r="P811" s="118">
        <f t="shared" si="9"/>
        <v>0.5274445628</v>
      </c>
      <c r="Q811" s="118">
        <f t="shared" si="10"/>
        <v>-0.1609937652</v>
      </c>
      <c r="R811" s="118">
        <f t="shared" si="11"/>
        <v>0.001519026359</v>
      </c>
      <c r="S811" s="119">
        <f t="shared" si="12"/>
        <v>0.3679698239</v>
      </c>
      <c r="T811" s="120">
        <f t="shared" si="13"/>
        <v>0.3637931034</v>
      </c>
      <c r="U811" s="121">
        <f t="shared" si="14"/>
        <v>0.004176720439</v>
      </c>
      <c r="V811" s="122">
        <f t="shared" si="15"/>
        <v>-0.5970017554</v>
      </c>
    </row>
    <row r="812">
      <c r="A812" s="31">
        <v>810.0</v>
      </c>
      <c r="B812" s="32">
        <v>2732.0</v>
      </c>
      <c r="C812" s="33">
        <v>1567.0</v>
      </c>
      <c r="D812" s="55">
        <f t="shared" si="1"/>
        <v>933</v>
      </c>
      <c r="E812" s="35">
        <v>228.0</v>
      </c>
      <c r="F812" s="36">
        <v>56.0</v>
      </c>
      <c r="G812" s="37">
        <v>302.0</v>
      </c>
      <c r="H812" s="38">
        <v>347.0</v>
      </c>
      <c r="I812" s="111">
        <f t="shared" si="2"/>
        <v>0.3965217391</v>
      </c>
      <c r="J812" s="112">
        <f t="shared" si="3"/>
        <v>0.843575419</v>
      </c>
      <c r="K812" s="113">
        <f t="shared" si="4"/>
        <v>0.5680600214</v>
      </c>
      <c r="L812" s="114">
        <f t="shared" si="5"/>
        <v>0.6226086957</v>
      </c>
      <c r="M812" s="115">
        <f t="shared" si="6"/>
        <v>0.6162915327</v>
      </c>
      <c r="N812" s="116">
        <f t="shared" si="7"/>
        <v>0.5680600214</v>
      </c>
      <c r="O812" s="117">
        <f t="shared" si="8"/>
        <v>0.5680600214</v>
      </c>
      <c r="P812" s="118">
        <f t="shared" si="9"/>
        <v>0.8968222764</v>
      </c>
      <c r="Q812" s="118">
        <f t="shared" si="10"/>
        <v>-0.4908809022</v>
      </c>
      <c r="R812" s="118">
        <f t="shared" si="11"/>
        <v>0.001519026359</v>
      </c>
      <c r="S812" s="119">
        <f t="shared" si="12"/>
        <v>0.4074604005</v>
      </c>
      <c r="T812" s="120">
        <f t="shared" si="13"/>
        <v>0.3965217391</v>
      </c>
      <c r="U812" s="121">
        <f t="shared" si="14"/>
        <v>0.01093866141</v>
      </c>
      <c r="V812" s="122">
        <f t="shared" si="15"/>
        <v>-0.594872198</v>
      </c>
    </row>
    <row r="813">
      <c r="A813" s="31">
        <v>811.0</v>
      </c>
      <c r="B813" s="32" t="s">
        <v>271</v>
      </c>
      <c r="C813" s="33">
        <v>706.0</v>
      </c>
      <c r="D813" s="55">
        <f t="shared" si="1"/>
        <v>489</v>
      </c>
      <c r="E813" s="35">
        <v>89.0</v>
      </c>
      <c r="F813" s="36">
        <v>73.0</v>
      </c>
      <c r="G813" s="37">
        <v>90.0</v>
      </c>
      <c r="H813" s="38">
        <v>237.0</v>
      </c>
      <c r="I813" s="111">
        <f t="shared" si="2"/>
        <v>0.273006135</v>
      </c>
      <c r="J813" s="112">
        <f t="shared" si="3"/>
        <v>0.5521472393</v>
      </c>
      <c r="K813" s="113">
        <f t="shared" si="4"/>
        <v>0.3660531697</v>
      </c>
      <c r="L813" s="114">
        <f t="shared" si="5"/>
        <v>0.5</v>
      </c>
      <c r="M813" s="115">
        <f t="shared" si="6"/>
        <v>0.6666666667</v>
      </c>
      <c r="N813" s="116">
        <f t="shared" si="7"/>
        <v>0.3660531697</v>
      </c>
      <c r="O813" s="117">
        <f t="shared" si="8"/>
        <v>0.3660531697</v>
      </c>
      <c r="P813" s="118">
        <f t="shared" si="9"/>
        <v>0.5779048421</v>
      </c>
      <c r="Q813" s="118">
        <f t="shared" si="10"/>
        <v>-0.3212973362</v>
      </c>
      <c r="R813" s="118">
        <f t="shared" si="11"/>
        <v>0.001519026359</v>
      </c>
      <c r="S813" s="119">
        <f t="shared" si="12"/>
        <v>0.2581265323</v>
      </c>
      <c r="T813" s="120">
        <f t="shared" si="13"/>
        <v>0.273006135</v>
      </c>
      <c r="U813" s="121">
        <f t="shared" si="14"/>
        <v>-0.01487960271</v>
      </c>
      <c r="V813" s="122">
        <f t="shared" si="15"/>
        <v>-0.5549565617</v>
      </c>
    </row>
    <row r="814">
      <c r="A814" s="31">
        <v>812.0</v>
      </c>
      <c r="B814" s="32">
        <v>7582.0</v>
      </c>
      <c r="C814" s="33">
        <v>1768.0</v>
      </c>
      <c r="D814" s="55">
        <f t="shared" si="1"/>
        <v>1234</v>
      </c>
      <c r="E814" s="35">
        <v>459.0</v>
      </c>
      <c r="F814" s="36">
        <v>221.0</v>
      </c>
      <c r="G814" s="37">
        <v>190.0</v>
      </c>
      <c r="H814" s="38">
        <v>364.0</v>
      </c>
      <c r="I814" s="111">
        <f t="shared" si="2"/>
        <v>0.5577156744</v>
      </c>
      <c r="J814" s="112">
        <f t="shared" si="3"/>
        <v>0.4622871046</v>
      </c>
      <c r="K814" s="113">
        <f t="shared" si="4"/>
        <v>0.5259319287</v>
      </c>
      <c r="L814" s="114">
        <f t="shared" si="5"/>
        <v>0.4993924666</v>
      </c>
      <c r="M814" s="115">
        <f t="shared" si="6"/>
        <v>0.6669367909</v>
      </c>
      <c r="N814" s="116">
        <f t="shared" si="7"/>
        <v>0.5259319287</v>
      </c>
      <c r="O814" s="117">
        <f t="shared" si="8"/>
        <v>0.5259319287</v>
      </c>
      <c r="P814" s="118">
        <f t="shared" si="9"/>
        <v>0.8303127341</v>
      </c>
      <c r="Q814" s="118">
        <f t="shared" si="10"/>
        <v>-0.2690072587</v>
      </c>
      <c r="R814" s="118">
        <f t="shared" si="11"/>
        <v>0.001519026359</v>
      </c>
      <c r="S814" s="119">
        <f t="shared" si="12"/>
        <v>0.5628245017</v>
      </c>
      <c r="T814" s="120">
        <f t="shared" si="13"/>
        <v>0.5577156744</v>
      </c>
      <c r="U814" s="121">
        <f t="shared" si="14"/>
        <v>0.005108827342</v>
      </c>
      <c r="V814" s="122">
        <f t="shared" si="15"/>
        <v>-0.5929563757</v>
      </c>
    </row>
    <row r="815">
      <c r="A815" s="31">
        <v>813.0</v>
      </c>
      <c r="B815" s="32">
        <v>1318.0</v>
      </c>
      <c r="C815" s="33">
        <v>1853.0</v>
      </c>
      <c r="D815" s="55">
        <f t="shared" si="1"/>
        <v>1134</v>
      </c>
      <c r="E815" s="35">
        <v>217.0</v>
      </c>
      <c r="F815" s="36">
        <v>308.0</v>
      </c>
      <c r="G815" s="37">
        <v>147.0</v>
      </c>
      <c r="H815" s="38">
        <v>462.0</v>
      </c>
      <c r="I815" s="111">
        <f t="shared" si="2"/>
        <v>0.3195876289</v>
      </c>
      <c r="J815" s="112">
        <f t="shared" si="3"/>
        <v>0.3230769231</v>
      </c>
      <c r="K815" s="113">
        <f t="shared" si="4"/>
        <v>0.3209876543</v>
      </c>
      <c r="L815" s="114">
        <f t="shared" si="5"/>
        <v>0.6701030928</v>
      </c>
      <c r="M815" s="115">
        <f t="shared" si="6"/>
        <v>0.5987654321</v>
      </c>
      <c r="N815" s="116">
        <f t="shared" si="7"/>
        <v>0.3209876543</v>
      </c>
      <c r="O815" s="117">
        <f t="shared" si="8"/>
        <v>0.3209876543</v>
      </c>
      <c r="P815" s="118">
        <f t="shared" si="9"/>
        <v>0.5067578565</v>
      </c>
      <c r="Q815" s="118">
        <f t="shared" si="10"/>
        <v>-0.1880001336</v>
      </c>
      <c r="R815" s="118">
        <f t="shared" si="11"/>
        <v>0.001519026359</v>
      </c>
      <c r="S815" s="119">
        <f t="shared" si="12"/>
        <v>0.3202767493</v>
      </c>
      <c r="T815" s="120">
        <f t="shared" si="13"/>
        <v>0.3195876289</v>
      </c>
      <c r="U815" s="121">
        <f t="shared" si="14"/>
        <v>0.0006891204132</v>
      </c>
      <c r="V815" s="122">
        <f t="shared" si="15"/>
        <v>-0.5840381673</v>
      </c>
    </row>
    <row r="816">
      <c r="A816" s="31">
        <v>814.0</v>
      </c>
      <c r="B816" s="32">
        <v>7351.0</v>
      </c>
      <c r="C816" s="33">
        <v>1050.0</v>
      </c>
      <c r="D816" s="55">
        <f t="shared" si="1"/>
        <v>731</v>
      </c>
      <c r="E816" s="35">
        <v>298.0</v>
      </c>
      <c r="F816" s="36">
        <v>85.0</v>
      </c>
      <c r="G816" s="37">
        <v>140.0</v>
      </c>
      <c r="H816" s="38">
        <v>208.0</v>
      </c>
      <c r="I816" s="111">
        <f t="shared" si="2"/>
        <v>0.5889328063</v>
      </c>
      <c r="J816" s="112">
        <f t="shared" si="3"/>
        <v>0.6222222222</v>
      </c>
      <c r="K816" s="113">
        <f t="shared" si="4"/>
        <v>0.5991792066</v>
      </c>
      <c r="L816" s="114">
        <f t="shared" si="5"/>
        <v>0.4446640316</v>
      </c>
      <c r="M816" s="115">
        <f t="shared" si="6"/>
        <v>0.6922024624</v>
      </c>
      <c r="N816" s="116">
        <f t="shared" si="7"/>
        <v>0.5991792066</v>
      </c>
      <c r="O816" s="117">
        <f t="shared" si="8"/>
        <v>0.5991792066</v>
      </c>
      <c r="P816" s="118">
        <f t="shared" si="9"/>
        <v>0.945951554</v>
      </c>
      <c r="Q816" s="118">
        <f t="shared" si="10"/>
        <v>-0.3620743314</v>
      </c>
      <c r="R816" s="118">
        <f t="shared" si="11"/>
        <v>0.001519026359</v>
      </c>
      <c r="S816" s="119">
        <f t="shared" si="12"/>
        <v>0.5853962489</v>
      </c>
      <c r="T816" s="120">
        <f t="shared" si="13"/>
        <v>0.5889328063</v>
      </c>
      <c r="U816" s="121">
        <f t="shared" si="14"/>
        <v>-0.003536557434</v>
      </c>
      <c r="V816" s="122">
        <f t="shared" si="15"/>
        <v>-0.5762214225</v>
      </c>
    </row>
    <row r="817">
      <c r="A817" s="31">
        <v>815.0</v>
      </c>
      <c r="B817" s="32" t="s">
        <v>260</v>
      </c>
      <c r="C817" s="33">
        <v>889.0</v>
      </c>
      <c r="D817" s="55">
        <f t="shared" si="1"/>
        <v>521</v>
      </c>
      <c r="E817" s="35">
        <v>60.0</v>
      </c>
      <c r="F817" s="36">
        <v>78.0</v>
      </c>
      <c r="G817" s="37">
        <v>115.0</v>
      </c>
      <c r="H817" s="38">
        <v>268.0</v>
      </c>
      <c r="I817" s="111">
        <f t="shared" si="2"/>
        <v>0.1829268293</v>
      </c>
      <c r="J817" s="112">
        <f t="shared" si="3"/>
        <v>0.5958549223</v>
      </c>
      <c r="K817" s="113">
        <f t="shared" si="4"/>
        <v>0.3358925144</v>
      </c>
      <c r="L817" s="114">
        <f t="shared" si="5"/>
        <v>0.5884146341</v>
      </c>
      <c r="M817" s="115">
        <f t="shared" si="6"/>
        <v>0.6295585413</v>
      </c>
      <c r="N817" s="116">
        <f t="shared" si="7"/>
        <v>0.3358925144</v>
      </c>
      <c r="O817" s="117">
        <f t="shared" si="8"/>
        <v>0.3358925144</v>
      </c>
      <c r="P817" s="118">
        <f t="shared" si="9"/>
        <v>0.5302888393</v>
      </c>
      <c r="Q817" s="118">
        <f t="shared" si="10"/>
        <v>-0.3467310631</v>
      </c>
      <c r="R817" s="118">
        <f t="shared" si="11"/>
        <v>0.001519026359</v>
      </c>
      <c r="S817" s="119">
        <f t="shared" si="12"/>
        <v>0.1850768025</v>
      </c>
      <c r="T817" s="120">
        <f t="shared" si="13"/>
        <v>0.1829268293</v>
      </c>
      <c r="U817" s="121">
        <f t="shared" si="14"/>
        <v>0.00214997322</v>
      </c>
      <c r="V817" s="122">
        <f t="shared" si="15"/>
        <v>-0.5855133914</v>
      </c>
    </row>
    <row r="818">
      <c r="A818" s="31">
        <v>816.0</v>
      </c>
      <c r="B818" s="32">
        <v>6475.0</v>
      </c>
      <c r="C818" s="33">
        <v>1789.0</v>
      </c>
      <c r="D818" s="55">
        <f t="shared" si="1"/>
        <v>1102</v>
      </c>
      <c r="E818" s="35">
        <v>269.0</v>
      </c>
      <c r="F818" s="36">
        <v>242.0</v>
      </c>
      <c r="G818" s="37">
        <v>121.0</v>
      </c>
      <c r="H818" s="38">
        <v>470.0</v>
      </c>
      <c r="I818" s="111">
        <f t="shared" si="2"/>
        <v>0.3640054127</v>
      </c>
      <c r="J818" s="112">
        <f t="shared" si="3"/>
        <v>0.3333333333</v>
      </c>
      <c r="K818" s="113">
        <f t="shared" si="4"/>
        <v>0.3539019964</v>
      </c>
      <c r="L818" s="114">
        <f t="shared" si="5"/>
        <v>0.4912043302</v>
      </c>
      <c r="M818" s="115">
        <f t="shared" si="6"/>
        <v>0.6705989111</v>
      </c>
      <c r="N818" s="116">
        <f t="shared" si="7"/>
        <v>0.3539019964</v>
      </c>
      <c r="O818" s="117">
        <f t="shared" si="8"/>
        <v>0.3539019964</v>
      </c>
      <c r="P818" s="118">
        <f t="shared" si="9"/>
        <v>0.5587212302</v>
      </c>
      <c r="Q818" s="118">
        <f t="shared" si="10"/>
        <v>-0.1939683918</v>
      </c>
      <c r="R818" s="118">
        <f t="shared" si="11"/>
        <v>0.001519026359</v>
      </c>
      <c r="S818" s="119">
        <f t="shared" si="12"/>
        <v>0.3662718647</v>
      </c>
      <c r="T818" s="120">
        <f t="shared" si="13"/>
        <v>0.3640054127</v>
      </c>
      <c r="U818" s="121">
        <f t="shared" si="14"/>
        <v>0.002266452024</v>
      </c>
      <c r="V818" s="122">
        <f t="shared" si="15"/>
        <v>-0.5887045316</v>
      </c>
    </row>
    <row r="819">
      <c r="A819" s="31">
        <v>817.0</v>
      </c>
      <c r="B819" s="32" t="s">
        <v>137</v>
      </c>
      <c r="C819" s="33">
        <v>477.0</v>
      </c>
      <c r="D819" s="55">
        <f t="shared" si="1"/>
        <v>346</v>
      </c>
      <c r="E819" s="35">
        <v>58.0</v>
      </c>
      <c r="F819" s="36">
        <v>65.0</v>
      </c>
      <c r="G819" s="37">
        <v>55.0</v>
      </c>
      <c r="H819" s="38">
        <v>168.0</v>
      </c>
      <c r="I819" s="111">
        <f t="shared" si="2"/>
        <v>0.2566371681</v>
      </c>
      <c r="J819" s="112">
        <f t="shared" si="3"/>
        <v>0.4583333333</v>
      </c>
      <c r="K819" s="113">
        <f t="shared" si="4"/>
        <v>0.3265895954</v>
      </c>
      <c r="L819" s="114">
        <f t="shared" si="5"/>
        <v>0.5309734513</v>
      </c>
      <c r="M819" s="115">
        <f t="shared" si="6"/>
        <v>0.6531791908</v>
      </c>
      <c r="N819" s="116">
        <f t="shared" si="7"/>
        <v>0.3265895954</v>
      </c>
      <c r="O819" s="117">
        <f t="shared" si="8"/>
        <v>0.3265895954</v>
      </c>
      <c r="P819" s="118">
        <f t="shared" si="9"/>
        <v>0.5156018965</v>
      </c>
      <c r="Q819" s="118">
        <f t="shared" si="10"/>
        <v>-0.2667065388</v>
      </c>
      <c r="R819" s="118">
        <f t="shared" si="11"/>
        <v>0.001519026359</v>
      </c>
      <c r="S819" s="119">
        <f t="shared" si="12"/>
        <v>0.2504143841</v>
      </c>
      <c r="T819" s="120">
        <f t="shared" si="13"/>
        <v>0.2566371681</v>
      </c>
      <c r="U819" s="121">
        <f t="shared" si="14"/>
        <v>-0.006222784051</v>
      </c>
      <c r="V819" s="122">
        <f t="shared" si="15"/>
        <v>-0.5683281921</v>
      </c>
    </row>
    <row r="820">
      <c r="A820" s="31">
        <v>818.0</v>
      </c>
      <c r="B820" s="32">
        <v>1668.0</v>
      </c>
      <c r="C820" s="33">
        <v>3319.0</v>
      </c>
      <c r="D820" s="55">
        <f t="shared" si="1"/>
        <v>2388</v>
      </c>
      <c r="E820" s="35">
        <v>842.0</v>
      </c>
      <c r="F820" s="36">
        <v>392.0</v>
      </c>
      <c r="G820" s="37">
        <v>472.0</v>
      </c>
      <c r="H820" s="38">
        <v>682.0</v>
      </c>
      <c r="I820" s="111">
        <f t="shared" si="2"/>
        <v>0.5524934383</v>
      </c>
      <c r="J820" s="112">
        <f t="shared" si="3"/>
        <v>0.5462962963</v>
      </c>
      <c r="K820" s="113">
        <f t="shared" si="4"/>
        <v>0.5502512563</v>
      </c>
      <c r="L820" s="114">
        <f t="shared" si="5"/>
        <v>0.5669291339</v>
      </c>
      <c r="M820" s="115">
        <f t="shared" si="6"/>
        <v>0.6381909548</v>
      </c>
      <c r="N820" s="116">
        <f t="shared" si="7"/>
        <v>0.5502512563</v>
      </c>
      <c r="O820" s="117">
        <f t="shared" si="8"/>
        <v>0.5502512563</v>
      </c>
      <c r="P820" s="118">
        <f t="shared" si="9"/>
        <v>0.8687067663</v>
      </c>
      <c r="Q820" s="118">
        <f t="shared" si="10"/>
        <v>-0.3178926422</v>
      </c>
      <c r="R820" s="118">
        <f t="shared" si="11"/>
        <v>0.001519026359</v>
      </c>
      <c r="S820" s="119">
        <f t="shared" si="12"/>
        <v>0.5523331504</v>
      </c>
      <c r="T820" s="120">
        <f t="shared" si="13"/>
        <v>0.5524934383</v>
      </c>
      <c r="U820" s="121">
        <f t="shared" si="14"/>
        <v>-0.0001602878762</v>
      </c>
      <c r="V820" s="122">
        <f t="shared" si="15"/>
        <v>-0.5816117672</v>
      </c>
    </row>
    <row r="821">
      <c r="A821" s="31">
        <v>819.0</v>
      </c>
      <c r="B821" s="32" t="s">
        <v>315</v>
      </c>
      <c r="C821" s="33">
        <v>594.0</v>
      </c>
      <c r="D821" s="55">
        <f t="shared" si="1"/>
        <v>353</v>
      </c>
      <c r="E821" s="35">
        <v>94.0</v>
      </c>
      <c r="F821" s="36">
        <v>69.0</v>
      </c>
      <c r="G821" s="37">
        <v>60.0</v>
      </c>
      <c r="H821" s="38">
        <v>130.0</v>
      </c>
      <c r="I821" s="111">
        <f t="shared" si="2"/>
        <v>0.4196428571</v>
      </c>
      <c r="J821" s="112">
        <f t="shared" si="3"/>
        <v>0.4651162791</v>
      </c>
      <c r="K821" s="113">
        <f t="shared" si="4"/>
        <v>0.4362606232</v>
      </c>
      <c r="L821" s="114">
        <f t="shared" si="5"/>
        <v>0.5758928571</v>
      </c>
      <c r="M821" s="115">
        <f t="shared" si="6"/>
        <v>0.6345609065</v>
      </c>
      <c r="N821" s="116">
        <f t="shared" si="7"/>
        <v>0.4362606232</v>
      </c>
      <c r="O821" s="117">
        <f t="shared" si="8"/>
        <v>0.4362606232</v>
      </c>
      <c r="P821" s="118">
        <f t="shared" si="9"/>
        <v>0.6887445525</v>
      </c>
      <c r="Q821" s="118">
        <f t="shared" si="10"/>
        <v>-0.27065357</v>
      </c>
      <c r="R821" s="118">
        <f t="shared" si="11"/>
        <v>0.001519026359</v>
      </c>
      <c r="S821" s="119">
        <f t="shared" si="12"/>
        <v>0.4196100088</v>
      </c>
      <c r="T821" s="120">
        <f t="shared" si="13"/>
        <v>0.4196428571</v>
      </c>
      <c r="U821" s="121">
        <f t="shared" si="14"/>
        <v>-0.00003284831927</v>
      </c>
      <c r="V821" s="122">
        <f t="shared" si="15"/>
        <v>-0.5818345516</v>
      </c>
    </row>
    <row r="822">
      <c r="A822" s="31">
        <v>820.0</v>
      </c>
      <c r="B822" s="32">
        <v>2449.0</v>
      </c>
      <c r="C822" s="33">
        <v>2084.0</v>
      </c>
      <c r="D822" s="55">
        <f t="shared" si="1"/>
        <v>1433</v>
      </c>
      <c r="E822" s="35">
        <v>379.0</v>
      </c>
      <c r="F822" s="36">
        <v>369.0</v>
      </c>
      <c r="G822" s="37">
        <v>189.0</v>
      </c>
      <c r="H822" s="38">
        <v>496.0</v>
      </c>
      <c r="I822" s="111">
        <f t="shared" si="2"/>
        <v>0.4331428571</v>
      </c>
      <c r="J822" s="112">
        <f t="shared" si="3"/>
        <v>0.3387096774</v>
      </c>
      <c r="K822" s="113">
        <f t="shared" si="4"/>
        <v>0.3963712491</v>
      </c>
      <c r="L822" s="114">
        <f t="shared" si="5"/>
        <v>0.6377142857</v>
      </c>
      <c r="M822" s="115">
        <f t="shared" si="6"/>
        <v>0.6106071179</v>
      </c>
      <c r="N822" s="116">
        <f t="shared" si="7"/>
        <v>0.3963712491</v>
      </c>
      <c r="O822" s="117">
        <f t="shared" si="8"/>
        <v>0.3963712491</v>
      </c>
      <c r="P822" s="118">
        <f t="shared" si="9"/>
        <v>0.6257693774</v>
      </c>
      <c r="Q822" s="118">
        <f t="shared" si="10"/>
        <v>-0.1970969143</v>
      </c>
      <c r="R822" s="118">
        <f t="shared" si="11"/>
        <v>0.001519026359</v>
      </c>
      <c r="S822" s="119">
        <f t="shared" si="12"/>
        <v>0.4301914895</v>
      </c>
      <c r="T822" s="120">
        <f t="shared" si="13"/>
        <v>0.4331428571</v>
      </c>
      <c r="U822" s="121">
        <f t="shared" si="14"/>
        <v>-0.002951367648</v>
      </c>
      <c r="V822" s="122">
        <f t="shared" si="15"/>
        <v>-0.5731916139</v>
      </c>
    </row>
    <row r="823">
      <c r="A823" s="31">
        <v>821.0</v>
      </c>
      <c r="B823" s="32">
        <v>4531.0</v>
      </c>
      <c r="C823" s="33">
        <v>2061.0</v>
      </c>
      <c r="D823" s="55">
        <f t="shared" si="1"/>
        <v>921</v>
      </c>
      <c r="E823" s="35">
        <v>150.0</v>
      </c>
      <c r="F823" s="36">
        <v>281.0</v>
      </c>
      <c r="G823" s="37">
        <v>96.0</v>
      </c>
      <c r="H823" s="38">
        <v>394.0</v>
      </c>
      <c r="I823" s="111">
        <f t="shared" si="2"/>
        <v>0.2757352941</v>
      </c>
      <c r="J823" s="112">
        <f t="shared" si="3"/>
        <v>0.2546419098</v>
      </c>
      <c r="K823" s="113">
        <f t="shared" si="4"/>
        <v>0.2671009772</v>
      </c>
      <c r="L823" s="114">
        <f t="shared" si="5"/>
        <v>0.6930147059</v>
      </c>
      <c r="M823" s="115">
        <f t="shared" si="6"/>
        <v>0.5906623236</v>
      </c>
      <c r="N823" s="116">
        <f t="shared" si="7"/>
        <v>0.2671009772</v>
      </c>
      <c r="O823" s="117">
        <f t="shared" si="8"/>
        <v>0.2671009772</v>
      </c>
      <c r="P823" s="118">
        <f t="shared" si="9"/>
        <v>0.4216845005</v>
      </c>
      <c r="Q823" s="118">
        <f t="shared" si="10"/>
        <v>-0.1481774452</v>
      </c>
      <c r="R823" s="118">
        <f t="shared" si="11"/>
        <v>0.001519026359</v>
      </c>
      <c r="S823" s="119">
        <f t="shared" si="12"/>
        <v>0.2750260817</v>
      </c>
      <c r="T823" s="120">
        <f t="shared" si="13"/>
        <v>0.2757352941</v>
      </c>
      <c r="U823" s="121">
        <f t="shared" si="14"/>
        <v>-0.0007092124576</v>
      </c>
      <c r="V823" s="122">
        <f t="shared" si="15"/>
        <v>-0.5791200391</v>
      </c>
    </row>
    <row r="824">
      <c r="A824" s="31">
        <v>822.0</v>
      </c>
      <c r="B824" s="32">
        <v>3755.0</v>
      </c>
      <c r="C824" s="33">
        <v>973.0</v>
      </c>
      <c r="D824" s="55">
        <f t="shared" si="1"/>
        <v>714</v>
      </c>
      <c r="E824" s="35">
        <v>172.0</v>
      </c>
      <c r="F824" s="36">
        <v>150.0</v>
      </c>
      <c r="G824" s="37">
        <v>120.0</v>
      </c>
      <c r="H824" s="38">
        <v>272.0</v>
      </c>
      <c r="I824" s="111">
        <f t="shared" si="2"/>
        <v>0.3873873874</v>
      </c>
      <c r="J824" s="112">
        <f t="shared" si="3"/>
        <v>0.4444444444</v>
      </c>
      <c r="K824" s="113">
        <f t="shared" si="4"/>
        <v>0.4089635854</v>
      </c>
      <c r="L824" s="114">
        <f t="shared" si="5"/>
        <v>0.6081081081</v>
      </c>
      <c r="M824" s="115">
        <f t="shared" si="6"/>
        <v>0.6218487395</v>
      </c>
      <c r="N824" s="116">
        <f t="shared" si="7"/>
        <v>0.4089635854</v>
      </c>
      <c r="O824" s="117">
        <f t="shared" si="8"/>
        <v>0.4089635854</v>
      </c>
      <c r="P824" s="118">
        <f t="shared" si="9"/>
        <v>0.6456494733</v>
      </c>
      <c r="Q824" s="118">
        <f t="shared" si="10"/>
        <v>-0.2586245224</v>
      </c>
      <c r="R824" s="118">
        <f t="shared" si="11"/>
        <v>0.001519026359</v>
      </c>
      <c r="S824" s="119">
        <f t="shared" si="12"/>
        <v>0.3885439772</v>
      </c>
      <c r="T824" s="120">
        <f t="shared" si="13"/>
        <v>0.3873873874</v>
      </c>
      <c r="U824" s="121">
        <f t="shared" si="14"/>
        <v>0.001156589861</v>
      </c>
      <c r="V824" s="122">
        <f t="shared" si="15"/>
        <v>-0.5845075027</v>
      </c>
    </row>
    <row r="825">
      <c r="A825" s="31">
        <v>823.0</v>
      </c>
      <c r="B825" s="32" t="s">
        <v>183</v>
      </c>
      <c r="C825" s="33">
        <v>1282.0</v>
      </c>
      <c r="D825" s="55">
        <f t="shared" si="1"/>
        <v>763</v>
      </c>
      <c r="E825" s="35">
        <v>207.0</v>
      </c>
      <c r="F825" s="36">
        <v>138.0</v>
      </c>
      <c r="G825" s="37">
        <v>147.0</v>
      </c>
      <c r="H825" s="38">
        <v>271.0</v>
      </c>
      <c r="I825" s="111">
        <f t="shared" si="2"/>
        <v>0.4330543933</v>
      </c>
      <c r="J825" s="112">
        <f t="shared" si="3"/>
        <v>0.5157894737</v>
      </c>
      <c r="K825" s="113">
        <f t="shared" si="4"/>
        <v>0.4639580603</v>
      </c>
      <c r="L825" s="114">
        <f t="shared" si="5"/>
        <v>0.5962343096</v>
      </c>
      <c r="M825" s="115">
        <f t="shared" si="6"/>
        <v>0.626474443</v>
      </c>
      <c r="N825" s="116">
        <f t="shared" si="7"/>
        <v>0.4639580603</v>
      </c>
      <c r="O825" s="117">
        <f t="shared" si="8"/>
        <v>0.4639580603</v>
      </c>
      <c r="P825" s="118">
        <f t="shared" si="9"/>
        <v>0.7324717602</v>
      </c>
      <c r="Q825" s="118">
        <f t="shared" si="10"/>
        <v>-0.3001405642</v>
      </c>
      <c r="R825" s="118">
        <f t="shared" si="11"/>
        <v>0.001519026359</v>
      </c>
      <c r="S825" s="119">
        <f t="shared" si="12"/>
        <v>0.4338502223</v>
      </c>
      <c r="T825" s="120">
        <f t="shared" si="13"/>
        <v>0.4330543933</v>
      </c>
      <c r="U825" s="121">
        <f t="shared" si="14"/>
        <v>0.0007958290318</v>
      </c>
      <c r="V825" s="122">
        <f t="shared" si="15"/>
        <v>-0.5834481093</v>
      </c>
    </row>
    <row r="826">
      <c r="A826" s="31">
        <v>824.0</v>
      </c>
      <c r="B826" s="32" t="s">
        <v>72</v>
      </c>
      <c r="C826" s="33">
        <v>399.0</v>
      </c>
      <c r="D826" s="55">
        <f t="shared" si="1"/>
        <v>333</v>
      </c>
      <c r="E826" s="35">
        <v>85.0</v>
      </c>
      <c r="F826" s="36">
        <v>47.0</v>
      </c>
      <c r="G826" s="37">
        <v>79.0</v>
      </c>
      <c r="H826" s="38">
        <v>122.0</v>
      </c>
      <c r="I826" s="111">
        <f t="shared" si="2"/>
        <v>0.4106280193</v>
      </c>
      <c r="J826" s="112">
        <f t="shared" si="3"/>
        <v>0.626984127</v>
      </c>
      <c r="K826" s="113">
        <f t="shared" si="4"/>
        <v>0.4924924925</v>
      </c>
      <c r="L826" s="114">
        <f t="shared" si="5"/>
        <v>0.6086956522</v>
      </c>
      <c r="M826" s="115">
        <f t="shared" si="6"/>
        <v>0.6216216216</v>
      </c>
      <c r="N826" s="116">
        <f t="shared" si="7"/>
        <v>0.4924924925</v>
      </c>
      <c r="O826" s="117">
        <f t="shared" si="8"/>
        <v>0.4924924925</v>
      </c>
      <c r="P826" s="118">
        <f t="shared" si="9"/>
        <v>0.7775203703</v>
      </c>
      <c r="Q826" s="118">
        <f t="shared" si="10"/>
        <v>-0.3648453084</v>
      </c>
      <c r="R826" s="118">
        <f t="shared" si="11"/>
        <v>0.001519026359</v>
      </c>
      <c r="S826" s="119">
        <f t="shared" si="12"/>
        <v>0.4141940882</v>
      </c>
      <c r="T826" s="120">
        <f t="shared" si="13"/>
        <v>0.4106280193</v>
      </c>
      <c r="U826" s="121">
        <f t="shared" si="14"/>
        <v>0.003566068917</v>
      </c>
      <c r="V826" s="122">
        <f t="shared" si="15"/>
        <v>-0.5875928297</v>
      </c>
    </row>
    <row r="827">
      <c r="A827" s="31">
        <v>825.0</v>
      </c>
      <c r="B827" s="32" t="s">
        <v>405</v>
      </c>
      <c r="C827" s="33">
        <v>540.0</v>
      </c>
      <c r="D827" s="55">
        <f t="shared" si="1"/>
        <v>257</v>
      </c>
      <c r="E827" s="35">
        <v>35.0</v>
      </c>
      <c r="F827" s="36">
        <v>34.0</v>
      </c>
      <c r="G827" s="37">
        <v>65.0</v>
      </c>
      <c r="H827" s="38">
        <v>123.0</v>
      </c>
      <c r="I827" s="111">
        <f t="shared" si="2"/>
        <v>0.2215189873</v>
      </c>
      <c r="J827" s="112">
        <f t="shared" si="3"/>
        <v>0.6565656566</v>
      </c>
      <c r="K827" s="113">
        <f t="shared" si="4"/>
        <v>0.3891050584</v>
      </c>
      <c r="L827" s="114">
        <f t="shared" si="5"/>
        <v>0.6265822785</v>
      </c>
      <c r="M827" s="115">
        <f t="shared" si="6"/>
        <v>0.6147859922</v>
      </c>
      <c r="N827" s="116">
        <f t="shared" si="7"/>
        <v>0.3891050584</v>
      </c>
      <c r="O827" s="117">
        <f t="shared" si="8"/>
        <v>0.3891050584</v>
      </c>
      <c r="P827" s="118">
        <f t="shared" si="9"/>
        <v>0.6142979105</v>
      </c>
      <c r="Q827" s="118">
        <f t="shared" si="10"/>
        <v>-0.3820589536</v>
      </c>
      <c r="R827" s="118">
        <f t="shared" si="11"/>
        <v>0.001519026359</v>
      </c>
      <c r="S827" s="119">
        <f t="shared" si="12"/>
        <v>0.2337579833</v>
      </c>
      <c r="T827" s="120">
        <f t="shared" si="13"/>
        <v>0.2215189873</v>
      </c>
      <c r="U827" s="121">
        <f t="shared" si="14"/>
        <v>0.01223899591</v>
      </c>
      <c r="V827" s="122">
        <f t="shared" si="15"/>
        <v>-0.6005461077</v>
      </c>
    </row>
    <row r="828">
      <c r="A828" s="31">
        <v>826.0</v>
      </c>
      <c r="B828" s="32">
        <v>6666.0</v>
      </c>
      <c r="C828" s="33">
        <v>1889.0</v>
      </c>
      <c r="D828" s="55">
        <f t="shared" si="1"/>
        <v>1324</v>
      </c>
      <c r="E828" s="35">
        <v>378.0</v>
      </c>
      <c r="F828" s="36">
        <v>345.0</v>
      </c>
      <c r="G828" s="37">
        <v>201.0</v>
      </c>
      <c r="H828" s="38">
        <v>400.0</v>
      </c>
      <c r="I828" s="111">
        <f t="shared" si="2"/>
        <v>0.4858611825</v>
      </c>
      <c r="J828" s="112">
        <f t="shared" si="3"/>
        <v>0.3681318681</v>
      </c>
      <c r="K828" s="113">
        <f t="shared" si="4"/>
        <v>0.4373111782</v>
      </c>
      <c r="L828" s="114">
        <f t="shared" si="5"/>
        <v>0.7017994859</v>
      </c>
      <c r="M828" s="115">
        <f t="shared" si="6"/>
        <v>0.5876132931</v>
      </c>
      <c r="N828" s="116">
        <f t="shared" si="7"/>
        <v>0.4373111782</v>
      </c>
      <c r="O828" s="117">
        <f t="shared" si="8"/>
        <v>0.4373111782</v>
      </c>
      <c r="P828" s="118">
        <f t="shared" si="9"/>
        <v>0.6904031116</v>
      </c>
      <c r="Q828" s="118">
        <f t="shared" si="10"/>
        <v>-0.2142178393</v>
      </c>
      <c r="R828" s="118">
        <f t="shared" si="11"/>
        <v>0.001519026359</v>
      </c>
      <c r="S828" s="119">
        <f t="shared" si="12"/>
        <v>0.4777042986</v>
      </c>
      <c r="T828" s="120">
        <f t="shared" si="13"/>
        <v>0.4858611825</v>
      </c>
      <c r="U828" s="121">
        <f t="shared" si="14"/>
        <v>-0.008156883884</v>
      </c>
      <c r="V828" s="122">
        <f t="shared" si="15"/>
        <v>-0.55974767</v>
      </c>
    </row>
    <row r="829">
      <c r="A829" s="31">
        <v>827.0</v>
      </c>
      <c r="B829" s="32">
        <v>6622.0</v>
      </c>
      <c r="C829" s="33">
        <v>1513.0</v>
      </c>
      <c r="D829" s="55">
        <f t="shared" si="1"/>
        <v>755</v>
      </c>
      <c r="E829" s="35">
        <v>131.0</v>
      </c>
      <c r="F829" s="36">
        <v>146.0</v>
      </c>
      <c r="G829" s="37">
        <v>112.0</v>
      </c>
      <c r="H829" s="38">
        <v>366.0</v>
      </c>
      <c r="I829" s="111">
        <f t="shared" si="2"/>
        <v>0.2635814889</v>
      </c>
      <c r="J829" s="112">
        <f t="shared" si="3"/>
        <v>0.4341085271</v>
      </c>
      <c r="K829" s="113">
        <f t="shared" si="4"/>
        <v>0.3218543046</v>
      </c>
      <c r="L829" s="114">
        <f t="shared" si="5"/>
        <v>0.5191146881</v>
      </c>
      <c r="M829" s="115">
        <f t="shared" si="6"/>
        <v>0.6582781457</v>
      </c>
      <c r="N829" s="116">
        <f t="shared" si="7"/>
        <v>0.3218543046</v>
      </c>
      <c r="O829" s="117">
        <f t="shared" si="8"/>
        <v>0.3218543046</v>
      </c>
      <c r="P829" s="118">
        <f t="shared" si="9"/>
        <v>0.5081260769</v>
      </c>
      <c r="Q829" s="118">
        <f t="shared" si="10"/>
        <v>-0.2526099987</v>
      </c>
      <c r="R829" s="118">
        <f t="shared" si="11"/>
        <v>0.001519026359</v>
      </c>
      <c r="S829" s="119">
        <f t="shared" si="12"/>
        <v>0.2570351046</v>
      </c>
      <c r="T829" s="120">
        <f t="shared" si="13"/>
        <v>0.2635814889</v>
      </c>
      <c r="U829" s="121">
        <f t="shared" si="14"/>
        <v>-0.006546384301</v>
      </c>
      <c r="V829" s="122">
        <f t="shared" si="15"/>
        <v>-0.5668251117</v>
      </c>
    </row>
    <row r="830">
      <c r="A830" s="31">
        <v>828.0</v>
      </c>
      <c r="B830" s="32">
        <v>6431.0</v>
      </c>
      <c r="C830" s="33">
        <v>1199.0</v>
      </c>
      <c r="D830" s="55">
        <f t="shared" si="1"/>
        <v>821</v>
      </c>
      <c r="E830" s="35">
        <v>189.0</v>
      </c>
      <c r="F830" s="36">
        <v>176.0</v>
      </c>
      <c r="G830" s="37">
        <v>137.0</v>
      </c>
      <c r="H830" s="38">
        <v>319.0</v>
      </c>
      <c r="I830" s="111">
        <f t="shared" si="2"/>
        <v>0.3720472441</v>
      </c>
      <c r="J830" s="112">
        <f t="shared" si="3"/>
        <v>0.4376996805</v>
      </c>
      <c r="K830" s="113">
        <f t="shared" si="4"/>
        <v>0.3970767357</v>
      </c>
      <c r="L830" s="114">
        <f t="shared" si="5"/>
        <v>0.6161417323</v>
      </c>
      <c r="M830" s="115">
        <f t="shared" si="6"/>
        <v>0.6187576127</v>
      </c>
      <c r="N830" s="116">
        <f t="shared" si="7"/>
        <v>0.3970767357</v>
      </c>
      <c r="O830" s="117">
        <f t="shared" si="8"/>
        <v>0.3970767357</v>
      </c>
      <c r="P830" s="118">
        <f t="shared" si="9"/>
        <v>0.6268831612</v>
      </c>
      <c r="Q830" s="118">
        <f t="shared" si="10"/>
        <v>-0.2546997094</v>
      </c>
      <c r="R830" s="118">
        <f t="shared" si="11"/>
        <v>0.001519026359</v>
      </c>
      <c r="S830" s="119">
        <f t="shared" si="12"/>
        <v>0.3737024782</v>
      </c>
      <c r="T830" s="120">
        <f t="shared" si="13"/>
        <v>0.3720472441</v>
      </c>
      <c r="U830" s="121">
        <f t="shared" si="14"/>
        <v>0.001655234103</v>
      </c>
      <c r="V830" s="122">
        <f t="shared" si="15"/>
        <v>-0.5856868417</v>
      </c>
    </row>
    <row r="831">
      <c r="A831" s="31">
        <v>829.0</v>
      </c>
      <c r="B831" s="32">
        <v>6625.0</v>
      </c>
      <c r="C831" s="33">
        <v>1017.0</v>
      </c>
      <c r="D831" s="55">
        <f t="shared" si="1"/>
        <v>735</v>
      </c>
      <c r="E831" s="35">
        <v>255.0</v>
      </c>
      <c r="F831" s="36">
        <v>132.0</v>
      </c>
      <c r="G831" s="37">
        <v>151.0</v>
      </c>
      <c r="H831" s="38">
        <v>197.0</v>
      </c>
      <c r="I831" s="111">
        <f t="shared" si="2"/>
        <v>0.564159292</v>
      </c>
      <c r="J831" s="112">
        <f t="shared" si="3"/>
        <v>0.5335689046</v>
      </c>
      <c r="K831" s="113">
        <f t="shared" si="4"/>
        <v>0.5523809524</v>
      </c>
      <c r="L831" s="114">
        <f t="shared" si="5"/>
        <v>0.6261061947</v>
      </c>
      <c r="M831" s="115">
        <f t="shared" si="6"/>
        <v>0.6149659864</v>
      </c>
      <c r="N831" s="116">
        <f t="shared" si="7"/>
        <v>0.5523809524</v>
      </c>
      <c r="O831" s="117">
        <f t="shared" si="8"/>
        <v>0.5523809524</v>
      </c>
      <c r="P831" s="118">
        <f t="shared" si="9"/>
        <v>0.8720690147</v>
      </c>
      <c r="Q831" s="118">
        <f t="shared" si="10"/>
        <v>-0.3104865071</v>
      </c>
      <c r="R831" s="118">
        <f t="shared" si="11"/>
        <v>0.001519026359</v>
      </c>
      <c r="S831" s="119">
        <f t="shared" si="12"/>
        <v>0.563101534</v>
      </c>
      <c r="T831" s="120">
        <f t="shared" si="13"/>
        <v>0.564159292</v>
      </c>
      <c r="U831" s="121">
        <f t="shared" si="14"/>
        <v>-0.001057758079</v>
      </c>
      <c r="V831" s="122">
        <f t="shared" si="15"/>
        <v>-0.5799227547</v>
      </c>
    </row>
    <row r="832">
      <c r="A832" s="31">
        <v>830.0</v>
      </c>
      <c r="B832" s="32">
        <v>5543.0</v>
      </c>
      <c r="C832" s="33">
        <v>668.0</v>
      </c>
      <c r="D832" s="55">
        <f t="shared" si="1"/>
        <v>279</v>
      </c>
      <c r="E832" s="35">
        <v>35.0</v>
      </c>
      <c r="F832" s="36">
        <v>71.0</v>
      </c>
      <c r="G832" s="37">
        <v>25.0</v>
      </c>
      <c r="H832" s="38">
        <v>148.0</v>
      </c>
      <c r="I832" s="111">
        <f t="shared" si="2"/>
        <v>0.1912568306</v>
      </c>
      <c r="J832" s="112">
        <f t="shared" si="3"/>
        <v>0.2604166667</v>
      </c>
      <c r="K832" s="113">
        <f t="shared" si="4"/>
        <v>0.2150537634</v>
      </c>
      <c r="L832" s="114">
        <f t="shared" si="5"/>
        <v>0.5245901639</v>
      </c>
      <c r="M832" s="115">
        <f t="shared" si="6"/>
        <v>0.6559139785</v>
      </c>
      <c r="N832" s="116">
        <f t="shared" si="7"/>
        <v>0.2150537634</v>
      </c>
      <c r="O832" s="117">
        <f t="shared" si="8"/>
        <v>0.2150537634</v>
      </c>
      <c r="P832" s="118">
        <f t="shared" si="9"/>
        <v>0.3395151892</v>
      </c>
      <c r="Q832" s="118">
        <f t="shared" si="10"/>
        <v>-0.1515378061</v>
      </c>
      <c r="R832" s="118">
        <f t="shared" si="11"/>
        <v>0.001519026359</v>
      </c>
      <c r="S832" s="119">
        <f t="shared" si="12"/>
        <v>0.1894964095</v>
      </c>
      <c r="T832" s="120">
        <f t="shared" si="13"/>
        <v>0.1912568306</v>
      </c>
      <c r="U832" s="121">
        <f t="shared" si="14"/>
        <v>-0.001760421115</v>
      </c>
      <c r="V832" s="122">
        <f t="shared" si="15"/>
        <v>-0.5751451584</v>
      </c>
    </row>
    <row r="833">
      <c r="A833" s="31">
        <v>831.0</v>
      </c>
      <c r="B833" s="32" t="s">
        <v>228</v>
      </c>
      <c r="C833" s="33">
        <v>1797.0</v>
      </c>
      <c r="D833" s="55">
        <f t="shared" si="1"/>
        <v>1449</v>
      </c>
      <c r="E833" s="35">
        <v>469.0</v>
      </c>
      <c r="F833" s="36">
        <v>276.0</v>
      </c>
      <c r="G833" s="37">
        <v>278.0</v>
      </c>
      <c r="H833" s="38">
        <v>426.0</v>
      </c>
      <c r="I833" s="111">
        <f t="shared" si="2"/>
        <v>0.5240223464</v>
      </c>
      <c r="J833" s="112">
        <f t="shared" si="3"/>
        <v>0.5018050542</v>
      </c>
      <c r="K833" s="113">
        <f t="shared" si="4"/>
        <v>0.5155279503</v>
      </c>
      <c r="L833" s="114">
        <f t="shared" si="5"/>
        <v>0.6189944134</v>
      </c>
      <c r="M833" s="115">
        <f t="shared" si="6"/>
        <v>0.6176673568</v>
      </c>
      <c r="N833" s="116">
        <f t="shared" si="7"/>
        <v>0.5155279503</v>
      </c>
      <c r="O833" s="117">
        <f t="shared" si="8"/>
        <v>0.5155279503</v>
      </c>
      <c r="P833" s="118">
        <f t="shared" si="9"/>
        <v>0.8138874987</v>
      </c>
      <c r="Q833" s="118">
        <f t="shared" si="10"/>
        <v>-0.2920029581</v>
      </c>
      <c r="R833" s="118">
        <f t="shared" si="11"/>
        <v>0.001519026359</v>
      </c>
      <c r="S833" s="119">
        <f t="shared" si="12"/>
        <v>0.523403567</v>
      </c>
      <c r="T833" s="120">
        <f t="shared" si="13"/>
        <v>0.5240223464</v>
      </c>
      <c r="U833" s="121">
        <f t="shared" si="14"/>
        <v>-0.000618779417</v>
      </c>
      <c r="V833" s="122">
        <f t="shared" si="15"/>
        <v>-0.5806720683</v>
      </c>
    </row>
    <row r="834">
      <c r="A834" s="31">
        <v>832.0</v>
      </c>
      <c r="B834" s="32">
        <v>3815.0</v>
      </c>
      <c r="C834" s="33">
        <v>1331.0</v>
      </c>
      <c r="D834" s="55">
        <f t="shared" si="1"/>
        <v>640</v>
      </c>
      <c r="E834" s="35">
        <v>139.0</v>
      </c>
      <c r="F834" s="36">
        <v>128.0</v>
      </c>
      <c r="G834" s="37">
        <v>96.0</v>
      </c>
      <c r="H834" s="38">
        <v>277.0</v>
      </c>
      <c r="I834" s="111">
        <f t="shared" si="2"/>
        <v>0.3341346154</v>
      </c>
      <c r="J834" s="112">
        <f t="shared" si="3"/>
        <v>0.4285714286</v>
      </c>
      <c r="K834" s="113">
        <f t="shared" si="4"/>
        <v>0.3671875</v>
      </c>
      <c r="L834" s="114">
        <f t="shared" si="5"/>
        <v>0.5384615385</v>
      </c>
      <c r="M834" s="115">
        <f t="shared" si="6"/>
        <v>0.65</v>
      </c>
      <c r="N834" s="116">
        <f t="shared" si="7"/>
        <v>0.3671875</v>
      </c>
      <c r="O834" s="117">
        <f t="shared" si="8"/>
        <v>0.3671875</v>
      </c>
      <c r="P834" s="118">
        <f t="shared" si="9"/>
        <v>0.579695661</v>
      </c>
      <c r="Q834" s="118">
        <f t="shared" si="10"/>
        <v>-0.2493879324</v>
      </c>
      <c r="R834" s="118">
        <f t="shared" si="11"/>
        <v>0.001519026359</v>
      </c>
      <c r="S834" s="119">
        <f t="shared" si="12"/>
        <v>0.331826755</v>
      </c>
      <c r="T834" s="120">
        <f t="shared" si="13"/>
        <v>0.3341346154</v>
      </c>
      <c r="U834" s="121">
        <f t="shared" si="14"/>
        <v>-0.002307860367</v>
      </c>
      <c r="V834" s="122">
        <f t="shared" si="15"/>
        <v>-0.576520168</v>
      </c>
    </row>
    <row r="835">
      <c r="A835" s="31">
        <v>833.0</v>
      </c>
      <c r="B835" s="32">
        <v>1661.0</v>
      </c>
      <c r="C835" s="33">
        <v>1798.0</v>
      </c>
      <c r="D835" s="55">
        <f t="shared" si="1"/>
        <v>1125</v>
      </c>
      <c r="E835" s="35">
        <v>203.0</v>
      </c>
      <c r="F835" s="36">
        <v>237.0</v>
      </c>
      <c r="G835" s="37">
        <v>182.0</v>
      </c>
      <c r="H835" s="38">
        <v>503.0</v>
      </c>
      <c r="I835" s="111">
        <f t="shared" si="2"/>
        <v>0.2875354108</v>
      </c>
      <c r="J835" s="112">
        <f t="shared" si="3"/>
        <v>0.4343675418</v>
      </c>
      <c r="K835" s="113">
        <f t="shared" si="4"/>
        <v>0.3422222222</v>
      </c>
      <c r="L835" s="114">
        <f t="shared" si="5"/>
        <v>0.5934844193</v>
      </c>
      <c r="M835" s="115">
        <f t="shared" si="6"/>
        <v>0.6275555556</v>
      </c>
      <c r="N835" s="116">
        <f t="shared" si="7"/>
        <v>0.3422222222</v>
      </c>
      <c r="O835" s="117">
        <f t="shared" si="8"/>
        <v>0.3422222222</v>
      </c>
      <c r="P835" s="118">
        <f t="shared" si="9"/>
        <v>0.5402818378</v>
      </c>
      <c r="Q835" s="118">
        <f t="shared" si="10"/>
        <v>-0.2527607206</v>
      </c>
      <c r="R835" s="118">
        <f t="shared" si="11"/>
        <v>0.001519026359</v>
      </c>
      <c r="S835" s="119">
        <f t="shared" si="12"/>
        <v>0.2890401436</v>
      </c>
      <c r="T835" s="120">
        <f t="shared" si="13"/>
        <v>0.2875354108</v>
      </c>
      <c r="U835" s="121">
        <f t="shared" si="14"/>
        <v>0.001504732793</v>
      </c>
      <c r="V835" s="122">
        <f t="shared" si="15"/>
        <v>-0.585369368</v>
      </c>
    </row>
    <row r="836">
      <c r="A836" s="31">
        <v>834.0</v>
      </c>
      <c r="B836" s="32">
        <v>1303.0</v>
      </c>
      <c r="C836" s="33">
        <v>1832.0</v>
      </c>
      <c r="D836" s="55">
        <f t="shared" si="1"/>
        <v>1254</v>
      </c>
      <c r="E836" s="35">
        <v>334.0</v>
      </c>
      <c r="F836" s="36">
        <v>259.0</v>
      </c>
      <c r="G836" s="37">
        <v>230.0</v>
      </c>
      <c r="H836" s="38">
        <v>431.0</v>
      </c>
      <c r="I836" s="111">
        <f t="shared" si="2"/>
        <v>0.4366013072</v>
      </c>
      <c r="J836" s="112">
        <f t="shared" si="3"/>
        <v>0.4703476483</v>
      </c>
      <c r="K836" s="113">
        <f t="shared" si="4"/>
        <v>0.4497607656</v>
      </c>
      <c r="L836" s="114">
        <f t="shared" si="5"/>
        <v>0.6392156863</v>
      </c>
      <c r="M836" s="115">
        <f t="shared" si="6"/>
        <v>0.6100478469</v>
      </c>
      <c r="N836" s="116">
        <f t="shared" si="7"/>
        <v>0.4497607656</v>
      </c>
      <c r="O836" s="117">
        <f t="shared" si="8"/>
        <v>0.4497607656</v>
      </c>
      <c r="P836" s="118">
        <f t="shared" si="9"/>
        <v>0.7100578432</v>
      </c>
      <c r="Q836" s="118">
        <f t="shared" si="10"/>
        <v>-0.2736977308</v>
      </c>
      <c r="R836" s="118">
        <f t="shared" si="11"/>
        <v>0.001519026359</v>
      </c>
      <c r="S836" s="119">
        <f t="shared" si="12"/>
        <v>0.4378791387</v>
      </c>
      <c r="T836" s="120">
        <f t="shared" si="13"/>
        <v>0.4366013072</v>
      </c>
      <c r="U836" s="121">
        <f t="shared" si="14"/>
        <v>0.00127783152</v>
      </c>
      <c r="V836" s="122">
        <f t="shared" si="15"/>
        <v>-0.5846219564</v>
      </c>
    </row>
    <row r="837">
      <c r="A837" s="31">
        <v>835.0</v>
      </c>
      <c r="B837" s="32" t="s">
        <v>277</v>
      </c>
      <c r="C837" s="33">
        <v>580.0</v>
      </c>
      <c r="D837" s="55">
        <f t="shared" si="1"/>
        <v>327</v>
      </c>
      <c r="E837" s="35">
        <v>79.0</v>
      </c>
      <c r="F837" s="36">
        <v>62.0</v>
      </c>
      <c r="G837" s="37">
        <v>54.0</v>
      </c>
      <c r="H837" s="38">
        <v>132.0</v>
      </c>
      <c r="I837" s="111">
        <f t="shared" si="2"/>
        <v>0.3744075829</v>
      </c>
      <c r="J837" s="112">
        <f t="shared" si="3"/>
        <v>0.4655172414</v>
      </c>
      <c r="K837" s="113">
        <f t="shared" si="4"/>
        <v>0.4067278287</v>
      </c>
      <c r="L837" s="114">
        <f t="shared" si="5"/>
        <v>0.5497630332</v>
      </c>
      <c r="M837" s="115">
        <f t="shared" si="6"/>
        <v>0.6452599388</v>
      </c>
      <c r="N837" s="116">
        <f t="shared" si="7"/>
        <v>0.4067278287</v>
      </c>
      <c r="O837" s="117">
        <f t="shared" si="8"/>
        <v>0.4067278287</v>
      </c>
      <c r="P837" s="118">
        <f t="shared" si="9"/>
        <v>0.6421197822</v>
      </c>
      <c r="Q837" s="118">
        <f t="shared" si="10"/>
        <v>-0.270886892</v>
      </c>
      <c r="R837" s="118">
        <f t="shared" si="11"/>
        <v>0.001519026359</v>
      </c>
      <c r="S837" s="119">
        <f t="shared" si="12"/>
        <v>0.3727519165</v>
      </c>
      <c r="T837" s="120">
        <f t="shared" si="13"/>
        <v>0.3744075829</v>
      </c>
      <c r="U837" s="121">
        <f t="shared" si="14"/>
        <v>-0.00165566639</v>
      </c>
      <c r="V837" s="122">
        <f t="shared" si="15"/>
        <v>-0.5783485588</v>
      </c>
    </row>
    <row r="838">
      <c r="A838" s="31">
        <v>836.0</v>
      </c>
      <c r="B838" s="32" t="s">
        <v>364</v>
      </c>
      <c r="C838" s="33">
        <v>1403.0</v>
      </c>
      <c r="D838" s="55">
        <f t="shared" si="1"/>
        <v>831</v>
      </c>
      <c r="E838" s="35">
        <v>134.0</v>
      </c>
      <c r="F838" s="36">
        <v>215.0</v>
      </c>
      <c r="G838" s="37">
        <v>98.0</v>
      </c>
      <c r="H838" s="38">
        <v>384.0</v>
      </c>
      <c r="I838" s="111">
        <f t="shared" si="2"/>
        <v>0.2586872587</v>
      </c>
      <c r="J838" s="112">
        <f t="shared" si="3"/>
        <v>0.3130990415</v>
      </c>
      <c r="K838" s="113">
        <f t="shared" si="4"/>
        <v>0.2791817088</v>
      </c>
      <c r="L838" s="114">
        <f t="shared" si="5"/>
        <v>0.6042471042</v>
      </c>
      <c r="M838" s="115">
        <f t="shared" si="6"/>
        <v>0.623345367</v>
      </c>
      <c r="N838" s="116">
        <f t="shared" si="7"/>
        <v>0.2791817088</v>
      </c>
      <c r="O838" s="117">
        <f t="shared" si="8"/>
        <v>0.2791817088</v>
      </c>
      <c r="P838" s="118">
        <f t="shared" si="9"/>
        <v>0.4407569027</v>
      </c>
      <c r="Q838" s="118">
        <f t="shared" si="10"/>
        <v>-0.1821939527</v>
      </c>
      <c r="R838" s="118">
        <f t="shared" si="11"/>
        <v>0.001519026359</v>
      </c>
      <c r="S838" s="119">
        <f t="shared" si="12"/>
        <v>0.2600819764</v>
      </c>
      <c r="T838" s="120">
        <f t="shared" si="13"/>
        <v>0.2586872587</v>
      </c>
      <c r="U838" s="121">
        <f t="shared" si="14"/>
        <v>0.001394717679</v>
      </c>
      <c r="V838" s="122">
        <f t="shared" si="15"/>
        <v>-0.586359733</v>
      </c>
    </row>
    <row r="839">
      <c r="A839" s="31">
        <v>837.0</v>
      </c>
      <c r="B839" s="32" t="s">
        <v>280</v>
      </c>
      <c r="C839" s="33">
        <v>936.0</v>
      </c>
      <c r="D839" s="55">
        <f t="shared" si="1"/>
        <v>778</v>
      </c>
      <c r="E839" s="35">
        <v>263.0</v>
      </c>
      <c r="F839" s="36">
        <v>123.0</v>
      </c>
      <c r="G839" s="37">
        <v>131.0</v>
      </c>
      <c r="H839" s="38">
        <v>261.0</v>
      </c>
      <c r="I839" s="111">
        <f t="shared" si="2"/>
        <v>0.5019083969</v>
      </c>
      <c r="J839" s="112">
        <f t="shared" si="3"/>
        <v>0.5157480315</v>
      </c>
      <c r="K839" s="113">
        <f t="shared" si="4"/>
        <v>0.5064267352</v>
      </c>
      <c r="L839" s="114">
        <f t="shared" si="5"/>
        <v>0.4847328244</v>
      </c>
      <c r="M839" s="115">
        <f t="shared" si="6"/>
        <v>0.6735218509</v>
      </c>
      <c r="N839" s="116">
        <f t="shared" si="7"/>
        <v>0.5064267352</v>
      </c>
      <c r="O839" s="117">
        <f t="shared" si="8"/>
        <v>0.5064267352</v>
      </c>
      <c r="P839" s="118">
        <f t="shared" si="9"/>
        <v>0.7995189951</v>
      </c>
      <c r="Q839" s="118">
        <f t="shared" si="10"/>
        <v>-0.3001164488</v>
      </c>
      <c r="R839" s="118">
        <f t="shared" si="11"/>
        <v>0.001519026359</v>
      </c>
      <c r="S839" s="119">
        <f t="shared" si="12"/>
        <v>0.5009215727</v>
      </c>
      <c r="T839" s="120">
        <f t="shared" si="13"/>
        <v>0.5019083969</v>
      </c>
      <c r="U839" s="121">
        <f t="shared" si="14"/>
        <v>-0.0009868242277</v>
      </c>
      <c r="V839" s="122">
        <f t="shared" si="15"/>
        <v>-0.5799917911</v>
      </c>
    </row>
    <row r="840">
      <c r="A840" s="31">
        <v>838.0</v>
      </c>
      <c r="B840" s="32">
        <v>3843.0</v>
      </c>
      <c r="C840" s="33">
        <v>1724.0</v>
      </c>
      <c r="D840" s="55">
        <f t="shared" si="1"/>
        <v>977</v>
      </c>
      <c r="E840" s="35">
        <v>164.0</v>
      </c>
      <c r="F840" s="36">
        <v>250.0</v>
      </c>
      <c r="G840" s="37">
        <v>127.0</v>
      </c>
      <c r="H840" s="38">
        <v>436.0</v>
      </c>
      <c r="I840" s="111">
        <f t="shared" si="2"/>
        <v>0.2733333333</v>
      </c>
      <c r="J840" s="112">
        <f t="shared" si="3"/>
        <v>0.3368700265</v>
      </c>
      <c r="K840" s="113">
        <f t="shared" si="4"/>
        <v>0.2978505629</v>
      </c>
      <c r="L840" s="114">
        <f t="shared" si="5"/>
        <v>0.6283333333</v>
      </c>
      <c r="M840" s="115">
        <f t="shared" si="6"/>
        <v>0.6141248721</v>
      </c>
      <c r="N840" s="116">
        <f t="shared" si="7"/>
        <v>0.2978505629</v>
      </c>
      <c r="O840" s="117">
        <f t="shared" si="8"/>
        <v>0.2978505629</v>
      </c>
      <c r="P840" s="118">
        <f t="shared" si="9"/>
        <v>0.4702302746</v>
      </c>
      <c r="Q840" s="118">
        <f t="shared" si="10"/>
        <v>-0.1960264119</v>
      </c>
      <c r="R840" s="118">
        <f t="shared" si="11"/>
        <v>0.001519026359</v>
      </c>
      <c r="S840" s="119">
        <f t="shared" si="12"/>
        <v>0.2757228891</v>
      </c>
      <c r="T840" s="120">
        <f t="shared" si="13"/>
        <v>0.2733333333</v>
      </c>
      <c r="U840" s="121">
        <f t="shared" si="14"/>
        <v>0.002389555767</v>
      </c>
      <c r="V840" s="122">
        <f t="shared" si="15"/>
        <v>-0.5889985812</v>
      </c>
    </row>
    <row r="841">
      <c r="A841" s="31">
        <v>839.0</v>
      </c>
      <c r="B841" s="32">
        <v>6642.0</v>
      </c>
      <c r="C841" s="33">
        <v>1014.0</v>
      </c>
      <c r="D841" s="55">
        <f t="shared" si="1"/>
        <v>751</v>
      </c>
      <c r="E841" s="35">
        <v>249.0</v>
      </c>
      <c r="F841" s="36">
        <v>155.0</v>
      </c>
      <c r="G841" s="37">
        <v>110.0</v>
      </c>
      <c r="H841" s="38">
        <v>237.0</v>
      </c>
      <c r="I841" s="111">
        <f t="shared" si="2"/>
        <v>0.512345679</v>
      </c>
      <c r="J841" s="112">
        <f t="shared" si="3"/>
        <v>0.4150943396</v>
      </c>
      <c r="K841" s="113">
        <f t="shared" si="4"/>
        <v>0.4780292943</v>
      </c>
      <c r="L841" s="114">
        <f t="shared" si="5"/>
        <v>0.5452674897</v>
      </c>
      <c r="M841" s="115">
        <f t="shared" si="6"/>
        <v>0.6471371505</v>
      </c>
      <c r="N841" s="116">
        <f t="shared" si="7"/>
        <v>0.4780292943</v>
      </c>
      <c r="O841" s="117">
        <f t="shared" si="8"/>
        <v>0.4780292943</v>
      </c>
      <c r="P841" s="118">
        <f t="shared" si="9"/>
        <v>0.7546866593</v>
      </c>
      <c r="Q841" s="118">
        <f t="shared" si="10"/>
        <v>-0.2415455445</v>
      </c>
      <c r="R841" s="118">
        <f t="shared" si="11"/>
        <v>0.001519026359</v>
      </c>
      <c r="S841" s="119">
        <f t="shared" si="12"/>
        <v>0.5146601412</v>
      </c>
      <c r="T841" s="120">
        <f t="shared" si="13"/>
        <v>0.512345679</v>
      </c>
      <c r="U841" s="121">
        <f t="shared" si="14"/>
        <v>0.002314462147</v>
      </c>
      <c r="V841" s="122">
        <f t="shared" si="15"/>
        <v>-0.5874809252</v>
      </c>
    </row>
    <row r="842">
      <c r="A842" s="31">
        <v>840.0</v>
      </c>
      <c r="B842" s="32">
        <v>3802.0</v>
      </c>
      <c r="C842" s="33">
        <v>1219.0</v>
      </c>
      <c r="D842" s="55">
        <f t="shared" si="1"/>
        <v>663</v>
      </c>
      <c r="E842" s="35">
        <v>121.0</v>
      </c>
      <c r="F842" s="36">
        <v>171.0</v>
      </c>
      <c r="G842" s="37">
        <v>85.0</v>
      </c>
      <c r="H842" s="38">
        <v>286.0</v>
      </c>
      <c r="I842" s="111">
        <f t="shared" si="2"/>
        <v>0.2972972973</v>
      </c>
      <c r="J842" s="112">
        <f t="shared" si="3"/>
        <v>0.33203125</v>
      </c>
      <c r="K842" s="113">
        <f t="shared" si="4"/>
        <v>0.3107088989</v>
      </c>
      <c r="L842" s="114">
        <f t="shared" si="5"/>
        <v>0.628992629</v>
      </c>
      <c r="M842" s="115">
        <f t="shared" si="6"/>
        <v>0.6138763198</v>
      </c>
      <c r="N842" s="116">
        <f t="shared" si="7"/>
        <v>0.3107088989</v>
      </c>
      <c r="O842" s="117">
        <f t="shared" si="8"/>
        <v>0.3107088989</v>
      </c>
      <c r="P842" s="118">
        <f t="shared" si="9"/>
        <v>0.4905303164</v>
      </c>
      <c r="Q842" s="118">
        <f t="shared" si="10"/>
        <v>-0.1932107028</v>
      </c>
      <c r="R842" s="118">
        <f t="shared" si="11"/>
        <v>0.001519026359</v>
      </c>
      <c r="S842" s="119">
        <f t="shared" si="12"/>
        <v>0.29883864</v>
      </c>
      <c r="T842" s="120">
        <f t="shared" si="13"/>
        <v>0.2972972973</v>
      </c>
      <c r="U842" s="121">
        <f t="shared" si="14"/>
        <v>0.001541342669</v>
      </c>
      <c r="V842" s="122">
        <f t="shared" si="15"/>
        <v>-0.586547337</v>
      </c>
    </row>
    <row r="843">
      <c r="A843" s="31">
        <v>841.0</v>
      </c>
      <c r="B843" s="32">
        <v>2661.0</v>
      </c>
      <c r="C843" s="33">
        <v>2175.0</v>
      </c>
      <c r="D843" s="55">
        <f t="shared" si="1"/>
        <v>1457</v>
      </c>
      <c r="E843" s="35">
        <v>527.0</v>
      </c>
      <c r="F843" s="36">
        <v>270.0</v>
      </c>
      <c r="G843" s="37">
        <v>248.0</v>
      </c>
      <c r="H843" s="38">
        <v>412.0</v>
      </c>
      <c r="I843" s="111">
        <f t="shared" si="2"/>
        <v>0.5612353568</v>
      </c>
      <c r="J843" s="112">
        <f t="shared" si="3"/>
        <v>0.4787644788</v>
      </c>
      <c r="K843" s="113">
        <f t="shared" si="4"/>
        <v>0.5319148936</v>
      </c>
      <c r="L843" s="114">
        <f t="shared" si="5"/>
        <v>0.5516506922</v>
      </c>
      <c r="M843" s="115">
        <f t="shared" si="6"/>
        <v>0.6444749485</v>
      </c>
      <c r="N843" s="116">
        <f t="shared" si="7"/>
        <v>0.5319148936</v>
      </c>
      <c r="O843" s="117">
        <f t="shared" si="8"/>
        <v>0.5319148936</v>
      </c>
      <c r="P843" s="118">
        <f t="shared" si="9"/>
        <v>0.8397583138</v>
      </c>
      <c r="Q843" s="118">
        <f t="shared" si="10"/>
        <v>-0.278595528</v>
      </c>
      <c r="R843" s="118">
        <f t="shared" si="11"/>
        <v>0.001519026359</v>
      </c>
      <c r="S843" s="119">
        <f t="shared" si="12"/>
        <v>0.5626818122</v>
      </c>
      <c r="T843" s="120">
        <f t="shared" si="13"/>
        <v>0.5612353568</v>
      </c>
      <c r="U843" s="121">
        <f t="shared" si="14"/>
        <v>0.001446455388</v>
      </c>
      <c r="V843" s="122">
        <f t="shared" si="15"/>
        <v>-0.5849264009</v>
      </c>
    </row>
    <row r="844">
      <c r="A844" s="31">
        <v>842.0</v>
      </c>
      <c r="B844" s="32">
        <v>6719.0</v>
      </c>
      <c r="C844" s="33">
        <v>2098.0</v>
      </c>
      <c r="D844" s="55">
        <f t="shared" si="1"/>
        <v>1399</v>
      </c>
      <c r="E844" s="35">
        <v>423.0</v>
      </c>
      <c r="F844" s="36">
        <v>316.0</v>
      </c>
      <c r="G844" s="37">
        <v>242.0</v>
      </c>
      <c r="H844" s="38">
        <v>418.0</v>
      </c>
      <c r="I844" s="111">
        <f t="shared" si="2"/>
        <v>0.5029726516</v>
      </c>
      <c r="J844" s="112">
        <f t="shared" si="3"/>
        <v>0.4336917563</v>
      </c>
      <c r="K844" s="113">
        <f t="shared" si="4"/>
        <v>0.4753395282</v>
      </c>
      <c r="L844" s="114">
        <f t="shared" si="5"/>
        <v>0.6634958383</v>
      </c>
      <c r="M844" s="115">
        <f t="shared" si="6"/>
        <v>0.6011436741</v>
      </c>
      <c r="N844" s="116">
        <f t="shared" si="7"/>
        <v>0.4753395282</v>
      </c>
      <c r="O844" s="117">
        <f t="shared" si="8"/>
        <v>0.4753395282</v>
      </c>
      <c r="P844" s="118">
        <f t="shared" si="9"/>
        <v>0.750440203</v>
      </c>
      <c r="Q844" s="118">
        <f t="shared" si="10"/>
        <v>-0.2523674775</v>
      </c>
      <c r="R844" s="118">
        <f t="shared" si="11"/>
        <v>0.001519026359</v>
      </c>
      <c r="S844" s="119">
        <f t="shared" si="12"/>
        <v>0.4995917518</v>
      </c>
      <c r="T844" s="120">
        <f t="shared" si="13"/>
        <v>0.5029726516</v>
      </c>
      <c r="U844" s="121">
        <f t="shared" si="14"/>
        <v>-0.003380899826</v>
      </c>
      <c r="V844" s="122">
        <f t="shared" si="15"/>
        <v>-0.574109547</v>
      </c>
    </row>
    <row r="845">
      <c r="A845" s="31">
        <v>843.0</v>
      </c>
      <c r="B845" s="32">
        <v>5405.0</v>
      </c>
      <c r="C845" s="33">
        <v>1908.0</v>
      </c>
      <c r="D845" s="55">
        <f t="shared" si="1"/>
        <v>949</v>
      </c>
      <c r="E845" s="35">
        <v>194.0</v>
      </c>
      <c r="F845" s="36">
        <v>282.0</v>
      </c>
      <c r="G845" s="37">
        <v>107.0</v>
      </c>
      <c r="H845" s="38">
        <v>366.0</v>
      </c>
      <c r="I845" s="111">
        <f t="shared" si="2"/>
        <v>0.3464285714</v>
      </c>
      <c r="J845" s="112">
        <f t="shared" si="3"/>
        <v>0.2750642674</v>
      </c>
      <c r="K845" s="113">
        <f t="shared" si="4"/>
        <v>0.3171759747</v>
      </c>
      <c r="L845" s="114">
        <f t="shared" si="5"/>
        <v>0.6946428571</v>
      </c>
      <c r="M845" s="115">
        <f t="shared" si="6"/>
        <v>0.5900948367</v>
      </c>
      <c r="N845" s="116">
        <f t="shared" si="7"/>
        <v>0.3171759747</v>
      </c>
      <c r="O845" s="117">
        <f t="shared" si="8"/>
        <v>0.3171759747</v>
      </c>
      <c r="P845" s="118">
        <f t="shared" si="9"/>
        <v>0.500740184</v>
      </c>
      <c r="Q845" s="118">
        <f t="shared" si="10"/>
        <v>-0.1600613208</v>
      </c>
      <c r="R845" s="118">
        <f t="shared" si="11"/>
        <v>0.001519026359</v>
      </c>
      <c r="S845" s="119">
        <f t="shared" si="12"/>
        <v>0.3421978896</v>
      </c>
      <c r="T845" s="120">
        <f t="shared" si="13"/>
        <v>0.3464285714</v>
      </c>
      <c r="U845" s="121">
        <f t="shared" si="14"/>
        <v>-0.004230681822</v>
      </c>
      <c r="V845" s="122">
        <f t="shared" si="15"/>
        <v>-0.5665244724</v>
      </c>
    </row>
    <row r="846">
      <c r="A846" s="31">
        <v>844.0</v>
      </c>
      <c r="B846" s="32">
        <v>1618.0</v>
      </c>
      <c r="C846" s="33">
        <v>1713.0</v>
      </c>
      <c r="D846" s="55">
        <f t="shared" si="1"/>
        <v>1101</v>
      </c>
      <c r="E846" s="35">
        <v>253.0</v>
      </c>
      <c r="F846" s="36">
        <v>261.0</v>
      </c>
      <c r="G846" s="37">
        <v>166.0</v>
      </c>
      <c r="H846" s="38">
        <v>421.0</v>
      </c>
      <c r="I846" s="111">
        <f t="shared" si="2"/>
        <v>0.3753709199</v>
      </c>
      <c r="J846" s="112">
        <f t="shared" si="3"/>
        <v>0.3887587822</v>
      </c>
      <c r="K846" s="113">
        <f t="shared" si="4"/>
        <v>0.3805631244</v>
      </c>
      <c r="L846" s="114">
        <f t="shared" si="5"/>
        <v>0.6335311573</v>
      </c>
      <c r="M846" s="115">
        <f t="shared" si="6"/>
        <v>0.6121707539</v>
      </c>
      <c r="N846" s="116">
        <f t="shared" si="7"/>
        <v>0.3805631244</v>
      </c>
      <c r="O846" s="117">
        <f t="shared" si="8"/>
        <v>0.3805631244</v>
      </c>
      <c r="P846" s="118">
        <f t="shared" si="9"/>
        <v>0.6008123696</v>
      </c>
      <c r="Q846" s="118">
        <f t="shared" si="10"/>
        <v>-0.2262207474</v>
      </c>
      <c r="R846" s="118">
        <f t="shared" si="11"/>
        <v>0.001519026359</v>
      </c>
      <c r="S846" s="119">
        <f t="shared" si="12"/>
        <v>0.3761106486</v>
      </c>
      <c r="T846" s="120">
        <f t="shared" si="13"/>
        <v>0.3753709199</v>
      </c>
      <c r="U846" s="121">
        <f t="shared" si="14"/>
        <v>0.0007397287303</v>
      </c>
      <c r="V846" s="122">
        <f t="shared" si="15"/>
        <v>-0.5838079717</v>
      </c>
    </row>
    <row r="847">
      <c r="A847" s="31">
        <v>845.0</v>
      </c>
      <c r="B847" s="32">
        <v>1721.0</v>
      </c>
      <c r="C847" s="33">
        <v>1274.0</v>
      </c>
      <c r="D847" s="55">
        <f t="shared" si="1"/>
        <v>1096</v>
      </c>
      <c r="E847" s="35">
        <v>314.0</v>
      </c>
      <c r="F847" s="36">
        <v>64.0</v>
      </c>
      <c r="G847" s="37">
        <v>318.0</v>
      </c>
      <c r="H847" s="38">
        <v>400.0</v>
      </c>
      <c r="I847" s="111">
        <f t="shared" si="2"/>
        <v>0.4397759104</v>
      </c>
      <c r="J847" s="112">
        <f t="shared" si="3"/>
        <v>0.832460733</v>
      </c>
      <c r="K847" s="113">
        <f t="shared" si="4"/>
        <v>0.5766423358</v>
      </c>
      <c r="L847" s="114">
        <f t="shared" si="5"/>
        <v>0.5350140056</v>
      </c>
      <c r="M847" s="115">
        <f t="shared" si="6"/>
        <v>0.651459854</v>
      </c>
      <c r="N847" s="116">
        <f t="shared" si="7"/>
        <v>0.5766423358</v>
      </c>
      <c r="O847" s="117">
        <f t="shared" si="8"/>
        <v>0.5766423358</v>
      </c>
      <c r="P847" s="118">
        <f t="shared" si="9"/>
        <v>0.9103715677</v>
      </c>
      <c r="Q847" s="118">
        <f t="shared" si="10"/>
        <v>-0.4844132089</v>
      </c>
      <c r="R847" s="118">
        <f t="shared" si="11"/>
        <v>0.001519026359</v>
      </c>
      <c r="S847" s="119">
        <f t="shared" si="12"/>
        <v>0.4274773851</v>
      </c>
      <c r="T847" s="120">
        <f t="shared" si="13"/>
        <v>0.4397759104</v>
      </c>
      <c r="U847" s="121">
        <f t="shared" si="14"/>
        <v>-0.01229852526</v>
      </c>
      <c r="V847" s="122">
        <f t="shared" si="15"/>
        <v>-0.5671314753</v>
      </c>
    </row>
    <row r="848">
      <c r="A848" s="31">
        <v>846.0</v>
      </c>
      <c r="B848" s="32">
        <v>1695.0</v>
      </c>
      <c r="C848" s="33">
        <v>1672.0</v>
      </c>
      <c r="D848" s="55">
        <f t="shared" si="1"/>
        <v>1047</v>
      </c>
      <c r="E848" s="35">
        <v>234.0</v>
      </c>
      <c r="F848" s="36">
        <v>248.0</v>
      </c>
      <c r="G848" s="37">
        <v>172.0</v>
      </c>
      <c r="H848" s="38">
        <v>393.0</v>
      </c>
      <c r="I848" s="111">
        <f t="shared" si="2"/>
        <v>0.3732057416</v>
      </c>
      <c r="J848" s="112">
        <f t="shared" si="3"/>
        <v>0.4095238095</v>
      </c>
      <c r="K848" s="113">
        <f t="shared" si="4"/>
        <v>0.3877745941</v>
      </c>
      <c r="L848" s="114">
        <f t="shared" si="5"/>
        <v>0.6698564593</v>
      </c>
      <c r="M848" s="115">
        <f t="shared" si="6"/>
        <v>0.5988538682</v>
      </c>
      <c r="N848" s="116">
        <f t="shared" si="7"/>
        <v>0.3877745941</v>
      </c>
      <c r="O848" s="117">
        <f t="shared" si="8"/>
        <v>0.3877745941</v>
      </c>
      <c r="P848" s="118">
        <f t="shared" si="9"/>
        <v>0.6121974458</v>
      </c>
      <c r="Q848" s="118">
        <f t="shared" si="10"/>
        <v>-0.2383040243</v>
      </c>
      <c r="R848" s="118">
        <f t="shared" si="11"/>
        <v>0.001519026359</v>
      </c>
      <c r="S848" s="119">
        <f t="shared" si="12"/>
        <v>0.3754124479</v>
      </c>
      <c r="T848" s="120">
        <f t="shared" si="13"/>
        <v>0.3732057416</v>
      </c>
      <c r="U848" s="121">
        <f t="shared" si="14"/>
        <v>0.002206706306</v>
      </c>
      <c r="V848" s="122">
        <f t="shared" si="15"/>
        <v>-0.5872936444</v>
      </c>
    </row>
    <row r="849">
      <c r="A849" s="31">
        <v>847.0</v>
      </c>
      <c r="B849" s="32">
        <v>5642.0</v>
      </c>
      <c r="C849" s="33">
        <v>592.0</v>
      </c>
      <c r="D849" s="55">
        <f t="shared" si="1"/>
        <v>433</v>
      </c>
      <c r="E849" s="35">
        <v>92.0</v>
      </c>
      <c r="F849" s="36">
        <v>89.0</v>
      </c>
      <c r="G849" s="37">
        <v>76.0</v>
      </c>
      <c r="H849" s="38">
        <v>176.0</v>
      </c>
      <c r="I849" s="111">
        <f t="shared" si="2"/>
        <v>0.3432835821</v>
      </c>
      <c r="J849" s="112">
        <f t="shared" si="3"/>
        <v>0.4606060606</v>
      </c>
      <c r="K849" s="113">
        <f t="shared" si="4"/>
        <v>0.3879907621</v>
      </c>
      <c r="L849" s="114">
        <f t="shared" si="5"/>
        <v>0.6156716418</v>
      </c>
      <c r="M849" s="115">
        <f t="shared" si="6"/>
        <v>0.6189376443</v>
      </c>
      <c r="N849" s="116">
        <f t="shared" si="7"/>
        <v>0.3879907621</v>
      </c>
      <c r="O849" s="117">
        <f t="shared" si="8"/>
        <v>0.3879907621</v>
      </c>
      <c r="P849" s="118">
        <f t="shared" si="9"/>
        <v>0.6125387202</v>
      </c>
      <c r="Q849" s="118">
        <f t="shared" si="10"/>
        <v>-0.2680290505</v>
      </c>
      <c r="R849" s="118">
        <f t="shared" si="11"/>
        <v>0.001519026359</v>
      </c>
      <c r="S849" s="119">
        <f t="shared" si="12"/>
        <v>0.346028696</v>
      </c>
      <c r="T849" s="120">
        <f t="shared" si="13"/>
        <v>0.3432835821</v>
      </c>
      <c r="U849" s="121">
        <f t="shared" si="14"/>
        <v>0.002745113921</v>
      </c>
      <c r="V849" s="122">
        <f t="shared" si="15"/>
        <v>-0.5878649623</v>
      </c>
    </row>
    <row r="850">
      <c r="A850" s="31">
        <v>848.0</v>
      </c>
      <c r="B850" s="32">
        <v>6663.0</v>
      </c>
      <c r="C850" s="33">
        <v>1006.0</v>
      </c>
      <c r="D850" s="55">
        <f t="shared" si="1"/>
        <v>579</v>
      </c>
      <c r="E850" s="35">
        <v>159.0</v>
      </c>
      <c r="F850" s="36">
        <v>106.0</v>
      </c>
      <c r="G850" s="37">
        <v>93.0</v>
      </c>
      <c r="H850" s="38">
        <v>221.0</v>
      </c>
      <c r="I850" s="111">
        <f t="shared" si="2"/>
        <v>0.4184210526</v>
      </c>
      <c r="J850" s="112">
        <f t="shared" si="3"/>
        <v>0.4673366834</v>
      </c>
      <c r="K850" s="113">
        <f t="shared" si="4"/>
        <v>0.4352331606</v>
      </c>
      <c r="L850" s="114">
        <f t="shared" si="5"/>
        <v>0.5236842105</v>
      </c>
      <c r="M850" s="115">
        <f t="shared" si="6"/>
        <v>0.6563039724</v>
      </c>
      <c r="N850" s="116">
        <f t="shared" si="7"/>
        <v>0.4352331606</v>
      </c>
      <c r="O850" s="117">
        <f t="shared" si="8"/>
        <v>0.4352331606</v>
      </c>
      <c r="P850" s="118">
        <f t="shared" si="9"/>
        <v>0.6871224504</v>
      </c>
      <c r="Q850" s="118">
        <f t="shared" si="10"/>
        <v>-0.2719456348</v>
      </c>
      <c r="R850" s="118">
        <f t="shared" si="11"/>
        <v>0.001519026359</v>
      </c>
      <c r="S850" s="119">
        <f t="shared" si="12"/>
        <v>0.4166958419</v>
      </c>
      <c r="T850" s="120">
        <f t="shared" si="13"/>
        <v>0.4184210526</v>
      </c>
      <c r="U850" s="121">
        <f t="shared" si="14"/>
        <v>-0.001725210691</v>
      </c>
      <c r="V850" s="122">
        <f t="shared" si="15"/>
        <v>-0.5782135956</v>
      </c>
    </row>
    <row r="851">
      <c r="A851" s="31">
        <v>849.0</v>
      </c>
      <c r="B851" s="32" t="s">
        <v>163</v>
      </c>
      <c r="C851" s="33">
        <v>2347.0</v>
      </c>
      <c r="D851" s="55">
        <f t="shared" si="1"/>
        <v>2027</v>
      </c>
      <c r="E851" s="35">
        <v>445.0</v>
      </c>
      <c r="F851" s="36">
        <v>241.0</v>
      </c>
      <c r="G851" s="37">
        <v>559.0</v>
      </c>
      <c r="H851" s="38">
        <v>782.0</v>
      </c>
      <c r="I851" s="111">
        <f t="shared" si="2"/>
        <v>0.3626731866</v>
      </c>
      <c r="J851" s="112">
        <f t="shared" si="3"/>
        <v>0.69875</v>
      </c>
      <c r="K851" s="113">
        <f t="shared" si="4"/>
        <v>0.4953132708</v>
      </c>
      <c r="L851" s="114">
        <f t="shared" si="5"/>
        <v>0.65199674</v>
      </c>
      <c r="M851" s="115">
        <f t="shared" si="6"/>
        <v>0.605328071</v>
      </c>
      <c r="N851" s="116">
        <f t="shared" si="7"/>
        <v>0.4953132708</v>
      </c>
      <c r="O851" s="117">
        <f t="shared" si="8"/>
        <v>0.4953132708</v>
      </c>
      <c r="P851" s="118">
        <f t="shared" si="9"/>
        <v>0.7819736618</v>
      </c>
      <c r="Q851" s="118">
        <f t="shared" si="10"/>
        <v>-0.4066062414</v>
      </c>
      <c r="R851" s="118">
        <f t="shared" si="11"/>
        <v>0.001519026359</v>
      </c>
      <c r="S851" s="119">
        <f t="shared" si="12"/>
        <v>0.3768864468</v>
      </c>
      <c r="T851" s="120">
        <f t="shared" si="13"/>
        <v>0.3626731866</v>
      </c>
      <c r="U851" s="121">
        <f t="shared" si="14"/>
        <v>0.01421326017</v>
      </c>
      <c r="V851" s="122">
        <f t="shared" si="15"/>
        <v>-0.6022461561</v>
      </c>
    </row>
    <row r="852">
      <c r="A852" s="31">
        <v>850.0</v>
      </c>
      <c r="B852" s="32">
        <v>1621.0</v>
      </c>
      <c r="C852" s="33">
        <v>1290.0</v>
      </c>
      <c r="D852" s="55">
        <f t="shared" si="1"/>
        <v>736</v>
      </c>
      <c r="E852" s="35">
        <v>185.0</v>
      </c>
      <c r="F852" s="36">
        <v>149.0</v>
      </c>
      <c r="G852" s="37">
        <v>114.0</v>
      </c>
      <c r="H852" s="38">
        <v>288.0</v>
      </c>
      <c r="I852" s="111">
        <f t="shared" si="2"/>
        <v>0.3911205074</v>
      </c>
      <c r="J852" s="112">
        <f t="shared" si="3"/>
        <v>0.433460076</v>
      </c>
      <c r="K852" s="113">
        <f t="shared" si="4"/>
        <v>0.40625</v>
      </c>
      <c r="L852" s="114">
        <f t="shared" si="5"/>
        <v>0.55602537</v>
      </c>
      <c r="M852" s="115">
        <f t="shared" si="6"/>
        <v>0.6426630435</v>
      </c>
      <c r="N852" s="116">
        <f t="shared" si="7"/>
        <v>0.40625</v>
      </c>
      <c r="O852" s="117">
        <f t="shared" si="8"/>
        <v>0.40625</v>
      </c>
      <c r="P852" s="118">
        <f t="shared" si="9"/>
        <v>0.6413654122</v>
      </c>
      <c r="Q852" s="118">
        <f t="shared" si="10"/>
        <v>-0.2522326616</v>
      </c>
      <c r="R852" s="118">
        <f t="shared" si="11"/>
        <v>0.001519026359</v>
      </c>
      <c r="S852" s="119">
        <f t="shared" si="12"/>
        <v>0.3906517769</v>
      </c>
      <c r="T852" s="120">
        <f t="shared" si="13"/>
        <v>0.3911205074</v>
      </c>
      <c r="U852" s="121">
        <f t="shared" si="14"/>
        <v>-0.0004687304767</v>
      </c>
      <c r="V852" s="122">
        <f t="shared" si="15"/>
        <v>-0.5808238061</v>
      </c>
    </row>
    <row r="853">
      <c r="A853" s="31">
        <v>851.0</v>
      </c>
      <c r="B853" s="32">
        <v>7590.0</v>
      </c>
      <c r="C853" s="33">
        <v>312.0</v>
      </c>
      <c r="D853" s="55">
        <f t="shared" si="1"/>
        <v>188</v>
      </c>
      <c r="E853" s="35">
        <v>68.0</v>
      </c>
      <c r="F853" s="36">
        <v>38.0</v>
      </c>
      <c r="G853" s="37">
        <v>24.0</v>
      </c>
      <c r="H853" s="38">
        <v>58.0</v>
      </c>
      <c r="I853" s="111">
        <f t="shared" si="2"/>
        <v>0.5396825397</v>
      </c>
      <c r="J853" s="112">
        <f t="shared" si="3"/>
        <v>0.3870967742</v>
      </c>
      <c r="K853" s="113">
        <f t="shared" si="4"/>
        <v>0.4893617021</v>
      </c>
      <c r="L853" s="114">
        <f t="shared" si="5"/>
        <v>0.4920634921</v>
      </c>
      <c r="M853" s="115">
        <f t="shared" si="6"/>
        <v>0.670212766</v>
      </c>
      <c r="N853" s="116">
        <f t="shared" si="7"/>
        <v>0.4893617021</v>
      </c>
      <c r="O853" s="117">
        <f t="shared" si="8"/>
        <v>0.4893617021</v>
      </c>
      <c r="P853" s="118">
        <f t="shared" si="9"/>
        <v>0.7725776487</v>
      </c>
      <c r="Q853" s="118">
        <f t="shared" si="10"/>
        <v>-0.2252536163</v>
      </c>
      <c r="R853" s="118">
        <f t="shared" si="11"/>
        <v>0.001519026359</v>
      </c>
      <c r="S853" s="119">
        <f t="shared" si="12"/>
        <v>0.5488430588</v>
      </c>
      <c r="T853" s="120">
        <f t="shared" si="13"/>
        <v>0.5396825397</v>
      </c>
      <c r="U853" s="121">
        <f t="shared" si="14"/>
        <v>0.009160519077</v>
      </c>
      <c r="V853" s="122">
        <f t="shared" si="15"/>
        <v>-0.6055698498</v>
      </c>
    </row>
    <row r="854">
      <c r="A854" s="31">
        <v>852.0</v>
      </c>
      <c r="B854" s="32">
        <v>4306.0</v>
      </c>
      <c r="C854" s="33">
        <v>1898.0</v>
      </c>
      <c r="D854" s="55">
        <f t="shared" si="1"/>
        <v>1130</v>
      </c>
      <c r="E854" s="35">
        <v>133.0</v>
      </c>
      <c r="F854" s="36">
        <v>326.0</v>
      </c>
      <c r="G854" s="37">
        <v>113.0</v>
      </c>
      <c r="H854" s="38">
        <v>558.0</v>
      </c>
      <c r="I854" s="111">
        <f t="shared" si="2"/>
        <v>0.1924746744</v>
      </c>
      <c r="J854" s="112">
        <f t="shared" si="3"/>
        <v>0.2574031891</v>
      </c>
      <c r="K854" s="113">
        <f t="shared" si="4"/>
        <v>0.217699115</v>
      </c>
      <c r="L854" s="114">
        <f t="shared" si="5"/>
        <v>0.6353111433</v>
      </c>
      <c r="M854" s="115">
        <f t="shared" si="6"/>
        <v>0.6115044248</v>
      </c>
      <c r="N854" s="116">
        <f t="shared" si="7"/>
        <v>0.217699115</v>
      </c>
      <c r="O854" s="117">
        <f t="shared" si="8"/>
        <v>0.217699115</v>
      </c>
      <c r="P854" s="118">
        <f t="shared" si="9"/>
        <v>0.3436915265</v>
      </c>
      <c r="Q854" s="118">
        <f t="shared" si="10"/>
        <v>-0.1497842479</v>
      </c>
      <c r="R854" s="118">
        <f t="shared" si="11"/>
        <v>0.001519026359</v>
      </c>
      <c r="S854" s="119">
        <f t="shared" si="12"/>
        <v>0.195426305</v>
      </c>
      <c r="T854" s="120">
        <f t="shared" si="13"/>
        <v>0.1924746744</v>
      </c>
      <c r="U854" s="121">
        <f t="shared" si="14"/>
        <v>0.002951630597</v>
      </c>
      <c r="V854" s="122">
        <f t="shared" si="15"/>
        <v>-0.5933721298</v>
      </c>
    </row>
    <row r="855">
      <c r="A855" s="31">
        <v>853.0</v>
      </c>
      <c r="B855" s="32">
        <v>6066.0</v>
      </c>
      <c r="C855" s="33">
        <v>910.0</v>
      </c>
      <c r="D855" s="55">
        <f t="shared" si="1"/>
        <v>568</v>
      </c>
      <c r="E855" s="35">
        <v>150.0</v>
      </c>
      <c r="F855" s="36">
        <v>131.0</v>
      </c>
      <c r="G855" s="37">
        <v>90.0</v>
      </c>
      <c r="H855" s="38">
        <v>197.0</v>
      </c>
      <c r="I855" s="111">
        <f t="shared" si="2"/>
        <v>0.4322766571</v>
      </c>
      <c r="J855" s="112">
        <f t="shared" si="3"/>
        <v>0.407239819</v>
      </c>
      <c r="K855" s="113">
        <f t="shared" si="4"/>
        <v>0.4225352113</v>
      </c>
      <c r="L855" s="114">
        <f t="shared" si="5"/>
        <v>0.6368876081</v>
      </c>
      <c r="M855" s="115">
        <f t="shared" si="6"/>
        <v>0.610915493</v>
      </c>
      <c r="N855" s="116">
        <f t="shared" si="7"/>
        <v>0.4225352113</v>
      </c>
      <c r="O855" s="117">
        <f t="shared" si="8"/>
        <v>0.4225352113</v>
      </c>
      <c r="P855" s="118">
        <f t="shared" si="9"/>
        <v>0.6670756183</v>
      </c>
      <c r="Q855" s="118">
        <f t="shared" si="10"/>
        <v>-0.2369749583</v>
      </c>
      <c r="R855" s="118">
        <f t="shared" si="11"/>
        <v>0.001519026359</v>
      </c>
      <c r="S855" s="119">
        <f t="shared" si="12"/>
        <v>0.4316196863</v>
      </c>
      <c r="T855" s="120">
        <f t="shared" si="13"/>
        <v>0.4322766571</v>
      </c>
      <c r="U855" s="121">
        <f t="shared" si="14"/>
        <v>-0.0006569707401</v>
      </c>
      <c r="V855" s="122">
        <f t="shared" si="15"/>
        <v>-0.5802919473</v>
      </c>
    </row>
    <row r="856">
      <c r="A856" s="31">
        <v>854.0</v>
      </c>
      <c r="B856" s="32">
        <v>6612.0</v>
      </c>
      <c r="C856" s="33">
        <v>1720.0</v>
      </c>
      <c r="D856" s="55">
        <f t="shared" si="1"/>
        <v>944</v>
      </c>
      <c r="E856" s="35">
        <v>243.0</v>
      </c>
      <c r="F856" s="36">
        <v>208.0</v>
      </c>
      <c r="G856" s="37">
        <v>130.0</v>
      </c>
      <c r="H856" s="38">
        <v>363.0</v>
      </c>
      <c r="I856" s="111">
        <f t="shared" si="2"/>
        <v>0.400990099</v>
      </c>
      <c r="J856" s="112">
        <f t="shared" si="3"/>
        <v>0.3846153846</v>
      </c>
      <c r="K856" s="113">
        <f t="shared" si="4"/>
        <v>0.3951271186</v>
      </c>
      <c r="L856" s="114">
        <f t="shared" si="5"/>
        <v>0.5577557756</v>
      </c>
      <c r="M856" s="115">
        <f t="shared" si="6"/>
        <v>0.6419491525</v>
      </c>
      <c r="N856" s="116">
        <f t="shared" si="7"/>
        <v>0.3951271186</v>
      </c>
      <c r="O856" s="117">
        <f t="shared" si="8"/>
        <v>0.3951271186</v>
      </c>
      <c r="P856" s="118">
        <f t="shared" si="9"/>
        <v>0.6238052119</v>
      </c>
      <c r="Q856" s="118">
        <f t="shared" si="10"/>
        <v>-0.2238096829</v>
      </c>
      <c r="R856" s="118">
        <f t="shared" si="11"/>
        <v>0.001519026359</v>
      </c>
      <c r="S856" s="119">
        <f t="shared" si="12"/>
        <v>0.4015145553</v>
      </c>
      <c r="T856" s="120">
        <f t="shared" si="13"/>
        <v>0.400990099</v>
      </c>
      <c r="U856" s="121">
        <f t="shared" si="14"/>
        <v>0.0005244563183</v>
      </c>
      <c r="V856" s="122">
        <f t="shared" si="15"/>
        <v>-0.5832687619</v>
      </c>
    </row>
    <row r="857">
      <c r="A857" s="31">
        <v>855.0</v>
      </c>
      <c r="B857" s="32" t="s">
        <v>226</v>
      </c>
      <c r="C857" s="33">
        <v>154.0</v>
      </c>
      <c r="D857" s="55">
        <f t="shared" si="1"/>
        <v>118</v>
      </c>
      <c r="E857" s="35">
        <v>34.0</v>
      </c>
      <c r="F857" s="36">
        <v>8.0</v>
      </c>
      <c r="G857" s="37">
        <v>39.0</v>
      </c>
      <c r="H857" s="38">
        <v>37.0</v>
      </c>
      <c r="I857" s="111">
        <f t="shared" si="2"/>
        <v>0.4788732394</v>
      </c>
      <c r="J857" s="112">
        <f t="shared" si="3"/>
        <v>0.829787234</v>
      </c>
      <c r="K857" s="113">
        <f t="shared" si="4"/>
        <v>0.6186440678</v>
      </c>
      <c r="L857" s="114">
        <f t="shared" si="5"/>
        <v>0.661971831</v>
      </c>
      <c r="M857" s="115">
        <f t="shared" si="6"/>
        <v>0.6016949153</v>
      </c>
      <c r="N857" s="116">
        <f t="shared" si="7"/>
        <v>0.6186440678</v>
      </c>
      <c r="O857" s="117">
        <f t="shared" si="8"/>
        <v>0.6186440678</v>
      </c>
      <c r="P857" s="118">
        <f t="shared" si="9"/>
        <v>0.9766816186</v>
      </c>
      <c r="Q857" s="118">
        <f t="shared" si="10"/>
        <v>-0.4828574861</v>
      </c>
      <c r="R857" s="118">
        <f t="shared" si="11"/>
        <v>0.001519026359</v>
      </c>
      <c r="S857" s="119">
        <f t="shared" si="12"/>
        <v>0.4953431589</v>
      </c>
      <c r="T857" s="120">
        <f t="shared" si="13"/>
        <v>0.4788732394</v>
      </c>
      <c r="U857" s="121">
        <f t="shared" si="14"/>
        <v>0.01646991943</v>
      </c>
      <c r="V857" s="122">
        <f t="shared" si="15"/>
        <v>-0.6017535399</v>
      </c>
    </row>
    <row r="858">
      <c r="A858" s="31">
        <v>856.0</v>
      </c>
      <c r="B858" s="32">
        <v>4623.0</v>
      </c>
      <c r="C858" s="33">
        <v>1751.0</v>
      </c>
      <c r="D858" s="55">
        <f t="shared" si="1"/>
        <v>1000</v>
      </c>
      <c r="E858" s="35">
        <v>236.0</v>
      </c>
      <c r="F858" s="36">
        <v>240.0</v>
      </c>
      <c r="G858" s="37">
        <v>143.0</v>
      </c>
      <c r="H858" s="38">
        <v>381.0</v>
      </c>
      <c r="I858" s="111">
        <f t="shared" si="2"/>
        <v>0.3824959481</v>
      </c>
      <c r="J858" s="112">
        <f t="shared" si="3"/>
        <v>0.3733681462</v>
      </c>
      <c r="K858" s="113">
        <f t="shared" si="4"/>
        <v>0.379</v>
      </c>
      <c r="L858" s="114">
        <f t="shared" si="5"/>
        <v>0.6207455429</v>
      </c>
      <c r="M858" s="115">
        <f t="shared" si="6"/>
        <v>0.617</v>
      </c>
      <c r="N858" s="116">
        <f t="shared" si="7"/>
        <v>0.379</v>
      </c>
      <c r="O858" s="117">
        <f t="shared" si="8"/>
        <v>0.379</v>
      </c>
      <c r="P858" s="118">
        <f t="shared" si="9"/>
        <v>0.5983445938</v>
      </c>
      <c r="Q858" s="118">
        <f t="shared" si="10"/>
        <v>-0.2172648566</v>
      </c>
      <c r="R858" s="118">
        <f t="shared" si="11"/>
        <v>0.001519026359</v>
      </c>
      <c r="S858" s="119">
        <f t="shared" si="12"/>
        <v>0.3825987635</v>
      </c>
      <c r="T858" s="120">
        <f t="shared" si="13"/>
        <v>0.3824959481</v>
      </c>
      <c r="U858" s="121">
        <f t="shared" si="14"/>
        <v>0.000102815344</v>
      </c>
      <c r="V858" s="122">
        <f t="shared" si="15"/>
        <v>-0.5821805481</v>
      </c>
    </row>
    <row r="859">
      <c r="A859" s="31">
        <v>857.0</v>
      </c>
      <c r="B859" s="32" t="s">
        <v>178</v>
      </c>
      <c r="C859" s="33">
        <v>1598.0</v>
      </c>
      <c r="D859" s="55">
        <f t="shared" si="1"/>
        <v>1146</v>
      </c>
      <c r="E859" s="35">
        <v>172.0</v>
      </c>
      <c r="F859" s="36">
        <v>249.0</v>
      </c>
      <c r="G859" s="37">
        <v>149.0</v>
      </c>
      <c r="H859" s="38">
        <v>576.0</v>
      </c>
      <c r="I859" s="111">
        <f t="shared" si="2"/>
        <v>0.2299465241</v>
      </c>
      <c r="J859" s="112">
        <f t="shared" si="3"/>
        <v>0.3743718593</v>
      </c>
      <c r="K859" s="113">
        <f t="shared" si="4"/>
        <v>0.280104712</v>
      </c>
      <c r="L859" s="114">
        <f t="shared" si="5"/>
        <v>0.5320855615</v>
      </c>
      <c r="M859" s="115">
        <f t="shared" si="6"/>
        <v>0.6527050611</v>
      </c>
      <c r="N859" s="116">
        <f t="shared" si="7"/>
        <v>0.280104712</v>
      </c>
      <c r="O859" s="117">
        <f t="shared" si="8"/>
        <v>0.280104712</v>
      </c>
      <c r="P859" s="118">
        <f t="shared" si="9"/>
        <v>0.4422140901</v>
      </c>
      <c r="Q859" s="118">
        <f t="shared" si="10"/>
        <v>-0.2178489225</v>
      </c>
      <c r="R859" s="118">
        <f t="shared" si="11"/>
        <v>0.001519026359</v>
      </c>
      <c r="S859" s="119">
        <f t="shared" si="12"/>
        <v>0.225884194</v>
      </c>
      <c r="T859" s="120">
        <f t="shared" si="13"/>
        <v>0.2299465241</v>
      </c>
      <c r="U859" s="121">
        <f t="shared" si="14"/>
        <v>-0.004062330113</v>
      </c>
      <c r="V859" s="122">
        <f t="shared" si="15"/>
        <v>-0.5710541192</v>
      </c>
    </row>
    <row r="860">
      <c r="A860" s="31">
        <v>858.0</v>
      </c>
      <c r="B860" s="32">
        <v>1605.0</v>
      </c>
      <c r="C860" s="33">
        <v>1384.0</v>
      </c>
      <c r="D860" s="55">
        <f t="shared" si="1"/>
        <v>860</v>
      </c>
      <c r="E860" s="35">
        <v>174.0</v>
      </c>
      <c r="F860" s="36">
        <v>178.0</v>
      </c>
      <c r="G860" s="37">
        <v>143.0</v>
      </c>
      <c r="H860" s="38">
        <v>365.0</v>
      </c>
      <c r="I860" s="111">
        <f t="shared" si="2"/>
        <v>0.3228200371</v>
      </c>
      <c r="J860" s="112">
        <f t="shared" si="3"/>
        <v>0.445482866</v>
      </c>
      <c r="K860" s="113">
        <f t="shared" si="4"/>
        <v>0.3686046512</v>
      </c>
      <c r="L860" s="114">
        <f t="shared" si="5"/>
        <v>0.5955473098</v>
      </c>
      <c r="M860" s="115">
        <f t="shared" si="6"/>
        <v>0.626744186</v>
      </c>
      <c r="N860" s="116">
        <f t="shared" si="7"/>
        <v>0.3686046512</v>
      </c>
      <c r="O860" s="117">
        <f t="shared" si="8"/>
        <v>0.3686046512</v>
      </c>
      <c r="P860" s="118">
        <f t="shared" si="9"/>
        <v>0.5819329822</v>
      </c>
      <c r="Q860" s="118">
        <f t="shared" si="10"/>
        <v>-0.2592287853</v>
      </c>
      <c r="R860" s="118">
        <f t="shared" si="11"/>
        <v>0.001519026359</v>
      </c>
      <c r="S860" s="119">
        <f t="shared" si="12"/>
        <v>0.3242232232</v>
      </c>
      <c r="T860" s="120">
        <f t="shared" si="13"/>
        <v>0.3228200371</v>
      </c>
      <c r="U860" s="121">
        <f t="shared" si="14"/>
        <v>0.001403186127</v>
      </c>
      <c r="V860" s="122">
        <f t="shared" si="15"/>
        <v>-0.5850549849</v>
      </c>
    </row>
    <row r="861">
      <c r="A861" s="31">
        <v>859.0</v>
      </c>
      <c r="B861" s="32">
        <v>2665.0</v>
      </c>
      <c r="C861" s="33">
        <v>213.0</v>
      </c>
      <c r="D861" s="55">
        <f t="shared" si="1"/>
        <v>159</v>
      </c>
      <c r="E861" s="35">
        <v>81.0</v>
      </c>
      <c r="F861" s="36">
        <v>21.0</v>
      </c>
      <c r="G861" s="37">
        <v>31.0</v>
      </c>
      <c r="H861" s="38">
        <v>26.0</v>
      </c>
      <c r="I861" s="111">
        <f t="shared" si="2"/>
        <v>0.7570093458</v>
      </c>
      <c r="J861" s="112">
        <f t="shared" si="3"/>
        <v>0.5961538462</v>
      </c>
      <c r="K861" s="113">
        <f t="shared" si="4"/>
        <v>0.7044025157</v>
      </c>
      <c r="L861" s="114">
        <f t="shared" si="5"/>
        <v>0.4859813084</v>
      </c>
      <c r="M861" s="115">
        <f t="shared" si="6"/>
        <v>0.6729559748</v>
      </c>
      <c r="N861" s="116">
        <f t="shared" si="7"/>
        <v>0.7044025157</v>
      </c>
      <c r="O861" s="117">
        <f t="shared" si="8"/>
        <v>0.7044025157</v>
      </c>
      <c r="P861" s="118">
        <f t="shared" si="9"/>
        <v>1.112072393</v>
      </c>
      <c r="Q861" s="118">
        <f t="shared" si="10"/>
        <v>-0.3469050085</v>
      </c>
      <c r="R861" s="118">
        <f t="shared" si="11"/>
        <v>0.001519026359</v>
      </c>
      <c r="S861" s="119">
        <f t="shared" si="12"/>
        <v>0.7666864113</v>
      </c>
      <c r="T861" s="120">
        <f t="shared" si="13"/>
        <v>0.7570093458</v>
      </c>
      <c r="U861" s="121">
        <f t="shared" si="14"/>
        <v>0.009677065553</v>
      </c>
      <c r="V861" s="122">
        <f t="shared" si="15"/>
        <v>-0.5981376726</v>
      </c>
    </row>
    <row r="862">
      <c r="A862" s="31">
        <v>860.0</v>
      </c>
      <c r="B862" s="32">
        <v>1704.0</v>
      </c>
      <c r="C862" s="33">
        <v>1340.0</v>
      </c>
      <c r="D862" s="55">
        <f t="shared" si="1"/>
        <v>888</v>
      </c>
      <c r="E862" s="35">
        <v>282.0</v>
      </c>
      <c r="F862" s="36">
        <v>208.0</v>
      </c>
      <c r="G862" s="37">
        <v>123.0</v>
      </c>
      <c r="H862" s="38">
        <v>275.0</v>
      </c>
      <c r="I862" s="111">
        <f t="shared" si="2"/>
        <v>0.5062836625</v>
      </c>
      <c r="J862" s="112">
        <f t="shared" si="3"/>
        <v>0.3716012085</v>
      </c>
      <c r="K862" s="113">
        <f t="shared" si="4"/>
        <v>0.4560810811</v>
      </c>
      <c r="L862" s="114">
        <f t="shared" si="5"/>
        <v>0.5942549372</v>
      </c>
      <c r="M862" s="115">
        <f t="shared" si="6"/>
        <v>0.6272522523</v>
      </c>
      <c r="N862" s="116">
        <f t="shared" si="7"/>
        <v>0.4560810811</v>
      </c>
      <c r="O862" s="117">
        <f t="shared" si="8"/>
        <v>0.4560810811</v>
      </c>
      <c r="P862" s="118">
        <f t="shared" si="9"/>
        <v>0.7200360137</v>
      </c>
      <c r="Q862" s="118">
        <f t="shared" si="10"/>
        <v>-0.2162366664</v>
      </c>
      <c r="R862" s="118">
        <f t="shared" si="11"/>
        <v>0.001519026359</v>
      </c>
      <c r="S862" s="119">
        <f t="shared" si="12"/>
        <v>0.5053183736</v>
      </c>
      <c r="T862" s="120">
        <f t="shared" si="13"/>
        <v>0.5062836625</v>
      </c>
      <c r="U862" s="121">
        <f t="shared" si="14"/>
        <v>-0.0009652888606</v>
      </c>
      <c r="V862" s="122">
        <f t="shared" si="15"/>
        <v>-0.5793075282</v>
      </c>
    </row>
    <row r="863">
      <c r="A863" s="31">
        <v>861.0</v>
      </c>
      <c r="B863" s="32" t="s">
        <v>256</v>
      </c>
      <c r="C863" s="33">
        <v>605.0</v>
      </c>
      <c r="D863" s="55">
        <f t="shared" si="1"/>
        <v>481</v>
      </c>
      <c r="E863" s="35">
        <v>190.0</v>
      </c>
      <c r="F863" s="36">
        <v>55.0</v>
      </c>
      <c r="G863" s="37">
        <v>115.0</v>
      </c>
      <c r="H863" s="38">
        <v>121.0</v>
      </c>
      <c r="I863" s="111">
        <f t="shared" si="2"/>
        <v>0.6109324759</v>
      </c>
      <c r="J863" s="112">
        <f t="shared" si="3"/>
        <v>0.6764705882</v>
      </c>
      <c r="K863" s="113">
        <f t="shared" si="4"/>
        <v>0.6340956341</v>
      </c>
      <c r="L863" s="114">
        <f t="shared" si="5"/>
        <v>0.5466237942</v>
      </c>
      <c r="M863" s="115">
        <f t="shared" si="6"/>
        <v>0.6465696466</v>
      </c>
      <c r="N863" s="116">
        <f t="shared" si="7"/>
        <v>0.6340956341</v>
      </c>
      <c r="O863" s="117">
        <f t="shared" si="8"/>
        <v>0.6340956341</v>
      </c>
      <c r="P863" s="118">
        <f t="shared" si="9"/>
        <v>1.001075711</v>
      </c>
      <c r="Q863" s="118">
        <f t="shared" si="10"/>
        <v>-0.3936417364</v>
      </c>
      <c r="R863" s="118">
        <f t="shared" si="11"/>
        <v>0.001519026359</v>
      </c>
      <c r="S863" s="119">
        <f t="shared" si="12"/>
        <v>0.6089530013</v>
      </c>
      <c r="T863" s="120">
        <f t="shared" si="13"/>
        <v>0.6109324759</v>
      </c>
      <c r="U863" s="121">
        <f t="shared" si="14"/>
        <v>-0.001979474562</v>
      </c>
      <c r="V863" s="122">
        <f t="shared" si="15"/>
        <v>-0.5789789957</v>
      </c>
    </row>
    <row r="864">
      <c r="A864" s="31">
        <v>862.0</v>
      </c>
      <c r="B864" s="32">
        <v>3557.0</v>
      </c>
      <c r="C864" s="33">
        <v>2182.0</v>
      </c>
      <c r="D864" s="55">
        <f t="shared" si="1"/>
        <v>1618</v>
      </c>
      <c r="E864" s="35">
        <v>525.0</v>
      </c>
      <c r="F864" s="36">
        <v>347.0</v>
      </c>
      <c r="G864" s="37">
        <v>240.0</v>
      </c>
      <c r="H864" s="38">
        <v>506.0</v>
      </c>
      <c r="I864" s="111">
        <f t="shared" si="2"/>
        <v>0.509214355</v>
      </c>
      <c r="J864" s="112">
        <f t="shared" si="3"/>
        <v>0.4088586031</v>
      </c>
      <c r="K864" s="113">
        <f t="shared" si="4"/>
        <v>0.4728059333</v>
      </c>
      <c r="L864" s="114">
        <f t="shared" si="5"/>
        <v>0.5693501455</v>
      </c>
      <c r="M864" s="115">
        <f t="shared" si="6"/>
        <v>0.6372064277</v>
      </c>
      <c r="N864" s="116">
        <f t="shared" si="7"/>
        <v>0.4728059333</v>
      </c>
      <c r="O864" s="117">
        <f t="shared" si="8"/>
        <v>0.4728059333</v>
      </c>
      <c r="P864" s="118">
        <f t="shared" si="9"/>
        <v>0.746440301</v>
      </c>
      <c r="Q864" s="118">
        <f t="shared" si="10"/>
        <v>-0.2379169372</v>
      </c>
      <c r="R864" s="118">
        <f t="shared" si="11"/>
        <v>0.001519026359</v>
      </c>
      <c r="S864" s="119">
        <f t="shared" si="12"/>
        <v>0.5100423901</v>
      </c>
      <c r="T864" s="120">
        <f t="shared" si="13"/>
        <v>0.509214355</v>
      </c>
      <c r="U864" s="121">
        <f t="shared" si="14"/>
        <v>0.0008280351498</v>
      </c>
      <c r="V864" s="122">
        <f t="shared" si="15"/>
        <v>-0.5839304115</v>
      </c>
    </row>
    <row r="865">
      <c r="A865" s="31">
        <v>863.0</v>
      </c>
      <c r="B865" s="32">
        <v>3852.0</v>
      </c>
      <c r="C865" s="33">
        <v>247.0</v>
      </c>
      <c r="D865" s="55">
        <f t="shared" si="1"/>
        <v>146</v>
      </c>
      <c r="E865" s="35">
        <v>56.0</v>
      </c>
      <c r="F865" s="36">
        <v>24.0</v>
      </c>
      <c r="G865" s="37">
        <v>25.0</v>
      </c>
      <c r="H865" s="38">
        <v>41.0</v>
      </c>
      <c r="I865" s="111">
        <f t="shared" si="2"/>
        <v>0.5773195876</v>
      </c>
      <c r="J865" s="112">
        <f t="shared" si="3"/>
        <v>0.5102040816</v>
      </c>
      <c r="K865" s="113">
        <f t="shared" si="4"/>
        <v>0.5547945205</v>
      </c>
      <c r="L865" s="114">
        <f t="shared" si="5"/>
        <v>0.5051546392</v>
      </c>
      <c r="M865" s="115">
        <f t="shared" si="6"/>
        <v>0.6643835616</v>
      </c>
      <c r="N865" s="116">
        <f t="shared" si="7"/>
        <v>0.5547945205</v>
      </c>
      <c r="O865" s="117">
        <f t="shared" si="8"/>
        <v>0.5547945205</v>
      </c>
      <c r="P865" s="118">
        <f t="shared" si="9"/>
        <v>0.8758794249</v>
      </c>
      <c r="Q865" s="118">
        <f t="shared" si="10"/>
        <v>-0.2968903957</v>
      </c>
      <c r="R865" s="118">
        <f t="shared" si="11"/>
        <v>0.001519026359</v>
      </c>
      <c r="S865" s="119">
        <f t="shared" si="12"/>
        <v>0.5805080556</v>
      </c>
      <c r="T865" s="120">
        <f t="shared" si="13"/>
        <v>0.5773195876</v>
      </c>
      <c r="U865" s="121">
        <f t="shared" si="14"/>
        <v>0.00318846793</v>
      </c>
      <c r="V865" s="122">
        <f t="shared" si="15"/>
        <v>-0.5881545726</v>
      </c>
    </row>
    <row r="866">
      <c r="A866" s="31">
        <v>864.0</v>
      </c>
      <c r="B866" s="32">
        <v>5569.0</v>
      </c>
      <c r="C866" s="33">
        <v>1127.0</v>
      </c>
      <c r="D866" s="55">
        <f t="shared" si="1"/>
        <v>703</v>
      </c>
      <c r="E866" s="35">
        <v>179.0</v>
      </c>
      <c r="F866" s="36">
        <v>138.0</v>
      </c>
      <c r="G866" s="37">
        <v>125.0</v>
      </c>
      <c r="H866" s="38">
        <v>261.0</v>
      </c>
      <c r="I866" s="111">
        <f t="shared" si="2"/>
        <v>0.4068181818</v>
      </c>
      <c r="J866" s="112">
        <f t="shared" si="3"/>
        <v>0.4752851711</v>
      </c>
      <c r="K866" s="113">
        <f t="shared" si="4"/>
        <v>0.4324324324</v>
      </c>
      <c r="L866" s="114">
        <f t="shared" si="5"/>
        <v>0.5977272727</v>
      </c>
      <c r="M866" s="115">
        <f t="shared" si="6"/>
        <v>0.6258890469</v>
      </c>
      <c r="N866" s="116">
        <f t="shared" si="7"/>
        <v>0.4324324324</v>
      </c>
      <c r="O866" s="117">
        <f t="shared" si="8"/>
        <v>0.4324324324</v>
      </c>
      <c r="P866" s="118">
        <f t="shared" si="9"/>
        <v>0.682700813</v>
      </c>
      <c r="Q866" s="118">
        <f t="shared" si="10"/>
        <v>-0.2765709009</v>
      </c>
      <c r="R866" s="118">
        <f t="shared" si="11"/>
        <v>0.001519026359</v>
      </c>
      <c r="S866" s="119">
        <f t="shared" si="12"/>
        <v>0.4076489384</v>
      </c>
      <c r="T866" s="120">
        <f t="shared" si="13"/>
        <v>0.4068181818</v>
      </c>
      <c r="U866" s="121">
        <f t="shared" si="14"/>
        <v>0.0008307566107</v>
      </c>
      <c r="V866" s="122">
        <f t="shared" si="15"/>
        <v>-0.5836530874</v>
      </c>
    </row>
    <row r="867">
      <c r="A867" s="31">
        <v>865.0</v>
      </c>
      <c r="B867" s="32">
        <v>6440.0</v>
      </c>
      <c r="C867" s="33">
        <v>1249.0</v>
      </c>
      <c r="D867" s="55">
        <f t="shared" si="1"/>
        <v>816</v>
      </c>
      <c r="E867" s="35">
        <v>208.0</v>
      </c>
      <c r="F867" s="36">
        <v>195.0</v>
      </c>
      <c r="G867" s="37">
        <v>148.0</v>
      </c>
      <c r="H867" s="38">
        <v>265.0</v>
      </c>
      <c r="I867" s="111">
        <f t="shared" si="2"/>
        <v>0.4397463002</v>
      </c>
      <c r="J867" s="112">
        <f t="shared" si="3"/>
        <v>0.4314868805</v>
      </c>
      <c r="K867" s="113">
        <f t="shared" si="4"/>
        <v>0.4362745098</v>
      </c>
      <c r="L867" s="114">
        <f t="shared" si="5"/>
        <v>0.7251585624</v>
      </c>
      <c r="M867" s="115">
        <f t="shared" si="6"/>
        <v>0.5796568627</v>
      </c>
      <c r="N867" s="116">
        <f t="shared" si="7"/>
        <v>0.4362745098</v>
      </c>
      <c r="O867" s="117">
        <f t="shared" si="8"/>
        <v>0.4362745098</v>
      </c>
      <c r="P867" s="118">
        <f t="shared" si="9"/>
        <v>0.6887664758</v>
      </c>
      <c r="Q867" s="118">
        <f t="shared" si="10"/>
        <v>-0.2510844489</v>
      </c>
      <c r="R867" s="118">
        <f t="shared" si="11"/>
        <v>0.001519026359</v>
      </c>
      <c r="S867" s="119">
        <f t="shared" si="12"/>
        <v>0.4392010533</v>
      </c>
      <c r="T867" s="120">
        <f t="shared" si="13"/>
        <v>0.4397463002</v>
      </c>
      <c r="U867" s="121">
        <f t="shared" si="14"/>
        <v>-0.0005452469229</v>
      </c>
      <c r="V867" s="122">
        <f t="shared" si="15"/>
        <v>-0.5806415289</v>
      </c>
    </row>
    <row r="868">
      <c r="A868" s="31">
        <v>866.0</v>
      </c>
      <c r="B868" s="32">
        <v>2710.0</v>
      </c>
      <c r="C868" s="33">
        <v>1082.0</v>
      </c>
      <c r="D868" s="55">
        <f t="shared" si="1"/>
        <v>724</v>
      </c>
      <c r="E868" s="35">
        <v>232.0</v>
      </c>
      <c r="F868" s="36">
        <v>159.0</v>
      </c>
      <c r="G868" s="37">
        <v>94.0</v>
      </c>
      <c r="H868" s="38">
        <v>239.0</v>
      </c>
      <c r="I868" s="111">
        <f t="shared" si="2"/>
        <v>0.4925690021</v>
      </c>
      <c r="J868" s="112">
        <f t="shared" si="3"/>
        <v>0.371541502</v>
      </c>
      <c r="K868" s="113">
        <f t="shared" si="4"/>
        <v>0.4502762431</v>
      </c>
      <c r="L868" s="114">
        <f t="shared" si="5"/>
        <v>0.5371549894</v>
      </c>
      <c r="M868" s="115">
        <f t="shared" si="6"/>
        <v>0.6505524862</v>
      </c>
      <c r="N868" s="116">
        <f t="shared" si="7"/>
        <v>0.4502762431</v>
      </c>
      <c r="O868" s="117">
        <f t="shared" si="8"/>
        <v>0.4502762431</v>
      </c>
      <c r="P868" s="118">
        <f t="shared" si="9"/>
        <v>0.7108716511</v>
      </c>
      <c r="Q868" s="118">
        <f t="shared" si="10"/>
        <v>-0.2162019229</v>
      </c>
      <c r="R868" s="118">
        <f t="shared" si="11"/>
        <v>0.001519026359</v>
      </c>
      <c r="S868" s="119">
        <f t="shared" si="12"/>
        <v>0.4961887545</v>
      </c>
      <c r="T868" s="120">
        <f t="shared" si="13"/>
        <v>0.4925690021</v>
      </c>
      <c r="U868" s="121">
        <f t="shared" si="14"/>
        <v>0.0036197524</v>
      </c>
      <c r="V868" s="122">
        <f t="shared" si="15"/>
        <v>-0.5916477006</v>
      </c>
    </row>
    <row r="869">
      <c r="A869" s="31">
        <v>867.0</v>
      </c>
      <c r="B869" s="32">
        <v>2457.0</v>
      </c>
      <c r="C869" s="33">
        <v>2713.0</v>
      </c>
      <c r="D869" s="55">
        <f t="shared" si="1"/>
        <v>1902</v>
      </c>
      <c r="E869" s="35">
        <v>677.0</v>
      </c>
      <c r="F869" s="36">
        <v>366.0</v>
      </c>
      <c r="G869" s="37">
        <v>306.0</v>
      </c>
      <c r="H869" s="38">
        <v>553.0</v>
      </c>
      <c r="I869" s="111">
        <f t="shared" si="2"/>
        <v>0.5504065041</v>
      </c>
      <c r="J869" s="112">
        <f t="shared" si="3"/>
        <v>0.4553571429</v>
      </c>
      <c r="K869" s="113">
        <f t="shared" si="4"/>
        <v>0.5168243954</v>
      </c>
      <c r="L869" s="114">
        <f t="shared" si="5"/>
        <v>0.5463414634</v>
      </c>
      <c r="M869" s="115">
        <f t="shared" si="6"/>
        <v>0.6466876972</v>
      </c>
      <c r="N869" s="116">
        <f t="shared" si="7"/>
        <v>0.5168243954</v>
      </c>
      <c r="O869" s="117">
        <f t="shared" si="8"/>
        <v>0.5168243954</v>
      </c>
      <c r="P869" s="118">
        <f t="shared" si="9"/>
        <v>0.8159342557</v>
      </c>
      <c r="Q869" s="118">
        <f t="shared" si="10"/>
        <v>-0.2649746781</v>
      </c>
      <c r="R869" s="118">
        <f t="shared" si="11"/>
        <v>0.001519026359</v>
      </c>
      <c r="S869" s="119">
        <f t="shared" si="12"/>
        <v>0.5524786039</v>
      </c>
      <c r="T869" s="120">
        <f t="shared" si="13"/>
        <v>0.5504065041</v>
      </c>
      <c r="U869" s="121">
        <f t="shared" si="14"/>
        <v>0.002072099837</v>
      </c>
      <c r="V869" s="122">
        <f t="shared" si="15"/>
        <v>-0.5864556693</v>
      </c>
    </row>
    <row r="870">
      <c r="A870" s="31">
        <v>868.0</v>
      </c>
      <c r="B870" s="32">
        <v>3717.0</v>
      </c>
      <c r="C870" s="33">
        <v>647.0</v>
      </c>
      <c r="D870" s="55">
        <f t="shared" si="1"/>
        <v>501</v>
      </c>
      <c r="E870" s="35">
        <v>276.0</v>
      </c>
      <c r="F870" s="36">
        <v>67.0</v>
      </c>
      <c r="G870" s="37">
        <v>71.0</v>
      </c>
      <c r="H870" s="38">
        <v>87.0</v>
      </c>
      <c r="I870" s="111">
        <f t="shared" si="2"/>
        <v>0.7603305785</v>
      </c>
      <c r="J870" s="112">
        <f t="shared" si="3"/>
        <v>0.5144927536</v>
      </c>
      <c r="K870" s="113">
        <f t="shared" si="4"/>
        <v>0.6926147705</v>
      </c>
      <c r="L870" s="114">
        <f t="shared" si="5"/>
        <v>0.3801652893</v>
      </c>
      <c r="M870" s="115">
        <f t="shared" si="6"/>
        <v>0.7245508982</v>
      </c>
      <c r="N870" s="116">
        <f t="shared" si="7"/>
        <v>0.6926147705</v>
      </c>
      <c r="O870" s="117">
        <f t="shared" si="8"/>
        <v>0.6926147705</v>
      </c>
      <c r="P870" s="118">
        <f t="shared" si="9"/>
        <v>1.093462542</v>
      </c>
      <c r="Q870" s="118">
        <f t="shared" si="10"/>
        <v>-0.2993859961</v>
      </c>
      <c r="R870" s="118">
        <f t="shared" si="11"/>
        <v>0.001519026359</v>
      </c>
      <c r="S870" s="119">
        <f t="shared" si="12"/>
        <v>0.7955955724</v>
      </c>
      <c r="T870" s="120">
        <f t="shared" si="13"/>
        <v>0.7603305785</v>
      </c>
      <c r="U870" s="121">
        <f t="shared" si="14"/>
        <v>0.03526499389</v>
      </c>
      <c r="V870" s="122">
        <f t="shared" si="15"/>
        <v>-0.6504484031</v>
      </c>
    </row>
    <row r="871">
      <c r="A871" s="31">
        <v>869.0</v>
      </c>
      <c r="B871" s="32" t="s">
        <v>87</v>
      </c>
      <c r="C871" s="33">
        <v>1006.0</v>
      </c>
      <c r="D871" s="55">
        <f t="shared" si="1"/>
        <v>793</v>
      </c>
      <c r="E871" s="35">
        <v>181.0</v>
      </c>
      <c r="F871" s="36">
        <v>113.0</v>
      </c>
      <c r="G871" s="37">
        <v>203.0</v>
      </c>
      <c r="H871" s="38">
        <v>296.0</v>
      </c>
      <c r="I871" s="111">
        <f t="shared" si="2"/>
        <v>0.3794549266</v>
      </c>
      <c r="J871" s="112">
        <f t="shared" si="3"/>
        <v>0.6424050633</v>
      </c>
      <c r="K871" s="113">
        <f t="shared" si="4"/>
        <v>0.4842370744</v>
      </c>
      <c r="L871" s="114">
        <f t="shared" si="5"/>
        <v>0.6624737945</v>
      </c>
      <c r="M871" s="115">
        <f t="shared" si="6"/>
        <v>0.6015132409</v>
      </c>
      <c r="N871" s="116">
        <f t="shared" si="7"/>
        <v>0.4842370744</v>
      </c>
      <c r="O871" s="117">
        <f t="shared" si="8"/>
        <v>0.4842370744</v>
      </c>
      <c r="P871" s="118">
        <f t="shared" si="9"/>
        <v>0.7644871651</v>
      </c>
      <c r="Q871" s="118">
        <f t="shared" si="10"/>
        <v>-0.3738188311</v>
      </c>
      <c r="R871" s="118">
        <f t="shared" si="11"/>
        <v>0.001519026359</v>
      </c>
      <c r="S871" s="119">
        <f t="shared" si="12"/>
        <v>0.3921873604</v>
      </c>
      <c r="T871" s="120">
        <f t="shared" si="13"/>
        <v>0.3794549266</v>
      </c>
      <c r="U871" s="121">
        <f t="shared" si="14"/>
        <v>0.01273243373</v>
      </c>
      <c r="V871" s="122">
        <f t="shared" si="15"/>
        <v>-0.6017251216</v>
      </c>
    </row>
    <row r="872">
      <c r="A872" s="31">
        <v>870.0</v>
      </c>
      <c r="B872" s="32">
        <v>1074.0</v>
      </c>
      <c r="C872" s="33">
        <v>2280.0</v>
      </c>
      <c r="D872" s="55">
        <f t="shared" si="1"/>
        <v>1368</v>
      </c>
      <c r="E872" s="35">
        <v>323.0</v>
      </c>
      <c r="F872" s="36">
        <v>97.0</v>
      </c>
      <c r="G872" s="37">
        <v>446.0</v>
      </c>
      <c r="H872" s="38">
        <v>502.0</v>
      </c>
      <c r="I872" s="111">
        <f t="shared" si="2"/>
        <v>0.3915151515</v>
      </c>
      <c r="J872" s="112">
        <f t="shared" si="3"/>
        <v>0.8213627993</v>
      </c>
      <c r="K872" s="113">
        <f t="shared" si="4"/>
        <v>0.5621345029</v>
      </c>
      <c r="L872" s="114">
        <f t="shared" si="5"/>
        <v>0.6581818182</v>
      </c>
      <c r="M872" s="115">
        <f t="shared" si="6"/>
        <v>0.6030701754</v>
      </c>
      <c r="N872" s="116">
        <f t="shared" si="7"/>
        <v>0.5621345029</v>
      </c>
      <c r="O872" s="117">
        <f t="shared" si="8"/>
        <v>0.5621345029</v>
      </c>
      <c r="P872" s="118">
        <f t="shared" si="9"/>
        <v>0.88746739</v>
      </c>
      <c r="Q872" s="118">
        <f t="shared" si="10"/>
        <v>-0.4779552639</v>
      </c>
      <c r="R872" s="118">
        <f t="shared" si="11"/>
        <v>0.001519026359</v>
      </c>
      <c r="S872" s="119">
        <f t="shared" si="12"/>
        <v>0.4110311525</v>
      </c>
      <c r="T872" s="120">
        <f t="shared" si="13"/>
        <v>0.3915151515</v>
      </c>
      <c r="U872" s="121">
        <f t="shared" si="14"/>
        <v>0.01951600095</v>
      </c>
      <c r="V872" s="122">
        <f t="shared" si="15"/>
        <v>-0.6056656879</v>
      </c>
    </row>
    <row r="873">
      <c r="A873" s="31">
        <v>871.0</v>
      </c>
      <c r="B873" s="32">
        <v>4540.0</v>
      </c>
      <c r="C873" s="33">
        <v>927.0</v>
      </c>
      <c r="D873" s="55">
        <f t="shared" si="1"/>
        <v>502</v>
      </c>
      <c r="E873" s="35">
        <v>85.0</v>
      </c>
      <c r="F873" s="36">
        <v>115.0</v>
      </c>
      <c r="G873" s="37">
        <v>70.0</v>
      </c>
      <c r="H873" s="38">
        <v>232.0</v>
      </c>
      <c r="I873" s="111">
        <f t="shared" si="2"/>
        <v>0.2681388013</v>
      </c>
      <c r="J873" s="112">
        <f t="shared" si="3"/>
        <v>0.3783783784</v>
      </c>
      <c r="K873" s="113">
        <f t="shared" si="4"/>
        <v>0.3087649402</v>
      </c>
      <c r="L873" s="114">
        <f t="shared" si="5"/>
        <v>0.5835962145</v>
      </c>
      <c r="M873" s="115">
        <f t="shared" si="6"/>
        <v>0.6314741036</v>
      </c>
      <c r="N873" s="116">
        <f t="shared" si="7"/>
        <v>0.3087649402</v>
      </c>
      <c r="O873" s="117">
        <f t="shared" si="8"/>
        <v>0.3087649402</v>
      </c>
      <c r="P873" s="118">
        <f t="shared" si="9"/>
        <v>0.4874613001</v>
      </c>
      <c r="Q873" s="118">
        <f t="shared" si="10"/>
        <v>-0.2201803367</v>
      </c>
      <c r="R873" s="118">
        <f t="shared" si="11"/>
        <v>0.001519026359</v>
      </c>
      <c r="S873" s="119">
        <f t="shared" si="12"/>
        <v>0.2687999898</v>
      </c>
      <c r="T873" s="120">
        <f t="shared" si="13"/>
        <v>0.2681388013</v>
      </c>
      <c r="U873" s="121">
        <f t="shared" si="14"/>
        <v>0.0006611885211</v>
      </c>
      <c r="V873" s="122">
        <f t="shared" si="15"/>
        <v>-0.5836526023</v>
      </c>
    </row>
    <row r="874">
      <c r="A874" s="31">
        <v>872.0</v>
      </c>
      <c r="B874" s="32">
        <v>5372.0</v>
      </c>
      <c r="C874" s="33">
        <v>1467.0</v>
      </c>
      <c r="D874" s="55">
        <f t="shared" si="1"/>
        <v>588</v>
      </c>
      <c r="E874" s="35">
        <v>87.0</v>
      </c>
      <c r="F874" s="36">
        <v>179.0</v>
      </c>
      <c r="G874" s="37">
        <v>56.0</v>
      </c>
      <c r="H874" s="38">
        <v>266.0</v>
      </c>
      <c r="I874" s="111">
        <f t="shared" si="2"/>
        <v>0.2464589235</v>
      </c>
      <c r="J874" s="112">
        <f t="shared" si="3"/>
        <v>0.2382978723</v>
      </c>
      <c r="K874" s="113">
        <f t="shared" si="4"/>
        <v>0.2431972789</v>
      </c>
      <c r="L874" s="114">
        <f t="shared" si="5"/>
        <v>0.6657223796</v>
      </c>
      <c r="M874" s="115">
        <f t="shared" si="6"/>
        <v>0.6003401361</v>
      </c>
      <c r="N874" s="116">
        <f t="shared" si="7"/>
        <v>0.2431972789</v>
      </c>
      <c r="O874" s="117">
        <f t="shared" si="8"/>
        <v>0.2431972789</v>
      </c>
      <c r="P874" s="118">
        <f t="shared" si="9"/>
        <v>0.3839466413</v>
      </c>
      <c r="Q874" s="118">
        <f t="shared" si="10"/>
        <v>-0.1386667652</v>
      </c>
      <c r="R874" s="118">
        <f t="shared" si="11"/>
        <v>0.001519026359</v>
      </c>
      <c r="S874" s="119">
        <f t="shared" si="12"/>
        <v>0.2467989024</v>
      </c>
      <c r="T874" s="120">
        <f t="shared" si="13"/>
        <v>0.2464589235</v>
      </c>
      <c r="U874" s="121">
        <f t="shared" si="14"/>
        <v>0.0003399789302</v>
      </c>
      <c r="V874" s="122">
        <f t="shared" si="15"/>
        <v>-0.5833318728</v>
      </c>
    </row>
    <row r="875">
      <c r="A875" s="31">
        <v>873.0</v>
      </c>
      <c r="B875" s="32">
        <v>1521.0</v>
      </c>
      <c r="C875" s="33">
        <v>1147.0</v>
      </c>
      <c r="D875" s="55">
        <f t="shared" si="1"/>
        <v>979</v>
      </c>
      <c r="E875" s="35">
        <v>298.0</v>
      </c>
      <c r="F875" s="36">
        <v>61.0</v>
      </c>
      <c r="G875" s="37">
        <v>310.0</v>
      </c>
      <c r="H875" s="38">
        <v>310.0</v>
      </c>
      <c r="I875" s="111">
        <f t="shared" si="2"/>
        <v>0.4901315789</v>
      </c>
      <c r="J875" s="112">
        <f t="shared" si="3"/>
        <v>0.8355795148</v>
      </c>
      <c r="K875" s="113">
        <f t="shared" si="4"/>
        <v>0.6210418795</v>
      </c>
      <c r="L875" s="114">
        <f t="shared" si="5"/>
        <v>0.6101973684</v>
      </c>
      <c r="M875" s="115">
        <f t="shared" si="6"/>
        <v>0.6210418795</v>
      </c>
      <c r="N875" s="116">
        <f t="shared" si="7"/>
        <v>0.6210418795</v>
      </c>
      <c r="O875" s="117">
        <f t="shared" si="8"/>
        <v>0.6210418795</v>
      </c>
      <c r="P875" s="118">
        <f t="shared" si="9"/>
        <v>0.9804671533</v>
      </c>
      <c r="Q875" s="118">
        <f t="shared" si="10"/>
        <v>-0.4862280442</v>
      </c>
      <c r="R875" s="118">
        <f t="shared" si="11"/>
        <v>0.001519026359</v>
      </c>
      <c r="S875" s="119">
        <f t="shared" si="12"/>
        <v>0.4957581354</v>
      </c>
      <c r="T875" s="120">
        <f t="shared" si="13"/>
        <v>0.4901315789</v>
      </c>
      <c r="U875" s="121">
        <f t="shared" si="14"/>
        <v>0.005626556452</v>
      </c>
      <c r="V875" s="122">
        <f t="shared" si="15"/>
        <v>-0.5886388931</v>
      </c>
    </row>
    <row r="876">
      <c r="A876" s="31">
        <v>874.0</v>
      </c>
      <c r="B876" s="32" t="s">
        <v>229</v>
      </c>
      <c r="C876" s="33">
        <v>1233.0</v>
      </c>
      <c r="D876" s="55">
        <f t="shared" si="1"/>
        <v>878</v>
      </c>
      <c r="E876" s="35">
        <v>176.0</v>
      </c>
      <c r="F876" s="36">
        <v>167.0</v>
      </c>
      <c r="G876" s="37">
        <v>152.0</v>
      </c>
      <c r="H876" s="38">
        <v>383.0</v>
      </c>
      <c r="I876" s="111">
        <f t="shared" si="2"/>
        <v>0.3148479428</v>
      </c>
      <c r="J876" s="112">
        <f t="shared" si="3"/>
        <v>0.4764890282</v>
      </c>
      <c r="K876" s="113">
        <f t="shared" si="4"/>
        <v>0.3735763098</v>
      </c>
      <c r="L876" s="114">
        <f t="shared" si="5"/>
        <v>0.5706618962</v>
      </c>
      <c r="M876" s="115">
        <f t="shared" si="6"/>
        <v>0.6366742597</v>
      </c>
      <c r="N876" s="116">
        <f t="shared" si="7"/>
        <v>0.3735763098</v>
      </c>
      <c r="O876" s="117">
        <f t="shared" si="8"/>
        <v>0.3735763098</v>
      </c>
      <c r="P876" s="118">
        <f t="shared" si="9"/>
        <v>0.5897819666</v>
      </c>
      <c r="Q876" s="118">
        <f t="shared" si="10"/>
        <v>-0.2772714316</v>
      </c>
      <c r="R876" s="118">
        <f t="shared" si="11"/>
        <v>0.001519026359</v>
      </c>
      <c r="S876" s="119">
        <f t="shared" si="12"/>
        <v>0.3140295613</v>
      </c>
      <c r="T876" s="120">
        <f t="shared" si="13"/>
        <v>0.3148479428</v>
      </c>
      <c r="U876" s="121">
        <f t="shared" si="14"/>
        <v>-0.0008183814218</v>
      </c>
      <c r="V876" s="122">
        <f t="shared" si="15"/>
        <v>-0.5801876513</v>
      </c>
    </row>
    <row r="877">
      <c r="A877" s="31">
        <v>875.0</v>
      </c>
      <c r="B877" s="32" t="s">
        <v>177</v>
      </c>
      <c r="C877" s="33">
        <v>1711.0</v>
      </c>
      <c r="D877" s="55">
        <f t="shared" si="1"/>
        <v>940</v>
      </c>
      <c r="E877" s="35">
        <v>135.0</v>
      </c>
      <c r="F877" s="36">
        <v>278.0</v>
      </c>
      <c r="G877" s="37">
        <v>99.0</v>
      </c>
      <c r="H877" s="38">
        <v>428.0</v>
      </c>
      <c r="I877" s="111">
        <f t="shared" si="2"/>
        <v>0.2397868561</v>
      </c>
      <c r="J877" s="112">
        <f t="shared" si="3"/>
        <v>0.2625994695</v>
      </c>
      <c r="K877" s="113">
        <f t="shared" si="4"/>
        <v>0.2489361702</v>
      </c>
      <c r="L877" s="114">
        <f t="shared" si="5"/>
        <v>0.6696269982</v>
      </c>
      <c r="M877" s="115">
        <f t="shared" si="6"/>
        <v>0.5989361702</v>
      </c>
      <c r="N877" s="116">
        <f t="shared" si="7"/>
        <v>0.2489361702</v>
      </c>
      <c r="O877" s="117">
        <f t="shared" si="8"/>
        <v>0.2489361702</v>
      </c>
      <c r="P877" s="118">
        <f t="shared" si="9"/>
        <v>0.3930068909</v>
      </c>
      <c r="Q877" s="118">
        <f t="shared" si="10"/>
        <v>-0.1528079904</v>
      </c>
      <c r="R877" s="118">
        <f t="shared" si="11"/>
        <v>0.001519026359</v>
      </c>
      <c r="S877" s="119">
        <f t="shared" si="12"/>
        <v>0.2417179268</v>
      </c>
      <c r="T877" s="120">
        <f t="shared" si="13"/>
        <v>0.2397868561</v>
      </c>
      <c r="U877" s="121">
        <f t="shared" si="14"/>
        <v>0.00193107072</v>
      </c>
      <c r="V877" s="122">
        <f t="shared" si="15"/>
        <v>-0.5892588488</v>
      </c>
    </row>
    <row r="878">
      <c r="A878" s="31">
        <v>876.0</v>
      </c>
      <c r="B878" s="32">
        <v>5511.0</v>
      </c>
      <c r="C878" s="33">
        <v>802.0</v>
      </c>
      <c r="D878" s="55">
        <f t="shared" si="1"/>
        <v>462</v>
      </c>
      <c r="E878" s="35">
        <v>124.0</v>
      </c>
      <c r="F878" s="36">
        <v>127.0</v>
      </c>
      <c r="G878" s="37">
        <v>41.0</v>
      </c>
      <c r="H878" s="38">
        <v>170.0</v>
      </c>
      <c r="I878" s="111">
        <f t="shared" si="2"/>
        <v>0.4217687075</v>
      </c>
      <c r="J878" s="112">
        <f t="shared" si="3"/>
        <v>0.244047619</v>
      </c>
      <c r="K878" s="113">
        <f t="shared" si="4"/>
        <v>0.3571428571</v>
      </c>
      <c r="L878" s="114">
        <f t="shared" si="5"/>
        <v>0.5714285714</v>
      </c>
      <c r="M878" s="115">
        <f t="shared" si="6"/>
        <v>0.6363636364</v>
      </c>
      <c r="N878" s="116">
        <f t="shared" si="7"/>
        <v>0.3571428571</v>
      </c>
      <c r="O878" s="117">
        <f t="shared" si="8"/>
        <v>0.3571428571</v>
      </c>
      <c r="P878" s="118">
        <f t="shared" si="9"/>
        <v>0.563837725</v>
      </c>
      <c r="Q878" s="118">
        <f t="shared" si="10"/>
        <v>-0.1420125726</v>
      </c>
      <c r="R878" s="118">
        <f t="shared" si="11"/>
        <v>0.001519026359</v>
      </c>
      <c r="S878" s="119">
        <f t="shared" si="12"/>
        <v>0.4233441788</v>
      </c>
      <c r="T878" s="120">
        <f t="shared" si="13"/>
        <v>0.4217687075</v>
      </c>
      <c r="U878" s="121">
        <f t="shared" si="14"/>
        <v>0.001575471284</v>
      </c>
      <c r="V878" s="122">
        <f t="shared" si="15"/>
        <v>-0.5883607652</v>
      </c>
    </row>
    <row r="879">
      <c r="A879" s="31">
        <v>877.0</v>
      </c>
      <c r="B879" s="32">
        <v>1351.0</v>
      </c>
      <c r="C879" s="33">
        <v>1523.0</v>
      </c>
      <c r="D879" s="55">
        <f t="shared" si="1"/>
        <v>935</v>
      </c>
      <c r="E879" s="35">
        <v>202.0</v>
      </c>
      <c r="F879" s="36">
        <v>276.0</v>
      </c>
      <c r="G879" s="37">
        <v>131.0</v>
      </c>
      <c r="H879" s="38">
        <v>326.0</v>
      </c>
      <c r="I879" s="111">
        <f t="shared" si="2"/>
        <v>0.3825757576</v>
      </c>
      <c r="J879" s="112">
        <f t="shared" si="3"/>
        <v>0.3218673219</v>
      </c>
      <c r="K879" s="113">
        <f t="shared" si="4"/>
        <v>0.3561497326</v>
      </c>
      <c r="L879" s="114">
        <f t="shared" si="5"/>
        <v>0.7708333333</v>
      </c>
      <c r="M879" s="115">
        <f t="shared" si="6"/>
        <v>0.5647058824</v>
      </c>
      <c r="N879" s="116">
        <f t="shared" si="7"/>
        <v>0.3561497326</v>
      </c>
      <c r="O879" s="117">
        <f t="shared" si="8"/>
        <v>0.3561497326</v>
      </c>
      <c r="P879" s="118">
        <f t="shared" si="9"/>
        <v>0.562269834</v>
      </c>
      <c r="Q879" s="118">
        <f t="shared" si="10"/>
        <v>-0.1872962604</v>
      </c>
      <c r="R879" s="118">
        <f t="shared" si="11"/>
        <v>0.001519026359</v>
      </c>
      <c r="S879" s="119">
        <f t="shared" si="12"/>
        <v>0.3764925999</v>
      </c>
      <c r="T879" s="120">
        <f t="shared" si="13"/>
        <v>0.3825757576</v>
      </c>
      <c r="U879" s="121">
        <f t="shared" si="14"/>
        <v>-0.006083157636</v>
      </c>
      <c r="V879" s="122">
        <f t="shared" si="15"/>
        <v>-0.5630055941</v>
      </c>
    </row>
    <row r="880">
      <c r="A880" s="31">
        <v>878.0</v>
      </c>
      <c r="B880" s="32">
        <v>6610.0</v>
      </c>
      <c r="C880" s="33">
        <v>2794.0</v>
      </c>
      <c r="D880" s="55">
        <f t="shared" si="1"/>
        <v>2040</v>
      </c>
      <c r="E880" s="35">
        <v>658.0</v>
      </c>
      <c r="F880" s="36">
        <v>405.0</v>
      </c>
      <c r="G880" s="37">
        <v>396.0</v>
      </c>
      <c r="H880" s="38">
        <v>581.0</v>
      </c>
      <c r="I880" s="111">
        <f t="shared" si="2"/>
        <v>0.5310734463</v>
      </c>
      <c r="J880" s="112">
        <f t="shared" si="3"/>
        <v>0.4943820225</v>
      </c>
      <c r="K880" s="113">
        <f t="shared" si="4"/>
        <v>0.5166666667</v>
      </c>
      <c r="L880" s="114">
        <f t="shared" si="5"/>
        <v>0.6464891041</v>
      </c>
      <c r="M880" s="115">
        <f t="shared" si="6"/>
        <v>0.6073529412</v>
      </c>
      <c r="N880" s="116">
        <f t="shared" si="7"/>
        <v>0.5166666667</v>
      </c>
      <c r="O880" s="117">
        <f t="shared" si="8"/>
        <v>0.5166666667</v>
      </c>
      <c r="P880" s="118">
        <f t="shared" si="9"/>
        <v>0.8156852422</v>
      </c>
      <c r="Q880" s="118">
        <f t="shared" si="10"/>
        <v>-0.2876834576</v>
      </c>
      <c r="R880" s="118">
        <f t="shared" si="11"/>
        <v>0.001519026359</v>
      </c>
      <c r="S880" s="119">
        <f t="shared" si="12"/>
        <v>0.529520811</v>
      </c>
      <c r="T880" s="120">
        <f t="shared" si="13"/>
        <v>0.5310734463</v>
      </c>
      <c r="U880" s="121">
        <f t="shared" si="14"/>
        <v>-0.001552635353</v>
      </c>
      <c r="V880" s="122">
        <f t="shared" si="15"/>
        <v>-0.5787646176</v>
      </c>
    </row>
    <row r="881">
      <c r="A881" s="31">
        <v>879.0</v>
      </c>
      <c r="B881" s="32" t="s">
        <v>284</v>
      </c>
      <c r="C881" s="33">
        <v>1368.0</v>
      </c>
      <c r="D881" s="55">
        <f t="shared" si="1"/>
        <v>1151</v>
      </c>
      <c r="E881" s="35">
        <v>251.0</v>
      </c>
      <c r="F881" s="36">
        <v>154.0</v>
      </c>
      <c r="G881" s="37">
        <v>230.0</v>
      </c>
      <c r="H881" s="38">
        <v>516.0</v>
      </c>
      <c r="I881" s="111">
        <f t="shared" si="2"/>
        <v>0.3272490222</v>
      </c>
      <c r="J881" s="112">
        <f t="shared" si="3"/>
        <v>0.5989583333</v>
      </c>
      <c r="K881" s="113">
        <f t="shared" si="4"/>
        <v>0.4178974805</v>
      </c>
      <c r="L881" s="114">
        <f t="shared" si="5"/>
        <v>0.5006518905</v>
      </c>
      <c r="M881" s="115">
        <f t="shared" si="6"/>
        <v>0.6663770634</v>
      </c>
      <c r="N881" s="116">
        <f t="shared" si="7"/>
        <v>0.4178974805</v>
      </c>
      <c r="O881" s="117">
        <f t="shared" si="8"/>
        <v>0.4178974805</v>
      </c>
      <c r="P881" s="118">
        <f t="shared" si="9"/>
        <v>0.6597538211</v>
      </c>
      <c r="Q881" s="118">
        <f t="shared" si="10"/>
        <v>-0.3485369541</v>
      </c>
      <c r="R881" s="118">
        <f t="shared" si="11"/>
        <v>0.001519026359</v>
      </c>
      <c r="S881" s="119">
        <f t="shared" si="12"/>
        <v>0.3127358933</v>
      </c>
      <c r="T881" s="120">
        <f t="shared" si="13"/>
        <v>0.3272490222</v>
      </c>
      <c r="U881" s="121">
        <f t="shared" si="14"/>
        <v>-0.01451312883</v>
      </c>
      <c r="V881" s="122">
        <f t="shared" si="15"/>
        <v>-0.5576745604</v>
      </c>
    </row>
    <row r="882">
      <c r="A882" s="31">
        <v>880.0</v>
      </c>
      <c r="B882" s="32">
        <v>7675.0</v>
      </c>
      <c r="C882" s="33">
        <v>976.0</v>
      </c>
      <c r="D882" s="55">
        <f t="shared" si="1"/>
        <v>708</v>
      </c>
      <c r="E882" s="35">
        <v>275.0</v>
      </c>
      <c r="F882" s="36">
        <v>128.0</v>
      </c>
      <c r="G882" s="37">
        <v>112.0</v>
      </c>
      <c r="H882" s="38">
        <v>193.0</v>
      </c>
      <c r="I882" s="111">
        <f t="shared" si="2"/>
        <v>0.5876068376</v>
      </c>
      <c r="J882" s="112">
        <f t="shared" si="3"/>
        <v>0.4666666667</v>
      </c>
      <c r="K882" s="113">
        <f t="shared" si="4"/>
        <v>0.5466101695</v>
      </c>
      <c r="L882" s="114">
        <f t="shared" si="5"/>
        <v>0.5128205128</v>
      </c>
      <c r="M882" s="115">
        <f t="shared" si="6"/>
        <v>0.6610169492</v>
      </c>
      <c r="N882" s="116">
        <f t="shared" si="7"/>
        <v>0.5466101695</v>
      </c>
      <c r="O882" s="117">
        <f t="shared" si="8"/>
        <v>0.5466101695</v>
      </c>
      <c r="P882" s="118">
        <f t="shared" si="9"/>
        <v>0.8629584164</v>
      </c>
      <c r="Q882" s="118">
        <f t="shared" si="10"/>
        <v>-0.2715557486</v>
      </c>
      <c r="R882" s="118">
        <f t="shared" si="11"/>
        <v>0.001519026359</v>
      </c>
      <c r="S882" s="119">
        <f t="shared" si="12"/>
        <v>0.5929216942</v>
      </c>
      <c r="T882" s="120">
        <f t="shared" si="13"/>
        <v>0.5876068376</v>
      </c>
      <c r="U882" s="121">
        <f t="shared" si="14"/>
        <v>0.005314856584</v>
      </c>
      <c r="V882" s="122">
        <f t="shared" si="15"/>
        <v>-0.5932941539</v>
      </c>
    </row>
    <row r="883">
      <c r="A883" s="31">
        <v>881.0</v>
      </c>
      <c r="B883" s="32" t="s">
        <v>295</v>
      </c>
      <c r="C883" s="33">
        <v>414.0</v>
      </c>
      <c r="D883" s="55">
        <f t="shared" si="1"/>
        <v>354</v>
      </c>
      <c r="E883" s="35">
        <v>110.0</v>
      </c>
      <c r="F883" s="36">
        <v>40.0</v>
      </c>
      <c r="G883" s="37">
        <v>80.0</v>
      </c>
      <c r="H883" s="38">
        <v>124.0</v>
      </c>
      <c r="I883" s="111">
        <f t="shared" si="2"/>
        <v>0.4700854701</v>
      </c>
      <c r="J883" s="112">
        <f t="shared" si="3"/>
        <v>0.6666666667</v>
      </c>
      <c r="K883" s="113">
        <f t="shared" si="4"/>
        <v>0.5367231638</v>
      </c>
      <c r="L883" s="114">
        <f t="shared" si="5"/>
        <v>0.5128205128</v>
      </c>
      <c r="M883" s="115">
        <f t="shared" si="6"/>
        <v>0.6610169492</v>
      </c>
      <c r="N883" s="116">
        <f t="shared" si="7"/>
        <v>0.5367231638</v>
      </c>
      <c r="O883" s="117">
        <f t="shared" si="8"/>
        <v>0.5367231638</v>
      </c>
      <c r="P883" s="118">
        <f t="shared" si="9"/>
        <v>0.8473493494</v>
      </c>
      <c r="Q883" s="118">
        <f t="shared" si="10"/>
        <v>-0.3879367837</v>
      </c>
      <c r="R883" s="118">
        <f t="shared" si="11"/>
        <v>0.001519026359</v>
      </c>
      <c r="S883" s="119">
        <f t="shared" si="12"/>
        <v>0.4609315921</v>
      </c>
      <c r="T883" s="120">
        <f t="shared" si="13"/>
        <v>0.4700854701</v>
      </c>
      <c r="U883" s="121">
        <f t="shared" si="14"/>
        <v>-0.009153877958</v>
      </c>
      <c r="V883" s="122">
        <f t="shared" si="15"/>
        <v>-0.5681743586</v>
      </c>
    </row>
    <row r="884">
      <c r="A884" s="31">
        <v>882.0</v>
      </c>
      <c r="B884" s="32">
        <v>4586.0</v>
      </c>
      <c r="C884" s="33">
        <v>2333.0</v>
      </c>
      <c r="D884" s="55">
        <f t="shared" si="1"/>
        <v>1422</v>
      </c>
      <c r="E884" s="35">
        <v>259.0</v>
      </c>
      <c r="F884" s="36">
        <v>385.0</v>
      </c>
      <c r="G884" s="37">
        <v>170.0</v>
      </c>
      <c r="H884" s="38">
        <v>608.0</v>
      </c>
      <c r="I884" s="111">
        <f t="shared" si="2"/>
        <v>0.2987312572</v>
      </c>
      <c r="J884" s="112">
        <f t="shared" si="3"/>
        <v>0.3063063063</v>
      </c>
      <c r="K884" s="113">
        <f t="shared" si="4"/>
        <v>0.3016877637</v>
      </c>
      <c r="L884" s="114">
        <f t="shared" si="5"/>
        <v>0.6401384083</v>
      </c>
      <c r="M884" s="115">
        <f t="shared" si="6"/>
        <v>0.6097046414</v>
      </c>
      <c r="N884" s="116">
        <f t="shared" si="7"/>
        <v>0.3016877637</v>
      </c>
      <c r="O884" s="117">
        <f t="shared" si="8"/>
        <v>0.3016877637</v>
      </c>
      <c r="P884" s="118">
        <f t="shared" si="9"/>
        <v>0.4762882386</v>
      </c>
      <c r="Q884" s="118">
        <f t="shared" si="10"/>
        <v>-0.1782412249</v>
      </c>
      <c r="R884" s="118">
        <f t="shared" si="11"/>
        <v>0.001519026359</v>
      </c>
      <c r="S884" s="119">
        <f t="shared" si="12"/>
        <v>0.29956604</v>
      </c>
      <c r="T884" s="120">
        <f t="shared" si="13"/>
        <v>0.2987312572</v>
      </c>
      <c r="U884" s="121">
        <f t="shared" si="14"/>
        <v>0.0008347828088</v>
      </c>
      <c r="V884" s="122">
        <f t="shared" si="15"/>
        <v>-0.5846304958</v>
      </c>
    </row>
    <row r="885">
      <c r="A885" s="31">
        <v>883.0</v>
      </c>
      <c r="B885" s="32">
        <v>5384.0</v>
      </c>
      <c r="C885" s="33">
        <v>1056.0</v>
      </c>
      <c r="D885" s="55">
        <f t="shared" si="1"/>
        <v>495</v>
      </c>
      <c r="E885" s="35">
        <v>95.0</v>
      </c>
      <c r="F885" s="36">
        <v>125.0</v>
      </c>
      <c r="G885" s="37">
        <v>50.0</v>
      </c>
      <c r="H885" s="38">
        <v>225.0</v>
      </c>
      <c r="I885" s="111">
        <f t="shared" si="2"/>
        <v>0.296875</v>
      </c>
      <c r="J885" s="112">
        <f t="shared" si="3"/>
        <v>0.2857142857</v>
      </c>
      <c r="K885" s="113">
        <f t="shared" si="4"/>
        <v>0.2929292929</v>
      </c>
      <c r="L885" s="114">
        <f t="shared" si="5"/>
        <v>0.546875</v>
      </c>
      <c r="M885" s="115">
        <f t="shared" si="6"/>
        <v>0.6464646465</v>
      </c>
      <c r="N885" s="116">
        <f t="shared" si="7"/>
        <v>0.2929292929</v>
      </c>
      <c r="O885" s="117">
        <f t="shared" si="8"/>
        <v>0.2929292929</v>
      </c>
      <c r="P885" s="118">
        <f t="shared" si="9"/>
        <v>0.4624608411</v>
      </c>
      <c r="Q885" s="118">
        <f t="shared" si="10"/>
        <v>-0.1662586216</v>
      </c>
      <c r="R885" s="118">
        <f t="shared" si="11"/>
        <v>0.001519026359</v>
      </c>
      <c r="S885" s="119">
        <f t="shared" si="12"/>
        <v>0.2977212459</v>
      </c>
      <c r="T885" s="120">
        <f t="shared" si="13"/>
        <v>0.296875</v>
      </c>
      <c r="U885" s="121">
        <f t="shared" si="14"/>
        <v>0.0008462458987</v>
      </c>
      <c r="V885" s="122">
        <f t="shared" si="15"/>
        <v>-0.5848670361</v>
      </c>
    </row>
    <row r="886">
      <c r="A886" s="31">
        <v>884.0</v>
      </c>
      <c r="B886" s="32">
        <v>6681.0</v>
      </c>
      <c r="C886" s="33">
        <v>1417.0</v>
      </c>
      <c r="D886" s="55">
        <f t="shared" si="1"/>
        <v>1074</v>
      </c>
      <c r="E886" s="35">
        <v>376.0</v>
      </c>
      <c r="F886" s="36">
        <v>163.0</v>
      </c>
      <c r="G886" s="37">
        <v>244.0</v>
      </c>
      <c r="H886" s="38">
        <v>291.0</v>
      </c>
      <c r="I886" s="111">
        <f t="shared" si="2"/>
        <v>0.5637181409</v>
      </c>
      <c r="J886" s="112">
        <f t="shared" si="3"/>
        <v>0.5995085995</v>
      </c>
      <c r="K886" s="113">
        <f t="shared" si="4"/>
        <v>0.5772811918</v>
      </c>
      <c r="L886" s="114">
        <f t="shared" si="5"/>
        <v>0.6101949025</v>
      </c>
      <c r="M886" s="115">
        <f t="shared" si="6"/>
        <v>0.6210428305</v>
      </c>
      <c r="N886" s="116">
        <f t="shared" si="7"/>
        <v>0.5772811918</v>
      </c>
      <c r="O886" s="117">
        <f t="shared" si="8"/>
        <v>0.5772811918</v>
      </c>
      <c r="P886" s="118">
        <f t="shared" si="9"/>
        <v>0.9113801588</v>
      </c>
      <c r="Q886" s="118">
        <f t="shared" si="10"/>
        <v>-0.3488571568</v>
      </c>
      <c r="R886" s="118">
        <f t="shared" si="11"/>
        <v>0.001519026359</v>
      </c>
      <c r="S886" s="119">
        <f t="shared" si="12"/>
        <v>0.5640420284</v>
      </c>
      <c r="T886" s="120">
        <f t="shared" si="13"/>
        <v>0.5637181409</v>
      </c>
      <c r="U886" s="121">
        <f t="shared" si="14"/>
        <v>0.0003238874641</v>
      </c>
      <c r="V886" s="122">
        <f t="shared" si="15"/>
        <v>-0.5824454304</v>
      </c>
    </row>
    <row r="887">
      <c r="A887" s="31">
        <v>885.0</v>
      </c>
      <c r="B887" s="32" t="s">
        <v>155</v>
      </c>
      <c r="C887" s="33">
        <v>444.0</v>
      </c>
      <c r="D887" s="55">
        <f t="shared" si="1"/>
        <v>281</v>
      </c>
      <c r="E887" s="35">
        <v>59.0</v>
      </c>
      <c r="F887" s="36">
        <v>52.0</v>
      </c>
      <c r="G887" s="37">
        <v>41.0</v>
      </c>
      <c r="H887" s="38">
        <v>129.0</v>
      </c>
      <c r="I887" s="111">
        <f t="shared" si="2"/>
        <v>0.3138297872</v>
      </c>
      <c r="J887" s="112">
        <f t="shared" si="3"/>
        <v>0.4408602151</v>
      </c>
      <c r="K887" s="113">
        <f t="shared" si="4"/>
        <v>0.3558718861</v>
      </c>
      <c r="L887" s="114">
        <f t="shared" si="5"/>
        <v>0.4946808511</v>
      </c>
      <c r="M887" s="115">
        <f t="shared" si="6"/>
        <v>0.6690391459</v>
      </c>
      <c r="N887" s="116">
        <f t="shared" si="7"/>
        <v>0.3558718861</v>
      </c>
      <c r="O887" s="117">
        <f t="shared" si="8"/>
        <v>0.3558718861</v>
      </c>
      <c r="P887" s="118">
        <f t="shared" si="9"/>
        <v>0.5618311851</v>
      </c>
      <c r="Q887" s="118">
        <f t="shared" si="10"/>
        <v>-0.2565388408</v>
      </c>
      <c r="R887" s="118">
        <f t="shared" si="11"/>
        <v>0.001519026359</v>
      </c>
      <c r="S887" s="119">
        <f t="shared" si="12"/>
        <v>0.3068113706</v>
      </c>
      <c r="T887" s="120">
        <f t="shared" si="13"/>
        <v>0.3138297872</v>
      </c>
      <c r="U887" s="121">
        <f t="shared" si="14"/>
        <v>-0.007018416633</v>
      </c>
      <c r="V887" s="122">
        <f t="shared" si="15"/>
        <v>-0.5659853524</v>
      </c>
    </row>
    <row r="888">
      <c r="A888" s="31">
        <v>886.0</v>
      </c>
      <c r="B888" s="32" t="s">
        <v>293</v>
      </c>
      <c r="C888" s="33">
        <v>686.0</v>
      </c>
      <c r="D888" s="55">
        <f t="shared" si="1"/>
        <v>446</v>
      </c>
      <c r="E888" s="35">
        <v>73.0</v>
      </c>
      <c r="F888" s="36">
        <v>100.0</v>
      </c>
      <c r="G888" s="37">
        <v>66.0</v>
      </c>
      <c r="H888" s="38">
        <v>207.0</v>
      </c>
      <c r="I888" s="111">
        <f t="shared" si="2"/>
        <v>0.2607142857</v>
      </c>
      <c r="J888" s="112">
        <f t="shared" si="3"/>
        <v>0.3975903614</v>
      </c>
      <c r="K888" s="113">
        <f t="shared" si="4"/>
        <v>0.3116591928</v>
      </c>
      <c r="L888" s="114">
        <f t="shared" si="5"/>
        <v>0.5928571429</v>
      </c>
      <c r="M888" s="115">
        <f t="shared" si="6"/>
        <v>0.6278026906</v>
      </c>
      <c r="N888" s="116">
        <f t="shared" si="7"/>
        <v>0.3116591928</v>
      </c>
      <c r="O888" s="117">
        <f t="shared" si="8"/>
        <v>0.3116591928</v>
      </c>
      <c r="P888" s="118">
        <f t="shared" si="9"/>
        <v>0.4920305887</v>
      </c>
      <c r="Q888" s="118">
        <f t="shared" si="10"/>
        <v>-0.2313598891</v>
      </c>
      <c r="R888" s="118">
        <f t="shared" si="11"/>
        <v>0.001519026359</v>
      </c>
      <c r="S888" s="119">
        <f t="shared" si="12"/>
        <v>0.262189726</v>
      </c>
      <c r="T888" s="120">
        <f t="shared" si="13"/>
        <v>0.2607142857</v>
      </c>
      <c r="U888" s="121">
        <f t="shared" si="14"/>
        <v>0.001475440312</v>
      </c>
      <c r="V888" s="122">
        <f t="shared" si="15"/>
        <v>-0.5856161314</v>
      </c>
    </row>
    <row r="889">
      <c r="A889" s="31">
        <v>887.0</v>
      </c>
      <c r="B889" s="32">
        <v>7704.0</v>
      </c>
      <c r="C889" s="33">
        <v>642.0</v>
      </c>
      <c r="D889" s="55">
        <f t="shared" si="1"/>
        <v>454</v>
      </c>
      <c r="E889" s="35">
        <v>141.0</v>
      </c>
      <c r="F889" s="36">
        <v>104.0</v>
      </c>
      <c r="G889" s="37">
        <v>68.0</v>
      </c>
      <c r="H889" s="38">
        <v>141.0</v>
      </c>
      <c r="I889" s="111">
        <f t="shared" si="2"/>
        <v>0.5</v>
      </c>
      <c r="J889" s="112">
        <f t="shared" si="3"/>
        <v>0.3953488372</v>
      </c>
      <c r="K889" s="113">
        <f t="shared" si="4"/>
        <v>0.4603524229</v>
      </c>
      <c r="L889" s="114">
        <f t="shared" si="5"/>
        <v>0.609929078</v>
      </c>
      <c r="M889" s="115">
        <f t="shared" si="6"/>
        <v>0.6211453744</v>
      </c>
      <c r="N889" s="116">
        <f t="shared" si="7"/>
        <v>0.4603524229</v>
      </c>
      <c r="O889" s="117">
        <f t="shared" si="8"/>
        <v>0.4603524229</v>
      </c>
      <c r="P889" s="118">
        <f t="shared" si="9"/>
        <v>0.7267793759</v>
      </c>
      <c r="Q889" s="118">
        <f t="shared" si="10"/>
        <v>-0.2300555345</v>
      </c>
      <c r="R889" s="118">
        <f t="shared" si="11"/>
        <v>0.001519026359</v>
      </c>
      <c r="S889" s="119">
        <f t="shared" si="12"/>
        <v>0.4982428678</v>
      </c>
      <c r="T889" s="120">
        <f t="shared" si="13"/>
        <v>0.5</v>
      </c>
      <c r="U889" s="121">
        <f t="shared" si="14"/>
        <v>-0.001757132216</v>
      </c>
      <c r="V889" s="122">
        <f t="shared" si="15"/>
        <v>-0.5774606646</v>
      </c>
    </row>
    <row r="890">
      <c r="A890" s="31">
        <v>888.0</v>
      </c>
      <c r="B890" s="32">
        <v>2465.0</v>
      </c>
      <c r="C890" s="33">
        <v>1571.0</v>
      </c>
      <c r="D890" s="55">
        <f t="shared" si="1"/>
        <v>920</v>
      </c>
      <c r="E890" s="35">
        <v>325.0</v>
      </c>
      <c r="F890" s="36">
        <v>44.0</v>
      </c>
      <c r="G890" s="37">
        <v>288.0</v>
      </c>
      <c r="H890" s="38">
        <v>263.0</v>
      </c>
      <c r="I890" s="111">
        <f t="shared" si="2"/>
        <v>0.5527210884</v>
      </c>
      <c r="J890" s="112">
        <f t="shared" si="3"/>
        <v>0.8674698795</v>
      </c>
      <c r="K890" s="113">
        <f t="shared" si="4"/>
        <v>0.6663043478</v>
      </c>
      <c r="L890" s="114">
        <f t="shared" si="5"/>
        <v>0.5646258503</v>
      </c>
      <c r="M890" s="115">
        <f t="shared" si="6"/>
        <v>0.6391304348</v>
      </c>
      <c r="N890" s="116">
        <f t="shared" si="7"/>
        <v>0.6663043478</v>
      </c>
      <c r="O890" s="117">
        <f t="shared" si="8"/>
        <v>0.6663043478</v>
      </c>
      <c r="P890" s="118">
        <f t="shared" si="9"/>
        <v>1.051925077</v>
      </c>
      <c r="Q890" s="118">
        <f t="shared" si="10"/>
        <v>-0.5047852125</v>
      </c>
      <c r="R890" s="118">
        <f t="shared" si="11"/>
        <v>0.001519026359</v>
      </c>
      <c r="S890" s="119">
        <f t="shared" si="12"/>
        <v>0.5486588913</v>
      </c>
      <c r="T890" s="120">
        <f t="shared" si="13"/>
        <v>0.5527210884</v>
      </c>
      <c r="U890" s="121">
        <f t="shared" si="14"/>
        <v>-0.004062197178</v>
      </c>
      <c r="V890" s="122">
        <f t="shared" si="15"/>
        <v>-0.5772223649</v>
      </c>
    </row>
    <row r="891">
      <c r="A891" s="31">
        <v>889.0</v>
      </c>
      <c r="B891" s="32" t="s">
        <v>227</v>
      </c>
      <c r="C891" s="33">
        <v>1578.0</v>
      </c>
      <c r="D891" s="55">
        <f t="shared" si="1"/>
        <v>894</v>
      </c>
      <c r="E891" s="35">
        <v>230.0</v>
      </c>
      <c r="F891" s="36">
        <v>152.0</v>
      </c>
      <c r="G891" s="37">
        <v>175.0</v>
      </c>
      <c r="H891" s="38">
        <v>337.0</v>
      </c>
      <c r="I891" s="111">
        <f t="shared" si="2"/>
        <v>0.405643739</v>
      </c>
      <c r="J891" s="112">
        <f t="shared" si="3"/>
        <v>0.5351681957</v>
      </c>
      <c r="K891" s="113">
        <f t="shared" si="4"/>
        <v>0.4530201342</v>
      </c>
      <c r="L891" s="114">
        <f t="shared" si="5"/>
        <v>0.5767195767</v>
      </c>
      <c r="M891" s="115">
        <f t="shared" si="6"/>
        <v>0.6342281879</v>
      </c>
      <c r="N891" s="116">
        <f t="shared" si="7"/>
        <v>0.4530201342</v>
      </c>
      <c r="O891" s="117">
        <f t="shared" si="8"/>
        <v>0.4530201342</v>
      </c>
      <c r="P891" s="118">
        <f t="shared" si="9"/>
        <v>0.7152035572</v>
      </c>
      <c r="Q891" s="118">
        <f t="shared" si="10"/>
        <v>-0.3114171429</v>
      </c>
      <c r="R891" s="118">
        <f t="shared" si="11"/>
        <v>0.001519026359</v>
      </c>
      <c r="S891" s="119">
        <f t="shared" si="12"/>
        <v>0.4053054407</v>
      </c>
      <c r="T891" s="120">
        <f t="shared" si="13"/>
        <v>0.405643739</v>
      </c>
      <c r="U891" s="121">
        <f t="shared" si="14"/>
        <v>-0.000338298255</v>
      </c>
      <c r="V891" s="122">
        <f t="shared" si="15"/>
        <v>-0.581273041</v>
      </c>
    </row>
    <row r="892">
      <c r="A892" s="31">
        <v>890.0</v>
      </c>
      <c r="B892" s="32">
        <v>3775.0</v>
      </c>
      <c r="C892" s="33">
        <v>924.0</v>
      </c>
      <c r="D892" s="55">
        <f t="shared" si="1"/>
        <v>588</v>
      </c>
      <c r="E892" s="35">
        <v>148.0</v>
      </c>
      <c r="F892" s="36">
        <v>115.0</v>
      </c>
      <c r="G892" s="37">
        <v>117.0</v>
      </c>
      <c r="H892" s="38">
        <v>208.0</v>
      </c>
      <c r="I892" s="111">
        <f t="shared" si="2"/>
        <v>0.4157303371</v>
      </c>
      <c r="J892" s="112">
        <f t="shared" si="3"/>
        <v>0.5043103448</v>
      </c>
      <c r="K892" s="113">
        <f t="shared" si="4"/>
        <v>0.4506802721</v>
      </c>
      <c r="L892" s="114">
        <f t="shared" si="5"/>
        <v>0.6516853933</v>
      </c>
      <c r="M892" s="115">
        <f t="shared" si="6"/>
        <v>0.6054421769</v>
      </c>
      <c r="N892" s="116">
        <f t="shared" si="7"/>
        <v>0.4506802721</v>
      </c>
      <c r="O892" s="117">
        <f t="shared" si="8"/>
        <v>0.4506802721</v>
      </c>
      <c r="P892" s="118">
        <f t="shared" si="9"/>
        <v>0.7115095101</v>
      </c>
      <c r="Q892" s="118">
        <f t="shared" si="10"/>
        <v>-0.2934607997</v>
      </c>
      <c r="R892" s="118">
        <f t="shared" si="11"/>
        <v>0.001519026359</v>
      </c>
      <c r="S892" s="119">
        <f t="shared" si="12"/>
        <v>0.4195677368</v>
      </c>
      <c r="T892" s="120">
        <f t="shared" si="13"/>
        <v>0.4157303371</v>
      </c>
      <c r="U892" s="121">
        <f t="shared" si="14"/>
        <v>0.003837399686</v>
      </c>
      <c r="V892" s="122">
        <f t="shared" si="15"/>
        <v>-0.5895143783</v>
      </c>
    </row>
    <row r="893">
      <c r="A893" s="31">
        <v>891.0</v>
      </c>
      <c r="B893" s="32">
        <v>3814.0</v>
      </c>
      <c r="C893" s="33">
        <v>999.0</v>
      </c>
      <c r="D893" s="55">
        <f t="shared" si="1"/>
        <v>641</v>
      </c>
      <c r="E893" s="35">
        <v>131.0</v>
      </c>
      <c r="F893" s="36">
        <v>126.0</v>
      </c>
      <c r="G893" s="37">
        <v>108.0</v>
      </c>
      <c r="H893" s="38">
        <v>276.0</v>
      </c>
      <c r="I893" s="111">
        <f t="shared" si="2"/>
        <v>0.3218673219</v>
      </c>
      <c r="J893" s="112">
        <f t="shared" si="3"/>
        <v>0.4615384615</v>
      </c>
      <c r="K893" s="113">
        <f t="shared" si="4"/>
        <v>0.3728549142</v>
      </c>
      <c r="L893" s="114">
        <f t="shared" si="5"/>
        <v>0.5749385749</v>
      </c>
      <c r="M893" s="115">
        <f t="shared" si="6"/>
        <v>0.6349453978</v>
      </c>
      <c r="N893" s="116">
        <f t="shared" si="7"/>
        <v>0.3728549142</v>
      </c>
      <c r="O893" s="117">
        <f t="shared" si="8"/>
        <v>0.3728549142</v>
      </c>
      <c r="P893" s="118">
        <f t="shared" si="9"/>
        <v>0.5886430664</v>
      </c>
      <c r="Q893" s="118">
        <f t="shared" si="10"/>
        <v>-0.2685716195</v>
      </c>
      <c r="R893" s="118">
        <f t="shared" si="11"/>
        <v>0.001519026359</v>
      </c>
      <c r="S893" s="119">
        <f t="shared" si="12"/>
        <v>0.3215904733</v>
      </c>
      <c r="T893" s="120">
        <f t="shared" si="13"/>
        <v>0.3218673219</v>
      </c>
      <c r="U893" s="121">
        <f t="shared" si="14"/>
        <v>-0.000276848558</v>
      </c>
      <c r="V893" s="122">
        <f t="shared" si="15"/>
        <v>-0.581305337</v>
      </c>
    </row>
    <row r="894">
      <c r="A894" s="31">
        <v>892.0</v>
      </c>
      <c r="B894" s="32" t="s">
        <v>379</v>
      </c>
      <c r="C894" s="33">
        <v>1025.0</v>
      </c>
      <c r="D894" s="55">
        <f t="shared" si="1"/>
        <v>565</v>
      </c>
      <c r="E894" s="35">
        <v>78.0</v>
      </c>
      <c r="F894" s="36">
        <v>137.0</v>
      </c>
      <c r="G894" s="37">
        <v>79.0</v>
      </c>
      <c r="H894" s="38">
        <v>271.0</v>
      </c>
      <c r="I894" s="111">
        <f t="shared" si="2"/>
        <v>0.223495702</v>
      </c>
      <c r="J894" s="112">
        <f t="shared" si="3"/>
        <v>0.3657407407</v>
      </c>
      <c r="K894" s="113">
        <f t="shared" si="4"/>
        <v>0.2778761062</v>
      </c>
      <c r="L894" s="114">
        <f t="shared" si="5"/>
        <v>0.6189111748</v>
      </c>
      <c r="M894" s="115">
        <f t="shared" si="6"/>
        <v>0.617699115</v>
      </c>
      <c r="N894" s="116">
        <f t="shared" si="7"/>
        <v>0.2778761062</v>
      </c>
      <c r="O894" s="117">
        <f t="shared" si="8"/>
        <v>0.2778761062</v>
      </c>
      <c r="P894" s="118">
        <f t="shared" si="9"/>
        <v>0.4386956883</v>
      </c>
      <c r="Q894" s="118">
        <f t="shared" si="10"/>
        <v>-0.2128264299</v>
      </c>
      <c r="R894" s="118">
        <f t="shared" si="11"/>
        <v>0.001519026359</v>
      </c>
      <c r="S894" s="119">
        <f t="shared" si="12"/>
        <v>0.2273882848</v>
      </c>
      <c r="T894" s="120">
        <f t="shared" si="13"/>
        <v>0.223495702</v>
      </c>
      <c r="U894" s="121">
        <f t="shared" si="14"/>
        <v>0.003892582761</v>
      </c>
      <c r="V894" s="122">
        <f t="shared" si="15"/>
        <v>-0.5925481866</v>
      </c>
    </row>
    <row r="895">
      <c r="A895" s="31">
        <v>893.0</v>
      </c>
      <c r="B895" s="32">
        <v>2393.0</v>
      </c>
      <c r="C895" s="33">
        <v>1986.0</v>
      </c>
      <c r="D895" s="55">
        <f t="shared" si="1"/>
        <v>1322</v>
      </c>
      <c r="E895" s="35">
        <v>387.0</v>
      </c>
      <c r="F895" s="36">
        <v>363.0</v>
      </c>
      <c r="G895" s="37">
        <v>147.0</v>
      </c>
      <c r="H895" s="38">
        <v>425.0</v>
      </c>
      <c r="I895" s="111">
        <f t="shared" si="2"/>
        <v>0.4766009852</v>
      </c>
      <c r="J895" s="112">
        <f t="shared" si="3"/>
        <v>0.2882352941</v>
      </c>
      <c r="K895" s="113">
        <f t="shared" si="4"/>
        <v>0.4039334342</v>
      </c>
      <c r="L895" s="114">
        <f t="shared" si="5"/>
        <v>0.6280788177</v>
      </c>
      <c r="M895" s="115">
        <f t="shared" si="6"/>
        <v>0.6142208775</v>
      </c>
      <c r="N895" s="116">
        <f t="shared" si="7"/>
        <v>0.4039334342</v>
      </c>
      <c r="O895" s="117">
        <f t="shared" si="8"/>
        <v>0.4039334342</v>
      </c>
      <c r="P895" s="118">
        <f t="shared" si="9"/>
        <v>0.637708144</v>
      </c>
      <c r="Q895" s="118">
        <f t="shared" si="10"/>
        <v>-0.1677256094</v>
      </c>
      <c r="R895" s="118">
        <f t="shared" si="11"/>
        <v>0.001519026359</v>
      </c>
      <c r="S895" s="119">
        <f t="shared" si="12"/>
        <v>0.471501561</v>
      </c>
      <c r="T895" s="120">
        <f t="shared" si="13"/>
        <v>0.4766009852</v>
      </c>
      <c r="U895" s="121">
        <f t="shared" si="14"/>
        <v>-0.005099424232</v>
      </c>
      <c r="V895" s="122">
        <f t="shared" si="15"/>
        <v>-0.5642132955</v>
      </c>
    </row>
    <row r="896">
      <c r="A896" s="31">
        <v>894.0</v>
      </c>
      <c r="B896" s="32">
        <v>5397.0</v>
      </c>
      <c r="C896" s="33">
        <v>1629.0</v>
      </c>
      <c r="D896" s="55">
        <f t="shared" si="1"/>
        <v>1288</v>
      </c>
      <c r="E896" s="35">
        <v>311.0</v>
      </c>
      <c r="F896" s="36">
        <v>217.0</v>
      </c>
      <c r="G896" s="37">
        <v>271.0</v>
      </c>
      <c r="H896" s="38">
        <v>489.0</v>
      </c>
      <c r="I896" s="111">
        <f t="shared" si="2"/>
        <v>0.38875</v>
      </c>
      <c r="J896" s="112">
        <f t="shared" si="3"/>
        <v>0.5553278689</v>
      </c>
      <c r="K896" s="113">
        <f t="shared" si="4"/>
        <v>0.451863354</v>
      </c>
      <c r="L896" s="114">
        <f t="shared" si="5"/>
        <v>0.61</v>
      </c>
      <c r="M896" s="115">
        <f t="shared" si="6"/>
        <v>0.6211180124</v>
      </c>
      <c r="N896" s="116">
        <f t="shared" si="7"/>
        <v>0.451863354</v>
      </c>
      <c r="O896" s="117">
        <f t="shared" si="8"/>
        <v>0.451863354</v>
      </c>
      <c r="P896" s="118">
        <f t="shared" si="9"/>
        <v>0.7133772955</v>
      </c>
      <c r="Q896" s="118">
        <f t="shared" si="10"/>
        <v>-0.323148161</v>
      </c>
      <c r="R896" s="118">
        <f t="shared" si="11"/>
        <v>0.001519026359</v>
      </c>
      <c r="S896" s="119">
        <f t="shared" si="12"/>
        <v>0.3917481609</v>
      </c>
      <c r="T896" s="120">
        <f t="shared" si="13"/>
        <v>0.38875</v>
      </c>
      <c r="U896" s="121">
        <f t="shared" si="14"/>
        <v>0.002998160918</v>
      </c>
      <c r="V896" s="122">
        <f t="shared" si="15"/>
        <v>-0.5873040778</v>
      </c>
    </row>
    <row r="897">
      <c r="A897" s="31">
        <v>895.0</v>
      </c>
      <c r="B897" s="32">
        <v>2483.0</v>
      </c>
      <c r="C897" s="33">
        <v>2830.0</v>
      </c>
      <c r="D897" s="55">
        <f t="shared" si="1"/>
        <v>1779</v>
      </c>
      <c r="E897" s="35">
        <v>318.0</v>
      </c>
      <c r="F897" s="36">
        <v>566.0</v>
      </c>
      <c r="G897" s="37">
        <v>173.0</v>
      </c>
      <c r="H897" s="38">
        <v>722.0</v>
      </c>
      <c r="I897" s="111">
        <f t="shared" si="2"/>
        <v>0.3057692308</v>
      </c>
      <c r="J897" s="112">
        <f t="shared" si="3"/>
        <v>0.2341001353</v>
      </c>
      <c r="K897" s="113">
        <f t="shared" si="4"/>
        <v>0.2759977515</v>
      </c>
      <c r="L897" s="114">
        <f t="shared" si="5"/>
        <v>0.7105769231</v>
      </c>
      <c r="M897" s="115">
        <f t="shared" si="6"/>
        <v>0.5845980888</v>
      </c>
      <c r="N897" s="116">
        <f t="shared" si="7"/>
        <v>0.2759977515</v>
      </c>
      <c r="O897" s="117">
        <f t="shared" si="8"/>
        <v>0.2759977515</v>
      </c>
      <c r="P897" s="118">
        <f t="shared" si="9"/>
        <v>0.4357302441</v>
      </c>
      <c r="Q897" s="118">
        <f t="shared" si="10"/>
        <v>-0.1362240803</v>
      </c>
      <c r="R897" s="118">
        <f t="shared" si="11"/>
        <v>0.001519026359</v>
      </c>
      <c r="S897" s="119">
        <f t="shared" si="12"/>
        <v>0.3010251902</v>
      </c>
      <c r="T897" s="120">
        <f t="shared" si="13"/>
        <v>0.3057692308</v>
      </c>
      <c r="U897" s="121">
        <f t="shared" si="14"/>
        <v>-0.004744040594</v>
      </c>
      <c r="V897" s="122">
        <f t="shared" si="15"/>
        <v>-0.5616401697</v>
      </c>
    </row>
    <row r="898">
      <c r="A898" s="31">
        <v>896.0</v>
      </c>
      <c r="B898" s="32">
        <v>5632.0</v>
      </c>
      <c r="C898" s="33">
        <v>1280.0</v>
      </c>
      <c r="D898" s="55">
        <f t="shared" si="1"/>
        <v>653</v>
      </c>
      <c r="E898" s="35">
        <v>118.0</v>
      </c>
      <c r="F898" s="36">
        <v>145.0</v>
      </c>
      <c r="G898" s="37">
        <v>72.0</v>
      </c>
      <c r="H898" s="38">
        <v>318.0</v>
      </c>
      <c r="I898" s="111">
        <f t="shared" si="2"/>
        <v>0.2706422018</v>
      </c>
      <c r="J898" s="112">
        <f t="shared" si="3"/>
        <v>0.331797235</v>
      </c>
      <c r="K898" s="113">
        <f t="shared" si="4"/>
        <v>0.2909647779</v>
      </c>
      <c r="L898" s="114">
        <f t="shared" si="5"/>
        <v>0.497706422</v>
      </c>
      <c r="M898" s="115">
        <f t="shared" si="6"/>
        <v>0.6676875957</v>
      </c>
      <c r="N898" s="116">
        <f t="shared" si="7"/>
        <v>0.2909647779</v>
      </c>
      <c r="O898" s="117">
        <f t="shared" si="8"/>
        <v>0.2909647779</v>
      </c>
      <c r="P898" s="118">
        <f t="shared" si="9"/>
        <v>0.4593593717</v>
      </c>
      <c r="Q898" s="118">
        <f t="shared" si="10"/>
        <v>-0.1930745283</v>
      </c>
      <c r="R898" s="118">
        <f t="shared" si="11"/>
        <v>0.001519026359</v>
      </c>
      <c r="S898" s="119">
        <f t="shared" si="12"/>
        <v>0.2678038698</v>
      </c>
      <c r="T898" s="120">
        <f t="shared" si="13"/>
        <v>0.2706422018</v>
      </c>
      <c r="U898" s="121">
        <f t="shared" si="14"/>
        <v>-0.002838332083</v>
      </c>
      <c r="V898" s="122">
        <f t="shared" si="15"/>
        <v>-0.573350758</v>
      </c>
    </row>
    <row r="899">
      <c r="A899" s="31">
        <v>897.0</v>
      </c>
      <c r="B899" s="32">
        <v>4612.0</v>
      </c>
      <c r="C899" s="33">
        <v>1833.0</v>
      </c>
      <c r="D899" s="55">
        <f t="shared" si="1"/>
        <v>983</v>
      </c>
      <c r="E899" s="35">
        <v>189.0</v>
      </c>
      <c r="F899" s="36">
        <v>257.0</v>
      </c>
      <c r="G899" s="37">
        <v>125.0</v>
      </c>
      <c r="H899" s="38">
        <v>412.0</v>
      </c>
      <c r="I899" s="111">
        <f t="shared" si="2"/>
        <v>0.3144758735</v>
      </c>
      <c r="J899" s="112">
        <f t="shared" si="3"/>
        <v>0.3272251309</v>
      </c>
      <c r="K899" s="113">
        <f t="shared" si="4"/>
        <v>0.3194303154</v>
      </c>
      <c r="L899" s="114">
        <f t="shared" si="5"/>
        <v>0.6356073211</v>
      </c>
      <c r="M899" s="115">
        <f t="shared" si="6"/>
        <v>0.6113936928</v>
      </c>
      <c r="N899" s="116">
        <f t="shared" si="7"/>
        <v>0.3194303154</v>
      </c>
      <c r="O899" s="117">
        <f t="shared" si="8"/>
        <v>0.3194303154</v>
      </c>
      <c r="P899" s="118">
        <f t="shared" si="9"/>
        <v>0.5042992145</v>
      </c>
      <c r="Q899" s="118">
        <f t="shared" si="10"/>
        <v>-0.1904139972</v>
      </c>
      <c r="R899" s="118">
        <f t="shared" si="11"/>
        <v>0.001519026359</v>
      </c>
      <c r="S899" s="119">
        <f t="shared" si="12"/>
        <v>0.3154042436</v>
      </c>
      <c r="T899" s="120">
        <f t="shared" si="13"/>
        <v>0.3144758735</v>
      </c>
      <c r="U899" s="121">
        <f t="shared" si="14"/>
        <v>0.0009283700622</v>
      </c>
      <c r="V899" s="122">
        <f t="shared" si="15"/>
        <v>-0.5847422744</v>
      </c>
    </row>
    <row r="900">
      <c r="A900" s="31">
        <v>898.0</v>
      </c>
      <c r="B900" s="32">
        <v>5622.0</v>
      </c>
      <c r="C900" s="33">
        <v>821.0</v>
      </c>
      <c r="D900" s="55">
        <f t="shared" si="1"/>
        <v>422</v>
      </c>
      <c r="E900" s="35">
        <v>60.0</v>
      </c>
      <c r="F900" s="36">
        <v>121.0</v>
      </c>
      <c r="G900" s="37">
        <v>55.0</v>
      </c>
      <c r="H900" s="38">
        <v>186.0</v>
      </c>
      <c r="I900" s="111">
        <f t="shared" si="2"/>
        <v>0.243902439</v>
      </c>
      <c r="J900" s="112">
        <f t="shared" si="3"/>
        <v>0.3125</v>
      </c>
      <c r="K900" s="113">
        <f t="shared" si="4"/>
        <v>0.2725118483</v>
      </c>
      <c r="L900" s="114">
        <f t="shared" si="5"/>
        <v>0.7154471545</v>
      </c>
      <c r="M900" s="115">
        <f t="shared" si="6"/>
        <v>0.5829383886</v>
      </c>
      <c r="N900" s="116">
        <f t="shared" si="7"/>
        <v>0.2725118483</v>
      </c>
      <c r="O900" s="117">
        <f t="shared" si="8"/>
        <v>0.2725118483</v>
      </c>
      <c r="P900" s="118">
        <f t="shared" si="9"/>
        <v>0.4302268897</v>
      </c>
      <c r="Q900" s="118">
        <f t="shared" si="10"/>
        <v>-0.1818453673</v>
      </c>
      <c r="R900" s="118">
        <f t="shared" si="11"/>
        <v>0.001519026359</v>
      </c>
      <c r="S900" s="119">
        <f t="shared" si="12"/>
        <v>0.2499005487</v>
      </c>
      <c r="T900" s="120">
        <f t="shared" si="13"/>
        <v>0.243902439</v>
      </c>
      <c r="U900" s="121">
        <f t="shared" si="14"/>
        <v>0.005998109683</v>
      </c>
      <c r="V900" s="122">
        <f t="shared" si="15"/>
        <v>-0.6010991265</v>
      </c>
    </row>
    <row r="901">
      <c r="A901" s="31">
        <v>899.0</v>
      </c>
      <c r="B901" s="32">
        <v>5512.0</v>
      </c>
      <c r="C901" s="33">
        <v>1378.0</v>
      </c>
      <c r="D901" s="55">
        <f t="shared" si="1"/>
        <v>834</v>
      </c>
      <c r="E901" s="35">
        <v>210.0</v>
      </c>
      <c r="F901" s="36">
        <v>227.0</v>
      </c>
      <c r="G901" s="37">
        <v>75.0</v>
      </c>
      <c r="H901" s="38">
        <v>322.0</v>
      </c>
      <c r="I901" s="111">
        <f t="shared" si="2"/>
        <v>0.3947368421</v>
      </c>
      <c r="J901" s="112">
        <f t="shared" si="3"/>
        <v>0.2483443709</v>
      </c>
      <c r="K901" s="113">
        <f t="shared" si="4"/>
        <v>0.3417266187</v>
      </c>
      <c r="L901" s="114">
        <f t="shared" si="5"/>
        <v>0.5676691729</v>
      </c>
      <c r="M901" s="115">
        <f t="shared" si="6"/>
        <v>0.6378896882</v>
      </c>
      <c r="N901" s="116">
        <f t="shared" si="7"/>
        <v>0.3417266187</v>
      </c>
      <c r="O901" s="117">
        <f t="shared" si="8"/>
        <v>0.3417266187</v>
      </c>
      <c r="P901" s="118">
        <f t="shared" si="9"/>
        <v>0.5394994059</v>
      </c>
      <c r="Q901" s="118">
        <f t="shared" si="10"/>
        <v>-0.1445128747</v>
      </c>
      <c r="R901" s="118">
        <f t="shared" si="11"/>
        <v>0.001519026359</v>
      </c>
      <c r="S901" s="119">
        <f t="shared" si="12"/>
        <v>0.3965055576</v>
      </c>
      <c r="T901" s="120">
        <f t="shared" si="13"/>
        <v>0.3947368421</v>
      </c>
      <c r="U901" s="121">
        <f t="shared" si="14"/>
        <v>0.001768715479</v>
      </c>
      <c r="V901" s="122">
        <f t="shared" si="15"/>
        <v>-0.5890272032</v>
      </c>
    </row>
    <row r="902">
      <c r="A902" s="31">
        <v>900.0</v>
      </c>
      <c r="B902" s="32">
        <v>3381.0</v>
      </c>
      <c r="C902" s="33">
        <v>1733.0</v>
      </c>
      <c r="D902" s="55">
        <f t="shared" si="1"/>
        <v>1346</v>
      </c>
      <c r="E902" s="35">
        <v>540.0</v>
      </c>
      <c r="F902" s="36">
        <v>276.0</v>
      </c>
      <c r="G902" s="37">
        <v>159.0</v>
      </c>
      <c r="H902" s="38">
        <v>371.0</v>
      </c>
      <c r="I902" s="111">
        <f t="shared" si="2"/>
        <v>0.5927552141</v>
      </c>
      <c r="J902" s="112">
        <f t="shared" si="3"/>
        <v>0.3655172414</v>
      </c>
      <c r="K902" s="113">
        <f t="shared" si="4"/>
        <v>0.5193164933</v>
      </c>
      <c r="L902" s="114">
        <f t="shared" si="5"/>
        <v>0.4774972558</v>
      </c>
      <c r="M902" s="115">
        <f t="shared" si="6"/>
        <v>0.676820208</v>
      </c>
      <c r="N902" s="116">
        <f t="shared" si="7"/>
        <v>0.5193164933</v>
      </c>
      <c r="O902" s="117">
        <f t="shared" si="8"/>
        <v>0.5193164933</v>
      </c>
      <c r="P902" s="118">
        <f t="shared" si="9"/>
        <v>0.8198686444</v>
      </c>
      <c r="Q902" s="118">
        <f t="shared" si="10"/>
        <v>-0.2126963745</v>
      </c>
      <c r="R902" s="118">
        <f t="shared" si="11"/>
        <v>0.001519026359</v>
      </c>
      <c r="S902" s="119">
        <f t="shared" si="12"/>
        <v>0.6086912963</v>
      </c>
      <c r="T902" s="120">
        <f t="shared" si="13"/>
        <v>0.5927552141</v>
      </c>
      <c r="U902" s="121">
        <f t="shared" si="14"/>
        <v>0.01593608222</v>
      </c>
      <c r="V902" s="122">
        <f t="shared" si="15"/>
        <v>-0.625503891</v>
      </c>
    </row>
    <row r="903">
      <c r="A903" s="31">
        <v>901.0</v>
      </c>
      <c r="B903" s="32">
        <v>7341.0</v>
      </c>
      <c r="C903" s="33">
        <v>1074.0</v>
      </c>
      <c r="D903" s="55">
        <f t="shared" si="1"/>
        <v>538</v>
      </c>
      <c r="E903" s="35">
        <v>100.0</v>
      </c>
      <c r="F903" s="36">
        <v>136.0</v>
      </c>
      <c r="G903" s="37">
        <v>50.0</v>
      </c>
      <c r="H903" s="38">
        <v>252.0</v>
      </c>
      <c r="I903" s="111">
        <f t="shared" si="2"/>
        <v>0.2840909091</v>
      </c>
      <c r="J903" s="112">
        <f t="shared" si="3"/>
        <v>0.2688172043</v>
      </c>
      <c r="K903" s="113">
        <f t="shared" si="4"/>
        <v>0.2788104089</v>
      </c>
      <c r="L903" s="114">
        <f t="shared" si="5"/>
        <v>0.5284090909</v>
      </c>
      <c r="M903" s="115">
        <f t="shared" si="6"/>
        <v>0.6542750929</v>
      </c>
      <c r="N903" s="116">
        <f t="shared" si="7"/>
        <v>0.2788104089</v>
      </c>
      <c r="O903" s="117">
        <f t="shared" si="8"/>
        <v>0.2788104089</v>
      </c>
      <c r="P903" s="118">
        <f t="shared" si="9"/>
        <v>0.4401707147</v>
      </c>
      <c r="Q903" s="118">
        <f t="shared" si="10"/>
        <v>-0.1564261224</v>
      </c>
      <c r="R903" s="118">
        <f t="shared" si="11"/>
        <v>0.001519026359</v>
      </c>
      <c r="S903" s="119">
        <f t="shared" si="12"/>
        <v>0.2852636186</v>
      </c>
      <c r="T903" s="120">
        <f t="shared" si="13"/>
        <v>0.2840909091</v>
      </c>
      <c r="U903" s="121">
        <f t="shared" si="14"/>
        <v>0.001172709506</v>
      </c>
      <c r="V903" s="122">
        <f t="shared" si="15"/>
        <v>-0.5862676549</v>
      </c>
    </row>
    <row r="904">
      <c r="A904" s="31">
        <v>902.0</v>
      </c>
      <c r="B904" s="32" t="s">
        <v>207</v>
      </c>
      <c r="C904" s="33">
        <v>1338.0</v>
      </c>
      <c r="D904" s="55">
        <f t="shared" si="1"/>
        <v>804</v>
      </c>
      <c r="E904" s="35">
        <v>145.0</v>
      </c>
      <c r="F904" s="36">
        <v>173.0</v>
      </c>
      <c r="G904" s="37">
        <v>133.0</v>
      </c>
      <c r="H904" s="38">
        <v>353.0</v>
      </c>
      <c r="I904" s="111">
        <f t="shared" si="2"/>
        <v>0.2911646586</v>
      </c>
      <c r="J904" s="112">
        <f t="shared" si="3"/>
        <v>0.4346405229</v>
      </c>
      <c r="K904" s="113">
        <f t="shared" si="4"/>
        <v>0.3457711443</v>
      </c>
      <c r="L904" s="114">
        <f t="shared" si="5"/>
        <v>0.6144578313</v>
      </c>
      <c r="M904" s="115">
        <f t="shared" si="6"/>
        <v>0.6194029851</v>
      </c>
      <c r="N904" s="116">
        <f t="shared" si="7"/>
        <v>0.3457711443</v>
      </c>
      <c r="O904" s="117">
        <f t="shared" si="8"/>
        <v>0.3457711443</v>
      </c>
      <c r="P904" s="118">
        <f t="shared" si="9"/>
        <v>0.545884683</v>
      </c>
      <c r="Q904" s="118">
        <f t="shared" si="10"/>
        <v>-0.2529195697</v>
      </c>
      <c r="R904" s="118">
        <f t="shared" si="11"/>
        <v>0.001519026359</v>
      </c>
      <c r="S904" s="119">
        <f t="shared" si="12"/>
        <v>0.2944841396</v>
      </c>
      <c r="T904" s="120">
        <f t="shared" si="13"/>
        <v>0.2911646586</v>
      </c>
      <c r="U904" s="121">
        <f t="shared" si="14"/>
        <v>0.003319480991</v>
      </c>
      <c r="V904" s="122">
        <f t="shared" si="15"/>
        <v>-0.5895424776</v>
      </c>
    </row>
    <row r="905">
      <c r="A905" s="31">
        <v>903.0</v>
      </c>
      <c r="B905" s="32">
        <v>3588.0</v>
      </c>
      <c r="C905" s="33">
        <v>1319.0</v>
      </c>
      <c r="D905" s="55">
        <f t="shared" si="1"/>
        <v>973</v>
      </c>
      <c r="E905" s="35">
        <v>343.0</v>
      </c>
      <c r="F905" s="36">
        <v>195.0</v>
      </c>
      <c r="G905" s="37">
        <v>149.0</v>
      </c>
      <c r="H905" s="38">
        <v>286.0</v>
      </c>
      <c r="I905" s="111">
        <f t="shared" si="2"/>
        <v>0.5453100159</v>
      </c>
      <c r="J905" s="112">
        <f t="shared" si="3"/>
        <v>0.4331395349</v>
      </c>
      <c r="K905" s="113">
        <f t="shared" si="4"/>
        <v>0.5056526208</v>
      </c>
      <c r="L905" s="114">
        <f t="shared" si="5"/>
        <v>0.546899841</v>
      </c>
      <c r="M905" s="115">
        <f t="shared" si="6"/>
        <v>0.6464542652</v>
      </c>
      <c r="N905" s="116">
        <f t="shared" si="7"/>
        <v>0.5056526208</v>
      </c>
      <c r="O905" s="117">
        <f t="shared" si="8"/>
        <v>0.5056526208</v>
      </c>
      <c r="P905" s="118">
        <f t="shared" si="9"/>
        <v>0.7982968653</v>
      </c>
      <c r="Q905" s="118">
        <f t="shared" si="10"/>
        <v>-0.2520461371</v>
      </c>
      <c r="R905" s="118">
        <f t="shared" si="11"/>
        <v>0.001519026359</v>
      </c>
      <c r="S905" s="119">
        <f t="shared" si="12"/>
        <v>0.5477697546</v>
      </c>
      <c r="T905" s="120">
        <f t="shared" si="13"/>
        <v>0.5453100159</v>
      </c>
      <c r="U905" s="121">
        <f t="shared" si="14"/>
        <v>0.002459738722</v>
      </c>
      <c r="V905" s="122">
        <f t="shared" si="15"/>
        <v>-0.5875840354</v>
      </c>
    </row>
    <row r="906">
      <c r="A906" s="31">
        <v>904.0</v>
      </c>
      <c r="B906" s="32" t="s">
        <v>378</v>
      </c>
      <c r="C906" s="33">
        <v>1106.0</v>
      </c>
      <c r="D906" s="55">
        <f t="shared" si="1"/>
        <v>714</v>
      </c>
      <c r="E906" s="35">
        <v>274.0</v>
      </c>
      <c r="F906" s="36">
        <v>89.0</v>
      </c>
      <c r="G906" s="37">
        <v>138.0</v>
      </c>
      <c r="H906" s="38">
        <v>213.0</v>
      </c>
      <c r="I906" s="111">
        <f t="shared" si="2"/>
        <v>0.5626283368</v>
      </c>
      <c r="J906" s="112">
        <f t="shared" si="3"/>
        <v>0.6079295154</v>
      </c>
      <c r="K906" s="113">
        <f t="shared" si="4"/>
        <v>0.5770308123</v>
      </c>
      <c r="L906" s="114">
        <f t="shared" si="5"/>
        <v>0.4661190965</v>
      </c>
      <c r="M906" s="115">
        <f t="shared" si="6"/>
        <v>0.6820728291</v>
      </c>
      <c r="N906" s="116">
        <f t="shared" si="7"/>
        <v>0.5770308123</v>
      </c>
      <c r="O906" s="117">
        <f t="shared" si="8"/>
        <v>0.5770308123</v>
      </c>
      <c r="P906" s="118">
        <f t="shared" si="9"/>
        <v>0.9109848733</v>
      </c>
      <c r="Q906" s="118">
        <f t="shared" si="10"/>
        <v>-0.3537573314</v>
      </c>
      <c r="R906" s="118">
        <f t="shared" si="11"/>
        <v>0.001519026359</v>
      </c>
      <c r="S906" s="119">
        <f t="shared" si="12"/>
        <v>0.5587465683</v>
      </c>
      <c r="T906" s="120">
        <f t="shared" si="13"/>
        <v>0.5626283368</v>
      </c>
      <c r="U906" s="121">
        <f t="shared" si="14"/>
        <v>-0.003881768425</v>
      </c>
      <c r="V906" s="122">
        <f t="shared" si="15"/>
        <v>-0.5755199477</v>
      </c>
    </row>
    <row r="907">
      <c r="A907" s="31">
        <v>905.0</v>
      </c>
      <c r="B907" s="32">
        <v>3834.0</v>
      </c>
      <c r="C907" s="33">
        <v>1511.0</v>
      </c>
      <c r="D907" s="55">
        <f t="shared" si="1"/>
        <v>718</v>
      </c>
      <c r="E907" s="35">
        <v>130.0</v>
      </c>
      <c r="F907" s="36">
        <v>187.0</v>
      </c>
      <c r="G907" s="37">
        <v>89.0</v>
      </c>
      <c r="H907" s="38">
        <v>312.0</v>
      </c>
      <c r="I907" s="111">
        <f t="shared" si="2"/>
        <v>0.2941176471</v>
      </c>
      <c r="J907" s="112">
        <f t="shared" si="3"/>
        <v>0.3224637681</v>
      </c>
      <c r="K907" s="113">
        <f t="shared" si="4"/>
        <v>0.3050139276</v>
      </c>
      <c r="L907" s="114">
        <f t="shared" si="5"/>
        <v>0.6244343891</v>
      </c>
      <c r="M907" s="115">
        <f t="shared" si="6"/>
        <v>0.6155988858</v>
      </c>
      <c r="N907" s="116">
        <f t="shared" si="7"/>
        <v>0.3050139276</v>
      </c>
      <c r="O907" s="117">
        <f t="shared" si="8"/>
        <v>0.3050139276</v>
      </c>
      <c r="P907" s="118">
        <f t="shared" si="9"/>
        <v>0.4815394053</v>
      </c>
      <c r="Q907" s="118">
        <f t="shared" si="10"/>
        <v>-0.1876433356</v>
      </c>
      <c r="R907" s="118">
        <f t="shared" si="11"/>
        <v>0.001519026359</v>
      </c>
      <c r="S907" s="119">
        <f t="shared" si="12"/>
        <v>0.295415096</v>
      </c>
      <c r="T907" s="120">
        <f t="shared" si="13"/>
        <v>0.2941176471</v>
      </c>
      <c r="U907" s="121">
        <f t="shared" si="14"/>
        <v>0.001297448973</v>
      </c>
      <c r="V907" s="122">
        <f t="shared" si="15"/>
        <v>-0.5859287251</v>
      </c>
    </row>
    <row r="908">
      <c r="A908" s="31">
        <v>906.0</v>
      </c>
      <c r="B908" s="32">
        <v>5430.0</v>
      </c>
      <c r="C908" s="33">
        <v>1507.0</v>
      </c>
      <c r="D908" s="55">
        <f t="shared" si="1"/>
        <v>853</v>
      </c>
      <c r="E908" s="35">
        <v>150.0</v>
      </c>
      <c r="F908" s="36">
        <v>200.0</v>
      </c>
      <c r="G908" s="37">
        <v>129.0</v>
      </c>
      <c r="H908" s="38">
        <v>374.0</v>
      </c>
      <c r="I908" s="111">
        <f t="shared" si="2"/>
        <v>0.286259542</v>
      </c>
      <c r="J908" s="112">
        <f t="shared" si="3"/>
        <v>0.3920972644</v>
      </c>
      <c r="K908" s="113">
        <f t="shared" si="4"/>
        <v>0.327080891</v>
      </c>
      <c r="L908" s="114">
        <f t="shared" si="5"/>
        <v>0.6278625954</v>
      </c>
      <c r="M908" s="115">
        <f t="shared" si="6"/>
        <v>0.6143024619</v>
      </c>
      <c r="N908" s="116">
        <f t="shared" si="7"/>
        <v>0.327080891</v>
      </c>
      <c r="O908" s="117">
        <f t="shared" si="8"/>
        <v>0.327080891</v>
      </c>
      <c r="P908" s="118">
        <f t="shared" si="9"/>
        <v>0.5163775273</v>
      </c>
      <c r="Q908" s="118">
        <f t="shared" si="10"/>
        <v>-0.2281634275</v>
      </c>
      <c r="R908" s="118">
        <f t="shared" si="11"/>
        <v>0.001519026359</v>
      </c>
      <c r="S908" s="119">
        <f t="shared" si="12"/>
        <v>0.2897331262</v>
      </c>
      <c r="T908" s="120">
        <f t="shared" si="13"/>
        <v>0.286259542</v>
      </c>
      <c r="U908" s="121">
        <f t="shared" si="14"/>
        <v>0.003473584179</v>
      </c>
      <c r="V908" s="122">
        <f t="shared" si="15"/>
        <v>-0.5907641615</v>
      </c>
    </row>
    <row r="909">
      <c r="A909" s="31">
        <v>907.0</v>
      </c>
      <c r="B909" s="32" t="s">
        <v>234</v>
      </c>
      <c r="C909" s="33">
        <v>895.0</v>
      </c>
      <c r="D909" s="55">
        <f t="shared" si="1"/>
        <v>513</v>
      </c>
      <c r="E909" s="35">
        <v>133.0</v>
      </c>
      <c r="F909" s="36">
        <v>90.0</v>
      </c>
      <c r="G909" s="37">
        <v>92.0</v>
      </c>
      <c r="H909" s="38">
        <v>198.0</v>
      </c>
      <c r="I909" s="111">
        <f t="shared" si="2"/>
        <v>0.4018126888</v>
      </c>
      <c r="J909" s="112">
        <f t="shared" si="3"/>
        <v>0.5054945055</v>
      </c>
      <c r="K909" s="113">
        <f t="shared" si="4"/>
        <v>0.4385964912</v>
      </c>
      <c r="L909" s="114">
        <f t="shared" si="5"/>
        <v>0.5498489426</v>
      </c>
      <c r="M909" s="115">
        <f t="shared" si="6"/>
        <v>0.6452241715</v>
      </c>
      <c r="N909" s="116">
        <f t="shared" si="7"/>
        <v>0.4385964912</v>
      </c>
      <c r="O909" s="117">
        <f t="shared" si="8"/>
        <v>0.4385964912</v>
      </c>
      <c r="P909" s="118">
        <f t="shared" si="9"/>
        <v>0.6924322939</v>
      </c>
      <c r="Q909" s="118">
        <f t="shared" si="10"/>
        <v>-0.2941498689</v>
      </c>
      <c r="R909" s="118">
        <f t="shared" si="11"/>
        <v>0.001519026359</v>
      </c>
      <c r="S909" s="119">
        <f t="shared" si="12"/>
        <v>0.3998014513</v>
      </c>
      <c r="T909" s="120">
        <f t="shared" si="13"/>
        <v>0.4018126888</v>
      </c>
      <c r="U909" s="121">
        <f t="shared" si="14"/>
        <v>-0.002011237537</v>
      </c>
      <c r="V909" s="122">
        <f t="shared" si="15"/>
        <v>-0.577926423</v>
      </c>
    </row>
    <row r="910">
      <c r="A910" s="31">
        <v>908.0</v>
      </c>
      <c r="B910" s="32">
        <v>1336.0</v>
      </c>
      <c r="C910" s="33">
        <v>1564.0</v>
      </c>
      <c r="D910" s="55">
        <f t="shared" si="1"/>
        <v>947</v>
      </c>
      <c r="E910" s="35">
        <v>218.0</v>
      </c>
      <c r="F910" s="36">
        <v>177.0</v>
      </c>
      <c r="G910" s="37">
        <v>167.0</v>
      </c>
      <c r="H910" s="38">
        <v>385.0</v>
      </c>
      <c r="I910" s="111">
        <f t="shared" si="2"/>
        <v>0.3615257048</v>
      </c>
      <c r="J910" s="112">
        <f t="shared" si="3"/>
        <v>0.4854651163</v>
      </c>
      <c r="K910" s="113">
        <f t="shared" si="4"/>
        <v>0.4065469905</v>
      </c>
      <c r="L910" s="114">
        <f t="shared" si="5"/>
        <v>0.5704809287</v>
      </c>
      <c r="M910" s="115">
        <f t="shared" si="6"/>
        <v>0.6367476241</v>
      </c>
      <c r="N910" s="116">
        <f t="shared" si="7"/>
        <v>0.4065469905</v>
      </c>
      <c r="O910" s="117">
        <f t="shared" si="8"/>
        <v>0.4065469905</v>
      </c>
      <c r="P910" s="118">
        <f t="shared" si="9"/>
        <v>0.6418342846</v>
      </c>
      <c r="Q910" s="118">
        <f t="shared" si="10"/>
        <v>-0.2824946637</v>
      </c>
      <c r="R910" s="118">
        <f t="shared" si="11"/>
        <v>0.001519026359</v>
      </c>
      <c r="S910" s="119">
        <f t="shared" si="12"/>
        <v>0.3608586473</v>
      </c>
      <c r="T910" s="120">
        <f t="shared" si="13"/>
        <v>0.3615257048</v>
      </c>
      <c r="U910" s="121">
        <f t="shared" si="14"/>
        <v>-0.0006670575021</v>
      </c>
      <c r="V910" s="122">
        <f t="shared" si="15"/>
        <v>-0.5805311169</v>
      </c>
    </row>
    <row r="911">
      <c r="A911" s="31">
        <v>909.0</v>
      </c>
      <c r="B911" s="32">
        <v>5396.0</v>
      </c>
      <c r="C911" s="33">
        <v>1496.0</v>
      </c>
      <c r="D911" s="55">
        <f t="shared" si="1"/>
        <v>1053</v>
      </c>
      <c r="E911" s="35">
        <v>243.0</v>
      </c>
      <c r="F911" s="36">
        <v>206.0</v>
      </c>
      <c r="G911" s="37">
        <v>191.0</v>
      </c>
      <c r="H911" s="38">
        <v>413.0</v>
      </c>
      <c r="I911" s="111">
        <f t="shared" si="2"/>
        <v>0.3704268293</v>
      </c>
      <c r="J911" s="112">
        <f t="shared" si="3"/>
        <v>0.4811083123</v>
      </c>
      <c r="K911" s="113">
        <f t="shared" si="4"/>
        <v>0.4121557455</v>
      </c>
      <c r="L911" s="114">
        <f t="shared" si="5"/>
        <v>0.6051829268</v>
      </c>
      <c r="M911" s="115">
        <f t="shared" si="6"/>
        <v>0.6229819563</v>
      </c>
      <c r="N911" s="116">
        <f t="shared" si="7"/>
        <v>0.4121557455</v>
      </c>
      <c r="O911" s="117">
        <f t="shared" si="8"/>
        <v>0.4121557455</v>
      </c>
      <c r="P911" s="118">
        <f t="shared" si="9"/>
        <v>0.6506890821</v>
      </c>
      <c r="Q911" s="118">
        <f t="shared" si="10"/>
        <v>-0.2799594169</v>
      </c>
      <c r="R911" s="118">
        <f t="shared" si="11"/>
        <v>0.001519026359</v>
      </c>
      <c r="S911" s="119">
        <f t="shared" si="12"/>
        <v>0.3722486915</v>
      </c>
      <c r="T911" s="120">
        <f t="shared" si="13"/>
        <v>0.3704268293</v>
      </c>
      <c r="U911" s="121">
        <f t="shared" si="14"/>
        <v>0.001821862233</v>
      </c>
      <c r="V911" s="122">
        <f t="shared" si="15"/>
        <v>-0.5856919782</v>
      </c>
    </row>
    <row r="912">
      <c r="A912" s="31">
        <v>910.0</v>
      </c>
      <c r="B912" s="32">
        <v>7707.0</v>
      </c>
      <c r="C912" s="33">
        <v>1140.0</v>
      </c>
      <c r="D912" s="55">
        <f t="shared" si="1"/>
        <v>755</v>
      </c>
      <c r="E912" s="35">
        <v>253.0</v>
      </c>
      <c r="F912" s="36">
        <v>154.0</v>
      </c>
      <c r="G912" s="37">
        <v>106.0</v>
      </c>
      <c r="H912" s="38">
        <v>242.0</v>
      </c>
      <c r="I912" s="111">
        <f t="shared" si="2"/>
        <v>0.5111111111</v>
      </c>
      <c r="J912" s="112">
        <f t="shared" si="3"/>
        <v>0.4076923077</v>
      </c>
      <c r="K912" s="113">
        <f t="shared" si="4"/>
        <v>0.4754966887</v>
      </c>
      <c r="L912" s="114">
        <f t="shared" si="5"/>
        <v>0.5252525253</v>
      </c>
      <c r="M912" s="115">
        <f t="shared" si="6"/>
        <v>0.6556291391</v>
      </c>
      <c r="N912" s="116">
        <f t="shared" si="7"/>
        <v>0.4754966887</v>
      </c>
      <c r="O912" s="117">
        <f t="shared" si="8"/>
        <v>0.4754966887</v>
      </c>
      <c r="P912" s="118">
        <f t="shared" si="9"/>
        <v>0.7506883194</v>
      </c>
      <c r="Q912" s="118">
        <f t="shared" si="10"/>
        <v>-0.2372382639</v>
      </c>
      <c r="R912" s="118">
        <f t="shared" si="11"/>
        <v>0.001519026359</v>
      </c>
      <c r="S912" s="119">
        <f t="shared" si="12"/>
        <v>0.5149690819</v>
      </c>
      <c r="T912" s="120">
        <f t="shared" si="13"/>
        <v>0.5111111111</v>
      </c>
      <c r="U912" s="121">
        <f t="shared" si="14"/>
        <v>0.003857970821</v>
      </c>
      <c r="V912" s="122">
        <f t="shared" si="15"/>
        <v>-0.5913681228</v>
      </c>
    </row>
    <row r="913">
      <c r="A913" s="31">
        <v>911.0</v>
      </c>
      <c r="B913" s="32">
        <v>1722.0</v>
      </c>
      <c r="C913" s="33">
        <v>821.0</v>
      </c>
      <c r="D913" s="55">
        <f t="shared" si="1"/>
        <v>704</v>
      </c>
      <c r="E913" s="35">
        <v>203.0</v>
      </c>
      <c r="F913" s="36">
        <v>44.0</v>
      </c>
      <c r="G913" s="37">
        <v>181.0</v>
      </c>
      <c r="H913" s="38">
        <v>276.0</v>
      </c>
      <c r="I913" s="111">
        <f t="shared" si="2"/>
        <v>0.4237995825</v>
      </c>
      <c r="J913" s="112">
        <f t="shared" si="3"/>
        <v>0.8044444444</v>
      </c>
      <c r="K913" s="113">
        <f t="shared" si="4"/>
        <v>0.5454545455</v>
      </c>
      <c r="L913" s="114">
        <f t="shared" si="5"/>
        <v>0.4697286013</v>
      </c>
      <c r="M913" s="115">
        <f t="shared" si="6"/>
        <v>0.6803977273</v>
      </c>
      <c r="N913" s="116">
        <f t="shared" si="7"/>
        <v>0.5454545455</v>
      </c>
      <c r="O913" s="117">
        <f t="shared" si="8"/>
        <v>0.5454545455</v>
      </c>
      <c r="P913" s="118">
        <f t="shared" si="9"/>
        <v>0.86113398</v>
      </c>
      <c r="Q913" s="118">
        <f t="shared" si="10"/>
        <v>-0.4681103856</v>
      </c>
      <c r="R913" s="118">
        <f t="shared" si="11"/>
        <v>0.001519026359</v>
      </c>
      <c r="S913" s="119">
        <f t="shared" si="12"/>
        <v>0.3945426207</v>
      </c>
      <c r="T913" s="120">
        <f t="shared" si="13"/>
        <v>0.4237995825</v>
      </c>
      <c r="U913" s="121">
        <f t="shared" si="14"/>
        <v>-0.02925696173</v>
      </c>
      <c r="V913" s="122">
        <f t="shared" si="15"/>
        <v>-0.5455360242</v>
      </c>
    </row>
    <row r="914">
      <c r="A914" s="31">
        <v>912.0</v>
      </c>
      <c r="B914" s="32">
        <v>2479.0</v>
      </c>
      <c r="C914" s="33">
        <v>2477.0</v>
      </c>
      <c r="D914" s="55">
        <f t="shared" si="1"/>
        <v>1541</v>
      </c>
      <c r="E914" s="35">
        <v>347.0</v>
      </c>
      <c r="F914" s="36">
        <v>371.0</v>
      </c>
      <c r="G914" s="37">
        <v>234.0</v>
      </c>
      <c r="H914" s="38">
        <v>589.0</v>
      </c>
      <c r="I914" s="111">
        <f t="shared" si="2"/>
        <v>0.3707264957</v>
      </c>
      <c r="J914" s="112">
        <f t="shared" si="3"/>
        <v>0.3867768595</v>
      </c>
      <c r="K914" s="113">
        <f t="shared" si="4"/>
        <v>0.377027904</v>
      </c>
      <c r="L914" s="114">
        <f t="shared" si="5"/>
        <v>0.6463675214</v>
      </c>
      <c r="M914" s="115">
        <f t="shared" si="6"/>
        <v>0.6073977936</v>
      </c>
      <c r="N914" s="116">
        <f t="shared" si="7"/>
        <v>0.377027904</v>
      </c>
      <c r="O914" s="117">
        <f t="shared" si="8"/>
        <v>0.377027904</v>
      </c>
      <c r="P914" s="118">
        <f t="shared" si="9"/>
        <v>0.5952311558</v>
      </c>
      <c r="Q914" s="118">
        <f t="shared" si="10"/>
        <v>-0.2250674563</v>
      </c>
      <c r="R914" s="118">
        <f t="shared" si="11"/>
        <v>0.001519026359</v>
      </c>
      <c r="S914" s="119">
        <f t="shared" si="12"/>
        <v>0.3716827258</v>
      </c>
      <c r="T914" s="120">
        <f t="shared" si="13"/>
        <v>0.3707264957</v>
      </c>
      <c r="U914" s="121">
        <f t="shared" si="14"/>
        <v>0.0009562300859</v>
      </c>
      <c r="V914" s="122">
        <f t="shared" si="15"/>
        <v>-0.5843774798</v>
      </c>
    </row>
    <row r="915">
      <c r="A915" s="31">
        <v>913.0</v>
      </c>
      <c r="B915" s="32">
        <v>1702.0</v>
      </c>
      <c r="C915" s="33">
        <v>1695.0</v>
      </c>
      <c r="D915" s="55">
        <f t="shared" si="1"/>
        <v>1146</v>
      </c>
      <c r="E915" s="35">
        <v>349.0</v>
      </c>
      <c r="F915" s="36">
        <v>284.0</v>
      </c>
      <c r="G915" s="37">
        <v>150.0</v>
      </c>
      <c r="H915" s="38">
        <v>363.0</v>
      </c>
      <c r="I915" s="111">
        <f t="shared" si="2"/>
        <v>0.4901685393</v>
      </c>
      <c r="J915" s="112">
        <f t="shared" si="3"/>
        <v>0.3456221198</v>
      </c>
      <c r="K915" s="113">
        <f t="shared" si="4"/>
        <v>0.4354275742</v>
      </c>
      <c r="L915" s="114">
        <f t="shared" si="5"/>
        <v>0.6095505618</v>
      </c>
      <c r="M915" s="115">
        <f t="shared" si="6"/>
        <v>0.6212914485</v>
      </c>
      <c r="N915" s="116">
        <f t="shared" si="7"/>
        <v>0.4354275742</v>
      </c>
      <c r="O915" s="117">
        <f t="shared" si="8"/>
        <v>0.4354275742</v>
      </c>
      <c r="P915" s="118">
        <f t="shared" si="9"/>
        <v>0.6874293799</v>
      </c>
      <c r="Q915" s="118">
        <f t="shared" si="10"/>
        <v>-0.2011193003</v>
      </c>
      <c r="R915" s="118">
        <f t="shared" si="11"/>
        <v>0.001519026359</v>
      </c>
      <c r="S915" s="119">
        <f t="shared" si="12"/>
        <v>0.487829106</v>
      </c>
      <c r="T915" s="120">
        <f t="shared" si="13"/>
        <v>0.4901685393</v>
      </c>
      <c r="U915" s="121">
        <f t="shared" si="14"/>
        <v>-0.002339433351</v>
      </c>
      <c r="V915" s="122">
        <f t="shared" si="15"/>
        <v>-0.575136415</v>
      </c>
    </row>
    <row r="916">
      <c r="A916" s="31">
        <v>914.0</v>
      </c>
      <c r="B916" s="32">
        <v>5553.0</v>
      </c>
      <c r="C916" s="33">
        <v>838.0</v>
      </c>
      <c r="D916" s="55">
        <f t="shared" si="1"/>
        <v>651</v>
      </c>
      <c r="E916" s="35">
        <v>159.0</v>
      </c>
      <c r="F916" s="36">
        <v>200.0</v>
      </c>
      <c r="G916" s="37">
        <v>61.0</v>
      </c>
      <c r="H916" s="38">
        <v>231.0</v>
      </c>
      <c r="I916" s="111">
        <f t="shared" si="2"/>
        <v>0.4076923077</v>
      </c>
      <c r="J916" s="112">
        <f t="shared" si="3"/>
        <v>0.2337164751</v>
      </c>
      <c r="K916" s="113">
        <f t="shared" si="4"/>
        <v>0.3379416283</v>
      </c>
      <c r="L916" s="114">
        <f t="shared" si="5"/>
        <v>0.6692307692</v>
      </c>
      <c r="M916" s="115">
        <f t="shared" si="6"/>
        <v>0.599078341</v>
      </c>
      <c r="N916" s="116">
        <f t="shared" si="7"/>
        <v>0.3379416283</v>
      </c>
      <c r="O916" s="117">
        <f t="shared" si="8"/>
        <v>0.3379416283</v>
      </c>
      <c r="P916" s="118">
        <f t="shared" si="9"/>
        <v>0.5335238688</v>
      </c>
      <c r="Q916" s="118">
        <f t="shared" si="10"/>
        <v>-0.1360008265</v>
      </c>
      <c r="R916" s="118">
        <f t="shared" si="11"/>
        <v>0.001519026359</v>
      </c>
      <c r="S916" s="119">
        <f t="shared" si="12"/>
        <v>0.3990420687</v>
      </c>
      <c r="T916" s="120">
        <f t="shared" si="13"/>
        <v>0.4076923077</v>
      </c>
      <c r="U916" s="121">
        <f t="shared" si="14"/>
        <v>-0.008650238974</v>
      </c>
      <c r="V916" s="122">
        <f t="shared" si="15"/>
        <v>-0.5448934973</v>
      </c>
    </row>
    <row r="917">
      <c r="A917" s="31">
        <v>915.0</v>
      </c>
      <c r="B917" s="32" t="s">
        <v>102</v>
      </c>
      <c r="C917" s="33">
        <v>866.0</v>
      </c>
      <c r="D917" s="55">
        <f t="shared" si="1"/>
        <v>592</v>
      </c>
      <c r="E917" s="35">
        <v>123.0</v>
      </c>
      <c r="F917" s="36">
        <v>119.0</v>
      </c>
      <c r="G917" s="37">
        <v>107.0</v>
      </c>
      <c r="H917" s="38">
        <v>243.0</v>
      </c>
      <c r="I917" s="111">
        <f t="shared" si="2"/>
        <v>0.3360655738</v>
      </c>
      <c r="J917" s="112">
        <f t="shared" si="3"/>
        <v>0.4734513274</v>
      </c>
      <c r="K917" s="113">
        <f t="shared" si="4"/>
        <v>0.3885135135</v>
      </c>
      <c r="L917" s="114">
        <f t="shared" si="5"/>
        <v>0.6174863388</v>
      </c>
      <c r="M917" s="115">
        <f t="shared" si="6"/>
        <v>0.6182432432</v>
      </c>
      <c r="N917" s="116">
        <f t="shared" si="7"/>
        <v>0.3885135135</v>
      </c>
      <c r="O917" s="117">
        <f t="shared" si="8"/>
        <v>0.3885135135</v>
      </c>
      <c r="P917" s="118">
        <f t="shared" si="9"/>
        <v>0.6133640117</v>
      </c>
      <c r="Q917" s="118">
        <f t="shared" si="10"/>
        <v>-0.2755037778</v>
      </c>
      <c r="R917" s="118">
        <f t="shared" si="11"/>
        <v>0.001519026359</v>
      </c>
      <c r="S917" s="119">
        <f t="shared" si="12"/>
        <v>0.3393792602</v>
      </c>
      <c r="T917" s="120">
        <f t="shared" si="13"/>
        <v>0.3360655738</v>
      </c>
      <c r="U917" s="121">
        <f t="shared" si="14"/>
        <v>0.003313686463</v>
      </c>
      <c r="V917" s="122">
        <f t="shared" si="15"/>
        <v>-0.5889041768</v>
      </c>
    </row>
    <row r="918">
      <c r="A918" s="31">
        <v>916.0</v>
      </c>
      <c r="B918" s="32">
        <v>6517.0</v>
      </c>
      <c r="C918" s="33">
        <v>2353.0</v>
      </c>
      <c r="D918" s="55">
        <f t="shared" si="1"/>
        <v>1801</v>
      </c>
      <c r="E918" s="35">
        <v>566.0</v>
      </c>
      <c r="F918" s="36">
        <v>377.0</v>
      </c>
      <c r="G918" s="37">
        <v>321.0</v>
      </c>
      <c r="H918" s="38">
        <v>537.0</v>
      </c>
      <c r="I918" s="111">
        <f t="shared" si="2"/>
        <v>0.5131459655</v>
      </c>
      <c r="J918" s="112">
        <f t="shared" si="3"/>
        <v>0.4598853868</v>
      </c>
      <c r="K918" s="113">
        <f t="shared" si="4"/>
        <v>0.4925041644</v>
      </c>
      <c r="L918" s="114">
        <f t="shared" si="5"/>
        <v>0.632819583</v>
      </c>
      <c r="M918" s="115">
        <f t="shared" si="6"/>
        <v>0.6124375347</v>
      </c>
      <c r="N918" s="116">
        <f t="shared" si="7"/>
        <v>0.4925041644</v>
      </c>
      <c r="O918" s="117">
        <f t="shared" si="8"/>
        <v>0.4925041644</v>
      </c>
      <c r="P918" s="118">
        <f t="shared" si="9"/>
        <v>0.7775387972</v>
      </c>
      <c r="Q918" s="118">
        <f t="shared" si="10"/>
        <v>-0.2676096867</v>
      </c>
      <c r="R918" s="118">
        <f t="shared" si="11"/>
        <v>0.001519026359</v>
      </c>
      <c r="S918" s="119">
        <f t="shared" si="12"/>
        <v>0.5114481369</v>
      </c>
      <c r="T918" s="120">
        <f t="shared" si="13"/>
        <v>0.5131459655</v>
      </c>
      <c r="U918" s="121">
        <f t="shared" si="14"/>
        <v>-0.001697828687</v>
      </c>
      <c r="V918" s="122">
        <f t="shared" si="15"/>
        <v>-0.5782133237</v>
      </c>
    </row>
    <row r="919">
      <c r="A919" s="31">
        <v>917.0</v>
      </c>
      <c r="B919" s="32">
        <v>1354.0</v>
      </c>
      <c r="C919" s="33">
        <v>1094.0</v>
      </c>
      <c r="D919" s="55">
        <f t="shared" si="1"/>
        <v>708</v>
      </c>
      <c r="E919" s="35">
        <v>153.0</v>
      </c>
      <c r="F919" s="36">
        <v>179.0</v>
      </c>
      <c r="G919" s="37">
        <v>106.0</v>
      </c>
      <c r="H919" s="38">
        <v>270.0</v>
      </c>
      <c r="I919" s="111">
        <f t="shared" si="2"/>
        <v>0.3617021277</v>
      </c>
      <c r="J919" s="112">
        <f t="shared" si="3"/>
        <v>0.3719298246</v>
      </c>
      <c r="K919" s="113">
        <f t="shared" si="4"/>
        <v>0.365819209</v>
      </c>
      <c r="L919" s="114">
        <f t="shared" si="5"/>
        <v>0.6737588652</v>
      </c>
      <c r="M919" s="115">
        <f t="shared" si="6"/>
        <v>0.5974576271</v>
      </c>
      <c r="N919" s="116">
        <f t="shared" si="7"/>
        <v>0.365819209</v>
      </c>
      <c r="O919" s="117">
        <f t="shared" si="8"/>
        <v>0.365819209</v>
      </c>
      <c r="P919" s="118">
        <f t="shared" si="9"/>
        <v>0.5775354776</v>
      </c>
      <c r="Q919" s="118">
        <f t="shared" si="10"/>
        <v>-0.2164278898</v>
      </c>
      <c r="R919" s="118">
        <f t="shared" si="11"/>
        <v>0.001519026359</v>
      </c>
      <c r="S919" s="119">
        <f t="shared" si="12"/>
        <v>0.3626266142</v>
      </c>
      <c r="T919" s="120">
        <f t="shared" si="13"/>
        <v>0.3617021277</v>
      </c>
      <c r="U919" s="121">
        <f t="shared" si="14"/>
        <v>0.0009244865056</v>
      </c>
      <c r="V919" s="122">
        <f t="shared" si="15"/>
        <v>-0.5843908232</v>
      </c>
    </row>
    <row r="920">
      <c r="A920" s="31">
        <v>918.0</v>
      </c>
      <c r="B920" s="32" t="s">
        <v>158</v>
      </c>
      <c r="C920" s="33">
        <v>655.0</v>
      </c>
      <c r="D920" s="55">
        <f t="shared" si="1"/>
        <v>588</v>
      </c>
      <c r="E920" s="35">
        <v>140.0</v>
      </c>
      <c r="F920" s="36">
        <v>88.0</v>
      </c>
      <c r="G920" s="37">
        <v>133.0</v>
      </c>
      <c r="H920" s="38">
        <v>227.0</v>
      </c>
      <c r="I920" s="111">
        <f t="shared" si="2"/>
        <v>0.3814713896</v>
      </c>
      <c r="J920" s="112">
        <f t="shared" si="3"/>
        <v>0.6018099548</v>
      </c>
      <c r="K920" s="113">
        <f t="shared" si="4"/>
        <v>0.4642857143</v>
      </c>
      <c r="L920" s="114">
        <f t="shared" si="5"/>
        <v>0.6021798365</v>
      </c>
      <c r="M920" s="115">
        <f t="shared" si="6"/>
        <v>0.6241496599</v>
      </c>
      <c r="N920" s="116">
        <f t="shared" si="7"/>
        <v>0.4642857143</v>
      </c>
      <c r="O920" s="117">
        <f t="shared" si="8"/>
        <v>0.4642857143</v>
      </c>
      <c r="P920" s="118">
        <f t="shared" si="9"/>
        <v>0.7329890425</v>
      </c>
      <c r="Q920" s="118">
        <f t="shared" si="10"/>
        <v>-0.3501963273</v>
      </c>
      <c r="R920" s="118">
        <f t="shared" si="11"/>
        <v>0.001519026359</v>
      </c>
      <c r="S920" s="119">
        <f t="shared" si="12"/>
        <v>0.3843117415</v>
      </c>
      <c r="T920" s="120">
        <f t="shared" si="13"/>
        <v>0.3814713896</v>
      </c>
      <c r="U920" s="121">
        <f t="shared" si="14"/>
        <v>0.002840351876</v>
      </c>
      <c r="V920" s="122">
        <f t="shared" si="15"/>
        <v>-0.5866248579</v>
      </c>
    </row>
    <row r="921">
      <c r="A921" s="31">
        <v>919.0</v>
      </c>
      <c r="B921" s="32" t="s">
        <v>140</v>
      </c>
      <c r="C921" s="33">
        <v>1018.0</v>
      </c>
      <c r="D921" s="55">
        <f t="shared" si="1"/>
        <v>594</v>
      </c>
      <c r="E921" s="35">
        <v>115.0</v>
      </c>
      <c r="F921" s="36">
        <v>114.0</v>
      </c>
      <c r="G921" s="37">
        <v>110.0</v>
      </c>
      <c r="H921" s="38">
        <v>255.0</v>
      </c>
      <c r="I921" s="111">
        <f t="shared" si="2"/>
        <v>0.3108108108</v>
      </c>
      <c r="J921" s="112">
        <f t="shared" si="3"/>
        <v>0.4910714286</v>
      </c>
      <c r="K921" s="113">
        <f t="shared" si="4"/>
        <v>0.3787878788</v>
      </c>
      <c r="L921" s="114">
        <f t="shared" si="5"/>
        <v>0.6054054054</v>
      </c>
      <c r="M921" s="115">
        <f t="shared" si="6"/>
        <v>0.6228956229</v>
      </c>
      <c r="N921" s="116">
        <f t="shared" si="7"/>
        <v>0.3787878788</v>
      </c>
      <c r="O921" s="117">
        <f t="shared" si="8"/>
        <v>0.3787878788</v>
      </c>
      <c r="P921" s="118">
        <f t="shared" si="9"/>
        <v>0.5980097083</v>
      </c>
      <c r="Q921" s="118">
        <f t="shared" si="10"/>
        <v>-0.2857570058</v>
      </c>
      <c r="R921" s="118">
        <f t="shared" si="11"/>
        <v>0.001519026359</v>
      </c>
      <c r="S921" s="119">
        <f t="shared" si="12"/>
        <v>0.3137717289</v>
      </c>
      <c r="T921" s="120">
        <f t="shared" si="13"/>
        <v>0.3108108108</v>
      </c>
      <c r="U921" s="121">
        <f t="shared" si="14"/>
        <v>0.002960918056</v>
      </c>
      <c r="V921" s="122">
        <f t="shared" si="15"/>
        <v>-0.5879346814</v>
      </c>
    </row>
    <row r="922">
      <c r="A922" s="31">
        <v>920.0</v>
      </c>
      <c r="B922" s="32">
        <v>2481.0</v>
      </c>
      <c r="C922" s="33">
        <v>2411.0</v>
      </c>
      <c r="D922" s="55">
        <f t="shared" si="1"/>
        <v>1440</v>
      </c>
      <c r="E922" s="35">
        <v>264.0</v>
      </c>
      <c r="F922" s="36">
        <v>449.0</v>
      </c>
      <c r="G922" s="37">
        <v>147.0</v>
      </c>
      <c r="H922" s="38">
        <v>580.0</v>
      </c>
      <c r="I922" s="111">
        <f t="shared" si="2"/>
        <v>0.3127962085</v>
      </c>
      <c r="J922" s="112">
        <f t="shared" si="3"/>
        <v>0.2466442953</v>
      </c>
      <c r="K922" s="113">
        <f t="shared" si="4"/>
        <v>0.2854166667</v>
      </c>
      <c r="L922" s="114">
        <f t="shared" si="5"/>
        <v>0.7061611374</v>
      </c>
      <c r="M922" s="115">
        <f t="shared" si="6"/>
        <v>0.5861111111</v>
      </c>
      <c r="N922" s="116">
        <f t="shared" si="7"/>
        <v>0.2854166667</v>
      </c>
      <c r="O922" s="117">
        <f t="shared" si="8"/>
        <v>0.2854166667</v>
      </c>
      <c r="P922" s="118">
        <f t="shared" si="9"/>
        <v>0.4506003152</v>
      </c>
      <c r="Q922" s="118">
        <f t="shared" si="10"/>
        <v>-0.1435235919</v>
      </c>
      <c r="R922" s="118">
        <f t="shared" si="11"/>
        <v>0.001519026359</v>
      </c>
      <c r="S922" s="119">
        <f t="shared" si="12"/>
        <v>0.3085957496</v>
      </c>
      <c r="T922" s="120">
        <f t="shared" si="13"/>
        <v>0.3127962085</v>
      </c>
      <c r="U922" s="121">
        <f t="shared" si="14"/>
        <v>-0.004200458886</v>
      </c>
      <c r="V922" s="122">
        <f t="shared" si="15"/>
        <v>-0.5648747436</v>
      </c>
    </row>
    <row r="923">
      <c r="A923" s="31">
        <v>921.0</v>
      </c>
      <c r="B923" s="32">
        <v>2430.0</v>
      </c>
      <c r="C923" s="33">
        <v>1893.0</v>
      </c>
      <c r="D923" s="55">
        <f t="shared" si="1"/>
        <v>868</v>
      </c>
      <c r="E923" s="35">
        <v>195.0</v>
      </c>
      <c r="F923" s="36">
        <v>244.0</v>
      </c>
      <c r="G923" s="37">
        <v>92.0</v>
      </c>
      <c r="H923" s="38">
        <v>337.0</v>
      </c>
      <c r="I923" s="111">
        <f t="shared" si="2"/>
        <v>0.3665413534</v>
      </c>
      <c r="J923" s="112">
        <f t="shared" si="3"/>
        <v>0.2738095238</v>
      </c>
      <c r="K923" s="113">
        <f t="shared" si="4"/>
        <v>0.3306451613</v>
      </c>
      <c r="L923" s="114">
        <f t="shared" si="5"/>
        <v>0.6315789474</v>
      </c>
      <c r="M923" s="115">
        <f t="shared" si="6"/>
        <v>0.6129032258</v>
      </c>
      <c r="N923" s="116">
        <f t="shared" si="7"/>
        <v>0.3306451613</v>
      </c>
      <c r="O923" s="117">
        <f t="shared" si="8"/>
        <v>0.3306451613</v>
      </c>
      <c r="P923" s="118">
        <f t="shared" si="9"/>
        <v>0.5220046035</v>
      </c>
      <c r="Q923" s="118">
        <f t="shared" si="10"/>
        <v>-0.159331179</v>
      </c>
      <c r="R923" s="118">
        <f t="shared" si="11"/>
        <v>0.001519026359</v>
      </c>
      <c r="S923" s="119">
        <f t="shared" si="12"/>
        <v>0.3641924508</v>
      </c>
      <c r="T923" s="120">
        <f t="shared" si="13"/>
        <v>0.3665413534</v>
      </c>
      <c r="U923" s="121">
        <f t="shared" si="14"/>
        <v>-0.002348902563</v>
      </c>
      <c r="V923" s="122">
        <f t="shared" si="15"/>
        <v>-0.5733265748</v>
      </c>
    </row>
    <row r="924">
      <c r="A924" s="31">
        <v>922.0</v>
      </c>
      <c r="B924" s="32" t="s">
        <v>247</v>
      </c>
      <c r="C924" s="33">
        <v>1229.0</v>
      </c>
      <c r="D924" s="55">
        <f t="shared" si="1"/>
        <v>884</v>
      </c>
      <c r="E924" s="35">
        <v>204.0</v>
      </c>
      <c r="F924" s="36">
        <v>138.0</v>
      </c>
      <c r="G924" s="37">
        <v>217.0</v>
      </c>
      <c r="H924" s="38">
        <v>325.0</v>
      </c>
      <c r="I924" s="111">
        <f t="shared" si="2"/>
        <v>0.3856332703</v>
      </c>
      <c r="J924" s="112">
        <f t="shared" si="3"/>
        <v>0.6112676056</v>
      </c>
      <c r="K924" s="113">
        <f t="shared" si="4"/>
        <v>0.4762443439</v>
      </c>
      <c r="L924" s="114">
        <f t="shared" si="5"/>
        <v>0.6710775047</v>
      </c>
      <c r="M924" s="115">
        <f t="shared" si="6"/>
        <v>0.5984162896</v>
      </c>
      <c r="N924" s="116">
        <f t="shared" si="7"/>
        <v>0.4762443439</v>
      </c>
      <c r="O924" s="117">
        <f t="shared" si="8"/>
        <v>0.4762443439</v>
      </c>
      <c r="P924" s="118">
        <f t="shared" si="9"/>
        <v>0.7518686767</v>
      </c>
      <c r="Q924" s="118">
        <f t="shared" si="10"/>
        <v>-0.3556997833</v>
      </c>
      <c r="R924" s="118">
        <f t="shared" si="11"/>
        <v>0.001519026359</v>
      </c>
      <c r="S924" s="119">
        <f t="shared" si="12"/>
        <v>0.3976879198</v>
      </c>
      <c r="T924" s="120">
        <f t="shared" si="13"/>
        <v>0.3856332703</v>
      </c>
      <c r="U924" s="121">
        <f t="shared" si="14"/>
        <v>0.01205464943</v>
      </c>
      <c r="V924" s="122">
        <f t="shared" si="15"/>
        <v>-0.6016259154</v>
      </c>
    </row>
    <row r="925">
      <c r="A925" s="31">
        <v>923.0</v>
      </c>
      <c r="B925" s="32" t="s">
        <v>99</v>
      </c>
      <c r="C925" s="33">
        <v>1423.0</v>
      </c>
      <c r="D925" s="55">
        <f t="shared" si="1"/>
        <v>1044</v>
      </c>
      <c r="E925" s="35">
        <v>244.0</v>
      </c>
      <c r="F925" s="36">
        <v>222.0</v>
      </c>
      <c r="G925" s="37">
        <v>192.0</v>
      </c>
      <c r="H925" s="38">
        <v>386.0</v>
      </c>
      <c r="I925" s="111">
        <f t="shared" si="2"/>
        <v>0.3873015873</v>
      </c>
      <c r="J925" s="112">
        <f t="shared" si="3"/>
        <v>0.4637681159</v>
      </c>
      <c r="K925" s="113">
        <f t="shared" si="4"/>
        <v>0.4176245211</v>
      </c>
      <c r="L925" s="114">
        <f t="shared" si="5"/>
        <v>0.6571428571</v>
      </c>
      <c r="M925" s="115">
        <f t="shared" si="6"/>
        <v>0.6034482759</v>
      </c>
      <c r="N925" s="116">
        <f t="shared" si="7"/>
        <v>0.4176245211</v>
      </c>
      <c r="O925" s="117">
        <f t="shared" si="8"/>
        <v>0.4176245211</v>
      </c>
      <c r="P925" s="118">
        <f t="shared" si="9"/>
        <v>0.6593228876</v>
      </c>
      <c r="Q925" s="118">
        <f t="shared" si="10"/>
        <v>-0.2698690669</v>
      </c>
      <c r="R925" s="118">
        <f t="shared" si="11"/>
        <v>0.001519026359</v>
      </c>
      <c r="S925" s="119">
        <f t="shared" si="12"/>
        <v>0.3909728471</v>
      </c>
      <c r="T925" s="120">
        <f t="shared" si="13"/>
        <v>0.3873015873</v>
      </c>
      <c r="U925" s="121">
        <f t="shared" si="14"/>
        <v>0.003671259783</v>
      </c>
      <c r="V925" s="122">
        <f t="shared" si="15"/>
        <v>-0.5898213294</v>
      </c>
    </row>
    <row r="926">
      <c r="A926" s="31">
        <v>924.0</v>
      </c>
      <c r="B926" s="32">
        <v>1718.0</v>
      </c>
      <c r="C926" s="33">
        <v>1604.0</v>
      </c>
      <c r="D926" s="55">
        <f t="shared" si="1"/>
        <v>1382</v>
      </c>
      <c r="E926" s="35">
        <v>357.0</v>
      </c>
      <c r="F926" s="36">
        <v>100.0</v>
      </c>
      <c r="G926" s="37">
        <v>383.0</v>
      </c>
      <c r="H926" s="38">
        <v>542.0</v>
      </c>
      <c r="I926" s="111">
        <f t="shared" si="2"/>
        <v>0.3971078977</v>
      </c>
      <c r="J926" s="112">
        <f t="shared" si="3"/>
        <v>0.7929606625</v>
      </c>
      <c r="K926" s="113">
        <f t="shared" si="4"/>
        <v>0.5354558611</v>
      </c>
      <c r="L926" s="114">
        <f t="shared" si="5"/>
        <v>0.5372636263</v>
      </c>
      <c r="M926" s="115">
        <f t="shared" si="6"/>
        <v>0.6505065123</v>
      </c>
      <c r="N926" s="116">
        <f t="shared" si="7"/>
        <v>0.5354558611</v>
      </c>
      <c r="O926" s="117">
        <f t="shared" si="8"/>
        <v>0.5354558611</v>
      </c>
      <c r="P926" s="118">
        <f t="shared" si="9"/>
        <v>0.8453486007</v>
      </c>
      <c r="Q926" s="118">
        <f t="shared" si="10"/>
        <v>-0.4614279135</v>
      </c>
      <c r="R926" s="118">
        <f t="shared" si="11"/>
        <v>0.001519026359</v>
      </c>
      <c r="S926" s="119">
        <f t="shared" si="12"/>
        <v>0.3854397136</v>
      </c>
      <c r="T926" s="120">
        <f t="shared" si="13"/>
        <v>0.3971078977</v>
      </c>
      <c r="U926" s="121">
        <f t="shared" si="14"/>
        <v>-0.01166818407</v>
      </c>
      <c r="V926" s="122">
        <f t="shared" si="15"/>
        <v>-0.5671904682</v>
      </c>
    </row>
    <row r="927">
      <c r="A927" s="31">
        <v>925.0</v>
      </c>
      <c r="B927" s="32">
        <v>5587.0</v>
      </c>
      <c r="C927" s="33">
        <v>1457.0</v>
      </c>
      <c r="D927" s="55">
        <f t="shared" si="1"/>
        <v>1003</v>
      </c>
      <c r="E927" s="35">
        <v>240.0</v>
      </c>
      <c r="F927" s="36">
        <v>184.0</v>
      </c>
      <c r="G927" s="37">
        <v>207.0</v>
      </c>
      <c r="H927" s="38">
        <v>372.0</v>
      </c>
      <c r="I927" s="111">
        <f t="shared" si="2"/>
        <v>0.3921568627</v>
      </c>
      <c r="J927" s="112">
        <f t="shared" si="3"/>
        <v>0.5294117647</v>
      </c>
      <c r="K927" s="113">
        <f t="shared" si="4"/>
        <v>0.445663011</v>
      </c>
      <c r="L927" s="114">
        <f t="shared" si="5"/>
        <v>0.6388888889</v>
      </c>
      <c r="M927" s="115">
        <f t="shared" si="6"/>
        <v>0.6101694915</v>
      </c>
      <c r="N927" s="116">
        <f t="shared" si="7"/>
        <v>0.445663011</v>
      </c>
      <c r="O927" s="117">
        <f t="shared" si="8"/>
        <v>0.445663011</v>
      </c>
      <c r="P927" s="118">
        <f t="shared" si="9"/>
        <v>0.703588531</v>
      </c>
      <c r="Q927" s="118">
        <f t="shared" si="10"/>
        <v>-0.3080674459</v>
      </c>
      <c r="R927" s="118">
        <f t="shared" si="11"/>
        <v>0.001519026359</v>
      </c>
      <c r="S927" s="119">
        <f t="shared" si="12"/>
        <v>0.3970401115</v>
      </c>
      <c r="T927" s="120">
        <f t="shared" si="13"/>
        <v>0.3921568627</v>
      </c>
      <c r="U927" s="121">
        <f t="shared" si="14"/>
        <v>0.004883248778</v>
      </c>
      <c r="V927" s="122">
        <f t="shared" si="15"/>
        <v>-0.5911290899</v>
      </c>
    </row>
    <row r="928">
      <c r="A928" s="31">
        <v>926.0</v>
      </c>
      <c r="B928" s="32">
        <v>4500.0</v>
      </c>
      <c r="C928" s="33">
        <v>967.0</v>
      </c>
      <c r="D928" s="55">
        <f t="shared" si="1"/>
        <v>609</v>
      </c>
      <c r="E928" s="35">
        <v>116.0</v>
      </c>
      <c r="F928" s="36">
        <v>178.0</v>
      </c>
      <c r="G928" s="37">
        <v>72.0</v>
      </c>
      <c r="H928" s="38">
        <v>243.0</v>
      </c>
      <c r="I928" s="111">
        <f t="shared" si="2"/>
        <v>0.3231197772</v>
      </c>
      <c r="J928" s="112">
        <f t="shared" si="3"/>
        <v>0.288</v>
      </c>
      <c r="K928" s="113">
        <f t="shared" si="4"/>
        <v>0.3087027915</v>
      </c>
      <c r="L928" s="114">
        <f t="shared" si="5"/>
        <v>0.6963788301</v>
      </c>
      <c r="M928" s="115">
        <f t="shared" si="6"/>
        <v>0.5894909688</v>
      </c>
      <c r="N928" s="116">
        <f t="shared" si="7"/>
        <v>0.3087027915</v>
      </c>
      <c r="O928" s="117">
        <f t="shared" si="8"/>
        <v>0.3087027915</v>
      </c>
      <c r="P928" s="118">
        <f t="shared" si="9"/>
        <v>0.487363183</v>
      </c>
      <c r="Q928" s="118">
        <f t="shared" si="10"/>
        <v>-0.1675886905</v>
      </c>
      <c r="R928" s="118">
        <f t="shared" si="11"/>
        <v>0.001519026359</v>
      </c>
      <c r="S928" s="119">
        <f t="shared" si="12"/>
        <v>0.3212935188</v>
      </c>
      <c r="T928" s="120">
        <f t="shared" si="13"/>
        <v>0.3231197772</v>
      </c>
      <c r="U928" s="121">
        <f t="shared" si="14"/>
        <v>-0.001826258355</v>
      </c>
      <c r="V928" s="122">
        <f t="shared" si="15"/>
        <v>-0.5755640007</v>
      </c>
    </row>
    <row r="929">
      <c r="A929" s="31">
        <v>927.0</v>
      </c>
      <c r="B929" s="32" t="s">
        <v>217</v>
      </c>
      <c r="C929" s="33">
        <v>637.0</v>
      </c>
      <c r="D929" s="55">
        <f t="shared" si="1"/>
        <v>497</v>
      </c>
      <c r="E929" s="35">
        <v>152.0</v>
      </c>
      <c r="F929" s="36">
        <v>96.0</v>
      </c>
      <c r="G929" s="37">
        <v>102.0</v>
      </c>
      <c r="H929" s="38">
        <v>147.0</v>
      </c>
      <c r="I929" s="111">
        <f t="shared" si="2"/>
        <v>0.508361204</v>
      </c>
      <c r="J929" s="112">
        <f t="shared" si="3"/>
        <v>0.5151515152</v>
      </c>
      <c r="K929" s="113">
        <f t="shared" si="4"/>
        <v>0.5110663984</v>
      </c>
      <c r="L929" s="114">
        <f t="shared" si="5"/>
        <v>0.6622073579</v>
      </c>
      <c r="M929" s="115">
        <f t="shared" si="6"/>
        <v>0.6016096579</v>
      </c>
      <c r="N929" s="116">
        <f t="shared" si="7"/>
        <v>0.5110663984</v>
      </c>
      <c r="O929" s="117">
        <f t="shared" si="8"/>
        <v>0.5110663984</v>
      </c>
      <c r="P929" s="118">
        <f t="shared" si="9"/>
        <v>0.8068438431</v>
      </c>
      <c r="Q929" s="118">
        <f t="shared" si="10"/>
        <v>-0.2997693328</v>
      </c>
      <c r="R929" s="118">
        <f t="shared" si="11"/>
        <v>0.001519026359</v>
      </c>
      <c r="S929" s="119">
        <f t="shared" si="12"/>
        <v>0.5085935366</v>
      </c>
      <c r="T929" s="120">
        <f t="shared" si="13"/>
        <v>0.508361204</v>
      </c>
      <c r="U929" s="121">
        <f t="shared" si="14"/>
        <v>0.0002323326109</v>
      </c>
      <c r="V929" s="122">
        <f t="shared" si="15"/>
        <v>-0.5823561741</v>
      </c>
    </row>
    <row r="930">
      <c r="A930" s="31">
        <v>928.0</v>
      </c>
      <c r="B930" s="32" t="s">
        <v>244</v>
      </c>
      <c r="C930" s="33">
        <v>1349.0</v>
      </c>
      <c r="D930" s="55">
        <f t="shared" si="1"/>
        <v>945</v>
      </c>
      <c r="E930" s="35">
        <v>210.0</v>
      </c>
      <c r="F930" s="36">
        <v>155.0</v>
      </c>
      <c r="G930" s="37">
        <v>141.0</v>
      </c>
      <c r="H930" s="38">
        <v>439.0</v>
      </c>
      <c r="I930" s="111">
        <f t="shared" si="2"/>
        <v>0.3235747304</v>
      </c>
      <c r="J930" s="112">
        <f t="shared" si="3"/>
        <v>0.4763513514</v>
      </c>
      <c r="K930" s="113">
        <f t="shared" si="4"/>
        <v>0.3714285714</v>
      </c>
      <c r="L930" s="114">
        <f t="shared" si="5"/>
        <v>0.4560862866</v>
      </c>
      <c r="M930" s="115">
        <f t="shared" si="6"/>
        <v>0.6867724868</v>
      </c>
      <c r="N930" s="116">
        <f t="shared" si="7"/>
        <v>0.3714285714</v>
      </c>
      <c r="O930" s="117">
        <f t="shared" si="8"/>
        <v>0.3714285714</v>
      </c>
      <c r="P930" s="118">
        <f t="shared" si="9"/>
        <v>0.586391234</v>
      </c>
      <c r="Q930" s="118">
        <f t="shared" si="10"/>
        <v>-0.2771913167</v>
      </c>
      <c r="R930" s="118">
        <f t="shared" si="11"/>
        <v>0.001519026359</v>
      </c>
      <c r="S930" s="119">
        <f t="shared" si="12"/>
        <v>0.3107189437</v>
      </c>
      <c r="T930" s="120">
        <f t="shared" si="13"/>
        <v>0.3235747304</v>
      </c>
      <c r="U930" s="121">
        <f t="shared" si="14"/>
        <v>-0.0128557867</v>
      </c>
      <c r="V930" s="122">
        <f t="shared" si="15"/>
        <v>-0.554917141</v>
      </c>
    </row>
    <row r="931">
      <c r="A931" s="31">
        <v>929.0</v>
      </c>
      <c r="B931" s="32">
        <v>4532.0</v>
      </c>
      <c r="C931" s="33">
        <v>1075.0</v>
      </c>
      <c r="D931" s="55">
        <f t="shared" si="1"/>
        <v>595</v>
      </c>
      <c r="E931" s="35">
        <v>61.0</v>
      </c>
      <c r="F931" s="36">
        <v>168.0</v>
      </c>
      <c r="G931" s="37">
        <v>63.0</v>
      </c>
      <c r="H931" s="38">
        <v>303.0</v>
      </c>
      <c r="I931" s="111">
        <f t="shared" si="2"/>
        <v>0.1675824176</v>
      </c>
      <c r="J931" s="112">
        <f t="shared" si="3"/>
        <v>0.2727272727</v>
      </c>
      <c r="K931" s="113">
        <f t="shared" si="4"/>
        <v>0.2084033613</v>
      </c>
      <c r="L931" s="114">
        <f t="shared" si="5"/>
        <v>0.6346153846</v>
      </c>
      <c r="M931" s="115">
        <f t="shared" si="6"/>
        <v>0.6117647059</v>
      </c>
      <c r="N931" s="116">
        <f t="shared" si="7"/>
        <v>0.2084033613</v>
      </c>
      <c r="O931" s="117">
        <f t="shared" si="8"/>
        <v>0.2084033613</v>
      </c>
      <c r="P931" s="118">
        <f t="shared" si="9"/>
        <v>0.329015896</v>
      </c>
      <c r="Q931" s="118">
        <f t="shared" si="10"/>
        <v>-0.1587014115</v>
      </c>
      <c r="R931" s="118">
        <f t="shared" si="11"/>
        <v>0.001519026359</v>
      </c>
      <c r="S931" s="119">
        <f t="shared" si="12"/>
        <v>0.1718335109</v>
      </c>
      <c r="T931" s="120">
        <f t="shared" si="13"/>
        <v>0.1675824176</v>
      </c>
      <c r="U931" s="121">
        <f t="shared" si="14"/>
        <v>0.004251093277</v>
      </c>
      <c r="V931" s="122">
        <f t="shared" si="15"/>
        <v>-0.5974925175</v>
      </c>
    </row>
    <row r="932">
      <c r="A932" s="31">
        <v>930.0</v>
      </c>
      <c r="B932" s="32">
        <v>7581.0</v>
      </c>
      <c r="C932" s="33">
        <v>1636.0</v>
      </c>
      <c r="D932" s="55">
        <f t="shared" si="1"/>
        <v>1268</v>
      </c>
      <c r="E932" s="35">
        <v>535.0</v>
      </c>
      <c r="F932" s="36">
        <v>169.0</v>
      </c>
      <c r="G932" s="37">
        <v>261.0</v>
      </c>
      <c r="H932" s="38">
        <v>303.0</v>
      </c>
      <c r="I932" s="111">
        <f t="shared" si="2"/>
        <v>0.638424821</v>
      </c>
      <c r="J932" s="112">
        <f t="shared" si="3"/>
        <v>0.6069767442</v>
      </c>
      <c r="K932" s="113">
        <f t="shared" si="4"/>
        <v>0.6277602524</v>
      </c>
      <c r="L932" s="114">
        <f t="shared" si="5"/>
        <v>0.5131264916</v>
      </c>
      <c r="M932" s="115">
        <f t="shared" si="6"/>
        <v>0.6608832808</v>
      </c>
      <c r="N932" s="116">
        <f t="shared" si="7"/>
        <v>0.6277602524</v>
      </c>
      <c r="O932" s="117">
        <f t="shared" si="8"/>
        <v>0.6277602524</v>
      </c>
      <c r="P932" s="118">
        <f t="shared" si="9"/>
        <v>0.9910737551</v>
      </c>
      <c r="Q932" s="118">
        <f t="shared" si="10"/>
        <v>-0.3532029089</v>
      </c>
      <c r="R932" s="118">
        <f t="shared" si="11"/>
        <v>0.001519026359</v>
      </c>
      <c r="S932" s="119">
        <f t="shared" si="12"/>
        <v>0.6393898726</v>
      </c>
      <c r="T932" s="120">
        <f t="shared" si="13"/>
        <v>0.638424821</v>
      </c>
      <c r="U932" s="121">
        <f t="shared" si="14"/>
        <v>0.000965051617</v>
      </c>
      <c r="V932" s="122">
        <f t="shared" si="15"/>
        <v>-0.5834951073</v>
      </c>
    </row>
    <row r="933">
      <c r="A933" s="31">
        <v>931.0</v>
      </c>
      <c r="B933" s="32">
        <v>7552.0</v>
      </c>
      <c r="C933" s="33">
        <v>1190.0</v>
      </c>
      <c r="D933" s="55">
        <f t="shared" si="1"/>
        <v>820</v>
      </c>
      <c r="E933" s="35">
        <v>319.0</v>
      </c>
      <c r="F933" s="36">
        <v>113.0</v>
      </c>
      <c r="G933" s="37">
        <v>179.0</v>
      </c>
      <c r="H933" s="38">
        <v>209.0</v>
      </c>
      <c r="I933" s="111">
        <f t="shared" si="2"/>
        <v>0.6041666667</v>
      </c>
      <c r="J933" s="112">
        <f t="shared" si="3"/>
        <v>0.6130136986</v>
      </c>
      <c r="K933" s="113">
        <f t="shared" si="4"/>
        <v>0.6073170732</v>
      </c>
      <c r="L933" s="114">
        <f t="shared" si="5"/>
        <v>0.553030303</v>
      </c>
      <c r="M933" s="115">
        <f t="shared" si="6"/>
        <v>0.643902439</v>
      </c>
      <c r="N933" s="116">
        <f t="shared" si="7"/>
        <v>0.6073170732</v>
      </c>
      <c r="O933" s="117">
        <f t="shared" si="8"/>
        <v>0.6073170732</v>
      </c>
      <c r="P933" s="118">
        <f t="shared" si="9"/>
        <v>0.9587991753</v>
      </c>
      <c r="Q933" s="118">
        <f t="shared" si="10"/>
        <v>-0.3567158439</v>
      </c>
      <c r="R933" s="118">
        <f t="shared" si="11"/>
        <v>0.001519026359</v>
      </c>
      <c r="S933" s="119">
        <f t="shared" si="12"/>
        <v>0.6036023578</v>
      </c>
      <c r="T933" s="120">
        <f t="shared" si="13"/>
        <v>0.6041666667</v>
      </c>
      <c r="U933" s="121">
        <f t="shared" si="14"/>
        <v>-0.0005643089003</v>
      </c>
      <c r="V933" s="122">
        <f t="shared" si="15"/>
        <v>-0.5809846269</v>
      </c>
    </row>
    <row r="934">
      <c r="A934" s="31">
        <v>932.0</v>
      </c>
      <c r="B934" s="32">
        <v>4635.0</v>
      </c>
      <c r="C934" s="33">
        <v>1062.0</v>
      </c>
      <c r="D934" s="55">
        <f t="shared" si="1"/>
        <v>567</v>
      </c>
      <c r="E934" s="35">
        <v>99.0</v>
      </c>
      <c r="F934" s="36">
        <v>128.0</v>
      </c>
      <c r="G934" s="37">
        <v>89.0</v>
      </c>
      <c r="H934" s="38">
        <v>251.0</v>
      </c>
      <c r="I934" s="111">
        <f t="shared" si="2"/>
        <v>0.2828571429</v>
      </c>
      <c r="J934" s="112">
        <f t="shared" si="3"/>
        <v>0.4101382488</v>
      </c>
      <c r="K934" s="113">
        <f t="shared" si="4"/>
        <v>0.3315696649</v>
      </c>
      <c r="L934" s="114">
        <f t="shared" si="5"/>
        <v>0.62</v>
      </c>
      <c r="M934" s="115">
        <f t="shared" si="6"/>
        <v>0.6172839506</v>
      </c>
      <c r="N934" s="116">
        <f t="shared" si="7"/>
        <v>0.3315696649</v>
      </c>
      <c r="O934" s="117">
        <f t="shared" si="8"/>
        <v>0.3315696649</v>
      </c>
      <c r="P934" s="118">
        <f t="shared" si="9"/>
        <v>0.5234641595</v>
      </c>
      <c r="Q934" s="118">
        <f t="shared" si="10"/>
        <v>-0.2386615697</v>
      </c>
      <c r="R934" s="118">
        <f t="shared" si="11"/>
        <v>0.001519026359</v>
      </c>
      <c r="S934" s="119">
        <f t="shared" si="12"/>
        <v>0.2863216162</v>
      </c>
      <c r="T934" s="120">
        <f t="shared" si="13"/>
        <v>0.2828571429</v>
      </c>
      <c r="U934" s="121">
        <f t="shared" si="14"/>
        <v>0.003464473333</v>
      </c>
      <c r="V934" s="122">
        <f t="shared" si="15"/>
        <v>-0.5903522622</v>
      </c>
    </row>
    <row r="935">
      <c r="A935" s="31">
        <v>933.0</v>
      </c>
      <c r="B935" s="32">
        <v>4569.0</v>
      </c>
      <c r="C935" s="33">
        <v>1187.0</v>
      </c>
      <c r="D935" s="55">
        <f t="shared" si="1"/>
        <v>572</v>
      </c>
      <c r="E935" s="35">
        <v>48.0</v>
      </c>
      <c r="F935" s="36">
        <v>182.0</v>
      </c>
      <c r="G935" s="37">
        <v>56.0</v>
      </c>
      <c r="H935" s="38">
        <v>286.0</v>
      </c>
      <c r="I935" s="111">
        <f t="shared" si="2"/>
        <v>0.1437125749</v>
      </c>
      <c r="J935" s="112">
        <f t="shared" si="3"/>
        <v>0.2352941176</v>
      </c>
      <c r="K935" s="113">
        <f t="shared" si="4"/>
        <v>0.1818181818</v>
      </c>
      <c r="L935" s="114">
        <f t="shared" si="5"/>
        <v>0.7125748503</v>
      </c>
      <c r="M935" s="115">
        <f t="shared" si="6"/>
        <v>0.5839160839</v>
      </c>
      <c r="N935" s="116">
        <f t="shared" si="7"/>
        <v>0.1818181818</v>
      </c>
      <c r="O935" s="117">
        <f t="shared" si="8"/>
        <v>0.1818181818</v>
      </c>
      <c r="P935" s="118">
        <f t="shared" si="9"/>
        <v>0.28704466</v>
      </c>
      <c r="Q935" s="118">
        <f t="shared" si="10"/>
        <v>-0.1369188648</v>
      </c>
      <c r="R935" s="118">
        <f t="shared" si="11"/>
        <v>0.001519026359</v>
      </c>
      <c r="S935" s="119">
        <f t="shared" si="12"/>
        <v>0.1516448215</v>
      </c>
      <c r="T935" s="120">
        <f t="shared" si="13"/>
        <v>0.1437125749</v>
      </c>
      <c r="U935" s="121">
        <f t="shared" si="14"/>
        <v>0.007932246685</v>
      </c>
      <c r="V935" s="122">
        <f t="shared" si="15"/>
        <v>-0.6156172239</v>
      </c>
    </row>
    <row r="936">
      <c r="A936" s="31">
        <v>934.0</v>
      </c>
      <c r="B936" s="32">
        <v>4535.0</v>
      </c>
      <c r="C936" s="33">
        <v>1643.0</v>
      </c>
      <c r="D936" s="55">
        <f t="shared" si="1"/>
        <v>869</v>
      </c>
      <c r="E936" s="35">
        <v>129.0</v>
      </c>
      <c r="F936" s="36">
        <v>233.0</v>
      </c>
      <c r="G936" s="37">
        <v>99.0</v>
      </c>
      <c r="H936" s="38">
        <v>408.0</v>
      </c>
      <c r="I936" s="111">
        <f t="shared" si="2"/>
        <v>0.2402234637</v>
      </c>
      <c r="J936" s="112">
        <f t="shared" si="3"/>
        <v>0.2981927711</v>
      </c>
      <c r="K936" s="113">
        <f t="shared" si="4"/>
        <v>0.2623705409</v>
      </c>
      <c r="L936" s="114">
        <f t="shared" si="5"/>
        <v>0.6182495345</v>
      </c>
      <c r="M936" s="115">
        <f t="shared" si="6"/>
        <v>0.6179516686</v>
      </c>
      <c r="N936" s="116">
        <f t="shared" si="7"/>
        <v>0.2623705409</v>
      </c>
      <c r="O936" s="117">
        <f t="shared" si="8"/>
        <v>0.2623705409</v>
      </c>
      <c r="P936" s="118">
        <f t="shared" si="9"/>
        <v>0.4142163448</v>
      </c>
      <c r="Q936" s="118">
        <f t="shared" si="10"/>
        <v>-0.1735199168</v>
      </c>
      <c r="R936" s="118">
        <f t="shared" si="11"/>
        <v>0.001519026359</v>
      </c>
      <c r="S936" s="119">
        <f t="shared" si="12"/>
        <v>0.2422154544</v>
      </c>
      <c r="T936" s="120">
        <f t="shared" si="13"/>
        <v>0.2402234637</v>
      </c>
      <c r="U936" s="121">
        <f t="shared" si="14"/>
        <v>0.001991990691</v>
      </c>
      <c r="V936" s="122">
        <f t="shared" si="15"/>
        <v>-0.5885853867</v>
      </c>
    </row>
    <row r="937">
      <c r="A937" s="31">
        <v>935.0</v>
      </c>
      <c r="B937" s="32">
        <v>5501.0</v>
      </c>
      <c r="C937" s="33">
        <v>500.0</v>
      </c>
      <c r="D937" s="55">
        <f t="shared" si="1"/>
        <v>339</v>
      </c>
      <c r="E937" s="35">
        <v>105.0</v>
      </c>
      <c r="F937" s="36">
        <v>75.0</v>
      </c>
      <c r="G937" s="37">
        <v>64.0</v>
      </c>
      <c r="H937" s="38">
        <v>95.0</v>
      </c>
      <c r="I937" s="111">
        <f t="shared" si="2"/>
        <v>0.525</v>
      </c>
      <c r="J937" s="112">
        <f t="shared" si="3"/>
        <v>0.4604316547</v>
      </c>
      <c r="K937" s="113">
        <f t="shared" si="4"/>
        <v>0.4985250737</v>
      </c>
      <c r="L937" s="114">
        <f t="shared" si="5"/>
        <v>0.695</v>
      </c>
      <c r="M937" s="115">
        <f t="shared" si="6"/>
        <v>0.5899705015</v>
      </c>
      <c r="N937" s="116">
        <f t="shared" si="7"/>
        <v>0.4985250737</v>
      </c>
      <c r="O937" s="117">
        <f t="shared" si="8"/>
        <v>0.4985250737</v>
      </c>
      <c r="P937" s="118">
        <f t="shared" si="9"/>
        <v>0.7870442816</v>
      </c>
      <c r="Q937" s="118">
        <f t="shared" si="10"/>
        <v>-0.2679275628</v>
      </c>
      <c r="R937" s="118">
        <f t="shared" si="11"/>
        <v>0.001519026359</v>
      </c>
      <c r="S937" s="119">
        <f t="shared" si="12"/>
        <v>0.5206357452</v>
      </c>
      <c r="T937" s="120">
        <f t="shared" si="13"/>
        <v>0.525</v>
      </c>
      <c r="U937" s="121">
        <f t="shared" si="14"/>
        <v>-0.004364254839</v>
      </c>
      <c r="V937" s="122">
        <f t="shared" si="15"/>
        <v>-0.5724265595</v>
      </c>
    </row>
    <row r="938">
      <c r="A938" s="31">
        <v>936.0</v>
      </c>
      <c r="B938" s="32">
        <v>6652.0</v>
      </c>
      <c r="C938" s="33">
        <v>785.0</v>
      </c>
      <c r="D938" s="55">
        <f t="shared" si="1"/>
        <v>605</v>
      </c>
      <c r="E938" s="35">
        <v>156.0</v>
      </c>
      <c r="F938" s="36">
        <v>82.0</v>
      </c>
      <c r="G938" s="37">
        <v>177.0</v>
      </c>
      <c r="H938" s="38">
        <v>190.0</v>
      </c>
      <c r="I938" s="111">
        <f t="shared" si="2"/>
        <v>0.450867052</v>
      </c>
      <c r="J938" s="112">
        <f t="shared" si="3"/>
        <v>0.6833976834</v>
      </c>
      <c r="K938" s="113">
        <f t="shared" si="4"/>
        <v>0.5504132231</v>
      </c>
      <c r="L938" s="114">
        <f t="shared" si="5"/>
        <v>0.7485549133</v>
      </c>
      <c r="M938" s="115">
        <f t="shared" si="6"/>
        <v>0.5719008264</v>
      </c>
      <c r="N938" s="116">
        <f t="shared" si="7"/>
        <v>0.5504132231</v>
      </c>
      <c r="O938" s="117">
        <f t="shared" si="8"/>
        <v>0.5504132231</v>
      </c>
      <c r="P938" s="118">
        <f t="shared" si="9"/>
        <v>0.8689624707</v>
      </c>
      <c r="Q938" s="118">
        <f t="shared" si="10"/>
        <v>-0.3976726489</v>
      </c>
      <c r="R938" s="118">
        <f t="shared" si="11"/>
        <v>0.001519026359</v>
      </c>
      <c r="S938" s="119">
        <f t="shared" si="12"/>
        <v>0.4728088482</v>
      </c>
      <c r="T938" s="120">
        <f t="shared" si="13"/>
        <v>0.450867052</v>
      </c>
      <c r="U938" s="121">
        <f t="shared" si="14"/>
        <v>0.02194179617</v>
      </c>
      <c r="V938" s="122">
        <f t="shared" si="15"/>
        <v>-0.6140120976</v>
      </c>
    </row>
    <row r="939">
      <c r="A939" s="31">
        <v>937.0</v>
      </c>
      <c r="B939" s="32">
        <v>5636.0</v>
      </c>
      <c r="C939" s="33">
        <v>1376.0</v>
      </c>
      <c r="D939" s="55">
        <f t="shared" si="1"/>
        <v>692</v>
      </c>
      <c r="E939" s="35">
        <v>142.0</v>
      </c>
      <c r="F939" s="36">
        <v>122.0</v>
      </c>
      <c r="G939" s="37">
        <v>131.0</v>
      </c>
      <c r="H939" s="38">
        <v>297.0</v>
      </c>
      <c r="I939" s="111">
        <f t="shared" si="2"/>
        <v>0.3234624146</v>
      </c>
      <c r="J939" s="112">
        <f t="shared" si="3"/>
        <v>0.5177865613</v>
      </c>
      <c r="K939" s="113">
        <f t="shared" si="4"/>
        <v>0.3945086705</v>
      </c>
      <c r="L939" s="114">
        <f t="shared" si="5"/>
        <v>0.576309795</v>
      </c>
      <c r="M939" s="115">
        <f t="shared" si="6"/>
        <v>0.6343930636</v>
      </c>
      <c r="N939" s="116">
        <f t="shared" si="7"/>
        <v>0.3945086705</v>
      </c>
      <c r="O939" s="117">
        <f t="shared" si="8"/>
        <v>0.3945086705</v>
      </c>
      <c r="P939" s="118">
        <f t="shared" si="9"/>
        <v>0.6228288396</v>
      </c>
      <c r="Q939" s="118">
        <f t="shared" si="10"/>
        <v>-0.3013026798</v>
      </c>
      <c r="R939" s="118">
        <f t="shared" si="11"/>
        <v>0.001519026359</v>
      </c>
      <c r="S939" s="119">
        <f t="shared" si="12"/>
        <v>0.3230451861</v>
      </c>
      <c r="T939" s="120">
        <f t="shared" si="13"/>
        <v>0.3234624146</v>
      </c>
      <c r="U939" s="121">
        <f t="shared" si="14"/>
        <v>-0.000417228443</v>
      </c>
      <c r="V939" s="122">
        <f t="shared" si="15"/>
        <v>-0.5810993832</v>
      </c>
    </row>
    <row r="940">
      <c r="A940" s="31">
        <v>938.0</v>
      </c>
      <c r="B940" s="32" t="s">
        <v>385</v>
      </c>
      <c r="C940" s="33">
        <v>186.0</v>
      </c>
      <c r="D940" s="55">
        <f t="shared" si="1"/>
        <v>124</v>
      </c>
      <c r="E940" s="35">
        <v>26.0</v>
      </c>
      <c r="F940" s="36">
        <v>19.0</v>
      </c>
      <c r="G940" s="37">
        <v>25.0</v>
      </c>
      <c r="H940" s="38">
        <v>54.0</v>
      </c>
      <c r="I940" s="111">
        <f t="shared" si="2"/>
        <v>0.325</v>
      </c>
      <c r="J940" s="112">
        <f t="shared" si="3"/>
        <v>0.5681818182</v>
      </c>
      <c r="K940" s="113">
        <f t="shared" si="4"/>
        <v>0.4112903226</v>
      </c>
      <c r="L940" s="114">
        <f t="shared" si="5"/>
        <v>0.55</v>
      </c>
      <c r="M940" s="115">
        <f t="shared" si="6"/>
        <v>0.6451612903</v>
      </c>
      <c r="N940" s="116">
        <f t="shared" si="7"/>
        <v>0.4112903226</v>
      </c>
      <c r="O940" s="117">
        <f t="shared" si="8"/>
        <v>0.4112903226</v>
      </c>
      <c r="P940" s="118">
        <f t="shared" si="9"/>
        <v>0.6493227994</v>
      </c>
      <c r="Q940" s="118">
        <f t="shared" si="10"/>
        <v>-0.3306279406</v>
      </c>
      <c r="R940" s="118">
        <f t="shared" si="11"/>
        <v>0.001519026359</v>
      </c>
      <c r="S940" s="119">
        <f t="shared" si="12"/>
        <v>0.3202138852</v>
      </c>
      <c r="T940" s="120">
        <f t="shared" si="13"/>
        <v>0.325</v>
      </c>
      <c r="U940" s="121">
        <f t="shared" si="14"/>
        <v>-0.004786114831</v>
      </c>
      <c r="V940" s="122">
        <f t="shared" si="15"/>
        <v>-0.5734816134</v>
      </c>
    </row>
    <row r="941">
      <c r="A941" s="31">
        <v>939.0</v>
      </c>
      <c r="B941" s="32">
        <v>1641.0</v>
      </c>
      <c r="C941" s="33">
        <v>1198.0</v>
      </c>
      <c r="D941" s="55">
        <f t="shared" si="1"/>
        <v>750</v>
      </c>
      <c r="E941" s="35">
        <v>169.0</v>
      </c>
      <c r="F941" s="36">
        <v>137.0</v>
      </c>
      <c r="G941" s="37">
        <v>140.0</v>
      </c>
      <c r="H941" s="38">
        <v>304.0</v>
      </c>
      <c r="I941" s="111">
        <f t="shared" si="2"/>
        <v>0.3572938689</v>
      </c>
      <c r="J941" s="112">
        <f t="shared" si="3"/>
        <v>0.5054151625</v>
      </c>
      <c r="K941" s="113">
        <f t="shared" si="4"/>
        <v>0.412</v>
      </c>
      <c r="L941" s="114">
        <f t="shared" si="5"/>
        <v>0.5856236786</v>
      </c>
      <c r="M941" s="115">
        <f t="shared" si="6"/>
        <v>0.6306666667</v>
      </c>
      <c r="N941" s="116">
        <f t="shared" si="7"/>
        <v>0.412</v>
      </c>
      <c r="O941" s="117">
        <f t="shared" si="8"/>
        <v>0.412</v>
      </c>
      <c r="P941" s="118">
        <f t="shared" si="9"/>
        <v>0.6504431996</v>
      </c>
      <c r="Q941" s="118">
        <f t="shared" si="10"/>
        <v>-0.2941036988</v>
      </c>
      <c r="R941" s="118">
        <f t="shared" si="11"/>
        <v>0.001519026359</v>
      </c>
      <c r="S941" s="119">
        <f t="shared" si="12"/>
        <v>0.3578585271</v>
      </c>
      <c r="T941" s="120">
        <f t="shared" si="13"/>
        <v>0.3572938689</v>
      </c>
      <c r="U941" s="121">
        <f t="shared" si="14"/>
        <v>0.0005646581886</v>
      </c>
      <c r="V941" s="122">
        <f t="shared" si="15"/>
        <v>-0.5830223921</v>
      </c>
    </row>
    <row r="942">
      <c r="A942" s="31">
        <v>940.0</v>
      </c>
      <c r="B942" s="32">
        <v>2643.0</v>
      </c>
      <c r="C942" s="33">
        <v>1888.0</v>
      </c>
      <c r="D942" s="55">
        <f t="shared" si="1"/>
        <v>1512</v>
      </c>
      <c r="E942" s="35">
        <v>618.0</v>
      </c>
      <c r="F942" s="36">
        <v>240.0</v>
      </c>
      <c r="G942" s="37">
        <v>280.0</v>
      </c>
      <c r="H942" s="38">
        <v>374.0</v>
      </c>
      <c r="I942" s="111">
        <f t="shared" si="2"/>
        <v>0.622983871</v>
      </c>
      <c r="J942" s="112">
        <f t="shared" si="3"/>
        <v>0.5384615385</v>
      </c>
      <c r="K942" s="113">
        <f t="shared" si="4"/>
        <v>0.5939153439</v>
      </c>
      <c r="L942" s="114">
        <f t="shared" si="5"/>
        <v>0.5241935484</v>
      </c>
      <c r="M942" s="115">
        <f t="shared" si="6"/>
        <v>0.6560846561</v>
      </c>
      <c r="N942" s="116">
        <f t="shared" si="7"/>
        <v>0.5939153439</v>
      </c>
      <c r="O942" s="117">
        <f t="shared" si="8"/>
        <v>0.5939153439</v>
      </c>
      <c r="P942" s="118">
        <f t="shared" si="9"/>
        <v>0.9376412538</v>
      </c>
      <c r="Q942" s="118">
        <f t="shared" si="10"/>
        <v>-0.313333556</v>
      </c>
      <c r="R942" s="118">
        <f t="shared" si="11"/>
        <v>0.001519026359</v>
      </c>
      <c r="S942" s="119">
        <f t="shared" si="12"/>
        <v>0.6258267241</v>
      </c>
      <c r="T942" s="120">
        <f t="shared" si="13"/>
        <v>0.622983871</v>
      </c>
      <c r="U942" s="121">
        <f t="shared" si="14"/>
        <v>0.002842853149</v>
      </c>
      <c r="V942" s="122">
        <f t="shared" si="15"/>
        <v>-0.5871847599</v>
      </c>
    </row>
    <row r="943">
      <c r="A943" s="31">
        <v>941.0</v>
      </c>
      <c r="B943" s="32" t="s">
        <v>199</v>
      </c>
      <c r="C943" s="33">
        <v>627.0</v>
      </c>
      <c r="D943" s="55">
        <f t="shared" si="1"/>
        <v>511</v>
      </c>
      <c r="E943" s="35">
        <v>93.0</v>
      </c>
      <c r="F943" s="36">
        <v>95.0</v>
      </c>
      <c r="G943" s="37">
        <v>99.0</v>
      </c>
      <c r="H943" s="38">
        <v>224.0</v>
      </c>
      <c r="I943" s="111">
        <f t="shared" si="2"/>
        <v>0.2933753943</v>
      </c>
      <c r="J943" s="112">
        <f t="shared" si="3"/>
        <v>0.5103092784</v>
      </c>
      <c r="K943" s="113">
        <f t="shared" si="4"/>
        <v>0.3757338552</v>
      </c>
      <c r="L943" s="114">
        <f t="shared" si="5"/>
        <v>0.6119873817</v>
      </c>
      <c r="M943" s="115">
        <f t="shared" si="6"/>
        <v>0.6203522505</v>
      </c>
      <c r="N943" s="116">
        <f t="shared" si="7"/>
        <v>0.3757338552</v>
      </c>
      <c r="O943" s="117">
        <f t="shared" si="8"/>
        <v>0.3757338552</v>
      </c>
      <c r="P943" s="118">
        <f t="shared" si="9"/>
        <v>0.5931881819</v>
      </c>
      <c r="Q943" s="118">
        <f t="shared" si="10"/>
        <v>-0.2969516102</v>
      </c>
      <c r="R943" s="118">
        <f t="shared" si="11"/>
        <v>0.001519026359</v>
      </c>
      <c r="S943" s="119">
        <f t="shared" si="12"/>
        <v>0.2977555981</v>
      </c>
      <c r="T943" s="120">
        <f t="shared" si="13"/>
        <v>0.2933753943</v>
      </c>
      <c r="U943" s="121">
        <f t="shared" si="14"/>
        <v>0.004380203777</v>
      </c>
      <c r="V943" s="122">
        <f t="shared" si="15"/>
        <v>-0.5904886051</v>
      </c>
    </row>
    <row r="944">
      <c r="A944" s="31">
        <v>942.0</v>
      </c>
      <c r="B944" s="32" t="s">
        <v>97</v>
      </c>
      <c r="C944" s="33">
        <v>1388.0</v>
      </c>
      <c r="D944" s="55">
        <f t="shared" si="1"/>
        <v>875</v>
      </c>
      <c r="E944" s="35">
        <v>182.0</v>
      </c>
      <c r="F944" s="36">
        <v>178.0</v>
      </c>
      <c r="G944" s="37">
        <v>152.0</v>
      </c>
      <c r="H944" s="38">
        <v>363.0</v>
      </c>
      <c r="I944" s="111">
        <f t="shared" si="2"/>
        <v>0.3339449541</v>
      </c>
      <c r="J944" s="112">
        <f t="shared" si="3"/>
        <v>0.4606060606</v>
      </c>
      <c r="K944" s="113">
        <f t="shared" si="4"/>
        <v>0.3817142857</v>
      </c>
      <c r="L944" s="114">
        <f t="shared" si="5"/>
        <v>0.6055045872</v>
      </c>
      <c r="M944" s="115">
        <f t="shared" si="6"/>
        <v>0.6228571429</v>
      </c>
      <c r="N944" s="116">
        <f t="shared" si="7"/>
        <v>0.3817142857</v>
      </c>
      <c r="O944" s="117">
        <f t="shared" si="8"/>
        <v>0.3817142857</v>
      </c>
      <c r="P944" s="118">
        <f t="shared" si="9"/>
        <v>0.6026297605</v>
      </c>
      <c r="Q944" s="118">
        <f t="shared" si="10"/>
        <v>-0.2680290505</v>
      </c>
      <c r="R944" s="118">
        <f t="shared" si="11"/>
        <v>0.001519026359</v>
      </c>
      <c r="S944" s="119">
        <f t="shared" si="12"/>
        <v>0.3361197363</v>
      </c>
      <c r="T944" s="120">
        <f t="shared" si="13"/>
        <v>0.3339449541</v>
      </c>
      <c r="U944" s="121">
        <f t="shared" si="14"/>
        <v>0.002174782177</v>
      </c>
      <c r="V944" s="122">
        <f t="shared" si="15"/>
        <v>-0.5866267421</v>
      </c>
    </row>
    <row r="945">
      <c r="A945" s="31">
        <v>943.0</v>
      </c>
      <c r="B945" s="32">
        <v>5652.0</v>
      </c>
      <c r="C945" s="33">
        <v>1330.0</v>
      </c>
      <c r="D945" s="55">
        <f t="shared" si="1"/>
        <v>1050</v>
      </c>
      <c r="E945" s="35">
        <v>393.0</v>
      </c>
      <c r="F945" s="36">
        <v>103.0</v>
      </c>
      <c r="G945" s="37">
        <v>283.0</v>
      </c>
      <c r="H945" s="38">
        <v>271.0</v>
      </c>
      <c r="I945" s="111">
        <f t="shared" si="2"/>
        <v>0.5918674699</v>
      </c>
      <c r="J945" s="112">
        <f t="shared" si="3"/>
        <v>0.7331606218</v>
      </c>
      <c r="K945" s="113">
        <f t="shared" si="4"/>
        <v>0.6438095238</v>
      </c>
      <c r="L945" s="114">
        <f t="shared" si="5"/>
        <v>0.5813253012</v>
      </c>
      <c r="M945" s="115">
        <f t="shared" si="6"/>
        <v>0.6323809524</v>
      </c>
      <c r="N945" s="116">
        <f t="shared" si="7"/>
        <v>0.6438095238</v>
      </c>
      <c r="O945" s="117">
        <f t="shared" si="8"/>
        <v>0.6438095238</v>
      </c>
      <c r="P945" s="118">
        <f t="shared" si="9"/>
        <v>1.016411472</v>
      </c>
      <c r="Q945" s="118">
        <f t="shared" si="10"/>
        <v>-0.4266299603</v>
      </c>
      <c r="R945" s="118">
        <f t="shared" si="11"/>
        <v>0.001519026359</v>
      </c>
      <c r="S945" s="119">
        <f t="shared" si="12"/>
        <v>0.5913005383</v>
      </c>
      <c r="T945" s="120">
        <f t="shared" si="13"/>
        <v>0.5918674699</v>
      </c>
      <c r="U945" s="121">
        <f t="shared" si="14"/>
        <v>-0.0005669315298</v>
      </c>
      <c r="V945" s="122">
        <f t="shared" si="15"/>
        <v>-0.5811319049</v>
      </c>
    </row>
    <row r="946">
      <c r="A946" s="31">
        <v>944.0</v>
      </c>
      <c r="B946" s="32" t="s">
        <v>298</v>
      </c>
      <c r="C946" s="33">
        <v>1429.0</v>
      </c>
      <c r="D946" s="55">
        <f t="shared" si="1"/>
        <v>1217</v>
      </c>
      <c r="E946" s="35">
        <v>296.0</v>
      </c>
      <c r="F946" s="36">
        <v>238.0</v>
      </c>
      <c r="G946" s="37">
        <v>222.0</v>
      </c>
      <c r="H946" s="38">
        <v>461.0</v>
      </c>
      <c r="I946" s="111">
        <f t="shared" si="2"/>
        <v>0.3910171731</v>
      </c>
      <c r="J946" s="112">
        <f t="shared" si="3"/>
        <v>0.4826086957</v>
      </c>
      <c r="K946" s="113">
        <f t="shared" si="4"/>
        <v>0.4256368118</v>
      </c>
      <c r="L946" s="114">
        <f t="shared" si="5"/>
        <v>0.607661823</v>
      </c>
      <c r="M946" s="115">
        <f t="shared" si="6"/>
        <v>0.622021364</v>
      </c>
      <c r="N946" s="116">
        <f t="shared" si="7"/>
        <v>0.4256368118</v>
      </c>
      <c r="O946" s="117">
        <f t="shared" si="8"/>
        <v>0.4256368118</v>
      </c>
      <c r="P946" s="118">
        <f t="shared" si="9"/>
        <v>0.6719722566</v>
      </c>
      <c r="Q946" s="118">
        <f t="shared" si="10"/>
        <v>-0.2808324977</v>
      </c>
      <c r="R946" s="118">
        <f t="shared" si="11"/>
        <v>0.001519026359</v>
      </c>
      <c r="S946" s="119">
        <f t="shared" si="12"/>
        <v>0.3926587853</v>
      </c>
      <c r="T946" s="120">
        <f t="shared" si="13"/>
        <v>0.3910171731</v>
      </c>
      <c r="U946" s="121">
        <f t="shared" si="14"/>
        <v>0.001641612214</v>
      </c>
      <c r="V946" s="122">
        <f t="shared" si="15"/>
        <v>-0.5853067143</v>
      </c>
    </row>
    <row r="947">
      <c r="A947" s="31">
        <v>945.0</v>
      </c>
      <c r="B947" s="32">
        <v>6040.0</v>
      </c>
      <c r="C947" s="33">
        <v>1083.0</v>
      </c>
      <c r="D947" s="55">
        <f t="shared" si="1"/>
        <v>643</v>
      </c>
      <c r="E947" s="35">
        <v>160.0</v>
      </c>
      <c r="F947" s="36">
        <v>87.0</v>
      </c>
      <c r="G947" s="37">
        <v>138.0</v>
      </c>
      <c r="H947" s="38">
        <v>258.0</v>
      </c>
      <c r="I947" s="111">
        <f t="shared" si="2"/>
        <v>0.3827751196</v>
      </c>
      <c r="J947" s="112">
        <f t="shared" si="3"/>
        <v>0.6133333333</v>
      </c>
      <c r="K947" s="113">
        <f t="shared" si="4"/>
        <v>0.4634525661</v>
      </c>
      <c r="L947" s="114">
        <f t="shared" si="5"/>
        <v>0.538277512</v>
      </c>
      <c r="M947" s="115">
        <f t="shared" si="6"/>
        <v>0.6500777605</v>
      </c>
      <c r="N947" s="116">
        <f t="shared" si="7"/>
        <v>0.4634525661</v>
      </c>
      <c r="O947" s="117">
        <f t="shared" si="8"/>
        <v>0.4634525661</v>
      </c>
      <c r="P947" s="118">
        <f t="shared" si="9"/>
        <v>0.7316737134</v>
      </c>
      <c r="Q947" s="118">
        <f t="shared" si="10"/>
        <v>-0.356901841</v>
      </c>
      <c r="R947" s="118">
        <f t="shared" si="11"/>
        <v>0.001519026359</v>
      </c>
      <c r="S947" s="119">
        <f t="shared" si="12"/>
        <v>0.3762908988</v>
      </c>
      <c r="T947" s="120">
        <f t="shared" si="13"/>
        <v>0.3827751196</v>
      </c>
      <c r="U947" s="121">
        <f t="shared" si="14"/>
        <v>-0.006484220795</v>
      </c>
      <c r="V947" s="122">
        <f t="shared" si="15"/>
        <v>-0.5713330764</v>
      </c>
    </row>
    <row r="948">
      <c r="A948" s="31">
        <v>946.0</v>
      </c>
      <c r="B948" s="32">
        <v>6062.0</v>
      </c>
      <c r="C948" s="33">
        <v>993.0</v>
      </c>
      <c r="D948" s="55">
        <f t="shared" si="1"/>
        <v>636</v>
      </c>
      <c r="E948" s="35">
        <v>165.0</v>
      </c>
      <c r="F948" s="36">
        <v>127.0</v>
      </c>
      <c r="G948" s="37">
        <v>114.0</v>
      </c>
      <c r="H948" s="38">
        <v>230.0</v>
      </c>
      <c r="I948" s="111">
        <f t="shared" si="2"/>
        <v>0.417721519</v>
      </c>
      <c r="J948" s="112">
        <f t="shared" si="3"/>
        <v>0.4730290456</v>
      </c>
      <c r="K948" s="113">
        <f t="shared" si="4"/>
        <v>0.4386792453</v>
      </c>
      <c r="L948" s="114">
        <f t="shared" si="5"/>
        <v>0.6101265823</v>
      </c>
      <c r="M948" s="115">
        <f t="shared" si="6"/>
        <v>0.6210691824</v>
      </c>
      <c r="N948" s="116">
        <f t="shared" si="7"/>
        <v>0.4386792453</v>
      </c>
      <c r="O948" s="117">
        <f t="shared" si="8"/>
        <v>0.4386792453</v>
      </c>
      <c r="P948" s="118">
        <f t="shared" si="9"/>
        <v>0.6925629415</v>
      </c>
      <c r="Q948" s="118">
        <f t="shared" si="10"/>
        <v>-0.2752580498</v>
      </c>
      <c r="R948" s="118">
        <f t="shared" si="11"/>
        <v>0.001519026359</v>
      </c>
      <c r="S948" s="119">
        <f t="shared" si="12"/>
        <v>0.418823918</v>
      </c>
      <c r="T948" s="120">
        <f t="shared" si="13"/>
        <v>0.417721519</v>
      </c>
      <c r="U948" s="121">
        <f t="shared" si="14"/>
        <v>0.001102399012</v>
      </c>
      <c r="V948" s="122">
        <f t="shared" si="15"/>
        <v>-0.5842356857</v>
      </c>
    </row>
    <row r="949">
      <c r="A949" s="31">
        <v>947.0</v>
      </c>
      <c r="B949" s="32">
        <v>1686.0</v>
      </c>
      <c r="C949" s="33">
        <v>1202.0</v>
      </c>
      <c r="D949" s="55">
        <f t="shared" si="1"/>
        <v>832</v>
      </c>
      <c r="E949" s="35">
        <v>334.0</v>
      </c>
      <c r="F949" s="36">
        <v>141.0</v>
      </c>
      <c r="G949" s="37">
        <v>144.0</v>
      </c>
      <c r="H949" s="38">
        <v>213.0</v>
      </c>
      <c r="I949" s="111">
        <f t="shared" si="2"/>
        <v>0.6106032907</v>
      </c>
      <c r="J949" s="112">
        <f t="shared" si="3"/>
        <v>0.5052631579</v>
      </c>
      <c r="K949" s="113">
        <f t="shared" si="4"/>
        <v>0.5745192308</v>
      </c>
      <c r="L949" s="114">
        <f t="shared" si="5"/>
        <v>0.521023766</v>
      </c>
      <c r="M949" s="115">
        <f t="shared" si="6"/>
        <v>0.6574519231</v>
      </c>
      <c r="N949" s="116">
        <f t="shared" si="7"/>
        <v>0.5745192308</v>
      </c>
      <c r="O949" s="117">
        <f t="shared" si="8"/>
        <v>0.5745192308</v>
      </c>
      <c r="P949" s="118">
        <f t="shared" si="9"/>
        <v>0.9070197249</v>
      </c>
      <c r="Q949" s="118">
        <f t="shared" si="10"/>
        <v>-0.2940152466</v>
      </c>
      <c r="R949" s="118">
        <f t="shared" si="11"/>
        <v>0.001519026359</v>
      </c>
      <c r="S949" s="119">
        <f t="shared" si="12"/>
        <v>0.6145235047</v>
      </c>
      <c r="T949" s="120">
        <f t="shared" si="13"/>
        <v>0.6106032907</v>
      </c>
      <c r="U949" s="121">
        <f t="shared" si="14"/>
        <v>0.003920214042</v>
      </c>
      <c r="V949" s="122">
        <f t="shared" si="15"/>
        <v>-0.5896639325</v>
      </c>
    </row>
    <row r="950">
      <c r="A950" s="31">
        <v>948.0</v>
      </c>
      <c r="B950" s="32" t="s">
        <v>200</v>
      </c>
      <c r="C950" s="33">
        <v>1267.0</v>
      </c>
      <c r="D950" s="55">
        <f t="shared" si="1"/>
        <v>688</v>
      </c>
      <c r="E950" s="35">
        <v>96.0</v>
      </c>
      <c r="F950" s="36">
        <v>129.0</v>
      </c>
      <c r="G950" s="37">
        <v>132.0</v>
      </c>
      <c r="H950" s="38">
        <v>331.0</v>
      </c>
      <c r="I950" s="111">
        <f t="shared" si="2"/>
        <v>0.224824356</v>
      </c>
      <c r="J950" s="112">
        <f t="shared" si="3"/>
        <v>0.5057471264</v>
      </c>
      <c r="K950" s="113">
        <f t="shared" si="4"/>
        <v>0.3313953488</v>
      </c>
      <c r="L950" s="114">
        <f t="shared" si="5"/>
        <v>0.6112412178</v>
      </c>
      <c r="M950" s="115">
        <f t="shared" si="6"/>
        <v>0.6206395349</v>
      </c>
      <c r="N950" s="116">
        <f t="shared" si="7"/>
        <v>0.3313953488</v>
      </c>
      <c r="O950" s="117">
        <f t="shared" si="8"/>
        <v>0.3313953488</v>
      </c>
      <c r="P950" s="118">
        <f t="shared" si="9"/>
        <v>0.5231889588</v>
      </c>
      <c r="Q950" s="118">
        <f t="shared" si="10"/>
        <v>-0.2942968704</v>
      </c>
      <c r="R950" s="118">
        <f t="shared" si="11"/>
        <v>0.001519026359</v>
      </c>
      <c r="S950" s="119">
        <f t="shared" si="12"/>
        <v>0.2304111148</v>
      </c>
      <c r="T950" s="120">
        <f t="shared" si="13"/>
        <v>0.224824356</v>
      </c>
      <c r="U950" s="121">
        <f t="shared" si="14"/>
        <v>0.005586758798</v>
      </c>
      <c r="V950" s="122">
        <f t="shared" si="15"/>
        <v>-0.5929517213</v>
      </c>
    </row>
    <row r="951">
      <c r="A951" s="31">
        <v>949.0</v>
      </c>
      <c r="B951" s="32">
        <v>4523.0</v>
      </c>
      <c r="C951" s="33">
        <v>1209.0</v>
      </c>
      <c r="D951" s="55">
        <f t="shared" si="1"/>
        <v>527</v>
      </c>
      <c r="E951" s="35">
        <v>86.0</v>
      </c>
      <c r="F951" s="36">
        <v>152.0</v>
      </c>
      <c r="G951" s="37">
        <v>43.0</v>
      </c>
      <c r="H951" s="38">
        <v>246.0</v>
      </c>
      <c r="I951" s="111">
        <f t="shared" si="2"/>
        <v>0.2590361446</v>
      </c>
      <c r="J951" s="112">
        <f t="shared" si="3"/>
        <v>0.2205128205</v>
      </c>
      <c r="K951" s="113">
        <f t="shared" si="4"/>
        <v>0.2447817837</v>
      </c>
      <c r="L951" s="114">
        <f t="shared" si="5"/>
        <v>0.5873493976</v>
      </c>
      <c r="M951" s="115">
        <f t="shared" si="6"/>
        <v>0.6299810247</v>
      </c>
      <c r="N951" s="116">
        <f t="shared" si="7"/>
        <v>0.2447817837</v>
      </c>
      <c r="O951" s="117">
        <f t="shared" si="8"/>
        <v>0.2447817837</v>
      </c>
      <c r="P951" s="118">
        <f t="shared" si="9"/>
        <v>0.3864481713</v>
      </c>
      <c r="Q951" s="118">
        <f t="shared" si="10"/>
        <v>-0.1283175515</v>
      </c>
      <c r="R951" s="118">
        <f t="shared" si="11"/>
        <v>0.001519026359</v>
      </c>
      <c r="S951" s="119">
        <f t="shared" si="12"/>
        <v>0.2596496461</v>
      </c>
      <c r="T951" s="120">
        <f t="shared" si="13"/>
        <v>0.2590361446</v>
      </c>
      <c r="U951" s="121">
        <f t="shared" si="14"/>
        <v>0.0006135015505</v>
      </c>
      <c r="V951" s="122">
        <f t="shared" si="15"/>
        <v>-0.5846873337</v>
      </c>
    </row>
    <row r="952">
      <c r="A952" s="31">
        <v>950.0</v>
      </c>
      <c r="B952" s="32">
        <v>6751.0</v>
      </c>
      <c r="C952" s="33">
        <v>2176.0</v>
      </c>
      <c r="D952" s="55">
        <f t="shared" si="1"/>
        <v>1560</v>
      </c>
      <c r="E952" s="35">
        <v>457.0</v>
      </c>
      <c r="F952" s="36">
        <v>390.0</v>
      </c>
      <c r="G952" s="37">
        <v>213.0</v>
      </c>
      <c r="H952" s="38">
        <v>500.0</v>
      </c>
      <c r="I952" s="111">
        <f t="shared" si="2"/>
        <v>0.4775339603</v>
      </c>
      <c r="J952" s="112">
        <f t="shared" si="3"/>
        <v>0.3532338308</v>
      </c>
      <c r="K952" s="113">
        <f t="shared" si="4"/>
        <v>0.4294871795</v>
      </c>
      <c r="L952" s="114">
        <f t="shared" si="5"/>
        <v>0.6300940439</v>
      </c>
      <c r="M952" s="115">
        <f t="shared" si="6"/>
        <v>0.6134615385</v>
      </c>
      <c r="N952" s="116">
        <f t="shared" si="7"/>
        <v>0.4294871795</v>
      </c>
      <c r="O952" s="117">
        <f t="shared" si="8"/>
        <v>0.4294871795</v>
      </c>
      <c r="P952" s="118">
        <f t="shared" si="9"/>
        <v>0.6780510078</v>
      </c>
      <c r="Q952" s="118">
        <f t="shared" si="10"/>
        <v>-0.2055485943</v>
      </c>
      <c r="R952" s="118">
        <f t="shared" si="11"/>
        <v>0.001519026359</v>
      </c>
      <c r="S952" s="119">
        <f t="shared" si="12"/>
        <v>0.4740214398</v>
      </c>
      <c r="T952" s="120">
        <f t="shared" si="13"/>
        <v>0.4775339603</v>
      </c>
      <c r="U952" s="121">
        <f t="shared" si="14"/>
        <v>-0.003512520508</v>
      </c>
      <c r="V952" s="122">
        <f t="shared" si="15"/>
        <v>-0.5719612794</v>
      </c>
    </row>
    <row r="953">
      <c r="A953" s="31">
        <v>951.0</v>
      </c>
      <c r="B953" s="32" t="s">
        <v>159</v>
      </c>
      <c r="C953" s="33">
        <v>886.0</v>
      </c>
      <c r="D953" s="55">
        <f t="shared" si="1"/>
        <v>761</v>
      </c>
      <c r="E953" s="35">
        <v>196.0</v>
      </c>
      <c r="F953" s="36">
        <v>139.0</v>
      </c>
      <c r="G953" s="37">
        <v>161.0</v>
      </c>
      <c r="H953" s="38">
        <v>265.0</v>
      </c>
      <c r="I953" s="111">
        <f t="shared" si="2"/>
        <v>0.4251626898</v>
      </c>
      <c r="J953" s="112">
        <f t="shared" si="3"/>
        <v>0.5366666667</v>
      </c>
      <c r="K953" s="113">
        <f t="shared" si="4"/>
        <v>0.4691195795</v>
      </c>
      <c r="L953" s="114">
        <f t="shared" si="5"/>
        <v>0.6507592191</v>
      </c>
      <c r="M953" s="115">
        <f t="shared" si="6"/>
        <v>0.605781866</v>
      </c>
      <c r="N953" s="116">
        <f t="shared" si="7"/>
        <v>0.4691195795</v>
      </c>
      <c r="O953" s="117">
        <f t="shared" si="8"/>
        <v>0.4691195795</v>
      </c>
      <c r="P953" s="118">
        <f t="shared" si="9"/>
        <v>0.7406204861</v>
      </c>
      <c r="Q953" s="118">
        <f t="shared" si="10"/>
        <v>-0.3122891109</v>
      </c>
      <c r="R953" s="118">
        <f t="shared" si="11"/>
        <v>0.001519026359</v>
      </c>
      <c r="S953" s="119">
        <f t="shared" si="12"/>
        <v>0.4298504016</v>
      </c>
      <c r="T953" s="120">
        <f t="shared" si="13"/>
        <v>0.4251626898</v>
      </c>
      <c r="U953" s="121">
        <f t="shared" si="14"/>
        <v>0.004687711787</v>
      </c>
      <c r="V953" s="122">
        <f t="shared" si="15"/>
        <v>-0.5906400422</v>
      </c>
    </row>
    <row r="954">
      <c r="A954" s="31">
        <v>952.0</v>
      </c>
      <c r="B954" s="32">
        <v>5332.0</v>
      </c>
      <c r="C954" s="33">
        <v>695.0</v>
      </c>
      <c r="D954" s="55">
        <f t="shared" si="1"/>
        <v>341</v>
      </c>
      <c r="E954" s="35">
        <v>64.0</v>
      </c>
      <c r="F954" s="36">
        <v>89.0</v>
      </c>
      <c r="G954" s="37">
        <v>40.0</v>
      </c>
      <c r="H954" s="38">
        <v>148.0</v>
      </c>
      <c r="I954" s="111">
        <f t="shared" si="2"/>
        <v>0.3018867925</v>
      </c>
      <c r="J954" s="112">
        <f t="shared" si="3"/>
        <v>0.3100775194</v>
      </c>
      <c r="K954" s="113">
        <f t="shared" si="4"/>
        <v>0.3049853372</v>
      </c>
      <c r="L954" s="114">
        <f t="shared" si="5"/>
        <v>0.608490566</v>
      </c>
      <c r="M954" s="115">
        <f t="shared" si="6"/>
        <v>0.6217008798</v>
      </c>
      <c r="N954" s="116">
        <f t="shared" si="7"/>
        <v>0.3049853372</v>
      </c>
      <c r="O954" s="117">
        <f t="shared" si="8"/>
        <v>0.3049853372</v>
      </c>
      <c r="P954" s="118">
        <f t="shared" si="9"/>
        <v>0.4814942684</v>
      </c>
      <c r="Q954" s="118">
        <f t="shared" si="10"/>
        <v>-0.1804357133</v>
      </c>
      <c r="R954" s="118">
        <f t="shared" si="11"/>
        <v>0.001519026359</v>
      </c>
      <c r="S954" s="119">
        <f t="shared" si="12"/>
        <v>0.3025775814</v>
      </c>
      <c r="T954" s="120">
        <f t="shared" si="13"/>
        <v>0.3018867925</v>
      </c>
      <c r="U954" s="121">
        <f t="shared" si="14"/>
        <v>0.0006907889599</v>
      </c>
      <c r="V954" s="122">
        <f t="shared" si="15"/>
        <v>-0.5841329699</v>
      </c>
    </row>
    <row r="955">
      <c r="A955" s="31">
        <v>953.0</v>
      </c>
      <c r="B955" s="32">
        <v>7356.0</v>
      </c>
      <c r="C955" s="33">
        <v>875.0</v>
      </c>
      <c r="D955" s="55">
        <f t="shared" si="1"/>
        <v>637</v>
      </c>
      <c r="E955" s="35">
        <v>296.0</v>
      </c>
      <c r="F955" s="36">
        <v>75.0</v>
      </c>
      <c r="G955" s="37">
        <v>113.0</v>
      </c>
      <c r="H955" s="38">
        <v>153.0</v>
      </c>
      <c r="I955" s="111">
        <f t="shared" si="2"/>
        <v>0.6592427617</v>
      </c>
      <c r="J955" s="112">
        <f t="shared" si="3"/>
        <v>0.6010638298</v>
      </c>
      <c r="K955" s="113">
        <f t="shared" si="4"/>
        <v>0.6420722135</v>
      </c>
      <c r="L955" s="114">
        <f t="shared" si="5"/>
        <v>0.4187082405</v>
      </c>
      <c r="M955" s="115">
        <f t="shared" si="6"/>
        <v>0.704866562</v>
      </c>
      <c r="N955" s="116">
        <f t="shared" si="7"/>
        <v>0.6420722135</v>
      </c>
      <c r="O955" s="117">
        <f t="shared" si="8"/>
        <v>0.6420722135</v>
      </c>
      <c r="P955" s="118">
        <f t="shared" si="9"/>
        <v>1.013668701</v>
      </c>
      <c r="Q955" s="118">
        <f t="shared" si="10"/>
        <v>-0.3497621534</v>
      </c>
      <c r="R955" s="118">
        <f t="shared" si="11"/>
        <v>0.001519026359</v>
      </c>
      <c r="S955" s="119">
        <f t="shared" si="12"/>
        <v>0.6654255742</v>
      </c>
      <c r="T955" s="120">
        <f t="shared" si="13"/>
        <v>0.6592427617</v>
      </c>
      <c r="U955" s="121">
        <f t="shared" si="14"/>
        <v>0.006182812516</v>
      </c>
      <c r="V955" s="122">
        <f t="shared" si="15"/>
        <v>-0.5921916246</v>
      </c>
    </row>
    <row r="956">
      <c r="A956" s="31">
        <v>954.0</v>
      </c>
      <c r="B956" s="32" t="s">
        <v>286</v>
      </c>
      <c r="C956" s="33">
        <v>863.0</v>
      </c>
      <c r="D956" s="55">
        <f t="shared" si="1"/>
        <v>654</v>
      </c>
      <c r="E956" s="35">
        <v>248.0</v>
      </c>
      <c r="F956" s="36">
        <v>76.0</v>
      </c>
      <c r="G956" s="37">
        <v>125.0</v>
      </c>
      <c r="H956" s="38">
        <v>205.0</v>
      </c>
      <c r="I956" s="111">
        <f t="shared" si="2"/>
        <v>0.5474613687</v>
      </c>
      <c r="J956" s="112">
        <f t="shared" si="3"/>
        <v>0.6218905473</v>
      </c>
      <c r="K956" s="113">
        <f t="shared" si="4"/>
        <v>0.5703363914</v>
      </c>
      <c r="L956" s="114">
        <f t="shared" si="5"/>
        <v>0.4437086093</v>
      </c>
      <c r="M956" s="115">
        <f t="shared" si="6"/>
        <v>0.6926605505</v>
      </c>
      <c r="N956" s="116">
        <f t="shared" si="7"/>
        <v>0.5703363914</v>
      </c>
      <c r="O956" s="117">
        <f t="shared" si="8"/>
        <v>0.5703363914</v>
      </c>
      <c r="P956" s="118">
        <f t="shared" si="9"/>
        <v>0.9004160856</v>
      </c>
      <c r="Q956" s="118">
        <f t="shared" si="10"/>
        <v>-0.361881328</v>
      </c>
      <c r="R956" s="118">
        <f t="shared" si="11"/>
        <v>0.001519026359</v>
      </c>
      <c r="S956" s="119">
        <f t="shared" si="12"/>
        <v>0.5400537839</v>
      </c>
      <c r="T956" s="120">
        <f t="shared" si="13"/>
        <v>0.5474613687</v>
      </c>
      <c r="U956" s="121">
        <f t="shared" si="14"/>
        <v>-0.00740758473</v>
      </c>
      <c r="V956" s="122">
        <f t="shared" si="15"/>
        <v>-0.5699937793</v>
      </c>
    </row>
    <row r="957">
      <c r="A957" s="31">
        <v>955.0</v>
      </c>
      <c r="B957" s="32" t="s">
        <v>406</v>
      </c>
      <c r="C957" s="33">
        <v>719.0</v>
      </c>
      <c r="D957" s="55">
        <f t="shared" si="1"/>
        <v>496</v>
      </c>
      <c r="E957" s="35">
        <v>88.0</v>
      </c>
      <c r="F957" s="36">
        <v>93.0</v>
      </c>
      <c r="G957" s="37">
        <v>67.0</v>
      </c>
      <c r="H957" s="38">
        <v>248.0</v>
      </c>
      <c r="I957" s="111">
        <f t="shared" si="2"/>
        <v>0.2619047619</v>
      </c>
      <c r="J957" s="112">
        <f t="shared" si="3"/>
        <v>0.41875</v>
      </c>
      <c r="K957" s="113">
        <f t="shared" si="4"/>
        <v>0.3125</v>
      </c>
      <c r="L957" s="114">
        <f t="shared" si="5"/>
        <v>0.4761904762</v>
      </c>
      <c r="M957" s="115">
        <f t="shared" si="6"/>
        <v>0.6774193548</v>
      </c>
      <c r="N957" s="116">
        <f t="shared" si="7"/>
        <v>0.3125</v>
      </c>
      <c r="O957" s="117">
        <f t="shared" si="8"/>
        <v>0.3125</v>
      </c>
      <c r="P957" s="118">
        <f t="shared" si="9"/>
        <v>0.4933580094</v>
      </c>
      <c r="Q957" s="118">
        <f t="shared" si="10"/>
        <v>-0.2436727922</v>
      </c>
      <c r="R957" s="118">
        <f t="shared" si="11"/>
        <v>0.001519026359</v>
      </c>
      <c r="S957" s="119">
        <f t="shared" si="12"/>
        <v>0.2512042435</v>
      </c>
      <c r="T957" s="120">
        <f t="shared" si="13"/>
        <v>0.2619047619</v>
      </c>
      <c r="U957" s="121">
        <f t="shared" si="14"/>
        <v>-0.01070051841</v>
      </c>
      <c r="V957" s="122">
        <f t="shared" si="15"/>
        <v>-0.5563516987</v>
      </c>
    </row>
    <row r="958">
      <c r="A958" s="31">
        <v>956.0</v>
      </c>
      <c r="B958" s="32" t="s">
        <v>196</v>
      </c>
      <c r="C958" s="33">
        <v>768.0</v>
      </c>
      <c r="D958" s="55">
        <f t="shared" si="1"/>
        <v>583</v>
      </c>
      <c r="E958" s="35">
        <v>85.0</v>
      </c>
      <c r="F958" s="36">
        <v>138.0</v>
      </c>
      <c r="G958" s="37">
        <v>62.0</v>
      </c>
      <c r="H958" s="38">
        <v>298.0</v>
      </c>
      <c r="I958" s="111">
        <f t="shared" si="2"/>
        <v>0.2219321149</v>
      </c>
      <c r="J958" s="112">
        <f t="shared" si="3"/>
        <v>0.31</v>
      </c>
      <c r="K958" s="113">
        <f t="shared" si="4"/>
        <v>0.2521440823</v>
      </c>
      <c r="L958" s="114">
        <f t="shared" si="5"/>
        <v>0.5221932115</v>
      </c>
      <c r="M958" s="115">
        <f t="shared" si="6"/>
        <v>0.6569468268</v>
      </c>
      <c r="N958" s="116">
        <f t="shared" si="7"/>
        <v>0.2521440823</v>
      </c>
      <c r="O958" s="117">
        <f t="shared" si="8"/>
        <v>0.2521440823</v>
      </c>
      <c r="P958" s="118">
        <f t="shared" si="9"/>
        <v>0.3980713681</v>
      </c>
      <c r="Q958" s="118">
        <f t="shared" si="10"/>
        <v>-0.1803906044</v>
      </c>
      <c r="R958" s="118">
        <f t="shared" si="11"/>
        <v>0.001519026359</v>
      </c>
      <c r="S958" s="119">
        <f t="shared" si="12"/>
        <v>0.2191997901</v>
      </c>
      <c r="T958" s="120">
        <f t="shared" si="13"/>
        <v>0.2219321149</v>
      </c>
      <c r="U958" s="121">
        <f t="shared" si="14"/>
        <v>-0.002732324815</v>
      </c>
      <c r="V958" s="122">
        <f t="shared" si="15"/>
        <v>-0.5730912245</v>
      </c>
    </row>
    <row r="959">
      <c r="A959" s="31">
        <v>957.0</v>
      </c>
      <c r="B959" s="32">
        <v>7395.0</v>
      </c>
      <c r="C959" s="33">
        <v>1299.0</v>
      </c>
      <c r="D959" s="55">
        <f t="shared" si="1"/>
        <v>831</v>
      </c>
      <c r="E959" s="35">
        <v>181.0</v>
      </c>
      <c r="F959" s="36">
        <v>162.0</v>
      </c>
      <c r="G959" s="37">
        <v>145.0</v>
      </c>
      <c r="H959" s="38">
        <v>343.0</v>
      </c>
      <c r="I959" s="111">
        <f t="shared" si="2"/>
        <v>0.3454198473</v>
      </c>
      <c r="J959" s="112">
        <f t="shared" si="3"/>
        <v>0.4723127036</v>
      </c>
      <c r="K959" s="113">
        <f t="shared" si="4"/>
        <v>0.3922984356</v>
      </c>
      <c r="L959" s="114">
        <f t="shared" si="5"/>
        <v>0.5858778626</v>
      </c>
      <c r="M959" s="115">
        <f t="shared" si="6"/>
        <v>0.6305655836</v>
      </c>
      <c r="N959" s="116">
        <f t="shared" si="7"/>
        <v>0.3922984356</v>
      </c>
      <c r="O959" s="117">
        <f t="shared" si="8"/>
        <v>0.3922984356</v>
      </c>
      <c r="P959" s="118">
        <f t="shared" si="9"/>
        <v>0.6193394409</v>
      </c>
      <c r="Q959" s="118">
        <f t="shared" si="10"/>
        <v>-0.2748412067</v>
      </c>
      <c r="R959" s="118">
        <f t="shared" si="11"/>
        <v>0.001519026359</v>
      </c>
      <c r="S959" s="119">
        <f t="shared" si="12"/>
        <v>0.3460172606</v>
      </c>
      <c r="T959" s="120">
        <f t="shared" si="13"/>
        <v>0.3454198473</v>
      </c>
      <c r="U959" s="121">
        <f t="shared" si="14"/>
        <v>0.0005974132519</v>
      </c>
      <c r="V959" s="122">
        <f t="shared" si="15"/>
        <v>-0.5831700436</v>
      </c>
    </row>
    <row r="960">
      <c r="A960" s="31">
        <v>958.0</v>
      </c>
      <c r="B960" s="32">
        <v>4641.0</v>
      </c>
      <c r="C960" s="33">
        <v>224.0</v>
      </c>
      <c r="D960" s="55">
        <f t="shared" si="1"/>
        <v>139</v>
      </c>
      <c r="E960" s="35">
        <v>51.0</v>
      </c>
      <c r="F960" s="36">
        <v>26.0</v>
      </c>
      <c r="G960" s="37">
        <v>19.0</v>
      </c>
      <c r="H960" s="38">
        <v>43.0</v>
      </c>
      <c r="I960" s="111">
        <f t="shared" si="2"/>
        <v>0.5425531915</v>
      </c>
      <c r="J960" s="112">
        <f t="shared" si="3"/>
        <v>0.4222222222</v>
      </c>
      <c r="K960" s="113">
        <f t="shared" si="4"/>
        <v>0.5035971223</v>
      </c>
      <c r="L960" s="114">
        <f t="shared" si="5"/>
        <v>0.4787234043</v>
      </c>
      <c r="M960" s="115">
        <f t="shared" si="6"/>
        <v>0.6762589928</v>
      </c>
      <c r="N960" s="116">
        <f t="shared" si="7"/>
        <v>0.5035971223</v>
      </c>
      <c r="O960" s="117">
        <f t="shared" si="8"/>
        <v>0.5035971223</v>
      </c>
      <c r="P960" s="118">
        <f t="shared" si="9"/>
        <v>0.7950517561</v>
      </c>
      <c r="Q960" s="118">
        <f t="shared" si="10"/>
        <v>-0.2456932963</v>
      </c>
      <c r="R960" s="118">
        <f t="shared" si="11"/>
        <v>0.001519026359</v>
      </c>
      <c r="S960" s="119">
        <f t="shared" si="12"/>
        <v>0.5508774862</v>
      </c>
      <c r="T960" s="120">
        <f t="shared" si="13"/>
        <v>0.5425531915</v>
      </c>
      <c r="U960" s="121">
        <f t="shared" si="14"/>
        <v>0.008324294663</v>
      </c>
      <c r="V960" s="122">
        <f t="shared" si="15"/>
        <v>-0.6016206102</v>
      </c>
    </row>
    <row r="961">
      <c r="A961" s="31">
        <v>959.0</v>
      </c>
      <c r="B961" s="32">
        <v>3811.0</v>
      </c>
      <c r="C961" s="33">
        <v>1675.0</v>
      </c>
      <c r="D961" s="55">
        <f t="shared" si="1"/>
        <v>889</v>
      </c>
      <c r="E961" s="35">
        <v>155.0</v>
      </c>
      <c r="F961" s="36">
        <v>268.0</v>
      </c>
      <c r="G961" s="37">
        <v>98.0</v>
      </c>
      <c r="H961" s="38">
        <v>368.0</v>
      </c>
      <c r="I961" s="111">
        <f t="shared" si="2"/>
        <v>0.2963671128</v>
      </c>
      <c r="J961" s="112">
        <f t="shared" si="3"/>
        <v>0.2677595628</v>
      </c>
      <c r="K961" s="113">
        <f t="shared" si="4"/>
        <v>0.2845894263</v>
      </c>
      <c r="L961" s="114">
        <f t="shared" si="5"/>
        <v>0.6998087954</v>
      </c>
      <c r="M961" s="115">
        <f t="shared" si="6"/>
        <v>0.5883014623</v>
      </c>
      <c r="N961" s="116">
        <f t="shared" si="7"/>
        <v>0.2845894263</v>
      </c>
      <c r="O961" s="117">
        <f t="shared" si="8"/>
        <v>0.2845894263</v>
      </c>
      <c r="P961" s="118">
        <f t="shared" si="9"/>
        <v>0.4492943131</v>
      </c>
      <c r="Q961" s="118">
        <f t="shared" si="10"/>
        <v>-0.1558106754</v>
      </c>
      <c r="R961" s="118">
        <f t="shared" si="11"/>
        <v>0.001519026359</v>
      </c>
      <c r="S961" s="119">
        <f t="shared" si="12"/>
        <v>0.2950026641</v>
      </c>
      <c r="T961" s="120">
        <f t="shared" si="13"/>
        <v>0.2963671128</v>
      </c>
      <c r="U961" s="121">
        <f t="shared" si="14"/>
        <v>-0.001364448709</v>
      </c>
      <c r="V961" s="122">
        <f t="shared" si="15"/>
        <v>-0.5768093773</v>
      </c>
    </row>
    <row r="962">
      <c r="A962" s="31">
        <v>960.0</v>
      </c>
      <c r="B962" s="32">
        <v>2463.0</v>
      </c>
      <c r="C962" s="33">
        <v>2650.0</v>
      </c>
      <c r="D962" s="55">
        <f t="shared" si="1"/>
        <v>1540</v>
      </c>
      <c r="E962" s="35">
        <v>273.0</v>
      </c>
      <c r="F962" s="36">
        <v>491.0</v>
      </c>
      <c r="G962" s="37">
        <v>159.0</v>
      </c>
      <c r="H962" s="38">
        <v>617.0</v>
      </c>
      <c r="I962" s="111">
        <f t="shared" si="2"/>
        <v>0.306741573</v>
      </c>
      <c r="J962" s="112">
        <f t="shared" si="3"/>
        <v>0.2446153846</v>
      </c>
      <c r="K962" s="113">
        <f t="shared" si="4"/>
        <v>0.2805194805</v>
      </c>
      <c r="L962" s="114">
        <f t="shared" si="5"/>
        <v>0.7303370787</v>
      </c>
      <c r="M962" s="115">
        <f t="shared" si="6"/>
        <v>0.5779220779</v>
      </c>
      <c r="N962" s="116">
        <f t="shared" si="7"/>
        <v>0.2805194805</v>
      </c>
      <c r="O962" s="117">
        <f t="shared" si="8"/>
        <v>0.2805194805</v>
      </c>
      <c r="P962" s="118">
        <f t="shared" si="9"/>
        <v>0.442868904</v>
      </c>
      <c r="Q962" s="118">
        <f t="shared" si="10"/>
        <v>-0.1423429583</v>
      </c>
      <c r="R962" s="118">
        <f t="shared" si="11"/>
        <v>0.001519026359</v>
      </c>
      <c r="S962" s="119">
        <f t="shared" si="12"/>
        <v>0.302044972</v>
      </c>
      <c r="T962" s="120">
        <f t="shared" si="13"/>
        <v>0.306741573</v>
      </c>
      <c r="U962" s="121">
        <f t="shared" si="14"/>
        <v>-0.004696600989</v>
      </c>
      <c r="V962" s="122">
        <f t="shared" si="15"/>
        <v>-0.5627052343</v>
      </c>
    </row>
    <row r="963">
      <c r="A963" s="31">
        <v>961.0</v>
      </c>
      <c r="B963" s="32" t="s">
        <v>185</v>
      </c>
      <c r="C963" s="33">
        <v>1387.0</v>
      </c>
      <c r="D963" s="55">
        <f t="shared" si="1"/>
        <v>835</v>
      </c>
      <c r="E963" s="35">
        <v>143.0</v>
      </c>
      <c r="F963" s="36">
        <v>147.0</v>
      </c>
      <c r="G963" s="37">
        <v>170.0</v>
      </c>
      <c r="H963" s="38">
        <v>375.0</v>
      </c>
      <c r="I963" s="111">
        <f t="shared" si="2"/>
        <v>0.2760617761</v>
      </c>
      <c r="J963" s="112">
        <f t="shared" si="3"/>
        <v>0.5362776025</v>
      </c>
      <c r="K963" s="113">
        <f t="shared" si="4"/>
        <v>0.3748502994</v>
      </c>
      <c r="L963" s="114">
        <f t="shared" si="5"/>
        <v>0.611969112</v>
      </c>
      <c r="M963" s="115">
        <f t="shared" si="6"/>
        <v>0.6203592814</v>
      </c>
      <c r="N963" s="116">
        <f t="shared" si="7"/>
        <v>0.3748502994</v>
      </c>
      <c r="O963" s="117">
        <f t="shared" si="8"/>
        <v>0.3748502994</v>
      </c>
      <c r="P963" s="118">
        <f t="shared" si="9"/>
        <v>0.5917932721</v>
      </c>
      <c r="Q963" s="118">
        <f t="shared" si="10"/>
        <v>-0.3120627124</v>
      </c>
      <c r="R963" s="118">
        <f t="shared" si="11"/>
        <v>0.001519026359</v>
      </c>
      <c r="S963" s="119">
        <f t="shared" si="12"/>
        <v>0.281249586</v>
      </c>
      <c r="T963" s="120">
        <f t="shared" si="13"/>
        <v>0.2760617761</v>
      </c>
      <c r="U963" s="121">
        <f t="shared" si="14"/>
        <v>0.005187809968</v>
      </c>
      <c r="V963" s="122">
        <f t="shared" si="15"/>
        <v>-0.5915789153</v>
      </c>
    </row>
    <row r="964">
      <c r="A964" s="31">
        <v>962.0</v>
      </c>
      <c r="B964" s="32">
        <v>5570.0</v>
      </c>
      <c r="C964" s="33">
        <v>1497.0</v>
      </c>
      <c r="D964" s="55">
        <f t="shared" si="1"/>
        <v>985</v>
      </c>
      <c r="E964" s="35">
        <v>225.0</v>
      </c>
      <c r="F964" s="36">
        <v>141.0</v>
      </c>
      <c r="G964" s="37">
        <v>234.0</v>
      </c>
      <c r="H964" s="38">
        <v>385.0</v>
      </c>
      <c r="I964" s="111">
        <f t="shared" si="2"/>
        <v>0.368852459</v>
      </c>
      <c r="J964" s="112">
        <f t="shared" si="3"/>
        <v>0.624</v>
      </c>
      <c r="K964" s="113">
        <f t="shared" si="4"/>
        <v>0.4659898477</v>
      </c>
      <c r="L964" s="114">
        <f t="shared" si="5"/>
        <v>0.6147540984</v>
      </c>
      <c r="M964" s="115">
        <f t="shared" si="6"/>
        <v>0.6192893401</v>
      </c>
      <c r="N964" s="116">
        <f t="shared" si="7"/>
        <v>0.4659898477</v>
      </c>
      <c r="O964" s="117">
        <f t="shared" si="8"/>
        <v>0.4659898477</v>
      </c>
      <c r="P964" s="118">
        <f t="shared" si="9"/>
        <v>0.7356794357</v>
      </c>
      <c r="Q964" s="118">
        <f t="shared" si="10"/>
        <v>-0.3631088295</v>
      </c>
      <c r="R964" s="118">
        <f t="shared" si="11"/>
        <v>0.001519026359</v>
      </c>
      <c r="S964" s="119">
        <f t="shared" si="12"/>
        <v>0.3740896326</v>
      </c>
      <c r="T964" s="120">
        <f t="shared" si="13"/>
        <v>0.368852459</v>
      </c>
      <c r="U964" s="121">
        <f t="shared" si="14"/>
        <v>0.005237173536</v>
      </c>
      <c r="V964" s="122">
        <f t="shared" si="15"/>
        <v>-0.5902980818</v>
      </c>
    </row>
    <row r="965">
      <c r="A965" s="31">
        <v>963.0</v>
      </c>
      <c r="B965" s="32" t="s">
        <v>119</v>
      </c>
      <c r="C965" s="33">
        <v>936.0</v>
      </c>
      <c r="D965" s="55">
        <f t="shared" si="1"/>
        <v>760</v>
      </c>
      <c r="E965" s="35">
        <v>189.0</v>
      </c>
      <c r="F965" s="36">
        <v>150.0</v>
      </c>
      <c r="G965" s="37">
        <v>158.0</v>
      </c>
      <c r="H965" s="38">
        <v>263.0</v>
      </c>
      <c r="I965" s="111">
        <f t="shared" si="2"/>
        <v>0.4181415929</v>
      </c>
      <c r="J965" s="112">
        <f t="shared" si="3"/>
        <v>0.512987013</v>
      </c>
      <c r="K965" s="113">
        <f t="shared" si="4"/>
        <v>0.4565789474</v>
      </c>
      <c r="L965" s="114">
        <f t="shared" si="5"/>
        <v>0.6814159292</v>
      </c>
      <c r="M965" s="115">
        <f t="shared" si="6"/>
        <v>0.5947368421</v>
      </c>
      <c r="N965" s="116">
        <f t="shared" si="7"/>
        <v>0.4565789474</v>
      </c>
      <c r="O965" s="117">
        <f t="shared" si="8"/>
        <v>0.4565789474</v>
      </c>
      <c r="P965" s="118">
        <f t="shared" si="9"/>
        <v>0.7208220179</v>
      </c>
      <c r="Q965" s="118">
        <f t="shared" si="10"/>
        <v>-0.2985097978</v>
      </c>
      <c r="R965" s="118">
        <f t="shared" si="11"/>
        <v>0.001519026359</v>
      </c>
      <c r="S965" s="119">
        <f t="shared" si="12"/>
        <v>0.4238312464</v>
      </c>
      <c r="T965" s="120">
        <f t="shared" si="13"/>
        <v>0.4181415929</v>
      </c>
      <c r="U965" s="121">
        <f t="shared" si="14"/>
        <v>0.005689653525</v>
      </c>
      <c r="V965" s="122">
        <f t="shared" si="15"/>
        <v>-0.5929963988</v>
      </c>
    </row>
    <row r="966">
      <c r="A966" s="31">
        <v>964.0</v>
      </c>
      <c r="B966" s="32">
        <v>1634.0</v>
      </c>
      <c r="C966" s="33">
        <v>1392.0</v>
      </c>
      <c r="D966" s="55">
        <f t="shared" si="1"/>
        <v>762</v>
      </c>
      <c r="E966" s="35">
        <v>107.0</v>
      </c>
      <c r="F966" s="36">
        <v>175.0</v>
      </c>
      <c r="G966" s="37">
        <v>95.0</v>
      </c>
      <c r="H966" s="38">
        <v>385.0</v>
      </c>
      <c r="I966" s="111">
        <f t="shared" si="2"/>
        <v>0.2174796748</v>
      </c>
      <c r="J966" s="112">
        <f t="shared" si="3"/>
        <v>0.3518518519</v>
      </c>
      <c r="K966" s="113">
        <f t="shared" si="4"/>
        <v>0.2650918635</v>
      </c>
      <c r="L966" s="114">
        <f t="shared" si="5"/>
        <v>0.5487804878</v>
      </c>
      <c r="M966" s="115">
        <f t="shared" si="6"/>
        <v>0.6456692913</v>
      </c>
      <c r="N966" s="116">
        <f t="shared" si="7"/>
        <v>0.2650918635</v>
      </c>
      <c r="O966" s="117">
        <f t="shared" si="8"/>
        <v>0.2650918635</v>
      </c>
      <c r="P966" s="118">
        <f t="shared" si="9"/>
        <v>0.4185126211</v>
      </c>
      <c r="Q966" s="118">
        <f t="shared" si="10"/>
        <v>-0.2047444136</v>
      </c>
      <c r="R966" s="118">
        <f t="shared" si="11"/>
        <v>0.001519026359</v>
      </c>
      <c r="S966" s="119">
        <f t="shared" si="12"/>
        <v>0.2152872338</v>
      </c>
      <c r="T966" s="120">
        <f t="shared" si="13"/>
        <v>0.2174796748</v>
      </c>
      <c r="U966" s="121">
        <f t="shared" si="14"/>
        <v>-0.002192440963</v>
      </c>
      <c r="V966" s="122">
        <f t="shared" si="15"/>
        <v>-0.5756740275</v>
      </c>
    </row>
    <row r="967">
      <c r="A967" s="31">
        <v>965.0</v>
      </c>
      <c r="B967" s="32" t="s">
        <v>230</v>
      </c>
      <c r="C967" s="33">
        <v>1016.0</v>
      </c>
      <c r="D967" s="55">
        <f t="shared" si="1"/>
        <v>827</v>
      </c>
      <c r="E967" s="35">
        <v>266.0</v>
      </c>
      <c r="F967" s="36">
        <v>152.0</v>
      </c>
      <c r="G967" s="37">
        <v>175.0</v>
      </c>
      <c r="H967" s="38">
        <v>234.0</v>
      </c>
      <c r="I967" s="111">
        <f t="shared" si="2"/>
        <v>0.532</v>
      </c>
      <c r="J967" s="112">
        <f t="shared" si="3"/>
        <v>0.5351681957</v>
      </c>
      <c r="K967" s="113">
        <f t="shared" si="4"/>
        <v>0.5332527207</v>
      </c>
      <c r="L967" s="114">
        <f t="shared" si="5"/>
        <v>0.654</v>
      </c>
      <c r="M967" s="115">
        <f t="shared" si="6"/>
        <v>0.6045949214</v>
      </c>
      <c r="N967" s="116">
        <f t="shared" si="7"/>
        <v>0.5332527207</v>
      </c>
      <c r="O967" s="117">
        <f t="shared" si="8"/>
        <v>0.5332527207</v>
      </c>
      <c r="P967" s="118">
        <f t="shared" si="9"/>
        <v>0.8418704025</v>
      </c>
      <c r="Q967" s="118">
        <f t="shared" si="10"/>
        <v>-0.3114171429</v>
      </c>
      <c r="R967" s="118">
        <f t="shared" si="11"/>
        <v>0.001519026359</v>
      </c>
      <c r="S967" s="119">
        <f t="shared" si="12"/>
        <v>0.531972286</v>
      </c>
      <c r="T967" s="120">
        <f t="shared" si="13"/>
        <v>0.532</v>
      </c>
      <c r="U967" s="121">
        <f t="shared" si="14"/>
        <v>-0.00002771403803</v>
      </c>
      <c r="V967" s="122">
        <f t="shared" si="15"/>
        <v>-0.5818533898</v>
      </c>
    </row>
    <row r="968">
      <c r="A968" s="31">
        <v>966.0</v>
      </c>
      <c r="B968" s="32">
        <v>1632.0</v>
      </c>
      <c r="C968" s="33">
        <v>975.0</v>
      </c>
      <c r="D968" s="55">
        <f t="shared" si="1"/>
        <v>566</v>
      </c>
      <c r="E968" s="35">
        <v>138.0</v>
      </c>
      <c r="F968" s="36">
        <v>118.0</v>
      </c>
      <c r="G968" s="37">
        <v>89.0</v>
      </c>
      <c r="H968" s="38">
        <v>221.0</v>
      </c>
      <c r="I968" s="111">
        <f t="shared" si="2"/>
        <v>0.3844011142</v>
      </c>
      <c r="J968" s="112">
        <f t="shared" si="3"/>
        <v>0.4299516908</v>
      </c>
      <c r="K968" s="113">
        <f t="shared" si="4"/>
        <v>0.4010600707</v>
      </c>
      <c r="L968" s="114">
        <f t="shared" si="5"/>
        <v>0.5766016713</v>
      </c>
      <c r="M968" s="115">
        <f t="shared" si="6"/>
        <v>0.6342756184</v>
      </c>
      <c r="N968" s="116">
        <f t="shared" si="7"/>
        <v>0.4010600707</v>
      </c>
      <c r="O968" s="117">
        <f t="shared" si="8"/>
        <v>0.4010600707</v>
      </c>
      <c r="P968" s="118">
        <f t="shared" si="9"/>
        <v>0.6331718339</v>
      </c>
      <c r="Q968" s="118">
        <f t="shared" si="10"/>
        <v>-0.2501911141</v>
      </c>
      <c r="R968" s="118">
        <f t="shared" si="11"/>
        <v>0.001519026359</v>
      </c>
      <c r="S968" s="119">
        <f t="shared" si="12"/>
        <v>0.3844997462</v>
      </c>
      <c r="T968" s="120">
        <f t="shared" si="13"/>
        <v>0.3844011142</v>
      </c>
      <c r="U968" s="121">
        <f t="shared" si="14"/>
        <v>0.00009863198894</v>
      </c>
      <c r="V968" s="122">
        <f t="shared" si="15"/>
        <v>-0.582134578</v>
      </c>
    </row>
    <row r="969">
      <c r="A969" s="31">
        <v>967.0</v>
      </c>
      <c r="B969" s="32">
        <v>4536.0</v>
      </c>
      <c r="C969" s="33">
        <v>1741.0</v>
      </c>
      <c r="D969" s="55">
        <f t="shared" si="1"/>
        <v>905</v>
      </c>
      <c r="E969" s="35">
        <v>127.0</v>
      </c>
      <c r="F969" s="36">
        <v>283.0</v>
      </c>
      <c r="G969" s="37">
        <v>95.0</v>
      </c>
      <c r="H969" s="38">
        <v>400.0</v>
      </c>
      <c r="I969" s="111">
        <f t="shared" si="2"/>
        <v>0.2409867173</v>
      </c>
      <c r="J969" s="112">
        <f t="shared" si="3"/>
        <v>0.2513227513</v>
      </c>
      <c r="K969" s="113">
        <f t="shared" si="4"/>
        <v>0.2453038674</v>
      </c>
      <c r="L969" s="114">
        <f t="shared" si="5"/>
        <v>0.7172675522</v>
      </c>
      <c r="M969" s="115">
        <f t="shared" si="6"/>
        <v>0.582320442</v>
      </c>
      <c r="N969" s="116">
        <f t="shared" si="7"/>
        <v>0.2453038674</v>
      </c>
      <c r="O969" s="117">
        <f t="shared" si="8"/>
        <v>0.2453038674</v>
      </c>
      <c r="P969" s="118">
        <f t="shared" si="9"/>
        <v>0.3872724087</v>
      </c>
      <c r="Q969" s="118">
        <f t="shared" si="10"/>
        <v>-0.1462460097</v>
      </c>
      <c r="R969" s="118">
        <f t="shared" si="11"/>
        <v>0.001519026359</v>
      </c>
      <c r="S969" s="119">
        <f t="shared" si="12"/>
        <v>0.2425454253</v>
      </c>
      <c r="T969" s="120">
        <f t="shared" si="13"/>
        <v>0.2409867173</v>
      </c>
      <c r="U969" s="121">
        <f t="shared" si="14"/>
        <v>0.001558708061</v>
      </c>
      <c r="V969" s="122">
        <f t="shared" si="15"/>
        <v>-0.5881071928</v>
      </c>
    </row>
    <row r="970">
      <c r="A970" s="31">
        <v>968.0</v>
      </c>
      <c r="B970" s="32" t="s">
        <v>209</v>
      </c>
      <c r="C970" s="33">
        <v>1246.0</v>
      </c>
      <c r="D970" s="55">
        <f t="shared" si="1"/>
        <v>839</v>
      </c>
      <c r="E970" s="35">
        <v>105.0</v>
      </c>
      <c r="F970" s="36">
        <v>243.0</v>
      </c>
      <c r="G970" s="37">
        <v>85.0</v>
      </c>
      <c r="H970" s="38">
        <v>406.0</v>
      </c>
      <c r="I970" s="111">
        <f t="shared" si="2"/>
        <v>0.2054794521</v>
      </c>
      <c r="J970" s="112">
        <f t="shared" si="3"/>
        <v>0.2591463415</v>
      </c>
      <c r="K970" s="113">
        <f t="shared" si="4"/>
        <v>0.2264600715</v>
      </c>
      <c r="L970" s="114">
        <f t="shared" si="5"/>
        <v>0.6418786693</v>
      </c>
      <c r="M970" s="115">
        <f t="shared" si="6"/>
        <v>0.6090584029</v>
      </c>
      <c r="N970" s="116">
        <f t="shared" si="7"/>
        <v>0.2264600715</v>
      </c>
      <c r="O970" s="117">
        <f t="shared" si="8"/>
        <v>0.2264600715</v>
      </c>
      <c r="P970" s="118">
        <f t="shared" si="9"/>
        <v>0.3575228483</v>
      </c>
      <c r="Q970" s="118">
        <f t="shared" si="10"/>
        <v>-0.1507985973</v>
      </c>
      <c r="R970" s="118">
        <f t="shared" si="11"/>
        <v>0.001519026359</v>
      </c>
      <c r="S970" s="119">
        <f t="shared" si="12"/>
        <v>0.2082432773</v>
      </c>
      <c r="T970" s="120">
        <f t="shared" si="13"/>
        <v>0.2054794521</v>
      </c>
      <c r="U970" s="121">
        <f t="shared" si="14"/>
        <v>0.002763825267</v>
      </c>
      <c r="V970" s="122">
        <f t="shared" si="15"/>
        <v>-0.5925702895</v>
      </c>
    </row>
    <row r="971">
      <c r="A971" s="31">
        <v>969.0</v>
      </c>
      <c r="B971" s="32">
        <v>5326.0</v>
      </c>
      <c r="C971" s="33">
        <v>1109.0</v>
      </c>
      <c r="D971" s="55">
        <f t="shared" si="1"/>
        <v>790</v>
      </c>
      <c r="E971" s="35">
        <v>280.0</v>
      </c>
      <c r="F971" s="36">
        <v>151.0</v>
      </c>
      <c r="G971" s="37">
        <v>137.0</v>
      </c>
      <c r="H971" s="38">
        <v>222.0</v>
      </c>
      <c r="I971" s="111">
        <f t="shared" si="2"/>
        <v>0.5577689243</v>
      </c>
      <c r="J971" s="112">
        <f t="shared" si="3"/>
        <v>0.4756944444</v>
      </c>
      <c r="K971" s="113">
        <f t="shared" si="4"/>
        <v>0.5278481013</v>
      </c>
      <c r="L971" s="114">
        <f t="shared" si="5"/>
        <v>0.5737051793</v>
      </c>
      <c r="M971" s="115">
        <f t="shared" si="6"/>
        <v>0.635443038</v>
      </c>
      <c r="N971" s="116">
        <f t="shared" si="7"/>
        <v>0.5278481013</v>
      </c>
      <c r="O971" s="117">
        <f t="shared" si="8"/>
        <v>0.5278481013</v>
      </c>
      <c r="P971" s="118">
        <f t="shared" si="9"/>
        <v>0.8333378832</v>
      </c>
      <c r="Q971" s="118">
        <f t="shared" si="10"/>
        <v>-0.2768090592</v>
      </c>
      <c r="R971" s="118">
        <f t="shared" si="11"/>
        <v>0.001519026359</v>
      </c>
      <c r="S971" s="119">
        <f t="shared" si="12"/>
        <v>0.5580478504</v>
      </c>
      <c r="T971" s="120">
        <f t="shared" si="13"/>
        <v>0.5577689243</v>
      </c>
      <c r="U971" s="121">
        <f t="shared" si="14"/>
        <v>0.0002789260546</v>
      </c>
      <c r="V971" s="122">
        <f t="shared" si="15"/>
        <v>-0.582491531</v>
      </c>
    </row>
    <row r="972">
      <c r="A972" s="31">
        <v>970.0</v>
      </c>
      <c r="B972" s="32">
        <v>6434.0</v>
      </c>
      <c r="C972" s="33">
        <v>725.0</v>
      </c>
      <c r="D972" s="55">
        <f t="shared" si="1"/>
        <v>461</v>
      </c>
      <c r="E972" s="35">
        <v>116.0</v>
      </c>
      <c r="F972" s="36">
        <v>91.0</v>
      </c>
      <c r="G972" s="37">
        <v>81.0</v>
      </c>
      <c r="H972" s="38">
        <v>173.0</v>
      </c>
      <c r="I972" s="111">
        <f t="shared" si="2"/>
        <v>0.401384083</v>
      </c>
      <c r="J972" s="112">
        <f t="shared" si="3"/>
        <v>0.4709302326</v>
      </c>
      <c r="K972" s="113">
        <f t="shared" si="4"/>
        <v>0.4273318872</v>
      </c>
      <c r="L972" s="114">
        <f t="shared" si="5"/>
        <v>0.5951557093</v>
      </c>
      <c r="M972" s="115">
        <f t="shared" si="6"/>
        <v>0.6268980477</v>
      </c>
      <c r="N972" s="116">
        <f t="shared" si="7"/>
        <v>0.4273318872</v>
      </c>
      <c r="O972" s="117">
        <f t="shared" si="8"/>
        <v>0.4273318872</v>
      </c>
      <c r="P972" s="118">
        <f t="shared" si="9"/>
        <v>0.6746483495</v>
      </c>
      <c r="Q972" s="118">
        <f t="shared" si="10"/>
        <v>-0.2740367396</v>
      </c>
      <c r="R972" s="118">
        <f t="shared" si="11"/>
        <v>0.001519026359</v>
      </c>
      <c r="S972" s="119">
        <f t="shared" si="12"/>
        <v>0.4021306362</v>
      </c>
      <c r="T972" s="120">
        <f t="shared" si="13"/>
        <v>0.401384083</v>
      </c>
      <c r="U972" s="121">
        <f t="shared" si="14"/>
        <v>0.0007465531684</v>
      </c>
      <c r="V972" s="122">
        <f t="shared" si="15"/>
        <v>-0.5834904489</v>
      </c>
    </row>
    <row r="973">
      <c r="A973" s="31">
        <v>971.0</v>
      </c>
      <c r="B973" s="32">
        <v>5413.0</v>
      </c>
      <c r="C973" s="33">
        <v>1630.0</v>
      </c>
      <c r="D973" s="55">
        <f t="shared" si="1"/>
        <v>969</v>
      </c>
      <c r="E973" s="35">
        <v>186.0</v>
      </c>
      <c r="F973" s="36">
        <v>295.0</v>
      </c>
      <c r="G973" s="37">
        <v>126.0</v>
      </c>
      <c r="H973" s="38">
        <v>362.0</v>
      </c>
      <c r="I973" s="111">
        <f t="shared" si="2"/>
        <v>0.3394160584</v>
      </c>
      <c r="J973" s="112">
        <f t="shared" si="3"/>
        <v>0.2992874109</v>
      </c>
      <c r="K973" s="113">
        <f t="shared" si="4"/>
        <v>0.3219814241</v>
      </c>
      <c r="L973" s="114">
        <f t="shared" si="5"/>
        <v>0.7682481752</v>
      </c>
      <c r="M973" s="115">
        <f t="shared" si="6"/>
        <v>0.5655314757</v>
      </c>
      <c r="N973" s="116">
        <f t="shared" si="7"/>
        <v>0.3219814241</v>
      </c>
      <c r="O973" s="117">
        <f t="shared" si="8"/>
        <v>0.3219814241</v>
      </c>
      <c r="P973" s="118">
        <f t="shared" si="9"/>
        <v>0.5083267663</v>
      </c>
      <c r="Q973" s="118">
        <f t="shared" si="10"/>
        <v>-0.1741568934</v>
      </c>
      <c r="R973" s="118">
        <f t="shared" si="11"/>
        <v>0.001519026359</v>
      </c>
      <c r="S973" s="119">
        <f t="shared" si="12"/>
        <v>0.3356888993</v>
      </c>
      <c r="T973" s="120">
        <f t="shared" si="13"/>
        <v>0.3394160584</v>
      </c>
      <c r="U973" s="121">
        <f t="shared" si="14"/>
        <v>-0.003727159099</v>
      </c>
      <c r="V973" s="122">
        <f t="shared" si="15"/>
        <v>-0.5694517312</v>
      </c>
    </row>
    <row r="974">
      <c r="A974" s="31">
        <v>972.0</v>
      </c>
      <c r="B974" s="32" t="s">
        <v>74</v>
      </c>
      <c r="C974" s="33">
        <v>710.0</v>
      </c>
      <c r="D974" s="55">
        <f t="shared" si="1"/>
        <v>544</v>
      </c>
      <c r="E974" s="35">
        <v>133.0</v>
      </c>
      <c r="F974" s="36">
        <v>107.0</v>
      </c>
      <c r="G974" s="37">
        <v>120.0</v>
      </c>
      <c r="H974" s="38">
        <v>184.0</v>
      </c>
      <c r="I974" s="111">
        <f t="shared" si="2"/>
        <v>0.4195583596</v>
      </c>
      <c r="J974" s="112">
        <f t="shared" si="3"/>
        <v>0.5286343612</v>
      </c>
      <c r="K974" s="113">
        <f t="shared" si="4"/>
        <v>0.4650735294</v>
      </c>
      <c r="L974" s="114">
        <f t="shared" si="5"/>
        <v>0.7160883281</v>
      </c>
      <c r="M974" s="115">
        <f t="shared" si="6"/>
        <v>0.5827205882</v>
      </c>
      <c r="N974" s="116">
        <f t="shared" si="7"/>
        <v>0.4650735294</v>
      </c>
      <c r="O974" s="117">
        <f t="shared" si="8"/>
        <v>0.4650735294</v>
      </c>
      <c r="P974" s="118">
        <f t="shared" si="9"/>
        <v>0.7342328022</v>
      </c>
      <c r="Q974" s="118">
        <f t="shared" si="10"/>
        <v>-0.3076150707</v>
      </c>
      <c r="R974" s="118">
        <f t="shared" si="11"/>
        <v>0.001519026359</v>
      </c>
      <c r="S974" s="119">
        <f t="shared" si="12"/>
        <v>0.4281367578</v>
      </c>
      <c r="T974" s="120">
        <f t="shared" si="13"/>
        <v>0.4195583596</v>
      </c>
      <c r="U974" s="121">
        <f t="shared" si="14"/>
        <v>0.008578398176</v>
      </c>
      <c r="V974" s="122">
        <f t="shared" si="15"/>
        <v>-0.5981326454</v>
      </c>
    </row>
    <row r="975">
      <c r="A975" s="31">
        <v>973.0</v>
      </c>
      <c r="B975" s="32">
        <v>5324.0</v>
      </c>
      <c r="C975" s="33">
        <v>1183.0</v>
      </c>
      <c r="D975" s="55">
        <f t="shared" si="1"/>
        <v>750</v>
      </c>
      <c r="E975" s="35">
        <v>216.0</v>
      </c>
      <c r="F975" s="36">
        <v>185.0</v>
      </c>
      <c r="G975" s="37">
        <v>88.0</v>
      </c>
      <c r="H975" s="38">
        <v>261.0</v>
      </c>
      <c r="I975" s="111">
        <f t="shared" si="2"/>
        <v>0.4528301887</v>
      </c>
      <c r="J975" s="112">
        <f t="shared" si="3"/>
        <v>0.3223443223</v>
      </c>
      <c r="K975" s="113">
        <f t="shared" si="4"/>
        <v>0.4053333333</v>
      </c>
      <c r="L975" s="114">
        <f t="shared" si="5"/>
        <v>0.572327044</v>
      </c>
      <c r="M975" s="115">
        <f t="shared" si="6"/>
        <v>0.636</v>
      </c>
      <c r="N975" s="116">
        <f t="shared" si="7"/>
        <v>0.4053333333</v>
      </c>
      <c r="O975" s="117">
        <f t="shared" si="8"/>
        <v>0.4053333333</v>
      </c>
      <c r="P975" s="118">
        <f t="shared" si="9"/>
        <v>0.6399182287</v>
      </c>
      <c r="Q975" s="118">
        <f t="shared" si="10"/>
        <v>-0.1875738295</v>
      </c>
      <c r="R975" s="118">
        <f t="shared" si="11"/>
        <v>0.001519026359</v>
      </c>
      <c r="S975" s="119">
        <f t="shared" si="12"/>
        <v>0.4538634256</v>
      </c>
      <c r="T975" s="120">
        <f t="shared" si="13"/>
        <v>0.4528301887</v>
      </c>
      <c r="U975" s="121">
        <f t="shared" si="14"/>
        <v>0.001033236908</v>
      </c>
      <c r="V975" s="122">
        <f t="shared" si="15"/>
        <v>-0.5851105582</v>
      </c>
    </row>
    <row r="976">
      <c r="A976" s="31">
        <v>974.0</v>
      </c>
      <c r="B976" s="32" t="s">
        <v>128</v>
      </c>
      <c r="C976" s="33">
        <v>257.0</v>
      </c>
      <c r="D976" s="55">
        <f t="shared" si="1"/>
        <v>209</v>
      </c>
      <c r="E976" s="35">
        <v>84.0</v>
      </c>
      <c r="F976" s="36">
        <v>20.0</v>
      </c>
      <c r="G976" s="37">
        <v>48.0</v>
      </c>
      <c r="H976" s="38">
        <v>57.0</v>
      </c>
      <c r="I976" s="111">
        <f t="shared" si="2"/>
        <v>0.5957446809</v>
      </c>
      <c r="J976" s="112">
        <f t="shared" si="3"/>
        <v>0.7058823529</v>
      </c>
      <c r="K976" s="113">
        <f t="shared" si="4"/>
        <v>0.6315789474</v>
      </c>
      <c r="L976" s="114">
        <f t="shared" si="5"/>
        <v>0.4822695035</v>
      </c>
      <c r="M976" s="115">
        <f t="shared" si="6"/>
        <v>0.6746411483</v>
      </c>
      <c r="N976" s="116">
        <f t="shared" si="7"/>
        <v>0.6315789474</v>
      </c>
      <c r="O976" s="117">
        <f t="shared" si="8"/>
        <v>0.6315789474</v>
      </c>
      <c r="P976" s="118">
        <f t="shared" si="9"/>
        <v>0.9971025032</v>
      </c>
      <c r="Q976" s="118">
        <f t="shared" si="10"/>
        <v>-0.4107565945</v>
      </c>
      <c r="R976" s="118">
        <f t="shared" si="11"/>
        <v>0.001519026359</v>
      </c>
      <c r="S976" s="119">
        <f t="shared" si="12"/>
        <v>0.587864935</v>
      </c>
      <c r="T976" s="120">
        <f t="shared" si="13"/>
        <v>0.5957446809</v>
      </c>
      <c r="U976" s="121">
        <f t="shared" si="14"/>
        <v>-0.007879745805</v>
      </c>
      <c r="V976" s="122">
        <f t="shared" si="15"/>
        <v>-0.5707422023</v>
      </c>
    </row>
    <row r="977">
      <c r="A977" s="31">
        <v>975.0</v>
      </c>
      <c r="B977" s="32" t="s">
        <v>310</v>
      </c>
      <c r="C977" s="33">
        <v>599.0</v>
      </c>
      <c r="D977" s="55">
        <f t="shared" si="1"/>
        <v>511</v>
      </c>
      <c r="E977" s="35">
        <v>175.0</v>
      </c>
      <c r="F977" s="36">
        <v>51.0</v>
      </c>
      <c r="G977" s="37">
        <v>109.0</v>
      </c>
      <c r="H977" s="38">
        <v>176.0</v>
      </c>
      <c r="I977" s="111">
        <f t="shared" si="2"/>
        <v>0.4985754986</v>
      </c>
      <c r="J977" s="112">
        <f t="shared" si="3"/>
        <v>0.68125</v>
      </c>
      <c r="K977" s="113">
        <f t="shared" si="4"/>
        <v>0.5557729941</v>
      </c>
      <c r="L977" s="114">
        <f t="shared" si="5"/>
        <v>0.4558404558</v>
      </c>
      <c r="M977" s="115">
        <f t="shared" si="6"/>
        <v>0.686888454</v>
      </c>
      <c r="N977" s="116">
        <f t="shared" si="7"/>
        <v>0.5557729941</v>
      </c>
      <c r="O977" s="117">
        <f t="shared" si="8"/>
        <v>0.5557729941</v>
      </c>
      <c r="P977" s="118">
        <f t="shared" si="9"/>
        <v>0.8774241858</v>
      </c>
      <c r="Q977" s="118">
        <f t="shared" si="10"/>
        <v>-0.3964229008</v>
      </c>
      <c r="R977" s="118">
        <f t="shared" si="11"/>
        <v>0.001519026359</v>
      </c>
      <c r="S977" s="119">
        <f t="shared" si="12"/>
        <v>0.4825203113</v>
      </c>
      <c r="T977" s="120">
        <f t="shared" si="13"/>
        <v>0.4985754986</v>
      </c>
      <c r="U977" s="121">
        <f t="shared" si="14"/>
        <v>-0.01605518727</v>
      </c>
      <c r="V977" s="122">
        <f t="shared" si="15"/>
        <v>-0.5583379281</v>
      </c>
    </row>
    <row r="978">
      <c r="A978" s="31">
        <v>976.0</v>
      </c>
      <c r="B978" s="32">
        <v>1719.0</v>
      </c>
      <c r="C978" s="33">
        <v>1155.0</v>
      </c>
      <c r="D978" s="55">
        <f t="shared" si="1"/>
        <v>1013</v>
      </c>
      <c r="E978" s="35">
        <v>285.0</v>
      </c>
      <c r="F978" s="36">
        <v>74.0</v>
      </c>
      <c r="G978" s="37">
        <v>244.0</v>
      </c>
      <c r="H978" s="38">
        <v>410.0</v>
      </c>
      <c r="I978" s="111">
        <f t="shared" si="2"/>
        <v>0.4100719424</v>
      </c>
      <c r="J978" s="112">
        <f t="shared" si="3"/>
        <v>0.7672955975</v>
      </c>
      <c r="K978" s="113">
        <f t="shared" si="4"/>
        <v>0.5222112537</v>
      </c>
      <c r="L978" s="114">
        <f t="shared" si="5"/>
        <v>0.4575539568</v>
      </c>
      <c r="M978" s="115">
        <f t="shared" si="6"/>
        <v>0.6860809477</v>
      </c>
      <c r="N978" s="116">
        <f t="shared" si="7"/>
        <v>0.5222112537</v>
      </c>
      <c r="O978" s="117">
        <f t="shared" si="8"/>
        <v>0.5222112537</v>
      </c>
      <c r="P978" s="118">
        <f t="shared" si="9"/>
        <v>0.8244387347</v>
      </c>
      <c r="Q978" s="118">
        <f t="shared" si="10"/>
        <v>-0.4464932793</v>
      </c>
      <c r="R978" s="118">
        <f t="shared" si="11"/>
        <v>0.001519026359</v>
      </c>
      <c r="S978" s="119">
        <f t="shared" si="12"/>
        <v>0.3794644818</v>
      </c>
      <c r="T978" s="120">
        <f t="shared" si="13"/>
        <v>0.4100719424</v>
      </c>
      <c r="U978" s="121">
        <f t="shared" si="14"/>
        <v>-0.03060746068</v>
      </c>
      <c r="V978" s="122">
        <f t="shared" si="15"/>
        <v>-0.5420151243</v>
      </c>
    </row>
    <row r="979">
      <c r="A979" s="31">
        <v>977.0</v>
      </c>
      <c r="B979" s="32">
        <v>7682.0</v>
      </c>
      <c r="C979" s="33">
        <v>789.0</v>
      </c>
      <c r="D979" s="55">
        <f t="shared" si="1"/>
        <v>570</v>
      </c>
      <c r="E979" s="35">
        <v>178.0</v>
      </c>
      <c r="F979" s="36">
        <v>139.0</v>
      </c>
      <c r="G979" s="37">
        <v>74.0</v>
      </c>
      <c r="H979" s="38">
        <v>179.0</v>
      </c>
      <c r="I979" s="111">
        <f t="shared" si="2"/>
        <v>0.4985994398</v>
      </c>
      <c r="J979" s="112">
        <f t="shared" si="3"/>
        <v>0.3474178404</v>
      </c>
      <c r="K979" s="113">
        <f t="shared" si="4"/>
        <v>0.4421052632</v>
      </c>
      <c r="L979" s="114">
        <f t="shared" si="5"/>
        <v>0.5966386555</v>
      </c>
      <c r="M979" s="115">
        <f t="shared" si="6"/>
        <v>0.6263157895</v>
      </c>
      <c r="N979" s="116">
        <f t="shared" si="7"/>
        <v>0.4421052632</v>
      </c>
      <c r="O979" s="117">
        <f t="shared" si="8"/>
        <v>0.4421052632</v>
      </c>
      <c r="P979" s="118">
        <f t="shared" si="9"/>
        <v>0.6979717522</v>
      </c>
      <c r="Q979" s="118">
        <f t="shared" si="10"/>
        <v>-0.2021642394</v>
      </c>
      <c r="R979" s="118">
        <f t="shared" si="11"/>
        <v>0.001519026359</v>
      </c>
      <c r="S979" s="119">
        <f t="shared" si="12"/>
        <v>0.4973265392</v>
      </c>
      <c r="T979" s="120">
        <f t="shared" si="13"/>
        <v>0.4985994398</v>
      </c>
      <c r="U979" s="121">
        <f t="shared" si="14"/>
        <v>-0.001272900582</v>
      </c>
      <c r="V979" s="122">
        <f t="shared" si="15"/>
        <v>-0.578241286</v>
      </c>
    </row>
    <row r="980">
      <c r="A980" s="31">
        <v>978.0</v>
      </c>
      <c r="B980" s="32">
        <v>4566.0</v>
      </c>
      <c r="C980" s="33">
        <v>1510.0</v>
      </c>
      <c r="D980" s="55">
        <f t="shared" si="1"/>
        <v>795</v>
      </c>
      <c r="E980" s="35">
        <v>113.0</v>
      </c>
      <c r="F980" s="36">
        <v>259.0</v>
      </c>
      <c r="G980" s="37">
        <v>80.0</v>
      </c>
      <c r="H980" s="38">
        <v>343.0</v>
      </c>
      <c r="I980" s="111">
        <f t="shared" si="2"/>
        <v>0.2478070175</v>
      </c>
      <c r="J980" s="112">
        <f t="shared" si="3"/>
        <v>0.2359882006</v>
      </c>
      <c r="K980" s="113">
        <f t="shared" si="4"/>
        <v>0.2427672956</v>
      </c>
      <c r="L980" s="114">
        <f t="shared" si="5"/>
        <v>0.7434210526</v>
      </c>
      <c r="M980" s="115">
        <f t="shared" si="6"/>
        <v>0.5735849057</v>
      </c>
      <c r="N980" s="116">
        <f t="shared" si="7"/>
        <v>0.2427672956</v>
      </c>
      <c r="O980" s="117">
        <f t="shared" si="8"/>
        <v>0.2427672956</v>
      </c>
      <c r="P980" s="118">
        <f t="shared" si="9"/>
        <v>0.383267807</v>
      </c>
      <c r="Q980" s="118">
        <f t="shared" si="10"/>
        <v>-0.1373227553</v>
      </c>
      <c r="R980" s="118">
        <f t="shared" si="11"/>
        <v>0.001519026359</v>
      </c>
      <c r="S980" s="119">
        <f t="shared" si="12"/>
        <v>0.2474640781</v>
      </c>
      <c r="T980" s="120">
        <f t="shared" si="13"/>
        <v>0.2478070175</v>
      </c>
      <c r="U980" s="121">
        <f t="shared" si="14"/>
        <v>-0.0003429394336</v>
      </c>
      <c r="V980" s="122">
        <f t="shared" si="15"/>
        <v>-0.5804519696</v>
      </c>
    </row>
    <row r="981">
      <c r="A981" s="31">
        <v>979.0</v>
      </c>
      <c r="B981" s="32">
        <v>3373.0</v>
      </c>
      <c r="C981" s="33">
        <v>1643.0</v>
      </c>
      <c r="D981" s="55">
        <f t="shared" si="1"/>
        <v>1300</v>
      </c>
      <c r="E981" s="35">
        <v>466.0</v>
      </c>
      <c r="F981" s="36">
        <v>266.0</v>
      </c>
      <c r="G981" s="37">
        <v>192.0</v>
      </c>
      <c r="H981" s="38">
        <v>376.0</v>
      </c>
      <c r="I981" s="111">
        <f t="shared" si="2"/>
        <v>0.5534441805</v>
      </c>
      <c r="J981" s="112">
        <f t="shared" si="3"/>
        <v>0.4192139738</v>
      </c>
      <c r="K981" s="113">
        <f t="shared" si="4"/>
        <v>0.5061538462</v>
      </c>
      <c r="L981" s="114">
        <f t="shared" si="5"/>
        <v>0.5439429929</v>
      </c>
      <c r="M981" s="115">
        <f t="shared" si="6"/>
        <v>0.6476923077</v>
      </c>
      <c r="N981" s="116">
        <f t="shared" si="7"/>
        <v>0.5061538462</v>
      </c>
      <c r="O981" s="117">
        <f t="shared" si="8"/>
        <v>0.5061538462</v>
      </c>
      <c r="P981" s="118">
        <f t="shared" si="9"/>
        <v>0.7990881727</v>
      </c>
      <c r="Q981" s="118">
        <f t="shared" si="10"/>
        <v>-0.243942781</v>
      </c>
      <c r="R981" s="118">
        <f t="shared" si="11"/>
        <v>0.001519026359</v>
      </c>
      <c r="S981" s="119">
        <f t="shared" si="12"/>
        <v>0.5566644181</v>
      </c>
      <c r="T981" s="120">
        <f t="shared" si="13"/>
        <v>0.5534441805</v>
      </c>
      <c r="U981" s="121">
        <f t="shared" si="14"/>
        <v>0.003220237564</v>
      </c>
      <c r="V981" s="122">
        <f t="shared" si="15"/>
        <v>-0.5895867839</v>
      </c>
    </row>
    <row r="982">
      <c r="A982" s="31">
        <v>980.0</v>
      </c>
      <c r="B982" s="32">
        <v>2716.0</v>
      </c>
      <c r="C982" s="33">
        <v>2161.0</v>
      </c>
      <c r="D982" s="55">
        <f t="shared" si="1"/>
        <v>1251</v>
      </c>
      <c r="E982" s="35">
        <v>256.0</v>
      </c>
      <c r="F982" s="36">
        <v>403.0</v>
      </c>
      <c r="G982" s="37">
        <v>136.0</v>
      </c>
      <c r="H982" s="38">
        <v>456.0</v>
      </c>
      <c r="I982" s="111">
        <f t="shared" si="2"/>
        <v>0.3595505618</v>
      </c>
      <c r="J982" s="112">
        <f t="shared" si="3"/>
        <v>0.2523191095</v>
      </c>
      <c r="K982" s="113">
        <f t="shared" si="4"/>
        <v>0.3133493205</v>
      </c>
      <c r="L982" s="114">
        <f t="shared" si="5"/>
        <v>0.7570224719</v>
      </c>
      <c r="M982" s="115">
        <f t="shared" si="6"/>
        <v>0.5691446843</v>
      </c>
      <c r="N982" s="116">
        <f t="shared" si="7"/>
        <v>0.3133493205</v>
      </c>
      <c r="O982" s="117">
        <f t="shared" si="8"/>
        <v>0.3133493205</v>
      </c>
      <c r="P982" s="118">
        <f t="shared" si="9"/>
        <v>0.4946988705</v>
      </c>
      <c r="Q982" s="118">
        <f t="shared" si="10"/>
        <v>-0.1468257957</v>
      </c>
      <c r="R982" s="118">
        <f t="shared" si="11"/>
        <v>0.001519026359</v>
      </c>
      <c r="S982" s="119">
        <f t="shared" si="12"/>
        <v>0.3493921012</v>
      </c>
      <c r="T982" s="120">
        <f t="shared" si="13"/>
        <v>0.3595505618</v>
      </c>
      <c r="U982" s="121">
        <f t="shared" si="14"/>
        <v>-0.01015846064</v>
      </c>
      <c r="V982" s="122">
        <f t="shared" si="15"/>
        <v>-0.5416448058</v>
      </c>
    </row>
    <row r="983">
      <c r="A983" s="31">
        <v>981.0</v>
      </c>
      <c r="B983" s="32" t="s">
        <v>167</v>
      </c>
      <c r="C983" s="33">
        <v>523.0</v>
      </c>
      <c r="D983" s="55">
        <f t="shared" si="1"/>
        <v>310</v>
      </c>
      <c r="E983" s="35">
        <v>72.0</v>
      </c>
      <c r="F983" s="36">
        <v>54.0</v>
      </c>
      <c r="G983" s="37">
        <v>41.0</v>
      </c>
      <c r="H983" s="38">
        <v>143.0</v>
      </c>
      <c r="I983" s="111">
        <f t="shared" si="2"/>
        <v>0.3348837209</v>
      </c>
      <c r="J983" s="112">
        <f t="shared" si="3"/>
        <v>0.4315789474</v>
      </c>
      <c r="K983" s="113">
        <f t="shared" si="4"/>
        <v>0.364516129</v>
      </c>
      <c r="L983" s="114">
        <f t="shared" si="5"/>
        <v>0.4418604651</v>
      </c>
      <c r="M983" s="115">
        <f t="shared" si="6"/>
        <v>0.6935483871</v>
      </c>
      <c r="N983" s="116">
        <f t="shared" si="7"/>
        <v>0.364516129</v>
      </c>
      <c r="O983" s="117">
        <f t="shared" si="8"/>
        <v>0.364516129</v>
      </c>
      <c r="P983" s="118">
        <f t="shared" si="9"/>
        <v>0.5754782458</v>
      </c>
      <c r="Q983" s="118">
        <f t="shared" si="10"/>
        <v>-0.2511380231</v>
      </c>
      <c r="R983" s="118">
        <f t="shared" si="11"/>
        <v>0.001519026359</v>
      </c>
      <c r="S983" s="119">
        <f t="shared" si="12"/>
        <v>0.325859249</v>
      </c>
      <c r="T983" s="120">
        <f t="shared" si="13"/>
        <v>0.3348837209</v>
      </c>
      <c r="U983" s="121">
        <f t="shared" si="14"/>
        <v>-0.009024471908</v>
      </c>
      <c r="V983" s="122">
        <f t="shared" si="15"/>
        <v>-0.5609948138</v>
      </c>
    </row>
    <row r="984">
      <c r="A984" s="31">
        <v>982.0</v>
      </c>
      <c r="B984" s="32">
        <v>3608.0</v>
      </c>
      <c r="C984" s="33">
        <v>1763.0</v>
      </c>
      <c r="D984" s="55">
        <f t="shared" si="1"/>
        <v>1351</v>
      </c>
      <c r="E984" s="35">
        <v>664.0</v>
      </c>
      <c r="F984" s="36">
        <v>194.0</v>
      </c>
      <c r="G984" s="37">
        <v>238.0</v>
      </c>
      <c r="H984" s="38">
        <v>255.0</v>
      </c>
      <c r="I984" s="111">
        <f t="shared" si="2"/>
        <v>0.7225244831</v>
      </c>
      <c r="J984" s="112">
        <f t="shared" si="3"/>
        <v>0.5509259259</v>
      </c>
      <c r="K984" s="113">
        <f t="shared" si="4"/>
        <v>0.6676535899</v>
      </c>
      <c r="L984" s="114">
        <f t="shared" si="5"/>
        <v>0.4700761697</v>
      </c>
      <c r="M984" s="115">
        <f t="shared" si="6"/>
        <v>0.6802368616</v>
      </c>
      <c r="N984" s="116">
        <f t="shared" si="7"/>
        <v>0.6676535899</v>
      </c>
      <c r="O984" s="117">
        <f t="shared" si="8"/>
        <v>0.6676535899</v>
      </c>
      <c r="P984" s="118">
        <f t="shared" si="9"/>
        <v>1.054055187</v>
      </c>
      <c r="Q984" s="118">
        <f t="shared" si="10"/>
        <v>-0.3205866476</v>
      </c>
      <c r="R984" s="118">
        <f t="shared" si="11"/>
        <v>0.001519026359</v>
      </c>
      <c r="S984" s="119">
        <f t="shared" si="12"/>
        <v>0.7349875662</v>
      </c>
      <c r="T984" s="120">
        <f t="shared" si="13"/>
        <v>0.7225244831</v>
      </c>
      <c r="U984" s="121">
        <f t="shared" si="14"/>
        <v>0.01246308307</v>
      </c>
      <c r="V984" s="122">
        <f t="shared" si="15"/>
        <v>-0.6045272423</v>
      </c>
    </row>
    <row r="985">
      <c r="A985" s="31">
        <v>983.0</v>
      </c>
      <c r="B985" s="32">
        <v>2733.0</v>
      </c>
      <c r="C985" s="33">
        <v>1281.0</v>
      </c>
      <c r="D985" s="55">
        <f t="shared" si="1"/>
        <v>671</v>
      </c>
      <c r="E985" s="35">
        <v>161.0</v>
      </c>
      <c r="F985" s="36">
        <v>188.0</v>
      </c>
      <c r="G985" s="37">
        <v>81.0</v>
      </c>
      <c r="H985" s="38">
        <v>241.0</v>
      </c>
      <c r="I985" s="111">
        <f t="shared" si="2"/>
        <v>0.4004975124</v>
      </c>
      <c r="J985" s="112">
        <f t="shared" si="3"/>
        <v>0.3011152416</v>
      </c>
      <c r="K985" s="113">
        <f t="shared" si="4"/>
        <v>0.3606557377</v>
      </c>
      <c r="L985" s="114">
        <f t="shared" si="5"/>
        <v>0.6691542289</v>
      </c>
      <c r="M985" s="115">
        <f t="shared" si="6"/>
        <v>0.5991058122</v>
      </c>
      <c r="N985" s="116">
        <f t="shared" si="7"/>
        <v>0.3606557377</v>
      </c>
      <c r="O985" s="117">
        <f t="shared" si="8"/>
        <v>0.3606557377</v>
      </c>
      <c r="P985" s="118">
        <f t="shared" si="9"/>
        <v>0.5693836698</v>
      </c>
      <c r="Q985" s="118">
        <f t="shared" si="10"/>
        <v>-0.1752205175</v>
      </c>
      <c r="R985" s="118">
        <f t="shared" si="11"/>
        <v>0.001519026359</v>
      </c>
      <c r="S985" s="119">
        <f t="shared" si="12"/>
        <v>0.3956821787</v>
      </c>
      <c r="T985" s="120">
        <f t="shared" si="13"/>
        <v>0.4004975124</v>
      </c>
      <c r="U985" s="121">
        <f t="shared" si="14"/>
        <v>-0.004815333772</v>
      </c>
      <c r="V985" s="122">
        <f t="shared" si="15"/>
        <v>-0.5659135115</v>
      </c>
    </row>
    <row r="986">
      <c r="A986" s="31">
        <v>984.0</v>
      </c>
      <c r="B986" s="32" t="s">
        <v>135</v>
      </c>
      <c r="C986" s="33">
        <v>695.0</v>
      </c>
      <c r="D986" s="55">
        <f t="shared" si="1"/>
        <v>499</v>
      </c>
      <c r="E986" s="35">
        <v>67.0</v>
      </c>
      <c r="F986" s="36">
        <v>129.0</v>
      </c>
      <c r="G986" s="37">
        <v>45.0</v>
      </c>
      <c r="H986" s="38">
        <v>258.0</v>
      </c>
      <c r="I986" s="111">
        <f t="shared" si="2"/>
        <v>0.2061538462</v>
      </c>
      <c r="J986" s="112">
        <f t="shared" si="3"/>
        <v>0.2586206897</v>
      </c>
      <c r="K986" s="113">
        <f t="shared" si="4"/>
        <v>0.2244488978</v>
      </c>
      <c r="L986" s="114">
        <f t="shared" si="5"/>
        <v>0.5353846154</v>
      </c>
      <c r="M986" s="115">
        <f t="shared" si="6"/>
        <v>0.6513026052</v>
      </c>
      <c r="N986" s="116">
        <f t="shared" si="7"/>
        <v>0.2244488978</v>
      </c>
      <c r="O986" s="117">
        <f t="shared" si="8"/>
        <v>0.2244488978</v>
      </c>
      <c r="P986" s="118">
        <f t="shared" si="9"/>
        <v>0.3543477166</v>
      </c>
      <c r="Q986" s="118">
        <f t="shared" si="10"/>
        <v>-0.1504927178</v>
      </c>
      <c r="R986" s="118">
        <f t="shared" si="11"/>
        <v>0.001519026359</v>
      </c>
      <c r="S986" s="119">
        <f t="shared" si="12"/>
        <v>0.2053740251</v>
      </c>
      <c r="T986" s="120">
        <f t="shared" si="13"/>
        <v>0.2061538462</v>
      </c>
      <c r="U986" s="121">
        <f t="shared" si="14"/>
        <v>-0.0007798210435</v>
      </c>
      <c r="V986" s="122">
        <f t="shared" si="15"/>
        <v>-0.5788898675</v>
      </c>
    </row>
    <row r="987">
      <c r="A987" s="31">
        <v>985.0</v>
      </c>
      <c r="B987" s="32">
        <v>6512.0</v>
      </c>
      <c r="C987" s="33">
        <v>1414.0</v>
      </c>
      <c r="D987" s="55">
        <f t="shared" si="1"/>
        <v>1140</v>
      </c>
      <c r="E987" s="35">
        <v>419.0</v>
      </c>
      <c r="F987" s="36">
        <v>130.0</v>
      </c>
      <c r="G987" s="37">
        <v>291.0</v>
      </c>
      <c r="H987" s="38">
        <v>300.0</v>
      </c>
      <c r="I987" s="111">
        <f t="shared" si="2"/>
        <v>0.5827538248</v>
      </c>
      <c r="J987" s="112">
        <f t="shared" si="3"/>
        <v>0.6912114014</v>
      </c>
      <c r="K987" s="113">
        <f t="shared" si="4"/>
        <v>0.6228070175</v>
      </c>
      <c r="L987" s="114">
        <f t="shared" si="5"/>
        <v>0.5855354659</v>
      </c>
      <c r="M987" s="115">
        <f t="shared" si="6"/>
        <v>0.6307017544</v>
      </c>
      <c r="N987" s="116">
        <f t="shared" si="7"/>
        <v>0.6228070175</v>
      </c>
      <c r="O987" s="117">
        <f t="shared" si="8"/>
        <v>0.6228070175</v>
      </c>
      <c r="P987" s="118">
        <f t="shared" si="9"/>
        <v>0.9832538573</v>
      </c>
      <c r="Q987" s="118">
        <f t="shared" si="10"/>
        <v>-0.4022194919</v>
      </c>
      <c r="R987" s="118">
        <f t="shared" si="11"/>
        <v>0.001519026359</v>
      </c>
      <c r="S987" s="119">
        <f t="shared" si="12"/>
        <v>0.5825533918</v>
      </c>
      <c r="T987" s="120">
        <f t="shared" si="13"/>
        <v>0.5827538248</v>
      </c>
      <c r="U987" s="121">
        <f t="shared" si="14"/>
        <v>-0.0002004329708</v>
      </c>
      <c r="V987" s="122">
        <f t="shared" si="15"/>
        <v>-0.581615202</v>
      </c>
    </row>
    <row r="988">
      <c r="A988" s="31">
        <v>986.0</v>
      </c>
      <c r="B988" s="32">
        <v>5617.0</v>
      </c>
      <c r="C988" s="33">
        <v>1987.0</v>
      </c>
      <c r="D988" s="55">
        <f t="shared" si="1"/>
        <v>1160</v>
      </c>
      <c r="E988" s="35">
        <v>196.0</v>
      </c>
      <c r="F988" s="36">
        <v>354.0</v>
      </c>
      <c r="G988" s="37">
        <v>116.0</v>
      </c>
      <c r="H988" s="38">
        <v>494.0</v>
      </c>
      <c r="I988" s="111">
        <f t="shared" si="2"/>
        <v>0.284057971</v>
      </c>
      <c r="J988" s="112">
        <f t="shared" si="3"/>
        <v>0.2468085106</v>
      </c>
      <c r="K988" s="113">
        <f t="shared" si="4"/>
        <v>0.2689655172</v>
      </c>
      <c r="L988" s="114">
        <f t="shared" si="5"/>
        <v>0.6811594203</v>
      </c>
      <c r="M988" s="115">
        <f t="shared" si="6"/>
        <v>0.5948275862</v>
      </c>
      <c r="N988" s="116">
        <f t="shared" si="7"/>
        <v>0.2689655172</v>
      </c>
      <c r="O988" s="117">
        <f t="shared" si="8"/>
        <v>0.2689655172</v>
      </c>
      <c r="P988" s="118">
        <f t="shared" si="9"/>
        <v>0.424628135</v>
      </c>
      <c r="Q988" s="118">
        <f t="shared" si="10"/>
        <v>-0.1436191497</v>
      </c>
      <c r="R988" s="118">
        <f t="shared" si="11"/>
        <v>0.001519026359</v>
      </c>
      <c r="S988" s="119">
        <f t="shared" si="12"/>
        <v>0.2825280116</v>
      </c>
      <c r="T988" s="120">
        <f t="shared" si="13"/>
        <v>0.284057971</v>
      </c>
      <c r="U988" s="121">
        <f t="shared" si="14"/>
        <v>-0.001529959388</v>
      </c>
      <c r="V988" s="122">
        <f t="shared" si="15"/>
        <v>-0.5757062021</v>
      </c>
    </row>
    <row r="989">
      <c r="A989" s="31">
        <v>987.0</v>
      </c>
      <c r="B989" s="32">
        <v>4556.0</v>
      </c>
      <c r="C989" s="33">
        <v>1283.0</v>
      </c>
      <c r="D989" s="55">
        <f t="shared" si="1"/>
        <v>502</v>
      </c>
      <c r="E989" s="35">
        <v>59.0</v>
      </c>
      <c r="F989" s="36">
        <v>141.0</v>
      </c>
      <c r="G989" s="37">
        <v>48.0</v>
      </c>
      <c r="H989" s="38">
        <v>254.0</v>
      </c>
      <c r="I989" s="111">
        <f t="shared" si="2"/>
        <v>0.1884984026</v>
      </c>
      <c r="J989" s="112">
        <f t="shared" si="3"/>
        <v>0.253968254</v>
      </c>
      <c r="K989" s="113">
        <f t="shared" si="4"/>
        <v>0.2131474104</v>
      </c>
      <c r="L989" s="114">
        <f t="shared" si="5"/>
        <v>0.6038338658</v>
      </c>
      <c r="M989" s="115">
        <f t="shared" si="6"/>
        <v>0.6235059761</v>
      </c>
      <c r="N989" s="116">
        <f t="shared" si="7"/>
        <v>0.2131474104</v>
      </c>
      <c r="O989" s="117">
        <f t="shared" si="8"/>
        <v>0.2131474104</v>
      </c>
      <c r="P989" s="118">
        <f t="shared" si="9"/>
        <v>0.3365055426</v>
      </c>
      <c r="Q989" s="118">
        <f t="shared" si="10"/>
        <v>-0.1477854414</v>
      </c>
      <c r="R989" s="118">
        <f t="shared" si="11"/>
        <v>0.001519026359</v>
      </c>
      <c r="S989" s="119">
        <f t="shared" si="12"/>
        <v>0.1902391276</v>
      </c>
      <c r="T989" s="120">
        <f t="shared" si="13"/>
        <v>0.1884984026</v>
      </c>
      <c r="U989" s="121">
        <f t="shared" si="14"/>
        <v>0.001740725056</v>
      </c>
      <c r="V989" s="122">
        <f t="shared" si="15"/>
        <v>-0.5887592804</v>
      </c>
    </row>
    <row r="990">
      <c r="A990" s="31">
        <v>988.0</v>
      </c>
      <c r="B990" s="32" t="s">
        <v>350</v>
      </c>
      <c r="C990" s="33">
        <v>920.0</v>
      </c>
      <c r="D990" s="55">
        <f t="shared" si="1"/>
        <v>546</v>
      </c>
      <c r="E990" s="35">
        <v>72.0</v>
      </c>
      <c r="F990" s="36">
        <v>174.0</v>
      </c>
      <c r="G990" s="37">
        <v>44.0</v>
      </c>
      <c r="H990" s="38">
        <v>256.0</v>
      </c>
      <c r="I990" s="111">
        <f t="shared" si="2"/>
        <v>0.2195121951</v>
      </c>
      <c r="J990" s="112">
        <f t="shared" si="3"/>
        <v>0.2018348624</v>
      </c>
      <c r="K990" s="113">
        <f t="shared" si="4"/>
        <v>0.2124542125</v>
      </c>
      <c r="L990" s="114">
        <f t="shared" si="5"/>
        <v>0.6646341463</v>
      </c>
      <c r="M990" s="115">
        <f t="shared" si="6"/>
        <v>0.6007326007</v>
      </c>
      <c r="N990" s="116">
        <f t="shared" si="7"/>
        <v>0.2124542125</v>
      </c>
      <c r="O990" s="117">
        <f t="shared" si="8"/>
        <v>0.2124542125</v>
      </c>
      <c r="P990" s="118">
        <f t="shared" si="9"/>
        <v>0.3354111595</v>
      </c>
      <c r="Q990" s="118">
        <f t="shared" si="10"/>
        <v>-0.117448751</v>
      </c>
      <c r="R990" s="118">
        <f t="shared" si="11"/>
        <v>0.001519026359</v>
      </c>
      <c r="S990" s="119">
        <f t="shared" si="12"/>
        <v>0.2194814348</v>
      </c>
      <c r="T990" s="120">
        <f t="shared" si="13"/>
        <v>0.2195121951</v>
      </c>
      <c r="U990" s="121">
        <f t="shared" si="14"/>
        <v>-0.00003076029412</v>
      </c>
      <c r="V990" s="122">
        <f t="shared" si="15"/>
        <v>-0.5817527722</v>
      </c>
    </row>
    <row r="991">
      <c r="A991" s="31">
        <v>989.0</v>
      </c>
      <c r="B991" s="32">
        <v>5400.0</v>
      </c>
      <c r="C991" s="33">
        <v>1105.0</v>
      </c>
      <c r="D991" s="55">
        <f t="shared" si="1"/>
        <v>570</v>
      </c>
      <c r="E991" s="35">
        <v>119.0</v>
      </c>
      <c r="F991" s="36">
        <v>117.0</v>
      </c>
      <c r="G991" s="37">
        <v>97.0</v>
      </c>
      <c r="H991" s="38">
        <v>237.0</v>
      </c>
      <c r="I991" s="111">
        <f t="shared" si="2"/>
        <v>0.3342696629</v>
      </c>
      <c r="J991" s="112">
        <f t="shared" si="3"/>
        <v>0.453271028</v>
      </c>
      <c r="K991" s="113">
        <f t="shared" si="4"/>
        <v>0.3789473684</v>
      </c>
      <c r="L991" s="114">
        <f t="shared" si="5"/>
        <v>0.6011235955</v>
      </c>
      <c r="M991" s="115">
        <f t="shared" si="6"/>
        <v>0.6245614035</v>
      </c>
      <c r="N991" s="116">
        <f t="shared" si="7"/>
        <v>0.3789473684</v>
      </c>
      <c r="O991" s="117">
        <f t="shared" si="8"/>
        <v>0.3789473684</v>
      </c>
      <c r="P991" s="118">
        <f t="shared" si="9"/>
        <v>0.5982615019</v>
      </c>
      <c r="Q991" s="118">
        <f t="shared" si="10"/>
        <v>-0.2637607571</v>
      </c>
      <c r="R991" s="118">
        <f t="shared" si="11"/>
        <v>0.001519026359</v>
      </c>
      <c r="S991" s="119">
        <f t="shared" si="12"/>
        <v>0.3360197711</v>
      </c>
      <c r="T991" s="120">
        <f t="shared" si="13"/>
        <v>0.3342696629</v>
      </c>
      <c r="U991" s="121">
        <f t="shared" si="14"/>
        <v>0.001750108213</v>
      </c>
      <c r="V991" s="122">
        <f t="shared" si="15"/>
        <v>-0.585766239</v>
      </c>
    </row>
    <row r="992">
      <c r="A992" s="31">
        <v>990.0</v>
      </c>
      <c r="B992" s="32">
        <v>6739.0</v>
      </c>
      <c r="C992" s="33">
        <v>1380.0</v>
      </c>
      <c r="D992" s="55">
        <f t="shared" si="1"/>
        <v>758</v>
      </c>
      <c r="E992" s="35">
        <v>153.0</v>
      </c>
      <c r="F992" s="36">
        <v>183.0</v>
      </c>
      <c r="G992" s="37">
        <v>110.0</v>
      </c>
      <c r="H992" s="38">
        <v>312.0</v>
      </c>
      <c r="I992" s="111">
        <f t="shared" si="2"/>
        <v>0.3290322581</v>
      </c>
      <c r="J992" s="112">
        <f t="shared" si="3"/>
        <v>0.3754266212</v>
      </c>
      <c r="K992" s="113">
        <f t="shared" si="4"/>
        <v>0.3469656992</v>
      </c>
      <c r="L992" s="114">
        <f t="shared" si="5"/>
        <v>0.6301075269</v>
      </c>
      <c r="M992" s="115">
        <f t="shared" si="6"/>
        <v>0.6134564644</v>
      </c>
      <c r="N992" s="116">
        <f t="shared" si="7"/>
        <v>0.3469656992</v>
      </c>
      <c r="O992" s="117">
        <f t="shared" si="8"/>
        <v>0.3469656992</v>
      </c>
      <c r="P992" s="118">
        <f t="shared" si="9"/>
        <v>0.5477705814</v>
      </c>
      <c r="Q992" s="118">
        <f t="shared" si="10"/>
        <v>-0.2184626939</v>
      </c>
      <c r="R992" s="118">
        <f t="shared" si="11"/>
        <v>0.001519026359</v>
      </c>
      <c r="S992" s="119">
        <f t="shared" si="12"/>
        <v>0.3308269139</v>
      </c>
      <c r="T992" s="120">
        <f t="shared" si="13"/>
        <v>0.3290322581</v>
      </c>
      <c r="U992" s="121">
        <f t="shared" si="14"/>
        <v>0.001794655806</v>
      </c>
      <c r="V992" s="122">
        <f t="shared" si="15"/>
        <v>-0.586685486</v>
      </c>
    </row>
    <row r="993">
      <c r="A993" s="31">
        <v>991.0</v>
      </c>
      <c r="B993" s="32">
        <v>5404.0</v>
      </c>
      <c r="C993" s="33">
        <v>1616.0</v>
      </c>
      <c r="D993" s="55">
        <f t="shared" si="1"/>
        <v>877</v>
      </c>
      <c r="E993" s="35">
        <v>183.0</v>
      </c>
      <c r="F993" s="36">
        <v>254.0</v>
      </c>
      <c r="G993" s="37">
        <v>104.0</v>
      </c>
      <c r="H993" s="38">
        <v>336.0</v>
      </c>
      <c r="I993" s="111">
        <f t="shared" si="2"/>
        <v>0.3526011561</v>
      </c>
      <c r="J993" s="112">
        <f t="shared" si="3"/>
        <v>0.2905027933</v>
      </c>
      <c r="K993" s="113">
        <f t="shared" si="4"/>
        <v>0.3272519954</v>
      </c>
      <c r="L993" s="114">
        <f t="shared" si="5"/>
        <v>0.6897880539</v>
      </c>
      <c r="M993" s="115">
        <f t="shared" si="6"/>
        <v>0.5917901938</v>
      </c>
      <c r="N993" s="116">
        <f t="shared" si="7"/>
        <v>0.3272519954</v>
      </c>
      <c r="O993" s="117">
        <f t="shared" si="8"/>
        <v>0.3272519954</v>
      </c>
      <c r="P993" s="118">
        <f t="shared" si="9"/>
        <v>0.5166476577</v>
      </c>
      <c r="Q993" s="118">
        <f t="shared" si="10"/>
        <v>-0.1690450789</v>
      </c>
      <c r="R993" s="118">
        <f t="shared" si="11"/>
        <v>0.001519026359</v>
      </c>
      <c r="S993" s="119">
        <f t="shared" si="12"/>
        <v>0.3491216052</v>
      </c>
      <c r="T993" s="120">
        <f t="shared" si="13"/>
        <v>0.3526011561</v>
      </c>
      <c r="U993" s="121">
        <f t="shared" si="14"/>
        <v>-0.003479550918</v>
      </c>
      <c r="V993" s="122">
        <f t="shared" si="15"/>
        <v>-0.5699274906</v>
      </c>
    </row>
    <row r="994">
      <c r="A994" s="31">
        <v>992.0</v>
      </c>
      <c r="B994" s="32">
        <v>7561.0</v>
      </c>
      <c r="C994" s="33">
        <v>1232.0</v>
      </c>
      <c r="D994" s="55">
        <f t="shared" si="1"/>
        <v>810</v>
      </c>
      <c r="E994" s="35">
        <v>318.0</v>
      </c>
      <c r="F994" s="36">
        <v>93.0</v>
      </c>
      <c r="G994" s="37">
        <v>198.0</v>
      </c>
      <c r="H994" s="38">
        <v>201.0</v>
      </c>
      <c r="I994" s="111">
        <f t="shared" si="2"/>
        <v>0.612716763</v>
      </c>
      <c r="J994" s="112">
        <f t="shared" si="3"/>
        <v>0.6804123711</v>
      </c>
      <c r="K994" s="113">
        <f t="shared" si="4"/>
        <v>0.637037037</v>
      </c>
      <c r="L994" s="114">
        <f t="shared" si="5"/>
        <v>0.5606936416</v>
      </c>
      <c r="M994" s="115">
        <f t="shared" si="6"/>
        <v>0.6407407407</v>
      </c>
      <c r="N994" s="116">
        <f t="shared" si="7"/>
        <v>0.637037037</v>
      </c>
      <c r="O994" s="117">
        <f t="shared" si="8"/>
        <v>0.637037037</v>
      </c>
      <c r="P994" s="118">
        <f t="shared" si="9"/>
        <v>1.005719438</v>
      </c>
      <c r="Q994" s="118">
        <f t="shared" si="10"/>
        <v>-0.3959354802</v>
      </c>
      <c r="R994" s="118">
        <f t="shared" si="11"/>
        <v>0.001519026359</v>
      </c>
      <c r="S994" s="119">
        <f t="shared" si="12"/>
        <v>0.6113029845</v>
      </c>
      <c r="T994" s="120">
        <f t="shared" si="13"/>
        <v>0.612716763</v>
      </c>
      <c r="U994" s="121">
        <f t="shared" si="14"/>
        <v>-0.001413778514</v>
      </c>
      <c r="V994" s="122">
        <f t="shared" si="15"/>
        <v>-0.5798273495</v>
      </c>
    </row>
    <row r="995">
      <c r="A995" s="31">
        <v>993.0</v>
      </c>
      <c r="B995" s="32">
        <v>7603.0</v>
      </c>
      <c r="C995" s="33">
        <v>2272.0</v>
      </c>
      <c r="D995" s="55">
        <f t="shared" si="1"/>
        <v>1704</v>
      </c>
      <c r="E995" s="35">
        <v>756.0</v>
      </c>
      <c r="F995" s="36">
        <v>271.0</v>
      </c>
      <c r="G995" s="37">
        <v>287.0</v>
      </c>
      <c r="H995" s="38">
        <v>390.0</v>
      </c>
      <c r="I995" s="111">
        <f t="shared" si="2"/>
        <v>0.6596858639</v>
      </c>
      <c r="J995" s="112">
        <f t="shared" si="3"/>
        <v>0.5143369176</v>
      </c>
      <c r="K995" s="113">
        <f t="shared" si="4"/>
        <v>0.6120892019</v>
      </c>
      <c r="L995" s="114">
        <f t="shared" si="5"/>
        <v>0.4869109948</v>
      </c>
      <c r="M995" s="115">
        <f t="shared" si="6"/>
        <v>0.6725352113</v>
      </c>
      <c r="N995" s="116">
        <f t="shared" si="7"/>
        <v>0.6120892019</v>
      </c>
      <c r="O995" s="117">
        <f t="shared" si="8"/>
        <v>0.6120892019</v>
      </c>
      <c r="P995" s="118">
        <f t="shared" si="9"/>
        <v>0.9663331526</v>
      </c>
      <c r="Q995" s="118">
        <f t="shared" si="10"/>
        <v>-0.2992953143</v>
      </c>
      <c r="R995" s="118">
        <f t="shared" si="11"/>
        <v>0.001519026359</v>
      </c>
      <c r="S995" s="119">
        <f t="shared" si="12"/>
        <v>0.6685568647</v>
      </c>
      <c r="T995" s="120">
        <f t="shared" si="13"/>
        <v>0.6596858639</v>
      </c>
      <c r="U995" s="121">
        <f t="shared" si="14"/>
        <v>0.008871000839</v>
      </c>
      <c r="V995" s="122">
        <f t="shared" si="15"/>
        <v>-0.5991526266</v>
      </c>
    </row>
    <row r="996">
      <c r="A996" s="31">
        <v>994.0</v>
      </c>
      <c r="B996" s="32">
        <v>7358.0</v>
      </c>
      <c r="C996" s="33">
        <v>515.0</v>
      </c>
      <c r="D996" s="55">
        <f t="shared" si="1"/>
        <v>292</v>
      </c>
      <c r="E996" s="35">
        <v>96.0</v>
      </c>
      <c r="F996" s="36">
        <v>46.0</v>
      </c>
      <c r="G996" s="37">
        <v>47.0</v>
      </c>
      <c r="H996" s="38">
        <v>103.0</v>
      </c>
      <c r="I996" s="111">
        <f t="shared" si="2"/>
        <v>0.4824120603</v>
      </c>
      <c r="J996" s="112">
        <f t="shared" si="3"/>
        <v>0.5053763441</v>
      </c>
      <c r="K996" s="113">
        <f t="shared" si="4"/>
        <v>0.4897260274</v>
      </c>
      <c r="L996" s="114">
        <f t="shared" si="5"/>
        <v>0.4673366834</v>
      </c>
      <c r="M996" s="115">
        <f t="shared" si="6"/>
        <v>0.6815068493</v>
      </c>
      <c r="N996" s="116">
        <f t="shared" si="7"/>
        <v>0.4897260274</v>
      </c>
      <c r="O996" s="117">
        <f t="shared" si="8"/>
        <v>0.4897260274</v>
      </c>
      <c r="P996" s="118">
        <f t="shared" si="9"/>
        <v>0.7731528257</v>
      </c>
      <c r="Q996" s="118">
        <f t="shared" si="10"/>
        <v>-0.2940811102</v>
      </c>
      <c r="R996" s="118">
        <f t="shared" si="11"/>
        <v>0.001519026359</v>
      </c>
      <c r="S996" s="119">
        <f t="shared" si="12"/>
        <v>0.4805907418</v>
      </c>
      <c r="T996" s="120">
        <f t="shared" si="13"/>
        <v>0.4824120603</v>
      </c>
      <c r="U996" s="121">
        <f t="shared" si="14"/>
        <v>-0.001821318491</v>
      </c>
      <c r="V996" s="122">
        <f t="shared" si="15"/>
        <v>-0.57830129</v>
      </c>
    </row>
    <row r="997">
      <c r="A997" s="31">
        <v>995.0</v>
      </c>
      <c r="B997" s="32">
        <v>7526.0</v>
      </c>
      <c r="C997" s="33">
        <v>736.0</v>
      </c>
      <c r="D997" s="55">
        <f t="shared" si="1"/>
        <v>431</v>
      </c>
      <c r="E997" s="35">
        <v>78.0</v>
      </c>
      <c r="F997" s="36">
        <v>103.0</v>
      </c>
      <c r="G997" s="37">
        <v>45.0</v>
      </c>
      <c r="H997" s="38">
        <v>205.0</v>
      </c>
      <c r="I997" s="111">
        <f t="shared" si="2"/>
        <v>0.2756183746</v>
      </c>
      <c r="J997" s="112">
        <f t="shared" si="3"/>
        <v>0.3040540541</v>
      </c>
      <c r="K997" s="113">
        <f t="shared" si="4"/>
        <v>0.2853828306</v>
      </c>
      <c r="L997" s="114">
        <f t="shared" si="5"/>
        <v>0.5229681979</v>
      </c>
      <c r="M997" s="115">
        <f t="shared" si="6"/>
        <v>0.656612529</v>
      </c>
      <c r="N997" s="116">
        <f t="shared" si="7"/>
        <v>0.2853828306</v>
      </c>
      <c r="O997" s="117">
        <f t="shared" si="8"/>
        <v>0.2853828306</v>
      </c>
      <c r="P997" s="118">
        <f t="shared" si="9"/>
        <v>0.4505468967</v>
      </c>
      <c r="Q997" s="118">
        <f t="shared" si="10"/>
        <v>-0.1769306277</v>
      </c>
      <c r="R997" s="118">
        <f t="shared" si="11"/>
        <v>0.001519026359</v>
      </c>
      <c r="S997" s="119">
        <f t="shared" si="12"/>
        <v>0.2751352954</v>
      </c>
      <c r="T997" s="120">
        <f t="shared" si="13"/>
        <v>0.2756183746</v>
      </c>
      <c r="U997" s="121">
        <f t="shared" si="14"/>
        <v>-0.0004830791566</v>
      </c>
      <c r="V997" s="122">
        <f t="shared" si="15"/>
        <v>-0.5803163818</v>
      </c>
    </row>
    <row r="998">
      <c r="A998" s="31">
        <v>996.0</v>
      </c>
      <c r="B998" s="32">
        <v>1643.0</v>
      </c>
      <c r="C998" s="33">
        <v>732.0</v>
      </c>
      <c r="D998" s="55">
        <f t="shared" si="1"/>
        <v>509</v>
      </c>
      <c r="E998" s="35">
        <v>115.0</v>
      </c>
      <c r="F998" s="36">
        <v>70.0</v>
      </c>
      <c r="G998" s="37">
        <v>137.0</v>
      </c>
      <c r="H998" s="38">
        <v>187.0</v>
      </c>
      <c r="I998" s="111">
        <f t="shared" si="2"/>
        <v>0.380794702</v>
      </c>
      <c r="J998" s="112">
        <f t="shared" si="3"/>
        <v>0.6618357488</v>
      </c>
      <c r="K998" s="113">
        <f t="shared" si="4"/>
        <v>0.4950884086</v>
      </c>
      <c r="L998" s="114">
        <f t="shared" si="5"/>
        <v>0.6854304636</v>
      </c>
      <c r="M998" s="115">
        <f t="shared" si="6"/>
        <v>0.5933202358</v>
      </c>
      <c r="N998" s="116">
        <f t="shared" si="7"/>
        <v>0.4950884086</v>
      </c>
      <c r="O998" s="117">
        <f t="shared" si="8"/>
        <v>0.4950884086</v>
      </c>
      <c r="P998" s="118">
        <f t="shared" si="9"/>
        <v>0.7816186616</v>
      </c>
      <c r="Q998" s="118">
        <f t="shared" si="10"/>
        <v>-0.3851256476</v>
      </c>
      <c r="R998" s="118">
        <f t="shared" si="11"/>
        <v>0.001519026359</v>
      </c>
      <c r="S998" s="119">
        <f t="shared" si="12"/>
        <v>0.3980120404</v>
      </c>
      <c r="T998" s="120">
        <f t="shared" si="13"/>
        <v>0.380794702</v>
      </c>
      <c r="U998" s="121">
        <f t="shared" si="14"/>
        <v>0.01721733843</v>
      </c>
      <c r="V998" s="122">
        <f t="shared" si="15"/>
        <v>-0.6079196941</v>
      </c>
    </row>
    <row r="999">
      <c r="A999" s="31">
        <v>997.0</v>
      </c>
      <c r="B999" s="32">
        <v>5623.0</v>
      </c>
      <c r="C999" s="33">
        <v>1744.0</v>
      </c>
      <c r="D999" s="55">
        <f t="shared" si="1"/>
        <v>849</v>
      </c>
      <c r="E999" s="35">
        <v>180.0</v>
      </c>
      <c r="F999" s="36">
        <v>210.0</v>
      </c>
      <c r="G999" s="37">
        <v>113.0</v>
      </c>
      <c r="H999" s="38">
        <v>346.0</v>
      </c>
      <c r="I999" s="111">
        <f t="shared" si="2"/>
        <v>0.3422053232</v>
      </c>
      <c r="J999" s="112">
        <f t="shared" si="3"/>
        <v>0.3498452012</v>
      </c>
      <c r="K999" s="113">
        <f t="shared" si="4"/>
        <v>0.3451118963</v>
      </c>
      <c r="L999" s="114">
        <f t="shared" si="5"/>
        <v>0.6140684411</v>
      </c>
      <c r="M999" s="115">
        <f t="shared" si="6"/>
        <v>0.6195524146</v>
      </c>
      <c r="N999" s="116">
        <f t="shared" si="7"/>
        <v>0.3451118963</v>
      </c>
      <c r="O999" s="117">
        <f t="shared" si="8"/>
        <v>0.3451118963</v>
      </c>
      <c r="P999" s="118">
        <f t="shared" si="9"/>
        <v>0.5448438982</v>
      </c>
      <c r="Q999" s="118">
        <f t="shared" si="10"/>
        <v>-0.2035767332</v>
      </c>
      <c r="R999" s="118">
        <f t="shared" si="11"/>
        <v>0.001519026359</v>
      </c>
      <c r="S999" s="119">
        <f t="shared" si="12"/>
        <v>0.3427861914</v>
      </c>
      <c r="T999" s="120">
        <f t="shared" si="13"/>
        <v>0.3422053232</v>
      </c>
      <c r="U999" s="121">
        <f t="shared" si="14"/>
        <v>0.0005808681621</v>
      </c>
      <c r="V999" s="122">
        <f t="shared" si="15"/>
        <v>-0.5835655332</v>
      </c>
    </row>
    <row r="1000">
      <c r="A1000" s="31">
        <v>998.0</v>
      </c>
      <c r="B1000" s="32">
        <v>3705.0</v>
      </c>
      <c r="C1000" s="33">
        <v>1241.0</v>
      </c>
      <c r="D1000" s="55">
        <f t="shared" si="1"/>
        <v>927</v>
      </c>
      <c r="E1000" s="35">
        <v>358.0</v>
      </c>
      <c r="F1000" s="36">
        <v>167.0</v>
      </c>
      <c r="G1000" s="37">
        <v>154.0</v>
      </c>
      <c r="H1000" s="38">
        <v>248.0</v>
      </c>
      <c r="I1000" s="111">
        <f t="shared" si="2"/>
        <v>0.5907590759</v>
      </c>
      <c r="J1000" s="112">
        <f t="shared" si="3"/>
        <v>0.4797507788</v>
      </c>
      <c r="K1000" s="113">
        <f t="shared" si="4"/>
        <v>0.5523193096</v>
      </c>
      <c r="L1000" s="114">
        <f t="shared" si="5"/>
        <v>0.5297029703</v>
      </c>
      <c r="M1000" s="115">
        <f t="shared" si="6"/>
        <v>0.6537216828</v>
      </c>
      <c r="N1000" s="116">
        <f t="shared" si="7"/>
        <v>0.5523193096</v>
      </c>
      <c r="O1000" s="117">
        <f t="shared" si="8"/>
        <v>0.5523193096</v>
      </c>
      <c r="P1000" s="118">
        <f t="shared" si="9"/>
        <v>0.8719716964</v>
      </c>
      <c r="Q1000" s="118">
        <f t="shared" si="10"/>
        <v>-0.2791694611</v>
      </c>
      <c r="R1000" s="118">
        <f t="shared" si="11"/>
        <v>0.001519026359</v>
      </c>
      <c r="S1000" s="119">
        <f t="shared" si="12"/>
        <v>0.5943212616</v>
      </c>
      <c r="T1000" s="120">
        <f t="shared" si="13"/>
        <v>0.5907590759</v>
      </c>
      <c r="U1000" s="121">
        <f t="shared" si="14"/>
        <v>0.003562185705</v>
      </c>
      <c r="V1000" s="122">
        <f t="shared" si="15"/>
        <v>-0.5893302509</v>
      </c>
    </row>
    <row r="1001">
      <c r="A1001" s="31">
        <v>999.0</v>
      </c>
      <c r="B1001" s="32">
        <v>2621.0</v>
      </c>
      <c r="C1001" s="33">
        <v>1869.0</v>
      </c>
      <c r="D1001" s="55">
        <f t="shared" si="1"/>
        <v>1196</v>
      </c>
      <c r="E1001" s="35">
        <v>397.0</v>
      </c>
      <c r="F1001" s="36">
        <v>254.0</v>
      </c>
      <c r="G1001" s="37">
        <v>199.0</v>
      </c>
      <c r="H1001" s="38">
        <v>346.0</v>
      </c>
      <c r="I1001" s="111">
        <f t="shared" si="2"/>
        <v>0.534320323</v>
      </c>
      <c r="J1001" s="112">
        <f t="shared" si="3"/>
        <v>0.4392935982</v>
      </c>
      <c r="K1001" s="113">
        <f t="shared" si="4"/>
        <v>0.4983277592</v>
      </c>
      <c r="L1001" s="114">
        <f t="shared" si="5"/>
        <v>0.6096904441</v>
      </c>
      <c r="M1001" s="115">
        <f t="shared" si="6"/>
        <v>0.6212374582</v>
      </c>
      <c r="N1001" s="116">
        <f t="shared" si="7"/>
        <v>0.4983277592</v>
      </c>
      <c r="O1001" s="117">
        <f t="shared" si="8"/>
        <v>0.4983277592</v>
      </c>
      <c r="P1001" s="118">
        <f t="shared" si="9"/>
        <v>0.7867327721</v>
      </c>
      <c r="Q1001" s="118">
        <f t="shared" si="10"/>
        <v>-0.2556272184</v>
      </c>
      <c r="R1001" s="118">
        <f t="shared" si="11"/>
        <v>0.001519026359</v>
      </c>
      <c r="S1001" s="119">
        <f t="shared" si="12"/>
        <v>0.5326245801</v>
      </c>
      <c r="T1001" s="120">
        <f t="shared" si="13"/>
        <v>0.534320323</v>
      </c>
      <c r="U1001" s="121">
        <f t="shared" si="14"/>
        <v>-0.001695742892</v>
      </c>
      <c r="V1001" s="122">
        <f t="shared" si="15"/>
        <v>-0.5780450171</v>
      </c>
    </row>
    <row r="1002">
      <c r="A1002" s="31">
        <v>1000.0</v>
      </c>
      <c r="B1002" s="32">
        <v>2603.0</v>
      </c>
      <c r="C1002" s="33">
        <v>1609.0</v>
      </c>
      <c r="D1002" s="55">
        <f t="shared" si="1"/>
        <v>1127</v>
      </c>
      <c r="E1002" s="35">
        <v>444.0</v>
      </c>
      <c r="F1002" s="36">
        <v>210.0</v>
      </c>
      <c r="G1002" s="37">
        <v>171.0</v>
      </c>
      <c r="H1002" s="38">
        <v>302.0</v>
      </c>
      <c r="I1002" s="111">
        <f t="shared" si="2"/>
        <v>0.5951742627</v>
      </c>
      <c r="J1002" s="112">
        <f t="shared" si="3"/>
        <v>0.4488188976</v>
      </c>
      <c r="K1002" s="113">
        <f t="shared" si="4"/>
        <v>0.5456965395</v>
      </c>
      <c r="L1002" s="114">
        <f t="shared" si="5"/>
        <v>0.5107238606</v>
      </c>
      <c r="M1002" s="115">
        <f t="shared" si="6"/>
        <v>0.661934339</v>
      </c>
      <c r="N1002" s="116">
        <f t="shared" si="7"/>
        <v>0.5456965395</v>
      </c>
      <c r="O1002" s="117">
        <f t="shared" si="8"/>
        <v>0.5456965395</v>
      </c>
      <c r="P1002" s="118">
        <f t="shared" si="9"/>
        <v>0.861516027</v>
      </c>
      <c r="Q1002" s="118">
        <f t="shared" si="10"/>
        <v>-0.2611700394</v>
      </c>
      <c r="R1002" s="118">
        <f t="shared" si="11"/>
        <v>0.001519026359</v>
      </c>
      <c r="S1002" s="119">
        <f t="shared" si="12"/>
        <v>0.601865014</v>
      </c>
      <c r="T1002" s="120">
        <f t="shared" si="13"/>
        <v>0.5951742627</v>
      </c>
      <c r="U1002" s="121">
        <f t="shared" si="14"/>
        <v>0.006690751245</v>
      </c>
      <c r="V1002" s="122">
        <f t="shared" si="15"/>
        <v>-0.5968126388</v>
      </c>
    </row>
    <row r="1003">
      <c r="A1003" s="31">
        <v>1001.0</v>
      </c>
      <c r="B1003" s="32">
        <v>6728.0</v>
      </c>
      <c r="C1003" s="33">
        <v>2594.0</v>
      </c>
      <c r="D1003" s="55">
        <f t="shared" si="1"/>
        <v>2092</v>
      </c>
      <c r="E1003" s="35">
        <v>776.0</v>
      </c>
      <c r="F1003" s="36">
        <v>319.0</v>
      </c>
      <c r="G1003" s="37">
        <v>444.0</v>
      </c>
      <c r="H1003" s="38">
        <v>553.0</v>
      </c>
      <c r="I1003" s="111">
        <f t="shared" si="2"/>
        <v>0.5838976674</v>
      </c>
      <c r="J1003" s="112">
        <f t="shared" si="3"/>
        <v>0.5819134993</v>
      </c>
      <c r="K1003" s="113">
        <f t="shared" si="4"/>
        <v>0.5831739962</v>
      </c>
      <c r="L1003" s="114">
        <f t="shared" si="5"/>
        <v>0.5741158766</v>
      </c>
      <c r="M1003" s="115">
        <f t="shared" si="6"/>
        <v>0.6352772467</v>
      </c>
      <c r="N1003" s="116">
        <f t="shared" si="7"/>
        <v>0.5831739962</v>
      </c>
      <c r="O1003" s="117">
        <f t="shared" si="8"/>
        <v>0.5831739962</v>
      </c>
      <c r="P1003" s="118">
        <f t="shared" si="9"/>
        <v>0.920683398</v>
      </c>
      <c r="Q1003" s="118">
        <f t="shared" si="10"/>
        <v>-0.338618477</v>
      </c>
      <c r="R1003" s="118">
        <f t="shared" si="11"/>
        <v>0.001519026359</v>
      </c>
      <c r="S1003" s="119">
        <f t="shared" si="12"/>
        <v>0.5835839474</v>
      </c>
      <c r="T1003" s="120">
        <f t="shared" si="13"/>
        <v>0.5838976674</v>
      </c>
      <c r="U1003" s="121">
        <f t="shared" si="14"/>
        <v>-0.0003137200298</v>
      </c>
      <c r="V1003" s="122">
        <f t="shared" si="15"/>
        <v>-0.5813660575</v>
      </c>
    </row>
    <row r="1004">
      <c r="A1004" s="31">
        <v>1002.0</v>
      </c>
      <c r="B1004" s="32">
        <v>1550.0</v>
      </c>
      <c r="C1004" s="33">
        <v>1033.0</v>
      </c>
      <c r="D1004" s="55">
        <f t="shared" si="1"/>
        <v>769</v>
      </c>
      <c r="E1004" s="35">
        <v>265.0</v>
      </c>
      <c r="F1004" s="36">
        <v>118.0</v>
      </c>
      <c r="G1004" s="37">
        <v>173.0</v>
      </c>
      <c r="H1004" s="38">
        <v>213.0</v>
      </c>
      <c r="I1004" s="111">
        <f t="shared" si="2"/>
        <v>0.5543933054</v>
      </c>
      <c r="J1004" s="112">
        <f t="shared" si="3"/>
        <v>0.5945017182</v>
      </c>
      <c r="K1004" s="113">
        <f t="shared" si="4"/>
        <v>0.5695708713</v>
      </c>
      <c r="L1004" s="114">
        <f t="shared" si="5"/>
        <v>0.6087866109</v>
      </c>
      <c r="M1004" s="115">
        <f t="shared" si="6"/>
        <v>0.6215864759</v>
      </c>
      <c r="N1004" s="116">
        <f t="shared" si="7"/>
        <v>0.5695708713</v>
      </c>
      <c r="O1004" s="117">
        <f t="shared" si="8"/>
        <v>0.5695708713</v>
      </c>
      <c r="P1004" s="118">
        <f t="shared" si="9"/>
        <v>0.899207524</v>
      </c>
      <c r="Q1004" s="118">
        <f t="shared" si="10"/>
        <v>-0.3459436267</v>
      </c>
      <c r="R1004" s="118">
        <f t="shared" si="11"/>
        <v>0.001519026359</v>
      </c>
      <c r="S1004" s="119">
        <f t="shared" si="12"/>
        <v>0.5547829237</v>
      </c>
      <c r="T1004" s="120">
        <f t="shared" si="13"/>
        <v>0.5543933054</v>
      </c>
      <c r="U1004" s="121">
        <f t="shared" si="14"/>
        <v>0.000389618227</v>
      </c>
      <c r="V1004" s="122">
        <f t="shared" si="15"/>
        <v>-0.5825605449</v>
      </c>
    </row>
    <row r="1005">
      <c r="A1005" s="31">
        <v>1003.0</v>
      </c>
      <c r="B1005" s="32">
        <v>2400.0</v>
      </c>
      <c r="C1005" s="33">
        <v>2976.0</v>
      </c>
      <c r="D1005" s="55">
        <f t="shared" si="1"/>
        <v>1875</v>
      </c>
      <c r="E1005" s="35">
        <v>341.0</v>
      </c>
      <c r="F1005" s="36">
        <v>579.0</v>
      </c>
      <c r="G1005" s="37">
        <v>197.0</v>
      </c>
      <c r="H1005" s="38">
        <v>758.0</v>
      </c>
      <c r="I1005" s="111">
        <f t="shared" si="2"/>
        <v>0.3102820746</v>
      </c>
      <c r="J1005" s="112">
        <f t="shared" si="3"/>
        <v>0.2538659794</v>
      </c>
      <c r="K1005" s="113">
        <f t="shared" si="4"/>
        <v>0.2869333333</v>
      </c>
      <c r="L1005" s="114">
        <f t="shared" si="5"/>
        <v>0.7060964513</v>
      </c>
      <c r="M1005" s="115">
        <f t="shared" si="6"/>
        <v>0.5861333333</v>
      </c>
      <c r="N1005" s="116">
        <f t="shared" si="7"/>
        <v>0.2869333333</v>
      </c>
      <c r="O1005" s="117">
        <f t="shared" si="8"/>
        <v>0.2869333333</v>
      </c>
      <c r="P1005" s="118">
        <f t="shared" si="9"/>
        <v>0.4529947461</v>
      </c>
      <c r="Q1005" s="118">
        <f t="shared" si="10"/>
        <v>-0.1477259273</v>
      </c>
      <c r="R1005" s="118">
        <f t="shared" si="11"/>
        <v>0.001519026359</v>
      </c>
      <c r="S1005" s="119">
        <f t="shared" si="12"/>
        <v>0.3067878452</v>
      </c>
      <c r="T1005" s="120">
        <f t="shared" si="13"/>
        <v>0.3102820746</v>
      </c>
      <c r="U1005" s="121">
        <f t="shared" si="14"/>
        <v>-0.003494229438</v>
      </c>
      <c r="V1005" s="122">
        <f t="shared" si="15"/>
        <v>-0.5681411042</v>
      </c>
    </row>
    <row r="1006">
      <c r="A1006" s="31">
        <v>1004.0</v>
      </c>
      <c r="B1006" s="32" t="s">
        <v>108</v>
      </c>
      <c r="C1006" s="33">
        <v>1108.0</v>
      </c>
      <c r="D1006" s="55">
        <f t="shared" si="1"/>
        <v>786</v>
      </c>
      <c r="E1006" s="35">
        <v>141.0</v>
      </c>
      <c r="F1006" s="36">
        <v>187.0</v>
      </c>
      <c r="G1006" s="37">
        <v>125.0</v>
      </c>
      <c r="H1006" s="38">
        <v>333.0</v>
      </c>
      <c r="I1006" s="111">
        <f t="shared" si="2"/>
        <v>0.2974683544</v>
      </c>
      <c r="J1006" s="112">
        <f t="shared" si="3"/>
        <v>0.4006410256</v>
      </c>
      <c r="K1006" s="113">
        <f t="shared" si="4"/>
        <v>0.3384223919</v>
      </c>
      <c r="L1006" s="114">
        <f t="shared" si="5"/>
        <v>0.6582278481</v>
      </c>
      <c r="M1006" s="115">
        <f t="shared" si="6"/>
        <v>0.6030534351</v>
      </c>
      <c r="N1006" s="116">
        <f t="shared" si="7"/>
        <v>0.3384223919</v>
      </c>
      <c r="O1006" s="117">
        <f t="shared" si="8"/>
        <v>0.3384223919</v>
      </c>
      <c r="P1006" s="118">
        <f t="shared" si="9"/>
        <v>0.5342828722</v>
      </c>
      <c r="Q1006" s="118">
        <f t="shared" si="10"/>
        <v>-0.2331350863</v>
      </c>
      <c r="R1006" s="118">
        <f t="shared" si="11"/>
        <v>0.001519026359</v>
      </c>
      <c r="S1006" s="119">
        <f t="shared" si="12"/>
        <v>0.3026668123</v>
      </c>
      <c r="T1006" s="120">
        <f t="shared" si="13"/>
        <v>0.2974683544</v>
      </c>
      <c r="U1006" s="121">
        <f t="shared" si="14"/>
        <v>0.00519845783</v>
      </c>
      <c r="V1006" s="122">
        <f t="shared" si="15"/>
        <v>-0.5948805262</v>
      </c>
    </row>
    <row r="1007">
      <c r="A1007" s="31">
        <v>1005.0</v>
      </c>
      <c r="B1007" s="32">
        <v>7703.0</v>
      </c>
      <c r="C1007" s="33">
        <v>1164.0</v>
      </c>
      <c r="D1007" s="55">
        <f t="shared" si="1"/>
        <v>839</v>
      </c>
      <c r="E1007" s="35">
        <v>241.0</v>
      </c>
      <c r="F1007" s="36">
        <v>202.0</v>
      </c>
      <c r="G1007" s="37">
        <v>146.0</v>
      </c>
      <c r="H1007" s="38">
        <v>250.0</v>
      </c>
      <c r="I1007" s="111">
        <f t="shared" si="2"/>
        <v>0.4908350305</v>
      </c>
      <c r="J1007" s="112">
        <f t="shared" si="3"/>
        <v>0.4195402299</v>
      </c>
      <c r="K1007" s="113">
        <f t="shared" si="4"/>
        <v>0.4612634088</v>
      </c>
      <c r="L1007" s="114">
        <f t="shared" si="5"/>
        <v>0.7087576375</v>
      </c>
      <c r="M1007" s="115">
        <f t="shared" si="6"/>
        <v>0.5852205006</v>
      </c>
      <c r="N1007" s="116">
        <f t="shared" si="7"/>
        <v>0.4612634088</v>
      </c>
      <c r="O1007" s="117">
        <f t="shared" si="8"/>
        <v>0.4612634088</v>
      </c>
      <c r="P1007" s="118">
        <f t="shared" si="9"/>
        <v>0.728217591</v>
      </c>
      <c r="Q1007" s="118">
        <f t="shared" si="10"/>
        <v>-0.2441326311</v>
      </c>
      <c r="R1007" s="118">
        <f t="shared" si="11"/>
        <v>0.001519026359</v>
      </c>
      <c r="S1007" s="119">
        <f t="shared" si="12"/>
        <v>0.4856039862</v>
      </c>
      <c r="T1007" s="120">
        <f t="shared" si="13"/>
        <v>0.4908350305</v>
      </c>
      <c r="U1007" s="121">
        <f t="shared" si="14"/>
        <v>-0.005231044338</v>
      </c>
      <c r="V1007" s="122">
        <f t="shared" si="15"/>
        <v>-0.5694366589</v>
      </c>
    </row>
    <row r="1008">
      <c r="A1008" s="31">
        <v>1006.0</v>
      </c>
      <c r="B1008" s="32" t="s">
        <v>249</v>
      </c>
      <c r="C1008" s="33">
        <v>1072.0</v>
      </c>
      <c r="D1008" s="55">
        <f t="shared" si="1"/>
        <v>610</v>
      </c>
      <c r="E1008" s="35">
        <v>122.0</v>
      </c>
      <c r="F1008" s="36">
        <v>74.0</v>
      </c>
      <c r="G1008" s="37">
        <v>120.0</v>
      </c>
      <c r="H1008" s="38">
        <v>294.0</v>
      </c>
      <c r="I1008" s="111">
        <f t="shared" si="2"/>
        <v>0.2932692308</v>
      </c>
      <c r="J1008" s="112">
        <f t="shared" si="3"/>
        <v>0.618556701</v>
      </c>
      <c r="K1008" s="113">
        <f t="shared" si="4"/>
        <v>0.3967213115</v>
      </c>
      <c r="L1008" s="114">
        <f t="shared" si="5"/>
        <v>0.4663461538</v>
      </c>
      <c r="M1008" s="115">
        <f t="shared" si="6"/>
        <v>0.6819672131</v>
      </c>
      <c r="N1008" s="116">
        <f t="shared" si="7"/>
        <v>0.3967213115</v>
      </c>
      <c r="O1008" s="117">
        <f t="shared" si="8"/>
        <v>0.3967213115</v>
      </c>
      <c r="P1008" s="118">
        <f t="shared" si="9"/>
        <v>0.6263220368</v>
      </c>
      <c r="Q1008" s="118">
        <f t="shared" si="10"/>
        <v>-0.3599413457</v>
      </c>
      <c r="R1008" s="118">
        <f t="shared" si="11"/>
        <v>0.001519026359</v>
      </c>
      <c r="S1008" s="119">
        <f t="shared" si="12"/>
        <v>0.2678997175</v>
      </c>
      <c r="T1008" s="120">
        <f t="shared" si="13"/>
        <v>0.2932692308</v>
      </c>
      <c r="U1008" s="121">
        <f t="shared" si="14"/>
        <v>-0.02536951326</v>
      </c>
      <c r="V1008" s="122">
        <f t="shared" si="15"/>
        <v>-0.5408911291</v>
      </c>
    </row>
    <row r="1009">
      <c r="A1009" s="31">
        <v>1007.0</v>
      </c>
      <c r="B1009" s="32">
        <v>1631.0</v>
      </c>
      <c r="C1009" s="33">
        <v>1612.0</v>
      </c>
      <c r="D1009" s="55">
        <f t="shared" si="1"/>
        <v>1009</v>
      </c>
      <c r="E1009" s="35">
        <v>232.0</v>
      </c>
      <c r="F1009" s="36">
        <v>236.0</v>
      </c>
      <c r="G1009" s="37">
        <v>167.0</v>
      </c>
      <c r="H1009" s="38">
        <v>374.0</v>
      </c>
      <c r="I1009" s="111">
        <f t="shared" si="2"/>
        <v>0.3828382838</v>
      </c>
      <c r="J1009" s="112">
        <f t="shared" si="3"/>
        <v>0.4143920596</v>
      </c>
      <c r="K1009" s="113">
        <f t="shared" si="4"/>
        <v>0.3954410307</v>
      </c>
      <c r="L1009" s="114">
        <f t="shared" si="5"/>
        <v>0.6650165017</v>
      </c>
      <c r="M1009" s="115">
        <f t="shared" si="6"/>
        <v>0.6005946482</v>
      </c>
      <c r="N1009" s="116">
        <f t="shared" si="7"/>
        <v>0.3954410307</v>
      </c>
      <c r="O1009" s="117">
        <f t="shared" si="8"/>
        <v>0.3954410307</v>
      </c>
      <c r="P1009" s="118">
        <f t="shared" si="9"/>
        <v>0.6243007992</v>
      </c>
      <c r="Q1009" s="118">
        <f t="shared" si="10"/>
        <v>-0.2411368841</v>
      </c>
      <c r="R1009" s="118">
        <f t="shared" si="11"/>
        <v>0.001519026359</v>
      </c>
      <c r="S1009" s="119">
        <f t="shared" si="12"/>
        <v>0.3846829414</v>
      </c>
      <c r="T1009" s="120">
        <f t="shared" si="13"/>
        <v>0.3828382838</v>
      </c>
      <c r="U1009" s="121">
        <f t="shared" si="14"/>
        <v>0.001844657568</v>
      </c>
      <c r="V1009" s="122">
        <f t="shared" si="15"/>
        <v>-0.5863566545</v>
      </c>
    </row>
    <row r="1010">
      <c r="A1010" s="31">
        <v>1008.0</v>
      </c>
      <c r="B1010" s="32">
        <v>7593.0</v>
      </c>
      <c r="C1010" s="33">
        <v>1983.0</v>
      </c>
      <c r="D1010" s="55">
        <f t="shared" si="1"/>
        <v>1397</v>
      </c>
      <c r="E1010" s="35">
        <v>654.0</v>
      </c>
      <c r="F1010" s="36">
        <v>177.0</v>
      </c>
      <c r="G1010" s="37">
        <v>217.0</v>
      </c>
      <c r="H1010" s="38">
        <v>349.0</v>
      </c>
      <c r="I1010" s="111">
        <f t="shared" si="2"/>
        <v>0.6520438684</v>
      </c>
      <c r="J1010" s="112">
        <f t="shared" si="3"/>
        <v>0.5507614213</v>
      </c>
      <c r="K1010" s="113">
        <f t="shared" si="4"/>
        <v>0.6234788833</v>
      </c>
      <c r="L1010" s="114">
        <f t="shared" si="5"/>
        <v>0.3928215354</v>
      </c>
      <c r="M1010" s="115">
        <f t="shared" si="6"/>
        <v>0.7179670723</v>
      </c>
      <c r="N1010" s="116">
        <f t="shared" si="7"/>
        <v>0.6234788833</v>
      </c>
      <c r="O1010" s="117">
        <f t="shared" si="8"/>
        <v>0.6234788833</v>
      </c>
      <c r="P1010" s="118">
        <f t="shared" si="9"/>
        <v>0.9843145624</v>
      </c>
      <c r="Q1010" s="118">
        <f t="shared" si="10"/>
        <v>-0.3204909215</v>
      </c>
      <c r="R1010" s="118">
        <f t="shared" si="11"/>
        <v>0.001519026359</v>
      </c>
      <c r="S1010" s="119">
        <f t="shared" si="12"/>
        <v>0.6653426673</v>
      </c>
      <c r="T1010" s="120">
        <f t="shared" si="13"/>
        <v>0.6520438684</v>
      </c>
      <c r="U1010" s="121">
        <f t="shared" si="14"/>
        <v>0.01329879887</v>
      </c>
      <c r="V1010" s="122">
        <f t="shared" si="15"/>
        <v>-0.6060513817</v>
      </c>
    </row>
    <row r="1011">
      <c r="A1011" s="31">
        <v>1009.0</v>
      </c>
      <c r="B1011" s="32">
        <v>6515.0</v>
      </c>
      <c r="C1011" s="33">
        <v>972.0</v>
      </c>
      <c r="D1011" s="55">
        <f t="shared" si="1"/>
        <v>800</v>
      </c>
      <c r="E1011" s="35">
        <v>286.0</v>
      </c>
      <c r="F1011" s="36">
        <v>145.0</v>
      </c>
      <c r="G1011" s="37">
        <v>153.0</v>
      </c>
      <c r="H1011" s="38">
        <v>216.0</v>
      </c>
      <c r="I1011" s="111">
        <f t="shared" si="2"/>
        <v>0.5697211155</v>
      </c>
      <c r="J1011" s="112">
        <f t="shared" si="3"/>
        <v>0.5134228188</v>
      </c>
      <c r="K1011" s="113">
        <f t="shared" si="4"/>
        <v>0.54875</v>
      </c>
      <c r="L1011" s="114">
        <f t="shared" si="5"/>
        <v>0.593625498</v>
      </c>
      <c r="M1011" s="115">
        <f t="shared" si="6"/>
        <v>0.6275</v>
      </c>
      <c r="N1011" s="116">
        <f t="shared" si="7"/>
        <v>0.54875</v>
      </c>
      <c r="O1011" s="117">
        <f t="shared" si="8"/>
        <v>0.54875</v>
      </c>
      <c r="P1011" s="118">
        <f t="shared" si="9"/>
        <v>0.8663366645</v>
      </c>
      <c r="Q1011" s="118">
        <f t="shared" si="10"/>
        <v>-0.2987633955</v>
      </c>
      <c r="R1011" s="118">
        <f t="shared" si="11"/>
        <v>0.001519026359</v>
      </c>
      <c r="S1011" s="119">
        <f t="shared" si="12"/>
        <v>0.5690922953</v>
      </c>
      <c r="T1011" s="120">
        <f t="shared" si="13"/>
        <v>0.5697211155</v>
      </c>
      <c r="U1011" s="121">
        <f t="shared" si="14"/>
        <v>-0.0006288201912</v>
      </c>
      <c r="V1011" s="122">
        <f t="shared" si="15"/>
        <v>-0.5806804146</v>
      </c>
    </row>
    <row r="1012">
      <c r="A1012" s="31">
        <v>1010.0</v>
      </c>
      <c r="B1012" s="32">
        <v>6706.0</v>
      </c>
      <c r="C1012" s="33">
        <v>1122.0</v>
      </c>
      <c r="D1012" s="55">
        <f t="shared" si="1"/>
        <v>584</v>
      </c>
      <c r="E1012" s="35">
        <v>119.0</v>
      </c>
      <c r="F1012" s="36">
        <v>107.0</v>
      </c>
      <c r="G1012" s="37">
        <v>72.0</v>
      </c>
      <c r="H1012" s="38">
        <v>286.0</v>
      </c>
      <c r="I1012" s="111">
        <f t="shared" si="2"/>
        <v>0.2938271605</v>
      </c>
      <c r="J1012" s="112">
        <f t="shared" si="3"/>
        <v>0.4022346369</v>
      </c>
      <c r="K1012" s="113">
        <f t="shared" si="4"/>
        <v>0.3270547945</v>
      </c>
      <c r="L1012" s="114">
        <f t="shared" si="5"/>
        <v>0.4419753086</v>
      </c>
      <c r="M1012" s="115">
        <f t="shared" si="6"/>
        <v>0.6934931507</v>
      </c>
      <c r="N1012" s="116">
        <f t="shared" si="7"/>
        <v>0.3270547945</v>
      </c>
      <c r="O1012" s="117">
        <f t="shared" si="8"/>
        <v>0.3270547945</v>
      </c>
      <c r="P1012" s="118">
        <f t="shared" si="9"/>
        <v>0.5163363276</v>
      </c>
      <c r="Q1012" s="118">
        <f t="shared" si="10"/>
        <v>-0.234062417</v>
      </c>
      <c r="R1012" s="118">
        <f t="shared" si="11"/>
        <v>0.001519026359</v>
      </c>
      <c r="S1012" s="119">
        <f t="shared" si="12"/>
        <v>0.283792937</v>
      </c>
      <c r="T1012" s="120">
        <f t="shared" si="13"/>
        <v>0.2938271605</v>
      </c>
      <c r="U1012" s="121">
        <f t="shared" si="14"/>
        <v>-0.01003422348</v>
      </c>
      <c r="V1012" s="122">
        <f t="shared" si="15"/>
        <v>-0.556958981</v>
      </c>
    </row>
    <row r="1013">
      <c r="A1013" s="31">
        <v>1011.0</v>
      </c>
      <c r="B1013" s="32">
        <v>4560.0</v>
      </c>
      <c r="C1013" s="33">
        <v>867.0</v>
      </c>
      <c r="D1013" s="55">
        <f t="shared" si="1"/>
        <v>434</v>
      </c>
      <c r="E1013" s="35">
        <v>70.0</v>
      </c>
      <c r="F1013" s="36">
        <v>137.0</v>
      </c>
      <c r="G1013" s="37">
        <v>44.0</v>
      </c>
      <c r="H1013" s="38">
        <v>183.0</v>
      </c>
      <c r="I1013" s="111">
        <f t="shared" si="2"/>
        <v>0.2766798419</v>
      </c>
      <c r="J1013" s="112">
        <f t="shared" si="3"/>
        <v>0.2430939227</v>
      </c>
      <c r="K1013" s="113">
        <f t="shared" si="4"/>
        <v>0.2626728111</v>
      </c>
      <c r="L1013" s="114">
        <f t="shared" si="5"/>
        <v>0.7154150198</v>
      </c>
      <c r="M1013" s="115">
        <f t="shared" si="6"/>
        <v>0.5829493088</v>
      </c>
      <c r="N1013" s="116">
        <f t="shared" si="7"/>
        <v>0.2626728111</v>
      </c>
      <c r="O1013" s="117">
        <f t="shared" si="8"/>
        <v>0.2626728111</v>
      </c>
      <c r="P1013" s="118">
        <f t="shared" si="9"/>
        <v>0.4146935526</v>
      </c>
      <c r="Q1013" s="118">
        <f t="shared" si="10"/>
        <v>-0.1414576117</v>
      </c>
      <c r="R1013" s="118">
        <f t="shared" si="11"/>
        <v>0.001519026359</v>
      </c>
      <c r="S1013" s="119">
        <f t="shared" si="12"/>
        <v>0.2747549672</v>
      </c>
      <c r="T1013" s="120">
        <f t="shared" si="13"/>
        <v>0.2766798419</v>
      </c>
      <c r="U1013" s="121">
        <f t="shared" si="14"/>
        <v>-0.001924874681</v>
      </c>
      <c r="V1013" s="122">
        <f t="shared" si="15"/>
        <v>-0.573986941</v>
      </c>
    </row>
    <row r="1014">
      <c r="A1014" s="31">
        <v>1012.0</v>
      </c>
      <c r="B1014" s="32">
        <v>6607.0</v>
      </c>
      <c r="C1014" s="33">
        <v>1548.0</v>
      </c>
      <c r="D1014" s="55">
        <f t="shared" si="1"/>
        <v>892</v>
      </c>
      <c r="E1014" s="35">
        <v>203.0</v>
      </c>
      <c r="F1014" s="36">
        <v>203.0</v>
      </c>
      <c r="G1014" s="37">
        <v>133.0</v>
      </c>
      <c r="H1014" s="38">
        <v>353.0</v>
      </c>
      <c r="I1014" s="111">
        <f t="shared" si="2"/>
        <v>0.3651079137</v>
      </c>
      <c r="J1014" s="112">
        <f t="shared" si="3"/>
        <v>0.3958333333</v>
      </c>
      <c r="K1014" s="113">
        <f t="shared" si="4"/>
        <v>0.3766816143</v>
      </c>
      <c r="L1014" s="114">
        <f t="shared" si="5"/>
        <v>0.6043165468</v>
      </c>
      <c r="M1014" s="115">
        <f t="shared" si="6"/>
        <v>0.6233183857</v>
      </c>
      <c r="N1014" s="116">
        <f t="shared" si="7"/>
        <v>0.3766816143</v>
      </c>
      <c r="O1014" s="117">
        <f t="shared" si="8"/>
        <v>0.3766816143</v>
      </c>
      <c r="P1014" s="118">
        <f t="shared" si="9"/>
        <v>0.5946844526</v>
      </c>
      <c r="Q1014" s="118">
        <f t="shared" si="10"/>
        <v>-0.2303374653</v>
      </c>
      <c r="R1014" s="118">
        <f t="shared" si="11"/>
        <v>0.001519026359</v>
      </c>
      <c r="S1014" s="119">
        <f t="shared" si="12"/>
        <v>0.3658660136</v>
      </c>
      <c r="T1014" s="120">
        <f t="shared" si="13"/>
        <v>0.3651079137</v>
      </c>
      <c r="U1014" s="121">
        <f t="shared" si="14"/>
        <v>0.0007580999439</v>
      </c>
      <c r="V1014" s="122">
        <f t="shared" si="15"/>
        <v>-0.5838203754</v>
      </c>
    </row>
    <row r="1015">
      <c r="A1015" s="31">
        <v>1013.0</v>
      </c>
      <c r="B1015" s="32">
        <v>2673.0</v>
      </c>
      <c r="C1015" s="33">
        <v>177.0</v>
      </c>
      <c r="D1015" s="55">
        <f t="shared" si="1"/>
        <v>150</v>
      </c>
      <c r="E1015" s="35">
        <v>77.0</v>
      </c>
      <c r="F1015" s="36">
        <v>17.0</v>
      </c>
      <c r="G1015" s="37">
        <v>29.0</v>
      </c>
      <c r="H1015" s="38">
        <v>27.0</v>
      </c>
      <c r="I1015" s="111">
        <f t="shared" si="2"/>
        <v>0.7403846154</v>
      </c>
      <c r="J1015" s="112">
        <f t="shared" si="3"/>
        <v>0.6304347826</v>
      </c>
      <c r="K1015" s="113">
        <f t="shared" si="4"/>
        <v>0.7066666667</v>
      </c>
      <c r="L1015" s="114">
        <f t="shared" si="5"/>
        <v>0.4423076923</v>
      </c>
      <c r="M1015" s="115">
        <f t="shared" si="6"/>
        <v>0.6933333333</v>
      </c>
      <c r="N1015" s="116">
        <f t="shared" si="7"/>
        <v>0.7066666667</v>
      </c>
      <c r="O1015" s="117">
        <f t="shared" si="8"/>
        <v>0.7066666667</v>
      </c>
      <c r="P1015" s="118">
        <f t="shared" si="9"/>
        <v>1.115646912</v>
      </c>
      <c r="Q1015" s="118">
        <f t="shared" si="10"/>
        <v>-0.3668532628</v>
      </c>
      <c r="R1015" s="118">
        <f t="shared" si="11"/>
        <v>0.001519026359</v>
      </c>
      <c r="S1015" s="119">
        <f t="shared" si="12"/>
        <v>0.7503126754</v>
      </c>
      <c r="T1015" s="120">
        <f t="shared" si="13"/>
        <v>0.7403846154</v>
      </c>
      <c r="U1015" s="121">
        <f t="shared" si="14"/>
        <v>0.009928060026</v>
      </c>
      <c r="V1015" s="122">
        <f t="shared" si="15"/>
        <v>-0.5976531328</v>
      </c>
    </row>
    <row r="1016">
      <c r="A1016" s="31">
        <v>1014.0</v>
      </c>
      <c r="B1016" s="32">
        <v>1753.0</v>
      </c>
      <c r="C1016" s="33">
        <v>247.0</v>
      </c>
      <c r="D1016" s="55">
        <f t="shared" si="1"/>
        <v>186</v>
      </c>
      <c r="E1016" s="35">
        <v>35.0</v>
      </c>
      <c r="F1016" s="36">
        <v>16.0</v>
      </c>
      <c r="G1016" s="37">
        <v>82.0</v>
      </c>
      <c r="H1016" s="38">
        <v>53.0</v>
      </c>
      <c r="I1016" s="111">
        <f t="shared" si="2"/>
        <v>0.3977272727</v>
      </c>
      <c r="J1016" s="112">
        <f t="shared" si="3"/>
        <v>0.8367346939</v>
      </c>
      <c r="K1016" s="113">
        <f t="shared" si="4"/>
        <v>0.6290322581</v>
      </c>
      <c r="L1016" s="114">
        <f t="shared" si="5"/>
        <v>1.113636364</v>
      </c>
      <c r="M1016" s="115">
        <f t="shared" si="6"/>
        <v>0.4731182796</v>
      </c>
      <c r="N1016" s="116">
        <f t="shared" si="7"/>
        <v>0.6290322581</v>
      </c>
      <c r="O1016" s="117">
        <f t="shared" si="8"/>
        <v>0.6290322581</v>
      </c>
      <c r="P1016" s="118">
        <f t="shared" si="9"/>
        <v>0.9930819285</v>
      </c>
      <c r="Q1016" s="118">
        <f t="shared" si="10"/>
        <v>-0.4869002489</v>
      </c>
      <c r="R1016" s="118">
        <f t="shared" si="11"/>
        <v>0.001519026359</v>
      </c>
      <c r="S1016" s="119">
        <f t="shared" si="12"/>
        <v>0.507700706</v>
      </c>
      <c r="T1016" s="120">
        <f t="shared" si="13"/>
        <v>0.3977272727</v>
      </c>
      <c r="U1016" s="121">
        <f t="shared" si="14"/>
        <v>0.1099734333</v>
      </c>
      <c r="V1016" s="122">
        <f t="shared" si="15"/>
        <v>-0.7133368397</v>
      </c>
    </row>
    <row r="1017">
      <c r="A1017" s="31">
        <v>1015.0</v>
      </c>
      <c r="B1017" s="32">
        <v>1613.0</v>
      </c>
      <c r="C1017" s="33">
        <v>1144.0</v>
      </c>
      <c r="D1017" s="55">
        <f t="shared" si="1"/>
        <v>722</v>
      </c>
      <c r="E1017" s="35">
        <v>157.0</v>
      </c>
      <c r="F1017" s="36">
        <v>154.0</v>
      </c>
      <c r="G1017" s="37">
        <v>130.0</v>
      </c>
      <c r="H1017" s="38">
        <v>281.0</v>
      </c>
      <c r="I1017" s="111">
        <f t="shared" si="2"/>
        <v>0.3584474886</v>
      </c>
      <c r="J1017" s="112">
        <f t="shared" si="3"/>
        <v>0.4577464789</v>
      </c>
      <c r="K1017" s="113">
        <f t="shared" si="4"/>
        <v>0.3975069252</v>
      </c>
      <c r="L1017" s="114">
        <f t="shared" si="5"/>
        <v>0.6484018265</v>
      </c>
      <c r="M1017" s="115">
        <f t="shared" si="6"/>
        <v>0.6066481994</v>
      </c>
      <c r="N1017" s="116">
        <f t="shared" si="7"/>
        <v>0.3975069252</v>
      </c>
      <c r="O1017" s="117">
        <f t="shared" si="8"/>
        <v>0.3975069252</v>
      </c>
      <c r="P1017" s="118">
        <f t="shared" si="9"/>
        <v>0.6275623211</v>
      </c>
      <c r="Q1017" s="118">
        <f t="shared" si="10"/>
        <v>-0.2663650451</v>
      </c>
      <c r="R1017" s="118">
        <f t="shared" si="11"/>
        <v>0.001519026359</v>
      </c>
      <c r="S1017" s="119">
        <f t="shared" si="12"/>
        <v>0.3627163023</v>
      </c>
      <c r="T1017" s="120">
        <f t="shared" si="13"/>
        <v>0.3584474886</v>
      </c>
      <c r="U1017" s="121">
        <f t="shared" si="14"/>
        <v>0.004268813718</v>
      </c>
      <c r="V1017" s="122">
        <f t="shared" si="15"/>
        <v>-0.5912308916</v>
      </c>
    </row>
    <row r="1018">
      <c r="A1018" s="31">
        <v>1016.0</v>
      </c>
      <c r="B1018" s="32">
        <v>3414.0</v>
      </c>
      <c r="C1018" s="33">
        <v>940.0</v>
      </c>
      <c r="D1018" s="55">
        <f t="shared" si="1"/>
        <v>810</v>
      </c>
      <c r="E1018" s="35">
        <v>269.0</v>
      </c>
      <c r="F1018" s="36">
        <v>156.0</v>
      </c>
      <c r="G1018" s="37">
        <v>161.0</v>
      </c>
      <c r="H1018" s="38">
        <v>224.0</v>
      </c>
      <c r="I1018" s="111">
        <f t="shared" si="2"/>
        <v>0.5456389452</v>
      </c>
      <c r="J1018" s="112">
        <f t="shared" si="3"/>
        <v>0.5078864353</v>
      </c>
      <c r="K1018" s="113">
        <f t="shared" si="4"/>
        <v>0.5308641975</v>
      </c>
      <c r="L1018" s="114">
        <f t="shared" si="5"/>
        <v>0.6430020284</v>
      </c>
      <c r="M1018" s="115">
        <f t="shared" si="6"/>
        <v>0.6086419753</v>
      </c>
      <c r="N1018" s="116">
        <f t="shared" si="7"/>
        <v>0.5308641975</v>
      </c>
      <c r="O1018" s="117">
        <f t="shared" si="8"/>
        <v>0.5308641975</v>
      </c>
      <c r="P1018" s="118">
        <f t="shared" si="9"/>
        <v>0.838099532</v>
      </c>
      <c r="Q1018" s="118">
        <f t="shared" si="10"/>
        <v>-0.2955417453</v>
      </c>
      <c r="R1018" s="118">
        <f t="shared" si="11"/>
        <v>0.001519026359</v>
      </c>
      <c r="S1018" s="119">
        <f t="shared" si="12"/>
        <v>0.544076813</v>
      </c>
      <c r="T1018" s="120">
        <f t="shared" si="13"/>
        <v>0.5456389452</v>
      </c>
      <c r="U1018" s="121">
        <f t="shared" si="14"/>
        <v>-0.001562132184</v>
      </c>
      <c r="V1018" s="122">
        <f t="shared" si="15"/>
        <v>-0.5788294246</v>
      </c>
    </row>
    <row r="1019">
      <c r="A1019" s="31">
        <v>1017.0</v>
      </c>
      <c r="B1019" s="32">
        <v>5574.0</v>
      </c>
      <c r="C1019" s="33">
        <v>476.0</v>
      </c>
      <c r="D1019" s="55">
        <f t="shared" si="1"/>
        <v>311</v>
      </c>
      <c r="E1019" s="35">
        <v>76.0</v>
      </c>
      <c r="F1019" s="36">
        <v>76.0</v>
      </c>
      <c r="G1019" s="37">
        <v>65.0</v>
      </c>
      <c r="H1019" s="38">
        <v>94.0</v>
      </c>
      <c r="I1019" s="111">
        <f t="shared" si="2"/>
        <v>0.4470588235</v>
      </c>
      <c r="J1019" s="112">
        <f t="shared" si="3"/>
        <v>0.4609929078</v>
      </c>
      <c r="K1019" s="113">
        <f t="shared" si="4"/>
        <v>0.4533762058</v>
      </c>
      <c r="L1019" s="114">
        <f t="shared" si="5"/>
        <v>0.8294117647</v>
      </c>
      <c r="M1019" s="115">
        <f t="shared" si="6"/>
        <v>0.5466237942</v>
      </c>
      <c r="N1019" s="116">
        <f t="shared" si="7"/>
        <v>0.4533762058</v>
      </c>
      <c r="O1019" s="117">
        <f t="shared" si="8"/>
        <v>0.4533762058</v>
      </c>
      <c r="P1019" s="118">
        <f t="shared" si="9"/>
        <v>0.7157657036</v>
      </c>
      <c r="Q1019" s="118">
        <f t="shared" si="10"/>
        <v>-0.2682541589</v>
      </c>
      <c r="R1019" s="118">
        <f t="shared" si="11"/>
        <v>0.001519026359</v>
      </c>
      <c r="S1019" s="119">
        <f t="shared" si="12"/>
        <v>0.4490305711</v>
      </c>
      <c r="T1019" s="120">
        <f t="shared" si="13"/>
        <v>0.4470588235</v>
      </c>
      <c r="U1019" s="121">
        <f t="shared" si="14"/>
        <v>0.001971747545</v>
      </c>
      <c r="V1019" s="122">
        <f t="shared" si="15"/>
        <v>-0.5861823509</v>
      </c>
    </row>
    <row r="1020">
      <c r="A1020" s="31">
        <v>1018.0</v>
      </c>
      <c r="B1020" s="32" t="s">
        <v>151</v>
      </c>
      <c r="C1020" s="33">
        <v>697.0</v>
      </c>
      <c r="D1020" s="55">
        <f t="shared" si="1"/>
        <v>596</v>
      </c>
      <c r="E1020" s="35">
        <v>201.0</v>
      </c>
      <c r="F1020" s="36">
        <v>62.0</v>
      </c>
      <c r="G1020" s="37">
        <v>172.0</v>
      </c>
      <c r="H1020" s="38">
        <v>161.0</v>
      </c>
      <c r="I1020" s="111">
        <f t="shared" si="2"/>
        <v>0.5552486188</v>
      </c>
      <c r="J1020" s="112">
        <f t="shared" si="3"/>
        <v>0.735042735</v>
      </c>
      <c r="K1020" s="113">
        <f t="shared" si="4"/>
        <v>0.6258389262</v>
      </c>
      <c r="L1020" s="114">
        <f t="shared" si="5"/>
        <v>0.6464088398</v>
      </c>
      <c r="M1020" s="115">
        <f t="shared" si="6"/>
        <v>0.6073825503</v>
      </c>
      <c r="N1020" s="116">
        <f t="shared" si="7"/>
        <v>0.6258389262</v>
      </c>
      <c r="O1020" s="117">
        <f t="shared" si="8"/>
        <v>0.6258389262</v>
      </c>
      <c r="P1020" s="118">
        <f t="shared" si="9"/>
        <v>0.9880404698</v>
      </c>
      <c r="Q1020" s="118">
        <f t="shared" si="10"/>
        <v>-0.4277251717</v>
      </c>
      <c r="R1020" s="118">
        <f t="shared" si="11"/>
        <v>0.001519026359</v>
      </c>
      <c r="S1020" s="119">
        <f t="shared" si="12"/>
        <v>0.5618343244</v>
      </c>
      <c r="T1020" s="120">
        <f t="shared" si="13"/>
        <v>0.5552486188</v>
      </c>
      <c r="U1020" s="121">
        <f t="shared" si="14"/>
        <v>0.006585705621</v>
      </c>
      <c r="V1020" s="122">
        <f t="shared" si="15"/>
        <v>-0.5908647983</v>
      </c>
    </row>
    <row r="1021">
      <c r="A1021" s="31">
        <v>1019.0</v>
      </c>
      <c r="B1021" s="32">
        <v>3734.0</v>
      </c>
      <c r="C1021" s="33">
        <v>1680.0</v>
      </c>
      <c r="D1021" s="55">
        <f t="shared" si="1"/>
        <v>1186</v>
      </c>
      <c r="E1021" s="35">
        <v>424.0</v>
      </c>
      <c r="F1021" s="36">
        <v>234.0</v>
      </c>
      <c r="G1021" s="37">
        <v>189.0</v>
      </c>
      <c r="H1021" s="38">
        <v>339.0</v>
      </c>
      <c r="I1021" s="111">
        <f t="shared" si="2"/>
        <v>0.5557011796</v>
      </c>
      <c r="J1021" s="112">
        <f t="shared" si="3"/>
        <v>0.4468085106</v>
      </c>
      <c r="K1021" s="113">
        <f t="shared" si="4"/>
        <v>0.5168634064</v>
      </c>
      <c r="L1021" s="114">
        <f t="shared" si="5"/>
        <v>0.5543905636</v>
      </c>
      <c r="M1021" s="115">
        <f t="shared" si="6"/>
        <v>0.6433389545</v>
      </c>
      <c r="N1021" s="116">
        <f t="shared" si="7"/>
        <v>0.5168634064</v>
      </c>
      <c r="O1021" s="117">
        <f t="shared" si="8"/>
        <v>0.5168634064</v>
      </c>
      <c r="P1021" s="118">
        <f t="shared" si="9"/>
        <v>0.8159958442</v>
      </c>
      <c r="Q1021" s="118">
        <f t="shared" si="10"/>
        <v>-0.2600001848</v>
      </c>
      <c r="R1021" s="118">
        <f t="shared" si="11"/>
        <v>0.001519026359</v>
      </c>
      <c r="S1021" s="119">
        <f t="shared" si="12"/>
        <v>0.5575146857</v>
      </c>
      <c r="T1021" s="120">
        <f t="shared" si="13"/>
        <v>0.5557011796</v>
      </c>
      <c r="U1021" s="121">
        <f t="shared" si="14"/>
        <v>0.00181350618</v>
      </c>
      <c r="V1021" s="122">
        <f t="shared" si="15"/>
        <v>-0.585963975</v>
      </c>
    </row>
    <row r="1022">
      <c r="A1022" s="31">
        <v>1020.0</v>
      </c>
      <c r="B1022" s="32" t="s">
        <v>387</v>
      </c>
      <c r="C1022" s="33">
        <v>883.0</v>
      </c>
      <c r="D1022" s="55">
        <f t="shared" si="1"/>
        <v>677</v>
      </c>
      <c r="E1022" s="35">
        <v>299.0</v>
      </c>
      <c r="F1022" s="36">
        <v>32.0</v>
      </c>
      <c r="G1022" s="37">
        <v>205.0</v>
      </c>
      <c r="H1022" s="38">
        <v>141.0</v>
      </c>
      <c r="I1022" s="111">
        <f t="shared" si="2"/>
        <v>0.6795454545</v>
      </c>
      <c r="J1022" s="112">
        <f t="shared" si="3"/>
        <v>0.864978903</v>
      </c>
      <c r="K1022" s="113">
        <f t="shared" si="4"/>
        <v>0.7444608567</v>
      </c>
      <c r="L1022" s="114">
        <f t="shared" si="5"/>
        <v>0.5386363636</v>
      </c>
      <c r="M1022" s="115">
        <f t="shared" si="6"/>
        <v>0.6499261448</v>
      </c>
      <c r="N1022" s="116">
        <f t="shared" si="7"/>
        <v>0.7444608567</v>
      </c>
      <c r="O1022" s="117">
        <f t="shared" si="8"/>
        <v>0.7444608567</v>
      </c>
      <c r="P1022" s="118">
        <f t="shared" si="9"/>
        <v>1.175314324</v>
      </c>
      <c r="Q1022" s="118">
        <f t="shared" si="10"/>
        <v>-0.5033357003</v>
      </c>
      <c r="R1022" s="118">
        <f t="shared" si="11"/>
        <v>0.001519026359</v>
      </c>
      <c r="S1022" s="119">
        <f t="shared" si="12"/>
        <v>0.6734976503</v>
      </c>
      <c r="T1022" s="120">
        <f t="shared" si="13"/>
        <v>0.6795454545</v>
      </c>
      <c r="U1022" s="121">
        <f t="shared" si="14"/>
        <v>-0.006047804259</v>
      </c>
      <c r="V1022" s="122">
        <f t="shared" si="15"/>
        <v>-0.5749133237</v>
      </c>
    </row>
    <row r="1023">
      <c r="A1023" s="31">
        <v>1021.0</v>
      </c>
      <c r="B1023" s="32">
        <v>7531.0</v>
      </c>
      <c r="C1023" s="33">
        <v>1354.0</v>
      </c>
      <c r="D1023" s="55">
        <f t="shared" si="1"/>
        <v>711</v>
      </c>
      <c r="E1023" s="35">
        <v>139.0</v>
      </c>
      <c r="F1023" s="36">
        <v>179.0</v>
      </c>
      <c r="G1023" s="37">
        <v>102.0</v>
      </c>
      <c r="H1023" s="38">
        <v>291.0</v>
      </c>
      <c r="I1023" s="111">
        <f t="shared" si="2"/>
        <v>0.323255814</v>
      </c>
      <c r="J1023" s="112">
        <f t="shared" si="3"/>
        <v>0.3629893238</v>
      </c>
      <c r="K1023" s="113">
        <f t="shared" si="4"/>
        <v>0.3389592124</v>
      </c>
      <c r="L1023" s="114">
        <f t="shared" si="5"/>
        <v>0.6534883721</v>
      </c>
      <c r="M1023" s="115">
        <f t="shared" si="6"/>
        <v>0.6047819972</v>
      </c>
      <c r="N1023" s="116">
        <f t="shared" si="7"/>
        <v>0.3389592124</v>
      </c>
      <c r="O1023" s="117">
        <f t="shared" si="8"/>
        <v>0.3389592124</v>
      </c>
      <c r="P1023" s="118">
        <f t="shared" si="9"/>
        <v>0.5351303753</v>
      </c>
      <c r="Q1023" s="118">
        <f t="shared" si="10"/>
        <v>-0.2112253662</v>
      </c>
      <c r="R1023" s="118">
        <f t="shared" si="11"/>
        <v>0.001519026359</v>
      </c>
      <c r="S1023" s="119">
        <f t="shared" si="12"/>
        <v>0.3254240355</v>
      </c>
      <c r="T1023" s="120">
        <f t="shared" si="13"/>
        <v>0.323255814</v>
      </c>
      <c r="U1023" s="121">
        <f t="shared" si="14"/>
        <v>0.002168221498</v>
      </c>
      <c r="V1023" s="122">
        <f t="shared" si="15"/>
        <v>-0.5878784132</v>
      </c>
    </row>
    <row r="1024">
      <c r="A1024" s="31">
        <v>1022.0</v>
      </c>
      <c r="B1024" s="32" t="s">
        <v>187</v>
      </c>
      <c r="C1024" s="33">
        <v>510.0</v>
      </c>
      <c r="D1024" s="55">
        <f t="shared" si="1"/>
        <v>401</v>
      </c>
      <c r="E1024" s="35">
        <v>85.0</v>
      </c>
      <c r="F1024" s="36">
        <v>80.0</v>
      </c>
      <c r="G1024" s="37">
        <v>76.0</v>
      </c>
      <c r="H1024" s="38">
        <v>160.0</v>
      </c>
      <c r="I1024" s="111">
        <f t="shared" si="2"/>
        <v>0.3469387755</v>
      </c>
      <c r="J1024" s="112">
        <f t="shared" si="3"/>
        <v>0.4871794872</v>
      </c>
      <c r="K1024" s="113">
        <f t="shared" si="4"/>
        <v>0.4014962594</v>
      </c>
      <c r="L1024" s="114">
        <f t="shared" si="5"/>
        <v>0.6367346939</v>
      </c>
      <c r="M1024" s="115">
        <f t="shared" si="6"/>
        <v>0.6109725686</v>
      </c>
      <c r="N1024" s="116">
        <f t="shared" si="7"/>
        <v>0.4014962594</v>
      </c>
      <c r="O1024" s="117">
        <f t="shared" si="8"/>
        <v>0.4014962594</v>
      </c>
      <c r="P1024" s="118">
        <f t="shared" si="9"/>
        <v>0.6338604649</v>
      </c>
      <c r="Q1024" s="118">
        <f t="shared" si="10"/>
        <v>-0.283492265</v>
      </c>
      <c r="R1024" s="118">
        <f t="shared" si="11"/>
        <v>0.001519026359</v>
      </c>
      <c r="S1024" s="119">
        <f t="shared" si="12"/>
        <v>0.3518872263</v>
      </c>
      <c r="T1024" s="120">
        <f t="shared" si="13"/>
        <v>0.3469387755</v>
      </c>
      <c r="U1024" s="121">
        <f t="shared" si="14"/>
        <v>0.004948450774</v>
      </c>
      <c r="V1024" s="122">
        <f t="shared" si="15"/>
        <v>-0.5920625218</v>
      </c>
    </row>
    <row r="1025">
      <c r="A1025" s="31">
        <v>1023.0</v>
      </c>
      <c r="B1025" s="32" t="s">
        <v>240</v>
      </c>
      <c r="C1025" s="33">
        <v>1414.0</v>
      </c>
      <c r="D1025" s="55">
        <f t="shared" si="1"/>
        <v>1038</v>
      </c>
      <c r="E1025" s="35">
        <v>219.0</v>
      </c>
      <c r="F1025" s="36">
        <v>226.0</v>
      </c>
      <c r="G1025" s="37">
        <v>179.0</v>
      </c>
      <c r="H1025" s="38">
        <v>414.0</v>
      </c>
      <c r="I1025" s="111">
        <f t="shared" si="2"/>
        <v>0.345971564</v>
      </c>
      <c r="J1025" s="112">
        <f t="shared" si="3"/>
        <v>0.4419753086</v>
      </c>
      <c r="K1025" s="113">
        <f t="shared" si="4"/>
        <v>0.3834296724</v>
      </c>
      <c r="L1025" s="114">
        <f t="shared" si="5"/>
        <v>0.6398104265</v>
      </c>
      <c r="M1025" s="115">
        <f t="shared" si="6"/>
        <v>0.6098265896</v>
      </c>
      <c r="N1025" s="116">
        <f t="shared" si="7"/>
        <v>0.3834296724</v>
      </c>
      <c r="O1025" s="117">
        <f t="shared" si="8"/>
        <v>0.3834296724</v>
      </c>
      <c r="P1025" s="118">
        <f t="shared" si="9"/>
        <v>0.6053379198</v>
      </c>
      <c r="Q1025" s="118">
        <f t="shared" si="10"/>
        <v>-0.2571877195</v>
      </c>
      <c r="R1025" s="118">
        <f t="shared" si="11"/>
        <v>0.001519026359</v>
      </c>
      <c r="S1025" s="119">
        <f t="shared" si="12"/>
        <v>0.3496692266</v>
      </c>
      <c r="T1025" s="120">
        <f t="shared" si="13"/>
        <v>0.345971564</v>
      </c>
      <c r="U1025" s="121">
        <f t="shared" si="14"/>
        <v>0.003697662624</v>
      </c>
      <c r="V1025" s="122">
        <f t="shared" si="15"/>
        <v>-0.5902713954</v>
      </c>
    </row>
    <row r="1026">
      <c r="A1026" s="31">
        <v>1024.0</v>
      </c>
      <c r="B1026" s="32" t="s">
        <v>287</v>
      </c>
      <c r="C1026" s="33">
        <v>1785.0</v>
      </c>
      <c r="D1026" s="55">
        <f t="shared" si="1"/>
        <v>1154</v>
      </c>
      <c r="E1026" s="35">
        <v>196.0</v>
      </c>
      <c r="F1026" s="36">
        <v>227.0</v>
      </c>
      <c r="G1026" s="37">
        <v>203.0</v>
      </c>
      <c r="H1026" s="38">
        <v>528.0</v>
      </c>
      <c r="I1026" s="111">
        <f t="shared" si="2"/>
        <v>0.270718232</v>
      </c>
      <c r="J1026" s="112">
        <f t="shared" si="3"/>
        <v>0.4720930233</v>
      </c>
      <c r="K1026" s="113">
        <f t="shared" si="4"/>
        <v>0.3457538995</v>
      </c>
      <c r="L1026" s="114">
        <f t="shared" si="5"/>
        <v>0.5939226519</v>
      </c>
      <c r="M1026" s="115">
        <f t="shared" si="6"/>
        <v>0.6273830156</v>
      </c>
      <c r="N1026" s="116">
        <f t="shared" si="7"/>
        <v>0.3457538995</v>
      </c>
      <c r="O1026" s="117">
        <f t="shared" si="8"/>
        <v>0.3457538995</v>
      </c>
      <c r="P1026" s="118">
        <f t="shared" si="9"/>
        <v>0.5458574579</v>
      </c>
      <c r="Q1026" s="118">
        <f t="shared" si="10"/>
        <v>-0.2747133736</v>
      </c>
      <c r="R1026" s="118">
        <f t="shared" si="11"/>
        <v>0.001519026359</v>
      </c>
      <c r="S1026" s="119">
        <f t="shared" si="12"/>
        <v>0.2726631107</v>
      </c>
      <c r="T1026" s="120">
        <f t="shared" si="13"/>
        <v>0.270718232</v>
      </c>
      <c r="U1026" s="121">
        <f t="shared" si="14"/>
        <v>0.001944878624</v>
      </c>
      <c r="V1026" s="122">
        <f t="shared" si="15"/>
        <v>-0.5860248691</v>
      </c>
    </row>
    <row r="1027">
      <c r="A1027" s="31">
        <v>1025.0</v>
      </c>
      <c r="B1027" s="32">
        <v>4547.0</v>
      </c>
      <c r="C1027" s="33">
        <v>744.0</v>
      </c>
      <c r="D1027" s="55">
        <f t="shared" si="1"/>
        <v>321</v>
      </c>
      <c r="E1027" s="35">
        <v>42.0</v>
      </c>
      <c r="F1027" s="36">
        <v>102.0</v>
      </c>
      <c r="G1027" s="37">
        <v>36.0</v>
      </c>
      <c r="H1027" s="38">
        <v>141.0</v>
      </c>
      <c r="I1027" s="111">
        <f t="shared" si="2"/>
        <v>0.2295081967</v>
      </c>
      <c r="J1027" s="112">
        <f t="shared" si="3"/>
        <v>0.2608695652</v>
      </c>
      <c r="K1027" s="113">
        <f t="shared" si="4"/>
        <v>0.2429906542</v>
      </c>
      <c r="L1027" s="114">
        <f t="shared" si="5"/>
        <v>0.7540983607</v>
      </c>
      <c r="M1027" s="115">
        <f t="shared" si="6"/>
        <v>0.5700934579</v>
      </c>
      <c r="N1027" s="116">
        <f t="shared" si="7"/>
        <v>0.2429906542</v>
      </c>
      <c r="O1027" s="117">
        <f t="shared" si="8"/>
        <v>0.2429906542</v>
      </c>
      <c r="P1027" s="118">
        <f t="shared" si="9"/>
        <v>0.3836204335</v>
      </c>
      <c r="Q1027" s="118">
        <f t="shared" si="10"/>
        <v>-0.1518013501</v>
      </c>
      <c r="R1027" s="118">
        <f t="shared" si="11"/>
        <v>0.001519026359</v>
      </c>
      <c r="S1027" s="119">
        <f t="shared" si="12"/>
        <v>0.2333381097</v>
      </c>
      <c r="T1027" s="120">
        <f t="shared" si="13"/>
        <v>0.2295081967</v>
      </c>
      <c r="U1027" s="121">
        <f t="shared" si="14"/>
        <v>0.003829912965</v>
      </c>
      <c r="V1027" s="122">
        <f t="shared" si="15"/>
        <v>-0.5965865085</v>
      </c>
    </row>
    <row r="1028">
      <c r="A1028" s="31">
        <v>1026.0</v>
      </c>
      <c r="B1028" s="32">
        <v>5330.0</v>
      </c>
      <c r="C1028" s="33">
        <v>1852.0</v>
      </c>
      <c r="D1028" s="55">
        <f t="shared" si="1"/>
        <v>1240</v>
      </c>
      <c r="E1028" s="35">
        <v>325.0</v>
      </c>
      <c r="F1028" s="36">
        <v>365.0</v>
      </c>
      <c r="G1028" s="37">
        <v>156.0</v>
      </c>
      <c r="H1028" s="38">
        <v>394.0</v>
      </c>
      <c r="I1028" s="111">
        <f t="shared" si="2"/>
        <v>0.4520166898</v>
      </c>
      <c r="J1028" s="112">
        <f t="shared" si="3"/>
        <v>0.2994241843</v>
      </c>
      <c r="K1028" s="113">
        <f t="shared" si="4"/>
        <v>0.3879032258</v>
      </c>
      <c r="L1028" s="114">
        <f t="shared" si="5"/>
        <v>0.7246175243</v>
      </c>
      <c r="M1028" s="115">
        <f t="shared" si="6"/>
        <v>0.5798387097</v>
      </c>
      <c r="N1028" s="116">
        <f t="shared" si="7"/>
        <v>0.3879032258</v>
      </c>
      <c r="O1028" s="117">
        <f t="shared" si="8"/>
        <v>0.3879032258</v>
      </c>
      <c r="P1028" s="118">
        <f t="shared" si="9"/>
        <v>0.6124005226</v>
      </c>
      <c r="Q1028" s="118">
        <f t="shared" si="10"/>
        <v>-0.1742364825</v>
      </c>
      <c r="R1028" s="118">
        <f t="shared" si="11"/>
        <v>0.001519026359</v>
      </c>
      <c r="S1028" s="119">
        <f t="shared" si="12"/>
        <v>0.4396830665</v>
      </c>
      <c r="T1028" s="120">
        <f t="shared" si="13"/>
        <v>0.4520166898</v>
      </c>
      <c r="U1028" s="121">
        <f t="shared" si="14"/>
        <v>-0.01233362337</v>
      </c>
      <c r="V1028" s="122">
        <f t="shared" si="15"/>
        <v>-0.5407140359</v>
      </c>
    </row>
    <row r="1029">
      <c r="A1029" s="31">
        <v>1027.0</v>
      </c>
      <c r="B1029" s="32">
        <v>3217.0</v>
      </c>
      <c r="C1029" s="33">
        <v>1922.0</v>
      </c>
      <c r="D1029" s="55">
        <f t="shared" si="1"/>
        <v>1373</v>
      </c>
      <c r="E1029" s="35">
        <v>431.0</v>
      </c>
      <c r="F1029" s="36">
        <v>318.0</v>
      </c>
      <c r="G1029" s="37">
        <v>187.0</v>
      </c>
      <c r="H1029" s="38">
        <v>437.0</v>
      </c>
      <c r="I1029" s="111">
        <f t="shared" si="2"/>
        <v>0.4965437788</v>
      </c>
      <c r="J1029" s="112">
        <f t="shared" si="3"/>
        <v>0.3702970297</v>
      </c>
      <c r="K1029" s="113">
        <f t="shared" si="4"/>
        <v>0.4501092498</v>
      </c>
      <c r="L1029" s="114">
        <f t="shared" si="5"/>
        <v>0.581797235</v>
      </c>
      <c r="M1029" s="115">
        <f t="shared" si="6"/>
        <v>0.6321922797</v>
      </c>
      <c r="N1029" s="116">
        <f t="shared" si="7"/>
        <v>0.4501092498</v>
      </c>
      <c r="O1029" s="117">
        <f t="shared" si="8"/>
        <v>0.4501092498</v>
      </c>
      <c r="P1029" s="118">
        <f t="shared" si="9"/>
        <v>0.7106080112</v>
      </c>
      <c r="Q1029" s="118">
        <f t="shared" si="10"/>
        <v>-0.2154777581</v>
      </c>
      <c r="R1029" s="118">
        <f t="shared" si="11"/>
        <v>0.001519026359</v>
      </c>
      <c r="S1029" s="119">
        <f t="shared" si="12"/>
        <v>0.4966492795</v>
      </c>
      <c r="T1029" s="120">
        <f t="shared" si="13"/>
        <v>0.4965437788</v>
      </c>
      <c r="U1029" s="121">
        <f t="shared" si="14"/>
        <v>0.0001055006733</v>
      </c>
      <c r="V1029" s="122">
        <f t="shared" si="15"/>
        <v>-0.5821900837</v>
      </c>
    </row>
    <row r="1030">
      <c r="A1030" s="31">
        <v>1028.0</v>
      </c>
      <c r="B1030" s="32">
        <v>7692.0</v>
      </c>
      <c r="C1030" s="33">
        <v>1496.0</v>
      </c>
      <c r="D1030" s="55">
        <f t="shared" si="1"/>
        <v>1132</v>
      </c>
      <c r="E1030" s="35">
        <v>392.0</v>
      </c>
      <c r="F1030" s="36">
        <v>231.0</v>
      </c>
      <c r="G1030" s="37">
        <v>173.0</v>
      </c>
      <c r="H1030" s="38">
        <v>336.0</v>
      </c>
      <c r="I1030" s="111">
        <f t="shared" si="2"/>
        <v>0.5384615385</v>
      </c>
      <c r="J1030" s="112">
        <f t="shared" si="3"/>
        <v>0.4282178218</v>
      </c>
      <c r="K1030" s="113">
        <f t="shared" si="4"/>
        <v>0.4991166078</v>
      </c>
      <c r="L1030" s="114">
        <f t="shared" si="5"/>
        <v>0.5549450549</v>
      </c>
      <c r="M1030" s="115">
        <f t="shared" si="6"/>
        <v>0.6431095406</v>
      </c>
      <c r="N1030" s="116">
        <f t="shared" si="7"/>
        <v>0.4991166078</v>
      </c>
      <c r="O1030" s="117">
        <f t="shared" si="8"/>
        <v>0.4991166078</v>
      </c>
      <c r="P1030" s="118">
        <f t="shared" si="9"/>
        <v>0.7879781634</v>
      </c>
      <c r="Q1030" s="118">
        <f t="shared" si="10"/>
        <v>-0.2491821667</v>
      </c>
      <c r="R1030" s="118">
        <f t="shared" si="11"/>
        <v>0.001519026359</v>
      </c>
      <c r="S1030" s="119">
        <f t="shared" si="12"/>
        <v>0.540315023</v>
      </c>
      <c r="T1030" s="120">
        <f t="shared" si="13"/>
        <v>0.5384615385</v>
      </c>
      <c r="U1030" s="121">
        <f t="shared" si="14"/>
        <v>0.001853484544</v>
      </c>
      <c r="V1030" s="122">
        <f t="shared" si="15"/>
        <v>-0.586233544</v>
      </c>
    </row>
    <row r="1031">
      <c r="A1031" s="31">
        <v>1029.0</v>
      </c>
      <c r="B1031" s="32">
        <v>2740.0</v>
      </c>
      <c r="C1031" s="33">
        <v>2324.0</v>
      </c>
      <c r="D1031" s="55">
        <f t="shared" si="1"/>
        <v>855</v>
      </c>
      <c r="E1031" s="35">
        <v>140.0</v>
      </c>
      <c r="F1031" s="36">
        <v>199.0</v>
      </c>
      <c r="G1031" s="37">
        <v>127.0</v>
      </c>
      <c r="H1031" s="38">
        <v>389.0</v>
      </c>
      <c r="I1031" s="111">
        <f t="shared" si="2"/>
        <v>0.2646502836</v>
      </c>
      <c r="J1031" s="112">
        <f t="shared" si="3"/>
        <v>0.3895705521</v>
      </c>
      <c r="K1031" s="113">
        <f t="shared" si="4"/>
        <v>0.3122807018</v>
      </c>
      <c r="L1031" s="114">
        <f t="shared" si="5"/>
        <v>0.6162570888</v>
      </c>
      <c r="M1031" s="115">
        <f t="shared" si="6"/>
        <v>0.6187134503</v>
      </c>
      <c r="N1031" s="116">
        <f t="shared" si="7"/>
        <v>0.3122807018</v>
      </c>
      <c r="O1031" s="117">
        <f t="shared" si="8"/>
        <v>0.3122807018</v>
      </c>
      <c r="P1031" s="118">
        <f t="shared" si="9"/>
        <v>0.4930117932</v>
      </c>
      <c r="Q1031" s="118">
        <f t="shared" si="10"/>
        <v>-0.2266931205</v>
      </c>
      <c r="R1031" s="118">
        <f t="shared" si="11"/>
        <v>0.001519026359</v>
      </c>
      <c r="S1031" s="119">
        <f t="shared" si="12"/>
        <v>0.2678376991</v>
      </c>
      <c r="T1031" s="120">
        <f t="shared" si="13"/>
        <v>0.2646502836</v>
      </c>
      <c r="U1031" s="121">
        <f t="shared" si="14"/>
        <v>0.003187415516</v>
      </c>
      <c r="V1031" s="122">
        <f t="shared" si="15"/>
        <v>-0.5900870453</v>
      </c>
    </row>
    <row r="1032">
      <c r="A1032" s="31">
        <v>1030.0</v>
      </c>
      <c r="B1032" s="32">
        <v>1679.0</v>
      </c>
      <c r="C1032" s="33">
        <v>1372.0</v>
      </c>
      <c r="D1032" s="55">
        <f t="shared" si="1"/>
        <v>951</v>
      </c>
      <c r="E1032" s="35">
        <v>363.0</v>
      </c>
      <c r="F1032" s="36">
        <v>189.0</v>
      </c>
      <c r="G1032" s="37">
        <v>129.0</v>
      </c>
      <c r="H1032" s="38">
        <v>270.0</v>
      </c>
      <c r="I1032" s="111">
        <f t="shared" si="2"/>
        <v>0.5734597156</v>
      </c>
      <c r="J1032" s="112">
        <f t="shared" si="3"/>
        <v>0.4056603774</v>
      </c>
      <c r="K1032" s="113">
        <f t="shared" si="4"/>
        <v>0.5173501577</v>
      </c>
      <c r="L1032" s="114">
        <f t="shared" si="5"/>
        <v>0.5023696682</v>
      </c>
      <c r="M1032" s="115">
        <f t="shared" si="6"/>
        <v>0.665615142</v>
      </c>
      <c r="N1032" s="116">
        <f t="shared" si="7"/>
        <v>0.5173501577</v>
      </c>
      <c r="O1032" s="117">
        <f t="shared" si="8"/>
        <v>0.5173501577</v>
      </c>
      <c r="P1032" s="118">
        <f t="shared" si="9"/>
        <v>0.8167643007</v>
      </c>
      <c r="Q1032" s="118">
        <f t="shared" si="10"/>
        <v>-0.2360558731</v>
      </c>
      <c r="R1032" s="118">
        <f t="shared" si="11"/>
        <v>0.001519026359</v>
      </c>
      <c r="S1032" s="119">
        <f t="shared" si="12"/>
        <v>0.582227454</v>
      </c>
      <c r="T1032" s="120">
        <f t="shared" si="13"/>
        <v>0.5734597156</v>
      </c>
      <c r="U1032" s="121">
        <f t="shared" si="14"/>
        <v>0.008767738333</v>
      </c>
      <c r="V1032" s="122">
        <f t="shared" si="15"/>
        <v>-0.60351867</v>
      </c>
    </row>
    <row r="1033">
      <c r="A1033" s="31">
        <v>1031.0</v>
      </c>
      <c r="B1033" s="32">
        <v>6684.0</v>
      </c>
      <c r="C1033" s="33">
        <v>659.0</v>
      </c>
      <c r="D1033" s="55">
        <f t="shared" si="1"/>
        <v>446</v>
      </c>
      <c r="E1033" s="35">
        <v>152.0</v>
      </c>
      <c r="F1033" s="36">
        <v>80.0</v>
      </c>
      <c r="G1033" s="37">
        <v>95.0</v>
      </c>
      <c r="H1033" s="38">
        <v>119.0</v>
      </c>
      <c r="I1033" s="111">
        <f t="shared" si="2"/>
        <v>0.5608856089</v>
      </c>
      <c r="J1033" s="112">
        <f t="shared" si="3"/>
        <v>0.5428571429</v>
      </c>
      <c r="K1033" s="113">
        <f t="shared" si="4"/>
        <v>0.5538116592</v>
      </c>
      <c r="L1033" s="114">
        <f t="shared" si="5"/>
        <v>0.6457564576</v>
      </c>
      <c r="M1033" s="115">
        <f t="shared" si="6"/>
        <v>0.6076233184</v>
      </c>
      <c r="N1033" s="116">
        <f t="shared" si="7"/>
        <v>0.5538116592</v>
      </c>
      <c r="O1033" s="117">
        <f t="shared" si="8"/>
        <v>0.5538116592</v>
      </c>
      <c r="P1033" s="118">
        <f t="shared" si="9"/>
        <v>0.8743277368</v>
      </c>
      <c r="Q1033" s="118">
        <f t="shared" si="10"/>
        <v>-0.315891381</v>
      </c>
      <c r="R1033" s="118">
        <f t="shared" si="11"/>
        <v>0.001519026359</v>
      </c>
      <c r="S1033" s="119">
        <f t="shared" si="12"/>
        <v>0.5599553822</v>
      </c>
      <c r="T1033" s="120">
        <f t="shared" si="13"/>
        <v>0.5608856089</v>
      </c>
      <c r="U1033" s="121">
        <f t="shared" si="14"/>
        <v>-0.0009302266891</v>
      </c>
      <c r="V1033" s="122">
        <f t="shared" si="15"/>
        <v>-0.5801916</v>
      </c>
    </row>
    <row r="1034">
      <c r="A1034" s="31">
        <v>1032.0</v>
      </c>
      <c r="B1034" s="32">
        <v>1520.0</v>
      </c>
      <c r="C1034" s="33">
        <v>801.0</v>
      </c>
      <c r="D1034" s="55">
        <f t="shared" si="1"/>
        <v>679</v>
      </c>
      <c r="E1034" s="35">
        <v>174.0</v>
      </c>
      <c r="F1034" s="36">
        <v>51.0</v>
      </c>
      <c r="G1034" s="37">
        <v>178.0</v>
      </c>
      <c r="H1034" s="38">
        <v>276.0</v>
      </c>
      <c r="I1034" s="111">
        <f t="shared" si="2"/>
        <v>0.3866666667</v>
      </c>
      <c r="J1034" s="112">
        <f t="shared" si="3"/>
        <v>0.7772925764</v>
      </c>
      <c r="K1034" s="113">
        <f t="shared" si="4"/>
        <v>0.5184094256</v>
      </c>
      <c r="L1034" s="114">
        <f t="shared" si="5"/>
        <v>0.5088888889</v>
      </c>
      <c r="M1034" s="115">
        <f t="shared" si="6"/>
        <v>0.6627393225</v>
      </c>
      <c r="N1034" s="116">
        <f t="shared" si="7"/>
        <v>0.5184094256</v>
      </c>
      <c r="O1034" s="117">
        <f t="shared" si="8"/>
        <v>0.5184094256</v>
      </c>
      <c r="P1034" s="118">
        <f t="shared" si="9"/>
        <v>0.8184366153</v>
      </c>
      <c r="Q1034" s="118">
        <f t="shared" si="10"/>
        <v>-0.4523105731</v>
      </c>
      <c r="R1034" s="118">
        <f t="shared" si="11"/>
        <v>0.001519026359</v>
      </c>
      <c r="S1034" s="119">
        <f t="shared" si="12"/>
        <v>0.3676450685</v>
      </c>
      <c r="T1034" s="120">
        <f t="shared" si="13"/>
        <v>0.3866666667</v>
      </c>
      <c r="U1034" s="121">
        <f t="shared" si="14"/>
        <v>-0.01902159815</v>
      </c>
      <c r="V1034" s="122">
        <f t="shared" si="15"/>
        <v>-0.5574335689</v>
      </c>
    </row>
    <row r="1035">
      <c r="A1035" s="31">
        <v>1033.0</v>
      </c>
      <c r="B1035" s="32" t="s">
        <v>262</v>
      </c>
      <c r="C1035" s="33">
        <v>526.0</v>
      </c>
      <c r="D1035" s="55">
        <f t="shared" si="1"/>
        <v>408</v>
      </c>
      <c r="E1035" s="35">
        <v>84.0</v>
      </c>
      <c r="F1035" s="36">
        <v>113.0</v>
      </c>
      <c r="G1035" s="37">
        <v>51.0</v>
      </c>
      <c r="H1035" s="38">
        <v>160.0</v>
      </c>
      <c r="I1035" s="111">
        <f t="shared" si="2"/>
        <v>0.3442622951</v>
      </c>
      <c r="J1035" s="112">
        <f t="shared" si="3"/>
        <v>0.3109756098</v>
      </c>
      <c r="K1035" s="113">
        <f t="shared" si="4"/>
        <v>0.3308823529</v>
      </c>
      <c r="L1035" s="114">
        <f t="shared" si="5"/>
        <v>0.6721311475</v>
      </c>
      <c r="M1035" s="115">
        <f t="shared" si="6"/>
        <v>0.5980392157</v>
      </c>
      <c r="N1035" s="116">
        <f t="shared" si="7"/>
        <v>0.3308823529</v>
      </c>
      <c r="O1035" s="117">
        <f t="shared" si="8"/>
        <v>0.3308823529</v>
      </c>
      <c r="P1035" s="118">
        <f t="shared" si="9"/>
        <v>0.5223790688</v>
      </c>
      <c r="Q1035" s="118">
        <f t="shared" si="10"/>
        <v>-0.1809583168</v>
      </c>
      <c r="R1035" s="118">
        <f t="shared" si="11"/>
        <v>0.001519026359</v>
      </c>
      <c r="S1035" s="119">
        <f t="shared" si="12"/>
        <v>0.3429397783</v>
      </c>
      <c r="T1035" s="120">
        <f t="shared" si="13"/>
        <v>0.3442622951</v>
      </c>
      <c r="U1035" s="121">
        <f t="shared" si="14"/>
        <v>-0.001322516744</v>
      </c>
      <c r="V1035" s="122">
        <f t="shared" si="15"/>
        <v>-0.5776523766</v>
      </c>
    </row>
    <row r="1036">
      <c r="A1036" s="31">
        <v>1034.0</v>
      </c>
      <c r="B1036" s="32">
        <v>2671.0</v>
      </c>
      <c r="C1036" s="33">
        <v>2259.0</v>
      </c>
      <c r="D1036" s="55">
        <f t="shared" si="1"/>
        <v>1646</v>
      </c>
      <c r="E1036" s="35">
        <v>721.0</v>
      </c>
      <c r="F1036" s="36">
        <v>248.0</v>
      </c>
      <c r="G1036" s="37">
        <v>305.0</v>
      </c>
      <c r="H1036" s="38">
        <v>372.0</v>
      </c>
      <c r="I1036" s="111">
        <f t="shared" si="2"/>
        <v>0.659652333</v>
      </c>
      <c r="J1036" s="112">
        <f t="shared" si="3"/>
        <v>0.5515370705</v>
      </c>
      <c r="K1036" s="113">
        <f t="shared" si="4"/>
        <v>0.6233292831</v>
      </c>
      <c r="L1036" s="114">
        <f t="shared" si="5"/>
        <v>0.505946935</v>
      </c>
      <c r="M1036" s="115">
        <f t="shared" si="6"/>
        <v>0.6640340219</v>
      </c>
      <c r="N1036" s="116">
        <f t="shared" si="7"/>
        <v>0.6233292831</v>
      </c>
      <c r="O1036" s="117">
        <f t="shared" si="8"/>
        <v>0.6233292831</v>
      </c>
      <c r="P1036" s="118">
        <f t="shared" si="9"/>
        <v>0.9840783818</v>
      </c>
      <c r="Q1036" s="118">
        <f t="shared" si="10"/>
        <v>-0.3209422758</v>
      </c>
      <c r="R1036" s="118">
        <f t="shared" si="11"/>
        <v>0.001519026359</v>
      </c>
      <c r="S1036" s="119">
        <f t="shared" si="12"/>
        <v>0.6646551323</v>
      </c>
      <c r="T1036" s="120">
        <f t="shared" si="13"/>
        <v>0.659652333</v>
      </c>
      <c r="U1036" s="121">
        <f t="shared" si="14"/>
        <v>0.005002799274</v>
      </c>
      <c r="V1036" s="122">
        <f t="shared" si="15"/>
        <v>-0.5909758247</v>
      </c>
    </row>
    <row r="1037">
      <c r="A1037" s="31">
        <v>1035.0</v>
      </c>
      <c r="B1037" s="32">
        <v>5613.0</v>
      </c>
      <c r="C1037" s="33">
        <v>1070.0</v>
      </c>
      <c r="D1037" s="55">
        <f t="shared" si="1"/>
        <v>698</v>
      </c>
      <c r="E1037" s="35">
        <v>129.0</v>
      </c>
      <c r="F1037" s="36">
        <v>227.0</v>
      </c>
      <c r="G1037" s="37">
        <v>74.0</v>
      </c>
      <c r="H1037" s="38">
        <v>268.0</v>
      </c>
      <c r="I1037" s="111">
        <f t="shared" si="2"/>
        <v>0.3249370277</v>
      </c>
      <c r="J1037" s="112">
        <f t="shared" si="3"/>
        <v>0.2458471761</v>
      </c>
      <c r="K1037" s="113">
        <f t="shared" si="4"/>
        <v>0.2908309456</v>
      </c>
      <c r="L1037" s="114">
        <f t="shared" si="5"/>
        <v>0.758186398</v>
      </c>
      <c r="M1037" s="115">
        <f t="shared" si="6"/>
        <v>0.5687679083</v>
      </c>
      <c r="N1037" s="116">
        <f t="shared" si="7"/>
        <v>0.2908309456</v>
      </c>
      <c r="O1037" s="117">
        <f t="shared" si="8"/>
        <v>0.2908309456</v>
      </c>
      <c r="P1037" s="118">
        <f t="shared" si="9"/>
        <v>0.4591480844</v>
      </c>
      <c r="Q1037" s="118">
        <f t="shared" si="10"/>
        <v>-0.1430597441</v>
      </c>
      <c r="R1037" s="118">
        <f t="shared" si="11"/>
        <v>0.001519026359</v>
      </c>
      <c r="S1037" s="119">
        <f t="shared" si="12"/>
        <v>0.3176073666</v>
      </c>
      <c r="T1037" s="120">
        <f t="shared" si="13"/>
        <v>0.3249370277</v>
      </c>
      <c r="U1037" s="121">
        <f t="shared" si="14"/>
        <v>-0.007329661122</v>
      </c>
      <c r="V1037" s="122">
        <f t="shared" si="15"/>
        <v>-0.5520912836</v>
      </c>
    </row>
    <row r="1038">
      <c r="A1038" s="31">
        <v>1036.0</v>
      </c>
      <c r="B1038" s="32" t="s">
        <v>363</v>
      </c>
      <c r="C1038" s="33">
        <v>657.0</v>
      </c>
      <c r="D1038" s="55">
        <f t="shared" si="1"/>
        <v>425</v>
      </c>
      <c r="E1038" s="35">
        <v>68.0</v>
      </c>
      <c r="F1038" s="36">
        <v>98.0</v>
      </c>
      <c r="G1038" s="37">
        <v>60.0</v>
      </c>
      <c r="H1038" s="38">
        <v>199.0</v>
      </c>
      <c r="I1038" s="111">
        <f t="shared" si="2"/>
        <v>0.2546816479</v>
      </c>
      <c r="J1038" s="112">
        <f t="shared" si="3"/>
        <v>0.3797468354</v>
      </c>
      <c r="K1038" s="113">
        <f t="shared" si="4"/>
        <v>0.3011764706</v>
      </c>
      <c r="L1038" s="114">
        <f t="shared" si="5"/>
        <v>0.5917602996</v>
      </c>
      <c r="M1038" s="115">
        <f t="shared" si="6"/>
        <v>0.6282352941</v>
      </c>
      <c r="N1038" s="116">
        <f t="shared" si="7"/>
        <v>0.3011764706</v>
      </c>
      <c r="O1038" s="117">
        <f t="shared" si="8"/>
        <v>0.3011764706</v>
      </c>
      <c r="P1038" s="118">
        <f t="shared" si="9"/>
        <v>0.4754810368</v>
      </c>
      <c r="Q1038" s="118">
        <f t="shared" si="10"/>
        <v>-0.2209766489</v>
      </c>
      <c r="R1038" s="118">
        <f t="shared" si="11"/>
        <v>0.001519026359</v>
      </c>
      <c r="S1038" s="119">
        <f t="shared" si="12"/>
        <v>0.2560234142</v>
      </c>
      <c r="T1038" s="120">
        <f t="shared" si="13"/>
        <v>0.2546816479</v>
      </c>
      <c r="U1038" s="121">
        <f t="shared" si="14"/>
        <v>0.001341766295</v>
      </c>
      <c r="V1038" s="122">
        <f t="shared" si="15"/>
        <v>-0.5854384934</v>
      </c>
    </row>
    <row r="1039">
      <c r="A1039" s="31">
        <v>1037.0</v>
      </c>
      <c r="B1039" s="32" t="s">
        <v>407</v>
      </c>
      <c r="C1039" s="33">
        <v>314.0</v>
      </c>
      <c r="D1039" s="55">
        <f t="shared" si="1"/>
        <v>156</v>
      </c>
      <c r="E1039" s="35">
        <v>21.0</v>
      </c>
      <c r="F1039" s="36">
        <v>30.0</v>
      </c>
      <c r="G1039" s="37">
        <v>19.0</v>
      </c>
      <c r="H1039" s="38">
        <v>86.0</v>
      </c>
      <c r="I1039" s="111">
        <f t="shared" si="2"/>
        <v>0.1962616822</v>
      </c>
      <c r="J1039" s="112">
        <f t="shared" si="3"/>
        <v>0.387755102</v>
      </c>
      <c r="K1039" s="113">
        <f t="shared" si="4"/>
        <v>0.2564102564</v>
      </c>
      <c r="L1039" s="114">
        <f t="shared" si="5"/>
        <v>0.4579439252</v>
      </c>
      <c r="M1039" s="115">
        <f t="shared" si="6"/>
        <v>0.6858974359</v>
      </c>
      <c r="N1039" s="116">
        <f t="shared" si="7"/>
        <v>0.2564102564</v>
      </c>
      <c r="O1039" s="117">
        <f t="shared" si="8"/>
        <v>0.2564102564</v>
      </c>
      <c r="P1039" s="118">
        <f t="shared" si="9"/>
        <v>0.4048065718</v>
      </c>
      <c r="Q1039" s="118">
        <f t="shared" si="10"/>
        <v>-0.2256367007</v>
      </c>
      <c r="R1039" s="118">
        <f t="shared" si="11"/>
        <v>0.001519026359</v>
      </c>
      <c r="S1039" s="119">
        <f t="shared" si="12"/>
        <v>0.1806888974</v>
      </c>
      <c r="T1039" s="120">
        <f t="shared" si="13"/>
        <v>0.1962616822</v>
      </c>
      <c r="U1039" s="121">
        <f t="shared" si="14"/>
        <v>-0.01557278479</v>
      </c>
      <c r="V1039" s="122">
        <f t="shared" si="15"/>
        <v>-0.5417437831</v>
      </c>
    </row>
    <row r="1040">
      <c r="A1040" s="31">
        <v>1038.0</v>
      </c>
      <c r="B1040" s="32">
        <v>1511.0</v>
      </c>
      <c r="C1040" s="33">
        <v>1308.0</v>
      </c>
      <c r="D1040" s="55">
        <f t="shared" si="1"/>
        <v>956</v>
      </c>
      <c r="E1040" s="35">
        <v>345.0</v>
      </c>
      <c r="F1040" s="36">
        <v>195.0</v>
      </c>
      <c r="G1040" s="37">
        <v>137.0</v>
      </c>
      <c r="H1040" s="38">
        <v>279.0</v>
      </c>
      <c r="I1040" s="111">
        <f t="shared" si="2"/>
        <v>0.5528846154</v>
      </c>
      <c r="J1040" s="112">
        <f t="shared" si="3"/>
        <v>0.4126506024</v>
      </c>
      <c r="K1040" s="113">
        <f t="shared" si="4"/>
        <v>0.5041841004</v>
      </c>
      <c r="L1040" s="114">
        <f t="shared" si="5"/>
        <v>0.5320512821</v>
      </c>
      <c r="M1040" s="115">
        <f t="shared" si="6"/>
        <v>0.6527196653</v>
      </c>
      <c r="N1040" s="116">
        <f t="shared" si="7"/>
        <v>0.5041841004</v>
      </c>
      <c r="O1040" s="117">
        <f t="shared" si="8"/>
        <v>0.5041841004</v>
      </c>
      <c r="P1040" s="118">
        <f t="shared" si="9"/>
        <v>0.7959784453</v>
      </c>
      <c r="Q1040" s="118">
        <f t="shared" si="10"/>
        <v>-0.2401235212</v>
      </c>
      <c r="R1040" s="118">
        <f t="shared" si="11"/>
        <v>0.001519026359</v>
      </c>
      <c r="S1040" s="119">
        <f t="shared" si="12"/>
        <v>0.5573739504</v>
      </c>
      <c r="T1040" s="120">
        <f t="shared" si="13"/>
        <v>0.5528846154</v>
      </c>
      <c r="U1040" s="121">
        <f t="shared" si="14"/>
        <v>0.00448933501</v>
      </c>
      <c r="V1040" s="122">
        <f t="shared" si="15"/>
        <v>-0.5927844399</v>
      </c>
    </row>
    <row r="1041">
      <c r="A1041" s="31">
        <v>1039.0</v>
      </c>
      <c r="B1041" s="32">
        <v>4614.0</v>
      </c>
      <c r="C1041" s="33">
        <v>204.0</v>
      </c>
      <c r="D1041" s="55">
        <f t="shared" si="1"/>
        <v>106</v>
      </c>
      <c r="E1041" s="35">
        <v>15.0</v>
      </c>
      <c r="F1041" s="36">
        <v>23.0</v>
      </c>
      <c r="G1041" s="37">
        <v>16.0</v>
      </c>
      <c r="H1041" s="38">
        <v>52.0</v>
      </c>
      <c r="I1041" s="111">
        <f t="shared" si="2"/>
        <v>0.223880597</v>
      </c>
      <c r="J1041" s="112">
        <f t="shared" si="3"/>
        <v>0.4102564103</v>
      </c>
      <c r="K1041" s="113">
        <f t="shared" si="4"/>
        <v>0.2924528302</v>
      </c>
      <c r="L1041" s="114">
        <f t="shared" si="5"/>
        <v>0.5820895522</v>
      </c>
      <c r="M1041" s="115">
        <f t="shared" si="6"/>
        <v>0.6320754717</v>
      </c>
      <c r="N1041" s="116">
        <f t="shared" si="7"/>
        <v>0.2924528302</v>
      </c>
      <c r="O1041" s="117">
        <f t="shared" si="8"/>
        <v>0.2924528302</v>
      </c>
      <c r="P1041" s="118">
        <f t="shared" si="9"/>
        <v>0.4617086276</v>
      </c>
      <c r="Q1041" s="118">
        <f t="shared" si="10"/>
        <v>-0.2387303284</v>
      </c>
      <c r="R1041" s="118">
        <f t="shared" si="11"/>
        <v>0.001519026359</v>
      </c>
      <c r="S1041" s="119">
        <f t="shared" si="12"/>
        <v>0.2244973256</v>
      </c>
      <c r="T1041" s="120">
        <f t="shared" si="13"/>
        <v>0.223880597</v>
      </c>
      <c r="U1041" s="121">
        <f t="shared" si="14"/>
        <v>0.0006167285753</v>
      </c>
      <c r="V1041" s="122">
        <f t="shared" si="15"/>
        <v>-0.5834084514</v>
      </c>
    </row>
    <row r="1042">
      <c r="A1042" s="31">
        <v>1040.0</v>
      </c>
      <c r="B1042" s="32">
        <v>5635.0</v>
      </c>
      <c r="C1042" s="33">
        <v>2140.0</v>
      </c>
      <c r="D1042" s="55">
        <f t="shared" si="1"/>
        <v>1237</v>
      </c>
      <c r="E1042" s="35">
        <v>242.0</v>
      </c>
      <c r="F1042" s="36">
        <v>372.0</v>
      </c>
      <c r="G1042" s="37">
        <v>160.0</v>
      </c>
      <c r="H1042" s="38">
        <v>463.0</v>
      </c>
      <c r="I1042" s="111">
        <f t="shared" si="2"/>
        <v>0.3432624113</v>
      </c>
      <c r="J1042" s="112">
        <f t="shared" si="3"/>
        <v>0.3007518797</v>
      </c>
      <c r="K1042" s="113">
        <f t="shared" si="4"/>
        <v>0.3249797898</v>
      </c>
      <c r="L1042" s="114">
        <f t="shared" si="5"/>
        <v>0.7546099291</v>
      </c>
      <c r="M1042" s="115">
        <f t="shared" si="6"/>
        <v>0.5699272433</v>
      </c>
      <c r="N1042" s="116">
        <f t="shared" si="7"/>
        <v>0.3249797898</v>
      </c>
      <c r="O1042" s="117">
        <f t="shared" si="8"/>
        <v>0.3249797898</v>
      </c>
      <c r="P1042" s="118">
        <f t="shared" si="9"/>
        <v>0.513060423</v>
      </c>
      <c r="Q1042" s="118">
        <f t="shared" si="10"/>
        <v>-0.1750090753</v>
      </c>
      <c r="R1042" s="118">
        <f t="shared" si="11"/>
        <v>0.001519026359</v>
      </c>
      <c r="S1042" s="119">
        <f t="shared" si="12"/>
        <v>0.339570374</v>
      </c>
      <c r="T1042" s="120">
        <f t="shared" si="13"/>
        <v>0.3432624113</v>
      </c>
      <c r="U1042" s="121">
        <f t="shared" si="14"/>
        <v>-0.00369203732</v>
      </c>
      <c r="V1042" s="122">
        <f t="shared" si="15"/>
        <v>-0.5696291514</v>
      </c>
    </row>
    <row r="1043">
      <c r="A1043" s="31">
        <v>1041.0</v>
      </c>
      <c r="B1043" s="32">
        <v>5578.0</v>
      </c>
      <c r="C1043" s="33">
        <v>945.0</v>
      </c>
      <c r="D1043" s="55">
        <f t="shared" si="1"/>
        <v>515</v>
      </c>
      <c r="E1043" s="35">
        <v>127.0</v>
      </c>
      <c r="F1043" s="36">
        <v>144.0</v>
      </c>
      <c r="G1043" s="37">
        <v>71.0</v>
      </c>
      <c r="H1043" s="38">
        <v>173.0</v>
      </c>
      <c r="I1043" s="111">
        <f t="shared" si="2"/>
        <v>0.4233333333</v>
      </c>
      <c r="J1043" s="112">
        <f t="shared" si="3"/>
        <v>0.3302325581</v>
      </c>
      <c r="K1043" s="113">
        <f t="shared" si="4"/>
        <v>0.3844660194</v>
      </c>
      <c r="L1043" s="114">
        <f t="shared" si="5"/>
        <v>0.7166666667</v>
      </c>
      <c r="M1043" s="115">
        <f t="shared" si="6"/>
        <v>0.5825242718</v>
      </c>
      <c r="N1043" s="116">
        <f t="shared" si="7"/>
        <v>0.3844660194</v>
      </c>
      <c r="O1043" s="117">
        <f t="shared" si="8"/>
        <v>0.3844660194</v>
      </c>
      <c r="P1043" s="118">
        <f t="shared" si="9"/>
        <v>0.606974048</v>
      </c>
      <c r="Q1043" s="118">
        <f t="shared" si="10"/>
        <v>-0.1921640347</v>
      </c>
      <c r="R1043" s="118">
        <f t="shared" si="11"/>
        <v>0.001519026359</v>
      </c>
      <c r="S1043" s="119">
        <f t="shared" si="12"/>
        <v>0.4163290397</v>
      </c>
      <c r="T1043" s="120">
        <f t="shared" si="13"/>
        <v>0.4233333333</v>
      </c>
      <c r="U1043" s="121">
        <f t="shared" si="14"/>
        <v>-0.007004293635</v>
      </c>
      <c r="V1043" s="122">
        <f t="shared" si="15"/>
        <v>-0.5606949905</v>
      </c>
    </row>
    <row r="1044">
      <c r="A1044" s="31">
        <v>1042.0</v>
      </c>
      <c r="B1044" s="32">
        <v>6497.0</v>
      </c>
      <c r="C1044" s="33">
        <v>2179.0</v>
      </c>
      <c r="D1044" s="55">
        <f t="shared" si="1"/>
        <v>1573</v>
      </c>
      <c r="E1044" s="35">
        <v>503.0</v>
      </c>
      <c r="F1044" s="36">
        <v>345.0</v>
      </c>
      <c r="G1044" s="37">
        <v>271.0</v>
      </c>
      <c r="H1044" s="38">
        <v>454.0</v>
      </c>
      <c r="I1044" s="111">
        <f t="shared" si="2"/>
        <v>0.5256008359</v>
      </c>
      <c r="J1044" s="112">
        <f t="shared" si="3"/>
        <v>0.4399350649</v>
      </c>
      <c r="K1044" s="113">
        <f t="shared" si="4"/>
        <v>0.4920534011</v>
      </c>
      <c r="L1044" s="114">
        <f t="shared" si="5"/>
        <v>0.6436781609</v>
      </c>
      <c r="M1044" s="115">
        <f t="shared" si="6"/>
        <v>0.6083916084</v>
      </c>
      <c r="N1044" s="116">
        <f t="shared" si="7"/>
        <v>0.4920534011</v>
      </c>
      <c r="O1044" s="117">
        <f t="shared" si="8"/>
        <v>0.4920534011</v>
      </c>
      <c r="P1044" s="118">
        <f t="shared" si="9"/>
        <v>0.7768271568</v>
      </c>
      <c r="Q1044" s="118">
        <f t="shared" si="10"/>
        <v>-0.2560004912</v>
      </c>
      <c r="R1044" s="118">
        <f t="shared" si="11"/>
        <v>0.001519026359</v>
      </c>
      <c r="S1044" s="119">
        <f t="shared" si="12"/>
        <v>0.522345692</v>
      </c>
      <c r="T1044" s="120">
        <f t="shared" si="13"/>
        <v>0.5256008359</v>
      </c>
      <c r="U1044" s="121">
        <f t="shared" si="14"/>
        <v>-0.003255143973</v>
      </c>
      <c r="V1044" s="122">
        <f t="shared" si="15"/>
        <v>-0.5745060291</v>
      </c>
    </row>
    <row r="1045">
      <c r="A1045" s="31">
        <v>1043.0</v>
      </c>
      <c r="B1045" s="32">
        <v>4564.0</v>
      </c>
      <c r="C1045" s="33">
        <v>312.0</v>
      </c>
      <c r="D1045" s="55">
        <f t="shared" si="1"/>
        <v>106</v>
      </c>
      <c r="E1045" s="35">
        <v>8.0</v>
      </c>
      <c r="F1045" s="36">
        <v>44.0</v>
      </c>
      <c r="G1045" s="37">
        <v>8.0</v>
      </c>
      <c r="H1045" s="38">
        <v>46.0</v>
      </c>
      <c r="I1045" s="111">
        <f t="shared" si="2"/>
        <v>0.1481481481</v>
      </c>
      <c r="J1045" s="112">
        <f t="shared" si="3"/>
        <v>0.1538461538</v>
      </c>
      <c r="K1045" s="113">
        <f t="shared" si="4"/>
        <v>0.1509433962</v>
      </c>
      <c r="L1045" s="114">
        <f t="shared" si="5"/>
        <v>0.962962963</v>
      </c>
      <c r="M1045" s="115">
        <f t="shared" si="6"/>
        <v>0.5094339623</v>
      </c>
      <c r="N1045" s="116">
        <f t="shared" si="7"/>
        <v>0.1509433962</v>
      </c>
      <c r="O1045" s="117">
        <f t="shared" si="8"/>
        <v>0.1509433962</v>
      </c>
      <c r="P1045" s="118">
        <f t="shared" si="9"/>
        <v>0.2383012272</v>
      </c>
      <c r="Q1045" s="118">
        <f t="shared" si="10"/>
        <v>-0.08952387315</v>
      </c>
      <c r="R1045" s="118">
        <f t="shared" si="11"/>
        <v>0.001519026359</v>
      </c>
      <c r="S1045" s="119">
        <f t="shared" si="12"/>
        <v>0.1502963804</v>
      </c>
      <c r="T1045" s="120">
        <f t="shared" si="13"/>
        <v>0.1481481481</v>
      </c>
      <c r="U1045" s="121">
        <f t="shared" si="14"/>
        <v>0.002148232227</v>
      </c>
      <c r="V1045" s="122">
        <f t="shared" si="15"/>
        <v>-0.595868685</v>
      </c>
    </row>
    <row r="1046">
      <c r="A1046" s="31">
        <v>1044.0</v>
      </c>
      <c r="B1046" s="32">
        <v>7357.0</v>
      </c>
      <c r="C1046" s="33">
        <v>1665.0</v>
      </c>
      <c r="D1046" s="55">
        <f t="shared" si="1"/>
        <v>977</v>
      </c>
      <c r="E1046" s="35">
        <v>293.0</v>
      </c>
      <c r="F1046" s="36">
        <v>143.0</v>
      </c>
      <c r="G1046" s="37">
        <v>198.0</v>
      </c>
      <c r="H1046" s="38">
        <v>343.0</v>
      </c>
      <c r="I1046" s="111">
        <f t="shared" si="2"/>
        <v>0.4606918239</v>
      </c>
      <c r="J1046" s="112">
        <f t="shared" si="3"/>
        <v>0.5806451613</v>
      </c>
      <c r="K1046" s="113">
        <f t="shared" si="4"/>
        <v>0.5025588536</v>
      </c>
      <c r="L1046" s="114">
        <f t="shared" si="5"/>
        <v>0.536163522</v>
      </c>
      <c r="M1046" s="115">
        <f t="shared" si="6"/>
        <v>0.6509723644</v>
      </c>
      <c r="N1046" s="116">
        <f t="shared" si="7"/>
        <v>0.5025588536</v>
      </c>
      <c r="O1046" s="117">
        <f t="shared" si="8"/>
        <v>0.5025588536</v>
      </c>
      <c r="P1046" s="118">
        <f t="shared" si="9"/>
        <v>0.793412594</v>
      </c>
      <c r="Q1046" s="118">
        <f t="shared" si="10"/>
        <v>-0.3378804245</v>
      </c>
      <c r="R1046" s="118">
        <f t="shared" si="11"/>
        <v>0.001519026359</v>
      </c>
      <c r="S1046" s="119">
        <f t="shared" si="12"/>
        <v>0.4570511959</v>
      </c>
      <c r="T1046" s="120">
        <f t="shared" si="13"/>
        <v>0.4606918239</v>
      </c>
      <c r="U1046" s="121">
        <f t="shared" si="14"/>
        <v>-0.003640628032</v>
      </c>
      <c r="V1046" s="122">
        <f t="shared" si="15"/>
        <v>-0.575635205</v>
      </c>
    </row>
    <row r="1047">
      <c r="A1047" s="31">
        <v>1045.0</v>
      </c>
      <c r="B1047" s="32">
        <v>5633.0</v>
      </c>
      <c r="C1047" s="33">
        <v>1338.0</v>
      </c>
      <c r="D1047" s="55">
        <f t="shared" si="1"/>
        <v>552</v>
      </c>
      <c r="E1047" s="35">
        <v>92.0</v>
      </c>
      <c r="F1047" s="36">
        <v>120.0</v>
      </c>
      <c r="G1047" s="37">
        <v>68.0</v>
      </c>
      <c r="H1047" s="38">
        <v>272.0</v>
      </c>
      <c r="I1047" s="111">
        <f t="shared" si="2"/>
        <v>0.2527472527</v>
      </c>
      <c r="J1047" s="112">
        <f t="shared" si="3"/>
        <v>0.3617021277</v>
      </c>
      <c r="K1047" s="113">
        <f t="shared" si="4"/>
        <v>0.2898550725</v>
      </c>
      <c r="L1047" s="114">
        <f t="shared" si="5"/>
        <v>0.5164835165</v>
      </c>
      <c r="M1047" s="115">
        <f t="shared" si="6"/>
        <v>0.6594202899</v>
      </c>
      <c r="N1047" s="116">
        <f t="shared" si="7"/>
        <v>0.2898550725</v>
      </c>
      <c r="O1047" s="117">
        <f t="shared" si="8"/>
        <v>0.2898550725</v>
      </c>
      <c r="P1047" s="118">
        <f t="shared" si="9"/>
        <v>0.457607429</v>
      </c>
      <c r="Q1047" s="118">
        <f t="shared" si="10"/>
        <v>-0.2104763401</v>
      </c>
      <c r="R1047" s="118">
        <f t="shared" si="11"/>
        <v>0.001519026359</v>
      </c>
      <c r="S1047" s="119">
        <f t="shared" si="12"/>
        <v>0.2486501153</v>
      </c>
      <c r="T1047" s="120">
        <f t="shared" si="13"/>
        <v>0.2527472527</v>
      </c>
      <c r="U1047" s="121">
        <f t="shared" si="14"/>
        <v>-0.004097137477</v>
      </c>
      <c r="V1047" s="122">
        <f t="shared" si="15"/>
        <v>-0.5705777954</v>
      </c>
    </row>
    <row r="1048">
      <c r="A1048" s="31">
        <v>1046.0</v>
      </c>
      <c r="B1048" s="32" t="s">
        <v>201</v>
      </c>
      <c r="C1048" s="33">
        <v>817.0</v>
      </c>
      <c r="D1048" s="55">
        <f t="shared" si="1"/>
        <v>645</v>
      </c>
      <c r="E1048" s="35">
        <v>142.0</v>
      </c>
      <c r="F1048" s="36">
        <v>141.0</v>
      </c>
      <c r="G1048" s="37">
        <v>148.0</v>
      </c>
      <c r="H1048" s="38">
        <v>214.0</v>
      </c>
      <c r="I1048" s="111">
        <f t="shared" si="2"/>
        <v>0.3988764045</v>
      </c>
      <c r="J1048" s="112">
        <f t="shared" si="3"/>
        <v>0.5121107266</v>
      </c>
      <c r="K1048" s="113">
        <f t="shared" si="4"/>
        <v>0.4496124031</v>
      </c>
      <c r="L1048" s="114">
        <f t="shared" si="5"/>
        <v>0.8117977528</v>
      </c>
      <c r="M1048" s="115">
        <f t="shared" si="6"/>
        <v>0.5519379845</v>
      </c>
      <c r="N1048" s="116">
        <f t="shared" si="7"/>
        <v>0.4496124031</v>
      </c>
      <c r="O1048" s="117">
        <f t="shared" si="8"/>
        <v>0.4496124031</v>
      </c>
      <c r="P1048" s="118">
        <f t="shared" si="9"/>
        <v>0.7098236166</v>
      </c>
      <c r="Q1048" s="118">
        <f t="shared" si="10"/>
        <v>-0.2979998823</v>
      </c>
      <c r="R1048" s="118">
        <f t="shared" si="11"/>
        <v>0.001519026359</v>
      </c>
      <c r="S1048" s="119">
        <f t="shared" si="12"/>
        <v>0.4133427607</v>
      </c>
      <c r="T1048" s="120">
        <f t="shared" si="13"/>
        <v>0.3988764045</v>
      </c>
      <c r="U1048" s="121">
        <f t="shared" si="14"/>
        <v>0.01446635619</v>
      </c>
      <c r="V1048" s="122">
        <f t="shared" si="15"/>
        <v>-0.6101536683</v>
      </c>
    </row>
    <row r="1049">
      <c r="A1049" s="31">
        <v>1047.0</v>
      </c>
      <c r="B1049" s="32">
        <v>5567.0</v>
      </c>
      <c r="C1049" s="33">
        <v>1267.0</v>
      </c>
      <c r="D1049" s="55">
        <f t="shared" si="1"/>
        <v>775</v>
      </c>
      <c r="E1049" s="35">
        <v>172.0</v>
      </c>
      <c r="F1049" s="36">
        <v>179.0</v>
      </c>
      <c r="G1049" s="37">
        <v>130.0</v>
      </c>
      <c r="H1049" s="38">
        <v>294.0</v>
      </c>
      <c r="I1049" s="111">
        <f t="shared" si="2"/>
        <v>0.3690987124</v>
      </c>
      <c r="J1049" s="112">
        <f t="shared" si="3"/>
        <v>0.4207119741</v>
      </c>
      <c r="K1049" s="113">
        <f t="shared" si="4"/>
        <v>0.3896774194</v>
      </c>
      <c r="L1049" s="114">
        <f t="shared" si="5"/>
        <v>0.6630901288</v>
      </c>
      <c r="M1049" s="115">
        <f t="shared" si="6"/>
        <v>0.6012903226</v>
      </c>
      <c r="N1049" s="116">
        <f t="shared" si="7"/>
        <v>0.3896774194</v>
      </c>
      <c r="O1049" s="117">
        <f t="shared" si="8"/>
        <v>0.3896774194</v>
      </c>
      <c r="P1049" s="118">
        <f t="shared" si="9"/>
        <v>0.6152015229</v>
      </c>
      <c r="Q1049" s="118">
        <f t="shared" si="10"/>
        <v>-0.2448144751</v>
      </c>
      <c r="R1049" s="118">
        <f t="shared" si="11"/>
        <v>0.001519026359</v>
      </c>
      <c r="S1049" s="119">
        <f t="shared" si="12"/>
        <v>0.3719060741</v>
      </c>
      <c r="T1049" s="120">
        <f t="shared" si="13"/>
        <v>0.3690987124</v>
      </c>
      <c r="U1049" s="121">
        <f t="shared" si="14"/>
        <v>0.002807361699</v>
      </c>
      <c r="V1049" s="122">
        <f t="shared" si="15"/>
        <v>-0.5885780583</v>
      </c>
    </row>
    <row r="1050">
      <c r="A1050" s="31">
        <v>1048.0</v>
      </c>
      <c r="B1050" s="32">
        <v>7079.0</v>
      </c>
      <c r="C1050" s="33">
        <v>2065.0</v>
      </c>
      <c r="D1050" s="55">
        <f t="shared" si="1"/>
        <v>900</v>
      </c>
      <c r="E1050" s="35">
        <v>160.0</v>
      </c>
      <c r="F1050" s="36">
        <v>283.0</v>
      </c>
      <c r="G1050" s="37">
        <v>99.0</v>
      </c>
      <c r="H1050" s="38">
        <v>358.0</v>
      </c>
      <c r="I1050" s="111">
        <f t="shared" si="2"/>
        <v>0.3088803089</v>
      </c>
      <c r="J1050" s="112">
        <f t="shared" si="3"/>
        <v>0.2591623037</v>
      </c>
      <c r="K1050" s="113">
        <f t="shared" si="4"/>
        <v>0.2877777778</v>
      </c>
      <c r="L1050" s="114">
        <f t="shared" si="5"/>
        <v>0.7374517375</v>
      </c>
      <c r="M1050" s="115">
        <f t="shared" si="6"/>
        <v>0.5755555556</v>
      </c>
      <c r="N1050" s="116">
        <f t="shared" si="7"/>
        <v>0.2877777778</v>
      </c>
      <c r="O1050" s="117">
        <f t="shared" si="8"/>
        <v>0.2877777778</v>
      </c>
      <c r="P1050" s="118">
        <f t="shared" si="9"/>
        <v>0.4543279091</v>
      </c>
      <c r="Q1050" s="118">
        <f t="shared" si="10"/>
        <v>-0.1508078858</v>
      </c>
      <c r="R1050" s="118">
        <f t="shared" si="11"/>
        <v>0.001519026359</v>
      </c>
      <c r="S1050" s="119">
        <f t="shared" si="12"/>
        <v>0.3050390496</v>
      </c>
      <c r="T1050" s="120">
        <f t="shared" si="13"/>
        <v>0.3088803089</v>
      </c>
      <c r="U1050" s="121">
        <f t="shared" si="14"/>
        <v>-0.003841259241</v>
      </c>
      <c r="V1050" s="122">
        <f t="shared" si="15"/>
        <v>-0.5670833469</v>
      </c>
    </row>
    <row r="1051">
      <c r="A1051" s="31">
        <v>1049.0</v>
      </c>
      <c r="B1051" s="32">
        <v>5425.0</v>
      </c>
      <c r="C1051" s="33">
        <v>1148.0</v>
      </c>
      <c r="D1051" s="55">
        <f t="shared" si="1"/>
        <v>705</v>
      </c>
      <c r="E1051" s="35">
        <v>154.0</v>
      </c>
      <c r="F1051" s="36">
        <v>143.0</v>
      </c>
      <c r="G1051" s="37">
        <v>80.0</v>
      </c>
      <c r="H1051" s="38">
        <v>328.0</v>
      </c>
      <c r="I1051" s="111">
        <f t="shared" si="2"/>
        <v>0.3195020747</v>
      </c>
      <c r="J1051" s="112">
        <f t="shared" si="3"/>
        <v>0.3587443946</v>
      </c>
      <c r="K1051" s="113">
        <f t="shared" si="4"/>
        <v>0.3319148936</v>
      </c>
      <c r="L1051" s="114">
        <f t="shared" si="5"/>
        <v>0.4626556017</v>
      </c>
      <c r="M1051" s="115">
        <f t="shared" si="6"/>
        <v>0.6836879433</v>
      </c>
      <c r="N1051" s="116">
        <f t="shared" si="7"/>
        <v>0.3319148936</v>
      </c>
      <c r="O1051" s="117">
        <f t="shared" si="8"/>
        <v>0.3319148936</v>
      </c>
      <c r="P1051" s="118">
        <f t="shared" si="9"/>
        <v>0.5240091878</v>
      </c>
      <c r="Q1051" s="118">
        <f t="shared" si="10"/>
        <v>-0.2087552199</v>
      </c>
      <c r="R1051" s="118">
        <f t="shared" si="11"/>
        <v>0.001519026359</v>
      </c>
      <c r="S1051" s="119">
        <f t="shared" si="12"/>
        <v>0.3167729943</v>
      </c>
      <c r="T1051" s="120">
        <f t="shared" si="13"/>
        <v>0.3195020747</v>
      </c>
      <c r="U1051" s="121">
        <f t="shared" si="14"/>
        <v>-0.00272908041</v>
      </c>
      <c r="V1051" s="122">
        <f t="shared" si="15"/>
        <v>-0.5742978639</v>
      </c>
    </row>
    <row r="1052">
      <c r="A1052" s="31">
        <v>1050.0</v>
      </c>
      <c r="B1052" s="32">
        <v>7536.0</v>
      </c>
      <c r="C1052" s="33">
        <v>1356.0</v>
      </c>
      <c r="D1052" s="55">
        <f t="shared" si="1"/>
        <v>1055</v>
      </c>
      <c r="E1052" s="35">
        <v>561.0</v>
      </c>
      <c r="F1052" s="36">
        <v>122.0</v>
      </c>
      <c r="G1052" s="37">
        <v>183.0</v>
      </c>
      <c r="H1052" s="38">
        <v>189.0</v>
      </c>
      <c r="I1052" s="111">
        <f t="shared" si="2"/>
        <v>0.748</v>
      </c>
      <c r="J1052" s="112">
        <f t="shared" si="3"/>
        <v>0.6</v>
      </c>
      <c r="K1052" s="113">
        <f t="shared" si="4"/>
        <v>0.7052132701</v>
      </c>
      <c r="L1052" s="114">
        <f t="shared" si="5"/>
        <v>0.4066666667</v>
      </c>
      <c r="M1052" s="115">
        <f t="shared" si="6"/>
        <v>0.7109004739</v>
      </c>
      <c r="N1052" s="116">
        <f t="shared" si="7"/>
        <v>0.7052132701</v>
      </c>
      <c r="O1052" s="117">
        <f t="shared" si="8"/>
        <v>0.7052132701</v>
      </c>
      <c r="P1052" s="118">
        <f t="shared" si="9"/>
        <v>1.113352368</v>
      </c>
      <c r="Q1052" s="118">
        <f t="shared" si="10"/>
        <v>-0.3491431053</v>
      </c>
      <c r="R1052" s="118">
        <f t="shared" si="11"/>
        <v>0.001519026359</v>
      </c>
      <c r="S1052" s="119">
        <f t="shared" si="12"/>
        <v>0.7657282895</v>
      </c>
      <c r="T1052" s="120">
        <f t="shared" si="13"/>
        <v>0.748</v>
      </c>
      <c r="U1052" s="121">
        <f t="shared" si="14"/>
        <v>0.01772828951</v>
      </c>
      <c r="V1052" s="122">
        <f t="shared" si="15"/>
        <v>-0.6114523247</v>
      </c>
    </row>
    <row r="1053">
      <c r="A1053" s="31">
        <v>1051.0</v>
      </c>
      <c r="B1053" s="32" t="s">
        <v>408</v>
      </c>
      <c r="C1053" s="33">
        <v>1185.0</v>
      </c>
      <c r="D1053" s="55">
        <f t="shared" si="1"/>
        <v>875</v>
      </c>
      <c r="E1053" s="35">
        <v>186.0</v>
      </c>
      <c r="F1053" s="36">
        <v>192.0</v>
      </c>
      <c r="G1053" s="37">
        <v>171.0</v>
      </c>
      <c r="H1053" s="38">
        <v>326.0</v>
      </c>
      <c r="I1053" s="111">
        <f t="shared" si="2"/>
        <v>0.36328125</v>
      </c>
      <c r="J1053" s="112">
        <f t="shared" si="3"/>
        <v>0.4710743802</v>
      </c>
      <c r="K1053" s="113">
        <f t="shared" si="4"/>
        <v>0.408</v>
      </c>
      <c r="L1053" s="114">
        <f t="shared" si="5"/>
        <v>0.708984375</v>
      </c>
      <c r="M1053" s="115">
        <f t="shared" si="6"/>
        <v>0.5851428571</v>
      </c>
      <c r="N1053" s="116">
        <f t="shared" si="7"/>
        <v>0.408</v>
      </c>
      <c r="O1053" s="117">
        <f t="shared" si="8"/>
        <v>0.408</v>
      </c>
      <c r="P1053" s="118">
        <f t="shared" si="9"/>
        <v>0.644128217</v>
      </c>
      <c r="Q1053" s="118">
        <f t="shared" si="10"/>
        <v>-0.2741206199</v>
      </c>
      <c r="R1053" s="118">
        <f t="shared" si="11"/>
        <v>0.001519026359</v>
      </c>
      <c r="S1053" s="119">
        <f t="shared" si="12"/>
        <v>0.3715266235</v>
      </c>
      <c r="T1053" s="120">
        <f t="shared" si="13"/>
        <v>0.36328125</v>
      </c>
      <c r="U1053" s="121">
        <f t="shared" si="14"/>
        <v>0.008245373535</v>
      </c>
      <c r="V1053" s="122">
        <f t="shared" si="15"/>
        <v>-0.5994085123</v>
      </c>
    </row>
    <row r="1054">
      <c r="A1054" s="31">
        <v>1052.0</v>
      </c>
      <c r="B1054" s="32">
        <v>5544.0</v>
      </c>
      <c r="C1054" s="33">
        <v>1518.0</v>
      </c>
      <c r="D1054" s="55">
        <f t="shared" si="1"/>
        <v>719</v>
      </c>
      <c r="E1054" s="35">
        <v>115.0</v>
      </c>
      <c r="F1054" s="36">
        <v>174.0</v>
      </c>
      <c r="G1054" s="37">
        <v>109.0</v>
      </c>
      <c r="H1054" s="38">
        <v>321.0</v>
      </c>
      <c r="I1054" s="111">
        <f t="shared" si="2"/>
        <v>0.2637614679</v>
      </c>
      <c r="J1054" s="112">
        <f t="shared" si="3"/>
        <v>0.3851590106</v>
      </c>
      <c r="K1054" s="113">
        <f t="shared" si="4"/>
        <v>0.3115438108</v>
      </c>
      <c r="L1054" s="114">
        <f t="shared" si="5"/>
        <v>0.6490825688</v>
      </c>
      <c r="M1054" s="115">
        <f t="shared" si="6"/>
        <v>0.6063977747</v>
      </c>
      <c r="N1054" s="116">
        <f t="shared" si="7"/>
        <v>0.3115438108</v>
      </c>
      <c r="O1054" s="117">
        <f t="shared" si="8"/>
        <v>0.3115438108</v>
      </c>
      <c r="P1054" s="118">
        <f t="shared" si="9"/>
        <v>0.4918484299</v>
      </c>
      <c r="Q1054" s="118">
        <f t="shared" si="10"/>
        <v>-0.2241260217</v>
      </c>
      <c r="R1054" s="118">
        <f t="shared" si="11"/>
        <v>0.001519026359</v>
      </c>
      <c r="S1054" s="119">
        <f t="shared" si="12"/>
        <v>0.2692414346</v>
      </c>
      <c r="T1054" s="120">
        <f t="shared" si="13"/>
        <v>0.2637614679</v>
      </c>
      <c r="U1054" s="121">
        <f t="shared" si="14"/>
        <v>0.005479966741</v>
      </c>
      <c r="V1054" s="122">
        <f t="shared" si="15"/>
        <v>-0.5961329791</v>
      </c>
    </row>
    <row r="1055">
      <c r="A1055" s="31">
        <v>1053.0</v>
      </c>
      <c r="B1055" s="32">
        <v>3805.0</v>
      </c>
      <c r="C1055" s="33">
        <v>116.0</v>
      </c>
      <c r="D1055" s="55">
        <f t="shared" si="1"/>
        <v>66</v>
      </c>
      <c r="E1055" s="35">
        <v>11.0</v>
      </c>
      <c r="F1055" s="36">
        <v>16.0</v>
      </c>
      <c r="G1055" s="37">
        <v>5.0</v>
      </c>
      <c r="H1055" s="38">
        <v>34.0</v>
      </c>
      <c r="I1055" s="111">
        <f t="shared" si="2"/>
        <v>0.2444444444</v>
      </c>
      <c r="J1055" s="112">
        <f t="shared" si="3"/>
        <v>0.2380952381</v>
      </c>
      <c r="K1055" s="113">
        <f t="shared" si="4"/>
        <v>0.2424242424</v>
      </c>
      <c r="L1055" s="114">
        <f t="shared" si="5"/>
        <v>0.4666666667</v>
      </c>
      <c r="M1055" s="115">
        <f t="shared" si="6"/>
        <v>0.6818181818</v>
      </c>
      <c r="N1055" s="116">
        <f t="shared" si="7"/>
        <v>0.2424242424</v>
      </c>
      <c r="O1055" s="117">
        <f t="shared" si="8"/>
        <v>0.2424242424</v>
      </c>
      <c r="P1055" s="118">
        <f t="shared" si="9"/>
        <v>0.3827262133</v>
      </c>
      <c r="Q1055" s="118">
        <f t="shared" si="10"/>
        <v>-0.1385488513</v>
      </c>
      <c r="R1055" s="118">
        <f t="shared" si="11"/>
        <v>0.001519026359</v>
      </c>
      <c r="S1055" s="119">
        <f t="shared" si="12"/>
        <v>0.2456963884</v>
      </c>
      <c r="T1055" s="120">
        <f t="shared" si="13"/>
        <v>0.2444444444</v>
      </c>
      <c r="U1055" s="121">
        <f t="shared" si="14"/>
        <v>0.001251943938</v>
      </c>
      <c r="V1055" s="122">
        <f t="shared" si="15"/>
        <v>-0.58716334</v>
      </c>
    </row>
    <row r="1056">
      <c r="A1056" s="31">
        <v>1054.0</v>
      </c>
      <c r="B1056" s="32">
        <v>7506.0</v>
      </c>
      <c r="C1056" s="33">
        <v>843.0</v>
      </c>
      <c r="D1056" s="55">
        <f t="shared" si="1"/>
        <v>393</v>
      </c>
      <c r="E1056" s="35">
        <v>72.0</v>
      </c>
      <c r="F1056" s="36">
        <v>109.0</v>
      </c>
      <c r="G1056" s="37">
        <v>51.0</v>
      </c>
      <c r="H1056" s="38">
        <v>161.0</v>
      </c>
      <c r="I1056" s="111">
        <f t="shared" si="2"/>
        <v>0.3090128755</v>
      </c>
      <c r="J1056" s="112">
        <f t="shared" si="3"/>
        <v>0.31875</v>
      </c>
      <c r="K1056" s="113">
        <f t="shared" si="4"/>
        <v>0.3129770992</v>
      </c>
      <c r="L1056" s="114">
        <f t="shared" si="5"/>
        <v>0.686695279</v>
      </c>
      <c r="M1056" s="115">
        <f t="shared" si="6"/>
        <v>0.5928753181</v>
      </c>
      <c r="N1056" s="116">
        <f t="shared" si="7"/>
        <v>0.3129770992</v>
      </c>
      <c r="O1056" s="117">
        <f t="shared" si="8"/>
        <v>0.3129770992</v>
      </c>
      <c r="P1056" s="118">
        <f t="shared" si="9"/>
        <v>0.4941112277</v>
      </c>
      <c r="Q1056" s="118">
        <f t="shared" si="10"/>
        <v>-0.1854822747</v>
      </c>
      <c r="R1056" s="118">
        <f t="shared" si="11"/>
        <v>0.001519026359</v>
      </c>
      <c r="S1056" s="119">
        <f t="shared" si="12"/>
        <v>0.3101479794</v>
      </c>
      <c r="T1056" s="120">
        <f t="shared" si="13"/>
        <v>0.3090128755</v>
      </c>
      <c r="U1056" s="121">
        <f t="shared" si="14"/>
        <v>0.001135103842</v>
      </c>
      <c r="V1056" s="122">
        <f t="shared" si="15"/>
        <v>-0.5854662856</v>
      </c>
    </row>
    <row r="1057">
      <c r="A1057" s="31">
        <v>1055.0</v>
      </c>
      <c r="B1057" s="32">
        <v>4606.0</v>
      </c>
      <c r="C1057" s="33">
        <v>147.0</v>
      </c>
      <c r="D1057" s="55">
        <f t="shared" si="1"/>
        <v>57</v>
      </c>
      <c r="E1057" s="35">
        <v>5.0</v>
      </c>
      <c r="F1057" s="36">
        <v>18.0</v>
      </c>
      <c r="G1057" s="37">
        <v>8.0</v>
      </c>
      <c r="H1057" s="38">
        <v>26.0</v>
      </c>
      <c r="I1057" s="111">
        <f t="shared" si="2"/>
        <v>0.1612903226</v>
      </c>
      <c r="J1057" s="112">
        <f t="shared" si="3"/>
        <v>0.3076923077</v>
      </c>
      <c r="K1057" s="113">
        <f t="shared" si="4"/>
        <v>0.2280701754</v>
      </c>
      <c r="L1057" s="114">
        <f t="shared" si="5"/>
        <v>0.8387096774</v>
      </c>
      <c r="M1057" s="115">
        <f t="shared" si="6"/>
        <v>0.5438596491</v>
      </c>
      <c r="N1057" s="116">
        <f t="shared" si="7"/>
        <v>0.2280701754</v>
      </c>
      <c r="O1057" s="117">
        <f t="shared" si="8"/>
        <v>0.2280701754</v>
      </c>
      <c r="P1057" s="118">
        <f t="shared" si="9"/>
        <v>0.3600647928</v>
      </c>
      <c r="Q1057" s="118">
        <f t="shared" si="10"/>
        <v>-0.1790477463</v>
      </c>
      <c r="R1057" s="118">
        <f t="shared" si="11"/>
        <v>0.001519026359</v>
      </c>
      <c r="S1057" s="119">
        <f t="shared" si="12"/>
        <v>0.1825360729</v>
      </c>
      <c r="T1057" s="120">
        <f t="shared" si="13"/>
        <v>0.1612903226</v>
      </c>
      <c r="U1057" s="121">
        <f t="shared" si="14"/>
        <v>0.02124575028</v>
      </c>
      <c r="V1057" s="122">
        <f t="shared" si="15"/>
        <v>-0.6509538639</v>
      </c>
    </row>
    <row r="1058">
      <c r="A1058" s="31">
        <v>1056.0</v>
      </c>
      <c r="B1058" s="32" t="s">
        <v>73</v>
      </c>
      <c r="C1058" s="33">
        <v>990.0</v>
      </c>
      <c r="D1058" s="55">
        <f t="shared" si="1"/>
        <v>651</v>
      </c>
      <c r="E1058" s="35">
        <v>143.0</v>
      </c>
      <c r="F1058" s="36">
        <v>95.0</v>
      </c>
      <c r="G1058" s="37">
        <v>107.0</v>
      </c>
      <c r="H1058" s="38">
        <v>306.0</v>
      </c>
      <c r="I1058" s="111">
        <f t="shared" si="2"/>
        <v>0.3184855234</v>
      </c>
      <c r="J1058" s="112">
        <f t="shared" si="3"/>
        <v>0.5297029703</v>
      </c>
      <c r="K1058" s="113">
        <f t="shared" si="4"/>
        <v>0.3840245776</v>
      </c>
      <c r="L1058" s="114">
        <f t="shared" si="5"/>
        <v>0.4498886414</v>
      </c>
      <c r="M1058" s="115">
        <f t="shared" si="6"/>
        <v>0.6897081413</v>
      </c>
      <c r="N1058" s="116">
        <f t="shared" si="7"/>
        <v>0.3840245776</v>
      </c>
      <c r="O1058" s="117">
        <f t="shared" si="8"/>
        <v>0.3840245776</v>
      </c>
      <c r="P1058" s="118">
        <f t="shared" si="9"/>
        <v>0.6062771237</v>
      </c>
      <c r="Q1058" s="118">
        <f t="shared" si="10"/>
        <v>-0.3082368999</v>
      </c>
      <c r="R1058" s="118">
        <f t="shared" si="11"/>
        <v>0.001519026359</v>
      </c>
      <c r="S1058" s="119">
        <f t="shared" si="12"/>
        <v>0.2995592501</v>
      </c>
      <c r="T1058" s="120">
        <f t="shared" si="13"/>
        <v>0.3184855234</v>
      </c>
      <c r="U1058" s="121">
        <f t="shared" si="14"/>
        <v>-0.01892627326</v>
      </c>
      <c r="V1058" s="122">
        <f t="shared" si="15"/>
        <v>-0.5461752017</v>
      </c>
    </row>
    <row r="1059">
      <c r="A1059" s="31">
        <v>1057.0</v>
      </c>
      <c r="B1059" s="32">
        <v>4563.0</v>
      </c>
      <c r="C1059" s="33">
        <v>718.0</v>
      </c>
      <c r="D1059" s="55">
        <f t="shared" si="1"/>
        <v>354</v>
      </c>
      <c r="E1059" s="35">
        <v>96.0</v>
      </c>
      <c r="F1059" s="36">
        <v>90.0</v>
      </c>
      <c r="G1059" s="37">
        <v>45.0</v>
      </c>
      <c r="H1059" s="38">
        <v>123.0</v>
      </c>
      <c r="I1059" s="111">
        <f t="shared" si="2"/>
        <v>0.4383561644</v>
      </c>
      <c r="J1059" s="112">
        <f t="shared" si="3"/>
        <v>0.3333333333</v>
      </c>
      <c r="K1059" s="113">
        <f t="shared" si="4"/>
        <v>0.3983050847</v>
      </c>
      <c r="L1059" s="114">
        <f t="shared" si="5"/>
        <v>0.6164383562</v>
      </c>
      <c r="M1059" s="115">
        <f t="shared" si="6"/>
        <v>0.6186440678</v>
      </c>
      <c r="N1059" s="116">
        <f t="shared" si="7"/>
        <v>0.3983050847</v>
      </c>
      <c r="O1059" s="117">
        <f t="shared" si="8"/>
        <v>0.3983050847</v>
      </c>
      <c r="P1059" s="118">
        <f t="shared" si="9"/>
        <v>0.6288224119</v>
      </c>
      <c r="Q1059" s="118">
        <f t="shared" si="10"/>
        <v>-0.1939683918</v>
      </c>
      <c r="R1059" s="118">
        <f t="shared" si="11"/>
        <v>0.001519026359</v>
      </c>
      <c r="S1059" s="119">
        <f t="shared" si="12"/>
        <v>0.4363730465</v>
      </c>
      <c r="T1059" s="120">
        <f t="shared" si="13"/>
        <v>0.4383561644</v>
      </c>
      <c r="U1059" s="121">
        <f t="shared" si="14"/>
        <v>-0.001983117909</v>
      </c>
      <c r="V1059" s="122">
        <f t="shared" si="15"/>
        <v>-0.5759558218</v>
      </c>
    </row>
    <row r="1060">
      <c r="A1060" s="31">
        <v>1058.0</v>
      </c>
      <c r="B1060" s="32">
        <v>7354.0</v>
      </c>
      <c r="C1060" s="33">
        <v>1332.0</v>
      </c>
      <c r="D1060" s="55">
        <f t="shared" si="1"/>
        <v>862</v>
      </c>
      <c r="E1060" s="35">
        <v>334.0</v>
      </c>
      <c r="F1060" s="36">
        <v>122.0</v>
      </c>
      <c r="G1060" s="37">
        <v>123.0</v>
      </c>
      <c r="H1060" s="38">
        <v>283.0</v>
      </c>
      <c r="I1060" s="111">
        <f t="shared" si="2"/>
        <v>0.5413290113</v>
      </c>
      <c r="J1060" s="112">
        <f t="shared" si="3"/>
        <v>0.5020408163</v>
      </c>
      <c r="K1060" s="113">
        <f t="shared" si="4"/>
        <v>0.530162413</v>
      </c>
      <c r="L1060" s="114">
        <f t="shared" si="5"/>
        <v>0.397082658</v>
      </c>
      <c r="M1060" s="115">
        <f t="shared" si="6"/>
        <v>0.7157772622</v>
      </c>
      <c r="N1060" s="116">
        <f t="shared" si="7"/>
        <v>0.530162413</v>
      </c>
      <c r="O1060" s="117">
        <f t="shared" si="8"/>
        <v>0.530162413</v>
      </c>
      <c r="P1060" s="118">
        <f t="shared" si="9"/>
        <v>0.8369915927</v>
      </c>
      <c r="Q1060" s="118">
        <f t="shared" si="10"/>
        <v>-0.2921401493</v>
      </c>
      <c r="R1060" s="118">
        <f t="shared" si="11"/>
        <v>0.001519026359</v>
      </c>
      <c r="S1060" s="119">
        <f t="shared" si="12"/>
        <v>0.5463704697</v>
      </c>
      <c r="T1060" s="120">
        <f t="shared" si="13"/>
        <v>0.5413290113</v>
      </c>
      <c r="U1060" s="121">
        <f t="shared" si="14"/>
        <v>0.005041458384</v>
      </c>
      <c r="V1060" s="122">
        <f t="shared" si="15"/>
        <v>-0.5919471048</v>
      </c>
    </row>
    <row r="1061">
      <c r="A1061" s="31">
        <v>1059.0</v>
      </c>
      <c r="B1061" s="32">
        <v>7602.0</v>
      </c>
      <c r="C1061" s="33">
        <v>1736.0</v>
      </c>
      <c r="D1061" s="55">
        <f t="shared" si="1"/>
        <v>1308</v>
      </c>
      <c r="E1061" s="35">
        <v>578.0</v>
      </c>
      <c r="F1061" s="36">
        <v>185.0</v>
      </c>
      <c r="G1061" s="37">
        <v>198.0</v>
      </c>
      <c r="H1061" s="38">
        <v>347.0</v>
      </c>
      <c r="I1061" s="111">
        <f t="shared" si="2"/>
        <v>0.6248648649</v>
      </c>
      <c r="J1061" s="112">
        <f t="shared" si="3"/>
        <v>0.5169712794</v>
      </c>
      <c r="K1061" s="113">
        <f t="shared" si="4"/>
        <v>0.5932721713</v>
      </c>
      <c r="L1061" s="114">
        <f t="shared" si="5"/>
        <v>0.4140540541</v>
      </c>
      <c r="M1061" s="115">
        <f t="shared" si="6"/>
        <v>0.7071865443</v>
      </c>
      <c r="N1061" s="116">
        <f t="shared" si="7"/>
        <v>0.5932721713</v>
      </c>
      <c r="O1061" s="117">
        <f t="shared" si="8"/>
        <v>0.5932721713</v>
      </c>
      <c r="P1061" s="118">
        <f t="shared" si="9"/>
        <v>0.9366258478</v>
      </c>
      <c r="Q1061" s="118">
        <f t="shared" si="10"/>
        <v>-0.3008282631</v>
      </c>
      <c r="R1061" s="118">
        <f t="shared" si="11"/>
        <v>0.001519026359</v>
      </c>
      <c r="S1061" s="119">
        <f t="shared" si="12"/>
        <v>0.6373166111</v>
      </c>
      <c r="T1061" s="120">
        <f t="shared" si="13"/>
        <v>0.6248648649</v>
      </c>
      <c r="U1061" s="121">
        <f t="shared" si="14"/>
        <v>0.01245174621</v>
      </c>
      <c r="V1061" s="122">
        <f t="shared" si="15"/>
        <v>-0.605991129</v>
      </c>
    </row>
    <row r="1062">
      <c r="A1062" s="31">
        <v>1060.0</v>
      </c>
      <c r="B1062" s="32" t="s">
        <v>409</v>
      </c>
      <c r="C1062" s="33">
        <v>133.0</v>
      </c>
      <c r="D1062" s="55">
        <f t="shared" si="1"/>
        <v>105</v>
      </c>
      <c r="E1062" s="35">
        <v>39.0</v>
      </c>
      <c r="F1062" s="36">
        <v>5.0</v>
      </c>
      <c r="G1062" s="37">
        <v>28.0</v>
      </c>
      <c r="H1062" s="38">
        <v>33.0</v>
      </c>
      <c r="I1062" s="111">
        <f t="shared" si="2"/>
        <v>0.5416666667</v>
      </c>
      <c r="J1062" s="112">
        <f t="shared" si="3"/>
        <v>0.8484848485</v>
      </c>
      <c r="K1062" s="113">
        <f t="shared" si="4"/>
        <v>0.6380952381</v>
      </c>
      <c r="L1062" s="114">
        <f t="shared" si="5"/>
        <v>0.4583333333</v>
      </c>
      <c r="M1062" s="115">
        <f t="shared" si="6"/>
        <v>0.6857142857</v>
      </c>
      <c r="N1062" s="116">
        <f t="shared" si="7"/>
        <v>0.6380952381</v>
      </c>
      <c r="O1062" s="117">
        <f t="shared" si="8"/>
        <v>0.6380952381</v>
      </c>
      <c r="P1062" s="118">
        <f t="shared" si="9"/>
        <v>1.007390069</v>
      </c>
      <c r="Q1062" s="118">
        <f t="shared" si="10"/>
        <v>-0.4937377247</v>
      </c>
      <c r="R1062" s="118">
        <f t="shared" si="11"/>
        <v>0.001519026359</v>
      </c>
      <c r="S1062" s="119">
        <f t="shared" si="12"/>
        <v>0.5151713704</v>
      </c>
      <c r="T1062" s="120">
        <f t="shared" si="13"/>
        <v>0.5416666667</v>
      </c>
      <c r="U1062" s="121">
        <f t="shared" si="14"/>
        <v>-0.02649529631</v>
      </c>
      <c r="V1062" s="122">
        <f t="shared" si="15"/>
        <v>-0.5506785763</v>
      </c>
    </row>
    <row r="1063">
      <c r="A1063" s="31">
        <v>1061.0</v>
      </c>
      <c r="B1063" s="32" t="s">
        <v>114</v>
      </c>
      <c r="C1063" s="33">
        <v>256.0</v>
      </c>
      <c r="D1063" s="55">
        <f t="shared" si="1"/>
        <v>201</v>
      </c>
      <c r="E1063" s="35">
        <v>85.0</v>
      </c>
      <c r="F1063" s="36">
        <v>20.0</v>
      </c>
      <c r="G1063" s="37">
        <v>44.0</v>
      </c>
      <c r="H1063" s="38">
        <v>52.0</v>
      </c>
      <c r="I1063" s="111">
        <f t="shared" si="2"/>
        <v>0.6204379562</v>
      </c>
      <c r="J1063" s="112">
        <f t="shared" si="3"/>
        <v>0.6875</v>
      </c>
      <c r="K1063" s="113">
        <f t="shared" si="4"/>
        <v>0.6417910448</v>
      </c>
      <c r="L1063" s="114">
        <f t="shared" si="5"/>
        <v>0.4671532847</v>
      </c>
      <c r="M1063" s="115">
        <f t="shared" si="6"/>
        <v>0.6815920398</v>
      </c>
      <c r="N1063" s="116">
        <f t="shared" si="7"/>
        <v>0.6417910448</v>
      </c>
      <c r="O1063" s="117">
        <f t="shared" si="8"/>
        <v>0.6417910448</v>
      </c>
      <c r="P1063" s="118">
        <f t="shared" si="9"/>
        <v>1.013224807</v>
      </c>
      <c r="Q1063" s="118">
        <f t="shared" si="10"/>
        <v>-0.4000598082</v>
      </c>
      <c r="R1063" s="118">
        <f t="shared" si="11"/>
        <v>0.001519026359</v>
      </c>
      <c r="S1063" s="119">
        <f t="shared" si="12"/>
        <v>0.6146840255</v>
      </c>
      <c r="T1063" s="120">
        <f t="shared" si="13"/>
        <v>0.6204379562</v>
      </c>
      <c r="U1063" s="121">
        <f t="shared" si="14"/>
        <v>-0.005753930688</v>
      </c>
      <c r="V1063" s="122">
        <f t="shared" si="15"/>
        <v>-0.5735358218</v>
      </c>
    </row>
    <row r="1064">
      <c r="A1064" s="31">
        <v>1062.0</v>
      </c>
      <c r="B1064" s="32" t="s">
        <v>377</v>
      </c>
      <c r="C1064" s="33">
        <v>684.0</v>
      </c>
      <c r="D1064" s="55">
        <f t="shared" si="1"/>
        <v>395</v>
      </c>
      <c r="E1064" s="35">
        <v>56.0</v>
      </c>
      <c r="F1064" s="36">
        <v>96.0</v>
      </c>
      <c r="G1064" s="37">
        <v>55.0</v>
      </c>
      <c r="H1064" s="38">
        <v>188.0</v>
      </c>
      <c r="I1064" s="111">
        <f t="shared" si="2"/>
        <v>0.2295081967</v>
      </c>
      <c r="J1064" s="112">
        <f t="shared" si="3"/>
        <v>0.3642384106</v>
      </c>
      <c r="K1064" s="113">
        <f t="shared" si="4"/>
        <v>0.2810126582</v>
      </c>
      <c r="L1064" s="114">
        <f t="shared" si="5"/>
        <v>0.618852459</v>
      </c>
      <c r="M1064" s="115">
        <f t="shared" si="6"/>
        <v>0.617721519</v>
      </c>
      <c r="N1064" s="116">
        <f t="shared" si="7"/>
        <v>0.2810126582</v>
      </c>
      <c r="O1064" s="117">
        <f t="shared" si="8"/>
        <v>0.2810126582</v>
      </c>
      <c r="P1064" s="118">
        <f t="shared" si="9"/>
        <v>0.4436475062</v>
      </c>
      <c r="Q1064" s="118">
        <f t="shared" si="10"/>
        <v>-0.2119522162</v>
      </c>
      <c r="R1064" s="118">
        <f t="shared" si="11"/>
        <v>0.001519026359</v>
      </c>
      <c r="S1064" s="119">
        <f t="shared" si="12"/>
        <v>0.2332143163</v>
      </c>
      <c r="T1064" s="120">
        <f t="shared" si="13"/>
        <v>0.2295081967</v>
      </c>
      <c r="U1064" s="121">
        <f t="shared" si="14"/>
        <v>0.003706119548</v>
      </c>
      <c r="V1064" s="122">
        <f t="shared" si="15"/>
        <v>-0.5920801583</v>
      </c>
    </row>
    <row r="1065">
      <c r="A1065" s="31">
        <v>1063.0</v>
      </c>
      <c r="B1065" s="32">
        <v>2650.0</v>
      </c>
      <c r="C1065" s="33">
        <v>1350.0</v>
      </c>
      <c r="D1065" s="55">
        <f t="shared" si="1"/>
        <v>1032</v>
      </c>
      <c r="E1065" s="35">
        <v>444.0</v>
      </c>
      <c r="F1065" s="36">
        <v>146.0</v>
      </c>
      <c r="G1065" s="37">
        <v>167.0</v>
      </c>
      <c r="H1065" s="38">
        <v>275.0</v>
      </c>
      <c r="I1065" s="111">
        <f t="shared" si="2"/>
        <v>0.6175243394</v>
      </c>
      <c r="J1065" s="112">
        <f t="shared" si="3"/>
        <v>0.5335463259</v>
      </c>
      <c r="K1065" s="113">
        <f t="shared" si="4"/>
        <v>0.5920542636</v>
      </c>
      <c r="L1065" s="114">
        <f t="shared" si="5"/>
        <v>0.4353268428</v>
      </c>
      <c r="M1065" s="115">
        <f t="shared" si="6"/>
        <v>0.6967054264</v>
      </c>
      <c r="N1065" s="116">
        <f t="shared" si="7"/>
        <v>0.5920542636</v>
      </c>
      <c r="O1065" s="117">
        <f t="shared" si="8"/>
        <v>0.5920542636</v>
      </c>
      <c r="P1065" s="118">
        <f t="shared" si="9"/>
        <v>0.9347030813</v>
      </c>
      <c r="Q1065" s="118">
        <f t="shared" si="10"/>
        <v>-0.3104733684</v>
      </c>
      <c r="R1065" s="118">
        <f t="shared" si="11"/>
        <v>0.001519026359</v>
      </c>
      <c r="S1065" s="119">
        <f t="shared" si="12"/>
        <v>0.6257487393</v>
      </c>
      <c r="T1065" s="120">
        <f t="shared" si="13"/>
        <v>0.6175243394</v>
      </c>
      <c r="U1065" s="121">
        <f t="shared" si="14"/>
        <v>0.008224399929</v>
      </c>
      <c r="V1065" s="122">
        <f t="shared" si="15"/>
        <v>-0.5973197694</v>
      </c>
    </row>
    <row r="1066">
      <c r="A1066" s="31">
        <v>1064.0</v>
      </c>
      <c r="B1066" s="32">
        <v>1602.0</v>
      </c>
      <c r="C1066" s="33">
        <v>1249.0</v>
      </c>
      <c r="D1066" s="55">
        <f t="shared" si="1"/>
        <v>738</v>
      </c>
      <c r="E1066" s="35">
        <v>147.0</v>
      </c>
      <c r="F1066" s="36">
        <v>159.0</v>
      </c>
      <c r="G1066" s="37">
        <v>129.0</v>
      </c>
      <c r="H1066" s="38">
        <v>303.0</v>
      </c>
      <c r="I1066" s="111">
        <f t="shared" si="2"/>
        <v>0.3266666667</v>
      </c>
      <c r="J1066" s="112">
        <f t="shared" si="3"/>
        <v>0.4479166667</v>
      </c>
      <c r="K1066" s="113">
        <f t="shared" si="4"/>
        <v>0.3739837398</v>
      </c>
      <c r="L1066" s="114">
        <f t="shared" si="5"/>
        <v>0.64</v>
      </c>
      <c r="M1066" s="115">
        <f t="shared" si="6"/>
        <v>0.6097560976</v>
      </c>
      <c r="N1066" s="116">
        <f t="shared" si="7"/>
        <v>0.3739837398</v>
      </c>
      <c r="O1066" s="117">
        <f t="shared" si="8"/>
        <v>0.3739837398</v>
      </c>
      <c r="P1066" s="118">
        <f t="shared" si="9"/>
        <v>0.590425195</v>
      </c>
      <c r="Q1066" s="118">
        <f t="shared" si="10"/>
        <v>-0.2606450265</v>
      </c>
      <c r="R1066" s="118">
        <f t="shared" si="11"/>
        <v>0.001519026359</v>
      </c>
      <c r="S1066" s="119">
        <f t="shared" si="12"/>
        <v>0.3312991948</v>
      </c>
      <c r="T1066" s="120">
        <f t="shared" si="13"/>
        <v>0.3266666667</v>
      </c>
      <c r="U1066" s="121">
        <f t="shared" si="14"/>
        <v>0.004632528126</v>
      </c>
      <c r="V1066" s="122">
        <f t="shared" si="15"/>
        <v>-0.5922475639</v>
      </c>
    </row>
    <row r="1067">
      <c r="A1067" s="31">
        <v>1065.0</v>
      </c>
      <c r="B1067" s="32">
        <v>1304.0</v>
      </c>
      <c r="C1067" s="33">
        <v>1890.0</v>
      </c>
      <c r="D1067" s="55">
        <f t="shared" si="1"/>
        <v>1160</v>
      </c>
      <c r="E1067" s="35">
        <v>214.0</v>
      </c>
      <c r="F1067" s="36">
        <v>279.0</v>
      </c>
      <c r="G1067" s="37">
        <v>189.0</v>
      </c>
      <c r="H1067" s="38">
        <v>478.0</v>
      </c>
      <c r="I1067" s="111">
        <f t="shared" si="2"/>
        <v>0.3092485549</v>
      </c>
      <c r="J1067" s="112">
        <f t="shared" si="3"/>
        <v>0.4038461538</v>
      </c>
      <c r="K1067" s="113">
        <f t="shared" si="4"/>
        <v>0.3474137931</v>
      </c>
      <c r="L1067" s="114">
        <f t="shared" si="5"/>
        <v>0.676300578</v>
      </c>
      <c r="M1067" s="115">
        <f t="shared" si="6"/>
        <v>0.5965517241</v>
      </c>
      <c r="N1067" s="116">
        <f t="shared" si="7"/>
        <v>0.3474137931</v>
      </c>
      <c r="O1067" s="117">
        <f t="shared" si="8"/>
        <v>0.3474137931</v>
      </c>
      <c r="P1067" s="118">
        <f t="shared" si="9"/>
        <v>0.5484780077</v>
      </c>
      <c r="Q1067" s="118">
        <f t="shared" si="10"/>
        <v>-0.235000167</v>
      </c>
      <c r="R1067" s="118">
        <f t="shared" si="11"/>
        <v>0.001519026359</v>
      </c>
      <c r="S1067" s="119">
        <f t="shared" si="12"/>
        <v>0.314996867</v>
      </c>
      <c r="T1067" s="120">
        <f t="shared" si="13"/>
        <v>0.3092485549</v>
      </c>
      <c r="U1067" s="121">
        <f t="shared" si="14"/>
        <v>0.005748312081</v>
      </c>
      <c r="V1067" s="122">
        <f t="shared" si="15"/>
        <v>-0.5961390911</v>
      </c>
    </row>
    <row r="1068">
      <c r="A1068" s="31">
        <v>1066.0</v>
      </c>
      <c r="B1068" s="32">
        <v>4543.0</v>
      </c>
      <c r="C1068" s="33">
        <v>756.0</v>
      </c>
      <c r="D1068" s="55">
        <f t="shared" si="1"/>
        <v>333</v>
      </c>
      <c r="E1068" s="35">
        <v>51.0</v>
      </c>
      <c r="F1068" s="36">
        <v>115.0</v>
      </c>
      <c r="G1068" s="37">
        <v>35.0</v>
      </c>
      <c r="H1068" s="38">
        <v>132.0</v>
      </c>
      <c r="I1068" s="111">
        <f t="shared" si="2"/>
        <v>0.2786885246</v>
      </c>
      <c r="J1068" s="112">
        <f t="shared" si="3"/>
        <v>0.2333333333</v>
      </c>
      <c r="K1068" s="113">
        <f t="shared" si="4"/>
        <v>0.2582582583</v>
      </c>
      <c r="L1068" s="114">
        <f t="shared" si="5"/>
        <v>0.8196721311</v>
      </c>
      <c r="M1068" s="115">
        <f t="shared" si="6"/>
        <v>0.5495495495</v>
      </c>
      <c r="N1068" s="116">
        <f t="shared" si="7"/>
        <v>0.2582582583</v>
      </c>
      <c r="O1068" s="117">
        <f t="shared" si="8"/>
        <v>0.2582582583</v>
      </c>
      <c r="P1068" s="118">
        <f t="shared" si="9"/>
        <v>0.4077240966</v>
      </c>
      <c r="Q1068" s="118">
        <f t="shared" si="10"/>
        <v>-0.1357778743</v>
      </c>
      <c r="R1068" s="118">
        <f t="shared" si="11"/>
        <v>0.001519026359</v>
      </c>
      <c r="S1068" s="119">
        <f t="shared" si="12"/>
        <v>0.2734652487</v>
      </c>
      <c r="T1068" s="120">
        <f t="shared" si="13"/>
        <v>0.2786885246</v>
      </c>
      <c r="U1068" s="121">
        <f t="shared" si="14"/>
        <v>-0.005223275878</v>
      </c>
      <c r="V1068" s="122">
        <f t="shared" si="15"/>
        <v>-0.5595197075</v>
      </c>
    </row>
    <row r="1069">
      <c r="A1069" s="31">
        <v>1067.0</v>
      </c>
      <c r="B1069" s="32" t="s">
        <v>219</v>
      </c>
      <c r="C1069" s="33">
        <v>1027.0</v>
      </c>
      <c r="D1069" s="55">
        <f t="shared" si="1"/>
        <v>887</v>
      </c>
      <c r="E1069" s="35">
        <v>293.0</v>
      </c>
      <c r="F1069" s="36">
        <v>71.0</v>
      </c>
      <c r="G1069" s="37">
        <v>277.0</v>
      </c>
      <c r="H1069" s="38">
        <v>246.0</v>
      </c>
      <c r="I1069" s="111">
        <f t="shared" si="2"/>
        <v>0.5435992579</v>
      </c>
      <c r="J1069" s="112">
        <f t="shared" si="3"/>
        <v>0.7959770115</v>
      </c>
      <c r="K1069" s="113">
        <f t="shared" si="4"/>
        <v>0.6426155581</v>
      </c>
      <c r="L1069" s="114">
        <f t="shared" si="5"/>
        <v>0.6456400742</v>
      </c>
      <c r="M1069" s="115">
        <f t="shared" si="6"/>
        <v>0.6076662909</v>
      </c>
      <c r="N1069" s="116">
        <f t="shared" si="7"/>
        <v>0.6426155581</v>
      </c>
      <c r="O1069" s="117">
        <f t="shared" si="8"/>
        <v>0.6426155581</v>
      </c>
      <c r="P1069" s="118">
        <f t="shared" si="9"/>
        <v>1.014526504</v>
      </c>
      <c r="Q1069" s="118">
        <f t="shared" si="10"/>
        <v>-0.4631831426</v>
      </c>
      <c r="R1069" s="118">
        <f t="shared" si="11"/>
        <v>0.001519026359</v>
      </c>
      <c r="S1069" s="119">
        <f t="shared" si="12"/>
        <v>0.5528623879</v>
      </c>
      <c r="T1069" s="120">
        <f t="shared" si="13"/>
        <v>0.5435992579</v>
      </c>
      <c r="U1069" s="121">
        <f t="shared" si="14"/>
        <v>0.009263129965</v>
      </c>
      <c r="V1069" s="122">
        <f t="shared" si="15"/>
        <v>-0.5935426095</v>
      </c>
    </row>
    <row r="1070">
      <c r="A1070" s="31">
        <v>1068.0</v>
      </c>
      <c r="B1070" s="32">
        <v>3386.0</v>
      </c>
      <c r="C1070" s="33">
        <v>936.0</v>
      </c>
      <c r="D1070" s="55">
        <f t="shared" si="1"/>
        <v>739</v>
      </c>
      <c r="E1070" s="35">
        <v>264.0</v>
      </c>
      <c r="F1070" s="36">
        <v>149.0</v>
      </c>
      <c r="G1070" s="37">
        <v>132.0</v>
      </c>
      <c r="H1070" s="38">
        <v>194.0</v>
      </c>
      <c r="I1070" s="111">
        <f t="shared" si="2"/>
        <v>0.576419214</v>
      </c>
      <c r="J1070" s="112">
        <f t="shared" si="3"/>
        <v>0.4697508897</v>
      </c>
      <c r="K1070" s="113">
        <f t="shared" si="4"/>
        <v>0.5358592693</v>
      </c>
      <c r="L1070" s="114">
        <f t="shared" si="5"/>
        <v>0.6135371179</v>
      </c>
      <c r="M1070" s="115">
        <f t="shared" si="6"/>
        <v>0.6197564276</v>
      </c>
      <c r="N1070" s="116">
        <f t="shared" si="7"/>
        <v>0.5358592693</v>
      </c>
      <c r="O1070" s="117">
        <f t="shared" si="8"/>
        <v>0.5358592693</v>
      </c>
      <c r="P1070" s="118">
        <f t="shared" si="9"/>
        <v>0.8459854797</v>
      </c>
      <c r="Q1070" s="118">
        <f t="shared" si="10"/>
        <v>-0.2733504739</v>
      </c>
      <c r="R1070" s="118">
        <f t="shared" si="11"/>
        <v>0.001519026359</v>
      </c>
      <c r="S1070" s="119">
        <f t="shared" si="12"/>
        <v>0.5741540321</v>
      </c>
      <c r="T1070" s="120">
        <f t="shared" si="13"/>
        <v>0.576419214</v>
      </c>
      <c r="U1070" s="121">
        <f t="shared" si="14"/>
        <v>-0.00226518184</v>
      </c>
      <c r="V1070" s="122">
        <f t="shared" si="15"/>
        <v>-0.5770830839</v>
      </c>
    </row>
    <row r="1071">
      <c r="A1071" s="31">
        <v>1069.0</v>
      </c>
      <c r="B1071" s="32">
        <v>7572.0</v>
      </c>
      <c r="C1071" s="33">
        <v>1420.0</v>
      </c>
      <c r="D1071" s="55">
        <f t="shared" si="1"/>
        <v>800</v>
      </c>
      <c r="E1071" s="35">
        <v>250.0</v>
      </c>
      <c r="F1071" s="36">
        <v>139.0</v>
      </c>
      <c r="G1071" s="37">
        <v>140.0</v>
      </c>
      <c r="H1071" s="38">
        <v>271.0</v>
      </c>
      <c r="I1071" s="111">
        <f t="shared" si="2"/>
        <v>0.4798464491</v>
      </c>
      <c r="J1071" s="112">
        <f t="shared" si="3"/>
        <v>0.5017921147</v>
      </c>
      <c r="K1071" s="113">
        <f t="shared" si="4"/>
        <v>0.4875</v>
      </c>
      <c r="L1071" s="114">
        <f t="shared" si="5"/>
        <v>0.5355086372</v>
      </c>
      <c r="M1071" s="115">
        <f t="shared" si="6"/>
        <v>0.65125</v>
      </c>
      <c r="N1071" s="116">
        <f t="shared" si="7"/>
        <v>0.4875</v>
      </c>
      <c r="O1071" s="117">
        <f t="shared" si="8"/>
        <v>0.4875</v>
      </c>
      <c r="P1071" s="118">
        <f t="shared" si="9"/>
        <v>0.7696384946</v>
      </c>
      <c r="Q1071" s="118">
        <f t="shared" si="10"/>
        <v>-0.2919954286</v>
      </c>
      <c r="R1071" s="118">
        <f t="shared" si="11"/>
        <v>0.001519026359</v>
      </c>
      <c r="S1071" s="119">
        <f t="shared" si="12"/>
        <v>0.4791620924</v>
      </c>
      <c r="T1071" s="120">
        <f t="shared" si="13"/>
        <v>0.4798464491</v>
      </c>
      <c r="U1071" s="121">
        <f t="shared" si="14"/>
        <v>-0.0006843567186</v>
      </c>
      <c r="V1071" s="122">
        <f t="shared" si="15"/>
        <v>-0.5805413503</v>
      </c>
    </row>
    <row r="1072">
      <c r="A1072" s="31">
        <v>1070.0</v>
      </c>
      <c r="B1072" s="32">
        <v>6467.0</v>
      </c>
      <c r="C1072" s="33">
        <v>478.0</v>
      </c>
      <c r="D1072" s="55">
        <f t="shared" si="1"/>
        <v>331</v>
      </c>
      <c r="E1072" s="35">
        <v>123.0</v>
      </c>
      <c r="F1072" s="36">
        <v>61.0</v>
      </c>
      <c r="G1072" s="37">
        <v>60.0</v>
      </c>
      <c r="H1072" s="38">
        <v>87.0</v>
      </c>
      <c r="I1072" s="111">
        <f t="shared" si="2"/>
        <v>0.5857142857</v>
      </c>
      <c r="J1072" s="112">
        <f t="shared" si="3"/>
        <v>0.4958677686</v>
      </c>
      <c r="K1072" s="113">
        <f t="shared" si="4"/>
        <v>0.5528700906</v>
      </c>
      <c r="L1072" s="114">
        <f t="shared" si="5"/>
        <v>0.5761904762</v>
      </c>
      <c r="M1072" s="115">
        <f t="shared" si="6"/>
        <v>0.6344410876</v>
      </c>
      <c r="N1072" s="116">
        <f t="shared" si="7"/>
        <v>0.5528700906</v>
      </c>
      <c r="O1072" s="117">
        <f t="shared" si="8"/>
        <v>0.5528700906</v>
      </c>
      <c r="P1072" s="118">
        <f t="shared" si="9"/>
        <v>0.8728412395</v>
      </c>
      <c r="Q1072" s="118">
        <f t="shared" si="10"/>
        <v>-0.2885480209</v>
      </c>
      <c r="R1072" s="118">
        <f t="shared" si="11"/>
        <v>0.001519026359</v>
      </c>
      <c r="S1072" s="119">
        <f t="shared" si="12"/>
        <v>0.585812245</v>
      </c>
      <c r="T1072" s="120">
        <f t="shared" si="13"/>
        <v>0.5857142857</v>
      </c>
      <c r="U1072" s="121">
        <f t="shared" si="14"/>
        <v>0.00009795928245</v>
      </c>
      <c r="V1072" s="122">
        <f t="shared" si="15"/>
        <v>-0.5821027267</v>
      </c>
    </row>
    <row r="1073">
      <c r="A1073" s="31">
        <v>1071.0</v>
      </c>
      <c r="B1073" s="32">
        <v>6615.0</v>
      </c>
      <c r="C1073" s="33">
        <v>538.0</v>
      </c>
      <c r="D1073" s="55">
        <f t="shared" si="1"/>
        <v>357</v>
      </c>
      <c r="E1073" s="35">
        <v>164.0</v>
      </c>
      <c r="F1073" s="36">
        <v>57.0</v>
      </c>
      <c r="G1073" s="37">
        <v>37.0</v>
      </c>
      <c r="H1073" s="38">
        <v>99.0</v>
      </c>
      <c r="I1073" s="111">
        <f t="shared" si="2"/>
        <v>0.6235741445</v>
      </c>
      <c r="J1073" s="112">
        <f t="shared" si="3"/>
        <v>0.3936170213</v>
      </c>
      <c r="K1073" s="113">
        <f t="shared" si="4"/>
        <v>0.5630252101</v>
      </c>
      <c r="L1073" s="114">
        <f t="shared" si="5"/>
        <v>0.3574144487</v>
      </c>
      <c r="M1073" s="115">
        <f t="shared" si="6"/>
        <v>0.7366946779</v>
      </c>
      <c r="N1073" s="116">
        <f t="shared" si="7"/>
        <v>0.5630252101</v>
      </c>
      <c r="O1073" s="117">
        <f t="shared" si="8"/>
        <v>0.5630252101</v>
      </c>
      <c r="P1073" s="118">
        <f t="shared" si="9"/>
        <v>0.88887359</v>
      </c>
      <c r="Q1073" s="118">
        <f t="shared" si="10"/>
        <v>-0.2290477818</v>
      </c>
      <c r="R1073" s="118">
        <f t="shared" si="11"/>
        <v>0.001519026359</v>
      </c>
      <c r="S1073" s="119">
        <f t="shared" si="12"/>
        <v>0.6613448345</v>
      </c>
      <c r="T1073" s="120">
        <f t="shared" si="13"/>
        <v>0.6235741445</v>
      </c>
      <c r="U1073" s="121">
        <f t="shared" si="14"/>
        <v>0.03777069003</v>
      </c>
      <c r="V1073" s="122">
        <f t="shared" si="15"/>
        <v>-0.6778631448</v>
      </c>
    </row>
    <row r="1074">
      <c r="A1074" s="31">
        <v>1072.0</v>
      </c>
      <c r="B1074" s="32">
        <v>4559.0</v>
      </c>
      <c r="C1074" s="33">
        <v>1743.0</v>
      </c>
      <c r="D1074" s="55">
        <f t="shared" si="1"/>
        <v>645</v>
      </c>
      <c r="E1074" s="35">
        <v>63.0</v>
      </c>
      <c r="F1074" s="36">
        <v>229.0</v>
      </c>
      <c r="G1074" s="37">
        <v>55.0</v>
      </c>
      <c r="H1074" s="38">
        <v>298.0</v>
      </c>
      <c r="I1074" s="111">
        <f t="shared" si="2"/>
        <v>0.1745152355</v>
      </c>
      <c r="J1074" s="112">
        <f t="shared" si="3"/>
        <v>0.1936619718</v>
      </c>
      <c r="K1074" s="113">
        <f t="shared" si="4"/>
        <v>0.1829457364</v>
      </c>
      <c r="L1074" s="114">
        <f t="shared" si="5"/>
        <v>0.7867036011</v>
      </c>
      <c r="M1074" s="115">
        <f t="shared" si="6"/>
        <v>0.5596899225</v>
      </c>
      <c r="N1074" s="116">
        <f t="shared" si="7"/>
        <v>0.1829457364</v>
      </c>
      <c r="O1074" s="117">
        <f t="shared" si="8"/>
        <v>0.1829457364</v>
      </c>
      <c r="P1074" s="118">
        <f t="shared" si="9"/>
        <v>0.2888247819</v>
      </c>
      <c r="Q1074" s="118">
        <f t="shared" si="10"/>
        <v>-0.1126929037</v>
      </c>
      <c r="R1074" s="118">
        <f t="shared" si="11"/>
        <v>0.001519026359</v>
      </c>
      <c r="S1074" s="119">
        <f t="shared" si="12"/>
        <v>0.1776509046</v>
      </c>
      <c r="T1074" s="120">
        <f t="shared" si="13"/>
        <v>0.1745152355</v>
      </c>
      <c r="U1074" s="121">
        <f t="shared" si="14"/>
        <v>0.003135669118</v>
      </c>
      <c r="V1074" s="122">
        <f t="shared" si="15"/>
        <v>-0.5980966306</v>
      </c>
    </row>
    <row r="1075">
      <c r="A1075" s="31">
        <v>1073.0</v>
      </c>
      <c r="B1075" s="32">
        <v>2602.0</v>
      </c>
      <c r="C1075" s="33">
        <v>194.0</v>
      </c>
      <c r="D1075" s="55">
        <f t="shared" si="1"/>
        <v>130</v>
      </c>
      <c r="E1075" s="35">
        <v>39.0</v>
      </c>
      <c r="F1075" s="36">
        <v>22.0</v>
      </c>
      <c r="G1075" s="37">
        <v>36.0</v>
      </c>
      <c r="H1075" s="38">
        <v>33.0</v>
      </c>
      <c r="I1075" s="111">
        <f t="shared" si="2"/>
        <v>0.5416666667</v>
      </c>
      <c r="J1075" s="112">
        <f t="shared" si="3"/>
        <v>0.6206896552</v>
      </c>
      <c r="K1075" s="113">
        <f t="shared" si="4"/>
        <v>0.5769230769</v>
      </c>
      <c r="L1075" s="114">
        <f t="shared" si="5"/>
        <v>0.8055555556</v>
      </c>
      <c r="M1075" s="115">
        <f t="shared" si="6"/>
        <v>0.5538461538</v>
      </c>
      <c r="N1075" s="116">
        <f t="shared" si="7"/>
        <v>0.5769230769</v>
      </c>
      <c r="O1075" s="117">
        <f t="shared" si="8"/>
        <v>0.5769230769</v>
      </c>
      <c r="P1075" s="118">
        <f t="shared" si="9"/>
        <v>0.9108147865</v>
      </c>
      <c r="Q1075" s="118">
        <f t="shared" si="10"/>
        <v>-0.3611825227</v>
      </c>
      <c r="R1075" s="118">
        <f t="shared" si="11"/>
        <v>0.001519026359</v>
      </c>
      <c r="S1075" s="119">
        <f t="shared" si="12"/>
        <v>0.5511512902</v>
      </c>
      <c r="T1075" s="120">
        <f t="shared" si="13"/>
        <v>0.5416666667</v>
      </c>
      <c r="U1075" s="121">
        <f t="shared" si="14"/>
        <v>0.009484623507</v>
      </c>
      <c r="V1075" s="122">
        <f t="shared" si="15"/>
        <v>-0.5971859578</v>
      </c>
    </row>
    <row r="1076">
      <c r="A1076" s="31">
        <v>1074.0</v>
      </c>
      <c r="B1076" s="32" t="s">
        <v>290</v>
      </c>
      <c r="C1076" s="33">
        <v>403.0</v>
      </c>
      <c r="D1076" s="55">
        <f t="shared" si="1"/>
        <v>240</v>
      </c>
      <c r="E1076" s="35">
        <v>53.0</v>
      </c>
      <c r="F1076" s="36">
        <v>39.0</v>
      </c>
      <c r="G1076" s="37">
        <v>46.0</v>
      </c>
      <c r="H1076" s="38">
        <v>102.0</v>
      </c>
      <c r="I1076" s="111">
        <f t="shared" si="2"/>
        <v>0.3419354839</v>
      </c>
      <c r="J1076" s="112">
        <f t="shared" si="3"/>
        <v>0.5411764706</v>
      </c>
      <c r="K1076" s="113">
        <f t="shared" si="4"/>
        <v>0.4125</v>
      </c>
      <c r="L1076" s="114">
        <f t="shared" si="5"/>
        <v>0.5483870968</v>
      </c>
      <c r="M1076" s="115">
        <f t="shared" si="6"/>
        <v>0.6458333333</v>
      </c>
      <c r="N1076" s="116">
        <f t="shared" si="7"/>
        <v>0.4125</v>
      </c>
      <c r="O1076" s="117">
        <f t="shared" si="8"/>
        <v>0.4125</v>
      </c>
      <c r="P1076" s="118">
        <f t="shared" si="9"/>
        <v>0.6512325724</v>
      </c>
      <c r="Q1076" s="118">
        <f t="shared" si="10"/>
        <v>-0.3149133891</v>
      </c>
      <c r="R1076" s="118">
        <f t="shared" si="11"/>
        <v>0.001519026359</v>
      </c>
      <c r="S1076" s="119">
        <f t="shared" si="12"/>
        <v>0.3378382096</v>
      </c>
      <c r="T1076" s="120">
        <f t="shared" si="13"/>
        <v>0.3419354839</v>
      </c>
      <c r="U1076" s="121">
        <f t="shared" si="14"/>
        <v>-0.004097274231</v>
      </c>
      <c r="V1076" s="122">
        <f t="shared" si="15"/>
        <v>-0.5743341253</v>
      </c>
    </row>
    <row r="1077">
      <c r="A1077" s="31">
        <v>1075.0</v>
      </c>
      <c r="B1077" s="32">
        <v>4525.0</v>
      </c>
      <c r="C1077" s="33">
        <v>1343.0</v>
      </c>
      <c r="D1077" s="55">
        <f t="shared" si="1"/>
        <v>672</v>
      </c>
      <c r="E1077" s="35">
        <v>132.0</v>
      </c>
      <c r="F1077" s="36">
        <v>196.0</v>
      </c>
      <c r="G1077" s="37">
        <v>83.0</v>
      </c>
      <c r="H1077" s="38">
        <v>261.0</v>
      </c>
      <c r="I1077" s="111">
        <f t="shared" si="2"/>
        <v>0.3358778626</v>
      </c>
      <c r="J1077" s="112">
        <f t="shared" si="3"/>
        <v>0.2974910394</v>
      </c>
      <c r="K1077" s="113">
        <f t="shared" si="4"/>
        <v>0.3199404762</v>
      </c>
      <c r="L1077" s="114">
        <f t="shared" si="5"/>
        <v>0.7099236641</v>
      </c>
      <c r="M1077" s="115">
        <f t="shared" si="6"/>
        <v>0.5848214286</v>
      </c>
      <c r="N1077" s="116">
        <f t="shared" si="7"/>
        <v>0.3199404762</v>
      </c>
      <c r="O1077" s="117">
        <f t="shared" si="8"/>
        <v>0.3199404762</v>
      </c>
      <c r="P1077" s="118">
        <f t="shared" si="9"/>
        <v>0.5051046286</v>
      </c>
      <c r="Q1077" s="118">
        <f t="shared" si="10"/>
        <v>-0.1731115755</v>
      </c>
      <c r="R1077" s="118">
        <f t="shared" si="11"/>
        <v>0.001519026359</v>
      </c>
      <c r="S1077" s="119">
        <f t="shared" si="12"/>
        <v>0.3335120795</v>
      </c>
      <c r="T1077" s="120">
        <f t="shared" si="13"/>
        <v>0.3358778626</v>
      </c>
      <c r="U1077" s="121">
        <f t="shared" si="14"/>
        <v>-0.002365783098</v>
      </c>
      <c r="V1077" s="122">
        <f t="shared" si="15"/>
        <v>-0.5739527239</v>
      </c>
    </row>
    <row r="1078">
      <c r="A1078" s="31">
        <v>1076.0</v>
      </c>
      <c r="B1078" s="32" t="s">
        <v>127</v>
      </c>
      <c r="C1078" s="33">
        <v>318.0</v>
      </c>
      <c r="D1078" s="55">
        <f t="shared" si="1"/>
        <v>167</v>
      </c>
      <c r="E1078" s="35">
        <v>25.0</v>
      </c>
      <c r="F1078" s="36">
        <v>37.0</v>
      </c>
      <c r="G1078" s="37">
        <v>19.0</v>
      </c>
      <c r="H1078" s="38">
        <v>86.0</v>
      </c>
      <c r="I1078" s="111">
        <f t="shared" si="2"/>
        <v>0.2252252252</v>
      </c>
      <c r="J1078" s="112">
        <f t="shared" si="3"/>
        <v>0.3392857143</v>
      </c>
      <c r="K1078" s="113">
        <f t="shared" si="4"/>
        <v>0.2634730539</v>
      </c>
      <c r="L1078" s="114">
        <f t="shared" si="5"/>
        <v>0.5045045045</v>
      </c>
      <c r="M1078" s="115">
        <f t="shared" si="6"/>
        <v>0.6646706587</v>
      </c>
      <c r="N1078" s="116">
        <f t="shared" si="7"/>
        <v>0.2634730539</v>
      </c>
      <c r="O1078" s="117">
        <f t="shared" si="8"/>
        <v>0.2634730539</v>
      </c>
      <c r="P1078" s="118">
        <f t="shared" si="9"/>
        <v>0.4159569325</v>
      </c>
      <c r="Q1078" s="118">
        <f t="shared" si="10"/>
        <v>-0.1974321131</v>
      </c>
      <c r="R1078" s="118">
        <f t="shared" si="11"/>
        <v>0.001519026359</v>
      </c>
      <c r="S1078" s="119">
        <f t="shared" si="12"/>
        <v>0.2200438457</v>
      </c>
      <c r="T1078" s="120">
        <f t="shared" si="13"/>
        <v>0.2252252252</v>
      </c>
      <c r="U1078" s="121">
        <f t="shared" si="14"/>
        <v>-0.005181379527</v>
      </c>
      <c r="V1078" s="122">
        <f t="shared" si="15"/>
        <v>-0.5666337411</v>
      </c>
    </row>
    <row r="1079">
      <c r="A1079" s="31">
        <v>1077.0</v>
      </c>
      <c r="B1079" s="32" t="s">
        <v>388</v>
      </c>
      <c r="C1079" s="33">
        <v>99.0</v>
      </c>
      <c r="D1079" s="55">
        <f t="shared" si="1"/>
        <v>36</v>
      </c>
      <c r="E1079" s="35">
        <v>7.0</v>
      </c>
      <c r="F1079" s="36">
        <v>7.0</v>
      </c>
      <c r="G1079" s="37">
        <v>5.0</v>
      </c>
      <c r="H1079" s="38">
        <v>17.0</v>
      </c>
      <c r="I1079" s="111">
        <f t="shared" si="2"/>
        <v>0.2916666667</v>
      </c>
      <c r="J1079" s="112">
        <f t="shared" si="3"/>
        <v>0.4166666667</v>
      </c>
      <c r="K1079" s="113">
        <f t="shared" si="4"/>
        <v>0.3333333333</v>
      </c>
      <c r="L1079" s="114">
        <f t="shared" si="5"/>
        <v>0.5</v>
      </c>
      <c r="M1079" s="115">
        <f t="shared" si="6"/>
        <v>0.6666666667</v>
      </c>
      <c r="N1079" s="116">
        <f t="shared" si="7"/>
        <v>0.3333333333</v>
      </c>
      <c r="O1079" s="117">
        <f t="shared" si="8"/>
        <v>0.3333333333</v>
      </c>
      <c r="P1079" s="118">
        <f t="shared" si="9"/>
        <v>0.5262485433</v>
      </c>
      <c r="Q1079" s="118">
        <f t="shared" si="10"/>
        <v>-0.2424604898</v>
      </c>
      <c r="R1079" s="118">
        <f t="shared" si="11"/>
        <v>0.001519026359</v>
      </c>
      <c r="S1079" s="119">
        <f t="shared" si="12"/>
        <v>0.2853070799</v>
      </c>
      <c r="T1079" s="120">
        <f t="shared" si="13"/>
        <v>0.2916666667</v>
      </c>
      <c r="U1079" s="121">
        <f t="shared" si="14"/>
        <v>-0.006359586766</v>
      </c>
      <c r="V1079" s="122">
        <f t="shared" si="15"/>
        <v>-0.5666421673</v>
      </c>
    </row>
    <row r="1080">
      <c r="A1080" s="31">
        <v>1078.0</v>
      </c>
      <c r="B1080" s="32">
        <v>7555.0</v>
      </c>
      <c r="C1080" s="33">
        <v>1549.0</v>
      </c>
      <c r="D1080" s="55">
        <f t="shared" si="1"/>
        <v>988</v>
      </c>
      <c r="E1080" s="35">
        <v>367.0</v>
      </c>
      <c r="F1080" s="36">
        <v>156.0</v>
      </c>
      <c r="G1080" s="37">
        <v>217.0</v>
      </c>
      <c r="H1080" s="38">
        <v>248.0</v>
      </c>
      <c r="I1080" s="111">
        <f t="shared" si="2"/>
        <v>0.5967479675</v>
      </c>
      <c r="J1080" s="112">
        <f t="shared" si="3"/>
        <v>0.581769437</v>
      </c>
      <c r="K1080" s="113">
        <f t="shared" si="4"/>
        <v>0.5910931174</v>
      </c>
      <c r="L1080" s="114">
        <f t="shared" si="5"/>
        <v>0.606504065</v>
      </c>
      <c r="M1080" s="115">
        <f t="shared" si="6"/>
        <v>0.6224696356</v>
      </c>
      <c r="N1080" s="116">
        <f t="shared" si="7"/>
        <v>0.5910931174</v>
      </c>
      <c r="O1080" s="117">
        <f t="shared" si="8"/>
        <v>0.5910931174</v>
      </c>
      <c r="P1080" s="118">
        <f t="shared" si="9"/>
        <v>0.933185676</v>
      </c>
      <c r="Q1080" s="118">
        <f t="shared" si="10"/>
        <v>-0.3385346463</v>
      </c>
      <c r="R1080" s="118">
        <f t="shared" si="11"/>
        <v>0.001519026359</v>
      </c>
      <c r="S1080" s="119">
        <f t="shared" si="12"/>
        <v>0.5961700561</v>
      </c>
      <c r="T1080" s="120">
        <f t="shared" si="13"/>
        <v>0.5967479675</v>
      </c>
      <c r="U1080" s="121">
        <f t="shared" si="14"/>
        <v>-0.0005779114247</v>
      </c>
      <c r="V1080" s="122">
        <f t="shared" si="15"/>
        <v>-0.580911807</v>
      </c>
    </row>
    <row r="1081">
      <c r="A1081" s="31">
        <v>1079.0</v>
      </c>
      <c r="B1081" s="32">
        <v>2693.0</v>
      </c>
      <c r="C1081" s="33">
        <v>121.0</v>
      </c>
      <c r="D1081" s="55">
        <f t="shared" si="1"/>
        <v>86</v>
      </c>
      <c r="E1081" s="35">
        <v>38.0</v>
      </c>
      <c r="F1081" s="36">
        <v>19.0</v>
      </c>
      <c r="G1081" s="37">
        <v>5.0</v>
      </c>
      <c r="H1081" s="38">
        <v>24.0</v>
      </c>
      <c r="I1081" s="111">
        <f t="shared" si="2"/>
        <v>0.6129032258</v>
      </c>
      <c r="J1081" s="112">
        <f t="shared" si="3"/>
        <v>0.2083333333</v>
      </c>
      <c r="K1081" s="113">
        <f t="shared" si="4"/>
        <v>0.5</v>
      </c>
      <c r="L1081" s="114">
        <f t="shared" si="5"/>
        <v>0.3870967742</v>
      </c>
      <c r="M1081" s="115">
        <f t="shared" si="6"/>
        <v>0.7209302326</v>
      </c>
      <c r="N1081" s="116">
        <f t="shared" si="7"/>
        <v>0.5</v>
      </c>
      <c r="O1081" s="117">
        <f t="shared" si="8"/>
        <v>0.5</v>
      </c>
      <c r="P1081" s="118">
        <f t="shared" si="9"/>
        <v>0.789372815</v>
      </c>
      <c r="Q1081" s="118">
        <f t="shared" si="10"/>
        <v>-0.1212302449</v>
      </c>
      <c r="R1081" s="118">
        <f t="shared" si="11"/>
        <v>0.001519026359</v>
      </c>
      <c r="S1081" s="119">
        <f t="shared" si="12"/>
        <v>0.6696615965</v>
      </c>
      <c r="T1081" s="120">
        <f t="shared" si="13"/>
        <v>0.6129032258</v>
      </c>
      <c r="U1081" s="121">
        <f t="shared" si="14"/>
        <v>0.05675837066</v>
      </c>
      <c r="V1081" s="122">
        <f t="shared" si="15"/>
        <v>-0.8543453547</v>
      </c>
    </row>
    <row r="1082">
      <c r="A1082" s="31">
        <v>1080.0</v>
      </c>
      <c r="B1082" s="32">
        <v>3758.0</v>
      </c>
      <c r="C1082" s="33">
        <v>1248.0</v>
      </c>
      <c r="D1082" s="55">
        <f t="shared" si="1"/>
        <v>959</v>
      </c>
      <c r="E1082" s="35">
        <v>469.0</v>
      </c>
      <c r="F1082" s="36">
        <v>149.0</v>
      </c>
      <c r="G1082" s="37">
        <v>163.0</v>
      </c>
      <c r="H1082" s="38">
        <v>178.0</v>
      </c>
      <c r="I1082" s="111">
        <f t="shared" si="2"/>
        <v>0.7248840804</v>
      </c>
      <c r="J1082" s="112">
        <f t="shared" si="3"/>
        <v>0.5224358974</v>
      </c>
      <c r="K1082" s="113">
        <f t="shared" si="4"/>
        <v>0.6590198123</v>
      </c>
      <c r="L1082" s="114">
        <f t="shared" si="5"/>
        <v>0.4822256569</v>
      </c>
      <c r="M1082" s="115">
        <f t="shared" si="6"/>
        <v>0.6746611053</v>
      </c>
      <c r="N1082" s="116">
        <f t="shared" si="7"/>
        <v>0.6590198123</v>
      </c>
      <c r="O1082" s="117">
        <f t="shared" si="8"/>
        <v>0.6590198123</v>
      </c>
      <c r="P1082" s="118">
        <f t="shared" si="9"/>
        <v>1.040424649</v>
      </c>
      <c r="Q1082" s="118">
        <f t="shared" si="10"/>
        <v>-0.3040081526</v>
      </c>
      <c r="R1082" s="118">
        <f t="shared" si="11"/>
        <v>0.001519026359</v>
      </c>
      <c r="S1082" s="119">
        <f t="shared" si="12"/>
        <v>0.7379355225</v>
      </c>
      <c r="T1082" s="120">
        <f t="shared" si="13"/>
        <v>0.7248840804</v>
      </c>
      <c r="U1082" s="121">
        <f t="shared" si="14"/>
        <v>0.01305144216</v>
      </c>
      <c r="V1082" s="122">
        <f t="shared" si="15"/>
        <v>-0.6068870771</v>
      </c>
    </row>
    <row r="1083">
      <c r="A1083" s="31">
        <v>1081.0</v>
      </c>
      <c r="B1083" s="32">
        <v>2775.0</v>
      </c>
      <c r="C1083" s="33">
        <v>2668.0</v>
      </c>
      <c r="D1083" s="55">
        <f t="shared" si="1"/>
        <v>2263</v>
      </c>
      <c r="E1083" s="35">
        <v>576.0</v>
      </c>
      <c r="F1083" s="36">
        <v>81.0</v>
      </c>
      <c r="G1083" s="37">
        <v>844.0</v>
      </c>
      <c r="H1083" s="38">
        <v>762.0</v>
      </c>
      <c r="I1083" s="111">
        <f t="shared" si="2"/>
        <v>0.4304932735</v>
      </c>
      <c r="J1083" s="112">
        <f t="shared" si="3"/>
        <v>0.9124324324</v>
      </c>
      <c r="K1083" s="113">
        <f t="shared" si="4"/>
        <v>0.6274856385</v>
      </c>
      <c r="L1083" s="114">
        <f t="shared" si="5"/>
        <v>0.6913303438</v>
      </c>
      <c r="M1083" s="115">
        <f t="shared" si="6"/>
        <v>0.5912505524</v>
      </c>
      <c r="N1083" s="116">
        <f t="shared" si="7"/>
        <v>0.6274856385</v>
      </c>
      <c r="O1083" s="117">
        <f t="shared" si="8"/>
        <v>0.6274856385</v>
      </c>
      <c r="P1083" s="118">
        <f t="shared" si="9"/>
        <v>0.9906402097</v>
      </c>
      <c r="Q1083" s="118">
        <f t="shared" si="10"/>
        <v>-0.5309491547</v>
      </c>
      <c r="R1083" s="118">
        <f t="shared" si="11"/>
        <v>0.001519026359</v>
      </c>
      <c r="S1083" s="119">
        <f t="shared" si="12"/>
        <v>0.4612100814</v>
      </c>
      <c r="T1083" s="120">
        <f t="shared" si="13"/>
        <v>0.4304932735</v>
      </c>
      <c r="U1083" s="121">
        <f t="shared" si="14"/>
        <v>0.03071680781</v>
      </c>
      <c r="V1083" s="122">
        <f t="shared" si="15"/>
        <v>-0.6155699234</v>
      </c>
    </row>
    <row r="1084">
      <c r="A1084" s="31">
        <v>1082.0</v>
      </c>
      <c r="B1084" s="32">
        <v>5653.0</v>
      </c>
      <c r="C1084" s="33">
        <v>1793.0</v>
      </c>
      <c r="D1084" s="55">
        <f t="shared" si="1"/>
        <v>1011</v>
      </c>
      <c r="E1084" s="35">
        <v>309.0</v>
      </c>
      <c r="F1084" s="36">
        <v>185.0</v>
      </c>
      <c r="G1084" s="37">
        <v>192.0</v>
      </c>
      <c r="H1084" s="38">
        <v>325.0</v>
      </c>
      <c r="I1084" s="111">
        <f t="shared" si="2"/>
        <v>0.4873817035</v>
      </c>
      <c r="J1084" s="112">
        <f t="shared" si="3"/>
        <v>0.5092838196</v>
      </c>
      <c r="K1084" s="113">
        <f t="shared" si="4"/>
        <v>0.4955489614</v>
      </c>
      <c r="L1084" s="114">
        <f t="shared" si="5"/>
        <v>0.594637224</v>
      </c>
      <c r="M1084" s="115">
        <f t="shared" si="6"/>
        <v>0.6271018793</v>
      </c>
      <c r="N1084" s="116">
        <f t="shared" si="7"/>
        <v>0.4955489614</v>
      </c>
      <c r="O1084" s="117">
        <f t="shared" si="8"/>
        <v>0.4955489614</v>
      </c>
      <c r="P1084" s="118">
        <f t="shared" si="9"/>
        <v>0.7823457573</v>
      </c>
      <c r="Q1084" s="118">
        <f t="shared" si="10"/>
        <v>-0.2963548904</v>
      </c>
      <c r="R1084" s="118">
        <f t="shared" si="11"/>
        <v>0.001519026359</v>
      </c>
      <c r="S1084" s="119">
        <f t="shared" si="12"/>
        <v>0.4875098932</v>
      </c>
      <c r="T1084" s="120">
        <f t="shared" si="13"/>
        <v>0.4873817035</v>
      </c>
      <c r="U1084" s="121">
        <f t="shared" si="14"/>
        <v>0.0001281897484</v>
      </c>
      <c r="V1084" s="122">
        <f t="shared" si="15"/>
        <v>-0.5821568814</v>
      </c>
    </row>
    <row r="1085">
      <c r="A1085" s="31">
        <v>1083.0</v>
      </c>
      <c r="B1085" s="32">
        <v>1623.0</v>
      </c>
      <c r="C1085" s="33">
        <v>672.0</v>
      </c>
      <c r="D1085" s="55">
        <f t="shared" si="1"/>
        <v>412</v>
      </c>
      <c r="E1085" s="35">
        <v>97.0</v>
      </c>
      <c r="F1085" s="36">
        <v>87.0</v>
      </c>
      <c r="G1085" s="37">
        <v>77.0</v>
      </c>
      <c r="H1085" s="38">
        <v>151.0</v>
      </c>
      <c r="I1085" s="111">
        <f t="shared" si="2"/>
        <v>0.3911290323</v>
      </c>
      <c r="J1085" s="112">
        <f t="shared" si="3"/>
        <v>0.4695121951</v>
      </c>
      <c r="K1085" s="113">
        <f t="shared" si="4"/>
        <v>0.4223300971</v>
      </c>
      <c r="L1085" s="114">
        <f t="shared" si="5"/>
        <v>0.6612903226</v>
      </c>
      <c r="M1085" s="115">
        <f t="shared" si="6"/>
        <v>0.6019417476</v>
      </c>
      <c r="N1085" s="116">
        <f t="shared" si="7"/>
        <v>0.4223300971</v>
      </c>
      <c r="O1085" s="117">
        <f t="shared" si="8"/>
        <v>0.4223300971</v>
      </c>
      <c r="P1085" s="118">
        <f t="shared" si="9"/>
        <v>0.6667517952</v>
      </c>
      <c r="Q1085" s="118">
        <f t="shared" si="10"/>
        <v>-0.2732115763</v>
      </c>
      <c r="R1085" s="118">
        <f t="shared" si="11"/>
        <v>0.001519026359</v>
      </c>
      <c r="S1085" s="119">
        <f t="shared" si="12"/>
        <v>0.3950592453</v>
      </c>
      <c r="T1085" s="120">
        <f t="shared" si="13"/>
        <v>0.3911290323</v>
      </c>
      <c r="U1085" s="121">
        <f t="shared" si="14"/>
        <v>0.003930212993</v>
      </c>
      <c r="V1085" s="122">
        <f t="shared" si="15"/>
        <v>-0.5902760188</v>
      </c>
    </row>
    <row r="1086">
      <c r="A1086" s="31">
        <v>1084.0</v>
      </c>
      <c r="B1086" s="32">
        <v>3842.0</v>
      </c>
      <c r="C1086" s="33">
        <v>1392.0</v>
      </c>
      <c r="D1086" s="55">
        <f t="shared" si="1"/>
        <v>803</v>
      </c>
      <c r="E1086" s="35">
        <v>148.0</v>
      </c>
      <c r="F1086" s="36">
        <v>191.0</v>
      </c>
      <c r="G1086" s="37">
        <v>123.0</v>
      </c>
      <c r="H1086" s="38">
        <v>341.0</v>
      </c>
      <c r="I1086" s="111">
        <f t="shared" si="2"/>
        <v>0.3026584867</v>
      </c>
      <c r="J1086" s="112">
        <f t="shared" si="3"/>
        <v>0.3917197452</v>
      </c>
      <c r="K1086" s="113">
        <f t="shared" si="4"/>
        <v>0.3374844334</v>
      </c>
      <c r="L1086" s="114">
        <f t="shared" si="5"/>
        <v>0.6421267894</v>
      </c>
      <c r="M1086" s="115">
        <f t="shared" si="6"/>
        <v>0.6089663761</v>
      </c>
      <c r="N1086" s="116">
        <f t="shared" si="7"/>
        <v>0.3374844334</v>
      </c>
      <c r="O1086" s="117">
        <f t="shared" si="8"/>
        <v>0.3374844334</v>
      </c>
      <c r="P1086" s="118">
        <f t="shared" si="9"/>
        <v>0.5328020744</v>
      </c>
      <c r="Q1086" s="118">
        <f t="shared" si="10"/>
        <v>-0.2279437471</v>
      </c>
      <c r="R1086" s="118">
        <f t="shared" si="11"/>
        <v>0.001519026359</v>
      </c>
      <c r="S1086" s="119">
        <f t="shared" si="12"/>
        <v>0.3063773537</v>
      </c>
      <c r="T1086" s="120">
        <f t="shared" si="13"/>
        <v>0.3026584867</v>
      </c>
      <c r="U1086" s="121">
        <f t="shared" si="14"/>
        <v>0.003718866944</v>
      </c>
      <c r="V1086" s="122">
        <f t="shared" si="15"/>
        <v>-0.5913988683</v>
      </c>
    </row>
    <row r="1087">
      <c r="A1087" s="31">
        <v>1085.0</v>
      </c>
      <c r="B1087" s="32" t="s">
        <v>224</v>
      </c>
      <c r="C1087" s="33">
        <v>1224.0</v>
      </c>
      <c r="D1087" s="55">
        <f t="shared" si="1"/>
        <v>1062</v>
      </c>
      <c r="E1087" s="35">
        <v>338.0</v>
      </c>
      <c r="F1087" s="36">
        <v>103.0</v>
      </c>
      <c r="G1087" s="37">
        <v>329.0</v>
      </c>
      <c r="H1087" s="38">
        <v>292.0</v>
      </c>
      <c r="I1087" s="111">
        <f t="shared" si="2"/>
        <v>0.5365079365</v>
      </c>
      <c r="J1087" s="112">
        <f t="shared" si="3"/>
        <v>0.7615740741</v>
      </c>
      <c r="K1087" s="113">
        <f t="shared" si="4"/>
        <v>0.6280602637</v>
      </c>
      <c r="L1087" s="114">
        <f t="shared" si="5"/>
        <v>0.6857142857</v>
      </c>
      <c r="M1087" s="115">
        <f t="shared" si="6"/>
        <v>0.593220339</v>
      </c>
      <c r="N1087" s="116">
        <f t="shared" si="7"/>
        <v>0.6280602637</v>
      </c>
      <c r="O1087" s="117">
        <f t="shared" si="8"/>
        <v>0.6280602637</v>
      </c>
      <c r="P1087" s="118">
        <f t="shared" si="9"/>
        <v>0.9915473966</v>
      </c>
      <c r="Q1087" s="118">
        <f t="shared" si="10"/>
        <v>-0.4431638952</v>
      </c>
      <c r="R1087" s="118">
        <f t="shared" si="11"/>
        <v>0.001519026359</v>
      </c>
      <c r="S1087" s="119">
        <f t="shared" si="12"/>
        <v>0.5499025277</v>
      </c>
      <c r="T1087" s="120">
        <f t="shared" si="13"/>
        <v>0.5365079365</v>
      </c>
      <c r="U1087" s="121">
        <f t="shared" si="14"/>
        <v>0.01339459124</v>
      </c>
      <c r="V1087" s="122">
        <f t="shared" si="15"/>
        <v>-0.5994932102</v>
      </c>
    </row>
    <row r="1088">
      <c r="A1088" s="31">
        <v>1086.0</v>
      </c>
      <c r="B1088" s="32" t="s">
        <v>410</v>
      </c>
      <c r="C1088" s="33">
        <v>144.0</v>
      </c>
      <c r="D1088" s="55">
        <f t="shared" si="1"/>
        <v>85</v>
      </c>
      <c r="E1088" s="35">
        <v>11.0</v>
      </c>
      <c r="F1088" s="36">
        <v>9.0</v>
      </c>
      <c r="G1088" s="37">
        <v>23.0</v>
      </c>
      <c r="H1088" s="38">
        <v>42.0</v>
      </c>
      <c r="I1088" s="111">
        <f t="shared" si="2"/>
        <v>0.2075471698</v>
      </c>
      <c r="J1088" s="112">
        <f t="shared" si="3"/>
        <v>0.71875</v>
      </c>
      <c r="K1088" s="113">
        <f t="shared" si="4"/>
        <v>0.4</v>
      </c>
      <c r="L1088" s="114">
        <f t="shared" si="5"/>
        <v>0.6037735849</v>
      </c>
      <c r="M1088" s="115">
        <f t="shared" si="6"/>
        <v>0.6235294118</v>
      </c>
      <c r="N1088" s="116">
        <f t="shared" si="7"/>
        <v>0.4</v>
      </c>
      <c r="O1088" s="117">
        <f t="shared" si="8"/>
        <v>0.4</v>
      </c>
      <c r="P1088" s="118">
        <f t="shared" si="9"/>
        <v>0.631498252</v>
      </c>
      <c r="Q1088" s="118">
        <f t="shared" si="10"/>
        <v>-0.4182443449</v>
      </c>
      <c r="R1088" s="118">
        <f t="shared" si="11"/>
        <v>0.001519026359</v>
      </c>
      <c r="S1088" s="119">
        <f t="shared" si="12"/>
        <v>0.2147729335</v>
      </c>
      <c r="T1088" s="120">
        <f t="shared" si="13"/>
        <v>0.2075471698</v>
      </c>
      <c r="U1088" s="121">
        <f t="shared" si="14"/>
        <v>0.007225763657</v>
      </c>
      <c r="V1088" s="122">
        <f t="shared" si="15"/>
        <v>-0.5919584119</v>
      </c>
    </row>
    <row r="1089">
      <c r="A1089" s="31">
        <v>1087.0</v>
      </c>
      <c r="B1089" s="32">
        <v>4305.0</v>
      </c>
      <c r="C1089" s="33">
        <v>1859.0</v>
      </c>
      <c r="D1089" s="55">
        <f t="shared" si="1"/>
        <v>1022</v>
      </c>
      <c r="E1089" s="35">
        <v>119.0</v>
      </c>
      <c r="F1089" s="36">
        <v>310.0</v>
      </c>
      <c r="G1089" s="37">
        <v>98.0</v>
      </c>
      <c r="H1089" s="38">
        <v>495.0</v>
      </c>
      <c r="I1089" s="111">
        <f t="shared" si="2"/>
        <v>0.1938110749</v>
      </c>
      <c r="J1089" s="112">
        <f t="shared" si="3"/>
        <v>0.2401960784</v>
      </c>
      <c r="K1089" s="113">
        <f t="shared" si="4"/>
        <v>0.2123287671</v>
      </c>
      <c r="L1089" s="114">
        <f t="shared" si="5"/>
        <v>0.664495114</v>
      </c>
      <c r="M1089" s="115">
        <f t="shared" si="6"/>
        <v>0.6007827789</v>
      </c>
      <c r="N1089" s="116">
        <f t="shared" si="7"/>
        <v>0.2123287671</v>
      </c>
      <c r="O1089" s="117">
        <f t="shared" si="8"/>
        <v>0.2123287671</v>
      </c>
      <c r="P1089" s="118">
        <f t="shared" si="9"/>
        <v>0.3352131132</v>
      </c>
      <c r="Q1089" s="118">
        <f t="shared" si="10"/>
        <v>-0.1397713412</v>
      </c>
      <c r="R1089" s="118">
        <f t="shared" si="11"/>
        <v>0.001519026359</v>
      </c>
      <c r="S1089" s="119">
        <f t="shared" si="12"/>
        <v>0.1969607984</v>
      </c>
      <c r="T1089" s="120">
        <f t="shared" si="13"/>
        <v>0.1938110749</v>
      </c>
      <c r="U1089" s="121">
        <f t="shared" si="14"/>
        <v>0.003149723486</v>
      </c>
      <c r="V1089" s="122">
        <f t="shared" si="15"/>
        <v>-0.59501831</v>
      </c>
    </row>
    <row r="1090">
      <c r="A1090" s="31">
        <v>1088.0</v>
      </c>
      <c r="B1090" s="32">
        <v>2633.0</v>
      </c>
      <c r="C1090" s="33">
        <v>1172.0</v>
      </c>
      <c r="D1090" s="55">
        <f t="shared" si="1"/>
        <v>883</v>
      </c>
      <c r="E1090" s="35">
        <v>454.0</v>
      </c>
      <c r="F1090" s="36">
        <v>101.0</v>
      </c>
      <c r="G1090" s="37">
        <v>157.0</v>
      </c>
      <c r="H1090" s="38">
        <v>171.0</v>
      </c>
      <c r="I1090" s="111">
        <f t="shared" si="2"/>
        <v>0.7264</v>
      </c>
      <c r="J1090" s="112">
        <f t="shared" si="3"/>
        <v>0.6085271318</v>
      </c>
      <c r="K1090" s="113">
        <f t="shared" si="4"/>
        <v>0.6919592299</v>
      </c>
      <c r="L1090" s="114">
        <f t="shared" si="5"/>
        <v>0.4128</v>
      </c>
      <c r="M1090" s="115">
        <f t="shared" si="6"/>
        <v>0.7078142695</v>
      </c>
      <c r="N1090" s="116">
        <f t="shared" si="7"/>
        <v>0.6919592299</v>
      </c>
      <c r="O1090" s="117">
        <f t="shared" si="8"/>
        <v>0.6919592299</v>
      </c>
      <c r="P1090" s="118">
        <f t="shared" si="9"/>
        <v>1.09242761</v>
      </c>
      <c r="Q1090" s="118">
        <f t="shared" si="10"/>
        <v>-0.3541050874</v>
      </c>
      <c r="R1090" s="118">
        <f t="shared" si="11"/>
        <v>0.001519026359</v>
      </c>
      <c r="S1090" s="119">
        <f t="shared" si="12"/>
        <v>0.7398415493</v>
      </c>
      <c r="T1090" s="120">
        <f t="shared" si="13"/>
        <v>0.7264</v>
      </c>
      <c r="U1090" s="121">
        <f t="shared" si="14"/>
        <v>0.01344154928</v>
      </c>
      <c r="V1090" s="122">
        <f t="shared" si="15"/>
        <v>-0.6039938361</v>
      </c>
    </row>
    <row r="1091">
      <c r="A1091" s="31">
        <v>1089.0</v>
      </c>
      <c r="B1091" s="32">
        <v>1651.0</v>
      </c>
      <c r="C1091" s="33">
        <v>716.0</v>
      </c>
      <c r="D1091" s="55">
        <f t="shared" si="1"/>
        <v>521</v>
      </c>
      <c r="E1091" s="35">
        <v>255.0</v>
      </c>
      <c r="F1091" s="36">
        <v>51.0</v>
      </c>
      <c r="G1091" s="37">
        <v>103.0</v>
      </c>
      <c r="H1091" s="38">
        <v>112.0</v>
      </c>
      <c r="I1091" s="111">
        <f t="shared" si="2"/>
        <v>0.6948228883</v>
      </c>
      <c r="J1091" s="112">
        <f t="shared" si="3"/>
        <v>0.6688311688</v>
      </c>
      <c r="K1091" s="113">
        <f t="shared" si="4"/>
        <v>0.6871401152</v>
      </c>
      <c r="L1091" s="114">
        <f t="shared" si="5"/>
        <v>0.4196185286</v>
      </c>
      <c r="M1091" s="115">
        <f t="shared" si="6"/>
        <v>0.7044145873</v>
      </c>
      <c r="N1091" s="116">
        <f t="shared" si="7"/>
        <v>0.6871401152</v>
      </c>
      <c r="O1091" s="117">
        <f t="shared" si="8"/>
        <v>0.6871401152</v>
      </c>
      <c r="P1091" s="118">
        <f t="shared" si="9"/>
        <v>1.084819454</v>
      </c>
      <c r="Q1091" s="118">
        <f t="shared" si="10"/>
        <v>-0.3891963187</v>
      </c>
      <c r="R1091" s="118">
        <f t="shared" si="11"/>
        <v>0.001519026359</v>
      </c>
      <c r="S1091" s="119">
        <f t="shared" si="12"/>
        <v>0.6971421617</v>
      </c>
      <c r="T1091" s="120">
        <f t="shared" si="13"/>
        <v>0.6948228883</v>
      </c>
      <c r="U1091" s="121">
        <f t="shared" si="14"/>
        <v>0.002319273409</v>
      </c>
      <c r="V1091" s="122">
        <f t="shared" si="15"/>
        <v>-0.585372827</v>
      </c>
    </row>
    <row r="1092">
      <c r="A1092" s="31">
        <v>1090.0</v>
      </c>
      <c r="B1092" s="32" t="s">
        <v>90</v>
      </c>
      <c r="C1092" s="33">
        <v>875.0</v>
      </c>
      <c r="D1092" s="55">
        <f t="shared" si="1"/>
        <v>593</v>
      </c>
      <c r="E1092" s="35">
        <v>128.0</v>
      </c>
      <c r="F1092" s="36">
        <v>93.0</v>
      </c>
      <c r="G1092" s="37">
        <v>90.0</v>
      </c>
      <c r="H1092" s="38">
        <v>282.0</v>
      </c>
      <c r="I1092" s="111">
        <f t="shared" si="2"/>
        <v>0.312195122</v>
      </c>
      <c r="J1092" s="112">
        <f t="shared" si="3"/>
        <v>0.4918032787</v>
      </c>
      <c r="K1092" s="113">
        <f t="shared" si="4"/>
        <v>0.3676222597</v>
      </c>
      <c r="L1092" s="114">
        <f t="shared" si="5"/>
        <v>0.4463414634</v>
      </c>
      <c r="M1092" s="115">
        <f t="shared" si="6"/>
        <v>0.6913996627</v>
      </c>
      <c r="N1092" s="116">
        <f t="shared" si="7"/>
        <v>0.3676222597</v>
      </c>
      <c r="O1092" s="117">
        <f t="shared" si="8"/>
        <v>0.3676222597</v>
      </c>
      <c r="P1092" s="118">
        <f t="shared" si="9"/>
        <v>0.580382036</v>
      </c>
      <c r="Q1092" s="118">
        <f t="shared" si="10"/>
        <v>-0.2861828732</v>
      </c>
      <c r="R1092" s="118">
        <f t="shared" si="11"/>
        <v>0.001519026359</v>
      </c>
      <c r="S1092" s="119">
        <f t="shared" si="12"/>
        <v>0.2957181891</v>
      </c>
      <c r="T1092" s="120">
        <f t="shared" si="13"/>
        <v>0.312195122</v>
      </c>
      <c r="U1092" s="121">
        <f t="shared" si="14"/>
        <v>-0.0164769328</v>
      </c>
      <c r="V1092" s="122">
        <f t="shared" si="15"/>
        <v>-0.5484020788</v>
      </c>
    </row>
    <row r="1093">
      <c r="A1093" s="31">
        <v>1091.0</v>
      </c>
      <c r="B1093" s="32" t="s">
        <v>176</v>
      </c>
      <c r="C1093" s="33">
        <v>292.0</v>
      </c>
      <c r="D1093" s="55">
        <f t="shared" si="1"/>
        <v>209</v>
      </c>
      <c r="E1093" s="35">
        <v>76.0</v>
      </c>
      <c r="F1093" s="36">
        <v>22.0</v>
      </c>
      <c r="G1093" s="37">
        <v>41.0</v>
      </c>
      <c r="H1093" s="38">
        <v>70.0</v>
      </c>
      <c r="I1093" s="111">
        <f t="shared" si="2"/>
        <v>0.5205479452</v>
      </c>
      <c r="J1093" s="112">
        <f t="shared" si="3"/>
        <v>0.6507936508</v>
      </c>
      <c r="K1093" s="113">
        <f t="shared" si="4"/>
        <v>0.5598086124</v>
      </c>
      <c r="L1093" s="114">
        <f t="shared" si="5"/>
        <v>0.4315068493</v>
      </c>
      <c r="M1093" s="115">
        <f t="shared" si="6"/>
        <v>0.6985645933</v>
      </c>
      <c r="N1093" s="116">
        <f t="shared" si="7"/>
        <v>0.5598086124</v>
      </c>
      <c r="O1093" s="117">
        <f t="shared" si="8"/>
        <v>0.5598086124</v>
      </c>
      <c r="P1093" s="118">
        <f t="shared" si="9"/>
        <v>0.8837954005</v>
      </c>
      <c r="Q1093" s="118">
        <f t="shared" si="10"/>
        <v>-0.3787001936</v>
      </c>
      <c r="R1093" s="118">
        <f t="shared" si="11"/>
        <v>0.001519026359</v>
      </c>
      <c r="S1093" s="119">
        <f t="shared" si="12"/>
        <v>0.5066142333</v>
      </c>
      <c r="T1093" s="120">
        <f t="shared" si="13"/>
        <v>0.5205479452</v>
      </c>
      <c r="U1093" s="121">
        <f t="shared" si="14"/>
        <v>-0.0139337119</v>
      </c>
      <c r="V1093" s="122">
        <f t="shared" si="15"/>
        <v>-0.5604948377</v>
      </c>
    </row>
    <row r="1094">
      <c r="A1094" s="31">
        <v>1092.0</v>
      </c>
      <c r="B1094" s="32">
        <v>7527.0</v>
      </c>
      <c r="C1094" s="33">
        <v>1286.0</v>
      </c>
      <c r="D1094" s="55">
        <f t="shared" si="1"/>
        <v>555</v>
      </c>
      <c r="E1094" s="35">
        <v>99.0</v>
      </c>
      <c r="F1094" s="36">
        <v>136.0</v>
      </c>
      <c r="G1094" s="37">
        <v>82.0</v>
      </c>
      <c r="H1094" s="38">
        <v>238.0</v>
      </c>
      <c r="I1094" s="111">
        <f t="shared" si="2"/>
        <v>0.293768546</v>
      </c>
      <c r="J1094" s="112">
        <f t="shared" si="3"/>
        <v>0.376146789</v>
      </c>
      <c r="K1094" s="113">
        <f t="shared" si="4"/>
        <v>0.3261261261</v>
      </c>
      <c r="L1094" s="114">
        <f t="shared" si="5"/>
        <v>0.646884273</v>
      </c>
      <c r="M1094" s="115">
        <f t="shared" si="6"/>
        <v>0.6072072072</v>
      </c>
      <c r="N1094" s="116">
        <f t="shared" si="7"/>
        <v>0.3261261261</v>
      </c>
      <c r="O1094" s="117">
        <f t="shared" si="8"/>
        <v>0.3261261261</v>
      </c>
      <c r="P1094" s="118">
        <f t="shared" si="9"/>
        <v>0.5148701965</v>
      </c>
      <c r="Q1094" s="118">
        <f t="shared" si="10"/>
        <v>-0.2188817633</v>
      </c>
      <c r="R1094" s="118">
        <f t="shared" si="11"/>
        <v>0.001519026359</v>
      </c>
      <c r="S1094" s="119">
        <f t="shared" si="12"/>
        <v>0.2975074595</v>
      </c>
      <c r="T1094" s="120">
        <f t="shared" si="13"/>
        <v>0.293768546</v>
      </c>
      <c r="U1094" s="121">
        <f t="shared" si="14"/>
        <v>0.003738913554</v>
      </c>
      <c r="V1094" s="122">
        <f t="shared" si="15"/>
        <v>-0.591845214</v>
      </c>
    </row>
    <row r="1095">
      <c r="A1095" s="31">
        <v>1093.0</v>
      </c>
      <c r="B1095" s="32">
        <v>2464.0</v>
      </c>
      <c r="C1095" s="33">
        <v>2591.0</v>
      </c>
      <c r="D1095" s="55">
        <f t="shared" si="1"/>
        <v>2050</v>
      </c>
      <c r="E1095" s="35">
        <v>469.0</v>
      </c>
      <c r="F1095" s="36">
        <v>409.0</v>
      </c>
      <c r="G1095" s="37">
        <v>400.0</v>
      </c>
      <c r="H1095" s="38">
        <v>772.0</v>
      </c>
      <c r="I1095" s="111">
        <f t="shared" si="2"/>
        <v>0.3779210314</v>
      </c>
      <c r="J1095" s="112">
        <f t="shared" si="3"/>
        <v>0.4944375773</v>
      </c>
      <c r="K1095" s="113">
        <f t="shared" si="4"/>
        <v>0.423902439</v>
      </c>
      <c r="L1095" s="114">
        <f t="shared" si="5"/>
        <v>0.6518936342</v>
      </c>
      <c r="M1095" s="115">
        <f t="shared" si="6"/>
        <v>0.6053658537</v>
      </c>
      <c r="N1095" s="116">
        <f t="shared" si="7"/>
        <v>0.423902439</v>
      </c>
      <c r="O1095" s="117">
        <f t="shared" si="8"/>
        <v>0.423902439</v>
      </c>
      <c r="P1095" s="118">
        <f t="shared" si="9"/>
        <v>0.6692341232</v>
      </c>
      <c r="Q1095" s="118">
        <f t="shared" si="10"/>
        <v>-0.2877157852</v>
      </c>
      <c r="R1095" s="118">
        <f t="shared" si="11"/>
        <v>0.001519026359</v>
      </c>
      <c r="S1095" s="119">
        <f t="shared" si="12"/>
        <v>0.3830373643</v>
      </c>
      <c r="T1095" s="120">
        <f t="shared" si="13"/>
        <v>0.3779210314</v>
      </c>
      <c r="U1095" s="121">
        <f t="shared" si="14"/>
        <v>0.005116332922</v>
      </c>
      <c r="V1095" s="122">
        <f t="shared" si="15"/>
        <v>-0.5922529588</v>
      </c>
    </row>
    <row r="1096">
      <c r="A1096" s="31">
        <v>1094.0</v>
      </c>
      <c r="B1096" s="32" t="s">
        <v>208</v>
      </c>
      <c r="C1096" s="33">
        <v>754.0</v>
      </c>
      <c r="D1096" s="55">
        <f t="shared" si="1"/>
        <v>495</v>
      </c>
      <c r="E1096" s="35">
        <v>96.0</v>
      </c>
      <c r="F1096" s="36">
        <v>79.0</v>
      </c>
      <c r="G1096" s="37">
        <v>75.0</v>
      </c>
      <c r="H1096" s="38">
        <v>245.0</v>
      </c>
      <c r="I1096" s="111">
        <f t="shared" si="2"/>
        <v>0.2815249267</v>
      </c>
      <c r="J1096" s="112">
        <f t="shared" si="3"/>
        <v>0.487012987</v>
      </c>
      <c r="K1096" s="113">
        <f t="shared" si="4"/>
        <v>0.3454545455</v>
      </c>
      <c r="L1096" s="114">
        <f t="shared" si="5"/>
        <v>0.4516129032</v>
      </c>
      <c r="M1096" s="115">
        <f t="shared" si="6"/>
        <v>0.6888888889</v>
      </c>
      <c r="N1096" s="116">
        <f t="shared" si="7"/>
        <v>0.3454545455</v>
      </c>
      <c r="O1096" s="117">
        <f t="shared" si="8"/>
        <v>0.3454545455</v>
      </c>
      <c r="P1096" s="118">
        <f t="shared" si="9"/>
        <v>0.545384854</v>
      </c>
      <c r="Q1096" s="118">
        <f t="shared" si="10"/>
        <v>-0.2833953777</v>
      </c>
      <c r="R1096" s="118">
        <f t="shared" si="11"/>
        <v>0.001519026359</v>
      </c>
      <c r="S1096" s="119">
        <f t="shared" si="12"/>
        <v>0.2635085027</v>
      </c>
      <c r="T1096" s="120">
        <f t="shared" si="13"/>
        <v>0.2815249267</v>
      </c>
      <c r="U1096" s="121">
        <f t="shared" si="14"/>
        <v>-0.01801642401</v>
      </c>
      <c r="V1096" s="122">
        <f t="shared" si="15"/>
        <v>-0.5449114515</v>
      </c>
    </row>
    <row r="1097">
      <c r="A1097" s="31">
        <v>1095.0</v>
      </c>
      <c r="B1097" s="32">
        <v>5651.0</v>
      </c>
      <c r="C1097" s="33">
        <v>332.0</v>
      </c>
      <c r="D1097" s="55">
        <f t="shared" si="1"/>
        <v>244</v>
      </c>
      <c r="E1097" s="35">
        <v>77.0</v>
      </c>
      <c r="F1097" s="36">
        <v>44.0</v>
      </c>
      <c r="G1097" s="37">
        <v>57.0</v>
      </c>
      <c r="H1097" s="38">
        <v>66.0</v>
      </c>
      <c r="I1097" s="111">
        <f t="shared" si="2"/>
        <v>0.5384615385</v>
      </c>
      <c r="J1097" s="112">
        <f t="shared" si="3"/>
        <v>0.5643564356</v>
      </c>
      <c r="K1097" s="113">
        <f t="shared" si="4"/>
        <v>0.5491803279</v>
      </c>
      <c r="L1097" s="114">
        <f t="shared" si="5"/>
        <v>0.7062937063</v>
      </c>
      <c r="M1097" s="115">
        <f t="shared" si="6"/>
        <v>0.5860655738</v>
      </c>
      <c r="N1097" s="116">
        <f t="shared" si="7"/>
        <v>0.5491803279</v>
      </c>
      <c r="O1097" s="117">
        <f t="shared" si="8"/>
        <v>0.5491803279</v>
      </c>
      <c r="P1097" s="118">
        <f t="shared" si="9"/>
        <v>0.8670160427</v>
      </c>
      <c r="Q1097" s="118">
        <f t="shared" si="10"/>
        <v>-0.3284019307</v>
      </c>
      <c r="R1097" s="118">
        <f t="shared" si="11"/>
        <v>0.001519026359</v>
      </c>
      <c r="S1097" s="119">
        <f t="shared" si="12"/>
        <v>0.5401331383</v>
      </c>
      <c r="T1097" s="120">
        <f t="shared" si="13"/>
        <v>0.5384615385</v>
      </c>
      <c r="U1097" s="121">
        <f t="shared" si="14"/>
        <v>0.001671599875</v>
      </c>
      <c r="V1097" s="122">
        <f t="shared" si="15"/>
        <v>-0.5848671332</v>
      </c>
    </row>
    <row r="1098">
      <c r="A1098" s="31">
        <v>1096.0</v>
      </c>
      <c r="B1098" s="32">
        <v>5417.0</v>
      </c>
      <c r="C1098" s="33">
        <v>1107.0</v>
      </c>
      <c r="D1098" s="55">
        <f t="shared" si="1"/>
        <v>645</v>
      </c>
      <c r="E1098" s="35">
        <v>119.0</v>
      </c>
      <c r="F1098" s="36">
        <v>189.0</v>
      </c>
      <c r="G1098" s="37">
        <v>81.0</v>
      </c>
      <c r="H1098" s="38">
        <v>256.0</v>
      </c>
      <c r="I1098" s="111">
        <f t="shared" si="2"/>
        <v>0.3173333333</v>
      </c>
      <c r="J1098" s="112">
        <f t="shared" si="3"/>
        <v>0.3</v>
      </c>
      <c r="K1098" s="113">
        <f t="shared" si="4"/>
        <v>0.3100775194</v>
      </c>
      <c r="L1098" s="114">
        <f t="shared" si="5"/>
        <v>0.72</v>
      </c>
      <c r="M1098" s="115">
        <f t="shared" si="6"/>
        <v>0.5813953488</v>
      </c>
      <c r="N1098" s="116">
        <f t="shared" si="7"/>
        <v>0.3100775194</v>
      </c>
      <c r="O1098" s="117">
        <f t="shared" si="8"/>
        <v>0.3100775194</v>
      </c>
      <c r="P1098" s="118">
        <f t="shared" si="9"/>
        <v>0.4895335287</v>
      </c>
      <c r="Q1098" s="118">
        <f t="shared" si="10"/>
        <v>-0.1745715527</v>
      </c>
      <c r="R1098" s="118">
        <f t="shared" si="11"/>
        <v>0.001519026359</v>
      </c>
      <c r="S1098" s="119">
        <f t="shared" si="12"/>
        <v>0.3164810024</v>
      </c>
      <c r="T1098" s="120">
        <f t="shared" si="13"/>
        <v>0.3173333333</v>
      </c>
      <c r="U1098" s="121">
        <f t="shared" si="14"/>
        <v>-0.0008523309422</v>
      </c>
      <c r="V1098" s="122">
        <f t="shared" si="15"/>
        <v>-0.5790640724</v>
      </c>
    </row>
    <row r="1099">
      <c r="A1099" s="31">
        <v>1097.0</v>
      </c>
      <c r="B1099" s="32">
        <v>6530.0</v>
      </c>
      <c r="C1099" s="33">
        <v>1511.0</v>
      </c>
      <c r="D1099" s="55">
        <f t="shared" si="1"/>
        <v>1065</v>
      </c>
      <c r="E1099" s="35">
        <v>367.0</v>
      </c>
      <c r="F1099" s="36">
        <v>223.0</v>
      </c>
      <c r="G1099" s="37">
        <v>163.0</v>
      </c>
      <c r="H1099" s="38">
        <v>312.0</v>
      </c>
      <c r="I1099" s="111">
        <f t="shared" si="2"/>
        <v>0.5405007364</v>
      </c>
      <c r="J1099" s="112">
        <f t="shared" si="3"/>
        <v>0.4222797927</v>
      </c>
      <c r="K1099" s="113">
        <f t="shared" si="4"/>
        <v>0.4976525822</v>
      </c>
      <c r="L1099" s="114">
        <f t="shared" si="5"/>
        <v>0.5684830633</v>
      </c>
      <c r="M1099" s="115">
        <f t="shared" si="6"/>
        <v>0.6375586854</v>
      </c>
      <c r="N1099" s="116">
        <f t="shared" si="7"/>
        <v>0.4976525822</v>
      </c>
      <c r="O1099" s="117">
        <f t="shared" si="8"/>
        <v>0.4976525822</v>
      </c>
      <c r="P1099" s="118">
        <f t="shared" si="9"/>
        <v>0.7856668393</v>
      </c>
      <c r="Q1099" s="118">
        <f t="shared" si="10"/>
        <v>-0.2457267969</v>
      </c>
      <c r="R1099" s="118">
        <f t="shared" si="11"/>
        <v>0.001519026359</v>
      </c>
      <c r="S1099" s="119">
        <f t="shared" si="12"/>
        <v>0.5414590688</v>
      </c>
      <c r="T1099" s="120">
        <f t="shared" si="13"/>
        <v>0.5405007364</v>
      </c>
      <c r="U1099" s="121">
        <f t="shared" si="14"/>
        <v>0.0009583324167</v>
      </c>
      <c r="V1099" s="122">
        <f t="shared" si="15"/>
        <v>-0.5841746007</v>
      </c>
    </row>
    <row r="1100">
      <c r="A1100" s="31">
        <v>1098.0</v>
      </c>
      <c r="B1100" s="32" t="s">
        <v>116</v>
      </c>
      <c r="C1100" s="33">
        <v>755.0</v>
      </c>
      <c r="D1100" s="55">
        <f t="shared" si="1"/>
        <v>669</v>
      </c>
      <c r="E1100" s="35">
        <v>133.0</v>
      </c>
      <c r="F1100" s="36">
        <v>99.0</v>
      </c>
      <c r="G1100" s="37">
        <v>169.0</v>
      </c>
      <c r="H1100" s="38">
        <v>268.0</v>
      </c>
      <c r="I1100" s="111">
        <f t="shared" si="2"/>
        <v>0.3316708229</v>
      </c>
      <c r="J1100" s="112">
        <f t="shared" si="3"/>
        <v>0.6305970149</v>
      </c>
      <c r="K1100" s="113">
        <f t="shared" si="4"/>
        <v>0.4514200299</v>
      </c>
      <c r="L1100" s="114">
        <f t="shared" si="5"/>
        <v>0.6683291771</v>
      </c>
      <c r="M1100" s="115">
        <f t="shared" si="6"/>
        <v>0.5994020927</v>
      </c>
      <c r="N1100" s="116">
        <f t="shared" si="7"/>
        <v>0.4514200299</v>
      </c>
      <c r="O1100" s="117">
        <f t="shared" si="8"/>
        <v>0.4514200299</v>
      </c>
      <c r="P1100" s="118">
        <f t="shared" si="9"/>
        <v>0.7126773995</v>
      </c>
      <c r="Q1100" s="118">
        <f t="shared" si="10"/>
        <v>-0.3669476666</v>
      </c>
      <c r="R1100" s="118">
        <f t="shared" si="11"/>
        <v>0.001519026359</v>
      </c>
      <c r="S1100" s="119">
        <f t="shared" si="12"/>
        <v>0.3472487592</v>
      </c>
      <c r="T1100" s="120">
        <f t="shared" si="13"/>
        <v>0.3316708229</v>
      </c>
      <c r="U1100" s="121">
        <f t="shared" si="14"/>
        <v>0.01557793627</v>
      </c>
      <c r="V1100" s="122">
        <f t="shared" si="15"/>
        <v>-0.6066086484</v>
      </c>
    </row>
    <row r="1101">
      <c r="A1101" s="31">
        <v>1099.0</v>
      </c>
      <c r="B1101" s="32">
        <v>4552.0</v>
      </c>
      <c r="C1101" s="33">
        <v>1416.0</v>
      </c>
      <c r="D1101" s="55">
        <f t="shared" si="1"/>
        <v>641</v>
      </c>
      <c r="E1101" s="35">
        <v>63.0</v>
      </c>
      <c r="F1101" s="36">
        <v>167.0</v>
      </c>
      <c r="G1101" s="37">
        <v>69.0</v>
      </c>
      <c r="H1101" s="38">
        <v>342.0</v>
      </c>
      <c r="I1101" s="111">
        <f t="shared" si="2"/>
        <v>0.1555555556</v>
      </c>
      <c r="J1101" s="112">
        <f t="shared" si="3"/>
        <v>0.2923728814</v>
      </c>
      <c r="K1101" s="113">
        <f t="shared" si="4"/>
        <v>0.2059282371</v>
      </c>
      <c r="L1101" s="114">
        <f t="shared" si="5"/>
        <v>0.5827160494</v>
      </c>
      <c r="M1101" s="115">
        <f t="shared" si="6"/>
        <v>0.631825273</v>
      </c>
      <c r="N1101" s="116">
        <f t="shared" si="7"/>
        <v>0.2059282371</v>
      </c>
      <c r="O1101" s="117">
        <f t="shared" si="8"/>
        <v>0.2059282371</v>
      </c>
      <c r="P1101" s="118">
        <f t="shared" si="9"/>
        <v>0.3251083045</v>
      </c>
      <c r="Q1101" s="118">
        <f t="shared" si="10"/>
        <v>-0.1701332928</v>
      </c>
      <c r="R1101" s="118">
        <f t="shared" si="11"/>
        <v>0.001519026359</v>
      </c>
      <c r="S1101" s="119">
        <f t="shared" si="12"/>
        <v>0.156494038</v>
      </c>
      <c r="T1101" s="120">
        <f t="shared" si="13"/>
        <v>0.1555555556</v>
      </c>
      <c r="U1101" s="121">
        <f t="shared" si="14"/>
        <v>0.0009384824284</v>
      </c>
      <c r="V1101" s="122">
        <f t="shared" si="15"/>
        <v>-0.5851150574</v>
      </c>
    </row>
    <row r="1102">
      <c r="A1102" s="31">
        <v>1100.0</v>
      </c>
      <c r="B1102" s="32" t="s">
        <v>101</v>
      </c>
      <c r="C1102" s="33">
        <v>1448.0</v>
      </c>
      <c r="D1102" s="55">
        <f t="shared" si="1"/>
        <v>1108</v>
      </c>
      <c r="E1102" s="35">
        <v>472.0</v>
      </c>
      <c r="F1102" s="36">
        <v>111.0</v>
      </c>
      <c r="G1102" s="37">
        <v>281.0</v>
      </c>
      <c r="H1102" s="38">
        <v>244.0</v>
      </c>
      <c r="I1102" s="111">
        <f t="shared" si="2"/>
        <v>0.6592178771</v>
      </c>
      <c r="J1102" s="112">
        <f t="shared" si="3"/>
        <v>0.7168367347</v>
      </c>
      <c r="K1102" s="113">
        <f t="shared" si="4"/>
        <v>0.6796028881</v>
      </c>
      <c r="L1102" s="114">
        <f t="shared" si="5"/>
        <v>0.5474860335</v>
      </c>
      <c r="M1102" s="115">
        <f t="shared" si="6"/>
        <v>0.6462093863</v>
      </c>
      <c r="N1102" s="116">
        <f t="shared" si="7"/>
        <v>0.6796028881</v>
      </c>
      <c r="O1102" s="117">
        <f t="shared" si="8"/>
        <v>0.6796028881</v>
      </c>
      <c r="P1102" s="118">
        <f t="shared" si="9"/>
        <v>1.07292009</v>
      </c>
      <c r="Q1102" s="118">
        <f t="shared" si="10"/>
        <v>-0.4171310059</v>
      </c>
      <c r="R1102" s="118">
        <f t="shared" si="11"/>
        <v>0.001519026359</v>
      </c>
      <c r="S1102" s="119">
        <f t="shared" si="12"/>
        <v>0.6573081102</v>
      </c>
      <c r="T1102" s="120">
        <f t="shared" si="13"/>
        <v>0.6592178771</v>
      </c>
      <c r="U1102" s="121">
        <f t="shared" si="14"/>
        <v>-0.001909766941</v>
      </c>
      <c r="V1102" s="122">
        <f t="shared" si="15"/>
        <v>-0.5792410166</v>
      </c>
    </row>
    <row r="1103">
      <c r="A1103" s="31">
        <v>1101.0</v>
      </c>
      <c r="B1103" s="32">
        <v>2672.0</v>
      </c>
      <c r="C1103" s="33">
        <v>2165.0</v>
      </c>
      <c r="D1103" s="55">
        <f t="shared" si="1"/>
        <v>1451</v>
      </c>
      <c r="E1103" s="35">
        <v>546.0</v>
      </c>
      <c r="F1103" s="36">
        <v>264.0</v>
      </c>
      <c r="G1103" s="37">
        <v>253.0</v>
      </c>
      <c r="H1103" s="38">
        <v>388.0</v>
      </c>
      <c r="I1103" s="111">
        <f t="shared" si="2"/>
        <v>0.5845824411</v>
      </c>
      <c r="J1103" s="112">
        <f t="shared" si="3"/>
        <v>0.4893617021</v>
      </c>
      <c r="K1103" s="113">
        <f t="shared" si="4"/>
        <v>0.5506547209</v>
      </c>
      <c r="L1103" s="114">
        <f t="shared" si="5"/>
        <v>0.5535331906</v>
      </c>
      <c r="M1103" s="115">
        <f t="shared" si="6"/>
        <v>0.6436940041</v>
      </c>
      <c r="N1103" s="116">
        <f t="shared" si="7"/>
        <v>0.5506547209</v>
      </c>
      <c r="O1103" s="117">
        <f t="shared" si="8"/>
        <v>0.5506547209</v>
      </c>
      <c r="P1103" s="118">
        <f t="shared" si="9"/>
        <v>0.8693437342</v>
      </c>
      <c r="Q1103" s="118">
        <f t="shared" si="10"/>
        <v>-0.2847621072</v>
      </c>
      <c r="R1103" s="118">
        <f t="shared" si="11"/>
        <v>0.001519026359</v>
      </c>
      <c r="S1103" s="119">
        <f t="shared" si="12"/>
        <v>0.5861006534</v>
      </c>
      <c r="T1103" s="120">
        <f t="shared" si="13"/>
        <v>0.5845824411</v>
      </c>
      <c r="U1103" s="121">
        <f t="shared" si="14"/>
        <v>0.001518212317</v>
      </c>
      <c r="V1103" s="122">
        <f t="shared" si="15"/>
        <v>-0.5850076094</v>
      </c>
    </row>
    <row r="1104">
      <c r="A1104" s="31">
        <v>1102.0</v>
      </c>
      <c r="B1104" s="32">
        <v>3782.0</v>
      </c>
      <c r="C1104" s="33">
        <v>644.0</v>
      </c>
      <c r="D1104" s="55">
        <f t="shared" si="1"/>
        <v>420</v>
      </c>
      <c r="E1104" s="35">
        <v>128.0</v>
      </c>
      <c r="F1104" s="36">
        <v>107.0</v>
      </c>
      <c r="G1104" s="37">
        <v>69.0</v>
      </c>
      <c r="H1104" s="38">
        <v>116.0</v>
      </c>
      <c r="I1104" s="111">
        <f t="shared" si="2"/>
        <v>0.5245901639</v>
      </c>
      <c r="J1104" s="112">
        <f t="shared" si="3"/>
        <v>0.3920454545</v>
      </c>
      <c r="K1104" s="113">
        <f t="shared" si="4"/>
        <v>0.469047619</v>
      </c>
      <c r="L1104" s="114">
        <f t="shared" si="5"/>
        <v>0.7213114754</v>
      </c>
      <c r="M1104" s="115">
        <f t="shared" si="6"/>
        <v>0.580952381</v>
      </c>
      <c r="N1104" s="116">
        <f t="shared" si="7"/>
        <v>0.469047619</v>
      </c>
      <c r="O1104" s="117">
        <f t="shared" si="8"/>
        <v>0.469047619</v>
      </c>
      <c r="P1104" s="118">
        <f t="shared" si="9"/>
        <v>0.7405068788</v>
      </c>
      <c r="Q1104" s="118">
        <f t="shared" si="10"/>
        <v>-0.228133279</v>
      </c>
      <c r="R1104" s="118">
        <f t="shared" si="11"/>
        <v>0.001519026359</v>
      </c>
      <c r="S1104" s="119">
        <f t="shared" si="12"/>
        <v>0.5138926262</v>
      </c>
      <c r="T1104" s="120">
        <f t="shared" si="13"/>
        <v>0.5245901639</v>
      </c>
      <c r="U1104" s="121">
        <f t="shared" si="14"/>
        <v>-0.01069753777</v>
      </c>
      <c r="V1104" s="122">
        <f t="shared" si="15"/>
        <v>-0.5546187023</v>
      </c>
    </row>
    <row r="1105">
      <c r="A1105" s="31">
        <v>1103.0</v>
      </c>
      <c r="B1105" s="32">
        <v>2776.0</v>
      </c>
      <c r="C1105" s="33">
        <v>2618.0</v>
      </c>
      <c r="D1105" s="55">
        <f t="shared" si="1"/>
        <v>1979</v>
      </c>
      <c r="E1105" s="35">
        <v>484.0</v>
      </c>
      <c r="F1105" s="36">
        <v>74.0</v>
      </c>
      <c r="G1105" s="37">
        <v>797.0</v>
      </c>
      <c r="H1105" s="38">
        <v>624.0</v>
      </c>
      <c r="I1105" s="111">
        <f t="shared" si="2"/>
        <v>0.4368231047</v>
      </c>
      <c r="J1105" s="112">
        <f t="shared" si="3"/>
        <v>0.9150401837</v>
      </c>
      <c r="K1105" s="113">
        <f t="shared" si="4"/>
        <v>0.6472966145</v>
      </c>
      <c r="L1105" s="114">
        <f t="shared" si="5"/>
        <v>0.786101083</v>
      </c>
      <c r="M1105" s="115">
        <f t="shared" si="6"/>
        <v>0.5598787266</v>
      </c>
      <c r="N1105" s="116">
        <f t="shared" si="7"/>
        <v>0.6472966145</v>
      </c>
      <c r="O1105" s="117">
        <f t="shared" si="8"/>
        <v>0.6472966145</v>
      </c>
      <c r="P1105" s="118">
        <f t="shared" si="9"/>
        <v>1.021916701</v>
      </c>
      <c r="Q1105" s="118">
        <f t="shared" si="10"/>
        <v>-0.5324666187</v>
      </c>
      <c r="R1105" s="118">
        <f t="shared" si="11"/>
        <v>0.001519026359</v>
      </c>
      <c r="S1105" s="119">
        <f t="shared" si="12"/>
        <v>0.4909691091</v>
      </c>
      <c r="T1105" s="120">
        <f t="shared" si="13"/>
        <v>0.4368231047</v>
      </c>
      <c r="U1105" s="121">
        <f t="shared" si="14"/>
        <v>0.05414600436</v>
      </c>
      <c r="V1105" s="122">
        <f t="shared" si="15"/>
        <v>-0.6410785379</v>
      </c>
    </row>
    <row r="1106">
      <c r="A1106" s="31">
        <v>1104.0</v>
      </c>
      <c r="B1106" s="32">
        <v>6490.0</v>
      </c>
      <c r="C1106" s="33">
        <v>1113.0</v>
      </c>
      <c r="D1106" s="55">
        <f t="shared" si="1"/>
        <v>857</v>
      </c>
      <c r="E1106" s="35">
        <v>331.0</v>
      </c>
      <c r="F1106" s="36">
        <v>148.0</v>
      </c>
      <c r="G1106" s="37">
        <v>159.0</v>
      </c>
      <c r="H1106" s="38">
        <v>219.0</v>
      </c>
      <c r="I1106" s="111">
        <f t="shared" si="2"/>
        <v>0.6018181818</v>
      </c>
      <c r="J1106" s="112">
        <f t="shared" si="3"/>
        <v>0.5179153094</v>
      </c>
      <c r="K1106" s="113">
        <f t="shared" si="4"/>
        <v>0.5717619603</v>
      </c>
      <c r="L1106" s="114">
        <f t="shared" si="5"/>
        <v>0.5581818182</v>
      </c>
      <c r="M1106" s="115">
        <f t="shared" si="6"/>
        <v>0.6417736289</v>
      </c>
      <c r="N1106" s="116">
        <f t="shared" si="7"/>
        <v>0.5717619603</v>
      </c>
      <c r="O1106" s="117">
        <f t="shared" si="8"/>
        <v>0.5717619603</v>
      </c>
      <c r="P1106" s="118">
        <f t="shared" si="9"/>
        <v>0.9026666963</v>
      </c>
      <c r="Q1106" s="118">
        <f t="shared" si="10"/>
        <v>-0.301377599</v>
      </c>
      <c r="R1106" s="118">
        <f t="shared" si="11"/>
        <v>0.001519026359</v>
      </c>
      <c r="S1106" s="119">
        <f t="shared" si="12"/>
        <v>0.6028081236</v>
      </c>
      <c r="T1106" s="120">
        <f t="shared" si="13"/>
        <v>0.6018181818</v>
      </c>
      <c r="U1106" s="121">
        <f t="shared" si="14"/>
        <v>0.0009899417694</v>
      </c>
      <c r="V1106" s="122">
        <f t="shared" si="15"/>
        <v>-0.5838165725</v>
      </c>
    </row>
    <row r="1107">
      <c r="A1107" s="31">
        <v>1105.0</v>
      </c>
      <c r="B1107" s="32">
        <v>6540.0</v>
      </c>
      <c r="C1107" s="33">
        <v>2295.0</v>
      </c>
      <c r="D1107" s="55">
        <f t="shared" si="1"/>
        <v>1654</v>
      </c>
      <c r="E1107" s="35">
        <v>507.0</v>
      </c>
      <c r="F1107" s="36">
        <v>450.0</v>
      </c>
      <c r="G1107" s="37">
        <v>195.0</v>
      </c>
      <c r="H1107" s="38">
        <v>502.0</v>
      </c>
      <c r="I1107" s="111">
        <f t="shared" si="2"/>
        <v>0.5024777007</v>
      </c>
      <c r="J1107" s="112">
        <f t="shared" si="3"/>
        <v>0.3023255814</v>
      </c>
      <c r="K1107" s="113">
        <f t="shared" si="4"/>
        <v>0.4244256348</v>
      </c>
      <c r="L1107" s="114">
        <f t="shared" si="5"/>
        <v>0.639246779</v>
      </c>
      <c r="M1107" s="115">
        <f t="shared" si="6"/>
        <v>0.6100362757</v>
      </c>
      <c r="N1107" s="116">
        <f t="shared" si="7"/>
        <v>0.4244256348</v>
      </c>
      <c r="O1107" s="117">
        <f t="shared" si="8"/>
        <v>0.4244256348</v>
      </c>
      <c r="P1107" s="118">
        <f t="shared" si="9"/>
        <v>0.6700601162</v>
      </c>
      <c r="Q1107" s="118">
        <f t="shared" si="10"/>
        <v>-0.1759248205</v>
      </c>
      <c r="R1107" s="118">
        <f t="shared" si="11"/>
        <v>0.001519026359</v>
      </c>
      <c r="S1107" s="119">
        <f t="shared" si="12"/>
        <v>0.4956543221</v>
      </c>
      <c r="T1107" s="120">
        <f t="shared" si="13"/>
        <v>0.5024777007</v>
      </c>
      <c r="U1107" s="121">
        <f t="shared" si="14"/>
        <v>-0.006823378595</v>
      </c>
      <c r="V1107" s="122">
        <f t="shared" si="15"/>
        <v>-0.5593355386</v>
      </c>
    </row>
    <row r="1108">
      <c r="A1108" s="31">
        <v>1106.0</v>
      </c>
      <c r="B1108" s="32" t="s">
        <v>411</v>
      </c>
      <c r="C1108" s="33">
        <v>652.0</v>
      </c>
      <c r="D1108" s="55">
        <f t="shared" si="1"/>
        <v>356</v>
      </c>
      <c r="E1108" s="35">
        <v>55.0</v>
      </c>
      <c r="F1108" s="36">
        <v>115.0</v>
      </c>
      <c r="G1108" s="37">
        <v>59.0</v>
      </c>
      <c r="H1108" s="38">
        <v>127.0</v>
      </c>
      <c r="I1108" s="111">
        <f t="shared" si="2"/>
        <v>0.3021978022</v>
      </c>
      <c r="J1108" s="112">
        <f t="shared" si="3"/>
        <v>0.3390804598</v>
      </c>
      <c r="K1108" s="113">
        <f t="shared" si="4"/>
        <v>0.3202247191</v>
      </c>
      <c r="L1108" s="114">
        <f t="shared" si="5"/>
        <v>0.956043956</v>
      </c>
      <c r="M1108" s="115">
        <f t="shared" si="6"/>
        <v>0.5112359551</v>
      </c>
      <c r="N1108" s="116">
        <f t="shared" si="7"/>
        <v>0.3202247191</v>
      </c>
      <c r="O1108" s="117">
        <f t="shared" si="8"/>
        <v>0.3202247191</v>
      </c>
      <c r="P1108" s="118">
        <f t="shared" si="9"/>
        <v>0.5055533759</v>
      </c>
      <c r="Q1108" s="118">
        <f t="shared" si="10"/>
        <v>-0.1973126745</v>
      </c>
      <c r="R1108" s="118">
        <f t="shared" si="11"/>
        <v>0.001519026359</v>
      </c>
      <c r="S1108" s="119">
        <f t="shared" si="12"/>
        <v>0.3097597278</v>
      </c>
      <c r="T1108" s="120">
        <f t="shared" si="13"/>
        <v>0.3021978022</v>
      </c>
      <c r="U1108" s="121">
        <f t="shared" si="14"/>
        <v>0.007561925609</v>
      </c>
      <c r="V1108" s="122">
        <f t="shared" si="15"/>
        <v>-0.6042064476</v>
      </c>
    </row>
    <row r="1109">
      <c r="A1109" s="31">
        <v>1107.0</v>
      </c>
      <c r="B1109" s="32">
        <v>3845.0</v>
      </c>
      <c r="C1109" s="33">
        <v>177.0</v>
      </c>
      <c r="D1109" s="55">
        <f t="shared" si="1"/>
        <v>135</v>
      </c>
      <c r="E1109" s="35">
        <v>57.0</v>
      </c>
      <c r="F1109" s="36">
        <v>12.0</v>
      </c>
      <c r="G1109" s="37">
        <v>26.0</v>
      </c>
      <c r="H1109" s="38">
        <v>40.0</v>
      </c>
      <c r="I1109" s="111">
        <f t="shared" si="2"/>
        <v>0.587628866</v>
      </c>
      <c r="J1109" s="112">
        <f t="shared" si="3"/>
        <v>0.6842105263</v>
      </c>
      <c r="K1109" s="113">
        <f t="shared" si="4"/>
        <v>0.6148148148</v>
      </c>
      <c r="L1109" s="114">
        <f t="shared" si="5"/>
        <v>0.3917525773</v>
      </c>
      <c r="M1109" s="115">
        <f t="shared" si="6"/>
        <v>0.7185185185</v>
      </c>
      <c r="N1109" s="116">
        <f t="shared" si="7"/>
        <v>0.6148148148</v>
      </c>
      <c r="O1109" s="117">
        <f t="shared" si="8"/>
        <v>0.6148148148</v>
      </c>
      <c r="P1109" s="118">
        <f t="shared" si="9"/>
        <v>0.9706362021</v>
      </c>
      <c r="Q1109" s="118">
        <f t="shared" si="10"/>
        <v>-0.3981456464</v>
      </c>
      <c r="R1109" s="118">
        <f t="shared" si="11"/>
        <v>0.001519026359</v>
      </c>
      <c r="S1109" s="119">
        <f t="shared" si="12"/>
        <v>0.5740095821</v>
      </c>
      <c r="T1109" s="120">
        <f t="shared" si="13"/>
        <v>0.587628866</v>
      </c>
      <c r="U1109" s="121">
        <f t="shared" si="14"/>
        <v>-0.01361928387</v>
      </c>
      <c r="V1109" s="122">
        <f t="shared" si="15"/>
        <v>-0.5620000683</v>
      </c>
    </row>
    <row r="1110">
      <c r="A1110" s="31">
        <v>1108.0</v>
      </c>
      <c r="B1110" s="32" t="s">
        <v>120</v>
      </c>
      <c r="C1110" s="33">
        <v>1844.0</v>
      </c>
      <c r="D1110" s="55">
        <f t="shared" si="1"/>
        <v>1324</v>
      </c>
      <c r="E1110" s="35">
        <v>592.0</v>
      </c>
      <c r="F1110" s="36">
        <v>117.0</v>
      </c>
      <c r="G1110" s="37">
        <v>279.0</v>
      </c>
      <c r="H1110" s="38">
        <v>336.0</v>
      </c>
      <c r="I1110" s="111">
        <f t="shared" si="2"/>
        <v>0.6379310345</v>
      </c>
      <c r="J1110" s="112">
        <f t="shared" si="3"/>
        <v>0.7045454545</v>
      </c>
      <c r="K1110" s="113">
        <f t="shared" si="4"/>
        <v>0.6578549849</v>
      </c>
      <c r="L1110" s="114">
        <f t="shared" si="5"/>
        <v>0.4267241379</v>
      </c>
      <c r="M1110" s="115">
        <f t="shared" si="6"/>
        <v>0.7009063444</v>
      </c>
      <c r="N1110" s="116">
        <f t="shared" si="7"/>
        <v>0.6578549849</v>
      </c>
      <c r="O1110" s="117">
        <f t="shared" si="8"/>
        <v>0.6578549849</v>
      </c>
      <c r="P1110" s="118">
        <f t="shared" si="9"/>
        <v>1.038585683</v>
      </c>
      <c r="Q1110" s="118">
        <f t="shared" si="10"/>
        <v>-0.4099786464</v>
      </c>
      <c r="R1110" s="118">
        <f t="shared" si="11"/>
        <v>0.001519026359</v>
      </c>
      <c r="S1110" s="119">
        <f t="shared" si="12"/>
        <v>0.6301260626</v>
      </c>
      <c r="T1110" s="120">
        <f t="shared" si="13"/>
        <v>0.6379310345</v>
      </c>
      <c r="U1110" s="121">
        <f t="shared" si="14"/>
        <v>-0.007804971923</v>
      </c>
      <c r="V1110" s="122">
        <f t="shared" si="15"/>
        <v>-0.5708271508</v>
      </c>
    </row>
    <row r="1111">
      <c r="A1111" s="31">
        <v>1109.0</v>
      </c>
      <c r="B1111" s="32" t="s">
        <v>321</v>
      </c>
      <c r="C1111" s="33">
        <v>370.0</v>
      </c>
      <c r="D1111" s="55">
        <f t="shared" si="1"/>
        <v>189</v>
      </c>
      <c r="E1111" s="35">
        <v>47.0</v>
      </c>
      <c r="F1111" s="36">
        <v>30.0</v>
      </c>
      <c r="G1111" s="37">
        <v>41.0</v>
      </c>
      <c r="H1111" s="38">
        <v>71.0</v>
      </c>
      <c r="I1111" s="111">
        <f t="shared" si="2"/>
        <v>0.3983050847</v>
      </c>
      <c r="J1111" s="112">
        <f t="shared" si="3"/>
        <v>0.5774647887</v>
      </c>
      <c r="K1111" s="113">
        <f t="shared" si="4"/>
        <v>0.4656084656</v>
      </c>
      <c r="L1111" s="114">
        <f t="shared" si="5"/>
        <v>0.6016949153</v>
      </c>
      <c r="M1111" s="115">
        <f t="shared" si="6"/>
        <v>0.6243386243</v>
      </c>
      <c r="N1111" s="116">
        <f t="shared" si="7"/>
        <v>0.4656084656</v>
      </c>
      <c r="O1111" s="117">
        <f t="shared" si="8"/>
        <v>0.4656084656</v>
      </c>
      <c r="P1111" s="118">
        <f t="shared" si="9"/>
        <v>0.7350773304</v>
      </c>
      <c r="Q1111" s="118">
        <f t="shared" si="10"/>
        <v>-0.3360297492</v>
      </c>
      <c r="R1111" s="118">
        <f t="shared" si="11"/>
        <v>0.001519026359</v>
      </c>
      <c r="S1111" s="119">
        <f t="shared" si="12"/>
        <v>0.4005666075</v>
      </c>
      <c r="T1111" s="120">
        <f t="shared" si="13"/>
        <v>0.3983050847</v>
      </c>
      <c r="U1111" s="121">
        <f t="shared" si="14"/>
        <v>0.002261522751</v>
      </c>
      <c r="V1111" s="122">
        <f t="shared" si="15"/>
        <v>-0.585821471</v>
      </c>
    </row>
    <row r="1112">
      <c r="A1112" s="31">
        <v>1110.0</v>
      </c>
      <c r="B1112" s="32">
        <v>6732.0</v>
      </c>
      <c r="C1112" s="33">
        <v>1549.0</v>
      </c>
      <c r="D1112" s="55">
        <f t="shared" si="1"/>
        <v>1073</v>
      </c>
      <c r="E1112" s="35">
        <v>346.0</v>
      </c>
      <c r="F1112" s="36">
        <v>280.0</v>
      </c>
      <c r="G1112" s="37">
        <v>115.0</v>
      </c>
      <c r="H1112" s="38">
        <v>332.0</v>
      </c>
      <c r="I1112" s="111">
        <f t="shared" si="2"/>
        <v>0.5103244838</v>
      </c>
      <c r="J1112" s="112">
        <f t="shared" si="3"/>
        <v>0.2911392405</v>
      </c>
      <c r="K1112" s="113">
        <f t="shared" si="4"/>
        <v>0.4296365331</v>
      </c>
      <c r="L1112" s="114">
        <f t="shared" si="5"/>
        <v>0.5825958702</v>
      </c>
      <c r="M1112" s="115">
        <f t="shared" si="6"/>
        <v>0.6318732526</v>
      </c>
      <c r="N1112" s="116">
        <f t="shared" si="7"/>
        <v>0.4296365331</v>
      </c>
      <c r="O1112" s="117">
        <f t="shared" si="8"/>
        <v>0.4296365331</v>
      </c>
      <c r="P1112" s="118">
        <f t="shared" si="9"/>
        <v>0.6782867991</v>
      </c>
      <c r="Q1112" s="118">
        <f t="shared" si="10"/>
        <v>-0.1694154308</v>
      </c>
      <c r="R1112" s="118">
        <f t="shared" si="11"/>
        <v>0.001519026359</v>
      </c>
      <c r="S1112" s="119">
        <f t="shared" si="12"/>
        <v>0.5103903946</v>
      </c>
      <c r="T1112" s="120">
        <f t="shared" si="13"/>
        <v>0.5103244838</v>
      </c>
      <c r="U1112" s="121">
        <f t="shared" si="14"/>
        <v>0.00006591083741</v>
      </c>
      <c r="V1112" s="122">
        <f t="shared" si="15"/>
        <v>-0.5821315649</v>
      </c>
    </row>
    <row r="1113">
      <c r="A1113" s="31">
        <v>1111.0</v>
      </c>
      <c r="B1113" s="32" t="s">
        <v>239</v>
      </c>
      <c r="C1113" s="33">
        <v>608.0</v>
      </c>
      <c r="D1113" s="55">
        <f t="shared" si="1"/>
        <v>545</v>
      </c>
      <c r="E1113" s="35">
        <v>111.0</v>
      </c>
      <c r="F1113" s="36">
        <v>102.0</v>
      </c>
      <c r="G1113" s="37">
        <v>113.0</v>
      </c>
      <c r="H1113" s="38">
        <v>219.0</v>
      </c>
      <c r="I1113" s="111">
        <f t="shared" si="2"/>
        <v>0.3363636364</v>
      </c>
      <c r="J1113" s="112">
        <f t="shared" si="3"/>
        <v>0.5255813953</v>
      </c>
      <c r="K1113" s="113">
        <f t="shared" si="4"/>
        <v>0.4110091743</v>
      </c>
      <c r="L1113" s="114">
        <f t="shared" si="5"/>
        <v>0.6515151515</v>
      </c>
      <c r="M1113" s="115">
        <f t="shared" si="6"/>
        <v>0.6055045872</v>
      </c>
      <c r="N1113" s="116">
        <f t="shared" si="7"/>
        <v>0.4110091743</v>
      </c>
      <c r="O1113" s="117">
        <f t="shared" si="8"/>
        <v>0.4110091743</v>
      </c>
      <c r="P1113" s="118">
        <f t="shared" si="9"/>
        <v>0.6488789378</v>
      </c>
      <c r="Q1113" s="118">
        <f t="shared" si="10"/>
        <v>-0.3058385341</v>
      </c>
      <c r="R1113" s="118">
        <f t="shared" si="11"/>
        <v>0.001519026359</v>
      </c>
      <c r="S1113" s="119">
        <f t="shared" si="12"/>
        <v>0.3445594301</v>
      </c>
      <c r="T1113" s="120">
        <f t="shared" si="13"/>
        <v>0.3363636364</v>
      </c>
      <c r="U1113" s="121">
        <f t="shared" si="14"/>
        <v>0.00819579373</v>
      </c>
      <c r="V1113" s="122">
        <f t="shared" si="15"/>
        <v>-0.5974989423</v>
      </c>
    </row>
    <row r="1114">
      <c r="A1114" s="31">
        <v>1112.0</v>
      </c>
      <c r="B1114" s="32">
        <v>4643.0</v>
      </c>
      <c r="C1114" s="33">
        <v>659.0</v>
      </c>
      <c r="D1114" s="55">
        <f t="shared" si="1"/>
        <v>408</v>
      </c>
      <c r="E1114" s="35">
        <v>57.0</v>
      </c>
      <c r="F1114" s="36">
        <v>138.0</v>
      </c>
      <c r="G1114" s="37">
        <v>36.0</v>
      </c>
      <c r="H1114" s="38">
        <v>177.0</v>
      </c>
      <c r="I1114" s="111">
        <f t="shared" si="2"/>
        <v>0.2435897436</v>
      </c>
      <c r="J1114" s="112">
        <f t="shared" si="3"/>
        <v>0.2068965517</v>
      </c>
      <c r="K1114" s="113">
        <f t="shared" si="4"/>
        <v>0.2279411765</v>
      </c>
      <c r="L1114" s="114">
        <f t="shared" si="5"/>
        <v>0.7435897436</v>
      </c>
      <c r="M1114" s="115">
        <f t="shared" si="6"/>
        <v>0.5735294118</v>
      </c>
      <c r="N1114" s="116">
        <f t="shared" si="7"/>
        <v>0.2279411765</v>
      </c>
      <c r="O1114" s="117">
        <f t="shared" si="8"/>
        <v>0.2279411765</v>
      </c>
      <c r="P1114" s="118">
        <f t="shared" si="9"/>
        <v>0.3598611363</v>
      </c>
      <c r="Q1114" s="118">
        <f t="shared" si="10"/>
        <v>-0.1203941742</v>
      </c>
      <c r="R1114" s="118">
        <f t="shared" si="11"/>
        <v>0.001519026359</v>
      </c>
      <c r="S1114" s="119">
        <f t="shared" si="12"/>
        <v>0.2409859884</v>
      </c>
      <c r="T1114" s="120">
        <f t="shared" si="13"/>
        <v>0.2435897436</v>
      </c>
      <c r="U1114" s="121">
        <f t="shared" si="14"/>
        <v>-0.002603755222</v>
      </c>
      <c r="V1114" s="122">
        <f t="shared" si="15"/>
        <v>-0.5693203586</v>
      </c>
    </row>
    <row r="1115">
      <c r="A1115" s="31">
        <v>1113.0</v>
      </c>
      <c r="B1115" s="32">
        <v>3532.0</v>
      </c>
      <c r="C1115" s="33">
        <v>345.0</v>
      </c>
      <c r="D1115" s="55">
        <f t="shared" si="1"/>
        <v>268</v>
      </c>
      <c r="E1115" s="35">
        <v>164.0</v>
      </c>
      <c r="F1115" s="36">
        <v>22.0</v>
      </c>
      <c r="G1115" s="37">
        <v>47.0</v>
      </c>
      <c r="H1115" s="38">
        <v>35.0</v>
      </c>
      <c r="I1115" s="111">
        <f t="shared" si="2"/>
        <v>0.824120603</v>
      </c>
      <c r="J1115" s="112">
        <f t="shared" si="3"/>
        <v>0.6811594203</v>
      </c>
      <c r="K1115" s="113">
        <f t="shared" si="4"/>
        <v>0.7873134328</v>
      </c>
      <c r="L1115" s="114">
        <f t="shared" si="5"/>
        <v>0.3467336683</v>
      </c>
      <c r="M1115" s="115">
        <f t="shared" si="6"/>
        <v>0.7425373134</v>
      </c>
      <c r="N1115" s="116">
        <f t="shared" si="7"/>
        <v>0.7873134328</v>
      </c>
      <c r="O1115" s="117">
        <f t="shared" si="8"/>
        <v>0.7873134328</v>
      </c>
      <c r="P1115" s="118">
        <f t="shared" si="9"/>
        <v>1.242967642</v>
      </c>
      <c r="Q1115" s="118">
        <f t="shared" si="10"/>
        <v>-0.396370192</v>
      </c>
      <c r="R1115" s="118">
        <f t="shared" si="11"/>
        <v>0.001519026359</v>
      </c>
      <c r="S1115" s="119">
        <f t="shared" si="12"/>
        <v>0.8481164759</v>
      </c>
      <c r="T1115" s="120">
        <f t="shared" si="13"/>
        <v>0.824120603</v>
      </c>
      <c r="U1115" s="121">
        <f t="shared" si="14"/>
        <v>0.02399587287</v>
      </c>
      <c r="V1115" s="122">
        <f t="shared" si="15"/>
        <v>-0.6171331591</v>
      </c>
    </row>
    <row r="1116">
      <c r="A1116" s="31">
        <v>1114.0</v>
      </c>
      <c r="B1116" s="32" t="s">
        <v>255</v>
      </c>
      <c r="C1116" s="33">
        <v>1706.0</v>
      </c>
      <c r="D1116" s="55">
        <f t="shared" si="1"/>
        <v>1075</v>
      </c>
      <c r="E1116" s="35">
        <v>98.0</v>
      </c>
      <c r="F1116" s="36">
        <v>259.0</v>
      </c>
      <c r="G1116" s="37">
        <v>129.0</v>
      </c>
      <c r="H1116" s="38">
        <v>589.0</v>
      </c>
      <c r="I1116" s="111">
        <f t="shared" si="2"/>
        <v>0.1426491994</v>
      </c>
      <c r="J1116" s="112">
        <f t="shared" si="3"/>
        <v>0.3324742268</v>
      </c>
      <c r="K1116" s="113">
        <f t="shared" si="4"/>
        <v>0.2111627907</v>
      </c>
      <c r="L1116" s="114">
        <f t="shared" si="5"/>
        <v>0.5647743814</v>
      </c>
      <c r="M1116" s="115">
        <f t="shared" si="6"/>
        <v>0.6390697674</v>
      </c>
      <c r="N1116" s="116">
        <f t="shared" si="7"/>
        <v>0.2111627907</v>
      </c>
      <c r="O1116" s="117">
        <f t="shared" si="8"/>
        <v>0.2111627907</v>
      </c>
      <c r="P1116" s="118">
        <f t="shared" si="9"/>
        <v>0.333372333</v>
      </c>
      <c r="Q1116" s="118">
        <f t="shared" si="10"/>
        <v>-0.1934684733</v>
      </c>
      <c r="R1116" s="118">
        <f t="shared" si="11"/>
        <v>0.001519026359</v>
      </c>
      <c r="S1116" s="119">
        <f t="shared" si="12"/>
        <v>0.1414228861</v>
      </c>
      <c r="T1116" s="120">
        <f t="shared" si="13"/>
        <v>0.1426491994</v>
      </c>
      <c r="U1116" s="121">
        <f t="shared" si="14"/>
        <v>-0.001226313324</v>
      </c>
      <c r="V1116" s="122">
        <f t="shared" si="15"/>
        <v>-0.5782167292</v>
      </c>
    </row>
    <row r="1117">
      <c r="A1117" s="31">
        <v>1115.0</v>
      </c>
      <c r="B1117" s="32" t="s">
        <v>380</v>
      </c>
      <c r="C1117" s="33">
        <v>492.0</v>
      </c>
      <c r="D1117" s="55">
        <f t="shared" si="1"/>
        <v>435</v>
      </c>
      <c r="E1117" s="35">
        <v>161.0</v>
      </c>
      <c r="F1117" s="36">
        <v>57.0</v>
      </c>
      <c r="G1117" s="37">
        <v>79.0</v>
      </c>
      <c r="H1117" s="38">
        <v>138.0</v>
      </c>
      <c r="I1117" s="111">
        <f t="shared" si="2"/>
        <v>0.5384615385</v>
      </c>
      <c r="J1117" s="112">
        <f t="shared" si="3"/>
        <v>0.5808823529</v>
      </c>
      <c r="K1117" s="113">
        <f t="shared" si="4"/>
        <v>0.5517241379</v>
      </c>
      <c r="L1117" s="114">
        <f t="shared" si="5"/>
        <v>0.4548494983</v>
      </c>
      <c r="M1117" s="115">
        <f t="shared" si="6"/>
        <v>0.6873563218</v>
      </c>
      <c r="N1117" s="116">
        <f t="shared" si="7"/>
        <v>0.5517241379</v>
      </c>
      <c r="O1117" s="117">
        <f t="shared" si="8"/>
        <v>0.5517241379</v>
      </c>
      <c r="P1117" s="118">
        <f t="shared" si="9"/>
        <v>0.8710320717</v>
      </c>
      <c r="Q1117" s="118">
        <f t="shared" si="10"/>
        <v>-0.3380184475</v>
      </c>
      <c r="R1117" s="118">
        <f t="shared" si="11"/>
        <v>0.001519026359</v>
      </c>
      <c r="S1117" s="119">
        <f t="shared" si="12"/>
        <v>0.5345326506</v>
      </c>
      <c r="T1117" s="120">
        <f t="shared" si="13"/>
        <v>0.5384615385</v>
      </c>
      <c r="U1117" s="121">
        <f t="shared" si="14"/>
        <v>-0.003928887911</v>
      </c>
      <c r="V1117" s="122">
        <f t="shared" si="15"/>
        <v>-0.5751415204</v>
      </c>
    </row>
    <row r="1118">
      <c r="A1118" s="31">
        <v>1116.0</v>
      </c>
      <c r="B1118" s="32">
        <v>4529.0</v>
      </c>
      <c r="C1118" s="33">
        <v>1560.0</v>
      </c>
      <c r="D1118" s="55">
        <f t="shared" si="1"/>
        <v>600</v>
      </c>
      <c r="E1118" s="35">
        <v>62.0</v>
      </c>
      <c r="F1118" s="36">
        <v>161.0</v>
      </c>
      <c r="G1118" s="37">
        <v>51.0</v>
      </c>
      <c r="H1118" s="38">
        <v>326.0</v>
      </c>
      <c r="I1118" s="111">
        <f t="shared" si="2"/>
        <v>0.1597938144</v>
      </c>
      <c r="J1118" s="112">
        <f t="shared" si="3"/>
        <v>0.2405660377</v>
      </c>
      <c r="K1118" s="113">
        <f t="shared" si="4"/>
        <v>0.1883333333</v>
      </c>
      <c r="L1118" s="114">
        <f t="shared" si="5"/>
        <v>0.5463917526</v>
      </c>
      <c r="M1118" s="115">
        <f t="shared" si="6"/>
        <v>0.6466666667</v>
      </c>
      <c r="N1118" s="116">
        <f t="shared" si="7"/>
        <v>0.1883333333</v>
      </c>
      <c r="O1118" s="117">
        <f t="shared" si="8"/>
        <v>0.1883333333</v>
      </c>
      <c r="P1118" s="118">
        <f t="shared" si="9"/>
        <v>0.297330427</v>
      </c>
      <c r="Q1118" s="118">
        <f t="shared" si="10"/>
        <v>-0.1399866224</v>
      </c>
      <c r="R1118" s="118">
        <f t="shared" si="11"/>
        <v>0.001519026359</v>
      </c>
      <c r="S1118" s="119">
        <f t="shared" si="12"/>
        <v>0.1588628309</v>
      </c>
      <c r="T1118" s="120">
        <f t="shared" si="13"/>
        <v>0.1597938144</v>
      </c>
      <c r="U1118" s="121">
        <f t="shared" si="14"/>
        <v>-0.0009309834987</v>
      </c>
      <c r="V1118" s="122">
        <f t="shared" si="15"/>
        <v>-0.5780352049</v>
      </c>
    </row>
    <row r="1119">
      <c r="A1119" s="31">
        <v>1117.0</v>
      </c>
      <c r="B1119" s="32">
        <v>5580.0</v>
      </c>
      <c r="C1119" s="33">
        <v>1574.0</v>
      </c>
      <c r="D1119" s="55">
        <f t="shared" si="1"/>
        <v>794</v>
      </c>
      <c r="E1119" s="35">
        <v>100.0</v>
      </c>
      <c r="F1119" s="36">
        <v>174.0</v>
      </c>
      <c r="G1119" s="37">
        <v>112.0</v>
      </c>
      <c r="H1119" s="38">
        <v>408.0</v>
      </c>
      <c r="I1119" s="111">
        <f t="shared" si="2"/>
        <v>0.1968503937</v>
      </c>
      <c r="J1119" s="112">
        <f t="shared" si="3"/>
        <v>0.3916083916</v>
      </c>
      <c r="K1119" s="113">
        <f t="shared" si="4"/>
        <v>0.2670025189</v>
      </c>
      <c r="L1119" s="114">
        <f t="shared" si="5"/>
        <v>0.562992126</v>
      </c>
      <c r="M1119" s="115">
        <f t="shared" si="6"/>
        <v>0.6397984887</v>
      </c>
      <c r="N1119" s="116">
        <f t="shared" si="7"/>
        <v>0.2670025189</v>
      </c>
      <c r="O1119" s="117">
        <f t="shared" si="8"/>
        <v>0.2670025189</v>
      </c>
      <c r="P1119" s="118">
        <f t="shared" si="9"/>
        <v>0.4215290599</v>
      </c>
      <c r="Q1119" s="118">
        <f t="shared" si="10"/>
        <v>-0.2278789498</v>
      </c>
      <c r="R1119" s="118">
        <f t="shared" si="11"/>
        <v>0.001519026359</v>
      </c>
      <c r="S1119" s="119">
        <f t="shared" si="12"/>
        <v>0.1951691364</v>
      </c>
      <c r="T1119" s="120">
        <f t="shared" si="13"/>
        <v>0.1968503937</v>
      </c>
      <c r="U1119" s="121">
        <f t="shared" si="14"/>
        <v>-0.001681257289</v>
      </c>
      <c r="V1119" s="122">
        <f t="shared" si="15"/>
        <v>-0.5776119649</v>
      </c>
    </row>
    <row r="1120">
      <c r="A1120" s="31">
        <v>1118.0</v>
      </c>
      <c r="B1120" s="32">
        <v>3854.0</v>
      </c>
      <c r="C1120" s="33">
        <v>1109.0</v>
      </c>
      <c r="D1120" s="55">
        <f t="shared" si="1"/>
        <v>670</v>
      </c>
      <c r="E1120" s="35">
        <v>149.0</v>
      </c>
      <c r="F1120" s="36">
        <v>115.0</v>
      </c>
      <c r="G1120" s="37">
        <v>80.0</v>
      </c>
      <c r="H1120" s="38">
        <v>326.0</v>
      </c>
      <c r="I1120" s="111">
        <f t="shared" si="2"/>
        <v>0.3136842105</v>
      </c>
      <c r="J1120" s="112">
        <f t="shared" si="3"/>
        <v>0.4102564103</v>
      </c>
      <c r="K1120" s="113">
        <f t="shared" si="4"/>
        <v>0.3417910448</v>
      </c>
      <c r="L1120" s="114">
        <f t="shared" si="5"/>
        <v>0.4105263158</v>
      </c>
      <c r="M1120" s="115">
        <f t="shared" si="6"/>
        <v>0.7089552239</v>
      </c>
      <c r="N1120" s="116">
        <f t="shared" si="7"/>
        <v>0.3417910448</v>
      </c>
      <c r="O1120" s="117">
        <f t="shared" si="8"/>
        <v>0.3417910448</v>
      </c>
      <c r="P1120" s="118">
        <f t="shared" si="9"/>
        <v>0.5396011183</v>
      </c>
      <c r="Q1120" s="118">
        <f t="shared" si="10"/>
        <v>-0.2387303284</v>
      </c>
      <c r="R1120" s="118">
        <f t="shared" si="11"/>
        <v>0.001519026359</v>
      </c>
      <c r="S1120" s="119">
        <f t="shared" si="12"/>
        <v>0.3023898163</v>
      </c>
      <c r="T1120" s="120">
        <f t="shared" si="13"/>
        <v>0.3136842105</v>
      </c>
      <c r="U1120" s="121">
        <f t="shared" si="14"/>
        <v>-0.01129439426</v>
      </c>
      <c r="V1120" s="122">
        <f t="shared" si="15"/>
        <v>-0.5543750895</v>
      </c>
    </row>
    <row r="1121">
      <c r="A1121" s="31">
        <v>1119.0</v>
      </c>
      <c r="B1121" s="32">
        <v>5522.0</v>
      </c>
      <c r="C1121" s="33">
        <v>1359.0</v>
      </c>
      <c r="D1121" s="55">
        <f t="shared" si="1"/>
        <v>734</v>
      </c>
      <c r="E1121" s="35">
        <v>149.0</v>
      </c>
      <c r="F1121" s="36">
        <v>227.0</v>
      </c>
      <c r="G1121" s="37">
        <v>96.0</v>
      </c>
      <c r="H1121" s="38">
        <v>262.0</v>
      </c>
      <c r="I1121" s="111">
        <f t="shared" si="2"/>
        <v>0.3625304136</v>
      </c>
      <c r="J1121" s="112">
        <f t="shared" si="3"/>
        <v>0.2972136223</v>
      </c>
      <c r="K1121" s="113">
        <f t="shared" si="4"/>
        <v>0.3337874659</v>
      </c>
      <c r="L1121" s="114">
        <f t="shared" si="5"/>
        <v>0.7858880779</v>
      </c>
      <c r="M1121" s="115">
        <f t="shared" si="6"/>
        <v>0.5599455041</v>
      </c>
      <c r="N1121" s="116">
        <f t="shared" si="7"/>
        <v>0.3337874659</v>
      </c>
      <c r="O1121" s="117">
        <f t="shared" si="8"/>
        <v>0.3337874659</v>
      </c>
      <c r="P1121" s="118">
        <f t="shared" si="9"/>
        <v>0.5269655032</v>
      </c>
      <c r="Q1121" s="118">
        <f t="shared" si="10"/>
        <v>-0.172950145</v>
      </c>
      <c r="R1121" s="118">
        <f t="shared" si="11"/>
        <v>0.001519026359</v>
      </c>
      <c r="S1121" s="119">
        <f t="shared" si="12"/>
        <v>0.3555343845</v>
      </c>
      <c r="T1121" s="120">
        <f t="shared" si="13"/>
        <v>0.3625304136</v>
      </c>
      <c r="U1121" s="121">
        <f t="shared" si="14"/>
        <v>-0.006996029105</v>
      </c>
      <c r="V1121" s="122">
        <f t="shared" si="15"/>
        <v>-0.5583664526</v>
      </c>
    </row>
    <row r="1122">
      <c r="A1122" s="31">
        <v>1120.0</v>
      </c>
      <c r="B1122" s="32" t="s">
        <v>231</v>
      </c>
      <c r="C1122" s="33">
        <v>1112.0</v>
      </c>
      <c r="D1122" s="55">
        <f t="shared" si="1"/>
        <v>861</v>
      </c>
      <c r="E1122" s="35">
        <v>204.0</v>
      </c>
      <c r="F1122" s="36">
        <v>138.0</v>
      </c>
      <c r="G1122" s="37">
        <v>114.0</v>
      </c>
      <c r="H1122" s="38">
        <v>405.0</v>
      </c>
      <c r="I1122" s="111">
        <f t="shared" si="2"/>
        <v>0.3349753695</v>
      </c>
      <c r="J1122" s="112">
        <f t="shared" si="3"/>
        <v>0.4523809524</v>
      </c>
      <c r="K1122" s="113">
        <f t="shared" si="4"/>
        <v>0.3693379791</v>
      </c>
      <c r="L1122" s="114">
        <f t="shared" si="5"/>
        <v>0.4137931034</v>
      </c>
      <c r="M1122" s="115">
        <f t="shared" si="6"/>
        <v>0.7073170732</v>
      </c>
      <c r="N1122" s="116">
        <f t="shared" si="7"/>
        <v>0.3693379791</v>
      </c>
      <c r="O1122" s="117">
        <f t="shared" si="8"/>
        <v>0.3693379791</v>
      </c>
      <c r="P1122" s="118">
        <f t="shared" si="9"/>
        <v>0.5830907205</v>
      </c>
      <c r="Q1122" s="118">
        <f t="shared" si="10"/>
        <v>-0.2632428175</v>
      </c>
      <c r="R1122" s="118">
        <f t="shared" si="11"/>
        <v>0.001519026359</v>
      </c>
      <c r="S1122" s="119">
        <f t="shared" si="12"/>
        <v>0.3213669294</v>
      </c>
      <c r="T1122" s="120">
        <f t="shared" si="13"/>
        <v>0.3349753695</v>
      </c>
      <c r="U1122" s="121">
        <f t="shared" si="14"/>
        <v>-0.0136084401</v>
      </c>
      <c r="V1122" s="122">
        <f t="shared" si="15"/>
        <v>-0.5518233605</v>
      </c>
    </row>
    <row r="1123">
      <c r="A1123" s="31">
        <v>1121.0</v>
      </c>
      <c r="B1123" s="32">
        <v>2660.0</v>
      </c>
      <c r="C1123" s="33">
        <v>1064.0</v>
      </c>
      <c r="D1123" s="55">
        <f t="shared" si="1"/>
        <v>732</v>
      </c>
      <c r="E1123" s="35">
        <v>309.0</v>
      </c>
      <c r="F1123" s="36">
        <v>133.0</v>
      </c>
      <c r="G1123" s="37">
        <v>128.0</v>
      </c>
      <c r="H1123" s="38">
        <v>162.0</v>
      </c>
      <c r="I1123" s="111">
        <f t="shared" si="2"/>
        <v>0.6560509554</v>
      </c>
      <c r="J1123" s="112">
        <f t="shared" si="3"/>
        <v>0.4904214559</v>
      </c>
      <c r="K1123" s="113">
        <f t="shared" si="4"/>
        <v>0.5969945355</v>
      </c>
      <c r="L1123" s="114">
        <f t="shared" si="5"/>
        <v>0.5541401274</v>
      </c>
      <c r="M1123" s="115">
        <f t="shared" si="6"/>
        <v>0.643442623</v>
      </c>
      <c r="N1123" s="116">
        <f t="shared" si="7"/>
        <v>0.5969945355</v>
      </c>
      <c r="O1123" s="117">
        <f t="shared" si="8"/>
        <v>0.5969945355</v>
      </c>
      <c r="P1123" s="118">
        <f t="shared" si="9"/>
        <v>0.9425025141</v>
      </c>
      <c r="Q1123" s="118">
        <f t="shared" si="10"/>
        <v>-0.2853787834</v>
      </c>
      <c r="R1123" s="118">
        <f t="shared" si="11"/>
        <v>0.001519026359</v>
      </c>
      <c r="S1123" s="119">
        <f t="shared" si="12"/>
        <v>0.6586427571</v>
      </c>
      <c r="T1123" s="120">
        <f t="shared" si="13"/>
        <v>0.6560509554</v>
      </c>
      <c r="U1123" s="121">
        <f t="shared" si="14"/>
        <v>0.002591801643</v>
      </c>
      <c r="V1123" s="122">
        <f t="shared" si="15"/>
        <v>-0.587190021</v>
      </c>
    </row>
    <row r="1124">
      <c r="A1124" s="31">
        <v>1122.0</v>
      </c>
      <c r="B1124" s="32">
        <v>4526.0</v>
      </c>
      <c r="C1124" s="33">
        <v>920.0</v>
      </c>
      <c r="D1124" s="55">
        <f t="shared" si="1"/>
        <v>538</v>
      </c>
      <c r="E1124" s="35">
        <v>29.0</v>
      </c>
      <c r="F1124" s="36">
        <v>182.0</v>
      </c>
      <c r="G1124" s="37">
        <v>44.0</v>
      </c>
      <c r="H1124" s="38">
        <v>283.0</v>
      </c>
      <c r="I1124" s="111">
        <f t="shared" si="2"/>
        <v>0.09294871795</v>
      </c>
      <c r="J1124" s="112">
        <f t="shared" si="3"/>
        <v>0.1946902655</v>
      </c>
      <c r="K1124" s="113">
        <f t="shared" si="4"/>
        <v>0.1356877323</v>
      </c>
      <c r="L1124" s="114">
        <f t="shared" si="5"/>
        <v>0.7243589744</v>
      </c>
      <c r="M1124" s="115">
        <f t="shared" si="6"/>
        <v>0.5799256506</v>
      </c>
      <c r="N1124" s="116">
        <f t="shared" si="7"/>
        <v>0.1356877323</v>
      </c>
      <c r="O1124" s="117">
        <f t="shared" si="8"/>
        <v>0.1356877323</v>
      </c>
      <c r="P1124" s="118">
        <f t="shared" si="9"/>
        <v>0.2142164145</v>
      </c>
      <c r="Q1124" s="118">
        <f t="shared" si="10"/>
        <v>-0.1132912731</v>
      </c>
      <c r="R1124" s="118">
        <f t="shared" si="11"/>
        <v>0.001519026359</v>
      </c>
      <c r="S1124" s="119">
        <f t="shared" si="12"/>
        <v>0.1024441677</v>
      </c>
      <c r="T1124" s="120">
        <f t="shared" si="13"/>
        <v>0.09294871795</v>
      </c>
      <c r="U1124" s="121">
        <f t="shared" si="14"/>
        <v>0.009495449784</v>
      </c>
      <c r="V1124" s="122">
        <f t="shared" si="15"/>
        <v>-0.6306772585</v>
      </c>
    </row>
    <row r="1125">
      <c r="A1125" s="31">
        <v>1123.0</v>
      </c>
      <c r="B1125" s="32" t="s">
        <v>221</v>
      </c>
      <c r="C1125" s="33">
        <v>856.0</v>
      </c>
      <c r="D1125" s="55">
        <f t="shared" si="1"/>
        <v>724</v>
      </c>
      <c r="E1125" s="35">
        <v>292.0</v>
      </c>
      <c r="F1125" s="36">
        <v>98.0</v>
      </c>
      <c r="G1125" s="37">
        <v>166.0</v>
      </c>
      <c r="H1125" s="38">
        <v>168.0</v>
      </c>
      <c r="I1125" s="111">
        <f t="shared" si="2"/>
        <v>0.6347826087</v>
      </c>
      <c r="J1125" s="112">
        <f t="shared" si="3"/>
        <v>0.6287878788</v>
      </c>
      <c r="K1125" s="113">
        <f t="shared" si="4"/>
        <v>0.6325966851</v>
      </c>
      <c r="L1125" s="114">
        <f t="shared" si="5"/>
        <v>0.5739130435</v>
      </c>
      <c r="M1125" s="115">
        <f t="shared" si="6"/>
        <v>0.635359116</v>
      </c>
      <c r="N1125" s="116">
        <f t="shared" si="7"/>
        <v>0.6325966851</v>
      </c>
      <c r="O1125" s="117">
        <f t="shared" si="8"/>
        <v>0.6325966851</v>
      </c>
      <c r="P1125" s="118">
        <f t="shared" si="9"/>
        <v>0.9987092521</v>
      </c>
      <c r="Q1125" s="118">
        <f t="shared" si="10"/>
        <v>-0.365894921</v>
      </c>
      <c r="R1125" s="118">
        <f t="shared" si="11"/>
        <v>0.001519026359</v>
      </c>
      <c r="S1125" s="119">
        <f t="shared" si="12"/>
        <v>0.6343333575</v>
      </c>
      <c r="T1125" s="120">
        <f t="shared" si="13"/>
        <v>0.6347826087</v>
      </c>
      <c r="U1125" s="121">
        <f t="shared" si="14"/>
        <v>-0.0004492511679</v>
      </c>
      <c r="V1125" s="122">
        <f t="shared" si="15"/>
        <v>-0.5811907038</v>
      </c>
    </row>
    <row r="1126">
      <c r="A1126" s="31">
        <v>1124.0</v>
      </c>
      <c r="B1126" s="32">
        <v>7534.0</v>
      </c>
      <c r="C1126" s="33">
        <v>2852.0</v>
      </c>
      <c r="D1126" s="55">
        <f t="shared" si="1"/>
        <v>2261</v>
      </c>
      <c r="E1126" s="35">
        <v>836.0</v>
      </c>
      <c r="F1126" s="36">
        <v>177.0</v>
      </c>
      <c r="G1126" s="37">
        <v>682.0</v>
      </c>
      <c r="H1126" s="38">
        <v>566.0</v>
      </c>
      <c r="I1126" s="111">
        <f t="shared" si="2"/>
        <v>0.5962910128</v>
      </c>
      <c r="J1126" s="112">
        <f t="shared" si="3"/>
        <v>0.7939464494</v>
      </c>
      <c r="K1126" s="113">
        <f t="shared" si="4"/>
        <v>0.6713843432</v>
      </c>
      <c r="L1126" s="114">
        <f t="shared" si="5"/>
        <v>0.6126961484</v>
      </c>
      <c r="M1126" s="115">
        <f t="shared" si="6"/>
        <v>0.6200796108</v>
      </c>
      <c r="N1126" s="116">
        <f t="shared" si="7"/>
        <v>0.6713843432</v>
      </c>
      <c r="O1126" s="117">
        <f t="shared" si="8"/>
        <v>0.6713843432</v>
      </c>
      <c r="P1126" s="118">
        <f t="shared" si="9"/>
        <v>1.059945098</v>
      </c>
      <c r="Q1126" s="118">
        <f t="shared" si="10"/>
        <v>-0.462001548</v>
      </c>
      <c r="R1126" s="118">
        <f t="shared" si="11"/>
        <v>0.001519026359</v>
      </c>
      <c r="S1126" s="119">
        <f t="shared" si="12"/>
        <v>0.5994625763</v>
      </c>
      <c r="T1126" s="120">
        <f t="shared" si="13"/>
        <v>0.5962910128</v>
      </c>
      <c r="U1126" s="121">
        <f t="shared" si="14"/>
        <v>0.003171563463</v>
      </c>
      <c r="V1126" s="122">
        <f t="shared" si="15"/>
        <v>-0.5858998573</v>
      </c>
    </row>
    <row r="1127">
      <c r="A1127" s="31">
        <v>1125.0</v>
      </c>
      <c r="B1127" s="32">
        <v>1513.0</v>
      </c>
      <c r="C1127" s="33">
        <v>1918.0</v>
      </c>
      <c r="D1127" s="55">
        <f t="shared" si="1"/>
        <v>1455</v>
      </c>
      <c r="E1127" s="35">
        <v>554.0</v>
      </c>
      <c r="F1127" s="36">
        <v>233.0</v>
      </c>
      <c r="G1127" s="37">
        <v>309.0</v>
      </c>
      <c r="H1127" s="38">
        <v>359.0</v>
      </c>
      <c r="I1127" s="111">
        <f t="shared" si="2"/>
        <v>0.6067907996</v>
      </c>
      <c r="J1127" s="112">
        <f t="shared" si="3"/>
        <v>0.5701107011</v>
      </c>
      <c r="K1127" s="113">
        <f t="shared" si="4"/>
        <v>0.5931271478</v>
      </c>
      <c r="L1127" s="114">
        <f t="shared" si="5"/>
        <v>0.5936473165</v>
      </c>
      <c r="M1127" s="115">
        <f t="shared" si="6"/>
        <v>0.6274914089</v>
      </c>
      <c r="N1127" s="116">
        <f t="shared" si="7"/>
        <v>0.5931271478</v>
      </c>
      <c r="O1127" s="117">
        <f t="shared" si="8"/>
        <v>0.5931271478</v>
      </c>
      <c r="P1127" s="118">
        <f t="shared" si="9"/>
        <v>0.9363968926</v>
      </c>
      <c r="Q1127" s="118">
        <f t="shared" si="10"/>
        <v>-0.3317503676</v>
      </c>
      <c r="R1127" s="118">
        <f t="shared" si="11"/>
        <v>0.001519026359</v>
      </c>
      <c r="S1127" s="119">
        <f t="shared" si="12"/>
        <v>0.6061655513</v>
      </c>
      <c r="T1127" s="120">
        <f t="shared" si="13"/>
        <v>0.6067907996</v>
      </c>
      <c r="U1127" s="121">
        <f t="shared" si="14"/>
        <v>-0.0006252482145</v>
      </c>
      <c r="V1127" s="122">
        <f t="shared" si="15"/>
        <v>-0.5808084618</v>
      </c>
    </row>
    <row r="1128">
      <c r="A1128" s="31">
        <v>1126.0</v>
      </c>
      <c r="B1128" s="32" t="s">
        <v>86</v>
      </c>
      <c r="C1128" s="33">
        <v>1172.0</v>
      </c>
      <c r="D1128" s="55">
        <f t="shared" si="1"/>
        <v>689</v>
      </c>
      <c r="E1128" s="35">
        <v>86.0</v>
      </c>
      <c r="F1128" s="36">
        <v>174.0</v>
      </c>
      <c r="G1128" s="37">
        <v>66.0</v>
      </c>
      <c r="H1128" s="38">
        <v>363.0</v>
      </c>
      <c r="I1128" s="111">
        <f t="shared" si="2"/>
        <v>0.1915367483</v>
      </c>
      <c r="J1128" s="112">
        <f t="shared" si="3"/>
        <v>0.275</v>
      </c>
      <c r="K1128" s="113">
        <f t="shared" si="4"/>
        <v>0.2206095791</v>
      </c>
      <c r="L1128" s="114">
        <f t="shared" si="5"/>
        <v>0.5345211581</v>
      </c>
      <c r="M1128" s="115">
        <f t="shared" si="6"/>
        <v>0.6516690856</v>
      </c>
      <c r="N1128" s="116">
        <f t="shared" si="7"/>
        <v>0.2206095791</v>
      </c>
      <c r="O1128" s="117">
        <f t="shared" si="8"/>
        <v>0.2206095791</v>
      </c>
      <c r="P1128" s="118">
        <f t="shared" si="9"/>
        <v>0.3482864089</v>
      </c>
      <c r="Q1128" s="118">
        <f t="shared" si="10"/>
        <v>-0.1600239233</v>
      </c>
      <c r="R1128" s="118">
        <f t="shared" si="11"/>
        <v>0.001519026359</v>
      </c>
      <c r="S1128" s="119">
        <f t="shared" si="12"/>
        <v>0.189781512</v>
      </c>
      <c r="T1128" s="120">
        <f t="shared" si="13"/>
        <v>0.1915367483</v>
      </c>
      <c r="U1128" s="121">
        <f t="shared" si="14"/>
        <v>-0.001755236293</v>
      </c>
      <c r="V1128" s="122">
        <f t="shared" si="15"/>
        <v>-0.5755224981</v>
      </c>
    </row>
    <row r="1129">
      <c r="A1129" s="31">
        <v>1127.0</v>
      </c>
      <c r="B1129" s="32">
        <v>2644.0</v>
      </c>
      <c r="C1129" s="33">
        <v>1422.0</v>
      </c>
      <c r="D1129" s="55">
        <f t="shared" si="1"/>
        <v>1083</v>
      </c>
      <c r="E1129" s="35">
        <v>530.0</v>
      </c>
      <c r="F1129" s="36">
        <v>156.0</v>
      </c>
      <c r="G1129" s="37">
        <v>197.0</v>
      </c>
      <c r="H1129" s="38">
        <v>200.0</v>
      </c>
      <c r="I1129" s="111">
        <f t="shared" si="2"/>
        <v>0.7260273973</v>
      </c>
      <c r="J1129" s="112">
        <f t="shared" si="3"/>
        <v>0.5580736544</v>
      </c>
      <c r="K1129" s="113">
        <f t="shared" si="4"/>
        <v>0.6712834718</v>
      </c>
      <c r="L1129" s="114">
        <f t="shared" si="5"/>
        <v>0.4835616438</v>
      </c>
      <c r="M1129" s="115">
        <f t="shared" si="6"/>
        <v>0.6740535549</v>
      </c>
      <c r="N1129" s="116">
        <f t="shared" si="7"/>
        <v>0.6712834718</v>
      </c>
      <c r="O1129" s="117">
        <f t="shared" si="8"/>
        <v>0.6712834718</v>
      </c>
      <c r="P1129" s="118">
        <f t="shared" si="9"/>
        <v>1.059785848</v>
      </c>
      <c r="Q1129" s="118">
        <f t="shared" si="10"/>
        <v>-0.3247459478</v>
      </c>
      <c r="R1129" s="118">
        <f t="shared" si="11"/>
        <v>0.001519026359</v>
      </c>
      <c r="S1129" s="119">
        <f t="shared" si="12"/>
        <v>0.7365589262</v>
      </c>
      <c r="T1129" s="120">
        <f t="shared" si="13"/>
        <v>0.7260273973</v>
      </c>
      <c r="U1129" s="121">
        <f t="shared" si="14"/>
        <v>0.01053152895</v>
      </c>
      <c r="V1129" s="122">
        <f t="shared" si="15"/>
        <v>-0.6007763924</v>
      </c>
    </row>
    <row r="1130">
      <c r="A1130" s="31">
        <v>1128.0</v>
      </c>
      <c r="B1130" s="32" t="s">
        <v>145</v>
      </c>
      <c r="C1130" s="33">
        <v>1229.0</v>
      </c>
      <c r="D1130" s="55">
        <f t="shared" si="1"/>
        <v>740</v>
      </c>
      <c r="E1130" s="35">
        <v>125.0</v>
      </c>
      <c r="F1130" s="36">
        <v>179.0</v>
      </c>
      <c r="G1130" s="37">
        <v>122.0</v>
      </c>
      <c r="H1130" s="38">
        <v>314.0</v>
      </c>
      <c r="I1130" s="111">
        <f t="shared" si="2"/>
        <v>0.284738041</v>
      </c>
      <c r="J1130" s="112">
        <f t="shared" si="3"/>
        <v>0.4053156146</v>
      </c>
      <c r="K1130" s="113">
        <f t="shared" si="4"/>
        <v>0.3337837838</v>
      </c>
      <c r="L1130" s="114">
        <f t="shared" si="5"/>
        <v>0.6856492027</v>
      </c>
      <c r="M1130" s="115">
        <f t="shared" si="6"/>
        <v>0.5932432432</v>
      </c>
      <c r="N1130" s="116">
        <f t="shared" si="7"/>
        <v>0.3337837838</v>
      </c>
      <c r="O1130" s="117">
        <f t="shared" si="8"/>
        <v>0.3337837838</v>
      </c>
      <c r="P1130" s="118">
        <f t="shared" si="9"/>
        <v>0.52695969</v>
      </c>
      <c r="Q1130" s="118">
        <f t="shared" si="10"/>
        <v>-0.2358552539</v>
      </c>
      <c r="R1130" s="118">
        <f t="shared" si="11"/>
        <v>0.001519026359</v>
      </c>
      <c r="S1130" s="119">
        <f t="shared" si="12"/>
        <v>0.2926234625</v>
      </c>
      <c r="T1130" s="120">
        <f t="shared" si="13"/>
        <v>0.284738041</v>
      </c>
      <c r="U1130" s="121">
        <f t="shared" si="14"/>
        <v>0.007885421513</v>
      </c>
      <c r="V1130" s="122">
        <f t="shared" si="15"/>
        <v>-0.6013601909</v>
      </c>
    </row>
    <row r="1131">
      <c r="A1131" s="31">
        <v>1129.0</v>
      </c>
      <c r="B1131" s="32">
        <v>5616.0</v>
      </c>
      <c r="C1131" s="33">
        <v>1179.0</v>
      </c>
      <c r="D1131" s="55">
        <f t="shared" si="1"/>
        <v>735</v>
      </c>
      <c r="E1131" s="35">
        <v>231.0</v>
      </c>
      <c r="F1131" s="36">
        <v>201.0</v>
      </c>
      <c r="G1131" s="37">
        <v>83.0</v>
      </c>
      <c r="H1131" s="38">
        <v>220.0</v>
      </c>
      <c r="I1131" s="111">
        <f t="shared" si="2"/>
        <v>0.512195122</v>
      </c>
      <c r="J1131" s="112">
        <f t="shared" si="3"/>
        <v>0.2922535211</v>
      </c>
      <c r="K1131" s="113">
        <f t="shared" si="4"/>
        <v>0.4272108844</v>
      </c>
      <c r="L1131" s="114">
        <f t="shared" si="5"/>
        <v>0.6297117517</v>
      </c>
      <c r="M1131" s="115">
        <f t="shared" si="6"/>
        <v>0.6136054422</v>
      </c>
      <c r="N1131" s="116">
        <f t="shared" si="7"/>
        <v>0.4272108844</v>
      </c>
      <c r="O1131" s="117">
        <f t="shared" si="8"/>
        <v>0.4272108844</v>
      </c>
      <c r="P1131" s="118">
        <f t="shared" si="9"/>
        <v>0.6744573168</v>
      </c>
      <c r="Q1131" s="118">
        <f t="shared" si="10"/>
        <v>-0.1700638365</v>
      </c>
      <c r="R1131" s="118">
        <f t="shared" si="11"/>
        <v>0.001519026359</v>
      </c>
      <c r="S1131" s="119">
        <f t="shared" si="12"/>
        <v>0.5059125066</v>
      </c>
      <c r="T1131" s="120">
        <f t="shared" si="13"/>
        <v>0.512195122</v>
      </c>
      <c r="U1131" s="121">
        <f t="shared" si="14"/>
        <v>-0.006282615332</v>
      </c>
      <c r="V1131" s="122">
        <f t="shared" si="15"/>
        <v>-0.5604080339</v>
      </c>
    </row>
    <row r="1132">
      <c r="A1132" s="31">
        <v>1130.0</v>
      </c>
      <c r="B1132" s="32" t="s">
        <v>168</v>
      </c>
      <c r="C1132" s="33">
        <v>730.0</v>
      </c>
      <c r="D1132" s="55">
        <f t="shared" si="1"/>
        <v>477</v>
      </c>
      <c r="E1132" s="35">
        <v>95.0</v>
      </c>
      <c r="F1132" s="36">
        <v>49.0</v>
      </c>
      <c r="G1132" s="37">
        <v>97.0</v>
      </c>
      <c r="H1132" s="38">
        <v>236.0</v>
      </c>
      <c r="I1132" s="111">
        <f t="shared" si="2"/>
        <v>0.2870090634</v>
      </c>
      <c r="J1132" s="112">
        <f t="shared" si="3"/>
        <v>0.6643835616</v>
      </c>
      <c r="K1132" s="113">
        <f t="shared" si="4"/>
        <v>0.4025157233</v>
      </c>
      <c r="L1132" s="114">
        <f t="shared" si="5"/>
        <v>0.4410876133</v>
      </c>
      <c r="M1132" s="115">
        <f t="shared" si="6"/>
        <v>0.6939203354</v>
      </c>
      <c r="N1132" s="116">
        <f t="shared" si="7"/>
        <v>0.4025157233</v>
      </c>
      <c r="O1132" s="117">
        <f t="shared" si="8"/>
        <v>0.4025157233</v>
      </c>
      <c r="P1132" s="118">
        <f t="shared" si="9"/>
        <v>0.6354699391</v>
      </c>
      <c r="Q1132" s="118">
        <f t="shared" si="10"/>
        <v>-0.386608233</v>
      </c>
      <c r="R1132" s="118">
        <f t="shared" si="11"/>
        <v>0.001519026359</v>
      </c>
      <c r="S1132" s="119">
        <f t="shared" si="12"/>
        <v>0.2503807324</v>
      </c>
      <c r="T1132" s="120">
        <f t="shared" si="13"/>
        <v>0.2870090634</v>
      </c>
      <c r="U1132" s="121">
        <f t="shared" si="14"/>
        <v>-0.036628331</v>
      </c>
      <c r="V1132" s="122">
        <f t="shared" si="15"/>
        <v>-0.5267738732</v>
      </c>
    </row>
    <row r="1133">
      <c r="A1133" s="31">
        <v>1131.0</v>
      </c>
      <c r="B1133" s="32">
        <v>2692.0</v>
      </c>
      <c r="C1133" s="33">
        <v>1471.0</v>
      </c>
      <c r="D1133" s="55">
        <f t="shared" si="1"/>
        <v>1090</v>
      </c>
      <c r="E1133" s="35">
        <v>454.0</v>
      </c>
      <c r="F1133" s="36">
        <v>220.0</v>
      </c>
      <c r="G1133" s="37">
        <v>153.0</v>
      </c>
      <c r="H1133" s="38">
        <v>263.0</v>
      </c>
      <c r="I1133" s="111">
        <f t="shared" si="2"/>
        <v>0.6331938633</v>
      </c>
      <c r="J1133" s="112">
        <f t="shared" si="3"/>
        <v>0.4101876676</v>
      </c>
      <c r="K1133" s="113">
        <f t="shared" si="4"/>
        <v>0.5568807339</v>
      </c>
      <c r="L1133" s="114">
        <f t="shared" si="5"/>
        <v>0.520223152</v>
      </c>
      <c r="M1133" s="115">
        <f t="shared" si="6"/>
        <v>0.6577981651</v>
      </c>
      <c r="N1133" s="116">
        <f t="shared" si="7"/>
        <v>0.5568807339</v>
      </c>
      <c r="O1133" s="117">
        <f t="shared" si="8"/>
        <v>0.5568807339</v>
      </c>
      <c r="P1133" s="118">
        <f t="shared" si="9"/>
        <v>0.8791730251</v>
      </c>
      <c r="Q1133" s="118">
        <f t="shared" si="10"/>
        <v>-0.2386903267</v>
      </c>
      <c r="R1133" s="118">
        <f t="shared" si="11"/>
        <v>0.001519026359</v>
      </c>
      <c r="S1133" s="119">
        <f t="shared" si="12"/>
        <v>0.6420017248</v>
      </c>
      <c r="T1133" s="120">
        <f t="shared" si="13"/>
        <v>0.6331938633</v>
      </c>
      <c r="U1133" s="121">
        <f t="shared" si="14"/>
        <v>0.008807861507</v>
      </c>
      <c r="V1133" s="122">
        <f t="shared" si="15"/>
        <v>-0.6033779359</v>
      </c>
    </row>
    <row r="1134">
      <c r="A1134" s="31">
        <v>1132.0</v>
      </c>
      <c r="B1134" s="32" t="s">
        <v>242</v>
      </c>
      <c r="C1134" s="33">
        <v>1038.0</v>
      </c>
      <c r="D1134" s="55">
        <f t="shared" si="1"/>
        <v>759</v>
      </c>
      <c r="E1134" s="35">
        <v>288.0</v>
      </c>
      <c r="F1134" s="36">
        <v>61.0</v>
      </c>
      <c r="G1134" s="37">
        <v>179.0</v>
      </c>
      <c r="H1134" s="38">
        <v>231.0</v>
      </c>
      <c r="I1134" s="111">
        <f t="shared" si="2"/>
        <v>0.5549132948</v>
      </c>
      <c r="J1134" s="112">
        <f t="shared" si="3"/>
        <v>0.7458333333</v>
      </c>
      <c r="K1134" s="113">
        <f t="shared" si="4"/>
        <v>0.6152832675</v>
      </c>
      <c r="L1134" s="114">
        <f t="shared" si="5"/>
        <v>0.4624277457</v>
      </c>
      <c r="M1134" s="115">
        <f t="shared" si="6"/>
        <v>0.6837944664</v>
      </c>
      <c r="N1134" s="116">
        <f t="shared" si="7"/>
        <v>0.6152832675</v>
      </c>
      <c r="O1134" s="117">
        <f t="shared" si="8"/>
        <v>0.6152832675</v>
      </c>
      <c r="P1134" s="118">
        <f t="shared" si="9"/>
        <v>0.9713757697</v>
      </c>
      <c r="Q1134" s="118">
        <f t="shared" si="10"/>
        <v>-0.4340042767</v>
      </c>
      <c r="R1134" s="118">
        <f t="shared" si="11"/>
        <v>0.001519026359</v>
      </c>
      <c r="S1134" s="119">
        <f t="shared" si="12"/>
        <v>0.5388905193</v>
      </c>
      <c r="T1134" s="120">
        <f t="shared" si="13"/>
        <v>0.5549132948</v>
      </c>
      <c r="U1134" s="121">
        <f t="shared" si="14"/>
        <v>-0.01602277546</v>
      </c>
      <c r="V1134" s="122">
        <f t="shared" si="15"/>
        <v>-0.5604221246</v>
      </c>
    </row>
    <row r="1135">
      <c r="A1135" s="31">
        <v>1133.0</v>
      </c>
      <c r="B1135" s="32">
        <v>5003.0</v>
      </c>
      <c r="C1135" s="33">
        <v>280.0</v>
      </c>
      <c r="D1135" s="55">
        <f t="shared" si="1"/>
        <v>121</v>
      </c>
      <c r="E1135" s="35">
        <v>21.0</v>
      </c>
      <c r="F1135" s="36">
        <v>26.0</v>
      </c>
      <c r="G1135" s="37">
        <v>15.0</v>
      </c>
      <c r="H1135" s="38">
        <v>59.0</v>
      </c>
      <c r="I1135" s="111">
        <f t="shared" si="2"/>
        <v>0.2625</v>
      </c>
      <c r="J1135" s="112">
        <f t="shared" si="3"/>
        <v>0.3658536585</v>
      </c>
      <c r="K1135" s="113">
        <f t="shared" si="4"/>
        <v>0.2975206612</v>
      </c>
      <c r="L1135" s="114">
        <f t="shared" si="5"/>
        <v>0.5125</v>
      </c>
      <c r="M1135" s="115">
        <f t="shared" si="6"/>
        <v>0.6611570248</v>
      </c>
      <c r="N1135" s="116">
        <f t="shared" si="7"/>
        <v>0.2975206612</v>
      </c>
      <c r="O1135" s="117">
        <f t="shared" si="8"/>
        <v>0.2975206612</v>
      </c>
      <c r="P1135" s="118">
        <f t="shared" si="9"/>
        <v>0.4697094436</v>
      </c>
      <c r="Q1135" s="118">
        <f t="shared" si="10"/>
        <v>-0.2128921374</v>
      </c>
      <c r="R1135" s="118">
        <f t="shared" si="11"/>
        <v>0.001519026359</v>
      </c>
      <c r="S1135" s="119">
        <f t="shared" si="12"/>
        <v>0.2583363326</v>
      </c>
      <c r="T1135" s="120">
        <f t="shared" si="13"/>
        <v>0.2625</v>
      </c>
      <c r="U1135" s="121">
        <f t="shared" si="14"/>
        <v>-0.004163667383</v>
      </c>
      <c r="V1135" s="122">
        <f t="shared" si="15"/>
        <v>-0.5705244847</v>
      </c>
    </row>
    <row r="1136">
      <c r="A1136" s="31">
        <v>1134.0</v>
      </c>
      <c r="B1136" s="32">
        <v>6731.0</v>
      </c>
      <c r="C1136" s="33">
        <v>1464.0</v>
      </c>
      <c r="D1136" s="55">
        <f t="shared" si="1"/>
        <v>1050</v>
      </c>
      <c r="E1136" s="35">
        <v>362.0</v>
      </c>
      <c r="F1136" s="36">
        <v>248.0</v>
      </c>
      <c r="G1136" s="37">
        <v>142.0</v>
      </c>
      <c r="H1136" s="38">
        <v>298.0</v>
      </c>
      <c r="I1136" s="111">
        <f t="shared" si="2"/>
        <v>0.5484848485</v>
      </c>
      <c r="J1136" s="112">
        <f t="shared" si="3"/>
        <v>0.3641025641</v>
      </c>
      <c r="K1136" s="113">
        <f t="shared" si="4"/>
        <v>0.48</v>
      </c>
      <c r="L1136" s="114">
        <f t="shared" si="5"/>
        <v>0.5909090909</v>
      </c>
      <c r="M1136" s="115">
        <f t="shared" si="6"/>
        <v>0.6285714286</v>
      </c>
      <c r="N1136" s="116">
        <f t="shared" si="7"/>
        <v>0.48</v>
      </c>
      <c r="O1136" s="117">
        <f t="shared" si="8"/>
        <v>0.48</v>
      </c>
      <c r="P1136" s="118">
        <f t="shared" si="9"/>
        <v>0.7577979024</v>
      </c>
      <c r="Q1136" s="118">
        <f t="shared" si="10"/>
        <v>-0.2118731665</v>
      </c>
      <c r="R1136" s="118">
        <f t="shared" si="11"/>
        <v>0.001519026359</v>
      </c>
      <c r="S1136" s="119">
        <f t="shared" si="12"/>
        <v>0.5474437623</v>
      </c>
      <c r="T1136" s="120">
        <f t="shared" si="13"/>
        <v>0.5484848485</v>
      </c>
      <c r="U1136" s="121">
        <f t="shared" si="14"/>
        <v>-0.00104108619</v>
      </c>
      <c r="V1136" s="122">
        <f t="shared" si="15"/>
        <v>-0.5790458543</v>
      </c>
    </row>
    <row r="1137">
      <c r="A1137" s="31">
        <v>1135.0</v>
      </c>
      <c r="B1137" s="32">
        <v>3364.0</v>
      </c>
      <c r="C1137" s="33">
        <v>1897.0</v>
      </c>
      <c r="D1137" s="55">
        <f t="shared" si="1"/>
        <v>1488</v>
      </c>
      <c r="E1137" s="35">
        <v>509.0</v>
      </c>
      <c r="F1137" s="36">
        <v>248.0</v>
      </c>
      <c r="G1137" s="37">
        <v>369.0</v>
      </c>
      <c r="H1137" s="38">
        <v>362.0</v>
      </c>
      <c r="I1137" s="111">
        <f t="shared" si="2"/>
        <v>0.5843857635</v>
      </c>
      <c r="J1137" s="112">
        <f t="shared" si="3"/>
        <v>0.5980551053</v>
      </c>
      <c r="K1137" s="113">
        <f t="shared" si="4"/>
        <v>0.5900537634</v>
      </c>
      <c r="L1137" s="114">
        <f t="shared" si="5"/>
        <v>0.7083811711</v>
      </c>
      <c r="M1137" s="115">
        <f t="shared" si="6"/>
        <v>0.5853494624</v>
      </c>
      <c r="N1137" s="116">
        <f t="shared" si="7"/>
        <v>0.5900537634</v>
      </c>
      <c r="O1137" s="117">
        <f t="shared" si="8"/>
        <v>0.5900537634</v>
      </c>
      <c r="P1137" s="118">
        <f t="shared" si="9"/>
        <v>0.9315448005</v>
      </c>
      <c r="Q1137" s="118">
        <f t="shared" si="10"/>
        <v>-0.348011361</v>
      </c>
      <c r="R1137" s="118">
        <f t="shared" si="11"/>
        <v>0.001519026359</v>
      </c>
      <c r="S1137" s="119">
        <f t="shared" si="12"/>
        <v>0.5850524658</v>
      </c>
      <c r="T1137" s="120">
        <f t="shared" si="13"/>
        <v>0.5843857635</v>
      </c>
      <c r="U1137" s="121">
        <f t="shared" si="14"/>
        <v>0.0006667023296</v>
      </c>
      <c r="V1137" s="122">
        <f t="shared" si="15"/>
        <v>-0.5830199596</v>
      </c>
    </row>
    <row r="1138">
      <c r="A1138" s="31">
        <v>1136.0</v>
      </c>
      <c r="B1138" s="32" t="s">
        <v>273</v>
      </c>
      <c r="C1138" s="33">
        <v>433.0</v>
      </c>
      <c r="D1138" s="55">
        <f t="shared" si="1"/>
        <v>289</v>
      </c>
      <c r="E1138" s="35">
        <v>59.0</v>
      </c>
      <c r="F1138" s="36">
        <v>56.0</v>
      </c>
      <c r="G1138" s="37">
        <v>31.0</v>
      </c>
      <c r="H1138" s="38">
        <v>143.0</v>
      </c>
      <c r="I1138" s="111">
        <f t="shared" si="2"/>
        <v>0.2920792079</v>
      </c>
      <c r="J1138" s="112">
        <f t="shared" si="3"/>
        <v>0.3563218391</v>
      </c>
      <c r="K1138" s="113">
        <f t="shared" si="4"/>
        <v>0.3114186851</v>
      </c>
      <c r="L1138" s="114">
        <f t="shared" si="5"/>
        <v>0.4306930693</v>
      </c>
      <c r="M1138" s="115">
        <f t="shared" si="6"/>
        <v>0.6989619377</v>
      </c>
      <c r="N1138" s="116">
        <f t="shared" si="7"/>
        <v>0.3114186851</v>
      </c>
      <c r="O1138" s="117">
        <f t="shared" si="8"/>
        <v>0.3114186851</v>
      </c>
      <c r="P1138" s="118">
        <f t="shared" si="9"/>
        <v>0.4916508882</v>
      </c>
      <c r="Q1138" s="118">
        <f t="shared" si="10"/>
        <v>-0.2073455223</v>
      </c>
      <c r="R1138" s="118">
        <f t="shared" si="11"/>
        <v>0.001519026359</v>
      </c>
      <c r="S1138" s="119">
        <f t="shared" si="12"/>
        <v>0.2858243923</v>
      </c>
      <c r="T1138" s="120">
        <f t="shared" si="13"/>
        <v>0.2920792079</v>
      </c>
      <c r="U1138" s="121">
        <f t="shared" si="14"/>
        <v>-0.006254815631</v>
      </c>
      <c r="V1138" s="122">
        <f t="shared" si="15"/>
        <v>-0.5643513381</v>
      </c>
    </row>
    <row r="1139">
      <c r="A1139" s="31">
        <v>1137.0</v>
      </c>
      <c r="B1139" s="32">
        <v>1653.0</v>
      </c>
      <c r="C1139" s="33">
        <v>1908.0</v>
      </c>
      <c r="D1139" s="55">
        <f t="shared" si="1"/>
        <v>1063</v>
      </c>
      <c r="E1139" s="35">
        <v>170.0</v>
      </c>
      <c r="F1139" s="36">
        <v>274.0</v>
      </c>
      <c r="G1139" s="37">
        <v>167.0</v>
      </c>
      <c r="H1139" s="38">
        <v>452.0</v>
      </c>
      <c r="I1139" s="111">
        <f t="shared" si="2"/>
        <v>0.2733118971</v>
      </c>
      <c r="J1139" s="112">
        <f t="shared" si="3"/>
        <v>0.3786848073</v>
      </c>
      <c r="K1139" s="113">
        <f t="shared" si="4"/>
        <v>0.3170272813</v>
      </c>
      <c r="L1139" s="114">
        <f t="shared" si="5"/>
        <v>0.7090032154</v>
      </c>
      <c r="M1139" s="115">
        <f t="shared" si="6"/>
        <v>0.5851364064</v>
      </c>
      <c r="N1139" s="116">
        <f t="shared" si="7"/>
        <v>0.3170272813</v>
      </c>
      <c r="O1139" s="117">
        <f t="shared" si="8"/>
        <v>0.3170272813</v>
      </c>
      <c r="P1139" s="118">
        <f t="shared" si="9"/>
        <v>0.5005054349</v>
      </c>
      <c r="Q1139" s="118">
        <f t="shared" si="10"/>
        <v>-0.2203586492</v>
      </c>
      <c r="R1139" s="118">
        <f t="shared" si="11"/>
        <v>0.001519026359</v>
      </c>
      <c r="S1139" s="119">
        <f t="shared" si="12"/>
        <v>0.281665812</v>
      </c>
      <c r="T1139" s="120">
        <f t="shared" si="13"/>
        <v>0.2733118971</v>
      </c>
      <c r="U1139" s="121">
        <f t="shared" si="14"/>
        <v>0.008353914938</v>
      </c>
      <c r="V1139" s="122">
        <f t="shared" si="15"/>
        <v>-0.6039655137</v>
      </c>
    </row>
    <row r="1140">
      <c r="A1140" s="31">
        <v>1138.0</v>
      </c>
      <c r="B1140" s="32" t="s">
        <v>412</v>
      </c>
      <c r="C1140" s="33">
        <v>107.0</v>
      </c>
      <c r="D1140" s="55">
        <f t="shared" si="1"/>
        <v>56</v>
      </c>
      <c r="E1140" s="35">
        <v>6.0</v>
      </c>
      <c r="F1140" s="36">
        <v>10.0</v>
      </c>
      <c r="G1140" s="37">
        <v>9.0</v>
      </c>
      <c r="H1140" s="38">
        <v>31.0</v>
      </c>
      <c r="I1140" s="111">
        <f t="shared" si="2"/>
        <v>0.1621621622</v>
      </c>
      <c r="J1140" s="112">
        <f t="shared" si="3"/>
        <v>0.4736842105</v>
      </c>
      <c r="K1140" s="113">
        <f t="shared" si="4"/>
        <v>0.2678571429</v>
      </c>
      <c r="L1140" s="114">
        <f t="shared" si="5"/>
        <v>0.5135135135</v>
      </c>
      <c r="M1140" s="115">
        <f t="shared" si="6"/>
        <v>0.6607142857</v>
      </c>
      <c r="N1140" s="116">
        <f t="shared" si="7"/>
        <v>0.2678571429</v>
      </c>
      <c r="O1140" s="117">
        <f t="shared" si="8"/>
        <v>0.2678571429</v>
      </c>
      <c r="P1140" s="118">
        <f t="shared" si="9"/>
        <v>0.4228782938</v>
      </c>
      <c r="Q1140" s="118">
        <f t="shared" si="10"/>
        <v>-0.2756392937</v>
      </c>
      <c r="R1140" s="118">
        <f t="shared" si="11"/>
        <v>0.001519026359</v>
      </c>
      <c r="S1140" s="119">
        <f t="shared" si="12"/>
        <v>0.1487580265</v>
      </c>
      <c r="T1140" s="120">
        <f t="shared" si="13"/>
        <v>0.1621621622</v>
      </c>
      <c r="U1140" s="121">
        <f t="shared" si="14"/>
        <v>-0.01340413571</v>
      </c>
      <c r="V1140" s="122">
        <f t="shared" si="15"/>
        <v>-0.5536075557</v>
      </c>
    </row>
    <row r="1141">
      <c r="A1141" s="31">
        <v>1139.0</v>
      </c>
      <c r="B1141" s="32">
        <v>3564.0</v>
      </c>
      <c r="C1141" s="33">
        <v>360.0</v>
      </c>
      <c r="D1141" s="55">
        <f t="shared" si="1"/>
        <v>295</v>
      </c>
      <c r="E1141" s="35">
        <v>140.0</v>
      </c>
      <c r="F1141" s="36">
        <v>26.0</v>
      </c>
      <c r="G1141" s="37">
        <v>73.0</v>
      </c>
      <c r="H1141" s="38">
        <v>56.0</v>
      </c>
      <c r="I1141" s="111">
        <f t="shared" si="2"/>
        <v>0.7142857143</v>
      </c>
      <c r="J1141" s="112">
        <f t="shared" si="3"/>
        <v>0.7373737374</v>
      </c>
      <c r="K1141" s="113">
        <f t="shared" si="4"/>
        <v>0.7220338983</v>
      </c>
      <c r="L1141" s="114">
        <f t="shared" si="5"/>
        <v>0.5051020408</v>
      </c>
      <c r="M1141" s="115">
        <f t="shared" si="6"/>
        <v>0.6644067797</v>
      </c>
      <c r="N1141" s="116">
        <f t="shared" si="7"/>
        <v>0.7220338983</v>
      </c>
      <c r="O1141" s="117">
        <f t="shared" si="8"/>
        <v>0.7220338983</v>
      </c>
      <c r="P1141" s="118">
        <f t="shared" si="9"/>
        <v>1.139907862</v>
      </c>
      <c r="Q1141" s="118">
        <f t="shared" si="10"/>
        <v>-0.4290815941</v>
      </c>
      <c r="R1141" s="118">
        <f t="shared" si="11"/>
        <v>0.001519026359</v>
      </c>
      <c r="S1141" s="119">
        <f t="shared" si="12"/>
        <v>0.712345294</v>
      </c>
      <c r="T1141" s="120">
        <f t="shared" si="13"/>
        <v>0.7142857143</v>
      </c>
      <c r="U1141" s="121">
        <f t="shared" si="14"/>
        <v>-0.001940420321</v>
      </c>
      <c r="V1141" s="122">
        <f t="shared" si="15"/>
        <v>-0.5792736466</v>
      </c>
    </row>
    <row r="1142">
      <c r="A1142" s="31">
        <v>1140.0</v>
      </c>
      <c r="B1142" s="32" t="s">
        <v>371</v>
      </c>
      <c r="C1142" s="33">
        <v>680.0</v>
      </c>
      <c r="D1142" s="55">
        <f t="shared" si="1"/>
        <v>473</v>
      </c>
      <c r="E1142" s="35">
        <v>65.0</v>
      </c>
      <c r="F1142" s="36">
        <v>161.0</v>
      </c>
      <c r="G1142" s="37">
        <v>41.0</v>
      </c>
      <c r="H1142" s="38">
        <v>206.0</v>
      </c>
      <c r="I1142" s="111">
        <f t="shared" si="2"/>
        <v>0.2398523985</v>
      </c>
      <c r="J1142" s="112">
        <f t="shared" si="3"/>
        <v>0.202970297</v>
      </c>
      <c r="K1142" s="113">
        <f t="shared" si="4"/>
        <v>0.2241014799</v>
      </c>
      <c r="L1142" s="114">
        <f t="shared" si="5"/>
        <v>0.7453874539</v>
      </c>
      <c r="M1142" s="115">
        <f t="shared" si="6"/>
        <v>0.5729386892</v>
      </c>
      <c r="N1142" s="116">
        <f t="shared" si="7"/>
        <v>0.2241014799</v>
      </c>
      <c r="O1142" s="117">
        <f t="shared" si="8"/>
        <v>0.2241014799</v>
      </c>
      <c r="P1142" s="118">
        <f t="shared" si="9"/>
        <v>0.3537992321</v>
      </c>
      <c r="Q1142" s="118">
        <f t="shared" si="10"/>
        <v>-0.1181094663</v>
      </c>
      <c r="R1142" s="118">
        <f t="shared" si="11"/>
        <v>0.001519026359</v>
      </c>
      <c r="S1142" s="119">
        <f t="shared" si="12"/>
        <v>0.2372087921</v>
      </c>
      <c r="T1142" s="120">
        <f t="shared" si="13"/>
        <v>0.2398523985</v>
      </c>
      <c r="U1142" s="121">
        <f t="shared" si="14"/>
        <v>-0.002643606386</v>
      </c>
      <c r="V1142" s="122">
        <f t="shared" si="15"/>
        <v>-0.5688805782</v>
      </c>
    </row>
    <row r="1143">
      <c r="A1143" s="31">
        <v>1141.0</v>
      </c>
      <c r="B1143" s="32">
        <v>5571.0</v>
      </c>
      <c r="C1143" s="33">
        <v>1735.0</v>
      </c>
      <c r="D1143" s="55">
        <f t="shared" si="1"/>
        <v>867</v>
      </c>
      <c r="E1143" s="35">
        <v>169.0</v>
      </c>
      <c r="F1143" s="36">
        <v>204.0</v>
      </c>
      <c r="G1143" s="37">
        <v>139.0</v>
      </c>
      <c r="H1143" s="38">
        <v>355.0</v>
      </c>
      <c r="I1143" s="111">
        <f t="shared" si="2"/>
        <v>0.322519084</v>
      </c>
      <c r="J1143" s="112">
        <f t="shared" si="3"/>
        <v>0.4052478134</v>
      </c>
      <c r="K1143" s="113">
        <f t="shared" si="4"/>
        <v>0.3552479815</v>
      </c>
      <c r="L1143" s="114">
        <f t="shared" si="5"/>
        <v>0.6545801527</v>
      </c>
      <c r="M1143" s="115">
        <f t="shared" si="6"/>
        <v>0.6043829296</v>
      </c>
      <c r="N1143" s="116">
        <f t="shared" si="7"/>
        <v>0.3552479815</v>
      </c>
      <c r="O1143" s="117">
        <f t="shared" si="8"/>
        <v>0.3552479815</v>
      </c>
      <c r="P1143" s="118">
        <f t="shared" si="9"/>
        <v>0.5608461984</v>
      </c>
      <c r="Q1143" s="118">
        <f t="shared" si="10"/>
        <v>-0.2358158</v>
      </c>
      <c r="R1143" s="118">
        <f t="shared" si="11"/>
        <v>0.001519026359</v>
      </c>
      <c r="S1143" s="119">
        <f t="shared" si="12"/>
        <v>0.3265494248</v>
      </c>
      <c r="T1143" s="120">
        <f t="shared" si="13"/>
        <v>0.322519084</v>
      </c>
      <c r="U1143" s="121">
        <f t="shared" si="14"/>
        <v>0.004030340837</v>
      </c>
      <c r="V1143" s="122">
        <f t="shared" si="15"/>
        <v>-0.5918505489</v>
      </c>
    </row>
    <row r="1144">
      <c r="A1144" s="31">
        <v>1142.0</v>
      </c>
      <c r="B1144" s="32" t="s">
        <v>413</v>
      </c>
      <c r="C1144" s="33">
        <v>1464.0</v>
      </c>
      <c r="D1144" s="55">
        <f t="shared" si="1"/>
        <v>1248</v>
      </c>
      <c r="E1144" s="35">
        <v>570.0</v>
      </c>
      <c r="F1144" s="36">
        <v>97.0</v>
      </c>
      <c r="G1144" s="37">
        <v>290.0</v>
      </c>
      <c r="H1144" s="38">
        <v>291.0</v>
      </c>
      <c r="I1144" s="111">
        <f t="shared" si="2"/>
        <v>0.6620209059</v>
      </c>
      <c r="J1144" s="112">
        <f t="shared" si="3"/>
        <v>0.7493540052</v>
      </c>
      <c r="K1144" s="113">
        <f t="shared" si="4"/>
        <v>0.6891025641</v>
      </c>
      <c r="L1144" s="114">
        <f t="shared" si="5"/>
        <v>0.4494773519</v>
      </c>
      <c r="M1144" s="115">
        <f t="shared" si="6"/>
        <v>0.6899038462</v>
      </c>
      <c r="N1144" s="116">
        <f t="shared" si="7"/>
        <v>0.6891025641</v>
      </c>
      <c r="O1144" s="117">
        <f t="shared" si="8"/>
        <v>0.6891025641</v>
      </c>
      <c r="P1144" s="118">
        <f t="shared" si="9"/>
        <v>1.087917662</v>
      </c>
      <c r="Q1144" s="118">
        <f t="shared" si="10"/>
        <v>-0.4360529739</v>
      </c>
      <c r="R1144" s="118">
        <f t="shared" si="11"/>
        <v>0.001519026359</v>
      </c>
      <c r="S1144" s="119">
        <f t="shared" si="12"/>
        <v>0.6533837142</v>
      </c>
      <c r="T1144" s="120">
        <f t="shared" si="13"/>
        <v>0.6620209059</v>
      </c>
      <c r="U1144" s="121">
        <f t="shared" si="14"/>
        <v>-0.008637191755</v>
      </c>
      <c r="V1144" s="122">
        <f t="shared" si="15"/>
        <v>-0.570378992</v>
      </c>
    </row>
    <row r="1145">
      <c r="A1145" s="31">
        <v>1143.0</v>
      </c>
      <c r="B1145" s="32" t="s">
        <v>414</v>
      </c>
      <c r="C1145" s="33">
        <v>1700.0</v>
      </c>
      <c r="D1145" s="55">
        <f t="shared" si="1"/>
        <v>1574</v>
      </c>
      <c r="E1145" s="35">
        <v>231.0</v>
      </c>
      <c r="F1145" s="36">
        <v>93.0</v>
      </c>
      <c r="G1145" s="37">
        <v>615.0</v>
      </c>
      <c r="H1145" s="38">
        <v>635.0</v>
      </c>
      <c r="I1145" s="111">
        <f t="shared" si="2"/>
        <v>0.266743649</v>
      </c>
      <c r="J1145" s="112">
        <f t="shared" si="3"/>
        <v>0.8686440678</v>
      </c>
      <c r="K1145" s="113">
        <f t="shared" si="4"/>
        <v>0.5374841169</v>
      </c>
      <c r="L1145" s="114">
        <f t="shared" si="5"/>
        <v>0.817551963</v>
      </c>
      <c r="M1145" s="115">
        <f t="shared" si="6"/>
        <v>0.5501905972</v>
      </c>
      <c r="N1145" s="116">
        <f t="shared" si="7"/>
        <v>0.5374841169</v>
      </c>
      <c r="O1145" s="117">
        <f t="shared" si="8"/>
        <v>0.5374841169</v>
      </c>
      <c r="P1145" s="118">
        <f t="shared" si="9"/>
        <v>0.8485507007</v>
      </c>
      <c r="Q1145" s="118">
        <f t="shared" si="10"/>
        <v>-0.5054684787</v>
      </c>
      <c r="R1145" s="118">
        <f t="shared" si="11"/>
        <v>0.001519026359</v>
      </c>
      <c r="S1145" s="119">
        <f t="shared" si="12"/>
        <v>0.3446012484</v>
      </c>
      <c r="T1145" s="120">
        <f t="shared" si="13"/>
        <v>0.266743649</v>
      </c>
      <c r="U1145" s="121">
        <f t="shared" si="14"/>
        <v>0.07785759943</v>
      </c>
      <c r="V1145" s="122">
        <f t="shared" si="15"/>
        <v>-0.6715363631</v>
      </c>
    </row>
    <row r="1146">
      <c r="A1146" s="31">
        <v>1144.0</v>
      </c>
      <c r="B1146" s="32">
        <v>5531.0</v>
      </c>
      <c r="C1146" s="33">
        <v>627.0</v>
      </c>
      <c r="D1146" s="55">
        <f t="shared" si="1"/>
        <v>442</v>
      </c>
      <c r="E1146" s="35">
        <v>170.0</v>
      </c>
      <c r="F1146" s="36">
        <v>101.0</v>
      </c>
      <c r="G1146" s="37">
        <v>64.0</v>
      </c>
      <c r="H1146" s="38">
        <v>107.0</v>
      </c>
      <c r="I1146" s="111">
        <f t="shared" si="2"/>
        <v>0.6137184116</v>
      </c>
      <c r="J1146" s="112">
        <f t="shared" si="3"/>
        <v>0.3878787879</v>
      </c>
      <c r="K1146" s="113">
        <f t="shared" si="4"/>
        <v>0.5294117647</v>
      </c>
      <c r="L1146" s="114">
        <f t="shared" si="5"/>
        <v>0.59566787</v>
      </c>
      <c r="M1146" s="115">
        <f t="shared" si="6"/>
        <v>0.6266968326</v>
      </c>
      <c r="N1146" s="116">
        <f t="shared" si="7"/>
        <v>0.5294117647</v>
      </c>
      <c r="O1146" s="117">
        <f t="shared" si="8"/>
        <v>0.5294117647</v>
      </c>
      <c r="P1146" s="118">
        <f t="shared" si="9"/>
        <v>0.83580651</v>
      </c>
      <c r="Q1146" s="118">
        <f t="shared" si="10"/>
        <v>-0.2257086741</v>
      </c>
      <c r="R1146" s="118">
        <f t="shared" si="11"/>
        <v>0.001519026359</v>
      </c>
      <c r="S1146" s="119">
        <f t="shared" si="12"/>
        <v>0.6116168622</v>
      </c>
      <c r="T1146" s="120">
        <f t="shared" si="13"/>
        <v>0.6137184116</v>
      </c>
      <c r="U1146" s="121">
        <f t="shared" si="14"/>
        <v>-0.002101549327</v>
      </c>
      <c r="V1146" s="122">
        <f t="shared" si="15"/>
        <v>-0.5764871186</v>
      </c>
    </row>
    <row r="1147">
      <c r="A1147" s="31">
        <v>1145.0</v>
      </c>
      <c r="B1147" s="32">
        <v>6716.0</v>
      </c>
      <c r="C1147" s="33">
        <v>2063.0</v>
      </c>
      <c r="D1147" s="55">
        <f t="shared" si="1"/>
        <v>1506</v>
      </c>
      <c r="E1147" s="35">
        <v>530.0</v>
      </c>
      <c r="F1147" s="36">
        <v>368.0</v>
      </c>
      <c r="G1147" s="37">
        <v>175.0</v>
      </c>
      <c r="H1147" s="38">
        <v>433.0</v>
      </c>
      <c r="I1147" s="111">
        <f t="shared" si="2"/>
        <v>0.5503634476</v>
      </c>
      <c r="J1147" s="112">
        <f t="shared" si="3"/>
        <v>0.3222836096</v>
      </c>
      <c r="K1147" s="113">
        <f t="shared" si="4"/>
        <v>0.46812749</v>
      </c>
      <c r="L1147" s="114">
        <f t="shared" si="5"/>
        <v>0.5638629283</v>
      </c>
      <c r="M1147" s="115">
        <f t="shared" si="6"/>
        <v>0.6394422311</v>
      </c>
      <c r="N1147" s="116">
        <f t="shared" si="7"/>
        <v>0.46812749</v>
      </c>
      <c r="O1147" s="117">
        <f t="shared" si="8"/>
        <v>0.46812749</v>
      </c>
      <c r="P1147" s="118">
        <f t="shared" si="9"/>
        <v>0.7390542292</v>
      </c>
      <c r="Q1147" s="118">
        <f t="shared" si="10"/>
        <v>-0.1875385004</v>
      </c>
      <c r="R1147" s="118">
        <f t="shared" si="11"/>
        <v>0.001519026359</v>
      </c>
      <c r="S1147" s="119">
        <f t="shared" si="12"/>
        <v>0.5530347552</v>
      </c>
      <c r="T1147" s="120">
        <f t="shared" si="13"/>
        <v>0.5503634476</v>
      </c>
      <c r="U1147" s="121">
        <f t="shared" si="14"/>
        <v>0.002671307591</v>
      </c>
      <c r="V1147" s="122">
        <f t="shared" si="15"/>
        <v>-0.5901938613</v>
      </c>
    </row>
    <row r="1148">
      <c r="A1148" s="31">
        <v>1146.0</v>
      </c>
      <c r="B1148" s="32" t="s">
        <v>415</v>
      </c>
      <c r="C1148" s="33">
        <v>424.0</v>
      </c>
      <c r="D1148" s="55">
        <f t="shared" si="1"/>
        <v>364</v>
      </c>
      <c r="E1148" s="35">
        <v>79.0</v>
      </c>
      <c r="F1148" s="36">
        <v>57.0</v>
      </c>
      <c r="G1148" s="37">
        <v>54.0</v>
      </c>
      <c r="H1148" s="38">
        <v>174.0</v>
      </c>
      <c r="I1148" s="111">
        <f t="shared" si="2"/>
        <v>0.3122529644</v>
      </c>
      <c r="J1148" s="112">
        <f t="shared" si="3"/>
        <v>0.4864864865</v>
      </c>
      <c r="K1148" s="113">
        <f t="shared" si="4"/>
        <v>0.3653846154</v>
      </c>
      <c r="L1148" s="114">
        <f t="shared" si="5"/>
        <v>0.4387351779</v>
      </c>
      <c r="M1148" s="115">
        <f t="shared" si="6"/>
        <v>0.6950549451</v>
      </c>
      <c r="N1148" s="116">
        <f t="shared" si="7"/>
        <v>0.3653846154</v>
      </c>
      <c r="O1148" s="117">
        <f t="shared" si="8"/>
        <v>0.3653846154</v>
      </c>
      <c r="P1148" s="118">
        <f t="shared" si="9"/>
        <v>0.5768493648</v>
      </c>
      <c r="Q1148" s="118">
        <f t="shared" si="10"/>
        <v>-0.2830890043</v>
      </c>
      <c r="R1148" s="118">
        <f t="shared" si="11"/>
        <v>0.001519026359</v>
      </c>
      <c r="S1148" s="119">
        <f t="shared" si="12"/>
        <v>0.2952793869</v>
      </c>
      <c r="T1148" s="120">
        <f t="shared" si="13"/>
        <v>0.3122529644</v>
      </c>
      <c r="U1148" s="121">
        <f t="shared" si="14"/>
        <v>-0.01697357756</v>
      </c>
      <c r="V1148" s="122">
        <f t="shared" si="15"/>
        <v>-0.5470150439</v>
      </c>
    </row>
    <row r="1149">
      <c r="A1149" s="31">
        <v>1147.0</v>
      </c>
      <c r="B1149" s="32">
        <v>4510.0</v>
      </c>
      <c r="C1149" s="33">
        <v>2115.0</v>
      </c>
      <c r="D1149" s="55">
        <f t="shared" si="1"/>
        <v>450</v>
      </c>
      <c r="E1149" s="35">
        <v>49.0</v>
      </c>
      <c r="F1149" s="36">
        <v>122.0</v>
      </c>
      <c r="G1149" s="37">
        <v>80.0</v>
      </c>
      <c r="H1149" s="38">
        <v>199.0</v>
      </c>
      <c r="I1149" s="111">
        <f t="shared" si="2"/>
        <v>0.1975806452</v>
      </c>
      <c r="J1149" s="112">
        <f t="shared" si="3"/>
        <v>0.396039604</v>
      </c>
      <c r="K1149" s="113">
        <f t="shared" si="4"/>
        <v>0.2866666667</v>
      </c>
      <c r="L1149" s="114">
        <f t="shared" si="5"/>
        <v>0.814516129</v>
      </c>
      <c r="M1149" s="115">
        <f t="shared" si="6"/>
        <v>0.5511111111</v>
      </c>
      <c r="N1149" s="116">
        <f t="shared" si="7"/>
        <v>0.2866666667</v>
      </c>
      <c r="O1149" s="117">
        <f t="shared" si="8"/>
        <v>0.2866666667</v>
      </c>
      <c r="P1149" s="118">
        <f t="shared" si="9"/>
        <v>0.4525737473</v>
      </c>
      <c r="Q1149" s="118">
        <f t="shared" si="10"/>
        <v>-0.2304574952</v>
      </c>
      <c r="R1149" s="118">
        <f t="shared" si="11"/>
        <v>0.001519026359</v>
      </c>
      <c r="S1149" s="119">
        <f t="shared" si="12"/>
        <v>0.2236352784</v>
      </c>
      <c r="T1149" s="120">
        <f t="shared" si="13"/>
        <v>0.1975806452</v>
      </c>
      <c r="U1149" s="121">
        <f t="shared" si="14"/>
        <v>0.02605463322</v>
      </c>
      <c r="V1149" s="122">
        <f t="shared" si="15"/>
        <v>-0.6476931244</v>
      </c>
    </row>
    <row r="1150">
      <c r="A1150" s="31">
        <v>1148.0</v>
      </c>
      <c r="B1150" s="32" t="s">
        <v>383</v>
      </c>
      <c r="C1150" s="33">
        <v>454.0</v>
      </c>
      <c r="D1150" s="55">
        <f t="shared" si="1"/>
        <v>306</v>
      </c>
      <c r="E1150" s="35">
        <v>44.0</v>
      </c>
      <c r="F1150" s="36">
        <v>63.0</v>
      </c>
      <c r="G1150" s="37">
        <v>53.0</v>
      </c>
      <c r="H1150" s="38">
        <v>146.0</v>
      </c>
      <c r="I1150" s="111">
        <f t="shared" si="2"/>
        <v>0.2315789474</v>
      </c>
      <c r="J1150" s="112">
        <f t="shared" si="3"/>
        <v>0.4568965517</v>
      </c>
      <c r="K1150" s="113">
        <f t="shared" si="4"/>
        <v>0.3169934641</v>
      </c>
      <c r="L1150" s="114">
        <f t="shared" si="5"/>
        <v>0.6105263158</v>
      </c>
      <c r="M1150" s="115">
        <f t="shared" si="6"/>
        <v>0.6209150327</v>
      </c>
      <c r="N1150" s="116">
        <f t="shared" si="7"/>
        <v>0.3169934641</v>
      </c>
      <c r="O1150" s="117">
        <f t="shared" si="8"/>
        <v>0.3169934641</v>
      </c>
      <c r="P1150" s="118">
        <f t="shared" si="9"/>
        <v>0.5004520461</v>
      </c>
      <c r="Q1150" s="118">
        <f t="shared" si="10"/>
        <v>-0.2658704681</v>
      </c>
      <c r="R1150" s="118">
        <f t="shared" si="11"/>
        <v>0.001519026359</v>
      </c>
      <c r="S1150" s="119">
        <f t="shared" si="12"/>
        <v>0.2361006044</v>
      </c>
      <c r="T1150" s="120">
        <f t="shared" si="13"/>
        <v>0.2315789474</v>
      </c>
      <c r="U1150" s="121">
        <f t="shared" si="14"/>
        <v>0.004521656985</v>
      </c>
      <c r="V1150" s="122">
        <f t="shared" si="15"/>
        <v>-0.5918016323</v>
      </c>
    </row>
    <row r="1151">
      <c r="A1151" s="31">
        <v>1149.0</v>
      </c>
      <c r="B1151" s="32">
        <v>1072.0</v>
      </c>
      <c r="C1151" s="33">
        <v>352.0</v>
      </c>
      <c r="D1151" s="55">
        <f t="shared" si="1"/>
        <v>169</v>
      </c>
      <c r="E1151" s="35">
        <v>69.0</v>
      </c>
      <c r="F1151" s="36">
        <v>17.0</v>
      </c>
      <c r="G1151" s="37">
        <v>47.0</v>
      </c>
      <c r="H1151" s="38">
        <v>36.0</v>
      </c>
      <c r="I1151" s="111">
        <f t="shared" si="2"/>
        <v>0.6571428571</v>
      </c>
      <c r="J1151" s="112">
        <f t="shared" si="3"/>
        <v>0.734375</v>
      </c>
      <c r="K1151" s="113">
        <f t="shared" si="4"/>
        <v>0.6863905325</v>
      </c>
      <c r="L1151" s="114">
        <f t="shared" si="5"/>
        <v>0.6095238095</v>
      </c>
      <c r="M1151" s="115">
        <f t="shared" si="6"/>
        <v>0.6213017751</v>
      </c>
      <c r="N1151" s="116">
        <f t="shared" si="7"/>
        <v>0.6863905325</v>
      </c>
      <c r="O1151" s="117">
        <f t="shared" si="8"/>
        <v>0.6863905325</v>
      </c>
      <c r="P1151" s="118">
        <f t="shared" si="9"/>
        <v>1.083636054</v>
      </c>
      <c r="Q1151" s="118">
        <f t="shared" si="10"/>
        <v>-0.4273366133</v>
      </c>
      <c r="R1151" s="118">
        <f t="shared" si="11"/>
        <v>0.001519026359</v>
      </c>
      <c r="S1151" s="119">
        <f t="shared" si="12"/>
        <v>0.6578184668</v>
      </c>
      <c r="T1151" s="120">
        <f t="shared" si="13"/>
        <v>0.6571428571</v>
      </c>
      <c r="U1151" s="121">
        <f t="shared" si="14"/>
        <v>0.0006756096861</v>
      </c>
      <c r="V1151" s="122">
        <f t="shared" si="15"/>
        <v>-0.5828251546</v>
      </c>
    </row>
    <row r="1152">
      <c r="A1152" s="31">
        <v>1150.0</v>
      </c>
      <c r="B1152" s="32">
        <v>5612.0</v>
      </c>
      <c r="C1152" s="33">
        <v>885.0</v>
      </c>
      <c r="D1152" s="55">
        <f t="shared" si="1"/>
        <v>456</v>
      </c>
      <c r="E1152" s="35">
        <v>97.0</v>
      </c>
      <c r="F1152" s="36">
        <v>129.0</v>
      </c>
      <c r="G1152" s="37">
        <v>66.0</v>
      </c>
      <c r="H1152" s="38">
        <v>164.0</v>
      </c>
      <c r="I1152" s="111">
        <f t="shared" si="2"/>
        <v>0.3716475096</v>
      </c>
      <c r="J1152" s="112">
        <f t="shared" si="3"/>
        <v>0.3384615385</v>
      </c>
      <c r="K1152" s="113">
        <f t="shared" si="4"/>
        <v>0.3574561404</v>
      </c>
      <c r="L1152" s="114">
        <f t="shared" si="5"/>
        <v>0.7471264368</v>
      </c>
      <c r="M1152" s="115">
        <f t="shared" si="6"/>
        <v>0.5723684211</v>
      </c>
      <c r="N1152" s="116">
        <f t="shared" si="7"/>
        <v>0.3574561404</v>
      </c>
      <c r="O1152" s="117">
        <f t="shared" si="8"/>
        <v>0.3574561404</v>
      </c>
      <c r="P1152" s="118">
        <f t="shared" si="9"/>
        <v>0.5643323195</v>
      </c>
      <c r="Q1152" s="118">
        <f t="shared" si="10"/>
        <v>-0.1969525209</v>
      </c>
      <c r="R1152" s="118">
        <f t="shared" si="11"/>
        <v>0.001519026359</v>
      </c>
      <c r="S1152" s="119">
        <f t="shared" si="12"/>
        <v>0.3688988249</v>
      </c>
      <c r="T1152" s="120">
        <f t="shared" si="13"/>
        <v>0.3716475096</v>
      </c>
      <c r="U1152" s="121">
        <f t="shared" si="14"/>
        <v>-0.002748684662</v>
      </c>
      <c r="V1152" s="122">
        <f t="shared" si="15"/>
        <v>-0.5737840617</v>
      </c>
    </row>
    <row r="1153">
      <c r="A1153" s="31">
        <v>1151.0</v>
      </c>
      <c r="B1153" s="32">
        <v>5525.0</v>
      </c>
      <c r="C1153" s="33">
        <v>430.0</v>
      </c>
      <c r="D1153" s="55">
        <f t="shared" si="1"/>
        <v>309</v>
      </c>
      <c r="E1153" s="35">
        <v>129.0</v>
      </c>
      <c r="F1153" s="36">
        <v>54.0</v>
      </c>
      <c r="G1153" s="37">
        <v>60.0</v>
      </c>
      <c r="H1153" s="38">
        <v>66.0</v>
      </c>
      <c r="I1153" s="111">
        <f t="shared" si="2"/>
        <v>0.6615384615</v>
      </c>
      <c r="J1153" s="112">
        <f t="shared" si="3"/>
        <v>0.5263157895</v>
      </c>
      <c r="K1153" s="113">
        <f t="shared" si="4"/>
        <v>0.6116504854</v>
      </c>
      <c r="L1153" s="114">
        <f t="shared" si="5"/>
        <v>0.5846153846</v>
      </c>
      <c r="M1153" s="115">
        <f t="shared" si="6"/>
        <v>0.6310679612</v>
      </c>
      <c r="N1153" s="116">
        <f t="shared" si="7"/>
        <v>0.6116504854</v>
      </c>
      <c r="O1153" s="117">
        <f t="shared" si="8"/>
        <v>0.6116504854</v>
      </c>
      <c r="P1153" s="118">
        <f t="shared" si="9"/>
        <v>0.965640531</v>
      </c>
      <c r="Q1153" s="118">
        <f t="shared" si="10"/>
        <v>-0.3062658818</v>
      </c>
      <c r="R1153" s="118">
        <f t="shared" si="11"/>
        <v>0.001519026359</v>
      </c>
      <c r="S1153" s="119">
        <f t="shared" si="12"/>
        <v>0.6608936755</v>
      </c>
      <c r="T1153" s="120">
        <f t="shared" si="13"/>
        <v>0.6615384615</v>
      </c>
      <c r="U1153" s="121">
        <f t="shared" si="14"/>
        <v>-0.0006447860507</v>
      </c>
      <c r="V1153" s="122">
        <f t="shared" si="15"/>
        <v>-0.580680082</v>
      </c>
    </row>
    <row r="1154">
      <c r="A1154" s="31">
        <v>1152.0</v>
      </c>
      <c r="B1154" s="32" t="s">
        <v>416</v>
      </c>
      <c r="C1154" s="33">
        <v>1452.0</v>
      </c>
      <c r="D1154" s="55">
        <f t="shared" si="1"/>
        <v>799</v>
      </c>
      <c r="E1154" s="35">
        <v>160.0</v>
      </c>
      <c r="F1154" s="36">
        <v>159.0</v>
      </c>
      <c r="G1154" s="37">
        <v>160.0</v>
      </c>
      <c r="H1154" s="38">
        <v>320.0</v>
      </c>
      <c r="I1154" s="111">
        <f t="shared" si="2"/>
        <v>0.3333333333</v>
      </c>
      <c r="J1154" s="112">
        <f t="shared" si="3"/>
        <v>0.5015673981</v>
      </c>
      <c r="K1154" s="113">
        <f t="shared" si="4"/>
        <v>0.4005006258</v>
      </c>
      <c r="L1154" s="114">
        <f t="shared" si="5"/>
        <v>0.6645833333</v>
      </c>
      <c r="M1154" s="115">
        <f t="shared" si="6"/>
        <v>0.6007509387</v>
      </c>
      <c r="N1154" s="116">
        <f t="shared" si="7"/>
        <v>0.4005006258</v>
      </c>
      <c r="O1154" s="117">
        <f t="shared" si="8"/>
        <v>0.4005006258</v>
      </c>
      <c r="P1154" s="118">
        <f t="shared" si="9"/>
        <v>0.6322886128</v>
      </c>
      <c r="Q1154" s="118">
        <f t="shared" si="10"/>
        <v>-0.2918646648</v>
      </c>
      <c r="R1154" s="118">
        <f t="shared" si="11"/>
        <v>0.001519026359</v>
      </c>
      <c r="S1154" s="119">
        <f t="shared" si="12"/>
        <v>0.3419429743</v>
      </c>
      <c r="T1154" s="120">
        <f t="shared" si="13"/>
        <v>0.3333333333</v>
      </c>
      <c r="U1154" s="121">
        <f t="shared" si="14"/>
        <v>0.008609640964</v>
      </c>
      <c r="V1154" s="122">
        <f t="shared" si="15"/>
        <v>-0.5990706472</v>
      </c>
    </row>
    <row r="1155">
      <c r="A1155" s="31">
        <v>1153.0</v>
      </c>
      <c r="B1155" s="32">
        <v>3544.0</v>
      </c>
      <c r="C1155" s="33">
        <v>1407.0</v>
      </c>
      <c r="D1155" s="55">
        <f t="shared" si="1"/>
        <v>1106</v>
      </c>
      <c r="E1155" s="35">
        <v>425.0</v>
      </c>
      <c r="F1155" s="36">
        <v>213.0</v>
      </c>
      <c r="G1155" s="37">
        <v>192.0</v>
      </c>
      <c r="H1155" s="38">
        <v>276.0</v>
      </c>
      <c r="I1155" s="111">
        <f t="shared" si="2"/>
        <v>0.6062767475</v>
      </c>
      <c r="J1155" s="112">
        <f t="shared" si="3"/>
        <v>0.4740740741</v>
      </c>
      <c r="K1155" s="113">
        <f t="shared" si="4"/>
        <v>0.5578661844</v>
      </c>
      <c r="L1155" s="114">
        <f t="shared" si="5"/>
        <v>0.577746077</v>
      </c>
      <c r="M1155" s="115">
        <f t="shared" si="6"/>
        <v>0.6338155515</v>
      </c>
      <c r="N1155" s="116">
        <f t="shared" si="7"/>
        <v>0.5578661844</v>
      </c>
      <c r="O1155" s="117">
        <f t="shared" si="8"/>
        <v>0.5578661844</v>
      </c>
      <c r="P1155" s="118">
        <f t="shared" si="9"/>
        <v>0.8807288008</v>
      </c>
      <c r="Q1155" s="118">
        <f t="shared" si="10"/>
        <v>-0.2758661573</v>
      </c>
      <c r="R1155" s="118">
        <f t="shared" si="11"/>
        <v>0.001519026359</v>
      </c>
      <c r="S1155" s="119">
        <f t="shared" si="12"/>
        <v>0.6063816699</v>
      </c>
      <c r="T1155" s="120">
        <f t="shared" si="13"/>
        <v>0.6062767475</v>
      </c>
      <c r="U1155" s="121">
        <f t="shared" si="14"/>
        <v>0.0001049224041</v>
      </c>
      <c r="V1155" s="122">
        <f t="shared" si="15"/>
        <v>-0.5821264962</v>
      </c>
    </row>
    <row r="1156">
      <c r="A1156" s="31">
        <v>1154.0</v>
      </c>
      <c r="B1156" s="32" t="s">
        <v>417</v>
      </c>
      <c r="C1156" s="33">
        <v>277.0</v>
      </c>
      <c r="D1156" s="55">
        <f t="shared" si="1"/>
        <v>162</v>
      </c>
      <c r="E1156" s="35">
        <v>42.0</v>
      </c>
      <c r="F1156" s="36">
        <v>12.0</v>
      </c>
      <c r="G1156" s="37">
        <v>51.0</v>
      </c>
      <c r="H1156" s="38">
        <v>57.0</v>
      </c>
      <c r="I1156" s="111">
        <f t="shared" si="2"/>
        <v>0.4242424242</v>
      </c>
      <c r="J1156" s="112">
        <f t="shared" si="3"/>
        <v>0.8095238095</v>
      </c>
      <c r="K1156" s="113">
        <f t="shared" si="4"/>
        <v>0.5740740741</v>
      </c>
      <c r="L1156" s="114">
        <f t="shared" si="5"/>
        <v>0.6363636364</v>
      </c>
      <c r="M1156" s="115">
        <f t="shared" si="6"/>
        <v>0.6111111111</v>
      </c>
      <c r="N1156" s="116">
        <f t="shared" si="7"/>
        <v>0.5740740741</v>
      </c>
      <c r="O1156" s="117">
        <f t="shared" si="8"/>
        <v>0.5740740741</v>
      </c>
      <c r="P1156" s="118">
        <f t="shared" si="9"/>
        <v>0.9063169357</v>
      </c>
      <c r="Q1156" s="118">
        <f t="shared" si="10"/>
        <v>-0.4710660945</v>
      </c>
      <c r="R1156" s="118">
        <f t="shared" si="11"/>
        <v>0.001519026359</v>
      </c>
      <c r="S1156" s="119">
        <f t="shared" si="12"/>
        <v>0.4367698676</v>
      </c>
      <c r="T1156" s="120">
        <f t="shared" si="13"/>
        <v>0.4242424242</v>
      </c>
      <c r="U1156" s="121">
        <f t="shared" si="14"/>
        <v>0.0125274434</v>
      </c>
      <c r="V1156" s="122">
        <f t="shared" si="15"/>
        <v>-0.5973802526</v>
      </c>
    </row>
    <row r="1157">
      <c r="A1157" s="31">
        <v>1155.0</v>
      </c>
      <c r="B1157" s="32">
        <v>6671.0</v>
      </c>
      <c r="C1157" s="33">
        <v>886.0</v>
      </c>
      <c r="D1157" s="55">
        <f t="shared" si="1"/>
        <v>567</v>
      </c>
      <c r="E1157" s="35">
        <v>114.0</v>
      </c>
      <c r="F1157" s="36">
        <v>111.0</v>
      </c>
      <c r="G1157" s="37">
        <v>120.0</v>
      </c>
      <c r="H1157" s="38">
        <v>222.0</v>
      </c>
      <c r="I1157" s="111">
        <f t="shared" si="2"/>
        <v>0.3392857143</v>
      </c>
      <c r="J1157" s="112">
        <f t="shared" si="3"/>
        <v>0.5194805195</v>
      </c>
      <c r="K1157" s="113">
        <f t="shared" si="4"/>
        <v>0.4126984127</v>
      </c>
      <c r="L1157" s="114">
        <f t="shared" si="5"/>
        <v>0.6875</v>
      </c>
      <c r="M1157" s="115">
        <f t="shared" si="6"/>
        <v>0.5925925926</v>
      </c>
      <c r="N1157" s="116">
        <f t="shared" si="7"/>
        <v>0.4126984127</v>
      </c>
      <c r="O1157" s="117">
        <f t="shared" si="8"/>
        <v>0.4126984127</v>
      </c>
      <c r="P1157" s="118">
        <f t="shared" si="9"/>
        <v>0.6515458156</v>
      </c>
      <c r="Q1157" s="118">
        <f t="shared" si="10"/>
        <v>-0.3022884029</v>
      </c>
      <c r="R1157" s="118">
        <f t="shared" si="11"/>
        <v>0.001519026359</v>
      </c>
      <c r="S1157" s="119">
        <f t="shared" si="12"/>
        <v>0.3507764391</v>
      </c>
      <c r="T1157" s="120">
        <f t="shared" si="13"/>
        <v>0.3392857143</v>
      </c>
      <c r="U1157" s="121">
        <f t="shared" si="14"/>
        <v>0.01149072477</v>
      </c>
      <c r="V1157" s="122">
        <f t="shared" si="15"/>
        <v>-0.6040248207</v>
      </c>
    </row>
    <row r="1158">
      <c r="A1158" s="31">
        <v>1156.0</v>
      </c>
      <c r="B1158" s="32">
        <v>2477.0</v>
      </c>
      <c r="C1158" s="33">
        <v>1037.0</v>
      </c>
      <c r="D1158" s="55">
        <f t="shared" si="1"/>
        <v>809</v>
      </c>
      <c r="E1158" s="35">
        <v>202.0</v>
      </c>
      <c r="F1158" s="36">
        <v>26.0</v>
      </c>
      <c r="G1158" s="37">
        <v>340.0</v>
      </c>
      <c r="H1158" s="38">
        <v>241.0</v>
      </c>
      <c r="I1158" s="111">
        <f t="shared" si="2"/>
        <v>0.4559819413</v>
      </c>
      <c r="J1158" s="112">
        <f t="shared" si="3"/>
        <v>0.9289617486</v>
      </c>
      <c r="K1158" s="113">
        <f t="shared" si="4"/>
        <v>0.6699629172</v>
      </c>
      <c r="L1158" s="114">
        <f t="shared" si="5"/>
        <v>0.8261851016</v>
      </c>
      <c r="M1158" s="115">
        <f t="shared" si="6"/>
        <v>0.5475896168</v>
      </c>
      <c r="N1158" s="116">
        <f t="shared" si="7"/>
        <v>0.6699629172</v>
      </c>
      <c r="O1158" s="117">
        <f t="shared" si="8"/>
        <v>0.6699629172</v>
      </c>
      <c r="P1158" s="118">
        <f t="shared" si="9"/>
        <v>1.057701028</v>
      </c>
      <c r="Q1158" s="118">
        <f t="shared" si="10"/>
        <v>-0.5405676494</v>
      </c>
      <c r="R1158" s="118">
        <f t="shared" si="11"/>
        <v>0.001519026359</v>
      </c>
      <c r="S1158" s="119">
        <f t="shared" si="12"/>
        <v>0.5186524048</v>
      </c>
      <c r="T1158" s="120">
        <f t="shared" si="13"/>
        <v>0.4559819413</v>
      </c>
      <c r="U1158" s="121">
        <f t="shared" si="14"/>
        <v>0.06267046344</v>
      </c>
      <c r="V1158" s="122">
        <f t="shared" si="15"/>
        <v>-0.6493680861</v>
      </c>
    </row>
    <row r="1159">
      <c r="A1159" s="31">
        <v>1157.0</v>
      </c>
      <c r="B1159" s="32" t="s">
        <v>418</v>
      </c>
      <c r="C1159" s="33">
        <v>1320.0</v>
      </c>
      <c r="D1159" s="55">
        <f t="shared" si="1"/>
        <v>586</v>
      </c>
      <c r="E1159" s="35">
        <v>109.0</v>
      </c>
      <c r="F1159" s="36">
        <v>92.0</v>
      </c>
      <c r="G1159" s="37">
        <v>132.0</v>
      </c>
      <c r="H1159" s="38">
        <v>253.0</v>
      </c>
      <c r="I1159" s="111">
        <f t="shared" si="2"/>
        <v>0.3011049724</v>
      </c>
      <c r="J1159" s="112">
        <f t="shared" si="3"/>
        <v>0.5892857143</v>
      </c>
      <c r="K1159" s="113">
        <f t="shared" si="4"/>
        <v>0.4112627986</v>
      </c>
      <c r="L1159" s="114">
        <f t="shared" si="5"/>
        <v>0.6187845304</v>
      </c>
      <c r="M1159" s="115">
        <f t="shared" si="6"/>
        <v>0.6177474403</v>
      </c>
      <c r="N1159" s="116">
        <f t="shared" si="7"/>
        <v>0.4112627986</v>
      </c>
      <c r="O1159" s="117">
        <f t="shared" si="8"/>
        <v>0.4112627986</v>
      </c>
      <c r="P1159" s="118">
        <f t="shared" si="9"/>
        <v>0.6492793461</v>
      </c>
      <c r="Q1159" s="118">
        <f t="shared" si="10"/>
        <v>-0.342908407</v>
      </c>
      <c r="R1159" s="118">
        <f t="shared" si="11"/>
        <v>0.001519026359</v>
      </c>
      <c r="S1159" s="119">
        <f t="shared" si="12"/>
        <v>0.3078899655</v>
      </c>
      <c r="T1159" s="120">
        <f t="shared" si="13"/>
        <v>0.3011049724</v>
      </c>
      <c r="U1159" s="121">
        <f t="shared" si="14"/>
        <v>0.006784993119</v>
      </c>
      <c r="V1159" s="122">
        <f t="shared" si="15"/>
        <v>-0.5934191032</v>
      </c>
    </row>
    <row r="1160">
      <c r="A1160" s="31">
        <v>1158.0</v>
      </c>
      <c r="B1160" s="32">
        <v>2624.0</v>
      </c>
      <c r="C1160" s="33">
        <v>1049.0</v>
      </c>
      <c r="D1160" s="55">
        <f t="shared" si="1"/>
        <v>829</v>
      </c>
      <c r="E1160" s="35">
        <v>380.0</v>
      </c>
      <c r="F1160" s="36">
        <v>113.0</v>
      </c>
      <c r="G1160" s="37">
        <v>123.0</v>
      </c>
      <c r="H1160" s="38">
        <v>213.0</v>
      </c>
      <c r="I1160" s="111">
        <f t="shared" si="2"/>
        <v>0.6408094435</v>
      </c>
      <c r="J1160" s="112">
        <f t="shared" si="3"/>
        <v>0.5211864407</v>
      </c>
      <c r="K1160" s="113">
        <f t="shared" si="4"/>
        <v>0.6067551267</v>
      </c>
      <c r="L1160" s="114">
        <f t="shared" si="5"/>
        <v>0.3979763912</v>
      </c>
      <c r="M1160" s="115">
        <f t="shared" si="6"/>
        <v>0.7153196622</v>
      </c>
      <c r="N1160" s="116">
        <f t="shared" si="7"/>
        <v>0.6067551267</v>
      </c>
      <c r="O1160" s="117">
        <f t="shared" si="8"/>
        <v>0.6067551267</v>
      </c>
      <c r="P1160" s="118">
        <f t="shared" si="9"/>
        <v>0.9579120047</v>
      </c>
      <c r="Q1160" s="118">
        <f t="shared" si="10"/>
        <v>-0.3032810872</v>
      </c>
      <c r="R1160" s="118">
        <f t="shared" si="11"/>
        <v>0.001519026359</v>
      </c>
      <c r="S1160" s="119">
        <f t="shared" si="12"/>
        <v>0.6561499438</v>
      </c>
      <c r="T1160" s="120">
        <f t="shared" si="13"/>
        <v>0.6408094435</v>
      </c>
      <c r="U1160" s="121">
        <f t="shared" si="14"/>
        <v>0.01534050031</v>
      </c>
      <c r="V1160" s="122">
        <f t="shared" si="15"/>
        <v>-0.611338981</v>
      </c>
    </row>
    <row r="1161">
      <c r="A1161" s="31">
        <v>1159.0</v>
      </c>
      <c r="B1161" s="32">
        <v>1692.0</v>
      </c>
      <c r="C1161" s="33">
        <v>225.0</v>
      </c>
      <c r="D1161" s="55">
        <f t="shared" si="1"/>
        <v>164</v>
      </c>
      <c r="E1161" s="35">
        <v>89.0</v>
      </c>
      <c r="F1161" s="36">
        <v>21.0</v>
      </c>
      <c r="G1161" s="37">
        <v>25.0</v>
      </c>
      <c r="H1161" s="38">
        <v>29.0</v>
      </c>
      <c r="I1161" s="111">
        <f t="shared" si="2"/>
        <v>0.7542372881</v>
      </c>
      <c r="J1161" s="112">
        <f t="shared" si="3"/>
        <v>0.5434782609</v>
      </c>
      <c r="K1161" s="113">
        <f t="shared" si="4"/>
        <v>0.6951219512</v>
      </c>
      <c r="L1161" s="114">
        <f t="shared" si="5"/>
        <v>0.3898305085</v>
      </c>
      <c r="M1161" s="115">
        <f t="shared" si="6"/>
        <v>0.7195121951</v>
      </c>
      <c r="N1161" s="116">
        <f t="shared" si="7"/>
        <v>0.6951219512</v>
      </c>
      <c r="O1161" s="117">
        <f t="shared" si="8"/>
        <v>0.6951219512</v>
      </c>
      <c r="P1161" s="118">
        <f t="shared" si="9"/>
        <v>1.097420743</v>
      </c>
      <c r="Q1161" s="118">
        <f t="shared" si="10"/>
        <v>-0.3162528128</v>
      </c>
      <c r="R1161" s="118">
        <f t="shared" si="11"/>
        <v>0.001519026359</v>
      </c>
      <c r="S1161" s="119">
        <f t="shared" si="12"/>
        <v>0.7826869564</v>
      </c>
      <c r="T1161" s="120">
        <f t="shared" si="13"/>
        <v>0.7542372881</v>
      </c>
      <c r="U1161" s="121">
        <f t="shared" si="14"/>
        <v>0.02844966826</v>
      </c>
      <c r="V1161" s="122">
        <f t="shared" si="15"/>
        <v>-0.6342525651</v>
      </c>
    </row>
    <row r="1162">
      <c r="A1162" s="31">
        <v>1160.0</v>
      </c>
      <c r="B1162" s="32">
        <v>7430.0</v>
      </c>
      <c r="C1162" s="33">
        <v>2052.0</v>
      </c>
      <c r="D1162" s="55">
        <f t="shared" si="1"/>
        <v>1024</v>
      </c>
      <c r="E1162" s="35">
        <v>295.0</v>
      </c>
      <c r="F1162" s="36">
        <v>167.0</v>
      </c>
      <c r="G1162" s="37">
        <v>189.0</v>
      </c>
      <c r="H1162" s="38">
        <v>373.0</v>
      </c>
      <c r="I1162" s="111">
        <f t="shared" si="2"/>
        <v>0.4416167665</v>
      </c>
      <c r="J1162" s="112">
        <f t="shared" si="3"/>
        <v>0.5308988764</v>
      </c>
      <c r="K1162" s="113">
        <f t="shared" si="4"/>
        <v>0.47265625</v>
      </c>
      <c r="L1162" s="114">
        <f t="shared" si="5"/>
        <v>0.5329341317</v>
      </c>
      <c r="M1162" s="115">
        <f t="shared" si="6"/>
        <v>0.65234375</v>
      </c>
      <c r="N1162" s="116">
        <f t="shared" si="7"/>
        <v>0.47265625</v>
      </c>
      <c r="O1162" s="117">
        <f t="shared" si="8"/>
        <v>0.47265625</v>
      </c>
      <c r="P1162" s="118">
        <f t="shared" si="9"/>
        <v>0.7462039892</v>
      </c>
      <c r="Q1162" s="118">
        <f t="shared" si="10"/>
        <v>-0.3089328038</v>
      </c>
      <c r="R1162" s="118">
        <f t="shared" si="11"/>
        <v>0.001519026359</v>
      </c>
      <c r="S1162" s="119">
        <f t="shared" si="12"/>
        <v>0.4387902117</v>
      </c>
      <c r="T1162" s="120">
        <f t="shared" si="13"/>
        <v>0.4416167665</v>
      </c>
      <c r="U1162" s="121">
        <f t="shared" si="14"/>
        <v>-0.002826554775</v>
      </c>
      <c r="V1162" s="122">
        <f t="shared" si="15"/>
        <v>-0.5765810829</v>
      </c>
    </row>
    <row r="1163">
      <c r="A1163" s="31">
        <v>1161.0</v>
      </c>
      <c r="B1163" s="32" t="s">
        <v>419</v>
      </c>
      <c r="C1163" s="33">
        <v>460.0</v>
      </c>
      <c r="D1163" s="55">
        <f t="shared" si="1"/>
        <v>263</v>
      </c>
      <c r="E1163" s="35">
        <v>36.0</v>
      </c>
      <c r="F1163" s="36">
        <v>46.0</v>
      </c>
      <c r="G1163" s="37">
        <v>65.0</v>
      </c>
      <c r="H1163" s="38">
        <v>116.0</v>
      </c>
      <c r="I1163" s="111">
        <f t="shared" si="2"/>
        <v>0.2368421053</v>
      </c>
      <c r="J1163" s="112">
        <f t="shared" si="3"/>
        <v>0.5855855856</v>
      </c>
      <c r="K1163" s="113">
        <f t="shared" si="4"/>
        <v>0.3840304183</v>
      </c>
      <c r="L1163" s="114">
        <f t="shared" si="5"/>
        <v>0.7302631579</v>
      </c>
      <c r="M1163" s="115">
        <f t="shared" si="6"/>
        <v>0.5779467681</v>
      </c>
      <c r="N1163" s="116">
        <f t="shared" si="7"/>
        <v>0.3840304183</v>
      </c>
      <c r="O1163" s="117">
        <f t="shared" si="8"/>
        <v>0.3840304183</v>
      </c>
      <c r="P1163" s="118">
        <f t="shared" si="9"/>
        <v>0.6062863446</v>
      </c>
      <c r="Q1163" s="118">
        <f t="shared" si="10"/>
        <v>-0.340755283</v>
      </c>
      <c r="R1163" s="118">
        <f t="shared" si="11"/>
        <v>0.001519026359</v>
      </c>
      <c r="S1163" s="119">
        <f t="shared" si="12"/>
        <v>0.267050088</v>
      </c>
      <c r="T1163" s="120">
        <f t="shared" si="13"/>
        <v>0.2368421053</v>
      </c>
      <c r="U1163" s="121">
        <f t="shared" si="14"/>
        <v>0.03020798275</v>
      </c>
      <c r="V1163" s="122">
        <f t="shared" si="15"/>
        <v>-0.6334911153</v>
      </c>
    </row>
    <row r="1164">
      <c r="A1164" s="31">
        <v>1162.0</v>
      </c>
      <c r="B1164" s="32">
        <v>7595.0</v>
      </c>
      <c r="C1164" s="33">
        <v>1020.0</v>
      </c>
      <c r="D1164" s="55">
        <f t="shared" si="1"/>
        <v>805</v>
      </c>
      <c r="E1164" s="35">
        <v>414.0</v>
      </c>
      <c r="F1164" s="36">
        <v>71.0</v>
      </c>
      <c r="G1164" s="37">
        <v>162.0</v>
      </c>
      <c r="H1164" s="38">
        <v>158.0</v>
      </c>
      <c r="I1164" s="111">
        <f t="shared" si="2"/>
        <v>0.7237762238</v>
      </c>
      <c r="J1164" s="112">
        <f t="shared" si="3"/>
        <v>0.69527897</v>
      </c>
      <c r="K1164" s="113">
        <f t="shared" si="4"/>
        <v>0.7155279503</v>
      </c>
      <c r="L1164" s="114">
        <f t="shared" si="5"/>
        <v>0.4073426573</v>
      </c>
      <c r="M1164" s="115">
        <f t="shared" si="6"/>
        <v>0.7105590062</v>
      </c>
      <c r="N1164" s="116">
        <f t="shared" si="7"/>
        <v>0.7155279503</v>
      </c>
      <c r="O1164" s="117">
        <f t="shared" si="8"/>
        <v>0.7155279503</v>
      </c>
      <c r="P1164" s="118">
        <f t="shared" si="9"/>
        <v>1.129636625</v>
      </c>
      <c r="Q1164" s="118">
        <f t="shared" si="10"/>
        <v>-0.404586431</v>
      </c>
      <c r="R1164" s="118">
        <f t="shared" si="11"/>
        <v>0.001519026359</v>
      </c>
      <c r="S1164" s="119">
        <f t="shared" si="12"/>
        <v>0.72656922</v>
      </c>
      <c r="T1164" s="120">
        <f t="shared" si="13"/>
        <v>0.7237762238</v>
      </c>
      <c r="U1164" s="121">
        <f t="shared" si="14"/>
        <v>0.002792996244</v>
      </c>
      <c r="V1164" s="122">
        <f t="shared" si="15"/>
        <v>-0.5859222627</v>
      </c>
    </row>
    <row r="1165">
      <c r="A1165" s="31">
        <v>1163.0</v>
      </c>
      <c r="B1165" s="32">
        <v>5545.0</v>
      </c>
      <c r="C1165" s="33">
        <v>2345.0</v>
      </c>
      <c r="D1165" s="55">
        <f t="shared" si="1"/>
        <v>1235</v>
      </c>
      <c r="E1165" s="35">
        <v>232.0</v>
      </c>
      <c r="F1165" s="36">
        <v>231.0</v>
      </c>
      <c r="G1165" s="37">
        <v>251.0</v>
      </c>
      <c r="H1165" s="38">
        <v>521.0</v>
      </c>
      <c r="I1165" s="111">
        <f t="shared" si="2"/>
        <v>0.3081009296</v>
      </c>
      <c r="J1165" s="112">
        <f t="shared" si="3"/>
        <v>0.520746888</v>
      </c>
      <c r="K1165" s="113">
        <f t="shared" si="4"/>
        <v>0.3910931174</v>
      </c>
      <c r="L1165" s="114">
        <f t="shared" si="5"/>
        <v>0.6401062417</v>
      </c>
      <c r="M1165" s="115">
        <f t="shared" si="6"/>
        <v>0.6097165992</v>
      </c>
      <c r="N1165" s="116">
        <f t="shared" si="7"/>
        <v>0.3910931174</v>
      </c>
      <c r="O1165" s="117">
        <f t="shared" si="8"/>
        <v>0.3910931174</v>
      </c>
      <c r="P1165" s="118">
        <f t="shared" si="9"/>
        <v>0.61743655</v>
      </c>
      <c r="Q1165" s="118">
        <f t="shared" si="10"/>
        <v>-0.3030253092</v>
      </c>
      <c r="R1165" s="118">
        <f t="shared" si="11"/>
        <v>0.001519026359</v>
      </c>
      <c r="S1165" s="119">
        <f t="shared" si="12"/>
        <v>0.3159302672</v>
      </c>
      <c r="T1165" s="120">
        <f t="shared" si="13"/>
        <v>0.3081009296</v>
      </c>
      <c r="U1165" s="121">
        <f t="shared" si="14"/>
        <v>0.007829337543</v>
      </c>
      <c r="V1165" s="122">
        <f t="shared" si="15"/>
        <v>-0.596939999</v>
      </c>
    </row>
    <row r="1166">
      <c r="A1166" s="31">
        <v>1164.0</v>
      </c>
      <c r="B1166" s="32" t="s">
        <v>77</v>
      </c>
      <c r="C1166" s="33">
        <v>927.0</v>
      </c>
      <c r="D1166" s="55">
        <f t="shared" si="1"/>
        <v>750</v>
      </c>
      <c r="E1166" s="35">
        <v>166.0</v>
      </c>
      <c r="F1166" s="36">
        <v>150.0</v>
      </c>
      <c r="G1166" s="37">
        <v>183.0</v>
      </c>
      <c r="H1166" s="38">
        <v>251.0</v>
      </c>
      <c r="I1166" s="111">
        <f t="shared" si="2"/>
        <v>0.3980815348</v>
      </c>
      <c r="J1166" s="112">
        <f t="shared" si="3"/>
        <v>0.5495495495</v>
      </c>
      <c r="K1166" s="113">
        <f t="shared" si="4"/>
        <v>0.4653333333</v>
      </c>
      <c r="L1166" s="114">
        <f t="shared" si="5"/>
        <v>0.7985611511</v>
      </c>
      <c r="M1166" s="115">
        <f t="shared" si="6"/>
        <v>0.556</v>
      </c>
      <c r="N1166" s="116">
        <f t="shared" si="7"/>
        <v>0.4653333333</v>
      </c>
      <c r="O1166" s="117">
        <f t="shared" si="8"/>
        <v>0.4653333333</v>
      </c>
      <c r="P1166" s="118">
        <f t="shared" si="9"/>
        <v>0.7346429665</v>
      </c>
      <c r="Q1166" s="118">
        <f t="shared" si="10"/>
        <v>-0.3197857271</v>
      </c>
      <c r="R1166" s="118">
        <f t="shared" si="11"/>
        <v>0.001519026359</v>
      </c>
      <c r="S1166" s="119">
        <f t="shared" si="12"/>
        <v>0.4163762658</v>
      </c>
      <c r="T1166" s="120">
        <f t="shared" si="13"/>
        <v>0.3980815348</v>
      </c>
      <c r="U1166" s="121">
        <f t="shared" si="14"/>
        <v>0.018294731</v>
      </c>
      <c r="V1166" s="122">
        <f t="shared" si="15"/>
        <v>-0.6151955877</v>
      </c>
    </row>
    <row r="1167">
      <c r="A1167" s="31">
        <v>1165.0</v>
      </c>
      <c r="B1167" s="32">
        <v>3576.0</v>
      </c>
      <c r="C1167" s="33">
        <v>855.0</v>
      </c>
      <c r="D1167" s="55">
        <f t="shared" si="1"/>
        <v>696</v>
      </c>
      <c r="E1167" s="35">
        <v>280.0</v>
      </c>
      <c r="F1167" s="36">
        <v>138.0</v>
      </c>
      <c r="G1167" s="37">
        <v>113.0</v>
      </c>
      <c r="H1167" s="38">
        <v>165.0</v>
      </c>
      <c r="I1167" s="111">
        <f t="shared" si="2"/>
        <v>0.6292134831</v>
      </c>
      <c r="J1167" s="112">
        <f t="shared" si="3"/>
        <v>0.4501992032</v>
      </c>
      <c r="K1167" s="113">
        <f t="shared" si="4"/>
        <v>0.5646551724</v>
      </c>
      <c r="L1167" s="114">
        <f t="shared" si="5"/>
        <v>0.5640449438</v>
      </c>
      <c r="M1167" s="115">
        <f t="shared" si="6"/>
        <v>0.6393678161</v>
      </c>
      <c r="N1167" s="116">
        <f t="shared" si="7"/>
        <v>0.5646551724</v>
      </c>
      <c r="O1167" s="117">
        <f t="shared" si="8"/>
        <v>0.5646551724</v>
      </c>
      <c r="P1167" s="118">
        <f t="shared" si="9"/>
        <v>0.8914468859</v>
      </c>
      <c r="Q1167" s="118">
        <f t="shared" si="10"/>
        <v>-0.2619732463</v>
      </c>
      <c r="R1167" s="118">
        <f t="shared" si="11"/>
        <v>0.001519026359</v>
      </c>
      <c r="S1167" s="119">
        <f t="shared" si="12"/>
        <v>0.6309926659</v>
      </c>
      <c r="T1167" s="120">
        <f t="shared" si="13"/>
        <v>0.6292134831</v>
      </c>
      <c r="U1167" s="121">
        <f t="shared" si="14"/>
        <v>0.001779182777</v>
      </c>
      <c r="V1167" s="122">
        <f t="shared" si="15"/>
        <v>-0.5858571656</v>
      </c>
    </row>
    <row r="1168">
      <c r="A1168" s="31">
        <v>1166.0</v>
      </c>
      <c r="B1168" s="32">
        <v>2444.0</v>
      </c>
      <c r="C1168" s="33">
        <v>385.0</v>
      </c>
      <c r="D1168" s="55">
        <f t="shared" si="1"/>
        <v>213</v>
      </c>
      <c r="E1168" s="35">
        <v>56.0</v>
      </c>
      <c r="F1168" s="36">
        <v>53.0</v>
      </c>
      <c r="G1168" s="37">
        <v>43.0</v>
      </c>
      <c r="H1168" s="38">
        <v>61.0</v>
      </c>
      <c r="I1168" s="111">
        <f t="shared" si="2"/>
        <v>0.4786324786</v>
      </c>
      <c r="J1168" s="112">
        <f t="shared" si="3"/>
        <v>0.4479166667</v>
      </c>
      <c r="K1168" s="113">
        <f t="shared" si="4"/>
        <v>0.4647887324</v>
      </c>
      <c r="L1168" s="114">
        <f t="shared" si="5"/>
        <v>0.8205128205</v>
      </c>
      <c r="M1168" s="115">
        <f t="shared" si="6"/>
        <v>0.5492957746</v>
      </c>
      <c r="N1168" s="116">
        <f t="shared" si="7"/>
        <v>0.4647887324</v>
      </c>
      <c r="O1168" s="117">
        <f t="shared" si="8"/>
        <v>0.4647887324</v>
      </c>
      <c r="P1168" s="118">
        <f t="shared" si="9"/>
        <v>0.7337831801</v>
      </c>
      <c r="Q1168" s="118">
        <f t="shared" si="10"/>
        <v>-0.2606450265</v>
      </c>
      <c r="R1168" s="118">
        <f t="shared" si="11"/>
        <v>0.001519026359</v>
      </c>
      <c r="S1168" s="119">
        <f t="shared" si="12"/>
        <v>0.47465718</v>
      </c>
      <c r="T1168" s="120">
        <f t="shared" si="13"/>
        <v>0.4786324786</v>
      </c>
      <c r="U1168" s="121">
        <f t="shared" si="14"/>
        <v>-0.003975298659</v>
      </c>
      <c r="V1168" s="122">
        <f t="shared" si="15"/>
        <v>-0.5730300901</v>
      </c>
    </row>
    <row r="1169">
      <c r="A1169" s="31">
        <v>1167.0</v>
      </c>
      <c r="B1169" s="32">
        <v>5588.0</v>
      </c>
      <c r="C1169" s="33">
        <v>554.0</v>
      </c>
      <c r="D1169" s="55">
        <f t="shared" si="1"/>
        <v>326</v>
      </c>
      <c r="E1169" s="35">
        <v>88.0</v>
      </c>
      <c r="F1169" s="36">
        <v>54.0</v>
      </c>
      <c r="G1169" s="37">
        <v>74.0</v>
      </c>
      <c r="H1169" s="38">
        <v>110.0</v>
      </c>
      <c r="I1169" s="111">
        <f t="shared" si="2"/>
        <v>0.4444444444</v>
      </c>
      <c r="J1169" s="112">
        <f t="shared" si="3"/>
        <v>0.578125</v>
      </c>
      <c r="K1169" s="113">
        <f t="shared" si="4"/>
        <v>0.4969325153</v>
      </c>
      <c r="L1169" s="114">
        <f t="shared" si="5"/>
        <v>0.6464646465</v>
      </c>
      <c r="M1169" s="115">
        <f t="shared" si="6"/>
        <v>0.6073619632</v>
      </c>
      <c r="N1169" s="116">
        <f t="shared" si="7"/>
        <v>0.4969325153</v>
      </c>
      <c r="O1169" s="117">
        <f t="shared" si="8"/>
        <v>0.4969325153</v>
      </c>
      <c r="P1169" s="118">
        <f t="shared" si="9"/>
        <v>0.784530037</v>
      </c>
      <c r="Q1169" s="118">
        <f t="shared" si="10"/>
        <v>-0.3364139296</v>
      </c>
      <c r="R1169" s="118">
        <f t="shared" si="11"/>
        <v>0.001519026359</v>
      </c>
      <c r="S1169" s="119">
        <f t="shared" si="12"/>
        <v>0.4496351338</v>
      </c>
      <c r="T1169" s="120">
        <f t="shared" si="13"/>
        <v>0.4444444444</v>
      </c>
      <c r="U1169" s="121">
        <f t="shared" si="14"/>
        <v>0.005190689322</v>
      </c>
      <c r="V1169" s="122">
        <f t="shared" si="15"/>
        <v>-0.5908836651</v>
      </c>
    </row>
    <row r="1170">
      <c r="A1170" s="31">
        <v>1168.0</v>
      </c>
      <c r="B1170" s="32">
        <v>2722.0</v>
      </c>
      <c r="C1170" s="33">
        <v>622.0</v>
      </c>
      <c r="D1170" s="55">
        <f t="shared" si="1"/>
        <v>224</v>
      </c>
      <c r="E1170" s="35">
        <v>22.0</v>
      </c>
      <c r="F1170" s="36">
        <v>56.0</v>
      </c>
      <c r="G1170" s="37">
        <v>44.0</v>
      </c>
      <c r="H1170" s="38">
        <v>102.0</v>
      </c>
      <c r="I1170" s="111">
        <f t="shared" si="2"/>
        <v>0.1774193548</v>
      </c>
      <c r="J1170" s="112">
        <f t="shared" si="3"/>
        <v>0.44</v>
      </c>
      <c r="K1170" s="113">
        <f t="shared" si="4"/>
        <v>0.2946428571</v>
      </c>
      <c r="L1170" s="114">
        <f t="shared" si="5"/>
        <v>0.8064516129</v>
      </c>
      <c r="M1170" s="115">
        <f t="shared" si="6"/>
        <v>0.5535714286</v>
      </c>
      <c r="N1170" s="116">
        <f t="shared" si="7"/>
        <v>0.2946428571</v>
      </c>
      <c r="O1170" s="117">
        <f t="shared" si="8"/>
        <v>0.2946428571</v>
      </c>
      <c r="P1170" s="118">
        <f t="shared" si="9"/>
        <v>0.4651661231</v>
      </c>
      <c r="Q1170" s="118">
        <f t="shared" si="10"/>
        <v>-0.2560382772</v>
      </c>
      <c r="R1170" s="118">
        <f t="shared" si="11"/>
        <v>0.001519026359</v>
      </c>
      <c r="S1170" s="119">
        <f t="shared" si="12"/>
        <v>0.2106468723</v>
      </c>
      <c r="T1170" s="120">
        <f t="shared" si="13"/>
        <v>0.1774193548</v>
      </c>
      <c r="U1170" s="121">
        <f t="shared" si="14"/>
        <v>0.03322751743</v>
      </c>
      <c r="V1170" s="122">
        <f t="shared" si="15"/>
        <v>-0.6574222606</v>
      </c>
    </row>
    <row r="1171">
      <c r="A1171" s="31">
        <v>1169.0</v>
      </c>
      <c r="B1171" s="32">
        <v>7575.0</v>
      </c>
      <c r="C1171" s="33">
        <v>825.0</v>
      </c>
      <c r="D1171" s="55">
        <f t="shared" si="1"/>
        <v>635</v>
      </c>
      <c r="E1171" s="35">
        <v>286.0</v>
      </c>
      <c r="F1171" s="36">
        <v>100.0</v>
      </c>
      <c r="G1171" s="37">
        <v>120.0</v>
      </c>
      <c r="H1171" s="38">
        <v>129.0</v>
      </c>
      <c r="I1171" s="111">
        <f t="shared" si="2"/>
        <v>0.6891566265</v>
      </c>
      <c r="J1171" s="112">
        <f t="shared" si="3"/>
        <v>0.5454545455</v>
      </c>
      <c r="K1171" s="113">
        <f t="shared" si="4"/>
        <v>0.6393700787</v>
      </c>
      <c r="L1171" s="114">
        <f t="shared" si="5"/>
        <v>0.5301204819</v>
      </c>
      <c r="M1171" s="115">
        <f t="shared" si="6"/>
        <v>0.6535433071</v>
      </c>
      <c r="N1171" s="116">
        <f t="shared" si="7"/>
        <v>0.6393700787</v>
      </c>
      <c r="O1171" s="117">
        <f t="shared" si="8"/>
        <v>0.6393700787</v>
      </c>
      <c r="P1171" s="118">
        <f t="shared" si="9"/>
        <v>1.009402718</v>
      </c>
      <c r="Q1171" s="118">
        <f t="shared" si="10"/>
        <v>-0.317402823</v>
      </c>
      <c r="R1171" s="118">
        <f t="shared" si="11"/>
        <v>0.001519026359</v>
      </c>
      <c r="S1171" s="119">
        <f t="shared" si="12"/>
        <v>0.6935189211</v>
      </c>
      <c r="T1171" s="120">
        <f t="shared" si="13"/>
        <v>0.6891566265</v>
      </c>
      <c r="U1171" s="121">
        <f t="shared" si="14"/>
        <v>0.004362294617</v>
      </c>
      <c r="V1171" s="122">
        <f t="shared" si="15"/>
        <v>-0.5899027156</v>
      </c>
    </row>
    <row r="1172">
      <c r="A1172" s="31">
        <v>1170.0</v>
      </c>
      <c r="B1172" s="32">
        <v>7525.0</v>
      </c>
      <c r="C1172" s="33">
        <v>1370.0</v>
      </c>
      <c r="D1172" s="55">
        <f t="shared" si="1"/>
        <v>541</v>
      </c>
      <c r="E1172" s="35">
        <v>112.0</v>
      </c>
      <c r="F1172" s="36">
        <v>147.0</v>
      </c>
      <c r="G1172" s="37">
        <v>67.0</v>
      </c>
      <c r="H1172" s="38">
        <v>215.0</v>
      </c>
      <c r="I1172" s="111">
        <f t="shared" si="2"/>
        <v>0.3425076453</v>
      </c>
      <c r="J1172" s="112">
        <f t="shared" si="3"/>
        <v>0.3130841121</v>
      </c>
      <c r="K1172" s="113">
        <f t="shared" si="4"/>
        <v>0.3308687616</v>
      </c>
      <c r="L1172" s="114">
        <f t="shared" si="5"/>
        <v>0.6544342508</v>
      </c>
      <c r="M1172" s="115">
        <f t="shared" si="6"/>
        <v>0.6044362292</v>
      </c>
      <c r="N1172" s="116">
        <f t="shared" si="7"/>
        <v>0.3308687616</v>
      </c>
      <c r="O1172" s="117">
        <f t="shared" si="8"/>
        <v>0.3308687616</v>
      </c>
      <c r="P1172" s="118">
        <f t="shared" si="9"/>
        <v>0.5223576114</v>
      </c>
      <c r="Q1172" s="118">
        <f t="shared" si="10"/>
        <v>-0.1821852652</v>
      </c>
      <c r="R1172" s="118">
        <f t="shared" si="11"/>
        <v>0.001519026359</v>
      </c>
      <c r="S1172" s="119">
        <f t="shared" si="12"/>
        <v>0.3416913725</v>
      </c>
      <c r="T1172" s="120">
        <f t="shared" si="13"/>
        <v>0.3425076453</v>
      </c>
      <c r="U1172" s="121">
        <f t="shared" si="14"/>
        <v>-0.0008162727228</v>
      </c>
      <c r="V1172" s="122">
        <f t="shared" si="15"/>
        <v>-0.5792979761</v>
      </c>
    </row>
    <row r="1173">
      <c r="A1173" s="31">
        <v>1171.0</v>
      </c>
      <c r="B1173" s="32">
        <v>2605.0</v>
      </c>
      <c r="C1173" s="33">
        <v>1365.0</v>
      </c>
      <c r="D1173" s="55">
        <f t="shared" si="1"/>
        <v>943</v>
      </c>
      <c r="E1173" s="35">
        <v>373.0</v>
      </c>
      <c r="F1173" s="36">
        <v>163.0</v>
      </c>
      <c r="G1173" s="37">
        <v>168.0</v>
      </c>
      <c r="H1173" s="38">
        <v>239.0</v>
      </c>
      <c r="I1173" s="111">
        <f t="shared" si="2"/>
        <v>0.6094771242</v>
      </c>
      <c r="J1173" s="112">
        <f t="shared" si="3"/>
        <v>0.5075528701</v>
      </c>
      <c r="K1173" s="113">
        <f t="shared" si="4"/>
        <v>0.5737009544</v>
      </c>
      <c r="L1173" s="114">
        <f t="shared" si="5"/>
        <v>0.5408496732</v>
      </c>
      <c r="M1173" s="115">
        <f t="shared" si="6"/>
        <v>0.6489925769</v>
      </c>
      <c r="N1173" s="116">
        <f t="shared" si="7"/>
        <v>0.5737009544</v>
      </c>
      <c r="O1173" s="117">
        <f t="shared" si="8"/>
        <v>0.5737009544</v>
      </c>
      <c r="P1173" s="118">
        <f t="shared" si="9"/>
        <v>0.9057278747</v>
      </c>
      <c r="Q1173" s="118">
        <f t="shared" si="10"/>
        <v>-0.2953476419</v>
      </c>
      <c r="R1173" s="118">
        <f t="shared" si="11"/>
        <v>0.001519026359</v>
      </c>
      <c r="S1173" s="119">
        <f t="shared" si="12"/>
        <v>0.6118992591</v>
      </c>
      <c r="T1173" s="120">
        <f t="shared" si="13"/>
        <v>0.6094771242</v>
      </c>
      <c r="U1173" s="121">
        <f t="shared" si="14"/>
        <v>0.002422134918</v>
      </c>
      <c r="V1173" s="122">
        <f t="shared" si="15"/>
        <v>-0.586677358</v>
      </c>
    </row>
    <row r="1174">
      <c r="A1174" s="31">
        <v>1172.0</v>
      </c>
      <c r="B1174" s="32">
        <v>5515.0</v>
      </c>
      <c r="C1174" s="33">
        <v>866.0</v>
      </c>
      <c r="D1174" s="55">
        <f t="shared" si="1"/>
        <v>541</v>
      </c>
      <c r="E1174" s="35">
        <v>169.0</v>
      </c>
      <c r="F1174" s="36">
        <v>151.0</v>
      </c>
      <c r="G1174" s="37">
        <v>74.0</v>
      </c>
      <c r="H1174" s="38">
        <v>147.0</v>
      </c>
      <c r="I1174" s="111">
        <f t="shared" si="2"/>
        <v>0.5348101266</v>
      </c>
      <c r="J1174" s="112">
        <f t="shared" si="3"/>
        <v>0.3288888889</v>
      </c>
      <c r="K1174" s="113">
        <f t="shared" si="4"/>
        <v>0.449168207</v>
      </c>
      <c r="L1174" s="114">
        <f t="shared" si="5"/>
        <v>0.7120253165</v>
      </c>
      <c r="M1174" s="115">
        <f t="shared" si="6"/>
        <v>0.584103512</v>
      </c>
      <c r="N1174" s="116">
        <f t="shared" si="7"/>
        <v>0.449168207</v>
      </c>
      <c r="O1174" s="117">
        <f t="shared" si="8"/>
        <v>0.449168207</v>
      </c>
      <c r="P1174" s="118">
        <f t="shared" si="9"/>
        <v>0.709122344</v>
      </c>
      <c r="Q1174" s="118">
        <f t="shared" si="10"/>
        <v>-0.1913821466</v>
      </c>
      <c r="R1174" s="118">
        <f t="shared" si="11"/>
        <v>0.001519026359</v>
      </c>
      <c r="S1174" s="119">
        <f t="shared" si="12"/>
        <v>0.5192592237</v>
      </c>
      <c r="T1174" s="120">
        <f t="shared" si="13"/>
        <v>0.5348101266</v>
      </c>
      <c r="U1174" s="121">
        <f t="shared" si="14"/>
        <v>-0.01555090286</v>
      </c>
      <c r="V1174" s="122">
        <f t="shared" si="15"/>
        <v>-0.5346220249</v>
      </c>
    </row>
    <row r="1175">
      <c r="A1175" s="31">
        <v>1173.0</v>
      </c>
      <c r="B1175" s="32">
        <v>4415.0</v>
      </c>
      <c r="C1175" s="33">
        <v>788.0</v>
      </c>
      <c r="D1175" s="55">
        <f t="shared" si="1"/>
        <v>302</v>
      </c>
      <c r="E1175" s="35">
        <v>30.0</v>
      </c>
      <c r="F1175" s="36">
        <v>101.0</v>
      </c>
      <c r="G1175" s="37">
        <v>17.0</v>
      </c>
      <c r="H1175" s="38">
        <v>154.0</v>
      </c>
      <c r="I1175" s="111">
        <f t="shared" si="2"/>
        <v>0.1630434783</v>
      </c>
      <c r="J1175" s="112">
        <f t="shared" si="3"/>
        <v>0.1440677966</v>
      </c>
      <c r="K1175" s="113">
        <f t="shared" si="4"/>
        <v>0.1556291391</v>
      </c>
      <c r="L1175" s="114">
        <f t="shared" si="5"/>
        <v>0.6413043478</v>
      </c>
      <c r="M1175" s="115">
        <f t="shared" si="6"/>
        <v>0.6092715232</v>
      </c>
      <c r="N1175" s="116">
        <f t="shared" si="7"/>
        <v>0.1556291391</v>
      </c>
      <c r="O1175" s="117">
        <f t="shared" si="8"/>
        <v>0.1556291391</v>
      </c>
      <c r="P1175" s="118">
        <f t="shared" si="9"/>
        <v>0.2456988232</v>
      </c>
      <c r="Q1175" s="118">
        <f t="shared" si="10"/>
        <v>-0.08383379647</v>
      </c>
      <c r="R1175" s="118">
        <f t="shared" si="11"/>
        <v>0.001519026359</v>
      </c>
      <c r="S1175" s="119">
        <f t="shared" si="12"/>
        <v>0.1633840531</v>
      </c>
      <c r="T1175" s="120">
        <f t="shared" si="13"/>
        <v>0.1630434783</v>
      </c>
      <c r="U1175" s="121">
        <f t="shared" si="14"/>
        <v>0.0003405748397</v>
      </c>
      <c r="V1175" s="122">
        <f t="shared" si="15"/>
        <v>-0.5842691656</v>
      </c>
    </row>
    <row r="1176">
      <c r="A1176" s="31">
        <v>1174.0</v>
      </c>
      <c r="B1176" s="32">
        <v>7570.0</v>
      </c>
      <c r="C1176" s="33">
        <v>1209.0</v>
      </c>
      <c r="D1176" s="55">
        <f t="shared" si="1"/>
        <v>638</v>
      </c>
      <c r="E1176" s="35">
        <v>216.0</v>
      </c>
      <c r="F1176" s="36">
        <v>108.0</v>
      </c>
      <c r="G1176" s="37">
        <v>112.0</v>
      </c>
      <c r="H1176" s="38">
        <v>202.0</v>
      </c>
      <c r="I1176" s="111">
        <f t="shared" si="2"/>
        <v>0.5167464115</v>
      </c>
      <c r="J1176" s="112">
        <f t="shared" si="3"/>
        <v>0.5090909091</v>
      </c>
      <c r="K1176" s="113">
        <f t="shared" si="4"/>
        <v>0.5141065831</v>
      </c>
      <c r="L1176" s="114">
        <f t="shared" si="5"/>
        <v>0.5263157895</v>
      </c>
      <c r="M1176" s="115">
        <f t="shared" si="6"/>
        <v>0.6551724138</v>
      </c>
      <c r="N1176" s="116">
        <f t="shared" si="7"/>
        <v>0.5141065831</v>
      </c>
      <c r="O1176" s="117">
        <f t="shared" si="8"/>
        <v>0.5141065831</v>
      </c>
      <c r="P1176" s="118">
        <f t="shared" si="9"/>
        <v>0.8116435214</v>
      </c>
      <c r="Q1176" s="118">
        <f t="shared" si="10"/>
        <v>-0.2962426348</v>
      </c>
      <c r="R1176" s="118">
        <f t="shared" si="11"/>
        <v>0.001519026359</v>
      </c>
      <c r="S1176" s="119">
        <f t="shared" si="12"/>
        <v>0.5169199129</v>
      </c>
      <c r="T1176" s="120">
        <f t="shared" si="13"/>
        <v>0.5167464115</v>
      </c>
      <c r="U1176" s="121">
        <f t="shared" si="14"/>
        <v>0.0001735014551</v>
      </c>
      <c r="V1176" s="122">
        <f t="shared" si="15"/>
        <v>-0.5822459819</v>
      </c>
    </row>
    <row r="1177">
      <c r="A1177" s="31">
        <v>1175.0</v>
      </c>
      <c r="B1177" s="32">
        <v>5583.0</v>
      </c>
      <c r="C1177" s="33">
        <v>1910.0</v>
      </c>
      <c r="D1177" s="55">
        <f t="shared" si="1"/>
        <v>562</v>
      </c>
      <c r="E1177" s="35">
        <v>75.0</v>
      </c>
      <c r="F1177" s="36">
        <v>144.0</v>
      </c>
      <c r="G1177" s="37">
        <v>82.0</v>
      </c>
      <c r="H1177" s="38">
        <v>261.0</v>
      </c>
      <c r="I1177" s="111">
        <f t="shared" si="2"/>
        <v>0.2232142857</v>
      </c>
      <c r="J1177" s="112">
        <f t="shared" si="3"/>
        <v>0.3628318584</v>
      </c>
      <c r="K1177" s="113">
        <f t="shared" si="4"/>
        <v>0.2793594306</v>
      </c>
      <c r="L1177" s="114">
        <f t="shared" si="5"/>
        <v>0.6726190476</v>
      </c>
      <c r="M1177" s="115">
        <f t="shared" si="6"/>
        <v>0.5978647687</v>
      </c>
      <c r="N1177" s="116">
        <f t="shared" si="7"/>
        <v>0.2793594306</v>
      </c>
      <c r="O1177" s="117">
        <f t="shared" si="8"/>
        <v>0.2793594306</v>
      </c>
      <c r="P1177" s="118">
        <f t="shared" si="9"/>
        <v>0.4410374803</v>
      </c>
      <c r="Q1177" s="118">
        <f t="shared" si="10"/>
        <v>-0.2111337362</v>
      </c>
      <c r="R1177" s="118">
        <f t="shared" si="11"/>
        <v>0.001519026359</v>
      </c>
      <c r="S1177" s="119">
        <f t="shared" si="12"/>
        <v>0.2314227704</v>
      </c>
      <c r="T1177" s="120">
        <f t="shared" si="13"/>
        <v>0.2232142857</v>
      </c>
      <c r="U1177" s="121">
        <f t="shared" si="14"/>
        <v>0.008208484668</v>
      </c>
      <c r="V1177" s="122">
        <f t="shared" si="15"/>
        <v>-0.6045285601</v>
      </c>
    </row>
    <row r="1178">
      <c r="A1178" s="31">
        <v>1176.0</v>
      </c>
      <c r="B1178" s="32">
        <v>6752.0</v>
      </c>
      <c r="C1178" s="33">
        <v>2147.0</v>
      </c>
      <c r="D1178" s="55">
        <f t="shared" si="1"/>
        <v>1551</v>
      </c>
      <c r="E1178" s="35">
        <v>537.0</v>
      </c>
      <c r="F1178" s="36">
        <v>376.0</v>
      </c>
      <c r="G1178" s="37">
        <v>217.0</v>
      </c>
      <c r="H1178" s="38">
        <v>421.0</v>
      </c>
      <c r="I1178" s="111">
        <f t="shared" si="2"/>
        <v>0.5605427975</v>
      </c>
      <c r="J1178" s="112">
        <f t="shared" si="3"/>
        <v>0.3659359191</v>
      </c>
      <c r="K1178" s="113">
        <f t="shared" si="4"/>
        <v>0.4861379755</v>
      </c>
      <c r="L1178" s="114">
        <f t="shared" si="5"/>
        <v>0.6189979123</v>
      </c>
      <c r="M1178" s="115">
        <f t="shared" si="6"/>
        <v>0.6176660219</v>
      </c>
      <c r="N1178" s="116">
        <f t="shared" si="7"/>
        <v>0.4861379755</v>
      </c>
      <c r="O1178" s="117">
        <f t="shared" si="8"/>
        <v>0.4861379755</v>
      </c>
      <c r="P1178" s="118">
        <f t="shared" si="9"/>
        <v>0.7674882044</v>
      </c>
      <c r="Q1178" s="118">
        <f t="shared" si="10"/>
        <v>-0.2129400052</v>
      </c>
      <c r="R1178" s="118">
        <f t="shared" si="11"/>
        <v>0.001519026359</v>
      </c>
      <c r="S1178" s="119">
        <f t="shared" si="12"/>
        <v>0.5560672256</v>
      </c>
      <c r="T1178" s="120">
        <f t="shared" si="13"/>
        <v>0.5605427975</v>
      </c>
      <c r="U1178" s="121">
        <f t="shared" si="14"/>
        <v>-0.004475571938</v>
      </c>
      <c r="V1178" s="122">
        <f t="shared" si="15"/>
        <v>-0.5696746955</v>
      </c>
    </row>
    <row r="1179">
      <c r="A1179" s="31">
        <v>1177.0</v>
      </c>
      <c r="B1179" s="32">
        <v>6667.0</v>
      </c>
      <c r="C1179" s="33">
        <v>1381.0</v>
      </c>
      <c r="D1179" s="55">
        <f t="shared" si="1"/>
        <v>1031</v>
      </c>
      <c r="E1179" s="35">
        <v>415.0</v>
      </c>
      <c r="F1179" s="36">
        <v>221.0</v>
      </c>
      <c r="G1179" s="37">
        <v>134.0</v>
      </c>
      <c r="H1179" s="38">
        <v>261.0</v>
      </c>
      <c r="I1179" s="111">
        <f t="shared" si="2"/>
        <v>0.6139053254</v>
      </c>
      <c r="J1179" s="112">
        <f t="shared" si="3"/>
        <v>0.3774647887</v>
      </c>
      <c r="K1179" s="113">
        <f t="shared" si="4"/>
        <v>0.5324927255</v>
      </c>
      <c r="L1179" s="114">
        <f t="shared" si="5"/>
        <v>0.525147929</v>
      </c>
      <c r="M1179" s="115">
        <f t="shared" si="6"/>
        <v>0.6556741028</v>
      </c>
      <c r="N1179" s="116">
        <f t="shared" si="7"/>
        <v>0.5324927255</v>
      </c>
      <c r="O1179" s="117">
        <f t="shared" si="8"/>
        <v>0.5324927255</v>
      </c>
      <c r="P1179" s="118">
        <f t="shared" si="9"/>
        <v>0.8406705634</v>
      </c>
      <c r="Q1179" s="118">
        <f t="shared" si="10"/>
        <v>-0.2196487141</v>
      </c>
      <c r="R1179" s="118">
        <f t="shared" si="11"/>
        <v>0.001519026359</v>
      </c>
      <c r="S1179" s="119">
        <f t="shared" si="12"/>
        <v>0.6225408756</v>
      </c>
      <c r="T1179" s="120">
        <f t="shared" si="13"/>
        <v>0.6139053254</v>
      </c>
      <c r="U1179" s="121">
        <f t="shared" si="14"/>
        <v>0.008635550187</v>
      </c>
      <c r="V1179" s="122">
        <f t="shared" si="15"/>
        <v>-0.6047829391</v>
      </c>
    </row>
    <row r="1180">
      <c r="A1180" s="31">
        <v>1178.0</v>
      </c>
      <c r="B1180" s="32" t="s">
        <v>79</v>
      </c>
      <c r="C1180" s="33">
        <v>548.0</v>
      </c>
      <c r="D1180" s="55">
        <f t="shared" si="1"/>
        <v>432</v>
      </c>
      <c r="E1180" s="35">
        <v>191.0</v>
      </c>
      <c r="F1180" s="36">
        <v>40.0</v>
      </c>
      <c r="G1180" s="37">
        <v>114.0</v>
      </c>
      <c r="H1180" s="38">
        <v>87.0</v>
      </c>
      <c r="I1180" s="111">
        <f t="shared" si="2"/>
        <v>0.6870503597</v>
      </c>
      <c r="J1180" s="112">
        <f t="shared" si="3"/>
        <v>0.7402597403</v>
      </c>
      <c r="K1180" s="113">
        <f t="shared" si="4"/>
        <v>0.7060185185</v>
      </c>
      <c r="L1180" s="114">
        <f t="shared" si="5"/>
        <v>0.5539568345</v>
      </c>
      <c r="M1180" s="115">
        <f t="shared" si="6"/>
        <v>0.6435185185</v>
      </c>
      <c r="N1180" s="116">
        <f t="shared" si="7"/>
        <v>0.7060185185</v>
      </c>
      <c r="O1180" s="117">
        <f t="shared" si="8"/>
        <v>0.7060185185</v>
      </c>
      <c r="P1180" s="118">
        <f t="shared" si="9"/>
        <v>1.114623651</v>
      </c>
      <c r="Q1180" s="118">
        <f t="shared" si="10"/>
        <v>-0.4307609741</v>
      </c>
      <c r="R1180" s="118">
        <f t="shared" si="11"/>
        <v>0.001519026359</v>
      </c>
      <c r="S1180" s="119">
        <f t="shared" si="12"/>
        <v>0.6853817031</v>
      </c>
      <c r="T1180" s="120">
        <f t="shared" si="13"/>
        <v>0.6870503597</v>
      </c>
      <c r="U1180" s="121">
        <f t="shared" si="14"/>
        <v>-0.001668656614</v>
      </c>
      <c r="V1180" s="122">
        <f t="shared" si="15"/>
        <v>-0.5796510253</v>
      </c>
    </row>
    <row r="1181">
      <c r="A1181" s="31">
        <v>1179.0</v>
      </c>
      <c r="B1181" s="32">
        <v>2724.0</v>
      </c>
      <c r="C1181" s="33">
        <v>2420.0</v>
      </c>
      <c r="D1181" s="55">
        <f t="shared" si="1"/>
        <v>1112</v>
      </c>
      <c r="E1181" s="35">
        <v>153.0</v>
      </c>
      <c r="F1181" s="36">
        <v>280.0</v>
      </c>
      <c r="G1181" s="37">
        <v>193.0</v>
      </c>
      <c r="H1181" s="38">
        <v>486.0</v>
      </c>
      <c r="I1181" s="111">
        <f t="shared" si="2"/>
        <v>0.2394366197</v>
      </c>
      <c r="J1181" s="112">
        <f t="shared" si="3"/>
        <v>0.4080338266</v>
      </c>
      <c r="K1181" s="113">
        <f t="shared" si="4"/>
        <v>0.3111510791</v>
      </c>
      <c r="L1181" s="114">
        <f t="shared" si="5"/>
        <v>0.7402190923</v>
      </c>
      <c r="M1181" s="115">
        <f t="shared" si="6"/>
        <v>0.5746402878</v>
      </c>
      <c r="N1181" s="116">
        <f t="shared" si="7"/>
        <v>0.3111510791</v>
      </c>
      <c r="O1181" s="117">
        <f t="shared" si="8"/>
        <v>0.3111510791</v>
      </c>
      <c r="P1181" s="118">
        <f t="shared" si="9"/>
        <v>0.4912284065</v>
      </c>
      <c r="Q1181" s="118">
        <f t="shared" si="10"/>
        <v>-0.2374369955</v>
      </c>
      <c r="R1181" s="118">
        <f t="shared" si="11"/>
        <v>0.001519026359</v>
      </c>
      <c r="S1181" s="119">
        <f t="shared" si="12"/>
        <v>0.2553104373</v>
      </c>
      <c r="T1181" s="120">
        <f t="shared" si="13"/>
        <v>0.2394366197</v>
      </c>
      <c r="U1181" s="121">
        <f t="shared" si="14"/>
        <v>0.0158738176</v>
      </c>
      <c r="V1181" s="122">
        <f t="shared" si="15"/>
        <v>-0.6208083658</v>
      </c>
    </row>
    <row r="1182">
      <c r="A1182" s="31">
        <v>1180.0</v>
      </c>
      <c r="B1182" s="32">
        <v>5394.0</v>
      </c>
      <c r="C1182" s="33">
        <v>1321.0</v>
      </c>
      <c r="D1182" s="55">
        <f t="shared" si="1"/>
        <v>790</v>
      </c>
      <c r="E1182" s="35">
        <v>203.0</v>
      </c>
      <c r="F1182" s="36">
        <v>126.0</v>
      </c>
      <c r="G1182" s="37">
        <v>194.0</v>
      </c>
      <c r="H1182" s="38">
        <v>267.0</v>
      </c>
      <c r="I1182" s="111">
        <f t="shared" si="2"/>
        <v>0.4319148936</v>
      </c>
      <c r="J1182" s="112">
        <f t="shared" si="3"/>
        <v>0.60625</v>
      </c>
      <c r="K1182" s="113">
        <f t="shared" si="4"/>
        <v>0.5025316456</v>
      </c>
      <c r="L1182" s="114">
        <f t="shared" si="5"/>
        <v>0.6808510638</v>
      </c>
      <c r="M1182" s="115">
        <f t="shared" si="6"/>
        <v>0.5949367089</v>
      </c>
      <c r="N1182" s="116">
        <f t="shared" si="7"/>
        <v>0.5025316456</v>
      </c>
      <c r="O1182" s="117">
        <f t="shared" si="8"/>
        <v>0.5025316456</v>
      </c>
      <c r="P1182" s="118">
        <f t="shared" si="9"/>
        <v>0.7933696394</v>
      </c>
      <c r="Q1182" s="118">
        <f t="shared" si="10"/>
        <v>-0.3527800126</v>
      </c>
      <c r="R1182" s="118">
        <f t="shared" si="11"/>
        <v>0.001519026359</v>
      </c>
      <c r="S1182" s="119">
        <f t="shared" si="12"/>
        <v>0.4421086531</v>
      </c>
      <c r="T1182" s="120">
        <f t="shared" si="13"/>
        <v>0.4319148936</v>
      </c>
      <c r="U1182" s="121">
        <f t="shared" si="14"/>
        <v>0.01019375947</v>
      </c>
      <c r="V1182" s="122">
        <f t="shared" si="15"/>
        <v>-0.5987196241</v>
      </c>
    </row>
    <row r="1183">
      <c r="A1183" s="31">
        <v>1181.0</v>
      </c>
      <c r="B1183" s="32">
        <v>5542.0</v>
      </c>
      <c r="C1183" s="33">
        <v>1042.0</v>
      </c>
      <c r="D1183" s="55">
        <f t="shared" si="1"/>
        <v>475</v>
      </c>
      <c r="E1183" s="35">
        <v>67.0</v>
      </c>
      <c r="F1183" s="36">
        <v>135.0</v>
      </c>
      <c r="G1183" s="37">
        <v>33.0</v>
      </c>
      <c r="H1183" s="38">
        <v>240.0</v>
      </c>
      <c r="I1183" s="111">
        <f t="shared" si="2"/>
        <v>0.2182410423</v>
      </c>
      <c r="J1183" s="112">
        <f t="shared" si="3"/>
        <v>0.1964285714</v>
      </c>
      <c r="K1183" s="113">
        <f t="shared" si="4"/>
        <v>0.2105263158</v>
      </c>
      <c r="L1183" s="114">
        <f t="shared" si="5"/>
        <v>0.5472312704</v>
      </c>
      <c r="M1183" s="115">
        <f t="shared" si="6"/>
        <v>0.6463157895</v>
      </c>
      <c r="N1183" s="116">
        <f t="shared" si="7"/>
        <v>0.2105263158</v>
      </c>
      <c r="O1183" s="117">
        <f t="shared" si="8"/>
        <v>0.2105263158</v>
      </c>
      <c r="P1183" s="118">
        <f t="shared" si="9"/>
        <v>0.3323675011</v>
      </c>
      <c r="Q1183" s="118">
        <f t="shared" si="10"/>
        <v>-0.1143028023</v>
      </c>
      <c r="R1183" s="118">
        <f t="shared" si="11"/>
        <v>0.001519026359</v>
      </c>
      <c r="S1183" s="119">
        <f t="shared" si="12"/>
        <v>0.2195837251</v>
      </c>
      <c r="T1183" s="120">
        <f t="shared" si="13"/>
        <v>0.2182410423</v>
      </c>
      <c r="U1183" s="121">
        <f t="shared" si="14"/>
        <v>0.001342682736</v>
      </c>
      <c r="V1183" s="122">
        <f t="shared" si="15"/>
        <v>-0.5887406512</v>
      </c>
    </row>
    <row r="1184">
      <c r="A1184" s="31">
        <v>1182.0</v>
      </c>
      <c r="B1184" s="32">
        <v>4463.0</v>
      </c>
      <c r="C1184" s="33">
        <v>123.0</v>
      </c>
      <c r="D1184" s="55">
        <f t="shared" si="1"/>
        <v>39</v>
      </c>
      <c r="E1184" s="35">
        <v>2.0</v>
      </c>
      <c r="F1184" s="36">
        <v>15.0</v>
      </c>
      <c r="G1184" s="37">
        <v>3.0</v>
      </c>
      <c r="H1184" s="38">
        <v>19.0</v>
      </c>
      <c r="I1184" s="111">
        <f t="shared" si="2"/>
        <v>0.09523809524</v>
      </c>
      <c r="J1184" s="112">
        <f t="shared" si="3"/>
        <v>0.1666666667</v>
      </c>
      <c r="K1184" s="113">
        <f t="shared" si="4"/>
        <v>0.1282051282</v>
      </c>
      <c r="L1184" s="114">
        <f t="shared" si="5"/>
        <v>0.8571428571</v>
      </c>
      <c r="M1184" s="115">
        <f t="shared" si="6"/>
        <v>0.5384615385</v>
      </c>
      <c r="N1184" s="116">
        <f t="shared" si="7"/>
        <v>0.1282051282</v>
      </c>
      <c r="O1184" s="117">
        <f t="shared" si="8"/>
        <v>0.1282051282</v>
      </c>
      <c r="P1184" s="118">
        <f t="shared" si="9"/>
        <v>0.2024032859</v>
      </c>
      <c r="Q1184" s="118">
        <f t="shared" si="10"/>
        <v>-0.09698419592</v>
      </c>
      <c r="R1184" s="118">
        <f t="shared" si="11"/>
        <v>0.001519026359</v>
      </c>
      <c r="S1184" s="119">
        <f t="shared" si="12"/>
        <v>0.1069381163</v>
      </c>
      <c r="T1184" s="120">
        <f t="shared" si="13"/>
        <v>0.09523809524</v>
      </c>
      <c r="U1184" s="121">
        <f t="shared" si="14"/>
        <v>0.0117000211</v>
      </c>
      <c r="V1184" s="122">
        <f t="shared" si="15"/>
        <v>-0.6521053021</v>
      </c>
    </row>
    <row r="1185">
      <c r="A1185" s="31">
        <v>1183.0</v>
      </c>
      <c r="B1185" s="32" t="s">
        <v>222</v>
      </c>
      <c r="C1185" s="33">
        <v>757.0</v>
      </c>
      <c r="D1185" s="55">
        <f t="shared" si="1"/>
        <v>559</v>
      </c>
      <c r="E1185" s="35">
        <v>110.0</v>
      </c>
      <c r="F1185" s="36">
        <v>114.0</v>
      </c>
      <c r="G1185" s="37">
        <v>54.0</v>
      </c>
      <c r="H1185" s="38">
        <v>281.0</v>
      </c>
      <c r="I1185" s="111">
        <f t="shared" si="2"/>
        <v>0.2813299233</v>
      </c>
      <c r="J1185" s="112">
        <f t="shared" si="3"/>
        <v>0.3214285714</v>
      </c>
      <c r="K1185" s="113">
        <f t="shared" si="4"/>
        <v>0.2933810376</v>
      </c>
      <c r="L1185" s="114">
        <f t="shared" si="5"/>
        <v>0.4296675192</v>
      </c>
      <c r="M1185" s="115">
        <f t="shared" si="6"/>
        <v>0.6994633274</v>
      </c>
      <c r="N1185" s="116">
        <f t="shared" si="7"/>
        <v>0.2933810376</v>
      </c>
      <c r="O1185" s="117">
        <f t="shared" si="8"/>
        <v>0.2933810376</v>
      </c>
      <c r="P1185" s="118">
        <f t="shared" si="9"/>
        <v>0.463174031</v>
      </c>
      <c r="Q1185" s="118">
        <f t="shared" si="10"/>
        <v>-0.1870409493</v>
      </c>
      <c r="R1185" s="118">
        <f t="shared" si="11"/>
        <v>0.001519026359</v>
      </c>
      <c r="S1185" s="119">
        <f t="shared" si="12"/>
        <v>0.2776521081</v>
      </c>
      <c r="T1185" s="120">
        <f t="shared" si="13"/>
        <v>0.2813299233</v>
      </c>
      <c r="U1185" s="121">
        <f t="shared" si="14"/>
        <v>-0.003677815199</v>
      </c>
      <c r="V1185" s="122">
        <f t="shared" si="15"/>
        <v>-0.5704630838</v>
      </c>
    </row>
    <row r="1186">
      <c r="A1186" s="31">
        <v>1184.0</v>
      </c>
      <c r="B1186" s="32">
        <v>7604.0</v>
      </c>
      <c r="C1186" s="33">
        <v>1306.0</v>
      </c>
      <c r="D1186" s="55">
        <f t="shared" si="1"/>
        <v>940</v>
      </c>
      <c r="E1186" s="35">
        <v>422.0</v>
      </c>
      <c r="F1186" s="36">
        <v>120.0</v>
      </c>
      <c r="G1186" s="37">
        <v>146.0</v>
      </c>
      <c r="H1186" s="38">
        <v>252.0</v>
      </c>
      <c r="I1186" s="111">
        <f t="shared" si="2"/>
        <v>0.6261127596</v>
      </c>
      <c r="J1186" s="112">
        <f t="shared" si="3"/>
        <v>0.5488721805</v>
      </c>
      <c r="K1186" s="113">
        <f t="shared" si="4"/>
        <v>0.6042553191</v>
      </c>
      <c r="L1186" s="114">
        <f t="shared" si="5"/>
        <v>0.3946587537</v>
      </c>
      <c r="M1186" s="115">
        <f t="shared" si="6"/>
        <v>0.7170212766</v>
      </c>
      <c r="N1186" s="116">
        <f t="shared" si="7"/>
        <v>0.6042553191</v>
      </c>
      <c r="O1186" s="117">
        <f t="shared" si="8"/>
        <v>0.6042553191</v>
      </c>
      <c r="P1186" s="118">
        <f t="shared" si="9"/>
        <v>0.9539654445</v>
      </c>
      <c r="Q1186" s="118">
        <f t="shared" si="10"/>
        <v>-0.3193915625</v>
      </c>
      <c r="R1186" s="118">
        <f t="shared" si="11"/>
        <v>0.001519026359</v>
      </c>
      <c r="S1186" s="119">
        <f t="shared" si="12"/>
        <v>0.6360929084</v>
      </c>
      <c r="T1186" s="120">
        <f t="shared" si="13"/>
        <v>0.6261127596</v>
      </c>
      <c r="U1186" s="121">
        <f t="shared" si="14"/>
        <v>0.009980148733</v>
      </c>
      <c r="V1186" s="122">
        <f t="shared" si="15"/>
        <v>-0.6000881862</v>
      </c>
    </row>
    <row r="1187">
      <c r="A1187" s="31">
        <v>1185.0</v>
      </c>
      <c r="B1187" s="32" t="s">
        <v>160</v>
      </c>
      <c r="C1187" s="33">
        <v>1219.0</v>
      </c>
      <c r="D1187" s="55">
        <f t="shared" si="1"/>
        <v>794</v>
      </c>
      <c r="E1187" s="35">
        <v>137.0</v>
      </c>
      <c r="F1187" s="36">
        <v>167.0</v>
      </c>
      <c r="G1187" s="37">
        <v>79.0</v>
      </c>
      <c r="H1187" s="38">
        <v>411.0</v>
      </c>
      <c r="I1187" s="111">
        <f t="shared" si="2"/>
        <v>0.25</v>
      </c>
      <c r="J1187" s="112">
        <f t="shared" si="3"/>
        <v>0.3211382114</v>
      </c>
      <c r="K1187" s="113">
        <f t="shared" si="4"/>
        <v>0.2720403023</v>
      </c>
      <c r="L1187" s="114">
        <f t="shared" si="5"/>
        <v>0.4489051095</v>
      </c>
      <c r="M1187" s="115">
        <f t="shared" si="6"/>
        <v>0.6901763224</v>
      </c>
      <c r="N1187" s="116">
        <f t="shared" si="7"/>
        <v>0.2720403023</v>
      </c>
      <c r="O1187" s="117">
        <f t="shared" si="8"/>
        <v>0.2720403023</v>
      </c>
      <c r="P1187" s="118">
        <f t="shared" si="9"/>
        <v>0.4294824384</v>
      </c>
      <c r="Q1187" s="118">
        <f t="shared" si="10"/>
        <v>-0.1868719873</v>
      </c>
      <c r="R1187" s="118">
        <f t="shared" si="11"/>
        <v>0.001519026359</v>
      </c>
      <c r="S1187" s="119">
        <f t="shared" si="12"/>
        <v>0.2441294775</v>
      </c>
      <c r="T1187" s="120">
        <f t="shared" si="13"/>
        <v>0.25</v>
      </c>
      <c r="U1187" s="121">
        <f t="shared" si="14"/>
        <v>-0.005870522507</v>
      </c>
      <c r="V1187" s="122">
        <f t="shared" si="15"/>
        <v>-0.5636248143</v>
      </c>
    </row>
    <row r="1188">
      <c r="A1188" s="31">
        <v>1186.0</v>
      </c>
      <c r="B1188" s="32" t="s">
        <v>248</v>
      </c>
      <c r="C1188" s="33">
        <v>365.0</v>
      </c>
      <c r="D1188" s="55">
        <f t="shared" si="1"/>
        <v>270</v>
      </c>
      <c r="E1188" s="35">
        <v>110.0</v>
      </c>
      <c r="F1188" s="36">
        <v>22.0</v>
      </c>
      <c r="G1188" s="37">
        <v>80.0</v>
      </c>
      <c r="H1188" s="38">
        <v>58.0</v>
      </c>
      <c r="I1188" s="111">
        <f t="shared" si="2"/>
        <v>0.6547619048</v>
      </c>
      <c r="J1188" s="112">
        <f t="shared" si="3"/>
        <v>0.7843137255</v>
      </c>
      <c r="K1188" s="113">
        <f t="shared" si="4"/>
        <v>0.7037037037</v>
      </c>
      <c r="L1188" s="114">
        <f t="shared" si="5"/>
        <v>0.6071428571</v>
      </c>
      <c r="M1188" s="115">
        <f t="shared" si="6"/>
        <v>0.6222222222</v>
      </c>
      <c r="N1188" s="116">
        <f t="shared" si="7"/>
        <v>0.7037037037</v>
      </c>
      <c r="O1188" s="117">
        <f t="shared" si="8"/>
        <v>0.7037037037</v>
      </c>
      <c r="P1188" s="118">
        <f t="shared" si="9"/>
        <v>1.110969147</v>
      </c>
      <c r="Q1188" s="118">
        <f t="shared" si="10"/>
        <v>-0.4563962161</v>
      </c>
      <c r="R1188" s="118">
        <f t="shared" si="11"/>
        <v>0.001519026359</v>
      </c>
      <c r="S1188" s="119">
        <f t="shared" si="12"/>
        <v>0.6560919573</v>
      </c>
      <c r="T1188" s="120">
        <f t="shared" si="13"/>
        <v>0.6547619048</v>
      </c>
      <c r="U1188" s="121">
        <f t="shared" si="14"/>
        <v>0.001330052556</v>
      </c>
      <c r="V1188" s="122">
        <f t="shared" si="15"/>
        <v>-0.5836009925</v>
      </c>
    </row>
    <row r="1189">
      <c r="A1189" s="31">
        <v>1187.0</v>
      </c>
      <c r="B1189" s="32">
        <v>4583.0</v>
      </c>
      <c r="C1189" s="33">
        <v>1610.0</v>
      </c>
      <c r="D1189" s="55">
        <f t="shared" si="1"/>
        <v>913</v>
      </c>
      <c r="E1189" s="35">
        <v>132.0</v>
      </c>
      <c r="F1189" s="36">
        <v>232.0</v>
      </c>
      <c r="G1189" s="37">
        <v>74.0</v>
      </c>
      <c r="H1189" s="38">
        <v>475.0</v>
      </c>
      <c r="I1189" s="111">
        <f t="shared" si="2"/>
        <v>0.2174629325</v>
      </c>
      <c r="J1189" s="112">
        <f t="shared" si="3"/>
        <v>0.2418300654</v>
      </c>
      <c r="K1189" s="113">
        <f t="shared" si="4"/>
        <v>0.2256297919</v>
      </c>
      <c r="L1189" s="114">
        <f t="shared" si="5"/>
        <v>0.5041186161</v>
      </c>
      <c r="M1189" s="115">
        <f t="shared" si="6"/>
        <v>0.6648411829</v>
      </c>
      <c r="N1189" s="116">
        <f t="shared" si="7"/>
        <v>0.2256297919</v>
      </c>
      <c r="O1189" s="117">
        <f t="shared" si="8"/>
        <v>0.2256297919</v>
      </c>
      <c r="P1189" s="118">
        <f t="shared" si="9"/>
        <v>0.356212048</v>
      </c>
      <c r="Q1189" s="118">
        <f t="shared" si="10"/>
        <v>-0.1407221666</v>
      </c>
      <c r="R1189" s="118">
        <f t="shared" si="11"/>
        <v>0.001519026359</v>
      </c>
      <c r="S1189" s="119">
        <f t="shared" si="12"/>
        <v>0.2170089077</v>
      </c>
      <c r="T1189" s="120">
        <f t="shared" si="13"/>
        <v>0.2174629325</v>
      </c>
      <c r="U1189" s="121">
        <f t="shared" si="14"/>
        <v>-0.0004540247681</v>
      </c>
      <c r="V1189" s="122">
        <f t="shared" si="15"/>
        <v>-0.5800277217</v>
      </c>
    </row>
    <row r="1190">
      <c r="A1190" s="31">
        <v>1188.0</v>
      </c>
      <c r="B1190" s="32">
        <v>7545.0</v>
      </c>
      <c r="C1190" s="33">
        <v>1333.0</v>
      </c>
      <c r="D1190" s="55">
        <f t="shared" si="1"/>
        <v>962</v>
      </c>
      <c r="E1190" s="35">
        <v>357.0</v>
      </c>
      <c r="F1190" s="36">
        <v>121.0</v>
      </c>
      <c r="G1190" s="37">
        <v>257.0</v>
      </c>
      <c r="H1190" s="38">
        <v>227.0</v>
      </c>
      <c r="I1190" s="111">
        <f t="shared" si="2"/>
        <v>0.6113013699</v>
      </c>
      <c r="J1190" s="112">
        <f t="shared" si="3"/>
        <v>0.6798941799</v>
      </c>
      <c r="K1190" s="113">
        <f t="shared" si="4"/>
        <v>0.6382536383</v>
      </c>
      <c r="L1190" s="114">
        <f t="shared" si="5"/>
        <v>0.647260274</v>
      </c>
      <c r="M1190" s="115">
        <f t="shared" si="6"/>
        <v>0.6070686071</v>
      </c>
      <c r="N1190" s="116">
        <f t="shared" si="7"/>
        <v>0.6382536383</v>
      </c>
      <c r="O1190" s="117">
        <f t="shared" si="8"/>
        <v>0.6382536383</v>
      </c>
      <c r="P1190" s="118">
        <f t="shared" si="9"/>
        <v>1.007640142</v>
      </c>
      <c r="Q1190" s="118">
        <f t="shared" si="10"/>
        <v>-0.3956339421</v>
      </c>
      <c r="R1190" s="118">
        <f t="shared" si="11"/>
        <v>0.001519026359</v>
      </c>
      <c r="S1190" s="119">
        <f t="shared" si="12"/>
        <v>0.6135252265</v>
      </c>
      <c r="T1190" s="120">
        <f t="shared" si="13"/>
        <v>0.6113013699</v>
      </c>
      <c r="U1190" s="121">
        <f t="shared" si="14"/>
        <v>0.002223856648</v>
      </c>
      <c r="V1190" s="122">
        <f t="shared" si="15"/>
        <v>-0.5851760619</v>
      </c>
    </row>
    <row r="1191">
      <c r="A1191" s="31">
        <v>1189.0</v>
      </c>
      <c r="B1191" s="32">
        <v>6488.0</v>
      </c>
      <c r="C1191" s="33">
        <v>124.0</v>
      </c>
      <c r="D1191" s="55">
        <f t="shared" si="1"/>
        <v>78</v>
      </c>
      <c r="E1191" s="35">
        <v>14.0</v>
      </c>
      <c r="F1191" s="36">
        <v>5.0</v>
      </c>
      <c r="G1191" s="37">
        <v>33.0</v>
      </c>
      <c r="H1191" s="38">
        <v>26.0</v>
      </c>
      <c r="I1191" s="111">
        <f t="shared" si="2"/>
        <v>0.35</v>
      </c>
      <c r="J1191" s="112">
        <f t="shared" si="3"/>
        <v>0.8684210526</v>
      </c>
      <c r="K1191" s="113">
        <f t="shared" si="4"/>
        <v>0.6025641026</v>
      </c>
      <c r="L1191" s="114">
        <f t="shared" si="5"/>
        <v>0.95</v>
      </c>
      <c r="M1191" s="115">
        <f t="shared" si="6"/>
        <v>0.5128205128</v>
      </c>
      <c r="N1191" s="116">
        <f t="shared" si="7"/>
        <v>0.6025641026</v>
      </c>
      <c r="O1191" s="117">
        <f t="shared" si="8"/>
        <v>0.6025641026</v>
      </c>
      <c r="P1191" s="118">
        <f t="shared" si="9"/>
        <v>0.9512954437</v>
      </c>
      <c r="Q1191" s="118">
        <f t="shared" si="10"/>
        <v>-0.505338705</v>
      </c>
      <c r="R1191" s="118">
        <f t="shared" si="11"/>
        <v>0.001519026359</v>
      </c>
      <c r="S1191" s="119">
        <f t="shared" si="12"/>
        <v>0.447475765</v>
      </c>
      <c r="T1191" s="120">
        <f t="shared" si="13"/>
        <v>0.35</v>
      </c>
      <c r="U1191" s="121">
        <f t="shared" si="14"/>
        <v>0.09747576504</v>
      </c>
      <c r="V1191" s="122">
        <f t="shared" si="15"/>
        <v>-0.6941499958</v>
      </c>
    </row>
    <row r="1192">
      <c r="A1192" s="31">
        <v>1190.0</v>
      </c>
      <c r="B1192" s="32" t="s">
        <v>181</v>
      </c>
      <c r="C1192" s="33">
        <v>526.0</v>
      </c>
      <c r="D1192" s="55">
        <f t="shared" si="1"/>
        <v>381</v>
      </c>
      <c r="E1192" s="35">
        <v>62.0</v>
      </c>
      <c r="F1192" s="36">
        <v>68.0</v>
      </c>
      <c r="G1192" s="37">
        <v>88.0</v>
      </c>
      <c r="H1192" s="38">
        <v>163.0</v>
      </c>
      <c r="I1192" s="111">
        <f t="shared" si="2"/>
        <v>0.2755555556</v>
      </c>
      <c r="J1192" s="112">
        <f t="shared" si="3"/>
        <v>0.5641025641</v>
      </c>
      <c r="K1192" s="113">
        <f t="shared" si="4"/>
        <v>0.3937007874</v>
      </c>
      <c r="L1192" s="114">
        <f t="shared" si="5"/>
        <v>0.6933333333</v>
      </c>
      <c r="M1192" s="115">
        <f t="shared" si="6"/>
        <v>0.5905511811</v>
      </c>
      <c r="N1192" s="116">
        <f t="shared" si="7"/>
        <v>0.3937007874</v>
      </c>
      <c r="O1192" s="117">
        <f t="shared" si="8"/>
        <v>0.3937007874</v>
      </c>
      <c r="P1192" s="118">
        <f t="shared" si="9"/>
        <v>0.6215533976</v>
      </c>
      <c r="Q1192" s="118">
        <f t="shared" si="10"/>
        <v>-0.3282542016</v>
      </c>
      <c r="R1192" s="118">
        <f t="shared" si="11"/>
        <v>0.001519026359</v>
      </c>
      <c r="S1192" s="119">
        <f t="shared" si="12"/>
        <v>0.2948182224</v>
      </c>
      <c r="T1192" s="120">
        <f t="shared" si="13"/>
        <v>0.2755555556</v>
      </c>
      <c r="U1192" s="121">
        <f t="shared" si="14"/>
        <v>0.01926266688</v>
      </c>
      <c r="V1192" s="122">
        <f t="shared" si="15"/>
        <v>-0.6160526304</v>
      </c>
    </row>
    <row r="1193">
      <c r="A1193" s="31">
        <v>1191.0</v>
      </c>
      <c r="B1193" s="32">
        <v>4507.0</v>
      </c>
      <c r="C1193" s="33">
        <v>1912.0</v>
      </c>
      <c r="D1193" s="55">
        <f t="shared" si="1"/>
        <v>1047</v>
      </c>
      <c r="E1193" s="35">
        <v>116.0</v>
      </c>
      <c r="F1193" s="36">
        <v>302.0</v>
      </c>
      <c r="G1193" s="37">
        <v>62.0</v>
      </c>
      <c r="H1193" s="38">
        <v>567.0</v>
      </c>
      <c r="I1193" s="111">
        <f t="shared" si="2"/>
        <v>0.1698389458</v>
      </c>
      <c r="J1193" s="112">
        <f t="shared" si="3"/>
        <v>0.1703296703</v>
      </c>
      <c r="K1193" s="113">
        <f t="shared" si="4"/>
        <v>0.1700095511</v>
      </c>
      <c r="L1193" s="114">
        <f t="shared" si="5"/>
        <v>0.532942899</v>
      </c>
      <c r="M1193" s="115">
        <f t="shared" si="6"/>
        <v>0.6523400191</v>
      </c>
      <c r="N1193" s="116">
        <f t="shared" si="7"/>
        <v>0.1700095511</v>
      </c>
      <c r="O1193" s="117">
        <f t="shared" si="8"/>
        <v>0.1700095511</v>
      </c>
      <c r="P1193" s="118">
        <f t="shared" si="9"/>
        <v>0.2684018359</v>
      </c>
      <c r="Q1193" s="118">
        <f t="shared" si="10"/>
        <v>-0.09911571671</v>
      </c>
      <c r="R1193" s="118">
        <f t="shared" si="11"/>
        <v>0.001519026359</v>
      </c>
      <c r="S1193" s="119">
        <f t="shared" si="12"/>
        <v>0.1708051455</v>
      </c>
      <c r="T1193" s="120">
        <f t="shared" si="13"/>
        <v>0.1698389458</v>
      </c>
      <c r="U1193" s="121">
        <f t="shared" si="14"/>
        <v>0.0009661996805</v>
      </c>
      <c r="V1193" s="122">
        <f t="shared" si="15"/>
        <v>-0.5875777027</v>
      </c>
    </row>
    <row r="1194">
      <c r="A1194" s="31">
        <v>1192.0</v>
      </c>
      <c r="B1194" s="32" t="s">
        <v>420</v>
      </c>
      <c r="C1194" s="33">
        <v>208.0</v>
      </c>
      <c r="D1194" s="55">
        <f t="shared" si="1"/>
        <v>103</v>
      </c>
      <c r="E1194" s="35">
        <v>31.0</v>
      </c>
      <c r="F1194" s="36">
        <v>9.0</v>
      </c>
      <c r="G1194" s="37">
        <v>27.0</v>
      </c>
      <c r="H1194" s="38">
        <v>36.0</v>
      </c>
      <c r="I1194" s="111">
        <f t="shared" si="2"/>
        <v>0.4626865672</v>
      </c>
      <c r="J1194" s="112">
        <f t="shared" si="3"/>
        <v>0.75</v>
      </c>
      <c r="K1194" s="113">
        <f t="shared" si="4"/>
        <v>0.5631067961</v>
      </c>
      <c r="L1194" s="114">
        <f t="shared" si="5"/>
        <v>0.5373134328</v>
      </c>
      <c r="M1194" s="115">
        <f t="shared" si="6"/>
        <v>0.6504854369</v>
      </c>
      <c r="N1194" s="116">
        <f t="shared" si="7"/>
        <v>0.5631067961</v>
      </c>
      <c r="O1194" s="117">
        <f t="shared" si="8"/>
        <v>0.5631067961</v>
      </c>
      <c r="P1194" s="118">
        <f t="shared" si="9"/>
        <v>0.8890023936</v>
      </c>
      <c r="Q1194" s="118">
        <f t="shared" si="10"/>
        <v>-0.4364288816</v>
      </c>
      <c r="R1194" s="118">
        <f t="shared" si="11"/>
        <v>0.001519026359</v>
      </c>
      <c r="S1194" s="119">
        <f t="shared" si="12"/>
        <v>0.4540925383</v>
      </c>
      <c r="T1194" s="120">
        <f t="shared" si="13"/>
        <v>0.4626865672</v>
      </c>
      <c r="U1194" s="121">
        <f t="shared" si="14"/>
        <v>-0.008594028838</v>
      </c>
      <c r="V1194" s="122">
        <f t="shared" si="15"/>
        <v>-0.5704464704</v>
      </c>
    </row>
    <row r="1195">
      <c r="A1195" s="31">
        <v>1193.0</v>
      </c>
      <c r="B1195" s="32" t="s">
        <v>282</v>
      </c>
      <c r="C1195" s="33">
        <v>1145.0</v>
      </c>
      <c r="D1195" s="55">
        <f t="shared" si="1"/>
        <v>827</v>
      </c>
      <c r="E1195" s="35">
        <v>173.0</v>
      </c>
      <c r="F1195" s="36">
        <v>146.0</v>
      </c>
      <c r="G1195" s="37">
        <v>228.0</v>
      </c>
      <c r="H1195" s="38">
        <v>280.0</v>
      </c>
      <c r="I1195" s="111">
        <f t="shared" si="2"/>
        <v>0.3818984547</v>
      </c>
      <c r="J1195" s="112">
        <f t="shared" si="3"/>
        <v>0.6096256684</v>
      </c>
      <c r="K1195" s="113">
        <f t="shared" si="4"/>
        <v>0.484885127</v>
      </c>
      <c r="L1195" s="114">
        <f t="shared" si="5"/>
        <v>0.825607064</v>
      </c>
      <c r="M1195" s="115">
        <f t="shared" si="6"/>
        <v>0.5477629988</v>
      </c>
      <c r="N1195" s="116">
        <f t="shared" si="7"/>
        <v>0.484885127</v>
      </c>
      <c r="O1195" s="117">
        <f t="shared" si="8"/>
        <v>0.484885127</v>
      </c>
      <c r="P1195" s="118">
        <f t="shared" si="9"/>
        <v>0.7655102752</v>
      </c>
      <c r="Q1195" s="118">
        <f t="shared" si="10"/>
        <v>-0.3547443316</v>
      </c>
      <c r="R1195" s="118">
        <f t="shared" si="11"/>
        <v>0.001519026359</v>
      </c>
      <c r="S1195" s="119">
        <f t="shared" si="12"/>
        <v>0.41228497</v>
      </c>
      <c r="T1195" s="120">
        <f t="shared" si="13"/>
        <v>0.3818984547</v>
      </c>
      <c r="U1195" s="121">
        <f t="shared" si="14"/>
        <v>0.03038651527</v>
      </c>
      <c r="V1195" s="122">
        <f t="shared" si="15"/>
        <v>-0.6317497225</v>
      </c>
    </row>
    <row r="1196">
      <c r="A1196" s="31">
        <v>1194.0</v>
      </c>
      <c r="B1196" s="32" t="s">
        <v>154</v>
      </c>
      <c r="C1196" s="33">
        <v>1168.0</v>
      </c>
      <c r="D1196" s="55">
        <f t="shared" si="1"/>
        <v>936</v>
      </c>
      <c r="E1196" s="35">
        <v>449.0</v>
      </c>
      <c r="F1196" s="36">
        <v>78.0</v>
      </c>
      <c r="G1196" s="37">
        <v>196.0</v>
      </c>
      <c r="H1196" s="38">
        <v>213.0</v>
      </c>
      <c r="I1196" s="111">
        <f t="shared" si="2"/>
        <v>0.6782477341</v>
      </c>
      <c r="J1196" s="112">
        <f t="shared" si="3"/>
        <v>0.7153284672</v>
      </c>
      <c r="K1196" s="113">
        <f t="shared" si="4"/>
        <v>0.6891025641</v>
      </c>
      <c r="L1196" s="114">
        <f t="shared" si="5"/>
        <v>0.413897281</v>
      </c>
      <c r="M1196" s="115">
        <f t="shared" si="6"/>
        <v>0.7072649573</v>
      </c>
      <c r="N1196" s="116">
        <f t="shared" si="7"/>
        <v>0.6891025641</v>
      </c>
      <c r="O1196" s="117">
        <f t="shared" si="8"/>
        <v>0.6891025641</v>
      </c>
      <c r="P1196" s="118">
        <f t="shared" si="9"/>
        <v>1.087917662</v>
      </c>
      <c r="Q1196" s="118">
        <f t="shared" si="10"/>
        <v>-0.4162533372</v>
      </c>
      <c r="R1196" s="118">
        <f t="shared" si="11"/>
        <v>0.001519026359</v>
      </c>
      <c r="S1196" s="119">
        <f t="shared" si="12"/>
        <v>0.6731833508</v>
      </c>
      <c r="T1196" s="120">
        <f t="shared" si="13"/>
        <v>0.6782477341</v>
      </c>
      <c r="U1196" s="121">
        <f t="shared" si="14"/>
        <v>-0.0050643833</v>
      </c>
      <c r="V1196" s="122">
        <f t="shared" si="15"/>
        <v>-0.5748253744</v>
      </c>
    </row>
    <row r="1197">
      <c r="A1197" s="31">
        <v>1195.0</v>
      </c>
      <c r="B1197" s="32" t="s">
        <v>152</v>
      </c>
      <c r="C1197" s="33">
        <v>406.0</v>
      </c>
      <c r="D1197" s="55">
        <f t="shared" si="1"/>
        <v>328</v>
      </c>
      <c r="E1197" s="35">
        <v>134.0</v>
      </c>
      <c r="F1197" s="36">
        <v>27.0</v>
      </c>
      <c r="G1197" s="37">
        <v>97.0</v>
      </c>
      <c r="H1197" s="38">
        <v>70.0</v>
      </c>
      <c r="I1197" s="111">
        <f t="shared" si="2"/>
        <v>0.6568627451</v>
      </c>
      <c r="J1197" s="112">
        <f t="shared" si="3"/>
        <v>0.7822580645</v>
      </c>
      <c r="K1197" s="113">
        <f t="shared" si="4"/>
        <v>0.7042682927</v>
      </c>
      <c r="L1197" s="114">
        <f t="shared" si="5"/>
        <v>0.6078431373</v>
      </c>
      <c r="M1197" s="115">
        <f t="shared" si="6"/>
        <v>0.6219512195</v>
      </c>
      <c r="N1197" s="116">
        <f t="shared" si="7"/>
        <v>0.7042682927</v>
      </c>
      <c r="O1197" s="117">
        <f t="shared" si="8"/>
        <v>0.7042682927</v>
      </c>
      <c r="P1197" s="118">
        <f t="shared" si="9"/>
        <v>1.111860489</v>
      </c>
      <c r="Q1197" s="118">
        <f t="shared" si="10"/>
        <v>-0.4552000163</v>
      </c>
      <c r="R1197" s="118">
        <f t="shared" si="11"/>
        <v>0.001519026359</v>
      </c>
      <c r="S1197" s="119">
        <f t="shared" si="12"/>
        <v>0.6581794995</v>
      </c>
      <c r="T1197" s="120">
        <f t="shared" si="13"/>
        <v>0.6568627451</v>
      </c>
      <c r="U1197" s="121">
        <f t="shared" si="14"/>
        <v>0.001316754363</v>
      </c>
      <c r="V1197" s="122">
        <f t="shared" si="15"/>
        <v>-0.5835884491</v>
      </c>
    </row>
    <row r="1198">
      <c r="A1198" s="31">
        <v>1196.0</v>
      </c>
      <c r="B1198" s="32">
        <v>3757.0</v>
      </c>
      <c r="C1198" s="33">
        <v>1078.0</v>
      </c>
      <c r="D1198" s="55">
        <f t="shared" si="1"/>
        <v>858</v>
      </c>
      <c r="E1198" s="35">
        <v>378.0</v>
      </c>
      <c r="F1198" s="36">
        <v>131.0</v>
      </c>
      <c r="G1198" s="37">
        <v>168.0</v>
      </c>
      <c r="H1198" s="38">
        <v>181.0</v>
      </c>
      <c r="I1198" s="111">
        <f t="shared" si="2"/>
        <v>0.6762075134</v>
      </c>
      <c r="J1198" s="112">
        <f t="shared" si="3"/>
        <v>0.5618729097</v>
      </c>
      <c r="K1198" s="113">
        <f t="shared" si="4"/>
        <v>0.6363636364</v>
      </c>
      <c r="L1198" s="114">
        <f t="shared" si="5"/>
        <v>0.5348837209</v>
      </c>
      <c r="M1198" s="115">
        <f t="shared" si="6"/>
        <v>0.6515151515</v>
      </c>
      <c r="N1198" s="116">
        <f t="shared" si="7"/>
        <v>0.6363636364</v>
      </c>
      <c r="O1198" s="117">
        <f t="shared" si="8"/>
        <v>0.6363636364</v>
      </c>
      <c r="P1198" s="118">
        <f t="shared" si="9"/>
        <v>1.00465631</v>
      </c>
      <c r="Q1198" s="118">
        <f t="shared" si="10"/>
        <v>-0.3269567541</v>
      </c>
      <c r="R1198" s="118">
        <f t="shared" si="11"/>
        <v>0.001519026359</v>
      </c>
      <c r="S1198" s="119">
        <f t="shared" si="12"/>
        <v>0.6792185822</v>
      </c>
      <c r="T1198" s="120">
        <f t="shared" si="13"/>
        <v>0.6762075134</v>
      </c>
      <c r="U1198" s="121">
        <f t="shared" si="14"/>
        <v>0.003011068815</v>
      </c>
      <c r="V1198" s="122">
        <f t="shared" si="15"/>
        <v>-0.5872641611</v>
      </c>
    </row>
    <row r="1199">
      <c r="A1199" s="31">
        <v>1197.0</v>
      </c>
      <c r="B1199" s="32">
        <v>4642.0</v>
      </c>
      <c r="C1199" s="33">
        <v>885.0</v>
      </c>
      <c r="D1199" s="55">
        <f t="shared" si="1"/>
        <v>433</v>
      </c>
      <c r="E1199" s="35">
        <v>70.0</v>
      </c>
      <c r="F1199" s="36">
        <v>134.0</v>
      </c>
      <c r="G1199" s="37">
        <v>57.0</v>
      </c>
      <c r="H1199" s="38">
        <v>172.0</v>
      </c>
      <c r="I1199" s="111">
        <f t="shared" si="2"/>
        <v>0.2892561983</v>
      </c>
      <c r="J1199" s="112">
        <f t="shared" si="3"/>
        <v>0.2984293194</v>
      </c>
      <c r="K1199" s="113">
        <f t="shared" si="4"/>
        <v>0.2933025404</v>
      </c>
      <c r="L1199" s="114">
        <f t="shared" si="5"/>
        <v>0.7892561983</v>
      </c>
      <c r="M1199" s="115">
        <f t="shared" si="6"/>
        <v>0.558891455</v>
      </c>
      <c r="N1199" s="116">
        <f t="shared" si="7"/>
        <v>0.2933025404</v>
      </c>
      <c r="O1199" s="117">
        <f t="shared" si="8"/>
        <v>0.2933025404</v>
      </c>
      <c r="P1199" s="118">
        <f t="shared" si="9"/>
        <v>0.4630501039</v>
      </c>
      <c r="Q1199" s="118">
        <f t="shared" si="10"/>
        <v>-0.1736575655</v>
      </c>
      <c r="R1199" s="118">
        <f t="shared" si="11"/>
        <v>0.001519026359</v>
      </c>
      <c r="S1199" s="119">
        <f t="shared" si="12"/>
        <v>0.2909115648</v>
      </c>
      <c r="T1199" s="120">
        <f t="shared" si="13"/>
        <v>0.2892561983</v>
      </c>
      <c r="U1199" s="121">
        <f t="shared" si="14"/>
        <v>0.001655366498</v>
      </c>
      <c r="V1199" s="122">
        <f t="shared" si="15"/>
        <v>-0.5874521053</v>
      </c>
    </row>
    <row r="1200">
      <c r="A1200" s="31">
        <v>1198.0</v>
      </c>
      <c r="B1200" s="32">
        <v>4604.0</v>
      </c>
      <c r="C1200" s="33">
        <v>680.0</v>
      </c>
      <c r="D1200" s="55">
        <f t="shared" si="1"/>
        <v>319</v>
      </c>
      <c r="E1200" s="35">
        <v>33.0</v>
      </c>
      <c r="F1200" s="36">
        <v>90.0</v>
      </c>
      <c r="G1200" s="37">
        <v>34.0</v>
      </c>
      <c r="H1200" s="38">
        <v>162.0</v>
      </c>
      <c r="I1200" s="111">
        <f t="shared" si="2"/>
        <v>0.1692307692</v>
      </c>
      <c r="J1200" s="112">
        <f t="shared" si="3"/>
        <v>0.2741935484</v>
      </c>
      <c r="K1200" s="113">
        <f t="shared" si="4"/>
        <v>0.210031348</v>
      </c>
      <c r="L1200" s="114">
        <f t="shared" si="5"/>
        <v>0.6358974359</v>
      </c>
      <c r="M1200" s="115">
        <f t="shared" si="6"/>
        <v>0.6112852665</v>
      </c>
      <c r="N1200" s="116">
        <f t="shared" si="7"/>
        <v>0.210031348</v>
      </c>
      <c r="O1200" s="117">
        <f t="shared" si="8"/>
        <v>0.210031348</v>
      </c>
      <c r="P1200" s="118">
        <f t="shared" si="9"/>
        <v>0.3315860728</v>
      </c>
      <c r="Q1200" s="118">
        <f t="shared" si="10"/>
        <v>-0.1595546449</v>
      </c>
      <c r="R1200" s="118">
        <f t="shared" si="11"/>
        <v>0.001519026359</v>
      </c>
      <c r="S1200" s="119">
        <f t="shared" si="12"/>
        <v>0.1735504542</v>
      </c>
      <c r="T1200" s="120">
        <f t="shared" si="13"/>
        <v>0.1692307692</v>
      </c>
      <c r="U1200" s="121">
        <f t="shared" si="14"/>
        <v>0.004319684992</v>
      </c>
      <c r="V1200" s="122">
        <f t="shared" si="15"/>
        <v>-0.5976593208</v>
      </c>
    </row>
    <row r="1201">
      <c r="A1201" s="31">
        <v>1199.0</v>
      </c>
      <c r="B1201" s="32">
        <v>4066.0</v>
      </c>
      <c r="C1201" s="33">
        <v>127.0</v>
      </c>
      <c r="D1201" s="55">
        <f t="shared" si="1"/>
        <v>58</v>
      </c>
      <c r="E1201" s="35">
        <v>11.0</v>
      </c>
      <c r="F1201" s="36">
        <v>22.0</v>
      </c>
      <c r="G1201" s="37">
        <v>1.0</v>
      </c>
      <c r="H1201" s="38">
        <v>24.0</v>
      </c>
      <c r="I1201" s="111">
        <f t="shared" si="2"/>
        <v>0.3142857143</v>
      </c>
      <c r="J1201" s="112">
        <f t="shared" si="3"/>
        <v>0.04347826087</v>
      </c>
      <c r="K1201" s="113">
        <f t="shared" si="4"/>
        <v>0.2068965517</v>
      </c>
      <c r="L1201" s="114">
        <f t="shared" si="5"/>
        <v>0.6571428571</v>
      </c>
      <c r="M1201" s="115">
        <f t="shared" si="6"/>
        <v>0.6034482759</v>
      </c>
      <c r="N1201" s="116">
        <f t="shared" si="7"/>
        <v>0.2068965517</v>
      </c>
      <c r="O1201" s="117">
        <f t="shared" si="8"/>
        <v>0.2068965517</v>
      </c>
      <c r="P1201" s="118">
        <f t="shared" si="9"/>
        <v>0.3266370269</v>
      </c>
      <c r="Q1201" s="118">
        <f t="shared" si="10"/>
        <v>-0.02530022502</v>
      </c>
      <c r="R1201" s="118">
        <f t="shared" si="11"/>
        <v>0.001519026359</v>
      </c>
      <c r="S1201" s="119">
        <f t="shared" si="12"/>
        <v>0.3028558282</v>
      </c>
      <c r="T1201" s="120">
        <f t="shared" si="13"/>
        <v>0.3142857143</v>
      </c>
      <c r="U1201" s="121">
        <f t="shared" si="14"/>
        <v>-0.01142988605</v>
      </c>
      <c r="V1201" s="122">
        <f t="shared" si="15"/>
        <v>-0.3190177963</v>
      </c>
    </row>
    <row r="1202">
      <c r="A1202" s="31">
        <v>1200.0</v>
      </c>
      <c r="B1202" s="32">
        <v>5654.0</v>
      </c>
      <c r="C1202" s="33">
        <v>1238.0</v>
      </c>
      <c r="D1202" s="55">
        <f t="shared" si="1"/>
        <v>582</v>
      </c>
      <c r="E1202" s="35">
        <v>154.0</v>
      </c>
      <c r="F1202" s="36">
        <v>99.0</v>
      </c>
      <c r="G1202" s="37">
        <v>100.0</v>
      </c>
      <c r="H1202" s="38">
        <v>229.0</v>
      </c>
      <c r="I1202" s="111">
        <f t="shared" si="2"/>
        <v>0.4020887728</v>
      </c>
      <c r="J1202" s="112">
        <f t="shared" si="3"/>
        <v>0.5025125628</v>
      </c>
      <c r="K1202" s="113">
        <f t="shared" si="4"/>
        <v>0.4364261168</v>
      </c>
      <c r="L1202" s="114">
        <f t="shared" si="5"/>
        <v>0.5195822454</v>
      </c>
      <c r="M1202" s="115">
        <f t="shared" si="6"/>
        <v>0.6580756014</v>
      </c>
      <c r="N1202" s="116">
        <f t="shared" si="7"/>
        <v>0.4364261168</v>
      </c>
      <c r="O1202" s="117">
        <f t="shared" si="8"/>
        <v>0.4364261168</v>
      </c>
      <c r="P1202" s="118">
        <f t="shared" si="9"/>
        <v>0.6890058248</v>
      </c>
      <c r="Q1202" s="118">
        <f t="shared" si="10"/>
        <v>-0.2924146611</v>
      </c>
      <c r="R1202" s="118">
        <f t="shared" si="11"/>
        <v>0.001519026359</v>
      </c>
      <c r="S1202" s="119">
        <f t="shared" si="12"/>
        <v>0.3981101901</v>
      </c>
      <c r="T1202" s="120">
        <f t="shared" si="13"/>
        <v>0.4020887728</v>
      </c>
      <c r="U1202" s="121">
        <f t="shared" si="14"/>
        <v>-0.003978582766</v>
      </c>
      <c r="V1202" s="122">
        <f t="shared" si="15"/>
        <v>-0.5739877958</v>
      </c>
    </row>
    <row r="1203">
      <c r="A1203" s="31">
        <v>1201.0</v>
      </c>
      <c r="B1203" s="32">
        <v>4549.0</v>
      </c>
      <c r="C1203" s="33">
        <v>829.0</v>
      </c>
      <c r="D1203" s="55">
        <f t="shared" si="1"/>
        <v>327</v>
      </c>
      <c r="E1203" s="35">
        <v>53.0</v>
      </c>
      <c r="F1203" s="36">
        <v>100.0</v>
      </c>
      <c r="G1203" s="37">
        <v>44.0</v>
      </c>
      <c r="H1203" s="38">
        <v>130.0</v>
      </c>
      <c r="I1203" s="111">
        <f t="shared" si="2"/>
        <v>0.2896174863</v>
      </c>
      <c r="J1203" s="112">
        <f t="shared" si="3"/>
        <v>0.3055555556</v>
      </c>
      <c r="K1203" s="113">
        <f t="shared" si="4"/>
        <v>0.2966360856</v>
      </c>
      <c r="L1203" s="114">
        <f t="shared" si="5"/>
        <v>0.7868852459</v>
      </c>
      <c r="M1203" s="115">
        <f t="shared" si="6"/>
        <v>0.5596330275</v>
      </c>
      <c r="N1203" s="116">
        <f t="shared" si="7"/>
        <v>0.2966360856</v>
      </c>
      <c r="O1203" s="117">
        <f t="shared" si="8"/>
        <v>0.2966360856</v>
      </c>
      <c r="P1203" s="118">
        <f t="shared" si="9"/>
        <v>0.4683129239</v>
      </c>
      <c r="Q1203" s="118">
        <f t="shared" si="10"/>
        <v>-0.1778043592</v>
      </c>
      <c r="R1203" s="118">
        <f t="shared" si="11"/>
        <v>0.001519026359</v>
      </c>
      <c r="S1203" s="119">
        <f t="shared" si="12"/>
        <v>0.2920275911</v>
      </c>
      <c r="T1203" s="120">
        <f t="shared" si="13"/>
        <v>0.2896174863</v>
      </c>
      <c r="U1203" s="121">
        <f t="shared" si="14"/>
        <v>0.002410104723</v>
      </c>
      <c r="V1203" s="122">
        <f t="shared" si="15"/>
        <v>-0.589792791</v>
      </c>
    </row>
    <row r="1204">
      <c r="A1204" s="31">
        <v>1202.0</v>
      </c>
      <c r="B1204" s="32">
        <v>4603.0</v>
      </c>
      <c r="C1204" s="33">
        <v>913.0</v>
      </c>
      <c r="D1204" s="55">
        <f t="shared" si="1"/>
        <v>391</v>
      </c>
      <c r="E1204" s="35">
        <v>53.0</v>
      </c>
      <c r="F1204" s="36">
        <v>74.0</v>
      </c>
      <c r="G1204" s="37">
        <v>65.0</v>
      </c>
      <c r="H1204" s="38">
        <v>199.0</v>
      </c>
      <c r="I1204" s="111">
        <f t="shared" si="2"/>
        <v>0.2103174603</v>
      </c>
      <c r="J1204" s="112">
        <f t="shared" si="3"/>
        <v>0.4676258993</v>
      </c>
      <c r="K1204" s="113">
        <f t="shared" si="4"/>
        <v>0.3017902813</v>
      </c>
      <c r="L1204" s="114">
        <f t="shared" si="5"/>
        <v>0.5515873016</v>
      </c>
      <c r="M1204" s="115">
        <f t="shared" si="6"/>
        <v>0.6445012788</v>
      </c>
      <c r="N1204" s="116">
        <f t="shared" si="7"/>
        <v>0.3017902813</v>
      </c>
      <c r="O1204" s="117">
        <f t="shared" si="8"/>
        <v>0.3017902813</v>
      </c>
      <c r="P1204" s="118">
        <f t="shared" si="9"/>
        <v>0.4764500878</v>
      </c>
      <c r="Q1204" s="118">
        <f t="shared" si="10"/>
        <v>-0.272113931</v>
      </c>
      <c r="R1204" s="118">
        <f t="shared" si="11"/>
        <v>0.001519026359</v>
      </c>
      <c r="S1204" s="119">
        <f t="shared" si="12"/>
        <v>0.2058551832</v>
      </c>
      <c r="T1204" s="120">
        <f t="shared" si="13"/>
        <v>0.2103174603</v>
      </c>
      <c r="U1204" s="121">
        <f t="shared" si="14"/>
        <v>-0.004462277122</v>
      </c>
      <c r="V1204" s="122">
        <f t="shared" si="15"/>
        <v>-0.5723627675</v>
      </c>
    </row>
    <row r="1205">
      <c r="A1205" s="31">
        <v>1203.0</v>
      </c>
      <c r="B1205" s="32">
        <v>6513.0</v>
      </c>
      <c r="C1205" s="33">
        <v>627.0</v>
      </c>
      <c r="D1205" s="55">
        <f t="shared" si="1"/>
        <v>505</v>
      </c>
      <c r="E1205" s="35">
        <v>168.0</v>
      </c>
      <c r="F1205" s="36">
        <v>80.0</v>
      </c>
      <c r="G1205" s="37">
        <v>137.0</v>
      </c>
      <c r="H1205" s="38">
        <v>120.0</v>
      </c>
      <c r="I1205" s="111">
        <f t="shared" si="2"/>
        <v>0.5833333333</v>
      </c>
      <c r="J1205" s="112">
        <f t="shared" si="3"/>
        <v>0.6313364055</v>
      </c>
      <c r="K1205" s="113">
        <f t="shared" si="4"/>
        <v>0.603960396</v>
      </c>
      <c r="L1205" s="114">
        <f t="shared" si="5"/>
        <v>0.7534722222</v>
      </c>
      <c r="M1205" s="115">
        <f t="shared" si="6"/>
        <v>0.5702970297</v>
      </c>
      <c r="N1205" s="116">
        <f t="shared" si="7"/>
        <v>0.603960396</v>
      </c>
      <c r="O1205" s="117">
        <f t="shared" si="8"/>
        <v>0.603960396</v>
      </c>
      <c r="P1205" s="118">
        <f t="shared" si="9"/>
        <v>0.9534998359</v>
      </c>
      <c r="Q1205" s="118">
        <f t="shared" si="10"/>
        <v>-0.3673779219</v>
      </c>
      <c r="R1205" s="118">
        <f t="shared" si="11"/>
        <v>0.001519026359</v>
      </c>
      <c r="S1205" s="119">
        <f t="shared" si="12"/>
        <v>0.5876409404</v>
      </c>
      <c r="T1205" s="120">
        <f t="shared" si="13"/>
        <v>0.5833333333</v>
      </c>
      <c r="U1205" s="121">
        <f t="shared" si="14"/>
        <v>0.004307607107</v>
      </c>
      <c r="V1205" s="122">
        <f t="shared" si="15"/>
        <v>-0.5887281736</v>
      </c>
    </row>
    <row r="1206">
      <c r="A1206" s="31">
        <v>1204.0</v>
      </c>
      <c r="B1206" s="32" t="s">
        <v>276</v>
      </c>
      <c r="C1206" s="33">
        <v>210.0</v>
      </c>
      <c r="D1206" s="55">
        <f t="shared" si="1"/>
        <v>174</v>
      </c>
      <c r="E1206" s="35">
        <v>76.0</v>
      </c>
      <c r="F1206" s="36">
        <v>15.0</v>
      </c>
      <c r="G1206" s="37">
        <v>48.0</v>
      </c>
      <c r="H1206" s="38">
        <v>35.0</v>
      </c>
      <c r="I1206" s="111">
        <f t="shared" si="2"/>
        <v>0.6846846847</v>
      </c>
      <c r="J1206" s="112">
        <f t="shared" si="3"/>
        <v>0.7619047619</v>
      </c>
      <c r="K1206" s="113">
        <f t="shared" si="4"/>
        <v>0.7126436782</v>
      </c>
      <c r="L1206" s="114">
        <f t="shared" si="5"/>
        <v>0.5675675676</v>
      </c>
      <c r="M1206" s="115">
        <f t="shared" si="6"/>
        <v>0.6379310345</v>
      </c>
      <c r="N1206" s="116">
        <f t="shared" si="7"/>
        <v>0.7126436782</v>
      </c>
      <c r="O1206" s="117">
        <f t="shared" si="8"/>
        <v>0.7126436782</v>
      </c>
      <c r="P1206" s="118">
        <f t="shared" si="9"/>
        <v>1.125083093</v>
      </c>
      <c r="Q1206" s="118">
        <f t="shared" si="10"/>
        <v>-0.4433563242</v>
      </c>
      <c r="R1206" s="118">
        <f t="shared" si="11"/>
        <v>0.001519026359</v>
      </c>
      <c r="S1206" s="119">
        <f t="shared" si="12"/>
        <v>0.6832457948</v>
      </c>
      <c r="T1206" s="120">
        <f t="shared" si="13"/>
        <v>0.6846846847</v>
      </c>
      <c r="U1206" s="121">
        <f t="shared" si="14"/>
        <v>-0.001438889872</v>
      </c>
      <c r="V1206" s="122">
        <f t="shared" si="15"/>
        <v>-0.5800166325</v>
      </c>
    </row>
    <row r="1207">
      <c r="A1207" s="31">
        <v>1205.0</v>
      </c>
      <c r="B1207" s="32">
        <v>1684.0</v>
      </c>
      <c r="C1207" s="33">
        <v>477.0</v>
      </c>
      <c r="D1207" s="55">
        <f t="shared" si="1"/>
        <v>331</v>
      </c>
      <c r="E1207" s="35">
        <v>136.0</v>
      </c>
      <c r="F1207" s="36">
        <v>61.0</v>
      </c>
      <c r="G1207" s="37">
        <v>49.0</v>
      </c>
      <c r="H1207" s="38">
        <v>85.0</v>
      </c>
      <c r="I1207" s="111">
        <f t="shared" si="2"/>
        <v>0.6153846154</v>
      </c>
      <c r="J1207" s="112">
        <f t="shared" si="3"/>
        <v>0.4454545455</v>
      </c>
      <c r="K1207" s="113">
        <f t="shared" si="4"/>
        <v>0.5589123867</v>
      </c>
      <c r="L1207" s="114">
        <f t="shared" si="5"/>
        <v>0.4977375566</v>
      </c>
      <c r="M1207" s="115">
        <f t="shared" si="6"/>
        <v>0.667673716</v>
      </c>
      <c r="N1207" s="116">
        <f t="shared" si="7"/>
        <v>0.5589123867</v>
      </c>
      <c r="O1207" s="117">
        <f t="shared" si="8"/>
        <v>0.5589123867</v>
      </c>
      <c r="P1207" s="118">
        <f t="shared" si="9"/>
        <v>0.8823804881</v>
      </c>
      <c r="Q1207" s="118">
        <f t="shared" si="10"/>
        <v>-0.2592123055</v>
      </c>
      <c r="R1207" s="118">
        <f t="shared" si="11"/>
        <v>0.001519026359</v>
      </c>
      <c r="S1207" s="119">
        <f t="shared" si="12"/>
        <v>0.624687209</v>
      </c>
      <c r="T1207" s="120">
        <f t="shared" si="13"/>
        <v>0.6153846154</v>
      </c>
      <c r="U1207" s="121">
        <f t="shared" si="14"/>
        <v>0.009302593591</v>
      </c>
      <c r="V1207" s="122">
        <f t="shared" si="15"/>
        <v>-0.6027885489</v>
      </c>
    </row>
    <row r="1208">
      <c r="A1208" s="31">
        <v>1206.0</v>
      </c>
      <c r="B1208" s="32">
        <v>4593.0</v>
      </c>
      <c r="C1208" s="33">
        <v>1002.0</v>
      </c>
      <c r="D1208" s="55">
        <f t="shared" si="1"/>
        <v>343</v>
      </c>
      <c r="E1208" s="35">
        <v>30.0</v>
      </c>
      <c r="F1208" s="36">
        <v>102.0</v>
      </c>
      <c r="G1208" s="37">
        <v>32.0</v>
      </c>
      <c r="H1208" s="38">
        <v>179.0</v>
      </c>
      <c r="I1208" s="111">
        <f t="shared" si="2"/>
        <v>0.1435406699</v>
      </c>
      <c r="J1208" s="112">
        <f t="shared" si="3"/>
        <v>0.2388059701</v>
      </c>
      <c r="K1208" s="113">
        <f t="shared" si="4"/>
        <v>0.1807580175</v>
      </c>
      <c r="L1208" s="114">
        <f t="shared" si="5"/>
        <v>0.6411483254</v>
      </c>
      <c r="M1208" s="115">
        <f t="shared" si="6"/>
        <v>0.6093294461</v>
      </c>
      <c r="N1208" s="116">
        <f t="shared" si="7"/>
        <v>0.1807580175</v>
      </c>
      <c r="O1208" s="117">
        <f t="shared" si="8"/>
        <v>0.1807580175</v>
      </c>
      <c r="P1208" s="118">
        <f t="shared" si="9"/>
        <v>0.2853709302</v>
      </c>
      <c r="Q1208" s="118">
        <f t="shared" si="10"/>
        <v>-0.13896243</v>
      </c>
      <c r="R1208" s="118">
        <f t="shared" si="11"/>
        <v>0.001519026359</v>
      </c>
      <c r="S1208" s="119">
        <f t="shared" si="12"/>
        <v>0.1479275266</v>
      </c>
      <c r="T1208" s="120">
        <f t="shared" si="13"/>
        <v>0.1435406699</v>
      </c>
      <c r="U1208" s="121">
        <f t="shared" si="14"/>
        <v>0.004386856736</v>
      </c>
      <c r="V1208" s="122">
        <f t="shared" si="15"/>
        <v>-0.6002751381</v>
      </c>
    </row>
    <row r="1209">
      <c r="A1209" s="31">
        <v>1207.0</v>
      </c>
      <c r="B1209" s="32">
        <v>4384.0</v>
      </c>
      <c r="C1209" s="33">
        <v>1133.0</v>
      </c>
      <c r="D1209" s="55">
        <f t="shared" si="1"/>
        <v>532</v>
      </c>
      <c r="E1209" s="35">
        <v>75.0</v>
      </c>
      <c r="F1209" s="36">
        <v>166.0</v>
      </c>
      <c r="G1209" s="37">
        <v>64.0</v>
      </c>
      <c r="H1209" s="38">
        <v>227.0</v>
      </c>
      <c r="I1209" s="111">
        <f t="shared" si="2"/>
        <v>0.2483443709</v>
      </c>
      <c r="J1209" s="112">
        <f t="shared" si="3"/>
        <v>0.2782608696</v>
      </c>
      <c r="K1209" s="113">
        <f t="shared" si="4"/>
        <v>0.2612781955</v>
      </c>
      <c r="L1209" s="114">
        <f t="shared" si="5"/>
        <v>0.761589404</v>
      </c>
      <c r="M1209" s="115">
        <f t="shared" si="6"/>
        <v>0.5676691729</v>
      </c>
      <c r="N1209" s="116">
        <f t="shared" si="7"/>
        <v>0.2612781955</v>
      </c>
      <c r="O1209" s="117">
        <f t="shared" si="8"/>
        <v>0.2612781955</v>
      </c>
      <c r="P1209" s="118">
        <f t="shared" si="9"/>
        <v>0.4124918093</v>
      </c>
      <c r="Q1209" s="118">
        <f t="shared" si="10"/>
        <v>-0.1619214401</v>
      </c>
      <c r="R1209" s="118">
        <f t="shared" si="11"/>
        <v>0.001519026359</v>
      </c>
      <c r="S1209" s="119">
        <f t="shared" si="12"/>
        <v>0.2520893956</v>
      </c>
      <c r="T1209" s="120">
        <f t="shared" si="13"/>
        <v>0.2483443709</v>
      </c>
      <c r="U1209" s="121">
        <f t="shared" si="14"/>
        <v>0.003745024701</v>
      </c>
      <c r="V1209" s="122">
        <f t="shared" si="15"/>
        <v>-0.595363858</v>
      </c>
    </row>
    <row r="1210">
      <c r="A1210" s="31">
        <v>1208.0</v>
      </c>
      <c r="B1210" s="32">
        <v>4601.0</v>
      </c>
      <c r="C1210" s="33">
        <v>366.0</v>
      </c>
      <c r="D1210" s="55">
        <f t="shared" si="1"/>
        <v>80</v>
      </c>
      <c r="E1210" s="35">
        <v>12.0</v>
      </c>
      <c r="F1210" s="36">
        <v>14.0</v>
      </c>
      <c r="G1210" s="37">
        <v>19.0</v>
      </c>
      <c r="H1210" s="38">
        <v>35.0</v>
      </c>
      <c r="I1210" s="111">
        <f t="shared" si="2"/>
        <v>0.2553191489</v>
      </c>
      <c r="J1210" s="112">
        <f t="shared" si="3"/>
        <v>0.5757575758</v>
      </c>
      <c r="K1210" s="113">
        <f t="shared" si="4"/>
        <v>0.3875</v>
      </c>
      <c r="L1210" s="114">
        <f t="shared" si="5"/>
        <v>0.7021276596</v>
      </c>
      <c r="M1210" s="115">
        <f t="shared" si="6"/>
        <v>0.5875</v>
      </c>
      <c r="N1210" s="116">
        <f t="shared" si="7"/>
        <v>0.3875</v>
      </c>
      <c r="O1210" s="117">
        <f t="shared" si="8"/>
        <v>0.3875</v>
      </c>
      <c r="P1210" s="118">
        <f t="shared" si="9"/>
        <v>0.6117639316</v>
      </c>
      <c r="Q1210" s="118">
        <f t="shared" si="10"/>
        <v>-0.3350363132</v>
      </c>
      <c r="R1210" s="118">
        <f t="shared" si="11"/>
        <v>0.001519026359</v>
      </c>
      <c r="S1210" s="119">
        <f t="shared" si="12"/>
        <v>0.2782466448</v>
      </c>
      <c r="T1210" s="120">
        <f t="shared" si="13"/>
        <v>0.2553191489</v>
      </c>
      <c r="U1210" s="121">
        <f t="shared" si="14"/>
        <v>0.02292749588</v>
      </c>
      <c r="V1210" s="122">
        <f t="shared" si="15"/>
        <v>-0.6217266157</v>
      </c>
    </row>
    <row r="1211">
      <c r="A1211" s="31">
        <v>1209.0</v>
      </c>
      <c r="B1211" s="32">
        <v>2737.0</v>
      </c>
      <c r="C1211" s="33">
        <v>1442.0</v>
      </c>
      <c r="D1211" s="55">
        <f t="shared" si="1"/>
        <v>829</v>
      </c>
      <c r="E1211" s="35">
        <v>96.0</v>
      </c>
      <c r="F1211" s="36">
        <v>296.0</v>
      </c>
      <c r="G1211" s="37">
        <v>79.0</v>
      </c>
      <c r="H1211" s="38">
        <v>358.0</v>
      </c>
      <c r="I1211" s="111">
        <f t="shared" si="2"/>
        <v>0.2114537445</v>
      </c>
      <c r="J1211" s="112">
        <f t="shared" si="3"/>
        <v>0.2106666667</v>
      </c>
      <c r="K1211" s="113">
        <f t="shared" si="4"/>
        <v>0.2110977081</v>
      </c>
      <c r="L1211" s="114">
        <f t="shared" si="5"/>
        <v>0.8259911894</v>
      </c>
      <c r="M1211" s="115">
        <f t="shared" si="6"/>
        <v>0.5476477684</v>
      </c>
      <c r="N1211" s="116">
        <f t="shared" si="7"/>
        <v>0.2110977081</v>
      </c>
      <c r="O1211" s="117">
        <f t="shared" si="8"/>
        <v>0.2110977081</v>
      </c>
      <c r="P1211" s="118">
        <f t="shared" si="9"/>
        <v>0.3332695841</v>
      </c>
      <c r="Q1211" s="118">
        <f t="shared" si="10"/>
        <v>-0.1225880236</v>
      </c>
      <c r="R1211" s="118">
        <f t="shared" si="11"/>
        <v>0.001519026359</v>
      </c>
      <c r="S1211" s="119">
        <f t="shared" si="12"/>
        <v>0.2122005869</v>
      </c>
      <c r="T1211" s="120">
        <f t="shared" si="13"/>
        <v>0.2114537445</v>
      </c>
      <c r="U1211" s="121">
        <f t="shared" si="14"/>
        <v>0.0007468423645</v>
      </c>
      <c r="V1211" s="122">
        <f t="shared" si="15"/>
        <v>-0.5854503133</v>
      </c>
    </row>
    <row r="1212">
      <c r="A1212" s="31">
        <v>1210.0</v>
      </c>
      <c r="B1212" s="32">
        <v>1751.0</v>
      </c>
      <c r="C1212" s="33">
        <v>1440.0</v>
      </c>
      <c r="D1212" s="55">
        <f t="shared" si="1"/>
        <v>1001</v>
      </c>
      <c r="E1212" s="35">
        <v>300.0</v>
      </c>
      <c r="F1212" s="36">
        <v>63.0</v>
      </c>
      <c r="G1212" s="37">
        <v>389.0</v>
      </c>
      <c r="H1212" s="38">
        <v>249.0</v>
      </c>
      <c r="I1212" s="111">
        <f t="shared" si="2"/>
        <v>0.5464480874</v>
      </c>
      <c r="J1212" s="112">
        <f t="shared" si="3"/>
        <v>0.860619469</v>
      </c>
      <c r="K1212" s="113">
        <f t="shared" si="4"/>
        <v>0.6883116883</v>
      </c>
      <c r="L1212" s="114">
        <f t="shared" si="5"/>
        <v>0.8233151184</v>
      </c>
      <c r="M1212" s="115">
        <f t="shared" si="6"/>
        <v>0.5484515485</v>
      </c>
      <c r="N1212" s="116">
        <f t="shared" si="7"/>
        <v>0.6883116883</v>
      </c>
      <c r="O1212" s="117">
        <f t="shared" si="8"/>
        <v>0.6883116883</v>
      </c>
      <c r="P1212" s="118">
        <f t="shared" si="9"/>
        <v>1.08666907</v>
      </c>
      <c r="Q1212" s="118">
        <f t="shared" si="10"/>
        <v>-0.5007989232</v>
      </c>
      <c r="R1212" s="118">
        <f t="shared" si="11"/>
        <v>0.001519026359</v>
      </c>
      <c r="S1212" s="119">
        <f t="shared" si="12"/>
        <v>0.5873891732</v>
      </c>
      <c r="T1212" s="120">
        <f t="shared" si="13"/>
        <v>0.5464480874</v>
      </c>
      <c r="U1212" s="121">
        <f t="shared" si="14"/>
        <v>0.04094108576</v>
      </c>
      <c r="V1212" s="122">
        <f t="shared" si="15"/>
        <v>-0.6294768227</v>
      </c>
    </row>
    <row r="1213">
      <c r="A1213" s="31">
        <v>1211.0</v>
      </c>
      <c r="B1213" s="32" t="s">
        <v>421</v>
      </c>
      <c r="C1213" s="33">
        <v>1495.0</v>
      </c>
      <c r="D1213" s="55">
        <f t="shared" si="1"/>
        <v>965</v>
      </c>
      <c r="E1213" s="35">
        <v>163.0</v>
      </c>
      <c r="F1213" s="36">
        <v>260.0</v>
      </c>
      <c r="G1213" s="37">
        <v>150.0</v>
      </c>
      <c r="H1213" s="38">
        <v>392.0</v>
      </c>
      <c r="I1213" s="111">
        <f t="shared" si="2"/>
        <v>0.2936936937</v>
      </c>
      <c r="J1213" s="112">
        <f t="shared" si="3"/>
        <v>0.3658536585</v>
      </c>
      <c r="K1213" s="113">
        <f t="shared" si="4"/>
        <v>0.3243523316</v>
      </c>
      <c r="L1213" s="114">
        <f t="shared" si="5"/>
        <v>0.7387387387</v>
      </c>
      <c r="M1213" s="115">
        <f t="shared" si="6"/>
        <v>0.5751295337</v>
      </c>
      <c r="N1213" s="116">
        <f t="shared" si="7"/>
        <v>0.3243523316</v>
      </c>
      <c r="O1213" s="117">
        <f t="shared" si="8"/>
        <v>0.3243523316</v>
      </c>
      <c r="P1213" s="118">
        <f t="shared" si="9"/>
        <v>0.5120698261</v>
      </c>
      <c r="Q1213" s="118">
        <f t="shared" si="10"/>
        <v>-0.2128921374</v>
      </c>
      <c r="R1213" s="118">
        <f t="shared" si="11"/>
        <v>0.001519026359</v>
      </c>
      <c r="S1213" s="119">
        <f t="shared" si="12"/>
        <v>0.3006967151</v>
      </c>
      <c r="T1213" s="120">
        <f t="shared" si="13"/>
        <v>0.2936936937</v>
      </c>
      <c r="U1213" s="121">
        <f t="shared" si="14"/>
        <v>0.007003021391</v>
      </c>
      <c r="V1213" s="122">
        <f t="shared" si="15"/>
        <v>-0.6010467673</v>
      </c>
    </row>
    <row r="1214">
      <c r="A1214" s="31">
        <v>1212.0</v>
      </c>
      <c r="B1214" s="32">
        <v>3794.0</v>
      </c>
      <c r="C1214" s="33">
        <v>1197.0</v>
      </c>
      <c r="D1214" s="55">
        <f t="shared" si="1"/>
        <v>689</v>
      </c>
      <c r="E1214" s="35">
        <v>117.0</v>
      </c>
      <c r="F1214" s="36">
        <v>196.0</v>
      </c>
      <c r="G1214" s="37">
        <v>105.0</v>
      </c>
      <c r="H1214" s="38">
        <v>271.0</v>
      </c>
      <c r="I1214" s="111">
        <f t="shared" si="2"/>
        <v>0.3015463918</v>
      </c>
      <c r="J1214" s="112">
        <f t="shared" si="3"/>
        <v>0.3488372093</v>
      </c>
      <c r="K1214" s="113">
        <f t="shared" si="4"/>
        <v>0.3222060958</v>
      </c>
      <c r="L1214" s="114">
        <f t="shared" si="5"/>
        <v>0.7757731959</v>
      </c>
      <c r="M1214" s="115">
        <f t="shared" si="6"/>
        <v>0.5631349782</v>
      </c>
      <c r="N1214" s="116">
        <f t="shared" si="7"/>
        <v>0.3222060958</v>
      </c>
      <c r="O1214" s="117">
        <f t="shared" si="8"/>
        <v>0.3222060958</v>
      </c>
      <c r="P1214" s="118">
        <f t="shared" si="9"/>
        <v>0.5086814657</v>
      </c>
      <c r="Q1214" s="118">
        <f t="shared" si="10"/>
        <v>-0.2029901775</v>
      </c>
      <c r="R1214" s="118">
        <f t="shared" si="11"/>
        <v>0.001519026359</v>
      </c>
      <c r="S1214" s="119">
        <f t="shared" si="12"/>
        <v>0.3072103145</v>
      </c>
      <c r="T1214" s="120">
        <f t="shared" si="13"/>
        <v>0.3015463918</v>
      </c>
      <c r="U1214" s="121">
        <f t="shared" si="14"/>
        <v>0.005663922796</v>
      </c>
      <c r="V1214" s="122">
        <f t="shared" si="15"/>
        <v>-0.5981417542</v>
      </c>
    </row>
    <row r="1215">
      <c r="A1215" s="31">
        <v>1213.0</v>
      </c>
      <c r="B1215" s="32">
        <v>4597.0</v>
      </c>
      <c r="C1215" s="33">
        <v>2061.0</v>
      </c>
      <c r="D1215" s="55">
        <f t="shared" si="1"/>
        <v>782</v>
      </c>
      <c r="E1215" s="35">
        <v>59.0</v>
      </c>
      <c r="F1215" s="36">
        <v>204.0</v>
      </c>
      <c r="G1215" s="37">
        <v>80.0</v>
      </c>
      <c r="H1215" s="38">
        <v>439.0</v>
      </c>
      <c r="I1215" s="111">
        <f t="shared" si="2"/>
        <v>0.1184738956</v>
      </c>
      <c r="J1215" s="112">
        <f t="shared" si="3"/>
        <v>0.2816901408</v>
      </c>
      <c r="K1215" s="113">
        <f t="shared" si="4"/>
        <v>0.1777493606</v>
      </c>
      <c r="L1215" s="114">
        <f t="shared" si="5"/>
        <v>0.5702811245</v>
      </c>
      <c r="M1215" s="115">
        <f t="shared" si="6"/>
        <v>0.6368286445</v>
      </c>
      <c r="N1215" s="116">
        <f t="shared" si="7"/>
        <v>0.1777493606</v>
      </c>
      <c r="O1215" s="117">
        <f t="shared" si="8"/>
        <v>0.1777493606</v>
      </c>
      <c r="P1215" s="118">
        <f t="shared" si="9"/>
        <v>0.2806210263</v>
      </c>
      <c r="Q1215" s="118">
        <f t="shared" si="10"/>
        <v>-0.1639169508</v>
      </c>
      <c r="R1215" s="118">
        <f t="shared" si="11"/>
        <v>0.001519026359</v>
      </c>
      <c r="S1215" s="119">
        <f t="shared" si="12"/>
        <v>0.1182231018</v>
      </c>
      <c r="T1215" s="120">
        <f t="shared" si="13"/>
        <v>0.1184738956</v>
      </c>
      <c r="U1215" s="121">
        <f t="shared" si="14"/>
        <v>-0.0002507937641</v>
      </c>
      <c r="V1215" s="122">
        <f t="shared" si="15"/>
        <v>-0.5810148576</v>
      </c>
    </row>
    <row r="1216">
      <c r="A1216" s="31">
        <v>1214.0</v>
      </c>
      <c r="B1216" s="32">
        <v>3609.0</v>
      </c>
      <c r="C1216" s="33">
        <v>1611.0</v>
      </c>
      <c r="D1216" s="55">
        <f t="shared" si="1"/>
        <v>1178</v>
      </c>
      <c r="E1216" s="35">
        <v>561.0</v>
      </c>
      <c r="F1216" s="36">
        <v>186.0</v>
      </c>
      <c r="G1216" s="37">
        <v>208.0</v>
      </c>
      <c r="H1216" s="38">
        <v>223.0</v>
      </c>
      <c r="I1216" s="111">
        <f t="shared" si="2"/>
        <v>0.7155612245</v>
      </c>
      <c r="J1216" s="112">
        <f t="shared" si="3"/>
        <v>0.5279187817</v>
      </c>
      <c r="K1216" s="113">
        <f t="shared" si="4"/>
        <v>0.6528013582</v>
      </c>
      <c r="L1216" s="114">
        <f t="shared" si="5"/>
        <v>0.5025510204</v>
      </c>
      <c r="M1216" s="115">
        <f t="shared" si="6"/>
        <v>0.6655348048</v>
      </c>
      <c r="N1216" s="116">
        <f t="shared" si="7"/>
        <v>0.6528013582</v>
      </c>
      <c r="O1216" s="117">
        <f t="shared" si="8"/>
        <v>0.6528013582</v>
      </c>
      <c r="P1216" s="118">
        <f t="shared" si="9"/>
        <v>1.030607292</v>
      </c>
      <c r="Q1216" s="118">
        <f t="shared" si="10"/>
        <v>-0.3071986713</v>
      </c>
      <c r="R1216" s="118">
        <f t="shared" si="11"/>
        <v>0.001519026359</v>
      </c>
      <c r="S1216" s="119">
        <f t="shared" si="12"/>
        <v>0.7249276466</v>
      </c>
      <c r="T1216" s="120">
        <f t="shared" si="13"/>
        <v>0.7155612245</v>
      </c>
      <c r="U1216" s="121">
        <f t="shared" si="14"/>
        <v>0.00936642211</v>
      </c>
      <c r="V1216" s="122">
        <f t="shared" si="15"/>
        <v>-0.5996473405</v>
      </c>
    </row>
    <row r="1217">
      <c r="A1217" s="31">
        <v>1215.0</v>
      </c>
      <c r="B1217" s="32">
        <v>2682.0</v>
      </c>
      <c r="C1217" s="33">
        <v>1349.0</v>
      </c>
      <c r="D1217" s="55">
        <f t="shared" si="1"/>
        <v>1004</v>
      </c>
      <c r="E1217" s="35">
        <v>432.0</v>
      </c>
      <c r="F1217" s="36">
        <v>181.0</v>
      </c>
      <c r="G1217" s="37">
        <v>174.0</v>
      </c>
      <c r="H1217" s="38">
        <v>217.0</v>
      </c>
      <c r="I1217" s="111">
        <f t="shared" si="2"/>
        <v>0.6656394453</v>
      </c>
      <c r="J1217" s="112">
        <f t="shared" si="3"/>
        <v>0.4901408451</v>
      </c>
      <c r="K1217" s="113">
        <f t="shared" si="4"/>
        <v>0.6035856574</v>
      </c>
      <c r="L1217" s="114">
        <f t="shared" si="5"/>
        <v>0.5469953775</v>
      </c>
      <c r="M1217" s="115">
        <f t="shared" si="6"/>
        <v>0.6464143426</v>
      </c>
      <c r="N1217" s="116">
        <f t="shared" si="7"/>
        <v>0.6035856574</v>
      </c>
      <c r="O1217" s="117">
        <f t="shared" si="8"/>
        <v>0.6035856574</v>
      </c>
      <c r="P1217" s="118">
        <f t="shared" si="9"/>
        <v>0.9529082189</v>
      </c>
      <c r="Q1217" s="118">
        <f t="shared" si="10"/>
        <v>-0.2852154945</v>
      </c>
      <c r="R1217" s="118">
        <f t="shared" si="11"/>
        <v>0.001519026359</v>
      </c>
      <c r="S1217" s="119">
        <f t="shared" si="12"/>
        <v>0.6692117508</v>
      </c>
      <c r="T1217" s="120">
        <f t="shared" si="13"/>
        <v>0.6656394453</v>
      </c>
      <c r="U1217" s="121">
        <f t="shared" si="14"/>
        <v>0.003572305492</v>
      </c>
      <c r="V1217" s="122">
        <f t="shared" si="15"/>
        <v>-0.5891934999</v>
      </c>
    </row>
    <row r="1218">
      <c r="A1218" s="31">
        <v>1216.0</v>
      </c>
      <c r="B1218" s="32">
        <v>7551.0</v>
      </c>
      <c r="C1218" s="33">
        <v>1164.0</v>
      </c>
      <c r="D1218" s="55">
        <f t="shared" si="1"/>
        <v>760</v>
      </c>
      <c r="E1218" s="35">
        <v>303.0</v>
      </c>
      <c r="F1218" s="36">
        <v>73.0</v>
      </c>
      <c r="G1218" s="37">
        <v>237.0</v>
      </c>
      <c r="H1218" s="38">
        <v>147.0</v>
      </c>
      <c r="I1218" s="111">
        <f t="shared" si="2"/>
        <v>0.6733333333</v>
      </c>
      <c r="J1218" s="112">
        <f t="shared" si="3"/>
        <v>0.764516129</v>
      </c>
      <c r="K1218" s="113">
        <f t="shared" si="4"/>
        <v>0.7105263158</v>
      </c>
      <c r="L1218" s="114">
        <f t="shared" si="5"/>
        <v>0.6888888889</v>
      </c>
      <c r="M1218" s="115">
        <f t="shared" si="6"/>
        <v>0.5921052632</v>
      </c>
      <c r="N1218" s="116">
        <f t="shared" si="7"/>
        <v>0.7105263158</v>
      </c>
      <c r="O1218" s="117">
        <f t="shared" si="8"/>
        <v>0.7105263158</v>
      </c>
      <c r="P1218" s="118">
        <f t="shared" si="9"/>
        <v>1.121740316</v>
      </c>
      <c r="Q1218" s="118">
        <f t="shared" si="10"/>
        <v>-0.4448758922</v>
      </c>
      <c r="R1218" s="118">
        <f t="shared" si="11"/>
        <v>0.001519026359</v>
      </c>
      <c r="S1218" s="119">
        <f t="shared" si="12"/>
        <v>0.6783834502</v>
      </c>
      <c r="T1218" s="120">
        <f t="shared" si="13"/>
        <v>0.6733333333</v>
      </c>
      <c r="U1218" s="121">
        <f t="shared" si="14"/>
        <v>0.005050116841</v>
      </c>
      <c r="V1218" s="122">
        <f t="shared" si="15"/>
        <v>-0.5885108136</v>
      </c>
    </row>
    <row r="1219">
      <c r="A1219" s="31">
        <v>1217.0</v>
      </c>
      <c r="B1219" s="32">
        <v>4652.0</v>
      </c>
      <c r="C1219" s="33">
        <v>1884.0</v>
      </c>
      <c r="D1219" s="55">
        <f t="shared" si="1"/>
        <v>711</v>
      </c>
      <c r="E1219" s="35">
        <v>65.0</v>
      </c>
      <c r="F1219" s="36">
        <v>215.0</v>
      </c>
      <c r="G1219" s="37">
        <v>69.0</v>
      </c>
      <c r="H1219" s="38">
        <v>362.0</v>
      </c>
      <c r="I1219" s="111">
        <f t="shared" si="2"/>
        <v>0.1522248244</v>
      </c>
      <c r="J1219" s="112">
        <f t="shared" si="3"/>
        <v>0.2429577465</v>
      </c>
      <c r="K1219" s="113">
        <f t="shared" si="4"/>
        <v>0.188466948</v>
      </c>
      <c r="L1219" s="114">
        <f t="shared" si="5"/>
        <v>0.6651053864</v>
      </c>
      <c r="M1219" s="115">
        <f t="shared" si="6"/>
        <v>0.6005625879</v>
      </c>
      <c r="N1219" s="116">
        <f t="shared" si="7"/>
        <v>0.188466948</v>
      </c>
      <c r="O1219" s="117">
        <f t="shared" si="8"/>
        <v>0.188466948</v>
      </c>
      <c r="P1219" s="118">
        <f t="shared" si="9"/>
        <v>0.2975413705</v>
      </c>
      <c r="Q1219" s="118">
        <f t="shared" si="10"/>
        <v>-0.1413783701</v>
      </c>
      <c r="R1219" s="118">
        <f t="shared" si="11"/>
        <v>0.001519026359</v>
      </c>
      <c r="S1219" s="119">
        <f t="shared" si="12"/>
        <v>0.1576820267</v>
      </c>
      <c r="T1219" s="120">
        <f t="shared" si="13"/>
        <v>0.1522248244</v>
      </c>
      <c r="U1219" s="121">
        <f t="shared" si="14"/>
        <v>0.005457202391</v>
      </c>
      <c r="V1219" s="122">
        <f t="shared" si="15"/>
        <v>-0.6043667042</v>
      </c>
    </row>
    <row r="1220">
      <c r="A1220" s="31">
        <v>1218.0</v>
      </c>
      <c r="B1220" s="32" t="s">
        <v>142</v>
      </c>
      <c r="C1220" s="33">
        <v>803.0</v>
      </c>
      <c r="D1220" s="55">
        <f t="shared" si="1"/>
        <v>657</v>
      </c>
      <c r="E1220" s="35">
        <v>293.0</v>
      </c>
      <c r="F1220" s="36">
        <v>37.0</v>
      </c>
      <c r="G1220" s="37">
        <v>197.0</v>
      </c>
      <c r="H1220" s="38">
        <v>130.0</v>
      </c>
      <c r="I1220" s="111">
        <f t="shared" si="2"/>
        <v>0.6926713948</v>
      </c>
      <c r="J1220" s="112">
        <f t="shared" si="3"/>
        <v>0.8418803419</v>
      </c>
      <c r="K1220" s="113">
        <f t="shared" si="4"/>
        <v>0.7458143075</v>
      </c>
      <c r="L1220" s="114">
        <f t="shared" si="5"/>
        <v>0.5531914894</v>
      </c>
      <c r="M1220" s="115">
        <f t="shared" si="6"/>
        <v>0.6438356164</v>
      </c>
      <c r="N1220" s="116">
        <f t="shared" si="7"/>
        <v>0.7458143075</v>
      </c>
      <c r="O1220" s="117">
        <f t="shared" si="8"/>
        <v>0.7458143075</v>
      </c>
      <c r="P1220" s="118">
        <f t="shared" si="9"/>
        <v>1.177451079</v>
      </c>
      <c r="Q1220" s="118">
        <f t="shared" si="10"/>
        <v>-0.4898945281</v>
      </c>
      <c r="R1220" s="118">
        <f t="shared" si="11"/>
        <v>0.001519026359</v>
      </c>
      <c r="S1220" s="119">
        <f t="shared" si="12"/>
        <v>0.689075577</v>
      </c>
      <c r="T1220" s="120">
        <f t="shared" si="13"/>
        <v>0.6926713948</v>
      </c>
      <c r="U1220" s="121">
        <f t="shared" si="14"/>
        <v>-0.003595817841</v>
      </c>
      <c r="V1220" s="122">
        <f t="shared" si="15"/>
        <v>-0.577634001</v>
      </c>
    </row>
    <row r="1221">
      <c r="A1221" s="31">
        <v>1219.0</v>
      </c>
      <c r="B1221" s="32">
        <v>5523.0</v>
      </c>
      <c r="C1221" s="33">
        <v>1284.0</v>
      </c>
      <c r="D1221" s="55">
        <f t="shared" si="1"/>
        <v>885</v>
      </c>
      <c r="E1221" s="35">
        <v>275.0</v>
      </c>
      <c r="F1221" s="36">
        <v>257.0</v>
      </c>
      <c r="G1221" s="37">
        <v>90.0</v>
      </c>
      <c r="H1221" s="38">
        <v>263.0</v>
      </c>
      <c r="I1221" s="111">
        <f t="shared" si="2"/>
        <v>0.5111524164</v>
      </c>
      <c r="J1221" s="112">
        <f t="shared" si="3"/>
        <v>0.2593659942</v>
      </c>
      <c r="K1221" s="113">
        <f t="shared" si="4"/>
        <v>0.4124293785</v>
      </c>
      <c r="L1221" s="114">
        <f t="shared" si="5"/>
        <v>0.6449814126</v>
      </c>
      <c r="M1221" s="115">
        <f t="shared" si="6"/>
        <v>0.6079096045</v>
      </c>
      <c r="N1221" s="116">
        <f t="shared" si="7"/>
        <v>0.4124293785</v>
      </c>
      <c r="O1221" s="117">
        <f t="shared" si="8"/>
        <v>0.4124293785</v>
      </c>
      <c r="P1221" s="118">
        <f t="shared" si="9"/>
        <v>0.651121079</v>
      </c>
      <c r="Q1221" s="118">
        <f t="shared" si="10"/>
        <v>-0.1509264144</v>
      </c>
      <c r="R1221" s="118">
        <f t="shared" si="11"/>
        <v>0.001519026359</v>
      </c>
      <c r="S1221" s="119">
        <f t="shared" si="12"/>
        <v>0.501713691</v>
      </c>
      <c r="T1221" s="120">
        <f t="shared" si="13"/>
        <v>0.5111524164</v>
      </c>
      <c r="U1221" s="121">
        <f t="shared" si="14"/>
        <v>-0.009438725353</v>
      </c>
      <c r="V1221" s="122">
        <f t="shared" si="15"/>
        <v>-0.5455136455</v>
      </c>
    </row>
    <row r="1222">
      <c r="A1222" s="31">
        <v>1220.0</v>
      </c>
      <c r="B1222" s="32">
        <v>5586.0</v>
      </c>
      <c r="C1222" s="33">
        <v>2442.0</v>
      </c>
      <c r="D1222" s="55">
        <f t="shared" si="1"/>
        <v>665</v>
      </c>
      <c r="E1222" s="35">
        <v>86.0</v>
      </c>
      <c r="F1222" s="36">
        <v>160.0</v>
      </c>
      <c r="G1222" s="37">
        <v>93.0</v>
      </c>
      <c r="H1222" s="38">
        <v>326.0</v>
      </c>
      <c r="I1222" s="111">
        <f t="shared" si="2"/>
        <v>0.2087378641</v>
      </c>
      <c r="J1222" s="112">
        <f t="shared" si="3"/>
        <v>0.3675889328</v>
      </c>
      <c r="K1222" s="113">
        <f t="shared" si="4"/>
        <v>0.2691729323</v>
      </c>
      <c r="L1222" s="114">
        <f t="shared" si="5"/>
        <v>0.6140776699</v>
      </c>
      <c r="M1222" s="115">
        <f t="shared" si="6"/>
        <v>0.6195488722</v>
      </c>
      <c r="N1222" s="116">
        <f t="shared" si="7"/>
        <v>0.2691729323</v>
      </c>
      <c r="O1222" s="117">
        <f t="shared" si="8"/>
        <v>0.2691729323</v>
      </c>
      <c r="P1222" s="118">
        <f t="shared" si="9"/>
        <v>0.4249555906</v>
      </c>
      <c r="Q1222" s="118">
        <f t="shared" si="10"/>
        <v>-0.2139019025</v>
      </c>
      <c r="R1222" s="118">
        <f t="shared" si="11"/>
        <v>0.001519026359</v>
      </c>
      <c r="S1222" s="119">
        <f t="shared" si="12"/>
        <v>0.2125727145</v>
      </c>
      <c r="T1222" s="120">
        <f t="shared" si="13"/>
        <v>0.2087378641</v>
      </c>
      <c r="U1222" s="121">
        <f t="shared" si="14"/>
        <v>0.003834850456</v>
      </c>
      <c r="V1222" s="122">
        <f t="shared" si="15"/>
        <v>-0.5923376181</v>
      </c>
    </row>
    <row r="1223">
      <c r="A1223" s="31">
        <v>1221.0</v>
      </c>
      <c r="B1223" s="32" t="s">
        <v>422</v>
      </c>
      <c r="C1223" s="33">
        <v>121.0</v>
      </c>
      <c r="D1223" s="55">
        <f t="shared" si="1"/>
        <v>86</v>
      </c>
      <c r="E1223" s="35">
        <v>39.0</v>
      </c>
      <c r="F1223" s="36">
        <v>1.0</v>
      </c>
      <c r="G1223" s="37">
        <v>24.0</v>
      </c>
      <c r="H1223" s="38">
        <v>22.0</v>
      </c>
      <c r="I1223" s="111">
        <f t="shared" si="2"/>
        <v>0.6393442623</v>
      </c>
      <c r="J1223" s="112">
        <f t="shared" si="3"/>
        <v>0.96</v>
      </c>
      <c r="K1223" s="113">
        <f t="shared" si="4"/>
        <v>0.7325581395</v>
      </c>
      <c r="L1223" s="114">
        <f t="shared" si="5"/>
        <v>0.4098360656</v>
      </c>
      <c r="M1223" s="115">
        <f t="shared" si="6"/>
        <v>0.7093023256</v>
      </c>
      <c r="N1223" s="116">
        <f t="shared" si="7"/>
        <v>0.7325581395</v>
      </c>
      <c r="O1223" s="117">
        <f t="shared" si="8"/>
        <v>0.7325581395</v>
      </c>
      <c r="P1223" s="118">
        <f t="shared" si="9"/>
        <v>1.156522962</v>
      </c>
      <c r="Q1223" s="118">
        <f t="shared" si="10"/>
        <v>-0.5586289685</v>
      </c>
      <c r="R1223" s="118">
        <f t="shared" si="11"/>
        <v>0.001519026359</v>
      </c>
      <c r="S1223" s="119">
        <f t="shared" si="12"/>
        <v>0.5994130194</v>
      </c>
      <c r="T1223" s="120">
        <f t="shared" si="13"/>
        <v>0.6393442623</v>
      </c>
      <c r="U1223" s="121">
        <f t="shared" si="14"/>
        <v>-0.0399312429</v>
      </c>
      <c r="V1223" s="122">
        <f t="shared" si="15"/>
        <v>-0.5403101308</v>
      </c>
    </row>
    <row r="1224">
      <c r="A1224" s="31">
        <v>1222.0</v>
      </c>
      <c r="B1224" s="32">
        <v>5562.0</v>
      </c>
      <c r="C1224" s="33">
        <v>1362.0</v>
      </c>
      <c r="D1224" s="55">
        <f t="shared" si="1"/>
        <v>618</v>
      </c>
      <c r="E1224" s="35">
        <v>105.0</v>
      </c>
      <c r="F1224" s="36">
        <v>123.0</v>
      </c>
      <c r="G1224" s="37">
        <v>127.0</v>
      </c>
      <c r="H1224" s="38">
        <v>263.0</v>
      </c>
      <c r="I1224" s="111">
        <f t="shared" si="2"/>
        <v>0.285326087</v>
      </c>
      <c r="J1224" s="112">
        <f t="shared" si="3"/>
        <v>0.508</v>
      </c>
      <c r="K1224" s="113">
        <f t="shared" si="4"/>
        <v>0.3754045307</v>
      </c>
      <c r="L1224" s="114">
        <f t="shared" si="5"/>
        <v>0.6793478261</v>
      </c>
      <c r="M1224" s="115">
        <f t="shared" si="6"/>
        <v>0.5954692557</v>
      </c>
      <c r="N1224" s="116">
        <f t="shared" si="7"/>
        <v>0.3754045307</v>
      </c>
      <c r="O1224" s="117">
        <f t="shared" si="8"/>
        <v>0.3754045307</v>
      </c>
      <c r="P1224" s="118">
        <f t="shared" si="9"/>
        <v>0.5926682624</v>
      </c>
      <c r="Q1224" s="118">
        <f t="shared" si="10"/>
        <v>-0.2956078292</v>
      </c>
      <c r="R1224" s="118">
        <f t="shared" si="11"/>
        <v>0.001519026359</v>
      </c>
      <c r="S1224" s="119">
        <f t="shared" si="12"/>
        <v>0.2985794596</v>
      </c>
      <c r="T1224" s="120">
        <f t="shared" si="13"/>
        <v>0.285326087</v>
      </c>
      <c r="U1224" s="121">
        <f t="shared" si="14"/>
        <v>0.01325337264</v>
      </c>
      <c r="V1224" s="122">
        <f t="shared" si="15"/>
        <v>-0.6079944917</v>
      </c>
    </row>
    <row r="1225">
      <c r="A1225" s="31">
        <v>1223.0</v>
      </c>
      <c r="B1225" s="32">
        <v>5533.0</v>
      </c>
      <c r="C1225" s="33">
        <v>814.0</v>
      </c>
      <c r="D1225" s="55">
        <f t="shared" si="1"/>
        <v>683</v>
      </c>
      <c r="E1225" s="35">
        <v>117.0</v>
      </c>
      <c r="F1225" s="36">
        <v>189.0</v>
      </c>
      <c r="G1225" s="37">
        <v>101.0</v>
      </c>
      <c r="H1225" s="38">
        <v>276.0</v>
      </c>
      <c r="I1225" s="111">
        <f t="shared" si="2"/>
        <v>0.2977099237</v>
      </c>
      <c r="J1225" s="112">
        <f t="shared" si="3"/>
        <v>0.3482758621</v>
      </c>
      <c r="K1225" s="113">
        <f t="shared" si="4"/>
        <v>0.3191800878</v>
      </c>
      <c r="L1225" s="114">
        <f t="shared" si="5"/>
        <v>0.737913486</v>
      </c>
      <c r="M1225" s="115">
        <f t="shared" si="6"/>
        <v>0.5754026354</v>
      </c>
      <c r="N1225" s="116">
        <f t="shared" si="7"/>
        <v>0.3191800878</v>
      </c>
      <c r="O1225" s="117">
        <f t="shared" si="8"/>
        <v>0.3191800878</v>
      </c>
      <c r="P1225" s="118">
        <f t="shared" si="9"/>
        <v>0.5039041689</v>
      </c>
      <c r="Q1225" s="118">
        <f t="shared" si="10"/>
        <v>-0.2026635266</v>
      </c>
      <c r="R1225" s="118">
        <f t="shared" si="11"/>
        <v>0.001519026359</v>
      </c>
      <c r="S1225" s="119">
        <f t="shared" si="12"/>
        <v>0.3027596686</v>
      </c>
      <c r="T1225" s="120">
        <f t="shared" si="13"/>
        <v>0.2977099237</v>
      </c>
      <c r="U1225" s="121">
        <f t="shared" si="14"/>
        <v>0.005049744928</v>
      </c>
      <c r="V1225" s="122">
        <f t="shared" si="15"/>
        <v>-0.5964044431</v>
      </c>
    </row>
    <row r="1226">
      <c r="A1226" s="31">
        <v>1224.0</v>
      </c>
      <c r="B1226" s="32">
        <v>1510.0</v>
      </c>
      <c r="C1226" s="33">
        <v>1116.0</v>
      </c>
      <c r="D1226" s="55">
        <f t="shared" si="1"/>
        <v>888</v>
      </c>
      <c r="E1226" s="35">
        <v>319.0</v>
      </c>
      <c r="F1226" s="36">
        <v>121.0</v>
      </c>
      <c r="G1226" s="37">
        <v>250.0</v>
      </c>
      <c r="H1226" s="38">
        <v>198.0</v>
      </c>
      <c r="I1226" s="111">
        <f t="shared" si="2"/>
        <v>0.6170212766</v>
      </c>
      <c r="J1226" s="112">
        <f t="shared" si="3"/>
        <v>0.6738544474</v>
      </c>
      <c r="K1226" s="113">
        <f t="shared" si="4"/>
        <v>0.6407657658</v>
      </c>
      <c r="L1226" s="114">
        <f t="shared" si="5"/>
        <v>0.7176015474</v>
      </c>
      <c r="M1226" s="115">
        <f t="shared" si="6"/>
        <v>0.5822072072</v>
      </c>
      <c r="N1226" s="116">
        <f t="shared" si="7"/>
        <v>0.6407657658</v>
      </c>
      <c r="O1226" s="117">
        <f t="shared" si="8"/>
        <v>0.6407657658</v>
      </c>
      <c r="P1226" s="118">
        <f t="shared" si="9"/>
        <v>1.011606153</v>
      </c>
      <c r="Q1226" s="118">
        <f t="shared" si="10"/>
        <v>-0.3921193905</v>
      </c>
      <c r="R1226" s="118">
        <f t="shared" si="11"/>
        <v>0.001519026359</v>
      </c>
      <c r="S1226" s="119">
        <f t="shared" si="12"/>
        <v>0.6210057884</v>
      </c>
      <c r="T1226" s="120">
        <f t="shared" si="13"/>
        <v>0.6170212766</v>
      </c>
      <c r="U1226" s="121">
        <f t="shared" si="14"/>
        <v>0.003984511821</v>
      </c>
      <c r="V1226" s="122">
        <f t="shared" si="15"/>
        <v>-0.587818191</v>
      </c>
    </row>
    <row r="1227">
      <c r="A1227" s="31">
        <v>1225.0</v>
      </c>
      <c r="B1227" s="32">
        <v>1519.0</v>
      </c>
      <c r="C1227" s="33">
        <v>628.0</v>
      </c>
      <c r="D1227" s="55">
        <f t="shared" si="1"/>
        <v>512</v>
      </c>
      <c r="E1227" s="35">
        <v>206.0</v>
      </c>
      <c r="F1227" s="36">
        <v>49.0</v>
      </c>
      <c r="G1227" s="37">
        <v>148.0</v>
      </c>
      <c r="H1227" s="38">
        <v>109.0</v>
      </c>
      <c r="I1227" s="111">
        <f t="shared" si="2"/>
        <v>0.653968254</v>
      </c>
      <c r="J1227" s="112">
        <f t="shared" si="3"/>
        <v>0.7512690355</v>
      </c>
      <c r="K1227" s="113">
        <f t="shared" si="4"/>
        <v>0.69140625</v>
      </c>
      <c r="L1227" s="114">
        <f t="shared" si="5"/>
        <v>0.6253968254</v>
      </c>
      <c r="M1227" s="115">
        <f t="shared" si="6"/>
        <v>0.615234375</v>
      </c>
      <c r="N1227" s="116">
        <f t="shared" si="7"/>
        <v>0.69140625</v>
      </c>
      <c r="O1227" s="117">
        <f t="shared" si="8"/>
        <v>0.69140625</v>
      </c>
      <c r="P1227" s="118">
        <f t="shared" si="9"/>
        <v>1.091554596</v>
      </c>
      <c r="Q1227" s="118">
        <f t="shared" si="10"/>
        <v>-0.43716734</v>
      </c>
      <c r="R1227" s="118">
        <f t="shared" si="11"/>
        <v>0.001519026359</v>
      </c>
      <c r="S1227" s="119">
        <f t="shared" si="12"/>
        <v>0.6559062821</v>
      </c>
      <c r="T1227" s="120">
        <f t="shared" si="13"/>
        <v>0.653968254</v>
      </c>
      <c r="U1227" s="121">
        <f t="shared" si="14"/>
        <v>0.001938028163</v>
      </c>
      <c r="V1227" s="122">
        <f t="shared" si="15"/>
        <v>-0.5844848481</v>
      </c>
    </row>
    <row r="1228">
      <c r="A1228" s="31">
        <v>1226.0</v>
      </c>
      <c r="B1228" s="32">
        <v>7501.0</v>
      </c>
      <c r="C1228" s="33">
        <v>692.0</v>
      </c>
      <c r="D1228" s="55">
        <f t="shared" si="1"/>
        <v>165</v>
      </c>
      <c r="E1228" s="35">
        <v>25.0</v>
      </c>
      <c r="F1228" s="36">
        <v>24.0</v>
      </c>
      <c r="G1228" s="37">
        <v>34.0</v>
      </c>
      <c r="H1228" s="38">
        <v>82.0</v>
      </c>
      <c r="I1228" s="111">
        <f t="shared" si="2"/>
        <v>0.2336448598</v>
      </c>
      <c r="J1228" s="112">
        <f t="shared" si="3"/>
        <v>0.5862068966</v>
      </c>
      <c r="K1228" s="113">
        <f t="shared" si="4"/>
        <v>0.3575757576</v>
      </c>
      <c r="L1228" s="114">
        <f t="shared" si="5"/>
        <v>0.5420560748</v>
      </c>
      <c r="M1228" s="115">
        <f t="shared" si="6"/>
        <v>0.6484848485</v>
      </c>
      <c r="N1228" s="116">
        <f t="shared" si="7"/>
        <v>0.3575757576</v>
      </c>
      <c r="O1228" s="117">
        <f t="shared" si="8"/>
        <v>0.3575757576</v>
      </c>
      <c r="P1228" s="118">
        <f t="shared" si="9"/>
        <v>0.5645211647</v>
      </c>
      <c r="Q1228" s="118">
        <f t="shared" si="10"/>
        <v>-0.341116827</v>
      </c>
      <c r="R1228" s="118">
        <f t="shared" si="11"/>
        <v>0.001519026359</v>
      </c>
      <c r="S1228" s="119">
        <f t="shared" si="12"/>
        <v>0.224923364</v>
      </c>
      <c r="T1228" s="120">
        <f t="shared" si="13"/>
        <v>0.2336448598</v>
      </c>
      <c r="U1228" s="121">
        <f t="shared" si="14"/>
        <v>-0.008721495805</v>
      </c>
      <c r="V1228" s="122">
        <f t="shared" si="15"/>
        <v>-0.5670273297</v>
      </c>
    </row>
    <row r="1229">
      <c r="A1229" s="31">
        <v>1227.0</v>
      </c>
      <c r="B1229" s="32">
        <v>2473.0</v>
      </c>
      <c r="C1229" s="33">
        <v>642.0</v>
      </c>
      <c r="D1229" s="55">
        <f t="shared" si="1"/>
        <v>290</v>
      </c>
      <c r="E1229" s="35">
        <v>141.0</v>
      </c>
      <c r="F1229" s="36">
        <v>16.0</v>
      </c>
      <c r="G1229" s="37">
        <v>93.0</v>
      </c>
      <c r="H1229" s="38">
        <v>40.0</v>
      </c>
      <c r="I1229" s="111">
        <f t="shared" si="2"/>
        <v>0.7790055249</v>
      </c>
      <c r="J1229" s="112">
        <f t="shared" si="3"/>
        <v>0.8532110092</v>
      </c>
      <c r="K1229" s="113">
        <f t="shared" si="4"/>
        <v>0.8068965517</v>
      </c>
      <c r="L1229" s="114">
        <f t="shared" si="5"/>
        <v>0.6022099448</v>
      </c>
      <c r="M1229" s="115">
        <f t="shared" si="6"/>
        <v>0.624137931</v>
      </c>
      <c r="N1229" s="116">
        <f t="shared" si="7"/>
        <v>0.8068965517</v>
      </c>
      <c r="O1229" s="117">
        <f t="shared" si="8"/>
        <v>0.8068965517</v>
      </c>
      <c r="P1229" s="118">
        <f t="shared" si="9"/>
        <v>1.273884405</v>
      </c>
      <c r="Q1229" s="118">
        <f t="shared" si="10"/>
        <v>-0.496487902</v>
      </c>
      <c r="R1229" s="118">
        <f t="shared" si="11"/>
        <v>0.001519026359</v>
      </c>
      <c r="S1229" s="119">
        <f t="shared" si="12"/>
        <v>0.7789155292</v>
      </c>
      <c r="T1229" s="120">
        <f t="shared" si="13"/>
        <v>0.7790055249</v>
      </c>
      <c r="U1229" s="121">
        <f t="shared" si="14"/>
        <v>-0.00008999563844</v>
      </c>
      <c r="V1229" s="122">
        <f t="shared" si="15"/>
        <v>-0.5817996967</v>
      </c>
    </row>
    <row r="1230">
      <c r="A1230" s="31">
        <v>1228.0</v>
      </c>
      <c r="B1230" s="32" t="s">
        <v>423</v>
      </c>
      <c r="C1230" s="33">
        <v>263.0</v>
      </c>
      <c r="D1230" s="55">
        <f t="shared" si="1"/>
        <v>125</v>
      </c>
      <c r="E1230" s="35">
        <v>10.0</v>
      </c>
      <c r="F1230" s="36">
        <v>31.0</v>
      </c>
      <c r="G1230" s="37">
        <v>9.0</v>
      </c>
      <c r="H1230" s="38">
        <v>75.0</v>
      </c>
      <c r="I1230" s="111">
        <f t="shared" si="2"/>
        <v>0.1176470588</v>
      </c>
      <c r="J1230" s="112">
        <f t="shared" si="3"/>
        <v>0.225</v>
      </c>
      <c r="K1230" s="113">
        <f t="shared" si="4"/>
        <v>0.152</v>
      </c>
      <c r="L1230" s="114">
        <f t="shared" si="5"/>
        <v>0.4705882353</v>
      </c>
      <c r="M1230" s="115">
        <f t="shared" si="6"/>
        <v>0.68</v>
      </c>
      <c r="N1230" s="116">
        <f t="shared" si="7"/>
        <v>0.152</v>
      </c>
      <c r="O1230" s="117">
        <f t="shared" si="8"/>
        <v>0.152</v>
      </c>
      <c r="P1230" s="118">
        <f t="shared" si="9"/>
        <v>0.2399693358</v>
      </c>
      <c r="Q1230" s="118">
        <f t="shared" si="10"/>
        <v>-0.1309286645</v>
      </c>
      <c r="R1230" s="118">
        <f t="shared" si="11"/>
        <v>0.001519026359</v>
      </c>
      <c r="S1230" s="119">
        <f t="shared" si="12"/>
        <v>0.1105596976</v>
      </c>
      <c r="T1230" s="120">
        <f t="shared" si="13"/>
        <v>0.1176470588</v>
      </c>
      <c r="U1230" s="121">
        <f t="shared" si="14"/>
        <v>-0.007087361192</v>
      </c>
      <c r="V1230" s="122">
        <f t="shared" si="15"/>
        <v>-0.5504057924</v>
      </c>
    </row>
    <row r="1231">
      <c r="A1231" s="31">
        <v>1229.0</v>
      </c>
      <c r="B1231" s="32">
        <v>5504.0</v>
      </c>
      <c r="C1231" s="33">
        <v>1139.0</v>
      </c>
      <c r="D1231" s="55">
        <f t="shared" si="1"/>
        <v>792</v>
      </c>
      <c r="E1231" s="35">
        <v>264.0</v>
      </c>
      <c r="F1231" s="36">
        <v>215.0</v>
      </c>
      <c r="G1231" s="37">
        <v>103.0</v>
      </c>
      <c r="H1231" s="38">
        <v>210.0</v>
      </c>
      <c r="I1231" s="111">
        <f t="shared" si="2"/>
        <v>0.5569620253</v>
      </c>
      <c r="J1231" s="112">
        <f t="shared" si="3"/>
        <v>0.3238993711</v>
      </c>
      <c r="K1231" s="113">
        <f t="shared" si="4"/>
        <v>0.4633838384</v>
      </c>
      <c r="L1231" s="114">
        <f t="shared" si="5"/>
        <v>0.6708860759</v>
      </c>
      <c r="M1231" s="115">
        <f t="shared" si="6"/>
        <v>0.5984848485</v>
      </c>
      <c r="N1231" s="116">
        <f t="shared" si="7"/>
        <v>0.4633838384</v>
      </c>
      <c r="O1231" s="117">
        <f t="shared" si="8"/>
        <v>0.4633838384</v>
      </c>
      <c r="P1231" s="118">
        <f t="shared" si="9"/>
        <v>0.7315652099</v>
      </c>
      <c r="Q1231" s="118">
        <f t="shared" si="10"/>
        <v>-0.1884787204</v>
      </c>
      <c r="R1231" s="118">
        <f t="shared" si="11"/>
        <v>0.001519026359</v>
      </c>
      <c r="S1231" s="119">
        <f t="shared" si="12"/>
        <v>0.5446055159</v>
      </c>
      <c r="T1231" s="120">
        <f t="shared" si="13"/>
        <v>0.5569620253</v>
      </c>
      <c r="U1231" s="121">
        <f t="shared" si="14"/>
        <v>-0.01235650946</v>
      </c>
      <c r="V1231" s="122">
        <f t="shared" si="15"/>
        <v>-0.5437559521</v>
      </c>
    </row>
    <row r="1232">
      <c r="A1232" s="31">
        <v>1230.0</v>
      </c>
      <c r="B1232" s="32" t="s">
        <v>263</v>
      </c>
      <c r="C1232" s="33">
        <v>1174.0</v>
      </c>
      <c r="D1232" s="55">
        <f t="shared" si="1"/>
        <v>771</v>
      </c>
      <c r="E1232" s="35">
        <v>96.0</v>
      </c>
      <c r="F1232" s="36">
        <v>132.0</v>
      </c>
      <c r="G1232" s="37">
        <v>109.0</v>
      </c>
      <c r="H1232" s="38">
        <v>434.0</v>
      </c>
      <c r="I1232" s="111">
        <f t="shared" si="2"/>
        <v>0.1811320755</v>
      </c>
      <c r="J1232" s="112">
        <f t="shared" si="3"/>
        <v>0.4522821577</v>
      </c>
      <c r="K1232" s="113">
        <f t="shared" si="4"/>
        <v>0.2658884565</v>
      </c>
      <c r="L1232" s="114">
        <f t="shared" si="5"/>
        <v>0.4547169811</v>
      </c>
      <c r="M1232" s="115">
        <f t="shared" si="6"/>
        <v>0.6874189364</v>
      </c>
      <c r="N1232" s="116">
        <f t="shared" si="7"/>
        <v>0.2658884565</v>
      </c>
      <c r="O1232" s="117">
        <f t="shared" si="8"/>
        <v>0.2658884565</v>
      </c>
      <c r="P1232" s="118">
        <f t="shared" si="9"/>
        <v>0.4197702388</v>
      </c>
      <c r="Q1232" s="118">
        <f t="shared" si="10"/>
        <v>-0.2631853283</v>
      </c>
      <c r="R1232" s="118">
        <f t="shared" si="11"/>
        <v>0.001519026359</v>
      </c>
      <c r="S1232" s="119">
        <f t="shared" si="12"/>
        <v>0.1581039369</v>
      </c>
      <c r="T1232" s="120">
        <f t="shared" si="13"/>
        <v>0.1811320755</v>
      </c>
      <c r="U1232" s="121">
        <f t="shared" si="14"/>
        <v>-0.02302813861</v>
      </c>
      <c r="V1232" s="122">
        <f t="shared" si="15"/>
        <v>-0.5309897498</v>
      </c>
    </row>
    <row r="1233">
      <c r="A1233" s="31">
        <v>1231.0</v>
      </c>
      <c r="B1233" s="32" t="s">
        <v>121</v>
      </c>
      <c r="C1233" s="33">
        <v>1102.0</v>
      </c>
      <c r="D1233" s="55">
        <f t="shared" si="1"/>
        <v>871</v>
      </c>
      <c r="E1233" s="35">
        <v>417.0</v>
      </c>
      <c r="F1233" s="36">
        <v>72.0</v>
      </c>
      <c r="G1233" s="37">
        <v>168.0</v>
      </c>
      <c r="H1233" s="38">
        <v>214.0</v>
      </c>
      <c r="I1233" s="111">
        <f t="shared" si="2"/>
        <v>0.6608557845</v>
      </c>
      <c r="J1233" s="112">
        <f t="shared" si="3"/>
        <v>0.7</v>
      </c>
      <c r="K1233" s="113">
        <f t="shared" si="4"/>
        <v>0.671641791</v>
      </c>
      <c r="L1233" s="114">
        <f t="shared" si="5"/>
        <v>0.3803486529</v>
      </c>
      <c r="M1233" s="115">
        <f t="shared" si="6"/>
        <v>0.7244546498</v>
      </c>
      <c r="N1233" s="116">
        <f t="shared" si="7"/>
        <v>0.671641791</v>
      </c>
      <c r="O1233" s="117">
        <f t="shared" si="8"/>
        <v>0.671641791</v>
      </c>
      <c r="P1233" s="118">
        <f t="shared" si="9"/>
        <v>1.060351543</v>
      </c>
      <c r="Q1233" s="118">
        <f t="shared" si="10"/>
        <v>-0.4073336229</v>
      </c>
      <c r="R1233" s="118">
        <f t="shared" si="11"/>
        <v>0.001519026359</v>
      </c>
      <c r="S1233" s="119">
        <f t="shared" si="12"/>
        <v>0.654536946</v>
      </c>
      <c r="T1233" s="120">
        <f t="shared" si="13"/>
        <v>0.6608557845</v>
      </c>
      <c r="U1233" s="121">
        <f t="shared" si="14"/>
        <v>-0.006318838423</v>
      </c>
      <c r="V1233" s="122">
        <f t="shared" si="15"/>
        <v>-0.5728782635</v>
      </c>
    </row>
    <row r="1234">
      <c r="A1234" s="31">
        <v>1232.0</v>
      </c>
      <c r="B1234" s="32">
        <v>1645.0</v>
      </c>
      <c r="C1234" s="33">
        <v>573.0</v>
      </c>
      <c r="D1234" s="55">
        <f t="shared" si="1"/>
        <v>174</v>
      </c>
      <c r="E1234" s="35">
        <v>26.0</v>
      </c>
      <c r="F1234" s="36">
        <v>37.0</v>
      </c>
      <c r="G1234" s="37">
        <v>33.0</v>
      </c>
      <c r="H1234" s="38">
        <v>78.0</v>
      </c>
      <c r="I1234" s="111">
        <f t="shared" si="2"/>
        <v>0.25</v>
      </c>
      <c r="J1234" s="112">
        <f t="shared" si="3"/>
        <v>0.4714285714</v>
      </c>
      <c r="K1234" s="113">
        <f t="shared" si="4"/>
        <v>0.3390804598</v>
      </c>
      <c r="L1234" s="114">
        <f t="shared" si="5"/>
        <v>0.6730769231</v>
      </c>
      <c r="M1234" s="115">
        <f t="shared" si="6"/>
        <v>0.5977011494</v>
      </c>
      <c r="N1234" s="116">
        <f t="shared" si="7"/>
        <v>0.3390804598</v>
      </c>
      <c r="O1234" s="117">
        <f t="shared" si="8"/>
        <v>0.3390804598</v>
      </c>
      <c r="P1234" s="118">
        <f t="shared" si="9"/>
        <v>0.5353217941</v>
      </c>
      <c r="Q1234" s="118">
        <f t="shared" si="10"/>
        <v>-0.2743267256</v>
      </c>
      <c r="R1234" s="118">
        <f t="shared" si="11"/>
        <v>0.001519026359</v>
      </c>
      <c r="S1234" s="119">
        <f t="shared" si="12"/>
        <v>0.2625140948</v>
      </c>
      <c r="T1234" s="120">
        <f t="shared" si="13"/>
        <v>0.25</v>
      </c>
      <c r="U1234" s="121">
        <f t="shared" si="14"/>
        <v>0.01251409485</v>
      </c>
      <c r="V1234" s="122">
        <f t="shared" si="15"/>
        <v>-0.6084502252</v>
      </c>
    </row>
    <row r="1235">
      <c r="A1235" s="31">
        <v>1233.0</v>
      </c>
      <c r="B1235" s="32">
        <v>7502.0</v>
      </c>
      <c r="C1235" s="33">
        <v>1674.0</v>
      </c>
      <c r="D1235" s="55">
        <f t="shared" si="1"/>
        <v>866</v>
      </c>
      <c r="E1235" s="35">
        <v>159.0</v>
      </c>
      <c r="F1235" s="36">
        <v>134.0</v>
      </c>
      <c r="G1235" s="37">
        <v>237.0</v>
      </c>
      <c r="H1235" s="38">
        <v>336.0</v>
      </c>
      <c r="I1235" s="111">
        <f t="shared" si="2"/>
        <v>0.3212121212</v>
      </c>
      <c r="J1235" s="112">
        <f t="shared" si="3"/>
        <v>0.6388140162</v>
      </c>
      <c r="K1235" s="113">
        <f t="shared" si="4"/>
        <v>0.4572748268</v>
      </c>
      <c r="L1235" s="114">
        <f t="shared" si="5"/>
        <v>0.7494949495</v>
      </c>
      <c r="M1235" s="115">
        <f t="shared" si="6"/>
        <v>0.5715935335</v>
      </c>
      <c r="N1235" s="116">
        <f t="shared" si="7"/>
        <v>0.4572748268</v>
      </c>
      <c r="O1235" s="117">
        <f t="shared" si="8"/>
        <v>0.4572748268</v>
      </c>
      <c r="P1235" s="118">
        <f t="shared" si="9"/>
        <v>0.7219206345</v>
      </c>
      <c r="Q1235" s="118">
        <f t="shared" si="10"/>
        <v>-0.3717291822</v>
      </c>
      <c r="R1235" s="118">
        <f t="shared" si="11"/>
        <v>0.001519026359</v>
      </c>
      <c r="S1235" s="119">
        <f t="shared" si="12"/>
        <v>0.3517104787</v>
      </c>
      <c r="T1235" s="120">
        <f t="shared" si="13"/>
        <v>0.3212121212</v>
      </c>
      <c r="U1235" s="121">
        <f t="shared" si="14"/>
        <v>0.03049835746</v>
      </c>
      <c r="V1235" s="122">
        <f t="shared" si="15"/>
        <v>-0.62964733</v>
      </c>
    </row>
    <row r="1236">
      <c r="A1236" s="31">
        <v>1234.0</v>
      </c>
      <c r="B1236" s="32">
        <v>3605.0</v>
      </c>
      <c r="C1236" s="33">
        <v>572.0</v>
      </c>
      <c r="D1236" s="55">
        <f t="shared" si="1"/>
        <v>205</v>
      </c>
      <c r="E1236" s="35">
        <v>68.0</v>
      </c>
      <c r="F1236" s="36">
        <v>4.0</v>
      </c>
      <c r="G1236" s="37">
        <v>70.0</v>
      </c>
      <c r="H1236" s="38">
        <v>63.0</v>
      </c>
      <c r="I1236" s="111">
        <f t="shared" si="2"/>
        <v>0.5190839695</v>
      </c>
      <c r="J1236" s="112">
        <f t="shared" si="3"/>
        <v>0.9459459459</v>
      </c>
      <c r="K1236" s="113">
        <f t="shared" si="4"/>
        <v>0.6731707317</v>
      </c>
      <c r="L1236" s="114">
        <f t="shared" si="5"/>
        <v>0.5648854962</v>
      </c>
      <c r="M1236" s="115">
        <f t="shared" si="6"/>
        <v>0.6390243902</v>
      </c>
      <c r="N1236" s="116">
        <f t="shared" si="7"/>
        <v>0.6731707317</v>
      </c>
      <c r="O1236" s="117">
        <f t="shared" si="8"/>
        <v>0.6731707317</v>
      </c>
      <c r="P1236" s="118">
        <f t="shared" si="9"/>
        <v>1.062765351</v>
      </c>
      <c r="Q1236" s="118">
        <f t="shared" si="10"/>
        <v>-0.5504508417</v>
      </c>
      <c r="R1236" s="118">
        <f t="shared" si="11"/>
        <v>0.001519026359</v>
      </c>
      <c r="S1236" s="119">
        <f t="shared" si="12"/>
        <v>0.5138335356</v>
      </c>
      <c r="T1236" s="120">
        <f t="shared" si="13"/>
        <v>0.5190839695</v>
      </c>
      <c r="U1236" s="121">
        <f t="shared" si="14"/>
        <v>-0.005250433869</v>
      </c>
      <c r="V1236" s="122">
        <f t="shared" si="15"/>
        <v>-0.5763547168</v>
      </c>
    </row>
    <row r="1237">
      <c r="A1237" s="31">
        <v>1235.0</v>
      </c>
      <c r="B1237" s="32">
        <v>2126.0</v>
      </c>
      <c r="C1237" s="33">
        <v>756.0</v>
      </c>
      <c r="D1237" s="55">
        <f t="shared" si="1"/>
        <v>349</v>
      </c>
      <c r="E1237" s="35">
        <v>96.0</v>
      </c>
      <c r="F1237" s="36">
        <v>79.0</v>
      </c>
      <c r="G1237" s="37">
        <v>66.0</v>
      </c>
      <c r="H1237" s="38">
        <v>108.0</v>
      </c>
      <c r="I1237" s="111">
        <f t="shared" si="2"/>
        <v>0.4705882353</v>
      </c>
      <c r="J1237" s="112">
        <f t="shared" si="3"/>
        <v>0.4551724138</v>
      </c>
      <c r="K1237" s="113">
        <f t="shared" si="4"/>
        <v>0.4641833811</v>
      </c>
      <c r="L1237" s="114">
        <f t="shared" si="5"/>
        <v>0.7107843137</v>
      </c>
      <c r="M1237" s="115">
        <f t="shared" si="6"/>
        <v>0.5845272206</v>
      </c>
      <c r="N1237" s="116">
        <f t="shared" si="7"/>
        <v>0.4641833811</v>
      </c>
      <c r="O1237" s="117">
        <f t="shared" si="8"/>
        <v>0.4641833811</v>
      </c>
      <c r="P1237" s="118">
        <f t="shared" si="9"/>
        <v>0.7328274844</v>
      </c>
      <c r="Q1237" s="118">
        <f t="shared" si="10"/>
        <v>-0.2648671833</v>
      </c>
      <c r="R1237" s="118">
        <f t="shared" si="11"/>
        <v>0.001519026359</v>
      </c>
      <c r="S1237" s="119">
        <f t="shared" si="12"/>
        <v>0.4694793274</v>
      </c>
      <c r="T1237" s="120">
        <f t="shared" si="13"/>
        <v>0.4705882353</v>
      </c>
      <c r="U1237" s="121">
        <f t="shared" si="14"/>
        <v>-0.001108907854</v>
      </c>
      <c r="V1237" s="122">
        <f t="shared" si="15"/>
        <v>-0.5794689385</v>
      </c>
    </row>
    <row r="1238">
      <c r="A1238" s="31">
        <v>1236.0</v>
      </c>
      <c r="B1238" s="32" t="s">
        <v>96</v>
      </c>
      <c r="C1238" s="33">
        <v>564.0</v>
      </c>
      <c r="D1238" s="55">
        <f t="shared" si="1"/>
        <v>431</v>
      </c>
      <c r="E1238" s="35">
        <v>64.0</v>
      </c>
      <c r="F1238" s="36">
        <v>103.0</v>
      </c>
      <c r="G1238" s="37">
        <v>30.0</v>
      </c>
      <c r="H1238" s="38">
        <v>234.0</v>
      </c>
      <c r="I1238" s="111">
        <f t="shared" si="2"/>
        <v>0.2147651007</v>
      </c>
      <c r="J1238" s="112">
        <f t="shared" si="3"/>
        <v>0.2255639098</v>
      </c>
      <c r="K1238" s="113">
        <f t="shared" si="4"/>
        <v>0.2180974478</v>
      </c>
      <c r="L1238" s="114">
        <f t="shared" si="5"/>
        <v>0.4463087248</v>
      </c>
      <c r="M1238" s="115">
        <f t="shared" si="6"/>
        <v>0.6914153132</v>
      </c>
      <c r="N1238" s="116">
        <f t="shared" si="7"/>
        <v>0.2180974478</v>
      </c>
      <c r="O1238" s="117">
        <f t="shared" si="8"/>
        <v>0.2180974478</v>
      </c>
      <c r="P1238" s="118">
        <f t="shared" si="9"/>
        <v>0.3443203926</v>
      </c>
      <c r="Q1238" s="118">
        <f t="shared" si="10"/>
        <v>-0.1312568065</v>
      </c>
      <c r="R1238" s="118">
        <f t="shared" si="11"/>
        <v>0.001519026359</v>
      </c>
      <c r="S1238" s="119">
        <f t="shared" si="12"/>
        <v>0.2145826125</v>
      </c>
      <c r="T1238" s="120">
        <f t="shared" si="13"/>
        <v>0.2147651007</v>
      </c>
      <c r="U1238" s="121">
        <f t="shared" si="14"/>
        <v>-0.0001824881941</v>
      </c>
      <c r="V1238" s="122">
        <f t="shared" si="15"/>
        <v>-0.5810961445</v>
      </c>
    </row>
    <row r="1239">
      <c r="A1239" s="31">
        <v>1237.0</v>
      </c>
      <c r="B1239" s="32">
        <v>5047.0</v>
      </c>
      <c r="C1239" s="33">
        <v>2191.0</v>
      </c>
      <c r="D1239" s="55">
        <f t="shared" si="1"/>
        <v>1268</v>
      </c>
      <c r="E1239" s="35">
        <v>228.0</v>
      </c>
      <c r="F1239" s="36">
        <v>174.0</v>
      </c>
      <c r="G1239" s="37">
        <v>380.0</v>
      </c>
      <c r="H1239" s="38">
        <v>486.0</v>
      </c>
      <c r="I1239" s="111">
        <f t="shared" si="2"/>
        <v>0.3193277311</v>
      </c>
      <c r="J1239" s="112">
        <f t="shared" si="3"/>
        <v>0.6859205776</v>
      </c>
      <c r="K1239" s="113">
        <f t="shared" si="4"/>
        <v>0.4794952681</v>
      </c>
      <c r="L1239" s="114">
        <f t="shared" si="5"/>
        <v>0.7759103641</v>
      </c>
      <c r="M1239" s="115">
        <f t="shared" si="6"/>
        <v>0.5630914826</v>
      </c>
      <c r="N1239" s="116">
        <f t="shared" si="7"/>
        <v>0.4794952681</v>
      </c>
      <c r="O1239" s="117">
        <f t="shared" si="8"/>
        <v>0.4794952681</v>
      </c>
      <c r="P1239" s="118">
        <f t="shared" si="9"/>
        <v>0.7570010592</v>
      </c>
      <c r="Q1239" s="118">
        <f t="shared" si="10"/>
        <v>-0.3991407341</v>
      </c>
      <c r="R1239" s="118">
        <f t="shared" si="11"/>
        <v>0.001519026359</v>
      </c>
      <c r="S1239" s="119">
        <f t="shared" si="12"/>
        <v>0.3593793514</v>
      </c>
      <c r="T1239" s="120">
        <f t="shared" si="13"/>
        <v>0.3193277311</v>
      </c>
      <c r="U1239" s="121">
        <f t="shared" si="14"/>
        <v>0.04005162035</v>
      </c>
      <c r="V1239" s="122">
        <f t="shared" si="15"/>
        <v>-0.640296222</v>
      </c>
    </row>
    <row r="1240">
      <c r="A1240" s="31">
        <v>1238.0</v>
      </c>
      <c r="B1240" s="32">
        <v>4590.0</v>
      </c>
      <c r="C1240" s="33">
        <v>894.0</v>
      </c>
      <c r="D1240" s="55">
        <f t="shared" si="1"/>
        <v>345</v>
      </c>
      <c r="E1240" s="35">
        <v>26.0</v>
      </c>
      <c r="F1240" s="36">
        <v>95.0</v>
      </c>
      <c r="G1240" s="37">
        <v>32.0</v>
      </c>
      <c r="H1240" s="38">
        <v>192.0</v>
      </c>
      <c r="I1240" s="111">
        <f t="shared" si="2"/>
        <v>0.119266055</v>
      </c>
      <c r="J1240" s="112">
        <f t="shared" si="3"/>
        <v>0.2519685039</v>
      </c>
      <c r="K1240" s="113">
        <f t="shared" si="4"/>
        <v>0.168115942</v>
      </c>
      <c r="L1240" s="114">
        <f t="shared" si="5"/>
        <v>0.5825688073</v>
      </c>
      <c r="M1240" s="115">
        <f t="shared" si="6"/>
        <v>0.631884058</v>
      </c>
      <c r="N1240" s="116">
        <f t="shared" si="7"/>
        <v>0.168115942</v>
      </c>
      <c r="O1240" s="117">
        <f t="shared" si="8"/>
        <v>0.168115942</v>
      </c>
      <c r="P1240" s="118">
        <f t="shared" si="9"/>
        <v>0.2654123088</v>
      </c>
      <c r="Q1240" s="118">
        <f t="shared" si="10"/>
        <v>-0.1466217765</v>
      </c>
      <c r="R1240" s="118">
        <f t="shared" si="11"/>
        <v>0.001519026359</v>
      </c>
      <c r="S1240" s="119">
        <f t="shared" si="12"/>
        <v>0.1203095587</v>
      </c>
      <c r="T1240" s="120">
        <f t="shared" si="13"/>
        <v>0.119266055</v>
      </c>
      <c r="U1240" s="121">
        <f t="shared" si="14"/>
        <v>0.001043503621</v>
      </c>
      <c r="V1240" s="122">
        <f t="shared" si="15"/>
        <v>-0.5860465805</v>
      </c>
    </row>
    <row r="1241">
      <c r="A1241" s="31">
        <v>1239.0</v>
      </c>
      <c r="B1241" s="32" t="s">
        <v>376</v>
      </c>
      <c r="C1241" s="33">
        <v>360.0</v>
      </c>
      <c r="D1241" s="55">
        <f t="shared" si="1"/>
        <v>313</v>
      </c>
      <c r="E1241" s="35">
        <v>119.0</v>
      </c>
      <c r="F1241" s="36">
        <v>52.0</v>
      </c>
      <c r="G1241" s="37">
        <v>76.0</v>
      </c>
      <c r="H1241" s="38">
        <v>66.0</v>
      </c>
      <c r="I1241" s="111">
        <f t="shared" si="2"/>
        <v>0.6432432432</v>
      </c>
      <c r="J1241" s="112">
        <f t="shared" si="3"/>
        <v>0.59375</v>
      </c>
      <c r="K1241" s="113">
        <f t="shared" si="4"/>
        <v>0.6230031949</v>
      </c>
      <c r="L1241" s="114">
        <f t="shared" si="5"/>
        <v>0.6918918919</v>
      </c>
      <c r="M1241" s="115">
        <f t="shared" si="6"/>
        <v>0.5910543131</v>
      </c>
      <c r="N1241" s="116">
        <f t="shared" si="7"/>
        <v>0.6230031949</v>
      </c>
      <c r="O1241" s="117">
        <f t="shared" si="8"/>
        <v>0.6230031949</v>
      </c>
      <c r="P1241" s="118">
        <f t="shared" si="9"/>
        <v>0.9835635714</v>
      </c>
      <c r="Q1241" s="118">
        <f t="shared" si="10"/>
        <v>-0.345506198</v>
      </c>
      <c r="R1241" s="118">
        <f t="shared" si="11"/>
        <v>0.001519026359</v>
      </c>
      <c r="S1241" s="119">
        <f t="shared" si="12"/>
        <v>0.6395763998</v>
      </c>
      <c r="T1241" s="120">
        <f t="shared" si="13"/>
        <v>0.6432432432</v>
      </c>
      <c r="U1241" s="121">
        <f t="shared" si="14"/>
        <v>-0.003666843432</v>
      </c>
      <c r="V1241" s="122">
        <f t="shared" si="15"/>
        <v>-0.5757294392</v>
      </c>
    </row>
    <row r="1242">
      <c r="A1242" s="31">
        <v>1240.0</v>
      </c>
      <c r="B1242" s="32">
        <v>3380.0</v>
      </c>
      <c r="C1242" s="33">
        <v>723.0</v>
      </c>
      <c r="D1242" s="55">
        <f t="shared" si="1"/>
        <v>515</v>
      </c>
      <c r="E1242" s="35">
        <v>176.0</v>
      </c>
      <c r="F1242" s="36">
        <v>151.0</v>
      </c>
      <c r="G1242" s="37">
        <v>44.0</v>
      </c>
      <c r="H1242" s="38">
        <v>144.0</v>
      </c>
      <c r="I1242" s="111">
        <f t="shared" si="2"/>
        <v>0.55</v>
      </c>
      <c r="J1242" s="112">
        <f t="shared" si="3"/>
        <v>0.2256410256</v>
      </c>
      <c r="K1242" s="113">
        <f t="shared" si="4"/>
        <v>0.427184466</v>
      </c>
      <c r="L1242" s="114">
        <f t="shared" si="5"/>
        <v>0.609375</v>
      </c>
      <c r="M1242" s="115">
        <f t="shared" si="6"/>
        <v>0.6213592233</v>
      </c>
      <c r="N1242" s="116">
        <f t="shared" si="7"/>
        <v>0.427184466</v>
      </c>
      <c r="O1242" s="117">
        <f t="shared" si="8"/>
        <v>0.427184466</v>
      </c>
      <c r="P1242" s="118">
        <f t="shared" si="9"/>
        <v>0.6744156089</v>
      </c>
      <c r="Q1242" s="118">
        <f t="shared" si="10"/>
        <v>-0.1313016806</v>
      </c>
      <c r="R1242" s="118">
        <f t="shared" si="11"/>
        <v>0.001519026359</v>
      </c>
      <c r="S1242" s="119">
        <f t="shared" si="12"/>
        <v>0.5446329547</v>
      </c>
      <c r="T1242" s="120">
        <f t="shared" si="13"/>
        <v>0.55</v>
      </c>
      <c r="U1242" s="121">
        <f t="shared" si="14"/>
        <v>-0.005367045335</v>
      </c>
      <c r="V1242" s="122">
        <f t="shared" si="15"/>
        <v>-0.5581194064</v>
      </c>
    </row>
    <row r="1243">
      <c r="A1243" s="31">
        <v>1241.0</v>
      </c>
      <c r="B1243" s="32">
        <v>2725.0</v>
      </c>
      <c r="C1243" s="33">
        <v>691.0</v>
      </c>
      <c r="D1243" s="55">
        <f t="shared" si="1"/>
        <v>208</v>
      </c>
      <c r="E1243" s="35">
        <v>63.0</v>
      </c>
      <c r="F1243" s="36">
        <v>7.0</v>
      </c>
      <c r="G1243" s="37">
        <v>116.0</v>
      </c>
      <c r="H1243" s="38">
        <v>22.0</v>
      </c>
      <c r="I1243" s="111">
        <f t="shared" si="2"/>
        <v>0.7411764706</v>
      </c>
      <c r="J1243" s="112">
        <f t="shared" si="3"/>
        <v>0.9430894309</v>
      </c>
      <c r="K1243" s="113">
        <f t="shared" si="4"/>
        <v>0.8605769231</v>
      </c>
      <c r="L1243" s="114">
        <f t="shared" si="5"/>
        <v>1.447058824</v>
      </c>
      <c r="M1243" s="115">
        <f t="shared" si="6"/>
        <v>0.4086538462</v>
      </c>
      <c r="N1243" s="116">
        <f t="shared" si="7"/>
        <v>0.8605769231</v>
      </c>
      <c r="O1243" s="117">
        <f t="shared" si="8"/>
        <v>0.8605769231</v>
      </c>
      <c r="P1243" s="118">
        <f t="shared" si="9"/>
        <v>1.358632057</v>
      </c>
      <c r="Q1243" s="118">
        <f t="shared" si="10"/>
        <v>-0.5487886208</v>
      </c>
      <c r="R1243" s="118">
        <f t="shared" si="11"/>
        <v>0.001519026359</v>
      </c>
      <c r="S1243" s="119">
        <f t="shared" si="12"/>
        <v>0.8113624621</v>
      </c>
      <c r="T1243" s="120">
        <f t="shared" si="13"/>
        <v>0.7411764706</v>
      </c>
      <c r="U1243" s="121">
        <f t="shared" si="14"/>
        <v>0.07018599156</v>
      </c>
      <c r="V1243" s="122">
        <f t="shared" si="15"/>
        <v>-0.6563265286</v>
      </c>
    </row>
    <row r="1244">
      <c r="A1244" s="31">
        <v>1242.0</v>
      </c>
      <c r="B1244" s="32" t="s">
        <v>424</v>
      </c>
      <c r="C1244" s="33">
        <v>53.0</v>
      </c>
      <c r="D1244" s="55">
        <f t="shared" si="1"/>
        <v>48</v>
      </c>
      <c r="E1244" s="35">
        <v>11.0</v>
      </c>
      <c r="F1244" s="36">
        <v>3.0</v>
      </c>
      <c r="G1244" s="37">
        <v>12.0</v>
      </c>
      <c r="H1244" s="38">
        <v>22.0</v>
      </c>
      <c r="I1244" s="111">
        <f t="shared" si="2"/>
        <v>0.3333333333</v>
      </c>
      <c r="J1244" s="112">
        <f t="shared" si="3"/>
        <v>0.8</v>
      </c>
      <c r="K1244" s="113">
        <f t="shared" si="4"/>
        <v>0.4791666667</v>
      </c>
      <c r="L1244" s="114">
        <f t="shared" si="5"/>
        <v>0.4545454545</v>
      </c>
      <c r="M1244" s="115">
        <f t="shared" si="6"/>
        <v>0.6875</v>
      </c>
      <c r="N1244" s="116">
        <f t="shared" si="7"/>
        <v>0.4791666667</v>
      </c>
      <c r="O1244" s="117">
        <f t="shared" si="8"/>
        <v>0.4791666667</v>
      </c>
      <c r="P1244" s="118">
        <f t="shared" si="9"/>
        <v>0.756482281</v>
      </c>
      <c r="Q1244" s="118">
        <f t="shared" si="10"/>
        <v>-0.4655241404</v>
      </c>
      <c r="R1244" s="118">
        <f t="shared" si="11"/>
        <v>0.001519026359</v>
      </c>
      <c r="S1244" s="119">
        <f t="shared" si="12"/>
        <v>0.292477167</v>
      </c>
      <c r="T1244" s="120">
        <f t="shared" si="13"/>
        <v>0.3333333333</v>
      </c>
      <c r="U1244" s="121">
        <f t="shared" si="14"/>
        <v>-0.04085616633</v>
      </c>
      <c r="V1244" s="122">
        <f t="shared" si="15"/>
        <v>-0.5308349676</v>
      </c>
    </row>
    <row r="1245">
      <c r="A1245" s="31">
        <v>1243.0</v>
      </c>
      <c r="B1245" s="32" t="s">
        <v>297</v>
      </c>
      <c r="C1245" s="33">
        <v>124.0</v>
      </c>
      <c r="D1245" s="55">
        <f t="shared" si="1"/>
        <v>68</v>
      </c>
      <c r="E1245" s="35">
        <v>11.0</v>
      </c>
      <c r="F1245" s="36">
        <v>19.0</v>
      </c>
      <c r="G1245" s="37">
        <v>11.0</v>
      </c>
      <c r="H1245" s="38">
        <v>27.0</v>
      </c>
      <c r="I1245" s="111">
        <f t="shared" si="2"/>
        <v>0.2894736842</v>
      </c>
      <c r="J1245" s="112">
        <f t="shared" si="3"/>
        <v>0.3666666667</v>
      </c>
      <c r="K1245" s="113">
        <f t="shared" si="4"/>
        <v>0.3235294118</v>
      </c>
      <c r="L1245" s="114">
        <f t="shared" si="5"/>
        <v>0.7894736842</v>
      </c>
      <c r="M1245" s="115">
        <f t="shared" si="6"/>
        <v>0.5588235294</v>
      </c>
      <c r="N1245" s="116">
        <f t="shared" si="7"/>
        <v>0.3235294118</v>
      </c>
      <c r="O1245" s="117">
        <f t="shared" si="8"/>
        <v>0.3235294118</v>
      </c>
      <c r="P1245" s="118">
        <f t="shared" si="9"/>
        <v>0.510770645</v>
      </c>
      <c r="Q1245" s="118">
        <f t="shared" si="10"/>
        <v>-0.213365231</v>
      </c>
      <c r="R1245" s="118">
        <f t="shared" si="11"/>
        <v>0.001519026359</v>
      </c>
      <c r="S1245" s="119">
        <f t="shared" si="12"/>
        <v>0.2989244403</v>
      </c>
      <c r="T1245" s="120">
        <f t="shared" si="13"/>
        <v>0.2894736842</v>
      </c>
      <c r="U1245" s="121">
        <f t="shared" si="14"/>
        <v>0.009450756132</v>
      </c>
      <c r="V1245" s="122">
        <f t="shared" si="15"/>
        <v>-0.607679965</v>
      </c>
    </row>
    <row r="1246">
      <c r="A1246" s="31">
        <v>1244.0</v>
      </c>
      <c r="B1246" s="32">
        <v>5581.0</v>
      </c>
      <c r="C1246" s="33">
        <v>2521.0</v>
      </c>
      <c r="D1246" s="55">
        <f t="shared" si="1"/>
        <v>762</v>
      </c>
      <c r="E1246" s="35">
        <v>89.0</v>
      </c>
      <c r="F1246" s="36">
        <v>239.0</v>
      </c>
      <c r="G1246" s="37">
        <v>69.0</v>
      </c>
      <c r="H1246" s="38">
        <v>365.0</v>
      </c>
      <c r="I1246" s="111">
        <f t="shared" si="2"/>
        <v>0.1960352423</v>
      </c>
      <c r="J1246" s="112">
        <f t="shared" si="3"/>
        <v>0.224025974</v>
      </c>
      <c r="K1246" s="113">
        <f t="shared" si="4"/>
        <v>0.2073490814</v>
      </c>
      <c r="L1246" s="114">
        <f t="shared" si="5"/>
        <v>0.6784140969</v>
      </c>
      <c r="M1246" s="115">
        <f t="shared" si="6"/>
        <v>0.5958005249</v>
      </c>
      <c r="N1246" s="116">
        <f t="shared" si="7"/>
        <v>0.2073490814</v>
      </c>
      <c r="O1246" s="117">
        <f t="shared" si="8"/>
        <v>0.2073490814</v>
      </c>
      <c r="P1246" s="118">
        <f t="shared" si="9"/>
        <v>0.3273514561</v>
      </c>
      <c r="Q1246" s="118">
        <f t="shared" si="10"/>
        <v>-0.1303618737</v>
      </c>
      <c r="R1246" s="118">
        <f t="shared" si="11"/>
        <v>0.001519026359</v>
      </c>
      <c r="S1246" s="119">
        <f t="shared" si="12"/>
        <v>0.1985086087</v>
      </c>
      <c r="T1246" s="120">
        <f t="shared" si="13"/>
        <v>0.1960352423</v>
      </c>
      <c r="U1246" s="121">
        <f t="shared" si="14"/>
        <v>0.002473366425</v>
      </c>
      <c r="V1246" s="122">
        <f t="shared" si="15"/>
        <v>-0.5929457097</v>
      </c>
    </row>
    <row r="1247">
      <c r="A1247" s="31">
        <v>1245.0</v>
      </c>
      <c r="B1247" s="32">
        <v>2726.0</v>
      </c>
      <c r="C1247" s="33">
        <v>698.0</v>
      </c>
      <c r="D1247" s="55">
        <f t="shared" si="1"/>
        <v>341</v>
      </c>
      <c r="E1247" s="35">
        <v>186.0</v>
      </c>
      <c r="F1247" s="36">
        <v>26.0</v>
      </c>
      <c r="G1247" s="37">
        <v>87.0</v>
      </c>
      <c r="H1247" s="38">
        <v>42.0</v>
      </c>
      <c r="I1247" s="111">
        <f t="shared" si="2"/>
        <v>0.8157894737</v>
      </c>
      <c r="J1247" s="112">
        <f t="shared" si="3"/>
        <v>0.7699115044</v>
      </c>
      <c r="K1247" s="113">
        <f t="shared" si="4"/>
        <v>0.8005865103</v>
      </c>
      <c r="L1247" s="114">
        <f t="shared" si="5"/>
        <v>0.4956140351</v>
      </c>
      <c r="M1247" s="115">
        <f t="shared" si="6"/>
        <v>0.6686217009</v>
      </c>
      <c r="N1247" s="116">
        <f t="shared" si="7"/>
        <v>0.8005865103</v>
      </c>
      <c r="O1247" s="117">
        <f t="shared" si="8"/>
        <v>0.8005865103</v>
      </c>
      <c r="P1247" s="118">
        <f t="shared" si="9"/>
        <v>1.263922455</v>
      </c>
      <c r="Q1247" s="118">
        <f t="shared" si="10"/>
        <v>-0.4480154891</v>
      </c>
      <c r="R1247" s="118">
        <f t="shared" si="11"/>
        <v>0.001519026359</v>
      </c>
      <c r="S1247" s="119">
        <f t="shared" si="12"/>
        <v>0.8174259918</v>
      </c>
      <c r="T1247" s="120">
        <f t="shared" si="13"/>
        <v>0.8157894737</v>
      </c>
      <c r="U1247" s="121">
        <f t="shared" si="14"/>
        <v>0.001636518089</v>
      </c>
      <c r="V1247" s="122">
        <f t="shared" si="15"/>
        <v>-0.584030768</v>
      </c>
    </row>
    <row r="1248">
      <c r="A1248" s="31">
        <v>1246.0</v>
      </c>
      <c r="B1248" s="32">
        <v>7585.0</v>
      </c>
      <c r="C1248" s="33">
        <v>1270.0</v>
      </c>
      <c r="D1248" s="55">
        <f t="shared" si="1"/>
        <v>932</v>
      </c>
      <c r="E1248" s="35">
        <v>486.0</v>
      </c>
      <c r="F1248" s="36">
        <v>94.0</v>
      </c>
      <c r="G1248" s="37">
        <v>157.0</v>
      </c>
      <c r="H1248" s="38">
        <v>195.0</v>
      </c>
      <c r="I1248" s="111">
        <f t="shared" si="2"/>
        <v>0.7136563877</v>
      </c>
      <c r="J1248" s="112">
        <f t="shared" si="3"/>
        <v>0.625498008</v>
      </c>
      <c r="K1248" s="113">
        <f t="shared" si="4"/>
        <v>0.6899141631</v>
      </c>
      <c r="L1248" s="114">
        <f t="shared" si="5"/>
        <v>0.3685756241</v>
      </c>
      <c r="M1248" s="115">
        <f t="shared" si="6"/>
        <v>0.7306866953</v>
      </c>
      <c r="N1248" s="116">
        <f t="shared" si="7"/>
        <v>0.6899141631</v>
      </c>
      <c r="O1248" s="117">
        <f t="shared" si="8"/>
        <v>0.6899141631</v>
      </c>
      <c r="P1248" s="118">
        <f t="shared" si="9"/>
        <v>1.08919897</v>
      </c>
      <c r="Q1248" s="118">
        <f t="shared" si="10"/>
        <v>-0.3639805281</v>
      </c>
      <c r="R1248" s="118">
        <f t="shared" si="11"/>
        <v>0.001519026359</v>
      </c>
      <c r="S1248" s="119">
        <f t="shared" si="12"/>
        <v>0.7267374683</v>
      </c>
      <c r="T1248" s="120">
        <f t="shared" si="13"/>
        <v>0.7136563877</v>
      </c>
      <c r="U1248" s="121">
        <f t="shared" si="14"/>
        <v>0.01308108065</v>
      </c>
      <c r="V1248" s="122">
        <f t="shared" si="15"/>
        <v>-0.6028182407</v>
      </c>
    </row>
    <row r="1249">
      <c r="A1249" s="31">
        <v>1247.0</v>
      </c>
      <c r="B1249" s="32">
        <v>6753.0</v>
      </c>
      <c r="C1249" s="33">
        <v>1535.0</v>
      </c>
      <c r="D1249" s="55">
        <f t="shared" si="1"/>
        <v>1032</v>
      </c>
      <c r="E1249" s="35">
        <v>335.0</v>
      </c>
      <c r="F1249" s="36">
        <v>311.0</v>
      </c>
      <c r="G1249" s="37">
        <v>121.0</v>
      </c>
      <c r="H1249" s="38">
        <v>265.0</v>
      </c>
      <c r="I1249" s="111">
        <f t="shared" si="2"/>
        <v>0.5583333333</v>
      </c>
      <c r="J1249" s="112">
        <f t="shared" si="3"/>
        <v>0.2800925926</v>
      </c>
      <c r="K1249" s="113">
        <f t="shared" si="4"/>
        <v>0.4418604651</v>
      </c>
      <c r="L1249" s="114">
        <f t="shared" si="5"/>
        <v>0.72</v>
      </c>
      <c r="M1249" s="115">
        <f t="shared" si="6"/>
        <v>0.5813953488</v>
      </c>
      <c r="N1249" s="116">
        <f t="shared" si="7"/>
        <v>0.4418604651</v>
      </c>
      <c r="O1249" s="117">
        <f t="shared" si="8"/>
        <v>0.4418604651</v>
      </c>
      <c r="P1249" s="118">
        <f t="shared" si="9"/>
        <v>0.6975852784</v>
      </c>
      <c r="Q1249" s="118">
        <f t="shared" si="10"/>
        <v>-0.1629873292</v>
      </c>
      <c r="R1249" s="118">
        <f t="shared" si="11"/>
        <v>0.001519026359</v>
      </c>
      <c r="S1249" s="119">
        <f t="shared" si="12"/>
        <v>0.5361169755</v>
      </c>
      <c r="T1249" s="120">
        <f t="shared" si="13"/>
        <v>0.5583333333</v>
      </c>
      <c r="U1249" s="121">
        <f t="shared" si="14"/>
        <v>-0.02221635785</v>
      </c>
      <c r="V1249" s="122">
        <f t="shared" si="15"/>
        <v>-0.5025872698</v>
      </c>
    </row>
    <row r="1250">
      <c r="A1250" s="31">
        <v>1248.0</v>
      </c>
      <c r="B1250" s="32" t="s">
        <v>375</v>
      </c>
      <c r="C1250" s="33">
        <v>251.0</v>
      </c>
      <c r="D1250" s="55">
        <f t="shared" si="1"/>
        <v>155</v>
      </c>
      <c r="E1250" s="35">
        <v>6.0</v>
      </c>
      <c r="F1250" s="36">
        <v>61.0</v>
      </c>
      <c r="G1250" s="37">
        <v>6.0</v>
      </c>
      <c r="H1250" s="38">
        <v>82.0</v>
      </c>
      <c r="I1250" s="111">
        <f t="shared" si="2"/>
        <v>0.06818181818</v>
      </c>
      <c r="J1250" s="112">
        <f t="shared" si="3"/>
        <v>0.08955223881</v>
      </c>
      <c r="K1250" s="113">
        <f t="shared" si="4"/>
        <v>0.07741935484</v>
      </c>
      <c r="L1250" s="114">
        <f t="shared" si="5"/>
        <v>0.7613636364</v>
      </c>
      <c r="M1250" s="115">
        <f t="shared" si="6"/>
        <v>0.5677419355</v>
      </c>
      <c r="N1250" s="116">
        <f t="shared" si="7"/>
        <v>0.07741935484</v>
      </c>
      <c r="O1250" s="117">
        <f t="shared" si="8"/>
        <v>0.07741935484</v>
      </c>
      <c r="P1250" s="118">
        <f t="shared" si="9"/>
        <v>0.1222254681</v>
      </c>
      <c r="Q1250" s="118">
        <f t="shared" si="10"/>
        <v>-0.05211091124</v>
      </c>
      <c r="R1250" s="118">
        <f t="shared" si="11"/>
        <v>0.001519026359</v>
      </c>
      <c r="S1250" s="119">
        <f t="shared" si="12"/>
        <v>0.07163358325</v>
      </c>
      <c r="T1250" s="120">
        <f t="shared" si="13"/>
        <v>0.06818181818</v>
      </c>
      <c r="U1250" s="121">
        <f t="shared" si="14"/>
        <v>0.003451765067</v>
      </c>
      <c r="V1250" s="122">
        <f t="shared" si="15"/>
        <v>-0.6204498854</v>
      </c>
    </row>
    <row r="1251">
      <c r="A1251" s="31">
        <v>1249.0</v>
      </c>
      <c r="B1251" s="32">
        <v>2645.0</v>
      </c>
      <c r="C1251" s="33">
        <v>152.0</v>
      </c>
      <c r="D1251" s="55">
        <f t="shared" si="1"/>
        <v>99</v>
      </c>
      <c r="E1251" s="35">
        <v>64.0</v>
      </c>
      <c r="F1251" s="36">
        <v>8.0</v>
      </c>
      <c r="G1251" s="37">
        <v>12.0</v>
      </c>
      <c r="H1251" s="38">
        <v>15.0</v>
      </c>
      <c r="I1251" s="111">
        <f t="shared" si="2"/>
        <v>0.8101265823</v>
      </c>
      <c r="J1251" s="112">
        <f t="shared" si="3"/>
        <v>0.6</v>
      </c>
      <c r="K1251" s="113">
        <f t="shared" si="4"/>
        <v>0.7676767677</v>
      </c>
      <c r="L1251" s="114">
        <f t="shared" si="5"/>
        <v>0.253164557</v>
      </c>
      <c r="M1251" s="115">
        <f t="shared" si="6"/>
        <v>0.797979798</v>
      </c>
      <c r="N1251" s="116">
        <f t="shared" si="7"/>
        <v>0.7676767677</v>
      </c>
      <c r="O1251" s="117">
        <f t="shared" si="8"/>
        <v>0.7676767677</v>
      </c>
      <c r="P1251" s="118">
        <f t="shared" si="9"/>
        <v>1.211966342</v>
      </c>
      <c r="Q1251" s="118">
        <f t="shared" si="10"/>
        <v>-0.3491431053</v>
      </c>
      <c r="R1251" s="118">
        <f t="shared" si="11"/>
        <v>0.001519026359</v>
      </c>
      <c r="S1251" s="119">
        <f t="shared" si="12"/>
        <v>0.8643422633</v>
      </c>
      <c r="T1251" s="120">
        <f t="shared" si="13"/>
        <v>0.8101265823</v>
      </c>
      <c r="U1251" s="121">
        <f t="shared" si="14"/>
        <v>0.054215681</v>
      </c>
      <c r="V1251" s="122">
        <f t="shared" si="15"/>
        <v>-0.6722646438</v>
      </c>
    </row>
    <row r="1252">
      <c r="A1252" s="31">
        <v>1250.0</v>
      </c>
      <c r="B1252" s="32">
        <v>4069.0</v>
      </c>
      <c r="C1252" s="33">
        <v>158.0</v>
      </c>
      <c r="D1252" s="55">
        <f t="shared" si="1"/>
        <v>58</v>
      </c>
      <c r="E1252" s="35">
        <v>6.0</v>
      </c>
      <c r="F1252" s="36">
        <v>13.0</v>
      </c>
      <c r="G1252" s="37">
        <v>15.0</v>
      </c>
      <c r="H1252" s="38">
        <v>24.0</v>
      </c>
      <c r="I1252" s="111">
        <f t="shared" si="2"/>
        <v>0.2</v>
      </c>
      <c r="J1252" s="112">
        <f t="shared" si="3"/>
        <v>0.5357142857</v>
      </c>
      <c r="K1252" s="113">
        <f t="shared" si="4"/>
        <v>0.3620689655</v>
      </c>
      <c r="L1252" s="114">
        <f t="shared" si="5"/>
        <v>0.9333333333</v>
      </c>
      <c r="M1252" s="115">
        <f t="shared" si="6"/>
        <v>0.5172413793</v>
      </c>
      <c r="N1252" s="116">
        <f t="shared" si="7"/>
        <v>0.3620689655</v>
      </c>
      <c r="O1252" s="117">
        <f t="shared" si="8"/>
        <v>0.3620689655</v>
      </c>
      <c r="P1252" s="118">
        <f t="shared" si="9"/>
        <v>0.5716147971</v>
      </c>
      <c r="Q1252" s="118">
        <f t="shared" si="10"/>
        <v>-0.3117349154</v>
      </c>
      <c r="R1252" s="118">
        <f t="shared" si="11"/>
        <v>0.001519026359</v>
      </c>
      <c r="S1252" s="119">
        <f t="shared" si="12"/>
        <v>0.261398908</v>
      </c>
      <c r="T1252" s="120">
        <f t="shared" si="13"/>
        <v>0.2</v>
      </c>
      <c r="U1252" s="121">
        <f t="shared" si="14"/>
        <v>0.06139890798</v>
      </c>
      <c r="V1252" s="122">
        <f t="shared" si="15"/>
        <v>-0.6965164704</v>
      </c>
    </row>
    <row r="1253">
      <c r="A1253" s="31">
        <v>1251.0</v>
      </c>
      <c r="B1253" s="32">
        <v>5589.0</v>
      </c>
      <c r="C1253" s="33">
        <v>569.0</v>
      </c>
      <c r="D1253" s="55">
        <f t="shared" si="1"/>
        <v>370</v>
      </c>
      <c r="E1253" s="35">
        <v>68.0</v>
      </c>
      <c r="F1253" s="36">
        <v>50.0</v>
      </c>
      <c r="G1253" s="37">
        <v>138.0</v>
      </c>
      <c r="H1253" s="38">
        <v>114.0</v>
      </c>
      <c r="I1253" s="111">
        <f t="shared" si="2"/>
        <v>0.3736263736</v>
      </c>
      <c r="J1253" s="112">
        <f t="shared" si="3"/>
        <v>0.7340425532</v>
      </c>
      <c r="K1253" s="113">
        <f t="shared" si="4"/>
        <v>0.5567567568</v>
      </c>
      <c r="L1253" s="114">
        <f t="shared" si="5"/>
        <v>1.032967033</v>
      </c>
      <c r="M1253" s="115">
        <f t="shared" si="6"/>
        <v>0.4918918919</v>
      </c>
      <c r="N1253" s="116">
        <f t="shared" si="7"/>
        <v>0.5567567568</v>
      </c>
      <c r="O1253" s="117">
        <f t="shared" si="8"/>
        <v>0.5567567568</v>
      </c>
      <c r="P1253" s="118">
        <f t="shared" si="9"/>
        <v>0.8789772967</v>
      </c>
      <c r="Q1253" s="118">
        <f t="shared" si="10"/>
        <v>-0.4271431607</v>
      </c>
      <c r="R1253" s="118">
        <f t="shared" si="11"/>
        <v>0.001519026359</v>
      </c>
      <c r="S1253" s="119">
        <f t="shared" si="12"/>
        <v>0.4533531623</v>
      </c>
      <c r="T1253" s="120">
        <f t="shared" si="13"/>
        <v>0.3736263736</v>
      </c>
      <c r="U1253" s="121">
        <f t="shared" si="14"/>
        <v>0.0797267887</v>
      </c>
      <c r="V1253" s="122">
        <f t="shared" si="15"/>
        <v>-0.6905184818</v>
      </c>
    </row>
    <row r="1254">
      <c r="A1254" s="31">
        <v>1252.0</v>
      </c>
      <c r="B1254" s="32">
        <v>5614.0</v>
      </c>
      <c r="C1254" s="33">
        <v>1265.0</v>
      </c>
      <c r="D1254" s="55">
        <f t="shared" si="1"/>
        <v>427</v>
      </c>
      <c r="E1254" s="35">
        <v>48.0</v>
      </c>
      <c r="F1254" s="36">
        <v>115.0</v>
      </c>
      <c r="G1254" s="37">
        <v>32.0</v>
      </c>
      <c r="H1254" s="38">
        <v>232.0</v>
      </c>
      <c r="I1254" s="111">
        <f t="shared" si="2"/>
        <v>0.1714285714</v>
      </c>
      <c r="J1254" s="112">
        <f t="shared" si="3"/>
        <v>0.2176870748</v>
      </c>
      <c r="K1254" s="113">
        <f t="shared" si="4"/>
        <v>0.18735363</v>
      </c>
      <c r="L1254" s="114">
        <f t="shared" si="5"/>
        <v>0.525</v>
      </c>
      <c r="M1254" s="115">
        <f t="shared" si="6"/>
        <v>0.6557377049</v>
      </c>
      <c r="N1254" s="116">
        <f t="shared" si="7"/>
        <v>0.18735363</v>
      </c>
      <c r="O1254" s="117">
        <f t="shared" si="8"/>
        <v>0.18735363</v>
      </c>
      <c r="P1254" s="118">
        <f t="shared" si="9"/>
        <v>0.2957837246</v>
      </c>
      <c r="Q1254" s="118">
        <f t="shared" si="10"/>
        <v>-0.1266732355</v>
      </c>
      <c r="R1254" s="118">
        <f t="shared" si="11"/>
        <v>0.001519026359</v>
      </c>
      <c r="S1254" s="119">
        <f t="shared" si="12"/>
        <v>0.1706295155</v>
      </c>
      <c r="T1254" s="120">
        <f t="shared" si="13"/>
        <v>0.1714285714</v>
      </c>
      <c r="U1254" s="121">
        <f t="shared" si="14"/>
        <v>-0.0007990559624</v>
      </c>
      <c r="V1254" s="122">
        <f t="shared" si="15"/>
        <v>-0.5782345122</v>
      </c>
    </row>
    <row r="1255">
      <c r="A1255" s="31">
        <v>1253.0</v>
      </c>
      <c r="B1255" s="32">
        <v>6683.0</v>
      </c>
      <c r="C1255" s="33">
        <v>728.0</v>
      </c>
      <c r="D1255" s="55">
        <f t="shared" si="1"/>
        <v>527</v>
      </c>
      <c r="E1255" s="35">
        <v>203.0</v>
      </c>
      <c r="F1255" s="36">
        <v>104.0</v>
      </c>
      <c r="G1255" s="37">
        <v>108.0</v>
      </c>
      <c r="H1255" s="38">
        <v>112.0</v>
      </c>
      <c r="I1255" s="111">
        <f t="shared" si="2"/>
        <v>0.6444444444</v>
      </c>
      <c r="J1255" s="112">
        <f t="shared" si="3"/>
        <v>0.5094339623</v>
      </c>
      <c r="K1255" s="113">
        <f t="shared" si="4"/>
        <v>0.5901328273</v>
      </c>
      <c r="L1255" s="114">
        <f t="shared" si="5"/>
        <v>0.673015873</v>
      </c>
      <c r="M1255" s="115">
        <f t="shared" si="6"/>
        <v>0.5977229602</v>
      </c>
      <c r="N1255" s="116">
        <f t="shared" si="7"/>
        <v>0.5901328273</v>
      </c>
      <c r="O1255" s="117">
        <f t="shared" si="8"/>
        <v>0.5901328273</v>
      </c>
      <c r="P1255" s="118">
        <f t="shared" si="9"/>
        <v>0.9316696223</v>
      </c>
      <c r="Q1255" s="118">
        <f t="shared" si="10"/>
        <v>-0.2964422592</v>
      </c>
      <c r="R1255" s="118">
        <f t="shared" si="11"/>
        <v>0.001519026359</v>
      </c>
      <c r="S1255" s="119">
        <f t="shared" si="12"/>
        <v>0.6367463894</v>
      </c>
      <c r="T1255" s="120">
        <f t="shared" si="13"/>
        <v>0.6444444444</v>
      </c>
      <c r="U1255" s="121">
        <f t="shared" si="14"/>
        <v>-0.007698055044</v>
      </c>
      <c r="V1255" s="122">
        <f t="shared" si="15"/>
        <v>-0.5667941786</v>
      </c>
    </row>
    <row r="1256">
      <c r="A1256" s="31">
        <v>1254.0</v>
      </c>
      <c r="B1256" s="32">
        <v>1732.0</v>
      </c>
      <c r="C1256" s="33">
        <v>192.0</v>
      </c>
      <c r="D1256" s="55">
        <f t="shared" si="1"/>
        <v>85</v>
      </c>
      <c r="E1256" s="35">
        <v>11.0</v>
      </c>
      <c r="F1256" s="36">
        <v>10.0</v>
      </c>
      <c r="G1256" s="37">
        <v>29.0</v>
      </c>
      <c r="H1256" s="38">
        <v>35.0</v>
      </c>
      <c r="I1256" s="111">
        <f t="shared" si="2"/>
        <v>0.2391304348</v>
      </c>
      <c r="J1256" s="112">
        <f t="shared" si="3"/>
        <v>0.7435897436</v>
      </c>
      <c r="K1256" s="113">
        <f t="shared" si="4"/>
        <v>0.4705882353</v>
      </c>
      <c r="L1256" s="114">
        <f t="shared" si="5"/>
        <v>0.847826087</v>
      </c>
      <c r="M1256" s="115">
        <f t="shared" si="6"/>
        <v>0.5411764706</v>
      </c>
      <c r="N1256" s="116">
        <f t="shared" si="7"/>
        <v>0.4705882353</v>
      </c>
      <c r="O1256" s="117">
        <f t="shared" si="8"/>
        <v>0.4705882353</v>
      </c>
      <c r="P1256" s="118">
        <f t="shared" si="9"/>
        <v>0.74293912</v>
      </c>
      <c r="Q1256" s="118">
        <f t="shared" si="10"/>
        <v>-0.4326987202</v>
      </c>
      <c r="R1256" s="118">
        <f t="shared" si="11"/>
        <v>0.001519026359</v>
      </c>
      <c r="S1256" s="119">
        <f t="shared" si="12"/>
        <v>0.3117594261</v>
      </c>
      <c r="T1256" s="120">
        <f t="shared" si="13"/>
        <v>0.2391304348</v>
      </c>
      <c r="U1256" s="121">
        <f t="shared" si="14"/>
        <v>0.07262899133</v>
      </c>
      <c r="V1256" s="122">
        <f t="shared" si="15"/>
        <v>-0.6795786466</v>
      </c>
    </row>
    <row r="1257">
      <c r="A1257" s="31">
        <v>1255.0</v>
      </c>
      <c r="B1257" s="32">
        <v>1693.0</v>
      </c>
      <c r="C1257" s="33">
        <v>710.0</v>
      </c>
      <c r="D1257" s="55">
        <f t="shared" si="1"/>
        <v>546</v>
      </c>
      <c r="E1257" s="35">
        <v>262.0</v>
      </c>
      <c r="F1257" s="36">
        <v>91.0</v>
      </c>
      <c r="G1257" s="37">
        <v>99.0</v>
      </c>
      <c r="H1257" s="38">
        <v>94.0</v>
      </c>
      <c r="I1257" s="111">
        <f t="shared" si="2"/>
        <v>0.7359550562</v>
      </c>
      <c r="J1257" s="112">
        <f t="shared" si="3"/>
        <v>0.5210526316</v>
      </c>
      <c r="K1257" s="113">
        <f t="shared" si="4"/>
        <v>0.6611721612</v>
      </c>
      <c r="L1257" s="114">
        <f t="shared" si="5"/>
        <v>0.5337078652</v>
      </c>
      <c r="M1257" s="115">
        <f t="shared" si="6"/>
        <v>0.652014652</v>
      </c>
      <c r="N1257" s="116">
        <f t="shared" si="7"/>
        <v>0.6611721612</v>
      </c>
      <c r="O1257" s="117">
        <f t="shared" si="8"/>
        <v>0.6611721612</v>
      </c>
      <c r="P1257" s="118">
        <f t="shared" si="9"/>
        <v>1.04382266</v>
      </c>
      <c r="Q1257" s="118">
        <f t="shared" si="10"/>
        <v>-0.303203223</v>
      </c>
      <c r="R1257" s="118">
        <f t="shared" si="11"/>
        <v>0.001519026359</v>
      </c>
      <c r="S1257" s="119">
        <f t="shared" si="12"/>
        <v>0.7421384635</v>
      </c>
      <c r="T1257" s="120">
        <f t="shared" si="13"/>
        <v>0.7359550562</v>
      </c>
      <c r="U1257" s="121">
        <f t="shared" si="14"/>
        <v>0.006183407284</v>
      </c>
      <c r="V1257" s="122">
        <f t="shared" si="15"/>
        <v>-0.5937723208</v>
      </c>
    </row>
    <row r="1258">
      <c r="A1258" s="31">
        <v>1256.0</v>
      </c>
      <c r="B1258" s="32">
        <v>4017.0</v>
      </c>
      <c r="C1258" s="33">
        <v>1449.0</v>
      </c>
      <c r="D1258" s="55">
        <f t="shared" si="1"/>
        <v>783</v>
      </c>
      <c r="E1258" s="35">
        <v>44.0</v>
      </c>
      <c r="F1258" s="36">
        <v>246.0</v>
      </c>
      <c r="G1258" s="37">
        <v>33.0</v>
      </c>
      <c r="H1258" s="38">
        <v>460.0</v>
      </c>
      <c r="I1258" s="111">
        <f t="shared" si="2"/>
        <v>0.0873015873</v>
      </c>
      <c r="J1258" s="112">
        <f t="shared" si="3"/>
        <v>0.1182795699</v>
      </c>
      <c r="K1258" s="113">
        <f t="shared" si="4"/>
        <v>0.09833971903</v>
      </c>
      <c r="L1258" s="114">
        <f t="shared" si="5"/>
        <v>0.5535714286</v>
      </c>
      <c r="M1258" s="115">
        <f t="shared" si="6"/>
        <v>0.6436781609</v>
      </c>
      <c r="N1258" s="116">
        <f t="shared" si="7"/>
        <v>0.09833971903</v>
      </c>
      <c r="O1258" s="117">
        <f t="shared" si="8"/>
        <v>0.09833971903</v>
      </c>
      <c r="P1258" s="118">
        <f t="shared" si="9"/>
        <v>0.1552534017</v>
      </c>
      <c r="Q1258" s="118">
        <f t="shared" si="10"/>
        <v>-0.06882749388</v>
      </c>
      <c r="R1258" s="118">
        <f t="shared" si="11"/>
        <v>0.001519026359</v>
      </c>
      <c r="S1258" s="119">
        <f t="shared" si="12"/>
        <v>0.08794493416</v>
      </c>
      <c r="T1258" s="120">
        <f t="shared" si="13"/>
        <v>0.0873015873</v>
      </c>
      <c r="U1258" s="121">
        <f t="shared" si="14"/>
        <v>0.0006433468541</v>
      </c>
      <c r="V1258" s="122">
        <f t="shared" si="15"/>
        <v>-0.5873443807</v>
      </c>
    </row>
    <row r="1259">
      <c r="A1259" s="31">
        <v>1257.0</v>
      </c>
      <c r="B1259" s="32" t="s">
        <v>425</v>
      </c>
      <c r="C1259" s="33">
        <v>345.0</v>
      </c>
      <c r="D1259" s="55">
        <f t="shared" si="1"/>
        <v>279</v>
      </c>
      <c r="E1259" s="35">
        <v>45.0</v>
      </c>
      <c r="F1259" s="36">
        <v>45.0</v>
      </c>
      <c r="G1259" s="37">
        <v>82.0</v>
      </c>
      <c r="H1259" s="38">
        <v>107.0</v>
      </c>
      <c r="I1259" s="111">
        <f t="shared" si="2"/>
        <v>0.2960526316</v>
      </c>
      <c r="J1259" s="112">
        <f t="shared" si="3"/>
        <v>0.6456692913</v>
      </c>
      <c r="K1259" s="113">
        <f t="shared" si="4"/>
        <v>0.4551971326</v>
      </c>
      <c r="L1259" s="114">
        <f t="shared" si="5"/>
        <v>0.8355263158</v>
      </c>
      <c r="M1259" s="115">
        <f t="shared" si="6"/>
        <v>0.5448028674</v>
      </c>
      <c r="N1259" s="116">
        <f t="shared" si="7"/>
        <v>0.4551971326</v>
      </c>
      <c r="O1259" s="117">
        <f t="shared" si="8"/>
        <v>0.4551971326</v>
      </c>
      <c r="P1259" s="118">
        <f t="shared" si="9"/>
        <v>0.7186404839</v>
      </c>
      <c r="Q1259" s="118">
        <f t="shared" si="10"/>
        <v>-0.3757183023</v>
      </c>
      <c r="R1259" s="118">
        <f t="shared" si="11"/>
        <v>0.001519026359</v>
      </c>
      <c r="S1259" s="119">
        <f t="shared" si="12"/>
        <v>0.344441208</v>
      </c>
      <c r="T1259" s="120">
        <f t="shared" si="13"/>
        <v>0.2960526316</v>
      </c>
      <c r="U1259" s="121">
        <f t="shared" si="14"/>
        <v>0.0483885764</v>
      </c>
      <c r="V1259" s="122">
        <f t="shared" si="15"/>
        <v>-0.6568484585</v>
      </c>
    </row>
    <row r="1260">
      <c r="A1260" s="31">
        <v>1258.0</v>
      </c>
      <c r="B1260" s="32">
        <v>5390.0</v>
      </c>
      <c r="C1260" s="33">
        <v>1560.0</v>
      </c>
      <c r="D1260" s="55">
        <f t="shared" si="1"/>
        <v>516</v>
      </c>
      <c r="E1260" s="35">
        <v>101.0</v>
      </c>
      <c r="F1260" s="36">
        <v>90.0</v>
      </c>
      <c r="G1260" s="37">
        <v>108.0</v>
      </c>
      <c r="H1260" s="38">
        <v>217.0</v>
      </c>
      <c r="I1260" s="111">
        <f t="shared" si="2"/>
        <v>0.3176100629</v>
      </c>
      <c r="J1260" s="112">
        <f t="shared" si="3"/>
        <v>0.5454545455</v>
      </c>
      <c r="K1260" s="113">
        <f t="shared" si="4"/>
        <v>0.4050387597</v>
      </c>
      <c r="L1260" s="114">
        <f t="shared" si="5"/>
        <v>0.6226415094</v>
      </c>
      <c r="M1260" s="115">
        <f t="shared" si="6"/>
        <v>0.6162790698</v>
      </c>
      <c r="N1260" s="116">
        <f t="shared" si="7"/>
        <v>0.4050387597</v>
      </c>
      <c r="O1260" s="117">
        <f t="shared" si="8"/>
        <v>0.4050387597</v>
      </c>
      <c r="P1260" s="118">
        <f t="shared" si="9"/>
        <v>0.6394531718</v>
      </c>
      <c r="Q1260" s="118">
        <f t="shared" si="10"/>
        <v>-0.317402823</v>
      </c>
      <c r="R1260" s="118">
        <f t="shared" si="11"/>
        <v>0.001519026359</v>
      </c>
      <c r="S1260" s="119">
        <f t="shared" si="12"/>
        <v>0.3235693752</v>
      </c>
      <c r="T1260" s="120">
        <f t="shared" si="13"/>
        <v>0.3176100629</v>
      </c>
      <c r="U1260" s="121">
        <f t="shared" si="14"/>
        <v>0.005959312307</v>
      </c>
      <c r="V1260" s="122">
        <f t="shared" si="15"/>
        <v>-0.5928305814</v>
      </c>
    </row>
    <row r="1261">
      <c r="A1261" s="31">
        <v>1259.0</v>
      </c>
      <c r="B1261" s="32">
        <v>5541.0</v>
      </c>
      <c r="C1261" s="33">
        <v>194.0</v>
      </c>
      <c r="D1261" s="55">
        <f t="shared" si="1"/>
        <v>82</v>
      </c>
      <c r="E1261" s="35">
        <v>14.0</v>
      </c>
      <c r="F1261" s="36">
        <v>26.0</v>
      </c>
      <c r="G1261" s="37">
        <v>15.0</v>
      </c>
      <c r="H1261" s="38">
        <v>27.0</v>
      </c>
      <c r="I1261" s="111">
        <f t="shared" si="2"/>
        <v>0.3414634146</v>
      </c>
      <c r="J1261" s="112">
        <f t="shared" si="3"/>
        <v>0.3658536585</v>
      </c>
      <c r="K1261" s="113">
        <f t="shared" si="4"/>
        <v>0.3536585366</v>
      </c>
      <c r="L1261" s="114">
        <f t="shared" si="5"/>
        <v>1</v>
      </c>
      <c r="M1261" s="115">
        <f t="shared" si="6"/>
        <v>0.5</v>
      </c>
      <c r="N1261" s="116">
        <f t="shared" si="7"/>
        <v>0.3536585366</v>
      </c>
      <c r="O1261" s="117">
        <f t="shared" si="8"/>
        <v>0.3536585366</v>
      </c>
      <c r="P1261" s="118">
        <f t="shared" si="9"/>
        <v>0.5583368691</v>
      </c>
      <c r="Q1261" s="118">
        <f t="shared" si="10"/>
        <v>-0.2128921374</v>
      </c>
      <c r="R1261" s="118">
        <f t="shared" si="11"/>
        <v>0.001519026359</v>
      </c>
      <c r="S1261" s="119">
        <f t="shared" si="12"/>
        <v>0.3469637581</v>
      </c>
      <c r="T1261" s="120">
        <f t="shared" si="13"/>
        <v>0.3414634146</v>
      </c>
      <c r="U1261" s="121">
        <f t="shared" si="14"/>
        <v>0.005500343493</v>
      </c>
      <c r="V1261" s="122">
        <f t="shared" si="15"/>
        <v>-0.5969394477</v>
      </c>
    </row>
    <row r="1262">
      <c r="A1262" s="31">
        <v>1260.0</v>
      </c>
      <c r="B1262" s="32">
        <v>3710.0</v>
      </c>
      <c r="C1262" s="33">
        <v>306.0</v>
      </c>
      <c r="D1262" s="55">
        <f t="shared" si="1"/>
        <v>205</v>
      </c>
      <c r="E1262" s="35">
        <v>85.0</v>
      </c>
      <c r="F1262" s="36">
        <v>41.0</v>
      </c>
      <c r="G1262" s="37">
        <v>38.0</v>
      </c>
      <c r="H1262" s="38">
        <v>41.0</v>
      </c>
      <c r="I1262" s="111">
        <f t="shared" si="2"/>
        <v>0.6746031746</v>
      </c>
      <c r="J1262" s="112">
        <f t="shared" si="3"/>
        <v>0.4810126582</v>
      </c>
      <c r="K1262" s="113">
        <f t="shared" si="4"/>
        <v>0.6</v>
      </c>
      <c r="L1262" s="114">
        <f t="shared" si="5"/>
        <v>0.626984127</v>
      </c>
      <c r="M1262" s="115">
        <f t="shared" si="6"/>
        <v>0.6146341463</v>
      </c>
      <c r="N1262" s="116">
        <f t="shared" si="7"/>
        <v>0.6</v>
      </c>
      <c r="O1262" s="117">
        <f t="shared" si="8"/>
        <v>0.6</v>
      </c>
      <c r="P1262" s="118">
        <f t="shared" si="9"/>
        <v>0.947247378</v>
      </c>
      <c r="Q1262" s="118">
        <f t="shared" si="10"/>
        <v>-0.2799037553</v>
      </c>
      <c r="R1262" s="118">
        <f t="shared" si="11"/>
        <v>0.001519026359</v>
      </c>
      <c r="S1262" s="119">
        <f t="shared" si="12"/>
        <v>0.6688626491</v>
      </c>
      <c r="T1262" s="120">
        <f t="shared" si="13"/>
        <v>0.6746031746</v>
      </c>
      <c r="U1262" s="121">
        <f t="shared" si="14"/>
        <v>-0.005740525548</v>
      </c>
      <c r="V1262" s="122">
        <f t="shared" si="15"/>
        <v>-0.569970925</v>
      </c>
    </row>
    <row r="1263">
      <c r="A1263" s="31">
        <v>1261.0</v>
      </c>
      <c r="B1263" s="32" t="s">
        <v>164</v>
      </c>
      <c r="C1263" s="33">
        <v>400.0</v>
      </c>
      <c r="D1263" s="55">
        <f t="shared" si="1"/>
        <v>336</v>
      </c>
      <c r="E1263" s="35">
        <v>37.0</v>
      </c>
      <c r="F1263" s="36">
        <v>86.0</v>
      </c>
      <c r="G1263" s="37">
        <v>59.0</v>
      </c>
      <c r="H1263" s="38">
        <v>154.0</v>
      </c>
      <c r="I1263" s="111">
        <f t="shared" si="2"/>
        <v>0.1937172775</v>
      </c>
      <c r="J1263" s="112">
        <f t="shared" si="3"/>
        <v>0.4068965517</v>
      </c>
      <c r="K1263" s="113">
        <f t="shared" si="4"/>
        <v>0.2857142857</v>
      </c>
      <c r="L1263" s="114">
        <f t="shared" si="5"/>
        <v>0.7591623037</v>
      </c>
      <c r="M1263" s="115">
        <f t="shared" si="6"/>
        <v>0.568452381</v>
      </c>
      <c r="N1263" s="116">
        <f t="shared" si="7"/>
        <v>0.2857142857</v>
      </c>
      <c r="O1263" s="117">
        <f t="shared" si="8"/>
        <v>0.2857142857</v>
      </c>
      <c r="P1263" s="118">
        <f t="shared" si="9"/>
        <v>0.45107018</v>
      </c>
      <c r="Q1263" s="118">
        <f t="shared" si="10"/>
        <v>-0.2367752093</v>
      </c>
      <c r="R1263" s="118">
        <f t="shared" si="11"/>
        <v>0.001519026359</v>
      </c>
      <c r="S1263" s="119">
        <f t="shared" si="12"/>
        <v>0.215813997</v>
      </c>
      <c r="T1263" s="120">
        <f t="shared" si="13"/>
        <v>0.1937172775</v>
      </c>
      <c r="U1263" s="121">
        <f t="shared" si="14"/>
        <v>0.02209671953</v>
      </c>
      <c r="V1263" s="122">
        <f t="shared" si="15"/>
        <v>-0.6362106727</v>
      </c>
    </row>
    <row r="1264">
      <c r="A1264" s="31">
        <v>1262.0</v>
      </c>
      <c r="B1264" s="32" t="s">
        <v>166</v>
      </c>
      <c r="C1264" s="33">
        <v>113.0</v>
      </c>
      <c r="D1264" s="55">
        <f t="shared" si="1"/>
        <v>52</v>
      </c>
      <c r="E1264" s="35">
        <v>5.0</v>
      </c>
      <c r="F1264" s="36">
        <v>7.0</v>
      </c>
      <c r="G1264" s="37">
        <v>8.0</v>
      </c>
      <c r="H1264" s="38">
        <v>32.0</v>
      </c>
      <c r="I1264" s="111">
        <f t="shared" si="2"/>
        <v>0.1351351351</v>
      </c>
      <c r="J1264" s="112">
        <f t="shared" si="3"/>
        <v>0.5333333333</v>
      </c>
      <c r="K1264" s="113">
        <f t="shared" si="4"/>
        <v>0.25</v>
      </c>
      <c r="L1264" s="114">
        <f t="shared" si="5"/>
        <v>0.4054054054</v>
      </c>
      <c r="M1264" s="115">
        <f t="shared" si="6"/>
        <v>0.7115384615</v>
      </c>
      <c r="N1264" s="116">
        <f t="shared" si="7"/>
        <v>0.25</v>
      </c>
      <c r="O1264" s="117">
        <f t="shared" si="8"/>
        <v>0.25</v>
      </c>
      <c r="P1264" s="118">
        <f t="shared" si="9"/>
        <v>0.3946864075</v>
      </c>
      <c r="Q1264" s="118">
        <f t="shared" si="10"/>
        <v>-0.3103494269</v>
      </c>
      <c r="R1264" s="118">
        <f t="shared" si="11"/>
        <v>0.001519026359</v>
      </c>
      <c r="S1264" s="119">
        <f t="shared" si="12"/>
        <v>0.08585600693</v>
      </c>
      <c r="T1264" s="120">
        <f t="shared" si="13"/>
        <v>0.1351351351</v>
      </c>
      <c r="U1264" s="121">
        <f t="shared" si="14"/>
        <v>-0.04927912821</v>
      </c>
      <c r="V1264" s="122">
        <f t="shared" si="15"/>
        <v>-0.4895068101</v>
      </c>
    </row>
    <row r="1265">
      <c r="A1265" s="31">
        <v>1263.0</v>
      </c>
      <c r="B1265" s="32" t="s">
        <v>386</v>
      </c>
      <c r="C1265" s="33">
        <v>223.0</v>
      </c>
      <c r="D1265" s="55">
        <f t="shared" si="1"/>
        <v>140</v>
      </c>
      <c r="E1265" s="35">
        <v>6.0</v>
      </c>
      <c r="F1265" s="36">
        <v>64.0</v>
      </c>
      <c r="G1265" s="37">
        <v>3.0</v>
      </c>
      <c r="H1265" s="38">
        <v>67.0</v>
      </c>
      <c r="I1265" s="111">
        <f t="shared" si="2"/>
        <v>0.08219178082</v>
      </c>
      <c r="J1265" s="112">
        <f t="shared" si="3"/>
        <v>0.0447761194</v>
      </c>
      <c r="K1265" s="113">
        <f t="shared" si="4"/>
        <v>0.06428571429</v>
      </c>
      <c r="L1265" s="114">
        <f t="shared" si="5"/>
        <v>0.9178082192</v>
      </c>
      <c r="M1265" s="115">
        <f t="shared" si="6"/>
        <v>0.5214285714</v>
      </c>
      <c r="N1265" s="116">
        <f t="shared" si="7"/>
        <v>0.06428571429</v>
      </c>
      <c r="O1265" s="117">
        <f t="shared" si="8"/>
        <v>0.06428571429</v>
      </c>
      <c r="P1265" s="118">
        <f t="shared" si="9"/>
        <v>0.1014907905</v>
      </c>
      <c r="Q1265" s="118">
        <f t="shared" si="10"/>
        <v>-0.02605545562</v>
      </c>
      <c r="R1265" s="118">
        <f t="shared" si="11"/>
        <v>0.001519026359</v>
      </c>
      <c r="S1265" s="119">
        <f t="shared" si="12"/>
        <v>0.07695436124</v>
      </c>
      <c r="T1265" s="120">
        <f t="shared" si="13"/>
        <v>0.08219178082</v>
      </c>
      <c r="U1265" s="121">
        <f t="shared" si="14"/>
        <v>-0.005237419582</v>
      </c>
      <c r="V1265" s="122">
        <f t="shared" si="15"/>
        <v>-0.4649361382</v>
      </c>
    </row>
    <row r="1266">
      <c r="A1266" s="31">
        <v>1264.0</v>
      </c>
      <c r="B1266" s="32">
        <v>6712.0</v>
      </c>
      <c r="C1266" s="33">
        <v>599.0</v>
      </c>
      <c r="D1266" s="55">
        <f t="shared" si="1"/>
        <v>430</v>
      </c>
      <c r="E1266" s="35">
        <v>195.0</v>
      </c>
      <c r="F1266" s="36">
        <v>86.0</v>
      </c>
      <c r="G1266" s="37">
        <v>79.0</v>
      </c>
      <c r="H1266" s="38">
        <v>70.0</v>
      </c>
      <c r="I1266" s="111">
        <f t="shared" si="2"/>
        <v>0.7358490566</v>
      </c>
      <c r="J1266" s="112">
        <f t="shared" si="3"/>
        <v>0.4787878788</v>
      </c>
      <c r="K1266" s="113">
        <f t="shared" si="4"/>
        <v>0.6372093023</v>
      </c>
      <c r="L1266" s="114">
        <f t="shared" si="5"/>
        <v>0.6226415094</v>
      </c>
      <c r="M1266" s="115">
        <f t="shared" si="6"/>
        <v>0.6162790698</v>
      </c>
      <c r="N1266" s="116">
        <f t="shared" si="7"/>
        <v>0.6372093023</v>
      </c>
      <c r="O1266" s="117">
        <f t="shared" si="8"/>
        <v>0.6372093023</v>
      </c>
      <c r="P1266" s="118">
        <f t="shared" si="9"/>
        <v>1.005991401</v>
      </c>
      <c r="Q1266" s="118">
        <f t="shared" si="10"/>
        <v>-0.2786091446</v>
      </c>
      <c r="R1266" s="118">
        <f t="shared" si="11"/>
        <v>0.001519026359</v>
      </c>
      <c r="S1266" s="119">
        <f t="shared" si="12"/>
        <v>0.7289012832</v>
      </c>
      <c r="T1266" s="120">
        <f t="shared" si="13"/>
        <v>0.7358490566</v>
      </c>
      <c r="U1266" s="121">
        <f t="shared" si="14"/>
        <v>-0.006947773436</v>
      </c>
      <c r="V1266" s="122">
        <f t="shared" si="15"/>
        <v>-0.5673940031</v>
      </c>
    </row>
    <row r="1267">
      <c r="A1267" s="31">
        <v>1265.0</v>
      </c>
      <c r="B1267" s="32">
        <v>4461.0</v>
      </c>
      <c r="C1267" s="33">
        <v>1934.0</v>
      </c>
      <c r="D1267" s="55">
        <f t="shared" si="1"/>
        <v>875</v>
      </c>
      <c r="E1267" s="35">
        <v>43.0</v>
      </c>
      <c r="F1267" s="36">
        <v>287.0</v>
      </c>
      <c r="G1267" s="37">
        <v>39.0</v>
      </c>
      <c r="H1267" s="38">
        <v>506.0</v>
      </c>
      <c r="I1267" s="111">
        <f t="shared" si="2"/>
        <v>0.07832422587</v>
      </c>
      <c r="J1267" s="112">
        <f t="shared" si="3"/>
        <v>0.1196319018</v>
      </c>
      <c r="K1267" s="113">
        <f t="shared" si="4"/>
        <v>0.09371428571</v>
      </c>
      <c r="L1267" s="114">
        <f t="shared" si="5"/>
        <v>0.5938069217</v>
      </c>
      <c r="M1267" s="115">
        <f t="shared" si="6"/>
        <v>0.6274285714</v>
      </c>
      <c r="N1267" s="116">
        <f t="shared" si="7"/>
        <v>0.09371428571</v>
      </c>
      <c r="O1267" s="117">
        <f t="shared" si="8"/>
        <v>0.09371428571</v>
      </c>
      <c r="P1267" s="118">
        <f t="shared" si="9"/>
        <v>0.147951019</v>
      </c>
      <c r="Q1267" s="118">
        <f t="shared" si="10"/>
        <v>-0.06961442284</v>
      </c>
      <c r="R1267" s="118">
        <f t="shared" si="11"/>
        <v>0.001519026359</v>
      </c>
      <c r="S1267" s="119">
        <f t="shared" si="12"/>
        <v>0.07985562256</v>
      </c>
      <c r="T1267" s="120">
        <f t="shared" si="13"/>
        <v>0.07832422587</v>
      </c>
      <c r="U1267" s="121">
        <f t="shared" si="14"/>
        <v>0.001531396698</v>
      </c>
      <c r="V1267" s="122">
        <f t="shared" si="15"/>
        <v>-0.5947060812</v>
      </c>
    </row>
    <row r="1268">
      <c r="A1268" s="31">
        <v>1266.0</v>
      </c>
      <c r="B1268" s="32">
        <v>3711.0</v>
      </c>
      <c r="C1268" s="33">
        <v>297.0</v>
      </c>
      <c r="D1268" s="55">
        <f t="shared" si="1"/>
        <v>220</v>
      </c>
      <c r="E1268" s="35">
        <v>101.0</v>
      </c>
      <c r="F1268" s="36">
        <v>43.0</v>
      </c>
      <c r="G1268" s="37">
        <v>39.0</v>
      </c>
      <c r="H1268" s="38">
        <v>37.0</v>
      </c>
      <c r="I1268" s="111">
        <f t="shared" si="2"/>
        <v>0.731884058</v>
      </c>
      <c r="J1268" s="112">
        <f t="shared" si="3"/>
        <v>0.4756097561</v>
      </c>
      <c r="K1268" s="113">
        <f t="shared" si="4"/>
        <v>0.6363636364</v>
      </c>
      <c r="L1268" s="114">
        <f t="shared" si="5"/>
        <v>0.5942028986</v>
      </c>
      <c r="M1268" s="115">
        <f t="shared" si="6"/>
        <v>0.6272727273</v>
      </c>
      <c r="N1268" s="116">
        <f t="shared" si="7"/>
        <v>0.6363636364</v>
      </c>
      <c r="O1268" s="117">
        <f t="shared" si="8"/>
        <v>0.6363636364</v>
      </c>
      <c r="P1268" s="118">
        <f t="shared" si="9"/>
        <v>1.00465631</v>
      </c>
      <c r="Q1268" s="118">
        <f t="shared" si="10"/>
        <v>-0.2767597786</v>
      </c>
      <c r="R1268" s="118">
        <f t="shared" si="11"/>
        <v>0.001519026359</v>
      </c>
      <c r="S1268" s="119">
        <f t="shared" si="12"/>
        <v>0.7294155578</v>
      </c>
      <c r="T1268" s="120">
        <f t="shared" si="13"/>
        <v>0.731884058</v>
      </c>
      <c r="U1268" s="121">
        <f t="shared" si="14"/>
        <v>-0.002468500203</v>
      </c>
      <c r="V1268" s="122">
        <f t="shared" si="15"/>
        <v>-0.5767149956</v>
      </c>
    </row>
    <row r="1269">
      <c r="A1269" s="31">
        <v>1267.0</v>
      </c>
      <c r="B1269" s="32" t="s">
        <v>426</v>
      </c>
      <c r="C1269" s="33">
        <v>282.0</v>
      </c>
      <c r="D1269" s="55">
        <f t="shared" si="1"/>
        <v>193</v>
      </c>
      <c r="E1269" s="35">
        <v>13.0</v>
      </c>
      <c r="F1269" s="36">
        <v>88.0</v>
      </c>
      <c r="G1269" s="37">
        <v>8.0</v>
      </c>
      <c r="H1269" s="38">
        <v>84.0</v>
      </c>
      <c r="I1269" s="111">
        <f t="shared" si="2"/>
        <v>0.1340206186</v>
      </c>
      <c r="J1269" s="112">
        <f t="shared" si="3"/>
        <v>0.08333333333</v>
      </c>
      <c r="K1269" s="113">
        <f t="shared" si="4"/>
        <v>0.1088082902</v>
      </c>
      <c r="L1269" s="114">
        <f t="shared" si="5"/>
        <v>0.9896907216</v>
      </c>
      <c r="M1269" s="115">
        <f t="shared" si="6"/>
        <v>0.5025906736</v>
      </c>
      <c r="N1269" s="116">
        <f t="shared" si="7"/>
        <v>0.1088082902</v>
      </c>
      <c r="O1269" s="117">
        <f t="shared" si="8"/>
        <v>0.1088082902</v>
      </c>
      <c r="P1269" s="118">
        <f t="shared" si="9"/>
        <v>0.1717806126</v>
      </c>
      <c r="Q1269" s="118">
        <f t="shared" si="10"/>
        <v>-0.04849209796</v>
      </c>
      <c r="R1269" s="118">
        <f t="shared" si="11"/>
        <v>0.001519026359</v>
      </c>
      <c r="S1269" s="119">
        <f t="shared" si="12"/>
        <v>0.124807541</v>
      </c>
      <c r="T1269" s="120">
        <f t="shared" si="13"/>
        <v>0.1340206186</v>
      </c>
      <c r="U1269" s="121">
        <f t="shared" si="14"/>
        <v>-0.009213077565</v>
      </c>
      <c r="V1269" s="122">
        <f t="shared" si="15"/>
        <v>-0.4713482447</v>
      </c>
    </row>
    <row r="1270">
      <c r="A1270" s="31">
        <v>1268.0</v>
      </c>
      <c r="B1270" s="32">
        <v>2417.0</v>
      </c>
      <c r="C1270" s="33">
        <v>571.0</v>
      </c>
      <c r="D1270" s="55">
        <f t="shared" si="1"/>
        <v>165</v>
      </c>
      <c r="E1270" s="35">
        <v>21.0</v>
      </c>
      <c r="F1270" s="36">
        <v>20.0</v>
      </c>
      <c r="G1270" s="37">
        <v>35.0</v>
      </c>
      <c r="H1270" s="38">
        <v>89.0</v>
      </c>
      <c r="I1270" s="111">
        <f t="shared" si="2"/>
        <v>0.1909090909</v>
      </c>
      <c r="J1270" s="112">
        <f t="shared" si="3"/>
        <v>0.6363636364</v>
      </c>
      <c r="K1270" s="113">
        <f t="shared" si="4"/>
        <v>0.3393939394</v>
      </c>
      <c r="L1270" s="114">
        <f t="shared" si="5"/>
        <v>0.5</v>
      </c>
      <c r="M1270" s="115">
        <f t="shared" si="6"/>
        <v>0.6666666667</v>
      </c>
      <c r="N1270" s="116">
        <f t="shared" si="7"/>
        <v>0.3393939394</v>
      </c>
      <c r="O1270" s="117">
        <f t="shared" si="8"/>
        <v>0.3393939394</v>
      </c>
      <c r="P1270" s="118">
        <f t="shared" si="9"/>
        <v>0.5358166987</v>
      </c>
      <c r="Q1270" s="118">
        <f t="shared" si="10"/>
        <v>-0.3703032935</v>
      </c>
      <c r="R1270" s="118">
        <f t="shared" si="11"/>
        <v>0.001519026359</v>
      </c>
      <c r="S1270" s="119">
        <f t="shared" si="12"/>
        <v>0.1670324315</v>
      </c>
      <c r="T1270" s="120">
        <f t="shared" si="13"/>
        <v>0.1909090909</v>
      </c>
      <c r="U1270" s="121">
        <f t="shared" si="14"/>
        <v>-0.02387665938</v>
      </c>
      <c r="V1270" s="122">
        <f t="shared" si="15"/>
        <v>-0.5443847108</v>
      </c>
    </row>
    <row r="1271">
      <c r="A1271" s="31">
        <v>1269.0</v>
      </c>
      <c r="B1271" s="32">
        <v>2476.0</v>
      </c>
      <c r="C1271" s="33">
        <v>1714.0</v>
      </c>
      <c r="D1271" s="55">
        <f t="shared" si="1"/>
        <v>867</v>
      </c>
      <c r="E1271" s="35">
        <v>499.0</v>
      </c>
      <c r="F1271" s="36">
        <v>29.0</v>
      </c>
      <c r="G1271" s="37">
        <v>257.0</v>
      </c>
      <c r="H1271" s="38">
        <v>82.0</v>
      </c>
      <c r="I1271" s="111">
        <f t="shared" si="2"/>
        <v>0.8588640275</v>
      </c>
      <c r="J1271" s="112">
        <f t="shared" si="3"/>
        <v>0.8986013986</v>
      </c>
      <c r="K1271" s="113">
        <f t="shared" si="4"/>
        <v>0.8719723183</v>
      </c>
      <c r="L1271" s="114">
        <f t="shared" si="5"/>
        <v>0.4922547332</v>
      </c>
      <c r="M1271" s="115">
        <f t="shared" si="6"/>
        <v>0.6701268743</v>
      </c>
      <c r="N1271" s="116">
        <f t="shared" si="7"/>
        <v>0.8719723183</v>
      </c>
      <c r="O1271" s="117">
        <f t="shared" si="8"/>
        <v>0.8719723183</v>
      </c>
      <c r="P1271" s="118">
        <f t="shared" si="9"/>
        <v>1.376622487</v>
      </c>
      <c r="Q1271" s="118">
        <f t="shared" si="10"/>
        <v>-0.5229008046</v>
      </c>
      <c r="R1271" s="118">
        <f t="shared" si="11"/>
        <v>0.001519026359</v>
      </c>
      <c r="S1271" s="119">
        <f t="shared" si="12"/>
        <v>0.8552407089</v>
      </c>
      <c r="T1271" s="120">
        <f t="shared" si="13"/>
        <v>0.8588640275</v>
      </c>
      <c r="U1271" s="121">
        <f t="shared" si="14"/>
        <v>-0.003623318679</v>
      </c>
      <c r="V1271" s="122">
        <f t="shared" si="15"/>
        <v>-0.5778729998</v>
      </c>
    </row>
    <row r="1272">
      <c r="A1272" s="31">
        <v>1270.0</v>
      </c>
      <c r="B1272" s="32">
        <v>4028.0</v>
      </c>
      <c r="C1272" s="33">
        <v>1288.0</v>
      </c>
      <c r="D1272" s="55">
        <f t="shared" si="1"/>
        <v>572</v>
      </c>
      <c r="E1272" s="35">
        <v>18.0</v>
      </c>
      <c r="F1272" s="36">
        <v>201.0</v>
      </c>
      <c r="G1272" s="37">
        <v>12.0</v>
      </c>
      <c r="H1272" s="38">
        <v>341.0</v>
      </c>
      <c r="I1272" s="111">
        <f t="shared" si="2"/>
        <v>0.05013927577</v>
      </c>
      <c r="J1272" s="112">
        <f t="shared" si="3"/>
        <v>0.05633802817</v>
      </c>
      <c r="K1272" s="113">
        <f t="shared" si="4"/>
        <v>0.05244755245</v>
      </c>
      <c r="L1272" s="114">
        <f t="shared" si="5"/>
        <v>0.5933147632</v>
      </c>
      <c r="M1272" s="115">
        <f t="shared" si="6"/>
        <v>0.6276223776</v>
      </c>
      <c r="N1272" s="116">
        <f t="shared" si="7"/>
        <v>0.05244755245</v>
      </c>
      <c r="O1272" s="117">
        <f t="shared" si="8"/>
        <v>0.05244755245</v>
      </c>
      <c r="P1272" s="118">
        <f t="shared" si="9"/>
        <v>0.08280134423</v>
      </c>
      <c r="Q1272" s="118">
        <f t="shared" si="10"/>
        <v>-0.03278339017</v>
      </c>
      <c r="R1272" s="118">
        <f t="shared" si="11"/>
        <v>0.001519026359</v>
      </c>
      <c r="S1272" s="119">
        <f t="shared" si="12"/>
        <v>0.05153698042</v>
      </c>
      <c r="T1272" s="120">
        <f t="shared" si="13"/>
        <v>0.05013927577</v>
      </c>
      <c r="U1272" s="121">
        <f t="shared" si="14"/>
        <v>0.001397704655</v>
      </c>
      <c r="V1272" s="122">
        <f t="shared" si="15"/>
        <v>-0.6067144331</v>
      </c>
    </row>
    <row r="1273">
      <c r="A1273" s="31">
        <v>1271.0</v>
      </c>
      <c r="B1273" s="32">
        <v>2469.0</v>
      </c>
      <c r="C1273" s="33">
        <v>564.0</v>
      </c>
      <c r="D1273" s="55">
        <f t="shared" si="1"/>
        <v>201</v>
      </c>
      <c r="E1273" s="35">
        <v>75.0</v>
      </c>
      <c r="F1273" s="36">
        <v>12.0</v>
      </c>
      <c r="G1273" s="37">
        <v>57.0</v>
      </c>
      <c r="H1273" s="38">
        <v>57.0</v>
      </c>
      <c r="I1273" s="111">
        <f t="shared" si="2"/>
        <v>0.5681818182</v>
      </c>
      <c r="J1273" s="112">
        <f t="shared" si="3"/>
        <v>0.8260869565</v>
      </c>
      <c r="K1273" s="113">
        <f t="shared" si="4"/>
        <v>0.6567164179</v>
      </c>
      <c r="L1273" s="114">
        <f t="shared" si="5"/>
        <v>0.5227272727</v>
      </c>
      <c r="M1273" s="115">
        <f t="shared" si="6"/>
        <v>0.6567164179</v>
      </c>
      <c r="N1273" s="116">
        <f t="shared" si="7"/>
        <v>0.6567164179</v>
      </c>
      <c r="O1273" s="117">
        <f t="shared" si="8"/>
        <v>0.6567164179</v>
      </c>
      <c r="P1273" s="118">
        <f t="shared" si="9"/>
        <v>1.036788175</v>
      </c>
      <c r="Q1273" s="118">
        <f t="shared" si="10"/>
        <v>-0.4807042754</v>
      </c>
      <c r="R1273" s="118">
        <f t="shared" si="11"/>
        <v>0.001519026359</v>
      </c>
      <c r="S1273" s="119">
        <f t="shared" si="12"/>
        <v>0.5576029259</v>
      </c>
      <c r="T1273" s="120">
        <f t="shared" si="13"/>
        <v>0.5681818182</v>
      </c>
      <c r="U1273" s="121">
        <f t="shared" si="14"/>
        <v>-0.01057889231</v>
      </c>
      <c r="V1273" s="122">
        <f t="shared" si="15"/>
        <v>-0.569099148</v>
      </c>
    </row>
    <row r="1274">
      <c r="A1274" s="31">
        <v>1272.0</v>
      </c>
      <c r="B1274" s="32">
        <v>3715.0</v>
      </c>
      <c r="C1274" s="33">
        <v>235.0</v>
      </c>
      <c r="D1274" s="55">
        <f t="shared" si="1"/>
        <v>171</v>
      </c>
      <c r="E1274" s="35">
        <v>93.0</v>
      </c>
      <c r="F1274" s="36">
        <v>24.0</v>
      </c>
      <c r="G1274" s="37">
        <v>16.0</v>
      </c>
      <c r="H1274" s="38">
        <v>38.0</v>
      </c>
      <c r="I1274" s="111">
        <f t="shared" si="2"/>
        <v>0.7099236641</v>
      </c>
      <c r="J1274" s="112">
        <f t="shared" si="3"/>
        <v>0.4</v>
      </c>
      <c r="K1274" s="113">
        <f t="shared" si="4"/>
        <v>0.6374269006</v>
      </c>
      <c r="L1274" s="114">
        <f t="shared" si="5"/>
        <v>0.3053435115</v>
      </c>
      <c r="M1274" s="115">
        <f t="shared" si="6"/>
        <v>0.7660818713</v>
      </c>
      <c r="N1274" s="116">
        <f t="shared" si="7"/>
        <v>0.6374269006</v>
      </c>
      <c r="O1274" s="117">
        <f t="shared" si="8"/>
        <v>0.6374269006</v>
      </c>
      <c r="P1274" s="118">
        <f t="shared" si="9"/>
        <v>1.006334934</v>
      </c>
      <c r="Q1274" s="118">
        <f t="shared" si="10"/>
        <v>-0.2327620702</v>
      </c>
      <c r="R1274" s="118">
        <f t="shared" si="11"/>
        <v>0.001519026359</v>
      </c>
      <c r="S1274" s="119">
        <f t="shared" si="12"/>
        <v>0.7750918899</v>
      </c>
      <c r="T1274" s="120">
        <f t="shared" si="13"/>
        <v>0.7099236641</v>
      </c>
      <c r="U1274" s="121">
        <f t="shared" si="14"/>
        <v>0.06516822578</v>
      </c>
      <c r="V1274" s="122">
        <f t="shared" si="15"/>
        <v>-0.7448257399</v>
      </c>
    </row>
    <row r="1275">
      <c r="A1275" s="31">
        <v>1273.0</v>
      </c>
      <c r="B1275" s="32">
        <v>4554.0</v>
      </c>
      <c r="C1275" s="33">
        <v>518.0</v>
      </c>
      <c r="D1275" s="55">
        <f t="shared" si="1"/>
        <v>195</v>
      </c>
      <c r="E1275" s="35">
        <v>12.0</v>
      </c>
      <c r="F1275" s="36">
        <v>65.0</v>
      </c>
      <c r="G1275" s="37">
        <v>7.0</v>
      </c>
      <c r="H1275" s="38">
        <v>111.0</v>
      </c>
      <c r="I1275" s="111">
        <f t="shared" si="2"/>
        <v>0.09756097561</v>
      </c>
      <c r="J1275" s="112">
        <f t="shared" si="3"/>
        <v>0.09722222222</v>
      </c>
      <c r="K1275" s="113">
        <f t="shared" si="4"/>
        <v>0.09743589744</v>
      </c>
      <c r="L1275" s="114">
        <f t="shared" si="5"/>
        <v>0.5853658537</v>
      </c>
      <c r="M1275" s="115">
        <f t="shared" si="6"/>
        <v>0.6307692308</v>
      </c>
      <c r="N1275" s="116">
        <f t="shared" si="7"/>
        <v>0.09743589744</v>
      </c>
      <c r="O1275" s="117">
        <f t="shared" si="8"/>
        <v>0.09743589744</v>
      </c>
      <c r="P1275" s="118">
        <f t="shared" si="9"/>
        <v>0.1538264973</v>
      </c>
      <c r="Q1275" s="118">
        <f t="shared" si="10"/>
        <v>-0.05657411428</v>
      </c>
      <c r="R1275" s="118">
        <f t="shared" si="11"/>
        <v>0.001519026359</v>
      </c>
      <c r="S1275" s="119">
        <f t="shared" si="12"/>
        <v>0.09877140936</v>
      </c>
      <c r="T1275" s="120">
        <f t="shared" si="13"/>
        <v>0.09756097561</v>
      </c>
      <c r="U1275" s="121">
        <f t="shared" si="14"/>
        <v>0.001210433747</v>
      </c>
      <c r="V1275" s="122">
        <f t="shared" si="15"/>
        <v>-0.5943553512</v>
      </c>
    </row>
    <row r="1276">
      <c r="A1276" s="31">
        <v>1274.0</v>
      </c>
      <c r="B1276" s="32">
        <v>7503.0</v>
      </c>
      <c r="C1276" s="33">
        <v>926.0</v>
      </c>
      <c r="D1276" s="55">
        <f t="shared" si="1"/>
        <v>272</v>
      </c>
      <c r="E1276" s="35">
        <v>56.0</v>
      </c>
      <c r="F1276" s="36">
        <v>69.0</v>
      </c>
      <c r="G1276" s="37">
        <v>46.0</v>
      </c>
      <c r="H1276" s="38">
        <v>101.0</v>
      </c>
      <c r="I1276" s="111">
        <f t="shared" si="2"/>
        <v>0.3566878981</v>
      </c>
      <c r="J1276" s="112">
        <f t="shared" si="3"/>
        <v>0.4</v>
      </c>
      <c r="K1276" s="113">
        <f t="shared" si="4"/>
        <v>0.375</v>
      </c>
      <c r="L1276" s="114">
        <f t="shared" si="5"/>
        <v>0.7324840764</v>
      </c>
      <c r="M1276" s="115">
        <f t="shared" si="6"/>
        <v>0.5772058824</v>
      </c>
      <c r="N1276" s="116">
        <f t="shared" si="7"/>
        <v>0.375</v>
      </c>
      <c r="O1276" s="117">
        <f t="shared" si="8"/>
        <v>0.375</v>
      </c>
      <c r="P1276" s="118">
        <f t="shared" si="9"/>
        <v>0.5920296113</v>
      </c>
      <c r="Q1276" s="118">
        <f t="shared" si="10"/>
        <v>-0.2327620702</v>
      </c>
      <c r="R1276" s="118">
        <f t="shared" si="11"/>
        <v>0.001519026359</v>
      </c>
      <c r="S1276" s="119">
        <f t="shared" si="12"/>
        <v>0.3607865674</v>
      </c>
      <c r="T1276" s="120">
        <f t="shared" si="13"/>
        <v>0.3566878981</v>
      </c>
      <c r="U1276" s="121">
        <f t="shared" si="14"/>
        <v>0.00409866932</v>
      </c>
      <c r="V1276" s="122">
        <f t="shared" si="15"/>
        <v>-0.5921518488</v>
      </c>
    </row>
    <row r="1277">
      <c r="A1277" s="31">
        <v>1275.0</v>
      </c>
      <c r="B1277" s="32" t="s">
        <v>427</v>
      </c>
      <c r="C1277" s="33">
        <v>88.0</v>
      </c>
      <c r="D1277" s="55">
        <f t="shared" si="1"/>
        <v>67</v>
      </c>
      <c r="E1277" s="35">
        <v>27.0</v>
      </c>
      <c r="F1277" s="36">
        <v>4.0</v>
      </c>
      <c r="G1277" s="37">
        <v>11.0</v>
      </c>
      <c r="H1277" s="38">
        <v>25.0</v>
      </c>
      <c r="I1277" s="111">
        <f t="shared" si="2"/>
        <v>0.5192307692</v>
      </c>
      <c r="J1277" s="112">
        <f t="shared" si="3"/>
        <v>0.7333333333</v>
      </c>
      <c r="K1277" s="113">
        <f t="shared" si="4"/>
        <v>0.5671641791</v>
      </c>
      <c r="L1277" s="114">
        <f t="shared" si="5"/>
        <v>0.2884615385</v>
      </c>
      <c r="M1277" s="115">
        <f t="shared" si="6"/>
        <v>0.776119403</v>
      </c>
      <c r="N1277" s="116">
        <f t="shared" si="7"/>
        <v>0.5671641791</v>
      </c>
      <c r="O1277" s="117">
        <f t="shared" si="8"/>
        <v>0.5671641791</v>
      </c>
      <c r="P1277" s="118">
        <f t="shared" si="9"/>
        <v>0.8954079693</v>
      </c>
      <c r="Q1277" s="118">
        <f t="shared" si="10"/>
        <v>-0.426730462</v>
      </c>
      <c r="R1277" s="118">
        <f t="shared" si="11"/>
        <v>0.001519026359</v>
      </c>
      <c r="S1277" s="119">
        <f t="shared" si="12"/>
        <v>0.4701965336</v>
      </c>
      <c r="T1277" s="120">
        <f t="shared" si="13"/>
        <v>0.5192307692</v>
      </c>
      <c r="U1277" s="121">
        <f t="shared" si="14"/>
        <v>-0.04903423565</v>
      </c>
      <c r="V1277" s="122">
        <f t="shared" si="15"/>
        <v>-0.5150403087</v>
      </c>
    </row>
    <row r="1278">
      <c r="A1278" s="31">
        <v>1276.0</v>
      </c>
      <c r="B1278" s="32">
        <v>4310.0</v>
      </c>
      <c r="C1278" s="33">
        <v>1152.0</v>
      </c>
      <c r="D1278" s="55">
        <f t="shared" si="1"/>
        <v>601</v>
      </c>
      <c r="E1278" s="35">
        <v>20.0</v>
      </c>
      <c r="F1278" s="36">
        <v>195.0</v>
      </c>
      <c r="G1278" s="37">
        <v>17.0</v>
      </c>
      <c r="H1278" s="38">
        <v>369.0</v>
      </c>
      <c r="I1278" s="111">
        <f t="shared" si="2"/>
        <v>0.05141388175</v>
      </c>
      <c r="J1278" s="112">
        <f t="shared" si="3"/>
        <v>0.08018867925</v>
      </c>
      <c r="K1278" s="113">
        <f t="shared" si="4"/>
        <v>0.0615640599</v>
      </c>
      <c r="L1278" s="114">
        <f t="shared" si="5"/>
        <v>0.5449871465</v>
      </c>
      <c r="M1278" s="115">
        <f t="shared" si="6"/>
        <v>0.6472545757</v>
      </c>
      <c r="N1278" s="116">
        <f t="shared" si="7"/>
        <v>0.0615640599</v>
      </c>
      <c r="O1278" s="117">
        <f t="shared" si="8"/>
        <v>0.0615640599</v>
      </c>
      <c r="P1278" s="118">
        <f t="shared" si="9"/>
        <v>0.09719399053</v>
      </c>
      <c r="Q1278" s="118">
        <f t="shared" si="10"/>
        <v>-0.04666220747</v>
      </c>
      <c r="R1278" s="118">
        <f t="shared" si="11"/>
        <v>0.001519026359</v>
      </c>
      <c r="S1278" s="119">
        <f t="shared" si="12"/>
        <v>0.05205080942</v>
      </c>
      <c r="T1278" s="120">
        <f t="shared" si="13"/>
        <v>0.05141388175</v>
      </c>
      <c r="U1278" s="121">
        <f t="shared" si="14"/>
        <v>0.000636927674</v>
      </c>
      <c r="V1278" s="122">
        <f t="shared" si="15"/>
        <v>-0.5898480383</v>
      </c>
    </row>
    <row r="1279">
      <c r="A1279" s="31">
        <v>1277.0</v>
      </c>
      <c r="B1279" s="32">
        <v>4434.0</v>
      </c>
      <c r="C1279" s="33">
        <v>253.0</v>
      </c>
      <c r="D1279" s="55">
        <f t="shared" si="1"/>
        <v>110</v>
      </c>
      <c r="E1279" s="35">
        <v>32.0</v>
      </c>
      <c r="F1279" s="36">
        <v>16.0</v>
      </c>
      <c r="G1279" s="37">
        <v>26.0</v>
      </c>
      <c r="H1279" s="38">
        <v>36.0</v>
      </c>
      <c r="I1279" s="111">
        <f t="shared" si="2"/>
        <v>0.4705882353</v>
      </c>
      <c r="J1279" s="112">
        <f t="shared" si="3"/>
        <v>0.619047619</v>
      </c>
      <c r="K1279" s="113">
        <f t="shared" si="4"/>
        <v>0.5272727273</v>
      </c>
      <c r="L1279" s="114">
        <f t="shared" si="5"/>
        <v>0.6176470588</v>
      </c>
      <c r="M1279" s="115">
        <f t="shared" si="6"/>
        <v>0.6181818182</v>
      </c>
      <c r="N1279" s="116">
        <f t="shared" si="7"/>
        <v>0.5272727273</v>
      </c>
      <c r="O1279" s="117">
        <f t="shared" si="8"/>
        <v>0.5272727273</v>
      </c>
      <c r="P1279" s="118">
        <f t="shared" si="9"/>
        <v>0.832429514</v>
      </c>
      <c r="Q1279" s="118">
        <f t="shared" si="10"/>
        <v>-0.3602270134</v>
      </c>
      <c r="R1279" s="118">
        <f t="shared" si="11"/>
        <v>0.001519026359</v>
      </c>
      <c r="S1279" s="119">
        <f t="shared" si="12"/>
        <v>0.473721527</v>
      </c>
      <c r="T1279" s="120">
        <f t="shared" si="13"/>
        <v>0.4705882353</v>
      </c>
      <c r="U1279" s="121">
        <f t="shared" si="14"/>
        <v>0.00313329166</v>
      </c>
      <c r="V1279" s="122">
        <f t="shared" si="15"/>
        <v>-0.5869666466</v>
      </c>
    </row>
    <row r="1280">
      <c r="A1280" s="31">
        <v>1278.0</v>
      </c>
      <c r="B1280" s="32">
        <v>4568.0</v>
      </c>
      <c r="C1280" s="33">
        <v>173.0</v>
      </c>
      <c r="D1280" s="55">
        <f t="shared" si="1"/>
        <v>85</v>
      </c>
      <c r="E1280" s="35">
        <v>8.0</v>
      </c>
      <c r="F1280" s="36">
        <v>18.0</v>
      </c>
      <c r="G1280" s="37">
        <v>5.0</v>
      </c>
      <c r="H1280" s="38">
        <v>54.0</v>
      </c>
      <c r="I1280" s="111">
        <f t="shared" si="2"/>
        <v>0.1290322581</v>
      </c>
      <c r="J1280" s="112">
        <f t="shared" si="3"/>
        <v>0.2173913043</v>
      </c>
      <c r="K1280" s="113">
        <f t="shared" si="4"/>
        <v>0.1529411765</v>
      </c>
      <c r="L1280" s="114">
        <f t="shared" si="5"/>
        <v>0.3709677419</v>
      </c>
      <c r="M1280" s="115">
        <f t="shared" si="6"/>
        <v>0.7294117647</v>
      </c>
      <c r="N1280" s="116">
        <f t="shared" si="7"/>
        <v>0.1529411765</v>
      </c>
      <c r="O1280" s="117">
        <f t="shared" si="8"/>
        <v>0.1529411765</v>
      </c>
      <c r="P1280" s="118">
        <f t="shared" si="9"/>
        <v>0.241455214</v>
      </c>
      <c r="Q1280" s="118">
        <f t="shared" si="10"/>
        <v>-0.1265011251</v>
      </c>
      <c r="R1280" s="118">
        <f t="shared" si="11"/>
        <v>0.001519026359</v>
      </c>
      <c r="S1280" s="119">
        <f t="shared" si="12"/>
        <v>0.1164731153</v>
      </c>
      <c r="T1280" s="120">
        <f t="shared" si="13"/>
        <v>0.1290322581</v>
      </c>
      <c r="U1280" s="121">
        <f t="shared" si="14"/>
        <v>-0.01255914281</v>
      </c>
      <c r="V1280" s="122">
        <f t="shared" si="15"/>
        <v>-0.5241331186</v>
      </c>
    </row>
    <row r="1281">
      <c r="A1281" s="31">
        <v>1279.0</v>
      </c>
      <c r="B1281" s="32">
        <v>3796.0</v>
      </c>
      <c r="C1281" s="33">
        <v>254.0</v>
      </c>
      <c r="D1281" s="55">
        <f t="shared" si="1"/>
        <v>140</v>
      </c>
      <c r="E1281" s="35">
        <v>20.0</v>
      </c>
      <c r="F1281" s="36">
        <v>19.0</v>
      </c>
      <c r="G1281" s="37">
        <v>21.0</v>
      </c>
      <c r="H1281" s="38">
        <v>80.0</v>
      </c>
      <c r="I1281" s="111">
        <f t="shared" si="2"/>
        <v>0.2</v>
      </c>
      <c r="J1281" s="112">
        <f t="shared" si="3"/>
        <v>0.525</v>
      </c>
      <c r="K1281" s="113">
        <f t="shared" si="4"/>
        <v>0.2928571429</v>
      </c>
      <c r="L1281" s="114">
        <f t="shared" si="5"/>
        <v>0.4</v>
      </c>
      <c r="M1281" s="115">
        <f t="shared" si="6"/>
        <v>0.7142857143</v>
      </c>
      <c r="N1281" s="116">
        <f t="shared" si="7"/>
        <v>0.2928571429</v>
      </c>
      <c r="O1281" s="117">
        <f t="shared" si="8"/>
        <v>0.2928571429</v>
      </c>
      <c r="P1281" s="118">
        <f t="shared" si="9"/>
        <v>0.4623469345</v>
      </c>
      <c r="Q1281" s="118">
        <f t="shared" si="10"/>
        <v>-0.3055002171</v>
      </c>
      <c r="R1281" s="118">
        <f t="shared" si="11"/>
        <v>0.001519026359</v>
      </c>
      <c r="S1281" s="119">
        <f t="shared" si="12"/>
        <v>0.1583657437</v>
      </c>
      <c r="T1281" s="120">
        <f t="shared" si="13"/>
        <v>0.2</v>
      </c>
      <c r="U1281" s="121">
        <f t="shared" si="14"/>
        <v>-0.04163425628</v>
      </c>
      <c r="V1281" s="122">
        <f t="shared" si="15"/>
        <v>-0.5026018302</v>
      </c>
    </row>
    <row r="1282">
      <c r="A1282" s="31">
        <v>1280.0</v>
      </c>
      <c r="B1282" s="32">
        <v>4616.0</v>
      </c>
      <c r="C1282" s="33">
        <v>2080.0</v>
      </c>
      <c r="D1282" s="55">
        <f t="shared" si="1"/>
        <v>837</v>
      </c>
      <c r="E1282" s="35">
        <v>37.0</v>
      </c>
      <c r="F1282" s="36">
        <v>259.0</v>
      </c>
      <c r="G1282" s="37">
        <v>30.0</v>
      </c>
      <c r="H1282" s="38">
        <v>511.0</v>
      </c>
      <c r="I1282" s="111">
        <f t="shared" si="2"/>
        <v>0.06751824818</v>
      </c>
      <c r="J1282" s="112">
        <f t="shared" si="3"/>
        <v>0.1038062284</v>
      </c>
      <c r="K1282" s="113">
        <f t="shared" si="4"/>
        <v>0.08004778973</v>
      </c>
      <c r="L1282" s="114">
        <f t="shared" si="5"/>
        <v>0.5273722628</v>
      </c>
      <c r="M1282" s="115">
        <f t="shared" si="6"/>
        <v>0.6547192354</v>
      </c>
      <c r="N1282" s="116">
        <f t="shared" si="7"/>
        <v>0.08004778973</v>
      </c>
      <c r="O1282" s="117">
        <f t="shared" si="8"/>
        <v>0.08004778973</v>
      </c>
      <c r="P1282" s="118">
        <f t="shared" si="9"/>
        <v>0.1263750982</v>
      </c>
      <c r="Q1282" s="118">
        <f t="shared" si="10"/>
        <v>-0.06040538154</v>
      </c>
      <c r="R1282" s="118">
        <f t="shared" si="11"/>
        <v>0.001519026359</v>
      </c>
      <c r="S1282" s="119">
        <f t="shared" si="12"/>
        <v>0.06748874304</v>
      </c>
      <c r="T1282" s="120">
        <f t="shared" si="13"/>
        <v>0.06751824818</v>
      </c>
      <c r="U1282" s="121">
        <f t="shared" si="14"/>
        <v>-0.00002950513614</v>
      </c>
      <c r="V1282" s="122">
        <f t="shared" si="15"/>
        <v>-0.5816209427</v>
      </c>
    </row>
    <row r="1283">
      <c r="A1283" s="31">
        <v>1281.0</v>
      </c>
      <c r="B1283" s="32">
        <v>4596.0</v>
      </c>
      <c r="C1283" s="33">
        <v>236.0</v>
      </c>
      <c r="D1283" s="55">
        <f t="shared" si="1"/>
        <v>90</v>
      </c>
      <c r="E1283" s="35">
        <v>14.0</v>
      </c>
      <c r="F1283" s="36">
        <v>18.0</v>
      </c>
      <c r="G1283" s="37">
        <v>4.0</v>
      </c>
      <c r="H1283" s="38">
        <v>54.0</v>
      </c>
      <c r="I1283" s="111">
        <f t="shared" si="2"/>
        <v>0.2058823529</v>
      </c>
      <c r="J1283" s="112">
        <f t="shared" si="3"/>
        <v>0.1818181818</v>
      </c>
      <c r="K1283" s="113">
        <f t="shared" si="4"/>
        <v>0.2</v>
      </c>
      <c r="L1283" s="114">
        <f t="shared" si="5"/>
        <v>0.3235294118</v>
      </c>
      <c r="M1283" s="115">
        <f t="shared" si="6"/>
        <v>0.7555555556</v>
      </c>
      <c r="N1283" s="116">
        <f t="shared" si="7"/>
        <v>0.2</v>
      </c>
      <c r="O1283" s="117">
        <f t="shared" si="8"/>
        <v>0.2</v>
      </c>
      <c r="P1283" s="118">
        <f t="shared" si="9"/>
        <v>0.315749126</v>
      </c>
      <c r="Q1283" s="118">
        <f t="shared" si="10"/>
        <v>-0.105800941</v>
      </c>
      <c r="R1283" s="118">
        <f t="shared" si="11"/>
        <v>0.001519026359</v>
      </c>
      <c r="S1283" s="119">
        <f t="shared" si="12"/>
        <v>0.2114672114</v>
      </c>
      <c r="T1283" s="120">
        <f t="shared" si="13"/>
        <v>0.2058823529</v>
      </c>
      <c r="U1283" s="121">
        <f t="shared" si="14"/>
        <v>0.005584858418</v>
      </c>
      <c r="V1283" s="122">
        <f t="shared" si="15"/>
        <v>-0.6126218968</v>
      </c>
    </row>
    <row r="1284">
      <c r="A1284" s="31">
        <v>1282.0</v>
      </c>
      <c r="B1284" s="32" t="s">
        <v>307</v>
      </c>
      <c r="C1284" s="33">
        <v>186.0</v>
      </c>
      <c r="D1284" s="55">
        <f t="shared" si="1"/>
        <v>151</v>
      </c>
      <c r="E1284" s="35">
        <v>50.0</v>
      </c>
      <c r="F1284" s="36">
        <v>25.0</v>
      </c>
      <c r="G1284" s="37">
        <v>53.0</v>
      </c>
      <c r="H1284" s="38">
        <v>23.0</v>
      </c>
      <c r="I1284" s="111">
        <f t="shared" si="2"/>
        <v>0.6849315068</v>
      </c>
      <c r="J1284" s="112">
        <f t="shared" si="3"/>
        <v>0.6794871795</v>
      </c>
      <c r="K1284" s="113">
        <f t="shared" si="4"/>
        <v>0.6821192053</v>
      </c>
      <c r="L1284" s="114">
        <f t="shared" si="5"/>
        <v>1.068493151</v>
      </c>
      <c r="M1284" s="115">
        <f t="shared" si="6"/>
        <v>0.4834437086</v>
      </c>
      <c r="N1284" s="116">
        <f t="shared" si="7"/>
        <v>0.6821192053</v>
      </c>
      <c r="O1284" s="117">
        <f t="shared" si="8"/>
        <v>0.6821192053</v>
      </c>
      <c r="P1284" s="118">
        <f t="shared" si="9"/>
        <v>1.076892715</v>
      </c>
      <c r="Q1284" s="118">
        <f t="shared" si="10"/>
        <v>-0.3953971064</v>
      </c>
      <c r="R1284" s="118">
        <f t="shared" si="11"/>
        <v>0.001519026359</v>
      </c>
      <c r="S1284" s="119">
        <f t="shared" si="12"/>
        <v>0.6830146344</v>
      </c>
      <c r="T1284" s="120">
        <f t="shared" si="13"/>
        <v>0.6849315068</v>
      </c>
      <c r="U1284" s="121">
        <f t="shared" si="14"/>
        <v>-0.001916872416</v>
      </c>
      <c r="V1284" s="122">
        <f t="shared" si="15"/>
        <v>-0.579084118</v>
      </c>
    </row>
    <row r="1285">
      <c r="A1285" s="31">
        <v>1283.0</v>
      </c>
      <c r="B1285" s="32">
        <v>4508.0</v>
      </c>
      <c r="C1285" s="33">
        <v>1077.0</v>
      </c>
      <c r="D1285" s="55">
        <f t="shared" si="1"/>
        <v>498</v>
      </c>
      <c r="E1285" s="35">
        <v>36.0</v>
      </c>
      <c r="F1285" s="36">
        <v>147.0</v>
      </c>
      <c r="G1285" s="37">
        <v>14.0</v>
      </c>
      <c r="H1285" s="38">
        <v>301.0</v>
      </c>
      <c r="I1285" s="111">
        <f t="shared" si="2"/>
        <v>0.1068249258</v>
      </c>
      <c r="J1285" s="112">
        <f t="shared" si="3"/>
        <v>0.08695652174</v>
      </c>
      <c r="K1285" s="113">
        <f t="shared" si="4"/>
        <v>0.1004016064</v>
      </c>
      <c r="L1285" s="114">
        <f t="shared" si="5"/>
        <v>0.4777448071</v>
      </c>
      <c r="M1285" s="115">
        <f t="shared" si="6"/>
        <v>0.6767068273</v>
      </c>
      <c r="N1285" s="116">
        <f t="shared" si="7"/>
        <v>0.1004016064</v>
      </c>
      <c r="O1285" s="117">
        <f t="shared" si="8"/>
        <v>0.1004016064</v>
      </c>
      <c r="P1285" s="118">
        <f t="shared" si="9"/>
        <v>0.1585085974</v>
      </c>
      <c r="Q1285" s="118">
        <f t="shared" si="10"/>
        <v>-0.05060045004</v>
      </c>
      <c r="R1285" s="118">
        <f t="shared" si="11"/>
        <v>0.001519026359</v>
      </c>
      <c r="S1285" s="119">
        <f t="shared" si="12"/>
        <v>0.1094271737</v>
      </c>
      <c r="T1285" s="120">
        <f t="shared" si="13"/>
        <v>0.1068249258</v>
      </c>
      <c r="U1285" s="121">
        <f t="shared" si="14"/>
        <v>0.002602247889</v>
      </c>
      <c r="V1285" s="122">
        <f t="shared" si="15"/>
        <v>-0.6118310262</v>
      </c>
    </row>
    <row r="1286">
      <c r="A1286" s="31">
        <v>1284.0</v>
      </c>
      <c r="B1286" s="32">
        <v>4467.0</v>
      </c>
      <c r="C1286" s="33">
        <v>1129.0</v>
      </c>
      <c r="D1286" s="55">
        <f t="shared" si="1"/>
        <v>359</v>
      </c>
      <c r="E1286" s="35">
        <v>6.0</v>
      </c>
      <c r="F1286" s="36">
        <v>121.0</v>
      </c>
      <c r="G1286" s="37">
        <v>14.0</v>
      </c>
      <c r="H1286" s="38">
        <v>218.0</v>
      </c>
      <c r="I1286" s="111">
        <f t="shared" si="2"/>
        <v>0.02678571429</v>
      </c>
      <c r="J1286" s="112">
        <f t="shared" si="3"/>
        <v>0.1037037037</v>
      </c>
      <c r="K1286" s="113">
        <f t="shared" si="4"/>
        <v>0.05571030641</v>
      </c>
      <c r="L1286" s="114">
        <f t="shared" si="5"/>
        <v>0.6026785714</v>
      </c>
      <c r="M1286" s="115">
        <f t="shared" si="6"/>
        <v>0.6239554318</v>
      </c>
      <c r="N1286" s="116">
        <f t="shared" si="7"/>
        <v>0.05571030641</v>
      </c>
      <c r="O1286" s="117">
        <f t="shared" si="8"/>
        <v>0.05571030641</v>
      </c>
      <c r="P1286" s="118">
        <f t="shared" si="9"/>
        <v>0.08795240279</v>
      </c>
      <c r="Q1286" s="118">
        <f t="shared" si="10"/>
        <v>-0.0603457219</v>
      </c>
      <c r="R1286" s="118">
        <f t="shared" si="11"/>
        <v>0.001519026359</v>
      </c>
      <c r="S1286" s="119">
        <f t="shared" si="12"/>
        <v>0.02912570724</v>
      </c>
      <c r="T1286" s="120">
        <f t="shared" si="13"/>
        <v>0.02678571429</v>
      </c>
      <c r="U1286" s="121">
        <f t="shared" si="14"/>
        <v>0.002339992955</v>
      </c>
      <c r="V1286" s="122">
        <f t="shared" si="15"/>
        <v>-0.6044693933</v>
      </c>
    </row>
    <row r="1287">
      <c r="A1287" s="31">
        <v>1285.0</v>
      </c>
      <c r="B1287" s="32" t="s">
        <v>428</v>
      </c>
      <c r="C1287" s="33">
        <v>173.0</v>
      </c>
      <c r="D1287" s="55">
        <f t="shared" si="1"/>
        <v>130</v>
      </c>
      <c r="E1287" s="35">
        <v>8.0</v>
      </c>
      <c r="F1287" s="36">
        <v>18.0</v>
      </c>
      <c r="G1287" s="37">
        <v>48.0</v>
      </c>
      <c r="H1287" s="38">
        <v>56.0</v>
      </c>
      <c r="I1287" s="111">
        <f t="shared" si="2"/>
        <v>0.125</v>
      </c>
      <c r="J1287" s="112">
        <f t="shared" si="3"/>
        <v>0.7272727273</v>
      </c>
      <c r="K1287" s="113">
        <f t="shared" si="4"/>
        <v>0.4307692308</v>
      </c>
      <c r="L1287" s="114">
        <f t="shared" si="5"/>
        <v>1.03125</v>
      </c>
      <c r="M1287" s="115">
        <f t="shared" si="6"/>
        <v>0.4923076923</v>
      </c>
      <c r="N1287" s="116">
        <f t="shared" si="7"/>
        <v>0.4307692308</v>
      </c>
      <c r="O1287" s="117">
        <f t="shared" si="8"/>
        <v>0.4307692308</v>
      </c>
      <c r="P1287" s="118">
        <f t="shared" si="9"/>
        <v>0.6800750406</v>
      </c>
      <c r="Q1287" s="118">
        <f t="shared" si="10"/>
        <v>-0.423203764</v>
      </c>
      <c r="R1287" s="118">
        <f t="shared" si="11"/>
        <v>0.001519026359</v>
      </c>
      <c r="S1287" s="119">
        <f t="shared" si="12"/>
        <v>0.258390303</v>
      </c>
      <c r="T1287" s="120">
        <f t="shared" si="13"/>
        <v>0.125</v>
      </c>
      <c r="U1287" s="121">
        <f t="shared" si="14"/>
        <v>0.133390303</v>
      </c>
      <c r="V1287" s="122">
        <f t="shared" si="15"/>
        <v>-0.7653168421</v>
      </c>
    </row>
    <row r="1288">
      <c r="A1288" s="31">
        <v>1286.0</v>
      </c>
      <c r="B1288" s="32">
        <v>4591.0</v>
      </c>
      <c r="C1288" s="33">
        <v>504.0</v>
      </c>
      <c r="D1288" s="55">
        <f t="shared" si="1"/>
        <v>176</v>
      </c>
      <c r="E1288" s="35">
        <v>5.0</v>
      </c>
      <c r="F1288" s="36">
        <v>39.0</v>
      </c>
      <c r="G1288" s="37">
        <v>20.0</v>
      </c>
      <c r="H1288" s="38">
        <v>112.0</v>
      </c>
      <c r="I1288" s="111">
        <f t="shared" si="2"/>
        <v>0.04273504274</v>
      </c>
      <c r="J1288" s="112">
        <f t="shared" si="3"/>
        <v>0.3389830508</v>
      </c>
      <c r="K1288" s="113">
        <f t="shared" si="4"/>
        <v>0.1420454545</v>
      </c>
      <c r="L1288" s="114">
        <f t="shared" si="5"/>
        <v>0.5042735043</v>
      </c>
      <c r="M1288" s="115">
        <f t="shared" si="6"/>
        <v>0.6647727273</v>
      </c>
      <c r="N1288" s="116">
        <f t="shared" si="7"/>
        <v>0.1420454545</v>
      </c>
      <c r="O1288" s="117">
        <f t="shared" si="8"/>
        <v>0.1420454545</v>
      </c>
      <c r="P1288" s="118">
        <f t="shared" si="9"/>
        <v>0.2242536406</v>
      </c>
      <c r="Q1288" s="118">
        <f t="shared" si="10"/>
        <v>-0.1972559917</v>
      </c>
      <c r="R1288" s="118">
        <f t="shared" si="11"/>
        <v>0.001519026359</v>
      </c>
      <c r="S1288" s="119">
        <f t="shared" si="12"/>
        <v>0.02851667529</v>
      </c>
      <c r="T1288" s="120">
        <f t="shared" si="13"/>
        <v>0.04273504274</v>
      </c>
      <c r="U1288" s="121">
        <f t="shared" si="14"/>
        <v>-0.01421836745</v>
      </c>
      <c r="V1288" s="122">
        <f t="shared" si="15"/>
        <v>-0.5399609915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9" max="9" width="13.5"/>
    <col customWidth="1" min="10" max="10" width="14.63"/>
    <col customWidth="1" min="12" max="15" width="15.75"/>
    <col customWidth="1" min="16" max="18" width="16.75"/>
    <col customWidth="1" min="19" max="19" width="22.63"/>
    <col customWidth="1" min="20" max="20" width="13.5"/>
    <col customWidth="1" min="21" max="21" width="13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6" t="s">
        <v>322</v>
      </c>
      <c r="J1" s="97" t="s">
        <v>323</v>
      </c>
      <c r="K1" s="98" t="s">
        <v>324</v>
      </c>
      <c r="L1" s="99" t="s">
        <v>325</v>
      </c>
      <c r="M1" s="100" t="s">
        <v>326</v>
      </c>
      <c r="N1" s="101" t="s">
        <v>327</v>
      </c>
      <c r="O1" s="102" t="s">
        <v>328</v>
      </c>
      <c r="P1" s="103" t="s">
        <v>329</v>
      </c>
      <c r="Q1" s="103" t="s">
        <v>330</v>
      </c>
      <c r="R1" s="103" t="s">
        <v>331</v>
      </c>
      <c r="S1" s="103" t="s">
        <v>332</v>
      </c>
      <c r="T1" s="104" t="s">
        <v>333</v>
      </c>
      <c r="U1" s="105" t="s">
        <v>334</v>
      </c>
      <c r="V1" s="106" t="s">
        <v>335</v>
      </c>
      <c r="W1" s="107" t="s">
        <v>336</v>
      </c>
      <c r="X1" s="108">
        <f>AVERAGE(V3:V58)</f>
        <v>-0.7584205577</v>
      </c>
    </row>
    <row r="2">
      <c r="A2" s="31" t="s">
        <v>46</v>
      </c>
      <c r="B2" s="32" t="s">
        <v>47</v>
      </c>
      <c r="C2" s="33" t="s">
        <v>48</v>
      </c>
      <c r="D2" s="34">
        <f>SUM(D3:D58)</f>
        <v>35509</v>
      </c>
      <c r="E2" s="35" t="s">
        <v>429</v>
      </c>
      <c r="F2" s="36" t="s">
        <v>430</v>
      </c>
      <c r="G2" s="37" t="s">
        <v>431</v>
      </c>
      <c r="H2" s="38" t="s">
        <v>432</v>
      </c>
      <c r="I2" s="96" t="s">
        <v>337</v>
      </c>
      <c r="J2" s="97" t="s">
        <v>338</v>
      </c>
      <c r="K2" s="98" t="s">
        <v>339</v>
      </c>
      <c r="L2" s="99" t="s">
        <v>340</v>
      </c>
      <c r="M2" s="100" t="s">
        <v>341</v>
      </c>
      <c r="N2" s="101" t="s">
        <v>342</v>
      </c>
      <c r="O2" s="102" t="s">
        <v>342</v>
      </c>
      <c r="P2" s="110">
        <v>1.75438</v>
      </c>
      <c r="Q2" s="110">
        <v>-0.758762</v>
      </c>
      <c r="R2" s="110">
        <v>0.00229434</v>
      </c>
      <c r="S2" s="110" t="s">
        <v>343</v>
      </c>
      <c r="T2" s="104" t="s">
        <v>344</v>
      </c>
      <c r="U2" s="105" t="s">
        <v>345</v>
      </c>
      <c r="V2" s="106" t="s">
        <v>346</v>
      </c>
      <c r="W2" s="107" t="s">
        <v>347</v>
      </c>
      <c r="X2" s="108">
        <f>_xlfn.STDEV.S(V3:V58)</f>
        <v>0.01073836348</v>
      </c>
    </row>
    <row r="3">
      <c r="A3" s="31">
        <v>1.0</v>
      </c>
      <c r="B3" s="32" t="s">
        <v>266</v>
      </c>
      <c r="C3" s="33">
        <v>1539.0</v>
      </c>
      <c r="D3" s="55">
        <f t="shared" ref="D3:D58" si="1">SUM(E3:H3)</f>
        <v>932</v>
      </c>
      <c r="E3" s="35">
        <v>203.0</v>
      </c>
      <c r="F3" s="36">
        <v>251.0</v>
      </c>
      <c r="G3" s="37">
        <v>133.0</v>
      </c>
      <c r="H3" s="38">
        <v>345.0</v>
      </c>
      <c r="I3" s="111">
        <f t="shared" ref="I3:I58" si="2">E3/(E3+H3)</f>
        <v>0.3704379562</v>
      </c>
      <c r="J3" s="112">
        <f t="shared" ref="J3:J58" si="3">G3/(G3+F3)</f>
        <v>0.3463541667</v>
      </c>
      <c r="K3" s="113">
        <f t="shared" ref="K3:K58" si="4">(E3+G3)/(E3+F3+G3+H3)</f>
        <v>0.3605150215</v>
      </c>
      <c r="L3" s="114">
        <f t="shared" ref="L3:L58" si="5">(G3+F3)/(E3+H3)</f>
        <v>0.700729927</v>
      </c>
      <c r="M3" s="115">
        <f t="shared" ref="M3:M58" si="6">(E3+H3)/(E3+F3+G3+H3)</f>
        <v>0.5879828326</v>
      </c>
      <c r="N3" s="116">
        <f t="shared" ref="N3:N58" si="7">M3*I3+(1-M3)*J3</f>
        <v>0.3605150215</v>
      </c>
      <c r="O3" s="117">
        <f t="shared" ref="O3:O58" si="8">(I3+L3*J3)/(L3+1)</f>
        <v>0.3605150215</v>
      </c>
      <c r="P3" s="118">
        <f t="shared" ref="P3:P58" si="9">P$2*K3</f>
        <v>0.6324803433</v>
      </c>
      <c r="Q3" s="118">
        <f t="shared" ref="Q3:Q58" si="10">Q$2*J3</f>
        <v>-0.2628003802</v>
      </c>
      <c r="R3" s="118">
        <f t="shared" ref="R3:R58" si="11">R$2</f>
        <v>0.00229434</v>
      </c>
      <c r="S3" s="119">
        <f t="shared" ref="S3:S58" si="12">P3+Q3+R3</f>
        <v>0.3719743031</v>
      </c>
      <c r="T3" s="120">
        <f t="shared" ref="T3:T58" si="13">I3</f>
        <v>0.3704379562</v>
      </c>
      <c r="U3" s="121">
        <f t="shared" ref="U3:U58" si="14">S3-T3</f>
        <v>0.001536346935</v>
      </c>
      <c r="V3" s="122">
        <f t="shared" ref="V3:V58" si="15">(P3+R3-I3)/(-1*J3)</f>
        <v>-0.7631977686</v>
      </c>
    </row>
    <row r="4">
      <c r="A4" s="31">
        <v>15.0</v>
      </c>
      <c r="B4" s="32" t="s">
        <v>161</v>
      </c>
      <c r="C4" s="33">
        <v>1792.0</v>
      </c>
      <c r="D4" s="55">
        <f t="shared" si="1"/>
        <v>1023</v>
      </c>
      <c r="E4" s="35">
        <v>222.0</v>
      </c>
      <c r="F4" s="36">
        <v>298.0</v>
      </c>
      <c r="G4" s="37">
        <v>151.0</v>
      </c>
      <c r="H4" s="38">
        <v>352.0</v>
      </c>
      <c r="I4" s="111">
        <f t="shared" si="2"/>
        <v>0.3867595819</v>
      </c>
      <c r="J4" s="112">
        <f t="shared" si="3"/>
        <v>0.3363028953</v>
      </c>
      <c r="K4" s="113">
        <f t="shared" si="4"/>
        <v>0.3646138807</v>
      </c>
      <c r="L4" s="114">
        <f t="shared" si="5"/>
        <v>0.7822299652</v>
      </c>
      <c r="M4" s="115">
        <f t="shared" si="6"/>
        <v>0.5610948192</v>
      </c>
      <c r="N4" s="116">
        <f t="shared" si="7"/>
        <v>0.3646138807</v>
      </c>
      <c r="O4" s="117">
        <f t="shared" si="8"/>
        <v>0.3646138807</v>
      </c>
      <c r="P4" s="118">
        <f t="shared" si="9"/>
        <v>0.6396713001</v>
      </c>
      <c r="Q4" s="118">
        <f t="shared" si="10"/>
        <v>-0.2551738575</v>
      </c>
      <c r="R4" s="118">
        <f t="shared" si="11"/>
        <v>0.00229434</v>
      </c>
      <c r="S4" s="119">
        <f t="shared" si="12"/>
        <v>0.3867917826</v>
      </c>
      <c r="T4" s="120">
        <f t="shared" si="13"/>
        <v>0.3867595819</v>
      </c>
      <c r="U4" s="121">
        <f t="shared" si="14"/>
        <v>0.00003220075519</v>
      </c>
      <c r="V4" s="122">
        <f t="shared" si="15"/>
        <v>-0.7588577493</v>
      </c>
    </row>
    <row r="5">
      <c r="A5" s="31">
        <v>41.0</v>
      </c>
      <c r="B5" s="32" t="s">
        <v>146</v>
      </c>
      <c r="C5" s="33">
        <v>924.0</v>
      </c>
      <c r="D5" s="55">
        <f t="shared" si="1"/>
        <v>641</v>
      </c>
      <c r="E5" s="35">
        <v>147.0</v>
      </c>
      <c r="F5" s="36">
        <v>177.0</v>
      </c>
      <c r="G5" s="37">
        <v>106.0</v>
      </c>
      <c r="H5" s="38">
        <v>211.0</v>
      </c>
      <c r="I5" s="111">
        <f t="shared" si="2"/>
        <v>0.4106145251</v>
      </c>
      <c r="J5" s="112">
        <f t="shared" si="3"/>
        <v>0.3745583039</v>
      </c>
      <c r="K5" s="113">
        <f t="shared" si="4"/>
        <v>0.3946957878</v>
      </c>
      <c r="L5" s="114">
        <f t="shared" si="5"/>
        <v>0.7905027933</v>
      </c>
      <c r="M5" s="115">
        <f t="shared" si="6"/>
        <v>0.5585023401</v>
      </c>
      <c r="N5" s="116">
        <f t="shared" si="7"/>
        <v>0.3946957878</v>
      </c>
      <c r="O5" s="117">
        <f t="shared" si="8"/>
        <v>0.3946957878</v>
      </c>
      <c r="P5" s="118">
        <f t="shared" si="9"/>
        <v>0.6924463963</v>
      </c>
      <c r="Q5" s="118">
        <f t="shared" si="10"/>
        <v>-0.2842006078</v>
      </c>
      <c r="R5" s="118">
        <f t="shared" si="11"/>
        <v>0.00229434</v>
      </c>
      <c r="S5" s="119">
        <f t="shared" si="12"/>
        <v>0.4105401285</v>
      </c>
      <c r="T5" s="120">
        <f t="shared" si="13"/>
        <v>0.4106145251</v>
      </c>
      <c r="U5" s="121">
        <f t="shared" si="14"/>
        <v>-0.00007439665767</v>
      </c>
      <c r="V5" s="122">
        <f t="shared" si="15"/>
        <v>-0.758563375</v>
      </c>
    </row>
    <row r="6">
      <c r="A6" s="31">
        <v>3.0</v>
      </c>
      <c r="B6" s="32" t="s">
        <v>193</v>
      </c>
      <c r="C6" s="33">
        <v>1346.0</v>
      </c>
      <c r="D6" s="55">
        <f t="shared" si="1"/>
        <v>840</v>
      </c>
      <c r="E6" s="35">
        <v>190.0</v>
      </c>
      <c r="F6" s="36">
        <v>198.0</v>
      </c>
      <c r="G6" s="37">
        <v>159.0</v>
      </c>
      <c r="H6" s="38">
        <v>293.0</v>
      </c>
      <c r="I6" s="111">
        <f t="shared" si="2"/>
        <v>0.3933747412</v>
      </c>
      <c r="J6" s="112">
        <f t="shared" si="3"/>
        <v>0.4453781513</v>
      </c>
      <c r="K6" s="113">
        <f t="shared" si="4"/>
        <v>0.4154761905</v>
      </c>
      <c r="L6" s="114">
        <f t="shared" si="5"/>
        <v>0.7391304348</v>
      </c>
      <c r="M6" s="115">
        <f t="shared" si="6"/>
        <v>0.575</v>
      </c>
      <c r="N6" s="116">
        <f t="shared" si="7"/>
        <v>0.4154761905</v>
      </c>
      <c r="O6" s="117">
        <f t="shared" si="8"/>
        <v>0.4154761905</v>
      </c>
      <c r="P6" s="118">
        <f t="shared" si="9"/>
        <v>0.728903119</v>
      </c>
      <c r="Q6" s="118">
        <f t="shared" si="10"/>
        <v>-0.3379360168</v>
      </c>
      <c r="R6" s="118">
        <f t="shared" si="11"/>
        <v>0.00229434</v>
      </c>
      <c r="S6" s="119">
        <f t="shared" si="12"/>
        <v>0.3932614422</v>
      </c>
      <c r="T6" s="120">
        <f t="shared" si="13"/>
        <v>0.3933747412</v>
      </c>
      <c r="U6" s="121">
        <f t="shared" si="14"/>
        <v>-0.0001132989599</v>
      </c>
      <c r="V6" s="122">
        <f t="shared" si="15"/>
        <v>-0.7585076118</v>
      </c>
    </row>
    <row r="7">
      <c r="A7" s="31">
        <v>6.0</v>
      </c>
      <c r="B7" s="32" t="s">
        <v>86</v>
      </c>
      <c r="C7" s="33">
        <v>1172.0</v>
      </c>
      <c r="D7" s="55">
        <f t="shared" si="1"/>
        <v>657</v>
      </c>
      <c r="E7" s="35">
        <v>127.0</v>
      </c>
      <c r="F7" s="36">
        <v>174.0</v>
      </c>
      <c r="G7" s="37">
        <v>92.0</v>
      </c>
      <c r="H7" s="38">
        <v>264.0</v>
      </c>
      <c r="I7" s="111">
        <f t="shared" si="2"/>
        <v>0.3248081841</v>
      </c>
      <c r="J7" s="112">
        <f t="shared" si="3"/>
        <v>0.3458646617</v>
      </c>
      <c r="K7" s="113">
        <f t="shared" si="4"/>
        <v>0.3333333333</v>
      </c>
      <c r="L7" s="114">
        <f t="shared" si="5"/>
        <v>0.6803069054</v>
      </c>
      <c r="M7" s="115">
        <f t="shared" si="6"/>
        <v>0.595129376</v>
      </c>
      <c r="N7" s="116">
        <f t="shared" si="7"/>
        <v>0.3333333333</v>
      </c>
      <c r="O7" s="117">
        <f t="shared" si="8"/>
        <v>0.3333333333</v>
      </c>
      <c r="P7" s="118">
        <f t="shared" si="9"/>
        <v>0.5847933333</v>
      </c>
      <c r="Q7" s="118">
        <f t="shared" si="10"/>
        <v>-0.2624289624</v>
      </c>
      <c r="R7" s="118">
        <f t="shared" si="11"/>
        <v>0.00229434</v>
      </c>
      <c r="S7" s="119">
        <f t="shared" si="12"/>
        <v>0.3246587109</v>
      </c>
      <c r="T7" s="120">
        <f t="shared" si="13"/>
        <v>0.3248081841</v>
      </c>
      <c r="U7" s="121">
        <f t="shared" si="14"/>
        <v>-0.0001494732159</v>
      </c>
      <c r="V7" s="122">
        <f t="shared" si="15"/>
        <v>-0.7583298274</v>
      </c>
    </row>
    <row r="8">
      <c r="A8" s="31">
        <v>34.0</v>
      </c>
      <c r="B8" s="32" t="s">
        <v>244</v>
      </c>
      <c r="C8" s="33">
        <v>1349.0</v>
      </c>
      <c r="D8" s="55">
        <f t="shared" si="1"/>
        <v>896</v>
      </c>
      <c r="E8" s="35">
        <v>200.0</v>
      </c>
      <c r="F8" s="36">
        <v>211.0</v>
      </c>
      <c r="G8" s="37">
        <v>117.0</v>
      </c>
      <c r="H8" s="38">
        <v>368.0</v>
      </c>
      <c r="I8" s="111">
        <f t="shared" si="2"/>
        <v>0.3521126761</v>
      </c>
      <c r="J8" s="112">
        <f t="shared" si="3"/>
        <v>0.3567073171</v>
      </c>
      <c r="K8" s="113">
        <f t="shared" si="4"/>
        <v>0.3537946429</v>
      </c>
      <c r="L8" s="114">
        <f t="shared" si="5"/>
        <v>0.5774647887</v>
      </c>
      <c r="M8" s="115">
        <f t="shared" si="6"/>
        <v>0.6339285714</v>
      </c>
      <c r="N8" s="116">
        <f t="shared" si="7"/>
        <v>0.3537946429</v>
      </c>
      <c r="O8" s="117">
        <f t="shared" si="8"/>
        <v>0.3537946429</v>
      </c>
      <c r="P8" s="118">
        <f t="shared" si="9"/>
        <v>0.6206902455</v>
      </c>
      <c r="Q8" s="118">
        <f t="shared" si="10"/>
        <v>-0.2706559573</v>
      </c>
      <c r="R8" s="118">
        <f t="shared" si="11"/>
        <v>0.00229434</v>
      </c>
      <c r="S8" s="119">
        <f t="shared" si="12"/>
        <v>0.3523286282</v>
      </c>
      <c r="T8" s="120">
        <f t="shared" si="13"/>
        <v>0.3521126761</v>
      </c>
      <c r="U8" s="121">
        <f t="shared" si="14"/>
        <v>0.0002159521623</v>
      </c>
      <c r="V8" s="122">
        <f t="shared" si="15"/>
        <v>-0.7593674044</v>
      </c>
    </row>
    <row r="9">
      <c r="A9" s="31">
        <v>28.0</v>
      </c>
      <c r="B9" s="32" t="s">
        <v>262</v>
      </c>
      <c r="C9" s="33">
        <v>526.0</v>
      </c>
      <c r="D9" s="55">
        <f t="shared" si="1"/>
        <v>359</v>
      </c>
      <c r="E9" s="35">
        <v>75.0</v>
      </c>
      <c r="F9" s="36">
        <v>117.0</v>
      </c>
      <c r="G9" s="37">
        <v>40.0</v>
      </c>
      <c r="H9" s="38">
        <v>127.0</v>
      </c>
      <c r="I9" s="111">
        <f t="shared" si="2"/>
        <v>0.3712871287</v>
      </c>
      <c r="J9" s="112">
        <f t="shared" si="3"/>
        <v>0.2547770701</v>
      </c>
      <c r="K9" s="113">
        <f t="shared" si="4"/>
        <v>0.3203342618</v>
      </c>
      <c r="L9" s="114">
        <f t="shared" si="5"/>
        <v>0.7772277228</v>
      </c>
      <c r="M9" s="115">
        <f t="shared" si="6"/>
        <v>0.5626740947</v>
      </c>
      <c r="N9" s="116">
        <f t="shared" si="7"/>
        <v>0.3203342618</v>
      </c>
      <c r="O9" s="117">
        <f t="shared" si="8"/>
        <v>0.3203342618</v>
      </c>
      <c r="P9" s="118">
        <f t="shared" si="9"/>
        <v>0.5619880223</v>
      </c>
      <c r="Q9" s="118">
        <f t="shared" si="10"/>
        <v>-0.1933151592</v>
      </c>
      <c r="R9" s="118">
        <f t="shared" si="11"/>
        <v>0.00229434</v>
      </c>
      <c r="S9" s="119">
        <f t="shared" si="12"/>
        <v>0.370967203</v>
      </c>
      <c r="T9" s="120">
        <f t="shared" si="13"/>
        <v>0.3712871287</v>
      </c>
      <c r="U9" s="121">
        <f t="shared" si="14"/>
        <v>-0.0003199256644</v>
      </c>
      <c r="V9" s="122">
        <f t="shared" si="15"/>
        <v>-0.7575062918</v>
      </c>
    </row>
    <row r="10">
      <c r="A10" s="31">
        <v>58.0</v>
      </c>
      <c r="B10" s="32" t="s">
        <v>202</v>
      </c>
      <c r="C10" s="33">
        <v>322.0</v>
      </c>
      <c r="D10" s="55">
        <f t="shared" si="1"/>
        <v>194</v>
      </c>
      <c r="E10" s="35">
        <v>47.0</v>
      </c>
      <c r="F10" s="36">
        <v>55.0</v>
      </c>
      <c r="G10" s="37">
        <v>30.0</v>
      </c>
      <c r="H10" s="38">
        <v>62.0</v>
      </c>
      <c r="I10" s="111">
        <f t="shared" si="2"/>
        <v>0.4311926606</v>
      </c>
      <c r="J10" s="112">
        <f t="shared" si="3"/>
        <v>0.3529411765</v>
      </c>
      <c r="K10" s="113">
        <f t="shared" si="4"/>
        <v>0.3969072165</v>
      </c>
      <c r="L10" s="114">
        <f t="shared" si="5"/>
        <v>0.7798165138</v>
      </c>
      <c r="M10" s="115">
        <f t="shared" si="6"/>
        <v>0.5618556701</v>
      </c>
      <c r="N10" s="116">
        <f t="shared" si="7"/>
        <v>0.3969072165</v>
      </c>
      <c r="O10" s="117">
        <f t="shared" si="8"/>
        <v>0.3969072165</v>
      </c>
      <c r="P10" s="118">
        <f t="shared" si="9"/>
        <v>0.6963260825</v>
      </c>
      <c r="Q10" s="118">
        <f t="shared" si="10"/>
        <v>-0.2677983529</v>
      </c>
      <c r="R10" s="118">
        <f t="shared" si="11"/>
        <v>0.00229434</v>
      </c>
      <c r="S10" s="119">
        <f t="shared" si="12"/>
        <v>0.4308220695</v>
      </c>
      <c r="T10" s="120">
        <f t="shared" si="13"/>
        <v>0.4311926606</v>
      </c>
      <c r="U10" s="121">
        <f t="shared" si="14"/>
        <v>-0.0003705910174</v>
      </c>
      <c r="V10" s="122">
        <f t="shared" si="15"/>
        <v>-0.7577119921</v>
      </c>
    </row>
    <row r="11">
      <c r="A11" s="31">
        <v>18.0</v>
      </c>
      <c r="B11" s="32" t="s">
        <v>305</v>
      </c>
      <c r="C11" s="33">
        <v>1260.0</v>
      </c>
      <c r="D11" s="55">
        <f t="shared" si="1"/>
        <v>861</v>
      </c>
      <c r="E11" s="35">
        <v>186.0</v>
      </c>
      <c r="F11" s="36">
        <v>222.0</v>
      </c>
      <c r="G11" s="37">
        <v>134.0</v>
      </c>
      <c r="H11" s="38">
        <v>319.0</v>
      </c>
      <c r="I11" s="111">
        <f t="shared" si="2"/>
        <v>0.3683168317</v>
      </c>
      <c r="J11" s="112">
        <f t="shared" si="3"/>
        <v>0.3764044944</v>
      </c>
      <c r="K11" s="113">
        <f t="shared" si="4"/>
        <v>0.3716608595</v>
      </c>
      <c r="L11" s="114">
        <f t="shared" si="5"/>
        <v>0.704950495</v>
      </c>
      <c r="M11" s="115">
        <f t="shared" si="6"/>
        <v>0.5865272938</v>
      </c>
      <c r="N11" s="116">
        <f t="shared" si="7"/>
        <v>0.3716608595</v>
      </c>
      <c r="O11" s="117">
        <f t="shared" si="8"/>
        <v>0.3716608595</v>
      </c>
      <c r="P11" s="118">
        <f t="shared" si="9"/>
        <v>0.6520343786</v>
      </c>
      <c r="Q11" s="118">
        <f t="shared" si="10"/>
        <v>-0.285601427</v>
      </c>
      <c r="R11" s="118">
        <f t="shared" si="11"/>
        <v>0.00229434</v>
      </c>
      <c r="S11" s="119">
        <f t="shared" si="12"/>
        <v>0.3687272917</v>
      </c>
      <c r="T11" s="120">
        <f t="shared" si="13"/>
        <v>0.3683168317</v>
      </c>
      <c r="U11" s="121">
        <f t="shared" si="14"/>
        <v>0.00041045998</v>
      </c>
      <c r="V11" s="122">
        <f t="shared" si="15"/>
        <v>-0.7598524758</v>
      </c>
    </row>
    <row r="12">
      <c r="A12" s="31">
        <v>30.0</v>
      </c>
      <c r="B12" s="32" t="s">
        <v>138</v>
      </c>
      <c r="C12" s="33">
        <v>762.0</v>
      </c>
      <c r="D12" s="55">
        <f t="shared" si="1"/>
        <v>516</v>
      </c>
      <c r="E12" s="35">
        <v>98.0</v>
      </c>
      <c r="F12" s="36">
        <v>135.0</v>
      </c>
      <c r="G12" s="37">
        <v>86.0</v>
      </c>
      <c r="H12" s="38">
        <v>197.0</v>
      </c>
      <c r="I12" s="111">
        <f t="shared" si="2"/>
        <v>0.3322033898</v>
      </c>
      <c r="J12" s="112">
        <f t="shared" si="3"/>
        <v>0.3891402715</v>
      </c>
      <c r="K12" s="113">
        <f t="shared" si="4"/>
        <v>0.3565891473</v>
      </c>
      <c r="L12" s="114">
        <f t="shared" si="5"/>
        <v>0.7491525424</v>
      </c>
      <c r="M12" s="115">
        <f t="shared" si="6"/>
        <v>0.5717054264</v>
      </c>
      <c r="N12" s="116">
        <f t="shared" si="7"/>
        <v>0.3565891473</v>
      </c>
      <c r="O12" s="117">
        <f t="shared" si="8"/>
        <v>0.3565891473</v>
      </c>
      <c r="P12" s="118">
        <f t="shared" si="9"/>
        <v>0.6255928682</v>
      </c>
      <c r="Q12" s="118">
        <f t="shared" si="10"/>
        <v>-0.2952648507</v>
      </c>
      <c r="R12" s="118">
        <f t="shared" si="11"/>
        <v>0.00229434</v>
      </c>
      <c r="S12" s="119">
        <f t="shared" si="12"/>
        <v>0.3326223575</v>
      </c>
      <c r="T12" s="120">
        <f t="shared" si="13"/>
        <v>0.3322033898</v>
      </c>
      <c r="U12" s="121">
        <f t="shared" si="14"/>
        <v>0.0004189677078</v>
      </c>
      <c r="V12" s="122">
        <f t="shared" si="15"/>
        <v>-0.7598386496</v>
      </c>
    </row>
    <row r="13">
      <c r="A13" s="31">
        <v>10.0</v>
      </c>
      <c r="B13" s="32" t="s">
        <v>394</v>
      </c>
      <c r="C13" s="33">
        <v>657.0</v>
      </c>
      <c r="D13" s="55">
        <f t="shared" si="1"/>
        <v>448</v>
      </c>
      <c r="E13" s="35">
        <v>95.0</v>
      </c>
      <c r="F13" s="36">
        <v>117.0</v>
      </c>
      <c r="G13" s="37">
        <v>75.0</v>
      </c>
      <c r="H13" s="38">
        <v>161.0</v>
      </c>
      <c r="I13" s="111">
        <f t="shared" si="2"/>
        <v>0.37109375</v>
      </c>
      <c r="J13" s="112">
        <f t="shared" si="3"/>
        <v>0.390625</v>
      </c>
      <c r="K13" s="113">
        <f t="shared" si="4"/>
        <v>0.3794642857</v>
      </c>
      <c r="L13" s="114">
        <f t="shared" si="5"/>
        <v>0.75</v>
      </c>
      <c r="M13" s="115">
        <f t="shared" si="6"/>
        <v>0.5714285714</v>
      </c>
      <c r="N13" s="116">
        <f t="shared" si="7"/>
        <v>0.3794642857</v>
      </c>
      <c r="O13" s="117">
        <f t="shared" si="8"/>
        <v>0.3794642857</v>
      </c>
      <c r="P13" s="118">
        <f t="shared" si="9"/>
        <v>0.6657245536</v>
      </c>
      <c r="Q13" s="118">
        <f t="shared" si="10"/>
        <v>-0.2963914063</v>
      </c>
      <c r="R13" s="118">
        <f t="shared" si="11"/>
        <v>0.00229434</v>
      </c>
      <c r="S13" s="119">
        <f t="shared" si="12"/>
        <v>0.3716274873</v>
      </c>
      <c r="T13" s="120">
        <f t="shared" si="13"/>
        <v>0.37109375</v>
      </c>
      <c r="U13" s="121">
        <f t="shared" si="14"/>
        <v>0.0005337373214</v>
      </c>
      <c r="V13" s="122">
        <f t="shared" si="15"/>
        <v>-0.7601283675</v>
      </c>
    </row>
    <row r="14">
      <c r="A14" s="31">
        <v>32.0</v>
      </c>
      <c r="B14" s="32" t="s">
        <v>108</v>
      </c>
      <c r="C14" s="33">
        <v>1108.0</v>
      </c>
      <c r="D14" s="55">
        <f t="shared" si="1"/>
        <v>712</v>
      </c>
      <c r="E14" s="35">
        <v>155.0</v>
      </c>
      <c r="F14" s="36">
        <v>186.0</v>
      </c>
      <c r="G14" s="37">
        <v>116.0</v>
      </c>
      <c r="H14" s="38">
        <v>255.0</v>
      </c>
      <c r="I14" s="111">
        <f t="shared" si="2"/>
        <v>0.3780487805</v>
      </c>
      <c r="J14" s="112">
        <f t="shared" si="3"/>
        <v>0.3841059603</v>
      </c>
      <c r="K14" s="113">
        <f t="shared" si="4"/>
        <v>0.3806179775</v>
      </c>
      <c r="L14" s="114">
        <f t="shared" si="5"/>
        <v>0.7365853659</v>
      </c>
      <c r="M14" s="115">
        <f t="shared" si="6"/>
        <v>0.5758426966</v>
      </c>
      <c r="N14" s="116">
        <f t="shared" si="7"/>
        <v>0.3806179775</v>
      </c>
      <c r="O14" s="117">
        <f t="shared" si="8"/>
        <v>0.3806179775</v>
      </c>
      <c r="P14" s="118">
        <f t="shared" si="9"/>
        <v>0.6677485674</v>
      </c>
      <c r="Q14" s="118">
        <f t="shared" si="10"/>
        <v>-0.2914450066</v>
      </c>
      <c r="R14" s="118">
        <f t="shared" si="11"/>
        <v>0.00229434</v>
      </c>
      <c r="S14" s="119">
        <f t="shared" si="12"/>
        <v>0.3785979008</v>
      </c>
      <c r="T14" s="120">
        <f t="shared" si="13"/>
        <v>0.3780487805</v>
      </c>
      <c r="U14" s="121">
        <f t="shared" si="14"/>
        <v>0.0005491203054</v>
      </c>
      <c r="V14" s="122">
        <f t="shared" si="15"/>
        <v>-0.7601916063</v>
      </c>
    </row>
    <row r="15">
      <c r="A15" s="31">
        <v>9.0</v>
      </c>
      <c r="B15" s="32" t="s">
        <v>379</v>
      </c>
      <c r="C15" s="33">
        <v>1025.0</v>
      </c>
      <c r="D15" s="55">
        <f t="shared" si="1"/>
        <v>545</v>
      </c>
      <c r="E15" s="35">
        <v>100.0</v>
      </c>
      <c r="F15" s="36">
        <v>174.0</v>
      </c>
      <c r="G15" s="37">
        <v>90.0</v>
      </c>
      <c r="H15" s="38">
        <v>181.0</v>
      </c>
      <c r="I15" s="111">
        <f t="shared" si="2"/>
        <v>0.3558718861</v>
      </c>
      <c r="J15" s="112">
        <f t="shared" si="3"/>
        <v>0.3409090909</v>
      </c>
      <c r="K15" s="113">
        <f t="shared" si="4"/>
        <v>0.3486238532</v>
      </c>
      <c r="L15" s="114">
        <f t="shared" si="5"/>
        <v>0.9395017794</v>
      </c>
      <c r="M15" s="115">
        <f t="shared" si="6"/>
        <v>0.5155963303</v>
      </c>
      <c r="N15" s="116">
        <f t="shared" si="7"/>
        <v>0.3486238532</v>
      </c>
      <c r="O15" s="117">
        <f t="shared" si="8"/>
        <v>0.3486238532</v>
      </c>
      <c r="P15" s="118">
        <f t="shared" si="9"/>
        <v>0.6116187156</v>
      </c>
      <c r="Q15" s="118">
        <f t="shared" si="10"/>
        <v>-0.2586688636</v>
      </c>
      <c r="R15" s="118">
        <f t="shared" si="11"/>
        <v>0.00229434</v>
      </c>
      <c r="S15" s="119">
        <f t="shared" si="12"/>
        <v>0.355244192</v>
      </c>
      <c r="T15" s="120">
        <f t="shared" si="13"/>
        <v>0.3558718861</v>
      </c>
      <c r="U15" s="121">
        <f t="shared" si="14"/>
        <v>-0.000627694161</v>
      </c>
      <c r="V15" s="122">
        <f t="shared" si="15"/>
        <v>-0.7569207638</v>
      </c>
    </row>
    <row r="16">
      <c r="A16" s="31">
        <v>22.0</v>
      </c>
      <c r="B16" s="32" t="s">
        <v>300</v>
      </c>
      <c r="C16" s="33">
        <v>1266.0</v>
      </c>
      <c r="D16" s="55">
        <f t="shared" si="1"/>
        <v>931</v>
      </c>
      <c r="E16" s="35">
        <v>159.0</v>
      </c>
      <c r="F16" s="36">
        <v>269.0</v>
      </c>
      <c r="G16" s="37">
        <v>117.0</v>
      </c>
      <c r="H16" s="38">
        <v>386.0</v>
      </c>
      <c r="I16" s="111">
        <f t="shared" si="2"/>
        <v>0.2917431193</v>
      </c>
      <c r="J16" s="112">
        <f t="shared" si="3"/>
        <v>0.3031088083</v>
      </c>
      <c r="K16" s="113">
        <f t="shared" si="4"/>
        <v>0.2964554243</v>
      </c>
      <c r="L16" s="114">
        <f t="shared" si="5"/>
        <v>0.7082568807</v>
      </c>
      <c r="M16" s="115">
        <f t="shared" si="6"/>
        <v>0.5853920516</v>
      </c>
      <c r="N16" s="116">
        <f t="shared" si="7"/>
        <v>0.2964554243</v>
      </c>
      <c r="O16" s="117">
        <f t="shared" si="8"/>
        <v>0.2964554243</v>
      </c>
      <c r="P16" s="118">
        <f t="shared" si="9"/>
        <v>0.5200954672</v>
      </c>
      <c r="Q16" s="118">
        <f t="shared" si="10"/>
        <v>-0.2299874456</v>
      </c>
      <c r="R16" s="118">
        <f t="shared" si="11"/>
        <v>0.00229434</v>
      </c>
      <c r="S16" s="119">
        <f t="shared" si="12"/>
        <v>0.2924023616</v>
      </c>
      <c r="T16" s="120">
        <f t="shared" si="13"/>
        <v>0.2917431193</v>
      </c>
      <c r="U16" s="121">
        <f t="shared" si="14"/>
        <v>0.0006592423776</v>
      </c>
      <c r="V16" s="122">
        <f t="shared" si="15"/>
        <v>-0.7609369364</v>
      </c>
    </row>
    <row r="17">
      <c r="A17" s="31">
        <v>27.0</v>
      </c>
      <c r="B17" s="32" t="s">
        <v>214</v>
      </c>
      <c r="C17" s="33">
        <v>901.0</v>
      </c>
      <c r="D17" s="55">
        <f t="shared" si="1"/>
        <v>653</v>
      </c>
      <c r="E17" s="35">
        <v>137.0</v>
      </c>
      <c r="F17" s="36">
        <v>183.0</v>
      </c>
      <c r="G17" s="37">
        <v>99.0</v>
      </c>
      <c r="H17" s="38">
        <v>234.0</v>
      </c>
      <c r="I17" s="111">
        <f t="shared" si="2"/>
        <v>0.3692722372</v>
      </c>
      <c r="J17" s="112">
        <f t="shared" si="3"/>
        <v>0.3510638298</v>
      </c>
      <c r="K17" s="113">
        <f t="shared" si="4"/>
        <v>0.3614088821</v>
      </c>
      <c r="L17" s="114">
        <f t="shared" si="5"/>
        <v>0.7601078167</v>
      </c>
      <c r="M17" s="115">
        <f t="shared" si="6"/>
        <v>0.5681470138</v>
      </c>
      <c r="N17" s="116">
        <f t="shared" si="7"/>
        <v>0.3614088821</v>
      </c>
      <c r="O17" s="117">
        <f t="shared" si="8"/>
        <v>0.3614088821</v>
      </c>
      <c r="P17" s="118">
        <f t="shared" si="9"/>
        <v>0.6340485145</v>
      </c>
      <c r="Q17" s="118">
        <f t="shared" si="10"/>
        <v>-0.2663738936</v>
      </c>
      <c r="R17" s="118">
        <f t="shared" si="11"/>
        <v>0.00229434</v>
      </c>
      <c r="S17" s="119">
        <f t="shared" si="12"/>
        <v>0.3699689609</v>
      </c>
      <c r="T17" s="120">
        <f t="shared" si="13"/>
        <v>0.3692722372</v>
      </c>
      <c r="U17" s="121">
        <f t="shared" si="14"/>
        <v>0.0006967237345</v>
      </c>
      <c r="V17" s="122">
        <f t="shared" si="15"/>
        <v>-0.760746607</v>
      </c>
    </row>
    <row r="18">
      <c r="A18" s="31">
        <v>14.0</v>
      </c>
      <c r="B18" s="32" t="s">
        <v>117</v>
      </c>
      <c r="C18" s="33">
        <v>1178.0</v>
      </c>
      <c r="D18" s="55">
        <f t="shared" si="1"/>
        <v>741</v>
      </c>
      <c r="E18" s="35">
        <v>137.0</v>
      </c>
      <c r="F18" s="36">
        <v>172.0</v>
      </c>
      <c r="G18" s="37">
        <v>143.0</v>
      </c>
      <c r="H18" s="38">
        <v>289.0</v>
      </c>
      <c r="I18" s="111">
        <f t="shared" si="2"/>
        <v>0.3215962441</v>
      </c>
      <c r="J18" s="112">
        <f t="shared" si="3"/>
        <v>0.453968254</v>
      </c>
      <c r="K18" s="113">
        <f t="shared" si="4"/>
        <v>0.3778677463</v>
      </c>
      <c r="L18" s="114">
        <f t="shared" si="5"/>
        <v>0.7394366197</v>
      </c>
      <c r="M18" s="115">
        <f t="shared" si="6"/>
        <v>0.5748987854</v>
      </c>
      <c r="N18" s="116">
        <f t="shared" si="7"/>
        <v>0.3778677463</v>
      </c>
      <c r="O18" s="117">
        <f t="shared" si="8"/>
        <v>0.3778677463</v>
      </c>
      <c r="P18" s="118">
        <f t="shared" si="9"/>
        <v>0.6629236167</v>
      </c>
      <c r="Q18" s="118">
        <f t="shared" si="10"/>
        <v>-0.3444538603</v>
      </c>
      <c r="R18" s="118">
        <f t="shared" si="11"/>
        <v>0.00229434</v>
      </c>
      <c r="S18" s="119">
        <f t="shared" si="12"/>
        <v>0.3207640964</v>
      </c>
      <c r="T18" s="120">
        <f t="shared" si="13"/>
        <v>0.3215962441</v>
      </c>
      <c r="U18" s="121">
        <f t="shared" si="14"/>
        <v>-0.0008321477148</v>
      </c>
      <c r="V18" s="122">
        <f t="shared" si="15"/>
        <v>-0.7569289473</v>
      </c>
    </row>
    <row r="19">
      <c r="A19" s="31">
        <v>50.0</v>
      </c>
      <c r="B19" s="32" t="s">
        <v>130</v>
      </c>
      <c r="C19" s="33">
        <v>1414.0</v>
      </c>
      <c r="D19" s="55">
        <f t="shared" si="1"/>
        <v>924</v>
      </c>
      <c r="E19" s="35">
        <v>197.0</v>
      </c>
      <c r="F19" s="36">
        <v>263.0</v>
      </c>
      <c r="G19" s="37">
        <v>134.0</v>
      </c>
      <c r="H19" s="38">
        <v>330.0</v>
      </c>
      <c r="I19" s="111">
        <f t="shared" si="2"/>
        <v>0.3738140417</v>
      </c>
      <c r="J19" s="112">
        <f t="shared" si="3"/>
        <v>0.3375314861</v>
      </c>
      <c r="K19" s="113">
        <f t="shared" si="4"/>
        <v>0.3582251082</v>
      </c>
      <c r="L19" s="114">
        <f t="shared" si="5"/>
        <v>0.7533206831</v>
      </c>
      <c r="M19" s="115">
        <f t="shared" si="6"/>
        <v>0.5703463203</v>
      </c>
      <c r="N19" s="116">
        <f t="shared" si="7"/>
        <v>0.3582251082</v>
      </c>
      <c r="O19" s="117">
        <f t="shared" si="8"/>
        <v>0.3582251082</v>
      </c>
      <c r="P19" s="118">
        <f t="shared" si="9"/>
        <v>0.6284629654</v>
      </c>
      <c r="Q19" s="118">
        <f t="shared" si="10"/>
        <v>-0.2561060655</v>
      </c>
      <c r="R19" s="118">
        <f t="shared" si="11"/>
        <v>0.00229434</v>
      </c>
      <c r="S19" s="119">
        <f t="shared" si="12"/>
        <v>0.3746512399</v>
      </c>
      <c r="T19" s="120">
        <f t="shared" si="13"/>
        <v>0.3738140417</v>
      </c>
      <c r="U19" s="121">
        <f t="shared" si="14"/>
        <v>0.0008371981311</v>
      </c>
      <c r="V19" s="122">
        <f t="shared" si="15"/>
        <v>-0.7612423557</v>
      </c>
    </row>
    <row r="20">
      <c r="A20" s="31">
        <v>38.0</v>
      </c>
      <c r="B20" s="32" t="s">
        <v>232</v>
      </c>
      <c r="C20" s="33">
        <v>1059.0</v>
      </c>
      <c r="D20" s="55">
        <f t="shared" si="1"/>
        <v>808</v>
      </c>
      <c r="E20" s="35">
        <v>197.0</v>
      </c>
      <c r="F20" s="36">
        <v>184.0</v>
      </c>
      <c r="G20" s="37">
        <v>170.0</v>
      </c>
      <c r="H20" s="38">
        <v>257.0</v>
      </c>
      <c r="I20" s="111">
        <f t="shared" si="2"/>
        <v>0.4339207048</v>
      </c>
      <c r="J20" s="112">
        <f t="shared" si="3"/>
        <v>0.4802259887</v>
      </c>
      <c r="K20" s="113">
        <f t="shared" si="4"/>
        <v>0.4542079208</v>
      </c>
      <c r="L20" s="114">
        <f t="shared" si="5"/>
        <v>0.7797356828</v>
      </c>
      <c r="M20" s="115">
        <f t="shared" si="6"/>
        <v>0.5618811881</v>
      </c>
      <c r="N20" s="116">
        <f t="shared" si="7"/>
        <v>0.4542079208</v>
      </c>
      <c r="O20" s="117">
        <f t="shared" si="8"/>
        <v>0.4542079208</v>
      </c>
      <c r="P20" s="118">
        <f t="shared" si="9"/>
        <v>0.7968532921</v>
      </c>
      <c r="Q20" s="118">
        <f t="shared" si="10"/>
        <v>-0.3643772316</v>
      </c>
      <c r="R20" s="118">
        <f t="shared" si="11"/>
        <v>0.00229434</v>
      </c>
      <c r="S20" s="119">
        <f t="shared" si="12"/>
        <v>0.4347704004</v>
      </c>
      <c r="T20" s="120">
        <f t="shared" si="13"/>
        <v>0.4339207048</v>
      </c>
      <c r="U20" s="121">
        <f t="shared" si="14"/>
        <v>0.000849695595</v>
      </c>
      <c r="V20" s="122">
        <f t="shared" si="15"/>
        <v>-0.7605313661</v>
      </c>
    </row>
    <row r="21">
      <c r="A21" s="31">
        <v>23.0</v>
      </c>
      <c r="B21" s="32" t="s">
        <v>302</v>
      </c>
      <c r="C21" s="33">
        <v>363.0</v>
      </c>
      <c r="D21" s="55">
        <f t="shared" si="1"/>
        <v>222</v>
      </c>
      <c r="E21" s="35">
        <v>41.0</v>
      </c>
      <c r="F21" s="36">
        <v>65.0</v>
      </c>
      <c r="G21" s="37">
        <v>32.0</v>
      </c>
      <c r="H21" s="38">
        <v>84.0</v>
      </c>
      <c r="I21" s="111">
        <f t="shared" si="2"/>
        <v>0.328</v>
      </c>
      <c r="J21" s="112">
        <f t="shared" si="3"/>
        <v>0.3298969072</v>
      </c>
      <c r="K21" s="113">
        <f t="shared" si="4"/>
        <v>0.3288288288</v>
      </c>
      <c r="L21" s="114">
        <f t="shared" si="5"/>
        <v>0.776</v>
      </c>
      <c r="M21" s="115">
        <f t="shared" si="6"/>
        <v>0.5630630631</v>
      </c>
      <c r="N21" s="116">
        <f t="shared" si="7"/>
        <v>0.3288288288</v>
      </c>
      <c r="O21" s="117">
        <f t="shared" si="8"/>
        <v>0.3288288288</v>
      </c>
      <c r="P21" s="118">
        <f t="shared" si="9"/>
        <v>0.5768907207</v>
      </c>
      <c r="Q21" s="118">
        <f t="shared" si="10"/>
        <v>-0.2503132371</v>
      </c>
      <c r="R21" s="118">
        <f t="shared" si="11"/>
        <v>0.00229434</v>
      </c>
      <c r="S21" s="119">
        <f t="shared" si="12"/>
        <v>0.3288718236</v>
      </c>
      <c r="T21" s="120">
        <f t="shared" si="13"/>
        <v>0.328</v>
      </c>
      <c r="U21" s="121">
        <f t="shared" si="14"/>
        <v>0.0008718236073</v>
      </c>
      <c r="V21" s="122">
        <f t="shared" si="15"/>
        <v>-0.7614047153</v>
      </c>
    </row>
    <row r="22">
      <c r="A22" s="31">
        <v>29.0</v>
      </c>
      <c r="B22" s="32" t="s">
        <v>274</v>
      </c>
      <c r="C22" s="33">
        <v>765.0</v>
      </c>
      <c r="D22" s="55">
        <f t="shared" si="1"/>
        <v>588</v>
      </c>
      <c r="E22" s="35">
        <v>139.0</v>
      </c>
      <c r="F22" s="36">
        <v>148.0</v>
      </c>
      <c r="G22" s="37">
        <v>95.0</v>
      </c>
      <c r="H22" s="38">
        <v>206.0</v>
      </c>
      <c r="I22" s="111">
        <f t="shared" si="2"/>
        <v>0.4028985507</v>
      </c>
      <c r="J22" s="112">
        <f t="shared" si="3"/>
        <v>0.3909465021</v>
      </c>
      <c r="K22" s="113">
        <f t="shared" si="4"/>
        <v>0.3979591837</v>
      </c>
      <c r="L22" s="114">
        <f t="shared" si="5"/>
        <v>0.7043478261</v>
      </c>
      <c r="M22" s="115">
        <f t="shared" si="6"/>
        <v>0.5867346939</v>
      </c>
      <c r="N22" s="116">
        <f t="shared" si="7"/>
        <v>0.3979591837</v>
      </c>
      <c r="O22" s="117">
        <f t="shared" si="8"/>
        <v>0.3979591837</v>
      </c>
      <c r="P22" s="118">
        <f t="shared" si="9"/>
        <v>0.6981716327</v>
      </c>
      <c r="Q22" s="118">
        <f t="shared" si="10"/>
        <v>-0.2966353498</v>
      </c>
      <c r="R22" s="118">
        <f t="shared" si="11"/>
        <v>0.00229434</v>
      </c>
      <c r="S22" s="119">
        <f t="shared" si="12"/>
        <v>0.4038306229</v>
      </c>
      <c r="T22" s="120">
        <f t="shared" si="13"/>
        <v>0.4028985507</v>
      </c>
      <c r="U22" s="121">
        <f t="shared" si="14"/>
        <v>0.0009320721342</v>
      </c>
      <c r="V22" s="122">
        <f t="shared" si="15"/>
        <v>-0.7611461424</v>
      </c>
    </row>
    <row r="23">
      <c r="A23" s="31">
        <v>53.0</v>
      </c>
      <c r="B23" s="32" t="s">
        <v>382</v>
      </c>
      <c r="C23" s="33">
        <v>593.0</v>
      </c>
      <c r="D23" s="55">
        <f t="shared" si="1"/>
        <v>345</v>
      </c>
      <c r="E23" s="35">
        <v>69.0</v>
      </c>
      <c r="F23" s="36">
        <v>89.0</v>
      </c>
      <c r="G23" s="37">
        <v>61.0</v>
      </c>
      <c r="H23" s="38">
        <v>126.0</v>
      </c>
      <c r="I23" s="111">
        <f t="shared" si="2"/>
        <v>0.3538461538</v>
      </c>
      <c r="J23" s="112">
        <f t="shared" si="3"/>
        <v>0.4066666667</v>
      </c>
      <c r="K23" s="113">
        <f t="shared" si="4"/>
        <v>0.3768115942</v>
      </c>
      <c r="L23" s="114">
        <f t="shared" si="5"/>
        <v>0.7692307692</v>
      </c>
      <c r="M23" s="115">
        <f t="shared" si="6"/>
        <v>0.5652173913</v>
      </c>
      <c r="N23" s="116">
        <f t="shared" si="7"/>
        <v>0.3768115942</v>
      </c>
      <c r="O23" s="117">
        <f t="shared" si="8"/>
        <v>0.3768115942</v>
      </c>
      <c r="P23" s="118">
        <f t="shared" si="9"/>
        <v>0.6610707246</v>
      </c>
      <c r="Q23" s="118">
        <f t="shared" si="10"/>
        <v>-0.3085632133</v>
      </c>
      <c r="R23" s="118">
        <f t="shared" si="11"/>
        <v>0.00229434</v>
      </c>
      <c r="S23" s="119">
        <f t="shared" si="12"/>
        <v>0.3548018513</v>
      </c>
      <c r="T23" s="120">
        <f t="shared" si="13"/>
        <v>0.3538461538</v>
      </c>
      <c r="U23" s="121">
        <f t="shared" si="14"/>
        <v>0.0009556974582</v>
      </c>
      <c r="V23" s="122">
        <f t="shared" si="15"/>
        <v>-0.7611120757</v>
      </c>
    </row>
    <row r="24">
      <c r="A24" s="31">
        <v>13.0</v>
      </c>
      <c r="B24" s="32" t="s">
        <v>251</v>
      </c>
      <c r="C24" s="33">
        <v>914.0</v>
      </c>
      <c r="D24" s="55">
        <f t="shared" si="1"/>
        <v>520</v>
      </c>
      <c r="E24" s="35">
        <v>100.0</v>
      </c>
      <c r="F24" s="36">
        <v>155.0</v>
      </c>
      <c r="G24" s="37">
        <v>68.0</v>
      </c>
      <c r="H24" s="38">
        <v>197.0</v>
      </c>
      <c r="I24" s="111">
        <f t="shared" si="2"/>
        <v>0.3367003367</v>
      </c>
      <c r="J24" s="112">
        <f t="shared" si="3"/>
        <v>0.3049327354</v>
      </c>
      <c r="K24" s="113">
        <f t="shared" si="4"/>
        <v>0.3230769231</v>
      </c>
      <c r="L24" s="114">
        <f t="shared" si="5"/>
        <v>0.7508417508</v>
      </c>
      <c r="M24" s="115">
        <f t="shared" si="6"/>
        <v>0.5711538462</v>
      </c>
      <c r="N24" s="116">
        <f t="shared" si="7"/>
        <v>0.3230769231</v>
      </c>
      <c r="O24" s="117">
        <f t="shared" si="8"/>
        <v>0.3230769231</v>
      </c>
      <c r="P24" s="118">
        <f t="shared" si="9"/>
        <v>0.5667996923</v>
      </c>
      <c r="Q24" s="118">
        <f t="shared" si="10"/>
        <v>-0.2313713722</v>
      </c>
      <c r="R24" s="118">
        <f t="shared" si="11"/>
        <v>0.00229434</v>
      </c>
      <c r="S24" s="119">
        <f t="shared" si="12"/>
        <v>0.3377226601</v>
      </c>
      <c r="T24" s="120">
        <f t="shared" si="13"/>
        <v>0.3367003367</v>
      </c>
      <c r="U24" s="121">
        <f t="shared" si="14"/>
        <v>0.00102232341</v>
      </c>
      <c r="V24" s="122">
        <f t="shared" si="15"/>
        <v>-0.7621146194</v>
      </c>
    </row>
    <row r="25">
      <c r="A25" s="31">
        <v>8.0</v>
      </c>
      <c r="B25" s="32" t="s">
        <v>257</v>
      </c>
      <c r="C25" s="33">
        <v>558.0</v>
      </c>
      <c r="D25" s="55">
        <f t="shared" si="1"/>
        <v>302</v>
      </c>
      <c r="E25" s="35">
        <v>46.0</v>
      </c>
      <c r="F25" s="36">
        <v>93.0</v>
      </c>
      <c r="G25" s="37">
        <v>37.0</v>
      </c>
      <c r="H25" s="38">
        <v>126.0</v>
      </c>
      <c r="I25" s="111">
        <f t="shared" si="2"/>
        <v>0.2674418605</v>
      </c>
      <c r="J25" s="112">
        <f t="shared" si="3"/>
        <v>0.2846153846</v>
      </c>
      <c r="K25" s="113">
        <f t="shared" si="4"/>
        <v>0.2748344371</v>
      </c>
      <c r="L25" s="114">
        <f t="shared" si="5"/>
        <v>0.7558139535</v>
      </c>
      <c r="M25" s="115">
        <f t="shared" si="6"/>
        <v>0.5695364238</v>
      </c>
      <c r="N25" s="116">
        <f t="shared" si="7"/>
        <v>0.2748344371</v>
      </c>
      <c r="O25" s="117">
        <f t="shared" si="8"/>
        <v>0.2748344371</v>
      </c>
      <c r="P25" s="118">
        <f t="shared" si="9"/>
        <v>0.4821640397</v>
      </c>
      <c r="Q25" s="118">
        <f t="shared" si="10"/>
        <v>-0.2159553385</v>
      </c>
      <c r="R25" s="118">
        <f t="shared" si="11"/>
        <v>0.00229434</v>
      </c>
      <c r="S25" s="119">
        <f t="shared" si="12"/>
        <v>0.2685030413</v>
      </c>
      <c r="T25" s="120">
        <f t="shared" si="13"/>
        <v>0.2674418605</v>
      </c>
      <c r="U25" s="121">
        <f t="shared" si="14"/>
        <v>0.001061180808</v>
      </c>
      <c r="V25" s="122">
        <f t="shared" si="15"/>
        <v>-0.7624904731</v>
      </c>
    </row>
    <row r="26">
      <c r="A26" s="31">
        <v>16.0</v>
      </c>
      <c r="B26" s="32" t="s">
        <v>384</v>
      </c>
      <c r="C26" s="33">
        <v>386.0</v>
      </c>
      <c r="D26" s="55">
        <f t="shared" si="1"/>
        <v>187</v>
      </c>
      <c r="E26" s="35">
        <v>38.0</v>
      </c>
      <c r="F26" s="36">
        <v>51.0</v>
      </c>
      <c r="G26" s="37">
        <v>26.0</v>
      </c>
      <c r="H26" s="38">
        <v>72.0</v>
      </c>
      <c r="I26" s="111">
        <f t="shared" si="2"/>
        <v>0.3454545455</v>
      </c>
      <c r="J26" s="112">
        <f t="shared" si="3"/>
        <v>0.3376623377</v>
      </c>
      <c r="K26" s="113">
        <f t="shared" si="4"/>
        <v>0.3422459893</v>
      </c>
      <c r="L26" s="114">
        <f t="shared" si="5"/>
        <v>0.7</v>
      </c>
      <c r="M26" s="115">
        <f t="shared" si="6"/>
        <v>0.5882352941</v>
      </c>
      <c r="N26" s="116">
        <f t="shared" si="7"/>
        <v>0.3422459893</v>
      </c>
      <c r="O26" s="117">
        <f t="shared" si="8"/>
        <v>0.3422459893</v>
      </c>
      <c r="P26" s="118">
        <f t="shared" si="9"/>
        <v>0.6004295187</v>
      </c>
      <c r="Q26" s="118">
        <f t="shared" si="10"/>
        <v>-0.2562053506</v>
      </c>
      <c r="R26" s="118">
        <f t="shared" si="11"/>
        <v>0.00229434</v>
      </c>
      <c r="S26" s="119">
        <f t="shared" si="12"/>
        <v>0.3465185081</v>
      </c>
      <c r="T26" s="120">
        <f t="shared" si="13"/>
        <v>0.3454545455</v>
      </c>
      <c r="U26" s="121">
        <f t="shared" si="14"/>
        <v>0.001063962613</v>
      </c>
      <c r="V26" s="122">
        <f t="shared" si="15"/>
        <v>-0.7619129662</v>
      </c>
    </row>
    <row r="27">
      <c r="A27" s="31">
        <v>17.0</v>
      </c>
      <c r="B27" s="32" t="s">
        <v>136</v>
      </c>
      <c r="C27" s="33">
        <v>1821.0</v>
      </c>
      <c r="D27" s="55">
        <f t="shared" si="1"/>
        <v>1238</v>
      </c>
      <c r="E27" s="35">
        <v>333.0</v>
      </c>
      <c r="F27" s="36">
        <v>314.0</v>
      </c>
      <c r="G27" s="37">
        <v>212.0</v>
      </c>
      <c r="H27" s="38">
        <v>379.0</v>
      </c>
      <c r="I27" s="111">
        <f t="shared" si="2"/>
        <v>0.4676966292</v>
      </c>
      <c r="J27" s="112">
        <f t="shared" si="3"/>
        <v>0.4030418251</v>
      </c>
      <c r="K27" s="113">
        <f t="shared" si="4"/>
        <v>0.4402261712</v>
      </c>
      <c r="L27" s="114">
        <f t="shared" si="5"/>
        <v>0.7387640449</v>
      </c>
      <c r="M27" s="115">
        <f t="shared" si="6"/>
        <v>0.5751211632</v>
      </c>
      <c r="N27" s="116">
        <f t="shared" si="7"/>
        <v>0.4402261712</v>
      </c>
      <c r="O27" s="117">
        <f t="shared" si="8"/>
        <v>0.4402261712</v>
      </c>
      <c r="P27" s="118">
        <f t="shared" si="9"/>
        <v>0.7723239903</v>
      </c>
      <c r="Q27" s="118">
        <f t="shared" si="10"/>
        <v>-0.3058128213</v>
      </c>
      <c r="R27" s="118">
        <f t="shared" si="11"/>
        <v>0.00229434</v>
      </c>
      <c r="S27" s="119">
        <f t="shared" si="12"/>
        <v>0.468805509</v>
      </c>
      <c r="T27" s="120">
        <f t="shared" si="13"/>
        <v>0.4676966292</v>
      </c>
      <c r="U27" s="121">
        <f t="shared" si="14"/>
        <v>0.001108879801</v>
      </c>
      <c r="V27" s="122">
        <f t="shared" si="15"/>
        <v>-0.7615132772</v>
      </c>
    </row>
    <row r="28">
      <c r="A28" s="31">
        <v>55.0</v>
      </c>
      <c r="B28" s="32" t="s">
        <v>267</v>
      </c>
      <c r="C28" s="33">
        <v>616.0</v>
      </c>
      <c r="D28" s="55">
        <f t="shared" si="1"/>
        <v>359</v>
      </c>
      <c r="E28" s="35">
        <v>79.0</v>
      </c>
      <c r="F28" s="36">
        <v>110.0</v>
      </c>
      <c r="G28" s="37">
        <v>44.0</v>
      </c>
      <c r="H28" s="38">
        <v>126.0</v>
      </c>
      <c r="I28" s="111">
        <f t="shared" si="2"/>
        <v>0.3853658537</v>
      </c>
      <c r="J28" s="112">
        <f t="shared" si="3"/>
        <v>0.2857142857</v>
      </c>
      <c r="K28" s="113">
        <f t="shared" si="4"/>
        <v>0.3426183844</v>
      </c>
      <c r="L28" s="114">
        <f t="shared" si="5"/>
        <v>0.7512195122</v>
      </c>
      <c r="M28" s="115">
        <f t="shared" si="6"/>
        <v>0.5710306407</v>
      </c>
      <c r="N28" s="116">
        <f t="shared" si="7"/>
        <v>0.3426183844</v>
      </c>
      <c r="O28" s="117">
        <f t="shared" si="8"/>
        <v>0.3426183844</v>
      </c>
      <c r="P28" s="118">
        <f t="shared" si="9"/>
        <v>0.6010828412</v>
      </c>
      <c r="Q28" s="118">
        <f t="shared" si="10"/>
        <v>-0.2167891429</v>
      </c>
      <c r="R28" s="118">
        <f t="shared" si="11"/>
        <v>0.00229434</v>
      </c>
      <c r="S28" s="119">
        <f t="shared" si="12"/>
        <v>0.3865880384</v>
      </c>
      <c r="T28" s="120">
        <f t="shared" si="13"/>
        <v>0.3853658537</v>
      </c>
      <c r="U28" s="121">
        <f t="shared" si="14"/>
        <v>0.00122218471</v>
      </c>
      <c r="V28" s="122">
        <f t="shared" si="15"/>
        <v>-0.7630396465</v>
      </c>
    </row>
    <row r="29">
      <c r="A29" s="31">
        <v>40.0</v>
      </c>
      <c r="B29" s="32" t="s">
        <v>367</v>
      </c>
      <c r="C29" s="33">
        <v>878.0</v>
      </c>
      <c r="D29" s="55">
        <f t="shared" si="1"/>
        <v>650</v>
      </c>
      <c r="E29" s="35">
        <v>113.0</v>
      </c>
      <c r="F29" s="36">
        <v>175.0</v>
      </c>
      <c r="G29" s="37">
        <v>108.0</v>
      </c>
      <c r="H29" s="38">
        <v>254.0</v>
      </c>
      <c r="I29" s="111">
        <f t="shared" si="2"/>
        <v>0.3079019074</v>
      </c>
      <c r="J29" s="112">
        <f t="shared" si="3"/>
        <v>0.3816254417</v>
      </c>
      <c r="K29" s="113">
        <f t="shared" si="4"/>
        <v>0.34</v>
      </c>
      <c r="L29" s="114">
        <f t="shared" si="5"/>
        <v>0.7711171662</v>
      </c>
      <c r="M29" s="115">
        <f t="shared" si="6"/>
        <v>0.5646153846</v>
      </c>
      <c r="N29" s="116">
        <f t="shared" si="7"/>
        <v>0.34</v>
      </c>
      <c r="O29" s="117">
        <f t="shared" si="8"/>
        <v>0.34</v>
      </c>
      <c r="P29" s="118">
        <f t="shared" si="9"/>
        <v>0.5964892</v>
      </c>
      <c r="Q29" s="118">
        <f t="shared" si="10"/>
        <v>-0.2895628834</v>
      </c>
      <c r="R29" s="118">
        <f t="shared" si="11"/>
        <v>0.00229434</v>
      </c>
      <c r="S29" s="119">
        <f t="shared" si="12"/>
        <v>0.3092206566</v>
      </c>
      <c r="T29" s="120">
        <f t="shared" si="13"/>
        <v>0.3079019074</v>
      </c>
      <c r="U29" s="121">
        <f t="shared" si="14"/>
        <v>0.001318749251</v>
      </c>
      <c r="V29" s="122">
        <f t="shared" si="15"/>
        <v>-0.7622176115</v>
      </c>
    </row>
    <row r="30">
      <c r="A30" s="31">
        <v>2.0</v>
      </c>
      <c r="B30" s="32" t="s">
        <v>390</v>
      </c>
      <c r="C30" s="33">
        <v>177.0</v>
      </c>
      <c r="D30" s="55">
        <f t="shared" si="1"/>
        <v>114</v>
      </c>
      <c r="E30" s="35">
        <v>23.0</v>
      </c>
      <c r="F30" s="36">
        <v>31.0</v>
      </c>
      <c r="G30" s="37">
        <v>15.0</v>
      </c>
      <c r="H30" s="38">
        <v>45.0</v>
      </c>
      <c r="I30" s="111">
        <f t="shared" si="2"/>
        <v>0.3382352941</v>
      </c>
      <c r="J30" s="112">
        <f t="shared" si="3"/>
        <v>0.3260869565</v>
      </c>
      <c r="K30" s="113">
        <f t="shared" si="4"/>
        <v>0.3333333333</v>
      </c>
      <c r="L30" s="114">
        <f t="shared" si="5"/>
        <v>0.6764705882</v>
      </c>
      <c r="M30" s="115">
        <f t="shared" si="6"/>
        <v>0.5964912281</v>
      </c>
      <c r="N30" s="116">
        <f t="shared" si="7"/>
        <v>0.3333333333</v>
      </c>
      <c r="O30" s="117">
        <f t="shared" si="8"/>
        <v>0.3333333333</v>
      </c>
      <c r="P30" s="118">
        <f t="shared" si="9"/>
        <v>0.5847933333</v>
      </c>
      <c r="Q30" s="118">
        <f t="shared" si="10"/>
        <v>-0.2474223913</v>
      </c>
      <c r="R30" s="118">
        <f t="shared" si="11"/>
        <v>0.00229434</v>
      </c>
      <c r="S30" s="119">
        <f t="shared" si="12"/>
        <v>0.339665282</v>
      </c>
      <c r="T30" s="120">
        <f t="shared" si="13"/>
        <v>0.3382352941</v>
      </c>
      <c r="U30" s="121">
        <f t="shared" si="14"/>
        <v>0.001429987911</v>
      </c>
      <c r="V30" s="122">
        <f t="shared" si="15"/>
        <v>-0.7631472963</v>
      </c>
    </row>
    <row r="31">
      <c r="A31" s="31">
        <v>42.0</v>
      </c>
      <c r="B31" s="32" t="s">
        <v>240</v>
      </c>
      <c r="C31" s="33">
        <v>1414.0</v>
      </c>
      <c r="D31" s="55">
        <f t="shared" si="1"/>
        <v>932</v>
      </c>
      <c r="E31" s="35">
        <v>189.0</v>
      </c>
      <c r="F31" s="36">
        <v>264.0</v>
      </c>
      <c r="G31" s="37">
        <v>125.0</v>
      </c>
      <c r="H31" s="38">
        <v>354.0</v>
      </c>
      <c r="I31" s="111">
        <f t="shared" si="2"/>
        <v>0.3480662983</v>
      </c>
      <c r="J31" s="112">
        <f t="shared" si="3"/>
        <v>0.3213367609</v>
      </c>
      <c r="K31" s="113">
        <f t="shared" si="4"/>
        <v>0.3369098712</v>
      </c>
      <c r="L31" s="114">
        <f t="shared" si="5"/>
        <v>0.7163904236</v>
      </c>
      <c r="M31" s="115">
        <f t="shared" si="6"/>
        <v>0.5826180258</v>
      </c>
      <c r="N31" s="116">
        <f t="shared" si="7"/>
        <v>0.3369098712</v>
      </c>
      <c r="O31" s="117">
        <f t="shared" si="8"/>
        <v>0.3369098712</v>
      </c>
      <c r="P31" s="118">
        <f t="shared" si="9"/>
        <v>0.5910679399</v>
      </c>
      <c r="Q31" s="118">
        <f t="shared" si="10"/>
        <v>-0.2438181234</v>
      </c>
      <c r="R31" s="118">
        <f t="shared" si="11"/>
        <v>0.00229434</v>
      </c>
      <c r="S31" s="119">
        <f t="shared" si="12"/>
        <v>0.3495441565</v>
      </c>
      <c r="T31" s="120">
        <f t="shared" si="13"/>
        <v>0.3480662983</v>
      </c>
      <c r="U31" s="121">
        <f t="shared" si="14"/>
        <v>0.001477858178</v>
      </c>
      <c r="V31" s="122">
        <f t="shared" si="15"/>
        <v>-0.7633610947</v>
      </c>
    </row>
    <row r="32">
      <c r="A32" s="31">
        <v>45.0</v>
      </c>
      <c r="B32" s="32" t="s">
        <v>243</v>
      </c>
      <c r="C32" s="33">
        <v>719.0</v>
      </c>
      <c r="D32" s="55">
        <f t="shared" si="1"/>
        <v>500</v>
      </c>
      <c r="E32" s="35">
        <v>110.0</v>
      </c>
      <c r="F32" s="36">
        <v>141.0</v>
      </c>
      <c r="G32" s="37">
        <v>70.0</v>
      </c>
      <c r="H32" s="38">
        <v>179.0</v>
      </c>
      <c r="I32" s="111">
        <f t="shared" si="2"/>
        <v>0.3806228374</v>
      </c>
      <c r="J32" s="112">
        <f t="shared" si="3"/>
        <v>0.3317535545</v>
      </c>
      <c r="K32" s="113">
        <f t="shared" si="4"/>
        <v>0.36</v>
      </c>
      <c r="L32" s="114">
        <f t="shared" si="5"/>
        <v>0.7301038062</v>
      </c>
      <c r="M32" s="115">
        <f t="shared" si="6"/>
        <v>0.578</v>
      </c>
      <c r="N32" s="116">
        <f t="shared" si="7"/>
        <v>0.36</v>
      </c>
      <c r="O32" s="117">
        <f t="shared" si="8"/>
        <v>0.36</v>
      </c>
      <c r="P32" s="118">
        <f t="shared" si="9"/>
        <v>0.6315768</v>
      </c>
      <c r="Q32" s="118">
        <f t="shared" si="10"/>
        <v>-0.2517219905</v>
      </c>
      <c r="R32" s="118">
        <f t="shared" si="11"/>
        <v>0.00229434</v>
      </c>
      <c r="S32" s="119">
        <f t="shared" si="12"/>
        <v>0.3821491495</v>
      </c>
      <c r="T32" s="120">
        <f t="shared" si="13"/>
        <v>0.3806228374</v>
      </c>
      <c r="U32" s="121">
        <f t="shared" si="14"/>
        <v>0.001526312108</v>
      </c>
      <c r="V32" s="122">
        <f t="shared" si="15"/>
        <v>-0.7633627408</v>
      </c>
    </row>
    <row r="33">
      <c r="A33" s="31">
        <v>31.0</v>
      </c>
      <c r="B33" s="32" t="s">
        <v>129</v>
      </c>
      <c r="C33" s="33">
        <v>1310.0</v>
      </c>
      <c r="D33" s="55">
        <f t="shared" si="1"/>
        <v>876</v>
      </c>
      <c r="E33" s="35">
        <v>151.0</v>
      </c>
      <c r="F33" s="36">
        <v>219.0</v>
      </c>
      <c r="G33" s="37">
        <v>147.0</v>
      </c>
      <c r="H33" s="38">
        <v>359.0</v>
      </c>
      <c r="I33" s="111">
        <f t="shared" si="2"/>
        <v>0.2960784314</v>
      </c>
      <c r="J33" s="112">
        <f t="shared" si="3"/>
        <v>0.4016393443</v>
      </c>
      <c r="K33" s="113">
        <f t="shared" si="4"/>
        <v>0.3401826484</v>
      </c>
      <c r="L33" s="114">
        <f t="shared" si="5"/>
        <v>0.7176470588</v>
      </c>
      <c r="M33" s="115">
        <f t="shared" si="6"/>
        <v>0.5821917808</v>
      </c>
      <c r="N33" s="116">
        <f t="shared" si="7"/>
        <v>0.3401826484</v>
      </c>
      <c r="O33" s="117">
        <f t="shared" si="8"/>
        <v>0.3401826484</v>
      </c>
      <c r="P33" s="118">
        <f t="shared" si="9"/>
        <v>0.5968096347</v>
      </c>
      <c r="Q33" s="118">
        <f t="shared" si="10"/>
        <v>-0.3047486721</v>
      </c>
      <c r="R33" s="118">
        <f t="shared" si="11"/>
        <v>0.00229434</v>
      </c>
      <c r="S33" s="119">
        <f t="shared" si="12"/>
        <v>0.2943553026</v>
      </c>
      <c r="T33" s="120">
        <f t="shared" si="13"/>
        <v>0.2960784314</v>
      </c>
      <c r="U33" s="121">
        <f t="shared" si="14"/>
        <v>-0.001723128801</v>
      </c>
      <c r="V33" s="122">
        <f t="shared" si="15"/>
        <v>-0.7544717609</v>
      </c>
    </row>
    <row r="34">
      <c r="A34" s="31">
        <v>25.0</v>
      </c>
      <c r="B34" s="32" t="s">
        <v>135</v>
      </c>
      <c r="C34" s="33">
        <v>695.0</v>
      </c>
      <c r="D34" s="55">
        <f t="shared" si="1"/>
        <v>449</v>
      </c>
      <c r="E34" s="35">
        <v>78.0</v>
      </c>
      <c r="F34" s="36">
        <v>127.0</v>
      </c>
      <c r="G34" s="37">
        <v>48.0</v>
      </c>
      <c r="H34" s="38">
        <v>196.0</v>
      </c>
      <c r="I34" s="111">
        <f t="shared" si="2"/>
        <v>0.2846715328</v>
      </c>
      <c r="J34" s="112">
        <f t="shared" si="3"/>
        <v>0.2742857143</v>
      </c>
      <c r="K34" s="113">
        <f t="shared" si="4"/>
        <v>0.280623608</v>
      </c>
      <c r="L34" s="114">
        <f t="shared" si="5"/>
        <v>0.6386861314</v>
      </c>
      <c r="M34" s="115">
        <f t="shared" si="6"/>
        <v>0.6102449889</v>
      </c>
      <c r="N34" s="116">
        <f t="shared" si="7"/>
        <v>0.280623608</v>
      </c>
      <c r="O34" s="117">
        <f t="shared" si="8"/>
        <v>0.280623608</v>
      </c>
      <c r="P34" s="118">
        <f t="shared" si="9"/>
        <v>0.4923204454</v>
      </c>
      <c r="Q34" s="118">
        <f t="shared" si="10"/>
        <v>-0.2081175771</v>
      </c>
      <c r="R34" s="118">
        <f t="shared" si="11"/>
        <v>0.00229434</v>
      </c>
      <c r="S34" s="119">
        <f t="shared" si="12"/>
        <v>0.2864972083</v>
      </c>
      <c r="T34" s="120">
        <f t="shared" si="13"/>
        <v>0.2846715328</v>
      </c>
      <c r="U34" s="121">
        <f t="shared" si="14"/>
        <v>0.001825675445</v>
      </c>
      <c r="V34" s="122">
        <f t="shared" si="15"/>
        <v>-0.7654181084</v>
      </c>
    </row>
    <row r="35">
      <c r="A35" s="31">
        <v>26.0</v>
      </c>
      <c r="B35" s="32" t="s">
        <v>350</v>
      </c>
      <c r="C35" s="33">
        <v>920.0</v>
      </c>
      <c r="D35" s="55">
        <f t="shared" si="1"/>
        <v>512</v>
      </c>
      <c r="E35" s="35">
        <v>97.0</v>
      </c>
      <c r="F35" s="36">
        <v>174.0</v>
      </c>
      <c r="G35" s="37">
        <v>45.0</v>
      </c>
      <c r="H35" s="38">
        <v>196.0</v>
      </c>
      <c r="I35" s="111">
        <f t="shared" si="2"/>
        <v>0.3310580205</v>
      </c>
      <c r="J35" s="112">
        <f t="shared" si="3"/>
        <v>0.2054794521</v>
      </c>
      <c r="K35" s="113">
        <f t="shared" si="4"/>
        <v>0.27734375</v>
      </c>
      <c r="L35" s="114">
        <f t="shared" si="5"/>
        <v>0.747440273</v>
      </c>
      <c r="M35" s="115">
        <f t="shared" si="6"/>
        <v>0.572265625</v>
      </c>
      <c r="N35" s="116">
        <f t="shared" si="7"/>
        <v>0.27734375</v>
      </c>
      <c r="O35" s="117">
        <f t="shared" si="8"/>
        <v>0.27734375</v>
      </c>
      <c r="P35" s="118">
        <f t="shared" si="9"/>
        <v>0.4865663281</v>
      </c>
      <c r="Q35" s="118">
        <f t="shared" si="10"/>
        <v>-0.15591</v>
      </c>
      <c r="R35" s="118">
        <f t="shared" si="11"/>
        <v>0.00229434</v>
      </c>
      <c r="S35" s="119">
        <f t="shared" si="12"/>
        <v>0.3329506681</v>
      </c>
      <c r="T35" s="120">
        <f t="shared" si="13"/>
        <v>0.3310580205</v>
      </c>
      <c r="U35" s="121">
        <f t="shared" si="14"/>
        <v>0.001892647647</v>
      </c>
      <c r="V35" s="122">
        <f t="shared" si="15"/>
        <v>-0.7679728852</v>
      </c>
    </row>
    <row r="36">
      <c r="A36" s="31">
        <v>24.0</v>
      </c>
      <c r="B36" s="32" t="s">
        <v>406</v>
      </c>
      <c r="C36" s="33">
        <v>719.0</v>
      </c>
      <c r="D36" s="55">
        <f t="shared" si="1"/>
        <v>446</v>
      </c>
      <c r="E36" s="35">
        <v>74.0</v>
      </c>
      <c r="F36" s="36">
        <v>119.0</v>
      </c>
      <c r="G36" s="37">
        <v>61.0</v>
      </c>
      <c r="H36" s="38">
        <v>192.0</v>
      </c>
      <c r="I36" s="111">
        <f t="shared" si="2"/>
        <v>0.2781954887</v>
      </c>
      <c r="J36" s="112">
        <f t="shared" si="3"/>
        <v>0.3388888889</v>
      </c>
      <c r="K36" s="113">
        <f t="shared" si="4"/>
        <v>0.302690583</v>
      </c>
      <c r="L36" s="114">
        <f t="shared" si="5"/>
        <v>0.6766917293</v>
      </c>
      <c r="M36" s="115">
        <f t="shared" si="6"/>
        <v>0.5964125561</v>
      </c>
      <c r="N36" s="116">
        <f t="shared" si="7"/>
        <v>0.302690583</v>
      </c>
      <c r="O36" s="117">
        <f t="shared" si="8"/>
        <v>0.302690583</v>
      </c>
      <c r="P36" s="118">
        <f t="shared" si="9"/>
        <v>0.5310343049</v>
      </c>
      <c r="Q36" s="118">
        <f t="shared" si="10"/>
        <v>-0.2571360111</v>
      </c>
      <c r="R36" s="118">
        <f t="shared" si="11"/>
        <v>0.00229434</v>
      </c>
      <c r="S36" s="119">
        <f t="shared" si="12"/>
        <v>0.2761926338</v>
      </c>
      <c r="T36" s="120">
        <f t="shared" si="13"/>
        <v>0.2781954887</v>
      </c>
      <c r="U36" s="121">
        <f t="shared" si="14"/>
        <v>-0.0020028549</v>
      </c>
      <c r="V36" s="122">
        <f t="shared" si="15"/>
        <v>-0.7528519364</v>
      </c>
    </row>
    <row r="37">
      <c r="A37" s="31">
        <v>33.0</v>
      </c>
      <c r="B37" s="32" t="s">
        <v>149</v>
      </c>
      <c r="C37" s="33">
        <v>1120.0</v>
      </c>
      <c r="D37" s="55">
        <f t="shared" si="1"/>
        <v>770</v>
      </c>
      <c r="E37" s="35">
        <v>129.0</v>
      </c>
      <c r="F37" s="36">
        <v>204.0</v>
      </c>
      <c r="G37" s="37">
        <v>108.0</v>
      </c>
      <c r="H37" s="38">
        <v>329.0</v>
      </c>
      <c r="I37" s="111">
        <f t="shared" si="2"/>
        <v>0.2816593886</v>
      </c>
      <c r="J37" s="112">
        <f t="shared" si="3"/>
        <v>0.3461538462</v>
      </c>
      <c r="K37" s="113">
        <f t="shared" si="4"/>
        <v>0.3077922078</v>
      </c>
      <c r="L37" s="114">
        <f t="shared" si="5"/>
        <v>0.6812227074</v>
      </c>
      <c r="M37" s="115">
        <f t="shared" si="6"/>
        <v>0.5948051948</v>
      </c>
      <c r="N37" s="116">
        <f t="shared" si="7"/>
        <v>0.3077922078</v>
      </c>
      <c r="O37" s="117">
        <f t="shared" si="8"/>
        <v>0.3077922078</v>
      </c>
      <c r="P37" s="118">
        <f t="shared" si="9"/>
        <v>0.5399844935</v>
      </c>
      <c r="Q37" s="118">
        <f t="shared" si="10"/>
        <v>-0.2626483846</v>
      </c>
      <c r="R37" s="118">
        <f t="shared" si="11"/>
        <v>0.00229434</v>
      </c>
      <c r="S37" s="119">
        <f t="shared" si="12"/>
        <v>0.2796304489</v>
      </c>
      <c r="T37" s="120">
        <f t="shared" si="13"/>
        <v>0.2816593886</v>
      </c>
      <c r="U37" s="121">
        <f t="shared" si="14"/>
        <v>-0.002028939755</v>
      </c>
      <c r="V37" s="122">
        <f t="shared" si="15"/>
        <v>-0.7529006185</v>
      </c>
    </row>
    <row r="38">
      <c r="A38" s="31">
        <v>5.0</v>
      </c>
      <c r="B38" s="32" t="s">
        <v>156</v>
      </c>
      <c r="C38" s="33">
        <v>1682.0</v>
      </c>
      <c r="D38" s="55">
        <f t="shared" si="1"/>
        <v>1049</v>
      </c>
      <c r="E38" s="35">
        <v>229.0</v>
      </c>
      <c r="F38" s="36">
        <v>295.0</v>
      </c>
      <c r="G38" s="37">
        <v>141.0</v>
      </c>
      <c r="H38" s="38">
        <v>384.0</v>
      </c>
      <c r="I38" s="111">
        <f t="shared" si="2"/>
        <v>0.3735725938</v>
      </c>
      <c r="J38" s="112">
        <f t="shared" si="3"/>
        <v>0.3233944954</v>
      </c>
      <c r="K38" s="113">
        <f t="shared" si="4"/>
        <v>0.3527168732</v>
      </c>
      <c r="L38" s="114">
        <f t="shared" si="5"/>
        <v>0.7112561175</v>
      </c>
      <c r="M38" s="115">
        <f t="shared" si="6"/>
        <v>0.5843660629</v>
      </c>
      <c r="N38" s="116">
        <f t="shared" si="7"/>
        <v>0.3527168732</v>
      </c>
      <c r="O38" s="117">
        <f t="shared" si="8"/>
        <v>0.3527168732</v>
      </c>
      <c r="P38" s="118">
        <f t="shared" si="9"/>
        <v>0.618799428</v>
      </c>
      <c r="Q38" s="118">
        <f t="shared" si="10"/>
        <v>-0.2453794541</v>
      </c>
      <c r="R38" s="118">
        <f t="shared" si="11"/>
        <v>0.00229434</v>
      </c>
      <c r="S38" s="119">
        <f t="shared" si="12"/>
        <v>0.3757143139</v>
      </c>
      <c r="T38" s="120">
        <f t="shared" si="13"/>
        <v>0.3735725938</v>
      </c>
      <c r="U38" s="121">
        <f t="shared" si="14"/>
        <v>0.002141720097</v>
      </c>
      <c r="V38" s="122">
        <f t="shared" si="15"/>
        <v>-0.7653846238</v>
      </c>
    </row>
    <row r="39">
      <c r="A39" s="31">
        <v>43.0</v>
      </c>
      <c r="B39" s="32" t="s">
        <v>195</v>
      </c>
      <c r="C39" s="33">
        <v>1544.0</v>
      </c>
      <c r="D39" s="55">
        <f t="shared" si="1"/>
        <v>1084</v>
      </c>
      <c r="E39" s="35">
        <v>268.0</v>
      </c>
      <c r="F39" s="36">
        <v>291.0</v>
      </c>
      <c r="G39" s="37">
        <v>162.0</v>
      </c>
      <c r="H39" s="38">
        <v>363.0</v>
      </c>
      <c r="I39" s="111">
        <f t="shared" si="2"/>
        <v>0.4247226624</v>
      </c>
      <c r="J39" s="112">
        <f t="shared" si="3"/>
        <v>0.357615894</v>
      </c>
      <c r="K39" s="113">
        <f t="shared" si="4"/>
        <v>0.3966789668</v>
      </c>
      <c r="L39" s="114">
        <f t="shared" si="5"/>
        <v>0.7179080824</v>
      </c>
      <c r="M39" s="115">
        <f t="shared" si="6"/>
        <v>0.582103321</v>
      </c>
      <c r="N39" s="116">
        <f t="shared" si="7"/>
        <v>0.3966789668</v>
      </c>
      <c r="O39" s="117">
        <f t="shared" si="8"/>
        <v>0.3966789668</v>
      </c>
      <c r="P39" s="118">
        <f t="shared" si="9"/>
        <v>0.6959256458</v>
      </c>
      <c r="Q39" s="118">
        <f t="shared" si="10"/>
        <v>-0.271345351</v>
      </c>
      <c r="R39" s="118">
        <f t="shared" si="11"/>
        <v>0.00229434</v>
      </c>
      <c r="S39" s="119">
        <f t="shared" si="12"/>
        <v>0.4268746348</v>
      </c>
      <c r="T39" s="120">
        <f t="shared" si="13"/>
        <v>0.4247226624</v>
      </c>
      <c r="U39" s="121">
        <f t="shared" si="14"/>
        <v>0.002151972323</v>
      </c>
      <c r="V39" s="122">
        <f t="shared" si="15"/>
        <v>-0.7647795522</v>
      </c>
    </row>
    <row r="40">
      <c r="A40" s="31">
        <v>7.0</v>
      </c>
      <c r="B40" s="32" t="s">
        <v>260</v>
      </c>
      <c r="C40" s="33">
        <v>889.0</v>
      </c>
      <c r="D40" s="55">
        <f t="shared" si="1"/>
        <v>457</v>
      </c>
      <c r="E40" s="35">
        <v>62.0</v>
      </c>
      <c r="F40" s="36">
        <v>106.0</v>
      </c>
      <c r="G40" s="37">
        <v>93.0</v>
      </c>
      <c r="H40" s="38">
        <v>196.0</v>
      </c>
      <c r="I40" s="111">
        <f t="shared" si="2"/>
        <v>0.2403100775</v>
      </c>
      <c r="J40" s="112">
        <f t="shared" si="3"/>
        <v>0.4673366834</v>
      </c>
      <c r="K40" s="113">
        <f t="shared" si="4"/>
        <v>0.3391684902</v>
      </c>
      <c r="L40" s="114">
        <f t="shared" si="5"/>
        <v>0.7713178295</v>
      </c>
      <c r="M40" s="115">
        <f t="shared" si="6"/>
        <v>0.5645514223</v>
      </c>
      <c r="N40" s="116">
        <f t="shared" si="7"/>
        <v>0.3391684902</v>
      </c>
      <c r="O40" s="117">
        <f t="shared" si="8"/>
        <v>0.3391684902</v>
      </c>
      <c r="P40" s="118">
        <f t="shared" si="9"/>
        <v>0.5950304158</v>
      </c>
      <c r="Q40" s="118">
        <f t="shared" si="10"/>
        <v>-0.3545973166</v>
      </c>
      <c r="R40" s="118">
        <f t="shared" si="11"/>
        <v>0.00229434</v>
      </c>
      <c r="S40" s="119">
        <f t="shared" si="12"/>
        <v>0.2427274392</v>
      </c>
      <c r="T40" s="120">
        <f t="shared" si="13"/>
        <v>0.2403100775</v>
      </c>
      <c r="U40" s="121">
        <f t="shared" si="14"/>
        <v>0.002417361653</v>
      </c>
      <c r="V40" s="122">
        <f t="shared" si="15"/>
        <v>-0.7639346341</v>
      </c>
    </row>
    <row r="41">
      <c r="A41" s="31">
        <v>11.0</v>
      </c>
      <c r="B41" s="32" t="s">
        <v>179</v>
      </c>
      <c r="C41" s="33">
        <v>829.0</v>
      </c>
      <c r="D41" s="55">
        <f t="shared" si="1"/>
        <v>451</v>
      </c>
      <c r="E41" s="35">
        <v>97.0</v>
      </c>
      <c r="F41" s="36">
        <v>131.0</v>
      </c>
      <c r="G41" s="37">
        <v>57.0</v>
      </c>
      <c r="H41" s="38">
        <v>166.0</v>
      </c>
      <c r="I41" s="111">
        <f t="shared" si="2"/>
        <v>0.3688212928</v>
      </c>
      <c r="J41" s="112">
        <f t="shared" si="3"/>
        <v>0.3031914894</v>
      </c>
      <c r="K41" s="113">
        <f t="shared" si="4"/>
        <v>0.3414634146</v>
      </c>
      <c r="L41" s="114">
        <f t="shared" si="5"/>
        <v>0.7148288973</v>
      </c>
      <c r="M41" s="115">
        <f t="shared" si="6"/>
        <v>0.5831485588</v>
      </c>
      <c r="N41" s="116">
        <f t="shared" si="7"/>
        <v>0.3414634146</v>
      </c>
      <c r="O41" s="117">
        <f t="shared" si="8"/>
        <v>0.3414634146</v>
      </c>
      <c r="P41" s="118">
        <f t="shared" si="9"/>
        <v>0.5990565854</v>
      </c>
      <c r="Q41" s="118">
        <f t="shared" si="10"/>
        <v>-0.2300501809</v>
      </c>
      <c r="R41" s="118">
        <f t="shared" si="11"/>
        <v>0.00229434</v>
      </c>
      <c r="S41" s="119">
        <f t="shared" si="12"/>
        <v>0.3713007445</v>
      </c>
      <c r="T41" s="120">
        <f t="shared" si="13"/>
        <v>0.3688212928</v>
      </c>
      <c r="U41" s="121">
        <f t="shared" si="14"/>
        <v>0.002479451739</v>
      </c>
      <c r="V41" s="122">
        <f t="shared" si="15"/>
        <v>-0.7669398408</v>
      </c>
    </row>
    <row r="42">
      <c r="A42" s="31">
        <v>46.0</v>
      </c>
      <c r="B42" s="32" t="s">
        <v>175</v>
      </c>
      <c r="C42" s="33">
        <v>2071.0</v>
      </c>
      <c r="D42" s="55">
        <f t="shared" si="1"/>
        <v>1502</v>
      </c>
      <c r="E42" s="35">
        <v>363.0</v>
      </c>
      <c r="F42" s="36">
        <v>272.0</v>
      </c>
      <c r="G42" s="37">
        <v>389.0</v>
      </c>
      <c r="H42" s="38">
        <v>478.0</v>
      </c>
      <c r="I42" s="111">
        <f t="shared" si="2"/>
        <v>0.4316290131</v>
      </c>
      <c r="J42" s="112">
        <f t="shared" si="3"/>
        <v>0.5885022693</v>
      </c>
      <c r="K42" s="113">
        <f t="shared" si="4"/>
        <v>0.500665779</v>
      </c>
      <c r="L42" s="114">
        <f t="shared" si="5"/>
        <v>0.7859690844</v>
      </c>
      <c r="M42" s="115">
        <f t="shared" si="6"/>
        <v>0.5599201065</v>
      </c>
      <c r="N42" s="116">
        <f t="shared" si="7"/>
        <v>0.500665779</v>
      </c>
      <c r="O42" s="117">
        <f t="shared" si="8"/>
        <v>0.500665779</v>
      </c>
      <c r="P42" s="118">
        <f t="shared" si="9"/>
        <v>0.8783580293</v>
      </c>
      <c r="Q42" s="118">
        <f t="shared" si="10"/>
        <v>-0.4465331589</v>
      </c>
      <c r="R42" s="118">
        <f t="shared" si="11"/>
        <v>0.00229434</v>
      </c>
      <c r="S42" s="119">
        <f t="shared" si="12"/>
        <v>0.4341192104</v>
      </c>
      <c r="T42" s="120">
        <f t="shared" si="13"/>
        <v>0.4316290131</v>
      </c>
      <c r="U42" s="121">
        <f t="shared" si="14"/>
        <v>0.002490197364</v>
      </c>
      <c r="V42" s="122">
        <f t="shared" si="15"/>
        <v>-0.7629934151</v>
      </c>
    </row>
    <row r="43">
      <c r="A43" s="31">
        <v>4.0</v>
      </c>
      <c r="B43" s="32" t="s">
        <v>231</v>
      </c>
      <c r="C43" s="33">
        <v>1112.0</v>
      </c>
      <c r="D43" s="55">
        <f t="shared" si="1"/>
        <v>771</v>
      </c>
      <c r="E43" s="35">
        <v>181.0</v>
      </c>
      <c r="F43" s="36">
        <v>170.0</v>
      </c>
      <c r="G43" s="37">
        <v>113.0</v>
      </c>
      <c r="H43" s="38">
        <v>307.0</v>
      </c>
      <c r="I43" s="111">
        <f t="shared" si="2"/>
        <v>0.3709016393</v>
      </c>
      <c r="J43" s="112">
        <f t="shared" si="3"/>
        <v>0.3992932862</v>
      </c>
      <c r="K43" s="113">
        <f t="shared" si="4"/>
        <v>0.3813229572</v>
      </c>
      <c r="L43" s="114">
        <f t="shared" si="5"/>
        <v>0.5799180328</v>
      </c>
      <c r="M43" s="115">
        <f t="shared" si="6"/>
        <v>0.6329442283</v>
      </c>
      <c r="N43" s="116">
        <f t="shared" si="7"/>
        <v>0.3813229572</v>
      </c>
      <c r="O43" s="117">
        <f t="shared" si="8"/>
        <v>0.3813229572</v>
      </c>
      <c r="P43" s="118">
        <f t="shared" si="9"/>
        <v>0.6689853696</v>
      </c>
      <c r="Q43" s="118">
        <f t="shared" si="10"/>
        <v>-0.3029685724</v>
      </c>
      <c r="R43" s="118">
        <f t="shared" si="11"/>
        <v>0.00229434</v>
      </c>
      <c r="S43" s="119">
        <f t="shared" si="12"/>
        <v>0.3683111372</v>
      </c>
      <c r="T43" s="120">
        <f t="shared" si="13"/>
        <v>0.3709016393</v>
      </c>
      <c r="U43" s="121">
        <f t="shared" si="14"/>
        <v>-0.002590502133</v>
      </c>
      <c r="V43" s="122">
        <f t="shared" si="15"/>
        <v>-0.7522742823</v>
      </c>
    </row>
    <row r="44">
      <c r="A44" s="31">
        <v>35.0</v>
      </c>
      <c r="B44" s="32" t="s">
        <v>279</v>
      </c>
      <c r="C44" s="33">
        <v>1236.0</v>
      </c>
      <c r="D44" s="55">
        <f t="shared" si="1"/>
        <v>778</v>
      </c>
      <c r="E44" s="35">
        <v>145.0</v>
      </c>
      <c r="F44" s="36">
        <v>194.0</v>
      </c>
      <c r="G44" s="37">
        <v>118.0</v>
      </c>
      <c r="H44" s="38">
        <v>321.0</v>
      </c>
      <c r="I44" s="111">
        <f t="shared" si="2"/>
        <v>0.3111587983</v>
      </c>
      <c r="J44" s="112">
        <f t="shared" si="3"/>
        <v>0.3782051282</v>
      </c>
      <c r="K44" s="113">
        <f t="shared" si="4"/>
        <v>0.3380462725</v>
      </c>
      <c r="L44" s="114">
        <f t="shared" si="5"/>
        <v>0.669527897</v>
      </c>
      <c r="M44" s="115">
        <f t="shared" si="6"/>
        <v>0.5989717224</v>
      </c>
      <c r="N44" s="116">
        <f t="shared" si="7"/>
        <v>0.3380462725</v>
      </c>
      <c r="O44" s="117">
        <f t="shared" si="8"/>
        <v>0.3380462725</v>
      </c>
      <c r="P44" s="118">
        <f t="shared" si="9"/>
        <v>0.5930616195</v>
      </c>
      <c r="Q44" s="118">
        <f t="shared" si="10"/>
        <v>-0.2869676795</v>
      </c>
      <c r="R44" s="118">
        <f t="shared" si="11"/>
        <v>0.00229434</v>
      </c>
      <c r="S44" s="119">
        <f t="shared" si="12"/>
        <v>0.3083882801</v>
      </c>
      <c r="T44" s="120">
        <f t="shared" si="13"/>
        <v>0.3111587983</v>
      </c>
      <c r="U44" s="121">
        <f t="shared" si="14"/>
        <v>-0.002770518233</v>
      </c>
      <c r="V44" s="122">
        <f t="shared" si="15"/>
        <v>-0.751436562</v>
      </c>
    </row>
    <row r="45">
      <c r="A45" s="31">
        <v>39.0</v>
      </c>
      <c r="B45" s="32" t="s">
        <v>395</v>
      </c>
      <c r="C45" s="33">
        <v>177.0</v>
      </c>
      <c r="D45" s="55">
        <f t="shared" si="1"/>
        <v>121</v>
      </c>
      <c r="E45" s="35">
        <v>28.0</v>
      </c>
      <c r="F45" s="36">
        <v>27.0</v>
      </c>
      <c r="G45" s="37">
        <v>21.0</v>
      </c>
      <c r="H45" s="38">
        <v>45.0</v>
      </c>
      <c r="I45" s="111">
        <f t="shared" si="2"/>
        <v>0.3835616438</v>
      </c>
      <c r="J45" s="112">
        <f t="shared" si="3"/>
        <v>0.4375</v>
      </c>
      <c r="K45" s="113">
        <f t="shared" si="4"/>
        <v>0.4049586777</v>
      </c>
      <c r="L45" s="114">
        <f t="shared" si="5"/>
        <v>0.6575342466</v>
      </c>
      <c r="M45" s="115">
        <f t="shared" si="6"/>
        <v>0.6033057851</v>
      </c>
      <c r="N45" s="116">
        <f t="shared" si="7"/>
        <v>0.4049586777</v>
      </c>
      <c r="O45" s="117">
        <f t="shared" si="8"/>
        <v>0.4049586777</v>
      </c>
      <c r="P45" s="118">
        <f t="shared" si="9"/>
        <v>0.710451405</v>
      </c>
      <c r="Q45" s="118">
        <f t="shared" si="10"/>
        <v>-0.331958375</v>
      </c>
      <c r="R45" s="118">
        <f t="shared" si="11"/>
        <v>0.00229434</v>
      </c>
      <c r="S45" s="119">
        <f t="shared" si="12"/>
        <v>0.38078737</v>
      </c>
      <c r="T45" s="120">
        <f t="shared" si="13"/>
        <v>0.3835616438</v>
      </c>
      <c r="U45" s="121">
        <f t="shared" si="14"/>
        <v>-0.002774273877</v>
      </c>
      <c r="V45" s="122">
        <f t="shared" si="15"/>
        <v>-0.7524208026</v>
      </c>
    </row>
    <row r="46">
      <c r="A46" s="31">
        <v>48.0</v>
      </c>
      <c r="B46" s="32" t="s">
        <v>203</v>
      </c>
      <c r="C46" s="33">
        <v>269.0</v>
      </c>
      <c r="D46" s="55">
        <f t="shared" si="1"/>
        <v>186</v>
      </c>
      <c r="E46" s="35">
        <v>38.0</v>
      </c>
      <c r="F46" s="36">
        <v>40.0</v>
      </c>
      <c r="G46" s="37">
        <v>42.0</v>
      </c>
      <c r="H46" s="38">
        <v>66.0</v>
      </c>
      <c r="I46" s="111">
        <f t="shared" si="2"/>
        <v>0.3653846154</v>
      </c>
      <c r="J46" s="112">
        <f t="shared" si="3"/>
        <v>0.512195122</v>
      </c>
      <c r="K46" s="113">
        <f t="shared" si="4"/>
        <v>0.4301075269</v>
      </c>
      <c r="L46" s="114">
        <f t="shared" si="5"/>
        <v>0.7884615385</v>
      </c>
      <c r="M46" s="115">
        <f t="shared" si="6"/>
        <v>0.5591397849</v>
      </c>
      <c r="N46" s="116">
        <f t="shared" si="7"/>
        <v>0.4301075269</v>
      </c>
      <c r="O46" s="117">
        <f t="shared" si="8"/>
        <v>0.4301075269</v>
      </c>
      <c r="P46" s="118">
        <f t="shared" si="9"/>
        <v>0.754572043</v>
      </c>
      <c r="Q46" s="118">
        <f t="shared" si="10"/>
        <v>-0.3886341951</v>
      </c>
      <c r="R46" s="118">
        <f t="shared" si="11"/>
        <v>0.00229434</v>
      </c>
      <c r="S46" s="119">
        <f t="shared" si="12"/>
        <v>0.3682321879</v>
      </c>
      <c r="T46" s="120">
        <f t="shared" si="13"/>
        <v>0.3653846154</v>
      </c>
      <c r="U46" s="121">
        <f t="shared" si="14"/>
        <v>0.002847572504</v>
      </c>
      <c r="V46" s="122">
        <f t="shared" si="15"/>
        <v>-0.7643215463</v>
      </c>
    </row>
    <row r="47">
      <c r="A47" s="31">
        <v>51.0</v>
      </c>
      <c r="B47" s="32" t="s">
        <v>173</v>
      </c>
      <c r="C47" s="33">
        <v>916.0</v>
      </c>
      <c r="D47" s="55">
        <f t="shared" si="1"/>
        <v>426</v>
      </c>
      <c r="E47" s="35">
        <v>78.0</v>
      </c>
      <c r="F47" s="36">
        <v>158.0</v>
      </c>
      <c r="G47" s="37">
        <v>32.0</v>
      </c>
      <c r="H47" s="38">
        <v>158.0</v>
      </c>
      <c r="I47" s="111">
        <f t="shared" si="2"/>
        <v>0.3305084746</v>
      </c>
      <c r="J47" s="112">
        <f t="shared" si="3"/>
        <v>0.1684210526</v>
      </c>
      <c r="K47" s="113">
        <f t="shared" si="4"/>
        <v>0.2582159624</v>
      </c>
      <c r="L47" s="114">
        <f t="shared" si="5"/>
        <v>0.8050847458</v>
      </c>
      <c r="M47" s="115">
        <f t="shared" si="6"/>
        <v>0.5539906103</v>
      </c>
      <c r="N47" s="116">
        <f t="shared" si="7"/>
        <v>0.2582159624</v>
      </c>
      <c r="O47" s="117">
        <f t="shared" si="8"/>
        <v>0.2582159624</v>
      </c>
      <c r="P47" s="118">
        <f t="shared" si="9"/>
        <v>0.4530089202</v>
      </c>
      <c r="Q47" s="118">
        <f t="shared" si="10"/>
        <v>-0.1277914947</v>
      </c>
      <c r="R47" s="118">
        <f t="shared" si="11"/>
        <v>0.00229434</v>
      </c>
      <c r="S47" s="119">
        <f t="shared" si="12"/>
        <v>0.3275117655</v>
      </c>
      <c r="T47" s="120">
        <f t="shared" si="13"/>
        <v>0.3305084746</v>
      </c>
      <c r="U47" s="121">
        <f t="shared" si="14"/>
        <v>-0.002996709125</v>
      </c>
      <c r="V47" s="122">
        <f t="shared" si="15"/>
        <v>-0.7409690396</v>
      </c>
    </row>
    <row r="48">
      <c r="A48" s="31">
        <v>44.0</v>
      </c>
      <c r="B48" s="32" t="s">
        <v>349</v>
      </c>
      <c r="C48" s="33">
        <v>1059.0</v>
      </c>
      <c r="D48" s="55">
        <f t="shared" si="1"/>
        <v>785</v>
      </c>
      <c r="E48" s="35">
        <v>214.0</v>
      </c>
      <c r="F48" s="36">
        <v>183.0</v>
      </c>
      <c r="G48" s="37">
        <v>121.0</v>
      </c>
      <c r="H48" s="38">
        <v>267.0</v>
      </c>
      <c r="I48" s="111">
        <f t="shared" si="2"/>
        <v>0.4449064449</v>
      </c>
      <c r="J48" s="112">
        <f t="shared" si="3"/>
        <v>0.3980263158</v>
      </c>
      <c r="K48" s="113">
        <f t="shared" si="4"/>
        <v>0.4267515924</v>
      </c>
      <c r="L48" s="114">
        <f t="shared" si="5"/>
        <v>0.632016632</v>
      </c>
      <c r="M48" s="115">
        <f t="shared" si="6"/>
        <v>0.6127388535</v>
      </c>
      <c r="N48" s="116">
        <f t="shared" si="7"/>
        <v>0.4267515924</v>
      </c>
      <c r="O48" s="117">
        <f t="shared" si="8"/>
        <v>0.4267515924</v>
      </c>
      <c r="P48" s="118">
        <f t="shared" si="9"/>
        <v>0.7486844586</v>
      </c>
      <c r="Q48" s="118">
        <f t="shared" si="10"/>
        <v>-0.3020072434</v>
      </c>
      <c r="R48" s="118">
        <f t="shared" si="11"/>
        <v>0.00229434</v>
      </c>
      <c r="S48" s="119">
        <f t="shared" si="12"/>
        <v>0.4489715552</v>
      </c>
      <c r="T48" s="120">
        <f t="shared" si="13"/>
        <v>0.4449064449</v>
      </c>
      <c r="U48" s="121">
        <f t="shared" si="14"/>
        <v>0.004065110271</v>
      </c>
      <c r="V48" s="122">
        <f t="shared" si="15"/>
        <v>-0.7689751696</v>
      </c>
    </row>
    <row r="49">
      <c r="A49" s="31">
        <v>52.0</v>
      </c>
      <c r="B49" s="32" t="s">
        <v>371</v>
      </c>
      <c r="C49" s="33">
        <v>680.0</v>
      </c>
      <c r="D49" s="55">
        <f t="shared" si="1"/>
        <v>426</v>
      </c>
      <c r="E49" s="35">
        <v>93.0</v>
      </c>
      <c r="F49" s="36">
        <v>151.0</v>
      </c>
      <c r="G49" s="37">
        <v>40.0</v>
      </c>
      <c r="H49" s="38">
        <v>142.0</v>
      </c>
      <c r="I49" s="111">
        <f t="shared" si="2"/>
        <v>0.3957446809</v>
      </c>
      <c r="J49" s="112">
        <f t="shared" si="3"/>
        <v>0.2094240838</v>
      </c>
      <c r="K49" s="113">
        <f t="shared" si="4"/>
        <v>0.3122065728</v>
      </c>
      <c r="L49" s="114">
        <f t="shared" si="5"/>
        <v>0.8127659574</v>
      </c>
      <c r="M49" s="115">
        <f t="shared" si="6"/>
        <v>0.5516431925</v>
      </c>
      <c r="N49" s="116">
        <f t="shared" si="7"/>
        <v>0.3122065728</v>
      </c>
      <c r="O49" s="117">
        <f t="shared" si="8"/>
        <v>0.3122065728</v>
      </c>
      <c r="P49" s="118">
        <f t="shared" si="9"/>
        <v>0.5477289671</v>
      </c>
      <c r="Q49" s="118">
        <f t="shared" si="10"/>
        <v>-0.1589030366</v>
      </c>
      <c r="R49" s="118">
        <f t="shared" si="11"/>
        <v>0.00229434</v>
      </c>
      <c r="S49" s="119">
        <f t="shared" si="12"/>
        <v>0.3911202705</v>
      </c>
      <c r="T49" s="120">
        <f t="shared" si="13"/>
        <v>0.3957446809</v>
      </c>
      <c r="U49" s="121">
        <f t="shared" si="14"/>
        <v>-0.004624410364</v>
      </c>
      <c r="V49" s="122">
        <f t="shared" si="15"/>
        <v>-0.7366804405</v>
      </c>
    </row>
    <row r="50">
      <c r="A50" s="31">
        <v>56.0</v>
      </c>
      <c r="B50" s="32" t="s">
        <v>225</v>
      </c>
      <c r="C50" s="33">
        <v>966.0</v>
      </c>
      <c r="D50" s="55">
        <f t="shared" si="1"/>
        <v>696</v>
      </c>
      <c r="E50" s="35">
        <v>167.0</v>
      </c>
      <c r="F50" s="36">
        <v>113.0</v>
      </c>
      <c r="G50" s="37">
        <v>177.0</v>
      </c>
      <c r="H50" s="38">
        <v>239.0</v>
      </c>
      <c r="I50" s="111">
        <f t="shared" si="2"/>
        <v>0.4113300493</v>
      </c>
      <c r="J50" s="112">
        <f t="shared" si="3"/>
        <v>0.6103448276</v>
      </c>
      <c r="K50" s="113">
        <f t="shared" si="4"/>
        <v>0.4942528736</v>
      </c>
      <c r="L50" s="114">
        <f t="shared" si="5"/>
        <v>0.7142857143</v>
      </c>
      <c r="M50" s="115">
        <f t="shared" si="6"/>
        <v>0.5833333333</v>
      </c>
      <c r="N50" s="116">
        <f t="shared" si="7"/>
        <v>0.4942528736</v>
      </c>
      <c r="O50" s="117">
        <f t="shared" si="8"/>
        <v>0.4942528736</v>
      </c>
      <c r="P50" s="118">
        <f t="shared" si="9"/>
        <v>0.8671073563</v>
      </c>
      <c r="Q50" s="118">
        <f t="shared" si="10"/>
        <v>-0.4631064621</v>
      </c>
      <c r="R50" s="118">
        <f t="shared" si="11"/>
        <v>0.00229434</v>
      </c>
      <c r="S50" s="119">
        <f t="shared" si="12"/>
        <v>0.4062952343</v>
      </c>
      <c r="T50" s="120">
        <f t="shared" si="13"/>
        <v>0.4113300493</v>
      </c>
      <c r="U50" s="121">
        <f t="shared" si="14"/>
        <v>-0.005034815008</v>
      </c>
      <c r="V50" s="122">
        <f t="shared" si="15"/>
        <v>-0.7505128681</v>
      </c>
    </row>
    <row r="51">
      <c r="A51" s="31">
        <v>37.0</v>
      </c>
      <c r="B51" s="32" t="s">
        <v>87</v>
      </c>
      <c r="C51" s="33">
        <v>1006.0</v>
      </c>
      <c r="D51" s="55">
        <f t="shared" si="1"/>
        <v>712</v>
      </c>
      <c r="E51" s="35">
        <v>158.0</v>
      </c>
      <c r="F51" s="36">
        <v>144.0</v>
      </c>
      <c r="G51" s="37">
        <v>146.0</v>
      </c>
      <c r="H51" s="38">
        <v>264.0</v>
      </c>
      <c r="I51" s="111">
        <f t="shared" si="2"/>
        <v>0.3744075829</v>
      </c>
      <c r="J51" s="112">
        <f t="shared" si="3"/>
        <v>0.5034482759</v>
      </c>
      <c r="K51" s="113">
        <f t="shared" si="4"/>
        <v>0.4269662921</v>
      </c>
      <c r="L51" s="114">
        <f t="shared" si="5"/>
        <v>0.6872037915</v>
      </c>
      <c r="M51" s="115">
        <f t="shared" si="6"/>
        <v>0.5926966292</v>
      </c>
      <c r="N51" s="116">
        <f t="shared" si="7"/>
        <v>0.4269662921</v>
      </c>
      <c r="O51" s="117">
        <f t="shared" si="8"/>
        <v>0.4269662921</v>
      </c>
      <c r="P51" s="118">
        <f t="shared" si="9"/>
        <v>0.7490611236</v>
      </c>
      <c r="Q51" s="118">
        <f t="shared" si="10"/>
        <v>-0.3819974207</v>
      </c>
      <c r="R51" s="118">
        <f t="shared" si="11"/>
        <v>0.00229434</v>
      </c>
      <c r="S51" s="119">
        <f t="shared" si="12"/>
        <v>0.3693580429</v>
      </c>
      <c r="T51" s="120">
        <f t="shared" si="13"/>
        <v>0.3744075829</v>
      </c>
      <c r="U51" s="121">
        <f t="shared" si="14"/>
        <v>-0.005049540033</v>
      </c>
      <c r="V51" s="122">
        <f t="shared" si="15"/>
        <v>-0.7487320917</v>
      </c>
    </row>
    <row r="52">
      <c r="A52" s="31">
        <v>21.0</v>
      </c>
      <c r="B52" s="32" t="s">
        <v>222</v>
      </c>
      <c r="C52" s="33">
        <v>757.0</v>
      </c>
      <c r="D52" s="55">
        <f t="shared" si="1"/>
        <v>543</v>
      </c>
      <c r="E52" s="35">
        <v>105.0</v>
      </c>
      <c r="F52" s="36">
        <v>145.0</v>
      </c>
      <c r="G52" s="37">
        <v>50.0</v>
      </c>
      <c r="H52" s="38">
        <v>243.0</v>
      </c>
      <c r="I52" s="111">
        <f t="shared" si="2"/>
        <v>0.3017241379</v>
      </c>
      <c r="J52" s="112">
        <f t="shared" si="3"/>
        <v>0.2564102564</v>
      </c>
      <c r="K52" s="113">
        <f t="shared" si="4"/>
        <v>0.2854511971</v>
      </c>
      <c r="L52" s="114">
        <f t="shared" si="5"/>
        <v>0.5603448276</v>
      </c>
      <c r="M52" s="115">
        <f t="shared" si="6"/>
        <v>0.6408839779</v>
      </c>
      <c r="N52" s="116">
        <f t="shared" si="7"/>
        <v>0.2854511971</v>
      </c>
      <c r="O52" s="117">
        <f t="shared" si="8"/>
        <v>0.2854511971</v>
      </c>
      <c r="P52" s="118">
        <f t="shared" si="9"/>
        <v>0.5007898711</v>
      </c>
      <c r="Q52" s="118">
        <f t="shared" si="10"/>
        <v>-0.194554359</v>
      </c>
      <c r="R52" s="118">
        <f t="shared" si="11"/>
        <v>0.00229434</v>
      </c>
      <c r="S52" s="119">
        <f t="shared" si="12"/>
        <v>0.3085298521</v>
      </c>
      <c r="T52" s="120">
        <f t="shared" si="13"/>
        <v>0.3017241379</v>
      </c>
      <c r="U52" s="121">
        <f t="shared" si="14"/>
        <v>0.006805714181</v>
      </c>
      <c r="V52" s="122">
        <f t="shared" si="15"/>
        <v>-0.7853042853</v>
      </c>
    </row>
    <row r="53">
      <c r="A53" s="31">
        <v>12.0</v>
      </c>
      <c r="B53" s="32" t="s">
        <v>358</v>
      </c>
      <c r="C53" s="33">
        <v>574.0</v>
      </c>
      <c r="D53" s="55">
        <f t="shared" si="1"/>
        <v>374</v>
      </c>
      <c r="E53" s="35">
        <v>105.0</v>
      </c>
      <c r="F53" s="36">
        <v>94.0</v>
      </c>
      <c r="G53" s="37">
        <v>53.0</v>
      </c>
      <c r="H53" s="38">
        <v>122.0</v>
      </c>
      <c r="I53" s="111">
        <f t="shared" si="2"/>
        <v>0.4625550661</v>
      </c>
      <c r="J53" s="112">
        <f t="shared" si="3"/>
        <v>0.3605442177</v>
      </c>
      <c r="K53" s="113">
        <f t="shared" si="4"/>
        <v>0.422459893</v>
      </c>
      <c r="L53" s="114">
        <f t="shared" si="5"/>
        <v>0.6475770925</v>
      </c>
      <c r="M53" s="115">
        <f t="shared" si="6"/>
        <v>0.6069518717</v>
      </c>
      <c r="N53" s="116">
        <f t="shared" si="7"/>
        <v>0.422459893</v>
      </c>
      <c r="O53" s="117">
        <f t="shared" si="8"/>
        <v>0.422459893</v>
      </c>
      <c r="P53" s="118">
        <f t="shared" si="9"/>
        <v>0.7411551872</v>
      </c>
      <c r="Q53" s="118">
        <f t="shared" si="10"/>
        <v>-0.2735672517</v>
      </c>
      <c r="R53" s="118">
        <f t="shared" si="11"/>
        <v>0.00229434</v>
      </c>
      <c r="S53" s="119">
        <f t="shared" si="12"/>
        <v>0.4698822755</v>
      </c>
      <c r="T53" s="120">
        <f t="shared" si="13"/>
        <v>0.4625550661</v>
      </c>
      <c r="U53" s="121">
        <f t="shared" si="14"/>
        <v>0.007327209386</v>
      </c>
      <c r="V53" s="122">
        <f t="shared" si="15"/>
        <v>-0.7790846374</v>
      </c>
    </row>
    <row r="54">
      <c r="A54" s="31">
        <v>57.0</v>
      </c>
      <c r="B54" s="32" t="s">
        <v>280</v>
      </c>
      <c r="C54" s="33">
        <v>936.0</v>
      </c>
      <c r="D54" s="55">
        <f t="shared" si="1"/>
        <v>685</v>
      </c>
      <c r="E54" s="35">
        <v>215.0</v>
      </c>
      <c r="F54" s="36">
        <v>157.0</v>
      </c>
      <c r="G54" s="37">
        <v>111.0</v>
      </c>
      <c r="H54" s="38">
        <v>202.0</v>
      </c>
      <c r="I54" s="111">
        <f t="shared" si="2"/>
        <v>0.51558753</v>
      </c>
      <c r="J54" s="112">
        <f t="shared" si="3"/>
        <v>0.4141791045</v>
      </c>
      <c r="K54" s="113">
        <f t="shared" si="4"/>
        <v>0.4759124088</v>
      </c>
      <c r="L54" s="114">
        <f t="shared" si="5"/>
        <v>0.6426858513</v>
      </c>
      <c r="M54" s="115">
        <f t="shared" si="6"/>
        <v>0.6087591241</v>
      </c>
      <c r="N54" s="116">
        <f t="shared" si="7"/>
        <v>0.4759124088</v>
      </c>
      <c r="O54" s="117">
        <f t="shared" si="8"/>
        <v>0.4759124088</v>
      </c>
      <c r="P54" s="118">
        <f t="shared" si="9"/>
        <v>0.8349312117</v>
      </c>
      <c r="Q54" s="118">
        <f t="shared" si="10"/>
        <v>-0.3142633657</v>
      </c>
      <c r="R54" s="118">
        <f t="shared" si="11"/>
        <v>0.00229434</v>
      </c>
      <c r="S54" s="119">
        <f t="shared" si="12"/>
        <v>0.522962186</v>
      </c>
      <c r="T54" s="120">
        <f t="shared" si="13"/>
        <v>0.51558753</v>
      </c>
      <c r="U54" s="121">
        <f t="shared" si="14"/>
        <v>0.007374656031</v>
      </c>
      <c r="V54" s="122">
        <f t="shared" si="15"/>
        <v>-0.7765674758</v>
      </c>
    </row>
    <row r="55">
      <c r="A55" s="31">
        <v>20.0</v>
      </c>
      <c r="B55" s="32" t="s">
        <v>177</v>
      </c>
      <c r="C55" s="33">
        <v>1711.0</v>
      </c>
      <c r="D55" s="55">
        <f t="shared" si="1"/>
        <v>900</v>
      </c>
      <c r="E55" s="35">
        <v>159.0</v>
      </c>
      <c r="F55" s="36">
        <v>325.0</v>
      </c>
      <c r="G55" s="37">
        <v>115.0</v>
      </c>
      <c r="H55" s="38">
        <v>301.0</v>
      </c>
      <c r="I55" s="111">
        <f t="shared" si="2"/>
        <v>0.3456521739</v>
      </c>
      <c r="J55" s="112">
        <f t="shared" si="3"/>
        <v>0.2613636364</v>
      </c>
      <c r="K55" s="113">
        <f t="shared" si="4"/>
        <v>0.3044444444</v>
      </c>
      <c r="L55" s="114">
        <f t="shared" si="5"/>
        <v>0.9565217391</v>
      </c>
      <c r="M55" s="115">
        <f t="shared" si="6"/>
        <v>0.5111111111</v>
      </c>
      <c r="N55" s="116">
        <f t="shared" si="7"/>
        <v>0.3044444444</v>
      </c>
      <c r="O55" s="117">
        <f t="shared" si="8"/>
        <v>0.3044444444</v>
      </c>
      <c r="P55" s="118">
        <f t="shared" si="9"/>
        <v>0.5341112444</v>
      </c>
      <c r="Q55" s="118">
        <f t="shared" si="10"/>
        <v>-0.1983127955</v>
      </c>
      <c r="R55" s="118">
        <f t="shared" si="11"/>
        <v>0.00229434</v>
      </c>
      <c r="S55" s="119">
        <f t="shared" si="12"/>
        <v>0.338092789</v>
      </c>
      <c r="T55" s="120">
        <f t="shared" si="13"/>
        <v>0.3456521739</v>
      </c>
      <c r="U55" s="121">
        <f t="shared" si="14"/>
        <v>-0.007559384923</v>
      </c>
      <c r="V55" s="122">
        <f t="shared" si="15"/>
        <v>-0.7298391359</v>
      </c>
    </row>
    <row r="56">
      <c r="A56" s="31">
        <v>47.0</v>
      </c>
      <c r="B56" s="32" t="s">
        <v>414</v>
      </c>
      <c r="C56" s="33">
        <v>1700.0</v>
      </c>
      <c r="D56" s="55">
        <f t="shared" si="1"/>
        <v>1273</v>
      </c>
      <c r="E56" s="35">
        <v>162.0</v>
      </c>
      <c r="F56" s="36">
        <v>108.0</v>
      </c>
      <c r="G56" s="37">
        <v>430.0</v>
      </c>
      <c r="H56" s="38">
        <v>573.0</v>
      </c>
      <c r="I56" s="111">
        <f t="shared" si="2"/>
        <v>0.2204081633</v>
      </c>
      <c r="J56" s="112">
        <f t="shared" si="3"/>
        <v>0.7992565056</v>
      </c>
      <c r="K56" s="113">
        <f t="shared" si="4"/>
        <v>0.465043205</v>
      </c>
      <c r="L56" s="114">
        <f t="shared" si="5"/>
        <v>0.7319727891</v>
      </c>
      <c r="M56" s="115">
        <f t="shared" si="6"/>
        <v>0.5773762765</v>
      </c>
      <c r="N56" s="116">
        <f t="shared" si="7"/>
        <v>0.465043205</v>
      </c>
      <c r="O56" s="117">
        <f t="shared" si="8"/>
        <v>0.465043205</v>
      </c>
      <c r="P56" s="118">
        <f t="shared" si="9"/>
        <v>0.815862498</v>
      </c>
      <c r="Q56" s="118">
        <f t="shared" si="10"/>
        <v>-0.6064454647</v>
      </c>
      <c r="R56" s="118">
        <f t="shared" si="11"/>
        <v>0.00229434</v>
      </c>
      <c r="S56" s="119">
        <f t="shared" si="12"/>
        <v>0.2117113734</v>
      </c>
      <c r="T56" s="120">
        <f t="shared" si="13"/>
        <v>0.2204081633</v>
      </c>
      <c r="U56" s="121">
        <f t="shared" si="14"/>
        <v>-0.008696789913</v>
      </c>
      <c r="V56" s="122">
        <f t="shared" si="15"/>
        <v>-0.7478809001</v>
      </c>
    </row>
    <row r="57">
      <c r="A57" s="31">
        <v>54.0</v>
      </c>
      <c r="B57" s="32" t="s">
        <v>278</v>
      </c>
      <c r="C57" s="33">
        <v>908.0</v>
      </c>
      <c r="D57" s="55">
        <f t="shared" si="1"/>
        <v>519</v>
      </c>
      <c r="E57" s="35">
        <v>134.0</v>
      </c>
      <c r="F57" s="36">
        <v>160.0</v>
      </c>
      <c r="G57" s="37">
        <v>89.0</v>
      </c>
      <c r="H57" s="38">
        <v>136.0</v>
      </c>
      <c r="I57" s="111">
        <f t="shared" si="2"/>
        <v>0.4962962963</v>
      </c>
      <c r="J57" s="112">
        <f t="shared" si="3"/>
        <v>0.3574297189</v>
      </c>
      <c r="K57" s="113">
        <f t="shared" si="4"/>
        <v>0.429672447</v>
      </c>
      <c r="L57" s="114">
        <f t="shared" si="5"/>
        <v>0.9222222222</v>
      </c>
      <c r="M57" s="115">
        <f t="shared" si="6"/>
        <v>0.5202312139</v>
      </c>
      <c r="N57" s="116">
        <f t="shared" si="7"/>
        <v>0.429672447</v>
      </c>
      <c r="O57" s="117">
        <f t="shared" si="8"/>
        <v>0.429672447</v>
      </c>
      <c r="P57" s="118">
        <f t="shared" si="9"/>
        <v>0.7538087476</v>
      </c>
      <c r="Q57" s="118">
        <f t="shared" si="10"/>
        <v>-0.2712040884</v>
      </c>
      <c r="R57" s="118">
        <f t="shared" si="11"/>
        <v>0.00229434</v>
      </c>
      <c r="S57" s="119">
        <f t="shared" si="12"/>
        <v>0.4848989992</v>
      </c>
      <c r="T57" s="120">
        <f t="shared" si="13"/>
        <v>0.4962962963</v>
      </c>
      <c r="U57" s="121">
        <f t="shared" si="14"/>
        <v>-0.01139729706</v>
      </c>
      <c r="V57" s="122">
        <f t="shared" si="15"/>
        <v>-0.7268751801</v>
      </c>
    </row>
    <row r="58">
      <c r="A58" s="31">
        <v>59.0</v>
      </c>
      <c r="B58" s="32" t="s">
        <v>309</v>
      </c>
      <c r="C58" s="33">
        <v>132.0</v>
      </c>
      <c r="D58" s="55">
        <f t="shared" si="1"/>
        <v>80</v>
      </c>
      <c r="E58" s="35">
        <v>18.0</v>
      </c>
      <c r="F58" s="36">
        <v>26.0</v>
      </c>
      <c r="G58" s="37">
        <v>14.0</v>
      </c>
      <c r="H58" s="38">
        <v>22.0</v>
      </c>
      <c r="I58" s="111">
        <f t="shared" si="2"/>
        <v>0.45</v>
      </c>
      <c r="J58" s="112">
        <f t="shared" si="3"/>
        <v>0.35</v>
      </c>
      <c r="K58" s="113">
        <f t="shared" si="4"/>
        <v>0.4</v>
      </c>
      <c r="L58" s="114">
        <f t="shared" si="5"/>
        <v>1</v>
      </c>
      <c r="M58" s="115">
        <f t="shared" si="6"/>
        <v>0.5</v>
      </c>
      <c r="N58" s="116">
        <f t="shared" si="7"/>
        <v>0.4</v>
      </c>
      <c r="O58" s="117">
        <f t="shared" si="8"/>
        <v>0.4</v>
      </c>
      <c r="P58" s="118">
        <f t="shared" si="9"/>
        <v>0.701752</v>
      </c>
      <c r="Q58" s="118">
        <f t="shared" si="10"/>
        <v>-0.2655667</v>
      </c>
      <c r="R58" s="118">
        <f t="shared" si="11"/>
        <v>0.00229434</v>
      </c>
      <c r="S58" s="119">
        <f t="shared" si="12"/>
        <v>0.43847964</v>
      </c>
      <c r="T58" s="120">
        <f t="shared" si="13"/>
        <v>0.45</v>
      </c>
      <c r="U58" s="121">
        <f t="shared" si="14"/>
        <v>-0.01152036</v>
      </c>
      <c r="V58" s="122">
        <f t="shared" si="15"/>
        <v>-0.7258466857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4" max="54" width="15.13"/>
    <col customWidth="1" min="55" max="55" width="18.38"/>
    <col customWidth="1" min="56" max="56" width="16.5"/>
    <col customWidth="1" min="57" max="58" width="15.13"/>
    <col customWidth="1" min="59" max="59" width="18.38"/>
    <col customWidth="1" min="60" max="60" width="16.5"/>
    <col customWidth="1" min="61" max="62" width="25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2" t="s">
        <v>15</v>
      </c>
      <c r="Q1" s="13" t="s">
        <v>16</v>
      </c>
      <c r="R1" s="14" t="s">
        <v>17</v>
      </c>
      <c r="S1" s="15" t="s">
        <v>18</v>
      </c>
      <c r="T1" s="16" t="s">
        <v>19</v>
      </c>
      <c r="U1" s="17" t="s">
        <v>20</v>
      </c>
      <c r="V1" s="18" t="s">
        <v>21</v>
      </c>
      <c r="W1" s="19"/>
      <c r="X1" s="20" t="s">
        <v>22</v>
      </c>
      <c r="Y1" s="21" t="s">
        <v>23</v>
      </c>
      <c r="Z1" s="14" t="s">
        <v>24</v>
      </c>
      <c r="AA1" s="22" t="s">
        <v>25</v>
      </c>
      <c r="AB1" s="15" t="s">
        <v>26</v>
      </c>
      <c r="AC1" s="23" t="s">
        <v>27</v>
      </c>
      <c r="AD1" s="16" t="s">
        <v>28</v>
      </c>
      <c r="AE1" s="24" t="s">
        <v>29</v>
      </c>
      <c r="AF1" s="17" t="s">
        <v>30</v>
      </c>
      <c r="AG1" s="25" t="s">
        <v>31</v>
      </c>
      <c r="AH1" s="18" t="s">
        <v>32</v>
      </c>
      <c r="AI1" s="26" t="s">
        <v>33</v>
      </c>
      <c r="AJ1" s="27"/>
      <c r="AK1" s="20" t="s">
        <v>22</v>
      </c>
      <c r="AL1" s="21" t="s">
        <v>23</v>
      </c>
      <c r="AM1" s="14" t="s">
        <v>24</v>
      </c>
      <c r="AN1" s="22" t="s">
        <v>25</v>
      </c>
      <c r="AO1" s="15" t="s">
        <v>26</v>
      </c>
      <c r="AP1" s="23" t="s">
        <v>27</v>
      </c>
      <c r="AQ1" s="16" t="s">
        <v>28</v>
      </c>
      <c r="AR1" s="24" t="s">
        <v>29</v>
      </c>
      <c r="AS1" s="17" t="s">
        <v>30</v>
      </c>
      <c r="AT1" s="25" t="s">
        <v>31</v>
      </c>
      <c r="AU1" s="18" t="s">
        <v>32</v>
      </c>
      <c r="AV1" s="26" t="s">
        <v>33</v>
      </c>
      <c r="AW1" s="27" t="s">
        <v>433</v>
      </c>
      <c r="AX1" s="28" t="s">
        <v>35</v>
      </c>
      <c r="AY1" s="27" t="s">
        <v>433</v>
      </c>
      <c r="AZ1" s="28" t="s">
        <v>35</v>
      </c>
      <c r="BA1" s="29" t="s">
        <v>37</v>
      </c>
      <c r="BB1" s="29" t="s">
        <v>38</v>
      </c>
      <c r="BC1" s="29" t="s">
        <v>39</v>
      </c>
      <c r="BD1" s="29" t="s">
        <v>40</v>
      </c>
      <c r="BE1" s="30" t="s">
        <v>41</v>
      </c>
      <c r="BF1" s="30" t="s">
        <v>42</v>
      </c>
      <c r="BG1" s="30" t="s">
        <v>43</v>
      </c>
      <c r="BH1" s="30" t="s">
        <v>44</v>
      </c>
      <c r="BI1" s="30" t="s">
        <v>45</v>
      </c>
      <c r="BJ1" s="30"/>
    </row>
    <row r="2">
      <c r="A2" s="31" t="s">
        <v>46</v>
      </c>
      <c r="B2" s="32" t="s">
        <v>47</v>
      </c>
      <c r="C2" s="33" t="s">
        <v>48</v>
      </c>
      <c r="D2" s="34">
        <f>SUM(D3:D1288)</f>
        <v>1190657</v>
      </c>
      <c r="E2" s="35" t="s">
        <v>49</v>
      </c>
      <c r="F2" s="36" t="s">
        <v>50</v>
      </c>
      <c r="G2" s="37" t="s">
        <v>51</v>
      </c>
      <c r="H2" s="38" t="s">
        <v>52</v>
      </c>
      <c r="I2" s="39" t="s">
        <v>53</v>
      </c>
      <c r="J2" s="40" t="s">
        <v>54</v>
      </c>
      <c r="K2" s="11" t="s">
        <v>55</v>
      </c>
      <c r="L2" s="11" t="s">
        <v>56</v>
      </c>
      <c r="M2" s="11" t="s">
        <v>57</v>
      </c>
      <c r="N2" s="11" t="s">
        <v>58</v>
      </c>
      <c r="O2" s="11" t="s">
        <v>59</v>
      </c>
      <c r="P2" s="12" t="s">
        <v>60</v>
      </c>
      <c r="Q2" s="41">
        <v>0.350977681689861</v>
      </c>
      <c r="R2" s="41">
        <v>0.479552540290258</v>
      </c>
      <c r="S2" s="41">
        <v>0.411587562646124</v>
      </c>
      <c r="T2" s="41">
        <v>0.115734441607356</v>
      </c>
      <c r="U2" s="41">
        <v>0.45383132909344</v>
      </c>
      <c r="V2" s="41">
        <v>0.0322608285119285</v>
      </c>
      <c r="W2" s="42"/>
      <c r="X2" s="43">
        <v>-0.005693794321159</v>
      </c>
      <c r="Y2" s="44">
        <v>7.63439988202552E-4</v>
      </c>
      <c r="Z2" s="43">
        <v>0.816255513568808</v>
      </c>
      <c r="AA2" s="45">
        <v>1.58764312942543</v>
      </c>
      <c r="AB2" s="43">
        <v>-0.140264148421178</v>
      </c>
      <c r="AC2" s="43">
        <v>-0.498357855155589</v>
      </c>
      <c r="AD2" s="43">
        <v>0.513978651269852</v>
      </c>
      <c r="AE2" s="43">
        <v>-0.582940600960614</v>
      </c>
      <c r="AF2" s="46">
        <v>0.0261057978154113</v>
      </c>
      <c r="AG2" s="43">
        <v>0.421921936572005</v>
      </c>
      <c r="AH2" s="43">
        <v>0.113403802790825</v>
      </c>
      <c r="AI2" s="46">
        <v>0.0164414984815799</v>
      </c>
      <c r="AJ2" s="47"/>
      <c r="AK2" s="43">
        <v>-0.005693794321159</v>
      </c>
      <c r="AL2" s="44">
        <v>7.63439988202552E-4</v>
      </c>
      <c r="AM2" s="43">
        <v>0.816255513568808</v>
      </c>
      <c r="AN2" s="45">
        <v>1.58764312942543</v>
      </c>
      <c r="AO2" s="43">
        <v>-0.140264148421178</v>
      </c>
      <c r="AP2" s="43">
        <v>-0.498357855155589</v>
      </c>
      <c r="AQ2" s="43">
        <v>0.513978651269852</v>
      </c>
      <c r="AR2" s="43">
        <v>-0.582940600960614</v>
      </c>
      <c r="AS2" s="46">
        <v>0.0261057978154113</v>
      </c>
      <c r="AT2" s="43">
        <v>0.421921936572005</v>
      </c>
      <c r="AU2" s="43">
        <v>0.113403802790825</v>
      </c>
      <c r="AV2" s="46">
        <v>0.0164414984815799</v>
      </c>
      <c r="AW2" s="123">
        <f>AVERAGE(AW3:AW1026)</f>
        <v>-0.004780572059</v>
      </c>
      <c r="AX2" s="49" t="s">
        <v>61</v>
      </c>
      <c r="AY2" s="123">
        <f>AVERAGE(AY3:AY1026)</f>
        <v>-0.005083159842</v>
      </c>
      <c r="AZ2" s="49" t="s">
        <v>62</v>
      </c>
      <c r="BA2" s="50" t="s">
        <v>63</v>
      </c>
      <c r="BB2" s="50" t="s">
        <v>63</v>
      </c>
      <c r="BC2" s="51" t="s">
        <v>63</v>
      </c>
      <c r="BD2" s="50" t="s">
        <v>63</v>
      </c>
      <c r="BE2" s="52">
        <f t="shared" ref="BE2:BH2" si="1">SUM(BE3:BE1026)</f>
        <v>0.3018043282</v>
      </c>
      <c r="BF2" s="52">
        <f t="shared" si="1"/>
        <v>-0.03133085275</v>
      </c>
      <c r="BG2" s="52">
        <f t="shared" si="1"/>
        <v>2.106870949</v>
      </c>
      <c r="BH2" s="52">
        <f t="shared" si="1"/>
        <v>19.68391787</v>
      </c>
      <c r="BI2" s="53" t="s">
        <v>64</v>
      </c>
      <c r="BJ2" s="54">
        <f>POWER(BG2,2)+POWER(BH2,2)</f>
        <v>391.8955278</v>
      </c>
    </row>
    <row r="3">
      <c r="A3" s="31">
        <v>1.0</v>
      </c>
      <c r="B3" s="32">
        <v>6729.0</v>
      </c>
      <c r="C3" s="33">
        <v>698.0</v>
      </c>
      <c r="D3" s="55">
        <f t="shared" ref="D3:D1288" si="5">SUM(E3:J3)</f>
        <v>539</v>
      </c>
      <c r="E3" s="35">
        <v>146.0</v>
      </c>
      <c r="F3" s="36">
        <v>79.0</v>
      </c>
      <c r="G3" s="37">
        <v>70.0</v>
      </c>
      <c r="H3" s="38">
        <v>180.0</v>
      </c>
      <c r="I3" s="39">
        <v>40.0</v>
      </c>
      <c r="J3" s="40">
        <v>24.0</v>
      </c>
      <c r="K3" s="88">
        <f t="shared" ref="K3:K1288" si="6">(E3+G3+I3)/C3</f>
        <v>0.3667621777</v>
      </c>
      <c r="L3" s="88">
        <f t="shared" ref="L3:L1288" si="7">(E3+I3)/(E3+H3+I3)</f>
        <v>0.5081967213</v>
      </c>
      <c r="M3" s="88">
        <f t="shared" ref="M3:M1288" si="8">G3/(G3+F3+J3)</f>
        <v>0.4046242775</v>
      </c>
      <c r="N3" s="88">
        <f t="shared" ref="N3:N1288" si="9">G3/C3</f>
        <v>0.100286533</v>
      </c>
      <c r="O3" s="88">
        <f t="shared" ref="O3:O1288" si="10">(E3+G3+I3)/(E3+F3+G3+H3+I3+J3)</f>
        <v>0.4749536178</v>
      </c>
      <c r="P3" s="89">
        <f t="shared" ref="P3:P1288" si="11">J3/C3</f>
        <v>0.03438395415</v>
      </c>
      <c r="Q3" s="90">
        <f t="shared" ref="Q3:V3" si="2">K3-Q$2</f>
        <v>0.01578449596</v>
      </c>
      <c r="R3" s="91">
        <f t="shared" si="2"/>
        <v>0.02864418102</v>
      </c>
      <c r="S3" s="92">
        <f t="shared" si="2"/>
        <v>-0.006963285189</v>
      </c>
      <c r="T3" s="93">
        <f t="shared" si="2"/>
        <v>-0.01544790866</v>
      </c>
      <c r="U3" s="94">
        <f t="shared" si="2"/>
        <v>0.02112228872</v>
      </c>
      <c r="V3" s="95">
        <f t="shared" si="2"/>
        <v>0.002123125643</v>
      </c>
      <c r="W3" s="64"/>
      <c r="X3" s="65">
        <f t="shared" ref="X3:X1288" si="13">1</f>
        <v>1</v>
      </c>
      <c r="Y3" s="66">
        <f t="shared" ref="Y3:Y1288" si="14">0</f>
        <v>0</v>
      </c>
      <c r="Z3" s="67">
        <f t="shared" ref="Z3:AA3" si="3">U3</f>
        <v>0.02112228872</v>
      </c>
      <c r="AA3" s="68">
        <f t="shared" si="3"/>
        <v>0.002123125643</v>
      </c>
      <c r="AB3" s="69">
        <f t="shared" ref="AB3:AC3" si="4">S3</f>
        <v>-0.006963285189</v>
      </c>
      <c r="AC3" s="70">
        <f t="shared" si="4"/>
        <v>-0.01544790866</v>
      </c>
      <c r="AD3" s="71">
        <f t="shared" ref="AD3:AD1288" si="17">POWER(U3,2)-POWER(V3,2)</f>
        <v>0.0004416434182</v>
      </c>
      <c r="AE3" s="72">
        <f t="shared" ref="AE3:AE1288" si="18">2*U3*V3</f>
        <v>0.00008969054562</v>
      </c>
      <c r="AF3" s="73">
        <f t="shared" ref="AF3:AF1288" si="19">S3*U3-T3*V3</f>
        <v>-0.0001142826692</v>
      </c>
      <c r="AG3" s="74">
        <f t="shared" ref="AG3:AG1288" si="20">S3*V3+T3*U3</f>
        <v>-0.0003410791161</v>
      </c>
      <c r="AH3" s="75">
        <f t="shared" ref="AH3:AH1288" si="21">POWER(S3,2)-POWER(T3,2)</f>
        <v>-0.0001901505412</v>
      </c>
      <c r="AI3" s="76">
        <f t="shared" ref="AI3:AI1288" si="22">2*S3*T3</f>
        <v>0.0002151363871</v>
      </c>
      <c r="AJ3" s="77"/>
      <c r="AK3" s="65">
        <f t="shared" ref="AK3:AK1288" si="23">X3*X$2-Y3*Y$2</f>
        <v>-0.005693794321</v>
      </c>
      <c r="AL3" s="66">
        <f t="shared" ref="AL3:AL1288" si="24">X3*Y$2+Y3*X$2</f>
        <v>0.0007634399882</v>
      </c>
      <c r="AM3" s="67">
        <f t="shared" ref="AM3:AM1288" si="25">Z3*Z$2-AA3*AA$2</f>
        <v>0.01387041879</v>
      </c>
      <c r="AN3" s="68">
        <f t="shared" ref="AN3:AN1288" si="26">Z3*AA$2+AA3*Z$2</f>
        <v>0.03526766957</v>
      </c>
      <c r="AO3" s="69">
        <f t="shared" ref="AO3:AO1288" si="27">AB3*AB$2-AC3*AC$2</f>
        <v>-0.006721887357</v>
      </c>
      <c r="AP3" s="70">
        <f t="shared" ref="AP3:AP1288" si="28">AB3*AC$2+AC3*AB$2</f>
        <v>0.005636995624</v>
      </c>
      <c r="AQ3" s="71">
        <f t="shared" ref="AQ3:AQ1288" si="29">AD3*AD$2-AE3*AE$2</f>
        <v>0.000279279549</v>
      </c>
      <c r="AR3" s="72">
        <f t="shared" ref="AR3:AR1288" si="30">AD3*AE$2+AE3*AD$2</f>
        <v>-0.0002113528539</v>
      </c>
      <c r="AS3" s="73">
        <f t="shared" ref="AS3:AS1288" si="31">AF3*AF$2-AG3*AG$2</f>
        <v>0.0001409253209</v>
      </c>
      <c r="AT3" s="74">
        <f t="shared" ref="AT3:AT1288" si="32">AF3*AG$2+AG3*AF$2</f>
        <v>-0.00005712250755</v>
      </c>
      <c r="AU3" s="75">
        <f t="shared" ref="AU3:AU1288" si="33">AH3*AH$2-AI3*AI$2</f>
        <v>-0.00002510095906</v>
      </c>
      <c r="AV3" s="76">
        <f t="shared" ref="AV3:AV1288" si="34">AH3*AI$2+AI3*AH$2</f>
        <v>0.00002127092458</v>
      </c>
      <c r="AW3" s="78">
        <f t="shared" ref="AW3:AW1288" si="35">AK3+AM3+AO3+AQ3+AS3+AU3</f>
        <v>0.001849841018</v>
      </c>
      <c r="AX3" s="79">
        <f t="shared" ref="AX3:AX1288" si="36">Q3</f>
        <v>0.01578449596</v>
      </c>
      <c r="AY3" s="78">
        <f t="shared" ref="AY3:AY1288" si="37">AL3+AN3+AP3+AR3+AT3+AV3</f>
        <v>0.04142090075</v>
      </c>
      <c r="AZ3" s="79">
        <f t="shared" ref="AZ3:AZ1288" si="38">R3</f>
        <v>0.02864418102</v>
      </c>
      <c r="BA3" s="80">
        <f t="shared" ref="BA3:BA1026" si="39">AW3-AX3</f>
        <v>-0.01393465494</v>
      </c>
      <c r="BB3" s="80">
        <f t="shared" ref="BB3:BB1026" si="40">AY3-AZ3</f>
        <v>0.01277671973</v>
      </c>
      <c r="BC3" s="80">
        <f t="shared" ref="BC3:BC1026" si="41">AW3-AW$2</f>
        <v>0.006630413076</v>
      </c>
      <c r="BD3" s="80">
        <f t="shared" ref="BD3:BD1026" si="42">AY3-AY$2</f>
        <v>0.04650406059</v>
      </c>
      <c r="BE3" s="81">
        <f t="shared" ref="BE3:BE1026" si="43">POWER(BA3,2)-POWER(BB3,2)</f>
        <v>0.00003093004142</v>
      </c>
      <c r="BF3" s="81">
        <f t="shared" ref="BF3:BF1026" si="44">2*BA3*BB3</f>
        <v>-0.0003560783614</v>
      </c>
      <c r="BG3" s="81">
        <f t="shared" ref="BG3:BG1026" si="45">POWER(BC3,2)-POWER(BD3,2)</f>
        <v>-0.002118665274</v>
      </c>
      <c r="BH3" s="81">
        <f t="shared" ref="BH3:BH1026" si="46">2*BC3*BD3</f>
        <v>0.0006166822628</v>
      </c>
      <c r="BI3" s="81" t="s">
        <v>66</v>
      </c>
      <c r="BJ3" s="82">
        <f>BE2*BG2+BF2*BH2</f>
        <v>0.01914883902</v>
      </c>
    </row>
    <row r="4">
      <c r="A4" s="31">
        <v>2.0</v>
      </c>
      <c r="B4" s="32">
        <v>3464.0</v>
      </c>
      <c r="C4" s="33">
        <v>1289.0</v>
      </c>
      <c r="D4" s="55">
        <f t="shared" si="5"/>
        <v>1088</v>
      </c>
      <c r="E4" s="35">
        <v>357.0</v>
      </c>
      <c r="F4" s="36">
        <v>139.0</v>
      </c>
      <c r="G4" s="37">
        <v>206.0</v>
      </c>
      <c r="H4" s="38">
        <v>314.0</v>
      </c>
      <c r="I4" s="39">
        <v>42.0</v>
      </c>
      <c r="J4" s="40">
        <v>30.0</v>
      </c>
      <c r="K4" s="88">
        <f t="shared" si="6"/>
        <v>0.46935609</v>
      </c>
      <c r="L4" s="88">
        <f t="shared" si="7"/>
        <v>0.5596072931</v>
      </c>
      <c r="M4" s="88">
        <f t="shared" si="8"/>
        <v>0.5493333333</v>
      </c>
      <c r="N4" s="88">
        <f t="shared" si="9"/>
        <v>0.1598138092</v>
      </c>
      <c r="O4" s="88">
        <f t="shared" si="10"/>
        <v>0.5560661765</v>
      </c>
      <c r="P4" s="89">
        <f t="shared" si="11"/>
        <v>0.0232738557</v>
      </c>
      <c r="Q4" s="90">
        <f t="shared" ref="Q4:V4" si="12">K4-Q$2</f>
        <v>0.1183784083</v>
      </c>
      <c r="R4" s="91">
        <f t="shared" si="12"/>
        <v>0.08005475284</v>
      </c>
      <c r="S4" s="92">
        <f t="shared" si="12"/>
        <v>0.1377457707</v>
      </c>
      <c r="T4" s="93">
        <f t="shared" si="12"/>
        <v>0.04407936755</v>
      </c>
      <c r="U4" s="94">
        <f t="shared" si="12"/>
        <v>0.1022348474</v>
      </c>
      <c r="V4" s="95">
        <f t="shared" si="12"/>
        <v>-0.00898697281</v>
      </c>
      <c r="W4" s="64"/>
      <c r="X4" s="65">
        <f t="shared" si="13"/>
        <v>1</v>
      </c>
      <c r="Y4" s="66">
        <f t="shared" si="14"/>
        <v>0</v>
      </c>
      <c r="Z4" s="67">
        <f t="shared" ref="Z4:AA4" si="15">U4</f>
        <v>0.1022348474</v>
      </c>
      <c r="AA4" s="68">
        <f t="shared" si="15"/>
        <v>-0.00898697281</v>
      </c>
      <c r="AB4" s="69">
        <f t="shared" ref="AB4:AC4" si="16">S4</f>
        <v>0.1377457707</v>
      </c>
      <c r="AC4" s="70">
        <f t="shared" si="16"/>
        <v>0.04407936755</v>
      </c>
      <c r="AD4" s="71">
        <f t="shared" si="17"/>
        <v>0.01037119834</v>
      </c>
      <c r="AE4" s="72">
        <f t="shared" si="18"/>
        <v>-0.001837563587</v>
      </c>
      <c r="AF4" s="73">
        <f t="shared" si="19"/>
        <v>0.01447855792</v>
      </c>
      <c r="AG4" s="74">
        <f t="shared" si="20"/>
        <v>0.003268529918</v>
      </c>
      <c r="AH4" s="75">
        <f t="shared" si="21"/>
        <v>0.0170309067</v>
      </c>
      <c r="AI4" s="76">
        <f t="shared" si="22"/>
        <v>0.01214349291</v>
      </c>
      <c r="AJ4" s="77"/>
      <c r="AK4" s="65">
        <f t="shared" si="23"/>
        <v>-0.005693794321</v>
      </c>
      <c r="AL4" s="66">
        <f t="shared" si="24"/>
        <v>0.0007634399882</v>
      </c>
      <c r="AM4" s="67">
        <f t="shared" si="25"/>
        <v>0.09771786349</v>
      </c>
      <c r="AN4" s="68">
        <f t="shared" si="26"/>
        <v>0.1549767869</v>
      </c>
      <c r="AO4" s="69">
        <f t="shared" si="27"/>
        <v>0.002646505843</v>
      </c>
      <c r="AP4" s="70">
        <f t="shared" si="28"/>
        <v>-0.07482944179</v>
      </c>
      <c r="AQ4" s="71">
        <f t="shared" si="29"/>
        <v>0.004259384112</v>
      </c>
      <c r="AR4" s="72">
        <f t="shared" si="30"/>
        <v>-0.006990261046</v>
      </c>
      <c r="AS4" s="73">
        <f t="shared" si="31"/>
        <v>-0.001001090167</v>
      </c>
      <c r="AT4" s="74">
        <f t="shared" si="32"/>
        <v>0.006194148778</v>
      </c>
      <c r="AU4" s="75">
        <f t="shared" si="33"/>
        <v>0.001731712364</v>
      </c>
      <c r="AV4" s="76">
        <f t="shared" si="34"/>
        <v>0.001657131902</v>
      </c>
      <c r="AW4" s="78">
        <f t="shared" si="35"/>
        <v>0.09966058132</v>
      </c>
      <c r="AX4" s="79">
        <f t="shared" si="36"/>
        <v>0.1183784083</v>
      </c>
      <c r="AY4" s="78">
        <f t="shared" si="37"/>
        <v>0.08177180475</v>
      </c>
      <c r="AZ4" s="79">
        <f t="shared" si="38"/>
        <v>0.08005475284</v>
      </c>
      <c r="BA4" s="80">
        <f t="shared" si="39"/>
        <v>-0.01871782698</v>
      </c>
      <c r="BB4" s="80">
        <f t="shared" si="40"/>
        <v>0.001717051916</v>
      </c>
      <c r="BC4" s="80">
        <f t="shared" si="41"/>
        <v>0.1044411534</v>
      </c>
      <c r="BD4" s="80">
        <f t="shared" si="42"/>
        <v>0.08685496459</v>
      </c>
      <c r="BE4" s="81">
        <f t="shared" si="43"/>
        <v>0.0003474087797</v>
      </c>
      <c r="BF4" s="81">
        <f t="shared" si="44"/>
        <v>-0.00006427896137</v>
      </c>
      <c r="BG4" s="81">
        <f t="shared" si="45"/>
        <v>0.003364169644</v>
      </c>
      <c r="BH4" s="81">
        <f t="shared" si="46"/>
        <v>0.01814246536</v>
      </c>
      <c r="BI4" s="81" t="s">
        <v>67</v>
      </c>
      <c r="BJ4" s="83">
        <f>BF2*BG2-BE2*BH2</f>
        <v>-6.006701672</v>
      </c>
    </row>
    <row r="5">
      <c r="A5" s="31">
        <v>3.0</v>
      </c>
      <c r="B5" s="32">
        <v>3374.0</v>
      </c>
      <c r="C5" s="33">
        <v>1112.0</v>
      </c>
      <c r="D5" s="55">
        <f t="shared" si="5"/>
        <v>903</v>
      </c>
      <c r="E5" s="35">
        <v>259.0</v>
      </c>
      <c r="F5" s="36">
        <v>147.0</v>
      </c>
      <c r="G5" s="37">
        <v>135.0</v>
      </c>
      <c r="H5" s="38">
        <v>285.0</v>
      </c>
      <c r="I5" s="39">
        <v>50.0</v>
      </c>
      <c r="J5" s="40">
        <v>27.0</v>
      </c>
      <c r="K5" s="88">
        <f t="shared" si="6"/>
        <v>0.3992805755</v>
      </c>
      <c r="L5" s="88">
        <f t="shared" si="7"/>
        <v>0.5202020202</v>
      </c>
      <c r="M5" s="88">
        <f t="shared" si="8"/>
        <v>0.4368932039</v>
      </c>
      <c r="N5" s="88">
        <f t="shared" si="9"/>
        <v>0.1214028777</v>
      </c>
      <c r="O5" s="88">
        <f t="shared" si="10"/>
        <v>0.4916943522</v>
      </c>
      <c r="P5" s="89">
        <f t="shared" si="11"/>
        <v>0.02428057554</v>
      </c>
      <c r="Q5" s="90">
        <f t="shared" ref="Q5:V5" si="47">K5-Q$2</f>
        <v>0.04830289385</v>
      </c>
      <c r="R5" s="91">
        <f t="shared" si="47"/>
        <v>0.04064947991</v>
      </c>
      <c r="S5" s="92">
        <f t="shared" si="47"/>
        <v>0.02530564124</v>
      </c>
      <c r="T5" s="93">
        <f t="shared" si="47"/>
        <v>0.00566843609</v>
      </c>
      <c r="U5" s="94">
        <f t="shared" si="47"/>
        <v>0.03786302307</v>
      </c>
      <c r="V5" s="95">
        <f t="shared" si="47"/>
        <v>-0.007980252972</v>
      </c>
      <c r="W5" s="64"/>
      <c r="X5" s="65">
        <f t="shared" si="13"/>
        <v>1</v>
      </c>
      <c r="Y5" s="66">
        <f t="shared" si="14"/>
        <v>0</v>
      </c>
      <c r="Z5" s="67">
        <f t="shared" ref="Z5:AA5" si="48">U5</f>
        <v>0.03786302307</v>
      </c>
      <c r="AA5" s="68">
        <f t="shared" si="48"/>
        <v>-0.007980252972</v>
      </c>
      <c r="AB5" s="69">
        <f t="shared" ref="AB5:AC5" si="49">S5</f>
        <v>0.02530564124</v>
      </c>
      <c r="AC5" s="70">
        <f t="shared" si="49"/>
        <v>0.00566843609</v>
      </c>
      <c r="AD5" s="71">
        <f t="shared" si="17"/>
        <v>0.001369924078</v>
      </c>
      <c r="AE5" s="72">
        <f t="shared" si="18"/>
        <v>-0.0006043130047</v>
      </c>
      <c r="AF5" s="73">
        <f t="shared" si="19"/>
        <v>0.001003383632</v>
      </c>
      <c r="AG5" s="74">
        <f t="shared" si="20"/>
        <v>0.00001267870774</v>
      </c>
      <c r="AH5" s="75">
        <f t="shared" si="21"/>
        <v>0.0006082443107</v>
      </c>
      <c r="AI5" s="76">
        <f t="shared" si="22"/>
        <v>0.0002868868202</v>
      </c>
      <c r="AJ5" s="77"/>
      <c r="AK5" s="65">
        <f t="shared" si="23"/>
        <v>-0.005693794321</v>
      </c>
      <c r="AL5" s="66">
        <f t="shared" si="24"/>
        <v>0.0007634399882</v>
      </c>
      <c r="AM5" s="67">
        <f t="shared" si="25"/>
        <v>0.04357569514</v>
      </c>
      <c r="AN5" s="68">
        <f t="shared" si="26"/>
        <v>0.05359904294</v>
      </c>
      <c r="AO5" s="69">
        <f t="shared" si="27"/>
        <v>-0.0007245645663</v>
      </c>
      <c r="AP5" s="70">
        <f t="shared" si="28"/>
        <v>-0.01340634345</v>
      </c>
      <c r="AQ5" s="71">
        <f t="shared" si="29"/>
        <v>0.0003518331439</v>
      </c>
      <c r="AR5" s="72">
        <f t="shared" si="30"/>
        <v>-0.001109188349</v>
      </c>
      <c r="AS5" s="73">
        <f t="shared" si="31"/>
        <v>0.0000208447053</v>
      </c>
      <c r="AT5" s="74">
        <f t="shared" si="32"/>
        <v>0.0004236805528</v>
      </c>
      <c r="AU5" s="75">
        <f t="shared" si="33"/>
        <v>0.00006426036864</v>
      </c>
      <c r="AV5" s="76">
        <f t="shared" si="34"/>
        <v>0.00004253450429</v>
      </c>
      <c r="AW5" s="78">
        <f t="shared" si="35"/>
        <v>0.03759427447</v>
      </c>
      <c r="AX5" s="79">
        <f t="shared" si="36"/>
        <v>0.04830289385</v>
      </c>
      <c r="AY5" s="78">
        <f t="shared" si="37"/>
        <v>0.04031316619</v>
      </c>
      <c r="AZ5" s="79">
        <f t="shared" si="38"/>
        <v>0.04064947991</v>
      </c>
      <c r="BA5" s="80">
        <f t="shared" si="39"/>
        <v>-0.01070861938</v>
      </c>
      <c r="BB5" s="80">
        <f t="shared" si="40"/>
        <v>-0.0003363137248</v>
      </c>
      <c r="BC5" s="80">
        <f t="shared" si="41"/>
        <v>0.04237484653</v>
      </c>
      <c r="BD5" s="80">
        <f t="shared" si="42"/>
        <v>0.04539632603</v>
      </c>
      <c r="BE5" s="81">
        <f t="shared" si="43"/>
        <v>0.0001145614221</v>
      </c>
      <c r="BF5" s="81">
        <f t="shared" si="44"/>
        <v>0.000007202911341</v>
      </c>
      <c r="BG5" s="81">
        <f t="shared" si="45"/>
        <v>-0.0002651987985</v>
      </c>
      <c r="BH5" s="81">
        <f t="shared" si="46"/>
        <v>0.003847324697</v>
      </c>
      <c r="BI5" s="81"/>
      <c r="BJ5" s="81"/>
    </row>
    <row r="6">
      <c r="A6" s="31">
        <v>4.0</v>
      </c>
      <c r="B6" s="32">
        <v>1349.0</v>
      </c>
      <c r="C6" s="33">
        <v>1805.0</v>
      </c>
      <c r="D6" s="55">
        <f t="shared" si="5"/>
        <v>1299</v>
      </c>
      <c r="E6" s="35">
        <v>282.0</v>
      </c>
      <c r="F6" s="36">
        <v>250.0</v>
      </c>
      <c r="G6" s="37">
        <v>161.0</v>
      </c>
      <c r="H6" s="38">
        <v>427.0</v>
      </c>
      <c r="I6" s="39">
        <v>111.0</v>
      </c>
      <c r="J6" s="40">
        <v>68.0</v>
      </c>
      <c r="K6" s="88">
        <f t="shared" si="6"/>
        <v>0.3069252078</v>
      </c>
      <c r="L6" s="88">
        <f t="shared" si="7"/>
        <v>0.4792682927</v>
      </c>
      <c r="M6" s="88">
        <f t="shared" si="8"/>
        <v>0.3361169102</v>
      </c>
      <c r="N6" s="88">
        <f t="shared" si="9"/>
        <v>0.0891966759</v>
      </c>
      <c r="O6" s="88">
        <f t="shared" si="10"/>
        <v>0.4264819092</v>
      </c>
      <c r="P6" s="89">
        <f t="shared" si="11"/>
        <v>0.03767313019</v>
      </c>
      <c r="Q6" s="90">
        <f t="shared" ref="Q6:V6" si="50">K6-Q$2</f>
        <v>-0.04405247393</v>
      </c>
      <c r="R6" s="91">
        <f t="shared" si="50"/>
        <v>-0.0002842476073</v>
      </c>
      <c r="S6" s="92">
        <f t="shared" si="50"/>
        <v>-0.07547065242</v>
      </c>
      <c r="T6" s="93">
        <f t="shared" si="50"/>
        <v>-0.02653776571</v>
      </c>
      <c r="U6" s="94">
        <f t="shared" si="50"/>
        <v>-0.02734941993</v>
      </c>
      <c r="V6" s="95">
        <f t="shared" si="50"/>
        <v>0.005412301682</v>
      </c>
      <c r="W6" s="64"/>
      <c r="X6" s="65">
        <f t="shared" si="13"/>
        <v>1</v>
      </c>
      <c r="Y6" s="66">
        <f t="shared" si="14"/>
        <v>0</v>
      </c>
      <c r="Z6" s="67">
        <f t="shared" ref="Z6:AA6" si="51">U6</f>
        <v>-0.02734941993</v>
      </c>
      <c r="AA6" s="68">
        <f t="shared" si="51"/>
        <v>0.005412301682</v>
      </c>
      <c r="AB6" s="69">
        <f t="shared" ref="AB6:AC6" si="52">S6</f>
        <v>-0.07547065242</v>
      </c>
      <c r="AC6" s="70">
        <f t="shared" si="52"/>
        <v>-0.02653776571</v>
      </c>
      <c r="AD6" s="71">
        <f t="shared" si="17"/>
        <v>0.0007186977612</v>
      </c>
      <c r="AE6" s="72">
        <f t="shared" si="18"/>
        <v>-0.000296046623</v>
      </c>
      <c r="AF6" s="73">
        <f t="shared" si="19"/>
        <v>0.002207708959</v>
      </c>
      <c r="AG6" s="74">
        <f t="shared" si="20"/>
        <v>0.0003173225594</v>
      </c>
      <c r="AH6" s="75">
        <f t="shared" si="21"/>
        <v>0.004991566367</v>
      </c>
      <c r="AI6" s="76">
        <f t="shared" si="22"/>
        <v>0.004005644983</v>
      </c>
      <c r="AJ6" s="77"/>
      <c r="AK6" s="65">
        <f t="shared" si="23"/>
        <v>-0.005693794321</v>
      </c>
      <c r="AL6" s="66">
        <f t="shared" si="24"/>
        <v>0.0007634399882</v>
      </c>
      <c r="AM6" s="67">
        <f t="shared" si="25"/>
        <v>-0.03091691839</v>
      </c>
      <c r="AN6" s="68">
        <f t="shared" si="26"/>
        <v>-0.03900329756</v>
      </c>
      <c r="AO6" s="69">
        <f t="shared" si="27"/>
        <v>-0.002639477206</v>
      </c>
      <c r="AP6" s="70">
        <f t="shared" si="28"/>
        <v>0.04133368957</v>
      </c>
      <c r="AQ6" s="71">
        <f t="shared" si="29"/>
        <v>0.0001968177096</v>
      </c>
      <c r="AR6" s="72">
        <f t="shared" si="30"/>
        <v>-0.0005711197488</v>
      </c>
      <c r="AS6" s="73">
        <f t="shared" si="31"/>
        <v>-0.00007625134504</v>
      </c>
      <c r="AT6" s="74">
        <f t="shared" si="32"/>
        <v>0.0009397647982</v>
      </c>
      <c r="AU6" s="75">
        <f t="shared" si="33"/>
        <v>0.000500203802</v>
      </c>
      <c r="AV6" s="76">
        <f t="shared" si="34"/>
        <v>0.0005363242046</v>
      </c>
      <c r="AW6" s="78">
        <f t="shared" si="35"/>
        <v>-0.03862941975</v>
      </c>
      <c r="AX6" s="79">
        <f t="shared" si="36"/>
        <v>-0.04405247393</v>
      </c>
      <c r="AY6" s="78">
        <f t="shared" si="37"/>
        <v>0.003998801255</v>
      </c>
      <c r="AZ6" s="79">
        <f t="shared" si="38"/>
        <v>-0.0002842476073</v>
      </c>
      <c r="BA6" s="80">
        <f t="shared" si="39"/>
        <v>0.00542305418</v>
      </c>
      <c r="BB6" s="80">
        <f t="shared" si="40"/>
        <v>0.004283048862</v>
      </c>
      <c r="BC6" s="80">
        <f t="shared" si="41"/>
        <v>-0.0338488477</v>
      </c>
      <c r="BD6" s="80">
        <f t="shared" si="42"/>
        <v>0.009081961097</v>
      </c>
      <c r="BE6" s="81">
        <f t="shared" si="43"/>
        <v>0.00001106500908</v>
      </c>
      <c r="BF6" s="81">
        <f t="shared" si="44"/>
        <v>0.00004645441207</v>
      </c>
      <c r="BG6" s="81">
        <f t="shared" si="45"/>
        <v>0.001063262473</v>
      </c>
      <c r="BH6" s="81">
        <f t="shared" si="46"/>
        <v>-0.0006148278359</v>
      </c>
      <c r="BI6" s="81" t="s">
        <v>68</v>
      </c>
      <c r="BJ6" s="81"/>
    </row>
    <row r="7">
      <c r="A7" s="31">
        <v>5.0</v>
      </c>
      <c r="B7" s="32">
        <v>2702.0</v>
      </c>
      <c r="C7" s="33">
        <v>1066.0</v>
      </c>
      <c r="D7" s="55">
        <f t="shared" si="5"/>
        <v>790</v>
      </c>
      <c r="E7" s="35">
        <v>226.0</v>
      </c>
      <c r="F7" s="36">
        <v>141.0</v>
      </c>
      <c r="G7" s="37">
        <v>111.0</v>
      </c>
      <c r="H7" s="38">
        <v>241.0</v>
      </c>
      <c r="I7" s="39">
        <v>47.0</v>
      </c>
      <c r="J7" s="40">
        <v>24.0</v>
      </c>
      <c r="K7" s="88">
        <f t="shared" si="6"/>
        <v>0.3602251407</v>
      </c>
      <c r="L7" s="88">
        <f t="shared" si="7"/>
        <v>0.5311284047</v>
      </c>
      <c r="M7" s="88">
        <f t="shared" si="8"/>
        <v>0.402173913</v>
      </c>
      <c r="N7" s="88">
        <f t="shared" si="9"/>
        <v>0.1041275797</v>
      </c>
      <c r="O7" s="88">
        <f t="shared" si="10"/>
        <v>0.4860759494</v>
      </c>
      <c r="P7" s="89">
        <f t="shared" si="11"/>
        <v>0.02251407129</v>
      </c>
      <c r="Q7" s="90">
        <f t="shared" ref="Q7:V7" si="53">K7-Q$2</f>
        <v>0.009247459023</v>
      </c>
      <c r="R7" s="91">
        <f t="shared" si="53"/>
        <v>0.05157586438</v>
      </c>
      <c r="S7" s="92">
        <f t="shared" si="53"/>
        <v>-0.009413649603</v>
      </c>
      <c r="T7" s="93">
        <f t="shared" si="53"/>
        <v>-0.01160686187</v>
      </c>
      <c r="U7" s="94">
        <f t="shared" si="53"/>
        <v>0.03224462027</v>
      </c>
      <c r="V7" s="95">
        <f t="shared" si="53"/>
        <v>-0.009746757217</v>
      </c>
      <c r="W7" s="64"/>
      <c r="X7" s="65">
        <f t="shared" si="13"/>
        <v>1</v>
      </c>
      <c r="Y7" s="66">
        <f t="shared" si="14"/>
        <v>0</v>
      </c>
      <c r="Z7" s="67">
        <f t="shared" ref="Z7:AA7" si="54">U7</f>
        <v>0.03224462027</v>
      </c>
      <c r="AA7" s="68">
        <f t="shared" si="54"/>
        <v>-0.009746757217</v>
      </c>
      <c r="AB7" s="69">
        <f t="shared" ref="AB7:AC7" si="55">S7</f>
        <v>-0.009413649603</v>
      </c>
      <c r="AC7" s="70">
        <f t="shared" si="55"/>
        <v>-0.01160686187</v>
      </c>
      <c r="AD7" s="71">
        <f t="shared" si="17"/>
        <v>0.0009447162603</v>
      </c>
      <c r="AE7" s="72">
        <f t="shared" si="18"/>
        <v>-0.0006285609707</v>
      </c>
      <c r="AF7" s="73">
        <f t="shared" si="19"/>
        <v>-0.0004166688215</v>
      </c>
      <c r="AG7" s="74">
        <f t="shared" si="20"/>
        <v>-0.0002825062964</v>
      </c>
      <c r="AH7" s="75">
        <f t="shared" si="21"/>
        <v>-0.00004610244363</v>
      </c>
      <c r="AI7" s="76">
        <f t="shared" si="22"/>
        <v>0.0002185258613</v>
      </c>
      <c r="AJ7" s="77"/>
      <c r="AK7" s="65">
        <f t="shared" si="23"/>
        <v>-0.005693794321</v>
      </c>
      <c r="AL7" s="66">
        <f t="shared" si="24"/>
        <v>0.0007634399882</v>
      </c>
      <c r="AM7" s="67">
        <f t="shared" si="25"/>
        <v>0.04179422121</v>
      </c>
      <c r="AN7" s="68">
        <f t="shared" si="26"/>
        <v>0.04323710552</v>
      </c>
      <c r="AO7" s="69">
        <f t="shared" si="27"/>
        <v>-0.004463973242</v>
      </c>
      <c r="AP7" s="70">
        <f t="shared" si="28"/>
        <v>0.006319392821</v>
      </c>
      <c r="AQ7" s="71">
        <f t="shared" si="29"/>
        <v>0.0001191502793</v>
      </c>
      <c r="AR7" s="72">
        <f t="shared" si="30"/>
        <v>-0.0008737803845</v>
      </c>
      <c r="AS7" s="73">
        <f t="shared" si="31"/>
        <v>0.0001083181316</v>
      </c>
      <c r="AT7" s="74">
        <f t="shared" si="32"/>
        <v>-0.0001831767683</v>
      </c>
      <c r="AU7" s="75">
        <f t="shared" si="33"/>
        <v>-0.000008821085042</v>
      </c>
      <c r="AV7" s="76">
        <f t="shared" si="34"/>
        <v>0.00002402367042</v>
      </c>
      <c r="AW7" s="78">
        <f t="shared" si="35"/>
        <v>0.03185510097</v>
      </c>
      <c r="AX7" s="79">
        <f t="shared" si="36"/>
        <v>0.009247459023</v>
      </c>
      <c r="AY7" s="78">
        <f t="shared" si="37"/>
        <v>0.04928700485</v>
      </c>
      <c r="AZ7" s="79">
        <f t="shared" si="38"/>
        <v>0.05157586438</v>
      </c>
      <c r="BA7" s="80">
        <f t="shared" si="39"/>
        <v>0.02260764195</v>
      </c>
      <c r="BB7" s="80">
        <f t="shared" si="40"/>
        <v>-0.002288859532</v>
      </c>
      <c r="BC7" s="80">
        <f t="shared" si="41"/>
        <v>0.03663567303</v>
      </c>
      <c r="BD7" s="80">
        <f t="shared" si="42"/>
        <v>0.05437016469</v>
      </c>
      <c r="BE7" s="81">
        <f t="shared" si="43"/>
        <v>0.0005058665967</v>
      </c>
      <c r="BF7" s="81">
        <f t="shared" si="44"/>
        <v>-0.0001034914335</v>
      </c>
      <c r="BG7" s="81">
        <f t="shared" si="45"/>
        <v>-0.00161394227</v>
      </c>
      <c r="BH7" s="81">
        <f t="shared" si="46"/>
        <v>0.003983775153</v>
      </c>
      <c r="BI7" s="81" t="s">
        <v>66</v>
      </c>
      <c r="BJ7" s="82">
        <f>BJ3/BJ2</f>
        <v>0.00004886210141</v>
      </c>
    </row>
    <row r="8">
      <c r="A8" s="31">
        <v>6.0</v>
      </c>
      <c r="B8" s="32">
        <v>6737.0</v>
      </c>
      <c r="C8" s="33">
        <v>3084.0</v>
      </c>
      <c r="D8" s="55">
        <f t="shared" si="5"/>
        <v>2309</v>
      </c>
      <c r="E8" s="35">
        <v>545.0</v>
      </c>
      <c r="F8" s="36">
        <v>420.0</v>
      </c>
      <c r="G8" s="37">
        <v>300.0</v>
      </c>
      <c r="H8" s="38">
        <v>786.0</v>
      </c>
      <c r="I8" s="39">
        <v>144.0</v>
      </c>
      <c r="J8" s="40">
        <v>114.0</v>
      </c>
      <c r="K8" s="88">
        <f t="shared" si="6"/>
        <v>0.3206874189</v>
      </c>
      <c r="L8" s="88">
        <f t="shared" si="7"/>
        <v>0.4671186441</v>
      </c>
      <c r="M8" s="88">
        <f t="shared" si="8"/>
        <v>0.3597122302</v>
      </c>
      <c r="N8" s="88">
        <f t="shared" si="9"/>
        <v>0.09727626459</v>
      </c>
      <c r="O8" s="88">
        <f t="shared" si="10"/>
        <v>0.4283239498</v>
      </c>
      <c r="P8" s="89">
        <f t="shared" si="11"/>
        <v>0.03696498054</v>
      </c>
      <c r="Q8" s="90">
        <f t="shared" ref="Q8:V8" si="56">K8-Q$2</f>
        <v>-0.03029026275</v>
      </c>
      <c r="R8" s="91">
        <f t="shared" si="56"/>
        <v>-0.01243389622</v>
      </c>
      <c r="S8" s="92">
        <f t="shared" si="56"/>
        <v>-0.05187533243</v>
      </c>
      <c r="T8" s="93">
        <f t="shared" si="56"/>
        <v>-0.01845817702</v>
      </c>
      <c r="U8" s="94">
        <f t="shared" si="56"/>
        <v>-0.02550737933</v>
      </c>
      <c r="V8" s="95">
        <f t="shared" si="56"/>
        <v>0.004704152033</v>
      </c>
      <c r="W8" s="64"/>
      <c r="X8" s="65">
        <f t="shared" si="13"/>
        <v>1</v>
      </c>
      <c r="Y8" s="66">
        <f t="shared" si="14"/>
        <v>0</v>
      </c>
      <c r="Z8" s="67">
        <f t="shared" ref="Z8:AA8" si="57">U8</f>
        <v>-0.02550737933</v>
      </c>
      <c r="AA8" s="68">
        <f t="shared" si="57"/>
        <v>0.004704152033</v>
      </c>
      <c r="AB8" s="69">
        <f t="shared" ref="AB8:AC8" si="58">S8</f>
        <v>-0.05187533243</v>
      </c>
      <c r="AC8" s="70">
        <f t="shared" si="58"/>
        <v>-0.01845817702</v>
      </c>
      <c r="AD8" s="71">
        <f t="shared" si="17"/>
        <v>0.000628497354</v>
      </c>
      <c r="AE8" s="72">
        <f t="shared" si="18"/>
        <v>-0.0002399811807</v>
      </c>
      <c r="AF8" s="73">
        <f t="shared" si="19"/>
        <v>0.001410033853</v>
      </c>
      <c r="AG8" s="74">
        <f t="shared" si="20"/>
        <v>0.0002267902724</v>
      </c>
      <c r="AH8" s="75">
        <f t="shared" si="21"/>
        <v>0.002350345816</v>
      </c>
      <c r="AI8" s="76">
        <f t="shared" si="22"/>
        <v>0.001915048138</v>
      </c>
      <c r="AJ8" s="77"/>
      <c r="AK8" s="65">
        <f t="shared" si="23"/>
        <v>-0.005693794321</v>
      </c>
      <c r="AL8" s="66">
        <f t="shared" si="24"/>
        <v>0.0007634399882</v>
      </c>
      <c r="AM8" s="67">
        <f t="shared" si="25"/>
        <v>-0.02828905367</v>
      </c>
      <c r="AN8" s="68">
        <f t="shared" si="26"/>
        <v>-0.03665682551</v>
      </c>
      <c r="AO8" s="69">
        <f t="shared" si="27"/>
        <v>-0.00192252818</v>
      </c>
      <c r="AP8" s="70">
        <f t="shared" si="28"/>
        <v>0.02844149989</v>
      </c>
      <c r="AQ8" s="71">
        <f t="shared" si="29"/>
        <v>0.0001831394487</v>
      </c>
      <c r="AR8" s="72">
        <f t="shared" si="30"/>
        <v>-0.0004897218288</v>
      </c>
      <c r="AS8" s="73">
        <f t="shared" si="31"/>
        <v>-0.00005887773225</v>
      </c>
      <c r="AT8" s="74">
        <f t="shared" si="32"/>
        <v>0.000600844755</v>
      </c>
      <c r="AU8" s="75">
        <f t="shared" si="33"/>
        <v>0.0002350518924</v>
      </c>
      <c r="AV8" s="76">
        <f t="shared" si="34"/>
        <v>0.0002558169485</v>
      </c>
      <c r="AW8" s="78">
        <f t="shared" si="35"/>
        <v>-0.03554606256</v>
      </c>
      <c r="AX8" s="79">
        <f t="shared" si="36"/>
        <v>-0.03029026275</v>
      </c>
      <c r="AY8" s="78">
        <f t="shared" si="37"/>
        <v>-0.007084945763</v>
      </c>
      <c r="AZ8" s="79">
        <f t="shared" si="38"/>
        <v>-0.01243389622</v>
      </c>
      <c r="BA8" s="80">
        <f t="shared" si="39"/>
        <v>-0.00525579981</v>
      </c>
      <c r="BB8" s="80">
        <f t="shared" si="40"/>
        <v>0.005348950459</v>
      </c>
      <c r="BC8" s="80">
        <f t="shared" si="41"/>
        <v>-0.03076549051</v>
      </c>
      <c r="BD8" s="80">
        <f t="shared" si="42"/>
        <v>-0.002001785922</v>
      </c>
      <c r="BE8" s="81">
        <f t="shared" si="43"/>
        <v>-0.0000009878393711</v>
      </c>
      <c r="BF8" s="81">
        <f t="shared" si="44"/>
        <v>-0.00005622602562</v>
      </c>
      <c r="BG8" s="81">
        <f t="shared" si="45"/>
        <v>0.0009425082591</v>
      </c>
      <c r="BH8" s="81">
        <f t="shared" si="46"/>
        <v>0.0001231718515</v>
      </c>
      <c r="BI8" s="81" t="s">
        <v>67</v>
      </c>
      <c r="BJ8" s="83">
        <f>BJ4/BJ2</f>
        <v>-0.01532730344</v>
      </c>
    </row>
    <row r="9">
      <c r="A9" s="31">
        <v>7.0</v>
      </c>
      <c r="B9" s="32">
        <v>6520.0</v>
      </c>
      <c r="C9" s="33">
        <v>1247.0</v>
      </c>
      <c r="D9" s="55">
        <f t="shared" si="5"/>
        <v>994</v>
      </c>
      <c r="E9" s="35">
        <v>280.0</v>
      </c>
      <c r="F9" s="36">
        <v>166.0</v>
      </c>
      <c r="G9" s="37">
        <v>160.0</v>
      </c>
      <c r="H9" s="38">
        <v>307.0</v>
      </c>
      <c r="I9" s="39">
        <v>51.0</v>
      </c>
      <c r="J9" s="40">
        <v>30.0</v>
      </c>
      <c r="K9" s="88">
        <f t="shared" si="6"/>
        <v>0.393744988</v>
      </c>
      <c r="L9" s="88">
        <f t="shared" si="7"/>
        <v>0.5188087774</v>
      </c>
      <c r="M9" s="88">
        <f t="shared" si="8"/>
        <v>0.4494382022</v>
      </c>
      <c r="N9" s="88">
        <f t="shared" si="9"/>
        <v>0.1283079391</v>
      </c>
      <c r="O9" s="88">
        <f t="shared" si="10"/>
        <v>0.4939637827</v>
      </c>
      <c r="P9" s="89">
        <f t="shared" si="11"/>
        <v>0.02405773857</v>
      </c>
      <c r="Q9" s="90">
        <f t="shared" ref="Q9:V9" si="59">K9-Q$2</f>
        <v>0.04276730628</v>
      </c>
      <c r="R9" s="91">
        <f t="shared" si="59"/>
        <v>0.03925623714</v>
      </c>
      <c r="S9" s="92">
        <f t="shared" si="59"/>
        <v>0.0378506396</v>
      </c>
      <c r="T9" s="93">
        <f t="shared" si="59"/>
        <v>0.01257349745</v>
      </c>
      <c r="U9" s="94">
        <f t="shared" si="59"/>
        <v>0.0401324536</v>
      </c>
      <c r="V9" s="95">
        <f t="shared" si="59"/>
        <v>-0.008203089939</v>
      </c>
      <c r="W9" s="64"/>
      <c r="X9" s="65">
        <f t="shared" si="13"/>
        <v>1</v>
      </c>
      <c r="Y9" s="66">
        <f t="shared" si="14"/>
        <v>0</v>
      </c>
      <c r="Z9" s="67">
        <f t="shared" ref="Z9:AA9" si="60">U9</f>
        <v>0.0401324536</v>
      </c>
      <c r="AA9" s="68">
        <f t="shared" si="60"/>
        <v>-0.008203089939</v>
      </c>
      <c r="AB9" s="69">
        <f t="shared" ref="AB9:AC9" si="61">S9</f>
        <v>0.0378506396</v>
      </c>
      <c r="AC9" s="70">
        <f t="shared" si="61"/>
        <v>0.01257349745</v>
      </c>
      <c r="AD9" s="71">
        <f t="shared" si="17"/>
        <v>0.001543323148</v>
      </c>
      <c r="AE9" s="72">
        <f t="shared" si="18"/>
        <v>-0.0006584202528</v>
      </c>
      <c r="AF9" s="73">
        <f t="shared" si="19"/>
        <v>0.001622180568</v>
      </c>
      <c r="AG9" s="74">
        <f t="shared" si="20"/>
        <v>0.000194113102</v>
      </c>
      <c r="AH9" s="75">
        <f t="shared" si="21"/>
        <v>0.00127457808</v>
      </c>
      <c r="AI9" s="76">
        <f t="shared" si="22"/>
        <v>0.0009518298407</v>
      </c>
      <c r="AJ9" s="77"/>
      <c r="AK9" s="65">
        <f t="shared" si="23"/>
        <v>-0.005693794321</v>
      </c>
      <c r="AL9" s="66">
        <f t="shared" si="24"/>
        <v>0.0007634399882</v>
      </c>
      <c r="AM9" s="67">
        <f t="shared" si="25"/>
        <v>0.04578191591</v>
      </c>
      <c r="AN9" s="68">
        <f t="shared" si="26"/>
        <v>0.05702019684</v>
      </c>
      <c r="AO9" s="69">
        <f t="shared" si="27"/>
        <v>0.0009570134883</v>
      </c>
      <c r="AP9" s="70">
        <f t="shared" si="28"/>
        <v>-0.02062677448</v>
      </c>
      <c r="AQ9" s="71">
        <f t="shared" si="29"/>
        <v>0.000409415252</v>
      </c>
      <c r="AR9" s="72">
        <f t="shared" si="30"/>
        <v>-0.001238079677</v>
      </c>
      <c r="AS9" s="73">
        <f t="shared" si="31"/>
        <v>-0.00003955225797</v>
      </c>
      <c r="AT9" s="74">
        <f t="shared" si="32"/>
        <v>0.0006895010441</v>
      </c>
      <c r="AU9" s="75">
        <f t="shared" si="33"/>
        <v>0.0001288924924</v>
      </c>
      <c r="AV9" s="76">
        <f t="shared" si="34"/>
        <v>0.0001288970971</v>
      </c>
      <c r="AW9" s="78">
        <f t="shared" si="35"/>
        <v>0.04154389056</v>
      </c>
      <c r="AX9" s="79">
        <f t="shared" si="36"/>
        <v>0.04276730628</v>
      </c>
      <c r="AY9" s="78">
        <f t="shared" si="37"/>
        <v>0.03673718081</v>
      </c>
      <c r="AZ9" s="79">
        <f t="shared" si="38"/>
        <v>0.03925623714</v>
      </c>
      <c r="BA9" s="80">
        <f t="shared" si="39"/>
        <v>-0.001223415719</v>
      </c>
      <c r="BB9" s="80">
        <f t="shared" si="40"/>
        <v>-0.002519056328</v>
      </c>
      <c r="BC9" s="80">
        <f t="shared" si="41"/>
        <v>0.04632446262</v>
      </c>
      <c r="BD9" s="80">
        <f t="shared" si="42"/>
        <v>0.04182034065</v>
      </c>
      <c r="BE9" s="81">
        <f t="shared" si="43"/>
        <v>-0.000004848898763</v>
      </c>
      <c r="BF9" s="81">
        <f t="shared" si="44"/>
        <v>0.000006163706218</v>
      </c>
      <c r="BG9" s="81">
        <f t="shared" si="45"/>
        <v>0.0003970149448</v>
      </c>
      <c r="BH9" s="81">
        <f t="shared" si="46"/>
        <v>0.003874609615</v>
      </c>
      <c r="BI9" s="81"/>
      <c r="BJ9" s="81"/>
    </row>
    <row r="10">
      <c r="A10" s="31">
        <v>8.0</v>
      </c>
      <c r="B10" s="32">
        <v>6545.0</v>
      </c>
      <c r="C10" s="33">
        <v>1484.0</v>
      </c>
      <c r="D10" s="55">
        <f t="shared" si="5"/>
        <v>1092</v>
      </c>
      <c r="E10" s="35">
        <v>218.0</v>
      </c>
      <c r="F10" s="36">
        <v>188.0</v>
      </c>
      <c r="G10" s="37">
        <v>149.0</v>
      </c>
      <c r="H10" s="38">
        <v>406.0</v>
      </c>
      <c r="I10" s="39">
        <v>82.0</v>
      </c>
      <c r="J10" s="40">
        <v>49.0</v>
      </c>
      <c r="K10" s="88">
        <f t="shared" si="6"/>
        <v>0.3025606469</v>
      </c>
      <c r="L10" s="88">
        <f t="shared" si="7"/>
        <v>0.4249291785</v>
      </c>
      <c r="M10" s="88">
        <f t="shared" si="8"/>
        <v>0.3860103627</v>
      </c>
      <c r="N10" s="88">
        <f t="shared" si="9"/>
        <v>0.1004043127</v>
      </c>
      <c r="O10" s="88">
        <f t="shared" si="10"/>
        <v>0.4111721612</v>
      </c>
      <c r="P10" s="89">
        <f t="shared" si="11"/>
        <v>0.03301886792</v>
      </c>
      <c r="Q10" s="90">
        <f t="shared" ref="Q10:V10" si="62">K10-Q$2</f>
        <v>-0.04841703479</v>
      </c>
      <c r="R10" s="91">
        <f t="shared" si="62"/>
        <v>-0.05462336182</v>
      </c>
      <c r="S10" s="92">
        <f t="shared" si="62"/>
        <v>-0.02557719995</v>
      </c>
      <c r="T10" s="93">
        <f t="shared" si="62"/>
        <v>-0.01533012894</v>
      </c>
      <c r="U10" s="94">
        <f t="shared" si="62"/>
        <v>-0.04265916792</v>
      </c>
      <c r="V10" s="95">
        <f t="shared" si="62"/>
        <v>0.0007580394126</v>
      </c>
      <c r="W10" s="64"/>
      <c r="X10" s="65">
        <f t="shared" si="13"/>
        <v>1</v>
      </c>
      <c r="Y10" s="66">
        <f t="shared" si="14"/>
        <v>0</v>
      </c>
      <c r="Z10" s="67">
        <f t="shared" ref="Z10:AA10" si="63">U10</f>
        <v>-0.04265916792</v>
      </c>
      <c r="AA10" s="68">
        <f t="shared" si="63"/>
        <v>0.0007580394126</v>
      </c>
      <c r="AB10" s="69">
        <f t="shared" ref="AB10:AC10" si="64">S10</f>
        <v>-0.02557719995</v>
      </c>
      <c r="AC10" s="70">
        <f t="shared" si="64"/>
        <v>-0.01533012894</v>
      </c>
      <c r="AD10" s="71">
        <f t="shared" si="17"/>
        <v>0.001819229984</v>
      </c>
      <c r="AE10" s="72">
        <f t="shared" si="18"/>
        <v>-0.00006467466119</v>
      </c>
      <c r="AF10" s="73">
        <f t="shared" si="19"/>
        <v>0.00110272291</v>
      </c>
      <c r="AG10" s="74">
        <f t="shared" si="20"/>
        <v>0.000634582019</v>
      </c>
      <c r="AH10" s="75">
        <f t="shared" si="21"/>
        <v>0.0004191803041</v>
      </c>
      <c r="AI10" s="76">
        <f t="shared" si="22"/>
        <v>0.0007842035463</v>
      </c>
      <c r="AJ10" s="77"/>
      <c r="AK10" s="65">
        <f t="shared" si="23"/>
        <v>-0.005693794321</v>
      </c>
      <c r="AL10" s="66">
        <f t="shared" si="24"/>
        <v>0.0007634399882</v>
      </c>
      <c r="AM10" s="67">
        <f t="shared" si="25"/>
        <v>-0.03602427709</v>
      </c>
      <c r="AN10" s="68">
        <f t="shared" si="26"/>
        <v>-0.06710878101</v>
      </c>
      <c r="AO10" s="69">
        <f t="shared" si="27"/>
        <v>-0.004052326007</v>
      </c>
      <c r="AP10" s="70">
        <f t="shared" si="28"/>
        <v>0.01489686599</v>
      </c>
      <c r="AQ10" s="71">
        <f t="shared" si="29"/>
        <v>0.0008973438877</v>
      </c>
      <c r="AR10" s="72">
        <f t="shared" si="30"/>
        <v>-0.001093744415</v>
      </c>
      <c r="AS10" s="73">
        <f t="shared" si="31"/>
        <v>-0.0002389566131</v>
      </c>
      <c r="AT10" s="74">
        <f t="shared" si="32"/>
        <v>0.0004818292554</v>
      </c>
      <c r="AU10" s="75">
        <f t="shared" si="33"/>
        <v>0.00003464315912</v>
      </c>
      <c r="AV10" s="76">
        <f t="shared" si="34"/>
        <v>0.00009582361665</v>
      </c>
      <c r="AW10" s="78">
        <f t="shared" si="35"/>
        <v>-0.04507736698</v>
      </c>
      <c r="AX10" s="79">
        <f t="shared" si="36"/>
        <v>-0.04841703479</v>
      </c>
      <c r="AY10" s="78">
        <f t="shared" si="37"/>
        <v>-0.05196456657</v>
      </c>
      <c r="AZ10" s="79">
        <f t="shared" si="38"/>
        <v>-0.05462336182</v>
      </c>
      <c r="BA10" s="80">
        <f t="shared" si="39"/>
        <v>0.00333966781</v>
      </c>
      <c r="BB10" s="80">
        <f t="shared" si="40"/>
        <v>0.002658795247</v>
      </c>
      <c r="BC10" s="80">
        <f t="shared" si="41"/>
        <v>-0.04029679492</v>
      </c>
      <c r="BD10" s="80">
        <f t="shared" si="42"/>
        <v>-0.04688140673</v>
      </c>
      <c r="BE10" s="81">
        <f t="shared" si="43"/>
        <v>0.000004084188912</v>
      </c>
      <c r="BF10" s="81">
        <f t="shared" si="44"/>
        <v>0.0000177589858</v>
      </c>
      <c r="BG10" s="81">
        <f t="shared" si="45"/>
        <v>-0.0005740346161</v>
      </c>
      <c r="BH10" s="81">
        <f t="shared" si="46"/>
        <v>0.003778340865</v>
      </c>
      <c r="BI10" s="81" t="s">
        <v>69</v>
      </c>
      <c r="BJ10" s="84">
        <f>SQRT(POWER(BJ7,2)+POWER(BJ8,2))</f>
        <v>0.01532738132</v>
      </c>
    </row>
    <row r="11">
      <c r="A11" s="31">
        <v>9.0</v>
      </c>
      <c r="B11" s="32">
        <v>7594.0</v>
      </c>
      <c r="C11" s="33">
        <v>2319.0</v>
      </c>
      <c r="D11" s="55">
        <f t="shared" si="5"/>
        <v>1769</v>
      </c>
      <c r="E11" s="35">
        <v>603.0</v>
      </c>
      <c r="F11" s="36">
        <v>230.0</v>
      </c>
      <c r="G11" s="37">
        <v>288.0</v>
      </c>
      <c r="H11" s="38">
        <v>453.0</v>
      </c>
      <c r="I11" s="39">
        <v>127.0</v>
      </c>
      <c r="J11" s="40">
        <v>68.0</v>
      </c>
      <c r="K11" s="88">
        <f t="shared" si="6"/>
        <v>0.43898232</v>
      </c>
      <c r="L11" s="88">
        <f t="shared" si="7"/>
        <v>0.6170752325</v>
      </c>
      <c r="M11" s="88">
        <f t="shared" si="8"/>
        <v>0.4914675768</v>
      </c>
      <c r="N11" s="88">
        <f t="shared" si="9"/>
        <v>0.1241914618</v>
      </c>
      <c r="O11" s="88">
        <f t="shared" si="10"/>
        <v>0.5754663652</v>
      </c>
      <c r="P11" s="89">
        <f t="shared" si="11"/>
        <v>0.02932298404</v>
      </c>
      <c r="Q11" s="90">
        <f t="shared" ref="Q11:V11" si="65">K11-Q$2</f>
        <v>0.08800463828</v>
      </c>
      <c r="R11" s="91">
        <f t="shared" si="65"/>
        <v>0.1375226922</v>
      </c>
      <c r="S11" s="92">
        <f t="shared" si="65"/>
        <v>0.07988001415</v>
      </c>
      <c r="T11" s="93">
        <f t="shared" si="65"/>
        <v>0.00845702023</v>
      </c>
      <c r="U11" s="94">
        <f t="shared" si="65"/>
        <v>0.1216350361</v>
      </c>
      <c r="V11" s="95">
        <f t="shared" si="65"/>
        <v>-0.002937844467</v>
      </c>
      <c r="W11" s="64"/>
      <c r="X11" s="65">
        <f t="shared" si="13"/>
        <v>1</v>
      </c>
      <c r="Y11" s="66">
        <f t="shared" si="14"/>
        <v>0</v>
      </c>
      <c r="Z11" s="67">
        <f t="shared" ref="Z11:AA11" si="66">U11</f>
        <v>0.1216350361</v>
      </c>
      <c r="AA11" s="68">
        <f t="shared" si="66"/>
        <v>-0.002937844467</v>
      </c>
      <c r="AB11" s="69">
        <f t="shared" ref="AB11:AC11" si="67">S11</f>
        <v>0.07988001415</v>
      </c>
      <c r="AC11" s="70">
        <f t="shared" si="67"/>
        <v>0.00845702023</v>
      </c>
      <c r="AD11" s="71">
        <f t="shared" si="17"/>
        <v>0.01478645107</v>
      </c>
      <c r="AE11" s="72">
        <f t="shared" si="18"/>
        <v>-0.0007146896355</v>
      </c>
      <c r="AF11" s="73">
        <f t="shared" si="19"/>
        <v>0.009741053813</v>
      </c>
      <c r="AG11" s="74">
        <f t="shared" si="20"/>
        <v>0.0007939949032</v>
      </c>
      <c r="AH11" s="75">
        <f t="shared" si="21"/>
        <v>0.006309295469</v>
      </c>
      <c r="AI11" s="76">
        <f t="shared" si="22"/>
        <v>0.001351093791</v>
      </c>
      <c r="AJ11" s="77"/>
      <c r="AK11" s="65">
        <f t="shared" si="23"/>
        <v>-0.005693794321</v>
      </c>
      <c r="AL11" s="66">
        <f t="shared" si="24"/>
        <v>0.0007634399882</v>
      </c>
      <c r="AM11" s="67">
        <f t="shared" si="25"/>
        <v>0.1039495174</v>
      </c>
      <c r="AN11" s="68">
        <f t="shared" si="26"/>
        <v>0.1907149976</v>
      </c>
      <c r="AO11" s="69">
        <f t="shared" si="27"/>
        <v>-0.006989679697</v>
      </c>
      <c r="AP11" s="70">
        <f t="shared" si="28"/>
        <v>-0.04099504926</v>
      </c>
      <c r="AQ11" s="71">
        <f t="shared" si="29"/>
        <v>0.007183298574</v>
      </c>
      <c r="AR11" s="72">
        <f t="shared" si="30"/>
        <v>-0.00898695789</v>
      </c>
      <c r="AS11" s="73">
        <f t="shared" si="31"/>
        <v>-0.00008070588584</v>
      </c>
      <c r="AT11" s="74">
        <f t="shared" si="32"/>
        <v>0.00413069216</v>
      </c>
      <c r="AU11" s="75">
        <f t="shared" si="33"/>
        <v>0.0006932840926</v>
      </c>
      <c r="AV11" s="76">
        <f t="shared" si="34"/>
        <v>0.0002569534457</v>
      </c>
      <c r="AW11" s="78">
        <f t="shared" si="35"/>
        <v>0.09906192019</v>
      </c>
      <c r="AX11" s="79">
        <f t="shared" si="36"/>
        <v>0.08800463828</v>
      </c>
      <c r="AY11" s="78">
        <f t="shared" si="37"/>
        <v>0.145884076</v>
      </c>
      <c r="AZ11" s="79">
        <f t="shared" si="38"/>
        <v>0.1375226922</v>
      </c>
      <c r="BA11" s="80">
        <f t="shared" si="39"/>
        <v>0.01105728192</v>
      </c>
      <c r="BB11" s="80">
        <f t="shared" si="40"/>
        <v>0.008361383867</v>
      </c>
      <c r="BC11" s="80">
        <f t="shared" si="41"/>
        <v>0.1038424923</v>
      </c>
      <c r="BD11" s="80">
        <f t="shared" si="42"/>
        <v>0.1509672359</v>
      </c>
      <c r="BE11" s="81">
        <f t="shared" si="43"/>
        <v>0.00005235074323</v>
      </c>
      <c r="BF11" s="81">
        <f t="shared" si="44"/>
        <v>0.0001849083573</v>
      </c>
      <c r="BG11" s="81">
        <f t="shared" si="45"/>
        <v>-0.01200784311</v>
      </c>
      <c r="BH11" s="81">
        <f t="shared" si="46"/>
        <v>0.03135362804</v>
      </c>
      <c r="BI11" s="85" t="s">
        <v>70</v>
      </c>
      <c r="BJ11" s="86">
        <f>1-BJ10</f>
        <v>0.9846726187</v>
      </c>
    </row>
    <row r="12">
      <c r="A12" s="31">
        <v>10.0</v>
      </c>
      <c r="B12" s="32">
        <v>7714.0</v>
      </c>
      <c r="C12" s="33">
        <v>1160.0</v>
      </c>
      <c r="D12" s="55">
        <f t="shared" si="5"/>
        <v>807</v>
      </c>
      <c r="E12" s="35">
        <v>156.0</v>
      </c>
      <c r="F12" s="36">
        <v>120.0</v>
      </c>
      <c r="G12" s="37">
        <v>117.0</v>
      </c>
      <c r="H12" s="38">
        <v>312.0</v>
      </c>
      <c r="I12" s="39">
        <v>52.0</v>
      </c>
      <c r="J12" s="40">
        <v>50.0</v>
      </c>
      <c r="K12" s="88">
        <f t="shared" si="6"/>
        <v>0.2801724138</v>
      </c>
      <c r="L12" s="88">
        <f t="shared" si="7"/>
        <v>0.4</v>
      </c>
      <c r="M12" s="88">
        <f t="shared" si="8"/>
        <v>0.4076655052</v>
      </c>
      <c r="N12" s="88">
        <f t="shared" si="9"/>
        <v>0.100862069</v>
      </c>
      <c r="O12" s="88">
        <f t="shared" si="10"/>
        <v>0.4027261462</v>
      </c>
      <c r="P12" s="89">
        <f t="shared" si="11"/>
        <v>0.04310344828</v>
      </c>
      <c r="Q12" s="90">
        <f t="shared" ref="Q12:V12" si="68">K12-Q$2</f>
        <v>-0.0708052679</v>
      </c>
      <c r="R12" s="91">
        <f t="shared" si="68"/>
        <v>-0.07955254029</v>
      </c>
      <c r="S12" s="92">
        <f t="shared" si="68"/>
        <v>-0.00392205742</v>
      </c>
      <c r="T12" s="93">
        <f t="shared" si="68"/>
        <v>-0.01487237264</v>
      </c>
      <c r="U12" s="94">
        <f t="shared" si="68"/>
        <v>-0.05110518287</v>
      </c>
      <c r="V12" s="95">
        <f t="shared" si="68"/>
        <v>0.01084261976</v>
      </c>
      <c r="W12" s="64"/>
      <c r="X12" s="65">
        <f t="shared" si="13"/>
        <v>1</v>
      </c>
      <c r="Y12" s="66">
        <f t="shared" si="14"/>
        <v>0</v>
      </c>
      <c r="Z12" s="67">
        <f t="shared" ref="Z12:AA12" si="69">U12</f>
        <v>-0.05110518287</v>
      </c>
      <c r="AA12" s="68">
        <f t="shared" si="69"/>
        <v>0.01084261976</v>
      </c>
      <c r="AB12" s="69">
        <f t="shared" ref="AB12:AC12" si="70">S12</f>
        <v>-0.00392205742</v>
      </c>
      <c r="AC12" s="70">
        <f t="shared" si="70"/>
        <v>-0.01487237264</v>
      </c>
      <c r="AD12" s="71">
        <f t="shared" si="17"/>
        <v>0.002494177313</v>
      </c>
      <c r="AE12" s="72">
        <f t="shared" si="18"/>
        <v>-0.001108228132</v>
      </c>
      <c r="AF12" s="73">
        <f t="shared" si="19"/>
        <v>0.0003616929432</v>
      </c>
      <c r="AG12" s="74">
        <f t="shared" si="20"/>
        <v>0.0007175299463</v>
      </c>
      <c r="AH12" s="75">
        <f t="shared" si="21"/>
        <v>-0.0002058049336</v>
      </c>
      <c r="AI12" s="76">
        <f t="shared" si="22"/>
        <v>0.0001166605989</v>
      </c>
      <c r="AJ12" s="77"/>
      <c r="AK12" s="65">
        <f t="shared" si="23"/>
        <v>-0.005693794321</v>
      </c>
      <c r="AL12" s="66">
        <f t="shared" si="24"/>
        <v>0.0007634399882</v>
      </c>
      <c r="AM12" s="67">
        <f t="shared" si="25"/>
        <v>-0.05892909807</v>
      </c>
      <c r="AN12" s="68">
        <f t="shared" si="26"/>
        <v>-0.0722864443</v>
      </c>
      <c r="AO12" s="69">
        <f t="shared" si="27"/>
        <v>-0.006861639687</v>
      </c>
      <c r="AP12" s="70">
        <f t="shared" si="28"/>
        <v>0.004040648807</v>
      </c>
      <c r="AQ12" s="71">
        <f t="shared" si="29"/>
        <v>0.0006359227183</v>
      </c>
      <c r="AR12" s="72">
        <f t="shared" si="30"/>
        <v>-0.002023562822</v>
      </c>
      <c r="AS12" s="73">
        <f t="shared" si="31"/>
        <v>-0.0002932993417</v>
      </c>
      <c r="AT12" s="74">
        <f t="shared" si="32"/>
        <v>0.0001713378787</v>
      </c>
      <c r="AU12" s="75">
        <f t="shared" si="33"/>
        <v>-0.00002525713716</v>
      </c>
      <c r="AV12" s="76">
        <f t="shared" si="34"/>
        <v>0.000009846014052</v>
      </c>
      <c r="AW12" s="78">
        <f t="shared" si="35"/>
        <v>-0.07116716583</v>
      </c>
      <c r="AX12" s="79">
        <f t="shared" si="36"/>
        <v>-0.0708052679</v>
      </c>
      <c r="AY12" s="78">
        <f t="shared" si="37"/>
        <v>-0.06932473444</v>
      </c>
      <c r="AZ12" s="79">
        <f t="shared" si="38"/>
        <v>-0.07955254029</v>
      </c>
      <c r="BA12" s="80">
        <f t="shared" si="39"/>
        <v>-0.0003618979368</v>
      </c>
      <c r="BB12" s="80">
        <f t="shared" si="40"/>
        <v>0.01022780585</v>
      </c>
      <c r="BC12" s="80">
        <f t="shared" si="41"/>
        <v>-0.06638659378</v>
      </c>
      <c r="BD12" s="80">
        <f t="shared" si="42"/>
        <v>-0.06424157459</v>
      </c>
      <c r="BE12" s="81">
        <f t="shared" si="43"/>
        <v>-0.0001044770425</v>
      </c>
      <c r="BF12" s="81">
        <f t="shared" si="44"/>
        <v>-0.000007402843674</v>
      </c>
      <c r="BG12" s="81">
        <f t="shared" si="45"/>
        <v>0.0002801999266</v>
      </c>
      <c r="BH12" s="81">
        <f t="shared" si="46"/>
        <v>0.008529558632</v>
      </c>
      <c r="BI12" s="81"/>
      <c r="BJ12" s="81"/>
    </row>
    <row r="13">
      <c r="A13" s="31">
        <v>11.0</v>
      </c>
      <c r="B13" s="32">
        <v>6694.0</v>
      </c>
      <c r="C13" s="33">
        <v>947.0</v>
      </c>
      <c r="D13" s="55">
        <f t="shared" si="5"/>
        <v>727</v>
      </c>
      <c r="E13" s="35">
        <v>208.0</v>
      </c>
      <c r="F13" s="36">
        <v>141.0</v>
      </c>
      <c r="G13" s="37">
        <v>113.0</v>
      </c>
      <c r="H13" s="38">
        <v>221.0</v>
      </c>
      <c r="I13" s="39">
        <v>27.0</v>
      </c>
      <c r="J13" s="40">
        <v>17.0</v>
      </c>
      <c r="K13" s="88">
        <f t="shared" si="6"/>
        <v>0.3674762408</v>
      </c>
      <c r="L13" s="88">
        <f t="shared" si="7"/>
        <v>0.5153508772</v>
      </c>
      <c r="M13" s="88">
        <f t="shared" si="8"/>
        <v>0.4169741697</v>
      </c>
      <c r="N13" s="88">
        <f t="shared" si="9"/>
        <v>0.1193241816</v>
      </c>
      <c r="O13" s="88">
        <f t="shared" si="10"/>
        <v>0.4786795048</v>
      </c>
      <c r="P13" s="89">
        <f t="shared" si="11"/>
        <v>0.01795142555</v>
      </c>
      <c r="Q13" s="90">
        <f t="shared" ref="Q13:V13" si="71">K13-Q$2</f>
        <v>0.01649855907</v>
      </c>
      <c r="R13" s="91">
        <f t="shared" si="71"/>
        <v>0.0357983369</v>
      </c>
      <c r="S13" s="92">
        <f t="shared" si="71"/>
        <v>0.005386607096</v>
      </c>
      <c r="T13" s="93">
        <f t="shared" si="71"/>
        <v>0.003589740019</v>
      </c>
      <c r="U13" s="94">
        <f t="shared" si="71"/>
        <v>0.02484817572</v>
      </c>
      <c r="V13" s="95">
        <f t="shared" si="71"/>
        <v>-0.01430940296</v>
      </c>
      <c r="W13" s="64"/>
      <c r="X13" s="65">
        <f t="shared" si="13"/>
        <v>1</v>
      </c>
      <c r="Y13" s="66">
        <f t="shared" si="14"/>
        <v>0</v>
      </c>
      <c r="Z13" s="67">
        <f t="shared" ref="Z13:AA13" si="72">U13</f>
        <v>0.02484817572</v>
      </c>
      <c r="AA13" s="68">
        <f t="shared" si="72"/>
        <v>-0.01430940296</v>
      </c>
      <c r="AB13" s="69">
        <f t="shared" ref="AB13:AC13" si="73">S13</f>
        <v>0.005386607096</v>
      </c>
      <c r="AC13" s="70">
        <f t="shared" si="73"/>
        <v>0.003589740019</v>
      </c>
      <c r="AD13" s="71">
        <f t="shared" si="17"/>
        <v>0.0004126728237</v>
      </c>
      <c r="AE13" s="72">
        <f t="shared" si="18"/>
        <v>-0.0007111251183</v>
      </c>
      <c r="AF13" s="73">
        <f t="shared" si="19"/>
        <v>0.0001852143961</v>
      </c>
      <c r="AG13" s="74">
        <f t="shared" si="20"/>
        <v>0.00001211935928</v>
      </c>
      <c r="AH13" s="75">
        <f t="shared" si="21"/>
        <v>0.0000161293026</v>
      </c>
      <c r="AI13" s="76">
        <f t="shared" si="22"/>
        <v>0.00003867303811</v>
      </c>
      <c r="AJ13" s="77"/>
      <c r="AK13" s="65">
        <f t="shared" si="23"/>
        <v>-0.005693794321</v>
      </c>
      <c r="AL13" s="66">
        <f t="shared" si="24"/>
        <v>0.0007634399882</v>
      </c>
      <c r="AM13" s="67">
        <f t="shared" si="25"/>
        <v>0.04300068573</v>
      </c>
      <c r="AN13" s="68">
        <f t="shared" si="26"/>
        <v>0.0277699064</v>
      </c>
      <c r="AO13" s="69">
        <f t="shared" si="27"/>
        <v>0.001033427279</v>
      </c>
      <c r="AP13" s="70">
        <f t="shared" si="28"/>
        <v>-0.003187969786</v>
      </c>
      <c r="AQ13" s="71">
        <f t="shared" si="29"/>
        <v>-0.0002024386825</v>
      </c>
      <c r="AR13" s="72">
        <f t="shared" si="30"/>
        <v>-0.000606066873</v>
      </c>
      <c r="AS13" s="73">
        <f t="shared" si="31"/>
        <v>-0.0000002782539587</v>
      </c>
      <c r="AT13" s="74">
        <f t="shared" si="32"/>
        <v>0.00007846240222</v>
      </c>
      <c r="AU13" s="75">
        <f t="shared" si="33"/>
        <v>0.000001193281554</v>
      </c>
      <c r="AV13" s="76">
        <f t="shared" si="34"/>
        <v>0.000004650859492</v>
      </c>
      <c r="AW13" s="78">
        <f t="shared" si="35"/>
        <v>0.03813879503</v>
      </c>
      <c r="AX13" s="79">
        <f t="shared" si="36"/>
        <v>0.01649855907</v>
      </c>
      <c r="AY13" s="78">
        <f t="shared" si="37"/>
        <v>0.02482242299</v>
      </c>
      <c r="AZ13" s="79">
        <f t="shared" si="38"/>
        <v>0.0357983369</v>
      </c>
      <c r="BA13" s="80">
        <f t="shared" si="39"/>
        <v>0.02164023596</v>
      </c>
      <c r="BB13" s="80">
        <f t="shared" si="40"/>
        <v>-0.01097591391</v>
      </c>
      <c r="BC13" s="80">
        <f t="shared" si="41"/>
        <v>0.04291936709</v>
      </c>
      <c r="BD13" s="80">
        <f t="shared" si="42"/>
        <v>0.02990558284</v>
      </c>
      <c r="BE13" s="81">
        <f t="shared" si="43"/>
        <v>0.0003478291262</v>
      </c>
      <c r="BF13" s="81">
        <f t="shared" si="44"/>
        <v>-0.0004750427337</v>
      </c>
      <c r="BG13" s="81">
        <f t="shared" si="45"/>
        <v>0.0009477281865</v>
      </c>
      <c r="BH13" s="81">
        <f t="shared" si="46"/>
        <v>0.002567057375</v>
      </c>
      <c r="BI13" s="81"/>
      <c r="BJ13" s="81"/>
    </row>
    <row r="14">
      <c r="A14" s="31">
        <v>12.0</v>
      </c>
      <c r="B14" s="32">
        <v>7635.0</v>
      </c>
      <c r="C14" s="33">
        <v>1028.0</v>
      </c>
      <c r="D14" s="55">
        <f t="shared" si="5"/>
        <v>855</v>
      </c>
      <c r="E14" s="35">
        <v>241.0</v>
      </c>
      <c r="F14" s="36">
        <v>156.0</v>
      </c>
      <c r="G14" s="37">
        <v>118.0</v>
      </c>
      <c r="H14" s="38">
        <v>277.0</v>
      </c>
      <c r="I14" s="39">
        <v>48.0</v>
      </c>
      <c r="J14" s="40">
        <v>15.0</v>
      </c>
      <c r="K14" s="88">
        <f t="shared" si="6"/>
        <v>0.3959143969</v>
      </c>
      <c r="L14" s="88">
        <f t="shared" si="7"/>
        <v>0.5106007067</v>
      </c>
      <c r="M14" s="88">
        <f t="shared" si="8"/>
        <v>0.4083044983</v>
      </c>
      <c r="N14" s="88">
        <f t="shared" si="9"/>
        <v>0.1147859922</v>
      </c>
      <c r="O14" s="88">
        <f t="shared" si="10"/>
        <v>0.4760233918</v>
      </c>
      <c r="P14" s="89">
        <f t="shared" si="11"/>
        <v>0.01459143969</v>
      </c>
      <c r="Q14" s="90">
        <f t="shared" ref="Q14:V14" si="74">K14-Q$2</f>
        <v>0.0449367152</v>
      </c>
      <c r="R14" s="91">
        <f t="shared" si="74"/>
        <v>0.03104816642</v>
      </c>
      <c r="S14" s="92">
        <f t="shared" si="74"/>
        <v>-0.003283064376</v>
      </c>
      <c r="T14" s="93">
        <f t="shared" si="74"/>
        <v>-0.0009484493895</v>
      </c>
      <c r="U14" s="94">
        <f t="shared" si="74"/>
        <v>0.02219206272</v>
      </c>
      <c r="V14" s="95">
        <f t="shared" si="74"/>
        <v>-0.01766938882</v>
      </c>
      <c r="W14" s="64"/>
      <c r="X14" s="65">
        <f t="shared" si="13"/>
        <v>1</v>
      </c>
      <c r="Y14" s="66">
        <f t="shared" si="14"/>
        <v>0</v>
      </c>
      <c r="Z14" s="67">
        <f t="shared" ref="Z14:AA14" si="75">U14</f>
        <v>0.02219206272</v>
      </c>
      <c r="AA14" s="68">
        <f t="shared" si="75"/>
        <v>-0.01766938882</v>
      </c>
      <c r="AB14" s="69">
        <f t="shared" ref="AB14:AC14" si="76">S14</f>
        <v>-0.003283064376</v>
      </c>
      <c r="AC14" s="70">
        <f t="shared" si="76"/>
        <v>-0.0009484493895</v>
      </c>
      <c r="AD14" s="71">
        <f t="shared" si="17"/>
        <v>0.0001802803464</v>
      </c>
      <c r="AE14" s="72">
        <f t="shared" si="18"/>
        <v>-0.00078424037</v>
      </c>
      <c r="AF14" s="73">
        <f t="shared" si="19"/>
        <v>-0.00008961649159</v>
      </c>
      <c r="AG14" s="74">
        <f t="shared" si="20"/>
        <v>0.00003696169266</v>
      </c>
      <c r="AH14" s="75">
        <f t="shared" si="21"/>
        <v>0.000009878955454</v>
      </c>
      <c r="AI14" s="76">
        <f t="shared" si="22"/>
        <v>0.000006227640806</v>
      </c>
      <c r="AJ14" s="77"/>
      <c r="AK14" s="65">
        <f t="shared" si="23"/>
        <v>-0.005693794321</v>
      </c>
      <c r="AL14" s="66">
        <f t="shared" si="24"/>
        <v>0.0007634399882</v>
      </c>
      <c r="AM14" s="67">
        <f t="shared" si="25"/>
        <v>0.04616707732</v>
      </c>
      <c r="AN14" s="68">
        <f t="shared" si="26"/>
        <v>0.02081033986</v>
      </c>
      <c r="AO14" s="69">
        <f t="shared" si="27"/>
        <v>-0.00001217097451</v>
      </c>
      <c r="AP14" s="70">
        <f t="shared" si="28"/>
        <v>0.001769174367</v>
      </c>
      <c r="AQ14" s="71">
        <f t="shared" si="29"/>
        <v>-0.0003645053033</v>
      </c>
      <c r="AR14" s="72">
        <f t="shared" si="30"/>
        <v>-0.0005081755411</v>
      </c>
      <c r="AS14" s="73">
        <f t="shared" si="31"/>
        <v>-0.00001793445896</v>
      </c>
      <c r="AT14" s="74">
        <f t="shared" si="32"/>
        <v>-0.00003684624921</v>
      </c>
      <c r="AU14" s="75">
        <f t="shared" si="33"/>
        <v>0.000001017919369</v>
      </c>
      <c r="AV14" s="76">
        <f t="shared" si="34"/>
        <v>0.000000868662981</v>
      </c>
      <c r="AW14" s="78">
        <f t="shared" si="35"/>
        <v>0.04007969018</v>
      </c>
      <c r="AX14" s="79">
        <f t="shared" si="36"/>
        <v>0.0449367152</v>
      </c>
      <c r="AY14" s="78">
        <f t="shared" si="37"/>
        <v>0.02279880108</v>
      </c>
      <c r="AZ14" s="79">
        <f t="shared" si="38"/>
        <v>0.03104816642</v>
      </c>
      <c r="BA14" s="80">
        <f t="shared" si="39"/>
        <v>-0.004857025017</v>
      </c>
      <c r="BB14" s="80">
        <f t="shared" si="40"/>
        <v>-0.00824936534</v>
      </c>
      <c r="BC14" s="80">
        <f t="shared" si="41"/>
        <v>0.04486026224</v>
      </c>
      <c r="BD14" s="80">
        <f t="shared" si="42"/>
        <v>0.02788196093</v>
      </c>
      <c r="BE14" s="81">
        <f t="shared" si="43"/>
        <v>-0.00004446133649</v>
      </c>
      <c r="BF14" s="81">
        <f t="shared" si="44"/>
        <v>0.00008013474767</v>
      </c>
      <c r="BG14" s="81">
        <f t="shared" si="45"/>
        <v>0.001235039383</v>
      </c>
      <c r="BH14" s="81">
        <f t="shared" si="46"/>
        <v>0.002501584158</v>
      </c>
      <c r="BI14" s="81" t="s">
        <v>434</v>
      </c>
      <c r="BJ14" s="81"/>
    </row>
    <row r="15">
      <c r="A15" s="31">
        <v>13.0</v>
      </c>
      <c r="B15" s="32">
        <v>7641.0</v>
      </c>
      <c r="C15" s="33">
        <v>978.0</v>
      </c>
      <c r="D15" s="55">
        <f t="shared" si="5"/>
        <v>859</v>
      </c>
      <c r="E15" s="35">
        <v>244.0</v>
      </c>
      <c r="F15" s="36">
        <v>85.0</v>
      </c>
      <c r="G15" s="37">
        <v>224.0</v>
      </c>
      <c r="H15" s="38">
        <v>283.0</v>
      </c>
      <c r="I15" s="39">
        <v>18.0</v>
      </c>
      <c r="J15" s="40">
        <v>5.0</v>
      </c>
      <c r="K15" s="88">
        <f t="shared" si="6"/>
        <v>0.4969325153</v>
      </c>
      <c r="L15" s="88">
        <f t="shared" si="7"/>
        <v>0.480733945</v>
      </c>
      <c r="M15" s="88">
        <f t="shared" si="8"/>
        <v>0.7133757962</v>
      </c>
      <c r="N15" s="88">
        <f t="shared" si="9"/>
        <v>0.2290388548</v>
      </c>
      <c r="O15" s="88">
        <f t="shared" si="10"/>
        <v>0.565774156</v>
      </c>
      <c r="P15" s="89">
        <f t="shared" si="11"/>
        <v>0.005112474438</v>
      </c>
      <c r="Q15" s="90">
        <f t="shared" ref="Q15:V15" si="77">K15-Q$2</f>
        <v>0.1459548336</v>
      </c>
      <c r="R15" s="91">
        <f t="shared" si="77"/>
        <v>0.001181404664</v>
      </c>
      <c r="S15" s="92">
        <f t="shared" si="77"/>
        <v>0.3017882335</v>
      </c>
      <c r="T15" s="93">
        <f t="shared" si="77"/>
        <v>0.1133044132</v>
      </c>
      <c r="U15" s="94">
        <f t="shared" si="77"/>
        <v>0.1119428269</v>
      </c>
      <c r="V15" s="95">
        <f t="shared" si="77"/>
        <v>-0.02714835407</v>
      </c>
      <c r="W15" s="64"/>
      <c r="X15" s="65">
        <f t="shared" si="13"/>
        <v>1</v>
      </c>
      <c r="Y15" s="66">
        <f t="shared" si="14"/>
        <v>0</v>
      </c>
      <c r="Z15" s="67">
        <f t="shared" ref="Z15:AA15" si="78">U15</f>
        <v>0.1119428269</v>
      </c>
      <c r="AA15" s="68">
        <f t="shared" si="78"/>
        <v>-0.02714835407</v>
      </c>
      <c r="AB15" s="69">
        <f t="shared" ref="AB15:AC15" si="79">S15</f>
        <v>0.3017882335</v>
      </c>
      <c r="AC15" s="70">
        <f t="shared" si="79"/>
        <v>0.1133044132</v>
      </c>
      <c r="AD15" s="71">
        <f t="shared" si="17"/>
        <v>0.01179416337</v>
      </c>
      <c r="AE15" s="72">
        <f t="shared" si="18"/>
        <v>-0.006078127002</v>
      </c>
      <c r="AF15" s="73">
        <f t="shared" si="19"/>
        <v>0.03685905632</v>
      </c>
      <c r="AG15" s="74">
        <f t="shared" si="20"/>
        <v>0.004490562494</v>
      </c>
      <c r="AH15" s="75">
        <f t="shared" si="21"/>
        <v>0.07823824785</v>
      </c>
      <c r="AI15" s="76">
        <f t="shared" si="22"/>
        <v>0.06838787742</v>
      </c>
      <c r="AJ15" s="77"/>
      <c r="AK15" s="65">
        <f t="shared" si="23"/>
        <v>-0.005693794321</v>
      </c>
      <c r="AL15" s="66">
        <f t="shared" si="24"/>
        <v>0.0007634399882</v>
      </c>
      <c r="AM15" s="67">
        <f t="shared" si="25"/>
        <v>0.1344758475</v>
      </c>
      <c r="AN15" s="68">
        <f t="shared" si="26"/>
        <v>0.1555652663</v>
      </c>
      <c r="AO15" s="69">
        <f t="shared" si="27"/>
        <v>0.01413607476</v>
      </c>
      <c r="AP15" s="70">
        <f t="shared" si="28"/>
        <v>-0.1662910838</v>
      </c>
      <c r="AQ15" s="71">
        <f t="shared" si="29"/>
        <v>0.002518761173</v>
      </c>
      <c r="AR15" s="72">
        <f t="shared" si="30"/>
        <v>-0.009999324199</v>
      </c>
      <c r="AS15" s="73">
        <f t="shared" si="31"/>
        <v>-0.0009324317521</v>
      </c>
      <c r="AT15" s="74">
        <f t="shared" si="32"/>
        <v>0.01566887414</v>
      </c>
      <c r="AU15" s="75">
        <f t="shared" si="33"/>
        <v>0.007748115647</v>
      </c>
      <c r="AV15" s="76">
        <f t="shared" si="34"/>
        <v>0.009041799398</v>
      </c>
      <c r="AW15" s="78">
        <f t="shared" si="35"/>
        <v>0.152252573</v>
      </c>
      <c r="AX15" s="79">
        <f t="shared" si="36"/>
        <v>0.1459548336</v>
      </c>
      <c r="AY15" s="78">
        <f t="shared" si="37"/>
        <v>0.004748971842</v>
      </c>
      <c r="AZ15" s="79">
        <f t="shared" si="38"/>
        <v>0.001181404664</v>
      </c>
      <c r="BA15" s="80">
        <f t="shared" si="39"/>
        <v>0.006297739344</v>
      </c>
      <c r="BB15" s="80">
        <f t="shared" si="40"/>
        <v>0.003567567178</v>
      </c>
      <c r="BC15" s="80">
        <f t="shared" si="41"/>
        <v>0.1570331451</v>
      </c>
      <c r="BD15" s="80">
        <f t="shared" si="42"/>
        <v>0.009832131684</v>
      </c>
      <c r="BE15" s="81">
        <f t="shared" si="43"/>
        <v>0.00002693398528</v>
      </c>
      <c r="BF15" s="81">
        <f t="shared" si="44"/>
        <v>0.00004493521636</v>
      </c>
      <c r="BG15" s="81">
        <f t="shared" si="45"/>
        <v>0.02456273783</v>
      </c>
      <c r="BH15" s="81">
        <f t="shared" si="46"/>
        <v>0.003087941122</v>
      </c>
      <c r="BI15" s="81">
        <f>SQRT(POWER(BE2,2)+POWER(BF2,2))</f>
        <v>0.3034262264</v>
      </c>
      <c r="BJ15" s="81"/>
    </row>
    <row r="16">
      <c r="A16" s="31">
        <v>14.0</v>
      </c>
      <c r="B16" s="32">
        <v>7054.0</v>
      </c>
      <c r="C16" s="33">
        <v>1182.0</v>
      </c>
      <c r="D16" s="55">
        <f t="shared" si="5"/>
        <v>801</v>
      </c>
      <c r="E16" s="35">
        <v>146.0</v>
      </c>
      <c r="F16" s="36">
        <v>173.0</v>
      </c>
      <c r="G16" s="37">
        <v>76.0</v>
      </c>
      <c r="H16" s="38">
        <v>289.0</v>
      </c>
      <c r="I16" s="39">
        <v>49.0</v>
      </c>
      <c r="J16" s="40">
        <v>68.0</v>
      </c>
      <c r="K16" s="88">
        <f t="shared" si="6"/>
        <v>0.2292724196</v>
      </c>
      <c r="L16" s="88">
        <f t="shared" si="7"/>
        <v>0.402892562</v>
      </c>
      <c r="M16" s="88">
        <f t="shared" si="8"/>
        <v>0.2397476341</v>
      </c>
      <c r="N16" s="88">
        <f t="shared" si="9"/>
        <v>0.06429780034</v>
      </c>
      <c r="O16" s="88">
        <f t="shared" si="10"/>
        <v>0.3383270911</v>
      </c>
      <c r="P16" s="89">
        <f t="shared" si="11"/>
        <v>0.05752961083</v>
      </c>
      <c r="Q16" s="90">
        <f t="shared" ref="Q16:V16" si="80">K16-Q$2</f>
        <v>-0.1217052621</v>
      </c>
      <c r="R16" s="91">
        <f t="shared" si="80"/>
        <v>-0.07665997831</v>
      </c>
      <c r="S16" s="92">
        <f t="shared" si="80"/>
        <v>-0.1718399286</v>
      </c>
      <c r="T16" s="93">
        <f t="shared" si="80"/>
        <v>-0.05143664127</v>
      </c>
      <c r="U16" s="94">
        <f t="shared" si="80"/>
        <v>-0.115504238</v>
      </c>
      <c r="V16" s="95">
        <f t="shared" si="80"/>
        <v>0.02526878232</v>
      </c>
      <c r="W16" s="64"/>
      <c r="X16" s="65">
        <f t="shared" si="13"/>
        <v>1</v>
      </c>
      <c r="Y16" s="66">
        <f t="shared" si="14"/>
        <v>0</v>
      </c>
      <c r="Z16" s="67">
        <f t="shared" ref="Z16:AA16" si="81">U16</f>
        <v>-0.115504238</v>
      </c>
      <c r="AA16" s="68">
        <f t="shared" si="81"/>
        <v>0.02526878232</v>
      </c>
      <c r="AB16" s="69">
        <f t="shared" ref="AB16:AC16" si="82">S16</f>
        <v>-0.1718399286</v>
      </c>
      <c r="AC16" s="70">
        <f t="shared" si="82"/>
        <v>-0.05143664127</v>
      </c>
      <c r="AD16" s="71">
        <f t="shared" si="17"/>
        <v>0.01270271763</v>
      </c>
      <c r="AE16" s="72">
        <f t="shared" si="18"/>
        <v>-0.005837302891</v>
      </c>
      <c r="AF16" s="73">
        <f t="shared" si="19"/>
        <v>0.02114798129</v>
      </c>
      <c r="AG16" s="74">
        <f t="shared" si="20"/>
        <v>0.001598964304</v>
      </c>
      <c r="AH16" s="75">
        <f t="shared" si="21"/>
        <v>0.02688323299</v>
      </c>
      <c r="AI16" s="76">
        <f t="shared" si="22"/>
        <v>0.01767773752</v>
      </c>
      <c r="AJ16" s="77"/>
      <c r="AK16" s="65">
        <f t="shared" si="23"/>
        <v>-0.005693794321</v>
      </c>
      <c r="AL16" s="66">
        <f t="shared" si="24"/>
        <v>0.0007634399882</v>
      </c>
      <c r="AM16" s="67">
        <f t="shared" si="25"/>
        <v>-0.1343987797</v>
      </c>
      <c r="AN16" s="68">
        <f t="shared" si="26"/>
        <v>-0.1627537269</v>
      </c>
      <c r="AO16" s="69">
        <f t="shared" si="27"/>
        <v>-0.001530872973</v>
      </c>
      <c r="AP16" s="70">
        <f t="shared" si="28"/>
        <v>0.09285249492</v>
      </c>
      <c r="AQ16" s="71">
        <f t="shared" si="29"/>
        <v>0.003126124818</v>
      </c>
      <c r="AR16" s="72">
        <f t="shared" si="30"/>
        <v>-0.01040517891</v>
      </c>
      <c r="AS16" s="73">
        <f t="shared" si="31"/>
        <v>-0.0001225531919</v>
      </c>
      <c r="AT16" s="74">
        <f t="shared" si="32"/>
        <v>0.00896453946</v>
      </c>
      <c r="AU16" s="75">
        <f t="shared" si="33"/>
        <v>0.002758012358</v>
      </c>
      <c r="AV16" s="76">
        <f t="shared" si="34"/>
        <v>0.002446723294</v>
      </c>
      <c r="AW16" s="78">
        <f t="shared" si="35"/>
        <v>-0.135861863</v>
      </c>
      <c r="AX16" s="79">
        <f t="shared" si="36"/>
        <v>-0.1217052621</v>
      </c>
      <c r="AY16" s="78">
        <f t="shared" si="37"/>
        <v>-0.06813170818</v>
      </c>
      <c r="AZ16" s="79">
        <f t="shared" si="38"/>
        <v>-0.07665997831</v>
      </c>
      <c r="BA16" s="80">
        <f t="shared" si="39"/>
        <v>-0.01415660096</v>
      </c>
      <c r="BB16" s="80">
        <f t="shared" si="40"/>
        <v>0.008528270131</v>
      </c>
      <c r="BC16" s="80">
        <f t="shared" si="41"/>
        <v>-0.131081291</v>
      </c>
      <c r="BD16" s="80">
        <f t="shared" si="42"/>
        <v>-0.06304854833</v>
      </c>
      <c r="BE16" s="81">
        <f t="shared" si="43"/>
        <v>0.0001276779592</v>
      </c>
      <c r="BF16" s="81">
        <f t="shared" si="44"/>
        <v>-0.0002414626342</v>
      </c>
      <c r="BG16" s="81">
        <f t="shared" si="45"/>
        <v>0.01320718539</v>
      </c>
      <c r="BH16" s="81">
        <f t="shared" si="46"/>
        <v>0.01652897022</v>
      </c>
      <c r="BI16" s="81">
        <f>SQRT(POWER(BG2,2)+POWER(BH2,2))</f>
        <v>19.79635138</v>
      </c>
      <c r="BJ16" s="81">
        <f>BI15/BI16</f>
        <v>0.01532738132</v>
      </c>
    </row>
    <row r="17">
      <c r="A17" s="31">
        <v>15.0</v>
      </c>
      <c r="B17" s="32" t="s">
        <v>193</v>
      </c>
      <c r="C17" s="33">
        <v>1346.0</v>
      </c>
      <c r="D17" s="55">
        <f t="shared" si="5"/>
        <v>1047</v>
      </c>
      <c r="E17" s="35">
        <v>198.0</v>
      </c>
      <c r="F17" s="36">
        <v>161.0</v>
      </c>
      <c r="G17" s="37">
        <v>158.0</v>
      </c>
      <c r="H17" s="38">
        <v>404.0</v>
      </c>
      <c r="I17" s="39">
        <v>78.0</v>
      </c>
      <c r="J17" s="40">
        <v>48.0</v>
      </c>
      <c r="K17" s="88">
        <f t="shared" si="6"/>
        <v>0.3224368499</v>
      </c>
      <c r="L17" s="88">
        <f t="shared" si="7"/>
        <v>0.4058823529</v>
      </c>
      <c r="M17" s="88">
        <f t="shared" si="8"/>
        <v>0.4305177112</v>
      </c>
      <c r="N17" s="88">
        <f t="shared" si="9"/>
        <v>0.117384844</v>
      </c>
      <c r="O17" s="88">
        <f t="shared" si="10"/>
        <v>0.4145176695</v>
      </c>
      <c r="P17" s="89">
        <f t="shared" si="11"/>
        <v>0.03566121842</v>
      </c>
      <c r="Q17" s="90">
        <f t="shared" ref="Q17:V17" si="83">K17-Q$2</f>
        <v>-0.02854083176</v>
      </c>
      <c r="R17" s="91">
        <f t="shared" si="83"/>
        <v>-0.07367018735</v>
      </c>
      <c r="S17" s="92">
        <f t="shared" si="83"/>
        <v>0.01893014853</v>
      </c>
      <c r="T17" s="93">
        <f t="shared" si="83"/>
        <v>0.001650402375</v>
      </c>
      <c r="U17" s="94">
        <f t="shared" si="83"/>
        <v>-0.03931365956</v>
      </c>
      <c r="V17" s="95">
        <f t="shared" si="83"/>
        <v>0.003400389913</v>
      </c>
      <c r="W17" s="64"/>
      <c r="X17" s="65">
        <f t="shared" si="13"/>
        <v>1</v>
      </c>
      <c r="Y17" s="66">
        <f t="shared" si="14"/>
        <v>0</v>
      </c>
      <c r="Z17" s="67">
        <f t="shared" ref="Z17:AA17" si="84">U17</f>
        <v>-0.03931365956</v>
      </c>
      <c r="AA17" s="68">
        <f t="shared" si="84"/>
        <v>0.003400389913</v>
      </c>
      <c r="AB17" s="69">
        <f t="shared" ref="AB17:AC17" si="85">S17</f>
        <v>0.01893014853</v>
      </c>
      <c r="AC17" s="70">
        <f t="shared" si="85"/>
        <v>0.001650402375</v>
      </c>
      <c r="AD17" s="71">
        <f t="shared" si="17"/>
        <v>0.001534001177</v>
      </c>
      <c r="AE17" s="72">
        <f t="shared" si="18"/>
        <v>-0.0002673635428</v>
      </c>
      <c r="AF17" s="73">
        <f t="shared" si="19"/>
        <v>-0.0007498254262</v>
      </c>
      <c r="AG17" s="74">
        <f t="shared" si="20"/>
        <v>-0.0000005134710043</v>
      </c>
      <c r="AH17" s="75">
        <f t="shared" si="21"/>
        <v>0.0003556266952</v>
      </c>
      <c r="AI17" s="76">
        <f t="shared" si="22"/>
        <v>0.00006248472416</v>
      </c>
      <c r="AJ17" s="77"/>
      <c r="AK17" s="65">
        <f t="shared" si="23"/>
        <v>-0.005693794321</v>
      </c>
      <c r="AL17" s="66">
        <f t="shared" si="24"/>
        <v>0.0007634399882</v>
      </c>
      <c r="AM17" s="67">
        <f t="shared" si="25"/>
        <v>-0.03748859706</v>
      </c>
      <c r="AN17" s="68">
        <f t="shared" si="26"/>
        <v>-0.05964047448</v>
      </c>
      <c r="AO17" s="69">
        <f t="shared" si="27"/>
        <v>-0.001832730175</v>
      </c>
      <c r="AP17" s="70">
        <f t="shared" si="28"/>
        <v>-0.009665480501</v>
      </c>
      <c r="AQ17" s="71">
        <f t="shared" si="29"/>
        <v>0.0006325867914</v>
      </c>
      <c r="AR17" s="72">
        <f t="shared" si="30"/>
        <v>-0.001031650721</v>
      </c>
      <c r="AS17" s="73">
        <f t="shared" si="31"/>
        <v>-0.00001935814629</v>
      </c>
      <c r="AT17" s="74">
        <f t="shared" si="32"/>
        <v>-0.0003163812005</v>
      </c>
      <c r="AU17" s="75">
        <f t="shared" si="33"/>
        <v>0.00003930207711</v>
      </c>
      <c r="AV17" s="76">
        <f t="shared" si="34"/>
        <v>0.00001293304111</v>
      </c>
      <c r="AW17" s="78">
        <f t="shared" si="35"/>
        <v>-0.04436259083</v>
      </c>
      <c r="AX17" s="79">
        <f t="shared" si="36"/>
        <v>-0.02854083176</v>
      </c>
      <c r="AY17" s="78">
        <f t="shared" si="37"/>
        <v>-0.06987761387</v>
      </c>
      <c r="AZ17" s="79">
        <f t="shared" si="38"/>
        <v>-0.07367018735</v>
      </c>
      <c r="BA17" s="80">
        <f t="shared" si="39"/>
        <v>-0.01582175907</v>
      </c>
      <c r="BB17" s="80">
        <f t="shared" si="40"/>
        <v>0.003792573476</v>
      </c>
      <c r="BC17" s="80">
        <f t="shared" si="41"/>
        <v>-0.03958201877</v>
      </c>
      <c r="BD17" s="80">
        <f t="shared" si="42"/>
        <v>-0.06479445403</v>
      </c>
      <c r="BE17" s="81">
        <f t="shared" si="43"/>
        <v>0.0002359444464</v>
      </c>
      <c r="BF17" s="81">
        <f t="shared" si="44"/>
        <v>-0.0001200103676</v>
      </c>
      <c r="BG17" s="81">
        <f t="shared" si="45"/>
        <v>-0.002631585063</v>
      </c>
      <c r="BH17" s="81">
        <f t="shared" si="46"/>
        <v>0.005129390592</v>
      </c>
      <c r="BI17" s="81" t="s">
        <v>70</v>
      </c>
      <c r="BJ17" s="87">
        <f>1-BJ16</f>
        <v>0.9846726187</v>
      </c>
    </row>
    <row r="18">
      <c r="A18" s="31">
        <v>16.0</v>
      </c>
      <c r="B18" s="32">
        <v>3806.0</v>
      </c>
      <c r="C18" s="33">
        <v>693.0</v>
      </c>
      <c r="D18" s="55">
        <f t="shared" si="5"/>
        <v>535</v>
      </c>
      <c r="E18" s="35">
        <v>163.0</v>
      </c>
      <c r="F18" s="36">
        <v>83.0</v>
      </c>
      <c r="G18" s="37">
        <v>62.0</v>
      </c>
      <c r="H18" s="38">
        <v>175.0</v>
      </c>
      <c r="I18" s="39">
        <v>31.0</v>
      </c>
      <c r="J18" s="40">
        <v>21.0</v>
      </c>
      <c r="K18" s="88">
        <f t="shared" si="6"/>
        <v>0.3694083694</v>
      </c>
      <c r="L18" s="88">
        <f t="shared" si="7"/>
        <v>0.5257452575</v>
      </c>
      <c r="M18" s="88">
        <f t="shared" si="8"/>
        <v>0.3734939759</v>
      </c>
      <c r="N18" s="88">
        <f t="shared" si="9"/>
        <v>0.08946608947</v>
      </c>
      <c r="O18" s="88">
        <f t="shared" si="10"/>
        <v>0.4785046729</v>
      </c>
      <c r="P18" s="89">
        <f t="shared" si="11"/>
        <v>0.0303030303</v>
      </c>
      <c r="Q18" s="90">
        <f t="shared" ref="Q18:V18" si="86">K18-Q$2</f>
        <v>0.01843068772</v>
      </c>
      <c r="R18" s="91">
        <f t="shared" si="86"/>
        <v>0.04619271716</v>
      </c>
      <c r="S18" s="92">
        <f t="shared" si="86"/>
        <v>-0.03809358674</v>
      </c>
      <c r="T18" s="93">
        <f t="shared" si="86"/>
        <v>-0.02626835214</v>
      </c>
      <c r="U18" s="94">
        <f t="shared" si="86"/>
        <v>0.0246733438</v>
      </c>
      <c r="V18" s="95">
        <f t="shared" si="86"/>
        <v>-0.001957798209</v>
      </c>
      <c r="W18" s="64"/>
      <c r="X18" s="65">
        <f t="shared" si="13"/>
        <v>1</v>
      </c>
      <c r="Y18" s="66">
        <f t="shared" si="14"/>
        <v>0</v>
      </c>
      <c r="Z18" s="67">
        <f t="shared" ref="Z18:AA18" si="87">U18</f>
        <v>0.0246733438</v>
      </c>
      <c r="AA18" s="68">
        <f t="shared" si="87"/>
        <v>-0.001957798209</v>
      </c>
      <c r="AB18" s="69">
        <f t="shared" ref="AB18:AC18" si="88">S18</f>
        <v>-0.03809358674</v>
      </c>
      <c r="AC18" s="70">
        <f t="shared" si="88"/>
        <v>-0.02626835214</v>
      </c>
      <c r="AD18" s="71">
        <f t="shared" si="17"/>
        <v>0.0006049409206</v>
      </c>
      <c r="AE18" s="72">
        <f t="shared" si="18"/>
        <v>-0.00009661085661</v>
      </c>
      <c r="AF18" s="73">
        <f t="shared" si="19"/>
        <v>-0.0009913242952</v>
      </c>
      <c r="AG18" s="74">
        <f t="shared" si="20"/>
        <v>-0.0005735485276</v>
      </c>
      <c r="AH18" s="75">
        <f t="shared" si="21"/>
        <v>0.0007610950267</v>
      </c>
      <c r="AI18" s="76">
        <f t="shared" si="22"/>
        <v>0.002001311502</v>
      </c>
      <c r="AJ18" s="77"/>
      <c r="AK18" s="65">
        <f t="shared" si="23"/>
        <v>-0.005693794321</v>
      </c>
      <c r="AL18" s="66">
        <f t="shared" si="24"/>
        <v>0.0007634399882</v>
      </c>
      <c r="AM18" s="67">
        <f t="shared" si="25"/>
        <v>0.02324803779</v>
      </c>
      <c r="AN18" s="68">
        <f t="shared" si="26"/>
        <v>0.03757440119</v>
      </c>
      <c r="AO18" s="69">
        <f t="shared" si="27"/>
        <v>-0.007747875127</v>
      </c>
      <c r="AP18" s="70">
        <f t="shared" si="28"/>
        <v>0.02266874623</v>
      </c>
      <c r="AQ18" s="71">
        <f t="shared" si="29"/>
        <v>0.0002546083277</v>
      </c>
      <c r="AR18" s="72">
        <f t="shared" si="30"/>
        <v>-0.0004023005416</v>
      </c>
      <c r="AS18" s="73">
        <f t="shared" si="31"/>
        <v>0.0002161133939</v>
      </c>
      <c r="AT18" s="74">
        <f t="shared" si="32"/>
        <v>-0.0004332344083</v>
      </c>
      <c r="AU18" s="75">
        <f t="shared" si="33"/>
        <v>0.00005340651029</v>
      </c>
      <c r="AV18" s="76">
        <f t="shared" si="34"/>
        <v>0.0002394698776</v>
      </c>
      <c r="AW18" s="78">
        <f t="shared" si="35"/>
        <v>0.01033049658</v>
      </c>
      <c r="AX18" s="79">
        <f t="shared" si="36"/>
        <v>0.01843068772</v>
      </c>
      <c r="AY18" s="78">
        <f t="shared" si="37"/>
        <v>0.06041052233</v>
      </c>
      <c r="AZ18" s="79">
        <f t="shared" si="38"/>
        <v>0.04619271716</v>
      </c>
      <c r="BA18" s="80">
        <f t="shared" si="39"/>
        <v>-0.008100191142</v>
      </c>
      <c r="BB18" s="80">
        <f t="shared" si="40"/>
        <v>0.01421780517</v>
      </c>
      <c r="BC18" s="80">
        <f t="shared" si="41"/>
        <v>0.01511106864</v>
      </c>
      <c r="BD18" s="80">
        <f t="shared" si="42"/>
        <v>0.06549368217</v>
      </c>
      <c r="BE18" s="81">
        <f t="shared" si="43"/>
        <v>-0.0001365328873</v>
      </c>
      <c r="BF18" s="81">
        <f t="shared" si="44"/>
        <v>-0.000230333879</v>
      </c>
      <c r="BG18" s="81">
        <f t="shared" si="45"/>
        <v>-0.004061078009</v>
      </c>
      <c r="BH18" s="81">
        <f t="shared" si="46"/>
        <v>0.001979359053</v>
      </c>
      <c r="BI18" s="81"/>
      <c r="BJ18" s="81"/>
    </row>
    <row r="19">
      <c r="A19" s="31">
        <v>17.0</v>
      </c>
      <c r="B19" s="32" t="s">
        <v>218</v>
      </c>
      <c r="C19" s="33">
        <v>825.0</v>
      </c>
      <c r="D19" s="55">
        <f t="shared" si="5"/>
        <v>678</v>
      </c>
      <c r="E19" s="35">
        <v>155.0</v>
      </c>
      <c r="F19" s="36">
        <v>108.0</v>
      </c>
      <c r="G19" s="37">
        <v>97.0</v>
      </c>
      <c r="H19" s="38">
        <v>248.0</v>
      </c>
      <c r="I19" s="39">
        <v>49.0</v>
      </c>
      <c r="J19" s="40">
        <v>21.0</v>
      </c>
      <c r="K19" s="88">
        <f t="shared" si="6"/>
        <v>0.3648484848</v>
      </c>
      <c r="L19" s="88">
        <f t="shared" si="7"/>
        <v>0.4513274336</v>
      </c>
      <c r="M19" s="88">
        <f t="shared" si="8"/>
        <v>0.4292035398</v>
      </c>
      <c r="N19" s="88">
        <f t="shared" si="9"/>
        <v>0.1175757576</v>
      </c>
      <c r="O19" s="88">
        <f t="shared" si="10"/>
        <v>0.4439528024</v>
      </c>
      <c r="P19" s="89">
        <f t="shared" si="11"/>
        <v>0.02545454545</v>
      </c>
      <c r="Q19" s="90">
        <f t="shared" ref="Q19:V19" si="89">K19-Q$2</f>
        <v>0.01387080316</v>
      </c>
      <c r="R19" s="91">
        <f t="shared" si="89"/>
        <v>-0.02822510666</v>
      </c>
      <c r="S19" s="92">
        <f t="shared" si="89"/>
        <v>0.01761597718</v>
      </c>
      <c r="T19" s="93">
        <f t="shared" si="89"/>
        <v>0.001841315968</v>
      </c>
      <c r="U19" s="94">
        <f t="shared" si="89"/>
        <v>-0.009878526734</v>
      </c>
      <c r="V19" s="95">
        <f t="shared" si="89"/>
        <v>-0.006806283057</v>
      </c>
      <c r="W19" s="64"/>
      <c r="X19" s="65">
        <f t="shared" si="13"/>
        <v>1</v>
      </c>
      <c r="Y19" s="66">
        <f t="shared" si="14"/>
        <v>0</v>
      </c>
      <c r="Z19" s="67">
        <f t="shared" ref="Z19:AA19" si="90">U19</f>
        <v>-0.009878526734</v>
      </c>
      <c r="AA19" s="68">
        <f t="shared" si="90"/>
        <v>-0.006806283057</v>
      </c>
      <c r="AB19" s="69">
        <f t="shared" ref="AB19:AC19" si="91">S19</f>
        <v>0.01761597718</v>
      </c>
      <c r="AC19" s="70">
        <f t="shared" si="91"/>
        <v>0.001841315968</v>
      </c>
      <c r="AD19" s="71">
        <f t="shared" si="17"/>
        <v>0.00005125980137</v>
      </c>
      <c r="AE19" s="72">
        <f t="shared" si="18"/>
        <v>0.0001344720983</v>
      </c>
      <c r="AF19" s="73">
        <f t="shared" si="19"/>
        <v>-0.0001614873838</v>
      </c>
      <c r="AG19" s="74">
        <f t="shared" si="20"/>
        <v>-0.000138088816</v>
      </c>
      <c r="AH19" s="75">
        <f t="shared" si="21"/>
        <v>0.0003069322074</v>
      </c>
      <c r="AI19" s="76">
        <f t="shared" si="22"/>
        <v>0.00006487316015</v>
      </c>
      <c r="AJ19" s="77"/>
      <c r="AK19" s="65">
        <f t="shared" si="23"/>
        <v>-0.005693794321</v>
      </c>
      <c r="AL19" s="66">
        <f t="shared" si="24"/>
        <v>0.0007634399882</v>
      </c>
      <c r="AM19" s="67">
        <f t="shared" si="25"/>
        <v>0.002742546621</v>
      </c>
      <c r="AN19" s="68">
        <f t="shared" si="26"/>
        <v>-0.02123924117</v>
      </c>
      <c r="AO19" s="69">
        <f t="shared" si="27"/>
        <v>-0.001553255761</v>
      </c>
      <c r="AP19" s="70">
        <f t="shared" si="28"/>
        <v>-0.009037331219</v>
      </c>
      <c r="AQ19" s="71">
        <f t="shared" si="29"/>
        <v>0.0001047356894</v>
      </c>
      <c r="AR19" s="72">
        <f t="shared" si="30"/>
        <v>0.00003923436829</v>
      </c>
      <c r="AS19" s="73">
        <f t="shared" si="31"/>
        <v>0.00005404694368</v>
      </c>
      <c r="AT19" s="74">
        <f t="shared" si="32"/>
        <v>-0.00007173998842</v>
      </c>
      <c r="AU19" s="75">
        <f t="shared" si="33"/>
        <v>0.00003374066755</v>
      </c>
      <c r="AV19" s="76">
        <f t="shared" si="34"/>
        <v>0.00001240328848</v>
      </c>
      <c r="AW19" s="78">
        <f t="shared" si="35"/>
        <v>-0.00431198016</v>
      </c>
      <c r="AX19" s="79">
        <f t="shared" si="36"/>
        <v>0.01387080316</v>
      </c>
      <c r="AY19" s="78">
        <f t="shared" si="37"/>
        <v>-0.02953323473</v>
      </c>
      <c r="AZ19" s="79">
        <f t="shared" si="38"/>
        <v>-0.02822510666</v>
      </c>
      <c r="BA19" s="80">
        <f t="shared" si="39"/>
        <v>-0.01818278332</v>
      </c>
      <c r="BB19" s="80">
        <f t="shared" si="40"/>
        <v>-0.00130812807</v>
      </c>
      <c r="BC19" s="80">
        <f t="shared" si="41"/>
        <v>0.0004685918981</v>
      </c>
      <c r="BD19" s="80">
        <f t="shared" si="42"/>
        <v>-0.02445007489</v>
      </c>
      <c r="BE19" s="81">
        <f t="shared" si="43"/>
        <v>0.0003289024102</v>
      </c>
      <c r="BF19" s="81">
        <f t="shared" si="44"/>
        <v>0.0000475708185</v>
      </c>
      <c r="BG19" s="81">
        <f t="shared" si="45"/>
        <v>-0.0005975865838</v>
      </c>
      <c r="BH19" s="81">
        <f t="shared" si="46"/>
        <v>-0.000022914214</v>
      </c>
      <c r="BI19" s="81"/>
      <c r="BJ19" s="81"/>
    </row>
    <row r="20">
      <c r="A20" s="31">
        <v>18.0</v>
      </c>
      <c r="B20" s="32" t="s">
        <v>83</v>
      </c>
      <c r="C20" s="33">
        <v>313.0</v>
      </c>
      <c r="D20" s="55">
        <f t="shared" si="5"/>
        <v>245</v>
      </c>
      <c r="E20" s="35">
        <v>61.0</v>
      </c>
      <c r="F20" s="36">
        <v>39.0</v>
      </c>
      <c r="G20" s="37">
        <v>52.0</v>
      </c>
      <c r="H20" s="38">
        <v>65.0</v>
      </c>
      <c r="I20" s="39">
        <v>17.0</v>
      </c>
      <c r="J20" s="40">
        <v>11.0</v>
      </c>
      <c r="K20" s="88">
        <f t="shared" si="6"/>
        <v>0.4153354633</v>
      </c>
      <c r="L20" s="88">
        <f t="shared" si="7"/>
        <v>0.5454545455</v>
      </c>
      <c r="M20" s="88">
        <f t="shared" si="8"/>
        <v>0.5098039216</v>
      </c>
      <c r="N20" s="88">
        <f t="shared" si="9"/>
        <v>0.1661341853</v>
      </c>
      <c r="O20" s="88">
        <f t="shared" si="10"/>
        <v>0.5306122449</v>
      </c>
      <c r="P20" s="89">
        <f t="shared" si="11"/>
        <v>0.03514376997</v>
      </c>
      <c r="Q20" s="90">
        <f t="shared" ref="Q20:V20" si="92">K20-Q$2</f>
        <v>0.06435778157</v>
      </c>
      <c r="R20" s="91">
        <f t="shared" si="92"/>
        <v>0.06590200516</v>
      </c>
      <c r="S20" s="92">
        <f t="shared" si="92"/>
        <v>0.09821635892</v>
      </c>
      <c r="T20" s="93">
        <f t="shared" si="92"/>
        <v>0.0503997437</v>
      </c>
      <c r="U20" s="94">
        <f t="shared" si="92"/>
        <v>0.0767809158</v>
      </c>
      <c r="V20" s="95">
        <f t="shared" si="92"/>
        <v>0.002882941456</v>
      </c>
      <c r="W20" s="64"/>
      <c r="X20" s="65">
        <f t="shared" si="13"/>
        <v>1</v>
      </c>
      <c r="Y20" s="66">
        <f t="shared" si="14"/>
        <v>0</v>
      </c>
      <c r="Z20" s="67">
        <f t="shared" ref="Z20:AA20" si="93">U20</f>
        <v>0.0767809158</v>
      </c>
      <c r="AA20" s="68">
        <f t="shared" si="93"/>
        <v>0.002882941456</v>
      </c>
      <c r="AB20" s="69">
        <f t="shared" ref="AB20:AC20" si="94">S20</f>
        <v>0.09821635892</v>
      </c>
      <c r="AC20" s="70">
        <f t="shared" si="94"/>
        <v>0.0503997437</v>
      </c>
      <c r="AD20" s="71">
        <f t="shared" si="17"/>
        <v>0.00588699768</v>
      </c>
      <c r="AE20" s="72">
        <f t="shared" si="18"/>
        <v>0.0004427097704</v>
      </c>
      <c r="AF20" s="73">
        <f t="shared" si="19"/>
        <v>0.007395842475</v>
      </c>
      <c r="AG20" s="74">
        <f t="shared" si="20"/>
        <v>0.00415289049</v>
      </c>
      <c r="AH20" s="75">
        <f t="shared" si="21"/>
        <v>0.007106318995</v>
      </c>
      <c r="AI20" s="76">
        <f t="shared" si="22"/>
        <v>0.009900158633</v>
      </c>
      <c r="AJ20" s="77"/>
      <c r="AK20" s="65">
        <f t="shared" si="23"/>
        <v>-0.005693794321</v>
      </c>
      <c r="AL20" s="66">
        <f t="shared" si="24"/>
        <v>0.0007634399882</v>
      </c>
      <c r="AM20" s="67">
        <f t="shared" si="25"/>
        <v>0.05809576367</v>
      </c>
      <c r="AN20" s="68">
        <f t="shared" si="26"/>
        <v>0.1242539103</v>
      </c>
      <c r="AO20" s="69">
        <f t="shared" si="27"/>
        <v>0.01134087422</v>
      </c>
      <c r="AP20" s="70">
        <f t="shared" si="28"/>
        <v>-0.0560161711</v>
      </c>
      <c r="AQ20" s="71">
        <f t="shared" si="29"/>
        <v>0.003283864627</v>
      </c>
      <c r="AR20" s="72">
        <f t="shared" si="30"/>
        <v>-0.003204226595</v>
      </c>
      <c r="AS20" s="73">
        <f t="shared" si="31"/>
        <v>-0.00155912123</v>
      </c>
      <c r="AT20" s="74">
        <f t="shared" si="32"/>
        <v>0.003228882699</v>
      </c>
      <c r="AU20" s="75">
        <f t="shared" si="33"/>
        <v>0.0006431101548</v>
      </c>
      <c r="AV20" s="76">
        <f t="shared" si="34"/>
        <v>0.00123955417</v>
      </c>
      <c r="AW20" s="78">
        <f t="shared" si="35"/>
        <v>0.06611069712</v>
      </c>
      <c r="AX20" s="79">
        <f t="shared" si="36"/>
        <v>0.06435778157</v>
      </c>
      <c r="AY20" s="78">
        <f t="shared" si="37"/>
        <v>0.07026538947</v>
      </c>
      <c r="AZ20" s="79">
        <f t="shared" si="38"/>
        <v>0.06590200516</v>
      </c>
      <c r="BA20" s="80">
        <f t="shared" si="39"/>
        <v>0.001752915553</v>
      </c>
      <c r="BB20" s="80">
        <f t="shared" si="40"/>
        <v>0.004363384301</v>
      </c>
      <c r="BC20" s="80">
        <f t="shared" si="41"/>
        <v>0.07089126918</v>
      </c>
      <c r="BD20" s="80">
        <f t="shared" si="42"/>
        <v>0.07534854931</v>
      </c>
      <c r="BE20" s="81">
        <f t="shared" si="43"/>
        <v>-0.00001596640962</v>
      </c>
      <c r="BF20" s="81">
        <f t="shared" si="44"/>
        <v>0.00001529728841</v>
      </c>
      <c r="BG20" s="81">
        <f t="shared" si="45"/>
        <v>-0.0006518318367</v>
      </c>
      <c r="BH20" s="81">
        <f t="shared" si="46"/>
        <v>0.01068310858</v>
      </c>
      <c r="BI20" s="81"/>
      <c r="BJ20" s="81"/>
    </row>
    <row r="21">
      <c r="A21" s="31">
        <v>19.0</v>
      </c>
      <c r="B21" s="32">
        <v>6544.0</v>
      </c>
      <c r="C21" s="33">
        <v>1300.0</v>
      </c>
      <c r="D21" s="55">
        <f t="shared" si="5"/>
        <v>1041</v>
      </c>
      <c r="E21" s="35">
        <v>295.0</v>
      </c>
      <c r="F21" s="36">
        <v>163.0</v>
      </c>
      <c r="G21" s="37">
        <v>162.0</v>
      </c>
      <c r="H21" s="38">
        <v>326.0</v>
      </c>
      <c r="I21" s="39">
        <v>58.0</v>
      </c>
      <c r="J21" s="40">
        <v>37.0</v>
      </c>
      <c r="K21" s="88">
        <f t="shared" si="6"/>
        <v>0.3961538462</v>
      </c>
      <c r="L21" s="88">
        <f t="shared" si="7"/>
        <v>0.5198821797</v>
      </c>
      <c r="M21" s="88">
        <f t="shared" si="8"/>
        <v>0.4475138122</v>
      </c>
      <c r="N21" s="88">
        <f t="shared" si="9"/>
        <v>0.1246153846</v>
      </c>
      <c r="O21" s="88">
        <f t="shared" si="10"/>
        <v>0.4947166186</v>
      </c>
      <c r="P21" s="89">
        <f t="shared" si="11"/>
        <v>0.02846153846</v>
      </c>
      <c r="Q21" s="90">
        <f t="shared" ref="Q21:V21" si="95">K21-Q$2</f>
        <v>0.04517616446</v>
      </c>
      <c r="R21" s="91">
        <f t="shared" si="95"/>
        <v>0.04032963939</v>
      </c>
      <c r="S21" s="92">
        <f t="shared" si="95"/>
        <v>0.03592624951</v>
      </c>
      <c r="T21" s="93">
        <f t="shared" si="95"/>
        <v>0.008880943008</v>
      </c>
      <c r="U21" s="94">
        <f t="shared" si="95"/>
        <v>0.04088528954</v>
      </c>
      <c r="V21" s="95">
        <f t="shared" si="95"/>
        <v>-0.00379929005</v>
      </c>
      <c r="W21" s="64"/>
      <c r="X21" s="65">
        <f t="shared" si="13"/>
        <v>1</v>
      </c>
      <c r="Y21" s="66">
        <f t="shared" si="14"/>
        <v>0</v>
      </c>
      <c r="Z21" s="67">
        <f t="shared" ref="Z21:AA21" si="96">U21</f>
        <v>0.04088528954</v>
      </c>
      <c r="AA21" s="68">
        <f t="shared" si="96"/>
        <v>-0.00379929005</v>
      </c>
      <c r="AB21" s="69">
        <f t="shared" ref="AB21:AC21" si="97">S21</f>
        <v>0.03592624951</v>
      </c>
      <c r="AC21" s="70">
        <f t="shared" si="97"/>
        <v>0.008880943008</v>
      </c>
      <c r="AD21" s="71">
        <f t="shared" si="17"/>
        <v>0.001657172296</v>
      </c>
      <c r="AE21" s="72">
        <f t="shared" si="18"/>
        <v>-0.0003106701475</v>
      </c>
      <c r="AF21" s="73">
        <f t="shared" si="19"/>
        <v>0.001502596392</v>
      </c>
      <c r="AG21" s="74">
        <f t="shared" si="20"/>
        <v>0.000226605684</v>
      </c>
      <c r="AH21" s="75">
        <f t="shared" si="21"/>
        <v>0.001211824255</v>
      </c>
      <c r="AI21" s="76">
        <f t="shared" si="22"/>
        <v>0.0006381179488</v>
      </c>
      <c r="AJ21" s="77"/>
      <c r="AK21" s="65">
        <f t="shared" si="23"/>
        <v>-0.005693794321</v>
      </c>
      <c r="AL21" s="66">
        <f t="shared" si="24"/>
        <v>0.0007634399882</v>
      </c>
      <c r="AM21" s="67">
        <f t="shared" si="25"/>
        <v>0.03940475976</v>
      </c>
      <c r="AN21" s="68">
        <f t="shared" si="26"/>
        <v>0.06181005759</v>
      </c>
      <c r="AO21" s="69">
        <f t="shared" si="27"/>
        <v>-0.000613277084</v>
      </c>
      <c r="AP21" s="70">
        <f t="shared" si="28"/>
        <v>-0.01914980656</v>
      </c>
      <c r="AQ21" s="71">
        <f t="shared" si="29"/>
        <v>0.0006706489392</v>
      </c>
      <c r="AR21" s="72">
        <f t="shared" si="30"/>
        <v>-0.001125710838</v>
      </c>
      <c r="AS21" s="73">
        <f t="shared" si="31"/>
        <v>-0.00005638343143</v>
      </c>
      <c r="AT21" s="74">
        <f t="shared" si="32"/>
        <v>0.0006398941017</v>
      </c>
      <c r="AU21" s="75">
        <f t="shared" si="33"/>
        <v>0.0001269338636</v>
      </c>
      <c r="AV21" s="76">
        <f t="shared" si="34"/>
        <v>0.00009228920867</v>
      </c>
      <c r="AW21" s="78">
        <f t="shared" si="35"/>
        <v>0.03383888772</v>
      </c>
      <c r="AX21" s="79">
        <f t="shared" si="36"/>
        <v>0.04517616446</v>
      </c>
      <c r="AY21" s="78">
        <f t="shared" si="37"/>
        <v>0.04303016349</v>
      </c>
      <c r="AZ21" s="79">
        <f t="shared" si="38"/>
        <v>0.04032963939</v>
      </c>
      <c r="BA21" s="80">
        <f t="shared" si="39"/>
        <v>-0.01133727674</v>
      </c>
      <c r="BB21" s="80">
        <f t="shared" si="40"/>
        <v>0.002700524104</v>
      </c>
      <c r="BC21" s="80">
        <f t="shared" si="41"/>
        <v>0.03861945978</v>
      </c>
      <c r="BD21" s="80">
        <f t="shared" si="42"/>
        <v>0.04811332333</v>
      </c>
      <c r="BE21" s="81">
        <f t="shared" si="43"/>
        <v>0.0001212410134</v>
      </c>
      <c r="BF21" s="81">
        <f t="shared" si="44"/>
        <v>-0.00006123317821</v>
      </c>
      <c r="BG21" s="81">
        <f t="shared" si="45"/>
        <v>-0.000823429208</v>
      </c>
      <c r="BH21" s="81">
        <f t="shared" si="46"/>
        <v>0.003716221111</v>
      </c>
      <c r="BI21" s="81"/>
      <c r="BJ21" s="81"/>
    </row>
    <row r="22">
      <c r="A22" s="31">
        <v>20.0</v>
      </c>
      <c r="B22" s="32">
        <v>7631.0</v>
      </c>
      <c r="C22" s="33">
        <v>1915.0</v>
      </c>
      <c r="D22" s="55">
        <f t="shared" si="5"/>
        <v>1600</v>
      </c>
      <c r="E22" s="35">
        <v>558.0</v>
      </c>
      <c r="F22" s="36">
        <v>246.0</v>
      </c>
      <c r="G22" s="37">
        <v>252.0</v>
      </c>
      <c r="H22" s="38">
        <v>429.0</v>
      </c>
      <c r="I22" s="39">
        <v>93.0</v>
      </c>
      <c r="J22" s="40">
        <v>22.0</v>
      </c>
      <c r="K22" s="88">
        <f t="shared" si="6"/>
        <v>0.47154047</v>
      </c>
      <c r="L22" s="88">
        <f t="shared" si="7"/>
        <v>0.6027777778</v>
      </c>
      <c r="M22" s="88">
        <f t="shared" si="8"/>
        <v>0.4846153846</v>
      </c>
      <c r="N22" s="88">
        <f t="shared" si="9"/>
        <v>0.1315926893</v>
      </c>
      <c r="O22" s="88">
        <f t="shared" si="10"/>
        <v>0.564375</v>
      </c>
      <c r="P22" s="89">
        <f t="shared" si="11"/>
        <v>0.01148825065</v>
      </c>
      <c r="Q22" s="90">
        <f t="shared" ref="Q22:V22" si="98">K22-Q$2</f>
        <v>0.1205627883</v>
      </c>
      <c r="R22" s="91">
        <f t="shared" si="98"/>
        <v>0.1232252375</v>
      </c>
      <c r="S22" s="92">
        <f t="shared" si="98"/>
        <v>0.07302782197</v>
      </c>
      <c r="T22" s="93">
        <f t="shared" si="98"/>
        <v>0.01585824769</v>
      </c>
      <c r="U22" s="94">
        <f t="shared" si="98"/>
        <v>0.1105436709</v>
      </c>
      <c r="V22" s="95">
        <f t="shared" si="98"/>
        <v>-0.02077257786</v>
      </c>
      <c r="W22" s="64"/>
      <c r="X22" s="65">
        <f t="shared" si="13"/>
        <v>1</v>
      </c>
      <c r="Y22" s="66">
        <f t="shared" si="14"/>
        <v>0</v>
      </c>
      <c r="Z22" s="67">
        <f t="shared" ref="Z22:AA22" si="99">U22</f>
        <v>0.1105436709</v>
      </c>
      <c r="AA22" s="68">
        <f t="shared" si="99"/>
        <v>-0.02077257786</v>
      </c>
      <c r="AB22" s="69">
        <f t="shared" ref="AB22:AC22" si="100">S22</f>
        <v>0.07302782197</v>
      </c>
      <c r="AC22" s="70">
        <f t="shared" si="100"/>
        <v>0.01585824769</v>
      </c>
      <c r="AD22" s="71">
        <f t="shared" si="17"/>
        <v>0.01178840319</v>
      </c>
      <c r="AE22" s="72">
        <f t="shared" si="18"/>
        <v>-0.004592554021</v>
      </c>
      <c r="AF22" s="73">
        <f t="shared" si="19"/>
        <v>0.008402180204</v>
      </c>
      <c r="AG22" s="74">
        <f t="shared" si="20"/>
        <v>0.0002360527958</v>
      </c>
      <c r="AH22" s="75">
        <f t="shared" si="21"/>
        <v>0.005081578762</v>
      </c>
      <c r="AI22" s="76">
        <f t="shared" si="22"/>
        <v>0.002316186578</v>
      </c>
      <c r="AJ22" s="77"/>
      <c r="AK22" s="65">
        <f t="shared" si="23"/>
        <v>-0.005693794321</v>
      </c>
      <c r="AL22" s="66">
        <f t="shared" si="24"/>
        <v>0.0007634399882</v>
      </c>
      <c r="AM22" s="67">
        <f t="shared" si="25"/>
        <v>0.1232113214</v>
      </c>
      <c r="AN22" s="68">
        <f t="shared" si="26"/>
        <v>0.1585481684</v>
      </c>
      <c r="AO22" s="69">
        <f t="shared" si="27"/>
        <v>-0.002340102955</v>
      </c>
      <c r="AP22" s="70">
        <f t="shared" si="28"/>
        <v>-0.03861833233</v>
      </c>
      <c r="AQ22" s="71">
        <f t="shared" si="29"/>
        <v>0.003381801369</v>
      </c>
      <c r="AR22" s="72">
        <f t="shared" si="30"/>
        <v>-0.00923241356</v>
      </c>
      <c r="AS22" s="73">
        <f t="shared" si="31"/>
        <v>0.0001197497649</v>
      </c>
      <c r="AT22" s="74">
        <f t="shared" si="32"/>
        <v>0.003551226489</v>
      </c>
      <c r="AU22" s="75">
        <f t="shared" si="33"/>
        <v>0.0005381887777</v>
      </c>
      <c r="AV22" s="76">
        <f t="shared" si="34"/>
        <v>0.0003462131354</v>
      </c>
      <c r="AW22" s="78">
        <f t="shared" si="35"/>
        <v>0.119217164</v>
      </c>
      <c r="AX22" s="79">
        <f t="shared" si="36"/>
        <v>0.1205627883</v>
      </c>
      <c r="AY22" s="78">
        <f t="shared" si="37"/>
        <v>0.1153583021</v>
      </c>
      <c r="AZ22" s="79">
        <f t="shared" si="38"/>
        <v>0.1232252375</v>
      </c>
      <c r="BA22" s="80">
        <f t="shared" si="39"/>
        <v>-0.001345624263</v>
      </c>
      <c r="BB22" s="80">
        <f t="shared" si="40"/>
        <v>-0.007866935357</v>
      </c>
      <c r="BC22" s="80">
        <f t="shared" si="41"/>
        <v>0.1239977361</v>
      </c>
      <c r="BD22" s="80">
        <f t="shared" si="42"/>
        <v>0.120441462</v>
      </c>
      <c r="BE22" s="81">
        <f t="shared" si="43"/>
        <v>-0.00006007796726</v>
      </c>
      <c r="BF22" s="81">
        <f t="shared" si="44"/>
        <v>0.00002117187818</v>
      </c>
      <c r="BG22" s="81">
        <f t="shared" si="45"/>
        <v>0.000869292791</v>
      </c>
      <c r="BH22" s="81">
        <f t="shared" si="46"/>
        <v>0.02986893723</v>
      </c>
      <c r="BI22" s="81"/>
      <c r="BJ22" s="81"/>
    </row>
    <row r="23">
      <c r="A23" s="31">
        <v>21.0</v>
      </c>
      <c r="B23" s="32">
        <v>5029.0</v>
      </c>
      <c r="C23" s="33">
        <v>1800.0</v>
      </c>
      <c r="D23" s="55">
        <f t="shared" si="5"/>
        <v>916</v>
      </c>
      <c r="E23" s="35">
        <v>119.0</v>
      </c>
      <c r="F23" s="36">
        <v>178.0</v>
      </c>
      <c r="G23" s="37">
        <v>109.0</v>
      </c>
      <c r="H23" s="38">
        <v>365.0</v>
      </c>
      <c r="I23" s="39">
        <v>45.0</v>
      </c>
      <c r="J23" s="40">
        <v>100.0</v>
      </c>
      <c r="K23" s="88">
        <f t="shared" si="6"/>
        <v>0.1516666667</v>
      </c>
      <c r="L23" s="88">
        <f t="shared" si="7"/>
        <v>0.3100189036</v>
      </c>
      <c r="M23" s="88">
        <f t="shared" si="8"/>
        <v>0.2816537468</v>
      </c>
      <c r="N23" s="88">
        <f t="shared" si="9"/>
        <v>0.06055555556</v>
      </c>
      <c r="O23" s="88">
        <f t="shared" si="10"/>
        <v>0.2980349345</v>
      </c>
      <c r="P23" s="89">
        <f t="shared" si="11"/>
        <v>0.05555555556</v>
      </c>
      <c r="Q23" s="90">
        <f t="shared" ref="Q23:V23" si="101">K23-Q$2</f>
        <v>-0.199311015</v>
      </c>
      <c r="R23" s="91">
        <f t="shared" si="101"/>
        <v>-0.1695336367</v>
      </c>
      <c r="S23" s="92">
        <f t="shared" si="101"/>
        <v>-0.1299338159</v>
      </c>
      <c r="T23" s="93">
        <f t="shared" si="101"/>
        <v>-0.05517888605</v>
      </c>
      <c r="U23" s="94">
        <f t="shared" si="101"/>
        <v>-0.1557963946</v>
      </c>
      <c r="V23" s="95">
        <f t="shared" si="101"/>
        <v>0.02329472704</v>
      </c>
      <c r="W23" s="64"/>
      <c r="X23" s="65">
        <f t="shared" si="13"/>
        <v>1</v>
      </c>
      <c r="Y23" s="66">
        <f t="shared" si="14"/>
        <v>0</v>
      </c>
      <c r="Z23" s="67">
        <f t="shared" ref="Z23:AA23" si="102">U23</f>
        <v>-0.1557963946</v>
      </c>
      <c r="AA23" s="68">
        <f t="shared" si="102"/>
        <v>0.02329472704</v>
      </c>
      <c r="AB23" s="69">
        <f t="shared" ref="AB23:AC23" si="103">S23</f>
        <v>-0.1299338159</v>
      </c>
      <c r="AC23" s="70">
        <f t="shared" si="103"/>
        <v>-0.05517888605</v>
      </c>
      <c r="AD23" s="71">
        <f t="shared" si="17"/>
        <v>0.02372987226</v>
      </c>
      <c r="AE23" s="72">
        <f t="shared" si="18"/>
        <v>-0.007258468973</v>
      </c>
      <c r="AF23" s="73">
        <f t="shared" si="19"/>
        <v>0.02152859714</v>
      </c>
      <c r="AG23" s="74">
        <f t="shared" si="20"/>
        <v>0.00556989873</v>
      </c>
      <c r="AH23" s="75">
        <f t="shared" si="21"/>
        <v>0.01383808704</v>
      </c>
      <c r="AI23" s="76">
        <f t="shared" si="22"/>
        <v>0.01433920644</v>
      </c>
      <c r="AJ23" s="77"/>
      <c r="AK23" s="65">
        <f t="shared" si="23"/>
        <v>-0.005693794321</v>
      </c>
      <c r="AL23" s="66">
        <f t="shared" si="24"/>
        <v>0.0007634399882</v>
      </c>
      <c r="AM23" s="67">
        <f t="shared" si="25"/>
        <v>-0.1641533794</v>
      </c>
      <c r="AN23" s="68">
        <f t="shared" si="26"/>
        <v>-0.2283346261</v>
      </c>
      <c r="AO23" s="69">
        <f t="shared" si="27"/>
        <v>-0.009273775268</v>
      </c>
      <c r="AP23" s="70">
        <f t="shared" si="28"/>
        <v>0.07249315726</v>
      </c>
      <c r="AQ23" s="71">
        <f t="shared" si="29"/>
        <v>0.007965391474</v>
      </c>
      <c r="AR23" s="72">
        <f t="shared" si="30"/>
        <v>-0.01756380409</v>
      </c>
      <c r="AS23" s="73">
        <f t="shared" si="31"/>
        <v>-0.001788041255</v>
      </c>
      <c r="AT23" s="74">
        <f t="shared" si="32"/>
        <v>0.009228794047</v>
      </c>
      <c r="AU23" s="75">
        <f t="shared" si="33"/>
        <v>0.001333533653</v>
      </c>
      <c r="AV23" s="76">
        <f t="shared" si="34"/>
        <v>0.001853639427</v>
      </c>
      <c r="AW23" s="78">
        <f t="shared" si="35"/>
        <v>-0.1716100651</v>
      </c>
      <c r="AX23" s="79">
        <f t="shared" si="36"/>
        <v>-0.199311015</v>
      </c>
      <c r="AY23" s="78">
        <f t="shared" si="37"/>
        <v>-0.1615593995</v>
      </c>
      <c r="AZ23" s="79">
        <f t="shared" si="38"/>
        <v>-0.1695336367</v>
      </c>
      <c r="BA23" s="80">
        <f t="shared" si="39"/>
        <v>0.02770094988</v>
      </c>
      <c r="BB23" s="80">
        <f t="shared" si="40"/>
        <v>0.007974237243</v>
      </c>
      <c r="BC23" s="80">
        <f t="shared" si="41"/>
        <v>-0.1668294931</v>
      </c>
      <c r="BD23" s="80">
        <f t="shared" si="42"/>
        <v>-0.1564762396</v>
      </c>
      <c r="BE23" s="81">
        <f t="shared" si="43"/>
        <v>0.0007037541647</v>
      </c>
      <c r="BF23" s="81">
        <f t="shared" si="44"/>
        <v>0.0004417878924</v>
      </c>
      <c r="BG23" s="81">
        <f t="shared" si="45"/>
        <v>0.003347266199</v>
      </c>
      <c r="BH23" s="81">
        <f t="shared" si="46"/>
        <v>0.05220970347</v>
      </c>
      <c r="BI23" s="81"/>
      <c r="BJ23" s="81"/>
    </row>
    <row r="24">
      <c r="A24" s="31">
        <v>22.0</v>
      </c>
      <c r="B24" s="32" t="s">
        <v>141</v>
      </c>
      <c r="C24" s="33">
        <v>220.0</v>
      </c>
      <c r="D24" s="55">
        <f t="shared" si="5"/>
        <v>182</v>
      </c>
      <c r="E24" s="35">
        <v>44.0</v>
      </c>
      <c r="F24" s="36">
        <v>28.0</v>
      </c>
      <c r="G24" s="37">
        <v>28.0</v>
      </c>
      <c r="H24" s="38">
        <v>68.0</v>
      </c>
      <c r="I24" s="39">
        <v>10.0</v>
      </c>
      <c r="J24" s="40">
        <v>4.0</v>
      </c>
      <c r="K24" s="88">
        <f t="shared" si="6"/>
        <v>0.3727272727</v>
      </c>
      <c r="L24" s="88">
        <f t="shared" si="7"/>
        <v>0.4426229508</v>
      </c>
      <c r="M24" s="88">
        <f t="shared" si="8"/>
        <v>0.4666666667</v>
      </c>
      <c r="N24" s="88">
        <f t="shared" si="9"/>
        <v>0.1272727273</v>
      </c>
      <c r="O24" s="88">
        <f t="shared" si="10"/>
        <v>0.4505494505</v>
      </c>
      <c r="P24" s="89">
        <f t="shared" si="11"/>
        <v>0.01818181818</v>
      </c>
      <c r="Q24" s="90">
        <f t="shared" ref="Q24:V24" si="104">K24-Q$2</f>
        <v>0.02174959104</v>
      </c>
      <c r="R24" s="91">
        <f t="shared" si="104"/>
        <v>-0.03692958947</v>
      </c>
      <c r="S24" s="92">
        <f t="shared" si="104"/>
        <v>0.05507910402</v>
      </c>
      <c r="T24" s="93">
        <f t="shared" si="104"/>
        <v>0.01153828567</v>
      </c>
      <c r="U24" s="94">
        <f t="shared" si="104"/>
        <v>-0.003281878544</v>
      </c>
      <c r="V24" s="95">
        <f t="shared" si="104"/>
        <v>-0.01407901033</v>
      </c>
      <c r="W24" s="64"/>
      <c r="X24" s="65">
        <f t="shared" si="13"/>
        <v>1</v>
      </c>
      <c r="Y24" s="66">
        <f t="shared" si="14"/>
        <v>0</v>
      </c>
      <c r="Z24" s="67">
        <f t="shared" ref="Z24:AA24" si="105">U24</f>
        <v>-0.003281878544</v>
      </c>
      <c r="AA24" s="68">
        <f t="shared" si="105"/>
        <v>-0.01407901033</v>
      </c>
      <c r="AB24" s="69">
        <f t="shared" ref="AB24:AC24" si="106">S24</f>
        <v>0.05507910402</v>
      </c>
      <c r="AC24" s="70">
        <f t="shared" si="106"/>
        <v>0.01153828567</v>
      </c>
      <c r="AD24" s="71">
        <f t="shared" si="17"/>
        <v>-0.0001874478051</v>
      </c>
      <c r="AE24" s="72">
        <f t="shared" si="18"/>
        <v>0.00009241120385</v>
      </c>
      <c r="AF24" s="73">
        <f t="shared" si="19"/>
        <v>-0.00001831528663</v>
      </c>
      <c r="AG24" s="74">
        <f t="shared" si="20"/>
        <v>-0.0008133265266</v>
      </c>
      <c r="AH24" s="75">
        <f t="shared" si="21"/>
        <v>0.002900575664</v>
      </c>
      <c r="AI24" s="76">
        <f t="shared" si="22"/>
        <v>0.001271036873</v>
      </c>
      <c r="AJ24" s="77"/>
      <c r="AK24" s="65">
        <f t="shared" si="23"/>
        <v>-0.005693794321</v>
      </c>
      <c r="AL24" s="66">
        <f t="shared" si="24"/>
        <v>0.0007634399882</v>
      </c>
      <c r="AM24" s="67">
        <f t="shared" si="25"/>
        <v>0.01967359256</v>
      </c>
      <c r="AN24" s="68">
        <f t="shared" si="26"/>
        <v>-0.01670252173</v>
      </c>
      <c r="AO24" s="69">
        <f t="shared" si="27"/>
        <v>-0.001975428325</v>
      </c>
      <c r="AP24" s="70">
        <f t="shared" si="28"/>
        <v>-0.02906751196</v>
      </c>
      <c r="AQ24" s="71">
        <f t="shared" si="29"/>
        <v>-0.00004247392734</v>
      </c>
      <c r="AR24" s="72">
        <f t="shared" si="30"/>
        <v>0.0001567683221</v>
      </c>
      <c r="AS24" s="73">
        <f t="shared" si="31"/>
        <v>0.000342682168</v>
      </c>
      <c r="AT24" s="74">
        <f t="shared" si="32"/>
        <v>-0.00002896015907</v>
      </c>
      <c r="AU24" s="75">
        <f t="shared" si="33"/>
        <v>0.0003080385597</v>
      </c>
      <c r="AV24" s="76">
        <f t="shared" si="34"/>
        <v>0.0001918302252</v>
      </c>
      <c r="AW24" s="78">
        <f t="shared" si="35"/>
        <v>0.01261261672</v>
      </c>
      <c r="AX24" s="79">
        <f t="shared" si="36"/>
        <v>0.02174959104</v>
      </c>
      <c r="AY24" s="78">
        <f t="shared" si="37"/>
        <v>-0.04468695531</v>
      </c>
      <c r="AZ24" s="79">
        <f t="shared" si="38"/>
        <v>-0.03692958947</v>
      </c>
      <c r="BA24" s="80">
        <f t="shared" si="39"/>
        <v>-0.00913697432</v>
      </c>
      <c r="BB24" s="80">
        <f t="shared" si="40"/>
        <v>-0.007757365839</v>
      </c>
      <c r="BC24" s="80">
        <f t="shared" si="41"/>
        <v>0.01739318878</v>
      </c>
      <c r="BD24" s="80">
        <f t="shared" si="42"/>
        <v>-0.03960379547</v>
      </c>
      <c r="BE24" s="81">
        <f t="shared" si="43"/>
        <v>0.00002330757496</v>
      </c>
      <c r="BF24" s="81">
        <f t="shared" si="44"/>
        <v>0.0001417577049</v>
      </c>
      <c r="BG24" s="81">
        <f t="shared" si="45"/>
        <v>-0.0012659376</v>
      </c>
      <c r="BH24" s="81">
        <f t="shared" si="46"/>
        <v>-0.001377672582</v>
      </c>
      <c r="BI24" s="81"/>
      <c r="BJ24" s="81"/>
    </row>
    <row r="25">
      <c r="A25" s="31">
        <v>23.0</v>
      </c>
      <c r="B25" s="32" t="s">
        <v>318</v>
      </c>
      <c r="C25" s="33">
        <v>1405.0</v>
      </c>
      <c r="D25" s="55">
        <f t="shared" si="5"/>
        <v>1046</v>
      </c>
      <c r="E25" s="35">
        <v>252.0</v>
      </c>
      <c r="F25" s="36">
        <v>185.0</v>
      </c>
      <c r="G25" s="37">
        <v>146.0</v>
      </c>
      <c r="H25" s="38">
        <v>320.0</v>
      </c>
      <c r="I25" s="39">
        <v>67.0</v>
      </c>
      <c r="J25" s="40">
        <v>76.0</v>
      </c>
      <c r="K25" s="88">
        <f t="shared" si="6"/>
        <v>0.3309608541</v>
      </c>
      <c r="L25" s="88">
        <f t="shared" si="7"/>
        <v>0.4992175274</v>
      </c>
      <c r="M25" s="88">
        <f t="shared" si="8"/>
        <v>0.3587223587</v>
      </c>
      <c r="N25" s="88">
        <f t="shared" si="9"/>
        <v>0.1039145907</v>
      </c>
      <c r="O25" s="88">
        <f t="shared" si="10"/>
        <v>0.4445506692</v>
      </c>
      <c r="P25" s="89">
        <f t="shared" si="11"/>
        <v>0.05409252669</v>
      </c>
      <c r="Q25" s="90">
        <f t="shared" ref="Q25:V25" si="107">K25-Q$2</f>
        <v>-0.0200168276</v>
      </c>
      <c r="R25" s="91">
        <f t="shared" si="107"/>
        <v>0.0196649871</v>
      </c>
      <c r="S25" s="92">
        <f t="shared" si="107"/>
        <v>-0.05286520392</v>
      </c>
      <c r="T25" s="93">
        <f t="shared" si="107"/>
        <v>-0.01181985086</v>
      </c>
      <c r="U25" s="94">
        <f t="shared" si="107"/>
        <v>-0.009280659877</v>
      </c>
      <c r="V25" s="95">
        <f t="shared" si="107"/>
        <v>0.02183169818</v>
      </c>
      <c r="W25" s="64"/>
      <c r="X25" s="65">
        <f t="shared" si="13"/>
        <v>1</v>
      </c>
      <c r="Y25" s="66">
        <f t="shared" si="14"/>
        <v>0</v>
      </c>
      <c r="Z25" s="67">
        <f t="shared" ref="Z25:AA25" si="108">U25</f>
        <v>-0.009280659877</v>
      </c>
      <c r="AA25" s="68">
        <f t="shared" si="108"/>
        <v>0.02183169818</v>
      </c>
      <c r="AB25" s="69">
        <f t="shared" ref="AB25:AC25" si="109">S25</f>
        <v>-0.05286520392</v>
      </c>
      <c r="AC25" s="70">
        <f t="shared" si="109"/>
        <v>-0.01181985086</v>
      </c>
      <c r="AD25" s="71">
        <f t="shared" si="17"/>
        <v>-0.0003904923976</v>
      </c>
      <c r="AE25" s="72">
        <f t="shared" si="18"/>
        <v>-0.0004052251307</v>
      </c>
      <c r="AF25" s="73">
        <f t="shared" si="19"/>
        <v>0.0007486713935</v>
      </c>
      <c r="AG25" s="74">
        <f t="shared" si="20"/>
        <v>-0.001044441161</v>
      </c>
      <c r="AH25" s="75">
        <f t="shared" si="21"/>
        <v>0.002655020912</v>
      </c>
      <c r="AI25" s="76">
        <f t="shared" si="22"/>
        <v>0.001249717652</v>
      </c>
      <c r="AJ25" s="77"/>
      <c r="AK25" s="65">
        <f t="shared" si="23"/>
        <v>-0.005693794321</v>
      </c>
      <c r="AL25" s="66">
        <f t="shared" si="24"/>
        <v>0.0007634399882</v>
      </c>
      <c r="AM25" s="67">
        <f t="shared" si="25"/>
        <v>-0.04223633541</v>
      </c>
      <c r="AN25" s="68">
        <f t="shared" si="26"/>
        <v>0.003085868118</v>
      </c>
      <c r="AO25" s="69">
        <f t="shared" si="27"/>
        <v>0.001524577287</v>
      </c>
      <c r="AP25" s="70">
        <f t="shared" si="28"/>
        <v>0.02800369096</v>
      </c>
      <c r="AQ25" s="71">
        <f t="shared" si="29"/>
        <v>-0.0004369269371</v>
      </c>
      <c r="AR25" s="72">
        <f t="shared" si="30"/>
        <v>0.0000193568068</v>
      </c>
      <c r="AS25" s="73">
        <f t="shared" si="31"/>
        <v>0.0004602173011</v>
      </c>
      <c r="AT25" s="74">
        <f t="shared" si="32"/>
        <v>0.0002886149144</v>
      </c>
      <c r="AU25" s="75">
        <f t="shared" si="33"/>
        <v>0.000280542237</v>
      </c>
      <c r="AV25" s="76">
        <f t="shared" si="34"/>
        <v>0.0001853752565</v>
      </c>
      <c r="AW25" s="78">
        <f t="shared" si="35"/>
        <v>-0.04610171984</v>
      </c>
      <c r="AX25" s="79">
        <f t="shared" si="36"/>
        <v>-0.0200168276</v>
      </c>
      <c r="AY25" s="78">
        <f t="shared" si="37"/>
        <v>0.03234634604</v>
      </c>
      <c r="AZ25" s="79">
        <f t="shared" si="38"/>
        <v>0.0196649871</v>
      </c>
      <c r="BA25" s="80">
        <f t="shared" si="39"/>
        <v>-0.02608489225</v>
      </c>
      <c r="BB25" s="80">
        <f t="shared" si="40"/>
        <v>0.01268135894</v>
      </c>
      <c r="BC25" s="80">
        <f t="shared" si="41"/>
        <v>-0.04132114779</v>
      </c>
      <c r="BD25" s="80">
        <f t="shared" si="42"/>
        <v>0.03742950588</v>
      </c>
      <c r="BE25" s="81">
        <f t="shared" si="43"/>
        <v>0.0005196047389</v>
      </c>
      <c r="BF25" s="81">
        <f t="shared" si="44"/>
        <v>-0.0006615837631</v>
      </c>
      <c r="BG25" s="81">
        <f t="shared" si="45"/>
        <v>0.0003064693439</v>
      </c>
      <c r="BH25" s="81">
        <f t="shared" si="46"/>
        <v>-0.003093260288</v>
      </c>
      <c r="BI25" s="81"/>
      <c r="BJ25" s="81"/>
    </row>
    <row r="26">
      <c r="A26" s="31">
        <v>24.0</v>
      </c>
      <c r="B26" s="32">
        <v>1664.0</v>
      </c>
      <c r="C26" s="33">
        <v>1133.0</v>
      </c>
      <c r="D26" s="55">
        <f t="shared" si="5"/>
        <v>912</v>
      </c>
      <c r="E26" s="35">
        <v>259.0</v>
      </c>
      <c r="F26" s="36">
        <v>131.0</v>
      </c>
      <c r="G26" s="37">
        <v>170.0</v>
      </c>
      <c r="H26" s="38">
        <v>269.0</v>
      </c>
      <c r="I26" s="39">
        <v>56.0</v>
      </c>
      <c r="J26" s="40">
        <v>27.0</v>
      </c>
      <c r="K26" s="88">
        <f t="shared" si="6"/>
        <v>0.4280670786</v>
      </c>
      <c r="L26" s="88">
        <f t="shared" si="7"/>
        <v>0.5393835616</v>
      </c>
      <c r="M26" s="88">
        <f t="shared" si="8"/>
        <v>0.5182926829</v>
      </c>
      <c r="N26" s="88">
        <f t="shared" si="9"/>
        <v>0.1500441306</v>
      </c>
      <c r="O26" s="88">
        <f t="shared" si="10"/>
        <v>0.5317982456</v>
      </c>
      <c r="P26" s="89">
        <f t="shared" si="11"/>
        <v>0.02383053839</v>
      </c>
      <c r="Q26" s="90">
        <f t="shared" ref="Q26:V26" si="110">K26-Q$2</f>
        <v>0.07708939686</v>
      </c>
      <c r="R26" s="91">
        <f t="shared" si="110"/>
        <v>0.05983102135</v>
      </c>
      <c r="S26" s="92">
        <f t="shared" si="110"/>
        <v>0.1067051203</v>
      </c>
      <c r="T26" s="93">
        <f t="shared" si="110"/>
        <v>0.03430968902</v>
      </c>
      <c r="U26" s="94">
        <f t="shared" si="110"/>
        <v>0.07796691652</v>
      </c>
      <c r="V26" s="95">
        <f t="shared" si="110"/>
        <v>-0.008430290118</v>
      </c>
      <c r="W26" s="64"/>
      <c r="X26" s="65">
        <f t="shared" si="13"/>
        <v>1</v>
      </c>
      <c r="Y26" s="66">
        <f t="shared" si="14"/>
        <v>0</v>
      </c>
      <c r="Z26" s="67">
        <f t="shared" ref="Z26:AA26" si="111">U26</f>
        <v>0.07796691652</v>
      </c>
      <c r="AA26" s="68">
        <f t="shared" si="111"/>
        <v>-0.008430290118</v>
      </c>
      <c r="AB26" s="69">
        <f t="shared" ref="AB26:AC26" si="112">S26</f>
        <v>0.1067051203</v>
      </c>
      <c r="AC26" s="70">
        <f t="shared" si="112"/>
        <v>0.03430968902</v>
      </c>
      <c r="AD26" s="71">
        <f t="shared" si="17"/>
        <v>0.00600777028</v>
      </c>
      <c r="AE26" s="72">
        <f t="shared" si="18"/>
        <v>-0.001314567452</v>
      </c>
      <c r="AF26" s="73">
        <f t="shared" si="19"/>
        <v>0.008608709838</v>
      </c>
      <c r="AG26" s="74">
        <f t="shared" si="20"/>
        <v>0.001775465539</v>
      </c>
      <c r="AH26" s="75">
        <f t="shared" si="21"/>
        <v>0.01020882793</v>
      </c>
      <c r="AI26" s="76">
        <f t="shared" si="22"/>
        <v>0.007322038987</v>
      </c>
      <c r="AJ26" s="77"/>
      <c r="AK26" s="65">
        <f t="shared" si="23"/>
        <v>-0.005693794321</v>
      </c>
      <c r="AL26" s="66">
        <f t="shared" si="24"/>
        <v>0.0007634399882</v>
      </c>
      <c r="AM26" s="67">
        <f t="shared" si="25"/>
        <v>0.07702521767</v>
      </c>
      <c r="AN26" s="68">
        <f t="shared" si="26"/>
        <v>0.1169023685</v>
      </c>
      <c r="AO26" s="69">
        <f t="shared" si="27"/>
        <v>0.002131600202</v>
      </c>
      <c r="AP26" s="70">
        <f t="shared" si="28"/>
        <v>-0.05798975419</v>
      </c>
      <c r="AQ26" s="71">
        <f t="shared" si="29"/>
        <v>0.002321550925</v>
      </c>
      <c r="AR26" s="72">
        <f t="shared" si="30"/>
        <v>-0.004177832823</v>
      </c>
      <c r="AS26" s="73">
        <f t="shared" si="31"/>
        <v>-0.0005243706199</v>
      </c>
      <c r="AT26" s="74">
        <f t="shared" si="32"/>
        <v>0.00367855347</v>
      </c>
      <c r="AU26" s="75">
        <f t="shared" si="33"/>
        <v>0.001037334617</v>
      </c>
      <c r="AV26" s="76">
        <f t="shared" si="34"/>
        <v>0.0009981954943</v>
      </c>
      <c r="AW26" s="78">
        <f t="shared" si="35"/>
        <v>0.07629753847</v>
      </c>
      <c r="AX26" s="79">
        <f t="shared" si="36"/>
        <v>0.07708939686</v>
      </c>
      <c r="AY26" s="78">
        <f t="shared" si="37"/>
        <v>0.06017497049</v>
      </c>
      <c r="AZ26" s="79">
        <f t="shared" si="38"/>
        <v>0.05983102135</v>
      </c>
      <c r="BA26" s="80">
        <f t="shared" si="39"/>
        <v>-0.0007918583878</v>
      </c>
      <c r="BB26" s="80">
        <f t="shared" si="40"/>
        <v>0.0003439491321</v>
      </c>
      <c r="BC26" s="80">
        <f t="shared" si="41"/>
        <v>0.08107811053</v>
      </c>
      <c r="BD26" s="80">
        <f t="shared" si="42"/>
        <v>0.06525813033</v>
      </c>
      <c r="BE26" s="81">
        <f t="shared" si="43"/>
        <v>0.0000005087387009</v>
      </c>
      <c r="BF26" s="81">
        <f t="shared" si="44"/>
        <v>-0.0000005447180105</v>
      </c>
      <c r="BG26" s="81">
        <f t="shared" si="45"/>
        <v>0.002315036434</v>
      </c>
      <c r="BH26" s="81">
        <f t="shared" si="46"/>
        <v>0.01058201181</v>
      </c>
      <c r="BI26" s="81"/>
      <c r="BJ26" s="81"/>
    </row>
    <row r="27">
      <c r="A27" s="31">
        <v>25.0</v>
      </c>
      <c r="B27" s="32">
        <v>7642.0</v>
      </c>
      <c r="C27" s="33">
        <v>815.0</v>
      </c>
      <c r="D27" s="55">
        <f t="shared" si="5"/>
        <v>722</v>
      </c>
      <c r="E27" s="35">
        <v>209.0</v>
      </c>
      <c r="F27" s="36">
        <v>73.0</v>
      </c>
      <c r="G27" s="37">
        <v>152.0</v>
      </c>
      <c r="H27" s="38">
        <v>269.0</v>
      </c>
      <c r="I27" s="39">
        <v>16.0</v>
      </c>
      <c r="J27" s="40">
        <v>3.0</v>
      </c>
      <c r="K27" s="88">
        <f t="shared" si="6"/>
        <v>0.4625766871</v>
      </c>
      <c r="L27" s="88">
        <f t="shared" si="7"/>
        <v>0.455465587</v>
      </c>
      <c r="M27" s="88">
        <f t="shared" si="8"/>
        <v>0.6666666667</v>
      </c>
      <c r="N27" s="88">
        <f t="shared" si="9"/>
        <v>0.1865030675</v>
      </c>
      <c r="O27" s="88">
        <f t="shared" si="10"/>
        <v>0.5221606648</v>
      </c>
      <c r="P27" s="89">
        <f t="shared" si="11"/>
        <v>0.003680981595</v>
      </c>
      <c r="Q27" s="90">
        <f t="shared" ref="Q27:V27" si="113">K27-Q$2</f>
        <v>0.1115990054</v>
      </c>
      <c r="R27" s="91">
        <f t="shared" si="113"/>
        <v>-0.02408695325</v>
      </c>
      <c r="S27" s="92">
        <f t="shared" si="113"/>
        <v>0.255079104</v>
      </c>
      <c r="T27" s="93">
        <f t="shared" si="113"/>
        <v>0.07076862588</v>
      </c>
      <c r="U27" s="94">
        <f t="shared" si="113"/>
        <v>0.06832933573</v>
      </c>
      <c r="V27" s="95">
        <f t="shared" si="113"/>
        <v>-0.02857984692</v>
      </c>
      <c r="W27" s="64"/>
      <c r="X27" s="65">
        <f t="shared" si="13"/>
        <v>1</v>
      </c>
      <c r="Y27" s="66">
        <f t="shared" si="14"/>
        <v>0</v>
      </c>
      <c r="Z27" s="67">
        <f t="shared" ref="Z27:AA27" si="114">U27</f>
        <v>0.06832933573</v>
      </c>
      <c r="AA27" s="68">
        <f t="shared" si="114"/>
        <v>-0.02857984692</v>
      </c>
      <c r="AB27" s="69">
        <f t="shared" ref="AB27:AC27" si="115">S27</f>
        <v>0.255079104</v>
      </c>
      <c r="AC27" s="70">
        <f t="shared" si="115"/>
        <v>0.07076862588</v>
      </c>
      <c r="AD27" s="71">
        <f t="shared" si="17"/>
        <v>0.003852090471</v>
      </c>
      <c r="AE27" s="72">
        <f t="shared" si="18"/>
        <v>-0.00390568391</v>
      </c>
      <c r="AF27" s="73">
        <f t="shared" si="19"/>
        <v>0.01945194223</v>
      </c>
      <c r="AG27" s="74">
        <f t="shared" si="20"/>
        <v>-0.002454548548</v>
      </c>
      <c r="AH27" s="75">
        <f t="shared" si="21"/>
        <v>0.0600571509</v>
      </c>
      <c r="AI27" s="76">
        <f t="shared" si="22"/>
        <v>0.03610319536</v>
      </c>
      <c r="AJ27" s="77"/>
      <c r="AK27" s="65">
        <f t="shared" si="23"/>
        <v>-0.005693794321</v>
      </c>
      <c r="AL27" s="66">
        <f t="shared" si="24"/>
        <v>0.0007634399882</v>
      </c>
      <c r="AM27" s="67">
        <f t="shared" si="25"/>
        <v>0.1011487946</v>
      </c>
      <c r="AN27" s="68">
        <f t="shared" si="26"/>
        <v>0.08515414278</v>
      </c>
      <c r="AO27" s="69">
        <f t="shared" si="27"/>
        <v>-0.000510352701</v>
      </c>
      <c r="AP27" s="70">
        <f t="shared" si="28"/>
        <v>-0.1370469762</v>
      </c>
      <c r="AQ27" s="71">
        <f t="shared" si="29"/>
        <v>-0.0002968894608</v>
      </c>
      <c r="AR27" s="72">
        <f t="shared" si="30"/>
        <v>-0.004252978082</v>
      </c>
      <c r="AS27" s="73">
        <f t="shared" si="31"/>
        <v>0.001543436348</v>
      </c>
      <c r="AT27" s="74">
        <f t="shared" si="32"/>
        <v>0.008143123187</v>
      </c>
      <c r="AU27" s="75">
        <f t="shared" si="33"/>
        <v>0.006217118665</v>
      </c>
      <c r="AV27" s="76">
        <f t="shared" si="34"/>
        <v>0.005081669202</v>
      </c>
      <c r="AW27" s="78">
        <f t="shared" si="35"/>
        <v>0.1024083132</v>
      </c>
      <c r="AX27" s="79">
        <f t="shared" si="36"/>
        <v>0.1115990054</v>
      </c>
      <c r="AY27" s="78">
        <f t="shared" si="37"/>
        <v>-0.04215757914</v>
      </c>
      <c r="AZ27" s="79">
        <f t="shared" si="38"/>
        <v>-0.02408695325</v>
      </c>
      <c r="BA27" s="80">
        <f t="shared" si="39"/>
        <v>-0.009190692274</v>
      </c>
      <c r="BB27" s="80">
        <f t="shared" si="40"/>
        <v>-0.0180706259</v>
      </c>
      <c r="BC27" s="80">
        <f t="shared" si="41"/>
        <v>0.1071888852</v>
      </c>
      <c r="BD27" s="80">
        <f t="shared" si="42"/>
        <v>-0.0370744193</v>
      </c>
      <c r="BE27" s="81">
        <f t="shared" si="43"/>
        <v>-0.0002420786958</v>
      </c>
      <c r="BF27" s="81">
        <f t="shared" si="44"/>
        <v>0.0003321631236</v>
      </c>
      <c r="BG27" s="81">
        <f t="shared" si="45"/>
        <v>0.01011494455</v>
      </c>
      <c r="BH27" s="81">
        <f t="shared" si="46"/>
        <v>-0.007947931349</v>
      </c>
      <c r="BI27" s="81"/>
      <c r="BJ27" s="81"/>
    </row>
    <row r="28">
      <c r="A28" s="31">
        <v>26.0</v>
      </c>
      <c r="B28" s="32">
        <v>1352.0</v>
      </c>
      <c r="C28" s="33">
        <v>1510.0</v>
      </c>
      <c r="D28" s="55">
        <f t="shared" si="5"/>
        <v>1107</v>
      </c>
      <c r="E28" s="35">
        <v>267.0</v>
      </c>
      <c r="F28" s="36">
        <v>206.0</v>
      </c>
      <c r="G28" s="37">
        <v>142.0</v>
      </c>
      <c r="H28" s="38">
        <v>377.0</v>
      </c>
      <c r="I28" s="39">
        <v>69.0</v>
      </c>
      <c r="J28" s="40">
        <v>46.0</v>
      </c>
      <c r="K28" s="88">
        <f t="shared" si="6"/>
        <v>0.3165562914</v>
      </c>
      <c r="L28" s="88">
        <f t="shared" si="7"/>
        <v>0.4712482468</v>
      </c>
      <c r="M28" s="88">
        <f t="shared" si="8"/>
        <v>0.3604060914</v>
      </c>
      <c r="N28" s="88">
        <f t="shared" si="9"/>
        <v>0.0940397351</v>
      </c>
      <c r="O28" s="88">
        <f t="shared" si="10"/>
        <v>0.4317976513</v>
      </c>
      <c r="P28" s="89">
        <f t="shared" si="11"/>
        <v>0.03046357616</v>
      </c>
      <c r="Q28" s="90">
        <f t="shared" ref="Q28:V28" si="116">K28-Q$2</f>
        <v>-0.0344213903</v>
      </c>
      <c r="R28" s="91">
        <f t="shared" si="116"/>
        <v>-0.008304293446</v>
      </c>
      <c r="S28" s="92">
        <f t="shared" si="116"/>
        <v>-0.05118147128</v>
      </c>
      <c r="T28" s="93">
        <f t="shared" si="116"/>
        <v>-0.02169470651</v>
      </c>
      <c r="U28" s="94">
        <f t="shared" si="116"/>
        <v>-0.02203367778</v>
      </c>
      <c r="V28" s="95">
        <f t="shared" si="116"/>
        <v>-0.001797252353</v>
      </c>
      <c r="W28" s="64"/>
      <c r="X28" s="65">
        <f t="shared" si="13"/>
        <v>1</v>
      </c>
      <c r="Y28" s="66">
        <f t="shared" si="14"/>
        <v>0</v>
      </c>
      <c r="Z28" s="67">
        <f t="shared" ref="Z28:AA28" si="117">U28</f>
        <v>-0.02203367778</v>
      </c>
      <c r="AA28" s="68">
        <f t="shared" si="117"/>
        <v>-0.001797252353</v>
      </c>
      <c r="AB28" s="69">
        <f t="shared" ref="AB28:AC28" si="118">S28</f>
        <v>-0.05118147128</v>
      </c>
      <c r="AC28" s="70">
        <f t="shared" si="118"/>
        <v>-0.02169470651</v>
      </c>
      <c r="AD28" s="71">
        <f t="shared" si="17"/>
        <v>0.0004822528407</v>
      </c>
      <c r="AE28" s="72">
        <f t="shared" si="18"/>
        <v>0.00007920015848</v>
      </c>
      <c r="AF28" s="73">
        <f t="shared" si="19"/>
        <v>0.001088725184</v>
      </c>
      <c r="AG28" s="74">
        <f t="shared" si="20"/>
        <v>0.0005700001925</v>
      </c>
      <c r="AH28" s="75">
        <f t="shared" si="21"/>
        <v>0.002148882711</v>
      </c>
      <c r="AI28" s="76">
        <f t="shared" si="22"/>
        <v>0.002220733996</v>
      </c>
      <c r="AJ28" s="77"/>
      <c r="AK28" s="65">
        <f t="shared" si="23"/>
        <v>-0.005693794321</v>
      </c>
      <c r="AL28" s="66">
        <f t="shared" si="24"/>
        <v>0.0007634399882</v>
      </c>
      <c r="AM28" s="67">
        <f t="shared" si="25"/>
        <v>-0.01513171562</v>
      </c>
      <c r="AN28" s="68">
        <f t="shared" si="26"/>
        <v>-0.03644863429</v>
      </c>
      <c r="AO28" s="69">
        <f t="shared" si="27"/>
        <v>-0.00363280192</v>
      </c>
      <c r="AP28" s="70">
        <f t="shared" si="28"/>
        <v>0.02854967778</v>
      </c>
      <c r="AQ28" s="71">
        <f t="shared" si="29"/>
        <v>0.0002940366526</v>
      </c>
      <c r="AR28" s="72">
        <f t="shared" si="30"/>
        <v>-0.0002404175701</v>
      </c>
      <c r="AS28" s="73">
        <f t="shared" si="31"/>
        <v>-0.0002120735455</v>
      </c>
      <c r="AT28" s="74">
        <f t="shared" si="32"/>
        <v>0.0004742373479</v>
      </c>
      <c r="AU28" s="75">
        <f t="shared" si="33"/>
        <v>0.0002071792766</v>
      </c>
      <c r="AV28" s="76">
        <f t="shared" si="34"/>
        <v>0.000287170532</v>
      </c>
      <c r="AW28" s="78">
        <f t="shared" si="35"/>
        <v>-0.02416916948</v>
      </c>
      <c r="AX28" s="79">
        <f t="shared" si="36"/>
        <v>-0.0344213903</v>
      </c>
      <c r="AY28" s="78">
        <f t="shared" si="37"/>
        <v>-0.006614526211</v>
      </c>
      <c r="AZ28" s="79">
        <f t="shared" si="38"/>
        <v>-0.008304293446</v>
      </c>
      <c r="BA28" s="80">
        <f t="shared" si="39"/>
        <v>0.01025222082</v>
      </c>
      <c r="BB28" s="80">
        <f t="shared" si="40"/>
        <v>0.001689767235</v>
      </c>
      <c r="BC28" s="80">
        <f t="shared" si="41"/>
        <v>-0.01938859742</v>
      </c>
      <c r="BD28" s="80">
        <f t="shared" si="42"/>
        <v>-0.00153136637</v>
      </c>
      <c r="BE28" s="81">
        <f t="shared" si="43"/>
        <v>0.0001022527184</v>
      </c>
      <c r="BF28" s="81">
        <f t="shared" si="44"/>
        <v>0.00003464773364</v>
      </c>
      <c r="BG28" s="81">
        <f t="shared" si="45"/>
        <v>0.0003735726271</v>
      </c>
      <c r="BH28" s="81">
        <f t="shared" si="46"/>
        <v>0.0000593820921</v>
      </c>
      <c r="BI28" s="81"/>
      <c r="BJ28" s="81"/>
    </row>
    <row r="29">
      <c r="A29" s="31">
        <v>27.0</v>
      </c>
      <c r="B29" s="32" t="s">
        <v>246</v>
      </c>
      <c r="C29" s="33">
        <v>701.0</v>
      </c>
      <c r="D29" s="55">
        <f t="shared" si="5"/>
        <v>556</v>
      </c>
      <c r="E29" s="35">
        <v>145.0</v>
      </c>
      <c r="F29" s="36">
        <v>55.0</v>
      </c>
      <c r="G29" s="37">
        <v>101.0</v>
      </c>
      <c r="H29" s="38">
        <v>202.0</v>
      </c>
      <c r="I29" s="39">
        <v>30.0</v>
      </c>
      <c r="J29" s="40">
        <v>23.0</v>
      </c>
      <c r="K29" s="88">
        <f t="shared" si="6"/>
        <v>0.3937232525</v>
      </c>
      <c r="L29" s="88">
        <f t="shared" si="7"/>
        <v>0.4641909814</v>
      </c>
      <c r="M29" s="88">
        <f t="shared" si="8"/>
        <v>0.5642458101</v>
      </c>
      <c r="N29" s="88">
        <f t="shared" si="9"/>
        <v>0.1440798859</v>
      </c>
      <c r="O29" s="88">
        <f t="shared" si="10"/>
        <v>0.4964028777</v>
      </c>
      <c r="P29" s="89">
        <f t="shared" si="11"/>
        <v>0.03281027104</v>
      </c>
      <c r="Q29" s="90">
        <f t="shared" ref="Q29:V29" si="119">K29-Q$2</f>
        <v>0.04274557081</v>
      </c>
      <c r="R29" s="91">
        <f t="shared" si="119"/>
        <v>-0.01536155886</v>
      </c>
      <c r="S29" s="92">
        <f t="shared" si="119"/>
        <v>0.1526582474</v>
      </c>
      <c r="T29" s="93">
        <f t="shared" si="119"/>
        <v>0.02834544427</v>
      </c>
      <c r="U29" s="94">
        <f t="shared" si="119"/>
        <v>0.0425715486</v>
      </c>
      <c r="V29" s="95">
        <f t="shared" si="119"/>
        <v>0.0005494425294</v>
      </c>
      <c r="W29" s="64"/>
      <c r="X29" s="65">
        <f t="shared" si="13"/>
        <v>1</v>
      </c>
      <c r="Y29" s="66">
        <f t="shared" si="14"/>
        <v>0</v>
      </c>
      <c r="Z29" s="67">
        <f t="shared" ref="Z29:AA29" si="120">U29</f>
        <v>0.0425715486</v>
      </c>
      <c r="AA29" s="68">
        <f t="shared" si="120"/>
        <v>0.0005494425294</v>
      </c>
      <c r="AB29" s="69">
        <f t="shared" ref="AB29:AC29" si="121">S29</f>
        <v>0.1526582474</v>
      </c>
      <c r="AC29" s="70">
        <f t="shared" si="121"/>
        <v>0.02834544427</v>
      </c>
      <c r="AD29" s="71">
        <f t="shared" si="17"/>
        <v>0.001812034863</v>
      </c>
      <c r="AE29" s="72">
        <f t="shared" si="18"/>
        <v>0.00004678123869</v>
      </c>
      <c r="AF29" s="73">
        <f t="shared" si="19"/>
        <v>0.006483323807</v>
      </c>
      <c r="AG29" s="74">
        <f t="shared" si="20"/>
        <v>0.001290586392</v>
      </c>
      <c r="AH29" s="75">
        <f t="shared" si="21"/>
        <v>0.02250107629</v>
      </c>
      <c r="AI29" s="76">
        <f t="shared" si="22"/>
        <v>0.008654331689</v>
      </c>
      <c r="AJ29" s="77"/>
      <c r="AK29" s="65">
        <f t="shared" si="23"/>
        <v>-0.005693794321</v>
      </c>
      <c r="AL29" s="66">
        <f t="shared" si="24"/>
        <v>0.0007634399882</v>
      </c>
      <c r="AM29" s="67">
        <f t="shared" si="25"/>
        <v>0.03387694261</v>
      </c>
      <c r="AN29" s="68">
        <f t="shared" si="26"/>
        <v>0.06803691214</v>
      </c>
      <c r="AO29" s="69">
        <f t="shared" si="27"/>
        <v>-0.007286304263</v>
      </c>
      <c r="AP29" s="70">
        <f t="shared" si="28"/>
        <v>-0.08005428635</v>
      </c>
      <c r="AQ29" s="71">
        <f t="shared" si="29"/>
        <v>0.0009586179186</v>
      </c>
      <c r="AR29" s="72">
        <f t="shared" si="30"/>
        <v>-0.001032264134</v>
      </c>
      <c r="AS29" s="73">
        <f t="shared" si="31"/>
        <v>-0.0003752743694</v>
      </c>
      <c r="AT29" s="74">
        <f t="shared" si="32"/>
        <v>0.002769148323</v>
      </c>
      <c r="AU29" s="75">
        <f t="shared" si="33"/>
        <v>0.002409417437</v>
      </c>
      <c r="AV29" s="76">
        <f t="shared" si="34"/>
        <v>0.001351385536</v>
      </c>
      <c r="AW29" s="78">
        <f t="shared" si="35"/>
        <v>0.02388960502</v>
      </c>
      <c r="AX29" s="79">
        <f t="shared" si="36"/>
        <v>0.04274557081</v>
      </c>
      <c r="AY29" s="78">
        <f t="shared" si="37"/>
        <v>-0.008165664495</v>
      </c>
      <c r="AZ29" s="79">
        <f t="shared" si="38"/>
        <v>-0.01536155886</v>
      </c>
      <c r="BA29" s="80">
        <f t="shared" si="39"/>
        <v>-0.01885596579</v>
      </c>
      <c r="BB29" s="80">
        <f t="shared" si="40"/>
        <v>0.007195894363</v>
      </c>
      <c r="BC29" s="80">
        <f t="shared" si="41"/>
        <v>0.02867017707</v>
      </c>
      <c r="BD29" s="80">
        <f t="shared" si="42"/>
        <v>-0.003082504653</v>
      </c>
      <c r="BE29" s="81">
        <f t="shared" si="43"/>
        <v>0.0003037665502</v>
      </c>
      <c r="BF29" s="81">
        <f t="shared" si="44"/>
        <v>-0.0002713710759</v>
      </c>
      <c r="BG29" s="81">
        <f t="shared" si="45"/>
        <v>0.0008124772185</v>
      </c>
      <c r="BH29" s="81">
        <f t="shared" si="46"/>
        <v>-0.0001767519085</v>
      </c>
      <c r="BI29" s="81"/>
      <c r="BJ29" s="81"/>
    </row>
    <row r="30">
      <c r="A30" s="31">
        <v>28.0</v>
      </c>
      <c r="B30" s="32">
        <v>7624.0</v>
      </c>
      <c r="C30" s="33">
        <v>1715.0</v>
      </c>
      <c r="D30" s="55">
        <f t="shared" si="5"/>
        <v>1305</v>
      </c>
      <c r="E30" s="35">
        <v>313.0</v>
      </c>
      <c r="F30" s="36">
        <v>237.0</v>
      </c>
      <c r="G30" s="37">
        <v>179.0</v>
      </c>
      <c r="H30" s="38">
        <v>459.0</v>
      </c>
      <c r="I30" s="39">
        <v>76.0</v>
      </c>
      <c r="J30" s="40">
        <v>41.0</v>
      </c>
      <c r="K30" s="88">
        <f t="shared" si="6"/>
        <v>0.3311953353</v>
      </c>
      <c r="L30" s="88">
        <f t="shared" si="7"/>
        <v>0.4587264151</v>
      </c>
      <c r="M30" s="88">
        <f t="shared" si="8"/>
        <v>0.3916849015</v>
      </c>
      <c r="N30" s="88">
        <f t="shared" si="9"/>
        <v>0.1043731778</v>
      </c>
      <c r="O30" s="88">
        <f t="shared" si="10"/>
        <v>0.4352490421</v>
      </c>
      <c r="P30" s="89">
        <f t="shared" si="11"/>
        <v>0.02390670554</v>
      </c>
      <c r="Q30" s="90">
        <f t="shared" ref="Q30:V30" si="122">K30-Q$2</f>
        <v>-0.01978234641</v>
      </c>
      <c r="R30" s="91">
        <f t="shared" si="122"/>
        <v>-0.0208261252</v>
      </c>
      <c r="S30" s="92">
        <f t="shared" si="122"/>
        <v>-0.01990266111</v>
      </c>
      <c r="T30" s="93">
        <f t="shared" si="122"/>
        <v>-0.01136126376</v>
      </c>
      <c r="U30" s="94">
        <f t="shared" si="122"/>
        <v>-0.01858228695</v>
      </c>
      <c r="V30" s="95">
        <f t="shared" si="122"/>
        <v>-0.008354122973</v>
      </c>
      <c r="W30" s="64"/>
      <c r="X30" s="65">
        <f t="shared" si="13"/>
        <v>1</v>
      </c>
      <c r="Y30" s="66">
        <f t="shared" si="14"/>
        <v>0</v>
      </c>
      <c r="Z30" s="67">
        <f t="shared" ref="Z30:AA30" si="123">U30</f>
        <v>-0.01858228695</v>
      </c>
      <c r="AA30" s="68">
        <f t="shared" si="123"/>
        <v>-0.008354122973</v>
      </c>
      <c r="AB30" s="69">
        <f t="shared" ref="AB30:AC30" si="124">S30</f>
        <v>-0.01990266111</v>
      </c>
      <c r="AC30" s="70">
        <f t="shared" si="124"/>
        <v>-0.01136126376</v>
      </c>
      <c r="AD30" s="71">
        <f t="shared" si="17"/>
        <v>0.0002755100176</v>
      </c>
      <c r="AE30" s="72">
        <f t="shared" si="18"/>
        <v>0.0003104774205</v>
      </c>
      <c r="AF30" s="73">
        <f t="shared" si="19"/>
        <v>0.0002749235652</v>
      </c>
      <c r="AG30" s="74">
        <f t="shared" si="20"/>
        <v>0.0003773875418</v>
      </c>
      <c r="AH30" s="75">
        <f t="shared" si="21"/>
        <v>0.0002670376051</v>
      </c>
      <c r="AI30" s="76">
        <f t="shared" si="22"/>
        <v>0.0004522387651</v>
      </c>
      <c r="AJ30" s="77"/>
      <c r="AK30" s="65">
        <f t="shared" si="23"/>
        <v>-0.005693794321</v>
      </c>
      <c r="AL30" s="66">
        <f t="shared" si="24"/>
        <v>0.0007634399882</v>
      </c>
      <c r="AM30" s="67">
        <f t="shared" si="25"/>
        <v>-0.001904528236</v>
      </c>
      <c r="AN30" s="68">
        <f t="shared" si="26"/>
        <v>-0.03632113914</v>
      </c>
      <c r="AO30" s="69">
        <f t="shared" si="27"/>
        <v>-0.002870345229</v>
      </c>
      <c r="AP30" s="70">
        <f t="shared" si="28"/>
        <v>0.01151222549</v>
      </c>
      <c r="AQ30" s="71">
        <f t="shared" si="29"/>
        <v>0.0003225961614</v>
      </c>
      <c r="AR30" s="72">
        <f t="shared" si="30"/>
        <v>-0.000001027209351</v>
      </c>
      <c r="AS30" s="73">
        <f t="shared" si="31"/>
        <v>-0.0001520509835</v>
      </c>
      <c r="AT30" s="74">
        <f t="shared" si="32"/>
        <v>0.0001258482859</v>
      </c>
      <c r="AU30" s="75">
        <f t="shared" si="33"/>
        <v>0.00002284759694</v>
      </c>
      <c r="AV30" s="76">
        <f t="shared" si="34"/>
        <v>0.00005567609411</v>
      </c>
      <c r="AW30" s="78">
        <f t="shared" si="35"/>
        <v>-0.01027527501</v>
      </c>
      <c r="AX30" s="79">
        <f t="shared" si="36"/>
        <v>-0.01978234641</v>
      </c>
      <c r="AY30" s="78">
        <f t="shared" si="37"/>
        <v>-0.02386497649</v>
      </c>
      <c r="AZ30" s="79">
        <f t="shared" si="38"/>
        <v>-0.0208261252</v>
      </c>
      <c r="BA30" s="80">
        <f t="shared" si="39"/>
        <v>0.009507071401</v>
      </c>
      <c r="BB30" s="80">
        <f t="shared" si="40"/>
        <v>-0.003038851293</v>
      </c>
      <c r="BC30" s="80">
        <f t="shared" si="41"/>
        <v>-0.005494702953</v>
      </c>
      <c r="BD30" s="80">
        <f t="shared" si="42"/>
        <v>-0.01878181665</v>
      </c>
      <c r="BE30" s="81">
        <f t="shared" si="43"/>
        <v>0.00008114978945</v>
      </c>
      <c r="BF30" s="81">
        <f t="shared" si="44"/>
        <v>-0.00005778115243</v>
      </c>
      <c r="BG30" s="81">
        <f t="shared" si="45"/>
        <v>-0.000322564876</v>
      </c>
      <c r="BH30" s="81">
        <f t="shared" si="46"/>
        <v>0.0002064010068</v>
      </c>
      <c r="BI30" s="81"/>
      <c r="BJ30" s="81"/>
    </row>
    <row r="31">
      <c r="A31" s="31">
        <v>29.0</v>
      </c>
      <c r="B31" s="32">
        <v>3730.0</v>
      </c>
      <c r="C31" s="33">
        <v>1988.0</v>
      </c>
      <c r="D31" s="55">
        <f t="shared" si="5"/>
        <v>1482</v>
      </c>
      <c r="E31" s="35">
        <v>376.0</v>
      </c>
      <c r="F31" s="36">
        <v>275.0</v>
      </c>
      <c r="G31" s="37">
        <v>203.0</v>
      </c>
      <c r="H31" s="38">
        <v>473.0</v>
      </c>
      <c r="I31" s="39">
        <v>102.0</v>
      </c>
      <c r="J31" s="40">
        <v>53.0</v>
      </c>
      <c r="K31" s="88">
        <f t="shared" si="6"/>
        <v>0.342555332</v>
      </c>
      <c r="L31" s="88">
        <f t="shared" si="7"/>
        <v>0.5026288118</v>
      </c>
      <c r="M31" s="88">
        <f t="shared" si="8"/>
        <v>0.3822975518</v>
      </c>
      <c r="N31" s="88">
        <f t="shared" si="9"/>
        <v>0.1021126761</v>
      </c>
      <c r="O31" s="88">
        <f t="shared" si="10"/>
        <v>0.45951417</v>
      </c>
      <c r="P31" s="89">
        <f t="shared" si="11"/>
        <v>0.02665995976</v>
      </c>
      <c r="Q31" s="90">
        <f t="shared" ref="Q31:V31" si="125">K31-Q$2</f>
        <v>-0.008422349698</v>
      </c>
      <c r="R31" s="91">
        <f t="shared" si="125"/>
        <v>0.02307627149</v>
      </c>
      <c r="S31" s="92">
        <f t="shared" si="125"/>
        <v>-0.02929001086</v>
      </c>
      <c r="T31" s="93">
        <f t="shared" si="125"/>
        <v>-0.01362176555</v>
      </c>
      <c r="U31" s="94">
        <f t="shared" si="125"/>
        <v>0.005682840947</v>
      </c>
      <c r="V31" s="95">
        <f t="shared" si="125"/>
        <v>-0.005600868753</v>
      </c>
      <c r="W31" s="64"/>
      <c r="X31" s="65">
        <f t="shared" si="13"/>
        <v>1</v>
      </c>
      <c r="Y31" s="66">
        <f t="shared" si="14"/>
        <v>0</v>
      </c>
      <c r="Z31" s="67">
        <f t="shared" ref="Z31:AA31" si="126">U31</f>
        <v>0.005682840947</v>
      </c>
      <c r="AA31" s="68">
        <f t="shared" si="126"/>
        <v>-0.005600868753</v>
      </c>
      <c r="AB31" s="69">
        <f t="shared" ref="AB31:AC31" si="127">S31</f>
        <v>-0.02929001086</v>
      </c>
      <c r="AC31" s="70">
        <f t="shared" si="127"/>
        <v>-0.01362176555</v>
      </c>
      <c r="AD31" s="71">
        <f t="shared" si="17"/>
        <v>0.0000009249504369</v>
      </c>
      <c r="AE31" s="72">
        <f t="shared" si="18"/>
        <v>-0.00006365769258</v>
      </c>
      <c r="AF31" s="73">
        <f t="shared" si="19"/>
        <v>-0.0002427441941</v>
      </c>
      <c r="AG31" s="74">
        <f t="shared" si="20"/>
        <v>0.00008663917955</v>
      </c>
      <c r="AH31" s="75">
        <f t="shared" si="21"/>
        <v>0.0006723522393</v>
      </c>
      <c r="AI31" s="76">
        <f t="shared" si="22"/>
        <v>0.0007979633218</v>
      </c>
      <c r="AJ31" s="77"/>
      <c r="AK31" s="65">
        <f t="shared" si="23"/>
        <v>-0.005693794321</v>
      </c>
      <c r="AL31" s="66">
        <f t="shared" si="24"/>
        <v>0.0007634399882</v>
      </c>
      <c r="AM31" s="67">
        <f t="shared" si="25"/>
        <v>0.01353083105</v>
      </c>
      <c r="AN31" s="68">
        <f t="shared" si="26"/>
        <v>0.004450583384</v>
      </c>
      <c r="AO31" s="69">
        <f t="shared" si="27"/>
        <v>-0.002680175433</v>
      </c>
      <c r="AP31" s="70">
        <f t="shared" si="28"/>
        <v>0.01650755233</v>
      </c>
      <c r="AQ31" s="71">
        <f t="shared" si="29"/>
        <v>-0.00003663324879</v>
      </c>
      <c r="AR31" s="72">
        <f t="shared" si="30"/>
        <v>-0.00003325788614</v>
      </c>
      <c r="AS31" s="73">
        <f t="shared" si="31"/>
        <v>-0.00004289200127</v>
      </c>
      <c r="AT31" s="74">
        <f t="shared" si="32"/>
        <v>-0.0001001573156</v>
      </c>
      <c r="AU31" s="75">
        <f t="shared" si="33"/>
        <v>0.00006312758801</v>
      </c>
      <c r="AV31" s="76">
        <f t="shared" si="34"/>
        <v>0.0001015465535</v>
      </c>
      <c r="AW31" s="78">
        <f t="shared" si="35"/>
        <v>0.005140463634</v>
      </c>
      <c r="AX31" s="79">
        <f t="shared" si="36"/>
        <v>-0.008422349698</v>
      </c>
      <c r="AY31" s="78">
        <f t="shared" si="37"/>
        <v>0.02168970706</v>
      </c>
      <c r="AZ31" s="79">
        <f t="shared" si="38"/>
        <v>0.02307627149</v>
      </c>
      <c r="BA31" s="80">
        <f t="shared" si="39"/>
        <v>0.01356281333</v>
      </c>
      <c r="BB31" s="80">
        <f t="shared" si="40"/>
        <v>-0.001386564429</v>
      </c>
      <c r="BC31" s="80">
        <f t="shared" si="41"/>
        <v>0.009921035693</v>
      </c>
      <c r="BD31" s="80">
        <f t="shared" si="42"/>
        <v>0.0267728669</v>
      </c>
      <c r="BE31" s="81">
        <f t="shared" si="43"/>
        <v>0.0001820273446</v>
      </c>
      <c r="BF31" s="81">
        <f t="shared" si="44"/>
        <v>-0.00003761142905</v>
      </c>
      <c r="BG31" s="81">
        <f t="shared" si="45"/>
        <v>-0.0006183594528</v>
      </c>
      <c r="BH31" s="81">
        <f t="shared" si="46"/>
        <v>0.0005312291362</v>
      </c>
      <c r="BI31" s="81"/>
      <c r="BJ31" s="81"/>
    </row>
    <row r="32">
      <c r="A32" s="31">
        <v>30.0</v>
      </c>
      <c r="B32" s="32" t="s">
        <v>93</v>
      </c>
      <c r="C32" s="33">
        <v>937.0</v>
      </c>
      <c r="D32" s="55">
        <f t="shared" si="5"/>
        <v>696</v>
      </c>
      <c r="E32" s="35">
        <v>141.0</v>
      </c>
      <c r="F32" s="36">
        <v>105.0</v>
      </c>
      <c r="G32" s="37">
        <v>101.0</v>
      </c>
      <c r="H32" s="38">
        <v>249.0</v>
      </c>
      <c r="I32" s="39">
        <v>71.0</v>
      </c>
      <c r="J32" s="40">
        <v>29.0</v>
      </c>
      <c r="K32" s="88">
        <f t="shared" si="6"/>
        <v>0.3340448239</v>
      </c>
      <c r="L32" s="88">
        <f t="shared" si="7"/>
        <v>0.4598698482</v>
      </c>
      <c r="M32" s="88">
        <f t="shared" si="8"/>
        <v>0.429787234</v>
      </c>
      <c r="N32" s="88">
        <f t="shared" si="9"/>
        <v>0.1077908218</v>
      </c>
      <c r="O32" s="88">
        <f t="shared" si="10"/>
        <v>0.4497126437</v>
      </c>
      <c r="P32" s="89">
        <f t="shared" si="11"/>
        <v>0.03094983991</v>
      </c>
      <c r="Q32" s="90">
        <f t="shared" ref="Q32:V32" si="128">K32-Q$2</f>
        <v>-0.01693285778</v>
      </c>
      <c r="R32" s="91">
        <f t="shared" si="128"/>
        <v>-0.01968269213</v>
      </c>
      <c r="S32" s="92">
        <f t="shared" si="128"/>
        <v>0.0181996714</v>
      </c>
      <c r="T32" s="93">
        <f t="shared" si="128"/>
        <v>-0.007943619836</v>
      </c>
      <c r="U32" s="94">
        <f t="shared" si="128"/>
        <v>-0.004118685415</v>
      </c>
      <c r="V32" s="95">
        <f t="shared" si="128"/>
        <v>-0.001310988597</v>
      </c>
      <c r="W32" s="64"/>
      <c r="X32" s="65">
        <f t="shared" si="13"/>
        <v>1</v>
      </c>
      <c r="Y32" s="66">
        <f t="shared" si="14"/>
        <v>0</v>
      </c>
      <c r="Z32" s="67">
        <f t="shared" ref="Z32:AA32" si="129">U32</f>
        <v>-0.004118685415</v>
      </c>
      <c r="AA32" s="68">
        <f t="shared" si="129"/>
        <v>-0.001310988597</v>
      </c>
      <c r="AB32" s="69">
        <f t="shared" ref="AB32:AC32" si="130">S32</f>
        <v>0.0181996714</v>
      </c>
      <c r="AC32" s="70">
        <f t="shared" si="130"/>
        <v>-0.007943619836</v>
      </c>
      <c r="AD32" s="71">
        <f t="shared" si="17"/>
        <v>0.00001524487845</v>
      </c>
      <c r="AE32" s="72">
        <f t="shared" si="18"/>
        <v>0.00001079909923</v>
      </c>
      <c r="AF32" s="73">
        <f t="shared" si="19"/>
        <v>-0.00008537271617</v>
      </c>
      <c r="AG32" s="74">
        <f t="shared" si="20"/>
        <v>0.000008857709487</v>
      </c>
      <c r="AH32" s="75">
        <f t="shared" si="21"/>
        <v>0.0002681269428</v>
      </c>
      <c r="AI32" s="76">
        <f t="shared" si="22"/>
        <v>-0.0002891425414</v>
      </c>
      <c r="AJ32" s="77"/>
      <c r="AK32" s="65">
        <f t="shared" si="23"/>
        <v>-0.005693794321</v>
      </c>
      <c r="AL32" s="66">
        <f t="shared" si="24"/>
        <v>0.0007634399882</v>
      </c>
      <c r="AM32" s="67">
        <f t="shared" si="25"/>
        <v>-0.00128051764</v>
      </c>
      <c r="AN32" s="68">
        <f t="shared" si="26"/>
        <v>-0.007609104273</v>
      </c>
      <c r="AO32" s="69">
        <f t="shared" si="27"/>
        <v>-0.006511526753</v>
      </c>
      <c r="AP32" s="70">
        <f t="shared" si="28"/>
        <v>-0.00795574413</v>
      </c>
      <c r="AQ32" s="71">
        <f t="shared" si="29"/>
        <v>0.00001413077546</v>
      </c>
      <c r="AR32" s="72">
        <f t="shared" si="30"/>
        <v>-0.000003336352146</v>
      </c>
      <c r="AS32" s="73">
        <f t="shared" si="31"/>
        <v>-0.000005965984807</v>
      </c>
      <c r="AT32" s="74">
        <f t="shared" si="32"/>
        <v>-0.00003578938416</v>
      </c>
      <c r="AU32" s="75">
        <f t="shared" si="33"/>
        <v>0.0000351605516</v>
      </c>
      <c r="AV32" s="76">
        <f t="shared" si="34"/>
        <v>-0.00002838145502</v>
      </c>
      <c r="AW32" s="78">
        <f t="shared" si="35"/>
        <v>-0.01344251337</v>
      </c>
      <c r="AX32" s="79">
        <f t="shared" si="36"/>
        <v>-0.01693285778</v>
      </c>
      <c r="AY32" s="78">
        <f t="shared" si="37"/>
        <v>-0.01486891561</v>
      </c>
      <c r="AZ32" s="79">
        <f t="shared" si="38"/>
        <v>-0.01968269213</v>
      </c>
      <c r="BA32" s="80">
        <f t="shared" si="39"/>
        <v>0.003490344412</v>
      </c>
      <c r="BB32" s="80">
        <f t="shared" si="40"/>
        <v>0.004813776528</v>
      </c>
      <c r="BC32" s="80">
        <f t="shared" si="41"/>
        <v>-0.008661941313</v>
      </c>
      <c r="BD32" s="80">
        <f t="shared" si="42"/>
        <v>-0.009785755764</v>
      </c>
      <c r="BE32" s="81">
        <f t="shared" si="43"/>
        <v>-0.00001098994035</v>
      </c>
      <c r="BF32" s="81">
        <f t="shared" si="44"/>
        <v>0.00003360347601</v>
      </c>
      <c r="BG32" s="81">
        <f t="shared" si="45"/>
        <v>-0.00002073178856</v>
      </c>
      <c r="BH32" s="81">
        <f t="shared" si="46"/>
        <v>0.0001695272843</v>
      </c>
      <c r="BI32" s="81"/>
      <c r="BJ32" s="81"/>
    </row>
    <row r="33">
      <c r="A33" s="31">
        <v>31.0</v>
      </c>
      <c r="B33" s="32">
        <v>5625.0</v>
      </c>
      <c r="C33" s="33">
        <v>1024.0</v>
      </c>
      <c r="D33" s="55">
        <f t="shared" si="5"/>
        <v>690</v>
      </c>
      <c r="E33" s="35">
        <v>146.0</v>
      </c>
      <c r="F33" s="36">
        <v>134.0</v>
      </c>
      <c r="G33" s="37">
        <v>77.0</v>
      </c>
      <c r="H33" s="38">
        <v>234.0</v>
      </c>
      <c r="I33" s="39">
        <v>61.0</v>
      </c>
      <c r="J33" s="40">
        <v>38.0</v>
      </c>
      <c r="K33" s="88">
        <f t="shared" si="6"/>
        <v>0.27734375</v>
      </c>
      <c r="L33" s="88">
        <f t="shared" si="7"/>
        <v>0.4693877551</v>
      </c>
      <c r="M33" s="88">
        <f t="shared" si="8"/>
        <v>0.3092369478</v>
      </c>
      <c r="N33" s="88">
        <f t="shared" si="9"/>
        <v>0.0751953125</v>
      </c>
      <c r="O33" s="88">
        <f t="shared" si="10"/>
        <v>0.4115942029</v>
      </c>
      <c r="P33" s="89">
        <f t="shared" si="11"/>
        <v>0.037109375</v>
      </c>
      <c r="Q33" s="90">
        <f t="shared" ref="Q33:V33" si="131">K33-Q$2</f>
        <v>-0.07363393169</v>
      </c>
      <c r="R33" s="91">
        <f t="shared" si="131"/>
        <v>-0.01016478519</v>
      </c>
      <c r="S33" s="92">
        <f t="shared" si="131"/>
        <v>-0.1023506149</v>
      </c>
      <c r="T33" s="93">
        <f t="shared" si="131"/>
        <v>-0.04053912911</v>
      </c>
      <c r="U33" s="94">
        <f t="shared" si="131"/>
        <v>-0.04223712619</v>
      </c>
      <c r="V33" s="95">
        <f t="shared" si="131"/>
        <v>0.004848546488</v>
      </c>
      <c r="W33" s="64"/>
      <c r="X33" s="65">
        <f t="shared" si="13"/>
        <v>1</v>
      </c>
      <c r="Y33" s="66">
        <f t="shared" si="14"/>
        <v>0</v>
      </c>
      <c r="Z33" s="67">
        <f t="shared" ref="Z33:AA33" si="132">U33</f>
        <v>-0.04223712619</v>
      </c>
      <c r="AA33" s="68">
        <f t="shared" si="132"/>
        <v>0.004848546488</v>
      </c>
      <c r="AB33" s="69">
        <f t="shared" ref="AB33:AC33" si="133">S33</f>
        <v>-0.1023506149</v>
      </c>
      <c r="AC33" s="70">
        <f t="shared" si="133"/>
        <v>-0.04053912911</v>
      </c>
      <c r="AD33" s="71">
        <f t="shared" si="17"/>
        <v>0.001760466426</v>
      </c>
      <c r="AE33" s="72">
        <f t="shared" si="18"/>
        <v>-0.0004095773398</v>
      </c>
      <c r="AF33" s="73">
        <f t="shared" si="19"/>
        <v>0.004519551688</v>
      </c>
      <c r="AG33" s="74">
        <f t="shared" si="20"/>
        <v>0.001216004598</v>
      </c>
      <c r="AH33" s="75">
        <f t="shared" si="21"/>
        <v>0.008832227372</v>
      </c>
      <c r="AI33" s="76">
        <f t="shared" si="22"/>
        <v>0.00829840958</v>
      </c>
      <c r="AJ33" s="77"/>
      <c r="AK33" s="65">
        <f t="shared" si="23"/>
        <v>-0.005693794321</v>
      </c>
      <c r="AL33" s="66">
        <f t="shared" si="24"/>
        <v>0.0007634399882</v>
      </c>
      <c r="AM33" s="67">
        <f t="shared" si="25"/>
        <v>-0.04217404865</v>
      </c>
      <c r="AN33" s="68">
        <f t="shared" si="26"/>
        <v>-0.06309983041</v>
      </c>
      <c r="AO33" s="69">
        <f t="shared" si="27"/>
        <v>-0.005846871599</v>
      </c>
      <c r="AP33" s="70">
        <f t="shared" si="28"/>
        <v>0.05669341931</v>
      </c>
      <c r="AQ33" s="71">
        <f t="shared" si="29"/>
        <v>0.0006660828987</v>
      </c>
      <c r="AR33" s="72">
        <f t="shared" si="30"/>
        <v>-0.001236761365</v>
      </c>
      <c r="AS33" s="73">
        <f t="shared" si="31"/>
        <v>-0.0003950725122</v>
      </c>
      <c r="AT33" s="74">
        <f t="shared" si="32"/>
        <v>0.001938642771</v>
      </c>
      <c r="AU33" s="75">
        <f t="shared" si="33"/>
        <v>0.0008651698826</v>
      </c>
      <c r="AV33" s="76">
        <f t="shared" si="34"/>
        <v>0.001086286256</v>
      </c>
      <c r="AW33" s="78">
        <f t="shared" si="35"/>
        <v>-0.0525785343</v>
      </c>
      <c r="AX33" s="79">
        <f t="shared" si="36"/>
        <v>-0.07363393169</v>
      </c>
      <c r="AY33" s="78">
        <f t="shared" si="37"/>
        <v>-0.003854803441</v>
      </c>
      <c r="AZ33" s="79">
        <f t="shared" si="38"/>
        <v>-0.01016478519</v>
      </c>
      <c r="BA33" s="80">
        <f t="shared" si="39"/>
        <v>0.02105539739</v>
      </c>
      <c r="BB33" s="80">
        <f t="shared" si="40"/>
        <v>0.006309981747</v>
      </c>
      <c r="BC33" s="80">
        <f t="shared" si="41"/>
        <v>-0.04779796225</v>
      </c>
      <c r="BD33" s="80">
        <f t="shared" si="42"/>
        <v>0.001228356401</v>
      </c>
      <c r="BE33" s="81">
        <f t="shared" si="43"/>
        <v>0.0004035138894</v>
      </c>
      <c r="BF33" s="81">
        <f t="shared" si="44"/>
        <v>0.0002657183464</v>
      </c>
      <c r="BG33" s="81">
        <f t="shared" si="45"/>
        <v>0.002283136335</v>
      </c>
      <c r="BH33" s="81">
        <f t="shared" si="46"/>
        <v>-0.0001174258657</v>
      </c>
      <c r="BI33" s="81"/>
      <c r="BJ33" s="81"/>
    </row>
    <row r="34">
      <c r="A34" s="31">
        <v>32.0</v>
      </c>
      <c r="B34" s="32">
        <v>7573.0</v>
      </c>
      <c r="C34" s="33">
        <v>1456.0</v>
      </c>
      <c r="D34" s="55">
        <f t="shared" si="5"/>
        <v>1164</v>
      </c>
      <c r="E34" s="35">
        <v>439.0</v>
      </c>
      <c r="F34" s="36">
        <v>167.0</v>
      </c>
      <c r="G34" s="37">
        <v>169.0</v>
      </c>
      <c r="H34" s="38">
        <v>281.0</v>
      </c>
      <c r="I34" s="39">
        <v>81.0</v>
      </c>
      <c r="J34" s="40">
        <v>27.0</v>
      </c>
      <c r="K34" s="88">
        <f t="shared" si="6"/>
        <v>0.4732142857</v>
      </c>
      <c r="L34" s="88">
        <f t="shared" si="7"/>
        <v>0.6491885144</v>
      </c>
      <c r="M34" s="88">
        <f t="shared" si="8"/>
        <v>0.4655647383</v>
      </c>
      <c r="N34" s="88">
        <f t="shared" si="9"/>
        <v>0.1160714286</v>
      </c>
      <c r="O34" s="88">
        <f t="shared" si="10"/>
        <v>0.5919243986</v>
      </c>
      <c r="P34" s="89">
        <f t="shared" si="11"/>
        <v>0.01854395604</v>
      </c>
      <c r="Q34" s="90">
        <f t="shared" ref="Q34:V34" si="134">K34-Q$2</f>
        <v>0.122236604</v>
      </c>
      <c r="R34" s="91">
        <f t="shared" si="134"/>
        <v>0.1696359741</v>
      </c>
      <c r="S34" s="92">
        <f t="shared" si="134"/>
        <v>0.05397717565</v>
      </c>
      <c r="T34" s="93">
        <f t="shared" si="134"/>
        <v>0.0003369869641</v>
      </c>
      <c r="U34" s="94">
        <f t="shared" si="134"/>
        <v>0.1380930695</v>
      </c>
      <c r="V34" s="95">
        <f t="shared" si="134"/>
        <v>-0.01371687247</v>
      </c>
      <c r="W34" s="64"/>
      <c r="X34" s="65">
        <f t="shared" si="13"/>
        <v>1</v>
      </c>
      <c r="Y34" s="66">
        <f t="shared" si="14"/>
        <v>0</v>
      </c>
      <c r="Z34" s="67">
        <f t="shared" ref="Z34:AA34" si="135">U34</f>
        <v>0.1380930695</v>
      </c>
      <c r="AA34" s="68">
        <f t="shared" si="135"/>
        <v>-0.01371687247</v>
      </c>
      <c r="AB34" s="69">
        <f t="shared" ref="AB34:AC34" si="136">S34</f>
        <v>0.05397717565</v>
      </c>
      <c r="AC34" s="70">
        <f t="shared" si="136"/>
        <v>0.0003369869641</v>
      </c>
      <c r="AD34" s="71">
        <f t="shared" si="17"/>
        <v>0.01888154326</v>
      </c>
      <c r="AE34" s="72">
        <f t="shared" si="18"/>
        <v>-0.003788410047</v>
      </c>
      <c r="AF34" s="73">
        <f t="shared" si="19"/>
        <v>0.007458496277</v>
      </c>
      <c r="AG34" s="74">
        <f t="shared" si="20"/>
        <v>-0.0006938624703</v>
      </c>
      <c r="AH34" s="75">
        <f t="shared" si="21"/>
        <v>0.00291342193</v>
      </c>
      <c r="AI34" s="76">
        <f t="shared" si="22"/>
        <v>0.0000363792091</v>
      </c>
      <c r="AJ34" s="77"/>
      <c r="AK34" s="65">
        <f t="shared" si="23"/>
        <v>-0.005693794321</v>
      </c>
      <c r="AL34" s="66">
        <f t="shared" si="24"/>
        <v>0.0007634399882</v>
      </c>
      <c r="AM34" s="67">
        <f t="shared" si="25"/>
        <v>0.1344967277</v>
      </c>
      <c r="AN34" s="68">
        <f t="shared" si="26"/>
        <v>0.2080460403</v>
      </c>
      <c r="AO34" s="69">
        <f t="shared" si="27"/>
        <v>-0.007403122476</v>
      </c>
      <c r="AP34" s="70">
        <f t="shared" si="28"/>
        <v>-0.02694721667</v>
      </c>
      <c r="AQ34" s="71">
        <f t="shared" si="29"/>
        <v>0.00749629211</v>
      </c>
      <c r="AR34" s="72">
        <f t="shared" si="30"/>
        <v>-0.01295398006</v>
      </c>
      <c r="AS34" s="73">
        <f t="shared" si="31"/>
        <v>0.000487465793</v>
      </c>
      <c r="AT34" s="74">
        <f t="shared" si="32"/>
        <v>0.00312878936</v>
      </c>
      <c r="AU34" s="75">
        <f t="shared" si="33"/>
        <v>0.0003297949973</v>
      </c>
      <c r="AV34" s="76">
        <f t="shared" si="34"/>
        <v>0.0000520265629</v>
      </c>
      <c r="AW34" s="78">
        <f t="shared" si="35"/>
        <v>0.1297133638</v>
      </c>
      <c r="AX34" s="79">
        <f t="shared" si="36"/>
        <v>0.122236604</v>
      </c>
      <c r="AY34" s="78">
        <f t="shared" si="37"/>
        <v>0.1720890995</v>
      </c>
      <c r="AZ34" s="79">
        <f t="shared" si="38"/>
        <v>0.1696359741</v>
      </c>
      <c r="BA34" s="80">
        <f t="shared" si="39"/>
        <v>0.007476759802</v>
      </c>
      <c r="BB34" s="80">
        <f t="shared" si="40"/>
        <v>0.002453125392</v>
      </c>
      <c r="BC34" s="80">
        <f t="shared" si="41"/>
        <v>0.1344939359</v>
      </c>
      <c r="BD34" s="80">
        <f t="shared" si="42"/>
        <v>0.1771722593</v>
      </c>
      <c r="BE34" s="81">
        <f t="shared" si="43"/>
        <v>0.00004988411294</v>
      </c>
      <c r="BF34" s="81">
        <f t="shared" si="44"/>
        <v>0.00003668285864</v>
      </c>
      <c r="BG34" s="81">
        <f t="shared" si="45"/>
        <v>-0.01330139068</v>
      </c>
      <c r="BH34" s="81">
        <f t="shared" si="46"/>
        <v>0.04765718897</v>
      </c>
      <c r="BI34" s="81"/>
      <c r="BJ34" s="81"/>
    </row>
    <row r="35">
      <c r="A35" s="31">
        <v>33.0</v>
      </c>
      <c r="B35" s="32">
        <v>7508.0</v>
      </c>
      <c r="C35" s="33">
        <v>607.0</v>
      </c>
      <c r="D35" s="55">
        <f t="shared" si="5"/>
        <v>422</v>
      </c>
      <c r="E35" s="35">
        <v>100.0</v>
      </c>
      <c r="F35" s="36">
        <v>94.0</v>
      </c>
      <c r="G35" s="37">
        <v>48.0</v>
      </c>
      <c r="H35" s="38">
        <v>127.0</v>
      </c>
      <c r="I35" s="39">
        <v>18.0</v>
      </c>
      <c r="J35" s="40">
        <v>35.0</v>
      </c>
      <c r="K35" s="88">
        <f t="shared" si="6"/>
        <v>0.273476112</v>
      </c>
      <c r="L35" s="88">
        <f t="shared" si="7"/>
        <v>0.4816326531</v>
      </c>
      <c r="M35" s="88">
        <f t="shared" si="8"/>
        <v>0.2711864407</v>
      </c>
      <c r="N35" s="88">
        <f t="shared" si="9"/>
        <v>0.07907742998</v>
      </c>
      <c r="O35" s="88">
        <f t="shared" si="10"/>
        <v>0.3933649289</v>
      </c>
      <c r="P35" s="89">
        <f t="shared" si="11"/>
        <v>0.05766062603</v>
      </c>
      <c r="Q35" s="90">
        <f t="shared" ref="Q35:V35" si="137">K35-Q$2</f>
        <v>-0.07750156966</v>
      </c>
      <c r="R35" s="91">
        <f t="shared" si="137"/>
        <v>0.002080112771</v>
      </c>
      <c r="S35" s="92">
        <f t="shared" si="137"/>
        <v>-0.140401122</v>
      </c>
      <c r="T35" s="93">
        <f t="shared" si="137"/>
        <v>-0.03665701162</v>
      </c>
      <c r="U35" s="94">
        <f t="shared" si="137"/>
        <v>-0.06046640018</v>
      </c>
      <c r="V35" s="95">
        <f t="shared" si="137"/>
        <v>0.02539979752</v>
      </c>
      <c r="W35" s="64"/>
      <c r="X35" s="65">
        <f t="shared" si="13"/>
        <v>1</v>
      </c>
      <c r="Y35" s="66">
        <f t="shared" si="14"/>
        <v>0</v>
      </c>
      <c r="Z35" s="67">
        <f t="shared" ref="Z35:AA35" si="138">U35</f>
        <v>-0.06046640018</v>
      </c>
      <c r="AA35" s="68">
        <f t="shared" si="138"/>
        <v>0.02539979752</v>
      </c>
      <c r="AB35" s="69">
        <f t="shared" ref="AB35:AC35" si="139">S35</f>
        <v>-0.140401122</v>
      </c>
      <c r="AC35" s="70">
        <f t="shared" si="139"/>
        <v>-0.03665701162</v>
      </c>
      <c r="AD35" s="71">
        <f t="shared" si="17"/>
        <v>0.003011035837</v>
      </c>
      <c r="AE35" s="72">
        <f t="shared" si="18"/>
        <v>-0.003071668643</v>
      </c>
      <c r="AF35" s="73">
        <f t="shared" si="19"/>
        <v>0.0094206311</v>
      </c>
      <c r="AG35" s="74">
        <f t="shared" si="20"/>
        <v>-0.001349642535</v>
      </c>
      <c r="AH35" s="75">
        <f t="shared" si="21"/>
        <v>0.01836873855</v>
      </c>
      <c r="AI35" s="76">
        <f t="shared" si="22"/>
        <v>0.01029337112</v>
      </c>
      <c r="AJ35" s="77"/>
      <c r="AK35" s="65">
        <f t="shared" si="23"/>
        <v>-0.005693794321</v>
      </c>
      <c r="AL35" s="66">
        <f t="shared" si="24"/>
        <v>0.0007634399882</v>
      </c>
      <c r="AM35" s="67">
        <f t="shared" si="25"/>
        <v>-0.08968184655</v>
      </c>
      <c r="AN35" s="68">
        <f t="shared" si="26"/>
        <v>-0.07526634005</v>
      </c>
      <c r="AO35" s="69">
        <f t="shared" si="27"/>
        <v>0.001424934121</v>
      </c>
      <c r="AP35" s="70">
        <f t="shared" si="28"/>
        <v>0.07511166652</v>
      </c>
      <c r="AQ35" s="71">
        <f t="shared" si="29"/>
        <v>-0.0002429922259</v>
      </c>
      <c r="AR35" s="72">
        <f t="shared" si="30"/>
        <v>-0.003334027147</v>
      </c>
      <c r="AS35" s="73">
        <f t="shared" si="31"/>
        <v>0.0008153768828</v>
      </c>
      <c r="AT35" s="74">
        <f t="shared" si="32"/>
        <v>0.003939537422</v>
      </c>
      <c r="AU35" s="75">
        <f t="shared" si="33"/>
        <v>0.001913846358</v>
      </c>
      <c r="AV35" s="76">
        <f t="shared" si="34"/>
        <v>0.001469317015</v>
      </c>
      <c r="AW35" s="78">
        <f t="shared" si="35"/>
        <v>-0.09146447574</v>
      </c>
      <c r="AX35" s="79">
        <f t="shared" si="36"/>
        <v>-0.07750156966</v>
      </c>
      <c r="AY35" s="78">
        <f t="shared" si="37"/>
        <v>0.002683593759</v>
      </c>
      <c r="AZ35" s="79">
        <f t="shared" si="38"/>
        <v>0.002080112771</v>
      </c>
      <c r="BA35" s="80">
        <f t="shared" si="39"/>
        <v>-0.01396290607</v>
      </c>
      <c r="BB35" s="80">
        <f t="shared" si="40"/>
        <v>0.0006034809881</v>
      </c>
      <c r="BC35" s="80">
        <f t="shared" si="41"/>
        <v>-0.08668390368</v>
      </c>
      <c r="BD35" s="80">
        <f t="shared" si="42"/>
        <v>0.007766753601</v>
      </c>
      <c r="BE35" s="81">
        <f t="shared" si="43"/>
        <v>0.0001945985568</v>
      </c>
      <c r="BF35" s="81">
        <f t="shared" si="44"/>
        <v>-0.00001685269671</v>
      </c>
      <c r="BG35" s="81">
        <f t="shared" si="45"/>
        <v>0.007453776696</v>
      </c>
      <c r="BH35" s="81">
        <f t="shared" si="46"/>
        <v>-0.001346505042</v>
      </c>
      <c r="BI35" s="81"/>
      <c r="BJ35" s="81"/>
    </row>
    <row r="36">
      <c r="A36" s="31">
        <v>34.0</v>
      </c>
      <c r="B36" s="32">
        <v>1528.0</v>
      </c>
      <c r="C36" s="33">
        <v>2228.0</v>
      </c>
      <c r="D36" s="55">
        <f t="shared" si="5"/>
        <v>1868</v>
      </c>
      <c r="E36" s="35">
        <v>543.0</v>
      </c>
      <c r="F36" s="36">
        <v>245.0</v>
      </c>
      <c r="G36" s="37">
        <v>391.0</v>
      </c>
      <c r="H36" s="38">
        <v>554.0</v>
      </c>
      <c r="I36" s="39">
        <v>100.0</v>
      </c>
      <c r="J36" s="40">
        <v>35.0</v>
      </c>
      <c r="K36" s="88">
        <f t="shared" si="6"/>
        <v>0.4640933573</v>
      </c>
      <c r="L36" s="88">
        <f t="shared" si="7"/>
        <v>0.537176274</v>
      </c>
      <c r="M36" s="88">
        <f t="shared" si="8"/>
        <v>0.5827123696</v>
      </c>
      <c r="N36" s="88">
        <f t="shared" si="9"/>
        <v>0.1754937163</v>
      </c>
      <c r="O36" s="88">
        <f t="shared" si="10"/>
        <v>0.5535331906</v>
      </c>
      <c r="P36" s="89">
        <f t="shared" si="11"/>
        <v>0.01570915619</v>
      </c>
      <c r="Q36" s="90">
        <f t="shared" ref="Q36:V36" si="140">K36-Q$2</f>
        <v>0.1131156756</v>
      </c>
      <c r="R36" s="91">
        <f t="shared" si="140"/>
        <v>0.05762373373</v>
      </c>
      <c r="S36" s="92">
        <f t="shared" si="140"/>
        <v>0.171124807</v>
      </c>
      <c r="T36" s="93">
        <f t="shared" si="140"/>
        <v>0.05975927473</v>
      </c>
      <c r="U36" s="94">
        <f t="shared" si="140"/>
        <v>0.09970186148</v>
      </c>
      <c r="V36" s="95">
        <f t="shared" si="140"/>
        <v>-0.01655167232</v>
      </c>
      <c r="W36" s="64"/>
      <c r="X36" s="65">
        <f t="shared" si="13"/>
        <v>1</v>
      </c>
      <c r="Y36" s="66">
        <f t="shared" si="14"/>
        <v>0</v>
      </c>
      <c r="Z36" s="67">
        <f t="shared" ref="Z36:AA36" si="141">U36</f>
        <v>0.09970186148</v>
      </c>
      <c r="AA36" s="68">
        <f t="shared" si="141"/>
        <v>-0.01655167232</v>
      </c>
      <c r="AB36" s="69">
        <f t="shared" ref="AB36:AC36" si="142">S36</f>
        <v>0.171124807</v>
      </c>
      <c r="AC36" s="70">
        <f t="shared" si="142"/>
        <v>0.05975927473</v>
      </c>
      <c r="AD36" s="71">
        <f t="shared" si="17"/>
        <v>0.009666503327</v>
      </c>
      <c r="AE36" s="72">
        <f t="shared" si="18"/>
        <v>-0.003300465082</v>
      </c>
      <c r="AF36" s="73">
        <f t="shared" si="19"/>
        <v>0.01805057773</v>
      </c>
      <c r="AG36" s="74">
        <f t="shared" si="20"/>
        <v>0.003125709201</v>
      </c>
      <c r="AH36" s="75">
        <f t="shared" si="21"/>
        <v>0.02571252864</v>
      </c>
      <c r="AI36" s="76">
        <f t="shared" si="22"/>
        <v>0.0204525887</v>
      </c>
      <c r="AJ36" s="77"/>
      <c r="AK36" s="65">
        <f t="shared" si="23"/>
        <v>-0.005693794321</v>
      </c>
      <c r="AL36" s="66">
        <f t="shared" si="24"/>
        <v>0.0007634399882</v>
      </c>
      <c r="AM36" s="67">
        <f t="shared" si="25"/>
        <v>0.107660343</v>
      </c>
      <c r="AN36" s="68">
        <f t="shared" si="26"/>
        <v>0.1447805816</v>
      </c>
      <c r="AO36" s="69">
        <f t="shared" si="27"/>
        <v>0.005778828659</v>
      </c>
      <c r="AP36" s="70">
        <f t="shared" si="28"/>
        <v>-0.09366347554</v>
      </c>
      <c r="AQ36" s="71">
        <f t="shared" si="29"/>
        <v>0.003044401244</v>
      </c>
      <c r="AR36" s="72">
        <f t="shared" si="30"/>
        <v>-0.00733136585</v>
      </c>
      <c r="AS36" s="73">
        <f t="shared" si="31"/>
        <v>-0.0008475805467</v>
      </c>
      <c r="AT36" s="74">
        <f t="shared" si="32"/>
        <v>0.007697533846</v>
      </c>
      <c r="AU36" s="75">
        <f t="shared" si="33"/>
        <v>0.002579627321</v>
      </c>
      <c r="AV36" s="76">
        <f t="shared" si="34"/>
        <v>0.002742153836</v>
      </c>
      <c r="AW36" s="78">
        <f t="shared" si="35"/>
        <v>0.1125218253</v>
      </c>
      <c r="AX36" s="79">
        <f t="shared" si="36"/>
        <v>0.1131156756</v>
      </c>
      <c r="AY36" s="78">
        <f t="shared" si="37"/>
        <v>0.05498886787</v>
      </c>
      <c r="AZ36" s="79">
        <f t="shared" si="38"/>
        <v>0.05762373373</v>
      </c>
      <c r="BA36" s="80">
        <f t="shared" si="39"/>
        <v>-0.0005938502383</v>
      </c>
      <c r="BB36" s="80">
        <f t="shared" si="40"/>
        <v>-0.002634865855</v>
      </c>
      <c r="BC36" s="80">
        <f t="shared" si="41"/>
        <v>0.1173023974</v>
      </c>
      <c r="BD36" s="80">
        <f t="shared" si="42"/>
        <v>0.06007202771</v>
      </c>
      <c r="BE36" s="81">
        <f t="shared" si="43"/>
        <v>-0.000006589859971</v>
      </c>
      <c r="BF36" s="81">
        <f t="shared" si="44"/>
        <v>0.000003129431432</v>
      </c>
      <c r="BG36" s="81">
        <f t="shared" si="45"/>
        <v>0.01015120392</v>
      </c>
      <c r="BH36" s="81">
        <f t="shared" si="46"/>
        <v>0.01409318574</v>
      </c>
      <c r="BI36" s="81"/>
      <c r="BJ36" s="81"/>
    </row>
    <row r="37">
      <c r="A37" s="31">
        <v>35.0</v>
      </c>
      <c r="B37" s="32">
        <v>7685.0</v>
      </c>
      <c r="C37" s="33">
        <v>1186.0</v>
      </c>
      <c r="D37" s="55">
        <f t="shared" si="5"/>
        <v>946</v>
      </c>
      <c r="E37" s="35">
        <v>223.0</v>
      </c>
      <c r="F37" s="36">
        <v>175.0</v>
      </c>
      <c r="G37" s="37">
        <v>135.0</v>
      </c>
      <c r="H37" s="38">
        <v>313.0</v>
      </c>
      <c r="I37" s="39">
        <v>69.0</v>
      </c>
      <c r="J37" s="40">
        <v>31.0</v>
      </c>
      <c r="K37" s="88">
        <f t="shared" si="6"/>
        <v>0.3600337268</v>
      </c>
      <c r="L37" s="88">
        <f t="shared" si="7"/>
        <v>0.4826446281</v>
      </c>
      <c r="M37" s="88">
        <f t="shared" si="8"/>
        <v>0.3958944282</v>
      </c>
      <c r="N37" s="88">
        <f t="shared" si="9"/>
        <v>0.1138279933</v>
      </c>
      <c r="O37" s="88">
        <f t="shared" si="10"/>
        <v>0.4513742072</v>
      </c>
      <c r="P37" s="89">
        <f t="shared" si="11"/>
        <v>0.02613827993</v>
      </c>
      <c r="Q37" s="90">
        <f t="shared" ref="Q37:V37" si="143">K37-Q$2</f>
        <v>0.009056045123</v>
      </c>
      <c r="R37" s="91">
        <f t="shared" si="143"/>
        <v>0.003092087809</v>
      </c>
      <c r="S37" s="92">
        <f t="shared" si="143"/>
        <v>-0.01569313449</v>
      </c>
      <c r="T37" s="93">
        <f t="shared" si="143"/>
        <v>-0.001906448353</v>
      </c>
      <c r="U37" s="94">
        <f t="shared" si="143"/>
        <v>-0.002457121905</v>
      </c>
      <c r="V37" s="95">
        <f t="shared" si="143"/>
        <v>-0.006122548579</v>
      </c>
      <c r="W37" s="64"/>
      <c r="X37" s="65">
        <f t="shared" si="13"/>
        <v>1</v>
      </c>
      <c r="Y37" s="66">
        <f t="shared" si="14"/>
        <v>0</v>
      </c>
      <c r="Z37" s="67">
        <f t="shared" ref="Z37:AA37" si="144">U37</f>
        <v>-0.002457121905</v>
      </c>
      <c r="AA37" s="68">
        <f t="shared" si="144"/>
        <v>-0.006122548579</v>
      </c>
      <c r="AB37" s="69">
        <f t="shared" ref="AB37:AC37" si="145">S37</f>
        <v>-0.01569313449</v>
      </c>
      <c r="AC37" s="70">
        <f t="shared" si="145"/>
        <v>-0.001906448353</v>
      </c>
      <c r="AD37" s="71">
        <f t="shared" si="17"/>
        <v>-0.00003144815305</v>
      </c>
      <c r="AE37" s="72">
        <f t="shared" si="18"/>
        <v>0.00003008769646</v>
      </c>
      <c r="AF37" s="73">
        <f t="shared" si="19"/>
        <v>0.00002688762187</v>
      </c>
      <c r="AG37" s="74">
        <f t="shared" si="20"/>
        <v>0.0001007663543</v>
      </c>
      <c r="AH37" s="75">
        <f t="shared" si="21"/>
        <v>0.0002426399249</v>
      </c>
      <c r="AI37" s="76">
        <f t="shared" si="22"/>
        <v>0.00005983630081</v>
      </c>
      <c r="AJ37" s="77"/>
      <c r="AK37" s="65">
        <f t="shared" si="23"/>
        <v>-0.005693794321</v>
      </c>
      <c r="AL37" s="66">
        <f t="shared" si="24"/>
        <v>0.0007634399882</v>
      </c>
      <c r="AM37" s="67">
        <f t="shared" si="25"/>
        <v>0.007714782884</v>
      </c>
      <c r="AN37" s="68">
        <f t="shared" si="26"/>
        <v>-0.008898596746</v>
      </c>
      <c r="AO37" s="69">
        <f t="shared" si="27"/>
        <v>0.001251090634</v>
      </c>
      <c r="AP37" s="70">
        <f t="shared" si="28"/>
        <v>0.008088203202</v>
      </c>
      <c r="AQ37" s="71">
        <f t="shared" si="29"/>
        <v>0.000001375660567</v>
      </c>
      <c r="AR37" s="72">
        <f t="shared" si="30"/>
        <v>0.00003379683888</v>
      </c>
      <c r="AS37" s="73">
        <f t="shared" si="31"/>
        <v>-0.00004181361253</v>
      </c>
      <c r="AT37" s="74">
        <f t="shared" si="32"/>
        <v>0.00001397506356</v>
      </c>
      <c r="AU37" s="75">
        <f t="shared" si="33"/>
        <v>0.00002653249175</v>
      </c>
      <c r="AV37" s="76">
        <f t="shared" si="34"/>
        <v>0.00001077502801</v>
      </c>
      <c r="AW37" s="78">
        <f t="shared" si="35"/>
        <v>0.003258173736</v>
      </c>
      <c r="AX37" s="79">
        <f t="shared" si="36"/>
        <v>0.009056045123</v>
      </c>
      <c r="AY37" s="78">
        <f t="shared" si="37"/>
        <v>0.00001159337419</v>
      </c>
      <c r="AZ37" s="79">
        <f t="shared" si="38"/>
        <v>0.003092087809</v>
      </c>
      <c r="BA37" s="80">
        <f t="shared" si="39"/>
        <v>-0.005797871387</v>
      </c>
      <c r="BB37" s="80">
        <f t="shared" si="40"/>
        <v>-0.003080494435</v>
      </c>
      <c r="BC37" s="80">
        <f t="shared" si="41"/>
        <v>0.008038745795</v>
      </c>
      <c r="BD37" s="80">
        <f t="shared" si="42"/>
        <v>0.005094753216</v>
      </c>
      <c r="BE37" s="81">
        <f t="shared" si="43"/>
        <v>0.00002412586665</v>
      </c>
      <c r="BF37" s="81">
        <f t="shared" si="44"/>
        <v>0.00003572062108</v>
      </c>
      <c r="BG37" s="81">
        <f t="shared" si="45"/>
        <v>0.00003866492362</v>
      </c>
      <c r="BH37" s="81">
        <f t="shared" si="46"/>
        <v>0.00008191085198</v>
      </c>
      <c r="BI37" s="81"/>
      <c r="BJ37" s="81"/>
    </row>
    <row r="38">
      <c r="A38" s="31">
        <v>36.0</v>
      </c>
      <c r="B38" s="32" t="s">
        <v>139</v>
      </c>
      <c r="C38" s="33">
        <v>922.0</v>
      </c>
      <c r="D38" s="55">
        <f t="shared" si="5"/>
        <v>777</v>
      </c>
      <c r="E38" s="35">
        <v>234.0</v>
      </c>
      <c r="F38" s="36">
        <v>87.0</v>
      </c>
      <c r="G38" s="37">
        <v>186.0</v>
      </c>
      <c r="H38" s="38">
        <v>236.0</v>
      </c>
      <c r="I38" s="39">
        <v>25.0</v>
      </c>
      <c r="J38" s="40">
        <v>9.0</v>
      </c>
      <c r="K38" s="88">
        <f t="shared" si="6"/>
        <v>0.4826464208</v>
      </c>
      <c r="L38" s="88">
        <f t="shared" si="7"/>
        <v>0.5232323232</v>
      </c>
      <c r="M38" s="88">
        <f t="shared" si="8"/>
        <v>0.6595744681</v>
      </c>
      <c r="N38" s="88">
        <f t="shared" si="9"/>
        <v>0.2017353579</v>
      </c>
      <c r="O38" s="88">
        <f t="shared" si="10"/>
        <v>0.5727155727</v>
      </c>
      <c r="P38" s="89">
        <f t="shared" si="11"/>
        <v>0.009761388286</v>
      </c>
      <c r="Q38" s="90">
        <f t="shared" ref="Q38:V38" si="146">K38-Q$2</f>
        <v>0.1316687391</v>
      </c>
      <c r="R38" s="91">
        <f t="shared" si="146"/>
        <v>0.04367978294</v>
      </c>
      <c r="S38" s="92">
        <f t="shared" si="146"/>
        <v>0.2479869054</v>
      </c>
      <c r="T38" s="93">
        <f t="shared" si="146"/>
        <v>0.08600091631</v>
      </c>
      <c r="U38" s="94">
        <f t="shared" si="146"/>
        <v>0.1188842436</v>
      </c>
      <c r="V38" s="95">
        <f t="shared" si="146"/>
        <v>-0.02249944023</v>
      </c>
      <c r="W38" s="64"/>
      <c r="X38" s="65">
        <f t="shared" si="13"/>
        <v>1</v>
      </c>
      <c r="Y38" s="66">
        <f t="shared" si="14"/>
        <v>0</v>
      </c>
      <c r="Z38" s="67">
        <f t="shared" ref="Z38:AA38" si="147">U38</f>
        <v>0.1188842436</v>
      </c>
      <c r="AA38" s="68">
        <f t="shared" si="147"/>
        <v>-0.02249944023</v>
      </c>
      <c r="AB38" s="69">
        <f t="shared" ref="AB38:AC38" si="148">S38</f>
        <v>0.2479869054</v>
      </c>
      <c r="AC38" s="70">
        <f t="shared" si="148"/>
        <v>0.08600091631</v>
      </c>
      <c r="AD38" s="71">
        <f t="shared" si="17"/>
        <v>0.01362723857</v>
      </c>
      <c r="AE38" s="72">
        <f t="shared" si="18"/>
        <v>-0.005349657866</v>
      </c>
      <c r="AF38" s="73">
        <f t="shared" si="19"/>
        <v>0.03141670816</v>
      </c>
      <c r="AG38" s="74">
        <f t="shared" si="20"/>
        <v>0.004644587331</v>
      </c>
      <c r="AH38" s="75">
        <f t="shared" si="21"/>
        <v>0.05410134766</v>
      </c>
      <c r="AI38" s="76">
        <f t="shared" si="22"/>
        <v>0.0426542022</v>
      </c>
      <c r="AJ38" s="77"/>
      <c r="AK38" s="65">
        <f t="shared" si="23"/>
        <v>-0.005693794321</v>
      </c>
      <c r="AL38" s="66">
        <f t="shared" si="24"/>
        <v>0.0007634399882</v>
      </c>
      <c r="AM38" s="67">
        <f t="shared" si="25"/>
        <v>0.132761001</v>
      </c>
      <c r="AN38" s="68">
        <f t="shared" si="26"/>
        <v>0.1703804604</v>
      </c>
      <c r="AO38" s="69">
        <f t="shared" si="27"/>
        <v>0.008075560083</v>
      </c>
      <c r="AP38" s="70">
        <f t="shared" si="28"/>
        <v>-0.1356490676</v>
      </c>
      <c r="AQ38" s="71">
        <f t="shared" si="29"/>
        <v>0.00388557693</v>
      </c>
      <c r="AR38" s="72">
        <f t="shared" si="30"/>
        <v>-0.01069348058</v>
      </c>
      <c r="AS38" s="73">
        <f t="shared" si="31"/>
        <v>-0.00113949505</v>
      </c>
      <c r="AT38" s="74">
        <f t="shared" si="32"/>
        <v>0.013376649</v>
      </c>
      <c r="AU38" s="75">
        <f t="shared" si="33"/>
        <v>0.00543399956</v>
      </c>
      <c r="AV38" s="76">
        <f t="shared" si="34"/>
        <v>0.00572665596</v>
      </c>
      <c r="AW38" s="78">
        <f t="shared" si="35"/>
        <v>0.1433228482</v>
      </c>
      <c r="AX38" s="79">
        <f t="shared" si="36"/>
        <v>0.1316687391</v>
      </c>
      <c r="AY38" s="78">
        <f t="shared" si="37"/>
        <v>0.04390465723</v>
      </c>
      <c r="AZ38" s="79">
        <f t="shared" si="38"/>
        <v>0.04367978294</v>
      </c>
      <c r="BA38" s="80">
        <f t="shared" si="39"/>
        <v>0.01165410909</v>
      </c>
      <c r="BB38" s="80">
        <f t="shared" si="40"/>
        <v>0.0002248742898</v>
      </c>
      <c r="BC38" s="80">
        <f t="shared" si="41"/>
        <v>0.1481034203</v>
      </c>
      <c r="BD38" s="80">
        <f t="shared" si="42"/>
        <v>0.04898781707</v>
      </c>
      <c r="BE38" s="81">
        <f t="shared" si="43"/>
        <v>0.0001357676902</v>
      </c>
      <c r="BF38" s="81">
        <f t="shared" si="44"/>
        <v>0.00000524141901</v>
      </c>
      <c r="BG38" s="81">
        <f t="shared" si="45"/>
        <v>0.01953481688</v>
      </c>
      <c r="BH38" s="81">
        <f t="shared" si="46"/>
        <v>0.01451052652</v>
      </c>
      <c r="BI38" s="81"/>
      <c r="BJ38" s="81"/>
    </row>
    <row r="39">
      <c r="A39" s="31">
        <v>37.0</v>
      </c>
      <c r="B39" s="32">
        <v>1624.0</v>
      </c>
      <c r="C39" s="33">
        <v>706.0</v>
      </c>
      <c r="D39" s="55">
        <f t="shared" si="5"/>
        <v>545</v>
      </c>
      <c r="E39" s="35">
        <v>144.0</v>
      </c>
      <c r="F39" s="36">
        <v>97.0</v>
      </c>
      <c r="G39" s="37">
        <v>77.0</v>
      </c>
      <c r="H39" s="38">
        <v>177.0</v>
      </c>
      <c r="I39" s="39">
        <v>24.0</v>
      </c>
      <c r="J39" s="40">
        <v>26.0</v>
      </c>
      <c r="K39" s="88">
        <f t="shared" si="6"/>
        <v>0.3470254958</v>
      </c>
      <c r="L39" s="88">
        <f t="shared" si="7"/>
        <v>0.4869565217</v>
      </c>
      <c r="M39" s="88">
        <f t="shared" si="8"/>
        <v>0.385</v>
      </c>
      <c r="N39" s="88">
        <f t="shared" si="9"/>
        <v>0.1090651558</v>
      </c>
      <c r="O39" s="88">
        <f t="shared" si="10"/>
        <v>0.4495412844</v>
      </c>
      <c r="P39" s="89">
        <f t="shared" si="11"/>
        <v>0.03682719547</v>
      </c>
      <c r="Q39" s="90">
        <f t="shared" ref="Q39:V39" si="149">K39-Q$2</f>
        <v>-0.003952185939</v>
      </c>
      <c r="R39" s="91">
        <f t="shared" si="149"/>
        <v>0.007403981449</v>
      </c>
      <c r="S39" s="92">
        <f t="shared" si="149"/>
        <v>-0.02658756265</v>
      </c>
      <c r="T39" s="93">
        <f t="shared" si="149"/>
        <v>-0.0066692858</v>
      </c>
      <c r="U39" s="94">
        <f t="shared" si="149"/>
        <v>-0.00429004469</v>
      </c>
      <c r="V39" s="95">
        <f t="shared" si="149"/>
        <v>0.004566366955</v>
      </c>
      <c r="W39" s="64"/>
      <c r="X39" s="65">
        <f t="shared" si="13"/>
        <v>1</v>
      </c>
      <c r="Y39" s="66">
        <f t="shared" si="14"/>
        <v>0</v>
      </c>
      <c r="Z39" s="67">
        <f t="shared" ref="Z39:AA39" si="150">U39</f>
        <v>-0.00429004469</v>
      </c>
      <c r="AA39" s="68">
        <f t="shared" si="150"/>
        <v>0.004566366955</v>
      </c>
      <c r="AB39" s="69">
        <f t="shared" ref="AB39:AC39" si="151">S39</f>
        <v>-0.02658756265</v>
      </c>
      <c r="AC39" s="70">
        <f t="shared" si="151"/>
        <v>-0.0066692858</v>
      </c>
      <c r="AD39" s="71">
        <f t="shared" si="17"/>
        <v>-0.000002447223732</v>
      </c>
      <c r="AE39" s="72">
        <f t="shared" si="18"/>
        <v>-0.00003917983662</v>
      </c>
      <c r="AF39" s="73">
        <f t="shared" si="19"/>
        <v>0.0001445162382</v>
      </c>
      <c r="AG39" s="74">
        <f t="shared" si="20"/>
        <v>-0.00009279703336</v>
      </c>
      <c r="AH39" s="75">
        <f t="shared" si="21"/>
        <v>0.0006624191144</v>
      </c>
      <c r="AI39" s="76">
        <f t="shared" si="22"/>
        <v>0.000354640108</v>
      </c>
      <c r="AJ39" s="77"/>
      <c r="AK39" s="65">
        <f t="shared" si="23"/>
        <v>-0.005693794321</v>
      </c>
      <c r="AL39" s="66">
        <f t="shared" si="24"/>
        <v>0.0007634399882</v>
      </c>
      <c r="AM39" s="67">
        <f t="shared" si="25"/>
        <v>-0.01075153375</v>
      </c>
      <c r="AN39" s="68">
        <f t="shared" si="26"/>
        <v>-0.003083737772</v>
      </c>
      <c r="AO39" s="69">
        <f t="shared" si="27"/>
        <v>0.0004055908665</v>
      </c>
      <c r="AP39" s="70">
        <f t="shared" si="28"/>
        <v>0.01418558239</v>
      </c>
      <c r="AQ39" s="71">
        <f t="shared" si="29"/>
        <v>-0.00002409733826</v>
      </c>
      <c r="AR39" s="72">
        <f t="shared" si="30"/>
        <v>-0.00001871101351</v>
      </c>
      <c r="AS39" s="73">
        <f t="shared" si="31"/>
        <v>0.00004292581572</v>
      </c>
      <c r="AT39" s="74">
        <f t="shared" si="32"/>
        <v>0.00005855203051</v>
      </c>
      <c r="AU39" s="75">
        <f t="shared" si="33"/>
        <v>0.00006929003181</v>
      </c>
      <c r="AV39" s="76">
        <f t="shared" si="34"/>
        <v>0.00005110869974</v>
      </c>
      <c r="AW39" s="78">
        <f t="shared" si="35"/>
        <v>-0.0159516187</v>
      </c>
      <c r="AX39" s="79">
        <f t="shared" si="36"/>
        <v>-0.003952185939</v>
      </c>
      <c r="AY39" s="78">
        <f t="shared" si="37"/>
        <v>0.01195623432</v>
      </c>
      <c r="AZ39" s="79">
        <f t="shared" si="38"/>
        <v>0.007403981449</v>
      </c>
      <c r="BA39" s="80">
        <f t="shared" si="39"/>
        <v>-0.01199943276</v>
      </c>
      <c r="BB39" s="80">
        <f t="shared" si="40"/>
        <v>0.004552252871</v>
      </c>
      <c r="BC39" s="80">
        <f t="shared" si="41"/>
        <v>-0.01117104664</v>
      </c>
      <c r="BD39" s="80">
        <f t="shared" si="42"/>
        <v>0.01703939416</v>
      </c>
      <c r="BE39" s="81">
        <f t="shared" si="43"/>
        <v>0.0001232633804</v>
      </c>
      <c r="BF39" s="81">
        <f t="shared" si="44"/>
        <v>-0.0001092489045</v>
      </c>
      <c r="BG39" s="81">
        <f t="shared" si="45"/>
        <v>-0.0001655486703</v>
      </c>
      <c r="BH39" s="81">
        <f t="shared" si="46"/>
        <v>-0.0003806957339</v>
      </c>
      <c r="BI39" s="81"/>
      <c r="BJ39" s="81"/>
    </row>
    <row r="40">
      <c r="A40" s="31">
        <v>38.0</v>
      </c>
      <c r="B40" s="32" t="s">
        <v>308</v>
      </c>
      <c r="C40" s="33">
        <v>478.0</v>
      </c>
      <c r="D40" s="55">
        <f t="shared" si="5"/>
        <v>288</v>
      </c>
      <c r="E40" s="35">
        <v>35.0</v>
      </c>
      <c r="F40" s="36">
        <v>60.0</v>
      </c>
      <c r="G40" s="37">
        <v>26.0</v>
      </c>
      <c r="H40" s="38">
        <v>116.0</v>
      </c>
      <c r="I40" s="39">
        <v>16.0</v>
      </c>
      <c r="J40" s="40">
        <v>35.0</v>
      </c>
      <c r="K40" s="88">
        <f t="shared" si="6"/>
        <v>0.1610878661</v>
      </c>
      <c r="L40" s="88">
        <f t="shared" si="7"/>
        <v>0.3053892216</v>
      </c>
      <c r="M40" s="88">
        <f t="shared" si="8"/>
        <v>0.2148760331</v>
      </c>
      <c r="N40" s="88">
        <f t="shared" si="9"/>
        <v>0.05439330544</v>
      </c>
      <c r="O40" s="88">
        <f t="shared" si="10"/>
        <v>0.2673611111</v>
      </c>
      <c r="P40" s="89">
        <f t="shared" si="11"/>
        <v>0.07322175732</v>
      </c>
      <c r="Q40" s="90">
        <f t="shared" ref="Q40:V40" si="152">K40-Q$2</f>
        <v>-0.1898898156</v>
      </c>
      <c r="R40" s="91">
        <f t="shared" si="152"/>
        <v>-0.1741633187</v>
      </c>
      <c r="S40" s="92">
        <f t="shared" si="152"/>
        <v>-0.1967115296</v>
      </c>
      <c r="T40" s="93">
        <f t="shared" si="152"/>
        <v>-0.06134113617</v>
      </c>
      <c r="U40" s="94">
        <f t="shared" si="152"/>
        <v>-0.186470218</v>
      </c>
      <c r="V40" s="95">
        <f t="shared" si="152"/>
        <v>0.04096092881</v>
      </c>
      <c r="W40" s="64"/>
      <c r="X40" s="65">
        <f t="shared" si="13"/>
        <v>1</v>
      </c>
      <c r="Y40" s="66">
        <f t="shared" si="14"/>
        <v>0</v>
      </c>
      <c r="Z40" s="67">
        <f t="shared" ref="Z40:AA40" si="153">U40</f>
        <v>-0.186470218</v>
      </c>
      <c r="AA40" s="68">
        <f t="shared" si="153"/>
        <v>0.04096092881</v>
      </c>
      <c r="AB40" s="69">
        <f t="shared" ref="AB40:AC40" si="154">S40</f>
        <v>-0.1967115296</v>
      </c>
      <c r="AC40" s="70">
        <f t="shared" si="154"/>
        <v>-0.06134113617</v>
      </c>
      <c r="AD40" s="71">
        <f t="shared" si="17"/>
        <v>0.03309334451</v>
      </c>
      <c r="AE40" s="72">
        <f t="shared" si="18"/>
        <v>-0.01527598665</v>
      </c>
      <c r="AF40" s="73">
        <f t="shared" si="19"/>
        <v>0.03919343171</v>
      </c>
      <c r="AG40" s="74">
        <f t="shared" si="20"/>
        <v>0.003380808073</v>
      </c>
      <c r="AH40" s="75">
        <f t="shared" si="21"/>
        <v>0.03493269089</v>
      </c>
      <c r="AI40" s="76">
        <f t="shared" si="22"/>
        <v>0.02413301744</v>
      </c>
      <c r="AJ40" s="77"/>
      <c r="AK40" s="65">
        <f t="shared" si="23"/>
        <v>-0.005693794321</v>
      </c>
      <c r="AL40" s="66">
        <f t="shared" si="24"/>
        <v>0.0007634399882</v>
      </c>
      <c r="AM40" s="67">
        <f t="shared" si="25"/>
        <v>-0.2172386807</v>
      </c>
      <c r="AN40" s="68">
        <f t="shared" si="26"/>
        <v>-0.2626135764</v>
      </c>
      <c r="AO40" s="69">
        <f t="shared" si="27"/>
        <v>-0.002978261871</v>
      </c>
      <c r="AP40" s="70">
        <f t="shared" si="28"/>
        <v>0.1066366982</v>
      </c>
      <c r="AQ40" s="71">
        <f t="shared" si="29"/>
        <v>0.008104279738</v>
      </c>
      <c r="AR40" s="72">
        <f t="shared" si="30"/>
        <v>-0.02714298515</v>
      </c>
      <c r="AS40" s="73">
        <f t="shared" si="31"/>
        <v>-0.0004032612853</v>
      </c>
      <c r="AT40" s="74">
        <f t="shared" si="32"/>
        <v>0.0166248273</v>
      </c>
      <c r="AU40" s="75">
        <f t="shared" si="33"/>
        <v>0.003564717019</v>
      </c>
      <c r="AV40" s="76">
        <f t="shared" si="34"/>
        <v>0.003311121735</v>
      </c>
      <c r="AW40" s="78">
        <f t="shared" si="35"/>
        <v>-0.2146450015</v>
      </c>
      <c r="AX40" s="79">
        <f t="shared" si="36"/>
        <v>-0.1898898156</v>
      </c>
      <c r="AY40" s="78">
        <f t="shared" si="37"/>
        <v>-0.1624204744</v>
      </c>
      <c r="AZ40" s="79">
        <f t="shared" si="38"/>
        <v>-0.1741633187</v>
      </c>
      <c r="BA40" s="80">
        <f t="shared" si="39"/>
        <v>-0.02475518588</v>
      </c>
      <c r="BB40" s="80">
        <f t="shared" si="40"/>
        <v>0.01174284437</v>
      </c>
      <c r="BC40" s="80">
        <f t="shared" si="41"/>
        <v>-0.2098644294</v>
      </c>
      <c r="BD40" s="80">
        <f t="shared" si="42"/>
        <v>-0.1573373145</v>
      </c>
      <c r="BE40" s="81">
        <f t="shared" si="43"/>
        <v>0.0004749248343</v>
      </c>
      <c r="BF40" s="81">
        <f t="shared" si="44"/>
        <v>-0.0005813925903</v>
      </c>
      <c r="BG40" s="81">
        <f t="shared" si="45"/>
        <v>0.01928804819</v>
      </c>
      <c r="BH40" s="81">
        <f t="shared" si="46"/>
        <v>0.06603901147</v>
      </c>
      <c r="BI40" s="81"/>
      <c r="BJ40" s="81"/>
    </row>
    <row r="41">
      <c r="A41" s="31">
        <v>39.0</v>
      </c>
      <c r="B41" s="32">
        <v>3752.0</v>
      </c>
      <c r="C41" s="33">
        <v>1416.0</v>
      </c>
      <c r="D41" s="55">
        <f t="shared" si="5"/>
        <v>855</v>
      </c>
      <c r="E41" s="35">
        <v>110.0</v>
      </c>
      <c r="F41" s="36">
        <v>197.0</v>
      </c>
      <c r="G41" s="37">
        <v>67.0</v>
      </c>
      <c r="H41" s="38">
        <v>329.0</v>
      </c>
      <c r="I41" s="39">
        <v>51.0</v>
      </c>
      <c r="J41" s="40">
        <v>101.0</v>
      </c>
      <c r="K41" s="88">
        <f t="shared" si="6"/>
        <v>0.1610169492</v>
      </c>
      <c r="L41" s="88">
        <f t="shared" si="7"/>
        <v>0.3285714286</v>
      </c>
      <c r="M41" s="88">
        <f t="shared" si="8"/>
        <v>0.1835616438</v>
      </c>
      <c r="N41" s="88">
        <f t="shared" si="9"/>
        <v>0.04731638418</v>
      </c>
      <c r="O41" s="88">
        <f t="shared" si="10"/>
        <v>0.2666666667</v>
      </c>
      <c r="P41" s="89">
        <f t="shared" si="11"/>
        <v>0.07132768362</v>
      </c>
      <c r="Q41" s="90">
        <f t="shared" ref="Q41:V41" si="155">K41-Q$2</f>
        <v>-0.1899607325</v>
      </c>
      <c r="R41" s="91">
        <f t="shared" si="155"/>
        <v>-0.1509811117</v>
      </c>
      <c r="S41" s="92">
        <f t="shared" si="155"/>
        <v>-0.2280259188</v>
      </c>
      <c r="T41" s="93">
        <f t="shared" si="155"/>
        <v>-0.06841805743</v>
      </c>
      <c r="U41" s="94">
        <f t="shared" si="155"/>
        <v>-0.1871646624</v>
      </c>
      <c r="V41" s="95">
        <f t="shared" si="155"/>
        <v>0.0390668551</v>
      </c>
      <c r="W41" s="64"/>
      <c r="X41" s="65">
        <f t="shared" si="13"/>
        <v>1</v>
      </c>
      <c r="Y41" s="66">
        <f t="shared" si="14"/>
        <v>0</v>
      </c>
      <c r="Z41" s="67">
        <f t="shared" ref="Z41:AA41" si="156">U41</f>
        <v>-0.1871646624</v>
      </c>
      <c r="AA41" s="68">
        <f t="shared" si="156"/>
        <v>0.0390668551</v>
      </c>
      <c r="AB41" s="69">
        <f t="shared" ref="AB41:AC41" si="157">S41</f>
        <v>-0.2280259188</v>
      </c>
      <c r="AC41" s="70">
        <f t="shared" si="157"/>
        <v>-0.06841805743</v>
      </c>
      <c r="AD41" s="71">
        <f t="shared" si="17"/>
        <v>0.03350439169</v>
      </c>
      <c r="AE41" s="72">
        <f t="shared" si="18"/>
        <v>-0.0146238695</v>
      </c>
      <c r="AF41" s="73">
        <f t="shared" si="19"/>
        <v>0.04535127245</v>
      </c>
      <c r="AG41" s="74">
        <f t="shared" si="20"/>
        <v>0.003897187092</v>
      </c>
      <c r="AH41" s="75">
        <f t="shared" si="21"/>
        <v>0.04731478907</v>
      </c>
      <c r="AI41" s="76">
        <f t="shared" si="22"/>
        <v>0.03120218082</v>
      </c>
      <c r="AJ41" s="77"/>
      <c r="AK41" s="65">
        <f t="shared" si="23"/>
        <v>-0.005693794321</v>
      </c>
      <c r="AL41" s="66">
        <f t="shared" si="24"/>
        <v>0.0007634399882</v>
      </c>
      <c r="AM41" s="67">
        <f t="shared" si="25"/>
        <v>-0.2147984117</v>
      </c>
      <c r="AN41" s="68">
        <f t="shared" si="26"/>
        <v>-0.2652621545</v>
      </c>
      <c r="AO41" s="69">
        <f t="shared" si="27"/>
        <v>-0.002112815033</v>
      </c>
      <c r="AP41" s="70">
        <f t="shared" si="28"/>
        <v>0.1232351084</v>
      </c>
      <c r="AQ41" s="71">
        <f t="shared" si="29"/>
        <v>0.008695694782</v>
      </c>
      <c r="AR41" s="72">
        <f t="shared" si="30"/>
        <v>-0.02704742695</v>
      </c>
      <c r="AS41" s="73">
        <f t="shared" si="31"/>
        <v>-0.0004603775757</v>
      </c>
      <c r="AT41" s="74">
        <f t="shared" si="32"/>
        <v>0.01923643588</v>
      </c>
      <c r="AU41" s="75">
        <f t="shared" si="33"/>
        <v>0.0048526664</v>
      </c>
      <c r="AV41" s="76">
        <f t="shared" si="34"/>
        <v>0.004316371992</v>
      </c>
      <c r="AW41" s="78">
        <f t="shared" si="35"/>
        <v>-0.2095170375</v>
      </c>
      <c r="AX41" s="79">
        <f t="shared" si="36"/>
        <v>-0.1899607325</v>
      </c>
      <c r="AY41" s="78">
        <f t="shared" si="37"/>
        <v>-0.1447582252</v>
      </c>
      <c r="AZ41" s="79">
        <f t="shared" si="38"/>
        <v>-0.1509811117</v>
      </c>
      <c r="BA41" s="80">
        <f t="shared" si="39"/>
        <v>-0.01955630496</v>
      </c>
      <c r="BB41" s="80">
        <f t="shared" si="40"/>
        <v>0.006222886513</v>
      </c>
      <c r="BC41" s="80">
        <f t="shared" si="41"/>
        <v>-0.2047364654</v>
      </c>
      <c r="BD41" s="80">
        <f t="shared" si="42"/>
        <v>-0.1396750654</v>
      </c>
      <c r="BE41" s="81">
        <f t="shared" si="43"/>
        <v>0.000343724747</v>
      </c>
      <c r="BF41" s="81">
        <f t="shared" si="44"/>
        <v>-0.0002433933327</v>
      </c>
      <c r="BG41" s="81">
        <f t="shared" si="45"/>
        <v>0.02240789639</v>
      </c>
      <c r="BH41" s="81">
        <f t="shared" si="46"/>
        <v>0.05719315838</v>
      </c>
      <c r="BI41" s="81"/>
      <c r="BJ41" s="81"/>
    </row>
    <row r="42">
      <c r="A42" s="31">
        <v>40.0</v>
      </c>
      <c r="B42" s="32">
        <v>7416.0</v>
      </c>
      <c r="C42" s="33">
        <v>1079.0</v>
      </c>
      <c r="D42" s="55">
        <f t="shared" si="5"/>
        <v>789</v>
      </c>
      <c r="E42" s="35">
        <v>162.0</v>
      </c>
      <c r="F42" s="36">
        <v>172.0</v>
      </c>
      <c r="G42" s="37">
        <v>87.0</v>
      </c>
      <c r="H42" s="38">
        <v>263.0</v>
      </c>
      <c r="I42" s="39">
        <v>50.0</v>
      </c>
      <c r="J42" s="40">
        <v>55.0</v>
      </c>
      <c r="K42" s="88">
        <f t="shared" si="6"/>
        <v>0.2771084337</v>
      </c>
      <c r="L42" s="88">
        <f t="shared" si="7"/>
        <v>0.4463157895</v>
      </c>
      <c r="M42" s="88">
        <f t="shared" si="8"/>
        <v>0.2770700637</v>
      </c>
      <c r="N42" s="88">
        <f t="shared" si="9"/>
        <v>0.08063021316</v>
      </c>
      <c r="O42" s="88">
        <f t="shared" si="10"/>
        <v>0.3789607098</v>
      </c>
      <c r="P42" s="89">
        <f t="shared" si="11"/>
        <v>0.05097312326</v>
      </c>
      <c r="Q42" s="90">
        <f t="shared" ref="Q42:V42" si="158">K42-Q$2</f>
        <v>-0.07386924795</v>
      </c>
      <c r="R42" s="91">
        <f t="shared" si="158"/>
        <v>-0.03323675082</v>
      </c>
      <c r="S42" s="92">
        <f t="shared" si="158"/>
        <v>-0.134517499</v>
      </c>
      <c r="T42" s="93">
        <f t="shared" si="158"/>
        <v>-0.03510422845</v>
      </c>
      <c r="U42" s="94">
        <f t="shared" si="158"/>
        <v>-0.07487061933</v>
      </c>
      <c r="V42" s="95">
        <f t="shared" si="158"/>
        <v>0.01871229475</v>
      </c>
      <c r="W42" s="64"/>
      <c r="X42" s="65">
        <f t="shared" si="13"/>
        <v>1</v>
      </c>
      <c r="Y42" s="66">
        <f t="shared" si="14"/>
        <v>0</v>
      </c>
      <c r="Z42" s="67">
        <f t="shared" ref="Z42:AA42" si="159">U42</f>
        <v>-0.07487061933</v>
      </c>
      <c r="AA42" s="68">
        <f t="shared" si="159"/>
        <v>0.01871229475</v>
      </c>
      <c r="AB42" s="69">
        <f t="shared" ref="AB42:AC42" si="160">S42</f>
        <v>-0.134517499</v>
      </c>
      <c r="AC42" s="70">
        <f t="shared" si="160"/>
        <v>-0.03510422845</v>
      </c>
      <c r="AD42" s="71">
        <f t="shared" si="17"/>
        <v>0.005255459665</v>
      </c>
      <c r="AE42" s="72">
        <f t="shared" si="18"/>
        <v>-0.002802002194</v>
      </c>
      <c r="AF42" s="73">
        <f t="shared" si="19"/>
        <v>0.01072828913</v>
      </c>
      <c r="AG42" s="74">
        <f t="shared" si="20"/>
        <v>0.0001111442356</v>
      </c>
      <c r="AH42" s="75">
        <f t="shared" si="21"/>
        <v>0.01686265067</v>
      </c>
      <c r="AI42" s="76">
        <f t="shared" si="22"/>
        <v>0.009444266027</v>
      </c>
      <c r="AJ42" s="77"/>
      <c r="AK42" s="65">
        <f t="shared" si="23"/>
        <v>-0.005693794321</v>
      </c>
      <c r="AL42" s="66">
        <f t="shared" si="24"/>
        <v>0.0007634399882</v>
      </c>
      <c r="AM42" s="67">
        <f t="shared" si="25"/>
        <v>-0.09082200203</v>
      </c>
      <c r="AN42" s="68">
        <f t="shared" si="26"/>
        <v>-0.1035938106</v>
      </c>
      <c r="AO42" s="69">
        <f t="shared" si="27"/>
        <v>0.001373514442</v>
      </c>
      <c r="AP42" s="70">
        <f t="shared" si="28"/>
        <v>0.07196171697</v>
      </c>
      <c r="AQ42" s="71">
        <f t="shared" si="29"/>
        <v>0.001067793227</v>
      </c>
      <c r="AR42" s="72">
        <f t="shared" si="30"/>
        <v>-0.004503790124</v>
      </c>
      <c r="AS42" s="73">
        <f t="shared" si="31"/>
        <v>0.0002331763557</v>
      </c>
      <c r="AT42" s="74">
        <f t="shared" si="32"/>
        <v>0.004529402034</v>
      </c>
      <c r="AU42" s="75">
        <f t="shared" si="33"/>
        <v>0.001757010826</v>
      </c>
      <c r="AV42" s="76">
        <f t="shared" si="34"/>
        <v>0.001348262927</v>
      </c>
      <c r="AW42" s="78">
        <f t="shared" si="35"/>
        <v>-0.0920843015</v>
      </c>
      <c r="AX42" s="79">
        <f t="shared" si="36"/>
        <v>-0.07386924795</v>
      </c>
      <c r="AY42" s="78">
        <f t="shared" si="37"/>
        <v>-0.02949477883</v>
      </c>
      <c r="AZ42" s="79">
        <f t="shared" si="38"/>
        <v>-0.03323675082</v>
      </c>
      <c r="BA42" s="80">
        <f t="shared" si="39"/>
        <v>-0.01821505355</v>
      </c>
      <c r="BB42" s="80">
        <f t="shared" si="40"/>
        <v>0.003741971989</v>
      </c>
      <c r="BC42" s="80">
        <f t="shared" si="41"/>
        <v>-0.08730372944</v>
      </c>
      <c r="BD42" s="80">
        <f t="shared" si="42"/>
        <v>-0.02441161899</v>
      </c>
      <c r="BE42" s="81">
        <f t="shared" si="43"/>
        <v>0.0003177858214</v>
      </c>
      <c r="BF42" s="81">
        <f t="shared" si="44"/>
        <v>-0.0001363204403</v>
      </c>
      <c r="BG42" s="81">
        <f t="shared" si="45"/>
        <v>0.007026014033</v>
      </c>
      <c r="BH42" s="81">
        <f t="shared" si="46"/>
        <v>0.004262450758</v>
      </c>
      <c r="BI42" s="81"/>
      <c r="BJ42" s="81"/>
    </row>
    <row r="43">
      <c r="A43" s="31">
        <v>41.0</v>
      </c>
      <c r="B43" s="32">
        <v>7681.0</v>
      </c>
      <c r="C43" s="33">
        <v>1128.0</v>
      </c>
      <c r="D43" s="55">
        <f t="shared" si="5"/>
        <v>905</v>
      </c>
      <c r="E43" s="35">
        <v>271.0</v>
      </c>
      <c r="F43" s="36">
        <v>147.0</v>
      </c>
      <c r="G43" s="37">
        <v>134.0</v>
      </c>
      <c r="H43" s="38">
        <v>278.0</v>
      </c>
      <c r="I43" s="39">
        <v>51.0</v>
      </c>
      <c r="J43" s="40">
        <v>24.0</v>
      </c>
      <c r="K43" s="88">
        <f t="shared" si="6"/>
        <v>0.4042553191</v>
      </c>
      <c r="L43" s="88">
        <f t="shared" si="7"/>
        <v>0.5366666667</v>
      </c>
      <c r="M43" s="88">
        <f t="shared" si="8"/>
        <v>0.4393442623</v>
      </c>
      <c r="N43" s="88">
        <f t="shared" si="9"/>
        <v>0.1187943262</v>
      </c>
      <c r="O43" s="88">
        <f t="shared" si="10"/>
        <v>0.5038674033</v>
      </c>
      <c r="P43" s="89">
        <f t="shared" si="11"/>
        <v>0.02127659574</v>
      </c>
      <c r="Q43" s="90">
        <f t="shared" ref="Q43:V43" si="161">K43-Q$2</f>
        <v>0.05327763746</v>
      </c>
      <c r="R43" s="91">
        <f t="shared" si="161"/>
        <v>0.05711412638</v>
      </c>
      <c r="S43" s="92">
        <f t="shared" si="161"/>
        <v>0.02775669965</v>
      </c>
      <c r="T43" s="93">
        <f t="shared" si="161"/>
        <v>0.003059884634</v>
      </c>
      <c r="U43" s="94">
        <f t="shared" si="161"/>
        <v>0.05003607422</v>
      </c>
      <c r="V43" s="95">
        <f t="shared" si="161"/>
        <v>-0.01098423277</v>
      </c>
      <c r="W43" s="64"/>
      <c r="X43" s="65">
        <f t="shared" si="13"/>
        <v>1</v>
      </c>
      <c r="Y43" s="66">
        <f t="shared" si="14"/>
        <v>0</v>
      </c>
      <c r="Z43" s="67">
        <f t="shared" ref="Z43:AA43" si="162">U43</f>
        <v>0.05003607422</v>
      </c>
      <c r="AA43" s="68">
        <f t="shared" si="162"/>
        <v>-0.01098423277</v>
      </c>
      <c r="AB43" s="69">
        <f t="shared" ref="AB43:AC43" si="163">S43</f>
        <v>0.02775669965</v>
      </c>
      <c r="AC43" s="70">
        <f t="shared" si="163"/>
        <v>0.003059884634</v>
      </c>
      <c r="AD43" s="71">
        <f t="shared" si="17"/>
        <v>0.002382955354</v>
      </c>
      <c r="AE43" s="72">
        <f t="shared" si="18"/>
        <v>-0.001099215772</v>
      </c>
      <c r="AF43" s="73">
        <f t="shared" si="19"/>
        <v>0.001422446769</v>
      </c>
      <c r="AG43" s="74">
        <f t="shared" si="20"/>
        <v>-0.0001517814351</v>
      </c>
      <c r="AH43" s="75">
        <f t="shared" si="21"/>
        <v>0.0007610714814</v>
      </c>
      <c r="AI43" s="76">
        <f t="shared" si="22"/>
        <v>0.0001698645975</v>
      </c>
      <c r="AJ43" s="77"/>
      <c r="AK43" s="65">
        <f t="shared" si="23"/>
        <v>-0.005693794321</v>
      </c>
      <c r="AL43" s="66">
        <f t="shared" si="24"/>
        <v>0.0007634399882</v>
      </c>
      <c r="AM43" s="67">
        <f t="shared" si="25"/>
        <v>0.05828126315</v>
      </c>
      <c r="AN43" s="68">
        <f t="shared" si="26"/>
        <v>0.0704734889</v>
      </c>
      <c r="AO43" s="69">
        <f t="shared" si="27"/>
        <v>-0.002368352296</v>
      </c>
      <c r="AP43" s="70">
        <f t="shared" si="28"/>
        <v>-0.01426196142</v>
      </c>
      <c r="AQ43" s="71">
        <f t="shared" si="29"/>
        <v>0.0005840106762</v>
      </c>
      <c r="AR43" s="72">
        <f t="shared" si="30"/>
        <v>-0.001954094866</v>
      </c>
      <c r="AS43" s="73">
        <f t="shared" si="31"/>
        <v>0.0001011740248</v>
      </c>
      <c r="AT43" s="74">
        <f t="shared" si="32"/>
        <v>0.0005961991199</v>
      </c>
      <c r="AU43" s="75">
        <f t="shared" si="33"/>
        <v>0.00008351557167</v>
      </c>
      <c r="AV43" s="76">
        <f t="shared" si="34"/>
        <v>0.00003177644692</v>
      </c>
      <c r="AW43" s="78">
        <f t="shared" si="35"/>
        <v>0.0509878168</v>
      </c>
      <c r="AX43" s="79">
        <f t="shared" si="36"/>
        <v>0.05327763746</v>
      </c>
      <c r="AY43" s="78">
        <f t="shared" si="37"/>
        <v>0.05564884818</v>
      </c>
      <c r="AZ43" s="79">
        <f t="shared" si="38"/>
        <v>0.05711412638</v>
      </c>
      <c r="BA43" s="80">
        <f t="shared" si="39"/>
        <v>-0.002289820658</v>
      </c>
      <c r="BB43" s="80">
        <f t="shared" si="40"/>
        <v>-0.001465278201</v>
      </c>
      <c r="BC43" s="80">
        <f t="shared" si="41"/>
        <v>0.05576838886</v>
      </c>
      <c r="BD43" s="80">
        <f t="shared" si="42"/>
        <v>0.06073200802</v>
      </c>
      <c r="BE43" s="81">
        <f t="shared" si="43"/>
        <v>0.000003096238442</v>
      </c>
      <c r="BF43" s="81">
        <f t="shared" si="44"/>
        <v>0.000006710448587</v>
      </c>
      <c r="BG43" s="81">
        <f t="shared" si="45"/>
        <v>-0.0005782636019</v>
      </c>
      <c r="BH43" s="81">
        <f t="shared" si="46"/>
        <v>0.006773852479</v>
      </c>
      <c r="BI43" s="81"/>
      <c r="BJ43" s="81"/>
    </row>
    <row r="44">
      <c r="A44" s="31">
        <v>42.0</v>
      </c>
      <c r="B44" s="32">
        <v>1674.0</v>
      </c>
      <c r="C44" s="33">
        <v>1535.0</v>
      </c>
      <c r="D44" s="55">
        <f t="shared" si="5"/>
        <v>1349</v>
      </c>
      <c r="E44" s="35">
        <v>417.0</v>
      </c>
      <c r="F44" s="36">
        <v>159.0</v>
      </c>
      <c r="G44" s="37">
        <v>304.0</v>
      </c>
      <c r="H44" s="38">
        <v>401.0</v>
      </c>
      <c r="I44" s="39">
        <v>53.0</v>
      </c>
      <c r="J44" s="40">
        <v>15.0</v>
      </c>
      <c r="K44" s="88">
        <f t="shared" si="6"/>
        <v>0.5042345277</v>
      </c>
      <c r="L44" s="88">
        <f t="shared" si="7"/>
        <v>0.5396096441</v>
      </c>
      <c r="M44" s="88">
        <f t="shared" si="8"/>
        <v>0.6359832636</v>
      </c>
      <c r="N44" s="88">
        <f t="shared" si="9"/>
        <v>0.1980456026</v>
      </c>
      <c r="O44" s="88">
        <f t="shared" si="10"/>
        <v>0.5737583395</v>
      </c>
      <c r="P44" s="89">
        <f t="shared" si="11"/>
        <v>0.009771986971</v>
      </c>
      <c r="Q44" s="90">
        <f t="shared" ref="Q44:V44" si="164">K44-Q$2</f>
        <v>0.153256846</v>
      </c>
      <c r="R44" s="91">
        <f t="shared" si="164"/>
        <v>0.0600571038</v>
      </c>
      <c r="S44" s="92">
        <f t="shared" si="164"/>
        <v>0.224395701</v>
      </c>
      <c r="T44" s="93">
        <f t="shared" si="164"/>
        <v>0.082311161</v>
      </c>
      <c r="U44" s="94">
        <f t="shared" si="164"/>
        <v>0.1199270104</v>
      </c>
      <c r="V44" s="95">
        <f t="shared" si="164"/>
        <v>-0.02248884154</v>
      </c>
      <c r="W44" s="64"/>
      <c r="X44" s="65">
        <f t="shared" si="13"/>
        <v>1</v>
      </c>
      <c r="Y44" s="66">
        <f t="shared" si="14"/>
        <v>0</v>
      </c>
      <c r="Z44" s="67">
        <f t="shared" ref="Z44:AA44" si="165">U44</f>
        <v>0.1199270104</v>
      </c>
      <c r="AA44" s="68">
        <f t="shared" si="165"/>
        <v>-0.02248884154</v>
      </c>
      <c r="AB44" s="69">
        <f t="shared" ref="AB44:AC44" si="166">S44</f>
        <v>0.224395701</v>
      </c>
      <c r="AC44" s="70">
        <f t="shared" si="166"/>
        <v>0.082311161</v>
      </c>
      <c r="AD44" s="71">
        <f t="shared" si="17"/>
        <v>0.01387673983</v>
      </c>
      <c r="AE44" s="72">
        <f t="shared" si="18"/>
        <v>-0.005394039068</v>
      </c>
      <c r="AF44" s="73">
        <f t="shared" si="19"/>
        <v>0.02876218822</v>
      </c>
      <c r="AG44" s="74">
        <f t="shared" si="20"/>
        <v>0.004824932101</v>
      </c>
      <c r="AH44" s="75">
        <f t="shared" si="21"/>
        <v>0.04357830338</v>
      </c>
      <c r="AI44" s="76">
        <f t="shared" si="22"/>
        <v>0.03694054134</v>
      </c>
      <c r="AJ44" s="77"/>
      <c r="AK44" s="65">
        <f t="shared" si="23"/>
        <v>-0.005693794321</v>
      </c>
      <c r="AL44" s="66">
        <f t="shared" si="24"/>
        <v>0.0007634399882</v>
      </c>
      <c r="AM44" s="67">
        <f t="shared" si="25"/>
        <v>0.1335953382</v>
      </c>
      <c r="AN44" s="68">
        <f t="shared" si="26"/>
        <v>0.1720446532</v>
      </c>
      <c r="AO44" s="69">
        <f t="shared" si="27"/>
        <v>0.009545741747</v>
      </c>
      <c r="AP44" s="70">
        <f t="shared" si="28"/>
        <v>-0.1233746651</v>
      </c>
      <c r="AQ44" s="71">
        <f t="shared" si="29"/>
        <v>0.003987943648</v>
      </c>
      <c r="AR44" s="72">
        <f t="shared" si="30"/>
        <v>-0.01086173598</v>
      </c>
      <c r="AS44" s="73">
        <f t="shared" si="31"/>
        <v>-0.001284884826</v>
      </c>
      <c r="AT44" s="74">
        <f t="shared" si="32"/>
        <v>0.01226135686</v>
      </c>
      <c r="AU44" s="75">
        <f t="shared" si="33"/>
        <v>0.004334587468</v>
      </c>
      <c r="AV44" s="76">
        <f t="shared" si="34"/>
        <v>0.004905690474</v>
      </c>
      <c r="AW44" s="78">
        <f t="shared" si="35"/>
        <v>0.144484932</v>
      </c>
      <c r="AX44" s="79">
        <f t="shared" si="36"/>
        <v>0.153256846</v>
      </c>
      <c r="AY44" s="78">
        <f t="shared" si="37"/>
        <v>0.05573873942</v>
      </c>
      <c r="AZ44" s="79">
        <f t="shared" si="38"/>
        <v>0.0600571038</v>
      </c>
      <c r="BA44" s="80">
        <f t="shared" si="39"/>
        <v>-0.00877191404</v>
      </c>
      <c r="BB44" s="80">
        <f t="shared" si="40"/>
        <v>-0.004318364377</v>
      </c>
      <c r="BC44" s="80">
        <f t="shared" si="41"/>
        <v>0.149265504</v>
      </c>
      <c r="BD44" s="80">
        <f t="shared" si="42"/>
        <v>0.06082189926</v>
      </c>
      <c r="BE44" s="81">
        <f t="shared" si="43"/>
        <v>0.00005829820503</v>
      </c>
      <c r="BF44" s="81">
        <f t="shared" si="44"/>
        <v>0.00007576064222</v>
      </c>
      <c r="BG44" s="81">
        <f t="shared" si="45"/>
        <v>0.01858088726</v>
      </c>
      <c r="BH44" s="81">
        <f t="shared" si="46"/>
        <v>0.0181572229</v>
      </c>
      <c r="BI44" s="81"/>
      <c r="BJ44" s="81"/>
    </row>
    <row r="45">
      <c r="A45" s="31">
        <v>43.0</v>
      </c>
      <c r="B45" s="32">
        <v>1675.0</v>
      </c>
      <c r="C45" s="33">
        <v>1460.0</v>
      </c>
      <c r="D45" s="55">
        <f t="shared" si="5"/>
        <v>1220</v>
      </c>
      <c r="E45" s="35">
        <v>442.0</v>
      </c>
      <c r="F45" s="36">
        <v>188.0</v>
      </c>
      <c r="G45" s="37">
        <v>161.0</v>
      </c>
      <c r="H45" s="38">
        <v>311.0</v>
      </c>
      <c r="I45" s="39">
        <v>87.0</v>
      </c>
      <c r="J45" s="40">
        <v>31.0</v>
      </c>
      <c r="K45" s="88">
        <f t="shared" si="6"/>
        <v>0.4726027397</v>
      </c>
      <c r="L45" s="88">
        <f t="shared" si="7"/>
        <v>0.6297619048</v>
      </c>
      <c r="M45" s="88">
        <f t="shared" si="8"/>
        <v>0.4236842105</v>
      </c>
      <c r="N45" s="88">
        <f t="shared" si="9"/>
        <v>0.1102739726</v>
      </c>
      <c r="O45" s="88">
        <f t="shared" si="10"/>
        <v>0.5655737705</v>
      </c>
      <c r="P45" s="89">
        <f t="shared" si="11"/>
        <v>0.02123287671</v>
      </c>
      <c r="Q45" s="90">
        <f t="shared" ref="Q45:V45" si="167">K45-Q$2</f>
        <v>0.121625058</v>
      </c>
      <c r="R45" s="91">
        <f t="shared" si="167"/>
        <v>0.1502093645</v>
      </c>
      <c r="S45" s="92">
        <f t="shared" si="167"/>
        <v>0.01209664788</v>
      </c>
      <c r="T45" s="93">
        <f t="shared" si="167"/>
        <v>-0.005460469005</v>
      </c>
      <c r="U45" s="94">
        <f t="shared" si="167"/>
        <v>0.1117424414</v>
      </c>
      <c r="V45" s="95">
        <f t="shared" si="167"/>
        <v>-0.0110279518</v>
      </c>
      <c r="W45" s="64"/>
      <c r="X45" s="65">
        <f t="shared" si="13"/>
        <v>1</v>
      </c>
      <c r="Y45" s="66">
        <f t="shared" si="14"/>
        <v>0</v>
      </c>
      <c r="Z45" s="67">
        <f t="shared" ref="Z45:AA45" si="168">U45</f>
        <v>0.1117424414</v>
      </c>
      <c r="AA45" s="68">
        <f t="shared" si="168"/>
        <v>-0.0110279518</v>
      </c>
      <c r="AB45" s="69">
        <f t="shared" ref="AB45:AC45" si="169">S45</f>
        <v>0.01209664788</v>
      </c>
      <c r="AC45" s="70">
        <f t="shared" si="169"/>
        <v>-0.005460469005</v>
      </c>
      <c r="AD45" s="71">
        <f t="shared" si="17"/>
        <v>0.01236475749</v>
      </c>
      <c r="AE45" s="72">
        <f t="shared" si="18"/>
        <v>-0.002464580515</v>
      </c>
      <c r="AF45" s="73">
        <f t="shared" si="19"/>
        <v>0.001291491178</v>
      </c>
      <c r="AG45" s="74">
        <f t="shared" si="20"/>
        <v>-0.0007435673875</v>
      </c>
      <c r="AH45" s="75">
        <f t="shared" si="21"/>
        <v>0.0001165121682</v>
      </c>
      <c r="AI45" s="76">
        <f t="shared" si="22"/>
        <v>-0.0001321067416</v>
      </c>
      <c r="AJ45" s="77"/>
      <c r="AK45" s="65">
        <f t="shared" si="23"/>
        <v>-0.005693794321</v>
      </c>
      <c r="AL45" s="66">
        <f t="shared" si="24"/>
        <v>0.0007634399882</v>
      </c>
      <c r="AM45" s="67">
        <f t="shared" si="25"/>
        <v>0.1087188358</v>
      </c>
      <c r="AN45" s="68">
        <f t="shared" si="26"/>
        <v>0.1684054929</v>
      </c>
      <c r="AO45" s="69">
        <f t="shared" si="27"/>
        <v>-0.004417993635</v>
      </c>
      <c r="AP45" s="70">
        <f t="shared" si="28"/>
        <v>-0.005262551457</v>
      </c>
      <c r="AQ45" s="71">
        <f t="shared" si="29"/>
        <v>0.004918517331</v>
      </c>
      <c r="AR45" s="72">
        <f t="shared" si="30"/>
        <v>-0.00847466093</v>
      </c>
      <c r="AS45" s="73">
        <f t="shared" si="31"/>
        <v>0.0003474427997</v>
      </c>
      <c r="AT45" s="74">
        <f t="shared" si="32"/>
        <v>0.000525497039</v>
      </c>
      <c r="AU45" s="75">
        <f t="shared" si="33"/>
        <v>0.00001538495574</v>
      </c>
      <c r="AV45" s="76">
        <f t="shared" si="34"/>
        <v>-0.00001306577224</v>
      </c>
      <c r="AW45" s="78">
        <f t="shared" si="35"/>
        <v>0.1038883929</v>
      </c>
      <c r="AX45" s="79">
        <f t="shared" si="36"/>
        <v>0.121625058</v>
      </c>
      <c r="AY45" s="78">
        <f t="shared" si="37"/>
        <v>0.1559441518</v>
      </c>
      <c r="AZ45" s="79">
        <f t="shared" si="38"/>
        <v>0.1502093645</v>
      </c>
      <c r="BA45" s="80">
        <f t="shared" si="39"/>
        <v>-0.01773666511</v>
      </c>
      <c r="BB45" s="80">
        <f t="shared" si="40"/>
        <v>0.005734787287</v>
      </c>
      <c r="BC45" s="80">
        <f t="shared" si="41"/>
        <v>0.108668965</v>
      </c>
      <c r="BD45" s="80">
        <f t="shared" si="42"/>
        <v>0.1610273116</v>
      </c>
      <c r="BE45" s="81">
        <f t="shared" si="43"/>
        <v>0.000281701504</v>
      </c>
      <c r="BF45" s="81">
        <f t="shared" si="44"/>
        <v>-0.0002034320032</v>
      </c>
      <c r="BG45" s="81">
        <f t="shared" si="45"/>
        <v>-0.01412085113</v>
      </c>
      <c r="BH45" s="81">
        <f t="shared" si="46"/>
        <v>0.03499734257</v>
      </c>
      <c r="BI45" s="81"/>
      <c r="BJ45" s="81"/>
    </row>
    <row r="46">
      <c r="A46" s="31">
        <v>44.0</v>
      </c>
      <c r="B46" s="32">
        <v>1390.0</v>
      </c>
      <c r="C46" s="33">
        <v>3669.0</v>
      </c>
      <c r="D46" s="55">
        <f t="shared" si="5"/>
        <v>2828</v>
      </c>
      <c r="E46" s="35">
        <v>666.0</v>
      </c>
      <c r="F46" s="36">
        <v>461.0</v>
      </c>
      <c r="G46" s="37">
        <v>389.0</v>
      </c>
      <c r="H46" s="38">
        <v>987.0</v>
      </c>
      <c r="I46" s="39">
        <v>203.0</v>
      </c>
      <c r="J46" s="40">
        <v>122.0</v>
      </c>
      <c r="K46" s="88">
        <f t="shared" si="6"/>
        <v>0.3428727174</v>
      </c>
      <c r="L46" s="88">
        <f t="shared" si="7"/>
        <v>0.4682112069</v>
      </c>
      <c r="M46" s="88">
        <f t="shared" si="8"/>
        <v>0.4002057613</v>
      </c>
      <c r="N46" s="88">
        <f t="shared" si="9"/>
        <v>0.1060234396</v>
      </c>
      <c r="O46" s="88">
        <f t="shared" si="10"/>
        <v>0.4448373409</v>
      </c>
      <c r="P46" s="89">
        <f t="shared" si="11"/>
        <v>0.03325156718</v>
      </c>
      <c r="Q46" s="90">
        <f t="shared" ref="Q46:V46" si="170">K46-Q$2</f>
        <v>-0.008104964328</v>
      </c>
      <c r="R46" s="91">
        <f t="shared" si="170"/>
        <v>-0.01134133339</v>
      </c>
      <c r="S46" s="92">
        <f t="shared" si="170"/>
        <v>-0.01138180133</v>
      </c>
      <c r="T46" s="93">
        <f t="shared" si="170"/>
        <v>-0.009711001978</v>
      </c>
      <c r="U46" s="94">
        <f t="shared" si="170"/>
        <v>-0.008993988216</v>
      </c>
      <c r="V46" s="95">
        <f t="shared" si="170"/>
        <v>0.0009907386726</v>
      </c>
      <c r="W46" s="64"/>
      <c r="X46" s="65">
        <f t="shared" si="13"/>
        <v>1</v>
      </c>
      <c r="Y46" s="66">
        <f t="shared" si="14"/>
        <v>0</v>
      </c>
      <c r="Z46" s="67">
        <f t="shared" ref="Z46:AA46" si="171">U46</f>
        <v>-0.008993988216</v>
      </c>
      <c r="AA46" s="68">
        <f t="shared" si="171"/>
        <v>0.0009907386726</v>
      </c>
      <c r="AB46" s="69">
        <f t="shared" ref="AB46:AC46" si="172">S46</f>
        <v>-0.01138180133</v>
      </c>
      <c r="AC46" s="70">
        <f t="shared" si="172"/>
        <v>-0.009711001978</v>
      </c>
      <c r="AD46" s="71">
        <f t="shared" si="17"/>
        <v>0.00007991026092</v>
      </c>
      <c r="AE46" s="72">
        <f t="shared" si="18"/>
        <v>-0.00001782138389</v>
      </c>
      <c r="AF46" s="73">
        <f t="shared" si="19"/>
        <v>0.0001119888522</v>
      </c>
      <c r="AG46" s="74">
        <f t="shared" si="20"/>
        <v>0.00007606424662</v>
      </c>
      <c r="AH46" s="75">
        <f t="shared" si="21"/>
        <v>0.00003524184208</v>
      </c>
      <c r="AI46" s="76">
        <f t="shared" si="22"/>
        <v>0.0002210573904</v>
      </c>
      <c r="AJ46" s="77"/>
      <c r="AK46" s="65">
        <f t="shared" si="23"/>
        <v>-0.005693794321</v>
      </c>
      <c r="AL46" s="66">
        <f t="shared" si="24"/>
        <v>0.0007634399882</v>
      </c>
      <c r="AM46" s="67">
        <f t="shared" si="25"/>
        <v>-0.008914331917</v>
      </c>
      <c r="AN46" s="68">
        <f t="shared" si="26"/>
        <v>-0.01347054769</v>
      </c>
      <c r="AO46" s="69">
        <f t="shared" si="27"/>
        <v>-0.003243095446</v>
      </c>
      <c r="AP46" s="70">
        <f t="shared" si="28"/>
        <v>0.007034315521</v>
      </c>
      <c r="AQ46" s="71">
        <f t="shared" si="29"/>
        <v>0.00003068335989</v>
      </c>
      <c r="AR46" s="72">
        <f t="shared" si="30"/>
        <v>-0.00005574274638</v>
      </c>
      <c r="AS46" s="73">
        <f t="shared" si="31"/>
        <v>-0.0000291696159</v>
      </c>
      <c r="AT46" s="74">
        <f t="shared" si="32"/>
        <v>0.00004923627126</v>
      </c>
      <c r="AU46" s="75">
        <f t="shared" si="33"/>
        <v>0.00000036204416</v>
      </c>
      <c r="AV46" s="76">
        <f t="shared" si="34"/>
        <v>0.0000256481774</v>
      </c>
      <c r="AW46" s="78">
        <f t="shared" si="35"/>
        <v>-0.0178493459</v>
      </c>
      <c r="AX46" s="79">
        <f t="shared" si="36"/>
        <v>-0.008104964328</v>
      </c>
      <c r="AY46" s="78">
        <f t="shared" si="37"/>
        <v>-0.005653650483</v>
      </c>
      <c r="AZ46" s="79">
        <f t="shared" si="38"/>
        <v>-0.01134133339</v>
      </c>
      <c r="BA46" s="80">
        <f t="shared" si="39"/>
        <v>-0.009744381568</v>
      </c>
      <c r="BB46" s="80">
        <f t="shared" si="40"/>
        <v>0.005687682911</v>
      </c>
      <c r="BC46" s="80">
        <f t="shared" si="41"/>
        <v>-0.01306877384</v>
      </c>
      <c r="BD46" s="80">
        <f t="shared" si="42"/>
        <v>-0.0005704906409</v>
      </c>
      <c r="BE46" s="81">
        <f t="shared" si="43"/>
        <v>0.00006260323525</v>
      </c>
      <c r="BF46" s="81">
        <f t="shared" si="44"/>
        <v>-0.0001108459051</v>
      </c>
      <c r="BG46" s="81">
        <f t="shared" si="45"/>
        <v>0.0001704673901</v>
      </c>
      <c r="BH46" s="81">
        <f t="shared" si="46"/>
        <v>0.00001491122632</v>
      </c>
      <c r="BI46" s="81"/>
      <c r="BJ46" s="81"/>
    </row>
    <row r="47">
      <c r="A47" s="31">
        <v>45.0</v>
      </c>
      <c r="B47" s="32">
        <v>7694.0</v>
      </c>
      <c r="C47" s="33">
        <v>1535.0</v>
      </c>
      <c r="D47" s="55">
        <f t="shared" si="5"/>
        <v>1245</v>
      </c>
      <c r="E47" s="35">
        <v>335.0</v>
      </c>
      <c r="F47" s="36">
        <v>203.0</v>
      </c>
      <c r="G47" s="37">
        <v>170.0</v>
      </c>
      <c r="H47" s="38">
        <v>421.0</v>
      </c>
      <c r="I47" s="39">
        <v>77.0</v>
      </c>
      <c r="J47" s="40">
        <v>39.0</v>
      </c>
      <c r="K47" s="88">
        <f t="shared" si="6"/>
        <v>0.3791530945</v>
      </c>
      <c r="L47" s="88">
        <f t="shared" si="7"/>
        <v>0.4945978391</v>
      </c>
      <c r="M47" s="88">
        <f t="shared" si="8"/>
        <v>0.4126213592</v>
      </c>
      <c r="N47" s="88">
        <f t="shared" si="9"/>
        <v>0.1107491857</v>
      </c>
      <c r="O47" s="88">
        <f t="shared" si="10"/>
        <v>0.4674698795</v>
      </c>
      <c r="P47" s="89">
        <f t="shared" si="11"/>
        <v>0.02540716612</v>
      </c>
      <c r="Q47" s="90">
        <f t="shared" ref="Q47:V47" si="173">K47-Q$2</f>
        <v>0.02817541277</v>
      </c>
      <c r="R47" s="91">
        <f t="shared" si="173"/>
        <v>0.01504529885</v>
      </c>
      <c r="S47" s="92">
        <f t="shared" si="173"/>
        <v>0.001033796577</v>
      </c>
      <c r="T47" s="93">
        <f t="shared" si="173"/>
        <v>-0.00498525594</v>
      </c>
      <c r="U47" s="94">
        <f t="shared" si="173"/>
        <v>0.01363855042</v>
      </c>
      <c r="V47" s="95">
        <f t="shared" si="173"/>
        <v>-0.006853662388</v>
      </c>
      <c r="W47" s="64"/>
      <c r="X47" s="65">
        <f t="shared" si="13"/>
        <v>1</v>
      </c>
      <c r="Y47" s="66">
        <f t="shared" si="14"/>
        <v>0</v>
      </c>
      <c r="Z47" s="67">
        <f t="shared" ref="Z47:AA47" si="174">U47</f>
        <v>0.01363855042</v>
      </c>
      <c r="AA47" s="68">
        <f t="shared" si="174"/>
        <v>-0.006853662388</v>
      </c>
      <c r="AB47" s="69">
        <f t="shared" ref="AB47:AC47" si="175">S47</f>
        <v>0.001033796577</v>
      </c>
      <c r="AC47" s="70">
        <f t="shared" si="175"/>
        <v>-0.00498525594</v>
      </c>
      <c r="AD47" s="71">
        <f t="shared" si="17"/>
        <v>0.0001390373696</v>
      </c>
      <c r="AE47" s="72">
        <f t="shared" si="18"/>
        <v>-0.0001869480401</v>
      </c>
      <c r="AF47" s="73">
        <f t="shared" si="19"/>
        <v>-0.00002006777438</v>
      </c>
      <c r="AG47" s="74">
        <f t="shared" si="20"/>
        <v>-0.00007507695723</v>
      </c>
      <c r="AH47" s="75">
        <f t="shared" si="21"/>
        <v>-0.00002378404142</v>
      </c>
      <c r="AI47" s="76">
        <f t="shared" si="22"/>
        <v>-0.00001030748105</v>
      </c>
      <c r="AJ47" s="77"/>
      <c r="AK47" s="65">
        <f t="shared" si="23"/>
        <v>-0.005693794321</v>
      </c>
      <c r="AL47" s="66">
        <f t="shared" si="24"/>
        <v>0.0007634399882</v>
      </c>
      <c r="AM47" s="67">
        <f t="shared" si="25"/>
        <v>0.02201371198</v>
      </c>
      <c r="AN47" s="68">
        <f t="shared" si="26"/>
        <v>0.01605881116</v>
      </c>
      <c r="AO47" s="69">
        <f t="shared" si="27"/>
        <v>-0.002629446054</v>
      </c>
      <c r="AP47" s="70">
        <f t="shared" si="28"/>
        <v>0.0001840520342</v>
      </c>
      <c r="AQ47" s="71">
        <f t="shared" si="29"/>
        <v>-0.00003751736319</v>
      </c>
      <c r="AR47" s="72">
        <f t="shared" si="30"/>
        <v>-0.0001771378293</v>
      </c>
      <c r="AS47" s="73">
        <f t="shared" si="31"/>
        <v>0.00003115272993</v>
      </c>
      <c r="AT47" s="74">
        <f t="shared" si="32"/>
        <v>-0.0000104269781</v>
      </c>
      <c r="AU47" s="75">
        <f t="shared" si="33"/>
        <v>-0.000002527730309</v>
      </c>
      <c r="AV47" s="76">
        <f t="shared" si="34"/>
        <v>-0.00000155995283</v>
      </c>
      <c r="AW47" s="78">
        <f t="shared" si="35"/>
        <v>0.01368157924</v>
      </c>
      <c r="AX47" s="79">
        <f t="shared" si="36"/>
        <v>0.02817541277</v>
      </c>
      <c r="AY47" s="78">
        <f t="shared" si="37"/>
        <v>0.01681717843</v>
      </c>
      <c r="AZ47" s="79">
        <f t="shared" si="38"/>
        <v>0.01504529885</v>
      </c>
      <c r="BA47" s="80">
        <f t="shared" si="39"/>
        <v>-0.01449383353</v>
      </c>
      <c r="BB47" s="80">
        <f t="shared" si="40"/>
        <v>0.001771879581</v>
      </c>
      <c r="BC47" s="80">
        <f t="shared" si="41"/>
        <v>0.0184621513</v>
      </c>
      <c r="BD47" s="80">
        <f t="shared" si="42"/>
        <v>0.02190033827</v>
      </c>
      <c r="BE47" s="81">
        <f t="shared" si="43"/>
        <v>0.0002069316531</v>
      </c>
      <c r="BF47" s="81">
        <f t="shared" si="44"/>
        <v>-0.00005136265537</v>
      </c>
      <c r="BG47" s="81">
        <f t="shared" si="45"/>
        <v>-0.0001387737855</v>
      </c>
      <c r="BH47" s="81">
        <f t="shared" si="46"/>
        <v>0.0008086547174</v>
      </c>
      <c r="BI47" s="81"/>
      <c r="BJ47" s="81"/>
    </row>
    <row r="48">
      <c r="A48" s="31">
        <v>46.0</v>
      </c>
      <c r="B48" s="32">
        <v>1340.0</v>
      </c>
      <c r="C48" s="33">
        <v>2629.0</v>
      </c>
      <c r="D48" s="55">
        <f t="shared" si="5"/>
        <v>1779</v>
      </c>
      <c r="E48" s="35">
        <v>349.0</v>
      </c>
      <c r="F48" s="36">
        <v>328.0</v>
      </c>
      <c r="G48" s="37">
        <v>216.0</v>
      </c>
      <c r="H48" s="38">
        <v>663.0</v>
      </c>
      <c r="I48" s="39">
        <v>119.0</v>
      </c>
      <c r="J48" s="40">
        <v>104.0</v>
      </c>
      <c r="K48" s="88">
        <f t="shared" si="6"/>
        <v>0.2601749715</v>
      </c>
      <c r="L48" s="88">
        <f t="shared" si="7"/>
        <v>0.4137931034</v>
      </c>
      <c r="M48" s="88">
        <f t="shared" si="8"/>
        <v>0.3333333333</v>
      </c>
      <c r="N48" s="88">
        <f t="shared" si="9"/>
        <v>0.08216051731</v>
      </c>
      <c r="O48" s="88">
        <f t="shared" si="10"/>
        <v>0.3844856661</v>
      </c>
      <c r="P48" s="89">
        <f t="shared" si="11"/>
        <v>0.03955876759</v>
      </c>
      <c r="Q48" s="90">
        <f t="shared" ref="Q48:V48" si="176">K48-Q$2</f>
        <v>-0.09080271022</v>
      </c>
      <c r="R48" s="91">
        <f t="shared" si="176"/>
        <v>-0.06575943684</v>
      </c>
      <c r="S48" s="92">
        <f t="shared" si="176"/>
        <v>-0.07825422931</v>
      </c>
      <c r="T48" s="93">
        <f t="shared" si="176"/>
        <v>-0.0335739243</v>
      </c>
      <c r="U48" s="94">
        <f t="shared" si="176"/>
        <v>-0.06934566299</v>
      </c>
      <c r="V48" s="95">
        <f t="shared" si="176"/>
        <v>0.00729793908</v>
      </c>
      <c r="W48" s="64"/>
      <c r="X48" s="65">
        <f t="shared" si="13"/>
        <v>1</v>
      </c>
      <c r="Y48" s="66">
        <f t="shared" si="14"/>
        <v>0</v>
      </c>
      <c r="Z48" s="67">
        <f t="shared" ref="Z48:AA48" si="177">U48</f>
        <v>-0.06934566299</v>
      </c>
      <c r="AA48" s="68">
        <f t="shared" si="177"/>
        <v>0.00729793908</v>
      </c>
      <c r="AB48" s="69">
        <f t="shared" ref="AB48:AC48" si="178">S48</f>
        <v>-0.07825422931</v>
      </c>
      <c r="AC48" s="70">
        <f t="shared" si="178"/>
        <v>-0.0335739243</v>
      </c>
      <c r="AD48" s="71">
        <f t="shared" si="17"/>
        <v>0.004755561061</v>
      </c>
      <c r="AE48" s="72">
        <f t="shared" si="18"/>
        <v>-0.001012160848</v>
      </c>
      <c r="AF48" s="73">
        <f t="shared" si="19"/>
        <v>0.005671611868</v>
      </c>
      <c r="AG48" s="74">
        <f t="shared" si="20"/>
        <v>0.001757111441</v>
      </c>
      <c r="AH48" s="75">
        <f t="shared" si="21"/>
        <v>0.004996516012</v>
      </c>
      <c r="AI48" s="76">
        <f t="shared" si="22"/>
        <v>0.005254603142</v>
      </c>
      <c r="AJ48" s="77"/>
      <c r="AK48" s="65">
        <f t="shared" si="23"/>
        <v>-0.005693794321</v>
      </c>
      <c r="AL48" s="66">
        <f t="shared" si="24"/>
        <v>0.0007634399882</v>
      </c>
      <c r="AM48" s="67">
        <f t="shared" si="25"/>
        <v>-0.0681903026</v>
      </c>
      <c r="AN48" s="68">
        <f t="shared" si="26"/>
        <v>-0.1041391824</v>
      </c>
      <c r="AO48" s="69">
        <f t="shared" si="27"/>
        <v>-0.005755566069</v>
      </c>
      <c r="AP48" s="70">
        <f t="shared" si="28"/>
        <v>0.04370782778</v>
      </c>
      <c r="AQ48" s="71">
        <f t="shared" si="29"/>
        <v>0.001854227207</v>
      </c>
      <c r="AR48" s="72">
        <f t="shared" si="30"/>
        <v>-0.00329243869</v>
      </c>
      <c r="AS48" s="73">
        <f t="shared" si="31"/>
        <v>-0.0005933019094</v>
      </c>
      <c r="AT48" s="74">
        <f t="shared" si="32"/>
        <v>0.002438848259</v>
      </c>
      <c r="AU48" s="75">
        <f t="shared" si="33"/>
        <v>0.0004802303669</v>
      </c>
      <c r="AV48" s="76">
        <f t="shared" si="34"/>
        <v>0.0006780421889</v>
      </c>
      <c r="AW48" s="78">
        <f t="shared" si="35"/>
        <v>-0.07789850732</v>
      </c>
      <c r="AX48" s="79">
        <f t="shared" si="36"/>
        <v>-0.09080271022</v>
      </c>
      <c r="AY48" s="78">
        <f t="shared" si="37"/>
        <v>-0.05984346286</v>
      </c>
      <c r="AZ48" s="79">
        <f t="shared" si="38"/>
        <v>-0.06575943684</v>
      </c>
      <c r="BA48" s="80">
        <f t="shared" si="39"/>
        <v>0.0129042029</v>
      </c>
      <c r="BB48" s="80">
        <f t="shared" si="40"/>
        <v>0.005915973978</v>
      </c>
      <c r="BC48" s="80">
        <f t="shared" si="41"/>
        <v>-0.07311793526</v>
      </c>
      <c r="BD48" s="80">
        <f t="shared" si="42"/>
        <v>-0.05476030302</v>
      </c>
      <c r="BE48" s="81">
        <f t="shared" si="43"/>
        <v>0.0001315197043</v>
      </c>
      <c r="BF48" s="81">
        <f t="shared" si="44"/>
        <v>0.0001526818571</v>
      </c>
      <c r="BG48" s="81">
        <f t="shared" si="45"/>
        <v>0.00234754167</v>
      </c>
      <c r="BH48" s="81">
        <f t="shared" si="46"/>
        <v>0.008007920583</v>
      </c>
      <c r="BI48" s="81"/>
      <c r="BJ48" s="81"/>
    </row>
    <row r="49">
      <c r="A49" s="31">
        <v>47.0</v>
      </c>
      <c r="B49" s="32">
        <v>7623.0</v>
      </c>
      <c r="C49" s="33">
        <v>1682.0</v>
      </c>
      <c r="D49" s="55">
        <f t="shared" si="5"/>
        <v>1328</v>
      </c>
      <c r="E49" s="35">
        <v>389.0</v>
      </c>
      <c r="F49" s="36">
        <v>217.0</v>
      </c>
      <c r="G49" s="37">
        <v>219.0</v>
      </c>
      <c r="H49" s="38">
        <v>401.0</v>
      </c>
      <c r="I49" s="39">
        <v>58.0</v>
      </c>
      <c r="J49" s="40">
        <v>44.0</v>
      </c>
      <c r="K49" s="88">
        <f t="shared" si="6"/>
        <v>0.3959571938</v>
      </c>
      <c r="L49" s="88">
        <f t="shared" si="7"/>
        <v>0.5271226415</v>
      </c>
      <c r="M49" s="88">
        <f t="shared" si="8"/>
        <v>0.45625</v>
      </c>
      <c r="N49" s="88">
        <f t="shared" si="9"/>
        <v>0.1302021403</v>
      </c>
      <c r="O49" s="88">
        <f t="shared" si="10"/>
        <v>0.5015060241</v>
      </c>
      <c r="P49" s="89">
        <f t="shared" si="11"/>
        <v>0.02615933413</v>
      </c>
      <c r="Q49" s="90">
        <f t="shared" ref="Q49:V49" si="179">K49-Q$2</f>
        <v>0.04497951213</v>
      </c>
      <c r="R49" s="91">
        <f t="shared" si="179"/>
        <v>0.04757010122</v>
      </c>
      <c r="S49" s="92">
        <f t="shared" si="179"/>
        <v>0.04466243735</v>
      </c>
      <c r="T49" s="93">
        <f t="shared" si="179"/>
        <v>0.0144676987</v>
      </c>
      <c r="U49" s="94">
        <f t="shared" si="179"/>
        <v>0.047674695</v>
      </c>
      <c r="V49" s="95">
        <f t="shared" si="179"/>
        <v>-0.006101494386</v>
      </c>
      <c r="W49" s="64"/>
      <c r="X49" s="65">
        <f t="shared" si="13"/>
        <v>1</v>
      </c>
      <c r="Y49" s="66">
        <f t="shared" si="14"/>
        <v>0</v>
      </c>
      <c r="Z49" s="67">
        <f t="shared" ref="Z49:AA49" si="180">U49</f>
        <v>0.047674695</v>
      </c>
      <c r="AA49" s="68">
        <f t="shared" si="180"/>
        <v>-0.006101494386</v>
      </c>
      <c r="AB49" s="69">
        <f t="shared" ref="AB49:AC49" si="181">S49</f>
        <v>0.04466243735</v>
      </c>
      <c r="AC49" s="70">
        <f t="shared" si="181"/>
        <v>0.0144676987</v>
      </c>
      <c r="AD49" s="71">
        <f t="shared" si="17"/>
        <v>0.00223564831</v>
      </c>
      <c r="AE49" s="72">
        <f t="shared" si="18"/>
        <v>-0.0005817737678</v>
      </c>
      <c r="AF49" s="73">
        <f t="shared" si="19"/>
        <v>0.002217542661</v>
      </c>
      <c r="AG49" s="74">
        <f t="shared" si="20"/>
        <v>0.0004172355122</v>
      </c>
      <c r="AH49" s="75">
        <f t="shared" si="21"/>
        <v>0.001785419005</v>
      </c>
      <c r="AI49" s="76">
        <f t="shared" si="22"/>
        <v>0.001292325374</v>
      </c>
      <c r="AJ49" s="77"/>
      <c r="AK49" s="65">
        <f t="shared" si="23"/>
        <v>-0.005693794321</v>
      </c>
      <c r="AL49" s="66">
        <f t="shared" si="24"/>
        <v>0.0007634399882</v>
      </c>
      <c r="AM49" s="67">
        <f t="shared" si="25"/>
        <v>0.04860172829</v>
      </c>
      <c r="AN49" s="68">
        <f t="shared" si="26"/>
        <v>0.07071002354</v>
      </c>
      <c r="AO49" s="69">
        <f t="shared" si="27"/>
        <v>0.0009455525522</v>
      </c>
      <c r="AP49" s="70">
        <f t="shared" si="28"/>
        <v>-0.02428717592</v>
      </c>
      <c r="AQ49" s="71">
        <f t="shared" si="29"/>
        <v>0.0008099359532</v>
      </c>
      <c r="AR49" s="72">
        <f t="shared" si="30"/>
        <v>-0.001602269466</v>
      </c>
      <c r="AS49" s="73">
        <f t="shared" si="31"/>
        <v>-0.000118150095</v>
      </c>
      <c r="AT49" s="74">
        <f t="shared" si="32"/>
        <v>0.00094652216</v>
      </c>
      <c r="AU49" s="75">
        <f t="shared" si="33"/>
        <v>0.000181225539</v>
      </c>
      <c r="AV49" s="76">
        <f t="shared" si="34"/>
        <v>0.0001759095757</v>
      </c>
      <c r="AW49" s="78">
        <f t="shared" si="35"/>
        <v>0.04472649792</v>
      </c>
      <c r="AX49" s="79">
        <f t="shared" si="36"/>
        <v>0.04497951213</v>
      </c>
      <c r="AY49" s="78">
        <f t="shared" si="37"/>
        <v>0.04670644987</v>
      </c>
      <c r="AZ49" s="79">
        <f t="shared" si="38"/>
        <v>0.04757010122</v>
      </c>
      <c r="BA49" s="80">
        <f t="shared" si="39"/>
        <v>-0.0002530142039</v>
      </c>
      <c r="BB49" s="80">
        <f t="shared" si="40"/>
        <v>-0.0008636513494</v>
      </c>
      <c r="BC49" s="80">
        <f t="shared" si="41"/>
        <v>0.04950706998</v>
      </c>
      <c r="BD49" s="80">
        <f t="shared" si="42"/>
        <v>0.05178960971</v>
      </c>
      <c r="BE49" s="81">
        <f t="shared" si="43"/>
        <v>-0.000000681877466</v>
      </c>
      <c r="BF49" s="81">
        <f t="shared" si="44"/>
        <v>0.0000004370321172</v>
      </c>
      <c r="BG49" s="81">
        <f t="shared" si="45"/>
        <v>-0.0002312136959</v>
      </c>
      <c r="BH49" s="81">
        <f t="shared" si="46"/>
        <v>0.005127903665</v>
      </c>
      <c r="BI49" s="81"/>
      <c r="BJ49" s="81"/>
    </row>
    <row r="50">
      <c r="A50" s="31">
        <v>48.0</v>
      </c>
      <c r="B50" s="32">
        <v>7622.0</v>
      </c>
      <c r="C50" s="33">
        <v>747.0</v>
      </c>
      <c r="D50" s="55">
        <f t="shared" si="5"/>
        <v>551</v>
      </c>
      <c r="E50" s="35">
        <v>155.0</v>
      </c>
      <c r="F50" s="36">
        <v>99.0</v>
      </c>
      <c r="G50" s="37">
        <v>76.0</v>
      </c>
      <c r="H50" s="38">
        <v>168.0</v>
      </c>
      <c r="I50" s="39">
        <v>35.0</v>
      </c>
      <c r="J50" s="40">
        <v>18.0</v>
      </c>
      <c r="K50" s="88">
        <f t="shared" si="6"/>
        <v>0.3560910308</v>
      </c>
      <c r="L50" s="88">
        <f t="shared" si="7"/>
        <v>0.530726257</v>
      </c>
      <c r="M50" s="88">
        <f t="shared" si="8"/>
        <v>0.3937823834</v>
      </c>
      <c r="N50" s="88">
        <f t="shared" si="9"/>
        <v>0.1017402945</v>
      </c>
      <c r="O50" s="88">
        <f t="shared" si="10"/>
        <v>0.4827586207</v>
      </c>
      <c r="P50" s="89">
        <f t="shared" si="11"/>
        <v>0.02409638554</v>
      </c>
      <c r="Q50" s="90">
        <f t="shared" ref="Q50:V50" si="182">K50-Q$2</f>
        <v>0.0051133491</v>
      </c>
      <c r="R50" s="91">
        <f t="shared" si="182"/>
        <v>0.05117371669</v>
      </c>
      <c r="S50" s="92">
        <f t="shared" si="182"/>
        <v>-0.01780517923</v>
      </c>
      <c r="T50" s="93">
        <f t="shared" si="182"/>
        <v>-0.0139941471</v>
      </c>
      <c r="U50" s="94">
        <f t="shared" si="182"/>
        <v>0.0289272916</v>
      </c>
      <c r="V50" s="95">
        <f t="shared" si="182"/>
        <v>-0.00816444297</v>
      </c>
      <c r="W50" s="64"/>
      <c r="X50" s="65">
        <f t="shared" si="13"/>
        <v>1</v>
      </c>
      <c r="Y50" s="66">
        <f t="shared" si="14"/>
        <v>0</v>
      </c>
      <c r="Z50" s="67">
        <f t="shared" ref="Z50:AA50" si="183">U50</f>
        <v>0.0289272916</v>
      </c>
      <c r="AA50" s="68">
        <f t="shared" si="183"/>
        <v>-0.00816444297</v>
      </c>
      <c r="AB50" s="69">
        <f t="shared" ref="AB50:AC50" si="184">S50</f>
        <v>-0.01780517923</v>
      </c>
      <c r="AC50" s="70">
        <f t="shared" si="184"/>
        <v>-0.0139941471</v>
      </c>
      <c r="AD50" s="71">
        <f t="shared" si="17"/>
        <v>0.0007701300701</v>
      </c>
      <c r="AE50" s="72">
        <f t="shared" si="18"/>
        <v>-0.000472350445</v>
      </c>
      <c r="AF50" s="73">
        <f t="shared" si="19"/>
        <v>-0.0006293100273</v>
      </c>
      <c r="AG50" s="74">
        <f t="shared" si="20"/>
        <v>-0.0002594434033</v>
      </c>
      <c r="AH50" s="75">
        <f t="shared" si="21"/>
        <v>0.0001211882543</v>
      </c>
      <c r="AI50" s="76">
        <f t="shared" si="22"/>
        <v>0.0004983365943</v>
      </c>
      <c r="AJ50" s="77"/>
      <c r="AK50" s="65">
        <f t="shared" si="23"/>
        <v>-0.005693794321</v>
      </c>
      <c r="AL50" s="66">
        <f t="shared" si="24"/>
        <v>0.0007634399882</v>
      </c>
      <c r="AM50" s="67">
        <f t="shared" si="25"/>
        <v>0.03657428304</v>
      </c>
      <c r="AN50" s="68">
        <f t="shared" si="26"/>
        <v>0.03926194417</v>
      </c>
      <c r="AO50" s="69">
        <f t="shared" si="27"/>
        <v>-0.00447666483</v>
      </c>
      <c r="AP50" s="70">
        <f t="shared" si="28"/>
        <v>0.01083622806</v>
      </c>
      <c r="AQ50" s="71">
        <f t="shared" si="29"/>
        <v>0.0001204781624</v>
      </c>
      <c r="AR50" s="72">
        <f t="shared" si="30"/>
        <v>-0.0006917181305</v>
      </c>
      <c r="AS50" s="73">
        <f t="shared" si="31"/>
        <v>0.00009303622283</v>
      </c>
      <c r="AT50" s="74">
        <f t="shared" si="32"/>
        <v>-0.0002722926824</v>
      </c>
      <c r="AU50" s="75">
        <f t="shared" si="33"/>
        <v>0.000005549808537</v>
      </c>
      <c r="AV50" s="76">
        <f t="shared" si="34"/>
        <v>0.00005850578137</v>
      </c>
      <c r="AW50" s="78">
        <f t="shared" si="35"/>
        <v>0.02662288809</v>
      </c>
      <c r="AX50" s="79">
        <f t="shared" si="36"/>
        <v>0.0051133491</v>
      </c>
      <c r="AY50" s="78">
        <f t="shared" si="37"/>
        <v>0.04995610718</v>
      </c>
      <c r="AZ50" s="79">
        <f t="shared" si="38"/>
        <v>0.05117371669</v>
      </c>
      <c r="BA50" s="80">
        <f t="shared" si="39"/>
        <v>0.02150953899</v>
      </c>
      <c r="BB50" s="80">
        <f t="shared" si="40"/>
        <v>-0.001217609515</v>
      </c>
      <c r="BC50" s="80">
        <f t="shared" si="41"/>
        <v>0.03140346015</v>
      </c>
      <c r="BD50" s="80">
        <f t="shared" si="42"/>
        <v>0.05503926702</v>
      </c>
      <c r="BE50" s="81">
        <f t="shared" si="43"/>
        <v>0.0004611776945</v>
      </c>
      <c r="BF50" s="81">
        <f t="shared" si="44"/>
        <v>-0.00005238043866</v>
      </c>
      <c r="BG50" s="81">
        <f t="shared" si="45"/>
        <v>-0.002043143605</v>
      </c>
      <c r="BH50" s="81">
        <f t="shared" si="46"/>
        <v>0.003456846857</v>
      </c>
      <c r="BI50" s="81"/>
      <c r="BJ50" s="81"/>
    </row>
    <row r="51">
      <c r="A51" s="31">
        <v>49.0</v>
      </c>
      <c r="B51" s="32">
        <v>7671.0</v>
      </c>
      <c r="C51" s="33">
        <v>1022.0</v>
      </c>
      <c r="D51" s="55">
        <f t="shared" si="5"/>
        <v>836</v>
      </c>
      <c r="E51" s="35">
        <v>237.0</v>
      </c>
      <c r="F51" s="36">
        <v>136.0</v>
      </c>
      <c r="G51" s="37">
        <v>156.0</v>
      </c>
      <c r="H51" s="38">
        <v>248.0</v>
      </c>
      <c r="I51" s="39">
        <v>41.0</v>
      </c>
      <c r="J51" s="40">
        <v>18.0</v>
      </c>
      <c r="K51" s="88">
        <f t="shared" si="6"/>
        <v>0.4246575342</v>
      </c>
      <c r="L51" s="88">
        <f t="shared" si="7"/>
        <v>0.5285171103</v>
      </c>
      <c r="M51" s="88">
        <f t="shared" si="8"/>
        <v>0.5032258065</v>
      </c>
      <c r="N51" s="88">
        <f t="shared" si="9"/>
        <v>0.1526418787</v>
      </c>
      <c r="O51" s="88">
        <f t="shared" si="10"/>
        <v>0.519138756</v>
      </c>
      <c r="P51" s="89">
        <f t="shared" si="11"/>
        <v>0.01761252446</v>
      </c>
      <c r="Q51" s="90">
        <f t="shared" ref="Q51:V51" si="185">K51-Q$2</f>
        <v>0.07367985256</v>
      </c>
      <c r="R51" s="91">
        <f t="shared" si="185"/>
        <v>0.04896456998</v>
      </c>
      <c r="S51" s="92">
        <f t="shared" si="185"/>
        <v>0.09163824381</v>
      </c>
      <c r="T51" s="93">
        <f t="shared" si="185"/>
        <v>0.03690743706</v>
      </c>
      <c r="U51" s="94">
        <f t="shared" si="185"/>
        <v>0.06530742689</v>
      </c>
      <c r="V51" s="95">
        <f t="shared" si="185"/>
        <v>-0.01464830405</v>
      </c>
      <c r="W51" s="64"/>
      <c r="X51" s="65">
        <f t="shared" si="13"/>
        <v>1</v>
      </c>
      <c r="Y51" s="66">
        <f t="shared" si="14"/>
        <v>0</v>
      </c>
      <c r="Z51" s="67">
        <f t="shared" ref="Z51:AA51" si="186">U51</f>
        <v>0.06530742689</v>
      </c>
      <c r="AA51" s="68">
        <f t="shared" si="186"/>
        <v>-0.01464830405</v>
      </c>
      <c r="AB51" s="69">
        <f t="shared" ref="AB51:AC51" si="187">S51</f>
        <v>0.09163824381</v>
      </c>
      <c r="AC51" s="70">
        <f t="shared" si="187"/>
        <v>0.03690743706</v>
      </c>
      <c r="AD51" s="71">
        <f t="shared" si="17"/>
        <v>0.004050487195</v>
      </c>
      <c r="AE51" s="72">
        <f t="shared" si="18"/>
        <v>-0.001913286092</v>
      </c>
      <c r="AF51" s="73">
        <f t="shared" si="19"/>
        <v>0.006525289267</v>
      </c>
      <c r="AG51" s="74">
        <f t="shared" si="20"/>
        <v>0.00106798489</v>
      </c>
      <c r="AH51" s="75">
        <f t="shared" si="21"/>
        <v>0.007035408817</v>
      </c>
      <c r="AI51" s="76">
        <f t="shared" si="22"/>
        <v>0.006764265431</v>
      </c>
      <c r="AJ51" s="77"/>
      <c r="AK51" s="65">
        <f t="shared" si="23"/>
        <v>-0.005693794321</v>
      </c>
      <c r="AL51" s="66">
        <f t="shared" si="24"/>
        <v>0.0007634399882</v>
      </c>
      <c r="AM51" s="67">
        <f t="shared" si="25"/>
        <v>0.07656382656</v>
      </c>
      <c r="AN51" s="68">
        <f t="shared" si="26"/>
        <v>0.09172812865</v>
      </c>
      <c r="AO51" s="69">
        <f t="shared" si="27"/>
        <v>0.005539550943</v>
      </c>
      <c r="AP51" s="70">
        <f t="shared" si="28"/>
        <v>-0.05084542886</v>
      </c>
      <c r="AQ51" s="71">
        <f t="shared" si="29"/>
        <v>0.0009665318015</v>
      </c>
      <c r="AR51" s="72">
        <f t="shared" si="30"/>
        <v>-0.003344581645</v>
      </c>
      <c r="AS51" s="73">
        <f t="shared" si="31"/>
        <v>-0.0002802583706</v>
      </c>
      <c r="AT51" s="74">
        <f t="shared" si="32"/>
        <v>0.002781043282</v>
      </c>
      <c r="AU51" s="75">
        <f t="shared" si="33"/>
        <v>0.0006866274542</v>
      </c>
      <c r="AV51" s="76">
        <f t="shared" si="34"/>
        <v>0.0008827660864</v>
      </c>
      <c r="AW51" s="78">
        <f t="shared" si="35"/>
        <v>0.07778248406</v>
      </c>
      <c r="AX51" s="79">
        <f t="shared" si="36"/>
        <v>0.07367985256</v>
      </c>
      <c r="AY51" s="78">
        <f t="shared" si="37"/>
        <v>0.0419653675</v>
      </c>
      <c r="AZ51" s="79">
        <f t="shared" si="38"/>
        <v>0.04896456998</v>
      </c>
      <c r="BA51" s="80">
        <f t="shared" si="39"/>
        <v>0.004102631507</v>
      </c>
      <c r="BB51" s="80">
        <f t="shared" si="40"/>
        <v>-0.006999202474</v>
      </c>
      <c r="BC51" s="80">
        <f t="shared" si="41"/>
        <v>0.08256305612</v>
      </c>
      <c r="BD51" s="80">
        <f t="shared" si="42"/>
        <v>0.04704852734</v>
      </c>
      <c r="BE51" s="81">
        <f t="shared" si="43"/>
        <v>-0.00003215724999</v>
      </c>
      <c r="BF51" s="81">
        <f t="shared" si="44"/>
        <v>-0.00005743029719</v>
      </c>
      <c r="BG51" s="81">
        <f t="shared" si="45"/>
        <v>0.004603094311</v>
      </c>
      <c r="BH51" s="81">
        <f t="shared" si="46"/>
        <v>0.007768940407</v>
      </c>
      <c r="BI51" s="81"/>
      <c r="BJ51" s="81"/>
    </row>
    <row r="52">
      <c r="A52" s="31">
        <v>50.0</v>
      </c>
      <c r="B52" s="32">
        <v>7663.0</v>
      </c>
      <c r="C52" s="33">
        <v>1504.0</v>
      </c>
      <c r="D52" s="55">
        <f t="shared" si="5"/>
        <v>1172</v>
      </c>
      <c r="E52" s="35">
        <v>312.0</v>
      </c>
      <c r="F52" s="36">
        <v>185.0</v>
      </c>
      <c r="G52" s="37">
        <v>157.0</v>
      </c>
      <c r="H52" s="38">
        <v>413.0</v>
      </c>
      <c r="I52" s="39">
        <v>79.0</v>
      </c>
      <c r="J52" s="40">
        <v>26.0</v>
      </c>
      <c r="K52" s="88">
        <f t="shared" si="6"/>
        <v>0.3643617021</v>
      </c>
      <c r="L52" s="88">
        <f t="shared" si="7"/>
        <v>0.486318408</v>
      </c>
      <c r="M52" s="88">
        <f t="shared" si="8"/>
        <v>0.4266304348</v>
      </c>
      <c r="N52" s="88">
        <f t="shared" si="9"/>
        <v>0.1043882979</v>
      </c>
      <c r="O52" s="88">
        <f t="shared" si="10"/>
        <v>0.4675767918</v>
      </c>
      <c r="P52" s="89">
        <f t="shared" si="11"/>
        <v>0.01728723404</v>
      </c>
      <c r="Q52" s="90">
        <f t="shared" ref="Q52:V52" si="188">K52-Q$2</f>
        <v>0.01338402044</v>
      </c>
      <c r="R52" s="91">
        <f t="shared" si="188"/>
        <v>0.00676586767</v>
      </c>
      <c r="S52" s="92">
        <f t="shared" si="188"/>
        <v>0.01504287214</v>
      </c>
      <c r="T52" s="93">
        <f t="shared" si="188"/>
        <v>-0.01134614374</v>
      </c>
      <c r="U52" s="94">
        <f t="shared" si="188"/>
        <v>0.01374546272</v>
      </c>
      <c r="V52" s="95">
        <f t="shared" si="188"/>
        <v>-0.01497359447</v>
      </c>
      <c r="W52" s="64"/>
      <c r="X52" s="65">
        <f t="shared" si="13"/>
        <v>1</v>
      </c>
      <c r="Y52" s="66">
        <f t="shared" si="14"/>
        <v>0</v>
      </c>
      <c r="Z52" s="67">
        <f t="shared" ref="Z52:AA52" si="189">U52</f>
        <v>0.01374546272</v>
      </c>
      <c r="AA52" s="68">
        <f t="shared" si="189"/>
        <v>-0.01497359447</v>
      </c>
      <c r="AB52" s="69">
        <f t="shared" ref="AB52:AC52" si="190">S52</f>
        <v>0.01504287214</v>
      </c>
      <c r="AC52" s="70">
        <f t="shared" si="190"/>
        <v>-0.01134614374</v>
      </c>
      <c r="AD52" s="71">
        <f t="shared" si="17"/>
        <v>-0.00003527078607</v>
      </c>
      <c r="AE52" s="72">
        <f t="shared" si="18"/>
        <v>-0.000411637969</v>
      </c>
      <c r="AF52" s="73">
        <f t="shared" si="19"/>
        <v>0.00003687868301</v>
      </c>
      <c r="AG52" s="74">
        <f t="shared" si="20"/>
        <v>-0.0003812038627</v>
      </c>
      <c r="AH52" s="75">
        <f t="shared" si="21"/>
        <v>0.00009755302446</v>
      </c>
      <c r="AI52" s="76">
        <f t="shared" si="22"/>
        <v>-0.0003413571789</v>
      </c>
      <c r="AJ52" s="77"/>
      <c r="AK52" s="65">
        <f t="shared" si="23"/>
        <v>-0.005693794321</v>
      </c>
      <c r="AL52" s="66">
        <f t="shared" si="24"/>
        <v>0.0007634399882</v>
      </c>
      <c r="AM52" s="67">
        <f t="shared" si="25"/>
        <v>0.03499253411</v>
      </c>
      <c r="AN52" s="68">
        <f t="shared" si="26"/>
        <v>0.009600610397</v>
      </c>
      <c r="AO52" s="69">
        <f t="shared" si="27"/>
        <v>-0.007764415506</v>
      </c>
      <c r="AP52" s="70">
        <f t="shared" si="28"/>
        <v>-0.005905276304</v>
      </c>
      <c r="AQ52" s="71">
        <f t="shared" si="29"/>
        <v>-0.0002580889161</v>
      </c>
      <c r="AR52" s="72">
        <f t="shared" si="30"/>
        <v>-0.0001910123549</v>
      </c>
      <c r="AS52" s="73">
        <f t="shared" si="31"/>
        <v>0.0001618010194</v>
      </c>
      <c r="AT52" s="74">
        <f t="shared" si="32"/>
        <v>0.000005608294386</v>
      </c>
      <c r="AU52" s="75">
        <f t="shared" si="33"/>
        <v>0.00001667530749</v>
      </c>
      <c r="AV52" s="76">
        <f t="shared" si="34"/>
        <v>-0.00003710728429</v>
      </c>
      <c r="AW52" s="78">
        <f t="shared" si="35"/>
        <v>0.02145471169</v>
      </c>
      <c r="AX52" s="79">
        <f t="shared" si="36"/>
        <v>0.01338402044</v>
      </c>
      <c r="AY52" s="78">
        <f t="shared" si="37"/>
        <v>0.004236262736</v>
      </c>
      <c r="AZ52" s="79">
        <f t="shared" si="38"/>
        <v>0.00676586767</v>
      </c>
      <c r="BA52" s="80">
        <f t="shared" si="39"/>
        <v>0.008070691256</v>
      </c>
      <c r="BB52" s="80">
        <f t="shared" si="40"/>
        <v>-0.002529604934</v>
      </c>
      <c r="BC52" s="80">
        <f t="shared" si="41"/>
        <v>0.02623528375</v>
      </c>
      <c r="BD52" s="80">
        <f t="shared" si="42"/>
        <v>0.009319422578</v>
      </c>
      <c r="BE52" s="81">
        <f t="shared" si="43"/>
        <v>0.00005873715623</v>
      </c>
      <c r="BF52" s="81">
        <f t="shared" si="44"/>
        <v>-0.00004083132084</v>
      </c>
      <c r="BG52" s="81">
        <f t="shared" si="45"/>
        <v>0.0006014384764</v>
      </c>
      <c r="BH52" s="81">
        <f t="shared" si="46"/>
        <v>0.0004889953915</v>
      </c>
      <c r="BI52" s="81"/>
      <c r="BJ52" s="81"/>
    </row>
    <row r="53">
      <c r="A53" s="31">
        <v>51.0</v>
      </c>
      <c r="B53" s="32">
        <v>3361.0</v>
      </c>
      <c r="C53" s="33">
        <v>1596.0</v>
      </c>
      <c r="D53" s="55">
        <f t="shared" si="5"/>
        <v>1224</v>
      </c>
      <c r="E53" s="35">
        <v>301.0</v>
      </c>
      <c r="F53" s="36">
        <v>202.0</v>
      </c>
      <c r="G53" s="37">
        <v>171.0</v>
      </c>
      <c r="H53" s="38">
        <v>430.0</v>
      </c>
      <c r="I53" s="39">
        <v>81.0</v>
      </c>
      <c r="J53" s="40">
        <v>39.0</v>
      </c>
      <c r="K53" s="88">
        <f t="shared" si="6"/>
        <v>0.3464912281</v>
      </c>
      <c r="L53" s="88">
        <f t="shared" si="7"/>
        <v>0.4704433498</v>
      </c>
      <c r="M53" s="88">
        <f t="shared" si="8"/>
        <v>0.4150485437</v>
      </c>
      <c r="N53" s="88">
        <f t="shared" si="9"/>
        <v>0.1071428571</v>
      </c>
      <c r="O53" s="88">
        <f t="shared" si="10"/>
        <v>0.4517973856</v>
      </c>
      <c r="P53" s="89">
        <f t="shared" si="11"/>
        <v>0.02443609023</v>
      </c>
      <c r="Q53" s="90">
        <f t="shared" ref="Q53:V53" si="191">K53-Q$2</f>
        <v>-0.00448645362</v>
      </c>
      <c r="R53" s="91">
        <f t="shared" si="191"/>
        <v>-0.009109190537</v>
      </c>
      <c r="S53" s="92">
        <f t="shared" si="191"/>
        <v>0.003460981043</v>
      </c>
      <c r="T53" s="93">
        <f t="shared" si="191"/>
        <v>-0.008591584464</v>
      </c>
      <c r="U53" s="94">
        <f t="shared" si="191"/>
        <v>-0.002033943473</v>
      </c>
      <c r="V53" s="95">
        <f t="shared" si="191"/>
        <v>-0.007824738286</v>
      </c>
      <c r="W53" s="64"/>
      <c r="X53" s="65">
        <f t="shared" si="13"/>
        <v>1</v>
      </c>
      <c r="Y53" s="66">
        <f t="shared" si="14"/>
        <v>0</v>
      </c>
      <c r="Z53" s="67">
        <f t="shared" ref="Z53:AA53" si="192">U53</f>
        <v>-0.002033943473</v>
      </c>
      <c r="AA53" s="68">
        <f t="shared" si="192"/>
        <v>-0.007824738286</v>
      </c>
      <c r="AB53" s="69">
        <f t="shared" ref="AB53:AC53" si="193">S53</f>
        <v>0.003460981043</v>
      </c>
      <c r="AC53" s="70">
        <f t="shared" si="193"/>
        <v>-0.008591584464</v>
      </c>
      <c r="AD53" s="71">
        <f t="shared" si="17"/>
        <v>-0.0000570896032</v>
      </c>
      <c r="AE53" s="72">
        <f t="shared" si="18"/>
        <v>0.00003183015072</v>
      </c>
      <c r="AF53" s="73">
        <f t="shared" si="19"/>
        <v>-0.0000742663397</v>
      </c>
      <c r="AG53" s="74">
        <f t="shared" si="20"/>
        <v>-0.000009606473737</v>
      </c>
      <c r="AH53" s="75">
        <f t="shared" si="21"/>
        <v>-0.00006183693383</v>
      </c>
      <c r="AI53" s="76">
        <f t="shared" si="22"/>
        <v>-0.00005947062193</v>
      </c>
      <c r="AJ53" s="77"/>
      <c r="AK53" s="65">
        <f t="shared" si="23"/>
        <v>-0.005693794321</v>
      </c>
      <c r="AL53" s="66">
        <f t="shared" si="24"/>
        <v>0.0007634399882</v>
      </c>
      <c r="AM53" s="67">
        <f t="shared" si="25"/>
        <v>0.01076267441</v>
      </c>
      <c r="AN53" s="68">
        <f t="shared" si="26"/>
        <v>-0.009616162148</v>
      </c>
      <c r="AO53" s="69">
        <f t="shared" si="27"/>
        <v>-0.004767135165</v>
      </c>
      <c r="AP53" s="70">
        <f t="shared" si="28"/>
        <v>-0.0005197158109</v>
      </c>
      <c r="AQ53" s="71">
        <f t="shared" si="29"/>
        <v>-0.00001078775006</v>
      </c>
      <c r="AR53" s="72">
        <f t="shared" si="30"/>
        <v>0.00004963986554</v>
      </c>
      <c r="AS53" s="73">
        <f t="shared" si="31"/>
        <v>0.000002114399954</v>
      </c>
      <c r="AT53" s="74">
        <f t="shared" si="32"/>
        <v>-0.00003158538253</v>
      </c>
      <c r="AU53" s="75">
        <f t="shared" si="33"/>
        <v>-0.000006034757309</v>
      </c>
      <c r="AV53" s="76">
        <f t="shared" si="34"/>
        <v>-0.000007760886534</v>
      </c>
      <c r="AW53" s="78">
        <f t="shared" si="35"/>
        <v>0.0002870368127</v>
      </c>
      <c r="AX53" s="79">
        <f t="shared" si="36"/>
        <v>-0.00448645362</v>
      </c>
      <c r="AY53" s="78">
        <f t="shared" si="37"/>
        <v>-0.009362144375</v>
      </c>
      <c r="AZ53" s="79">
        <f t="shared" si="38"/>
        <v>-0.009109190537</v>
      </c>
      <c r="BA53" s="80">
        <f t="shared" si="39"/>
        <v>0.004773490432</v>
      </c>
      <c r="BB53" s="80">
        <f t="shared" si="40"/>
        <v>-0.000252953838</v>
      </c>
      <c r="BC53" s="80">
        <f t="shared" si="41"/>
        <v>0.005067608871</v>
      </c>
      <c r="BD53" s="80">
        <f t="shared" si="42"/>
        <v>-0.004278984533</v>
      </c>
      <c r="BE53" s="81">
        <f t="shared" si="43"/>
        <v>0.00002272222526</v>
      </c>
      <c r="BF53" s="81">
        <f t="shared" si="44"/>
        <v>-0.000002414945451</v>
      </c>
      <c r="BG53" s="81">
        <f t="shared" si="45"/>
        <v>0.00000737095104</v>
      </c>
      <c r="BH53" s="81">
        <f t="shared" si="46"/>
        <v>-0.00004336843996</v>
      </c>
      <c r="BI53" s="81"/>
      <c r="BJ53" s="81"/>
    </row>
    <row r="54">
      <c r="A54" s="31">
        <v>52.0</v>
      </c>
      <c r="B54" s="32">
        <v>7653.0</v>
      </c>
      <c r="C54" s="33">
        <v>1065.0</v>
      </c>
      <c r="D54" s="55">
        <f t="shared" si="5"/>
        <v>881</v>
      </c>
      <c r="E54" s="35">
        <v>330.0</v>
      </c>
      <c r="F54" s="36">
        <v>115.0</v>
      </c>
      <c r="G54" s="37">
        <v>151.0</v>
      </c>
      <c r="H54" s="38">
        <v>212.0</v>
      </c>
      <c r="I54" s="39">
        <v>58.0</v>
      </c>
      <c r="J54" s="40">
        <v>15.0</v>
      </c>
      <c r="K54" s="88">
        <f t="shared" si="6"/>
        <v>0.5061032864</v>
      </c>
      <c r="L54" s="88">
        <f t="shared" si="7"/>
        <v>0.6466666667</v>
      </c>
      <c r="M54" s="88">
        <f t="shared" si="8"/>
        <v>0.537366548</v>
      </c>
      <c r="N54" s="88">
        <f t="shared" si="9"/>
        <v>0.1417840376</v>
      </c>
      <c r="O54" s="88">
        <f t="shared" si="10"/>
        <v>0.6118047673</v>
      </c>
      <c r="P54" s="89">
        <f t="shared" si="11"/>
        <v>0.01408450704</v>
      </c>
      <c r="Q54" s="90">
        <f t="shared" ref="Q54:V54" si="194">K54-Q$2</f>
        <v>0.1551256047</v>
      </c>
      <c r="R54" s="91">
        <f t="shared" si="194"/>
        <v>0.1671141264</v>
      </c>
      <c r="S54" s="92">
        <f t="shared" si="194"/>
        <v>0.1257789854</v>
      </c>
      <c r="T54" s="93">
        <f t="shared" si="194"/>
        <v>0.02604959595</v>
      </c>
      <c r="U54" s="94">
        <f t="shared" si="194"/>
        <v>0.1579734382</v>
      </c>
      <c r="V54" s="95">
        <f t="shared" si="194"/>
        <v>-0.01817632147</v>
      </c>
      <c r="W54" s="64"/>
      <c r="X54" s="65">
        <f t="shared" si="13"/>
        <v>1</v>
      </c>
      <c r="Y54" s="66">
        <f t="shared" si="14"/>
        <v>0</v>
      </c>
      <c r="Z54" s="67">
        <f t="shared" ref="Z54:AA54" si="195">U54</f>
        <v>0.1579734382</v>
      </c>
      <c r="AA54" s="68">
        <f t="shared" si="195"/>
        <v>-0.01817632147</v>
      </c>
      <c r="AB54" s="69">
        <f t="shared" ref="AB54:AC54" si="196">S54</f>
        <v>0.1257789854</v>
      </c>
      <c r="AC54" s="70">
        <f t="shared" si="196"/>
        <v>0.02604959595</v>
      </c>
      <c r="AD54" s="71">
        <f t="shared" si="17"/>
        <v>0.02462522852</v>
      </c>
      <c r="AE54" s="72">
        <f t="shared" si="18"/>
        <v>-0.005742751993</v>
      </c>
      <c r="AF54" s="73">
        <f t="shared" si="19"/>
        <v>0.02034322461</v>
      </c>
      <c r="AG54" s="74">
        <f t="shared" si="20"/>
        <v>0.001828944964</v>
      </c>
      <c r="AH54" s="75">
        <f t="shared" si="21"/>
        <v>0.01514177172</v>
      </c>
      <c r="AI54" s="76">
        <f t="shared" si="22"/>
        <v>0.006552983497</v>
      </c>
      <c r="AJ54" s="77"/>
      <c r="AK54" s="65">
        <f t="shared" si="23"/>
        <v>-0.005693794321</v>
      </c>
      <c r="AL54" s="66">
        <f t="shared" si="24"/>
        <v>0.0007634399882</v>
      </c>
      <c r="AM54" s="67">
        <f t="shared" si="25"/>
        <v>0.1578042018</v>
      </c>
      <c r="AN54" s="68">
        <f t="shared" si="26"/>
        <v>0.2359689212</v>
      </c>
      <c r="AO54" s="69">
        <f t="shared" si="27"/>
        <v>-0.00466026151</v>
      </c>
      <c r="AP54" s="70">
        <f t="shared" si="28"/>
        <v>-0.06633676978</v>
      </c>
      <c r="AQ54" s="71">
        <f t="shared" si="29"/>
        <v>0.009309158444</v>
      </c>
      <c r="AR54" s="72">
        <f t="shared" si="30"/>
        <v>-0.01730669744</v>
      </c>
      <c r="AS54" s="73">
        <f t="shared" si="31"/>
        <v>-0.0002405958925</v>
      </c>
      <c r="AT54" s="74">
        <f t="shared" si="32"/>
        <v>0.00863099879</v>
      </c>
      <c r="AU54" s="75">
        <f t="shared" si="33"/>
        <v>0.001609393626</v>
      </c>
      <c r="AV54" s="76">
        <f t="shared" si="34"/>
        <v>0.000992086665</v>
      </c>
      <c r="AW54" s="78">
        <f t="shared" si="35"/>
        <v>0.1581281022</v>
      </c>
      <c r="AX54" s="79">
        <f t="shared" si="36"/>
        <v>0.1551256047</v>
      </c>
      <c r="AY54" s="78">
        <f t="shared" si="37"/>
        <v>0.1627119794</v>
      </c>
      <c r="AZ54" s="79">
        <f t="shared" si="38"/>
        <v>0.1671141264</v>
      </c>
      <c r="BA54" s="80">
        <f t="shared" si="39"/>
        <v>0.003002497492</v>
      </c>
      <c r="BB54" s="80">
        <f t="shared" si="40"/>
        <v>-0.004402146948</v>
      </c>
      <c r="BC54" s="80">
        <f t="shared" si="41"/>
        <v>0.1629086742</v>
      </c>
      <c r="BD54" s="80">
        <f t="shared" si="42"/>
        <v>0.1677951393</v>
      </c>
      <c r="BE54" s="81">
        <f t="shared" si="43"/>
        <v>-0.00001036390656</v>
      </c>
      <c r="BF54" s="81">
        <f t="shared" si="44"/>
        <v>-0.00002643487034</v>
      </c>
      <c r="BG54" s="81">
        <f t="shared" si="45"/>
        <v>-0.001615972618</v>
      </c>
      <c r="BH54" s="81">
        <f t="shared" si="46"/>
        <v>0.05467056737</v>
      </c>
      <c r="BI54" s="81"/>
      <c r="BJ54" s="81"/>
    </row>
    <row r="55">
      <c r="A55" s="31">
        <v>53.0</v>
      </c>
      <c r="B55" s="32">
        <v>7665.0</v>
      </c>
      <c r="C55" s="33">
        <v>1093.0</v>
      </c>
      <c r="D55" s="55">
        <f t="shared" si="5"/>
        <v>869</v>
      </c>
      <c r="E55" s="35">
        <v>248.0</v>
      </c>
      <c r="F55" s="36">
        <v>154.0</v>
      </c>
      <c r="G55" s="37">
        <v>115.0</v>
      </c>
      <c r="H55" s="38">
        <v>298.0</v>
      </c>
      <c r="I55" s="39">
        <v>40.0</v>
      </c>
      <c r="J55" s="40">
        <v>14.0</v>
      </c>
      <c r="K55" s="88">
        <f t="shared" si="6"/>
        <v>0.3687099726</v>
      </c>
      <c r="L55" s="88">
        <f t="shared" si="7"/>
        <v>0.4914675768</v>
      </c>
      <c r="M55" s="88">
        <f t="shared" si="8"/>
        <v>0.406360424</v>
      </c>
      <c r="N55" s="88">
        <f t="shared" si="9"/>
        <v>0.1052150046</v>
      </c>
      <c r="O55" s="88">
        <f t="shared" si="10"/>
        <v>0.4637514384</v>
      </c>
      <c r="P55" s="89">
        <f t="shared" si="11"/>
        <v>0.01280878317</v>
      </c>
      <c r="Q55" s="90">
        <f t="shared" ref="Q55:V55" si="197">K55-Q$2</f>
        <v>0.01773229086</v>
      </c>
      <c r="R55" s="91">
        <f t="shared" si="197"/>
        <v>0.0119150365</v>
      </c>
      <c r="S55" s="92">
        <f t="shared" si="197"/>
        <v>-0.005227138618</v>
      </c>
      <c r="T55" s="93">
        <f t="shared" si="197"/>
        <v>-0.01051943703</v>
      </c>
      <c r="U55" s="94">
        <f t="shared" si="197"/>
        <v>0.009920109342</v>
      </c>
      <c r="V55" s="95">
        <f t="shared" si="197"/>
        <v>-0.01945204535</v>
      </c>
      <c r="W55" s="64"/>
      <c r="X55" s="65">
        <f t="shared" si="13"/>
        <v>1</v>
      </c>
      <c r="Y55" s="66">
        <f t="shared" si="14"/>
        <v>0</v>
      </c>
      <c r="Z55" s="67">
        <f t="shared" ref="Z55:AA55" si="198">U55</f>
        <v>0.009920109342</v>
      </c>
      <c r="AA55" s="68">
        <f t="shared" si="198"/>
        <v>-0.01945204535</v>
      </c>
      <c r="AB55" s="69">
        <f t="shared" ref="AB55:AC55" si="199">S55</f>
        <v>-0.005227138618</v>
      </c>
      <c r="AC55" s="70">
        <f t="shared" si="199"/>
        <v>-0.01051943703</v>
      </c>
      <c r="AD55" s="71">
        <f t="shared" si="17"/>
        <v>-0.0002799734988</v>
      </c>
      <c r="AE55" s="72">
        <f t="shared" si="18"/>
        <v>-0.0003859328335</v>
      </c>
      <c r="AF55" s="73">
        <f t="shared" si="19"/>
        <v>-0.0002564783528</v>
      </c>
      <c r="AG55" s="74">
        <f t="shared" si="20"/>
        <v>-0.000002675428151</v>
      </c>
      <c r="AH55" s="75">
        <f t="shared" si="21"/>
        <v>-0.00008333557736</v>
      </c>
      <c r="AI55" s="76">
        <f t="shared" si="22"/>
        <v>0.0001099731111</v>
      </c>
      <c r="AJ55" s="77"/>
      <c r="AK55" s="65">
        <f t="shared" si="23"/>
        <v>-0.005693794321</v>
      </c>
      <c r="AL55" s="66">
        <f t="shared" si="24"/>
        <v>0.0007634399882</v>
      </c>
      <c r="AM55" s="67">
        <f t="shared" si="25"/>
        <v>0.03898025009</v>
      </c>
      <c r="AN55" s="68">
        <f t="shared" si="26"/>
        <v>-0.0001282458249</v>
      </c>
      <c r="AO55" s="69">
        <f t="shared" si="27"/>
        <v>-0.00450926393</v>
      </c>
      <c r="AP55" s="70">
        <f t="shared" si="28"/>
        <v>0.004080485467</v>
      </c>
      <c r="AQ55" s="71">
        <f t="shared" si="29"/>
        <v>-0.0003688763192</v>
      </c>
      <c r="AR55" s="72">
        <f t="shared" si="30"/>
        <v>-0.0000351533176</v>
      </c>
      <c r="AS55" s="73">
        <f t="shared" si="31"/>
        <v>-0.000005566750196</v>
      </c>
      <c r="AT55" s="74">
        <f t="shared" si="32"/>
        <v>-0.0001082836875</v>
      </c>
      <c r="AU55" s="75">
        <f t="shared" si="33"/>
        <v>-0.00001125869412</v>
      </c>
      <c r="AV55" s="76">
        <f t="shared" si="34"/>
        <v>0.00001110120724</v>
      </c>
      <c r="AW55" s="78">
        <f t="shared" si="35"/>
        <v>0.02839149008</v>
      </c>
      <c r="AX55" s="79">
        <f t="shared" si="36"/>
        <v>0.01773229086</v>
      </c>
      <c r="AY55" s="78">
        <f t="shared" si="37"/>
        <v>0.004583343833</v>
      </c>
      <c r="AZ55" s="79">
        <f t="shared" si="38"/>
        <v>0.0119150365</v>
      </c>
      <c r="BA55" s="80">
        <f t="shared" si="39"/>
        <v>0.01065919921</v>
      </c>
      <c r="BB55" s="80">
        <f t="shared" si="40"/>
        <v>-0.007331692669</v>
      </c>
      <c r="BC55" s="80">
        <f t="shared" si="41"/>
        <v>0.03317206214</v>
      </c>
      <c r="BD55" s="80">
        <f t="shared" si="42"/>
        <v>0.009666503675</v>
      </c>
      <c r="BE55" s="81">
        <f t="shared" si="43"/>
        <v>0.00005986481052</v>
      </c>
      <c r="BF55" s="81">
        <f t="shared" si="44"/>
        <v>-0.0001562999455</v>
      </c>
      <c r="BG55" s="81">
        <f t="shared" si="45"/>
        <v>0.001006944413</v>
      </c>
      <c r="BH55" s="81">
        <f t="shared" si="46"/>
        <v>0.0006413157211</v>
      </c>
      <c r="BI55" s="81"/>
      <c r="BJ55" s="81"/>
    </row>
    <row r="56">
      <c r="A56" s="31">
        <v>54.0</v>
      </c>
      <c r="B56" s="32" t="s">
        <v>352</v>
      </c>
      <c r="C56" s="33">
        <v>682.0</v>
      </c>
      <c r="D56" s="55">
        <f t="shared" si="5"/>
        <v>415</v>
      </c>
      <c r="E56" s="35">
        <v>64.0</v>
      </c>
      <c r="F56" s="36">
        <v>59.0</v>
      </c>
      <c r="G56" s="37">
        <v>79.0</v>
      </c>
      <c r="H56" s="38">
        <v>174.0</v>
      </c>
      <c r="I56" s="39">
        <v>18.0</v>
      </c>
      <c r="J56" s="40">
        <v>21.0</v>
      </c>
      <c r="K56" s="88">
        <f t="shared" si="6"/>
        <v>0.2360703812</v>
      </c>
      <c r="L56" s="88">
        <f t="shared" si="7"/>
        <v>0.3203125</v>
      </c>
      <c r="M56" s="88">
        <f t="shared" si="8"/>
        <v>0.4968553459</v>
      </c>
      <c r="N56" s="88">
        <f t="shared" si="9"/>
        <v>0.1158357771</v>
      </c>
      <c r="O56" s="88">
        <f t="shared" si="10"/>
        <v>0.3879518072</v>
      </c>
      <c r="P56" s="89">
        <f t="shared" si="11"/>
        <v>0.03079178886</v>
      </c>
      <c r="Q56" s="90">
        <f t="shared" ref="Q56:V56" si="200">K56-Q$2</f>
        <v>-0.1149073005</v>
      </c>
      <c r="R56" s="91">
        <f t="shared" si="200"/>
        <v>-0.1592400403</v>
      </c>
      <c r="S56" s="92">
        <f t="shared" si="200"/>
        <v>0.08526778327</v>
      </c>
      <c r="T56" s="93">
        <f t="shared" si="200"/>
        <v>0.0001013355187</v>
      </c>
      <c r="U56" s="94">
        <f t="shared" si="200"/>
        <v>-0.06587952186</v>
      </c>
      <c r="V56" s="95">
        <f t="shared" si="200"/>
        <v>-0.001469039656</v>
      </c>
      <c r="W56" s="64"/>
      <c r="X56" s="65">
        <f t="shared" si="13"/>
        <v>1</v>
      </c>
      <c r="Y56" s="66">
        <f t="shared" si="14"/>
        <v>0</v>
      </c>
      <c r="Z56" s="67">
        <f t="shared" ref="Z56:AA56" si="201">U56</f>
        <v>-0.06587952186</v>
      </c>
      <c r="AA56" s="68">
        <f t="shared" si="201"/>
        <v>-0.001469039656</v>
      </c>
      <c r="AB56" s="69">
        <f t="shared" ref="AB56:AC56" si="202">S56</f>
        <v>0.08526778327</v>
      </c>
      <c r="AC56" s="70">
        <f t="shared" si="202"/>
        <v>0.0001013355187</v>
      </c>
      <c r="AD56" s="71">
        <f t="shared" si="17"/>
        <v>0.004337953324</v>
      </c>
      <c r="AE56" s="72">
        <f t="shared" si="18"/>
        <v>0.0001935592602</v>
      </c>
      <c r="AF56" s="73">
        <f t="shared" si="19"/>
        <v>-0.005617251926</v>
      </c>
      <c r="AG56" s="74">
        <f t="shared" si="20"/>
        <v>-0.0001319376905</v>
      </c>
      <c r="AH56" s="75">
        <f t="shared" si="21"/>
        <v>0.007270584594</v>
      </c>
      <c r="AI56" s="76">
        <f t="shared" si="22"/>
        <v>0.0000172813101</v>
      </c>
      <c r="AJ56" s="77"/>
      <c r="AK56" s="65">
        <f t="shared" si="23"/>
        <v>-0.005693794321</v>
      </c>
      <c r="AL56" s="66">
        <f t="shared" si="24"/>
        <v>0.0007634399882</v>
      </c>
      <c r="AM56" s="67">
        <f t="shared" si="25"/>
        <v>-0.05144221224</v>
      </c>
      <c r="AN56" s="68">
        <f t="shared" si="26"/>
        <v>-0.105792282</v>
      </c>
      <c r="AO56" s="69">
        <f t="shared" si="27"/>
        <v>-0.01190951166</v>
      </c>
      <c r="AP56" s="70">
        <f t="shared" si="28"/>
        <v>-0.04250808332</v>
      </c>
      <c r="AQ56" s="71">
        <f t="shared" si="29"/>
        <v>0.00234244895</v>
      </c>
      <c r="AR56" s="72">
        <f t="shared" si="30"/>
        <v>-0.00242928379</v>
      </c>
      <c r="AS56" s="73">
        <f t="shared" si="31"/>
        <v>-0.00009097543718</v>
      </c>
      <c r="AT56" s="74">
        <f t="shared" si="32"/>
        <v>-0.00237348615</v>
      </c>
      <c r="AU56" s="75">
        <f t="shared" si="33"/>
        <v>0.0008242278109</v>
      </c>
      <c r="AV56" s="76">
        <f t="shared" si="34"/>
        <v>0.0001214990718</v>
      </c>
      <c r="AW56" s="78">
        <f t="shared" si="35"/>
        <v>-0.06596981689</v>
      </c>
      <c r="AX56" s="79">
        <f t="shared" si="36"/>
        <v>-0.1149073005</v>
      </c>
      <c r="AY56" s="78">
        <f t="shared" si="37"/>
        <v>-0.1522181962</v>
      </c>
      <c r="AZ56" s="79">
        <f t="shared" si="38"/>
        <v>-0.1592400403</v>
      </c>
      <c r="BA56" s="80">
        <f t="shared" si="39"/>
        <v>0.04893748357</v>
      </c>
      <c r="BB56" s="80">
        <f t="shared" si="40"/>
        <v>0.007021844112</v>
      </c>
      <c r="BC56" s="80">
        <f t="shared" si="41"/>
        <v>-0.06118924483</v>
      </c>
      <c r="BD56" s="80">
        <f t="shared" si="42"/>
        <v>-0.1471350363</v>
      </c>
      <c r="BE56" s="81">
        <f t="shared" si="43"/>
        <v>0.002345571003</v>
      </c>
      <c r="BF56" s="81">
        <f t="shared" si="44"/>
        <v>0.0006872627617</v>
      </c>
      <c r="BG56" s="81">
        <f t="shared" si="45"/>
        <v>-0.01790459523</v>
      </c>
      <c r="BH56" s="81">
        <f t="shared" si="46"/>
        <v>0.01800616352</v>
      </c>
      <c r="BI56" s="81"/>
      <c r="BJ56" s="81"/>
    </row>
    <row r="57">
      <c r="A57" s="31">
        <v>55.0</v>
      </c>
      <c r="B57" s="32">
        <v>7417.0</v>
      </c>
      <c r="C57" s="33">
        <v>1317.0</v>
      </c>
      <c r="D57" s="55">
        <f t="shared" si="5"/>
        <v>909</v>
      </c>
      <c r="E57" s="35">
        <v>182.0</v>
      </c>
      <c r="F57" s="36">
        <v>170.0</v>
      </c>
      <c r="G57" s="37">
        <v>104.0</v>
      </c>
      <c r="H57" s="38">
        <v>324.0</v>
      </c>
      <c r="I57" s="39">
        <v>71.0</v>
      </c>
      <c r="J57" s="40">
        <v>58.0</v>
      </c>
      <c r="K57" s="88">
        <f t="shared" si="6"/>
        <v>0.271070615</v>
      </c>
      <c r="L57" s="88">
        <f t="shared" si="7"/>
        <v>0.43847487</v>
      </c>
      <c r="M57" s="88">
        <f t="shared" si="8"/>
        <v>0.313253012</v>
      </c>
      <c r="N57" s="88">
        <f t="shared" si="9"/>
        <v>0.07896735004</v>
      </c>
      <c r="O57" s="88">
        <f t="shared" si="10"/>
        <v>0.3927392739</v>
      </c>
      <c r="P57" s="89">
        <f t="shared" si="11"/>
        <v>0.04403948368</v>
      </c>
      <c r="Q57" s="90">
        <f t="shared" ref="Q57:V57" si="203">K57-Q$2</f>
        <v>-0.07990706666</v>
      </c>
      <c r="R57" s="91">
        <f t="shared" si="203"/>
        <v>-0.04107767027</v>
      </c>
      <c r="S57" s="92">
        <f t="shared" si="203"/>
        <v>-0.0983345506</v>
      </c>
      <c r="T57" s="93">
        <f t="shared" si="203"/>
        <v>-0.03676709157</v>
      </c>
      <c r="U57" s="94">
        <f t="shared" si="203"/>
        <v>-0.06109205517</v>
      </c>
      <c r="V57" s="95">
        <f t="shared" si="203"/>
        <v>0.01177865516</v>
      </c>
      <c r="W57" s="64"/>
      <c r="X57" s="65">
        <f t="shared" si="13"/>
        <v>1</v>
      </c>
      <c r="Y57" s="66">
        <f t="shared" si="14"/>
        <v>0</v>
      </c>
      <c r="Z57" s="67">
        <f t="shared" ref="Z57:AA57" si="204">U57</f>
        <v>-0.06109205517</v>
      </c>
      <c r="AA57" s="68">
        <f t="shared" si="204"/>
        <v>0.01177865516</v>
      </c>
      <c r="AB57" s="69">
        <f t="shared" ref="AB57:AC57" si="205">S57</f>
        <v>-0.0983345506</v>
      </c>
      <c r="AC57" s="70">
        <f t="shared" si="205"/>
        <v>-0.03676709157</v>
      </c>
      <c r="AD57" s="71">
        <f t="shared" si="17"/>
        <v>0.003593502487</v>
      </c>
      <c r="AE57" s="72">
        <f t="shared" si="18"/>
        <v>-0.001439164502</v>
      </c>
      <c r="AF57" s="73">
        <f t="shared" si="19"/>
        <v>0.006440526683</v>
      </c>
      <c r="AG57" s="74">
        <f t="shared" si="20"/>
        <v>0.001087928424</v>
      </c>
      <c r="AH57" s="75">
        <f t="shared" si="21"/>
        <v>0.008317864819</v>
      </c>
      <c r="AI57" s="76">
        <f t="shared" si="22"/>
        <v>0.007230950853</v>
      </c>
      <c r="AJ57" s="77"/>
      <c r="AK57" s="65">
        <f t="shared" si="23"/>
        <v>-0.005693794321</v>
      </c>
      <c r="AL57" s="66">
        <f t="shared" si="24"/>
        <v>0.0007634399882</v>
      </c>
      <c r="AM57" s="67">
        <f t="shared" si="25"/>
        <v>-0.06856702781</v>
      </c>
      <c r="AN57" s="68">
        <f t="shared" si="26"/>
        <v>-0.08737798943</v>
      </c>
      <c r="AO57" s="69">
        <f t="shared" si="27"/>
        <v>-0.004530356895</v>
      </c>
      <c r="AP57" s="70">
        <f t="shared" si="28"/>
        <v>0.05416290051</v>
      </c>
      <c r="AQ57" s="71">
        <f t="shared" si="29"/>
        <v>0.001008036142</v>
      </c>
      <c r="AR57" s="72">
        <f t="shared" si="30"/>
        <v>-0.002834498329</v>
      </c>
      <c r="AS57" s="73">
        <f t="shared" si="31"/>
        <v>-0.0002908857802</v>
      </c>
      <c r="AT57" s="74">
        <f t="shared" si="32"/>
        <v>0.00274580073</v>
      </c>
      <c r="AU57" s="75">
        <f t="shared" si="33"/>
        <v>0.0008243898341</v>
      </c>
      <c r="AV57" s="76">
        <f t="shared" si="34"/>
        <v>0.0009567754863</v>
      </c>
      <c r="AW57" s="78">
        <f t="shared" si="35"/>
        <v>-0.07724963883</v>
      </c>
      <c r="AX57" s="79">
        <f t="shared" si="36"/>
        <v>-0.07990706666</v>
      </c>
      <c r="AY57" s="78">
        <f t="shared" si="37"/>
        <v>-0.03158357104</v>
      </c>
      <c r="AZ57" s="79">
        <f t="shared" si="38"/>
        <v>-0.04107767027</v>
      </c>
      <c r="BA57" s="80">
        <f t="shared" si="39"/>
        <v>0.002657427827</v>
      </c>
      <c r="BB57" s="80">
        <f t="shared" si="40"/>
        <v>0.009494099233</v>
      </c>
      <c r="BC57" s="80">
        <f t="shared" si="41"/>
        <v>-0.07246906677</v>
      </c>
      <c r="BD57" s="80">
        <f t="shared" si="42"/>
        <v>-0.0265004112</v>
      </c>
      <c r="BE57" s="81">
        <f t="shared" si="43"/>
        <v>-0.0000830759976</v>
      </c>
      <c r="BF57" s="81">
        <f t="shared" si="44"/>
        <v>0.000050459767</v>
      </c>
      <c r="BG57" s="81">
        <f t="shared" si="45"/>
        <v>0.004549493845</v>
      </c>
      <c r="BH57" s="81">
        <f t="shared" si="46"/>
        <v>0.003840920137</v>
      </c>
      <c r="BI57" s="81"/>
      <c r="BJ57" s="81"/>
    </row>
    <row r="58">
      <c r="A58" s="31">
        <v>56.0</v>
      </c>
      <c r="B58" s="32" t="s">
        <v>354</v>
      </c>
      <c r="C58" s="33">
        <v>1145.0</v>
      </c>
      <c r="D58" s="55">
        <f t="shared" si="5"/>
        <v>1011</v>
      </c>
      <c r="E58" s="35">
        <v>290.0</v>
      </c>
      <c r="F58" s="36">
        <v>169.0</v>
      </c>
      <c r="G58" s="37">
        <v>162.0</v>
      </c>
      <c r="H58" s="38">
        <v>308.0</v>
      </c>
      <c r="I58" s="39">
        <v>54.0</v>
      </c>
      <c r="J58" s="40">
        <v>28.0</v>
      </c>
      <c r="K58" s="88">
        <f t="shared" si="6"/>
        <v>0.4419213974</v>
      </c>
      <c r="L58" s="88">
        <f t="shared" si="7"/>
        <v>0.527607362</v>
      </c>
      <c r="M58" s="88">
        <f t="shared" si="8"/>
        <v>0.4512534819</v>
      </c>
      <c r="N58" s="88">
        <f t="shared" si="9"/>
        <v>0.1414847162</v>
      </c>
      <c r="O58" s="88">
        <f t="shared" si="10"/>
        <v>0.5004945598</v>
      </c>
      <c r="P58" s="89">
        <f t="shared" si="11"/>
        <v>0.02445414847</v>
      </c>
      <c r="Q58" s="90">
        <f t="shared" ref="Q58:V58" si="206">K58-Q$2</f>
        <v>0.09094371569</v>
      </c>
      <c r="R58" s="91">
        <f t="shared" si="206"/>
        <v>0.04805482167</v>
      </c>
      <c r="S58" s="92">
        <f t="shared" si="206"/>
        <v>0.03966591925</v>
      </c>
      <c r="T58" s="93">
        <f t="shared" si="206"/>
        <v>0.02575027455</v>
      </c>
      <c r="U58" s="94">
        <f t="shared" si="206"/>
        <v>0.04666323075</v>
      </c>
      <c r="V58" s="95">
        <f t="shared" si="206"/>
        <v>-0.00780668004</v>
      </c>
      <c r="W58" s="64"/>
      <c r="X58" s="65">
        <f t="shared" si="13"/>
        <v>1</v>
      </c>
      <c r="Y58" s="66">
        <f t="shared" si="14"/>
        <v>0</v>
      </c>
      <c r="Z58" s="67">
        <f t="shared" ref="Z58:AA58" si="207">U58</f>
        <v>0.04666323075</v>
      </c>
      <c r="AA58" s="68">
        <f t="shared" si="207"/>
        <v>-0.00780668004</v>
      </c>
      <c r="AB58" s="69">
        <f t="shared" ref="AB58:AC58" si="208">S58</f>
        <v>0.03966591925</v>
      </c>
      <c r="AC58" s="70">
        <f t="shared" si="208"/>
        <v>0.02575027455</v>
      </c>
      <c r="AD58" s="71">
        <f t="shared" si="17"/>
        <v>0.002116512851</v>
      </c>
      <c r="AE58" s="72">
        <f t="shared" si="18"/>
        <v>-0.0007285698242</v>
      </c>
      <c r="AF58" s="73">
        <f t="shared" si="19"/>
        <v>0.002051964097</v>
      </c>
      <c r="AG58" s="74">
        <f t="shared" si="20"/>
        <v>0.0008919318631</v>
      </c>
      <c r="AH58" s="75">
        <f t="shared" si="21"/>
        <v>0.0009103085104</v>
      </c>
      <c r="AI58" s="76">
        <f t="shared" si="22"/>
        <v>0.002042816622</v>
      </c>
      <c r="AJ58" s="77"/>
      <c r="AK58" s="65">
        <f t="shared" si="23"/>
        <v>-0.005693794321</v>
      </c>
      <c r="AL58" s="66">
        <f t="shared" si="24"/>
        <v>0.0007634399882</v>
      </c>
      <c r="AM58" s="67">
        <f t="shared" si="25"/>
        <v>0.05048334131</v>
      </c>
      <c r="AN58" s="68">
        <f t="shared" si="26"/>
        <v>0.06771231207</v>
      </c>
      <c r="AO58" s="69">
        <f t="shared" si="27"/>
        <v>0.00726914521</v>
      </c>
      <c r="AP58" s="70">
        <f t="shared" si="28"/>
        <v>-0.02337966277</v>
      </c>
      <c r="AQ58" s="71">
        <f t="shared" si="29"/>
        <v>0.0006631294892</v>
      </c>
      <c r="AR58" s="72">
        <f t="shared" si="30"/>
        <v>-0.001608270609</v>
      </c>
      <c r="AS58" s="73">
        <f t="shared" si="31"/>
        <v>-0.0003227574591</v>
      </c>
      <c r="AT58" s="74">
        <f t="shared" si="32"/>
        <v>0.0008890532585</v>
      </c>
      <c r="AU58" s="75">
        <f t="shared" si="33"/>
        <v>0.00006964548041</v>
      </c>
      <c r="AV58" s="76">
        <f t="shared" si="34"/>
        <v>0.0002466300093</v>
      </c>
      <c r="AW58" s="78">
        <f t="shared" si="35"/>
        <v>0.05246870971</v>
      </c>
      <c r="AX58" s="79">
        <f t="shared" si="36"/>
        <v>0.09094371569</v>
      </c>
      <c r="AY58" s="78">
        <f t="shared" si="37"/>
        <v>0.04462350195</v>
      </c>
      <c r="AZ58" s="79">
        <f t="shared" si="38"/>
        <v>0.04805482167</v>
      </c>
      <c r="BA58" s="80">
        <f t="shared" si="39"/>
        <v>-0.03847500598</v>
      </c>
      <c r="BB58" s="80">
        <f t="shared" si="40"/>
        <v>-0.003431319727</v>
      </c>
      <c r="BC58" s="80">
        <f t="shared" si="41"/>
        <v>0.05724928177</v>
      </c>
      <c r="BD58" s="80">
        <f t="shared" si="42"/>
        <v>0.04970666179</v>
      </c>
      <c r="BE58" s="81">
        <f t="shared" si="43"/>
        <v>0.00146855213</v>
      </c>
      <c r="BF58" s="81">
        <f t="shared" si="44"/>
        <v>0.0002640400941</v>
      </c>
      <c r="BG58" s="81">
        <f t="shared" si="45"/>
        <v>0.0008067280367</v>
      </c>
      <c r="BH58" s="81">
        <f t="shared" si="46"/>
        <v>0.005691341373</v>
      </c>
      <c r="BI58" s="81"/>
      <c r="BJ58" s="81"/>
    </row>
    <row r="59">
      <c r="A59" s="31">
        <v>57.0</v>
      </c>
      <c r="B59" s="32">
        <v>5650.0</v>
      </c>
      <c r="C59" s="33">
        <v>2383.0</v>
      </c>
      <c r="D59" s="55">
        <f t="shared" si="5"/>
        <v>1901</v>
      </c>
      <c r="E59" s="35">
        <v>552.0</v>
      </c>
      <c r="F59" s="36">
        <v>284.0</v>
      </c>
      <c r="G59" s="37">
        <v>312.0</v>
      </c>
      <c r="H59" s="38">
        <v>573.0</v>
      </c>
      <c r="I59" s="39">
        <v>122.0</v>
      </c>
      <c r="J59" s="40">
        <v>58.0</v>
      </c>
      <c r="K59" s="88">
        <f t="shared" si="6"/>
        <v>0.4137641628</v>
      </c>
      <c r="L59" s="88">
        <f t="shared" si="7"/>
        <v>0.5404971933</v>
      </c>
      <c r="M59" s="88">
        <f t="shared" si="8"/>
        <v>0.4770642202</v>
      </c>
      <c r="N59" s="88">
        <f t="shared" si="9"/>
        <v>0.1309274024</v>
      </c>
      <c r="O59" s="88">
        <f t="shared" si="10"/>
        <v>0.5186743819</v>
      </c>
      <c r="P59" s="89">
        <f t="shared" si="11"/>
        <v>0.0243390684</v>
      </c>
      <c r="Q59" s="90">
        <f t="shared" ref="Q59:V59" si="209">K59-Q$2</f>
        <v>0.06278648113</v>
      </c>
      <c r="R59" s="91">
        <f t="shared" si="209"/>
        <v>0.06094465297</v>
      </c>
      <c r="S59" s="92">
        <f t="shared" si="209"/>
        <v>0.06547665754</v>
      </c>
      <c r="T59" s="93">
        <f t="shared" si="209"/>
        <v>0.01519296083</v>
      </c>
      <c r="U59" s="94">
        <f t="shared" si="209"/>
        <v>0.06484305281</v>
      </c>
      <c r="V59" s="95">
        <f t="shared" si="209"/>
        <v>-0.007921760111</v>
      </c>
      <c r="W59" s="64"/>
      <c r="X59" s="65">
        <f t="shared" si="13"/>
        <v>1</v>
      </c>
      <c r="Y59" s="66">
        <f t="shared" si="14"/>
        <v>0</v>
      </c>
      <c r="Z59" s="67">
        <f t="shared" ref="Z59:AA59" si="210">U59</f>
        <v>0.06484305281</v>
      </c>
      <c r="AA59" s="68">
        <f t="shared" si="210"/>
        <v>-0.007921760111</v>
      </c>
      <c r="AB59" s="69">
        <f t="shared" ref="AB59:AC59" si="211">S59</f>
        <v>0.06547665754</v>
      </c>
      <c r="AC59" s="70">
        <f t="shared" si="211"/>
        <v>0.01519296083</v>
      </c>
      <c r="AD59" s="71">
        <f t="shared" si="17"/>
        <v>0.004141867215</v>
      </c>
      <c r="AE59" s="72">
        <f t="shared" si="18"/>
        <v>-0.001027342218</v>
      </c>
      <c r="AF59" s="73">
        <f t="shared" si="19"/>
        <v>0.004366061354</v>
      </c>
      <c r="AG59" s="74">
        <f t="shared" si="20"/>
        <v>0.0004664675874</v>
      </c>
      <c r="AH59" s="75">
        <f t="shared" si="21"/>
        <v>0.004056366624</v>
      </c>
      <c r="AI59" s="76">
        <f t="shared" si="22"/>
        <v>0.001989568586</v>
      </c>
      <c r="AJ59" s="77"/>
      <c r="AK59" s="65">
        <f t="shared" si="23"/>
        <v>-0.005693794321</v>
      </c>
      <c r="AL59" s="66">
        <f t="shared" si="24"/>
        <v>0.0007634399882</v>
      </c>
      <c r="AM59" s="67">
        <f t="shared" si="25"/>
        <v>0.06550542739</v>
      </c>
      <c r="AN59" s="68">
        <f t="shared" si="26"/>
        <v>0.09648144692</v>
      </c>
      <c r="AO59" s="69">
        <f t="shared" si="27"/>
        <v>-0.00161249624</v>
      </c>
      <c r="AP59" s="70">
        <f t="shared" si="28"/>
        <v>-0.03476183433</v>
      </c>
      <c r="AQ59" s="71">
        <f t="shared" si="29"/>
        <v>0.001529951834</v>
      </c>
      <c r="AR59" s="72">
        <f t="shared" si="30"/>
        <v>-0.002942494531</v>
      </c>
      <c r="AS59" s="73">
        <f t="shared" si="31"/>
        <v>-0.00008283339286</v>
      </c>
      <c r="AT59" s="74">
        <f t="shared" si="32"/>
        <v>0.00185431457</v>
      </c>
      <c r="AU59" s="75">
        <f t="shared" si="33"/>
        <v>0.0004272959117</v>
      </c>
      <c r="AV59" s="76">
        <f t="shared" si="34"/>
        <v>0.0002923173893</v>
      </c>
      <c r="AW59" s="78">
        <f t="shared" si="35"/>
        <v>0.06007355118</v>
      </c>
      <c r="AX59" s="79">
        <f t="shared" si="36"/>
        <v>0.06278648113</v>
      </c>
      <c r="AY59" s="78">
        <f t="shared" si="37"/>
        <v>0.06168719001</v>
      </c>
      <c r="AZ59" s="79">
        <f t="shared" si="38"/>
        <v>0.06094465297</v>
      </c>
      <c r="BA59" s="80">
        <f t="shared" si="39"/>
        <v>-0.002712929952</v>
      </c>
      <c r="BB59" s="80">
        <f t="shared" si="40"/>
        <v>0.000742537036</v>
      </c>
      <c r="BC59" s="80">
        <f t="shared" si="41"/>
        <v>0.06485412324</v>
      </c>
      <c r="BD59" s="80">
        <f t="shared" si="42"/>
        <v>0.06677034985</v>
      </c>
      <c r="BE59" s="81">
        <f t="shared" si="43"/>
        <v>0.000006808627672</v>
      </c>
      <c r="BF59" s="81">
        <f t="shared" si="44"/>
        <v>-0.00000402890193</v>
      </c>
      <c r="BG59" s="81">
        <f t="shared" si="45"/>
        <v>-0.0002522223184</v>
      </c>
      <c r="BH59" s="81">
        <f t="shared" si="46"/>
        <v>0.008660664996</v>
      </c>
      <c r="BI59" s="81"/>
      <c r="BJ59" s="81"/>
    </row>
    <row r="60">
      <c r="A60" s="31">
        <v>58.0</v>
      </c>
      <c r="B60" s="32">
        <v>3546.0</v>
      </c>
      <c r="C60" s="33">
        <v>3279.0</v>
      </c>
      <c r="D60" s="55">
        <f t="shared" si="5"/>
        <v>2506</v>
      </c>
      <c r="E60" s="35">
        <v>701.0</v>
      </c>
      <c r="F60" s="36">
        <v>411.0</v>
      </c>
      <c r="G60" s="37">
        <v>397.0</v>
      </c>
      <c r="H60" s="38">
        <v>756.0</v>
      </c>
      <c r="I60" s="39">
        <v>144.0</v>
      </c>
      <c r="J60" s="40">
        <v>97.0</v>
      </c>
      <c r="K60" s="88">
        <f t="shared" si="6"/>
        <v>0.3787740165</v>
      </c>
      <c r="L60" s="88">
        <f t="shared" si="7"/>
        <v>0.527795128</v>
      </c>
      <c r="M60" s="88">
        <f t="shared" si="8"/>
        <v>0.4386740331</v>
      </c>
      <c r="N60" s="88">
        <f t="shared" si="9"/>
        <v>0.121073498</v>
      </c>
      <c r="O60" s="88">
        <f t="shared" si="10"/>
        <v>0.4956105347</v>
      </c>
      <c r="P60" s="89">
        <f t="shared" si="11"/>
        <v>0.02958218969</v>
      </c>
      <c r="Q60" s="90">
        <f t="shared" ref="Q60:V60" si="212">K60-Q$2</f>
        <v>0.02779633478</v>
      </c>
      <c r="R60" s="91">
        <f t="shared" si="212"/>
        <v>0.04824258775</v>
      </c>
      <c r="S60" s="92">
        <f t="shared" si="212"/>
        <v>0.0270864705</v>
      </c>
      <c r="T60" s="93">
        <f t="shared" si="212"/>
        <v>0.00533905641</v>
      </c>
      <c r="U60" s="94">
        <f t="shared" si="212"/>
        <v>0.04177920562</v>
      </c>
      <c r="V60" s="95">
        <f t="shared" si="212"/>
        <v>-0.00267863882</v>
      </c>
      <c r="W60" s="64"/>
      <c r="X60" s="65">
        <f t="shared" si="13"/>
        <v>1</v>
      </c>
      <c r="Y60" s="66">
        <f t="shared" si="14"/>
        <v>0</v>
      </c>
      <c r="Z60" s="67">
        <f t="shared" ref="Z60:AA60" si="213">U60</f>
        <v>0.04177920562</v>
      </c>
      <c r="AA60" s="68">
        <f t="shared" si="213"/>
        <v>-0.00267863882</v>
      </c>
      <c r="AB60" s="69">
        <f t="shared" ref="AB60:AC60" si="214">S60</f>
        <v>0.0270864705</v>
      </c>
      <c r="AC60" s="70">
        <f t="shared" si="214"/>
        <v>0.00533905641</v>
      </c>
      <c r="AD60" s="71">
        <f t="shared" si="17"/>
        <v>0.001738326917</v>
      </c>
      <c r="AE60" s="72">
        <f t="shared" si="18"/>
        <v>-0.0002238228041</v>
      </c>
      <c r="AF60" s="73">
        <f t="shared" si="19"/>
        <v>0.001145952625</v>
      </c>
      <c r="AG60" s="74">
        <f t="shared" si="20"/>
        <v>0.0001505066642</v>
      </c>
      <c r="AH60" s="75">
        <f t="shared" si="21"/>
        <v>0.000705171361</v>
      </c>
      <c r="AI60" s="76">
        <f t="shared" si="22"/>
        <v>0.0002892323879</v>
      </c>
      <c r="AJ60" s="77"/>
      <c r="AK60" s="65">
        <f t="shared" si="23"/>
        <v>-0.005693794321</v>
      </c>
      <c r="AL60" s="66">
        <f t="shared" si="24"/>
        <v>0.0007634399882</v>
      </c>
      <c r="AM60" s="67">
        <f t="shared" si="25"/>
        <v>0.03835522946</v>
      </c>
      <c r="AN60" s="68">
        <f t="shared" si="26"/>
        <v>0.06414401505</v>
      </c>
      <c r="AO60" s="69">
        <f t="shared" si="27"/>
        <v>-0.001138500018</v>
      </c>
      <c r="AP60" s="70">
        <f t="shared" si="28"/>
        <v>-0.01424763354</v>
      </c>
      <c r="AQ60" s="71">
        <f t="shared" si="29"/>
        <v>0.0007629875241</v>
      </c>
      <c r="AR60" s="72">
        <f t="shared" si="30"/>
        <v>-0.00112838148</v>
      </c>
      <c r="AS60" s="73">
        <f t="shared" si="31"/>
        <v>-0.00003358605571</v>
      </c>
      <c r="AT60" s="74">
        <f t="shared" si="32"/>
        <v>0.0004874316471</v>
      </c>
      <c r="AU60" s="75">
        <f t="shared" si="33"/>
        <v>0.00007521370008</v>
      </c>
      <c r="AV60" s="76">
        <f t="shared" si="34"/>
        <v>0.00004439412654</v>
      </c>
      <c r="AW60" s="78">
        <f t="shared" si="35"/>
        <v>0.03232755029</v>
      </c>
      <c r="AX60" s="79">
        <f t="shared" si="36"/>
        <v>0.02779633478</v>
      </c>
      <c r="AY60" s="78">
        <f t="shared" si="37"/>
        <v>0.05006326579</v>
      </c>
      <c r="AZ60" s="79">
        <f t="shared" si="38"/>
        <v>0.04824258775</v>
      </c>
      <c r="BA60" s="80">
        <f t="shared" si="39"/>
        <v>0.004531215512</v>
      </c>
      <c r="BB60" s="80">
        <f t="shared" si="40"/>
        <v>0.001820678037</v>
      </c>
      <c r="BC60" s="80">
        <f t="shared" si="41"/>
        <v>0.03710812235</v>
      </c>
      <c r="BD60" s="80">
        <f t="shared" si="42"/>
        <v>0.05514642563</v>
      </c>
      <c r="BE60" s="81">
        <f t="shared" si="43"/>
        <v>0.0000172170455</v>
      </c>
      <c r="BF60" s="81">
        <f t="shared" si="44"/>
        <v>0.00001649976913</v>
      </c>
      <c r="BG60" s="81">
        <f t="shared" si="45"/>
        <v>-0.001664115516</v>
      </c>
      <c r="BH60" s="81">
        <f t="shared" si="46"/>
        <v>0.004092760619</v>
      </c>
      <c r="BI60" s="81"/>
      <c r="BJ60" s="81"/>
    </row>
    <row r="61">
      <c r="A61" s="31">
        <v>59.0</v>
      </c>
      <c r="B61" s="32">
        <v>5564.0</v>
      </c>
      <c r="C61" s="33">
        <v>1113.0</v>
      </c>
      <c r="D61" s="55">
        <f t="shared" si="5"/>
        <v>780</v>
      </c>
      <c r="E61" s="35">
        <v>135.0</v>
      </c>
      <c r="F61" s="36">
        <v>199.0</v>
      </c>
      <c r="G61" s="37">
        <v>63.0</v>
      </c>
      <c r="H61" s="38">
        <v>286.0</v>
      </c>
      <c r="I61" s="39">
        <v>40.0</v>
      </c>
      <c r="J61" s="40">
        <v>57.0</v>
      </c>
      <c r="K61" s="88">
        <f t="shared" si="6"/>
        <v>0.213836478</v>
      </c>
      <c r="L61" s="88">
        <f t="shared" si="7"/>
        <v>0.3796095445</v>
      </c>
      <c r="M61" s="88">
        <f t="shared" si="8"/>
        <v>0.197492163</v>
      </c>
      <c r="N61" s="88">
        <f t="shared" si="9"/>
        <v>0.05660377358</v>
      </c>
      <c r="O61" s="88">
        <f t="shared" si="10"/>
        <v>0.3051282051</v>
      </c>
      <c r="P61" s="89">
        <f t="shared" si="11"/>
        <v>0.05121293801</v>
      </c>
      <c r="Q61" s="90">
        <f t="shared" ref="Q61:V61" si="215">K61-Q$2</f>
        <v>-0.1371412037</v>
      </c>
      <c r="R61" s="91">
        <f t="shared" si="215"/>
        <v>-0.09994299582</v>
      </c>
      <c r="S61" s="92">
        <f t="shared" si="215"/>
        <v>-0.2140953996</v>
      </c>
      <c r="T61" s="93">
        <f t="shared" si="215"/>
        <v>-0.05913066802</v>
      </c>
      <c r="U61" s="94">
        <f t="shared" si="215"/>
        <v>-0.148703124</v>
      </c>
      <c r="V61" s="95">
        <f t="shared" si="215"/>
        <v>0.01895210949</v>
      </c>
      <c r="W61" s="64"/>
      <c r="X61" s="65">
        <f t="shared" si="13"/>
        <v>1</v>
      </c>
      <c r="Y61" s="66">
        <f t="shared" si="14"/>
        <v>0</v>
      </c>
      <c r="Z61" s="67">
        <f t="shared" ref="Z61:AA61" si="216">U61</f>
        <v>-0.148703124</v>
      </c>
      <c r="AA61" s="68">
        <f t="shared" si="216"/>
        <v>0.01895210949</v>
      </c>
      <c r="AB61" s="69">
        <f t="shared" ref="AB61:AC61" si="217">S61</f>
        <v>-0.2140953996</v>
      </c>
      <c r="AC61" s="70">
        <f t="shared" si="217"/>
        <v>-0.05913066802</v>
      </c>
      <c r="AD61" s="71">
        <f t="shared" si="17"/>
        <v>0.02175343662</v>
      </c>
      <c r="AE61" s="72">
        <f t="shared" si="18"/>
        <v>-0.005636475775</v>
      </c>
      <c r="AF61" s="73">
        <f t="shared" si="19"/>
        <v>0.03295730565</v>
      </c>
      <c r="AG61" s="74">
        <f t="shared" si="20"/>
        <v>0.004735355601</v>
      </c>
      <c r="AH61" s="75">
        <f t="shared" si="21"/>
        <v>0.04234040424</v>
      </c>
      <c r="AI61" s="76">
        <f t="shared" si="22"/>
        <v>0.025319208</v>
      </c>
      <c r="AJ61" s="77"/>
      <c r="AK61" s="65">
        <f t="shared" si="23"/>
        <v>-0.005693794321</v>
      </c>
      <c r="AL61" s="66">
        <f t="shared" si="24"/>
        <v>0.0007634399882</v>
      </c>
      <c r="AM61" s="67">
        <f t="shared" si="25"/>
        <v>-0.1514689312</v>
      </c>
      <c r="AN61" s="68">
        <f t="shared" si="26"/>
        <v>-0.2206177292</v>
      </c>
      <c r="AO61" s="69">
        <f t="shared" si="27"/>
        <v>0.0005616760214</v>
      </c>
      <c r="AP61" s="70">
        <f t="shared" si="28"/>
        <v>0.114990037</v>
      </c>
      <c r="AQ61" s="71">
        <f t="shared" si="29"/>
        <v>0.00789507144</v>
      </c>
      <c r="AR61" s="72">
        <f t="shared" si="30"/>
        <v>-0.01557798963</v>
      </c>
      <c r="AS61" s="73">
        <f t="shared" si="31"/>
        <v>-0.001137573648</v>
      </c>
      <c r="AT61" s="74">
        <f t="shared" si="32"/>
        <v>0.01402903046</v>
      </c>
      <c r="AU61" s="75">
        <f t="shared" si="33"/>
        <v>0.004385277133</v>
      </c>
      <c r="AV61" s="76">
        <f t="shared" si="34"/>
        <v>0.003567434163</v>
      </c>
      <c r="AW61" s="78">
        <f t="shared" si="35"/>
        <v>-0.1454582746</v>
      </c>
      <c r="AX61" s="79">
        <f t="shared" si="36"/>
        <v>-0.1371412037</v>
      </c>
      <c r="AY61" s="78">
        <f t="shared" si="37"/>
        <v>-0.1028457773</v>
      </c>
      <c r="AZ61" s="79">
        <f t="shared" si="38"/>
        <v>-0.09994299582</v>
      </c>
      <c r="BA61" s="80">
        <f t="shared" si="39"/>
        <v>-0.008317070919</v>
      </c>
      <c r="BB61" s="80">
        <f t="shared" si="40"/>
        <v>-0.002902781465</v>
      </c>
      <c r="BC61" s="80">
        <f t="shared" si="41"/>
        <v>-0.1406777026</v>
      </c>
      <c r="BD61" s="80">
        <f t="shared" si="42"/>
        <v>-0.09776261744</v>
      </c>
      <c r="BE61" s="81">
        <f t="shared" si="43"/>
        <v>0.00006074752843</v>
      </c>
      <c r="BF61" s="81">
        <f t="shared" si="44"/>
        <v>0.00004828527861</v>
      </c>
      <c r="BG61" s="81">
        <f t="shared" si="45"/>
        <v>0.01023268663</v>
      </c>
      <c r="BH61" s="81">
        <f t="shared" si="46"/>
        <v>0.02750604084</v>
      </c>
      <c r="BI61" s="81"/>
      <c r="BJ61" s="81"/>
    </row>
    <row r="62">
      <c r="A62" s="31">
        <v>60.0</v>
      </c>
      <c r="B62" s="32">
        <v>5603.0</v>
      </c>
      <c r="C62" s="33">
        <v>1678.0</v>
      </c>
      <c r="D62" s="55">
        <f t="shared" si="5"/>
        <v>1184</v>
      </c>
      <c r="E62" s="35">
        <v>268.0</v>
      </c>
      <c r="F62" s="36">
        <v>192.0</v>
      </c>
      <c r="G62" s="37">
        <v>155.0</v>
      </c>
      <c r="H62" s="38">
        <v>418.0</v>
      </c>
      <c r="I62" s="39">
        <v>92.0</v>
      </c>
      <c r="J62" s="40">
        <v>59.0</v>
      </c>
      <c r="K62" s="88">
        <f t="shared" si="6"/>
        <v>0.3069129917</v>
      </c>
      <c r="L62" s="88">
        <f t="shared" si="7"/>
        <v>0.4627249357</v>
      </c>
      <c r="M62" s="88">
        <f t="shared" si="8"/>
        <v>0.381773399</v>
      </c>
      <c r="N62" s="88">
        <f t="shared" si="9"/>
        <v>0.09237187128</v>
      </c>
      <c r="O62" s="88">
        <f t="shared" si="10"/>
        <v>0.4349662162</v>
      </c>
      <c r="P62" s="89">
        <f t="shared" si="11"/>
        <v>0.03516090584</v>
      </c>
      <c r="Q62" s="90">
        <f t="shared" ref="Q62:V62" si="218">K62-Q$2</f>
        <v>-0.04406469003</v>
      </c>
      <c r="R62" s="91">
        <f t="shared" si="218"/>
        <v>-0.01682760456</v>
      </c>
      <c r="S62" s="92">
        <f t="shared" si="218"/>
        <v>-0.02981416363</v>
      </c>
      <c r="T62" s="93">
        <f t="shared" si="218"/>
        <v>-0.02336257033</v>
      </c>
      <c r="U62" s="94">
        <f t="shared" si="218"/>
        <v>-0.01886511288</v>
      </c>
      <c r="V62" s="95">
        <f t="shared" si="218"/>
        <v>0.002900077328</v>
      </c>
      <c r="W62" s="64"/>
      <c r="X62" s="65">
        <f t="shared" si="13"/>
        <v>1</v>
      </c>
      <c r="Y62" s="66">
        <f t="shared" si="14"/>
        <v>0</v>
      </c>
      <c r="Z62" s="67">
        <f t="shared" ref="Z62:AA62" si="219">U62</f>
        <v>-0.01886511288</v>
      </c>
      <c r="AA62" s="68">
        <f t="shared" si="219"/>
        <v>0.002900077328</v>
      </c>
      <c r="AB62" s="69">
        <f t="shared" ref="AB62:AC62" si="220">S62</f>
        <v>-0.02981416363</v>
      </c>
      <c r="AC62" s="70">
        <f t="shared" si="220"/>
        <v>-0.02336257033</v>
      </c>
      <c r="AD62" s="71">
        <f t="shared" si="17"/>
        <v>0.0003474820354</v>
      </c>
      <c r="AE62" s="72">
        <f t="shared" si="18"/>
        <v>-0.0001094205723</v>
      </c>
      <c r="AF62" s="73">
        <f t="shared" si="19"/>
        <v>0.0006302008228</v>
      </c>
      <c r="AG62" s="74">
        <f t="shared" si="20"/>
        <v>0.0003542741464</v>
      </c>
      <c r="AH62" s="75">
        <f t="shared" si="21"/>
        <v>0.0003430746605</v>
      </c>
      <c r="AI62" s="76">
        <f t="shared" si="22"/>
        <v>0.001393070989</v>
      </c>
      <c r="AJ62" s="77"/>
      <c r="AK62" s="65">
        <f t="shared" si="23"/>
        <v>-0.005693794321</v>
      </c>
      <c r="AL62" s="66">
        <f t="shared" si="24"/>
        <v>0.0007634399882</v>
      </c>
      <c r="AM62" s="67">
        <f t="shared" si="25"/>
        <v>-0.02000304025</v>
      </c>
      <c r="AN62" s="68">
        <f t="shared" si="26"/>
        <v>-0.02758386274</v>
      </c>
      <c r="AO62" s="69">
        <f t="shared" si="27"/>
        <v>-0.007461062169</v>
      </c>
      <c r="AP62" s="70">
        <f t="shared" si="28"/>
        <v>0.01813505367</v>
      </c>
      <c r="AQ62" s="71">
        <f t="shared" si="29"/>
        <v>0.0001148126537</v>
      </c>
      <c r="AR62" s="72">
        <f t="shared" si="30"/>
        <v>-0.0002588012247</v>
      </c>
      <c r="AS62" s="73">
        <f t="shared" si="31"/>
        <v>-0.0001330241387</v>
      </c>
      <c r="AT62" s="74">
        <f t="shared" si="32"/>
        <v>0.0002751441608</v>
      </c>
      <c r="AU62" s="75">
        <f t="shared" si="33"/>
        <v>0.00001600179659</v>
      </c>
      <c r="AV62" s="76">
        <f t="shared" si="34"/>
        <v>0.0001636202093</v>
      </c>
      <c r="AW62" s="78">
        <f t="shared" si="35"/>
        <v>-0.03316010642</v>
      </c>
      <c r="AX62" s="79">
        <f t="shared" si="36"/>
        <v>-0.04406469003</v>
      </c>
      <c r="AY62" s="78">
        <f t="shared" si="37"/>
        <v>-0.00850540593</v>
      </c>
      <c r="AZ62" s="79">
        <f t="shared" si="38"/>
        <v>-0.01682760456</v>
      </c>
      <c r="BA62" s="80">
        <f t="shared" si="39"/>
        <v>0.01090458361</v>
      </c>
      <c r="BB62" s="80">
        <f t="shared" si="40"/>
        <v>0.008322198628</v>
      </c>
      <c r="BC62" s="80">
        <f t="shared" si="41"/>
        <v>-0.02837953437</v>
      </c>
      <c r="BD62" s="80">
        <f t="shared" si="42"/>
        <v>-0.003422246088</v>
      </c>
      <c r="BE62" s="81">
        <f t="shared" si="43"/>
        <v>0.00004965095369</v>
      </c>
      <c r="BF62" s="81">
        <f t="shared" si="44"/>
        <v>0.0001815002215</v>
      </c>
      <c r="BG62" s="81">
        <f t="shared" si="45"/>
        <v>0.0007936862025</v>
      </c>
      <c r="BH62" s="81">
        <f t="shared" si="46"/>
        <v>0.0001942435009</v>
      </c>
      <c r="BI62" s="81"/>
      <c r="BJ62" s="81"/>
    </row>
    <row r="63">
      <c r="A63" s="31">
        <v>61.0</v>
      </c>
      <c r="B63" s="32" t="s">
        <v>112</v>
      </c>
      <c r="C63" s="33">
        <v>942.0</v>
      </c>
      <c r="D63" s="55">
        <f t="shared" si="5"/>
        <v>762</v>
      </c>
      <c r="E63" s="35">
        <v>202.0</v>
      </c>
      <c r="F63" s="36">
        <v>90.0</v>
      </c>
      <c r="G63" s="37">
        <v>129.0</v>
      </c>
      <c r="H63" s="38">
        <v>277.0</v>
      </c>
      <c r="I63" s="39">
        <v>45.0</v>
      </c>
      <c r="J63" s="40">
        <v>19.0</v>
      </c>
      <c r="K63" s="88">
        <f t="shared" si="6"/>
        <v>0.3991507431</v>
      </c>
      <c r="L63" s="88">
        <f t="shared" si="7"/>
        <v>0.4713740458</v>
      </c>
      <c r="M63" s="88">
        <f t="shared" si="8"/>
        <v>0.5420168067</v>
      </c>
      <c r="N63" s="88">
        <f t="shared" si="9"/>
        <v>0.1369426752</v>
      </c>
      <c r="O63" s="88">
        <f t="shared" si="10"/>
        <v>0.4934383202</v>
      </c>
      <c r="P63" s="89">
        <f t="shared" si="11"/>
        <v>0.02016985138</v>
      </c>
      <c r="Q63" s="90">
        <f t="shared" ref="Q63:V63" si="221">K63-Q$2</f>
        <v>0.04817306141</v>
      </c>
      <c r="R63" s="91">
        <f t="shared" si="221"/>
        <v>-0.008178494489</v>
      </c>
      <c r="S63" s="92">
        <f t="shared" si="221"/>
        <v>0.1304292441</v>
      </c>
      <c r="T63" s="93">
        <f t="shared" si="221"/>
        <v>0.02120823355</v>
      </c>
      <c r="U63" s="94">
        <f t="shared" si="221"/>
        <v>0.03960699112</v>
      </c>
      <c r="V63" s="95">
        <f t="shared" si="221"/>
        <v>-0.01209097713</v>
      </c>
      <c r="W63" s="64"/>
      <c r="X63" s="65">
        <f t="shared" si="13"/>
        <v>1</v>
      </c>
      <c r="Y63" s="66">
        <f t="shared" si="14"/>
        <v>0</v>
      </c>
      <c r="Z63" s="67">
        <f t="shared" ref="Z63:AA63" si="222">U63</f>
        <v>0.03960699112</v>
      </c>
      <c r="AA63" s="68">
        <f t="shared" si="222"/>
        <v>-0.01209097713</v>
      </c>
      <c r="AB63" s="69">
        <f t="shared" ref="AB63:AC63" si="223">S63</f>
        <v>0.1304292441</v>
      </c>
      <c r="AC63" s="70">
        <f t="shared" si="223"/>
        <v>0.02120823355</v>
      </c>
      <c r="AD63" s="71">
        <f t="shared" si="17"/>
        <v>0.001422522017</v>
      </c>
      <c r="AE63" s="72">
        <f t="shared" si="18"/>
        <v>-0.0009577744477</v>
      </c>
      <c r="AF63" s="73">
        <f t="shared" si="19"/>
        <v>0.005422338178</v>
      </c>
      <c r="AG63" s="74">
        <f t="shared" si="20"/>
        <v>-0.0007370226896</v>
      </c>
      <c r="AH63" s="75">
        <f t="shared" si="21"/>
        <v>0.01656199854</v>
      </c>
      <c r="AI63" s="76">
        <f t="shared" si="22"/>
        <v>0.005532347741</v>
      </c>
      <c r="AJ63" s="77"/>
      <c r="AK63" s="65">
        <f t="shared" si="23"/>
        <v>-0.005693794321</v>
      </c>
      <c r="AL63" s="66">
        <f t="shared" si="24"/>
        <v>0.0007634399882</v>
      </c>
      <c r="AM63" s="67">
        <f t="shared" si="25"/>
        <v>0.05152558165</v>
      </c>
      <c r="AN63" s="68">
        <f t="shared" si="26"/>
        <v>0.05301244058</v>
      </c>
      <c r="AO63" s="69">
        <f t="shared" si="27"/>
        <v>-0.007725257065</v>
      </c>
      <c r="AP63" s="70">
        <f t="shared" si="28"/>
        <v>-0.06797519315</v>
      </c>
      <c r="AQ63" s="71">
        <f t="shared" si="29"/>
        <v>0.0001728203357</v>
      </c>
      <c r="AR63" s="72">
        <f t="shared" si="30"/>
        <v>-0.001321521458</v>
      </c>
      <c r="AS63" s="73">
        <f t="shared" si="31"/>
        <v>0.0004525205047</v>
      </c>
      <c r="AT63" s="74">
        <f t="shared" si="32"/>
        <v>0.00226856286</v>
      </c>
      <c r="AU63" s="75">
        <f t="shared" si="33"/>
        <v>0.001787233529</v>
      </c>
      <c r="AV63" s="76">
        <f t="shared" si="34"/>
        <v>0.000899693346</v>
      </c>
      <c r="AW63" s="78">
        <f t="shared" si="35"/>
        <v>0.04051910463</v>
      </c>
      <c r="AX63" s="79">
        <f t="shared" si="36"/>
        <v>0.04817306141</v>
      </c>
      <c r="AY63" s="78">
        <f t="shared" si="37"/>
        <v>-0.01235257784</v>
      </c>
      <c r="AZ63" s="79">
        <f t="shared" si="38"/>
        <v>-0.008178494489</v>
      </c>
      <c r="BA63" s="80">
        <f t="shared" si="39"/>
        <v>-0.00765395678</v>
      </c>
      <c r="BB63" s="80">
        <f t="shared" si="40"/>
        <v>-0.004174083347</v>
      </c>
      <c r="BC63" s="80">
        <f t="shared" si="41"/>
        <v>0.04529967669</v>
      </c>
      <c r="BD63" s="80">
        <f t="shared" si="42"/>
        <v>-0.007269417994</v>
      </c>
      <c r="BE63" s="81">
        <f t="shared" si="43"/>
        <v>0.00004116008261</v>
      </c>
      <c r="BF63" s="81">
        <f t="shared" si="44"/>
        <v>0.00006389650707</v>
      </c>
      <c r="BG63" s="81">
        <f t="shared" si="45"/>
        <v>0.00199921627</v>
      </c>
      <c r="BH63" s="81">
        <f t="shared" si="46"/>
        <v>-0.0006586045697</v>
      </c>
      <c r="BI63" s="81"/>
      <c r="BJ63" s="81"/>
    </row>
    <row r="64">
      <c r="A64" s="31">
        <v>62.0</v>
      </c>
      <c r="B64" s="32" t="s">
        <v>138</v>
      </c>
      <c r="C64" s="33">
        <v>762.0</v>
      </c>
      <c r="D64" s="55">
        <f t="shared" si="5"/>
        <v>632</v>
      </c>
      <c r="E64" s="35">
        <v>136.0</v>
      </c>
      <c r="F64" s="36">
        <v>97.0</v>
      </c>
      <c r="G64" s="37">
        <v>106.0</v>
      </c>
      <c r="H64" s="38">
        <v>245.0</v>
      </c>
      <c r="I64" s="39">
        <v>36.0</v>
      </c>
      <c r="J64" s="40">
        <v>12.0</v>
      </c>
      <c r="K64" s="88">
        <f t="shared" si="6"/>
        <v>0.3648293963</v>
      </c>
      <c r="L64" s="88">
        <f t="shared" si="7"/>
        <v>0.412470024</v>
      </c>
      <c r="M64" s="88">
        <f t="shared" si="8"/>
        <v>0.4930232558</v>
      </c>
      <c r="N64" s="88">
        <f t="shared" si="9"/>
        <v>0.1391076115</v>
      </c>
      <c r="O64" s="88">
        <f t="shared" si="10"/>
        <v>0.4398734177</v>
      </c>
      <c r="P64" s="89">
        <f t="shared" si="11"/>
        <v>0.0157480315</v>
      </c>
      <c r="Q64" s="90">
        <f t="shared" ref="Q64:V64" si="224">K64-Q$2</f>
        <v>0.01385171464</v>
      </c>
      <c r="R64" s="91">
        <f t="shared" si="224"/>
        <v>-0.06708251631</v>
      </c>
      <c r="S64" s="92">
        <f t="shared" si="224"/>
        <v>0.08143569317</v>
      </c>
      <c r="T64" s="93">
        <f t="shared" si="224"/>
        <v>0.02337316994</v>
      </c>
      <c r="U64" s="94">
        <f t="shared" si="224"/>
        <v>-0.01395791137</v>
      </c>
      <c r="V64" s="95">
        <f t="shared" si="224"/>
        <v>-0.01651279702</v>
      </c>
      <c r="W64" s="64"/>
      <c r="X64" s="65">
        <f t="shared" si="13"/>
        <v>1</v>
      </c>
      <c r="Y64" s="66">
        <f t="shared" si="14"/>
        <v>0</v>
      </c>
      <c r="Z64" s="67">
        <f t="shared" ref="Z64:AA64" si="225">U64</f>
        <v>-0.01395791137</v>
      </c>
      <c r="AA64" s="68">
        <f t="shared" si="225"/>
        <v>-0.01651279702</v>
      </c>
      <c r="AB64" s="69">
        <f t="shared" ref="AB64:AC64" si="226">S64</f>
        <v>0.08143569317</v>
      </c>
      <c r="AC64" s="70">
        <f t="shared" si="226"/>
        <v>0.02337316994</v>
      </c>
      <c r="AD64" s="71">
        <f t="shared" si="17"/>
        <v>-0.00007784917542</v>
      </c>
      <c r="AE64" s="72">
        <f t="shared" si="18"/>
        <v>0.0004609683145</v>
      </c>
      <c r="AF64" s="73">
        <f t="shared" si="19"/>
        <v>-0.0007507157769</v>
      </c>
      <c r="AG64" s="74">
        <f t="shared" si="20"/>
        <v>-0.001670971706</v>
      </c>
      <c r="AH64" s="75">
        <f t="shared" si="21"/>
        <v>0.006085467049</v>
      </c>
      <c r="AI64" s="76">
        <f t="shared" si="22"/>
        <v>0.003806820591</v>
      </c>
      <c r="AJ64" s="77"/>
      <c r="AK64" s="65">
        <f t="shared" si="23"/>
        <v>-0.005693794321</v>
      </c>
      <c r="AL64" s="66">
        <f t="shared" si="24"/>
        <v>0.0007634399882</v>
      </c>
      <c r="AM64" s="67">
        <f t="shared" si="25"/>
        <v>0.01482320661</v>
      </c>
      <c r="AN64" s="68">
        <f t="shared" si="26"/>
        <v>-0.0356388437</v>
      </c>
      <c r="AO64" s="69">
        <f t="shared" si="27"/>
        <v>0.0002256946868</v>
      </c>
      <c r="AP64" s="70">
        <f t="shared" si="28"/>
        <v>-0.04386253516</v>
      </c>
      <c r="AQ64" s="71">
        <f t="shared" si="29"/>
        <v>0.0002287043321</v>
      </c>
      <c r="AR64" s="72">
        <f t="shared" si="30"/>
        <v>0.0002823093177</v>
      </c>
      <c r="AS64" s="73">
        <f t="shared" si="31"/>
        <v>0.0006854215837</v>
      </c>
      <c r="AT64" s="74">
        <f t="shared" si="32"/>
        <v>-0.0003603655039</v>
      </c>
      <c r="AU64" s="75">
        <f t="shared" si="33"/>
        <v>0.0006275252701</v>
      </c>
      <c r="AV64" s="76">
        <f t="shared" si="34"/>
        <v>0.0005317621288</v>
      </c>
      <c r="AW64" s="78">
        <f t="shared" si="35"/>
        <v>0.01089675817</v>
      </c>
      <c r="AX64" s="79">
        <f t="shared" si="36"/>
        <v>0.01385171464</v>
      </c>
      <c r="AY64" s="78">
        <f t="shared" si="37"/>
        <v>-0.07828423293</v>
      </c>
      <c r="AZ64" s="79">
        <f t="shared" si="38"/>
        <v>-0.06708251631</v>
      </c>
      <c r="BA64" s="80">
        <f t="shared" si="39"/>
        <v>-0.002954956469</v>
      </c>
      <c r="BB64" s="80">
        <f t="shared" si="40"/>
        <v>-0.01120171662</v>
      </c>
      <c r="BC64" s="80">
        <f t="shared" si="41"/>
        <v>0.01567733022</v>
      </c>
      <c r="BD64" s="80">
        <f t="shared" si="42"/>
        <v>-0.07320107308</v>
      </c>
      <c r="BE64" s="81">
        <f t="shared" si="43"/>
        <v>-0.0001167466874</v>
      </c>
      <c r="BF64" s="81">
        <f t="shared" si="44"/>
        <v>0.00006620116997</v>
      </c>
      <c r="BG64" s="81">
        <f t="shared" si="45"/>
        <v>-0.005112618418</v>
      </c>
      <c r="BH64" s="81">
        <f t="shared" si="46"/>
        <v>-0.002295194791</v>
      </c>
      <c r="BI64" s="81"/>
      <c r="BJ64" s="81"/>
    </row>
    <row r="65">
      <c r="A65" s="31">
        <v>63.0</v>
      </c>
      <c r="B65" s="32" t="s">
        <v>211</v>
      </c>
      <c r="C65" s="33">
        <v>1484.0</v>
      </c>
      <c r="D65" s="55">
        <f t="shared" si="5"/>
        <v>1313</v>
      </c>
      <c r="E65" s="35">
        <v>354.0</v>
      </c>
      <c r="F65" s="36">
        <v>123.0</v>
      </c>
      <c r="G65" s="37">
        <v>328.0</v>
      </c>
      <c r="H65" s="38">
        <v>418.0</v>
      </c>
      <c r="I65" s="39">
        <v>67.0</v>
      </c>
      <c r="J65" s="40">
        <v>23.0</v>
      </c>
      <c r="K65" s="88">
        <f t="shared" si="6"/>
        <v>0.5047169811</v>
      </c>
      <c r="L65" s="88">
        <f t="shared" si="7"/>
        <v>0.5017878427</v>
      </c>
      <c r="M65" s="88">
        <f t="shared" si="8"/>
        <v>0.6919831224</v>
      </c>
      <c r="N65" s="88">
        <f t="shared" si="9"/>
        <v>0.2210242588</v>
      </c>
      <c r="O65" s="88">
        <f t="shared" si="10"/>
        <v>0.5704493526</v>
      </c>
      <c r="P65" s="89">
        <f t="shared" si="11"/>
        <v>0.01549865229</v>
      </c>
      <c r="Q65" s="90">
        <f t="shared" ref="Q65:V65" si="227">K65-Q$2</f>
        <v>0.1537392994</v>
      </c>
      <c r="R65" s="91">
        <f t="shared" si="227"/>
        <v>0.02223530238</v>
      </c>
      <c r="S65" s="92">
        <f t="shared" si="227"/>
        <v>0.2803955597</v>
      </c>
      <c r="T65" s="93">
        <f t="shared" si="227"/>
        <v>0.1052898172</v>
      </c>
      <c r="U65" s="94">
        <f t="shared" si="227"/>
        <v>0.1166180235</v>
      </c>
      <c r="V65" s="95">
        <f t="shared" si="227"/>
        <v>-0.01676217622</v>
      </c>
      <c r="W65" s="64"/>
      <c r="X65" s="65">
        <f t="shared" si="13"/>
        <v>1</v>
      </c>
      <c r="Y65" s="66">
        <f t="shared" si="14"/>
        <v>0</v>
      </c>
      <c r="Z65" s="67">
        <f t="shared" ref="Z65:AA65" si="228">U65</f>
        <v>0.1166180235</v>
      </c>
      <c r="AA65" s="68">
        <f t="shared" si="228"/>
        <v>-0.01676217622</v>
      </c>
      <c r="AB65" s="69">
        <f t="shared" ref="AB65:AC65" si="229">S65</f>
        <v>0.2803955597</v>
      </c>
      <c r="AC65" s="70">
        <f t="shared" si="229"/>
        <v>0.1052898172</v>
      </c>
      <c r="AD65" s="71">
        <f t="shared" si="17"/>
        <v>0.01331879286</v>
      </c>
      <c r="AE65" s="72">
        <f t="shared" si="18"/>
        <v>-0.003909543722</v>
      </c>
      <c r="AF65" s="73">
        <f t="shared" si="19"/>
        <v>0.03446406245</v>
      </c>
      <c r="AG65" s="74">
        <f t="shared" si="20"/>
        <v>0.007578650591</v>
      </c>
      <c r="AH65" s="75">
        <f t="shared" si="21"/>
        <v>0.06753572431</v>
      </c>
      <c r="AI65" s="76">
        <f t="shared" si="22"/>
        <v>0.05904559443</v>
      </c>
      <c r="AJ65" s="77"/>
      <c r="AK65" s="65">
        <f t="shared" si="23"/>
        <v>-0.005693794321</v>
      </c>
      <c r="AL65" s="66">
        <f t="shared" si="24"/>
        <v>0.0007634399882</v>
      </c>
      <c r="AM65" s="67">
        <f t="shared" si="25"/>
        <v>0.1218024586</v>
      </c>
      <c r="AN65" s="68">
        <f t="shared" si="26"/>
        <v>0.1714655851</v>
      </c>
      <c r="AO65" s="69">
        <f t="shared" si="27"/>
        <v>0.01314256304</v>
      </c>
      <c r="AP65" s="70">
        <f t="shared" si="28"/>
        <v>-0.1545057163</v>
      </c>
      <c r="AQ65" s="71">
        <f t="shared" si="29"/>
        <v>0.004566543425</v>
      </c>
      <c r="AR65" s="72">
        <f t="shared" si="30"/>
        <v>-0.009773487124</v>
      </c>
      <c r="AS65" s="73">
        <f t="shared" si="31"/>
        <v>-0.002297887088</v>
      </c>
      <c r="AT65" s="74">
        <f t="shared" si="32"/>
        <v>0.01473899069</v>
      </c>
      <c r="AU65" s="75">
        <f t="shared" si="33"/>
        <v>0.00668800991</v>
      </c>
      <c r="AV65" s="76">
        <f t="shared" si="34"/>
        <v>0.007806383455</v>
      </c>
      <c r="AW65" s="78">
        <f t="shared" si="35"/>
        <v>0.1382078936</v>
      </c>
      <c r="AX65" s="79">
        <f t="shared" si="36"/>
        <v>0.1537392994</v>
      </c>
      <c r="AY65" s="78">
        <f t="shared" si="37"/>
        <v>0.03049519581</v>
      </c>
      <c r="AZ65" s="79">
        <f t="shared" si="38"/>
        <v>0.02223530238</v>
      </c>
      <c r="BA65" s="80">
        <f t="shared" si="39"/>
        <v>-0.01553140587</v>
      </c>
      <c r="BB65" s="80">
        <f t="shared" si="40"/>
        <v>0.008259893426</v>
      </c>
      <c r="BC65" s="80">
        <f t="shared" si="41"/>
        <v>0.1429884656</v>
      </c>
      <c r="BD65" s="80">
        <f t="shared" si="42"/>
        <v>0.03557835565</v>
      </c>
      <c r="BE65" s="81">
        <f t="shared" si="43"/>
        <v>0.000172998729</v>
      </c>
      <c r="BF65" s="81">
        <f t="shared" si="44"/>
        <v>-0.0002565755145</v>
      </c>
      <c r="BG65" s="81">
        <f t="shared" si="45"/>
        <v>0.01917988191</v>
      </c>
      <c r="BH65" s="81">
        <f t="shared" si="46"/>
        <v>0.01017458897</v>
      </c>
      <c r="BI65" s="81"/>
      <c r="BJ65" s="81"/>
    </row>
    <row r="66">
      <c r="A66" s="31">
        <v>64.0</v>
      </c>
      <c r="B66" s="32" t="s">
        <v>206</v>
      </c>
      <c r="C66" s="33">
        <v>2285.0</v>
      </c>
      <c r="D66" s="55">
        <f t="shared" si="5"/>
        <v>1889</v>
      </c>
      <c r="E66" s="35">
        <v>507.0</v>
      </c>
      <c r="F66" s="36">
        <v>211.0</v>
      </c>
      <c r="G66" s="37">
        <v>439.0</v>
      </c>
      <c r="H66" s="38">
        <v>545.0</v>
      </c>
      <c r="I66" s="39">
        <v>120.0</v>
      </c>
      <c r="J66" s="40">
        <v>67.0</v>
      </c>
      <c r="K66" s="88">
        <f t="shared" si="6"/>
        <v>0.4665207877</v>
      </c>
      <c r="L66" s="88">
        <f t="shared" si="7"/>
        <v>0.5349829352</v>
      </c>
      <c r="M66" s="88">
        <f t="shared" si="8"/>
        <v>0.6122733612</v>
      </c>
      <c r="N66" s="88">
        <f t="shared" si="9"/>
        <v>0.1921225383</v>
      </c>
      <c r="O66" s="88">
        <f t="shared" si="10"/>
        <v>0.5643197459</v>
      </c>
      <c r="P66" s="89">
        <f t="shared" si="11"/>
        <v>0.02932166302</v>
      </c>
      <c r="Q66" s="90">
        <f t="shared" ref="Q66:V66" si="230">K66-Q$2</f>
        <v>0.1155431061</v>
      </c>
      <c r="R66" s="91">
        <f t="shared" si="230"/>
        <v>0.05543039486</v>
      </c>
      <c r="S66" s="92">
        <f t="shared" si="230"/>
        <v>0.2006857986</v>
      </c>
      <c r="T66" s="93">
        <f t="shared" si="230"/>
        <v>0.07638809669</v>
      </c>
      <c r="U66" s="94">
        <f t="shared" si="230"/>
        <v>0.1104884168</v>
      </c>
      <c r="V66" s="95">
        <f t="shared" si="230"/>
        <v>-0.002939165492</v>
      </c>
      <c r="W66" s="64"/>
      <c r="X66" s="65">
        <f t="shared" si="13"/>
        <v>1</v>
      </c>
      <c r="Y66" s="66">
        <f t="shared" si="14"/>
        <v>0</v>
      </c>
      <c r="Z66" s="67">
        <f t="shared" ref="Z66:AA66" si="231">U66</f>
        <v>0.1104884168</v>
      </c>
      <c r="AA66" s="68">
        <f t="shared" si="231"/>
        <v>-0.002939165492</v>
      </c>
      <c r="AB66" s="69">
        <f t="shared" ref="AB66:AC66" si="232">S66</f>
        <v>0.2006857986</v>
      </c>
      <c r="AC66" s="70">
        <f t="shared" si="232"/>
        <v>0.07638809669</v>
      </c>
      <c r="AD66" s="71">
        <f t="shared" si="17"/>
        <v>0.01219905155</v>
      </c>
      <c r="AE66" s="72">
        <f t="shared" si="18"/>
        <v>-0.0006494874839</v>
      </c>
      <c r="AF66" s="73">
        <f t="shared" si="19"/>
        <v>0.02239797342</v>
      </c>
      <c r="AG66" s="74">
        <f t="shared" si="20"/>
        <v>0.007850151092</v>
      </c>
      <c r="AH66" s="75">
        <f t="shared" si="21"/>
        <v>0.03443964844</v>
      </c>
      <c r="AI66" s="76">
        <f t="shared" si="22"/>
        <v>0.03066001237</v>
      </c>
      <c r="AJ66" s="77"/>
      <c r="AK66" s="65">
        <f t="shared" si="23"/>
        <v>-0.005693794321</v>
      </c>
      <c r="AL66" s="66">
        <f t="shared" si="24"/>
        <v>0.0007634399882</v>
      </c>
      <c r="AM66" s="67">
        <f t="shared" si="25"/>
        <v>0.0948531253</v>
      </c>
      <c r="AN66" s="68">
        <f t="shared" si="26"/>
        <v>0.1730170658</v>
      </c>
      <c r="AO66" s="69">
        <f t="shared" si="27"/>
        <v>0.009919585386</v>
      </c>
      <c r="AP66" s="70">
        <f t="shared" si="28"/>
        <v>-0.1107278555</v>
      </c>
      <c r="AQ66" s="71">
        <f t="shared" si="29"/>
        <v>0.00589143944</v>
      </c>
      <c r="AR66" s="72">
        <f t="shared" si="30"/>
        <v>-0.007445145145</v>
      </c>
      <c r="AS66" s="73">
        <f t="shared" si="31"/>
        <v>-0.002727433985</v>
      </c>
      <c r="AT66" s="74">
        <f t="shared" si="32"/>
        <v>0.009655130777</v>
      </c>
      <c r="AU66" s="75">
        <f t="shared" si="33"/>
        <v>0.003401490553</v>
      </c>
      <c r="AV66" s="76">
        <f t="shared" si="34"/>
        <v>0.004043201424</v>
      </c>
      <c r="AW66" s="78">
        <f t="shared" si="35"/>
        <v>0.1056444124</v>
      </c>
      <c r="AX66" s="79">
        <f t="shared" si="36"/>
        <v>0.1155431061</v>
      </c>
      <c r="AY66" s="78">
        <f t="shared" si="37"/>
        <v>0.06930583735</v>
      </c>
      <c r="AZ66" s="79">
        <f t="shared" si="38"/>
        <v>0.05543039486</v>
      </c>
      <c r="BA66" s="80">
        <f t="shared" si="39"/>
        <v>-0.009898693683</v>
      </c>
      <c r="BB66" s="80">
        <f t="shared" si="40"/>
        <v>0.01387544249</v>
      </c>
      <c r="BC66" s="80">
        <f t="shared" si="41"/>
        <v>0.1104249844</v>
      </c>
      <c r="BD66" s="80">
        <f t="shared" si="42"/>
        <v>0.07438899719</v>
      </c>
      <c r="BE66" s="81">
        <f t="shared" si="43"/>
        <v>-0.00009454376767</v>
      </c>
      <c r="BF66" s="81">
        <f t="shared" si="44"/>
        <v>-0.0002746975098</v>
      </c>
      <c r="BG66" s="81">
        <f t="shared" si="45"/>
        <v>0.006659954283</v>
      </c>
      <c r="BH66" s="81">
        <f t="shared" si="46"/>
        <v>0.01642880771</v>
      </c>
      <c r="BI66" s="81"/>
      <c r="BJ66" s="81"/>
    </row>
    <row r="67">
      <c r="A67" s="31">
        <v>65.0</v>
      </c>
      <c r="B67" s="32" t="s">
        <v>115</v>
      </c>
      <c r="C67" s="33">
        <v>698.0</v>
      </c>
      <c r="D67" s="55">
        <f t="shared" si="5"/>
        <v>588</v>
      </c>
      <c r="E67" s="35">
        <v>119.0</v>
      </c>
      <c r="F67" s="36">
        <v>69.0</v>
      </c>
      <c r="G67" s="37">
        <v>123.0</v>
      </c>
      <c r="H67" s="38">
        <v>228.0</v>
      </c>
      <c r="I67" s="39">
        <v>36.0</v>
      </c>
      <c r="J67" s="40">
        <v>13.0</v>
      </c>
      <c r="K67" s="88">
        <f t="shared" si="6"/>
        <v>0.3982808023</v>
      </c>
      <c r="L67" s="88">
        <f t="shared" si="7"/>
        <v>0.4046997389</v>
      </c>
      <c r="M67" s="88">
        <f t="shared" si="8"/>
        <v>0.6</v>
      </c>
      <c r="N67" s="88">
        <f t="shared" si="9"/>
        <v>0.176217765</v>
      </c>
      <c r="O67" s="88">
        <f t="shared" si="10"/>
        <v>0.4727891156</v>
      </c>
      <c r="P67" s="89">
        <f t="shared" si="11"/>
        <v>0.01862464183</v>
      </c>
      <c r="Q67" s="90">
        <f t="shared" ref="Q67:V67" si="233">K67-Q$2</f>
        <v>0.0473031206</v>
      </c>
      <c r="R67" s="91">
        <f t="shared" si="233"/>
        <v>-0.07485280139</v>
      </c>
      <c r="S67" s="92">
        <f t="shared" si="233"/>
        <v>0.1884124374</v>
      </c>
      <c r="T67" s="93">
        <f t="shared" si="233"/>
        <v>0.06048332344</v>
      </c>
      <c r="U67" s="94">
        <f t="shared" si="233"/>
        <v>0.01895778655</v>
      </c>
      <c r="V67" s="95">
        <f t="shared" si="233"/>
        <v>-0.01363618668</v>
      </c>
      <c r="W67" s="64"/>
      <c r="X67" s="65">
        <f t="shared" si="13"/>
        <v>1</v>
      </c>
      <c r="Y67" s="66">
        <f t="shared" si="14"/>
        <v>0</v>
      </c>
      <c r="Z67" s="67">
        <f t="shared" ref="Z67:AA67" si="234">U67</f>
        <v>0.01895778655</v>
      </c>
      <c r="AA67" s="68">
        <f t="shared" si="234"/>
        <v>-0.01363618668</v>
      </c>
      <c r="AB67" s="69">
        <f t="shared" ref="AB67:AC67" si="235">S67</f>
        <v>0.1884124374</v>
      </c>
      <c r="AC67" s="70">
        <f t="shared" si="235"/>
        <v>0.06048332344</v>
      </c>
      <c r="AD67" s="71">
        <f t="shared" si="17"/>
        <v>0.0001734520839</v>
      </c>
      <c r="AE67" s="72">
        <f t="shared" si="18"/>
        <v>-0.0005170238329</v>
      </c>
      <c r="AF67" s="73">
        <f t="shared" si="19"/>
        <v>0.004396644661</v>
      </c>
      <c r="AG67" s="74">
        <f t="shared" si="20"/>
        <v>-0.001422597233</v>
      </c>
      <c r="AH67" s="75">
        <f t="shared" si="21"/>
        <v>0.03184101414</v>
      </c>
      <c r="AI67" s="76">
        <f t="shared" si="22"/>
        <v>0.02279162078</v>
      </c>
      <c r="AJ67" s="77"/>
      <c r="AK67" s="65">
        <f t="shared" si="23"/>
        <v>-0.005693794321</v>
      </c>
      <c r="AL67" s="66">
        <f t="shared" si="24"/>
        <v>0.0007634399882</v>
      </c>
      <c r="AM67" s="67">
        <f t="shared" si="25"/>
        <v>0.03712379589</v>
      </c>
      <c r="AN67" s="68">
        <f t="shared" si="26"/>
        <v>0.01896758701</v>
      </c>
      <c r="AO67" s="69">
        <f t="shared" si="27"/>
        <v>0.003714829263</v>
      </c>
      <c r="AP67" s="70">
        <f t="shared" si="28"/>
        <v>-0.10238046</v>
      </c>
      <c r="AQ67" s="71">
        <f t="shared" si="29"/>
        <v>-0.0002122435157</v>
      </c>
      <c r="AR67" s="72">
        <f t="shared" si="30"/>
        <v>-0.0003668514743</v>
      </c>
      <c r="AS67" s="73">
        <f t="shared" si="31"/>
        <v>0.0007150028959</v>
      </c>
      <c r="AT67" s="74">
        <f t="shared" si="32"/>
        <v>0.001817902794</v>
      </c>
      <c r="AU67" s="75">
        <f t="shared" si="33"/>
        <v>0.003236163689</v>
      </c>
      <c r="AV67" s="76">
        <f t="shared" si="34"/>
        <v>0.003108170453</v>
      </c>
      <c r="AW67" s="78">
        <f t="shared" si="35"/>
        <v>0.0388837539</v>
      </c>
      <c r="AX67" s="79">
        <f t="shared" si="36"/>
        <v>0.0473031206</v>
      </c>
      <c r="AY67" s="78">
        <f t="shared" si="37"/>
        <v>-0.07809021125</v>
      </c>
      <c r="AZ67" s="79">
        <f t="shared" si="38"/>
        <v>-0.07485280139</v>
      </c>
      <c r="BA67" s="80">
        <f t="shared" si="39"/>
        <v>-0.008419366702</v>
      </c>
      <c r="BB67" s="80">
        <f t="shared" si="40"/>
        <v>-0.003237409862</v>
      </c>
      <c r="BC67" s="80">
        <f t="shared" si="41"/>
        <v>0.04366432596</v>
      </c>
      <c r="BD67" s="80">
        <f t="shared" si="42"/>
        <v>-0.07300705141</v>
      </c>
      <c r="BE67" s="81">
        <f t="shared" si="43"/>
        <v>0.00006040491304</v>
      </c>
      <c r="BF67" s="81">
        <f t="shared" si="44"/>
        <v>0.00005451388159</v>
      </c>
      <c r="BG67" s="81">
        <f t="shared" si="45"/>
        <v>-0.003423456194</v>
      </c>
      <c r="BH67" s="81">
        <f t="shared" si="46"/>
        <v>-0.00637560738</v>
      </c>
      <c r="BI67" s="81"/>
      <c r="BJ67" s="81"/>
    </row>
    <row r="68">
      <c r="A68" s="31">
        <v>66.0</v>
      </c>
      <c r="B68" s="32">
        <v>3719.0</v>
      </c>
      <c r="C68" s="33">
        <v>1742.0</v>
      </c>
      <c r="D68" s="55">
        <f t="shared" si="5"/>
        <v>1387</v>
      </c>
      <c r="E68" s="35">
        <v>358.0</v>
      </c>
      <c r="F68" s="36">
        <v>253.0</v>
      </c>
      <c r="G68" s="37">
        <v>204.0</v>
      </c>
      <c r="H68" s="38">
        <v>444.0</v>
      </c>
      <c r="I68" s="39">
        <v>93.0</v>
      </c>
      <c r="J68" s="40">
        <v>35.0</v>
      </c>
      <c r="K68" s="88">
        <f t="shared" si="6"/>
        <v>0.3760045924</v>
      </c>
      <c r="L68" s="88">
        <f t="shared" si="7"/>
        <v>0.5039106145</v>
      </c>
      <c r="M68" s="88">
        <f t="shared" si="8"/>
        <v>0.4146341463</v>
      </c>
      <c r="N68" s="88">
        <f t="shared" si="9"/>
        <v>0.1171067738</v>
      </c>
      <c r="O68" s="88">
        <f t="shared" si="10"/>
        <v>0.4722422495</v>
      </c>
      <c r="P68" s="89">
        <f t="shared" si="11"/>
        <v>0.02009184845</v>
      </c>
      <c r="Q68" s="90">
        <f t="shared" ref="Q68:V68" si="236">K68-Q$2</f>
        <v>0.02502691073</v>
      </c>
      <c r="R68" s="91">
        <f t="shared" si="236"/>
        <v>0.02435807423</v>
      </c>
      <c r="S68" s="92">
        <f t="shared" si="236"/>
        <v>0.003046583695</v>
      </c>
      <c r="T68" s="93">
        <f t="shared" si="236"/>
        <v>0.001372332216</v>
      </c>
      <c r="U68" s="94">
        <f t="shared" si="236"/>
        <v>0.01841092037</v>
      </c>
      <c r="V68" s="95">
        <f t="shared" si="236"/>
        <v>-0.01216898006</v>
      </c>
      <c r="W68" s="64"/>
      <c r="X68" s="65">
        <f t="shared" si="13"/>
        <v>1</v>
      </c>
      <c r="Y68" s="66">
        <f t="shared" si="14"/>
        <v>0</v>
      </c>
      <c r="Z68" s="67">
        <f t="shared" ref="Z68:AA68" si="237">U68</f>
        <v>0.01841092037</v>
      </c>
      <c r="AA68" s="68">
        <f t="shared" si="237"/>
        <v>-0.01216898006</v>
      </c>
      <c r="AB68" s="69">
        <f t="shared" ref="AB68:AC68" si="238">S68</f>
        <v>0.003046583695</v>
      </c>
      <c r="AC68" s="70">
        <f t="shared" si="238"/>
        <v>0.001372332216</v>
      </c>
      <c r="AD68" s="71">
        <f t="shared" si="17"/>
        <v>0.000190877913</v>
      </c>
      <c r="AE68" s="72">
        <f t="shared" si="18"/>
        <v>-0.0004480842457</v>
      </c>
      <c r="AF68" s="73">
        <f t="shared" si="19"/>
        <v>0.00007279029318</v>
      </c>
      <c r="AG68" s="74">
        <f t="shared" si="20"/>
        <v>-0.0000118079171</v>
      </c>
      <c r="AH68" s="75">
        <f t="shared" si="21"/>
        <v>0.000007398376502</v>
      </c>
      <c r="AI68" s="76">
        <f t="shared" si="22"/>
        <v>0.000008361849907</v>
      </c>
      <c r="AJ68" s="77"/>
      <c r="AK68" s="65">
        <f t="shared" si="23"/>
        <v>-0.005693794321</v>
      </c>
      <c r="AL68" s="66">
        <f t="shared" si="24"/>
        <v>0.0007634399882</v>
      </c>
      <c r="AM68" s="67">
        <f t="shared" si="25"/>
        <v>0.03434801285</v>
      </c>
      <c r="AN68" s="68">
        <f t="shared" si="26"/>
        <v>0.01929697416</v>
      </c>
      <c r="AO68" s="69">
        <f t="shared" si="27"/>
        <v>0.000256586072</v>
      </c>
      <c r="AP68" s="70">
        <f t="shared" si="28"/>
        <v>-0.001710777926</v>
      </c>
      <c r="AQ68" s="71">
        <f t="shared" si="29"/>
        <v>-0.0001630993272</v>
      </c>
      <c r="AR68" s="72">
        <f t="shared" si="30"/>
        <v>-0.0003415762216</v>
      </c>
      <c r="AS68" s="73">
        <f t="shared" si="31"/>
        <v>0.000006882267928</v>
      </c>
      <c r="AT68" s="74">
        <f t="shared" si="32"/>
        <v>0.00003040356636</v>
      </c>
      <c r="AU68" s="75">
        <f t="shared" si="33"/>
        <v>0.0000007015226873</v>
      </c>
      <c r="AV68" s="76">
        <f t="shared" si="34"/>
        <v>0.000001069905974</v>
      </c>
      <c r="AW68" s="78">
        <f t="shared" si="35"/>
        <v>0.02875528906</v>
      </c>
      <c r="AX68" s="79">
        <f t="shared" si="36"/>
        <v>0.02502691073</v>
      </c>
      <c r="AY68" s="78">
        <f t="shared" si="37"/>
        <v>0.01803953347</v>
      </c>
      <c r="AZ68" s="79">
        <f t="shared" si="38"/>
        <v>0.02435807423</v>
      </c>
      <c r="BA68" s="80">
        <f t="shared" si="39"/>
        <v>0.003728378327</v>
      </c>
      <c r="BB68" s="80">
        <f t="shared" si="40"/>
        <v>-0.006318540766</v>
      </c>
      <c r="BC68" s="80">
        <f t="shared" si="41"/>
        <v>0.03353586112</v>
      </c>
      <c r="BD68" s="80">
        <f t="shared" si="42"/>
        <v>0.02312269331</v>
      </c>
      <c r="BE68" s="81">
        <f t="shared" si="43"/>
        <v>-0.00002602315246</v>
      </c>
      <c r="BF68" s="81">
        <f t="shared" si="44"/>
        <v>-0.00004711582091</v>
      </c>
      <c r="BG68" s="81">
        <f t="shared" si="45"/>
        <v>0.000589995035</v>
      </c>
      <c r="BH68" s="81">
        <f t="shared" si="46"/>
        <v>0.001550878863</v>
      </c>
      <c r="BI68" s="81"/>
      <c r="BJ68" s="81"/>
    </row>
    <row r="69">
      <c r="A69" s="31">
        <v>67.0</v>
      </c>
      <c r="B69" s="32">
        <v>7410.0</v>
      </c>
      <c r="C69" s="33">
        <v>1403.0</v>
      </c>
      <c r="D69" s="55">
        <f t="shared" si="5"/>
        <v>1099</v>
      </c>
      <c r="E69" s="35">
        <v>329.0</v>
      </c>
      <c r="F69" s="36">
        <v>181.0</v>
      </c>
      <c r="G69" s="37">
        <v>162.0</v>
      </c>
      <c r="H69" s="38">
        <v>330.0</v>
      </c>
      <c r="I69" s="39">
        <v>70.0</v>
      </c>
      <c r="J69" s="40">
        <v>27.0</v>
      </c>
      <c r="K69" s="88">
        <f t="shared" si="6"/>
        <v>0.3998574483</v>
      </c>
      <c r="L69" s="88">
        <f t="shared" si="7"/>
        <v>0.5473251029</v>
      </c>
      <c r="M69" s="88">
        <f t="shared" si="8"/>
        <v>0.4378378378</v>
      </c>
      <c r="N69" s="88">
        <f t="shared" si="9"/>
        <v>0.1154668567</v>
      </c>
      <c r="O69" s="88">
        <f t="shared" si="10"/>
        <v>0.5104640582</v>
      </c>
      <c r="P69" s="89">
        <f t="shared" si="11"/>
        <v>0.01924447612</v>
      </c>
      <c r="Q69" s="90">
        <f t="shared" ref="Q69:V69" si="239">K69-Q$2</f>
        <v>0.04887976664</v>
      </c>
      <c r="R69" s="91">
        <f t="shared" si="239"/>
        <v>0.06777256259</v>
      </c>
      <c r="S69" s="92">
        <f t="shared" si="239"/>
        <v>0.02625027519</v>
      </c>
      <c r="T69" s="93">
        <f t="shared" si="239"/>
        <v>-0.0002675848718</v>
      </c>
      <c r="U69" s="94">
        <f t="shared" si="239"/>
        <v>0.05663272914</v>
      </c>
      <c r="V69" s="95">
        <f t="shared" si="239"/>
        <v>-0.01301635239</v>
      </c>
      <c r="W69" s="64"/>
      <c r="X69" s="65">
        <f t="shared" si="13"/>
        <v>1</v>
      </c>
      <c r="Y69" s="66">
        <f t="shared" si="14"/>
        <v>0</v>
      </c>
      <c r="Z69" s="67">
        <f t="shared" ref="Z69:AA69" si="240">U69</f>
        <v>0.05663272914</v>
      </c>
      <c r="AA69" s="68">
        <f t="shared" si="240"/>
        <v>-0.01301635239</v>
      </c>
      <c r="AB69" s="69">
        <f t="shared" ref="AB69:AC69" si="241">S69</f>
        <v>0.02625027519</v>
      </c>
      <c r="AC69" s="70">
        <f t="shared" si="241"/>
        <v>-0.0002675848718</v>
      </c>
      <c r="AD69" s="71">
        <f t="shared" si="17"/>
        <v>0.00303784058</v>
      </c>
      <c r="AE69" s="72">
        <f t="shared" si="18"/>
        <v>-0.001474303119</v>
      </c>
      <c r="AF69" s="73">
        <f t="shared" si="19"/>
        <v>0.001483141746</v>
      </c>
      <c r="AG69" s="74">
        <f t="shared" si="20"/>
        <v>-0.0003568368938</v>
      </c>
      <c r="AH69" s="75">
        <f t="shared" si="21"/>
        <v>0.000689005346</v>
      </c>
      <c r="AI69" s="76">
        <f t="shared" si="22"/>
        <v>-0.00001404835304</v>
      </c>
      <c r="AJ69" s="77"/>
      <c r="AK69" s="65">
        <f t="shared" si="23"/>
        <v>-0.005693794321</v>
      </c>
      <c r="AL69" s="66">
        <f t="shared" si="24"/>
        <v>0.0007634399882</v>
      </c>
      <c r="AM69" s="67">
        <f t="shared" si="25"/>
        <v>0.06689209985</v>
      </c>
      <c r="AN69" s="68">
        <f t="shared" si="26"/>
        <v>0.07928789392</v>
      </c>
      <c r="AO69" s="69">
        <f t="shared" si="27"/>
        <v>-0.003815325518</v>
      </c>
      <c r="AP69" s="70">
        <f t="shared" si="28"/>
        <v>-0.01304449828</v>
      </c>
      <c r="AQ69" s="71">
        <f t="shared" si="29"/>
        <v>0.0007019540584</v>
      </c>
      <c r="AR69" s="72">
        <f t="shared" si="30"/>
        <v>-0.002528640942</v>
      </c>
      <c r="AS69" s="73">
        <f t="shared" si="31"/>
        <v>0.0001892759118</v>
      </c>
      <c r="AT69" s="74">
        <f t="shared" si="32"/>
        <v>0.0006164545258</v>
      </c>
      <c r="AU69" s="75">
        <f t="shared" si="33"/>
        <v>0.00007836680235</v>
      </c>
      <c r="AV69" s="76">
        <f t="shared" si="34"/>
        <v>0.000009735143692</v>
      </c>
      <c r="AW69" s="78">
        <f t="shared" si="35"/>
        <v>0.05835257678</v>
      </c>
      <c r="AX69" s="79">
        <f t="shared" si="36"/>
        <v>0.04887976664</v>
      </c>
      <c r="AY69" s="78">
        <f t="shared" si="37"/>
        <v>0.06510438436</v>
      </c>
      <c r="AZ69" s="79">
        <f t="shared" si="38"/>
        <v>0.06777256259</v>
      </c>
      <c r="BA69" s="80">
        <f t="shared" si="39"/>
        <v>0.009472810149</v>
      </c>
      <c r="BB69" s="80">
        <f t="shared" si="40"/>
        <v>-0.002668178235</v>
      </c>
      <c r="BC69" s="80">
        <f t="shared" si="41"/>
        <v>0.06313314884</v>
      </c>
      <c r="BD69" s="80">
        <f t="shared" si="42"/>
        <v>0.0701875442</v>
      </c>
      <c r="BE69" s="81">
        <f t="shared" si="43"/>
        <v>0.00008261495703</v>
      </c>
      <c r="BF69" s="81">
        <f t="shared" si="44"/>
        <v>-0.00005055029173</v>
      </c>
      <c r="BG69" s="81">
        <f t="shared" si="45"/>
        <v>-0.0009404968776</v>
      </c>
      <c r="BH69" s="81">
        <f t="shared" si="46"/>
        <v>0.008862321349</v>
      </c>
      <c r="BI69" s="81"/>
      <c r="BJ69" s="81"/>
    </row>
    <row r="70">
      <c r="A70" s="31">
        <v>68.0</v>
      </c>
      <c r="B70" s="32">
        <v>3772.0</v>
      </c>
      <c r="C70" s="33">
        <v>1549.0</v>
      </c>
      <c r="D70" s="55">
        <f t="shared" si="5"/>
        <v>1111</v>
      </c>
      <c r="E70" s="35">
        <v>256.0</v>
      </c>
      <c r="F70" s="36">
        <v>219.0</v>
      </c>
      <c r="G70" s="37">
        <v>129.0</v>
      </c>
      <c r="H70" s="38">
        <v>378.0</v>
      </c>
      <c r="I70" s="39">
        <v>62.0</v>
      </c>
      <c r="J70" s="40">
        <v>67.0</v>
      </c>
      <c r="K70" s="88">
        <f t="shared" si="6"/>
        <v>0.2885732731</v>
      </c>
      <c r="L70" s="88">
        <f t="shared" si="7"/>
        <v>0.4568965517</v>
      </c>
      <c r="M70" s="88">
        <f t="shared" si="8"/>
        <v>0.3108433735</v>
      </c>
      <c r="N70" s="88">
        <f t="shared" si="9"/>
        <v>0.08327953518</v>
      </c>
      <c r="O70" s="88">
        <f t="shared" si="10"/>
        <v>0.402340234</v>
      </c>
      <c r="P70" s="89">
        <f t="shared" si="11"/>
        <v>0.04325371207</v>
      </c>
      <c r="Q70" s="90">
        <f t="shared" ref="Q70:V70" si="242">K70-Q$2</f>
        <v>-0.06240440861</v>
      </c>
      <c r="R70" s="91">
        <f t="shared" si="242"/>
        <v>-0.02265598857</v>
      </c>
      <c r="S70" s="92">
        <f t="shared" si="242"/>
        <v>-0.1007441892</v>
      </c>
      <c r="T70" s="93">
        <f t="shared" si="242"/>
        <v>-0.03245490642</v>
      </c>
      <c r="U70" s="94">
        <f t="shared" si="242"/>
        <v>-0.05149109507</v>
      </c>
      <c r="V70" s="95">
        <f t="shared" si="242"/>
        <v>0.01099288356</v>
      </c>
      <c r="W70" s="64"/>
      <c r="X70" s="65">
        <f t="shared" si="13"/>
        <v>1</v>
      </c>
      <c r="Y70" s="66">
        <f t="shared" si="14"/>
        <v>0</v>
      </c>
      <c r="Z70" s="67">
        <f t="shared" ref="Z70:AA70" si="243">U70</f>
        <v>-0.05149109507</v>
      </c>
      <c r="AA70" s="68">
        <f t="shared" si="243"/>
        <v>0.01099288356</v>
      </c>
      <c r="AB70" s="69">
        <f t="shared" ref="AB70:AC70" si="244">S70</f>
        <v>-0.1007441892</v>
      </c>
      <c r="AC70" s="70">
        <f t="shared" si="244"/>
        <v>-0.03245490642</v>
      </c>
      <c r="AD70" s="71">
        <f t="shared" si="17"/>
        <v>0.002530489383</v>
      </c>
      <c r="AE70" s="72">
        <f t="shared" si="18"/>
        <v>-0.001132071225</v>
      </c>
      <c r="AF70" s="73">
        <f t="shared" si="19"/>
        <v>0.005544201629</v>
      </c>
      <c r="AG70" s="74">
        <f t="shared" si="20"/>
        <v>0.0005636695314</v>
      </c>
      <c r="AH70" s="75">
        <f t="shared" si="21"/>
        <v>0.009096070697</v>
      </c>
      <c r="AI70" s="76">
        <f t="shared" si="22"/>
        <v>0.006539286463</v>
      </c>
      <c r="AJ70" s="77"/>
      <c r="AK70" s="65">
        <f t="shared" si="23"/>
        <v>-0.005693794321</v>
      </c>
      <c r="AL70" s="66">
        <f t="shared" si="24"/>
        <v>0.0007634399882</v>
      </c>
      <c r="AM70" s="67">
        <f t="shared" si="25"/>
        <v>-0.05948266631</v>
      </c>
      <c r="AN70" s="68">
        <f t="shared" si="26"/>
        <v>-0.0727764815</v>
      </c>
      <c r="AO70" s="69">
        <f t="shared" si="27"/>
        <v>-0.002043359655</v>
      </c>
      <c r="AP70" s="70">
        <f t="shared" si="28"/>
        <v>0.05475891784</v>
      </c>
      <c r="AQ70" s="71">
        <f t="shared" si="29"/>
        <v>0.0006406872397</v>
      </c>
      <c r="AR70" s="72">
        <f t="shared" si="30"/>
        <v>-0.002056985443</v>
      </c>
      <c r="AS70" s="73">
        <f t="shared" si="31"/>
        <v>-0.00009308873351</v>
      </c>
      <c r="AT70" s="74">
        <f t="shared" si="32"/>
        <v>0.002353935331</v>
      </c>
      <c r="AU70" s="75">
        <f t="shared" si="33"/>
        <v>0.000924013339</v>
      </c>
      <c r="AV70" s="76">
        <f t="shared" si="34"/>
        <v>0.000891132985</v>
      </c>
      <c r="AW70" s="78">
        <f t="shared" si="35"/>
        <v>-0.06574820844</v>
      </c>
      <c r="AX70" s="79">
        <f t="shared" si="36"/>
        <v>-0.06240440861</v>
      </c>
      <c r="AY70" s="78">
        <f t="shared" si="37"/>
        <v>-0.0160660408</v>
      </c>
      <c r="AZ70" s="79">
        <f t="shared" si="38"/>
        <v>-0.02265598857</v>
      </c>
      <c r="BA70" s="80">
        <f t="shared" si="39"/>
        <v>-0.003343799828</v>
      </c>
      <c r="BB70" s="80">
        <f t="shared" si="40"/>
        <v>0.006589947766</v>
      </c>
      <c r="BC70" s="80">
        <f t="shared" si="41"/>
        <v>-0.06096763638</v>
      </c>
      <c r="BD70" s="80">
        <f t="shared" si="42"/>
        <v>-0.01098288096</v>
      </c>
      <c r="BE70" s="81">
        <f t="shared" si="43"/>
        <v>-0.00003224641427</v>
      </c>
      <c r="BF70" s="81">
        <f t="shared" si="44"/>
        <v>-0.00004407093241</v>
      </c>
      <c r="BG70" s="81">
        <f t="shared" si="45"/>
        <v>0.003596429012</v>
      </c>
      <c r="BH70" s="81">
        <f t="shared" si="46"/>
        <v>0.001339200585</v>
      </c>
      <c r="BI70" s="81"/>
      <c r="BJ70" s="81"/>
    </row>
    <row r="71">
      <c r="A71" s="31">
        <v>69.0</v>
      </c>
      <c r="B71" s="32" t="s">
        <v>300</v>
      </c>
      <c r="C71" s="33">
        <v>1266.0</v>
      </c>
      <c r="D71" s="55">
        <f t="shared" si="5"/>
        <v>1074</v>
      </c>
      <c r="E71" s="35">
        <v>147.0</v>
      </c>
      <c r="F71" s="36">
        <v>236.0</v>
      </c>
      <c r="G71" s="37">
        <v>112.0</v>
      </c>
      <c r="H71" s="38">
        <v>484.0</v>
      </c>
      <c r="I71" s="39">
        <v>47.0</v>
      </c>
      <c r="J71" s="40">
        <v>48.0</v>
      </c>
      <c r="K71" s="88">
        <f t="shared" si="6"/>
        <v>0.2417061611</v>
      </c>
      <c r="L71" s="88">
        <f t="shared" si="7"/>
        <v>0.2861356932</v>
      </c>
      <c r="M71" s="88">
        <f t="shared" si="8"/>
        <v>0.2828282828</v>
      </c>
      <c r="N71" s="88">
        <f t="shared" si="9"/>
        <v>0.08846761453</v>
      </c>
      <c r="O71" s="88">
        <f t="shared" si="10"/>
        <v>0.2849162011</v>
      </c>
      <c r="P71" s="89">
        <f t="shared" si="11"/>
        <v>0.03791469194</v>
      </c>
      <c r="Q71" s="90">
        <f t="shared" ref="Q71:V71" si="245">K71-Q$2</f>
        <v>-0.1092715206</v>
      </c>
      <c r="R71" s="91">
        <f t="shared" si="245"/>
        <v>-0.1934168471</v>
      </c>
      <c r="S71" s="92">
        <f t="shared" si="245"/>
        <v>-0.1287592798</v>
      </c>
      <c r="T71" s="93">
        <f t="shared" si="245"/>
        <v>-0.02726682707</v>
      </c>
      <c r="U71" s="94">
        <f t="shared" si="245"/>
        <v>-0.168915128</v>
      </c>
      <c r="V71" s="95">
        <f t="shared" si="245"/>
        <v>0.005653863431</v>
      </c>
      <c r="W71" s="64"/>
      <c r="X71" s="65">
        <f t="shared" si="13"/>
        <v>1</v>
      </c>
      <c r="Y71" s="66">
        <f t="shared" si="14"/>
        <v>0</v>
      </c>
      <c r="Z71" s="67">
        <f t="shared" ref="Z71:AA71" si="246">U71</f>
        <v>-0.168915128</v>
      </c>
      <c r="AA71" s="68">
        <f t="shared" si="246"/>
        <v>0.005653863431</v>
      </c>
      <c r="AB71" s="69">
        <f t="shared" ref="AB71:AC71" si="247">S71</f>
        <v>-0.1287592798</v>
      </c>
      <c r="AC71" s="70">
        <f t="shared" si="247"/>
        <v>-0.02726682707</v>
      </c>
      <c r="AD71" s="71">
        <f t="shared" si="17"/>
        <v>0.02850035429</v>
      </c>
      <c r="AE71" s="72">
        <f t="shared" si="18"/>
        <v>-0.00191004613</v>
      </c>
      <c r="AF71" s="73">
        <f t="shared" si="19"/>
        <v>0.02190355315</v>
      </c>
      <c r="AG71" s="74">
        <f t="shared" si="20"/>
        <v>0.003877792201</v>
      </c>
      <c r="AH71" s="75">
        <f t="shared" si="21"/>
        <v>0.01583547228</v>
      </c>
      <c r="AI71" s="76">
        <f t="shared" si="22"/>
        <v>0.007021714034</v>
      </c>
      <c r="AJ71" s="77"/>
      <c r="AK71" s="65">
        <f t="shared" si="23"/>
        <v>-0.005693794321</v>
      </c>
      <c r="AL71" s="66">
        <f t="shared" si="24"/>
        <v>0.0007634399882</v>
      </c>
      <c r="AM71" s="67">
        <f t="shared" si="25"/>
        <v>-0.146854222</v>
      </c>
      <c r="AN71" s="68">
        <f t="shared" si="26"/>
        <v>-0.2635619452</v>
      </c>
      <c r="AO71" s="69">
        <f t="shared" si="27"/>
        <v>0.004471673278</v>
      </c>
      <c r="AP71" s="70">
        <f t="shared" si="28"/>
        <v>0.0679927568</v>
      </c>
      <c r="AQ71" s="71">
        <f t="shared" si="29"/>
        <v>0.01353513022</v>
      </c>
      <c r="AR71" s="72">
        <f t="shared" si="30"/>
        <v>-0.01759573659</v>
      </c>
      <c r="AS71" s="73">
        <f t="shared" si="31"/>
        <v>-0.001064315865</v>
      </c>
      <c r="AT71" s="74">
        <f t="shared" si="32"/>
        <v>0.00934282242</v>
      </c>
      <c r="AU71" s="75">
        <f t="shared" si="33"/>
        <v>0.001680355275</v>
      </c>
      <c r="AV71" s="76">
        <f t="shared" si="34"/>
        <v>0.001056647967</v>
      </c>
      <c r="AW71" s="78">
        <f t="shared" si="35"/>
        <v>-0.1339251734</v>
      </c>
      <c r="AX71" s="79">
        <f t="shared" si="36"/>
        <v>-0.1092715206</v>
      </c>
      <c r="AY71" s="78">
        <f t="shared" si="37"/>
        <v>-0.2020020146</v>
      </c>
      <c r="AZ71" s="79">
        <f t="shared" si="38"/>
        <v>-0.1934168471</v>
      </c>
      <c r="BA71" s="80">
        <f t="shared" si="39"/>
        <v>-0.02465365283</v>
      </c>
      <c r="BB71" s="80">
        <f t="shared" si="40"/>
        <v>-0.008585167527</v>
      </c>
      <c r="BC71" s="80">
        <f t="shared" si="41"/>
        <v>-0.1291446013</v>
      </c>
      <c r="BD71" s="80">
        <f t="shared" si="42"/>
        <v>-0.1969188548</v>
      </c>
      <c r="BE71" s="81">
        <f t="shared" si="43"/>
        <v>0.0005340974964</v>
      </c>
      <c r="BF71" s="81">
        <f t="shared" si="44"/>
        <v>0.0004233114794</v>
      </c>
      <c r="BG71" s="81">
        <f t="shared" si="45"/>
        <v>-0.02209870731</v>
      </c>
      <c r="BH71" s="81">
        <f t="shared" si="46"/>
        <v>0.05086201398</v>
      </c>
      <c r="BI71" s="81"/>
      <c r="BJ71" s="81"/>
    </row>
    <row r="72">
      <c r="A72" s="31">
        <v>70.0</v>
      </c>
      <c r="B72" s="32">
        <v>6673.0</v>
      </c>
      <c r="C72" s="33">
        <v>2199.0</v>
      </c>
      <c r="D72" s="55">
        <f t="shared" si="5"/>
        <v>1573</v>
      </c>
      <c r="E72" s="35">
        <v>359.0</v>
      </c>
      <c r="F72" s="36">
        <v>291.0</v>
      </c>
      <c r="G72" s="37">
        <v>197.0</v>
      </c>
      <c r="H72" s="38">
        <v>546.0</v>
      </c>
      <c r="I72" s="39">
        <v>101.0</v>
      </c>
      <c r="J72" s="40">
        <v>79.0</v>
      </c>
      <c r="K72" s="88">
        <f t="shared" si="6"/>
        <v>0.2987721692</v>
      </c>
      <c r="L72" s="88">
        <f t="shared" si="7"/>
        <v>0.4572564612</v>
      </c>
      <c r="M72" s="88">
        <f t="shared" si="8"/>
        <v>0.3474426808</v>
      </c>
      <c r="N72" s="88">
        <f t="shared" si="9"/>
        <v>0.08958617553</v>
      </c>
      <c r="O72" s="88">
        <f t="shared" si="10"/>
        <v>0.4176732359</v>
      </c>
      <c r="P72" s="89">
        <f t="shared" si="11"/>
        <v>0.03592542065</v>
      </c>
      <c r="Q72" s="90">
        <f t="shared" ref="Q72:V72" si="248">K72-Q$2</f>
        <v>-0.05220551252</v>
      </c>
      <c r="R72" s="91">
        <f t="shared" si="248"/>
        <v>-0.02229607906</v>
      </c>
      <c r="S72" s="92">
        <f t="shared" si="248"/>
        <v>-0.06414488187</v>
      </c>
      <c r="T72" s="93">
        <f t="shared" si="248"/>
        <v>-0.02614826607</v>
      </c>
      <c r="U72" s="94">
        <f t="shared" si="248"/>
        <v>-0.03615809324</v>
      </c>
      <c r="V72" s="95">
        <f t="shared" si="248"/>
        <v>0.003664592134</v>
      </c>
      <c r="W72" s="64"/>
      <c r="X72" s="65">
        <f t="shared" si="13"/>
        <v>1</v>
      </c>
      <c r="Y72" s="66">
        <f t="shared" si="14"/>
        <v>0</v>
      </c>
      <c r="Z72" s="67">
        <f t="shared" ref="Z72:AA72" si="249">U72</f>
        <v>-0.03615809324</v>
      </c>
      <c r="AA72" s="68">
        <f t="shared" si="249"/>
        <v>0.003664592134</v>
      </c>
      <c r="AB72" s="69">
        <f t="shared" ref="AB72:AC72" si="250">S72</f>
        <v>-0.06414488187</v>
      </c>
      <c r="AC72" s="70">
        <f t="shared" si="250"/>
        <v>-0.02614826607</v>
      </c>
      <c r="AD72" s="71">
        <f t="shared" si="17"/>
        <v>0.001293978471</v>
      </c>
      <c r="AE72" s="72">
        <f t="shared" si="18"/>
        <v>-0.0002650093281</v>
      </c>
      <c r="AF72" s="73">
        <f t="shared" si="19"/>
        <v>0.00241517935</v>
      </c>
      <c r="AG72" s="74">
        <f t="shared" si="20"/>
        <v>0.0007104066132</v>
      </c>
      <c r="AH72" s="75">
        <f t="shared" si="21"/>
        <v>0.003430834052</v>
      </c>
      <c r="AI72" s="76">
        <f t="shared" si="22"/>
        <v>0.003354554877</v>
      </c>
      <c r="AJ72" s="77"/>
      <c r="AK72" s="65">
        <f t="shared" si="23"/>
        <v>-0.005693794321</v>
      </c>
      <c r="AL72" s="66">
        <f t="shared" si="24"/>
        <v>0.0007634399882</v>
      </c>
      <c r="AM72" s="67">
        <f t="shared" si="25"/>
        <v>-0.03533230749</v>
      </c>
      <c r="AN72" s="68">
        <f t="shared" si="26"/>
        <v>-0.05441490477</v>
      </c>
      <c r="AO72" s="69">
        <f t="shared" si="27"/>
        <v>-0.004033966565</v>
      </c>
      <c r="AP72" s="70">
        <f t="shared" si="28"/>
        <v>0.03563477002</v>
      </c>
      <c r="AQ72" s="71">
        <f t="shared" si="29"/>
        <v>0.0005105926124</v>
      </c>
      <c r="AR72" s="72">
        <f t="shared" si="30"/>
        <v>-0.0008905217246</v>
      </c>
      <c r="AS72" s="73">
        <f t="shared" si="31"/>
        <v>-0.0002366859502</v>
      </c>
      <c r="AT72" s="74">
        <f t="shared" si="32"/>
        <v>0.00103756288</v>
      </c>
      <c r="AU72" s="75">
        <f t="shared" si="33"/>
        <v>0.0003339157193</v>
      </c>
      <c r="AV72" s="76">
        <f t="shared" si="34"/>
        <v>0.0004368273325</v>
      </c>
      <c r="AW72" s="78">
        <f t="shared" si="35"/>
        <v>-0.04445224599</v>
      </c>
      <c r="AX72" s="79">
        <f t="shared" si="36"/>
        <v>-0.05220551252</v>
      </c>
      <c r="AY72" s="78">
        <f t="shared" si="37"/>
        <v>-0.01743282627</v>
      </c>
      <c r="AZ72" s="79">
        <f t="shared" si="38"/>
        <v>-0.02229607906</v>
      </c>
      <c r="BA72" s="80">
        <f t="shared" si="39"/>
        <v>0.007753266528</v>
      </c>
      <c r="BB72" s="80">
        <f t="shared" si="40"/>
        <v>0.004863252786</v>
      </c>
      <c r="BC72" s="80">
        <f t="shared" si="41"/>
        <v>-0.03967167394</v>
      </c>
      <c r="BD72" s="80">
        <f t="shared" si="42"/>
        <v>-0.01234966643</v>
      </c>
      <c r="BE72" s="81">
        <f t="shared" si="43"/>
        <v>0.00003646191419</v>
      </c>
      <c r="BF72" s="81">
        <f t="shared" si="44"/>
        <v>0.00007541219009</v>
      </c>
      <c r="BG72" s="81">
        <f t="shared" si="45"/>
        <v>0.001421327452</v>
      </c>
      <c r="BH72" s="81">
        <f t="shared" si="46"/>
        <v>0.0009798638796</v>
      </c>
      <c r="BI72" s="81"/>
      <c r="BJ72" s="81"/>
    </row>
    <row r="73">
      <c r="A73" s="31">
        <v>71.0</v>
      </c>
      <c r="B73" s="32">
        <v>7662.0</v>
      </c>
      <c r="C73" s="33">
        <v>1262.0</v>
      </c>
      <c r="D73" s="55">
        <f t="shared" si="5"/>
        <v>989</v>
      </c>
      <c r="E73" s="35">
        <v>275.0</v>
      </c>
      <c r="F73" s="36">
        <v>157.0</v>
      </c>
      <c r="G73" s="37">
        <v>123.0</v>
      </c>
      <c r="H73" s="38">
        <v>332.0</v>
      </c>
      <c r="I73" s="39">
        <v>67.0</v>
      </c>
      <c r="J73" s="40">
        <v>35.0</v>
      </c>
      <c r="K73" s="88">
        <f t="shared" si="6"/>
        <v>0.3684627575</v>
      </c>
      <c r="L73" s="88">
        <f t="shared" si="7"/>
        <v>0.5074183976</v>
      </c>
      <c r="M73" s="88">
        <f t="shared" si="8"/>
        <v>0.3904761905</v>
      </c>
      <c r="N73" s="88">
        <f t="shared" si="9"/>
        <v>0.09746434231</v>
      </c>
      <c r="O73" s="88">
        <f t="shared" si="10"/>
        <v>0.4701718908</v>
      </c>
      <c r="P73" s="89">
        <f t="shared" si="11"/>
        <v>0.02773375594</v>
      </c>
      <c r="Q73" s="90">
        <f t="shared" ref="Q73:V73" si="251">K73-Q$2</f>
        <v>0.01748507584</v>
      </c>
      <c r="R73" s="91">
        <f t="shared" si="251"/>
        <v>0.02786585734</v>
      </c>
      <c r="S73" s="92">
        <f t="shared" si="251"/>
        <v>-0.02111137217</v>
      </c>
      <c r="T73" s="93">
        <f t="shared" si="251"/>
        <v>-0.01827009929</v>
      </c>
      <c r="U73" s="94">
        <f t="shared" si="251"/>
        <v>0.01634056171</v>
      </c>
      <c r="V73" s="95">
        <f t="shared" si="251"/>
        <v>-0.004527072569</v>
      </c>
      <c r="W73" s="64"/>
      <c r="X73" s="65">
        <f t="shared" si="13"/>
        <v>1</v>
      </c>
      <c r="Y73" s="66">
        <f t="shared" si="14"/>
        <v>0</v>
      </c>
      <c r="Z73" s="67">
        <f t="shared" ref="Z73:AA73" si="252">U73</f>
        <v>0.01634056171</v>
      </c>
      <c r="AA73" s="68">
        <f t="shared" si="252"/>
        <v>-0.004527072569</v>
      </c>
      <c r="AB73" s="69">
        <f t="shared" ref="AB73:AC73" si="253">S73</f>
        <v>-0.02111137217</v>
      </c>
      <c r="AC73" s="70">
        <f t="shared" si="253"/>
        <v>-0.01827009929</v>
      </c>
      <c r="AD73" s="71">
        <f t="shared" si="17"/>
        <v>0.0002465195708</v>
      </c>
      <c r="AE73" s="72">
        <f t="shared" si="18"/>
        <v>-0.0001479498173</v>
      </c>
      <c r="AF73" s="73">
        <f t="shared" si="19"/>
        <v>-0.000427681745</v>
      </c>
      <c r="AG73" s="74">
        <f t="shared" si="20"/>
        <v>-0.000202970971</v>
      </c>
      <c r="AH73" s="75">
        <f t="shared" si="21"/>
        <v>0.0001118935067</v>
      </c>
      <c r="AI73" s="76">
        <f t="shared" si="22"/>
        <v>0.0007714137315</v>
      </c>
      <c r="AJ73" s="77"/>
      <c r="AK73" s="65">
        <f t="shared" si="23"/>
        <v>-0.005693794321</v>
      </c>
      <c r="AL73" s="66">
        <f t="shared" si="24"/>
        <v>0.0007634399882</v>
      </c>
      <c r="AM73" s="67">
        <f t="shared" si="25"/>
        <v>0.02052544925</v>
      </c>
      <c r="AN73" s="68">
        <f t="shared" si="26"/>
        <v>0.02224773258</v>
      </c>
      <c r="AO73" s="69">
        <f t="shared" si="27"/>
        <v>-0.006143878858</v>
      </c>
      <c r="AP73" s="70">
        <f t="shared" si="28"/>
        <v>0.01308365807</v>
      </c>
      <c r="AQ73" s="71">
        <f t="shared" si="29"/>
        <v>0.00004045984109</v>
      </c>
      <c r="AR73" s="72">
        <f t="shared" si="30"/>
        <v>-0.0002197493143</v>
      </c>
      <c r="AS73" s="73">
        <f t="shared" si="31"/>
        <v>0.000074472932</v>
      </c>
      <c r="AT73" s="74">
        <f t="shared" si="32"/>
        <v>-0.0001857470292</v>
      </c>
      <c r="AU73" s="75">
        <f t="shared" si="33"/>
        <v>0.000000005951471724</v>
      </c>
      <c r="AV73" s="76">
        <f t="shared" si="34"/>
        <v>0.0000893209476</v>
      </c>
      <c r="AW73" s="78">
        <f t="shared" si="35"/>
        <v>0.008802714793</v>
      </c>
      <c r="AX73" s="79">
        <f t="shared" si="36"/>
        <v>0.01748507584</v>
      </c>
      <c r="AY73" s="78">
        <f t="shared" si="37"/>
        <v>0.03577865524</v>
      </c>
      <c r="AZ73" s="79">
        <f t="shared" si="38"/>
        <v>0.02786585734</v>
      </c>
      <c r="BA73" s="80">
        <f t="shared" si="39"/>
        <v>-0.008682361045</v>
      </c>
      <c r="BB73" s="80">
        <f t="shared" si="40"/>
        <v>0.007912797907</v>
      </c>
      <c r="BC73" s="80">
        <f t="shared" si="41"/>
        <v>0.01358328685</v>
      </c>
      <c r="BD73" s="80">
        <f t="shared" si="42"/>
        <v>0.04086181508</v>
      </c>
      <c r="BE73" s="81">
        <f t="shared" si="43"/>
        <v>0.0000127710226</v>
      </c>
      <c r="BF73" s="81">
        <f t="shared" si="44"/>
        <v>-0.0001374035366</v>
      </c>
      <c r="BG73" s="81">
        <f t="shared" si="45"/>
        <v>-0.00148518225</v>
      </c>
      <c r="BH73" s="81">
        <f t="shared" si="46"/>
        <v>0.001110075511</v>
      </c>
      <c r="BI73" s="81"/>
      <c r="BJ73" s="81"/>
    </row>
    <row r="74">
      <c r="A74" s="31">
        <v>72.0</v>
      </c>
      <c r="B74" s="32">
        <v>6730.0</v>
      </c>
      <c r="C74" s="33">
        <v>2604.0</v>
      </c>
      <c r="D74" s="55">
        <f t="shared" si="5"/>
        <v>1926</v>
      </c>
      <c r="E74" s="35">
        <v>371.0</v>
      </c>
      <c r="F74" s="36">
        <v>317.0</v>
      </c>
      <c r="G74" s="37">
        <v>258.0</v>
      </c>
      <c r="H74" s="38">
        <v>729.0</v>
      </c>
      <c r="I74" s="39">
        <v>132.0</v>
      </c>
      <c r="J74" s="40">
        <v>119.0</v>
      </c>
      <c r="K74" s="88">
        <f t="shared" si="6"/>
        <v>0.2922427035</v>
      </c>
      <c r="L74" s="88">
        <f t="shared" si="7"/>
        <v>0.4082792208</v>
      </c>
      <c r="M74" s="88">
        <f t="shared" si="8"/>
        <v>0.3717579251</v>
      </c>
      <c r="N74" s="88">
        <f t="shared" si="9"/>
        <v>0.09907834101</v>
      </c>
      <c r="O74" s="88">
        <f t="shared" si="10"/>
        <v>0.3951194185</v>
      </c>
      <c r="P74" s="89">
        <f t="shared" si="11"/>
        <v>0.04569892473</v>
      </c>
      <c r="Q74" s="90">
        <f t="shared" ref="Q74:V74" si="254">K74-Q$2</f>
        <v>-0.05873497816</v>
      </c>
      <c r="R74" s="91">
        <f t="shared" si="254"/>
        <v>-0.07127331951</v>
      </c>
      <c r="S74" s="92">
        <f t="shared" si="254"/>
        <v>-0.03982963757</v>
      </c>
      <c r="T74" s="93">
        <f t="shared" si="254"/>
        <v>-0.01665610059</v>
      </c>
      <c r="U74" s="94">
        <f t="shared" si="254"/>
        <v>-0.05871191061</v>
      </c>
      <c r="V74" s="95">
        <f t="shared" si="254"/>
        <v>0.01343809622</v>
      </c>
      <c r="W74" s="64"/>
      <c r="X74" s="65">
        <f t="shared" si="13"/>
        <v>1</v>
      </c>
      <c r="Y74" s="66">
        <f t="shared" si="14"/>
        <v>0</v>
      </c>
      <c r="Z74" s="67">
        <f t="shared" ref="Z74:AA74" si="255">U74</f>
        <v>-0.05871191061</v>
      </c>
      <c r="AA74" s="68">
        <f t="shared" si="255"/>
        <v>0.01343809622</v>
      </c>
      <c r="AB74" s="69">
        <f t="shared" ref="AB74:AC74" si="256">S74</f>
        <v>-0.03982963757</v>
      </c>
      <c r="AC74" s="70">
        <f t="shared" si="256"/>
        <v>-0.01665610059</v>
      </c>
      <c r="AD74" s="71">
        <f t="shared" si="17"/>
        <v>0.003266506017</v>
      </c>
      <c r="AE74" s="72">
        <f t="shared" si="18"/>
        <v>-0.001577952608</v>
      </c>
      <c r="AF74" s="73">
        <f t="shared" si="19"/>
        <v>0.002562300403</v>
      </c>
      <c r="AG74" s="74">
        <f t="shared" si="20"/>
        <v>0.0004426769871</v>
      </c>
      <c r="AH74" s="75">
        <f t="shared" si="21"/>
        <v>0.001308974342</v>
      </c>
      <c r="AI74" s="76">
        <f t="shared" si="22"/>
        <v>0.0013268129</v>
      </c>
      <c r="AJ74" s="77"/>
      <c r="AK74" s="65">
        <f t="shared" si="23"/>
        <v>-0.005693794321</v>
      </c>
      <c r="AL74" s="66">
        <f t="shared" si="24"/>
        <v>0.0007634399882</v>
      </c>
      <c r="AM74" s="67">
        <f t="shared" si="25"/>
        <v>-0.06925882188</v>
      </c>
      <c r="AN74" s="68">
        <f t="shared" si="26"/>
        <v>-0.08224464136</v>
      </c>
      <c r="AO74" s="69">
        <f t="shared" si="27"/>
        <v>-0.002714028371</v>
      </c>
      <c r="AP74" s="70">
        <f t="shared" si="28"/>
        <v>0.02218566652</v>
      </c>
      <c r="AQ74" s="71">
        <f t="shared" si="29"/>
        <v>0.0007590617156</v>
      </c>
      <c r="AR74" s="72">
        <f t="shared" si="30"/>
        <v>-0.002715212934</v>
      </c>
      <c r="AS74" s="73">
        <f t="shared" si="31"/>
        <v>-0.0001198842354</v>
      </c>
      <c r="AT74" s="74">
        <f t="shared" si="32"/>
        <v>0.001092647184</v>
      </c>
      <c r="AU74" s="75">
        <f t="shared" si="33"/>
        <v>0.0001266278759</v>
      </c>
      <c r="AV74" s="76">
        <f t="shared" si="34"/>
        <v>0.0001719871281</v>
      </c>
      <c r="AW74" s="78">
        <f t="shared" si="35"/>
        <v>-0.07690083922</v>
      </c>
      <c r="AX74" s="79">
        <f t="shared" si="36"/>
        <v>-0.05873497816</v>
      </c>
      <c r="AY74" s="78">
        <f t="shared" si="37"/>
        <v>-0.06074611348</v>
      </c>
      <c r="AZ74" s="79">
        <f t="shared" si="38"/>
        <v>-0.07127331951</v>
      </c>
      <c r="BA74" s="80">
        <f t="shared" si="39"/>
        <v>-0.01816586106</v>
      </c>
      <c r="BB74" s="80">
        <f t="shared" si="40"/>
        <v>0.01052720603</v>
      </c>
      <c r="BC74" s="80">
        <f t="shared" si="41"/>
        <v>-0.07212026716</v>
      </c>
      <c r="BD74" s="80">
        <f t="shared" si="42"/>
        <v>-0.05566295364</v>
      </c>
      <c r="BE74" s="81">
        <f t="shared" si="43"/>
        <v>0.0002191764412</v>
      </c>
      <c r="BF74" s="81">
        <f t="shared" si="44"/>
        <v>-0.0003824715243</v>
      </c>
      <c r="BG74" s="81">
        <f t="shared" si="45"/>
        <v>0.002102968528</v>
      </c>
      <c r="BH74" s="81">
        <f t="shared" si="46"/>
        <v>0.008028854174</v>
      </c>
      <c r="BI74" s="81"/>
      <c r="BJ74" s="81"/>
    </row>
    <row r="75">
      <c r="A75" s="31">
        <v>73.0</v>
      </c>
      <c r="B75" s="32">
        <v>6648.0</v>
      </c>
      <c r="C75" s="33">
        <v>1729.0</v>
      </c>
      <c r="D75" s="55">
        <f t="shared" si="5"/>
        <v>1286</v>
      </c>
      <c r="E75" s="35">
        <v>283.0</v>
      </c>
      <c r="F75" s="36">
        <v>280.0</v>
      </c>
      <c r="G75" s="37">
        <v>156.0</v>
      </c>
      <c r="H75" s="38">
        <v>424.0</v>
      </c>
      <c r="I75" s="39">
        <v>87.0</v>
      </c>
      <c r="J75" s="40">
        <v>56.0</v>
      </c>
      <c r="K75" s="88">
        <f t="shared" si="6"/>
        <v>0.3042220937</v>
      </c>
      <c r="L75" s="88">
        <f t="shared" si="7"/>
        <v>0.4659949622</v>
      </c>
      <c r="M75" s="88">
        <f t="shared" si="8"/>
        <v>0.3170731707</v>
      </c>
      <c r="N75" s="88">
        <f t="shared" si="9"/>
        <v>0.09022556391</v>
      </c>
      <c r="O75" s="88">
        <f t="shared" si="10"/>
        <v>0.4090202177</v>
      </c>
      <c r="P75" s="89">
        <f t="shared" si="11"/>
        <v>0.03238866397</v>
      </c>
      <c r="Q75" s="90">
        <f t="shared" ref="Q75:V75" si="257">K75-Q$2</f>
        <v>-0.04675558799</v>
      </c>
      <c r="R75" s="91">
        <f t="shared" si="257"/>
        <v>-0.01355757807</v>
      </c>
      <c r="S75" s="92">
        <f t="shared" si="257"/>
        <v>-0.09451439191</v>
      </c>
      <c r="T75" s="93">
        <f t="shared" si="257"/>
        <v>-0.0255088777</v>
      </c>
      <c r="U75" s="94">
        <f t="shared" si="257"/>
        <v>-0.04481111136</v>
      </c>
      <c r="V75" s="95">
        <f t="shared" si="257"/>
        <v>0.0001278354557</v>
      </c>
      <c r="W75" s="64"/>
      <c r="X75" s="65">
        <f t="shared" si="13"/>
        <v>1</v>
      </c>
      <c r="Y75" s="66">
        <f t="shared" si="14"/>
        <v>0</v>
      </c>
      <c r="Z75" s="67">
        <f t="shared" ref="Z75:AA75" si="258">U75</f>
        <v>-0.04481111136</v>
      </c>
      <c r="AA75" s="68">
        <f t="shared" si="258"/>
        <v>0.0001278354557</v>
      </c>
      <c r="AB75" s="69">
        <f t="shared" ref="AB75:AC75" si="259">S75</f>
        <v>-0.09451439191</v>
      </c>
      <c r="AC75" s="70">
        <f t="shared" si="259"/>
        <v>-0.0255088777</v>
      </c>
      <c r="AD75" s="71">
        <f t="shared" si="17"/>
        <v>0.00200801936</v>
      </c>
      <c r="AE75" s="72">
        <f t="shared" si="18"/>
        <v>-0.00001145689768</v>
      </c>
      <c r="AF75" s="73">
        <f t="shared" si="19"/>
        <v>0.004238555881</v>
      </c>
      <c r="AG75" s="74">
        <f t="shared" si="20"/>
        <v>0.001130998869</v>
      </c>
      <c r="AH75" s="75">
        <f t="shared" si="21"/>
        <v>0.008282267438</v>
      </c>
      <c r="AI75" s="76">
        <f t="shared" si="22"/>
        <v>0.004821912128</v>
      </c>
      <c r="AJ75" s="77"/>
      <c r="AK75" s="65">
        <f t="shared" si="23"/>
        <v>-0.005693794321</v>
      </c>
      <c r="AL75" s="66">
        <f t="shared" si="24"/>
        <v>0.0007634399882</v>
      </c>
      <c r="AM75" s="67">
        <f t="shared" si="25"/>
        <v>-0.0367802738</v>
      </c>
      <c r="AN75" s="68">
        <f t="shared" si="26"/>
        <v>-0.07103970668</v>
      </c>
      <c r="AO75" s="69">
        <f t="shared" si="27"/>
        <v>0.0005444311186</v>
      </c>
      <c r="AP75" s="70">
        <f t="shared" si="28"/>
        <v>0.05067997064</v>
      </c>
      <c r="AQ75" s="71">
        <f t="shared" si="29"/>
        <v>0.001025400391</v>
      </c>
      <c r="AR75" s="72">
        <f t="shared" si="30"/>
        <v>-0.001176444613</v>
      </c>
      <c r="AS75" s="73">
        <f t="shared" si="31"/>
        <v>-0.0003665423502</v>
      </c>
      <c r="AT75" s="74">
        <f t="shared" si="32"/>
        <v>0.001817865333</v>
      </c>
      <c r="AU75" s="75">
        <f t="shared" si="33"/>
        <v>0.0008599611622</v>
      </c>
      <c r="AV75" s="76">
        <f t="shared" si="34"/>
        <v>0.0006829960595</v>
      </c>
      <c r="AW75" s="78">
        <f t="shared" si="35"/>
        <v>-0.0404108178</v>
      </c>
      <c r="AX75" s="79">
        <f t="shared" si="36"/>
        <v>-0.04675558799</v>
      </c>
      <c r="AY75" s="78">
        <f t="shared" si="37"/>
        <v>-0.01827187927</v>
      </c>
      <c r="AZ75" s="79">
        <f t="shared" si="38"/>
        <v>-0.01355757807</v>
      </c>
      <c r="BA75" s="80">
        <f t="shared" si="39"/>
        <v>0.006344770192</v>
      </c>
      <c r="BB75" s="80">
        <f t="shared" si="40"/>
        <v>-0.004714301199</v>
      </c>
      <c r="BC75" s="80">
        <f t="shared" si="41"/>
        <v>-0.03563024574</v>
      </c>
      <c r="BD75" s="80">
        <f t="shared" si="42"/>
        <v>-0.01318871943</v>
      </c>
      <c r="BE75" s="81">
        <f t="shared" si="43"/>
        <v>0.000018031473</v>
      </c>
      <c r="BF75" s="81">
        <f t="shared" si="44"/>
        <v>-0.00005982231545</v>
      </c>
      <c r="BG75" s="81">
        <f t="shared" si="45"/>
        <v>0.001095572092</v>
      </c>
      <c r="BH75" s="81">
        <f t="shared" si="46"/>
        <v>0.0009398346287</v>
      </c>
      <c r="BI75" s="81"/>
      <c r="BJ75" s="81"/>
    </row>
    <row r="76">
      <c r="A76" s="31">
        <v>74.0</v>
      </c>
      <c r="B76" s="32" t="s">
        <v>75</v>
      </c>
      <c r="C76" s="33">
        <v>1063.0</v>
      </c>
      <c r="D76" s="55">
        <f t="shared" si="5"/>
        <v>857</v>
      </c>
      <c r="E76" s="35">
        <v>233.0</v>
      </c>
      <c r="F76" s="36">
        <v>118.0</v>
      </c>
      <c r="G76" s="37">
        <v>171.0</v>
      </c>
      <c r="H76" s="38">
        <v>251.0</v>
      </c>
      <c r="I76" s="39">
        <v>57.0</v>
      </c>
      <c r="J76" s="40">
        <v>27.0</v>
      </c>
      <c r="K76" s="88">
        <f t="shared" si="6"/>
        <v>0.433678269</v>
      </c>
      <c r="L76" s="88">
        <f t="shared" si="7"/>
        <v>0.5360443623</v>
      </c>
      <c r="M76" s="88">
        <f t="shared" si="8"/>
        <v>0.5411392405</v>
      </c>
      <c r="N76" s="88">
        <f t="shared" si="9"/>
        <v>0.1608654751</v>
      </c>
      <c r="O76" s="88">
        <f t="shared" si="10"/>
        <v>0.5379229872</v>
      </c>
      <c r="P76" s="89">
        <f t="shared" si="11"/>
        <v>0.02539981185</v>
      </c>
      <c r="Q76" s="90">
        <f t="shared" ref="Q76:V76" si="260">K76-Q$2</f>
        <v>0.08270058736</v>
      </c>
      <c r="R76" s="91">
        <f t="shared" si="260"/>
        <v>0.056491822</v>
      </c>
      <c r="S76" s="92">
        <f t="shared" si="260"/>
        <v>0.1295516779</v>
      </c>
      <c r="T76" s="93">
        <f t="shared" si="260"/>
        <v>0.04513103346</v>
      </c>
      <c r="U76" s="94">
        <f t="shared" si="260"/>
        <v>0.08409165807</v>
      </c>
      <c r="V76" s="95">
        <f t="shared" si="260"/>
        <v>-0.006861016659</v>
      </c>
      <c r="W76" s="64"/>
      <c r="X76" s="65">
        <f t="shared" si="13"/>
        <v>1</v>
      </c>
      <c r="Y76" s="66">
        <f t="shared" si="14"/>
        <v>0</v>
      </c>
      <c r="Z76" s="67">
        <f t="shared" ref="Z76:AA76" si="261">U76</f>
        <v>0.08409165807</v>
      </c>
      <c r="AA76" s="68">
        <f t="shared" si="261"/>
        <v>-0.006861016659</v>
      </c>
      <c r="AB76" s="69">
        <f t="shared" ref="AB76:AC76" si="262">S76</f>
        <v>0.1295516779</v>
      </c>
      <c r="AC76" s="70">
        <f t="shared" si="262"/>
        <v>0.04513103346</v>
      </c>
      <c r="AD76" s="71">
        <f t="shared" si="17"/>
        <v>0.007024333408</v>
      </c>
      <c r="AE76" s="72">
        <f t="shared" si="18"/>
        <v>-0.001153908534</v>
      </c>
      <c r="AF76" s="73">
        <f t="shared" si="19"/>
        <v>0.01120386017</v>
      </c>
      <c r="AG76" s="74">
        <f t="shared" si="20"/>
        <v>0.002906287214</v>
      </c>
      <c r="AH76" s="75">
        <f t="shared" si="21"/>
        <v>0.01474682705</v>
      </c>
      <c r="AI76" s="76">
        <f t="shared" si="22"/>
        <v>0.01169360222</v>
      </c>
      <c r="AJ76" s="77"/>
      <c r="AK76" s="65">
        <f t="shared" si="23"/>
        <v>-0.005693794321</v>
      </c>
      <c r="AL76" s="66">
        <f t="shared" si="24"/>
        <v>0.0007634399882</v>
      </c>
      <c r="AM76" s="67">
        <f t="shared" si="25"/>
        <v>0.0795331255</v>
      </c>
      <c r="AN76" s="68">
        <f t="shared" si="26"/>
        <v>0.1279072005</v>
      </c>
      <c r="AO76" s="69">
        <f t="shared" si="27"/>
        <v>0.004319949266</v>
      </c>
      <c r="AP76" s="70">
        <f t="shared" si="28"/>
        <v>-0.07089336229</v>
      </c>
      <c r="AQ76" s="71">
        <f t="shared" si="29"/>
        <v>0.002937697277</v>
      </c>
      <c r="AR76" s="72">
        <f t="shared" si="30"/>
        <v>-0.00468785349</v>
      </c>
      <c r="AS76" s="73">
        <f t="shared" si="31"/>
        <v>-0.0009337406214</v>
      </c>
      <c r="AT76" s="74">
        <f t="shared" si="32"/>
        <v>0.004803025326</v>
      </c>
      <c r="AU76" s="75">
        <f t="shared" si="33"/>
        <v>0.001480085924</v>
      </c>
      <c r="AV76" s="76">
        <f t="shared" si="34"/>
        <v>0.001568558894</v>
      </c>
      <c r="AW76" s="78">
        <f t="shared" si="35"/>
        <v>0.08164332303</v>
      </c>
      <c r="AX76" s="79">
        <f t="shared" si="36"/>
        <v>0.08270058736</v>
      </c>
      <c r="AY76" s="78">
        <f t="shared" si="37"/>
        <v>0.05946100893</v>
      </c>
      <c r="AZ76" s="79">
        <f t="shared" si="38"/>
        <v>0.056491822</v>
      </c>
      <c r="BA76" s="80">
        <f t="shared" si="39"/>
        <v>-0.001057264331</v>
      </c>
      <c r="BB76" s="80">
        <f t="shared" si="40"/>
        <v>0.002969186933</v>
      </c>
      <c r="BC76" s="80">
        <f t="shared" si="41"/>
        <v>0.08642389509</v>
      </c>
      <c r="BD76" s="80">
        <f t="shared" si="42"/>
        <v>0.06454416878</v>
      </c>
      <c r="BE76" s="81">
        <f t="shared" si="43"/>
        <v>-0.000007698263178</v>
      </c>
      <c r="BF76" s="81">
        <f t="shared" si="44"/>
        <v>-0.000006278430873</v>
      </c>
      <c r="BG76" s="81">
        <f t="shared" si="45"/>
        <v>0.003303139919</v>
      </c>
      <c r="BH76" s="81">
        <f t="shared" si="46"/>
        <v>0.01115631694</v>
      </c>
      <c r="BI76" s="81"/>
      <c r="BJ76" s="81"/>
    </row>
    <row r="77">
      <c r="A77" s="31">
        <v>75.0</v>
      </c>
      <c r="B77" s="32" t="s">
        <v>359</v>
      </c>
      <c r="C77" s="33">
        <v>1987.0</v>
      </c>
      <c r="D77" s="55">
        <f t="shared" si="5"/>
        <v>1782</v>
      </c>
      <c r="E77" s="35">
        <v>611.0</v>
      </c>
      <c r="F77" s="36">
        <v>245.0</v>
      </c>
      <c r="G77" s="37">
        <v>332.0</v>
      </c>
      <c r="H77" s="38">
        <v>480.0</v>
      </c>
      <c r="I77" s="39">
        <v>83.0</v>
      </c>
      <c r="J77" s="40">
        <v>31.0</v>
      </c>
      <c r="K77" s="88">
        <f t="shared" si="6"/>
        <v>0.5163563161</v>
      </c>
      <c r="L77" s="88">
        <f t="shared" si="7"/>
        <v>0.5911413969</v>
      </c>
      <c r="M77" s="88">
        <f t="shared" si="8"/>
        <v>0.5460526316</v>
      </c>
      <c r="N77" s="88">
        <f t="shared" si="9"/>
        <v>0.1670860594</v>
      </c>
      <c r="O77" s="88">
        <f t="shared" si="10"/>
        <v>0.5757575758</v>
      </c>
      <c r="P77" s="89">
        <f t="shared" si="11"/>
        <v>0.01560140916</v>
      </c>
      <c r="Q77" s="90">
        <f t="shared" ref="Q77:V77" si="263">K77-Q$2</f>
        <v>0.1653786344</v>
      </c>
      <c r="R77" s="91">
        <f t="shared" si="263"/>
        <v>0.1115888566</v>
      </c>
      <c r="S77" s="92">
        <f t="shared" si="263"/>
        <v>0.1344650689</v>
      </c>
      <c r="T77" s="93">
        <f t="shared" si="263"/>
        <v>0.05135161778</v>
      </c>
      <c r="U77" s="94">
        <f t="shared" si="263"/>
        <v>0.1219262467</v>
      </c>
      <c r="V77" s="95">
        <f t="shared" si="263"/>
        <v>-0.01665941935</v>
      </c>
      <c r="W77" s="64"/>
      <c r="X77" s="65">
        <f t="shared" si="13"/>
        <v>1</v>
      </c>
      <c r="Y77" s="66">
        <f t="shared" si="14"/>
        <v>0</v>
      </c>
      <c r="Z77" s="67">
        <f t="shared" ref="Z77:AA77" si="264">U77</f>
        <v>0.1219262467</v>
      </c>
      <c r="AA77" s="68">
        <f t="shared" si="264"/>
        <v>-0.01665941935</v>
      </c>
      <c r="AB77" s="69">
        <f t="shared" ref="AB77:AC77" si="265">S77</f>
        <v>0.1344650689</v>
      </c>
      <c r="AC77" s="70">
        <f t="shared" si="265"/>
        <v>0.05135161778</v>
      </c>
      <c r="AD77" s="71">
        <f t="shared" si="17"/>
        <v>0.01458847337</v>
      </c>
      <c r="AE77" s="72">
        <f t="shared" si="18"/>
        <v>-0.004062440946</v>
      </c>
      <c r="AF77" s="73">
        <f t="shared" si="19"/>
        <v>0.0172503093</v>
      </c>
      <c r="AG77" s="74">
        <f t="shared" si="20"/>
        <v>0.004021000044</v>
      </c>
      <c r="AH77" s="75">
        <f t="shared" si="21"/>
        <v>0.01544386611</v>
      </c>
      <c r="AI77" s="76">
        <f t="shared" si="22"/>
        <v>0.01380999765</v>
      </c>
      <c r="AJ77" s="77"/>
      <c r="AK77" s="65">
        <f t="shared" si="23"/>
        <v>-0.005693794321</v>
      </c>
      <c r="AL77" s="66">
        <f t="shared" si="24"/>
        <v>0.0007634399882</v>
      </c>
      <c r="AM77" s="67">
        <f t="shared" si="25"/>
        <v>0.1259721838</v>
      </c>
      <c r="AN77" s="68">
        <f t="shared" si="26"/>
        <v>0.1799770249</v>
      </c>
      <c r="AO77" s="69">
        <f t="shared" si="27"/>
        <v>0.006730853709</v>
      </c>
      <c r="AP77" s="70">
        <f t="shared" si="28"/>
        <v>-0.07421451428</v>
      </c>
      <c r="AQ77" s="71">
        <f t="shared" si="29"/>
        <v>0.005130002101</v>
      </c>
      <c r="AR77" s="72">
        <f t="shared" si="30"/>
        <v>-0.01059222135</v>
      </c>
      <c r="AS77" s="73">
        <f t="shared" si="31"/>
        <v>-0.001246215039</v>
      </c>
      <c r="AT77" s="74">
        <f t="shared" si="32"/>
        <v>0.007383255319</v>
      </c>
      <c r="AU77" s="75">
        <f t="shared" si="33"/>
        <v>0.001524336092</v>
      </c>
      <c r="AV77" s="76">
        <f t="shared" si="34"/>
        <v>0.001820026551</v>
      </c>
      <c r="AW77" s="78">
        <f t="shared" si="35"/>
        <v>0.1324173663</v>
      </c>
      <c r="AX77" s="79">
        <f t="shared" si="36"/>
        <v>0.1653786344</v>
      </c>
      <c r="AY77" s="78">
        <f t="shared" si="37"/>
        <v>0.1051370111</v>
      </c>
      <c r="AZ77" s="79">
        <f t="shared" si="38"/>
        <v>0.1115888566</v>
      </c>
      <c r="BA77" s="80">
        <f t="shared" si="39"/>
        <v>-0.03296126806</v>
      </c>
      <c r="BB77" s="80">
        <f t="shared" si="40"/>
        <v>-0.006451845509</v>
      </c>
      <c r="BC77" s="80">
        <f t="shared" si="41"/>
        <v>0.1371979384</v>
      </c>
      <c r="BD77" s="80">
        <f t="shared" si="42"/>
        <v>0.110220171</v>
      </c>
      <c r="BE77" s="81">
        <f t="shared" si="43"/>
        <v>0.001044818882</v>
      </c>
      <c r="BF77" s="81">
        <f t="shared" si="44"/>
        <v>0.0004253220186</v>
      </c>
      <c r="BG77" s="81">
        <f t="shared" si="45"/>
        <v>0.006674788201</v>
      </c>
      <c r="BH77" s="81">
        <f t="shared" si="46"/>
        <v>0.03024396045</v>
      </c>
      <c r="BI77" s="81"/>
      <c r="BJ77" s="81"/>
    </row>
    <row r="78">
      <c r="A78" s="31">
        <v>76.0</v>
      </c>
      <c r="B78" s="32" t="s">
        <v>389</v>
      </c>
      <c r="C78" s="33">
        <v>699.0</v>
      </c>
      <c r="D78" s="55">
        <f t="shared" si="5"/>
        <v>546</v>
      </c>
      <c r="E78" s="35">
        <v>99.0</v>
      </c>
      <c r="F78" s="36">
        <v>86.0</v>
      </c>
      <c r="G78" s="37">
        <v>77.0</v>
      </c>
      <c r="H78" s="38">
        <v>217.0</v>
      </c>
      <c r="I78" s="39">
        <v>36.0</v>
      </c>
      <c r="J78" s="40">
        <v>31.0</v>
      </c>
      <c r="K78" s="88">
        <f t="shared" si="6"/>
        <v>0.3032904149</v>
      </c>
      <c r="L78" s="88">
        <f t="shared" si="7"/>
        <v>0.3835227273</v>
      </c>
      <c r="M78" s="88">
        <f t="shared" si="8"/>
        <v>0.3969072165</v>
      </c>
      <c r="N78" s="88">
        <f t="shared" si="9"/>
        <v>0.1101573677</v>
      </c>
      <c r="O78" s="88">
        <f t="shared" si="10"/>
        <v>0.3882783883</v>
      </c>
      <c r="P78" s="89">
        <f t="shared" si="11"/>
        <v>0.0443490701</v>
      </c>
      <c r="Q78" s="90">
        <f t="shared" ref="Q78:V78" si="266">K78-Q$2</f>
        <v>-0.04768726681</v>
      </c>
      <c r="R78" s="91">
        <f t="shared" si="266"/>
        <v>-0.09602981302</v>
      </c>
      <c r="S78" s="92">
        <f t="shared" si="266"/>
        <v>-0.01468034615</v>
      </c>
      <c r="T78" s="93">
        <f t="shared" si="266"/>
        <v>-0.005577073939</v>
      </c>
      <c r="U78" s="94">
        <f t="shared" si="266"/>
        <v>-0.06555294082</v>
      </c>
      <c r="V78" s="95">
        <f t="shared" si="266"/>
        <v>0.01208824159</v>
      </c>
      <c r="W78" s="64"/>
      <c r="X78" s="65">
        <f t="shared" si="13"/>
        <v>1</v>
      </c>
      <c r="Y78" s="66">
        <f t="shared" si="14"/>
        <v>0</v>
      </c>
      <c r="Z78" s="67">
        <f t="shared" ref="Z78:AA78" si="267">U78</f>
        <v>-0.06555294082</v>
      </c>
      <c r="AA78" s="68">
        <f t="shared" si="267"/>
        <v>0.01208824159</v>
      </c>
      <c r="AB78" s="69">
        <f t="shared" ref="AB78:AC78" si="268">S78</f>
        <v>-0.01468034615</v>
      </c>
      <c r="AC78" s="70">
        <f t="shared" si="268"/>
        <v>-0.005577073939</v>
      </c>
      <c r="AD78" s="71">
        <f t="shared" si="17"/>
        <v>0.004151062465</v>
      </c>
      <c r="AE78" s="72">
        <f t="shared" si="18"/>
        <v>-0.001584839571</v>
      </c>
      <c r="AF78" s="73">
        <f t="shared" si="19"/>
        <v>0.00102975688</v>
      </c>
      <c r="AG78" s="74">
        <f t="shared" si="20"/>
        <v>0.000188134027</v>
      </c>
      <c r="AH78" s="75">
        <f t="shared" si="21"/>
        <v>0.0001844088094</v>
      </c>
      <c r="AI78" s="76">
        <f t="shared" si="22"/>
        <v>0.0001637467519</v>
      </c>
      <c r="AJ78" s="77"/>
      <c r="AK78" s="65">
        <f t="shared" si="23"/>
        <v>-0.005693794321</v>
      </c>
      <c r="AL78" s="66">
        <f t="shared" si="24"/>
        <v>0.0007634399882</v>
      </c>
      <c r="AM78" s="67">
        <f t="shared" si="25"/>
        <v>-0.07269976308</v>
      </c>
      <c r="AN78" s="68">
        <f t="shared" si="26"/>
        <v>-0.09420758225</v>
      </c>
      <c r="AO78" s="69">
        <f t="shared" si="27"/>
        <v>-0.000720252355</v>
      </c>
      <c r="AP78" s="70">
        <f t="shared" si="28"/>
        <v>0.008098329348</v>
      </c>
      <c r="AQ78" s="71">
        <f t="shared" si="29"/>
        <v>0.001209690155</v>
      </c>
      <c r="AR78" s="72">
        <f t="shared" si="30"/>
        <v>-0.003234396553</v>
      </c>
      <c r="AS78" s="73">
        <f t="shared" si="31"/>
        <v>-0.0000524952481</v>
      </c>
      <c r="AT78" s="74">
        <f t="shared" si="32"/>
        <v>0.0004393884057</v>
      </c>
      <c r="AU78" s="75">
        <f t="shared" si="33"/>
        <v>0.00001822041828</v>
      </c>
      <c r="AV78" s="76">
        <f t="shared" si="34"/>
        <v>0.00002160146152</v>
      </c>
      <c r="AW78" s="78">
        <f t="shared" si="35"/>
        <v>-0.07793839443</v>
      </c>
      <c r="AX78" s="79">
        <f t="shared" si="36"/>
        <v>-0.04768726681</v>
      </c>
      <c r="AY78" s="78">
        <f t="shared" si="37"/>
        <v>-0.0881192196</v>
      </c>
      <c r="AZ78" s="79">
        <f t="shared" si="38"/>
        <v>-0.09602981302</v>
      </c>
      <c r="BA78" s="80">
        <f t="shared" si="39"/>
        <v>-0.03025112761</v>
      </c>
      <c r="BB78" s="80">
        <f t="shared" si="40"/>
        <v>0.007910593415</v>
      </c>
      <c r="BC78" s="80">
        <f t="shared" si="41"/>
        <v>-0.07315782237</v>
      </c>
      <c r="BD78" s="80">
        <f t="shared" si="42"/>
        <v>-0.08303605976</v>
      </c>
      <c r="BE78" s="81">
        <f t="shared" si="43"/>
        <v>0.0008525532338</v>
      </c>
      <c r="BF78" s="81">
        <f t="shared" si="44"/>
        <v>-0.0004786087418</v>
      </c>
      <c r="BG78" s="81">
        <f t="shared" si="45"/>
        <v>-0.001542920247</v>
      </c>
      <c r="BH78" s="81">
        <f t="shared" si="46"/>
        <v>0.01214947462</v>
      </c>
      <c r="BI78" s="81"/>
      <c r="BJ78" s="81"/>
    </row>
    <row r="79">
      <c r="A79" s="31">
        <v>77.0</v>
      </c>
      <c r="B79" s="32">
        <v>6708.0</v>
      </c>
      <c r="C79" s="33">
        <v>1483.0</v>
      </c>
      <c r="D79" s="55">
        <f t="shared" si="5"/>
        <v>1066</v>
      </c>
      <c r="E79" s="35">
        <v>270.0</v>
      </c>
      <c r="F79" s="36">
        <v>188.0</v>
      </c>
      <c r="G79" s="37">
        <v>140.0</v>
      </c>
      <c r="H79" s="38">
        <v>336.0</v>
      </c>
      <c r="I79" s="39">
        <v>70.0</v>
      </c>
      <c r="J79" s="40">
        <v>62.0</v>
      </c>
      <c r="K79" s="88">
        <f t="shared" si="6"/>
        <v>0.3236682401</v>
      </c>
      <c r="L79" s="88">
        <f t="shared" si="7"/>
        <v>0.5029585799</v>
      </c>
      <c r="M79" s="88">
        <f t="shared" si="8"/>
        <v>0.358974359</v>
      </c>
      <c r="N79" s="88">
        <f t="shared" si="9"/>
        <v>0.09440323668</v>
      </c>
      <c r="O79" s="88">
        <f t="shared" si="10"/>
        <v>0.4502814259</v>
      </c>
      <c r="P79" s="89">
        <f t="shared" si="11"/>
        <v>0.04180714767</v>
      </c>
      <c r="Q79" s="90">
        <f t="shared" ref="Q79:V79" si="269">K79-Q$2</f>
        <v>-0.02730944164</v>
      </c>
      <c r="R79" s="91">
        <f t="shared" si="269"/>
        <v>0.02340603959</v>
      </c>
      <c r="S79" s="92">
        <f t="shared" si="269"/>
        <v>-0.05261320367</v>
      </c>
      <c r="T79" s="93">
        <f t="shared" si="269"/>
        <v>-0.02133120492</v>
      </c>
      <c r="U79" s="94">
        <f t="shared" si="269"/>
        <v>-0.003549903202</v>
      </c>
      <c r="V79" s="95">
        <f t="shared" si="269"/>
        <v>0.009546319162</v>
      </c>
      <c r="W79" s="64"/>
      <c r="X79" s="65">
        <f t="shared" si="13"/>
        <v>1</v>
      </c>
      <c r="Y79" s="66">
        <f t="shared" si="14"/>
        <v>0</v>
      </c>
      <c r="Z79" s="67">
        <f t="shared" ref="Z79:AA79" si="270">U79</f>
        <v>-0.003549903202</v>
      </c>
      <c r="AA79" s="68">
        <f t="shared" si="270"/>
        <v>0.009546319162</v>
      </c>
      <c r="AB79" s="69">
        <f t="shared" ref="AB79:AC79" si="271">S79</f>
        <v>-0.05261320367</v>
      </c>
      <c r="AC79" s="70">
        <f t="shared" si="271"/>
        <v>-0.02133120492</v>
      </c>
      <c r="AD79" s="71">
        <f t="shared" si="17"/>
        <v>-0.00007853039679</v>
      </c>
      <c r="AE79" s="72">
        <f t="shared" si="18"/>
        <v>-0.00006777701792</v>
      </c>
      <c r="AF79" s="73">
        <f t="shared" si="19"/>
        <v>0.0003904062705</v>
      </c>
      <c r="AG79" s="74">
        <f t="shared" si="20"/>
        <v>-0.0004265387217</v>
      </c>
      <c r="AH79" s="75">
        <f t="shared" si="21"/>
        <v>0.002313128897</v>
      </c>
      <c r="AI79" s="76">
        <f t="shared" si="22"/>
        <v>0.002244606059</v>
      </c>
      <c r="AJ79" s="77"/>
      <c r="AK79" s="65">
        <f t="shared" si="23"/>
        <v>-0.005693794321</v>
      </c>
      <c r="AL79" s="66">
        <f t="shared" si="24"/>
        <v>0.0007634399882</v>
      </c>
      <c r="AM79" s="67">
        <f t="shared" si="25"/>
        <v>-0.01805377609</v>
      </c>
      <c r="AN79" s="68">
        <f t="shared" si="26"/>
        <v>0.002156256221</v>
      </c>
      <c r="AO79" s="69">
        <f t="shared" si="27"/>
        <v>-0.003250827326</v>
      </c>
      <c r="AP79" s="70">
        <f t="shared" si="28"/>
        <v>0.02921220663</v>
      </c>
      <c r="AQ79" s="71">
        <f t="shared" si="29"/>
        <v>-0.00007987292299</v>
      </c>
      <c r="AR79" s="72">
        <f t="shared" si="30"/>
        <v>0.00001094261644</v>
      </c>
      <c r="AS79" s="73">
        <f t="shared" si="31"/>
        <v>0.0001901579106</v>
      </c>
      <c r="AT79" s="74">
        <f t="shared" si="32"/>
        <v>0.0001535858361</v>
      </c>
      <c r="AU79" s="75">
        <f t="shared" si="33"/>
        <v>0.0002254129262</v>
      </c>
      <c r="AV79" s="76">
        <f t="shared" si="34"/>
        <v>0.0002925781681</v>
      </c>
      <c r="AW79" s="78">
        <f t="shared" si="35"/>
        <v>-0.02666269982</v>
      </c>
      <c r="AX79" s="79">
        <f t="shared" si="36"/>
        <v>-0.02730944164</v>
      </c>
      <c r="AY79" s="78">
        <f t="shared" si="37"/>
        <v>0.03258900946</v>
      </c>
      <c r="AZ79" s="79">
        <f t="shared" si="38"/>
        <v>0.02340603959</v>
      </c>
      <c r="BA79" s="80">
        <f t="shared" si="39"/>
        <v>0.0006467418132</v>
      </c>
      <c r="BB79" s="80">
        <f t="shared" si="40"/>
        <v>0.009182969867</v>
      </c>
      <c r="BC79" s="80">
        <f t="shared" si="41"/>
        <v>-0.02188212776</v>
      </c>
      <c r="BD79" s="80">
        <f t="shared" si="42"/>
        <v>0.0376721693</v>
      </c>
      <c r="BE79" s="81">
        <f t="shared" si="43"/>
        <v>-0.0000839086606</v>
      </c>
      <c r="BF79" s="81">
        <f t="shared" si="44"/>
        <v>0.00001187802116</v>
      </c>
      <c r="BG79" s="81">
        <f t="shared" si="45"/>
        <v>-0.0009403648242</v>
      </c>
      <c r="BH79" s="81">
        <f t="shared" si="46"/>
        <v>-0.001648694444</v>
      </c>
      <c r="BI79" s="81"/>
      <c r="BJ79" s="81"/>
    </row>
    <row r="80">
      <c r="A80" s="31">
        <v>78.0</v>
      </c>
      <c r="B80" s="32">
        <v>6549.0</v>
      </c>
      <c r="C80" s="33">
        <v>1590.0</v>
      </c>
      <c r="D80" s="55">
        <f t="shared" si="5"/>
        <v>1178</v>
      </c>
      <c r="E80" s="35">
        <v>266.0</v>
      </c>
      <c r="F80" s="36">
        <v>256.0</v>
      </c>
      <c r="G80" s="37">
        <v>154.0</v>
      </c>
      <c r="H80" s="38">
        <v>366.0</v>
      </c>
      <c r="I80" s="39">
        <v>76.0</v>
      </c>
      <c r="J80" s="40">
        <v>60.0</v>
      </c>
      <c r="K80" s="88">
        <f t="shared" si="6"/>
        <v>0.3119496855</v>
      </c>
      <c r="L80" s="88">
        <f t="shared" si="7"/>
        <v>0.4830508475</v>
      </c>
      <c r="M80" s="88">
        <f t="shared" si="8"/>
        <v>0.3276595745</v>
      </c>
      <c r="N80" s="88">
        <f t="shared" si="9"/>
        <v>0.09685534591</v>
      </c>
      <c r="O80" s="88">
        <f t="shared" si="10"/>
        <v>0.4210526316</v>
      </c>
      <c r="P80" s="89">
        <f t="shared" si="11"/>
        <v>0.03773584906</v>
      </c>
      <c r="Q80" s="90">
        <f t="shared" ref="Q80:V80" si="272">K80-Q$2</f>
        <v>-0.03902799616</v>
      </c>
      <c r="R80" s="91">
        <f t="shared" si="272"/>
        <v>0.003498307167</v>
      </c>
      <c r="S80" s="92">
        <f t="shared" si="272"/>
        <v>-0.08392798818</v>
      </c>
      <c r="T80" s="93">
        <f t="shared" si="272"/>
        <v>-0.0188790957</v>
      </c>
      <c r="U80" s="94">
        <f t="shared" si="272"/>
        <v>-0.03277869751</v>
      </c>
      <c r="V80" s="95">
        <f t="shared" si="272"/>
        <v>0.005475020545</v>
      </c>
      <c r="W80" s="64"/>
      <c r="X80" s="65">
        <f t="shared" si="13"/>
        <v>1</v>
      </c>
      <c r="Y80" s="66">
        <f t="shared" si="14"/>
        <v>0</v>
      </c>
      <c r="Z80" s="67">
        <f t="shared" ref="Z80:AA80" si="273">U80</f>
        <v>-0.03277869751</v>
      </c>
      <c r="AA80" s="68">
        <f t="shared" si="273"/>
        <v>0.005475020545</v>
      </c>
      <c r="AB80" s="69">
        <f t="shared" ref="AB80:AC80" si="274">S80</f>
        <v>-0.08392798818</v>
      </c>
      <c r="AC80" s="70">
        <f t="shared" si="274"/>
        <v>-0.0188790957</v>
      </c>
      <c r="AD80" s="71">
        <f t="shared" si="17"/>
        <v>0.001044467161</v>
      </c>
      <c r="AE80" s="72">
        <f t="shared" si="18"/>
        <v>-0.0003589280846</v>
      </c>
      <c r="AF80" s="73">
        <f t="shared" si="19"/>
        <v>0.002854413574</v>
      </c>
      <c r="AG80" s="74">
        <f t="shared" si="20"/>
        <v>0.0001593247076</v>
      </c>
      <c r="AH80" s="75">
        <f t="shared" si="21"/>
        <v>0.006687486945</v>
      </c>
      <c r="AI80" s="76">
        <f t="shared" si="22"/>
        <v>0.003168969041</v>
      </c>
      <c r="AJ80" s="77"/>
      <c r="AK80" s="65">
        <f t="shared" si="23"/>
        <v>-0.005693794321</v>
      </c>
      <c r="AL80" s="66">
        <f t="shared" si="24"/>
        <v>0.0007634399882</v>
      </c>
      <c r="AM80" s="67">
        <f t="shared" si="25"/>
        <v>-0.03544817133</v>
      </c>
      <c r="AN80" s="68">
        <f t="shared" si="26"/>
        <v>-0.04757185819</v>
      </c>
      <c r="AO80" s="69">
        <f t="shared" si="27"/>
        <v>0.002363542152</v>
      </c>
      <c r="AP80" s="70">
        <f t="shared" si="28"/>
        <v>0.04447423246</v>
      </c>
      <c r="AQ80" s="71">
        <f t="shared" si="29"/>
        <v>0.0003276000692</v>
      </c>
      <c r="AR80" s="72">
        <f t="shared" si="30"/>
        <v>-0.0007933436872</v>
      </c>
      <c r="AS80" s="73">
        <f t="shared" si="31"/>
        <v>0.000007294154478</v>
      </c>
      <c r="AT80" s="74">
        <f t="shared" si="32"/>
        <v>0.001208499002</v>
      </c>
      <c r="AU80" s="75">
        <f t="shared" si="33"/>
        <v>0.000706283851</v>
      </c>
      <c r="AV80" s="76">
        <f t="shared" si="34"/>
        <v>0.0004693254466</v>
      </c>
      <c r="AW80" s="78">
        <f t="shared" si="35"/>
        <v>-0.03773724542</v>
      </c>
      <c r="AX80" s="79">
        <f t="shared" si="36"/>
        <v>-0.03902799616</v>
      </c>
      <c r="AY80" s="78">
        <f t="shared" si="37"/>
        <v>-0.001449704988</v>
      </c>
      <c r="AZ80" s="79">
        <f t="shared" si="38"/>
        <v>0.003498307167</v>
      </c>
      <c r="BA80" s="80">
        <f t="shared" si="39"/>
        <v>0.001290750736</v>
      </c>
      <c r="BB80" s="80">
        <f t="shared" si="40"/>
        <v>-0.004948012155</v>
      </c>
      <c r="BC80" s="80">
        <f t="shared" si="41"/>
        <v>-0.03295667336</v>
      </c>
      <c r="BD80" s="80">
        <f t="shared" si="42"/>
        <v>0.003633454854</v>
      </c>
      <c r="BE80" s="81">
        <f t="shared" si="43"/>
        <v>-0.00002281678683</v>
      </c>
      <c r="BF80" s="81">
        <f t="shared" si="44"/>
        <v>-0.00001277330067</v>
      </c>
      <c r="BG80" s="81">
        <f t="shared" si="45"/>
        <v>0.001072940325</v>
      </c>
      <c r="BH80" s="81">
        <f t="shared" si="46"/>
        <v>-0.0002394931696</v>
      </c>
      <c r="BI80" s="81"/>
      <c r="BJ80" s="81"/>
    </row>
    <row r="81">
      <c r="A81" s="31">
        <v>79.0</v>
      </c>
      <c r="B81" s="32" t="s">
        <v>257</v>
      </c>
      <c r="C81" s="33">
        <v>558.0</v>
      </c>
      <c r="D81" s="55">
        <f t="shared" si="5"/>
        <v>385</v>
      </c>
      <c r="E81" s="35">
        <v>30.0</v>
      </c>
      <c r="F81" s="36">
        <v>92.0</v>
      </c>
      <c r="G81" s="37">
        <v>31.0</v>
      </c>
      <c r="H81" s="38">
        <v>173.0</v>
      </c>
      <c r="I81" s="39">
        <v>25.0</v>
      </c>
      <c r="J81" s="40">
        <v>34.0</v>
      </c>
      <c r="K81" s="88">
        <f t="shared" si="6"/>
        <v>0.1541218638</v>
      </c>
      <c r="L81" s="88">
        <f t="shared" si="7"/>
        <v>0.2412280702</v>
      </c>
      <c r="M81" s="88">
        <f t="shared" si="8"/>
        <v>0.1974522293</v>
      </c>
      <c r="N81" s="88">
        <f t="shared" si="9"/>
        <v>0.05555555556</v>
      </c>
      <c r="O81" s="88">
        <f t="shared" si="10"/>
        <v>0.2233766234</v>
      </c>
      <c r="P81" s="89">
        <f t="shared" si="11"/>
        <v>0.06093189964</v>
      </c>
      <c r="Q81" s="90">
        <f t="shared" ref="Q81:V81" si="275">K81-Q$2</f>
        <v>-0.1968558179</v>
      </c>
      <c r="R81" s="91">
        <f t="shared" si="275"/>
        <v>-0.2383244701</v>
      </c>
      <c r="S81" s="92">
        <f t="shared" si="275"/>
        <v>-0.2141353333</v>
      </c>
      <c r="T81" s="93">
        <f t="shared" si="275"/>
        <v>-0.06017888605</v>
      </c>
      <c r="U81" s="94">
        <f t="shared" si="275"/>
        <v>-0.2304547057</v>
      </c>
      <c r="V81" s="95">
        <f t="shared" si="275"/>
        <v>0.02867107113</v>
      </c>
      <c r="W81" s="64"/>
      <c r="X81" s="65">
        <f t="shared" si="13"/>
        <v>1</v>
      </c>
      <c r="Y81" s="66">
        <f t="shared" si="14"/>
        <v>0</v>
      </c>
      <c r="Z81" s="67">
        <f t="shared" ref="Z81:AA81" si="276">U81</f>
        <v>-0.2304547057</v>
      </c>
      <c r="AA81" s="68">
        <f t="shared" si="276"/>
        <v>0.02867107113</v>
      </c>
      <c r="AB81" s="69">
        <f t="shared" ref="AB81:AC81" si="277">S81</f>
        <v>-0.2141353333</v>
      </c>
      <c r="AC81" s="70">
        <f t="shared" si="277"/>
        <v>-0.06017888605</v>
      </c>
      <c r="AD81" s="71">
        <f t="shared" si="17"/>
        <v>0.05228734107</v>
      </c>
      <c r="AE81" s="72">
        <f t="shared" si="18"/>
        <v>-0.01321476652</v>
      </c>
      <c r="AF81" s="73">
        <f t="shared" si="19"/>
        <v>0.05107388835</v>
      </c>
      <c r="AG81" s="74">
        <f t="shared" si="20"/>
        <v>0.007729018102</v>
      </c>
      <c r="AH81" s="75">
        <f t="shared" si="21"/>
        <v>0.04223244266</v>
      </c>
      <c r="AI81" s="76">
        <f t="shared" si="22"/>
        <v>0.02577285165</v>
      </c>
      <c r="AJ81" s="77"/>
      <c r="AK81" s="65">
        <f t="shared" si="23"/>
        <v>-0.005693794321</v>
      </c>
      <c r="AL81" s="66">
        <f t="shared" si="24"/>
        <v>0.0007634399882</v>
      </c>
      <c r="AM81" s="67">
        <f t="shared" si="25"/>
        <v>-0.2336293533</v>
      </c>
      <c r="AN81" s="68">
        <f t="shared" si="26"/>
        <v>-0.3424769103</v>
      </c>
      <c r="AO81" s="69">
        <f t="shared" si="27"/>
        <v>0.00004488960034</v>
      </c>
      <c r="AP81" s="70">
        <f t="shared" si="28"/>
        <v>0.1151569656</v>
      </c>
      <c r="AQ81" s="71">
        <f t="shared" si="29"/>
        <v>0.0191711531</v>
      </c>
      <c r="AR81" s="72">
        <f t="shared" si="30"/>
        <v>-0.0372725219</v>
      </c>
      <c r="AS81" s="73">
        <f t="shared" si="31"/>
        <v>-0.001927717682</v>
      </c>
      <c r="AT81" s="74">
        <f t="shared" si="32"/>
        <v>0.02175096607</v>
      </c>
      <c r="AU81" s="75">
        <f t="shared" si="33"/>
        <v>0.004365575298</v>
      </c>
      <c r="AV81" s="76">
        <f t="shared" si="34"/>
        <v>0.003617104028</v>
      </c>
      <c r="AW81" s="78">
        <f t="shared" si="35"/>
        <v>-0.2176692473</v>
      </c>
      <c r="AX81" s="79">
        <f t="shared" si="36"/>
        <v>-0.1968558179</v>
      </c>
      <c r="AY81" s="78">
        <f t="shared" si="37"/>
        <v>-0.2384609565</v>
      </c>
      <c r="AZ81" s="79">
        <f t="shared" si="38"/>
        <v>-0.2383244701</v>
      </c>
      <c r="BA81" s="80">
        <f t="shared" si="39"/>
        <v>-0.02081342937</v>
      </c>
      <c r="BB81" s="80">
        <f t="shared" si="40"/>
        <v>-0.0001364863412</v>
      </c>
      <c r="BC81" s="80">
        <f t="shared" si="41"/>
        <v>-0.2128886752</v>
      </c>
      <c r="BD81" s="80">
        <f t="shared" si="42"/>
        <v>-0.2333777966</v>
      </c>
      <c r="BE81" s="81">
        <f t="shared" si="43"/>
        <v>0.0004331802137</v>
      </c>
      <c r="BF81" s="81">
        <f t="shared" si="44"/>
        <v>0.000005681497645</v>
      </c>
      <c r="BG81" s="81">
        <f t="shared" si="45"/>
        <v>-0.009143607922</v>
      </c>
      <c r="BH81" s="81">
        <f t="shared" si="46"/>
        <v>0.09936697989</v>
      </c>
      <c r="BI81" s="81"/>
      <c r="BJ81" s="81"/>
    </row>
    <row r="82">
      <c r="A82" s="31">
        <v>80.0</v>
      </c>
      <c r="B82" s="32">
        <v>3416.0</v>
      </c>
      <c r="C82" s="33">
        <v>1609.0</v>
      </c>
      <c r="D82" s="55">
        <f t="shared" si="5"/>
        <v>1274</v>
      </c>
      <c r="E82" s="35">
        <v>319.0</v>
      </c>
      <c r="F82" s="36">
        <v>225.0</v>
      </c>
      <c r="G82" s="37">
        <v>190.0</v>
      </c>
      <c r="H82" s="38">
        <v>411.0</v>
      </c>
      <c r="I82" s="39">
        <v>78.0</v>
      </c>
      <c r="J82" s="40">
        <v>51.0</v>
      </c>
      <c r="K82" s="88">
        <f t="shared" si="6"/>
        <v>0.3648228713</v>
      </c>
      <c r="L82" s="88">
        <f t="shared" si="7"/>
        <v>0.4913366337</v>
      </c>
      <c r="M82" s="88">
        <f t="shared" si="8"/>
        <v>0.4077253219</v>
      </c>
      <c r="N82" s="88">
        <f t="shared" si="9"/>
        <v>0.1180857676</v>
      </c>
      <c r="O82" s="88">
        <f t="shared" si="10"/>
        <v>0.4607535322</v>
      </c>
      <c r="P82" s="89">
        <f t="shared" si="11"/>
        <v>0.03169670603</v>
      </c>
      <c r="Q82" s="90">
        <f t="shared" ref="Q82:V82" si="278">K82-Q$2</f>
        <v>0.01384518966</v>
      </c>
      <c r="R82" s="91">
        <f t="shared" si="278"/>
        <v>0.01178409337</v>
      </c>
      <c r="S82" s="92">
        <f t="shared" si="278"/>
        <v>-0.003862240758</v>
      </c>
      <c r="T82" s="93">
        <f t="shared" si="278"/>
        <v>0.00235132595</v>
      </c>
      <c r="U82" s="94">
        <f t="shared" si="278"/>
        <v>0.006922203089</v>
      </c>
      <c r="V82" s="95">
        <f t="shared" si="278"/>
        <v>-0.0005641224833</v>
      </c>
      <c r="W82" s="64"/>
      <c r="X82" s="65">
        <f t="shared" si="13"/>
        <v>1</v>
      </c>
      <c r="Y82" s="66">
        <f t="shared" si="14"/>
        <v>0</v>
      </c>
      <c r="Z82" s="67">
        <f t="shared" ref="Z82:AA82" si="279">U82</f>
        <v>0.006922203089</v>
      </c>
      <c r="AA82" s="68">
        <f t="shared" si="279"/>
        <v>-0.0005641224833</v>
      </c>
      <c r="AB82" s="69">
        <f t="shared" ref="AB82:AC82" si="280">S82</f>
        <v>-0.003862240758</v>
      </c>
      <c r="AC82" s="70">
        <f t="shared" si="280"/>
        <v>0.00235132595</v>
      </c>
      <c r="AD82" s="71">
        <f t="shared" si="17"/>
        <v>0.00004759866142</v>
      </c>
      <c r="AE82" s="72">
        <f t="shared" si="18"/>
        <v>-0.000007809940793</v>
      </c>
      <c r="AF82" s="73">
        <f t="shared" si="19"/>
        <v>-0.00002540877907</v>
      </c>
      <c r="AG82" s="74">
        <f t="shared" si="20"/>
        <v>0.0000184551326</v>
      </c>
      <c r="AH82" s="75">
        <f t="shared" si="21"/>
        <v>0.000009388169947</v>
      </c>
      <c r="AI82" s="76">
        <f t="shared" si="22"/>
        <v>-0.00001816277384</v>
      </c>
      <c r="AJ82" s="77"/>
      <c r="AK82" s="65">
        <f t="shared" si="23"/>
        <v>-0.005693794321</v>
      </c>
      <c r="AL82" s="66">
        <f t="shared" si="24"/>
        <v>0.0007634399882</v>
      </c>
      <c r="AM82" s="67">
        <f t="shared" si="25"/>
        <v>0.006545911622</v>
      </c>
      <c r="AN82" s="68">
        <f t="shared" si="26"/>
        <v>0.01052952009</v>
      </c>
      <c r="AO82" s="69">
        <f t="shared" si="27"/>
        <v>0.001713535668</v>
      </c>
      <c r="AP82" s="70">
        <f t="shared" si="28"/>
        <v>0.001594971288</v>
      </c>
      <c r="AQ82" s="71">
        <f t="shared" si="29"/>
        <v>0.00001991196422</v>
      </c>
      <c r="AR82" s="72">
        <f t="shared" si="30"/>
        <v>-0.00003176133513</v>
      </c>
      <c r="AS82" s="73">
        <f t="shared" si="31"/>
        <v>-0.000008449941736</v>
      </c>
      <c r="AT82" s="74">
        <f t="shared" si="32"/>
        <v>-0.00001023873531</v>
      </c>
      <c r="AU82" s="75">
        <f t="shared" si="33"/>
        <v>0.000001363277392</v>
      </c>
      <c r="AV82" s="76">
        <f t="shared" si="34"/>
        <v>-0.000001905372041</v>
      </c>
      <c r="AW82" s="78">
        <f t="shared" si="35"/>
        <v>0.002578478269</v>
      </c>
      <c r="AX82" s="79">
        <f t="shared" si="36"/>
        <v>0.01384518966</v>
      </c>
      <c r="AY82" s="78">
        <f t="shared" si="37"/>
        <v>0.01284402592</v>
      </c>
      <c r="AZ82" s="79">
        <f t="shared" si="38"/>
        <v>0.01178409337</v>
      </c>
      <c r="BA82" s="80">
        <f t="shared" si="39"/>
        <v>-0.01126671139</v>
      </c>
      <c r="BB82" s="80">
        <f t="shared" si="40"/>
        <v>0.001059932548</v>
      </c>
      <c r="BC82" s="80">
        <f t="shared" si="41"/>
        <v>0.007359050327</v>
      </c>
      <c r="BD82" s="80">
        <f t="shared" si="42"/>
        <v>0.01792718576</v>
      </c>
      <c r="BE82" s="81">
        <f t="shared" si="43"/>
        <v>0.0001258153285</v>
      </c>
      <c r="BF82" s="81">
        <f t="shared" si="44"/>
        <v>-0.00002388390821</v>
      </c>
      <c r="BG82" s="81">
        <f t="shared" si="45"/>
        <v>-0.0002672283676</v>
      </c>
      <c r="BH82" s="81">
        <f t="shared" si="46"/>
        <v>0.0002638541245</v>
      </c>
      <c r="BI82" s="81"/>
      <c r="BJ82" s="81"/>
    </row>
    <row r="83">
      <c r="A83" s="31">
        <v>81.0</v>
      </c>
      <c r="B83" s="32">
        <v>3768.0</v>
      </c>
      <c r="C83" s="33">
        <v>1231.0</v>
      </c>
      <c r="D83" s="55">
        <f t="shared" si="5"/>
        <v>947</v>
      </c>
      <c r="E83" s="35">
        <v>255.0</v>
      </c>
      <c r="F83" s="36">
        <v>156.0</v>
      </c>
      <c r="G83" s="37">
        <v>138.0</v>
      </c>
      <c r="H83" s="38">
        <v>296.0</v>
      </c>
      <c r="I83" s="39">
        <v>48.0</v>
      </c>
      <c r="J83" s="40">
        <v>54.0</v>
      </c>
      <c r="K83" s="88">
        <f t="shared" si="6"/>
        <v>0.358245329</v>
      </c>
      <c r="L83" s="88">
        <f t="shared" si="7"/>
        <v>0.5058430718</v>
      </c>
      <c r="M83" s="88">
        <f t="shared" si="8"/>
        <v>0.3965517241</v>
      </c>
      <c r="N83" s="88">
        <f t="shared" si="9"/>
        <v>0.1121039805</v>
      </c>
      <c r="O83" s="88">
        <f t="shared" si="10"/>
        <v>0.4656810982</v>
      </c>
      <c r="P83" s="89">
        <f t="shared" si="11"/>
        <v>0.04386677498</v>
      </c>
      <c r="Q83" s="90">
        <f t="shared" ref="Q83:V83" si="281">K83-Q$2</f>
        <v>0.007267647311</v>
      </c>
      <c r="R83" s="91">
        <f t="shared" si="281"/>
        <v>0.0262905315</v>
      </c>
      <c r="S83" s="92">
        <f t="shared" si="281"/>
        <v>-0.01503583851</v>
      </c>
      <c r="T83" s="93">
        <f t="shared" si="281"/>
        <v>-0.003630461104</v>
      </c>
      <c r="U83" s="94">
        <f t="shared" si="281"/>
        <v>0.01184976911</v>
      </c>
      <c r="V83" s="95">
        <f t="shared" si="281"/>
        <v>0.01160594647</v>
      </c>
      <c r="W83" s="64"/>
      <c r="X83" s="65">
        <f t="shared" si="13"/>
        <v>1</v>
      </c>
      <c r="Y83" s="66">
        <f t="shared" si="14"/>
        <v>0</v>
      </c>
      <c r="Z83" s="67">
        <f t="shared" ref="Z83:AA83" si="282">U83</f>
        <v>0.01184976911</v>
      </c>
      <c r="AA83" s="68">
        <f t="shared" si="282"/>
        <v>0.01160594647</v>
      </c>
      <c r="AB83" s="69">
        <f t="shared" ref="AB83:AC83" si="283">S83</f>
        <v>-0.01503583851</v>
      </c>
      <c r="AC83" s="70">
        <f t="shared" si="283"/>
        <v>-0.003630461104</v>
      </c>
      <c r="AD83" s="71">
        <f t="shared" si="17"/>
        <v>0.000005719034581</v>
      </c>
      <c r="AE83" s="72">
        <f t="shared" si="18"/>
        <v>0.0002750555719</v>
      </c>
      <c r="AF83" s="73">
        <f t="shared" si="19"/>
        <v>-0.0001360362775</v>
      </c>
      <c r="AG83" s="74">
        <f t="shared" si="20"/>
        <v>-0.0002175252627</v>
      </c>
      <c r="AH83" s="75">
        <f t="shared" si="21"/>
        <v>0.0002128961918</v>
      </c>
      <c r="AI83" s="76">
        <f t="shared" si="22"/>
        <v>0.0001091740537</v>
      </c>
      <c r="AJ83" s="77"/>
      <c r="AK83" s="65">
        <f t="shared" si="23"/>
        <v>-0.005693794321</v>
      </c>
      <c r="AL83" s="66">
        <f t="shared" si="24"/>
        <v>0.0007634399882</v>
      </c>
      <c r="AM83" s="67">
        <f t="shared" si="25"/>
        <v>-0.008753661798</v>
      </c>
      <c r="AN83" s="68">
        <f t="shared" si="26"/>
        <v>0.02828662231</v>
      </c>
      <c r="AO83" s="69">
        <f t="shared" si="27"/>
        <v>0.0002997202753</v>
      </c>
      <c r="AP83" s="70">
        <f t="shared" si="28"/>
        <v>0.008002451764</v>
      </c>
      <c r="AQ83" s="71">
        <f t="shared" si="29"/>
        <v>0.0001632805221</v>
      </c>
      <c r="AR83" s="72">
        <f t="shared" si="30"/>
        <v>0.0001380388344</v>
      </c>
      <c r="AS83" s="73">
        <f t="shared" si="31"/>
        <v>0.00008822734452</v>
      </c>
      <c r="AT83" s="74">
        <f t="shared" si="32"/>
        <v>-0.00006307536017</v>
      </c>
      <c r="AU83" s="75">
        <f t="shared" si="33"/>
        <v>0.00002234825271</v>
      </c>
      <c r="AV83" s="76">
        <f t="shared" si="34"/>
        <v>0.00001588108527</v>
      </c>
      <c r="AW83" s="78">
        <f t="shared" si="35"/>
        <v>-0.01387387972</v>
      </c>
      <c r="AX83" s="79">
        <f t="shared" si="36"/>
        <v>0.007267647311</v>
      </c>
      <c r="AY83" s="78">
        <f t="shared" si="37"/>
        <v>0.03714335862</v>
      </c>
      <c r="AZ83" s="79">
        <f t="shared" si="38"/>
        <v>0.0262905315</v>
      </c>
      <c r="BA83" s="80">
        <f t="shared" si="39"/>
        <v>-0.02114152704</v>
      </c>
      <c r="BB83" s="80">
        <f t="shared" si="40"/>
        <v>0.01085282713</v>
      </c>
      <c r="BC83" s="80">
        <f t="shared" si="41"/>
        <v>-0.009093307666</v>
      </c>
      <c r="BD83" s="80">
        <f t="shared" si="42"/>
        <v>0.04222651846</v>
      </c>
      <c r="BE83" s="81">
        <f t="shared" si="43"/>
        <v>0.0003291803088</v>
      </c>
      <c r="BF83" s="81">
        <f t="shared" si="44"/>
        <v>-0.0004588906762</v>
      </c>
      <c r="BG83" s="81">
        <f t="shared" si="45"/>
        <v>-0.001700390617</v>
      </c>
      <c r="BH83" s="81">
        <f t="shared" si="46"/>
        <v>-0.0007679574481</v>
      </c>
      <c r="BI83" s="81"/>
      <c r="BJ83" s="81"/>
    </row>
    <row r="84">
      <c r="A84" s="31">
        <v>82.0</v>
      </c>
      <c r="B84" s="32" t="s">
        <v>288</v>
      </c>
      <c r="C84" s="33">
        <v>1224.0</v>
      </c>
      <c r="D84" s="55">
        <f t="shared" si="5"/>
        <v>946</v>
      </c>
      <c r="E84" s="35">
        <v>198.0</v>
      </c>
      <c r="F84" s="36">
        <v>158.0</v>
      </c>
      <c r="G84" s="37">
        <v>128.0</v>
      </c>
      <c r="H84" s="38">
        <v>344.0</v>
      </c>
      <c r="I84" s="39">
        <v>67.0</v>
      </c>
      <c r="J84" s="40">
        <v>51.0</v>
      </c>
      <c r="K84" s="88">
        <f t="shared" si="6"/>
        <v>0.3210784314</v>
      </c>
      <c r="L84" s="88">
        <f t="shared" si="7"/>
        <v>0.4351395731</v>
      </c>
      <c r="M84" s="88">
        <f t="shared" si="8"/>
        <v>0.3798219585</v>
      </c>
      <c r="N84" s="88">
        <f t="shared" si="9"/>
        <v>0.1045751634</v>
      </c>
      <c r="O84" s="88">
        <f t="shared" si="10"/>
        <v>0.4154334038</v>
      </c>
      <c r="P84" s="89">
        <f t="shared" si="11"/>
        <v>0.04166666667</v>
      </c>
      <c r="Q84" s="90">
        <f t="shared" ref="Q84:V84" si="284">K84-Q$2</f>
        <v>-0.02989925032</v>
      </c>
      <c r="R84" s="91">
        <f t="shared" si="284"/>
        <v>-0.04441296722</v>
      </c>
      <c r="S84" s="92">
        <f t="shared" si="284"/>
        <v>-0.03176560419</v>
      </c>
      <c r="T84" s="93">
        <f t="shared" si="284"/>
        <v>-0.01115927821</v>
      </c>
      <c r="U84" s="94">
        <f t="shared" si="284"/>
        <v>-0.03839792529</v>
      </c>
      <c r="V84" s="95">
        <f t="shared" si="284"/>
        <v>0.009405838155</v>
      </c>
      <c r="W84" s="64"/>
      <c r="X84" s="65">
        <f t="shared" si="13"/>
        <v>1</v>
      </c>
      <c r="Y84" s="66">
        <f t="shared" si="14"/>
        <v>0</v>
      </c>
      <c r="Z84" s="67">
        <f t="shared" ref="Z84:AA84" si="285">U84</f>
        <v>-0.03839792529</v>
      </c>
      <c r="AA84" s="68">
        <f t="shared" si="285"/>
        <v>0.009405838155</v>
      </c>
      <c r="AB84" s="69">
        <f t="shared" ref="AB84:AC84" si="286">S84</f>
        <v>-0.03176560419</v>
      </c>
      <c r="AC84" s="70">
        <f t="shared" si="286"/>
        <v>-0.01115927821</v>
      </c>
      <c r="AD84" s="71">
        <f t="shared" si="17"/>
        <v>0.001385930875</v>
      </c>
      <c r="AE84" s="72">
        <f t="shared" si="18"/>
        <v>-0.0007223293415</v>
      </c>
      <c r="AF84" s="73">
        <f t="shared" si="19"/>
        <v>0.001324695661</v>
      </c>
      <c r="AG84" s="74">
        <f t="shared" si="20"/>
        <v>0.000129710999</v>
      </c>
      <c r="AH84" s="75">
        <f t="shared" si="21"/>
        <v>0.0008845241194</v>
      </c>
      <c r="AI84" s="76">
        <f t="shared" si="22"/>
        <v>0.0007089624292</v>
      </c>
      <c r="AJ84" s="77"/>
      <c r="AK84" s="65">
        <f t="shared" si="23"/>
        <v>-0.005693794321</v>
      </c>
      <c r="AL84" s="66">
        <f t="shared" si="24"/>
        <v>0.0007634399882</v>
      </c>
      <c r="AM84" s="67">
        <f t="shared" si="25"/>
        <v>-0.04627563255</v>
      </c>
      <c r="AN84" s="68">
        <f t="shared" si="26"/>
        <v>-0.05328463501</v>
      </c>
      <c r="AO84" s="69">
        <f t="shared" si="27"/>
        <v>-0.001105738532</v>
      </c>
      <c r="AP84" s="70">
        <f t="shared" si="28"/>
        <v>0.01739588503</v>
      </c>
      <c r="AQ84" s="71">
        <f t="shared" si="29"/>
        <v>0.0002912637815</v>
      </c>
      <c r="AR84" s="72">
        <f t="shared" si="30"/>
        <v>-0.001179177238</v>
      </c>
      <c r="AS84" s="73">
        <f t="shared" si="31"/>
        <v>-0.00002014567881</v>
      </c>
      <c r="AT84" s="74">
        <f t="shared" si="32"/>
        <v>0.0005623043678</v>
      </c>
      <c r="AU84" s="75">
        <f t="shared" si="33"/>
        <v>0.00008865199409</v>
      </c>
      <c r="AV84" s="76">
        <f t="shared" si="34"/>
        <v>0.00009494193748</v>
      </c>
      <c r="AW84" s="78">
        <f t="shared" si="35"/>
        <v>-0.05271539531</v>
      </c>
      <c r="AX84" s="79">
        <f t="shared" si="36"/>
        <v>-0.02989925032</v>
      </c>
      <c r="AY84" s="78">
        <f t="shared" si="37"/>
        <v>-0.03564724093</v>
      </c>
      <c r="AZ84" s="79">
        <f t="shared" si="38"/>
        <v>-0.04441296722</v>
      </c>
      <c r="BA84" s="80">
        <f t="shared" si="39"/>
        <v>-0.02281614499</v>
      </c>
      <c r="BB84" s="80">
        <f t="shared" si="40"/>
        <v>0.008765726288</v>
      </c>
      <c r="BC84" s="80">
        <f t="shared" si="41"/>
        <v>-0.04793482325</v>
      </c>
      <c r="BD84" s="80">
        <f t="shared" si="42"/>
        <v>-0.03056408109</v>
      </c>
      <c r="BE84" s="81">
        <f t="shared" si="43"/>
        <v>0.0004437385148</v>
      </c>
      <c r="BF84" s="81">
        <f t="shared" si="44"/>
        <v>-0.0004000001638</v>
      </c>
      <c r="BG84" s="81">
        <f t="shared" si="45"/>
        <v>0.001363584227</v>
      </c>
      <c r="BH84" s="81">
        <f t="shared" si="46"/>
        <v>0.00293016765</v>
      </c>
      <c r="BI84" s="81"/>
      <c r="BJ84" s="81"/>
    </row>
    <row r="85">
      <c r="A85" s="31">
        <v>83.0</v>
      </c>
      <c r="B85" s="32">
        <v>7352.0</v>
      </c>
      <c r="C85" s="33">
        <v>1450.0</v>
      </c>
      <c r="D85" s="55">
        <f t="shared" si="5"/>
        <v>1211</v>
      </c>
      <c r="E85" s="35">
        <v>531.0</v>
      </c>
      <c r="F85" s="36">
        <v>136.0</v>
      </c>
      <c r="G85" s="37">
        <v>205.0</v>
      </c>
      <c r="H85" s="38">
        <v>216.0</v>
      </c>
      <c r="I85" s="39">
        <v>104.0</v>
      </c>
      <c r="J85" s="40">
        <v>19.0</v>
      </c>
      <c r="K85" s="88">
        <f t="shared" si="6"/>
        <v>0.5793103448</v>
      </c>
      <c r="L85" s="88">
        <f t="shared" si="7"/>
        <v>0.7461809636</v>
      </c>
      <c r="M85" s="88">
        <f t="shared" si="8"/>
        <v>0.5694444444</v>
      </c>
      <c r="N85" s="88">
        <f t="shared" si="9"/>
        <v>0.1413793103</v>
      </c>
      <c r="O85" s="88">
        <f t="shared" si="10"/>
        <v>0.6936416185</v>
      </c>
      <c r="P85" s="89">
        <f t="shared" si="11"/>
        <v>0.01310344828</v>
      </c>
      <c r="Q85" s="90">
        <f t="shared" ref="Q85:V85" si="287">K85-Q$2</f>
        <v>0.2283326631</v>
      </c>
      <c r="R85" s="91">
        <f t="shared" si="287"/>
        <v>0.2666284233</v>
      </c>
      <c r="S85" s="92">
        <f t="shared" si="287"/>
        <v>0.1578568818</v>
      </c>
      <c r="T85" s="93">
        <f t="shared" si="287"/>
        <v>0.02564486874</v>
      </c>
      <c r="U85" s="94">
        <f t="shared" si="287"/>
        <v>0.2398102894</v>
      </c>
      <c r="V85" s="95">
        <f t="shared" si="287"/>
        <v>-0.01915738024</v>
      </c>
      <c r="W85" s="64"/>
      <c r="X85" s="65">
        <f t="shared" si="13"/>
        <v>1</v>
      </c>
      <c r="Y85" s="66">
        <f t="shared" si="14"/>
        <v>0</v>
      </c>
      <c r="Z85" s="67">
        <f t="shared" ref="Z85:AA85" si="288">U85</f>
        <v>0.2398102894</v>
      </c>
      <c r="AA85" s="68">
        <f t="shared" si="288"/>
        <v>-0.01915738024</v>
      </c>
      <c r="AB85" s="69">
        <f t="shared" ref="AB85:AC85" si="289">S85</f>
        <v>0.1578568818</v>
      </c>
      <c r="AC85" s="70">
        <f t="shared" si="289"/>
        <v>0.02564486874</v>
      </c>
      <c r="AD85" s="71">
        <f t="shared" si="17"/>
        <v>0.05714196969</v>
      </c>
      <c r="AE85" s="72">
        <f t="shared" si="18"/>
        <v>-0.009188273797</v>
      </c>
      <c r="AF85" s="73">
        <f t="shared" si="19"/>
        <v>0.03834699301</v>
      </c>
      <c r="AG85" s="74">
        <f t="shared" si="20"/>
        <v>0.003125779086</v>
      </c>
      <c r="AH85" s="75">
        <f t="shared" si="21"/>
        <v>0.02426113584</v>
      </c>
      <c r="AI85" s="76">
        <f t="shared" si="22"/>
        <v>0.008096438026</v>
      </c>
      <c r="AJ85" s="77"/>
      <c r="AK85" s="65">
        <f t="shared" si="23"/>
        <v>-0.005693794321</v>
      </c>
      <c r="AL85" s="66">
        <f t="shared" si="24"/>
        <v>0.0007634399882</v>
      </c>
      <c r="AM85" s="67">
        <f t="shared" si="25"/>
        <v>0.226161554</v>
      </c>
      <c r="AN85" s="68">
        <f t="shared" si="26"/>
        <v>0.3650958411</v>
      </c>
      <c r="AO85" s="69">
        <f t="shared" si="27"/>
        <v>-0.009361339318</v>
      </c>
      <c r="AP85" s="70">
        <f t="shared" si="28"/>
        <v>-0.08226627271</v>
      </c>
      <c r="AQ85" s="71">
        <f t="shared" si="29"/>
        <v>0.02401353466</v>
      </c>
      <c r="AR85" s="72">
        <f t="shared" si="30"/>
        <v>-0.03803295072</v>
      </c>
      <c r="AS85" s="73">
        <f t="shared" si="31"/>
        <v>-0.000317755919</v>
      </c>
      <c r="AT85" s="74">
        <f t="shared" si="32"/>
        <v>0.01626103851</v>
      </c>
      <c r="AU85" s="75">
        <f t="shared" si="33"/>
        <v>0.002618187491</v>
      </c>
      <c r="AV85" s="76">
        <f t="shared" si="34"/>
        <v>0.001317056289</v>
      </c>
      <c r="AW85" s="78">
        <f t="shared" si="35"/>
        <v>0.2374203866</v>
      </c>
      <c r="AX85" s="79">
        <f t="shared" si="36"/>
        <v>0.2283326631</v>
      </c>
      <c r="AY85" s="78">
        <f t="shared" si="37"/>
        <v>0.2631381524</v>
      </c>
      <c r="AZ85" s="79">
        <f t="shared" si="38"/>
        <v>0.2666284233</v>
      </c>
      <c r="BA85" s="80">
        <f t="shared" si="39"/>
        <v>0.009087723502</v>
      </c>
      <c r="BB85" s="80">
        <f t="shared" si="40"/>
        <v>-0.003490270833</v>
      </c>
      <c r="BC85" s="80">
        <f t="shared" si="41"/>
        <v>0.2422009587</v>
      </c>
      <c r="BD85" s="80">
        <f t="shared" si="42"/>
        <v>0.2682213123</v>
      </c>
      <c r="BE85" s="81">
        <f t="shared" si="43"/>
        <v>0.00007040472795</v>
      </c>
      <c r="BF85" s="81">
        <f t="shared" si="44"/>
        <v>-0.00006343723256</v>
      </c>
      <c r="BG85" s="81">
        <f t="shared" si="45"/>
        <v>-0.01328136797</v>
      </c>
      <c r="BH85" s="81">
        <f t="shared" si="46"/>
        <v>0.129926918</v>
      </c>
      <c r="BI85" s="81"/>
      <c r="BJ85" s="81"/>
    </row>
    <row r="86">
      <c r="A86" s="31">
        <v>84.0</v>
      </c>
      <c r="B86" s="32">
        <v>7652.0</v>
      </c>
      <c r="C86" s="33">
        <v>1185.0</v>
      </c>
      <c r="D86" s="55">
        <f t="shared" si="5"/>
        <v>955</v>
      </c>
      <c r="E86" s="35">
        <v>319.0</v>
      </c>
      <c r="F86" s="36">
        <v>137.0</v>
      </c>
      <c r="G86" s="37">
        <v>161.0</v>
      </c>
      <c r="H86" s="38">
        <v>261.0</v>
      </c>
      <c r="I86" s="39">
        <v>57.0</v>
      </c>
      <c r="J86" s="40">
        <v>20.0</v>
      </c>
      <c r="K86" s="88">
        <f t="shared" si="6"/>
        <v>0.453164557</v>
      </c>
      <c r="L86" s="88">
        <f t="shared" si="7"/>
        <v>0.590266876</v>
      </c>
      <c r="M86" s="88">
        <f t="shared" si="8"/>
        <v>0.5062893082</v>
      </c>
      <c r="N86" s="88">
        <f t="shared" si="9"/>
        <v>0.1358649789</v>
      </c>
      <c r="O86" s="88">
        <f t="shared" si="10"/>
        <v>0.5623036649</v>
      </c>
      <c r="P86" s="89">
        <f t="shared" si="11"/>
        <v>0.01687763713</v>
      </c>
      <c r="Q86" s="90">
        <f t="shared" ref="Q86:V86" si="290">K86-Q$2</f>
        <v>0.1021868753</v>
      </c>
      <c r="R86" s="91">
        <f t="shared" si="290"/>
        <v>0.1107143357</v>
      </c>
      <c r="S86" s="92">
        <f t="shared" si="290"/>
        <v>0.09470174553</v>
      </c>
      <c r="T86" s="93">
        <f t="shared" si="290"/>
        <v>0.0201305373</v>
      </c>
      <c r="U86" s="94">
        <f t="shared" si="290"/>
        <v>0.1084723358</v>
      </c>
      <c r="V86" s="95">
        <f t="shared" si="290"/>
        <v>-0.01538319138</v>
      </c>
      <c r="W86" s="64"/>
      <c r="X86" s="65">
        <f t="shared" si="13"/>
        <v>1</v>
      </c>
      <c r="Y86" s="66">
        <f t="shared" si="14"/>
        <v>0</v>
      </c>
      <c r="Z86" s="67">
        <f t="shared" ref="Z86:AA86" si="291">U86</f>
        <v>0.1084723358</v>
      </c>
      <c r="AA86" s="68">
        <f t="shared" si="291"/>
        <v>-0.01538319138</v>
      </c>
      <c r="AB86" s="69">
        <f t="shared" ref="AB86:AC86" si="292">S86</f>
        <v>0.09470174553</v>
      </c>
      <c r="AC86" s="70">
        <f t="shared" si="292"/>
        <v>0.0201305373</v>
      </c>
      <c r="AD86" s="71">
        <f t="shared" si="17"/>
        <v>0.01152960506</v>
      </c>
      <c r="AE86" s="72">
        <f t="shared" si="18"/>
        <v>-0.003337301403</v>
      </c>
      <c r="AF86" s="73">
        <f t="shared" si="19"/>
        <v>0.01058219145</v>
      </c>
      <c r="AG86" s="74">
        <f t="shared" si="20"/>
        <v>0.0007267913263</v>
      </c>
      <c r="AH86" s="75">
        <f t="shared" si="21"/>
        <v>0.008563182075</v>
      </c>
      <c r="AI86" s="76">
        <f t="shared" si="22"/>
        <v>0.003812794041</v>
      </c>
      <c r="AJ86" s="77"/>
      <c r="AK86" s="65">
        <f t="shared" si="23"/>
        <v>-0.005693794321</v>
      </c>
      <c r="AL86" s="66">
        <f t="shared" si="24"/>
        <v>0.0007634399882</v>
      </c>
      <c r="AM86" s="67">
        <f t="shared" si="25"/>
        <v>0.1129641603</v>
      </c>
      <c r="AN86" s="68">
        <f t="shared" si="26"/>
        <v>0.1596587439</v>
      </c>
      <c r="AO86" s="69">
        <f t="shared" si="27"/>
        <v>-0.003251048301</v>
      </c>
      <c r="AP86" s="70">
        <f t="shared" si="28"/>
        <v>-0.05001895145</v>
      </c>
      <c r="AQ86" s="71">
        <f t="shared" si="29"/>
        <v>0.003980522374</v>
      </c>
      <c r="AR86" s="72">
        <f t="shared" si="30"/>
        <v>-0.008436376578</v>
      </c>
      <c r="AS86" s="73">
        <f t="shared" si="31"/>
        <v>-0.00003039265338</v>
      </c>
      <c r="AT86" s="74">
        <f t="shared" si="32"/>
        <v>0.004483832178</v>
      </c>
      <c r="AU86" s="75">
        <f t="shared" si="33"/>
        <v>0.0009084093638</v>
      </c>
      <c r="AV86" s="76">
        <f t="shared" si="34"/>
        <v>0.0005731768886</v>
      </c>
      <c r="AW86" s="78">
        <f t="shared" si="35"/>
        <v>0.1088778568</v>
      </c>
      <c r="AX86" s="79">
        <f t="shared" si="36"/>
        <v>0.1021868753</v>
      </c>
      <c r="AY86" s="78">
        <f t="shared" si="37"/>
        <v>0.107023865</v>
      </c>
      <c r="AZ86" s="79">
        <f t="shared" si="38"/>
        <v>0.1107143357</v>
      </c>
      <c r="BA86" s="80">
        <f t="shared" si="39"/>
        <v>0.006690981485</v>
      </c>
      <c r="BB86" s="80">
        <f t="shared" si="40"/>
        <v>-0.003690470738</v>
      </c>
      <c r="BC86" s="80">
        <f t="shared" si="41"/>
        <v>0.1136584288</v>
      </c>
      <c r="BD86" s="80">
        <f t="shared" si="42"/>
        <v>0.1121070248</v>
      </c>
      <c r="BE86" s="81">
        <f t="shared" si="43"/>
        <v>0.00003114965896</v>
      </c>
      <c r="BF86" s="81">
        <f t="shared" si="44"/>
        <v>-0.00004938574276</v>
      </c>
      <c r="BG86" s="81">
        <f t="shared" si="45"/>
        <v>0.0003502534325</v>
      </c>
      <c r="BH86" s="81">
        <f t="shared" si="46"/>
        <v>0.02548381659</v>
      </c>
      <c r="BI86" s="81"/>
      <c r="BJ86" s="81"/>
    </row>
    <row r="87">
      <c r="A87" s="31">
        <v>85.0</v>
      </c>
      <c r="B87" s="32">
        <v>6654.0</v>
      </c>
      <c r="C87" s="33">
        <v>1479.0</v>
      </c>
      <c r="D87" s="55">
        <f t="shared" si="5"/>
        <v>1067</v>
      </c>
      <c r="E87" s="35">
        <v>267.0</v>
      </c>
      <c r="F87" s="36">
        <v>186.0</v>
      </c>
      <c r="G87" s="37">
        <v>133.0</v>
      </c>
      <c r="H87" s="38">
        <v>359.0</v>
      </c>
      <c r="I87" s="39">
        <v>67.0</v>
      </c>
      <c r="J87" s="40">
        <v>55.0</v>
      </c>
      <c r="K87" s="88">
        <f t="shared" si="6"/>
        <v>0.3157538878</v>
      </c>
      <c r="L87" s="88">
        <f t="shared" si="7"/>
        <v>0.481962482</v>
      </c>
      <c r="M87" s="88">
        <f t="shared" si="8"/>
        <v>0.3556149733</v>
      </c>
      <c r="N87" s="88">
        <f t="shared" si="9"/>
        <v>0.08992562542</v>
      </c>
      <c r="O87" s="88">
        <f t="shared" si="10"/>
        <v>0.4376757263</v>
      </c>
      <c r="P87" s="89">
        <f t="shared" si="11"/>
        <v>0.03718728871</v>
      </c>
      <c r="Q87" s="90">
        <f t="shared" ref="Q87:V87" si="293">K87-Q$2</f>
        <v>-0.03522379393</v>
      </c>
      <c r="R87" s="91">
        <f t="shared" si="293"/>
        <v>0.002409941672</v>
      </c>
      <c r="S87" s="92">
        <f t="shared" si="293"/>
        <v>-0.05597258938</v>
      </c>
      <c r="T87" s="93">
        <f t="shared" si="293"/>
        <v>-0.02580881618</v>
      </c>
      <c r="U87" s="94">
        <f t="shared" si="293"/>
        <v>-0.01615560276</v>
      </c>
      <c r="V87" s="95">
        <f t="shared" si="293"/>
        <v>0.004926460197</v>
      </c>
      <c r="W87" s="64"/>
      <c r="X87" s="65">
        <f t="shared" si="13"/>
        <v>1</v>
      </c>
      <c r="Y87" s="66">
        <f t="shared" si="14"/>
        <v>0</v>
      </c>
      <c r="Z87" s="67">
        <f t="shared" ref="Z87:AA87" si="294">U87</f>
        <v>-0.01615560276</v>
      </c>
      <c r="AA87" s="68">
        <f t="shared" si="294"/>
        <v>0.004926460197</v>
      </c>
      <c r="AB87" s="69">
        <f t="shared" ref="AB87:AC87" si="295">S87</f>
        <v>-0.05597258938</v>
      </c>
      <c r="AC87" s="70">
        <f t="shared" si="295"/>
        <v>-0.02580881618</v>
      </c>
      <c r="AD87" s="71">
        <f t="shared" si="17"/>
        <v>0.0002367334904</v>
      </c>
      <c r="AE87" s="72">
        <f t="shared" si="18"/>
        <v>-0.0001591798679</v>
      </c>
      <c r="AF87" s="73">
        <f t="shared" si="19"/>
        <v>0.001031417025</v>
      </c>
      <c r="AG87" s="74">
        <f t="shared" si="20"/>
        <v>0.0001412102482</v>
      </c>
      <c r="AH87" s="75">
        <f t="shared" si="21"/>
        <v>0.00246683577</v>
      </c>
      <c r="AI87" s="76">
        <f t="shared" si="22"/>
        <v>0.002889172542</v>
      </c>
      <c r="AJ87" s="77"/>
      <c r="AK87" s="65">
        <f t="shared" si="23"/>
        <v>-0.005693794321</v>
      </c>
      <c r="AL87" s="66">
        <f t="shared" si="24"/>
        <v>0.0007634399882</v>
      </c>
      <c r="AM87" s="67">
        <f t="shared" si="25"/>
        <v>-0.02100856051</v>
      </c>
      <c r="AN87" s="68">
        <f t="shared" si="26"/>
        <v>-0.02162808142</v>
      </c>
      <c r="AO87" s="69">
        <f t="shared" si="27"/>
        <v>-0.005011078693</v>
      </c>
      <c r="AP87" s="70">
        <f t="shared" si="28"/>
        <v>0.03151443122</v>
      </c>
      <c r="AQ87" s="71">
        <f t="shared" si="29"/>
        <v>0.00002888355226</v>
      </c>
      <c r="AR87" s="72">
        <f t="shared" si="30"/>
        <v>-0.000219816617</v>
      </c>
      <c r="AS87" s="73">
        <f t="shared" si="31"/>
        <v>-0.00003265373708</v>
      </c>
      <c r="AT87" s="74">
        <f t="shared" si="32"/>
        <v>0.0004388638748</v>
      </c>
      <c r="AU87" s="75">
        <f t="shared" si="33"/>
        <v>0.0002322462312</v>
      </c>
      <c r="AV87" s="76">
        <f t="shared" si="34"/>
        <v>0.0003682016297</v>
      </c>
      <c r="AW87" s="78">
        <f t="shared" si="35"/>
        <v>-0.03148495748</v>
      </c>
      <c r="AX87" s="79">
        <f t="shared" si="36"/>
        <v>-0.03522379393</v>
      </c>
      <c r="AY87" s="78">
        <f t="shared" si="37"/>
        <v>0.01123703867</v>
      </c>
      <c r="AZ87" s="79">
        <f t="shared" si="38"/>
        <v>0.002409941672</v>
      </c>
      <c r="BA87" s="80">
        <f t="shared" si="39"/>
        <v>0.00373883645</v>
      </c>
      <c r="BB87" s="80">
        <f t="shared" si="40"/>
        <v>0.008827096998</v>
      </c>
      <c r="BC87" s="80">
        <f t="shared" si="41"/>
        <v>-0.02670438542</v>
      </c>
      <c r="BD87" s="80">
        <f t="shared" si="42"/>
        <v>0.01632019851</v>
      </c>
      <c r="BE87" s="81">
        <f t="shared" si="43"/>
        <v>-0.00006393874341</v>
      </c>
      <c r="BF87" s="81">
        <f t="shared" si="44"/>
        <v>0.00006600614401</v>
      </c>
      <c r="BG87" s="81">
        <f t="shared" si="45"/>
        <v>0.0004467753211</v>
      </c>
      <c r="BH87" s="81">
        <f t="shared" si="46"/>
        <v>-0.0008716417424</v>
      </c>
      <c r="BI87" s="81"/>
      <c r="BJ87" s="81"/>
    </row>
    <row r="88">
      <c r="A88" s="31">
        <v>86.0</v>
      </c>
      <c r="B88" s="32">
        <v>5034.0</v>
      </c>
      <c r="C88" s="33">
        <v>1674.0</v>
      </c>
      <c r="D88" s="55">
        <f t="shared" si="5"/>
        <v>1039</v>
      </c>
      <c r="E88" s="35">
        <v>152.0</v>
      </c>
      <c r="F88" s="36">
        <v>228.0</v>
      </c>
      <c r="G88" s="37">
        <v>99.0</v>
      </c>
      <c r="H88" s="38">
        <v>408.0</v>
      </c>
      <c r="I88" s="39">
        <v>57.0</v>
      </c>
      <c r="J88" s="40">
        <v>95.0</v>
      </c>
      <c r="K88" s="88">
        <f t="shared" si="6"/>
        <v>0.1839904421</v>
      </c>
      <c r="L88" s="88">
        <f t="shared" si="7"/>
        <v>0.3387358185</v>
      </c>
      <c r="M88" s="88">
        <f t="shared" si="8"/>
        <v>0.2345971564</v>
      </c>
      <c r="N88" s="88">
        <f t="shared" si="9"/>
        <v>0.05913978495</v>
      </c>
      <c r="O88" s="88">
        <f t="shared" si="10"/>
        <v>0.2964388835</v>
      </c>
      <c r="P88" s="89">
        <f t="shared" si="11"/>
        <v>0.05675029869</v>
      </c>
      <c r="Q88" s="90">
        <f t="shared" ref="Q88:V88" si="296">K88-Q$2</f>
        <v>-0.1669872396</v>
      </c>
      <c r="R88" s="91">
        <f t="shared" si="296"/>
        <v>-0.1408167218</v>
      </c>
      <c r="S88" s="92">
        <f t="shared" si="296"/>
        <v>-0.1769904062</v>
      </c>
      <c r="T88" s="93">
        <f t="shared" si="296"/>
        <v>-0.05659465666</v>
      </c>
      <c r="U88" s="94">
        <f t="shared" si="296"/>
        <v>-0.1573924456</v>
      </c>
      <c r="V88" s="95">
        <f t="shared" si="296"/>
        <v>0.02448947017</v>
      </c>
      <c r="W88" s="64"/>
      <c r="X88" s="65">
        <f t="shared" si="13"/>
        <v>1</v>
      </c>
      <c r="Y88" s="66">
        <f t="shared" si="14"/>
        <v>0</v>
      </c>
      <c r="Z88" s="67">
        <f t="shared" ref="Z88:AA88" si="297">U88</f>
        <v>-0.1573924456</v>
      </c>
      <c r="AA88" s="68">
        <f t="shared" si="297"/>
        <v>0.02448947017</v>
      </c>
      <c r="AB88" s="69">
        <f t="shared" ref="AB88:AC88" si="298">S88</f>
        <v>-0.1769904062</v>
      </c>
      <c r="AC88" s="70">
        <f t="shared" si="298"/>
        <v>-0.05659465666</v>
      </c>
      <c r="AD88" s="71">
        <f t="shared" si="17"/>
        <v>0.02417264777</v>
      </c>
      <c r="AE88" s="72">
        <f t="shared" si="18"/>
        <v>-0.007708915202</v>
      </c>
      <c r="AF88" s="73">
        <f t="shared" si="19"/>
        <v>0.02924292603</v>
      </c>
      <c r="AG88" s="74">
        <f t="shared" si="20"/>
        <v>0.004573170142</v>
      </c>
      <c r="AH88" s="75">
        <f t="shared" si="21"/>
        <v>0.02812264874</v>
      </c>
      <c r="AI88" s="76">
        <f t="shared" si="22"/>
        <v>0.02003342255</v>
      </c>
      <c r="AJ88" s="77"/>
      <c r="AK88" s="65">
        <f t="shared" si="23"/>
        <v>-0.005693794321</v>
      </c>
      <c r="AL88" s="66">
        <f t="shared" si="24"/>
        <v>0.0007634399882</v>
      </c>
      <c r="AM88" s="67">
        <f t="shared" si="25"/>
        <v>-0.1673529905</v>
      </c>
      <c r="AN88" s="68">
        <f t="shared" si="26"/>
        <v>-0.2298933697</v>
      </c>
      <c r="AO88" s="69">
        <f t="shared" si="27"/>
        <v>-0.003378983096</v>
      </c>
      <c r="AP88" s="70">
        <f t="shared" si="28"/>
        <v>0.09614276056</v>
      </c>
      <c r="AQ88" s="71">
        <f t="shared" si="29"/>
        <v>0.007930385237</v>
      </c>
      <c r="AR88" s="72">
        <f t="shared" si="30"/>
        <v>-0.01805343565</v>
      </c>
      <c r="AS88" s="73">
        <f t="shared" si="31"/>
        <v>-0.001166110888</v>
      </c>
      <c r="AT88" s="74">
        <f t="shared" si="32"/>
        <v>0.01245761824</v>
      </c>
      <c r="AU88" s="75">
        <f t="shared" si="33"/>
        <v>0.002859835825</v>
      </c>
      <c r="AV88" s="76">
        <f t="shared" si="34"/>
        <v>0.002734244786</v>
      </c>
      <c r="AW88" s="78">
        <f t="shared" si="35"/>
        <v>-0.1668016578</v>
      </c>
      <c r="AX88" s="79">
        <f t="shared" si="36"/>
        <v>-0.1669872396</v>
      </c>
      <c r="AY88" s="78">
        <f t="shared" si="37"/>
        <v>-0.1358487418</v>
      </c>
      <c r="AZ88" s="79">
        <f t="shared" si="38"/>
        <v>-0.1408167218</v>
      </c>
      <c r="BA88" s="80">
        <f t="shared" si="39"/>
        <v>0.0001855818515</v>
      </c>
      <c r="BB88" s="80">
        <f t="shared" si="40"/>
        <v>0.004967979986</v>
      </c>
      <c r="BC88" s="80">
        <f t="shared" si="41"/>
        <v>-0.1620210857</v>
      </c>
      <c r="BD88" s="80">
        <f t="shared" si="42"/>
        <v>-0.130765582</v>
      </c>
      <c r="BE88" s="81">
        <f t="shared" si="43"/>
        <v>-0.00002464638451</v>
      </c>
      <c r="BF88" s="81">
        <f t="shared" si="44"/>
        <v>0.000001843933848</v>
      </c>
      <c r="BG88" s="81">
        <f t="shared" si="45"/>
        <v>0.009151194787</v>
      </c>
      <c r="BH88" s="81">
        <f t="shared" si="46"/>
        <v>0.04237356314</v>
      </c>
      <c r="BI88" s="81"/>
      <c r="BJ88" s="81"/>
    </row>
    <row r="89">
      <c r="A89" s="31">
        <v>87.0</v>
      </c>
      <c r="B89" s="32">
        <v>4573.0</v>
      </c>
      <c r="C89" s="33">
        <v>400.0</v>
      </c>
      <c r="D89" s="55">
        <f t="shared" si="5"/>
        <v>191</v>
      </c>
      <c r="E89" s="35">
        <v>14.0</v>
      </c>
      <c r="F89" s="36">
        <v>43.0</v>
      </c>
      <c r="G89" s="37">
        <v>20.0</v>
      </c>
      <c r="H89" s="38">
        <v>75.0</v>
      </c>
      <c r="I89" s="39">
        <v>10.0</v>
      </c>
      <c r="J89" s="40">
        <v>29.0</v>
      </c>
      <c r="K89" s="88">
        <f t="shared" si="6"/>
        <v>0.11</v>
      </c>
      <c r="L89" s="88">
        <f t="shared" si="7"/>
        <v>0.2424242424</v>
      </c>
      <c r="M89" s="88">
        <f t="shared" si="8"/>
        <v>0.2173913043</v>
      </c>
      <c r="N89" s="88">
        <f t="shared" si="9"/>
        <v>0.05</v>
      </c>
      <c r="O89" s="88">
        <f t="shared" si="10"/>
        <v>0.2303664921</v>
      </c>
      <c r="P89" s="89">
        <f t="shared" si="11"/>
        <v>0.0725</v>
      </c>
      <c r="Q89" s="90">
        <f t="shared" ref="Q89:V89" si="299">K89-Q$2</f>
        <v>-0.2409776817</v>
      </c>
      <c r="R89" s="91">
        <f t="shared" si="299"/>
        <v>-0.2371282979</v>
      </c>
      <c r="S89" s="92">
        <f t="shared" si="299"/>
        <v>-0.1941962583</v>
      </c>
      <c r="T89" s="93">
        <f t="shared" si="299"/>
        <v>-0.06573444161</v>
      </c>
      <c r="U89" s="94">
        <f t="shared" si="299"/>
        <v>-0.2234648369</v>
      </c>
      <c r="V89" s="95">
        <f t="shared" si="299"/>
        <v>0.04023917149</v>
      </c>
      <c r="W89" s="64"/>
      <c r="X89" s="65">
        <f t="shared" si="13"/>
        <v>1</v>
      </c>
      <c r="Y89" s="66">
        <f t="shared" si="14"/>
        <v>0</v>
      </c>
      <c r="Z89" s="67">
        <f t="shared" ref="Z89:AA89" si="300">U89</f>
        <v>-0.2234648369</v>
      </c>
      <c r="AA89" s="68">
        <f t="shared" si="300"/>
        <v>0.04023917149</v>
      </c>
      <c r="AB89" s="69">
        <f t="shared" ref="AB89:AC89" si="301">S89</f>
        <v>-0.1941962583</v>
      </c>
      <c r="AC89" s="70">
        <f t="shared" si="301"/>
        <v>-0.06573444161</v>
      </c>
      <c r="AD89" s="71">
        <f t="shared" si="17"/>
        <v>0.04831734243</v>
      </c>
      <c r="AE89" s="72">
        <f t="shared" si="18"/>
        <v>-0.01798407979</v>
      </c>
      <c r="AF89" s="73">
        <f t="shared" si="19"/>
        <v>0.04604113466</v>
      </c>
      <c r="AG89" s="74">
        <f t="shared" si="20"/>
        <v>0.006875039736</v>
      </c>
      <c r="AH89" s="75">
        <f t="shared" si="21"/>
        <v>0.03339116992</v>
      </c>
      <c r="AI89" s="76">
        <f t="shared" si="22"/>
        <v>0.0255307652</v>
      </c>
      <c r="AJ89" s="77"/>
      <c r="AK89" s="65">
        <f t="shared" si="23"/>
        <v>-0.005693794321</v>
      </c>
      <c r="AL89" s="66">
        <f t="shared" si="24"/>
        <v>0.0007634399882</v>
      </c>
      <c r="AM89" s="67">
        <f t="shared" si="25"/>
        <v>-0.2462898494</v>
      </c>
      <c r="AN89" s="68">
        <f t="shared" si="26"/>
        <v>-0.3219369675</v>
      </c>
      <c r="AO89" s="69">
        <f t="shared" si="27"/>
        <v>-0.005520502533</v>
      </c>
      <c r="AP89" s="70">
        <f t="shared" si="28"/>
        <v>0.1059994162</v>
      </c>
      <c r="AQ89" s="71">
        <f t="shared" si="29"/>
        <v>0.01435043221</v>
      </c>
      <c r="AR89" s="72">
        <f t="shared" si="30"/>
        <v>-0.03740957371</v>
      </c>
      <c r="AS89" s="73">
        <f t="shared" si="31"/>
        <v>-0.001698789526</v>
      </c>
      <c r="AT89" s="74">
        <f t="shared" si="32"/>
        <v>0.0196052431</v>
      </c>
      <c r="AU89" s="75">
        <f t="shared" si="33"/>
        <v>0.003366921612</v>
      </c>
      <c r="AV89" s="76">
        <f t="shared" si="34"/>
        <v>0.003444286732</v>
      </c>
      <c r="AW89" s="78">
        <f t="shared" si="35"/>
        <v>-0.2414855819</v>
      </c>
      <c r="AX89" s="79">
        <f t="shared" si="36"/>
        <v>-0.2409776817</v>
      </c>
      <c r="AY89" s="78">
        <f t="shared" si="37"/>
        <v>-0.2295341551</v>
      </c>
      <c r="AZ89" s="79">
        <f t="shared" si="38"/>
        <v>-0.2371282979</v>
      </c>
      <c r="BA89" s="80">
        <f t="shared" si="39"/>
        <v>-0.0005079002582</v>
      </c>
      <c r="BB89" s="80">
        <f t="shared" si="40"/>
        <v>0.007594142756</v>
      </c>
      <c r="BC89" s="80">
        <f t="shared" si="41"/>
        <v>-0.2367050099</v>
      </c>
      <c r="BD89" s="80">
        <f t="shared" si="42"/>
        <v>-0.2244509953</v>
      </c>
      <c r="BE89" s="81">
        <f t="shared" si="43"/>
        <v>-0.00005741304152</v>
      </c>
      <c r="BF89" s="81">
        <f t="shared" si="44"/>
        <v>-0.000007714134132</v>
      </c>
      <c r="BG89" s="81">
        <f t="shared" si="45"/>
        <v>0.00565101243</v>
      </c>
      <c r="BH89" s="81">
        <f t="shared" si="46"/>
        <v>0.1062573501</v>
      </c>
      <c r="BI89" s="81"/>
      <c r="BJ89" s="81"/>
    </row>
    <row r="90">
      <c r="A90" s="31">
        <v>88.0</v>
      </c>
      <c r="B90" s="32">
        <v>1611.0</v>
      </c>
      <c r="C90" s="33">
        <v>1767.0</v>
      </c>
      <c r="D90" s="55">
        <f t="shared" si="5"/>
        <v>1206</v>
      </c>
      <c r="E90" s="35">
        <v>215.0</v>
      </c>
      <c r="F90" s="36">
        <v>226.0</v>
      </c>
      <c r="G90" s="37">
        <v>144.0</v>
      </c>
      <c r="H90" s="38">
        <v>471.0</v>
      </c>
      <c r="I90" s="39">
        <v>72.0</v>
      </c>
      <c r="J90" s="40">
        <v>78.0</v>
      </c>
      <c r="K90" s="88">
        <f t="shared" si="6"/>
        <v>0.2439162422</v>
      </c>
      <c r="L90" s="88">
        <f t="shared" si="7"/>
        <v>0.3786279683</v>
      </c>
      <c r="M90" s="88">
        <f t="shared" si="8"/>
        <v>0.3214285714</v>
      </c>
      <c r="N90" s="88">
        <f t="shared" si="9"/>
        <v>0.08149405772</v>
      </c>
      <c r="O90" s="88">
        <f t="shared" si="10"/>
        <v>0.3573797678</v>
      </c>
      <c r="P90" s="89">
        <f t="shared" si="11"/>
        <v>0.0441426146</v>
      </c>
      <c r="Q90" s="90">
        <f t="shared" ref="Q90:V90" si="302">K90-Q$2</f>
        <v>-0.1070614395</v>
      </c>
      <c r="R90" s="91">
        <f t="shared" si="302"/>
        <v>-0.100924572</v>
      </c>
      <c r="S90" s="92">
        <f t="shared" si="302"/>
        <v>-0.09015899122</v>
      </c>
      <c r="T90" s="93">
        <f t="shared" si="302"/>
        <v>-0.03424038388</v>
      </c>
      <c r="U90" s="94">
        <f t="shared" si="302"/>
        <v>-0.09645156127</v>
      </c>
      <c r="V90" s="95">
        <f t="shared" si="302"/>
        <v>0.01188178609</v>
      </c>
      <c r="W90" s="64"/>
      <c r="X90" s="65">
        <f t="shared" si="13"/>
        <v>1</v>
      </c>
      <c r="Y90" s="66">
        <f t="shared" si="14"/>
        <v>0</v>
      </c>
      <c r="Z90" s="67">
        <f t="shared" ref="Z90:AA90" si="303">U90</f>
        <v>-0.09645156127</v>
      </c>
      <c r="AA90" s="68">
        <f t="shared" si="303"/>
        <v>0.01188178609</v>
      </c>
      <c r="AB90" s="69">
        <f t="shared" ref="AB90:AC90" si="304">S90</f>
        <v>-0.09015899122</v>
      </c>
      <c r="AC90" s="70">
        <f t="shared" si="304"/>
        <v>-0.03424038388</v>
      </c>
      <c r="AD90" s="71">
        <f t="shared" si="17"/>
        <v>0.00916172683</v>
      </c>
      <c r="AE90" s="72">
        <f t="shared" si="18"/>
        <v>-0.002292033638</v>
      </c>
      <c r="AF90" s="73">
        <f t="shared" si="19"/>
        <v>0.009102812382</v>
      </c>
      <c r="AG90" s="74">
        <f t="shared" si="20"/>
        <v>0.002231288636</v>
      </c>
      <c r="AH90" s="75">
        <f t="shared" si="21"/>
        <v>0.006956239809</v>
      </c>
      <c r="AI90" s="76">
        <f t="shared" si="22"/>
        <v>0.006174156939</v>
      </c>
      <c r="AJ90" s="77"/>
      <c r="AK90" s="65">
        <f t="shared" si="23"/>
        <v>-0.005693794321</v>
      </c>
      <c r="AL90" s="66">
        <f t="shared" si="24"/>
        <v>0.0007634399882</v>
      </c>
      <c r="AM90" s="67">
        <f t="shared" si="25"/>
        <v>-0.09759315473</v>
      </c>
      <c r="AN90" s="68">
        <f t="shared" si="26"/>
        <v>-0.1434320852</v>
      </c>
      <c r="AO90" s="69">
        <f t="shared" si="27"/>
        <v>-0.004417890146</v>
      </c>
      <c r="AP90" s="70">
        <f t="shared" si="28"/>
        <v>0.04973413977</v>
      </c>
      <c r="AQ90" s="71">
        <f t="shared" si="29"/>
        <v>0.003372812533</v>
      </c>
      <c r="AR90" s="72">
        <f t="shared" si="30"/>
        <v>-0.006518798902</v>
      </c>
      <c r="AS90" s="73">
        <f t="shared" si="31"/>
        <v>-0.0007037934428</v>
      </c>
      <c r="AT90" s="74">
        <f t="shared" si="32"/>
        <v>0.003898925798</v>
      </c>
      <c r="AU90" s="75">
        <f t="shared" si="33"/>
        <v>0.0006873516555</v>
      </c>
      <c r="AV90" s="76">
        <f t="shared" si="34"/>
        <v>0.0008145438822</v>
      </c>
      <c r="AW90" s="78">
        <f t="shared" si="35"/>
        <v>-0.1043484684</v>
      </c>
      <c r="AX90" s="79">
        <f t="shared" si="36"/>
        <v>-0.1070614395</v>
      </c>
      <c r="AY90" s="78">
        <f t="shared" si="37"/>
        <v>-0.09473983462</v>
      </c>
      <c r="AZ90" s="79">
        <f t="shared" si="38"/>
        <v>-0.100924572</v>
      </c>
      <c r="BA90" s="80">
        <f t="shared" si="39"/>
        <v>0.002712971025</v>
      </c>
      <c r="BB90" s="80">
        <f t="shared" si="40"/>
        <v>0.006184737333</v>
      </c>
      <c r="BC90" s="80">
        <f t="shared" si="41"/>
        <v>-0.09956789639</v>
      </c>
      <c r="BD90" s="80">
        <f t="shared" si="42"/>
        <v>-0.08965667478</v>
      </c>
      <c r="BE90" s="81">
        <f t="shared" si="43"/>
        <v>-0.00003089076409</v>
      </c>
      <c r="BF90" s="81">
        <f t="shared" si="44"/>
        <v>0.00003355802636</v>
      </c>
      <c r="BG90" s="81">
        <f t="shared" si="45"/>
        <v>0.001875446659</v>
      </c>
      <c r="BH90" s="81">
        <f t="shared" si="46"/>
        <v>0.01785385301</v>
      </c>
      <c r="BI90" s="81"/>
      <c r="BJ90" s="81"/>
    </row>
    <row r="91">
      <c r="A91" s="31">
        <v>89.0</v>
      </c>
      <c r="B91" s="32">
        <v>3747.0</v>
      </c>
      <c r="C91" s="33">
        <v>1044.0</v>
      </c>
      <c r="D91" s="55">
        <f t="shared" si="5"/>
        <v>850</v>
      </c>
      <c r="E91" s="35">
        <v>228.0</v>
      </c>
      <c r="F91" s="36">
        <v>148.0</v>
      </c>
      <c r="G91" s="37">
        <v>111.0</v>
      </c>
      <c r="H91" s="38">
        <v>290.0</v>
      </c>
      <c r="I91" s="39">
        <v>47.0</v>
      </c>
      <c r="J91" s="40">
        <v>26.0</v>
      </c>
      <c r="K91" s="88">
        <f t="shared" si="6"/>
        <v>0.3697318008</v>
      </c>
      <c r="L91" s="88">
        <f t="shared" si="7"/>
        <v>0.4867256637</v>
      </c>
      <c r="M91" s="88">
        <f t="shared" si="8"/>
        <v>0.3894736842</v>
      </c>
      <c r="N91" s="88">
        <f t="shared" si="9"/>
        <v>0.1063218391</v>
      </c>
      <c r="O91" s="88">
        <f t="shared" si="10"/>
        <v>0.4541176471</v>
      </c>
      <c r="P91" s="89">
        <f t="shared" si="11"/>
        <v>0.02490421456</v>
      </c>
      <c r="Q91" s="90">
        <f t="shared" ref="Q91:V91" si="305">K91-Q$2</f>
        <v>0.01875411908</v>
      </c>
      <c r="R91" s="91">
        <f t="shared" si="305"/>
        <v>0.007173123427</v>
      </c>
      <c r="S91" s="92">
        <f t="shared" si="305"/>
        <v>-0.02211387844</v>
      </c>
      <c r="T91" s="93">
        <f t="shared" si="305"/>
        <v>-0.009412602527</v>
      </c>
      <c r="U91" s="94">
        <f t="shared" si="305"/>
        <v>0.0002863179654</v>
      </c>
      <c r="V91" s="95">
        <f t="shared" si="305"/>
        <v>-0.007356613953</v>
      </c>
      <c r="W91" s="64"/>
      <c r="X91" s="65">
        <f t="shared" si="13"/>
        <v>1</v>
      </c>
      <c r="Y91" s="66">
        <f t="shared" si="14"/>
        <v>0</v>
      </c>
      <c r="Z91" s="67">
        <f t="shared" ref="Z91:AA91" si="306">U91</f>
        <v>0.0002863179654</v>
      </c>
      <c r="AA91" s="68">
        <f t="shared" si="306"/>
        <v>-0.007356613953</v>
      </c>
      <c r="AB91" s="69">
        <f t="shared" ref="AB91:AC91" si="307">S91</f>
        <v>-0.02211387844</v>
      </c>
      <c r="AC91" s="70">
        <f t="shared" si="307"/>
        <v>-0.009412602527</v>
      </c>
      <c r="AD91" s="71">
        <f t="shared" si="17"/>
        <v>-0.00005403779087</v>
      </c>
      <c r="AE91" s="72">
        <f t="shared" si="18"/>
        <v>-0.000004212661478</v>
      </c>
      <c r="AF91" s="73">
        <f t="shared" si="19"/>
        <v>-0.00007557648376</v>
      </c>
      <c r="AG91" s="74">
        <f t="shared" si="20"/>
        <v>0.0001599882694</v>
      </c>
      <c r="AH91" s="75">
        <f t="shared" si="21"/>
        <v>0.0004004265331</v>
      </c>
      <c r="AI91" s="76">
        <f t="shared" si="22"/>
        <v>0.0004162982961</v>
      </c>
      <c r="AJ91" s="77"/>
      <c r="AK91" s="65">
        <f t="shared" si="23"/>
        <v>-0.005693794321</v>
      </c>
      <c r="AL91" s="66">
        <f t="shared" si="24"/>
        <v>0.0007634399882</v>
      </c>
      <c r="AM91" s="67">
        <f t="shared" si="25"/>
        <v>0.01191338622</v>
      </c>
      <c r="AN91" s="68">
        <f t="shared" si="26"/>
        <v>-0.005550305949</v>
      </c>
      <c r="AO91" s="69">
        <f t="shared" si="27"/>
        <v>-0.00158906008</v>
      </c>
      <c r="AP91" s="70">
        <f t="shared" si="28"/>
        <v>0.0123408757</v>
      </c>
      <c r="AQ91" s="71">
        <f t="shared" si="29"/>
        <v>-0.00003023000228</v>
      </c>
      <c r="AR91" s="72">
        <f t="shared" si="30"/>
        <v>0.00002933560422</v>
      </c>
      <c r="AS91" s="73">
        <f t="shared" si="31"/>
        <v>-0.00006947554488</v>
      </c>
      <c r="AT91" s="74">
        <f t="shared" si="32"/>
        <v>-0.00002771075497</v>
      </c>
      <c r="AU91" s="75">
        <f t="shared" si="33"/>
        <v>0.00003856532379</v>
      </c>
      <c r="AV91" s="76">
        <f t="shared" si="34"/>
        <v>0.00005379342211</v>
      </c>
      <c r="AW91" s="78">
        <f t="shared" si="35"/>
        <v>0.004569391591</v>
      </c>
      <c r="AX91" s="79">
        <f t="shared" si="36"/>
        <v>0.01875411908</v>
      </c>
      <c r="AY91" s="78">
        <f t="shared" si="37"/>
        <v>0.007609428014</v>
      </c>
      <c r="AZ91" s="79">
        <f t="shared" si="38"/>
        <v>0.007173123427</v>
      </c>
      <c r="BA91" s="80">
        <f t="shared" si="39"/>
        <v>-0.01418472749</v>
      </c>
      <c r="BB91" s="80">
        <f t="shared" si="40"/>
        <v>0.0004363045878</v>
      </c>
      <c r="BC91" s="80">
        <f t="shared" si="41"/>
        <v>0.00934996365</v>
      </c>
      <c r="BD91" s="80">
        <f t="shared" si="42"/>
        <v>0.01269258786</v>
      </c>
      <c r="BE91" s="81">
        <f t="shared" si="43"/>
        <v>0.0002010161321</v>
      </c>
      <c r="BF91" s="81">
        <f t="shared" si="44"/>
        <v>-0.00001237772336</v>
      </c>
      <c r="BG91" s="81">
        <f t="shared" si="45"/>
        <v>-0.00007367996623</v>
      </c>
      <c r="BH91" s="81">
        <f t="shared" si="46"/>
        <v>0.0002373504702</v>
      </c>
      <c r="BI91" s="81"/>
      <c r="BJ91" s="81"/>
    </row>
    <row r="92">
      <c r="A92" s="31">
        <v>90.0</v>
      </c>
      <c r="B92" s="32">
        <v>2353.0</v>
      </c>
      <c r="C92" s="33">
        <v>1261.0</v>
      </c>
      <c r="D92" s="55">
        <f t="shared" si="5"/>
        <v>1036</v>
      </c>
      <c r="E92" s="35">
        <v>329.0</v>
      </c>
      <c r="F92" s="36">
        <v>112.0</v>
      </c>
      <c r="G92" s="37">
        <v>250.0</v>
      </c>
      <c r="H92" s="38">
        <v>314.0</v>
      </c>
      <c r="I92" s="39">
        <v>24.0</v>
      </c>
      <c r="J92" s="40">
        <v>7.0</v>
      </c>
      <c r="K92" s="88">
        <f t="shared" si="6"/>
        <v>0.4781919112</v>
      </c>
      <c r="L92" s="88">
        <f t="shared" si="7"/>
        <v>0.5292353823</v>
      </c>
      <c r="M92" s="88">
        <f t="shared" si="8"/>
        <v>0.6775067751</v>
      </c>
      <c r="N92" s="88">
        <f t="shared" si="9"/>
        <v>0.1982553529</v>
      </c>
      <c r="O92" s="88">
        <f t="shared" si="10"/>
        <v>0.582046332</v>
      </c>
      <c r="P92" s="89">
        <f t="shared" si="11"/>
        <v>0.005551149881</v>
      </c>
      <c r="Q92" s="90">
        <f t="shared" ref="Q92:V92" si="308">K92-Q$2</f>
        <v>0.1272142295</v>
      </c>
      <c r="R92" s="91">
        <f t="shared" si="308"/>
        <v>0.04968284202</v>
      </c>
      <c r="S92" s="92">
        <f t="shared" si="308"/>
        <v>0.2659192124</v>
      </c>
      <c r="T92" s="93">
        <f t="shared" si="308"/>
        <v>0.08252091129</v>
      </c>
      <c r="U92" s="94">
        <f t="shared" si="308"/>
        <v>0.128215003</v>
      </c>
      <c r="V92" s="95">
        <f t="shared" si="308"/>
        <v>-0.02670967863</v>
      </c>
      <c r="W92" s="64"/>
      <c r="X92" s="65">
        <f t="shared" si="13"/>
        <v>1</v>
      </c>
      <c r="Y92" s="66">
        <f t="shared" si="14"/>
        <v>0</v>
      </c>
      <c r="Z92" s="67">
        <f t="shared" ref="Z92:AA92" si="309">U92</f>
        <v>0.128215003</v>
      </c>
      <c r="AA92" s="68">
        <f t="shared" si="309"/>
        <v>-0.02670967863</v>
      </c>
      <c r="AB92" s="69">
        <f t="shared" ref="AB92:AC92" si="310">S92</f>
        <v>0.2659192124</v>
      </c>
      <c r="AC92" s="70">
        <f t="shared" si="310"/>
        <v>0.08252091129</v>
      </c>
      <c r="AD92" s="71">
        <f t="shared" si="17"/>
        <v>0.01572568005</v>
      </c>
      <c r="AE92" s="72">
        <f t="shared" si="18"/>
        <v>-0.006849163049</v>
      </c>
      <c r="AF92" s="73">
        <f t="shared" si="19"/>
        <v>0.03629893963</v>
      </c>
      <c r="AG92" s="74">
        <f t="shared" si="20"/>
        <v>0.003477802179</v>
      </c>
      <c r="AH92" s="75">
        <f t="shared" si="21"/>
        <v>0.06390332674</v>
      </c>
      <c r="AI92" s="76">
        <f t="shared" si="22"/>
        <v>0.04388779148</v>
      </c>
      <c r="AJ92" s="77"/>
      <c r="AK92" s="65">
        <f t="shared" si="23"/>
        <v>-0.005693794321</v>
      </c>
      <c r="AL92" s="66">
        <f t="shared" si="24"/>
        <v>0.0007634399882</v>
      </c>
      <c r="AM92" s="67">
        <f t="shared" si="25"/>
        <v>0.1470616409</v>
      </c>
      <c r="AN92" s="68">
        <f t="shared" si="26"/>
        <v>0.1817577461</v>
      </c>
      <c r="AO92" s="69">
        <f t="shared" si="27"/>
        <v>0.003826012475</v>
      </c>
      <c r="AP92" s="70">
        <f t="shared" si="28"/>
        <v>-0.1440976537</v>
      </c>
      <c r="AQ92" s="71">
        <f t="shared" si="29"/>
        <v>0.004090008598</v>
      </c>
      <c r="AR92" s="72">
        <f t="shared" si="30"/>
        <v>-0.01268746096</v>
      </c>
      <c r="AS92" s="73">
        <f t="shared" si="31"/>
        <v>-0.0005197482515</v>
      </c>
      <c r="AT92" s="74">
        <f t="shared" si="32"/>
        <v>0.0154061097</v>
      </c>
      <c r="AU92" s="75">
        <f t="shared" si="33"/>
        <v>0.006525299206</v>
      </c>
      <c r="AV92" s="76">
        <f t="shared" si="34"/>
        <v>0.006027708899</v>
      </c>
      <c r="AW92" s="78">
        <f t="shared" si="35"/>
        <v>0.1552894186</v>
      </c>
      <c r="AX92" s="79">
        <f t="shared" si="36"/>
        <v>0.1272142295</v>
      </c>
      <c r="AY92" s="78">
        <f t="shared" si="37"/>
        <v>0.04716989001</v>
      </c>
      <c r="AZ92" s="79">
        <f t="shared" si="38"/>
        <v>0.04968284202</v>
      </c>
      <c r="BA92" s="80">
        <f t="shared" si="39"/>
        <v>0.02807518907</v>
      </c>
      <c r="BB92" s="80">
        <f t="shared" si="40"/>
        <v>-0.00251295201</v>
      </c>
      <c r="BC92" s="80">
        <f t="shared" si="41"/>
        <v>0.1600699906</v>
      </c>
      <c r="BD92" s="80">
        <f t="shared" si="42"/>
        <v>0.05225304985</v>
      </c>
      <c r="BE92" s="81">
        <f t="shared" si="43"/>
        <v>0.0007819013132</v>
      </c>
      <c r="BF92" s="81">
        <f t="shared" si="44"/>
        <v>-0.0001411032056</v>
      </c>
      <c r="BG92" s="81">
        <f t="shared" si="45"/>
        <v>0.02289202068</v>
      </c>
      <c r="BH92" s="81">
        <f t="shared" si="46"/>
        <v>0.0167282904</v>
      </c>
      <c r="BI92" s="81"/>
      <c r="BJ92" s="81"/>
    </row>
    <row r="93">
      <c r="A93" s="31">
        <v>91.0</v>
      </c>
      <c r="B93" s="32">
        <v>3036.0</v>
      </c>
      <c r="C93" s="33">
        <v>842.0</v>
      </c>
      <c r="D93" s="55">
        <f t="shared" si="5"/>
        <v>703</v>
      </c>
      <c r="E93" s="35">
        <v>203.0</v>
      </c>
      <c r="F93" s="36">
        <v>71.0</v>
      </c>
      <c r="G93" s="37">
        <v>144.0</v>
      </c>
      <c r="H93" s="38">
        <v>251.0</v>
      </c>
      <c r="I93" s="39">
        <v>28.0</v>
      </c>
      <c r="J93" s="40">
        <v>6.0</v>
      </c>
      <c r="K93" s="88">
        <f t="shared" si="6"/>
        <v>0.445368171</v>
      </c>
      <c r="L93" s="88">
        <f t="shared" si="7"/>
        <v>0.479253112</v>
      </c>
      <c r="M93" s="88">
        <f t="shared" si="8"/>
        <v>0.6515837104</v>
      </c>
      <c r="N93" s="88">
        <f t="shared" si="9"/>
        <v>0.1710213777</v>
      </c>
      <c r="O93" s="88">
        <f t="shared" si="10"/>
        <v>0.533428165</v>
      </c>
      <c r="P93" s="89">
        <f t="shared" si="11"/>
        <v>0.007125890736</v>
      </c>
      <c r="Q93" s="90">
        <f t="shared" ref="Q93:V93" si="311">K93-Q$2</f>
        <v>0.09439048933</v>
      </c>
      <c r="R93" s="91">
        <f t="shared" si="311"/>
        <v>-0.0002994282571</v>
      </c>
      <c r="S93" s="92">
        <f t="shared" si="311"/>
        <v>0.2399961478</v>
      </c>
      <c r="T93" s="93">
        <f t="shared" si="311"/>
        <v>0.05528693606</v>
      </c>
      <c r="U93" s="94">
        <f t="shared" si="311"/>
        <v>0.07959683591</v>
      </c>
      <c r="V93" s="95">
        <f t="shared" si="311"/>
        <v>-0.02513493778</v>
      </c>
      <c r="W93" s="64"/>
      <c r="X93" s="65">
        <f t="shared" si="13"/>
        <v>1</v>
      </c>
      <c r="Y93" s="66">
        <f t="shared" si="14"/>
        <v>0</v>
      </c>
      <c r="Z93" s="67">
        <f t="shared" ref="Z93:AA93" si="312">U93</f>
        <v>0.07959683591</v>
      </c>
      <c r="AA93" s="68">
        <f t="shared" si="312"/>
        <v>-0.02513493778</v>
      </c>
      <c r="AB93" s="69">
        <f t="shared" ref="AB93:AC93" si="313">S93</f>
        <v>0.2399961478</v>
      </c>
      <c r="AC93" s="70">
        <f t="shared" si="313"/>
        <v>0.05528693606</v>
      </c>
      <c r="AD93" s="71">
        <f t="shared" si="17"/>
        <v>0.00570389119</v>
      </c>
      <c r="AE93" s="72">
        <f t="shared" si="18"/>
        <v>-0.004001323036</v>
      </c>
      <c r="AF93" s="73">
        <f t="shared" si="19"/>
        <v>0.02049256769</v>
      </c>
      <c r="AG93" s="74">
        <f t="shared" si="20"/>
        <v>-0.001631623062</v>
      </c>
      <c r="AH93" s="75">
        <f t="shared" si="21"/>
        <v>0.05454150564</v>
      </c>
      <c r="AI93" s="76">
        <f t="shared" si="22"/>
        <v>0.02653730335</v>
      </c>
      <c r="AJ93" s="77"/>
      <c r="AK93" s="65">
        <f t="shared" si="23"/>
        <v>-0.005693794321</v>
      </c>
      <c r="AL93" s="66">
        <f t="shared" si="24"/>
        <v>0.0007634399882</v>
      </c>
      <c r="AM93" s="67">
        <f t="shared" si="25"/>
        <v>0.1048766674</v>
      </c>
      <c r="AN93" s="68">
        <f t="shared" si="26"/>
        <v>0.1058548381</v>
      </c>
      <c r="AO93" s="69">
        <f t="shared" si="27"/>
        <v>-0.006110176415</v>
      </c>
      <c r="AP93" s="70">
        <f t="shared" si="28"/>
        <v>-0.1273587404</v>
      </c>
      <c r="AQ93" s="71">
        <f t="shared" si="29"/>
        <v>0.000599144646</v>
      </c>
      <c r="AR93" s="72">
        <f t="shared" si="30"/>
        <v>-0.005381624376</v>
      </c>
      <c r="AS93" s="73">
        <f t="shared" si="31"/>
        <v>0.001223392391</v>
      </c>
      <c r="AT93" s="74">
        <f t="shared" si="32"/>
        <v>0.008603669024</v>
      </c>
      <c r="AU93" s="75">
        <f t="shared" si="33"/>
        <v>0.005748901117</v>
      </c>
      <c r="AV93" s="76">
        <f t="shared" si="34"/>
        <v>0.003906175198</v>
      </c>
      <c r="AW93" s="78">
        <f t="shared" si="35"/>
        <v>0.1006441349</v>
      </c>
      <c r="AX93" s="79">
        <f t="shared" si="36"/>
        <v>0.09439048933</v>
      </c>
      <c r="AY93" s="78">
        <f t="shared" si="37"/>
        <v>-0.0136122425</v>
      </c>
      <c r="AZ93" s="79">
        <f t="shared" si="38"/>
        <v>-0.0002994282571</v>
      </c>
      <c r="BA93" s="80">
        <f t="shared" si="39"/>
        <v>0.006253645532</v>
      </c>
      <c r="BB93" s="80">
        <f t="shared" si="40"/>
        <v>-0.01331281424</v>
      </c>
      <c r="BC93" s="80">
        <f t="shared" si="41"/>
        <v>0.1054247069</v>
      </c>
      <c r="BD93" s="80">
        <f t="shared" si="42"/>
        <v>-0.008529082654</v>
      </c>
      <c r="BE93" s="81">
        <f t="shared" si="43"/>
        <v>-0.0001381229405</v>
      </c>
      <c r="BF93" s="81">
        <f t="shared" si="44"/>
        <v>-0.0001665072425</v>
      </c>
      <c r="BG93" s="81">
        <f t="shared" si="45"/>
        <v>0.01104162358</v>
      </c>
      <c r="BH93" s="81">
        <f t="shared" si="46"/>
        <v>-0.001798352078</v>
      </c>
      <c r="BI93" s="81"/>
      <c r="BJ93" s="81"/>
    </row>
    <row r="94">
      <c r="A94" s="31">
        <v>92.0</v>
      </c>
      <c r="B94" s="32">
        <v>3430.0</v>
      </c>
      <c r="C94" s="33">
        <v>1331.0</v>
      </c>
      <c r="D94" s="55">
        <f t="shared" si="5"/>
        <v>1028</v>
      </c>
      <c r="E94" s="35">
        <v>247.0</v>
      </c>
      <c r="F94" s="36">
        <v>178.0</v>
      </c>
      <c r="G94" s="37">
        <v>144.0</v>
      </c>
      <c r="H94" s="38">
        <v>354.0</v>
      </c>
      <c r="I94" s="39">
        <v>63.0</v>
      </c>
      <c r="J94" s="40">
        <v>42.0</v>
      </c>
      <c r="K94" s="88">
        <f t="shared" si="6"/>
        <v>0.3410969196</v>
      </c>
      <c r="L94" s="88">
        <f t="shared" si="7"/>
        <v>0.4668674699</v>
      </c>
      <c r="M94" s="88">
        <f t="shared" si="8"/>
        <v>0.3956043956</v>
      </c>
      <c r="N94" s="88">
        <f t="shared" si="9"/>
        <v>0.1081893313</v>
      </c>
      <c r="O94" s="88">
        <f t="shared" si="10"/>
        <v>0.4416342412</v>
      </c>
      <c r="P94" s="89">
        <f t="shared" si="11"/>
        <v>0.03155522164</v>
      </c>
      <c r="Q94" s="90">
        <f t="shared" ref="Q94:V94" si="314">K94-Q$2</f>
        <v>-0.009880762081</v>
      </c>
      <c r="R94" s="91">
        <f t="shared" si="314"/>
        <v>-0.01268507041</v>
      </c>
      <c r="S94" s="92">
        <f t="shared" si="314"/>
        <v>-0.01598316704</v>
      </c>
      <c r="T94" s="93">
        <f t="shared" si="314"/>
        <v>-0.007545110278</v>
      </c>
      <c r="U94" s="94">
        <f t="shared" si="314"/>
        <v>-0.01219708785</v>
      </c>
      <c r="V94" s="95">
        <f t="shared" si="314"/>
        <v>-0.0007056068741</v>
      </c>
      <c r="W94" s="64"/>
      <c r="X94" s="65">
        <f t="shared" si="13"/>
        <v>1</v>
      </c>
      <c r="Y94" s="66">
        <f t="shared" si="14"/>
        <v>0</v>
      </c>
      <c r="Z94" s="67">
        <f t="shared" ref="Z94:AA94" si="315">U94</f>
        <v>-0.01219708785</v>
      </c>
      <c r="AA94" s="68">
        <f t="shared" si="315"/>
        <v>-0.0007056068741</v>
      </c>
      <c r="AB94" s="69">
        <f t="shared" ref="AB94:AC94" si="316">S94</f>
        <v>-0.01598316704</v>
      </c>
      <c r="AC94" s="70">
        <f t="shared" si="316"/>
        <v>-0.007545110278</v>
      </c>
      <c r="AD94" s="71">
        <f t="shared" si="17"/>
        <v>0.0001482710709</v>
      </c>
      <c r="AE94" s="72">
        <f t="shared" si="18"/>
        <v>0.00001721269806</v>
      </c>
      <c r="AF94" s="73">
        <f t="shared" si="19"/>
        <v>0.0001896242108</v>
      </c>
      <c r="AG94" s="74">
        <f t="shared" si="20"/>
        <v>0.0001033062054</v>
      </c>
      <c r="AH94" s="75">
        <f t="shared" si="21"/>
        <v>0.0001985329396</v>
      </c>
      <c r="AI94" s="76">
        <f t="shared" si="22"/>
        <v>0.0002411895158</v>
      </c>
      <c r="AJ94" s="77"/>
      <c r="AK94" s="65">
        <f t="shared" si="23"/>
        <v>-0.005693794321</v>
      </c>
      <c r="AL94" s="66">
        <f t="shared" si="24"/>
        <v>0.0007634399882</v>
      </c>
      <c r="AM94" s="67">
        <f t="shared" si="25"/>
        <v>-0.0088356883</v>
      </c>
      <c r="AN94" s="68">
        <f t="shared" si="26"/>
        <v>-0.01994057822</v>
      </c>
      <c r="AO94" s="69">
        <f t="shared" si="27"/>
        <v>-0.001518299661</v>
      </c>
      <c r="AP94" s="70">
        <f t="shared" si="28"/>
        <v>0.009023645313</v>
      </c>
      <c r="AQ94" s="71">
        <f t="shared" si="29"/>
        <v>0.0000862421456</v>
      </c>
      <c r="AR94" s="72">
        <f t="shared" si="30"/>
        <v>-0.00007758626785</v>
      </c>
      <c r="AS94" s="73">
        <f t="shared" si="31"/>
        <v>-0.00003863686294</v>
      </c>
      <c r="AT94" s="74">
        <f t="shared" si="32"/>
        <v>0.00008270350516</v>
      </c>
      <c r="AU94" s="75">
        <f t="shared" si="33"/>
        <v>0.00001854887327</v>
      </c>
      <c r="AV94" s="76">
        <f t="shared" si="34"/>
        <v>0.00003061598731</v>
      </c>
      <c r="AW94" s="78">
        <f t="shared" si="35"/>
        <v>-0.01598162813</v>
      </c>
      <c r="AX94" s="79">
        <f t="shared" si="36"/>
        <v>-0.009880762081</v>
      </c>
      <c r="AY94" s="78">
        <f t="shared" si="37"/>
        <v>-0.0101177597</v>
      </c>
      <c r="AZ94" s="79">
        <f t="shared" si="38"/>
        <v>-0.01268507041</v>
      </c>
      <c r="BA94" s="80">
        <f t="shared" si="39"/>
        <v>-0.006100866045</v>
      </c>
      <c r="BB94" s="80">
        <f t="shared" si="40"/>
        <v>0.002567310714</v>
      </c>
      <c r="BC94" s="80">
        <f t="shared" si="41"/>
        <v>-0.01120105607</v>
      </c>
      <c r="BD94" s="80">
        <f t="shared" si="42"/>
        <v>-0.005034599855</v>
      </c>
      <c r="BE94" s="81">
        <f t="shared" si="43"/>
        <v>0.0000306294822</v>
      </c>
      <c r="BF94" s="81">
        <f t="shared" si="44"/>
        <v>-0.00003132563753</v>
      </c>
      <c r="BG94" s="81">
        <f t="shared" si="45"/>
        <v>0.0001001164613</v>
      </c>
      <c r="BH94" s="81">
        <f t="shared" si="46"/>
        <v>0.0001127856705</v>
      </c>
      <c r="BI94" s="81"/>
      <c r="BJ94" s="81"/>
    </row>
    <row r="95">
      <c r="A95" s="31">
        <v>93.0</v>
      </c>
      <c r="B95" s="32">
        <v>3726.0</v>
      </c>
      <c r="C95" s="33">
        <v>1883.0</v>
      </c>
      <c r="D95" s="55">
        <f t="shared" si="5"/>
        <v>1429</v>
      </c>
      <c r="E95" s="35">
        <v>341.0</v>
      </c>
      <c r="F95" s="36">
        <v>265.0</v>
      </c>
      <c r="G95" s="37">
        <v>185.0</v>
      </c>
      <c r="H95" s="38">
        <v>495.0</v>
      </c>
      <c r="I95" s="39">
        <v>86.0</v>
      </c>
      <c r="J95" s="40">
        <v>57.0</v>
      </c>
      <c r="K95" s="88">
        <f t="shared" si="6"/>
        <v>0.3250132767</v>
      </c>
      <c r="L95" s="88">
        <f t="shared" si="7"/>
        <v>0.4631236443</v>
      </c>
      <c r="M95" s="88">
        <f t="shared" si="8"/>
        <v>0.3648915187</v>
      </c>
      <c r="N95" s="88">
        <f t="shared" si="9"/>
        <v>0.09824747743</v>
      </c>
      <c r="O95" s="88">
        <f t="shared" si="10"/>
        <v>0.4282715185</v>
      </c>
      <c r="P95" s="89">
        <f t="shared" si="11"/>
        <v>0.0302708444</v>
      </c>
      <c r="Q95" s="90">
        <f t="shared" ref="Q95:V95" si="317">K95-Q$2</f>
        <v>-0.025964405</v>
      </c>
      <c r="R95" s="91">
        <f t="shared" si="317"/>
        <v>-0.01642889604</v>
      </c>
      <c r="S95" s="92">
        <f t="shared" si="317"/>
        <v>-0.04669604391</v>
      </c>
      <c r="T95" s="93">
        <f t="shared" si="317"/>
        <v>-0.01748696418</v>
      </c>
      <c r="U95" s="94">
        <f t="shared" si="317"/>
        <v>-0.02555981055</v>
      </c>
      <c r="V95" s="95">
        <f t="shared" si="317"/>
        <v>-0.001989984115</v>
      </c>
      <c r="W95" s="64"/>
      <c r="X95" s="65">
        <f t="shared" si="13"/>
        <v>1</v>
      </c>
      <c r="Y95" s="66">
        <f t="shared" si="14"/>
        <v>0</v>
      </c>
      <c r="Z95" s="67">
        <f t="shared" ref="Z95:AA95" si="318">U95</f>
        <v>-0.02555981055</v>
      </c>
      <c r="AA95" s="68">
        <f t="shared" si="318"/>
        <v>-0.001989984115</v>
      </c>
      <c r="AB95" s="69">
        <f t="shared" ref="AB95:AC95" si="319">S95</f>
        <v>-0.04669604391</v>
      </c>
      <c r="AC95" s="70">
        <f t="shared" si="319"/>
        <v>-0.01748696418</v>
      </c>
      <c r="AD95" s="71">
        <f t="shared" si="17"/>
        <v>0.0006493438785</v>
      </c>
      <c r="AE95" s="72">
        <f t="shared" si="18"/>
        <v>0.0001017272339</v>
      </c>
      <c r="AF95" s="73">
        <f t="shared" si="19"/>
        <v>0.001158743255</v>
      </c>
      <c r="AG95" s="74">
        <f t="shared" si="20"/>
        <v>0.0005398878771</v>
      </c>
      <c r="AH95" s="75">
        <f t="shared" si="21"/>
        <v>0.001874726601</v>
      </c>
      <c r="AI95" s="76">
        <f t="shared" si="22"/>
        <v>0.001633144094</v>
      </c>
      <c r="AJ95" s="77"/>
      <c r="AK95" s="65">
        <f t="shared" si="23"/>
        <v>-0.005693794321</v>
      </c>
      <c r="AL95" s="66">
        <f t="shared" si="24"/>
        <v>0.0007634399882</v>
      </c>
      <c r="AM95" s="67">
        <f t="shared" si="25"/>
        <v>-0.01770395168</v>
      </c>
      <c r="AN95" s="68">
        <f t="shared" si="26"/>
        <v>-0.04220419311</v>
      </c>
      <c r="AO95" s="69">
        <f t="shared" si="27"/>
        <v>-0.002164985127</v>
      </c>
      <c r="AP95" s="70">
        <f t="shared" si="28"/>
        <v>0.02572413443</v>
      </c>
      <c r="AQ95" s="71">
        <f t="shared" si="29"/>
        <v>0.0003930498258</v>
      </c>
      <c r="AR95" s="72">
        <f t="shared" si="30"/>
        <v>-0.0003262432843</v>
      </c>
      <c r="AS95" s="73">
        <f t="shared" si="31"/>
        <v>-0.0001975406215</v>
      </c>
      <c r="AT95" s="74">
        <f t="shared" si="32"/>
        <v>0.0005029934018</v>
      </c>
      <c r="AU95" s="75">
        <f t="shared" si="33"/>
        <v>0.0001857497896</v>
      </c>
      <c r="AV95" s="76">
        <f t="shared" si="34"/>
        <v>0.0002160280653</v>
      </c>
      <c r="AW95" s="78">
        <f t="shared" si="35"/>
        <v>-0.02518147213</v>
      </c>
      <c r="AX95" s="79">
        <f t="shared" si="36"/>
        <v>-0.025964405</v>
      </c>
      <c r="AY95" s="78">
        <f t="shared" si="37"/>
        <v>-0.01532384052</v>
      </c>
      <c r="AZ95" s="79">
        <f t="shared" si="38"/>
        <v>-0.01642889604</v>
      </c>
      <c r="BA95" s="80">
        <f t="shared" si="39"/>
        <v>0.00078293287</v>
      </c>
      <c r="BB95" s="80">
        <f t="shared" si="40"/>
        <v>0.001105055522</v>
      </c>
      <c r="BC95" s="80">
        <f t="shared" si="41"/>
        <v>-0.02040090008</v>
      </c>
      <c r="BD95" s="80">
        <f t="shared" si="42"/>
        <v>-0.01024068068</v>
      </c>
      <c r="BE95" s="81">
        <f t="shared" si="43"/>
        <v>-0.0000006081638276</v>
      </c>
      <c r="BF95" s="81">
        <f t="shared" si="44"/>
        <v>0.000001730368583</v>
      </c>
      <c r="BG95" s="81">
        <f t="shared" si="45"/>
        <v>0.0003113251832</v>
      </c>
      <c r="BH95" s="81">
        <f t="shared" si="46"/>
        <v>0.0004178382063</v>
      </c>
      <c r="BI95" s="81"/>
      <c r="BJ95" s="81"/>
    </row>
    <row r="96">
      <c r="A96" s="31">
        <v>94.0</v>
      </c>
      <c r="B96" s="32">
        <v>6734.0</v>
      </c>
      <c r="C96" s="33">
        <v>1709.0</v>
      </c>
      <c r="D96" s="55">
        <f t="shared" si="5"/>
        <v>1303</v>
      </c>
      <c r="E96" s="35">
        <v>292.0</v>
      </c>
      <c r="F96" s="36">
        <v>228.0</v>
      </c>
      <c r="G96" s="37">
        <v>182.0</v>
      </c>
      <c r="H96" s="38">
        <v>457.0</v>
      </c>
      <c r="I96" s="39">
        <v>95.0</v>
      </c>
      <c r="J96" s="40">
        <v>49.0</v>
      </c>
      <c r="K96" s="88">
        <f t="shared" si="6"/>
        <v>0.3329432417</v>
      </c>
      <c r="L96" s="88">
        <f t="shared" si="7"/>
        <v>0.4585308057</v>
      </c>
      <c r="M96" s="88">
        <f t="shared" si="8"/>
        <v>0.3965141612</v>
      </c>
      <c r="N96" s="88">
        <f t="shared" si="9"/>
        <v>0.1064950263</v>
      </c>
      <c r="O96" s="88">
        <f t="shared" si="10"/>
        <v>0.4366845741</v>
      </c>
      <c r="P96" s="89">
        <f t="shared" si="11"/>
        <v>0.02867173786</v>
      </c>
      <c r="Q96" s="90">
        <f t="shared" ref="Q96:V96" si="320">K96-Q$2</f>
        <v>-0.01803444003</v>
      </c>
      <c r="R96" s="91">
        <f t="shared" si="320"/>
        <v>-0.0210217346</v>
      </c>
      <c r="S96" s="92">
        <f t="shared" si="320"/>
        <v>-0.01507340143</v>
      </c>
      <c r="T96" s="93">
        <f t="shared" si="320"/>
        <v>-0.009239415276</v>
      </c>
      <c r="U96" s="94">
        <f t="shared" si="320"/>
        <v>-0.01714675503</v>
      </c>
      <c r="V96" s="95">
        <f t="shared" si="320"/>
        <v>-0.003589090654</v>
      </c>
      <c r="W96" s="64"/>
      <c r="X96" s="65">
        <f t="shared" si="13"/>
        <v>1</v>
      </c>
      <c r="Y96" s="66">
        <f t="shared" si="14"/>
        <v>0</v>
      </c>
      <c r="Z96" s="67">
        <f t="shared" ref="Z96:AA96" si="321">U96</f>
        <v>-0.01714675503</v>
      </c>
      <c r="AA96" s="68">
        <f t="shared" si="321"/>
        <v>-0.003589090654</v>
      </c>
      <c r="AB96" s="69">
        <f t="shared" ref="AB96:AC96" si="322">S96</f>
        <v>-0.01507340143</v>
      </c>
      <c r="AC96" s="70">
        <f t="shared" si="322"/>
        <v>-0.009239415276</v>
      </c>
      <c r="AD96" s="71">
        <f t="shared" si="17"/>
        <v>0.0002811296365</v>
      </c>
      <c r="AE96" s="72">
        <f t="shared" si="18"/>
        <v>0.0001230825165</v>
      </c>
      <c r="AF96" s="73">
        <f t="shared" si="19"/>
        <v>0.0002252988228</v>
      </c>
      <c r="AG96" s="74">
        <f t="shared" si="20"/>
        <v>0.0002125257946</v>
      </c>
      <c r="AH96" s="75">
        <f t="shared" si="21"/>
        <v>0.0001418406359</v>
      </c>
      <c r="AI96" s="76">
        <f t="shared" si="22"/>
        <v>0.0002785388308</v>
      </c>
      <c r="AJ96" s="77"/>
      <c r="AK96" s="65">
        <f t="shared" si="23"/>
        <v>-0.005693794321</v>
      </c>
      <c r="AL96" s="66">
        <f t="shared" si="24"/>
        <v>0.0007634399882</v>
      </c>
      <c r="AM96" s="67">
        <f t="shared" si="25"/>
        <v>-0.008297938219</v>
      </c>
      <c r="AN96" s="68">
        <f t="shared" si="26"/>
        <v>-0.03015254286</v>
      </c>
      <c r="AO96" s="69">
        <f t="shared" si="27"/>
        <v>-0.002490277365</v>
      </c>
      <c r="AP96" s="70">
        <f t="shared" si="28"/>
        <v>0.00880790672</v>
      </c>
      <c r="AQ96" s="71">
        <f t="shared" si="29"/>
        <v>0.0002162444275</v>
      </c>
      <c r="AR96" s="72">
        <f t="shared" si="30"/>
        <v>-0.0001006200934</v>
      </c>
      <c r="AS96" s="73">
        <f t="shared" si="31"/>
        <v>-0.0000837876893</v>
      </c>
      <c r="AT96" s="74">
        <f t="shared" si="32"/>
        <v>0.000100606671</v>
      </c>
      <c r="AU96" s="75">
        <f t="shared" si="33"/>
        <v>0.00001150567174</v>
      </c>
      <c r="AV96" s="76">
        <f t="shared" si="34"/>
        <v>0.00003391943524</v>
      </c>
      <c r="AW96" s="78">
        <f t="shared" si="35"/>
        <v>-0.0163380475</v>
      </c>
      <c r="AX96" s="79">
        <f t="shared" si="36"/>
        <v>-0.01803444003</v>
      </c>
      <c r="AY96" s="78">
        <f t="shared" si="37"/>
        <v>-0.02054729013</v>
      </c>
      <c r="AZ96" s="79">
        <f t="shared" si="38"/>
        <v>-0.0210217346</v>
      </c>
      <c r="BA96" s="80">
        <f t="shared" si="39"/>
        <v>0.001696392533</v>
      </c>
      <c r="BB96" s="80">
        <f t="shared" si="40"/>
        <v>0.0004744444687</v>
      </c>
      <c r="BC96" s="80">
        <f t="shared" si="41"/>
        <v>-0.01155747544</v>
      </c>
      <c r="BD96" s="80">
        <f t="shared" si="42"/>
        <v>-0.01546413029</v>
      </c>
      <c r="BE96" s="81">
        <f t="shared" si="43"/>
        <v>0.000002652650071</v>
      </c>
      <c r="BF96" s="81">
        <f t="shared" si="44"/>
        <v>0.000001609688108</v>
      </c>
      <c r="BG96" s="81">
        <f t="shared" si="45"/>
        <v>-0.0001055640872</v>
      </c>
      <c r="BH96" s="81">
        <f t="shared" si="46"/>
        <v>0.000357452612</v>
      </c>
      <c r="BI96" s="81"/>
      <c r="BJ96" s="81"/>
    </row>
    <row r="97">
      <c r="A97" s="31">
        <v>95.0</v>
      </c>
      <c r="B97" s="32">
        <v>4512.0</v>
      </c>
      <c r="C97" s="33">
        <v>696.0</v>
      </c>
      <c r="D97" s="55">
        <f t="shared" si="5"/>
        <v>515</v>
      </c>
      <c r="E97" s="35">
        <v>121.0</v>
      </c>
      <c r="F97" s="36">
        <v>106.0</v>
      </c>
      <c r="G97" s="37">
        <v>61.0</v>
      </c>
      <c r="H97" s="38">
        <v>180.0</v>
      </c>
      <c r="I97" s="39">
        <v>24.0</v>
      </c>
      <c r="J97" s="40">
        <v>23.0</v>
      </c>
      <c r="K97" s="88">
        <f t="shared" si="6"/>
        <v>0.2959770115</v>
      </c>
      <c r="L97" s="88">
        <f t="shared" si="7"/>
        <v>0.4461538462</v>
      </c>
      <c r="M97" s="88">
        <f t="shared" si="8"/>
        <v>0.3210526316</v>
      </c>
      <c r="N97" s="88">
        <f t="shared" si="9"/>
        <v>0.08764367816</v>
      </c>
      <c r="O97" s="88">
        <f t="shared" si="10"/>
        <v>0.4</v>
      </c>
      <c r="P97" s="89">
        <f t="shared" si="11"/>
        <v>0.03304597701</v>
      </c>
      <c r="Q97" s="90">
        <f t="shared" ref="Q97:V97" si="323">K97-Q$2</f>
        <v>-0.0550006702</v>
      </c>
      <c r="R97" s="91">
        <f t="shared" si="323"/>
        <v>-0.03339869414</v>
      </c>
      <c r="S97" s="92">
        <f t="shared" si="323"/>
        <v>-0.09053493107</v>
      </c>
      <c r="T97" s="93">
        <f t="shared" si="323"/>
        <v>-0.02809076345</v>
      </c>
      <c r="U97" s="94">
        <f t="shared" si="323"/>
        <v>-0.05383132909</v>
      </c>
      <c r="V97" s="95">
        <f t="shared" si="323"/>
        <v>0.0007851484996</v>
      </c>
      <c r="W97" s="64"/>
      <c r="X97" s="65">
        <f t="shared" si="13"/>
        <v>1</v>
      </c>
      <c r="Y97" s="66">
        <f t="shared" si="14"/>
        <v>0</v>
      </c>
      <c r="Z97" s="67">
        <f t="shared" ref="Z97:AA97" si="324">U97</f>
        <v>-0.05383132909</v>
      </c>
      <c r="AA97" s="68">
        <f t="shared" si="324"/>
        <v>0.0007851484996</v>
      </c>
      <c r="AB97" s="69">
        <f t="shared" ref="AB97:AC97" si="325">S97</f>
        <v>-0.09053493107</v>
      </c>
      <c r="AC97" s="70">
        <f t="shared" si="325"/>
        <v>-0.02809076345</v>
      </c>
      <c r="AD97" s="71">
        <f t="shared" si="17"/>
        <v>0.002897195534</v>
      </c>
      <c r="AE97" s="72">
        <f t="shared" si="18"/>
        <v>-0.00008453117453</v>
      </c>
      <c r="AF97" s="73">
        <f t="shared" si="19"/>
        <v>0.00489567109</v>
      </c>
      <c r="AG97" s="74">
        <f t="shared" si="20"/>
        <v>0.001441079766</v>
      </c>
      <c r="AH97" s="75">
        <f t="shared" si="21"/>
        <v>0.007407482752</v>
      </c>
      <c r="AI97" s="76">
        <f t="shared" si="22"/>
        <v>0.005086390664</v>
      </c>
      <c r="AJ97" s="77"/>
      <c r="AK97" s="65">
        <f t="shared" si="23"/>
        <v>-0.005693794321</v>
      </c>
      <c r="AL97" s="66">
        <f t="shared" si="24"/>
        <v>0.0007634399882</v>
      </c>
      <c r="AM97" s="67">
        <f t="shared" si="25"/>
        <v>-0.0451866548</v>
      </c>
      <c r="AN97" s="68">
        <f t="shared" si="26"/>
        <v>-0.08482405799</v>
      </c>
      <c r="AO97" s="69">
        <f t="shared" si="27"/>
        <v>-0.001300447612</v>
      </c>
      <c r="AP97" s="70">
        <f t="shared" si="28"/>
        <v>0.04905892108</v>
      </c>
      <c r="AQ97" s="71">
        <f t="shared" si="29"/>
        <v>0.001439819999</v>
      </c>
      <c r="AR97" s="72">
        <f t="shared" si="30"/>
        <v>-0.001732340125</v>
      </c>
      <c r="AS97" s="73">
        <f t="shared" si="31"/>
        <v>-0.0004802177661</v>
      </c>
      <c r="AT97" s="74">
        <f t="shared" si="32"/>
        <v>0.002103211564</v>
      </c>
      <c r="AU97" s="75">
        <f t="shared" si="33"/>
        <v>0.0007564088288</v>
      </c>
      <c r="AV97" s="76">
        <f t="shared" si="34"/>
        <v>0.0006986061603</v>
      </c>
      <c r="AW97" s="78">
        <f t="shared" si="35"/>
        <v>-0.05046488567</v>
      </c>
      <c r="AX97" s="79">
        <f t="shared" si="36"/>
        <v>-0.0550006702</v>
      </c>
      <c r="AY97" s="78">
        <f t="shared" si="37"/>
        <v>-0.03393221933</v>
      </c>
      <c r="AZ97" s="79">
        <f t="shared" si="38"/>
        <v>-0.03339869414</v>
      </c>
      <c r="BA97" s="80">
        <f t="shared" si="39"/>
        <v>0.004535784528</v>
      </c>
      <c r="BB97" s="80">
        <f t="shared" si="40"/>
        <v>-0.0005335251905</v>
      </c>
      <c r="BC97" s="80">
        <f t="shared" si="41"/>
        <v>-0.04568431361</v>
      </c>
      <c r="BD97" s="80">
        <f t="shared" si="42"/>
        <v>-0.02884905949</v>
      </c>
      <c r="BE97" s="81">
        <f t="shared" si="43"/>
        <v>0.00002028869215</v>
      </c>
      <c r="BF97" s="81">
        <f t="shared" si="44"/>
        <v>-0.000004839910609</v>
      </c>
      <c r="BG97" s="81">
        <f t="shared" si="45"/>
        <v>0.001254788277</v>
      </c>
      <c r="BH97" s="81">
        <f t="shared" si="46"/>
        <v>0.002635898962</v>
      </c>
      <c r="BI97" s="81"/>
      <c r="BJ97" s="81"/>
    </row>
    <row r="98">
      <c r="A98" s="31">
        <v>96.0</v>
      </c>
      <c r="B98" s="32">
        <v>2390.0</v>
      </c>
      <c r="C98" s="33">
        <v>1682.0</v>
      </c>
      <c r="D98" s="55">
        <f t="shared" si="5"/>
        <v>1240</v>
      </c>
      <c r="E98" s="35">
        <v>288.0</v>
      </c>
      <c r="F98" s="36">
        <v>279.0</v>
      </c>
      <c r="G98" s="37">
        <v>160.0</v>
      </c>
      <c r="H98" s="38">
        <v>382.0</v>
      </c>
      <c r="I98" s="39">
        <v>67.0</v>
      </c>
      <c r="J98" s="40">
        <v>64.0</v>
      </c>
      <c r="K98" s="88">
        <f t="shared" si="6"/>
        <v>0.3061831153</v>
      </c>
      <c r="L98" s="88">
        <f t="shared" si="7"/>
        <v>0.4816824966</v>
      </c>
      <c r="M98" s="88">
        <f t="shared" si="8"/>
        <v>0.3180914513</v>
      </c>
      <c r="N98" s="88">
        <f t="shared" si="9"/>
        <v>0.09512485137</v>
      </c>
      <c r="O98" s="88">
        <f t="shared" si="10"/>
        <v>0.4153225806</v>
      </c>
      <c r="P98" s="89">
        <f t="shared" si="11"/>
        <v>0.03804994055</v>
      </c>
      <c r="Q98" s="90">
        <f t="shared" ref="Q98:V98" si="326">K98-Q$2</f>
        <v>-0.04479456635</v>
      </c>
      <c r="R98" s="91">
        <f t="shared" si="326"/>
        <v>0.002129956318</v>
      </c>
      <c r="S98" s="92">
        <f t="shared" si="326"/>
        <v>-0.09349611135</v>
      </c>
      <c r="T98" s="93">
        <f t="shared" si="326"/>
        <v>-0.02060959024</v>
      </c>
      <c r="U98" s="94">
        <f t="shared" si="326"/>
        <v>-0.03850874845</v>
      </c>
      <c r="V98" s="95">
        <f t="shared" si="326"/>
        <v>0.005789112035</v>
      </c>
      <c r="W98" s="64"/>
      <c r="X98" s="65">
        <f t="shared" si="13"/>
        <v>1</v>
      </c>
      <c r="Y98" s="66">
        <f t="shared" si="14"/>
        <v>0</v>
      </c>
      <c r="Z98" s="67">
        <f t="shared" ref="Z98:AA98" si="327">U98</f>
        <v>-0.03850874845</v>
      </c>
      <c r="AA98" s="68">
        <f t="shared" si="327"/>
        <v>0.005789112035</v>
      </c>
      <c r="AB98" s="69">
        <f t="shared" ref="AB98:AC98" si="328">S98</f>
        <v>-0.09349611135</v>
      </c>
      <c r="AC98" s="70">
        <f t="shared" si="328"/>
        <v>-0.02060959024</v>
      </c>
      <c r="AD98" s="71">
        <f t="shared" si="17"/>
        <v>0.001449409889</v>
      </c>
      <c r="AE98" s="72">
        <f t="shared" si="18"/>
        <v>-0.0004458629182</v>
      </c>
      <c r="AF98" s="73">
        <f t="shared" si="19"/>
        <v>0.00371972946</v>
      </c>
      <c r="AG98" s="74">
        <f t="shared" si="20"/>
        <v>0.0002523900627</v>
      </c>
      <c r="AH98" s="75">
        <f t="shared" si="21"/>
        <v>0.008316767628</v>
      </c>
      <c r="AI98" s="76">
        <f t="shared" si="22"/>
        <v>0.003853833088</v>
      </c>
      <c r="AJ98" s="77"/>
      <c r="AK98" s="65">
        <f t="shared" si="23"/>
        <v>-0.005693794321</v>
      </c>
      <c r="AL98" s="66">
        <f t="shared" si="24"/>
        <v>0.0007634399882</v>
      </c>
      <c r="AM98" s="67">
        <f t="shared" si="25"/>
        <v>-0.04062402219</v>
      </c>
      <c r="AN98" s="68">
        <f t="shared" si="26"/>
        <v>-0.05641275528</v>
      </c>
      <c r="AO98" s="69">
        <f t="shared" si="27"/>
        <v>0.002843201252</v>
      </c>
      <c r="AP98" s="70">
        <f t="shared" si="28"/>
        <v>0.04948530814</v>
      </c>
      <c r="AQ98" s="71">
        <f t="shared" si="29"/>
        <v>0.0004850541424</v>
      </c>
      <c r="AR98" s="72">
        <f t="shared" si="30"/>
        <v>-0.001074083893</v>
      </c>
      <c r="AS98" s="73">
        <f t="shared" si="31"/>
        <v>-0.000009382398819</v>
      </c>
      <c r="AT98" s="74">
        <f t="shared" si="32"/>
        <v>0.001576024301</v>
      </c>
      <c r="AU98" s="75">
        <f t="shared" si="33"/>
        <v>0.0008797902851</v>
      </c>
      <c r="AV98" s="76">
        <f t="shared" si="34"/>
        <v>0.0005737794498</v>
      </c>
      <c r="AW98" s="78">
        <f t="shared" si="35"/>
        <v>-0.04211915323</v>
      </c>
      <c r="AX98" s="79">
        <f t="shared" si="36"/>
        <v>-0.04479456635</v>
      </c>
      <c r="AY98" s="78">
        <f t="shared" si="37"/>
        <v>-0.005088287289</v>
      </c>
      <c r="AZ98" s="79">
        <f t="shared" si="38"/>
        <v>0.002129956318</v>
      </c>
      <c r="BA98" s="80">
        <f t="shared" si="39"/>
        <v>0.002675413121</v>
      </c>
      <c r="BB98" s="80">
        <f t="shared" si="40"/>
        <v>-0.007218243607</v>
      </c>
      <c r="BC98" s="80">
        <f t="shared" si="41"/>
        <v>-0.03733858117</v>
      </c>
      <c r="BD98" s="80">
        <f t="shared" si="42"/>
        <v>-0.000005127447502</v>
      </c>
      <c r="BE98" s="81">
        <f t="shared" si="43"/>
        <v>-0.0000449452054</v>
      </c>
      <c r="BF98" s="81">
        <f t="shared" si="44"/>
        <v>-0.00003862356731</v>
      </c>
      <c r="BG98" s="81">
        <f t="shared" si="45"/>
        <v>0.001394169618</v>
      </c>
      <c r="BH98" s="81">
        <f t="shared" si="46"/>
        <v>0.0000003829032295</v>
      </c>
      <c r="BI98" s="81"/>
      <c r="BJ98" s="81"/>
    </row>
    <row r="99">
      <c r="A99" s="31">
        <v>97.0</v>
      </c>
      <c r="B99" s="32">
        <v>7583.0</v>
      </c>
      <c r="C99" s="33">
        <v>1842.0</v>
      </c>
      <c r="D99" s="55">
        <f t="shared" si="5"/>
        <v>1462</v>
      </c>
      <c r="E99" s="35">
        <v>551.0</v>
      </c>
      <c r="F99" s="36">
        <v>187.0</v>
      </c>
      <c r="G99" s="37">
        <v>225.0</v>
      </c>
      <c r="H99" s="38">
        <v>322.0</v>
      </c>
      <c r="I99" s="39">
        <v>140.0</v>
      </c>
      <c r="J99" s="40">
        <v>37.0</v>
      </c>
      <c r="K99" s="88">
        <f t="shared" si="6"/>
        <v>0.4972855592</v>
      </c>
      <c r="L99" s="88">
        <f t="shared" si="7"/>
        <v>0.6821322804</v>
      </c>
      <c r="M99" s="88">
        <f t="shared" si="8"/>
        <v>0.5011135857</v>
      </c>
      <c r="N99" s="88">
        <f t="shared" si="9"/>
        <v>0.1221498371</v>
      </c>
      <c r="O99" s="88">
        <f t="shared" si="10"/>
        <v>0.6265389877</v>
      </c>
      <c r="P99" s="89">
        <f t="shared" si="11"/>
        <v>0.02008686211</v>
      </c>
      <c r="Q99" s="90">
        <f t="shared" ref="Q99:V99" si="329">K99-Q$2</f>
        <v>0.1463078775</v>
      </c>
      <c r="R99" s="91">
        <f t="shared" si="329"/>
        <v>0.2025797401</v>
      </c>
      <c r="S99" s="92">
        <f t="shared" si="329"/>
        <v>0.0895260231</v>
      </c>
      <c r="T99" s="93">
        <f t="shared" si="329"/>
        <v>0.006415395526</v>
      </c>
      <c r="U99" s="94">
        <f t="shared" si="329"/>
        <v>0.1727076586</v>
      </c>
      <c r="V99" s="95">
        <f t="shared" si="329"/>
        <v>-0.01217396641</v>
      </c>
      <c r="W99" s="64"/>
      <c r="X99" s="65">
        <f t="shared" si="13"/>
        <v>1</v>
      </c>
      <c r="Y99" s="66">
        <f t="shared" si="14"/>
        <v>0</v>
      </c>
      <c r="Z99" s="67">
        <f t="shared" ref="Z99:AA99" si="330">U99</f>
        <v>0.1727076586</v>
      </c>
      <c r="AA99" s="68">
        <f t="shared" si="330"/>
        <v>-0.01217396641</v>
      </c>
      <c r="AB99" s="69">
        <f t="shared" ref="AB99:AC99" si="331">S99</f>
        <v>0.0895260231</v>
      </c>
      <c r="AC99" s="70">
        <f t="shared" si="331"/>
        <v>0.006415395526</v>
      </c>
      <c r="AD99" s="71">
        <f t="shared" si="17"/>
        <v>0.02967972988</v>
      </c>
      <c r="AE99" s="72">
        <f t="shared" si="18"/>
        <v>-0.004205074467</v>
      </c>
      <c r="AF99" s="73">
        <f t="shared" si="19"/>
        <v>0.01553993064</v>
      </c>
      <c r="AG99" s="74">
        <f t="shared" si="20"/>
        <v>0.00001810114265</v>
      </c>
      <c r="AH99" s="75">
        <f t="shared" si="21"/>
        <v>0.007973751512</v>
      </c>
      <c r="AI99" s="76">
        <f t="shared" si="22"/>
        <v>0.001148689696</v>
      </c>
      <c r="AJ99" s="77"/>
      <c r="AK99" s="65">
        <f t="shared" si="23"/>
        <v>-0.005693794321</v>
      </c>
      <c r="AL99" s="66">
        <f t="shared" si="24"/>
        <v>0.0007634399882</v>
      </c>
      <c r="AM99" s="67">
        <f t="shared" si="25"/>
        <v>0.1603014927</v>
      </c>
      <c r="AN99" s="68">
        <f t="shared" si="26"/>
        <v>0.2642610604</v>
      </c>
      <c r="AO99" s="69">
        <f t="shared" si="27"/>
        <v>-0.009360128637</v>
      </c>
      <c r="AP99" s="70">
        <f t="shared" si="28"/>
        <v>-0.04551584684</v>
      </c>
      <c r="AQ99" s="71">
        <f t="shared" si="29"/>
        <v>0.0128034389</v>
      </c>
      <c r="AR99" s="72">
        <f t="shared" si="30"/>
        <v>-0.01946283808</v>
      </c>
      <c r="AS99" s="73">
        <f t="shared" si="31"/>
        <v>0.0003980450183</v>
      </c>
      <c r="AT99" s="74">
        <f t="shared" si="32"/>
        <v>0.006557110176</v>
      </c>
      <c r="AU99" s="75">
        <f t="shared" si="33"/>
        <v>0.0008853675641</v>
      </c>
      <c r="AV99" s="76">
        <f t="shared" si="34"/>
        <v>0.0002613662032</v>
      </c>
      <c r="AW99" s="78">
        <f t="shared" si="35"/>
        <v>0.1593344212</v>
      </c>
      <c r="AX99" s="79">
        <f t="shared" si="36"/>
        <v>0.1463078775</v>
      </c>
      <c r="AY99" s="78">
        <f t="shared" si="37"/>
        <v>0.2068642918</v>
      </c>
      <c r="AZ99" s="79">
        <f t="shared" si="38"/>
        <v>0.2025797401</v>
      </c>
      <c r="BA99" s="80">
        <f t="shared" si="39"/>
        <v>0.01302654372</v>
      </c>
      <c r="BB99" s="80">
        <f t="shared" si="40"/>
        <v>0.00428455175</v>
      </c>
      <c r="BC99" s="80">
        <f t="shared" si="41"/>
        <v>0.1641149933</v>
      </c>
      <c r="BD99" s="80">
        <f t="shared" si="42"/>
        <v>0.2119474517</v>
      </c>
      <c r="BE99" s="81">
        <f t="shared" si="43"/>
        <v>0.0001513334576</v>
      </c>
      <c r="BF99" s="81">
        <f t="shared" si="44"/>
        <v>0.0001116258014</v>
      </c>
      <c r="BG99" s="81">
        <f t="shared" si="45"/>
        <v>-0.01798799125</v>
      </c>
      <c r="BH99" s="81">
        <f t="shared" si="46"/>
        <v>0.0695675092</v>
      </c>
      <c r="BI99" s="81"/>
      <c r="BJ99" s="81"/>
    </row>
    <row r="100">
      <c r="A100" s="31">
        <v>98.0</v>
      </c>
      <c r="B100" s="32">
        <v>2615.0</v>
      </c>
      <c r="C100" s="33">
        <v>1459.0</v>
      </c>
      <c r="D100" s="55">
        <f t="shared" si="5"/>
        <v>1176</v>
      </c>
      <c r="E100" s="35">
        <v>387.0</v>
      </c>
      <c r="F100" s="36">
        <v>143.0</v>
      </c>
      <c r="G100" s="37">
        <v>212.0</v>
      </c>
      <c r="H100" s="38">
        <v>314.0</v>
      </c>
      <c r="I100" s="39">
        <v>87.0</v>
      </c>
      <c r="J100" s="40">
        <v>33.0</v>
      </c>
      <c r="K100" s="88">
        <f t="shared" si="6"/>
        <v>0.4701850583</v>
      </c>
      <c r="L100" s="88">
        <f t="shared" si="7"/>
        <v>0.6015228426</v>
      </c>
      <c r="M100" s="88">
        <f t="shared" si="8"/>
        <v>0.5463917526</v>
      </c>
      <c r="N100" s="88">
        <f t="shared" si="9"/>
        <v>0.1453050034</v>
      </c>
      <c r="O100" s="88">
        <f t="shared" si="10"/>
        <v>0.5833333333</v>
      </c>
      <c r="P100" s="89">
        <f t="shared" si="11"/>
        <v>0.02261823167</v>
      </c>
      <c r="Q100" s="90">
        <f t="shared" ref="Q100:V100" si="332">K100-Q$2</f>
        <v>0.1192073766</v>
      </c>
      <c r="R100" s="91">
        <f t="shared" si="332"/>
        <v>0.1219703023</v>
      </c>
      <c r="S100" s="92">
        <f t="shared" si="332"/>
        <v>0.1348041899</v>
      </c>
      <c r="T100" s="93">
        <f t="shared" si="332"/>
        <v>0.02957056182</v>
      </c>
      <c r="U100" s="94">
        <f t="shared" si="332"/>
        <v>0.1295020042</v>
      </c>
      <c r="V100" s="95">
        <f t="shared" si="332"/>
        <v>-0.009642596846</v>
      </c>
      <c r="W100" s="64"/>
      <c r="X100" s="65">
        <f t="shared" si="13"/>
        <v>1</v>
      </c>
      <c r="Y100" s="66">
        <f t="shared" si="14"/>
        <v>0</v>
      </c>
      <c r="Z100" s="67">
        <f t="shared" ref="Z100:AA100" si="333">U100</f>
        <v>0.1295020042</v>
      </c>
      <c r="AA100" s="68">
        <f t="shared" si="333"/>
        <v>-0.009642596846</v>
      </c>
      <c r="AB100" s="69">
        <f t="shared" ref="AB100:AC100" si="334">S100</f>
        <v>0.1348041899</v>
      </c>
      <c r="AC100" s="70">
        <f t="shared" si="334"/>
        <v>0.02957056182</v>
      </c>
      <c r="AD100" s="71">
        <f t="shared" si="17"/>
        <v>0.01667778943</v>
      </c>
      <c r="AE100" s="72">
        <f t="shared" si="18"/>
        <v>-0.002497471235</v>
      </c>
      <c r="AF100" s="73">
        <f t="shared" si="19"/>
        <v>0.01774254978</v>
      </c>
      <c r="AG100" s="74">
        <f t="shared" si="20"/>
        <v>0.002529584565</v>
      </c>
      <c r="AH100" s="75">
        <f t="shared" si="21"/>
        <v>0.0172977515</v>
      </c>
      <c r="AI100" s="76">
        <f t="shared" si="22"/>
        <v>0.007972471264</v>
      </c>
      <c r="AJ100" s="77"/>
      <c r="AK100" s="65">
        <f t="shared" si="23"/>
        <v>-0.005693794321</v>
      </c>
      <c r="AL100" s="66">
        <f t="shared" si="24"/>
        <v>0.0007634399882</v>
      </c>
      <c r="AM100" s="67">
        <f t="shared" si="25"/>
        <v>0.1210157276</v>
      </c>
      <c r="AN100" s="68">
        <f t="shared" si="26"/>
        <v>0.1977321444</v>
      </c>
      <c r="AO100" s="69">
        <f t="shared" si="27"/>
        <v>-0.00417147314</v>
      </c>
      <c r="AP100" s="70">
        <f t="shared" si="28"/>
        <v>-0.07132841663</v>
      </c>
      <c r="AQ100" s="71">
        <f t="shared" si="29"/>
        <v>0.007116150334</v>
      </c>
      <c r="AR100" s="72">
        <f t="shared" si="30"/>
        <v>-0.01100580749</v>
      </c>
      <c r="AS100" s="73">
        <f t="shared" si="31"/>
        <v>-0.0006041038012</v>
      </c>
      <c r="AT100" s="74">
        <f t="shared" si="32"/>
        <v>0.007552007787</v>
      </c>
      <c r="AU100" s="75">
        <f t="shared" si="33"/>
        <v>0.001830551425</v>
      </c>
      <c r="AV100" s="76">
        <f t="shared" si="34"/>
        <v>0.001188509514</v>
      </c>
      <c r="AW100" s="78">
        <f t="shared" si="35"/>
        <v>0.1194930581</v>
      </c>
      <c r="AX100" s="79">
        <f t="shared" si="36"/>
        <v>0.1192073766</v>
      </c>
      <c r="AY100" s="78">
        <f t="shared" si="37"/>
        <v>0.1249018776</v>
      </c>
      <c r="AZ100" s="79">
        <f t="shared" si="38"/>
        <v>0.1219703023</v>
      </c>
      <c r="BA100" s="80">
        <f t="shared" si="39"/>
        <v>0.0002856815392</v>
      </c>
      <c r="BB100" s="80">
        <f t="shared" si="40"/>
        <v>0.002931575256</v>
      </c>
      <c r="BC100" s="80">
        <f t="shared" si="41"/>
        <v>0.1242736302</v>
      </c>
      <c r="BD100" s="80">
        <f t="shared" si="42"/>
        <v>0.1299850374</v>
      </c>
      <c r="BE100" s="81">
        <f t="shared" si="43"/>
        <v>-0.000008512519539</v>
      </c>
      <c r="BF100" s="81">
        <f t="shared" si="44"/>
        <v>0.000001674993863</v>
      </c>
      <c r="BG100" s="81">
        <f t="shared" si="45"/>
        <v>-0.001452174805</v>
      </c>
      <c r="BH100" s="81">
        <f t="shared" si="46"/>
        <v>0.03230742494</v>
      </c>
      <c r="BI100" s="81"/>
      <c r="BJ100" s="81"/>
    </row>
    <row r="101">
      <c r="A101" s="31">
        <v>99.0</v>
      </c>
      <c r="B101" s="32">
        <v>7664.0</v>
      </c>
      <c r="C101" s="33">
        <v>1031.0</v>
      </c>
      <c r="D101" s="55">
        <f t="shared" si="5"/>
        <v>793</v>
      </c>
      <c r="E101" s="35">
        <v>203.0</v>
      </c>
      <c r="F101" s="36">
        <v>133.0</v>
      </c>
      <c r="G101" s="37">
        <v>108.0</v>
      </c>
      <c r="H101" s="38">
        <v>279.0</v>
      </c>
      <c r="I101" s="39">
        <v>43.0</v>
      </c>
      <c r="J101" s="40">
        <v>27.0</v>
      </c>
      <c r="K101" s="88">
        <f t="shared" si="6"/>
        <v>0.3433559651</v>
      </c>
      <c r="L101" s="88">
        <f t="shared" si="7"/>
        <v>0.4685714286</v>
      </c>
      <c r="M101" s="88">
        <f t="shared" si="8"/>
        <v>0.4029850746</v>
      </c>
      <c r="N101" s="88">
        <f t="shared" si="9"/>
        <v>0.1047526673</v>
      </c>
      <c r="O101" s="88">
        <f t="shared" si="10"/>
        <v>0.446406053</v>
      </c>
      <c r="P101" s="89">
        <f t="shared" si="11"/>
        <v>0.02618816683</v>
      </c>
      <c r="Q101" s="90">
        <f t="shared" ref="Q101:V101" si="335">K101-Q$2</f>
        <v>-0.007621716607</v>
      </c>
      <c r="R101" s="91">
        <f t="shared" si="335"/>
        <v>-0.01098111172</v>
      </c>
      <c r="S101" s="92">
        <f t="shared" si="335"/>
        <v>-0.008602488019</v>
      </c>
      <c r="T101" s="93">
        <f t="shared" si="335"/>
        <v>-0.01098177429</v>
      </c>
      <c r="U101" s="94">
        <f t="shared" si="335"/>
        <v>-0.00742527613</v>
      </c>
      <c r="V101" s="95">
        <f t="shared" si="335"/>
        <v>-0.006072661684</v>
      </c>
      <c r="W101" s="64"/>
      <c r="X101" s="65">
        <f t="shared" si="13"/>
        <v>1</v>
      </c>
      <c r="Y101" s="66">
        <f t="shared" si="14"/>
        <v>0</v>
      </c>
      <c r="Z101" s="67">
        <f t="shared" ref="Z101:AA101" si="336">U101</f>
        <v>-0.00742527613</v>
      </c>
      <c r="AA101" s="68">
        <f t="shared" si="336"/>
        <v>-0.006072661684</v>
      </c>
      <c r="AB101" s="69">
        <f t="shared" ref="AB101:AC101" si="337">S101</f>
        <v>-0.008602488019</v>
      </c>
      <c r="AC101" s="70">
        <f t="shared" si="337"/>
        <v>-0.01098177429</v>
      </c>
      <c r="AD101" s="71">
        <f t="shared" si="17"/>
        <v>0.00001825750568</v>
      </c>
      <c r="AE101" s="72">
        <f t="shared" si="18"/>
        <v>0.00009018237969</v>
      </c>
      <c r="AF101" s="73">
        <f t="shared" si="19"/>
        <v>-0.000002812751026</v>
      </c>
      <c r="AG101" s="74">
        <f t="shared" si="20"/>
        <v>0.0001337827059</v>
      </c>
      <c r="AH101" s="75">
        <f t="shared" si="21"/>
        <v>-0.00004659656652</v>
      </c>
      <c r="AI101" s="76">
        <f t="shared" si="22"/>
        <v>0.0001889411636</v>
      </c>
      <c r="AJ101" s="77"/>
      <c r="AK101" s="65">
        <f t="shared" si="23"/>
        <v>-0.005693794321</v>
      </c>
      <c r="AL101" s="66">
        <f t="shared" si="24"/>
        <v>0.0007634399882</v>
      </c>
      <c r="AM101" s="67">
        <f t="shared" si="25"/>
        <v>0.003580297018</v>
      </c>
      <c r="AN101" s="68">
        <f t="shared" si="26"/>
        <v>-0.01674553221</v>
      </c>
      <c r="AO101" s="69">
        <f t="shared" si="27"/>
        <v>-0.004266232827</v>
      </c>
      <c r="AP101" s="70">
        <f t="shared" si="28"/>
        <v>0.005827466698</v>
      </c>
      <c r="AQ101" s="71">
        <f t="shared" si="29"/>
        <v>0.00006195493876</v>
      </c>
      <c r="AR101" s="72">
        <f t="shared" si="30"/>
        <v>0.00003570877655</v>
      </c>
      <c r="AS101" s="73">
        <f t="shared" si="31"/>
        <v>-0.00005651928747</v>
      </c>
      <c r="AT101" s="74">
        <f t="shared" si="32"/>
        <v>0.000002305742912</v>
      </c>
      <c r="AU101" s="75">
        <f t="shared" si="33"/>
        <v>-0.000008390703695</v>
      </c>
      <c r="AV101" s="76">
        <f t="shared" si="34"/>
        <v>0.00002066052908</v>
      </c>
      <c r="AW101" s="78">
        <f t="shared" si="35"/>
        <v>-0.006382685182</v>
      </c>
      <c r="AX101" s="79">
        <f t="shared" si="36"/>
        <v>-0.007621716607</v>
      </c>
      <c r="AY101" s="78">
        <f t="shared" si="37"/>
        <v>-0.01009595048</v>
      </c>
      <c r="AZ101" s="79">
        <f t="shared" si="38"/>
        <v>-0.01098111172</v>
      </c>
      <c r="BA101" s="80">
        <f t="shared" si="39"/>
        <v>0.001239031426</v>
      </c>
      <c r="BB101" s="80">
        <f t="shared" si="40"/>
        <v>0.0008851612402</v>
      </c>
      <c r="BC101" s="80">
        <f t="shared" si="41"/>
        <v>-0.001602113123</v>
      </c>
      <c r="BD101" s="80">
        <f t="shared" si="42"/>
        <v>-0.005012790637</v>
      </c>
      <c r="BE101" s="81">
        <f t="shared" si="43"/>
        <v>0.0000007516884525</v>
      </c>
      <c r="BF101" s="81">
        <f t="shared" si="44"/>
        <v>0.000002193485187</v>
      </c>
      <c r="BG101" s="81">
        <f t="shared" si="45"/>
        <v>-0.00002256130351</v>
      </c>
      <c r="BH101" s="81">
        <f t="shared" si="46"/>
        <v>0.00001606211533</v>
      </c>
      <c r="BI101" s="81"/>
      <c r="BJ101" s="81"/>
    </row>
    <row r="102">
      <c r="A102" s="31">
        <v>100.0</v>
      </c>
      <c r="B102" s="32">
        <v>3729.0</v>
      </c>
      <c r="C102" s="33">
        <v>1274.0</v>
      </c>
      <c r="D102" s="55">
        <f t="shared" si="5"/>
        <v>997</v>
      </c>
      <c r="E102" s="35">
        <v>284.0</v>
      </c>
      <c r="F102" s="36">
        <v>165.0</v>
      </c>
      <c r="G102" s="37">
        <v>146.0</v>
      </c>
      <c r="H102" s="38">
        <v>308.0</v>
      </c>
      <c r="I102" s="39">
        <v>62.0</v>
      </c>
      <c r="J102" s="40">
        <v>32.0</v>
      </c>
      <c r="K102" s="88">
        <f t="shared" si="6"/>
        <v>0.3861852433</v>
      </c>
      <c r="L102" s="88">
        <f t="shared" si="7"/>
        <v>0.5290519878</v>
      </c>
      <c r="M102" s="88">
        <f t="shared" si="8"/>
        <v>0.4256559767</v>
      </c>
      <c r="N102" s="88">
        <f t="shared" si="9"/>
        <v>0.114599686</v>
      </c>
      <c r="O102" s="88">
        <f t="shared" si="10"/>
        <v>0.4934804413</v>
      </c>
      <c r="P102" s="89">
        <f t="shared" si="11"/>
        <v>0.0251177394</v>
      </c>
      <c r="Q102" s="90">
        <f t="shared" ref="Q102:V102" si="338">K102-Q$2</f>
        <v>0.03520756164</v>
      </c>
      <c r="R102" s="91">
        <f t="shared" si="338"/>
        <v>0.04949944748</v>
      </c>
      <c r="S102" s="92">
        <f t="shared" si="338"/>
        <v>0.01406841403</v>
      </c>
      <c r="T102" s="93">
        <f t="shared" si="338"/>
        <v>-0.001134755579</v>
      </c>
      <c r="U102" s="94">
        <f t="shared" si="338"/>
        <v>0.03964911223</v>
      </c>
      <c r="V102" s="95">
        <f t="shared" si="338"/>
        <v>-0.007143089108</v>
      </c>
      <c r="W102" s="64"/>
      <c r="X102" s="65">
        <f t="shared" si="13"/>
        <v>1</v>
      </c>
      <c r="Y102" s="66">
        <f t="shared" si="14"/>
        <v>0</v>
      </c>
      <c r="Z102" s="67">
        <f t="shared" ref="Z102:AA102" si="339">U102</f>
        <v>0.03964911223</v>
      </c>
      <c r="AA102" s="68">
        <f t="shared" si="339"/>
        <v>-0.007143089108</v>
      </c>
      <c r="AB102" s="69">
        <f t="shared" ref="AB102:AC102" si="340">S102</f>
        <v>0.01406841403</v>
      </c>
      <c r="AC102" s="70">
        <f t="shared" si="340"/>
        <v>-0.001134755579</v>
      </c>
      <c r="AD102" s="71">
        <f t="shared" si="17"/>
        <v>0.001521028379</v>
      </c>
      <c r="AE102" s="72">
        <f t="shared" si="18"/>
        <v>-0.0005664342835</v>
      </c>
      <c r="AF102" s="73">
        <f t="shared" si="19"/>
        <v>0.0005496944666</v>
      </c>
      <c r="AG102" s="74">
        <f t="shared" si="20"/>
        <v>-0.0001454839863</v>
      </c>
      <c r="AH102" s="75">
        <f t="shared" si="21"/>
        <v>0.0001966326031</v>
      </c>
      <c r="AI102" s="76">
        <f t="shared" si="22"/>
        <v>-0.00003192842262</v>
      </c>
      <c r="AJ102" s="77"/>
      <c r="AK102" s="65">
        <f t="shared" si="23"/>
        <v>-0.005693794321</v>
      </c>
      <c r="AL102" s="66">
        <f t="shared" si="24"/>
        <v>0.0007634399882</v>
      </c>
      <c r="AM102" s="67">
        <f t="shared" si="25"/>
        <v>0.04370448281</v>
      </c>
      <c r="AN102" s="68">
        <f t="shared" si="26"/>
        <v>0.05711805475</v>
      </c>
      <c r="AO102" s="69">
        <f t="shared" si="27"/>
        <v>-0.00253880847</v>
      </c>
      <c r="AP102" s="70">
        <f t="shared" si="28"/>
        <v>-0.006851939117</v>
      </c>
      <c r="AQ102" s="71">
        <f t="shared" si="29"/>
        <v>0.000451578573</v>
      </c>
      <c r="AR102" s="72">
        <f t="shared" si="30"/>
        <v>-0.001177804326</v>
      </c>
      <c r="AS102" s="73">
        <f t="shared" si="31"/>
        <v>0.00007573309786</v>
      </c>
      <c r="AT102" s="74">
        <f t="shared" si="32"/>
        <v>0.0002281301783</v>
      </c>
      <c r="AU102" s="75">
        <f t="shared" si="33"/>
        <v>0.00002282383606</v>
      </c>
      <c r="AV102" s="76">
        <f t="shared" si="34"/>
        <v>-0.0000003878698969</v>
      </c>
      <c r="AW102" s="78">
        <f t="shared" si="35"/>
        <v>0.03602201553</v>
      </c>
      <c r="AX102" s="79">
        <f t="shared" si="36"/>
        <v>0.03520756164</v>
      </c>
      <c r="AY102" s="78">
        <f t="shared" si="37"/>
        <v>0.05007949361</v>
      </c>
      <c r="AZ102" s="79">
        <f t="shared" si="38"/>
        <v>0.04949944748</v>
      </c>
      <c r="BA102" s="80">
        <f t="shared" si="39"/>
        <v>0.0008144538896</v>
      </c>
      <c r="BB102" s="80">
        <f t="shared" si="40"/>
        <v>0.0005800461284</v>
      </c>
      <c r="BC102" s="80">
        <f t="shared" si="41"/>
        <v>0.04080258759</v>
      </c>
      <c r="BD102" s="80">
        <f t="shared" si="42"/>
        <v>0.05516265345</v>
      </c>
      <c r="BE102" s="81">
        <f t="shared" si="43"/>
        <v>0.0000003268816272</v>
      </c>
      <c r="BF102" s="81">
        <f t="shared" si="44"/>
        <v>0.0000009448416509</v>
      </c>
      <c r="BG102" s="81">
        <f t="shared" si="45"/>
        <v>-0.001378067182</v>
      </c>
      <c r="BH102" s="81">
        <f t="shared" si="46"/>
        <v>0.004501557998</v>
      </c>
      <c r="BI102" s="81"/>
      <c r="BJ102" s="81"/>
    </row>
    <row r="103">
      <c r="A103" s="31">
        <v>101.0</v>
      </c>
      <c r="B103" s="32">
        <v>4550.0</v>
      </c>
      <c r="C103" s="33">
        <v>662.0</v>
      </c>
      <c r="D103" s="55">
        <f t="shared" si="5"/>
        <v>347</v>
      </c>
      <c r="E103" s="35">
        <v>36.0</v>
      </c>
      <c r="F103" s="36">
        <v>87.0</v>
      </c>
      <c r="G103" s="37">
        <v>31.0</v>
      </c>
      <c r="H103" s="38">
        <v>139.0</v>
      </c>
      <c r="I103" s="39">
        <v>11.0</v>
      </c>
      <c r="J103" s="40">
        <v>43.0</v>
      </c>
      <c r="K103" s="88">
        <f t="shared" si="6"/>
        <v>0.1178247734</v>
      </c>
      <c r="L103" s="88">
        <f t="shared" si="7"/>
        <v>0.252688172</v>
      </c>
      <c r="M103" s="88">
        <f t="shared" si="8"/>
        <v>0.1925465839</v>
      </c>
      <c r="N103" s="88">
        <f t="shared" si="9"/>
        <v>0.04682779456</v>
      </c>
      <c r="O103" s="88">
        <f t="shared" si="10"/>
        <v>0.2247838617</v>
      </c>
      <c r="P103" s="89">
        <f t="shared" si="11"/>
        <v>0.06495468278</v>
      </c>
      <c r="Q103" s="90">
        <f t="shared" ref="Q103:V103" si="341">K103-Q$2</f>
        <v>-0.2331529083</v>
      </c>
      <c r="R103" s="91">
        <f t="shared" si="341"/>
        <v>-0.2268643682</v>
      </c>
      <c r="S103" s="92">
        <f t="shared" si="341"/>
        <v>-0.2190409788</v>
      </c>
      <c r="T103" s="93">
        <f t="shared" si="341"/>
        <v>-0.06890664705</v>
      </c>
      <c r="U103" s="94">
        <f t="shared" si="341"/>
        <v>-0.2290474674</v>
      </c>
      <c r="V103" s="95">
        <f t="shared" si="341"/>
        <v>0.03269385427</v>
      </c>
      <c r="W103" s="64"/>
      <c r="X103" s="65">
        <f t="shared" si="13"/>
        <v>1</v>
      </c>
      <c r="Y103" s="66">
        <f t="shared" si="14"/>
        <v>0</v>
      </c>
      <c r="Z103" s="67">
        <f t="shared" ref="Z103:AA103" si="342">U103</f>
        <v>-0.2290474674</v>
      </c>
      <c r="AA103" s="68">
        <f t="shared" si="342"/>
        <v>0.03269385427</v>
      </c>
      <c r="AB103" s="69">
        <f t="shared" ref="AB103:AC103" si="343">S103</f>
        <v>-0.2190409788</v>
      </c>
      <c r="AC103" s="70">
        <f t="shared" si="343"/>
        <v>-0.06890664705</v>
      </c>
      <c r="AD103" s="71">
        <f t="shared" si="17"/>
        <v>0.05139385423</v>
      </c>
      <c r="AE103" s="72">
        <f t="shared" si="18"/>
        <v>-0.01497688904</v>
      </c>
      <c r="AF103" s="73">
        <f t="shared" si="19"/>
        <v>0.05242360533</v>
      </c>
      <c r="AG103" s="74">
        <f t="shared" si="20"/>
        <v>0.008621599155</v>
      </c>
      <c r="AH103" s="75">
        <f t="shared" si="21"/>
        <v>0.04323082438</v>
      </c>
      <c r="AI103" s="76">
        <f t="shared" si="22"/>
        <v>0.03018675883</v>
      </c>
      <c r="AJ103" s="77"/>
      <c r="AK103" s="65">
        <f t="shared" si="23"/>
        <v>-0.005693794321</v>
      </c>
      <c r="AL103" s="66">
        <f t="shared" si="24"/>
        <v>0.0007634399882</v>
      </c>
      <c r="AM103" s="67">
        <f t="shared" si="25"/>
        <v>-0.2388674313</v>
      </c>
      <c r="AN103" s="68">
        <f t="shared" si="26"/>
        <v>-0.3369590992</v>
      </c>
      <c r="AO103" s="69">
        <f t="shared" si="27"/>
        <v>-0.003616572467</v>
      </c>
      <c r="AP103" s="70">
        <f t="shared" si="28"/>
        <v>0.1188259246</v>
      </c>
      <c r="AQ103" s="71">
        <f t="shared" si="29"/>
        <v>0.01768470718</v>
      </c>
      <c r="AR103" s="72">
        <f t="shared" si="30"/>
        <v>-0.0376573655</v>
      </c>
      <c r="AS103" s="73">
        <f t="shared" si="31"/>
        <v>-0.00226908177</v>
      </c>
      <c r="AT103" s="74">
        <f t="shared" si="32"/>
        <v>0.02234374281</v>
      </c>
      <c r="AU103" s="75">
        <f t="shared" si="33"/>
        <v>0.004406224334</v>
      </c>
      <c r="AV103" s="76">
        <f t="shared" si="34"/>
        <v>0.004134072779</v>
      </c>
      <c r="AW103" s="78">
        <f t="shared" si="35"/>
        <v>-0.2283559483</v>
      </c>
      <c r="AX103" s="79">
        <f t="shared" si="36"/>
        <v>-0.2331529083</v>
      </c>
      <c r="AY103" s="78">
        <f t="shared" si="37"/>
        <v>-0.2285492845</v>
      </c>
      <c r="AZ103" s="79">
        <f t="shared" si="38"/>
        <v>-0.2268643682</v>
      </c>
      <c r="BA103" s="80">
        <f t="shared" si="39"/>
        <v>0.004796959977</v>
      </c>
      <c r="BB103" s="80">
        <f t="shared" si="40"/>
        <v>-0.001684916282</v>
      </c>
      <c r="BC103" s="80">
        <f t="shared" si="41"/>
        <v>-0.2235753762</v>
      </c>
      <c r="BD103" s="80">
        <f t="shared" si="42"/>
        <v>-0.2234661247</v>
      </c>
      <c r="BE103" s="81">
        <f t="shared" si="43"/>
        <v>0.00002017188214</v>
      </c>
      <c r="BF103" s="81">
        <f t="shared" si="44"/>
        <v>-0.00001616495194</v>
      </c>
      <c r="BG103" s="81">
        <f t="shared" si="45"/>
        <v>0.00004883997804</v>
      </c>
      <c r="BH103" s="81">
        <f t="shared" si="46"/>
        <v>0.09992304581</v>
      </c>
      <c r="BI103" s="81"/>
      <c r="BJ103" s="81"/>
    </row>
    <row r="104">
      <c r="A104" s="31">
        <v>102.0</v>
      </c>
      <c r="B104" s="32">
        <v>2695.0</v>
      </c>
      <c r="C104" s="33">
        <v>1327.0</v>
      </c>
      <c r="D104" s="55">
        <f t="shared" si="5"/>
        <v>1045</v>
      </c>
      <c r="E104" s="35">
        <v>385.0</v>
      </c>
      <c r="F104" s="36">
        <v>134.0</v>
      </c>
      <c r="G104" s="37">
        <v>184.0</v>
      </c>
      <c r="H104" s="38">
        <v>244.0</v>
      </c>
      <c r="I104" s="39">
        <v>79.0</v>
      </c>
      <c r="J104" s="40">
        <v>19.0</v>
      </c>
      <c r="K104" s="88">
        <f t="shared" si="6"/>
        <v>0.4883195177</v>
      </c>
      <c r="L104" s="88">
        <f t="shared" si="7"/>
        <v>0.6553672316</v>
      </c>
      <c r="M104" s="88">
        <f t="shared" si="8"/>
        <v>0.5459940653</v>
      </c>
      <c r="N104" s="88">
        <f t="shared" si="9"/>
        <v>0.1386586285</v>
      </c>
      <c r="O104" s="88">
        <f t="shared" si="10"/>
        <v>0.6200956938</v>
      </c>
      <c r="P104" s="89">
        <f t="shared" si="11"/>
        <v>0.01431801055</v>
      </c>
      <c r="Q104" s="90">
        <f t="shared" ref="Q104:V104" si="344">K104-Q$2</f>
        <v>0.137341836</v>
      </c>
      <c r="R104" s="91">
        <f t="shared" si="344"/>
        <v>0.1758146913</v>
      </c>
      <c r="S104" s="92">
        <f t="shared" si="344"/>
        <v>0.1344065026</v>
      </c>
      <c r="T104" s="93">
        <f t="shared" si="344"/>
        <v>0.02292418688</v>
      </c>
      <c r="U104" s="94">
        <f t="shared" si="344"/>
        <v>0.1662643647</v>
      </c>
      <c r="V104" s="95">
        <f t="shared" si="344"/>
        <v>-0.01794281796</v>
      </c>
      <c r="W104" s="64"/>
      <c r="X104" s="65">
        <f t="shared" si="13"/>
        <v>1</v>
      </c>
      <c r="Y104" s="66">
        <f t="shared" si="14"/>
        <v>0</v>
      </c>
      <c r="Z104" s="67">
        <f t="shared" ref="Z104:AA104" si="345">U104</f>
        <v>0.1662643647</v>
      </c>
      <c r="AA104" s="68">
        <f t="shared" si="345"/>
        <v>-0.01794281796</v>
      </c>
      <c r="AB104" s="69">
        <f t="shared" ref="AB104:AC104" si="346">S104</f>
        <v>0.1344065026</v>
      </c>
      <c r="AC104" s="70">
        <f t="shared" si="346"/>
        <v>0.02292418688</v>
      </c>
      <c r="AD104" s="71">
        <f t="shared" si="17"/>
        <v>0.02732189425</v>
      </c>
      <c r="AE104" s="72">
        <f t="shared" si="18"/>
        <v>-0.005966502458</v>
      </c>
      <c r="AF104" s="73">
        <f t="shared" si="19"/>
        <v>0.02275833628</v>
      </c>
      <c r="AG104" s="74">
        <f t="shared" si="20"/>
        <v>0.001399843958</v>
      </c>
      <c r="AH104" s="75">
        <f t="shared" si="21"/>
        <v>0.01753958961</v>
      </c>
      <c r="AI104" s="76">
        <f t="shared" si="22"/>
        <v>0.006162319568</v>
      </c>
      <c r="AJ104" s="77"/>
      <c r="AK104" s="65">
        <f t="shared" si="23"/>
        <v>-0.005693794321</v>
      </c>
      <c r="AL104" s="66">
        <f t="shared" si="24"/>
        <v>0.0007634399882</v>
      </c>
      <c r="AM104" s="67">
        <f t="shared" si="25"/>
        <v>0.164200996</v>
      </c>
      <c r="AN104" s="68">
        <f t="shared" si="26"/>
        <v>0.2493225522</v>
      </c>
      <c r="AO104" s="69">
        <f t="shared" si="27"/>
        <v>-0.007427965031</v>
      </c>
      <c r="AP104" s="70">
        <f t="shared" si="28"/>
        <v>-0.07019797792</v>
      </c>
      <c r="AQ104" s="71">
        <f t="shared" si="29"/>
        <v>0.01056475383</v>
      </c>
      <c r="AR104" s="72">
        <f t="shared" si="30"/>
        <v>-0.01899369634</v>
      </c>
      <c r="AS104" s="73">
        <f t="shared" si="31"/>
        <v>0.000003499652144</v>
      </c>
      <c r="AT104" s="74">
        <f t="shared" si="32"/>
        <v>0.009638785361</v>
      </c>
      <c r="AU104" s="75">
        <f t="shared" si="33"/>
        <v>0.001887738393</v>
      </c>
      <c r="AV104" s="76">
        <f t="shared" si="34"/>
        <v>0.0009872076089</v>
      </c>
      <c r="AW104" s="78">
        <f t="shared" si="35"/>
        <v>0.1635352286</v>
      </c>
      <c r="AX104" s="79">
        <f t="shared" si="36"/>
        <v>0.137341836</v>
      </c>
      <c r="AY104" s="78">
        <f t="shared" si="37"/>
        <v>0.1715203109</v>
      </c>
      <c r="AZ104" s="79">
        <f t="shared" si="38"/>
        <v>0.1758146913</v>
      </c>
      <c r="BA104" s="80">
        <f t="shared" si="39"/>
        <v>0.02619339255</v>
      </c>
      <c r="BB104" s="80">
        <f t="shared" si="40"/>
        <v>-0.00429438048</v>
      </c>
      <c r="BC104" s="80">
        <f t="shared" si="41"/>
        <v>0.1683158006</v>
      </c>
      <c r="BD104" s="80">
        <f t="shared" si="42"/>
        <v>0.1766034707</v>
      </c>
      <c r="BE104" s="81">
        <f t="shared" si="43"/>
        <v>0.0006676521094</v>
      </c>
      <c r="BF104" s="81">
        <f t="shared" si="44"/>
        <v>-0.0002249687873</v>
      </c>
      <c r="BG104" s="81">
        <f t="shared" si="45"/>
        <v>-0.002858577127</v>
      </c>
      <c r="BH104" s="81">
        <f t="shared" si="46"/>
        <v>0.05945030913</v>
      </c>
      <c r="BI104" s="81"/>
      <c r="BJ104" s="81"/>
    </row>
    <row r="105">
      <c r="A105" s="31">
        <v>103.0</v>
      </c>
      <c r="B105" s="32" t="s">
        <v>113</v>
      </c>
      <c r="C105" s="33">
        <v>1731.0</v>
      </c>
      <c r="D105" s="55">
        <f t="shared" si="5"/>
        <v>1438</v>
      </c>
      <c r="E105" s="35">
        <v>506.0</v>
      </c>
      <c r="F105" s="36">
        <v>108.0</v>
      </c>
      <c r="G105" s="37">
        <v>325.0</v>
      </c>
      <c r="H105" s="38">
        <v>338.0</v>
      </c>
      <c r="I105" s="39">
        <v>127.0</v>
      </c>
      <c r="J105" s="40">
        <v>34.0</v>
      </c>
      <c r="K105" s="88">
        <f t="shared" si="6"/>
        <v>0.5534373195</v>
      </c>
      <c r="L105" s="88">
        <f t="shared" si="7"/>
        <v>0.6519052523</v>
      </c>
      <c r="M105" s="88">
        <f t="shared" si="8"/>
        <v>0.6959314775</v>
      </c>
      <c r="N105" s="88">
        <f t="shared" si="9"/>
        <v>0.1877527441</v>
      </c>
      <c r="O105" s="88">
        <f t="shared" si="10"/>
        <v>0.6662030598</v>
      </c>
      <c r="P105" s="89">
        <f t="shared" si="11"/>
        <v>0.01964182553</v>
      </c>
      <c r="Q105" s="90">
        <f t="shared" ref="Q105:V105" si="347">K105-Q$2</f>
        <v>0.2024596378</v>
      </c>
      <c r="R105" s="91">
        <f t="shared" si="347"/>
        <v>0.172352712</v>
      </c>
      <c r="S105" s="92">
        <f t="shared" si="347"/>
        <v>0.2843439149</v>
      </c>
      <c r="T105" s="93">
        <f t="shared" si="347"/>
        <v>0.07201830247</v>
      </c>
      <c r="U105" s="94">
        <f t="shared" si="347"/>
        <v>0.2123717307</v>
      </c>
      <c r="V105" s="95">
        <f t="shared" si="347"/>
        <v>-0.01261900298</v>
      </c>
      <c r="W105" s="64"/>
      <c r="X105" s="65">
        <f t="shared" si="13"/>
        <v>1</v>
      </c>
      <c r="Y105" s="66">
        <f t="shared" si="14"/>
        <v>0</v>
      </c>
      <c r="Z105" s="67">
        <f t="shared" ref="Z105:AA105" si="348">U105</f>
        <v>0.2123717307</v>
      </c>
      <c r="AA105" s="68">
        <f t="shared" si="348"/>
        <v>-0.01261900298</v>
      </c>
      <c r="AB105" s="69">
        <f t="shared" ref="AB105:AC105" si="349">S105</f>
        <v>0.2843439149</v>
      </c>
      <c r="AC105" s="70">
        <f t="shared" si="349"/>
        <v>0.07201830247</v>
      </c>
      <c r="AD105" s="71">
        <f t="shared" si="17"/>
        <v>0.04494251277</v>
      </c>
      <c r="AE105" s="72">
        <f t="shared" si="18"/>
        <v>-0.005359839004</v>
      </c>
      <c r="AF105" s="73">
        <f t="shared" si="19"/>
        <v>0.06129540849</v>
      </c>
      <c r="AG105" s="74">
        <f t="shared" si="20"/>
        <v>0.01170651483</v>
      </c>
      <c r="AH105" s="75">
        <f t="shared" si="21"/>
        <v>0.07566482603</v>
      </c>
      <c r="AI105" s="76">
        <f t="shared" si="22"/>
        <v>0.04095593213</v>
      </c>
      <c r="AJ105" s="77"/>
      <c r="AK105" s="65">
        <f t="shared" si="23"/>
        <v>-0.005693794321</v>
      </c>
      <c r="AL105" s="66">
        <f t="shared" si="24"/>
        <v>0.0007634399882</v>
      </c>
      <c r="AM105" s="67">
        <f t="shared" si="25"/>
        <v>0.1933840695</v>
      </c>
      <c r="AN105" s="68">
        <f t="shared" si="26"/>
        <v>0.3268701884</v>
      </c>
      <c r="AO105" s="69">
        <f t="shared" si="27"/>
        <v>-0.003992370326</v>
      </c>
      <c r="AP105" s="70">
        <f t="shared" si="28"/>
        <v>-0.1518066094</v>
      </c>
      <c r="AQ105" s="71">
        <f t="shared" si="29"/>
        <v>0.01997502433</v>
      </c>
      <c r="AR105" s="72">
        <f t="shared" si="30"/>
        <v>-0.02895365822</v>
      </c>
      <c r="AS105" s="73">
        <f t="shared" si="31"/>
        <v>-0.003339069867</v>
      </c>
      <c r="AT105" s="74">
        <f t="shared" si="32"/>
        <v>0.02616748536</v>
      </c>
      <c r="AU105" s="75">
        <f t="shared" si="33"/>
        <v>0.007907302114</v>
      </c>
      <c r="AV105" s="76">
        <f t="shared" si="34"/>
        <v>0.005888601573</v>
      </c>
      <c r="AW105" s="78">
        <f t="shared" si="35"/>
        <v>0.2082411614</v>
      </c>
      <c r="AX105" s="79">
        <f t="shared" si="36"/>
        <v>0.2024596378</v>
      </c>
      <c r="AY105" s="78">
        <f t="shared" si="37"/>
        <v>0.1789294477</v>
      </c>
      <c r="AZ105" s="79">
        <f t="shared" si="38"/>
        <v>0.172352712</v>
      </c>
      <c r="BA105" s="80">
        <f t="shared" si="39"/>
        <v>0.005781523646</v>
      </c>
      <c r="BB105" s="80">
        <f t="shared" si="40"/>
        <v>0.006576735657</v>
      </c>
      <c r="BC105" s="80">
        <f t="shared" si="41"/>
        <v>0.2130217335</v>
      </c>
      <c r="BD105" s="80">
        <f t="shared" si="42"/>
        <v>0.1840126075</v>
      </c>
      <c r="BE105" s="81">
        <f t="shared" si="43"/>
        <v>-0.000009827436241</v>
      </c>
      <c r="BF105" s="81">
        <f t="shared" si="44"/>
        <v>0.00007604710542</v>
      </c>
      <c r="BG105" s="81">
        <f t="shared" si="45"/>
        <v>0.01151761921</v>
      </c>
      <c r="BH105" s="81">
        <f t="shared" si="46"/>
        <v>0.07839736928</v>
      </c>
      <c r="BI105" s="81"/>
      <c r="BJ105" s="81"/>
    </row>
    <row r="106">
      <c r="A106" s="31">
        <v>104.0</v>
      </c>
      <c r="B106" s="32">
        <v>1335.0</v>
      </c>
      <c r="C106" s="33">
        <v>1693.0</v>
      </c>
      <c r="D106" s="55">
        <f t="shared" si="5"/>
        <v>1303</v>
      </c>
      <c r="E106" s="35">
        <v>379.0</v>
      </c>
      <c r="F106" s="36">
        <v>199.0</v>
      </c>
      <c r="G106" s="37">
        <v>207.0</v>
      </c>
      <c r="H106" s="38">
        <v>383.0</v>
      </c>
      <c r="I106" s="39">
        <v>78.0</v>
      </c>
      <c r="J106" s="40">
        <v>57.0</v>
      </c>
      <c r="K106" s="88">
        <f t="shared" si="6"/>
        <v>0.3922031896</v>
      </c>
      <c r="L106" s="88">
        <f t="shared" si="7"/>
        <v>0.544047619</v>
      </c>
      <c r="M106" s="88">
        <f t="shared" si="8"/>
        <v>0.4470842333</v>
      </c>
      <c r="N106" s="88">
        <f t="shared" si="9"/>
        <v>0.122268163</v>
      </c>
      <c r="O106" s="88">
        <f t="shared" si="10"/>
        <v>0.5095932464</v>
      </c>
      <c r="P106" s="89">
        <f t="shared" si="11"/>
        <v>0.03366804489</v>
      </c>
      <c r="Q106" s="90">
        <f t="shared" ref="Q106:V106" si="350">K106-Q$2</f>
        <v>0.04122550791</v>
      </c>
      <c r="R106" s="91">
        <f t="shared" si="350"/>
        <v>0.06449507876</v>
      </c>
      <c r="S106" s="92">
        <f t="shared" si="350"/>
        <v>0.03549667062</v>
      </c>
      <c r="T106" s="93">
        <f t="shared" si="350"/>
        <v>0.006533721417</v>
      </c>
      <c r="U106" s="94">
        <f t="shared" si="350"/>
        <v>0.05576191726</v>
      </c>
      <c r="V106" s="95">
        <f t="shared" si="350"/>
        <v>0.001407216379</v>
      </c>
      <c r="W106" s="64"/>
      <c r="X106" s="65">
        <f t="shared" si="13"/>
        <v>1</v>
      </c>
      <c r="Y106" s="66">
        <f t="shared" si="14"/>
        <v>0</v>
      </c>
      <c r="Z106" s="67">
        <f t="shared" ref="Z106:AA106" si="351">U106</f>
        <v>0.05576191726</v>
      </c>
      <c r="AA106" s="68">
        <f t="shared" si="351"/>
        <v>0.001407216379</v>
      </c>
      <c r="AB106" s="69">
        <f t="shared" ref="AB106:AC106" si="352">S106</f>
        <v>0.03549667062</v>
      </c>
      <c r="AC106" s="70">
        <f t="shared" si="352"/>
        <v>0.006533721417</v>
      </c>
      <c r="AD106" s="71">
        <f t="shared" si="17"/>
        <v>0.003107411159</v>
      </c>
      <c r="AE106" s="72">
        <f t="shared" si="18"/>
        <v>0.0001569381666</v>
      </c>
      <c r="AF106" s="73">
        <f t="shared" si="19"/>
        <v>0.00197016805</v>
      </c>
      <c r="AG106" s="74">
        <f t="shared" si="20"/>
        <v>0.0004142843293</v>
      </c>
      <c r="AH106" s="75">
        <f t="shared" si="21"/>
        <v>0.001217324109</v>
      </c>
      <c r="AI106" s="76">
        <f t="shared" si="22"/>
        <v>0.0004638507141</v>
      </c>
      <c r="AJ106" s="77"/>
      <c r="AK106" s="65">
        <f t="shared" si="23"/>
        <v>-0.005693794321</v>
      </c>
      <c r="AL106" s="66">
        <f t="shared" si="24"/>
        <v>0.0007634399882</v>
      </c>
      <c r="AM106" s="67">
        <f t="shared" si="25"/>
        <v>0.043281815</v>
      </c>
      <c r="AN106" s="68">
        <f t="shared" si="26"/>
        <v>0.08967867295</v>
      </c>
      <c r="AO106" s="69">
        <f t="shared" si="27"/>
        <v>-0.001722778884</v>
      </c>
      <c r="AP106" s="70">
        <f t="shared" si="28"/>
        <v>-0.0186064915</v>
      </c>
      <c r="AQ106" s="71">
        <f t="shared" si="29"/>
        <v>0.001688628625</v>
      </c>
      <c r="AR106" s="72">
        <f t="shared" si="30"/>
        <v>-0.001730773261</v>
      </c>
      <c r="AS106" s="73">
        <f t="shared" si="31"/>
        <v>-0.0001233628377</v>
      </c>
      <c r="AT106" s="74">
        <f t="shared" si="32"/>
        <v>0.000842072342</v>
      </c>
      <c r="AU106" s="75">
        <f t="shared" si="33"/>
        <v>0.0001304227824</v>
      </c>
      <c r="AV106" s="76">
        <f t="shared" si="34"/>
        <v>0.00007261706739</v>
      </c>
      <c r="AW106" s="78">
        <f t="shared" si="35"/>
        <v>0.03756093036</v>
      </c>
      <c r="AX106" s="79">
        <f t="shared" si="36"/>
        <v>0.04122550791</v>
      </c>
      <c r="AY106" s="78">
        <f t="shared" si="37"/>
        <v>0.07101953758</v>
      </c>
      <c r="AZ106" s="79">
        <f t="shared" si="38"/>
        <v>0.06449507876</v>
      </c>
      <c r="BA106" s="80">
        <f t="shared" si="39"/>
        <v>-0.003664577553</v>
      </c>
      <c r="BB106" s="80">
        <f t="shared" si="40"/>
        <v>0.006524458827</v>
      </c>
      <c r="BC106" s="80">
        <f t="shared" si="41"/>
        <v>0.04234150242</v>
      </c>
      <c r="BD106" s="80">
        <f t="shared" si="42"/>
        <v>0.07610269743</v>
      </c>
      <c r="BE106" s="81">
        <f t="shared" si="43"/>
        <v>-0.00002913943434</v>
      </c>
      <c r="BF106" s="81">
        <f t="shared" si="44"/>
        <v>-0.00004781877073</v>
      </c>
      <c r="BG106" s="81">
        <f t="shared" si="45"/>
        <v>-0.003998817728</v>
      </c>
      <c r="BH106" s="81">
        <f t="shared" si="46"/>
        <v>0.006444605094</v>
      </c>
      <c r="BI106" s="81"/>
      <c r="BJ106" s="81"/>
    </row>
    <row r="107">
      <c r="A107" s="31">
        <v>105.0</v>
      </c>
      <c r="B107" s="32" t="s">
        <v>317</v>
      </c>
      <c r="C107" s="33">
        <v>617.0</v>
      </c>
      <c r="D107" s="55">
        <f t="shared" si="5"/>
        <v>415</v>
      </c>
      <c r="E107" s="35">
        <v>53.0</v>
      </c>
      <c r="F107" s="36">
        <v>79.0</v>
      </c>
      <c r="G107" s="37">
        <v>45.0</v>
      </c>
      <c r="H107" s="38">
        <v>172.0</v>
      </c>
      <c r="I107" s="39">
        <v>27.0</v>
      </c>
      <c r="J107" s="40">
        <v>39.0</v>
      </c>
      <c r="K107" s="88">
        <f t="shared" si="6"/>
        <v>0.2025931929</v>
      </c>
      <c r="L107" s="88">
        <f t="shared" si="7"/>
        <v>0.3174603175</v>
      </c>
      <c r="M107" s="88">
        <f t="shared" si="8"/>
        <v>0.2760736196</v>
      </c>
      <c r="N107" s="88">
        <f t="shared" si="9"/>
        <v>0.07293354943</v>
      </c>
      <c r="O107" s="88">
        <f t="shared" si="10"/>
        <v>0.3012048193</v>
      </c>
      <c r="P107" s="89">
        <f t="shared" si="11"/>
        <v>0.06320907618</v>
      </c>
      <c r="Q107" s="90">
        <f t="shared" ref="Q107:V107" si="353">K107-Q$2</f>
        <v>-0.1483844888</v>
      </c>
      <c r="R107" s="91">
        <f t="shared" si="353"/>
        <v>-0.1620922228</v>
      </c>
      <c r="S107" s="92">
        <f t="shared" si="353"/>
        <v>-0.135513943</v>
      </c>
      <c r="T107" s="93">
        <f t="shared" si="353"/>
        <v>-0.04280089217</v>
      </c>
      <c r="U107" s="94">
        <f t="shared" si="353"/>
        <v>-0.1526265098</v>
      </c>
      <c r="V107" s="95">
        <f t="shared" si="353"/>
        <v>0.03094824766</v>
      </c>
      <c r="W107" s="64"/>
      <c r="X107" s="65">
        <f t="shared" si="13"/>
        <v>1</v>
      </c>
      <c r="Y107" s="66">
        <f t="shared" si="14"/>
        <v>0</v>
      </c>
      <c r="Z107" s="67">
        <f t="shared" ref="Z107:AA107" si="354">U107</f>
        <v>-0.1526265098</v>
      </c>
      <c r="AA107" s="68">
        <f t="shared" si="354"/>
        <v>0.03094824766</v>
      </c>
      <c r="AB107" s="69">
        <f t="shared" ref="AB107:AC107" si="355">S107</f>
        <v>-0.135513943</v>
      </c>
      <c r="AC107" s="70">
        <f t="shared" si="355"/>
        <v>-0.04280089217</v>
      </c>
      <c r="AD107" s="71">
        <f t="shared" si="17"/>
        <v>0.02233705747</v>
      </c>
      <c r="AE107" s="72">
        <f t="shared" si="18"/>
        <v>-0.009447046052</v>
      </c>
      <c r="AF107" s="73">
        <f t="shared" si="19"/>
        <v>0.02200763276</v>
      </c>
      <c r="AG107" s="74">
        <f t="shared" si="20"/>
        <v>0.002338631719</v>
      </c>
      <c r="AH107" s="75">
        <f t="shared" si="21"/>
        <v>0.01653211238</v>
      </c>
      <c r="AI107" s="76">
        <f t="shared" si="22"/>
        <v>0.01160023533</v>
      </c>
      <c r="AJ107" s="77"/>
      <c r="AK107" s="65">
        <f t="shared" si="23"/>
        <v>-0.005693794321</v>
      </c>
      <c r="AL107" s="66">
        <f t="shared" si="24"/>
        <v>0.0007634399882</v>
      </c>
      <c r="AM107" s="67">
        <f t="shared" si="25"/>
        <v>-0.1737170029</v>
      </c>
      <c r="AN107" s="68">
        <f t="shared" si="26"/>
        <v>-0.2170547519</v>
      </c>
      <c r="AO107" s="69">
        <f t="shared" si="27"/>
        <v>-0.002322413007</v>
      </c>
      <c r="AP107" s="70">
        <f t="shared" si="28"/>
        <v>0.07353786868</v>
      </c>
      <c r="AQ107" s="71">
        <f t="shared" si="29"/>
        <v>0.005973703967</v>
      </c>
      <c r="AR107" s="72">
        <f t="shared" si="30"/>
        <v>-0.01787675769</v>
      </c>
      <c r="AS107" s="73">
        <f t="shared" si="31"/>
        <v>-0.0004121932126</v>
      </c>
      <c r="AT107" s="74">
        <f t="shared" si="32"/>
        <v>0.009346554882</v>
      </c>
      <c r="AU107" s="75">
        <f t="shared" si="33"/>
        <v>0.001684079161</v>
      </c>
      <c r="AV107" s="76">
        <f t="shared" si="34"/>
        <v>0.0015873235</v>
      </c>
      <c r="AW107" s="78">
        <f t="shared" si="35"/>
        <v>-0.1744876203</v>
      </c>
      <c r="AX107" s="79">
        <f t="shared" si="36"/>
        <v>-0.1483844888</v>
      </c>
      <c r="AY107" s="78">
        <f t="shared" si="37"/>
        <v>-0.1496963225</v>
      </c>
      <c r="AZ107" s="79">
        <f t="shared" si="38"/>
        <v>-0.1620922228</v>
      </c>
      <c r="BA107" s="80">
        <f t="shared" si="39"/>
        <v>-0.02610313152</v>
      </c>
      <c r="BB107" s="80">
        <f t="shared" si="40"/>
        <v>0.0123959003</v>
      </c>
      <c r="BC107" s="80">
        <f t="shared" si="41"/>
        <v>-0.1697070483</v>
      </c>
      <c r="BD107" s="80">
        <f t="shared" si="42"/>
        <v>-0.1446131627</v>
      </c>
      <c r="BE107" s="81">
        <f t="shared" si="43"/>
        <v>0.0005277151307</v>
      </c>
      <c r="BF107" s="81">
        <f t="shared" si="44"/>
        <v>-0.0006471436315</v>
      </c>
      <c r="BG107" s="81">
        <f t="shared" si="45"/>
        <v>0.007887515413</v>
      </c>
      <c r="BH107" s="81">
        <f t="shared" si="46"/>
        <v>0.04908374596</v>
      </c>
      <c r="BI107" s="81"/>
      <c r="BJ107" s="81"/>
    </row>
    <row r="108">
      <c r="A108" s="31">
        <v>106.0</v>
      </c>
      <c r="B108" s="32">
        <v>3417.0</v>
      </c>
      <c r="C108" s="33">
        <v>2313.0</v>
      </c>
      <c r="D108" s="55">
        <f t="shared" si="5"/>
        <v>1802</v>
      </c>
      <c r="E108" s="35">
        <v>376.0</v>
      </c>
      <c r="F108" s="36">
        <v>351.0</v>
      </c>
      <c r="G108" s="37">
        <v>222.0</v>
      </c>
      <c r="H108" s="38">
        <v>612.0</v>
      </c>
      <c r="I108" s="39">
        <v>142.0</v>
      </c>
      <c r="J108" s="40">
        <v>99.0</v>
      </c>
      <c r="K108" s="88">
        <f t="shared" si="6"/>
        <v>0.3199308258</v>
      </c>
      <c r="L108" s="88">
        <f t="shared" si="7"/>
        <v>0.4584070796</v>
      </c>
      <c r="M108" s="88">
        <f t="shared" si="8"/>
        <v>0.3303571429</v>
      </c>
      <c r="N108" s="88">
        <f t="shared" si="9"/>
        <v>0.09597924773</v>
      </c>
      <c r="O108" s="88">
        <f t="shared" si="10"/>
        <v>0.410654828</v>
      </c>
      <c r="P108" s="89">
        <f t="shared" si="11"/>
        <v>0.04280155642</v>
      </c>
      <c r="Q108" s="90">
        <f t="shared" ref="Q108:V108" si="356">K108-Q$2</f>
        <v>-0.03104685592</v>
      </c>
      <c r="R108" s="91">
        <f t="shared" si="356"/>
        <v>-0.02114546064</v>
      </c>
      <c r="S108" s="92">
        <f t="shared" si="356"/>
        <v>-0.08123041979</v>
      </c>
      <c r="T108" s="93">
        <f t="shared" si="356"/>
        <v>-0.01975519388</v>
      </c>
      <c r="U108" s="94">
        <f t="shared" si="356"/>
        <v>-0.04317650112</v>
      </c>
      <c r="V108" s="95">
        <f t="shared" si="356"/>
        <v>0.01054072791</v>
      </c>
      <c r="W108" s="64"/>
      <c r="X108" s="65">
        <f t="shared" si="13"/>
        <v>1</v>
      </c>
      <c r="Y108" s="66">
        <f t="shared" si="14"/>
        <v>0</v>
      </c>
      <c r="Z108" s="67">
        <f t="shared" ref="Z108:AA108" si="357">U108</f>
        <v>-0.04317650112</v>
      </c>
      <c r="AA108" s="68">
        <f t="shared" si="357"/>
        <v>0.01054072791</v>
      </c>
      <c r="AB108" s="69">
        <f t="shared" ref="AB108:AC108" si="358">S108</f>
        <v>-0.08123041979</v>
      </c>
      <c r="AC108" s="70">
        <f t="shared" si="358"/>
        <v>-0.01975519388</v>
      </c>
      <c r="AD108" s="71">
        <f t="shared" si="17"/>
        <v>0.001753103305</v>
      </c>
      <c r="AE108" s="72">
        <f t="shared" si="18"/>
        <v>-0.0009102235008</v>
      </c>
      <c r="AF108" s="73">
        <f t="shared" si="19"/>
        <v>0.003715479435</v>
      </c>
      <c r="AG108" s="74">
        <f t="shared" si="20"/>
        <v>-0.000003267602222</v>
      </c>
      <c r="AH108" s="75">
        <f t="shared" si="21"/>
        <v>0.006208113414</v>
      </c>
      <c r="AI108" s="76">
        <f t="shared" si="22"/>
        <v>0.003209445383</v>
      </c>
      <c r="AJ108" s="77"/>
      <c r="AK108" s="65">
        <f t="shared" si="23"/>
        <v>-0.005693794321</v>
      </c>
      <c r="AL108" s="66">
        <f t="shared" si="24"/>
        <v>0.0007634399882</v>
      </c>
      <c r="AM108" s="67">
        <f t="shared" si="25"/>
        <v>-0.05197797134</v>
      </c>
      <c r="AN108" s="68">
        <f t="shared" si="26"/>
        <v>-0.05994494809</v>
      </c>
      <c r="AO108" s="69">
        <f t="shared" si="27"/>
        <v>0.001548559609</v>
      </c>
      <c r="AP108" s="70">
        <f t="shared" si="28"/>
        <v>0.04325276323</v>
      </c>
      <c r="AQ108" s="71">
        <f t="shared" si="29"/>
        <v>0.0003704514374</v>
      </c>
      <c r="AR108" s="72">
        <f t="shared" si="30"/>
        <v>-0.001489790541</v>
      </c>
      <c r="AS108" s="73">
        <f t="shared" si="31"/>
        <v>0.00009837422797</v>
      </c>
      <c r="AT108" s="74">
        <f t="shared" si="32"/>
        <v>0.001567556975</v>
      </c>
      <c r="AU108" s="75">
        <f t="shared" si="33"/>
        <v>0.0006512555779</v>
      </c>
      <c r="AV108" s="76">
        <f t="shared" si="34"/>
        <v>0.0004660339986</v>
      </c>
      <c r="AW108" s="78">
        <f t="shared" si="35"/>
        <v>-0.05500312481</v>
      </c>
      <c r="AX108" s="79">
        <f t="shared" si="36"/>
        <v>-0.03104685592</v>
      </c>
      <c r="AY108" s="78">
        <f t="shared" si="37"/>
        <v>-0.01538494444</v>
      </c>
      <c r="AZ108" s="79">
        <f t="shared" si="38"/>
        <v>-0.02114546064</v>
      </c>
      <c r="BA108" s="80">
        <f t="shared" si="39"/>
        <v>-0.02395626889</v>
      </c>
      <c r="BB108" s="80">
        <f t="shared" si="40"/>
        <v>0.0057605162</v>
      </c>
      <c r="BC108" s="80">
        <f t="shared" si="41"/>
        <v>-0.05022255275</v>
      </c>
      <c r="BD108" s="80">
        <f t="shared" si="42"/>
        <v>-0.0103017846</v>
      </c>
      <c r="BE108" s="81">
        <f t="shared" si="43"/>
        <v>0.0005407192722</v>
      </c>
      <c r="BF108" s="81">
        <f t="shared" si="44"/>
        <v>-0.00027600095</v>
      </c>
      <c r="BG108" s="81">
        <f t="shared" si="45"/>
        <v>0.002416178039</v>
      </c>
      <c r="BH108" s="81">
        <f t="shared" si="46"/>
        <v>0.001034763841</v>
      </c>
      <c r="BI108" s="81"/>
      <c r="BJ108" s="81"/>
    </row>
    <row r="109">
      <c r="A109" s="31">
        <v>107.0</v>
      </c>
      <c r="B109" s="32">
        <v>5573.0</v>
      </c>
      <c r="C109" s="33">
        <v>994.0</v>
      </c>
      <c r="D109" s="55">
        <f t="shared" si="5"/>
        <v>771</v>
      </c>
      <c r="E109" s="35">
        <v>175.0</v>
      </c>
      <c r="F109" s="36">
        <v>138.0</v>
      </c>
      <c r="G109" s="37">
        <v>107.0</v>
      </c>
      <c r="H109" s="38">
        <v>296.0</v>
      </c>
      <c r="I109" s="39">
        <v>24.0</v>
      </c>
      <c r="J109" s="40">
        <v>31.0</v>
      </c>
      <c r="K109" s="88">
        <f t="shared" si="6"/>
        <v>0.3078470825</v>
      </c>
      <c r="L109" s="88">
        <f t="shared" si="7"/>
        <v>0.402020202</v>
      </c>
      <c r="M109" s="88">
        <f t="shared" si="8"/>
        <v>0.3876811594</v>
      </c>
      <c r="N109" s="88">
        <f t="shared" si="9"/>
        <v>0.1076458753</v>
      </c>
      <c r="O109" s="88">
        <f t="shared" si="10"/>
        <v>0.3968871595</v>
      </c>
      <c r="P109" s="89">
        <f t="shared" si="11"/>
        <v>0.03118712274</v>
      </c>
      <c r="Q109" s="90">
        <f t="shared" ref="Q109:V109" si="359">K109-Q$2</f>
        <v>-0.04313059919</v>
      </c>
      <c r="R109" s="91">
        <f t="shared" si="359"/>
        <v>-0.07753233827</v>
      </c>
      <c r="S109" s="92">
        <f t="shared" si="359"/>
        <v>-0.02390640323</v>
      </c>
      <c r="T109" s="93">
        <f t="shared" si="359"/>
        <v>-0.008088566356</v>
      </c>
      <c r="U109" s="94">
        <f t="shared" si="359"/>
        <v>-0.05694416956</v>
      </c>
      <c r="V109" s="95">
        <f t="shared" si="359"/>
        <v>-0.001073705776</v>
      </c>
      <c r="W109" s="64"/>
      <c r="X109" s="65">
        <f t="shared" si="13"/>
        <v>1</v>
      </c>
      <c r="Y109" s="66">
        <f t="shared" si="14"/>
        <v>0</v>
      </c>
      <c r="Z109" s="67">
        <f t="shared" ref="Z109:AA109" si="360">U109</f>
        <v>-0.05694416956</v>
      </c>
      <c r="AA109" s="68">
        <f t="shared" si="360"/>
        <v>-0.001073705776</v>
      </c>
      <c r="AB109" s="69">
        <f t="shared" ref="AB109:AC109" si="361">S109</f>
        <v>-0.02390640323</v>
      </c>
      <c r="AC109" s="70">
        <f t="shared" si="361"/>
        <v>-0.008088566356</v>
      </c>
      <c r="AD109" s="71">
        <f t="shared" si="17"/>
        <v>0.003241485603</v>
      </c>
      <c r="AE109" s="72">
        <f t="shared" si="18"/>
        <v>0.0001222825675</v>
      </c>
      <c r="AF109" s="73">
        <f t="shared" si="19"/>
        <v>0.001352645538</v>
      </c>
      <c r="AG109" s="74">
        <f t="shared" si="20"/>
        <v>0.0004862651373</v>
      </c>
      <c r="AH109" s="75">
        <f t="shared" si="21"/>
        <v>0.0005060912095</v>
      </c>
      <c r="AI109" s="76">
        <f t="shared" si="22"/>
        <v>0.0003867370576</v>
      </c>
      <c r="AJ109" s="77"/>
      <c r="AK109" s="65">
        <f t="shared" si="23"/>
        <v>-0.005693794321</v>
      </c>
      <c r="AL109" s="66">
        <f t="shared" si="24"/>
        <v>0.0007634399882</v>
      </c>
      <c r="AM109" s="67">
        <f t="shared" si="25"/>
        <v>-0.04477633077</v>
      </c>
      <c r="AN109" s="68">
        <f t="shared" si="26"/>
        <v>-0.09128343782</v>
      </c>
      <c r="AO109" s="69">
        <f t="shared" si="27"/>
        <v>-0.0006777892901</v>
      </c>
      <c r="AP109" s="70">
        <f t="shared" si="28"/>
        <v>0.01304847971</v>
      </c>
      <c r="AQ109" s="71">
        <f t="shared" si="29"/>
        <v>0.001737337872</v>
      </c>
      <c r="AR109" s="72">
        <f t="shared" si="30"/>
        <v>-0.001826742936</v>
      </c>
      <c r="AS109" s="73">
        <f t="shared" si="31"/>
        <v>-0.0001698540375</v>
      </c>
      <c r="AT109" s="74">
        <f t="shared" si="32"/>
        <v>0.0005834051644</v>
      </c>
      <c r="AU109" s="75">
        <f t="shared" si="33"/>
        <v>0.00005103413097</v>
      </c>
      <c r="AV109" s="76">
        <f t="shared" si="34"/>
        <v>0.00005217835087</v>
      </c>
      <c r="AW109" s="78">
        <f t="shared" si="35"/>
        <v>-0.04952939642</v>
      </c>
      <c r="AX109" s="79">
        <f t="shared" si="36"/>
        <v>-0.04313059919</v>
      </c>
      <c r="AY109" s="78">
        <f t="shared" si="37"/>
        <v>-0.07866267755</v>
      </c>
      <c r="AZ109" s="79">
        <f t="shared" si="38"/>
        <v>-0.07753233827</v>
      </c>
      <c r="BA109" s="80">
        <f t="shared" si="39"/>
        <v>-0.006398797223</v>
      </c>
      <c r="BB109" s="80">
        <f t="shared" si="40"/>
        <v>-0.001130339277</v>
      </c>
      <c r="BC109" s="80">
        <f t="shared" si="41"/>
        <v>-0.04474882436</v>
      </c>
      <c r="BD109" s="80">
        <f t="shared" si="42"/>
        <v>-0.07357951771</v>
      </c>
      <c r="BE109" s="81">
        <f t="shared" si="43"/>
        <v>0.00003966693902</v>
      </c>
      <c r="BF109" s="81">
        <f t="shared" si="44"/>
        <v>0.00001446562366</v>
      </c>
      <c r="BG109" s="81">
        <f t="shared" si="45"/>
        <v>-0.003411488144</v>
      </c>
      <c r="BH109" s="81">
        <f t="shared" si="46"/>
        <v>0.006585193829</v>
      </c>
      <c r="BI109" s="81"/>
      <c r="BJ109" s="81"/>
    </row>
    <row r="110">
      <c r="A110" s="31">
        <v>108.0</v>
      </c>
      <c r="B110" s="32">
        <v>2373.0</v>
      </c>
      <c r="C110" s="33">
        <v>1033.0</v>
      </c>
      <c r="D110" s="55">
        <f t="shared" si="5"/>
        <v>786</v>
      </c>
      <c r="E110" s="35">
        <v>201.0</v>
      </c>
      <c r="F110" s="36">
        <v>157.0</v>
      </c>
      <c r="G110" s="37">
        <v>120.0</v>
      </c>
      <c r="H110" s="38">
        <v>237.0</v>
      </c>
      <c r="I110" s="39">
        <v>41.0</v>
      </c>
      <c r="J110" s="40">
        <v>30.0</v>
      </c>
      <c r="K110" s="88">
        <f t="shared" si="6"/>
        <v>0.3504356244</v>
      </c>
      <c r="L110" s="88">
        <f t="shared" si="7"/>
        <v>0.5052192067</v>
      </c>
      <c r="M110" s="88">
        <f t="shared" si="8"/>
        <v>0.3908794788</v>
      </c>
      <c r="N110" s="88">
        <f t="shared" si="9"/>
        <v>0.1161665053</v>
      </c>
      <c r="O110" s="88">
        <f t="shared" si="10"/>
        <v>0.4605597964</v>
      </c>
      <c r="P110" s="89">
        <f t="shared" si="11"/>
        <v>0.02904162633</v>
      </c>
      <c r="Q110" s="90">
        <f t="shared" ref="Q110:V110" si="362">K110-Q$2</f>
        <v>-0.0005420572949</v>
      </c>
      <c r="R110" s="91">
        <f t="shared" si="362"/>
        <v>0.02566666639</v>
      </c>
      <c r="S110" s="92">
        <f t="shared" si="362"/>
        <v>-0.02070808382</v>
      </c>
      <c r="T110" s="93">
        <f t="shared" si="362"/>
        <v>0.0004320637169</v>
      </c>
      <c r="U110" s="94">
        <f t="shared" si="362"/>
        <v>0.006728467344</v>
      </c>
      <c r="V110" s="95">
        <f t="shared" si="362"/>
        <v>-0.003219202181</v>
      </c>
      <c r="W110" s="64"/>
      <c r="X110" s="65">
        <f t="shared" si="13"/>
        <v>1</v>
      </c>
      <c r="Y110" s="66">
        <f t="shared" si="14"/>
        <v>0</v>
      </c>
      <c r="Z110" s="67">
        <f t="shared" ref="Z110:AA110" si="363">U110</f>
        <v>0.006728467344</v>
      </c>
      <c r="AA110" s="68">
        <f t="shared" si="363"/>
        <v>-0.003219202181</v>
      </c>
      <c r="AB110" s="69">
        <f t="shared" ref="AB110:AC110" si="364">S110</f>
        <v>-0.02070808382</v>
      </c>
      <c r="AC110" s="70">
        <f t="shared" si="364"/>
        <v>0.0004320637169</v>
      </c>
      <c r="AD110" s="71">
        <f t="shared" si="17"/>
        <v>0.00003490901012</v>
      </c>
      <c r="AE110" s="72">
        <f t="shared" si="18"/>
        <v>-0.0000433205935</v>
      </c>
      <c r="AF110" s="73">
        <f t="shared" si="19"/>
        <v>-0.0001379427653</v>
      </c>
      <c r="AG110" s="74">
        <f t="shared" si="20"/>
        <v>0.0000695706352</v>
      </c>
      <c r="AH110" s="75">
        <f t="shared" si="21"/>
        <v>0.0004286380564</v>
      </c>
      <c r="AI110" s="76">
        <f t="shared" si="22"/>
        <v>-0.00001789442333</v>
      </c>
      <c r="AJ110" s="77"/>
      <c r="AK110" s="65">
        <f t="shared" si="23"/>
        <v>-0.005693794321</v>
      </c>
      <c r="AL110" s="66">
        <f t="shared" si="24"/>
        <v>0.0007634399882</v>
      </c>
      <c r="AM110" s="67">
        <f t="shared" si="25"/>
        <v>0.01060309279</v>
      </c>
      <c r="AN110" s="68">
        <f t="shared" si="26"/>
        <v>0.008054713421</v>
      </c>
      <c r="AO110" s="69">
        <f t="shared" si="27"/>
        <v>0.00311992409</v>
      </c>
      <c r="AP110" s="70">
        <f t="shared" si="28"/>
        <v>0.01025943319</v>
      </c>
      <c r="AQ110" s="71">
        <f t="shared" si="29"/>
        <v>-0.000007310846868</v>
      </c>
      <c r="AR110" s="72">
        <f t="shared" si="30"/>
        <v>-0.00004261573956</v>
      </c>
      <c r="AS110" s="73">
        <f t="shared" si="31"/>
        <v>-0.00003295448307</v>
      </c>
      <c r="AT110" s="74">
        <f t="shared" si="32"/>
        <v>-0.00005638488172</v>
      </c>
      <c r="AU110" s="75">
        <f t="shared" si="33"/>
        <v>0.00004890339675</v>
      </c>
      <c r="AV110" s="76">
        <f t="shared" si="34"/>
        <v>0.000005018156299</v>
      </c>
      <c r="AW110" s="78">
        <f t="shared" si="35"/>
        <v>0.008037860627</v>
      </c>
      <c r="AX110" s="79">
        <f t="shared" si="36"/>
        <v>-0.0005420572949</v>
      </c>
      <c r="AY110" s="78">
        <f t="shared" si="37"/>
        <v>0.01898360413</v>
      </c>
      <c r="AZ110" s="79">
        <f t="shared" si="38"/>
        <v>0.02566666639</v>
      </c>
      <c r="BA110" s="80">
        <f t="shared" si="39"/>
        <v>0.008579917922</v>
      </c>
      <c r="BB110" s="80">
        <f t="shared" si="40"/>
        <v>-0.006683062259</v>
      </c>
      <c r="BC110" s="80">
        <f t="shared" si="41"/>
        <v>0.01281843269</v>
      </c>
      <c r="BD110" s="80">
        <f t="shared" si="42"/>
        <v>0.02406676397</v>
      </c>
      <c r="BE110" s="81">
        <f t="shared" si="43"/>
        <v>0.0000289516704</v>
      </c>
      <c r="BF110" s="81">
        <f t="shared" si="44"/>
        <v>-0.0001146802513</v>
      </c>
      <c r="BG110" s="81">
        <f t="shared" si="45"/>
        <v>-0.0004148969116</v>
      </c>
      <c r="BH110" s="81">
        <f t="shared" si="46"/>
        <v>0.0006169963879</v>
      </c>
      <c r="BI110" s="81"/>
      <c r="BJ110" s="81"/>
    </row>
    <row r="111">
      <c r="A111" s="31">
        <v>109.0</v>
      </c>
      <c r="B111" s="32">
        <v>6695.0</v>
      </c>
      <c r="C111" s="33">
        <v>1371.0</v>
      </c>
      <c r="D111" s="55">
        <f t="shared" si="5"/>
        <v>1041</v>
      </c>
      <c r="E111" s="35">
        <v>231.0</v>
      </c>
      <c r="F111" s="36">
        <v>159.0</v>
      </c>
      <c r="G111" s="37">
        <v>150.0</v>
      </c>
      <c r="H111" s="38">
        <v>361.0</v>
      </c>
      <c r="I111" s="39">
        <v>90.0</v>
      </c>
      <c r="J111" s="40">
        <v>50.0</v>
      </c>
      <c r="K111" s="88">
        <f t="shared" si="6"/>
        <v>0.3435448578</v>
      </c>
      <c r="L111" s="88">
        <f t="shared" si="7"/>
        <v>0.4706744868</v>
      </c>
      <c r="M111" s="88">
        <f t="shared" si="8"/>
        <v>0.4178272981</v>
      </c>
      <c r="N111" s="88">
        <f t="shared" si="9"/>
        <v>0.1094091904</v>
      </c>
      <c r="O111" s="88">
        <f t="shared" si="10"/>
        <v>0.4524495677</v>
      </c>
      <c r="P111" s="89">
        <f t="shared" si="11"/>
        <v>0.03646973012</v>
      </c>
      <c r="Q111" s="90">
        <f t="shared" ref="Q111:V111" si="365">K111-Q$2</f>
        <v>-0.007432823922</v>
      </c>
      <c r="R111" s="91">
        <f t="shared" si="365"/>
        <v>-0.008878053487</v>
      </c>
      <c r="S111" s="92">
        <f t="shared" si="365"/>
        <v>0.006239735404</v>
      </c>
      <c r="T111" s="93">
        <f t="shared" si="365"/>
        <v>-0.006325251235</v>
      </c>
      <c r="U111" s="94">
        <f t="shared" si="365"/>
        <v>-0.00138176137</v>
      </c>
      <c r="V111" s="95">
        <f t="shared" si="365"/>
        <v>0.004208901612</v>
      </c>
      <c r="W111" s="64"/>
      <c r="X111" s="65">
        <f t="shared" si="13"/>
        <v>1</v>
      </c>
      <c r="Y111" s="66">
        <f t="shared" si="14"/>
        <v>0</v>
      </c>
      <c r="Z111" s="67">
        <f t="shared" ref="Z111:AA111" si="366">U111</f>
        <v>-0.00138176137</v>
      </c>
      <c r="AA111" s="68">
        <f t="shared" si="366"/>
        <v>0.004208901612</v>
      </c>
      <c r="AB111" s="69">
        <f t="shared" ref="AB111:AC111" si="367">S111</f>
        <v>0.006239735404</v>
      </c>
      <c r="AC111" s="70">
        <f t="shared" si="367"/>
        <v>-0.006325251235</v>
      </c>
      <c r="AD111" s="71">
        <f t="shared" si="17"/>
        <v>-0.0000158055883</v>
      </c>
      <c r="AE111" s="72">
        <f t="shared" si="18"/>
        <v>-0.00001163139532</v>
      </c>
      <c r="AF111" s="73">
        <f t="shared" si="19"/>
        <v>0.00001800053478</v>
      </c>
      <c r="AG111" s="74">
        <f t="shared" si="20"/>
        <v>0.00003500242021</v>
      </c>
      <c r="AH111" s="75">
        <f t="shared" si="21"/>
        <v>-0.000001074505278</v>
      </c>
      <c r="AI111" s="76">
        <f t="shared" si="22"/>
        <v>-0.00007893578815</v>
      </c>
      <c r="AJ111" s="77"/>
      <c r="AK111" s="65">
        <f t="shared" si="23"/>
        <v>-0.005693794321</v>
      </c>
      <c r="AL111" s="66">
        <f t="shared" si="24"/>
        <v>0.0007634399882</v>
      </c>
      <c r="AM111" s="67">
        <f t="shared" si="25"/>
        <v>-0.007810104064</v>
      </c>
      <c r="AN111" s="68">
        <f t="shared" si="26"/>
        <v>0.001241795201</v>
      </c>
      <c r="AO111" s="69">
        <f t="shared" si="27"/>
        <v>-0.004027449812</v>
      </c>
      <c r="AP111" s="70">
        <f t="shared" si="28"/>
        <v>-0.002222415175</v>
      </c>
      <c r="AQ111" s="71">
        <f t="shared" si="29"/>
        <v>-0.00001490414753</v>
      </c>
      <c r="AR111" s="72">
        <f t="shared" si="30"/>
        <v>0.000003235430263</v>
      </c>
      <c r="AS111" s="73">
        <f t="shared" si="31"/>
        <v>-0.0000142983706</v>
      </c>
      <c r="AT111" s="74">
        <f t="shared" si="32"/>
        <v>0.000008508586599</v>
      </c>
      <c r="AU111" s="75">
        <f t="shared" si="33"/>
        <v>0.000001175969656</v>
      </c>
      <c r="AV111" s="76">
        <f t="shared" si="34"/>
        <v>-0.000008969285029</v>
      </c>
      <c r="AW111" s="78">
        <f t="shared" si="35"/>
        <v>-0.01755937475</v>
      </c>
      <c r="AX111" s="79">
        <f t="shared" si="36"/>
        <v>-0.007432823922</v>
      </c>
      <c r="AY111" s="78">
        <f t="shared" si="37"/>
        <v>-0.0002144052534</v>
      </c>
      <c r="AZ111" s="79">
        <f t="shared" si="38"/>
        <v>-0.008878053487</v>
      </c>
      <c r="BA111" s="80">
        <f t="shared" si="39"/>
        <v>-0.01012655082</v>
      </c>
      <c r="BB111" s="80">
        <f t="shared" si="40"/>
        <v>0.008663648233</v>
      </c>
      <c r="BC111" s="80">
        <f t="shared" si="41"/>
        <v>-0.01277880269</v>
      </c>
      <c r="BD111" s="80">
        <f t="shared" si="42"/>
        <v>0.004868754588</v>
      </c>
      <c r="BE111" s="81">
        <f t="shared" si="43"/>
        <v>0.00002748823086</v>
      </c>
      <c r="BF111" s="81">
        <f t="shared" si="44"/>
        <v>-0.0001754657483</v>
      </c>
      <c r="BG111" s="81">
        <f t="shared" si="45"/>
        <v>0.0001395930269</v>
      </c>
      <c r="BH111" s="81">
        <f t="shared" si="46"/>
        <v>-0.0001244337084</v>
      </c>
      <c r="BI111" s="81"/>
      <c r="BJ111" s="81"/>
    </row>
    <row r="112">
      <c r="A112" s="31">
        <v>110.0</v>
      </c>
      <c r="B112" s="32">
        <v>4557.0</v>
      </c>
      <c r="C112" s="33">
        <v>1406.0</v>
      </c>
      <c r="D112" s="55">
        <f t="shared" si="5"/>
        <v>837</v>
      </c>
      <c r="E112" s="35">
        <v>102.0</v>
      </c>
      <c r="F112" s="36">
        <v>206.0</v>
      </c>
      <c r="G112" s="37">
        <v>59.0</v>
      </c>
      <c r="H112" s="38">
        <v>340.0</v>
      </c>
      <c r="I112" s="39">
        <v>25.0</v>
      </c>
      <c r="J112" s="40">
        <v>105.0</v>
      </c>
      <c r="K112" s="88">
        <f t="shared" si="6"/>
        <v>0.1322901849</v>
      </c>
      <c r="L112" s="88">
        <f t="shared" si="7"/>
        <v>0.2719486081</v>
      </c>
      <c r="M112" s="88">
        <f t="shared" si="8"/>
        <v>0.1594594595</v>
      </c>
      <c r="N112" s="88">
        <f t="shared" si="9"/>
        <v>0.04196301565</v>
      </c>
      <c r="O112" s="88">
        <f t="shared" si="10"/>
        <v>0.2222222222</v>
      </c>
      <c r="P112" s="89">
        <f t="shared" si="11"/>
        <v>0.0746799431</v>
      </c>
      <c r="Q112" s="90">
        <f t="shared" ref="Q112:V112" si="368">K112-Q$2</f>
        <v>-0.2186874968</v>
      </c>
      <c r="R112" s="91">
        <f t="shared" si="368"/>
        <v>-0.2076039322</v>
      </c>
      <c r="S112" s="92">
        <f t="shared" si="368"/>
        <v>-0.2521281032</v>
      </c>
      <c r="T112" s="93">
        <f t="shared" si="368"/>
        <v>-0.07377142596</v>
      </c>
      <c r="U112" s="94">
        <f t="shared" si="368"/>
        <v>-0.2316091069</v>
      </c>
      <c r="V112" s="95">
        <f t="shared" si="368"/>
        <v>0.04241911459</v>
      </c>
      <c r="W112" s="64"/>
      <c r="X112" s="65">
        <f t="shared" si="13"/>
        <v>1</v>
      </c>
      <c r="Y112" s="66">
        <f t="shared" si="14"/>
        <v>0</v>
      </c>
      <c r="Z112" s="67">
        <f t="shared" ref="Z112:AA112" si="369">U112</f>
        <v>-0.2316091069</v>
      </c>
      <c r="AA112" s="68">
        <f t="shared" si="369"/>
        <v>0.04241911459</v>
      </c>
      <c r="AB112" s="69">
        <f t="shared" ref="AB112:AC112" si="370">S112</f>
        <v>-0.2521281032</v>
      </c>
      <c r="AC112" s="70">
        <f t="shared" si="370"/>
        <v>-0.07377142596</v>
      </c>
      <c r="AD112" s="71">
        <f t="shared" si="17"/>
        <v>0.0518433971</v>
      </c>
      <c r="AE112" s="72">
        <f t="shared" si="18"/>
        <v>-0.01964930649</v>
      </c>
      <c r="AF112" s="73">
        <f t="shared" si="19"/>
        <v>0.06152448337</v>
      </c>
      <c r="AG112" s="74">
        <f t="shared" si="20"/>
        <v>0.006391083179</v>
      </c>
      <c r="AH112" s="75">
        <f t="shared" si="21"/>
        <v>0.05812635713</v>
      </c>
      <c r="AI112" s="76">
        <f t="shared" si="22"/>
        <v>0.03719969939</v>
      </c>
      <c r="AJ112" s="77"/>
      <c r="AK112" s="65">
        <f t="shared" si="23"/>
        <v>-0.005693794321</v>
      </c>
      <c r="AL112" s="66">
        <f t="shared" si="24"/>
        <v>0.0007634399882</v>
      </c>
      <c r="AM112" s="67">
        <f t="shared" si="25"/>
        <v>-0.2563986263</v>
      </c>
      <c r="AN112" s="68">
        <f t="shared" si="26"/>
        <v>-0.3330877711</v>
      </c>
      <c r="AO112" s="69">
        <f t="shared" si="27"/>
        <v>-0.001400035927</v>
      </c>
      <c r="AP112" s="70">
        <f t="shared" si="28"/>
        <v>0.135997507</v>
      </c>
      <c r="AQ112" s="71">
        <f t="shared" si="29"/>
        <v>0.01519202079</v>
      </c>
      <c r="AR112" s="72">
        <f t="shared" si="30"/>
        <v>-0.04032094511</v>
      </c>
      <c r="AS112" s="73">
        <f t="shared" si="31"/>
        <v>-0.001090392468</v>
      </c>
      <c r="AT112" s="74">
        <f t="shared" si="32"/>
        <v>0.02612537349</v>
      </c>
      <c r="AU112" s="75">
        <f t="shared" si="33"/>
        <v>0.00598013114</v>
      </c>
      <c r="AV112" s="76">
        <f t="shared" si="34"/>
        <v>0.005174271786</v>
      </c>
      <c r="AW112" s="78">
        <f t="shared" si="35"/>
        <v>-0.2434106971</v>
      </c>
      <c r="AX112" s="79">
        <f t="shared" si="36"/>
        <v>-0.2186874968</v>
      </c>
      <c r="AY112" s="78">
        <f t="shared" si="37"/>
        <v>-0.2053481239</v>
      </c>
      <c r="AZ112" s="79">
        <f t="shared" si="38"/>
        <v>-0.2076039322</v>
      </c>
      <c r="BA112" s="80">
        <f t="shared" si="39"/>
        <v>-0.02472320033</v>
      </c>
      <c r="BB112" s="80">
        <f t="shared" si="40"/>
        <v>0.002255808208</v>
      </c>
      <c r="BC112" s="80">
        <f t="shared" si="41"/>
        <v>-0.238630125</v>
      </c>
      <c r="BD112" s="80">
        <f t="shared" si="42"/>
        <v>-0.2002649641</v>
      </c>
      <c r="BE112" s="81">
        <f t="shared" si="43"/>
        <v>0.0006061479639</v>
      </c>
      <c r="BF112" s="81">
        <f t="shared" si="44"/>
        <v>-0.0001115415965</v>
      </c>
      <c r="BG112" s="81">
        <f t="shared" si="45"/>
        <v>0.01683828073</v>
      </c>
      <c r="BH112" s="81">
        <f t="shared" si="46"/>
        <v>0.09557850685</v>
      </c>
      <c r="BI112" s="81"/>
      <c r="BJ112" s="81"/>
    </row>
    <row r="113">
      <c r="A113" s="31">
        <v>111.0</v>
      </c>
      <c r="B113" s="32">
        <v>1517.0</v>
      </c>
      <c r="C113" s="33">
        <v>835.0</v>
      </c>
      <c r="D113" s="55">
        <f t="shared" si="5"/>
        <v>723</v>
      </c>
      <c r="E113" s="35">
        <v>209.0</v>
      </c>
      <c r="F113" s="36">
        <v>74.0</v>
      </c>
      <c r="G113" s="37">
        <v>189.0</v>
      </c>
      <c r="H113" s="38">
        <v>229.0</v>
      </c>
      <c r="I113" s="39">
        <v>20.0</v>
      </c>
      <c r="J113" s="40">
        <v>2.0</v>
      </c>
      <c r="K113" s="88">
        <f t="shared" si="6"/>
        <v>0.5005988024</v>
      </c>
      <c r="L113" s="88">
        <f t="shared" si="7"/>
        <v>0.5</v>
      </c>
      <c r="M113" s="88">
        <f t="shared" si="8"/>
        <v>0.7132075472</v>
      </c>
      <c r="N113" s="88">
        <f t="shared" si="9"/>
        <v>0.2263473054</v>
      </c>
      <c r="O113" s="88">
        <f t="shared" si="10"/>
        <v>0.5781466113</v>
      </c>
      <c r="P113" s="89">
        <f t="shared" si="11"/>
        <v>0.002395209581</v>
      </c>
      <c r="Q113" s="90">
        <f t="shared" ref="Q113:V113" si="371">K113-Q$2</f>
        <v>0.1496211207</v>
      </c>
      <c r="R113" s="91">
        <f t="shared" si="371"/>
        <v>0.02044745971</v>
      </c>
      <c r="S113" s="92">
        <f t="shared" si="371"/>
        <v>0.3016199845</v>
      </c>
      <c r="T113" s="93">
        <f t="shared" si="371"/>
        <v>0.1106128638</v>
      </c>
      <c r="U113" s="94">
        <f t="shared" si="371"/>
        <v>0.1243152822</v>
      </c>
      <c r="V113" s="95">
        <f t="shared" si="371"/>
        <v>-0.02986561893</v>
      </c>
      <c r="W113" s="64"/>
      <c r="X113" s="65">
        <f t="shared" si="13"/>
        <v>1</v>
      </c>
      <c r="Y113" s="66">
        <f t="shared" si="14"/>
        <v>0</v>
      </c>
      <c r="Z113" s="67">
        <f t="shared" ref="Z113:AA113" si="372">U113</f>
        <v>0.1243152822</v>
      </c>
      <c r="AA113" s="68">
        <f t="shared" si="372"/>
        <v>-0.02986561893</v>
      </c>
      <c r="AB113" s="69">
        <f t="shared" ref="AB113:AC113" si="373">S113</f>
        <v>0.3016199845</v>
      </c>
      <c r="AC113" s="70">
        <f t="shared" si="373"/>
        <v>0.1106128638</v>
      </c>
      <c r="AD113" s="71">
        <f t="shared" si="17"/>
        <v>0.01456233421</v>
      </c>
      <c r="AE113" s="72">
        <f t="shared" si="18"/>
        <v>-0.007425505694</v>
      </c>
      <c r="AF113" s="73">
        <f t="shared" si="19"/>
        <v>0.04079949515</v>
      </c>
      <c r="AG113" s="74">
        <f t="shared" si="20"/>
        <v>0.004742801862</v>
      </c>
      <c r="AH113" s="75">
        <f t="shared" si="21"/>
        <v>0.07873940943</v>
      </c>
      <c r="AI113" s="76">
        <f t="shared" si="22"/>
        <v>0.06672610052</v>
      </c>
      <c r="AJ113" s="77"/>
      <c r="AK113" s="65">
        <f t="shared" si="23"/>
        <v>-0.005693794321</v>
      </c>
      <c r="AL113" s="66">
        <f t="shared" si="24"/>
        <v>0.0007634399882</v>
      </c>
      <c r="AM113" s="67">
        <f t="shared" si="25"/>
        <v>0.1488889793</v>
      </c>
      <c r="AN113" s="68">
        <f t="shared" si="26"/>
        <v>0.1729903276</v>
      </c>
      <c r="AO113" s="69">
        <f t="shared" si="27"/>
        <v>0.01281831927</v>
      </c>
      <c r="AP113" s="70">
        <f t="shared" si="28"/>
        <v>-0.1658297077</v>
      </c>
      <c r="AQ113" s="71">
        <f t="shared" si="29"/>
        <v>0.003156100143</v>
      </c>
      <c r="AR113" s="72">
        <f t="shared" si="30"/>
        <v>-0.01230552726</v>
      </c>
      <c r="AS113" s="73">
        <f t="shared" si="31"/>
        <v>-0.0009359887749</v>
      </c>
      <c r="AT113" s="74">
        <f t="shared" si="32"/>
        <v>0.01733801663</v>
      </c>
      <c r="AU113" s="75">
        <f t="shared" si="33"/>
        <v>0.007832271378</v>
      </c>
      <c r="AV113" s="76">
        <f t="shared" si="34"/>
        <v>0.008861587425</v>
      </c>
      <c r="AW113" s="78">
        <f t="shared" si="35"/>
        <v>0.166065887</v>
      </c>
      <c r="AX113" s="79">
        <f t="shared" si="36"/>
        <v>0.1496211207</v>
      </c>
      <c r="AY113" s="78">
        <f t="shared" si="37"/>
        <v>0.02181813671</v>
      </c>
      <c r="AZ113" s="79">
        <f t="shared" si="38"/>
        <v>0.02044745971</v>
      </c>
      <c r="BA113" s="80">
        <f t="shared" si="39"/>
        <v>0.01644476625</v>
      </c>
      <c r="BB113" s="80">
        <f t="shared" si="40"/>
        <v>0.001370677002</v>
      </c>
      <c r="BC113" s="80">
        <f t="shared" si="41"/>
        <v>0.170846459</v>
      </c>
      <c r="BD113" s="80">
        <f t="shared" si="42"/>
        <v>0.02690129655</v>
      </c>
      <c r="BE113" s="81">
        <f t="shared" si="43"/>
        <v>0.0002685515815</v>
      </c>
      <c r="BF113" s="81">
        <f t="shared" si="44"/>
        <v>0.00004508092579</v>
      </c>
      <c r="BG113" s="81">
        <f t="shared" si="45"/>
        <v>0.0284648328</v>
      </c>
      <c r="BH113" s="81">
        <f t="shared" si="46"/>
        <v>0.009191982518</v>
      </c>
      <c r="BI113" s="81"/>
      <c r="BJ113" s="81"/>
    </row>
    <row r="114">
      <c r="A114" s="31">
        <v>112.0</v>
      </c>
      <c r="B114" s="32">
        <v>3766.0</v>
      </c>
      <c r="C114" s="33">
        <v>851.0</v>
      </c>
      <c r="D114" s="55">
        <f t="shared" si="5"/>
        <v>690</v>
      </c>
      <c r="E114" s="35">
        <v>240.0</v>
      </c>
      <c r="F114" s="36">
        <v>103.0</v>
      </c>
      <c r="G114" s="37">
        <v>109.0</v>
      </c>
      <c r="H114" s="38">
        <v>191.0</v>
      </c>
      <c r="I114" s="39">
        <v>31.0</v>
      </c>
      <c r="J114" s="40">
        <v>16.0</v>
      </c>
      <c r="K114" s="88">
        <f t="shared" si="6"/>
        <v>0.44653349</v>
      </c>
      <c r="L114" s="88">
        <f t="shared" si="7"/>
        <v>0.5865800866</v>
      </c>
      <c r="M114" s="88">
        <f t="shared" si="8"/>
        <v>0.4780701754</v>
      </c>
      <c r="N114" s="88">
        <f t="shared" si="9"/>
        <v>0.1280846063</v>
      </c>
      <c r="O114" s="88">
        <f t="shared" si="10"/>
        <v>0.5507246377</v>
      </c>
      <c r="P114" s="89">
        <f t="shared" si="11"/>
        <v>0.01880141011</v>
      </c>
      <c r="Q114" s="90">
        <f t="shared" ref="Q114:V114" si="374">K114-Q$2</f>
        <v>0.09555580832</v>
      </c>
      <c r="R114" s="91">
        <f t="shared" si="374"/>
        <v>0.1070275463</v>
      </c>
      <c r="S114" s="92">
        <f t="shared" si="374"/>
        <v>0.06648261279</v>
      </c>
      <c r="T114" s="93">
        <f t="shared" si="374"/>
        <v>0.01235016474</v>
      </c>
      <c r="U114" s="94">
        <f t="shared" si="374"/>
        <v>0.09689330859</v>
      </c>
      <c r="V114" s="95">
        <f t="shared" si="374"/>
        <v>-0.01345941841</v>
      </c>
      <c r="W114" s="64"/>
      <c r="X114" s="65">
        <f t="shared" si="13"/>
        <v>1</v>
      </c>
      <c r="Y114" s="66">
        <f t="shared" si="14"/>
        <v>0</v>
      </c>
      <c r="Z114" s="67">
        <f t="shared" ref="Z114:AA114" si="375">U114</f>
        <v>0.09689330859</v>
      </c>
      <c r="AA114" s="68">
        <f t="shared" si="375"/>
        <v>-0.01345941841</v>
      </c>
      <c r="AB114" s="69">
        <f t="shared" ref="AB114:AC114" si="376">S114</f>
        <v>0.06648261279</v>
      </c>
      <c r="AC114" s="70">
        <f t="shared" si="376"/>
        <v>0.01235016474</v>
      </c>
      <c r="AD114" s="71">
        <f t="shared" si="17"/>
        <v>0.009207157305</v>
      </c>
      <c r="AE114" s="72">
        <f t="shared" si="18"/>
        <v>-0.002608255162</v>
      </c>
      <c r="AF114" s="73">
        <f t="shared" si="19"/>
        <v>0.006607946352</v>
      </c>
      <c r="AG114" s="74">
        <f t="shared" si="20"/>
        <v>0.0003018310208</v>
      </c>
      <c r="AH114" s="75">
        <f t="shared" si="21"/>
        <v>0.004267411235</v>
      </c>
      <c r="AI114" s="76">
        <f t="shared" si="22"/>
        <v>0.00164214244</v>
      </c>
      <c r="AJ114" s="77"/>
      <c r="AK114" s="65">
        <f t="shared" si="23"/>
        <v>-0.005693794321</v>
      </c>
      <c r="AL114" s="66">
        <f t="shared" si="24"/>
        <v>0.0007634399882</v>
      </c>
      <c r="AM114" s="67">
        <f t="shared" si="25"/>
        <v>0.1004584505</v>
      </c>
      <c r="AN114" s="68">
        <f t="shared" si="26"/>
        <v>0.1428456712</v>
      </c>
      <c r="AO114" s="69">
        <f t="shared" si="27"/>
        <v>-0.003170325458</v>
      </c>
      <c r="AP114" s="70">
        <f t="shared" si="28"/>
        <v>-0.03486441766</v>
      </c>
      <c r="AQ114" s="71">
        <f t="shared" si="29"/>
        <v>0.003211824462</v>
      </c>
      <c r="AR114" s="72">
        <f t="shared" si="30"/>
        <v>-0.006707813283</v>
      </c>
      <c r="AS114" s="73">
        <f t="shared" si="31"/>
        <v>0.00004515658263</v>
      </c>
      <c r="AT114" s="74">
        <f t="shared" si="32"/>
        <v>0.002795917061</v>
      </c>
      <c r="AU114" s="75">
        <f t="shared" si="33"/>
        <v>0.0004569413796</v>
      </c>
      <c r="AV114" s="76">
        <f t="shared" si="34"/>
        <v>0.0002563878328</v>
      </c>
      <c r="AW114" s="78">
        <f t="shared" si="35"/>
        <v>0.09530825317</v>
      </c>
      <c r="AX114" s="79">
        <f t="shared" si="36"/>
        <v>0.09555580832</v>
      </c>
      <c r="AY114" s="78">
        <f t="shared" si="37"/>
        <v>0.1050891851</v>
      </c>
      <c r="AZ114" s="79">
        <f t="shared" si="38"/>
        <v>0.1070275463</v>
      </c>
      <c r="BA114" s="80">
        <f t="shared" si="39"/>
        <v>-0.0002475551558</v>
      </c>
      <c r="BB114" s="80">
        <f t="shared" si="40"/>
        <v>-0.001938361164</v>
      </c>
      <c r="BC114" s="80">
        <f t="shared" si="41"/>
        <v>0.1000888252</v>
      </c>
      <c r="BD114" s="80">
        <f t="shared" si="42"/>
        <v>0.110172345</v>
      </c>
      <c r="BE114" s="81">
        <f t="shared" si="43"/>
        <v>-0.000003695960447</v>
      </c>
      <c r="BF114" s="81">
        <f t="shared" si="44"/>
        <v>0.0000009597025999</v>
      </c>
      <c r="BG114" s="81">
        <f t="shared" si="45"/>
        <v>-0.002120172661</v>
      </c>
      <c r="BH114" s="81">
        <f t="shared" si="46"/>
        <v>0.02205404116</v>
      </c>
      <c r="BI114" s="81"/>
      <c r="BJ114" s="81"/>
    </row>
    <row r="115">
      <c r="A115" s="31">
        <v>113.0</v>
      </c>
      <c r="B115" s="32">
        <v>3385.0</v>
      </c>
      <c r="C115" s="33">
        <v>1931.0</v>
      </c>
      <c r="D115" s="55">
        <f t="shared" si="5"/>
        <v>1602</v>
      </c>
      <c r="E115" s="35">
        <v>465.0</v>
      </c>
      <c r="F115" s="36">
        <v>260.0</v>
      </c>
      <c r="G115" s="37">
        <v>275.0</v>
      </c>
      <c r="H115" s="38">
        <v>499.0</v>
      </c>
      <c r="I115" s="39">
        <v>61.0</v>
      </c>
      <c r="J115" s="40">
        <v>42.0</v>
      </c>
      <c r="K115" s="88">
        <f t="shared" si="6"/>
        <v>0.4148109788</v>
      </c>
      <c r="L115" s="88">
        <f t="shared" si="7"/>
        <v>0.5131707317</v>
      </c>
      <c r="M115" s="88">
        <f t="shared" si="8"/>
        <v>0.4766031196</v>
      </c>
      <c r="N115" s="88">
        <f t="shared" si="9"/>
        <v>0.1424132574</v>
      </c>
      <c r="O115" s="88">
        <f t="shared" si="10"/>
        <v>0.5</v>
      </c>
      <c r="P115" s="89">
        <f t="shared" si="11"/>
        <v>0.0217503884</v>
      </c>
      <c r="Q115" s="90">
        <f t="shared" ref="Q115:V115" si="377">K115-Q$2</f>
        <v>0.06383329708</v>
      </c>
      <c r="R115" s="91">
        <f t="shared" si="377"/>
        <v>0.03361819142</v>
      </c>
      <c r="S115" s="92">
        <f t="shared" si="377"/>
        <v>0.06501555694</v>
      </c>
      <c r="T115" s="93">
        <f t="shared" si="377"/>
        <v>0.02667881577</v>
      </c>
      <c r="U115" s="94">
        <f t="shared" si="377"/>
        <v>0.04616867091</v>
      </c>
      <c r="V115" s="95">
        <f t="shared" si="377"/>
        <v>-0.01051044011</v>
      </c>
      <c r="W115" s="64"/>
      <c r="X115" s="65">
        <f t="shared" si="13"/>
        <v>1</v>
      </c>
      <c r="Y115" s="66">
        <f t="shared" si="14"/>
        <v>0</v>
      </c>
      <c r="Z115" s="67">
        <f t="shared" ref="Z115:AA115" si="378">U115</f>
        <v>0.04616867091</v>
      </c>
      <c r="AA115" s="68">
        <f t="shared" si="378"/>
        <v>-0.01051044011</v>
      </c>
      <c r="AB115" s="69">
        <f t="shared" ref="AB115:AC115" si="379">S115</f>
        <v>0.06501555694</v>
      </c>
      <c r="AC115" s="70">
        <f t="shared" si="379"/>
        <v>0.02667881577</v>
      </c>
      <c r="AD115" s="71">
        <f t="shared" si="17"/>
        <v>0.002021076822</v>
      </c>
      <c r="AE115" s="72">
        <f t="shared" si="18"/>
        <v>-0.0009705061012</v>
      </c>
      <c r="AF115" s="73">
        <f t="shared" si="19"/>
        <v>0.003282087948</v>
      </c>
      <c r="AG115" s="74">
        <f t="shared" si="20"/>
        <v>0.000548383348</v>
      </c>
      <c r="AH115" s="75">
        <f t="shared" si="21"/>
        <v>0.003515263433</v>
      </c>
      <c r="AI115" s="76">
        <f t="shared" si="22"/>
        <v>0.003469076132</v>
      </c>
      <c r="AJ115" s="77"/>
      <c r="AK115" s="65">
        <f t="shared" si="23"/>
        <v>-0.005693794321</v>
      </c>
      <c r="AL115" s="66">
        <f t="shared" si="24"/>
        <v>0.0007634399882</v>
      </c>
      <c r="AM115" s="67">
        <f t="shared" si="25"/>
        <v>0.05437226021</v>
      </c>
      <c r="AN115" s="68">
        <f t="shared" si="26"/>
        <v>0.06472016847</v>
      </c>
      <c r="AO115" s="69">
        <f t="shared" si="27"/>
        <v>0.004176245678</v>
      </c>
      <c r="AP115" s="70">
        <f t="shared" si="28"/>
        <v>-0.03614309488</v>
      </c>
      <c r="AQ115" s="71">
        <f t="shared" si="29"/>
        <v>0.0004730429292</v>
      </c>
      <c r="AR115" s="72">
        <f t="shared" si="30"/>
        <v>-0.001676987154</v>
      </c>
      <c r="AS115" s="73">
        <f t="shared" si="31"/>
        <v>-0.0001456934398</v>
      </c>
      <c r="AT115" s="74">
        <f t="shared" si="32"/>
        <v>0.001399100888</v>
      </c>
      <c r="AU115" s="75">
        <f t="shared" si="33"/>
        <v>0.0003416074312</v>
      </c>
      <c r="AV115" s="76">
        <f t="shared" si="34"/>
        <v>0.0004512026239</v>
      </c>
      <c r="AW115" s="78">
        <f t="shared" si="35"/>
        <v>0.05352366849</v>
      </c>
      <c r="AX115" s="79">
        <f t="shared" si="36"/>
        <v>0.06383329708</v>
      </c>
      <c r="AY115" s="78">
        <f t="shared" si="37"/>
        <v>0.02951382993</v>
      </c>
      <c r="AZ115" s="79">
        <f t="shared" si="38"/>
        <v>0.03361819142</v>
      </c>
      <c r="BA115" s="80">
        <f t="shared" si="39"/>
        <v>-0.01030962859</v>
      </c>
      <c r="BB115" s="80">
        <f t="shared" si="40"/>
        <v>-0.004104361486</v>
      </c>
      <c r="BC115" s="80">
        <f t="shared" si="41"/>
        <v>0.05830424055</v>
      </c>
      <c r="BD115" s="80">
        <f t="shared" si="42"/>
        <v>0.03459698977</v>
      </c>
      <c r="BE115" s="81">
        <f t="shared" si="43"/>
        <v>0.0000894426584</v>
      </c>
      <c r="BF115" s="81">
        <f t="shared" si="44"/>
        <v>0.00008462888502</v>
      </c>
      <c r="BG115" s="81">
        <f t="shared" si="45"/>
        <v>0.002202432765</v>
      </c>
      <c r="BH115" s="81">
        <f t="shared" si="46"/>
        <v>0.004034302428</v>
      </c>
      <c r="BI115" s="81"/>
      <c r="BJ115" s="81"/>
    </row>
    <row r="116">
      <c r="A116" s="31">
        <v>114.0</v>
      </c>
      <c r="B116" s="32">
        <v>7500.0</v>
      </c>
      <c r="C116" s="33">
        <v>2130.0</v>
      </c>
      <c r="D116" s="55">
        <f t="shared" si="5"/>
        <v>1553</v>
      </c>
      <c r="E116" s="35">
        <v>408.0</v>
      </c>
      <c r="F116" s="36">
        <v>274.0</v>
      </c>
      <c r="G116" s="37">
        <v>209.0</v>
      </c>
      <c r="H116" s="38">
        <v>503.0</v>
      </c>
      <c r="I116" s="39">
        <v>84.0</v>
      </c>
      <c r="J116" s="40">
        <v>75.0</v>
      </c>
      <c r="K116" s="88">
        <f t="shared" si="6"/>
        <v>0.3291079812</v>
      </c>
      <c r="L116" s="88">
        <f t="shared" si="7"/>
        <v>0.4944723618</v>
      </c>
      <c r="M116" s="88">
        <f t="shared" si="8"/>
        <v>0.3745519713</v>
      </c>
      <c r="N116" s="88">
        <f t="shared" si="9"/>
        <v>0.09812206573</v>
      </c>
      <c r="O116" s="88">
        <f t="shared" si="10"/>
        <v>0.4513844173</v>
      </c>
      <c r="P116" s="89">
        <f t="shared" si="11"/>
        <v>0.03521126761</v>
      </c>
      <c r="Q116" s="90">
        <f t="shared" ref="Q116:V116" si="380">K116-Q$2</f>
        <v>-0.02186970047</v>
      </c>
      <c r="R116" s="91">
        <f t="shared" si="380"/>
        <v>0.01491982152</v>
      </c>
      <c r="S116" s="92">
        <f t="shared" si="380"/>
        <v>-0.03703559132</v>
      </c>
      <c r="T116" s="93">
        <f t="shared" si="380"/>
        <v>-0.01761237588</v>
      </c>
      <c r="U116" s="94">
        <f t="shared" si="380"/>
        <v>-0.002446911837</v>
      </c>
      <c r="V116" s="95">
        <f t="shared" si="380"/>
        <v>0.002950439094</v>
      </c>
      <c r="W116" s="64"/>
      <c r="X116" s="65">
        <f t="shared" si="13"/>
        <v>1</v>
      </c>
      <c r="Y116" s="66">
        <f t="shared" si="14"/>
        <v>0</v>
      </c>
      <c r="Z116" s="67">
        <f t="shared" ref="Z116:AA116" si="381">U116</f>
        <v>-0.002446911837</v>
      </c>
      <c r="AA116" s="68">
        <f t="shared" si="381"/>
        <v>0.002950439094</v>
      </c>
      <c r="AB116" s="69">
        <f t="shared" ref="AB116:AC116" si="382">S116</f>
        <v>-0.03703559132</v>
      </c>
      <c r="AC116" s="70">
        <f t="shared" si="382"/>
        <v>-0.01761237588</v>
      </c>
      <c r="AD116" s="71">
        <f t="shared" si="17"/>
        <v>-0.00000271771331</v>
      </c>
      <c r="AE116" s="72">
        <f t="shared" si="18"/>
        <v>-0.00001443892868</v>
      </c>
      <c r="AF116" s="73">
        <f t="shared" si="19"/>
        <v>0.0001425870691</v>
      </c>
      <c r="AG116" s="74">
        <f t="shared" si="20"/>
        <v>-0.00006617532548</v>
      </c>
      <c r="AH116" s="75">
        <f t="shared" si="21"/>
        <v>0.00106143924</v>
      </c>
      <c r="AI116" s="76">
        <f t="shared" si="22"/>
        <v>0.001304569511</v>
      </c>
      <c r="AJ116" s="77"/>
      <c r="AK116" s="65">
        <f t="shared" si="23"/>
        <v>-0.005693794321</v>
      </c>
      <c r="AL116" s="66">
        <f t="shared" si="24"/>
        <v>0.0007634399882</v>
      </c>
      <c r="AM116" s="67">
        <f t="shared" si="25"/>
        <v>-0.006681549634</v>
      </c>
      <c r="AN116" s="68">
        <f t="shared" si="26"/>
        <v>-0.001476510588</v>
      </c>
      <c r="AO116" s="69">
        <f t="shared" si="27"/>
        <v>-0.00358250019</v>
      </c>
      <c r="AP116" s="70">
        <f t="shared" si="28"/>
        <v>0.02092736276</v>
      </c>
      <c r="AQ116" s="71">
        <f t="shared" si="29"/>
        <v>-0.000009813884385</v>
      </c>
      <c r="AR116" s="72">
        <f t="shared" si="30"/>
        <v>-0.00000583703566</v>
      </c>
      <c r="AS116" s="73">
        <f t="shared" si="31"/>
        <v>0.00003164317068</v>
      </c>
      <c r="AT116" s="74">
        <f t="shared" si="32"/>
        <v>0.00005843305266</v>
      </c>
      <c r="AU116" s="75">
        <f t="shared" si="33"/>
        <v>0.00009892216865</v>
      </c>
      <c r="AV116" s="76">
        <f t="shared" si="34"/>
        <v>0.0001653947952</v>
      </c>
      <c r="AW116" s="78">
        <f t="shared" si="35"/>
        <v>-0.01583709269</v>
      </c>
      <c r="AX116" s="79">
        <f t="shared" si="36"/>
        <v>-0.02186970047</v>
      </c>
      <c r="AY116" s="78">
        <f t="shared" si="37"/>
        <v>0.02043228297</v>
      </c>
      <c r="AZ116" s="79">
        <f t="shared" si="38"/>
        <v>0.01491982152</v>
      </c>
      <c r="BA116" s="80">
        <f t="shared" si="39"/>
        <v>0.006032607779</v>
      </c>
      <c r="BB116" s="80">
        <f t="shared" si="40"/>
        <v>0.005512461453</v>
      </c>
      <c r="BC116" s="80">
        <f t="shared" si="41"/>
        <v>-0.01105652063</v>
      </c>
      <c r="BD116" s="80">
        <f t="shared" si="42"/>
        <v>0.02551544281</v>
      </c>
      <c r="BE116" s="81">
        <f t="shared" si="43"/>
        <v>0.000006005125353</v>
      </c>
      <c r="BF116" s="81">
        <f t="shared" si="44"/>
        <v>0.00006650903569</v>
      </c>
      <c r="BG116" s="81">
        <f t="shared" si="45"/>
        <v>-0.0005287911735</v>
      </c>
      <c r="BH116" s="81">
        <f t="shared" si="46"/>
        <v>-0.0005642240398</v>
      </c>
      <c r="BI116" s="81"/>
      <c r="BJ116" s="81"/>
    </row>
    <row r="117">
      <c r="A117" s="31">
        <v>115.0</v>
      </c>
      <c r="B117" s="32">
        <v>7705.0</v>
      </c>
      <c r="C117" s="33">
        <v>1339.0</v>
      </c>
      <c r="D117" s="55">
        <f t="shared" si="5"/>
        <v>1079</v>
      </c>
      <c r="E117" s="35">
        <v>391.0</v>
      </c>
      <c r="F117" s="36">
        <v>146.0</v>
      </c>
      <c r="G117" s="37">
        <v>173.0</v>
      </c>
      <c r="H117" s="38">
        <v>281.0</v>
      </c>
      <c r="I117" s="39">
        <v>61.0</v>
      </c>
      <c r="J117" s="40">
        <v>27.0</v>
      </c>
      <c r="K117" s="88">
        <f t="shared" si="6"/>
        <v>0.4667662435</v>
      </c>
      <c r="L117" s="88">
        <f t="shared" si="7"/>
        <v>0.6166439291</v>
      </c>
      <c r="M117" s="88">
        <f t="shared" si="8"/>
        <v>0.5</v>
      </c>
      <c r="N117" s="88">
        <f t="shared" si="9"/>
        <v>0.1292008962</v>
      </c>
      <c r="O117" s="88">
        <f t="shared" si="10"/>
        <v>0.5792400371</v>
      </c>
      <c r="P117" s="89">
        <f t="shared" si="11"/>
        <v>0.02016430172</v>
      </c>
      <c r="Q117" s="90">
        <f t="shared" ref="Q117:V117" si="383">K117-Q$2</f>
        <v>0.1157885618</v>
      </c>
      <c r="R117" s="91">
        <f t="shared" si="383"/>
        <v>0.1370913888</v>
      </c>
      <c r="S117" s="92">
        <f t="shared" si="383"/>
        <v>0.08841243735</v>
      </c>
      <c r="T117" s="93">
        <f t="shared" si="383"/>
        <v>0.01346645458</v>
      </c>
      <c r="U117" s="94">
        <f t="shared" si="383"/>
        <v>0.125408708</v>
      </c>
      <c r="V117" s="95">
        <f t="shared" si="383"/>
        <v>-0.01209652679</v>
      </c>
      <c r="W117" s="64"/>
      <c r="X117" s="65">
        <f t="shared" si="13"/>
        <v>1</v>
      </c>
      <c r="Y117" s="66">
        <f t="shared" si="14"/>
        <v>0</v>
      </c>
      <c r="Z117" s="67">
        <f t="shared" ref="Z117:AA117" si="384">U117</f>
        <v>0.125408708</v>
      </c>
      <c r="AA117" s="68">
        <f t="shared" si="384"/>
        <v>-0.01209652679</v>
      </c>
      <c r="AB117" s="69">
        <f t="shared" ref="AB117:AC117" si="385">S117</f>
        <v>0.08841243735</v>
      </c>
      <c r="AC117" s="70">
        <f t="shared" si="385"/>
        <v>0.01346645458</v>
      </c>
      <c r="AD117" s="71">
        <f t="shared" si="17"/>
        <v>0.01558101808</v>
      </c>
      <c r="AE117" s="72">
        <f t="shared" si="18"/>
        <v>-0.003034019593</v>
      </c>
      <c r="AF117" s="73">
        <f t="shared" si="19"/>
        <v>0.01125058687</v>
      </c>
      <c r="AG117" s="74">
        <f t="shared" si="20"/>
        <v>0.000619327253</v>
      </c>
      <c r="AH117" s="75">
        <f t="shared" si="21"/>
        <v>0.00763541368</v>
      </c>
      <c r="AI117" s="76">
        <f t="shared" si="22"/>
        <v>0.002381204145</v>
      </c>
      <c r="AJ117" s="77"/>
      <c r="AK117" s="65">
        <f t="shared" si="23"/>
        <v>-0.005693794321</v>
      </c>
      <c r="AL117" s="66">
        <f t="shared" si="24"/>
        <v>0.0007634399882</v>
      </c>
      <c r="AM117" s="67">
        <f t="shared" si="25"/>
        <v>0.121570517</v>
      </c>
      <c r="AN117" s="68">
        <f t="shared" si="26"/>
        <v>0.1892304169</v>
      </c>
      <c r="AO117" s="69">
        <f t="shared" si="27"/>
        <v>-0.005689981812</v>
      </c>
      <c r="AP117" s="70">
        <f t="shared" si="28"/>
        <v>-0.04594989343</v>
      </c>
      <c r="AQ117" s="71">
        <f t="shared" si="29"/>
        <v>0.006239657452</v>
      </c>
      <c r="AR117" s="72">
        <f t="shared" si="30"/>
        <v>-0.01064222934</v>
      </c>
      <c r="AS117" s="73">
        <f t="shared" si="31"/>
        <v>0.00003239779208</v>
      </c>
      <c r="AT117" s="74">
        <f t="shared" si="32"/>
        <v>0.00476303743</v>
      </c>
      <c r="AU117" s="75">
        <f t="shared" si="33"/>
        <v>0.0008267343828</v>
      </c>
      <c r="AV117" s="76">
        <f t="shared" si="34"/>
        <v>0.0003955752476</v>
      </c>
      <c r="AW117" s="78">
        <f t="shared" si="35"/>
        <v>0.1172855305</v>
      </c>
      <c r="AX117" s="79">
        <f t="shared" si="36"/>
        <v>0.1157885618</v>
      </c>
      <c r="AY117" s="78">
        <f t="shared" si="37"/>
        <v>0.1385603468</v>
      </c>
      <c r="AZ117" s="79">
        <f t="shared" si="38"/>
        <v>0.1370913888</v>
      </c>
      <c r="BA117" s="80">
        <f t="shared" si="39"/>
        <v>0.001496968709</v>
      </c>
      <c r="BB117" s="80">
        <f t="shared" si="40"/>
        <v>0.001468958026</v>
      </c>
      <c r="BC117" s="80">
        <f t="shared" si="41"/>
        <v>0.1220661025</v>
      </c>
      <c r="BD117" s="80">
        <f t="shared" si="42"/>
        <v>0.1436435066</v>
      </c>
      <c r="BE117" s="81">
        <f t="shared" si="43"/>
        <v>0.00000008307763349</v>
      </c>
      <c r="BF117" s="81">
        <f t="shared" si="44"/>
        <v>0.000004397968399</v>
      </c>
      <c r="BG117" s="81">
        <f t="shared" si="45"/>
        <v>-0.005733323609</v>
      </c>
      <c r="BH117" s="81">
        <f t="shared" si="46"/>
        <v>0.03506800602</v>
      </c>
      <c r="BI117" s="81"/>
      <c r="BJ117" s="81"/>
    </row>
    <row r="118">
      <c r="A118" s="31">
        <v>116.0</v>
      </c>
      <c r="B118" s="32">
        <v>3762.0</v>
      </c>
      <c r="C118" s="33">
        <v>1317.0</v>
      </c>
      <c r="D118" s="55">
        <f t="shared" si="5"/>
        <v>907</v>
      </c>
      <c r="E118" s="35">
        <v>214.0</v>
      </c>
      <c r="F118" s="36">
        <v>163.0</v>
      </c>
      <c r="G118" s="37">
        <v>113.0</v>
      </c>
      <c r="H118" s="38">
        <v>321.0</v>
      </c>
      <c r="I118" s="39">
        <v>51.0</v>
      </c>
      <c r="J118" s="40">
        <v>45.0</v>
      </c>
      <c r="K118" s="88">
        <f t="shared" si="6"/>
        <v>0.2870159453</v>
      </c>
      <c r="L118" s="88">
        <f t="shared" si="7"/>
        <v>0.45221843</v>
      </c>
      <c r="M118" s="88">
        <f t="shared" si="8"/>
        <v>0.3520249221</v>
      </c>
      <c r="N118" s="88">
        <f t="shared" si="9"/>
        <v>0.08580106302</v>
      </c>
      <c r="O118" s="88">
        <f t="shared" si="10"/>
        <v>0.4167585447</v>
      </c>
      <c r="P118" s="89">
        <f t="shared" si="11"/>
        <v>0.03416856492</v>
      </c>
      <c r="Q118" s="90">
        <f t="shared" ref="Q118:V118" si="386">K118-Q$2</f>
        <v>-0.06396173636</v>
      </c>
      <c r="R118" s="91">
        <f t="shared" si="386"/>
        <v>-0.02733411026</v>
      </c>
      <c r="S118" s="92">
        <f t="shared" si="386"/>
        <v>-0.05956264053</v>
      </c>
      <c r="T118" s="93">
        <f t="shared" si="386"/>
        <v>-0.02993337859</v>
      </c>
      <c r="U118" s="94">
        <f t="shared" si="386"/>
        <v>-0.03707278444</v>
      </c>
      <c r="V118" s="95">
        <f t="shared" si="386"/>
        <v>0.001907736408</v>
      </c>
      <c r="W118" s="64"/>
      <c r="X118" s="65">
        <f t="shared" si="13"/>
        <v>1</v>
      </c>
      <c r="Y118" s="66">
        <f t="shared" si="14"/>
        <v>0</v>
      </c>
      <c r="Z118" s="67">
        <f t="shared" ref="Z118:AA118" si="387">U118</f>
        <v>-0.03707278444</v>
      </c>
      <c r="AA118" s="68">
        <f t="shared" si="387"/>
        <v>0.001907736408</v>
      </c>
      <c r="AB118" s="69">
        <f t="shared" ref="AB118:AC118" si="388">S118</f>
        <v>-0.05956264053</v>
      </c>
      <c r="AC118" s="70">
        <f t="shared" si="388"/>
        <v>-0.02993337859</v>
      </c>
      <c r="AD118" s="71">
        <f t="shared" si="17"/>
        <v>0.001370751888</v>
      </c>
      <c r="AE118" s="72">
        <f t="shared" si="18"/>
        <v>-0.0001414502013</v>
      </c>
      <c r="AF118" s="73">
        <f t="shared" si="19"/>
        <v>0.002265257929</v>
      </c>
      <c r="AG118" s="74">
        <f t="shared" si="20"/>
        <v>0.000996083874</v>
      </c>
      <c r="AH118" s="75">
        <f t="shared" si="21"/>
        <v>0.002651700993</v>
      </c>
      <c r="AI118" s="76">
        <f t="shared" si="22"/>
        <v>0.003565822137</v>
      </c>
      <c r="AJ118" s="77"/>
      <c r="AK118" s="65">
        <f t="shared" si="23"/>
        <v>-0.005693794321</v>
      </c>
      <c r="AL118" s="66">
        <f t="shared" si="24"/>
        <v>0.0007634399882</v>
      </c>
      <c r="AM118" s="67">
        <f t="shared" si="25"/>
        <v>-0.0332896693</v>
      </c>
      <c r="AN118" s="68">
        <f t="shared" si="26"/>
        <v>-0.05730115114</v>
      </c>
      <c r="AO118" s="69">
        <f t="shared" si="27"/>
        <v>-0.006563031298</v>
      </c>
      <c r="AP118" s="70">
        <f t="shared" si="28"/>
        <v>0.03388208964</v>
      </c>
      <c r="AQ118" s="71">
        <f t="shared" si="29"/>
        <v>0.0006220801413</v>
      </c>
      <c r="AR118" s="72">
        <f t="shared" si="30"/>
        <v>-0.000871769313</v>
      </c>
      <c r="AS118" s="73">
        <f t="shared" si="31"/>
        <v>-0.0003611332716</v>
      </c>
      <c r="AT118" s="74">
        <f t="shared" si="32"/>
        <v>0.0009817655765</v>
      </c>
      <c r="AU118" s="75">
        <f t="shared" si="33"/>
        <v>0.0002420855172</v>
      </c>
      <c r="AV118" s="76">
        <f t="shared" si="34"/>
        <v>0.0004479757283</v>
      </c>
      <c r="AW118" s="78">
        <f t="shared" si="35"/>
        <v>-0.04504346254</v>
      </c>
      <c r="AX118" s="79">
        <f t="shared" si="36"/>
        <v>-0.06396173636</v>
      </c>
      <c r="AY118" s="78">
        <f t="shared" si="37"/>
        <v>-0.02209764953</v>
      </c>
      <c r="AZ118" s="79">
        <f t="shared" si="38"/>
        <v>-0.02733411026</v>
      </c>
      <c r="BA118" s="80">
        <f t="shared" si="39"/>
        <v>0.01891827382</v>
      </c>
      <c r="BB118" s="80">
        <f t="shared" si="40"/>
        <v>0.005236460729</v>
      </c>
      <c r="BC118" s="80">
        <f t="shared" si="41"/>
        <v>-0.04026289048</v>
      </c>
      <c r="BD118" s="80">
        <f t="shared" si="42"/>
        <v>-0.01701448969</v>
      </c>
      <c r="BE118" s="81">
        <f t="shared" si="43"/>
        <v>0.0003304805635</v>
      </c>
      <c r="BF118" s="81">
        <f t="shared" si="44"/>
        <v>0.0001981295959</v>
      </c>
      <c r="BG118" s="81">
        <f t="shared" si="45"/>
        <v>0.00133160749</v>
      </c>
      <c r="BH118" s="81">
        <f t="shared" si="46"/>
        <v>0.001370105069</v>
      </c>
      <c r="BI118" s="81"/>
      <c r="BJ118" s="81"/>
    </row>
    <row r="119">
      <c r="A119" s="31">
        <v>117.0</v>
      </c>
      <c r="B119" s="32">
        <v>6653.0</v>
      </c>
      <c r="C119" s="33">
        <v>1439.0</v>
      </c>
      <c r="D119" s="55">
        <f t="shared" si="5"/>
        <v>1163</v>
      </c>
      <c r="E119" s="35">
        <v>303.0</v>
      </c>
      <c r="F119" s="36">
        <v>203.0</v>
      </c>
      <c r="G119" s="37">
        <v>171.0</v>
      </c>
      <c r="H119" s="38">
        <v>370.0</v>
      </c>
      <c r="I119" s="39">
        <v>76.0</v>
      </c>
      <c r="J119" s="40">
        <v>40.0</v>
      </c>
      <c r="K119" s="88">
        <f t="shared" si="6"/>
        <v>0.382209868</v>
      </c>
      <c r="L119" s="88">
        <f t="shared" si="7"/>
        <v>0.5060080107</v>
      </c>
      <c r="M119" s="88">
        <f t="shared" si="8"/>
        <v>0.4130434783</v>
      </c>
      <c r="N119" s="88">
        <f t="shared" si="9"/>
        <v>0.1188325226</v>
      </c>
      <c r="O119" s="88">
        <f t="shared" si="10"/>
        <v>0.4729148753</v>
      </c>
      <c r="P119" s="89">
        <f t="shared" si="11"/>
        <v>0.02779708131</v>
      </c>
      <c r="Q119" s="90">
        <f t="shared" ref="Q119:V119" si="389">K119-Q$2</f>
        <v>0.03123218627</v>
      </c>
      <c r="R119" s="91">
        <f t="shared" si="389"/>
        <v>0.02645547039</v>
      </c>
      <c r="S119" s="92">
        <f t="shared" si="389"/>
        <v>0.001455915615</v>
      </c>
      <c r="T119" s="93">
        <f t="shared" si="389"/>
        <v>0.003098080978</v>
      </c>
      <c r="U119" s="94">
        <f t="shared" si="389"/>
        <v>0.01908354623</v>
      </c>
      <c r="V119" s="95">
        <f t="shared" si="389"/>
        <v>-0.004463747205</v>
      </c>
      <c r="W119" s="64"/>
      <c r="X119" s="65">
        <f t="shared" si="13"/>
        <v>1</v>
      </c>
      <c r="Y119" s="66">
        <f t="shared" si="14"/>
        <v>0</v>
      </c>
      <c r="Z119" s="67">
        <f t="shared" ref="Z119:AA119" si="390">U119</f>
        <v>0.01908354623</v>
      </c>
      <c r="AA119" s="68">
        <f t="shared" si="390"/>
        <v>-0.004463747205</v>
      </c>
      <c r="AB119" s="69">
        <f t="shared" ref="AB119:AC119" si="391">S119</f>
        <v>0.001455915615</v>
      </c>
      <c r="AC119" s="70">
        <f t="shared" si="391"/>
        <v>0.003098080978</v>
      </c>
      <c r="AD119" s="71">
        <f t="shared" si="17"/>
        <v>0.0003442566976</v>
      </c>
      <c r="AE119" s="72">
        <f t="shared" si="18"/>
        <v>-0.0001703682523</v>
      </c>
      <c r="AF119" s="73">
        <f t="shared" si="19"/>
        <v>0.00004161308325</v>
      </c>
      <c r="AG119" s="74">
        <f t="shared" si="20"/>
        <v>0.0000526235323</v>
      </c>
      <c r="AH119" s="75">
        <f t="shared" si="21"/>
        <v>-0.000007478415468</v>
      </c>
      <c r="AI119" s="76">
        <f t="shared" si="22"/>
        <v>0.000009021088943</v>
      </c>
      <c r="AJ119" s="77"/>
      <c r="AK119" s="65">
        <f t="shared" si="23"/>
        <v>-0.005693794321</v>
      </c>
      <c r="AL119" s="66">
        <f t="shared" si="24"/>
        <v>0.0007634399882</v>
      </c>
      <c r="AM119" s="67">
        <f t="shared" si="25"/>
        <v>0.02266388741</v>
      </c>
      <c r="AN119" s="68">
        <f t="shared" si="26"/>
        <v>0.02665430279</v>
      </c>
      <c r="AO119" s="69">
        <f t="shared" si="27"/>
        <v>0.001339740227</v>
      </c>
      <c r="AP119" s="70">
        <f t="shared" si="28"/>
        <v>-0.001160116673</v>
      </c>
      <c r="AQ119" s="71">
        <f t="shared" si="29"/>
        <v>0.00007762602172</v>
      </c>
      <c r="AR119" s="72">
        <f t="shared" si="30"/>
        <v>-0.0002882468507</v>
      </c>
      <c r="AS119" s="73">
        <f t="shared" si="31"/>
        <v>-0.00002111667992</v>
      </c>
      <c r="AT119" s="74">
        <f t="shared" si="32"/>
        <v>0.00001893125196</v>
      </c>
      <c r="AU119" s="75">
        <f t="shared" si="33"/>
        <v>-0.000000996400973</v>
      </c>
      <c r="AV119" s="76">
        <f t="shared" si="34"/>
        <v>0.0000009000694348</v>
      </c>
      <c r="AW119" s="78">
        <f t="shared" si="35"/>
        <v>0.01836534626</v>
      </c>
      <c r="AX119" s="79">
        <f t="shared" si="36"/>
        <v>0.03123218627</v>
      </c>
      <c r="AY119" s="78">
        <f t="shared" si="37"/>
        <v>0.02598921057</v>
      </c>
      <c r="AZ119" s="79">
        <f t="shared" si="38"/>
        <v>0.02645547039</v>
      </c>
      <c r="BA119" s="80">
        <f t="shared" si="39"/>
        <v>-0.01286684002</v>
      </c>
      <c r="BB119" s="80">
        <f t="shared" si="40"/>
        <v>-0.000466259817</v>
      </c>
      <c r="BC119" s="80">
        <f t="shared" si="41"/>
        <v>0.02314591832</v>
      </c>
      <c r="BD119" s="80">
        <f t="shared" si="42"/>
        <v>0.03107237042</v>
      </c>
      <c r="BE119" s="81">
        <f t="shared" si="43"/>
        <v>0.0001653381738</v>
      </c>
      <c r="BF119" s="81">
        <f t="shared" si="44"/>
        <v>0.00001199858094</v>
      </c>
      <c r="BG119" s="81">
        <f t="shared" si="45"/>
        <v>-0.0004297586686</v>
      </c>
      <c r="BH119" s="81">
        <f t="shared" si="46"/>
        <v>0.001438397095</v>
      </c>
      <c r="BI119" s="81"/>
      <c r="BJ119" s="81"/>
    </row>
    <row r="120">
      <c r="A120" s="31">
        <v>118.0</v>
      </c>
      <c r="B120" s="32" t="s">
        <v>111</v>
      </c>
      <c r="C120" s="33">
        <v>163.0</v>
      </c>
      <c r="D120" s="55">
        <f t="shared" si="5"/>
        <v>130</v>
      </c>
      <c r="E120" s="35">
        <v>30.0</v>
      </c>
      <c r="F120" s="36">
        <v>17.0</v>
      </c>
      <c r="G120" s="37">
        <v>28.0</v>
      </c>
      <c r="H120" s="38">
        <v>36.0</v>
      </c>
      <c r="I120" s="39">
        <v>14.0</v>
      </c>
      <c r="J120" s="40">
        <v>5.0</v>
      </c>
      <c r="K120" s="88">
        <f t="shared" si="6"/>
        <v>0.4417177914</v>
      </c>
      <c r="L120" s="88">
        <f t="shared" si="7"/>
        <v>0.55</v>
      </c>
      <c r="M120" s="88">
        <f t="shared" si="8"/>
        <v>0.56</v>
      </c>
      <c r="N120" s="88">
        <f t="shared" si="9"/>
        <v>0.1717791411</v>
      </c>
      <c r="O120" s="88">
        <f t="shared" si="10"/>
        <v>0.5538461538</v>
      </c>
      <c r="P120" s="89">
        <f t="shared" si="11"/>
        <v>0.03067484663</v>
      </c>
      <c r="Q120" s="90">
        <f t="shared" ref="Q120:V120" si="392">K120-Q$2</f>
        <v>0.09074010972</v>
      </c>
      <c r="R120" s="91">
        <f t="shared" si="392"/>
        <v>0.07044745971</v>
      </c>
      <c r="S120" s="92">
        <f t="shared" si="392"/>
        <v>0.1484124374</v>
      </c>
      <c r="T120" s="93">
        <f t="shared" si="392"/>
        <v>0.0560446995</v>
      </c>
      <c r="U120" s="94">
        <f t="shared" si="392"/>
        <v>0.1000148248</v>
      </c>
      <c r="V120" s="95">
        <f t="shared" si="392"/>
        <v>-0.001585981886</v>
      </c>
      <c r="W120" s="64"/>
      <c r="X120" s="65">
        <f t="shared" si="13"/>
        <v>1</v>
      </c>
      <c r="Y120" s="66">
        <f t="shared" si="14"/>
        <v>0</v>
      </c>
      <c r="Z120" s="67">
        <f t="shared" ref="Z120:AA120" si="393">U120</f>
        <v>0.1000148248</v>
      </c>
      <c r="AA120" s="68">
        <f t="shared" si="393"/>
        <v>-0.001585981886</v>
      </c>
      <c r="AB120" s="69">
        <f t="shared" ref="AB120:AC120" si="394">S120</f>
        <v>0.1484124374</v>
      </c>
      <c r="AC120" s="70">
        <f t="shared" si="394"/>
        <v>0.0560446995</v>
      </c>
      <c r="AD120" s="71">
        <f t="shared" si="17"/>
        <v>0.01000044983</v>
      </c>
      <c r="AE120" s="72">
        <f t="shared" si="18"/>
        <v>-0.0003172434008</v>
      </c>
      <c r="AF120" s="73">
        <f t="shared" si="19"/>
        <v>0.01493232979</v>
      </c>
      <c r="AG120" s="74">
        <f t="shared" si="20"/>
        <v>0.005369921361</v>
      </c>
      <c r="AH120" s="75">
        <f t="shared" si="21"/>
        <v>0.01888524322</v>
      </c>
      <c r="AI120" s="76">
        <f t="shared" si="22"/>
        <v>0.01663546091</v>
      </c>
      <c r="AJ120" s="77"/>
      <c r="AK120" s="65">
        <f t="shared" si="23"/>
        <v>-0.005693794321</v>
      </c>
      <c r="AL120" s="66">
        <f t="shared" si="24"/>
        <v>0.0007634399882</v>
      </c>
      <c r="AM120" s="67">
        <f t="shared" si="25"/>
        <v>0.08415562539</v>
      </c>
      <c r="AN120" s="68">
        <f t="shared" si="26"/>
        <v>0.1574932829</v>
      </c>
      <c r="AO120" s="69">
        <f t="shared" si="27"/>
        <v>0.007113372094</v>
      </c>
      <c r="AP120" s="70">
        <f t="shared" si="28"/>
        <v>-0.08182356601</v>
      </c>
      <c r="AQ120" s="71">
        <f t="shared" si="29"/>
        <v>0.004955083658</v>
      </c>
      <c r="AR120" s="72">
        <f t="shared" si="30"/>
        <v>-0.00599272457</v>
      </c>
      <c r="AS120" s="73">
        <f t="shared" si="31"/>
        <v>-0.001875867238</v>
      </c>
      <c r="AT120" s="74">
        <f t="shared" si="32"/>
        <v>0.006440463584</v>
      </c>
      <c r="AU120" s="75">
        <f t="shared" si="33"/>
        <v>0.001868146493</v>
      </c>
      <c r="AV120" s="76">
        <f t="shared" si="34"/>
        <v>0.002197026226</v>
      </c>
      <c r="AW120" s="78">
        <f t="shared" si="35"/>
        <v>0.09052256607</v>
      </c>
      <c r="AX120" s="79">
        <f t="shared" si="36"/>
        <v>0.09074010972</v>
      </c>
      <c r="AY120" s="78">
        <f t="shared" si="37"/>
        <v>0.07907792212</v>
      </c>
      <c r="AZ120" s="79">
        <f t="shared" si="38"/>
        <v>0.07044745971</v>
      </c>
      <c r="BA120" s="80">
        <f t="shared" si="39"/>
        <v>-0.0002175436479</v>
      </c>
      <c r="BB120" s="80">
        <f t="shared" si="40"/>
        <v>0.008630462412</v>
      </c>
      <c r="BC120" s="80">
        <f t="shared" si="41"/>
        <v>0.09530313813</v>
      </c>
      <c r="BD120" s="80">
        <f t="shared" si="42"/>
        <v>0.08416108196</v>
      </c>
      <c r="BE120" s="81">
        <f t="shared" si="43"/>
        <v>-0.00007443755621</v>
      </c>
      <c r="BF120" s="81">
        <f t="shared" si="44"/>
        <v>-0.000003755004552</v>
      </c>
      <c r="BG120" s="81">
        <f t="shared" si="45"/>
        <v>0.00199960042</v>
      </c>
      <c r="BH120" s="81">
        <f t="shared" si="46"/>
        <v>0.01604163044</v>
      </c>
      <c r="BI120" s="81"/>
      <c r="BJ120" s="81"/>
    </row>
    <row r="121">
      <c r="A121" s="31">
        <v>119.0</v>
      </c>
      <c r="B121" s="32">
        <v>1642.0</v>
      </c>
      <c r="C121" s="33">
        <v>900.0</v>
      </c>
      <c r="D121" s="55">
        <f t="shared" si="5"/>
        <v>527</v>
      </c>
      <c r="E121" s="35">
        <v>81.0</v>
      </c>
      <c r="F121" s="36">
        <v>114.0</v>
      </c>
      <c r="G121" s="37">
        <v>53.0</v>
      </c>
      <c r="H121" s="38">
        <v>200.0</v>
      </c>
      <c r="I121" s="39">
        <v>45.0</v>
      </c>
      <c r="J121" s="40">
        <v>34.0</v>
      </c>
      <c r="K121" s="88">
        <f t="shared" si="6"/>
        <v>0.1988888889</v>
      </c>
      <c r="L121" s="88">
        <f t="shared" si="7"/>
        <v>0.3865030675</v>
      </c>
      <c r="M121" s="88">
        <f t="shared" si="8"/>
        <v>0.263681592</v>
      </c>
      <c r="N121" s="88">
        <f t="shared" si="9"/>
        <v>0.05888888889</v>
      </c>
      <c r="O121" s="88">
        <f t="shared" si="10"/>
        <v>0.339658444</v>
      </c>
      <c r="P121" s="89">
        <f t="shared" si="11"/>
        <v>0.03777777778</v>
      </c>
      <c r="Q121" s="90">
        <f t="shared" ref="Q121:V121" si="395">K121-Q$2</f>
        <v>-0.1520887928</v>
      </c>
      <c r="R121" s="91">
        <f t="shared" si="395"/>
        <v>-0.09304947281</v>
      </c>
      <c r="S121" s="92">
        <f t="shared" si="395"/>
        <v>-0.1479059706</v>
      </c>
      <c r="T121" s="93">
        <f t="shared" si="395"/>
        <v>-0.05684555272</v>
      </c>
      <c r="U121" s="94">
        <f t="shared" si="395"/>
        <v>-0.1141728851</v>
      </c>
      <c r="V121" s="95">
        <f t="shared" si="395"/>
        <v>0.005516949266</v>
      </c>
      <c r="W121" s="64"/>
      <c r="X121" s="65">
        <f t="shared" si="13"/>
        <v>1</v>
      </c>
      <c r="Y121" s="66">
        <f t="shared" si="14"/>
        <v>0</v>
      </c>
      <c r="Z121" s="67">
        <f t="shared" ref="Z121:AA121" si="396">U121</f>
        <v>-0.1141728851</v>
      </c>
      <c r="AA121" s="68">
        <f t="shared" si="396"/>
        <v>0.005516949266</v>
      </c>
      <c r="AB121" s="69">
        <f t="shared" ref="AB121:AC121" si="397">S121</f>
        <v>-0.1479059706</v>
      </c>
      <c r="AC121" s="70">
        <f t="shared" si="397"/>
        <v>-0.05684555272</v>
      </c>
      <c r="AD121" s="71">
        <f t="shared" si="17"/>
        <v>0.01300501096</v>
      </c>
      <c r="AE121" s="72">
        <f t="shared" si="18"/>
        <v>-0.001259772029</v>
      </c>
      <c r="AF121" s="73">
        <f t="shared" si="19"/>
        <v>0.01720046541</v>
      </c>
      <c r="AG121" s="74">
        <f t="shared" si="20"/>
        <v>0.005674231021</v>
      </c>
      <c r="AH121" s="75">
        <f t="shared" si="21"/>
        <v>0.01864475928</v>
      </c>
      <c r="AI121" s="76">
        <f t="shared" si="22"/>
        <v>0.0168155933</v>
      </c>
      <c r="AJ121" s="77"/>
      <c r="AK121" s="65">
        <f t="shared" si="23"/>
        <v>-0.005693794321</v>
      </c>
      <c r="AL121" s="66">
        <f t="shared" si="24"/>
        <v>0.0007634399882</v>
      </c>
      <c r="AM121" s="67">
        <f t="shared" si="25"/>
        <v>-0.1019531935</v>
      </c>
      <c r="AN121" s="68">
        <f t="shared" si="26"/>
        <v>-0.1767625563</v>
      </c>
      <c r="AO121" s="69">
        <f t="shared" si="27"/>
        <v>-0.007583522714</v>
      </c>
      <c r="AP121" s="70">
        <f t="shared" si="28"/>
        <v>0.08168349532</v>
      </c>
      <c r="AQ121" s="71">
        <f t="shared" si="29"/>
        <v>0.005949925727</v>
      </c>
      <c r="AR121" s="72">
        <f t="shared" si="30"/>
        <v>-0.008228644831</v>
      </c>
      <c r="AS121" s="73">
        <f t="shared" si="31"/>
        <v>-0.001945050669</v>
      </c>
      <c r="AT121" s="74">
        <f t="shared" si="32"/>
        <v>0.007405384005</v>
      </c>
      <c r="AU121" s="75">
        <f t="shared" si="33"/>
        <v>0.001837913052</v>
      </c>
      <c r="AV121" s="76">
        <f t="shared" si="34"/>
        <v>0.002213500008</v>
      </c>
      <c r="AW121" s="78">
        <f t="shared" si="35"/>
        <v>-0.1093877225</v>
      </c>
      <c r="AX121" s="79">
        <f t="shared" si="36"/>
        <v>-0.1520887928</v>
      </c>
      <c r="AY121" s="78">
        <f t="shared" si="37"/>
        <v>-0.0929253818</v>
      </c>
      <c r="AZ121" s="79">
        <f t="shared" si="38"/>
        <v>-0.09304947281</v>
      </c>
      <c r="BA121" s="80">
        <f t="shared" si="39"/>
        <v>0.04270107034</v>
      </c>
      <c r="BB121" s="80">
        <f t="shared" si="40"/>
        <v>0.0001240910027</v>
      </c>
      <c r="BC121" s="80">
        <f t="shared" si="41"/>
        <v>-0.1046071504</v>
      </c>
      <c r="BD121" s="80">
        <f t="shared" si="42"/>
        <v>-0.08784222196</v>
      </c>
      <c r="BE121" s="81">
        <f t="shared" si="43"/>
        <v>0.00182336601</v>
      </c>
      <c r="BF121" s="81">
        <f t="shared" si="44"/>
        <v>0.00001059763727</v>
      </c>
      <c r="BG121" s="81">
        <f t="shared" si="45"/>
        <v>0.003226399956</v>
      </c>
      <c r="BH121" s="81">
        <f t="shared" si="46"/>
        <v>0.01837784905</v>
      </c>
      <c r="BI121" s="81"/>
      <c r="BJ121" s="81"/>
    </row>
    <row r="122">
      <c r="A122" s="31">
        <v>120.0</v>
      </c>
      <c r="B122" s="32" t="s">
        <v>356</v>
      </c>
      <c r="C122" s="33">
        <v>1101.0</v>
      </c>
      <c r="D122" s="55">
        <f t="shared" si="5"/>
        <v>1015</v>
      </c>
      <c r="E122" s="35">
        <v>318.0</v>
      </c>
      <c r="F122" s="36">
        <v>138.0</v>
      </c>
      <c r="G122" s="37">
        <v>215.0</v>
      </c>
      <c r="H122" s="38">
        <v>287.0</v>
      </c>
      <c r="I122" s="39">
        <v>44.0</v>
      </c>
      <c r="J122" s="40">
        <v>13.0</v>
      </c>
      <c r="K122" s="88">
        <f t="shared" si="6"/>
        <v>0.5240690282</v>
      </c>
      <c r="L122" s="88">
        <f t="shared" si="7"/>
        <v>0.5577812018</v>
      </c>
      <c r="M122" s="88">
        <f t="shared" si="8"/>
        <v>0.587431694</v>
      </c>
      <c r="N122" s="88">
        <f t="shared" si="9"/>
        <v>0.1952770209</v>
      </c>
      <c r="O122" s="88">
        <f t="shared" si="10"/>
        <v>0.5684729064</v>
      </c>
      <c r="P122" s="89">
        <f t="shared" si="11"/>
        <v>0.01180744777</v>
      </c>
      <c r="Q122" s="90">
        <f t="shared" ref="Q122:V122" si="398">K122-Q$2</f>
        <v>0.1730913465</v>
      </c>
      <c r="R122" s="91">
        <f t="shared" si="398"/>
        <v>0.07822866156</v>
      </c>
      <c r="S122" s="92">
        <f t="shared" si="398"/>
        <v>0.1758441313</v>
      </c>
      <c r="T122" s="93">
        <f t="shared" si="398"/>
        <v>0.07954257928</v>
      </c>
      <c r="U122" s="94">
        <f t="shared" si="398"/>
        <v>0.1146415773</v>
      </c>
      <c r="V122" s="95">
        <f t="shared" si="398"/>
        <v>-0.02045338074</v>
      </c>
      <c r="W122" s="64"/>
      <c r="X122" s="65">
        <f t="shared" si="13"/>
        <v>1</v>
      </c>
      <c r="Y122" s="66">
        <f t="shared" si="14"/>
        <v>0</v>
      </c>
      <c r="Z122" s="67">
        <f t="shared" ref="Z122:AA122" si="399">U122</f>
        <v>0.1146415773</v>
      </c>
      <c r="AA122" s="68">
        <f t="shared" si="399"/>
        <v>-0.02045338074</v>
      </c>
      <c r="AB122" s="69">
        <f t="shared" ref="AB122:AC122" si="400">S122</f>
        <v>0.1758441313</v>
      </c>
      <c r="AC122" s="70">
        <f t="shared" si="400"/>
        <v>0.07954257928</v>
      </c>
      <c r="AD122" s="71">
        <f t="shared" si="17"/>
        <v>0.01272435046</v>
      </c>
      <c r="AE122" s="72">
        <f t="shared" si="18"/>
        <v>-0.004689615658</v>
      </c>
      <c r="AF122" s="73">
        <f t="shared" si="19"/>
        <v>0.02178596324</v>
      </c>
      <c r="AG122" s="74">
        <f t="shared" si="20"/>
        <v>0.005522279784</v>
      </c>
      <c r="AH122" s="75">
        <f t="shared" si="21"/>
        <v>0.02459413661</v>
      </c>
      <c r="AI122" s="76">
        <f t="shared" si="22"/>
        <v>0.02797419152</v>
      </c>
      <c r="AJ122" s="77"/>
      <c r="AK122" s="65">
        <f t="shared" si="23"/>
        <v>-0.005693794321</v>
      </c>
      <c r="AL122" s="66">
        <f t="shared" si="24"/>
        <v>0.0007634399882</v>
      </c>
      <c r="AM122" s="67">
        <f t="shared" si="25"/>
        <v>0.126049489</v>
      </c>
      <c r="AN122" s="68">
        <f t="shared" si="26"/>
        <v>0.1653147278</v>
      </c>
      <c r="AO122" s="69">
        <f t="shared" si="27"/>
        <v>0.01497604187</v>
      </c>
      <c r="AP122" s="70">
        <f t="shared" si="28"/>
        <v>-0.09879027628</v>
      </c>
      <c r="AQ122" s="71">
        <f t="shared" si="29"/>
        <v>0.00380627712</v>
      </c>
      <c r="AR122" s="72">
        <f t="shared" si="30"/>
        <v>-0.009827902838</v>
      </c>
      <c r="AS122" s="73">
        <f t="shared" si="31"/>
        <v>-0.001761231029</v>
      </c>
      <c r="AT122" s="74">
        <f t="shared" si="32"/>
        <v>0.009336139318</v>
      </c>
      <c r="AU122" s="75">
        <f t="shared" si="33"/>
        <v>0.00232913099</v>
      </c>
      <c r="AV122" s="76">
        <f t="shared" si="34"/>
        <v>0.003576744158</v>
      </c>
      <c r="AW122" s="78">
        <f t="shared" si="35"/>
        <v>0.1397059136</v>
      </c>
      <c r="AX122" s="79">
        <f t="shared" si="36"/>
        <v>0.1730913465</v>
      </c>
      <c r="AY122" s="78">
        <f t="shared" si="37"/>
        <v>0.07037287211</v>
      </c>
      <c r="AZ122" s="79">
        <f t="shared" si="38"/>
        <v>0.07822866156</v>
      </c>
      <c r="BA122" s="80">
        <f t="shared" si="39"/>
        <v>-0.03338543287</v>
      </c>
      <c r="BB122" s="80">
        <f t="shared" si="40"/>
        <v>-0.00785578945</v>
      </c>
      <c r="BC122" s="80">
        <f t="shared" si="41"/>
        <v>0.1444864857</v>
      </c>
      <c r="BD122" s="80">
        <f t="shared" si="42"/>
        <v>0.07545603195</v>
      </c>
      <c r="BE122" s="81">
        <f t="shared" si="43"/>
        <v>0.0010528737</v>
      </c>
      <c r="BF122" s="81">
        <f t="shared" si="44"/>
        <v>0.0005245378627</v>
      </c>
      <c r="BG122" s="81">
        <f t="shared" si="45"/>
        <v>0.01518273178</v>
      </c>
      <c r="BH122" s="81">
        <f t="shared" si="46"/>
        <v>0.02180475376</v>
      </c>
      <c r="BI122" s="81"/>
      <c r="BJ122" s="81"/>
    </row>
    <row r="123">
      <c r="A123" s="31">
        <v>121.0</v>
      </c>
      <c r="B123" s="32" t="s">
        <v>251</v>
      </c>
      <c r="C123" s="33">
        <v>914.0</v>
      </c>
      <c r="D123" s="55">
        <f t="shared" si="5"/>
        <v>636</v>
      </c>
      <c r="E123" s="35">
        <v>93.0</v>
      </c>
      <c r="F123" s="36">
        <v>147.0</v>
      </c>
      <c r="G123" s="37">
        <v>68.0</v>
      </c>
      <c r="H123" s="38">
        <v>249.0</v>
      </c>
      <c r="I123" s="39">
        <v>49.0</v>
      </c>
      <c r="J123" s="40">
        <v>30.0</v>
      </c>
      <c r="K123" s="88">
        <f t="shared" si="6"/>
        <v>0.2297592998</v>
      </c>
      <c r="L123" s="88">
        <f t="shared" si="7"/>
        <v>0.3631713555</v>
      </c>
      <c r="M123" s="88">
        <f t="shared" si="8"/>
        <v>0.2775510204</v>
      </c>
      <c r="N123" s="88">
        <f t="shared" si="9"/>
        <v>0.07439824945</v>
      </c>
      <c r="O123" s="88">
        <f t="shared" si="10"/>
        <v>0.3301886792</v>
      </c>
      <c r="P123" s="89">
        <f t="shared" si="11"/>
        <v>0.03282275711</v>
      </c>
      <c r="Q123" s="90">
        <f t="shared" ref="Q123:V123" si="401">K123-Q$2</f>
        <v>-0.1212183819</v>
      </c>
      <c r="R123" s="91">
        <f t="shared" si="401"/>
        <v>-0.1163811848</v>
      </c>
      <c r="S123" s="92">
        <f t="shared" si="401"/>
        <v>-0.1340365422</v>
      </c>
      <c r="T123" s="93">
        <f t="shared" si="401"/>
        <v>-0.04133619215</v>
      </c>
      <c r="U123" s="94">
        <f t="shared" si="401"/>
        <v>-0.1236426498</v>
      </c>
      <c r="V123" s="95">
        <f t="shared" si="401"/>
        <v>0.0005619285997</v>
      </c>
      <c r="W123" s="64"/>
      <c r="X123" s="65">
        <f t="shared" si="13"/>
        <v>1</v>
      </c>
      <c r="Y123" s="66">
        <f t="shared" si="14"/>
        <v>0</v>
      </c>
      <c r="Z123" s="67">
        <f t="shared" ref="Z123:AA123" si="402">U123</f>
        <v>-0.1236426498</v>
      </c>
      <c r="AA123" s="68">
        <f t="shared" si="402"/>
        <v>0.0005619285997</v>
      </c>
      <c r="AB123" s="69">
        <f t="shared" ref="AB123:AC123" si="403">S123</f>
        <v>-0.1340365422</v>
      </c>
      <c r="AC123" s="70">
        <f t="shared" si="403"/>
        <v>-0.04133619215</v>
      </c>
      <c r="AD123" s="71">
        <f t="shared" si="17"/>
        <v>0.0152871891</v>
      </c>
      <c r="AE123" s="72">
        <f t="shared" si="18"/>
        <v>-0.0001389566822</v>
      </c>
      <c r="AF123" s="73">
        <f t="shared" si="19"/>
        <v>0.01659586125</v>
      </c>
      <c r="AG123" s="74">
        <f t="shared" si="20"/>
        <v>0.005035597366</v>
      </c>
      <c r="AH123" s="75">
        <f t="shared" si="21"/>
        <v>0.01625711387</v>
      </c>
      <c r="AI123" s="76">
        <f t="shared" si="22"/>
        <v>0.01108112053</v>
      </c>
      <c r="AJ123" s="77"/>
      <c r="AK123" s="65">
        <f t="shared" si="23"/>
        <v>-0.005693794321</v>
      </c>
      <c r="AL123" s="66">
        <f t="shared" si="24"/>
        <v>0.0007634399882</v>
      </c>
      <c r="AM123" s="67">
        <f t="shared" si="25"/>
        <v>-0.1018161367</v>
      </c>
      <c r="AN123" s="68">
        <f t="shared" si="26"/>
        <v>-0.1958417262</v>
      </c>
      <c r="AO123" s="69">
        <f t="shared" si="27"/>
        <v>-0.001799694608</v>
      </c>
      <c r="AP123" s="70">
        <f t="shared" si="28"/>
        <v>0.07259614949</v>
      </c>
      <c r="AQ123" s="71">
        <f t="shared" si="29"/>
        <v>0.007776285342</v>
      </c>
      <c r="AR123" s="72">
        <f t="shared" si="30"/>
        <v>-0.008982943968</v>
      </c>
      <c r="AS123" s="73">
        <f t="shared" si="31"/>
        <v>-0.001691380794</v>
      </c>
      <c r="AT123" s="74">
        <f t="shared" si="32"/>
        <v>0.007133616203</v>
      </c>
      <c r="AU123" s="75">
        <f t="shared" si="33"/>
        <v>0.001661428309</v>
      </c>
      <c r="AV123" s="76">
        <f t="shared" si="34"/>
        <v>0.00152393252</v>
      </c>
      <c r="AW123" s="78">
        <f t="shared" si="35"/>
        <v>-0.1015632928</v>
      </c>
      <c r="AX123" s="79">
        <f t="shared" si="36"/>
        <v>-0.1212183819</v>
      </c>
      <c r="AY123" s="78">
        <f t="shared" si="37"/>
        <v>-0.122807532</v>
      </c>
      <c r="AZ123" s="79">
        <f t="shared" si="38"/>
        <v>-0.1163811848</v>
      </c>
      <c r="BA123" s="80">
        <f t="shared" si="39"/>
        <v>0.01965508911</v>
      </c>
      <c r="BB123" s="80">
        <f t="shared" si="40"/>
        <v>-0.006426347188</v>
      </c>
      <c r="BC123" s="80">
        <f t="shared" si="41"/>
        <v>-0.09678272074</v>
      </c>
      <c r="BD123" s="80">
        <f t="shared" si="42"/>
        <v>-0.1177243721</v>
      </c>
      <c r="BE123" s="81">
        <f t="shared" si="43"/>
        <v>0.0003450245896</v>
      </c>
      <c r="BF123" s="81">
        <f t="shared" si="44"/>
        <v>-0.0002526208532</v>
      </c>
      <c r="BG123" s="81">
        <f t="shared" si="45"/>
        <v>-0.004492132761</v>
      </c>
      <c r="BH123" s="81">
        <f t="shared" si="46"/>
        <v>0.02278737007</v>
      </c>
      <c r="BI123" s="81"/>
      <c r="BJ123" s="81"/>
    </row>
    <row r="124">
      <c r="A124" s="31">
        <v>122.0</v>
      </c>
      <c r="B124" s="32" t="s">
        <v>370</v>
      </c>
      <c r="C124" s="33">
        <v>45.0</v>
      </c>
      <c r="D124" s="55">
        <f t="shared" si="5"/>
        <v>37</v>
      </c>
      <c r="E124" s="35">
        <v>16.0</v>
      </c>
      <c r="F124" s="36">
        <v>4.0</v>
      </c>
      <c r="G124" s="37">
        <v>8.0</v>
      </c>
      <c r="H124" s="38">
        <v>9.0</v>
      </c>
      <c r="I124" s="39">
        <v>0.0</v>
      </c>
      <c r="J124" s="40">
        <v>0.0</v>
      </c>
      <c r="K124" s="88">
        <f t="shared" si="6"/>
        <v>0.5333333333</v>
      </c>
      <c r="L124" s="88">
        <f t="shared" si="7"/>
        <v>0.64</v>
      </c>
      <c r="M124" s="88">
        <f t="shared" si="8"/>
        <v>0.6666666667</v>
      </c>
      <c r="N124" s="88">
        <f t="shared" si="9"/>
        <v>0.1777777778</v>
      </c>
      <c r="O124" s="88">
        <f t="shared" si="10"/>
        <v>0.6486486486</v>
      </c>
      <c r="P124" s="89">
        <f t="shared" si="11"/>
        <v>0</v>
      </c>
      <c r="Q124" s="90">
        <f t="shared" ref="Q124:V124" si="404">K124-Q$2</f>
        <v>0.1823556516</v>
      </c>
      <c r="R124" s="91">
        <f t="shared" si="404"/>
        <v>0.1604474597</v>
      </c>
      <c r="S124" s="92">
        <f t="shared" si="404"/>
        <v>0.255079104</v>
      </c>
      <c r="T124" s="93">
        <f t="shared" si="404"/>
        <v>0.06204333617</v>
      </c>
      <c r="U124" s="94">
        <f t="shared" si="404"/>
        <v>0.1948173196</v>
      </c>
      <c r="V124" s="95">
        <f t="shared" si="404"/>
        <v>-0.03226082851</v>
      </c>
      <c r="W124" s="64"/>
      <c r="X124" s="65">
        <f t="shared" si="13"/>
        <v>1</v>
      </c>
      <c r="Y124" s="66">
        <f t="shared" si="14"/>
        <v>0</v>
      </c>
      <c r="Z124" s="67">
        <f t="shared" ref="Z124:AA124" si="405">U124</f>
        <v>0.1948173196</v>
      </c>
      <c r="AA124" s="68">
        <f t="shared" si="405"/>
        <v>-0.03226082851</v>
      </c>
      <c r="AB124" s="69">
        <f t="shared" ref="AB124:AC124" si="406">S124</f>
        <v>0.255079104</v>
      </c>
      <c r="AC124" s="70">
        <f t="shared" si="406"/>
        <v>0.06204333617</v>
      </c>
      <c r="AD124" s="71">
        <f t="shared" si="17"/>
        <v>0.03691302694</v>
      </c>
      <c r="AE124" s="72">
        <f t="shared" si="18"/>
        <v>-0.01256993627</v>
      </c>
      <c r="AF124" s="73">
        <f t="shared" si="19"/>
        <v>0.05169539675</v>
      </c>
      <c r="AG124" s="74">
        <f t="shared" si="20"/>
        <v>0.003858053217</v>
      </c>
      <c r="AH124" s="75">
        <f t="shared" si="21"/>
        <v>0.06121597374</v>
      </c>
      <c r="AI124" s="76">
        <f t="shared" si="22"/>
        <v>0.0316519172</v>
      </c>
      <c r="AJ124" s="77"/>
      <c r="AK124" s="65">
        <f t="shared" si="23"/>
        <v>-0.005693794321</v>
      </c>
      <c r="AL124" s="66">
        <f t="shared" si="24"/>
        <v>0.0007634399882</v>
      </c>
      <c r="AM124" s="67">
        <f t="shared" si="25"/>
        <v>0.210239394</v>
      </c>
      <c r="AN124" s="68">
        <f t="shared" si="26"/>
        <v>0.2829672997</v>
      </c>
      <c r="AO124" s="69">
        <f t="shared" si="27"/>
        <v>-0.004858669365</v>
      </c>
      <c r="AP124" s="70">
        <f t="shared" si="28"/>
        <v>-0.1358231309</v>
      </c>
      <c r="AQ124" s="71">
        <f t="shared" si="29"/>
        <v>0.0116449816</v>
      </c>
      <c r="AR124" s="72">
        <f t="shared" si="30"/>
        <v>-0.027978781</v>
      </c>
      <c r="AS124" s="73">
        <f t="shared" si="31"/>
        <v>-0.0002782477093</v>
      </c>
      <c r="AT124" s="74">
        <f t="shared" si="32"/>
        <v>0.02191213947</v>
      </c>
      <c r="AU124" s="75">
        <f t="shared" si="33"/>
        <v>0.006421719266</v>
      </c>
      <c r="AV124" s="76">
        <f t="shared" si="34"/>
        <v>0.004595930116</v>
      </c>
      <c r="AW124" s="78">
        <f t="shared" si="35"/>
        <v>0.2174753834</v>
      </c>
      <c r="AX124" s="79">
        <f t="shared" si="36"/>
        <v>0.1823556516</v>
      </c>
      <c r="AY124" s="78">
        <f t="shared" si="37"/>
        <v>0.1464368974</v>
      </c>
      <c r="AZ124" s="79">
        <f t="shared" si="38"/>
        <v>0.1604474597</v>
      </c>
      <c r="BA124" s="80">
        <f t="shared" si="39"/>
        <v>0.03511973179</v>
      </c>
      <c r="BB124" s="80">
        <f t="shared" si="40"/>
        <v>-0.01401056229</v>
      </c>
      <c r="BC124" s="80">
        <f t="shared" si="41"/>
        <v>0.2222559555</v>
      </c>
      <c r="BD124" s="80">
        <f t="shared" si="42"/>
        <v>0.1515200573</v>
      </c>
      <c r="BE124" s="81">
        <f t="shared" si="43"/>
        <v>0.001037099705</v>
      </c>
      <c r="BF124" s="81">
        <f t="shared" si="44"/>
        <v>-0.0009840943796</v>
      </c>
      <c r="BG124" s="81">
        <f t="shared" si="45"/>
        <v>0.026439382</v>
      </c>
      <c r="BH124" s="81">
        <f t="shared" si="46"/>
        <v>0.0673524702</v>
      </c>
      <c r="BI124" s="81"/>
      <c r="BJ124" s="81"/>
    </row>
    <row r="125">
      <c r="A125" s="31">
        <v>123.0</v>
      </c>
      <c r="B125" s="32">
        <v>6725.0</v>
      </c>
      <c r="C125" s="33">
        <v>2110.0</v>
      </c>
      <c r="D125" s="55">
        <f t="shared" si="5"/>
        <v>1600</v>
      </c>
      <c r="E125" s="35">
        <v>435.0</v>
      </c>
      <c r="F125" s="36">
        <v>282.0</v>
      </c>
      <c r="G125" s="37">
        <v>234.0</v>
      </c>
      <c r="H125" s="38">
        <v>514.0</v>
      </c>
      <c r="I125" s="39">
        <v>77.0</v>
      </c>
      <c r="J125" s="40">
        <v>58.0</v>
      </c>
      <c r="K125" s="88">
        <f t="shared" si="6"/>
        <v>0.3535545024</v>
      </c>
      <c r="L125" s="88">
        <f t="shared" si="7"/>
        <v>0.4990253411</v>
      </c>
      <c r="M125" s="88">
        <f t="shared" si="8"/>
        <v>0.4076655052</v>
      </c>
      <c r="N125" s="88">
        <f t="shared" si="9"/>
        <v>0.1109004739</v>
      </c>
      <c r="O125" s="88">
        <f t="shared" si="10"/>
        <v>0.46625</v>
      </c>
      <c r="P125" s="89">
        <f t="shared" si="11"/>
        <v>0.02748815166</v>
      </c>
      <c r="Q125" s="90">
        <f t="shared" ref="Q125:V125" si="407">K125-Q$2</f>
        <v>0.00257682068</v>
      </c>
      <c r="R125" s="91">
        <f t="shared" si="407"/>
        <v>0.01947280084</v>
      </c>
      <c r="S125" s="92">
        <f t="shared" si="407"/>
        <v>-0.00392205742</v>
      </c>
      <c r="T125" s="93">
        <f t="shared" si="407"/>
        <v>-0.004833967674</v>
      </c>
      <c r="U125" s="94">
        <f t="shared" si="407"/>
        <v>0.01241867091</v>
      </c>
      <c r="V125" s="95">
        <f t="shared" si="407"/>
        <v>-0.004772676853</v>
      </c>
      <c r="W125" s="64"/>
      <c r="X125" s="65">
        <f t="shared" si="13"/>
        <v>1</v>
      </c>
      <c r="Y125" s="66">
        <f t="shared" si="14"/>
        <v>0</v>
      </c>
      <c r="Z125" s="67">
        <f t="shared" ref="Z125:AA125" si="408">U125</f>
        <v>0.01241867091</v>
      </c>
      <c r="AA125" s="68">
        <f t="shared" si="408"/>
        <v>-0.004772676853</v>
      </c>
      <c r="AB125" s="69">
        <f t="shared" ref="AB125:AC125" si="409">S125</f>
        <v>-0.00392205742</v>
      </c>
      <c r="AC125" s="70">
        <f t="shared" si="409"/>
        <v>-0.004833967674</v>
      </c>
      <c r="AD125" s="71">
        <f t="shared" si="17"/>
        <v>0.0001314449427</v>
      </c>
      <c r="AE125" s="72">
        <f t="shared" si="18"/>
        <v>-0.0001185406064</v>
      </c>
      <c r="AF125" s="73">
        <f t="shared" si="19"/>
        <v>-0.000071777706</v>
      </c>
      <c r="AG125" s="74">
        <f t="shared" si="20"/>
        <v>-0.00004131274105</v>
      </c>
      <c r="AH125" s="75">
        <f t="shared" si="21"/>
        <v>-0.000007984709067</v>
      </c>
      <c r="AI125" s="76">
        <f t="shared" si="22"/>
        <v>0.00003791819756</v>
      </c>
      <c r="AJ125" s="77"/>
      <c r="AK125" s="65">
        <f t="shared" si="23"/>
        <v>-0.005693794321</v>
      </c>
      <c r="AL125" s="66">
        <f t="shared" si="24"/>
        <v>0.0007634399882</v>
      </c>
      <c r="AM125" s="67">
        <f t="shared" si="25"/>
        <v>0.01771411621</v>
      </c>
      <c r="AN125" s="68">
        <f t="shared" si="26"/>
        <v>0.01582069375</v>
      </c>
      <c r="AO125" s="69">
        <f t="shared" si="27"/>
        <v>-0.001858921718</v>
      </c>
      <c r="AP125" s="70">
        <f t="shared" si="28"/>
        <v>0.002632620483</v>
      </c>
      <c r="AQ125" s="71">
        <f t="shared" si="29"/>
        <v>-0.000001542237927</v>
      </c>
      <c r="AR125" s="72">
        <f t="shared" si="30"/>
        <v>-0.0001375519349</v>
      </c>
      <c r="AS125" s="73">
        <f t="shared" si="31"/>
        <v>0.00001555693743</v>
      </c>
      <c r="AT125" s="74">
        <f t="shared" si="32"/>
        <v>-0.00003136309078</v>
      </c>
      <c r="AU125" s="75">
        <f t="shared" si="33"/>
        <v>-0.00000152892836</v>
      </c>
      <c r="AV125" s="76">
        <f t="shared" si="34"/>
        <v>0.000004168787216</v>
      </c>
      <c r="AW125" s="78">
        <f t="shared" si="35"/>
        <v>0.01017388595</v>
      </c>
      <c r="AX125" s="79">
        <f t="shared" si="36"/>
        <v>0.00257682068</v>
      </c>
      <c r="AY125" s="78">
        <f t="shared" si="37"/>
        <v>0.01905200798</v>
      </c>
      <c r="AZ125" s="79">
        <f t="shared" si="38"/>
        <v>0.01947280084</v>
      </c>
      <c r="BA125" s="80">
        <f t="shared" si="39"/>
        <v>0.007597065266</v>
      </c>
      <c r="BB125" s="80">
        <f t="shared" si="40"/>
        <v>-0.0004207928624</v>
      </c>
      <c r="BC125" s="80">
        <f t="shared" si="41"/>
        <v>0.014954458</v>
      </c>
      <c r="BD125" s="80">
        <f t="shared" si="42"/>
        <v>0.02413516782</v>
      </c>
      <c r="BE125" s="81">
        <f t="shared" si="43"/>
        <v>0.00005753833402</v>
      </c>
      <c r="BF125" s="81">
        <f t="shared" si="44"/>
        <v>-0.000006393581678</v>
      </c>
      <c r="BG125" s="81">
        <f t="shared" si="45"/>
        <v>-0.0003588705115</v>
      </c>
      <c r="BH125" s="81">
        <f t="shared" si="46"/>
        <v>0.0007218567072</v>
      </c>
      <c r="BI125" s="81"/>
      <c r="BJ125" s="81"/>
    </row>
    <row r="126">
      <c r="A126" s="31">
        <v>124.0</v>
      </c>
      <c r="B126" s="32">
        <v>3748.0</v>
      </c>
      <c r="C126" s="33">
        <v>1374.0</v>
      </c>
      <c r="D126" s="55">
        <f t="shared" si="5"/>
        <v>1115</v>
      </c>
      <c r="E126" s="35">
        <v>330.0</v>
      </c>
      <c r="F126" s="36">
        <v>182.0</v>
      </c>
      <c r="G126" s="37">
        <v>199.0</v>
      </c>
      <c r="H126" s="38">
        <v>329.0</v>
      </c>
      <c r="I126" s="39">
        <v>53.0</v>
      </c>
      <c r="J126" s="40">
        <v>22.0</v>
      </c>
      <c r="K126" s="88">
        <f t="shared" si="6"/>
        <v>0.423580786</v>
      </c>
      <c r="L126" s="88">
        <f t="shared" si="7"/>
        <v>0.5379213483</v>
      </c>
      <c r="M126" s="88">
        <f t="shared" si="8"/>
        <v>0.4937965261</v>
      </c>
      <c r="N126" s="88">
        <f t="shared" si="9"/>
        <v>0.1448326055</v>
      </c>
      <c r="O126" s="88">
        <f t="shared" si="10"/>
        <v>0.5219730942</v>
      </c>
      <c r="P126" s="89">
        <f t="shared" si="11"/>
        <v>0.01601164483</v>
      </c>
      <c r="Q126" s="90">
        <f t="shared" ref="Q126:V126" si="410">K126-Q$2</f>
        <v>0.07260310434</v>
      </c>
      <c r="R126" s="91">
        <f t="shared" si="410"/>
        <v>0.05836880802</v>
      </c>
      <c r="S126" s="92">
        <f t="shared" si="410"/>
        <v>0.08220896341</v>
      </c>
      <c r="T126" s="93">
        <f t="shared" si="410"/>
        <v>0.02909816392</v>
      </c>
      <c r="U126" s="94">
        <f t="shared" si="410"/>
        <v>0.06814176508</v>
      </c>
      <c r="V126" s="95">
        <f t="shared" si="410"/>
        <v>-0.01624918368</v>
      </c>
      <c r="W126" s="64"/>
      <c r="X126" s="65">
        <f t="shared" si="13"/>
        <v>1</v>
      </c>
      <c r="Y126" s="66">
        <f t="shared" si="14"/>
        <v>0</v>
      </c>
      <c r="Z126" s="67">
        <f t="shared" ref="Z126:AA126" si="411">U126</f>
        <v>0.06814176508</v>
      </c>
      <c r="AA126" s="68">
        <f t="shared" si="411"/>
        <v>-0.01624918368</v>
      </c>
      <c r="AB126" s="69">
        <f t="shared" ref="AB126:AC126" si="412">S126</f>
        <v>0.08220896341</v>
      </c>
      <c r="AC126" s="70">
        <f t="shared" si="412"/>
        <v>0.02909816392</v>
      </c>
      <c r="AD126" s="71">
        <f t="shared" si="17"/>
        <v>0.004379264178</v>
      </c>
      <c r="AE126" s="72">
        <f t="shared" si="18"/>
        <v>-0.002214496114</v>
      </c>
      <c r="AF126" s="73">
        <f t="shared" si="19"/>
        <v>0.006074685282</v>
      </c>
      <c r="AG126" s="74">
        <f t="shared" si="20"/>
        <v>0.0006469717038</v>
      </c>
      <c r="AH126" s="75">
        <f t="shared" si="21"/>
        <v>0.005911610521</v>
      </c>
      <c r="AI126" s="76">
        <f t="shared" si="22"/>
        <v>0.004784259787</v>
      </c>
      <c r="AJ126" s="77"/>
      <c r="AK126" s="65">
        <f t="shared" si="23"/>
        <v>-0.005693794321</v>
      </c>
      <c r="AL126" s="66">
        <f t="shared" si="24"/>
        <v>0.0007634399882</v>
      </c>
      <c r="AM126" s="67">
        <f t="shared" si="25"/>
        <v>0.08141899628</v>
      </c>
      <c r="AN126" s="68">
        <f t="shared" si="26"/>
        <v>0.09492131938</v>
      </c>
      <c r="AO126" s="69">
        <f t="shared" si="27"/>
        <v>0.002970328317</v>
      </c>
      <c r="AP126" s="70">
        <f t="shared" si="28"/>
        <v>-0.04505091186</v>
      </c>
      <c r="AQ126" s="71">
        <f t="shared" si="29"/>
        <v>0.0009599286001</v>
      </c>
      <c r="AR126" s="72">
        <f t="shared" si="30"/>
        <v>-0.003691054617</v>
      </c>
      <c r="AS126" s="73">
        <f t="shared" si="31"/>
        <v>-0.0001143870484</v>
      </c>
      <c r="AT126" s="74">
        <f t="shared" si="32"/>
        <v>0.002579932691</v>
      </c>
      <c r="AU126" s="75">
        <f t="shared" si="33"/>
        <v>0.0005917387137</v>
      </c>
      <c r="AV126" s="76">
        <f t="shared" si="34"/>
        <v>0.0006397489887</v>
      </c>
      <c r="AW126" s="78">
        <f t="shared" si="35"/>
        <v>0.08013281054</v>
      </c>
      <c r="AX126" s="79">
        <f t="shared" si="36"/>
        <v>0.07260310434</v>
      </c>
      <c r="AY126" s="78">
        <f t="shared" si="37"/>
        <v>0.05016247457</v>
      </c>
      <c r="AZ126" s="79">
        <f t="shared" si="38"/>
        <v>0.05836880802</v>
      </c>
      <c r="BA126" s="80">
        <f t="shared" si="39"/>
        <v>0.0075297062</v>
      </c>
      <c r="BB126" s="80">
        <f t="shared" si="40"/>
        <v>-0.008206333454</v>
      </c>
      <c r="BC126" s="80">
        <f t="shared" si="41"/>
        <v>0.0849133826</v>
      </c>
      <c r="BD126" s="80">
        <f t="shared" si="42"/>
        <v>0.05524563441</v>
      </c>
      <c r="BE126" s="81">
        <f t="shared" si="43"/>
        <v>-0.00001064743329</v>
      </c>
      <c r="BF126" s="81">
        <f t="shared" si="44"/>
        <v>-0.0001235825598</v>
      </c>
      <c r="BG126" s="81">
        <f t="shared" si="45"/>
        <v>0.004158202422</v>
      </c>
      <c r="BH126" s="81">
        <f t="shared" si="46"/>
        <v>0.009382187383</v>
      </c>
      <c r="BI126" s="81"/>
      <c r="BJ126" s="81"/>
    </row>
    <row r="127">
      <c r="A127" s="31">
        <v>125.0</v>
      </c>
      <c r="B127" s="32">
        <v>6621.0</v>
      </c>
      <c r="C127" s="33">
        <v>1329.0</v>
      </c>
      <c r="D127" s="55">
        <f t="shared" si="5"/>
        <v>950</v>
      </c>
      <c r="E127" s="35">
        <v>226.0</v>
      </c>
      <c r="F127" s="36">
        <v>173.0</v>
      </c>
      <c r="G127" s="37">
        <v>124.0</v>
      </c>
      <c r="H127" s="38">
        <v>304.0</v>
      </c>
      <c r="I127" s="39">
        <v>78.0</v>
      </c>
      <c r="J127" s="40">
        <v>45.0</v>
      </c>
      <c r="K127" s="88">
        <f t="shared" si="6"/>
        <v>0.3220466516</v>
      </c>
      <c r="L127" s="88">
        <f t="shared" si="7"/>
        <v>0.5</v>
      </c>
      <c r="M127" s="88">
        <f t="shared" si="8"/>
        <v>0.3625730994</v>
      </c>
      <c r="N127" s="88">
        <f t="shared" si="9"/>
        <v>0.09330323552</v>
      </c>
      <c r="O127" s="88">
        <f t="shared" si="10"/>
        <v>0.4505263158</v>
      </c>
      <c r="P127" s="89">
        <f t="shared" si="11"/>
        <v>0.03386004515</v>
      </c>
      <c r="Q127" s="90">
        <f t="shared" ref="Q127:V127" si="413">K127-Q$2</f>
        <v>-0.02893103007</v>
      </c>
      <c r="R127" s="91">
        <f t="shared" si="413"/>
        <v>0.02044745971</v>
      </c>
      <c r="S127" s="92">
        <f t="shared" si="413"/>
        <v>-0.04901446323</v>
      </c>
      <c r="T127" s="93">
        <f t="shared" si="413"/>
        <v>-0.02243120609</v>
      </c>
      <c r="U127" s="94">
        <f t="shared" si="413"/>
        <v>-0.003305013304</v>
      </c>
      <c r="V127" s="95">
        <f t="shared" si="413"/>
        <v>0.001599216635</v>
      </c>
      <c r="W127" s="64"/>
      <c r="X127" s="65">
        <f t="shared" si="13"/>
        <v>1</v>
      </c>
      <c r="Y127" s="66">
        <f t="shared" si="14"/>
        <v>0</v>
      </c>
      <c r="Z127" s="67">
        <f t="shared" ref="Z127:AA127" si="414">U127</f>
        <v>-0.003305013304</v>
      </c>
      <c r="AA127" s="68">
        <f t="shared" si="414"/>
        <v>0.001599216635</v>
      </c>
      <c r="AB127" s="69">
        <f t="shared" ref="AB127:AC127" si="415">S127</f>
        <v>-0.04901446323</v>
      </c>
      <c r="AC127" s="70">
        <f t="shared" si="415"/>
        <v>-0.02243120609</v>
      </c>
      <c r="AD127" s="71">
        <f t="shared" si="17"/>
        <v>0.000008365619094</v>
      </c>
      <c r="AE127" s="72">
        <f t="shared" si="18"/>
        <v>-0.00001057086451</v>
      </c>
      <c r="AF127" s="73">
        <f t="shared" si="19"/>
        <v>0.000197865811</v>
      </c>
      <c r="AG127" s="74">
        <f t="shared" si="20"/>
        <v>-0.000004249310387</v>
      </c>
      <c r="AH127" s="75">
        <f t="shared" si="21"/>
        <v>0.001899258599</v>
      </c>
      <c r="AI127" s="76">
        <f t="shared" si="22"/>
        <v>0.002198907052</v>
      </c>
      <c r="AJ127" s="77"/>
      <c r="AK127" s="65">
        <f t="shared" si="23"/>
        <v>-0.005693794321</v>
      </c>
      <c r="AL127" s="66">
        <f t="shared" si="24"/>
        <v>0.0007634399882</v>
      </c>
      <c r="AM127" s="67">
        <f t="shared" si="25"/>
        <v>-0.005236720634</v>
      </c>
      <c r="AN127" s="68">
        <f t="shared" si="26"/>
        <v>-0.003941812269</v>
      </c>
      <c r="AO127" s="69">
        <f t="shared" si="27"/>
        <v>-0.004303795811</v>
      </c>
      <c r="AP127" s="70">
        <f t="shared" si="28"/>
        <v>0.02757303679</v>
      </c>
      <c r="AQ127" s="71">
        <f t="shared" si="29"/>
        <v>-0.00000186243649</v>
      </c>
      <c r="AR127" s="72">
        <f t="shared" si="30"/>
        <v>-0.0000103098577</v>
      </c>
      <c r="AS127" s="73">
        <f t="shared" si="31"/>
        <v>0.000006958322124</v>
      </c>
      <c r="AT127" s="74">
        <f t="shared" si="32"/>
        <v>0.00008337299451</v>
      </c>
      <c r="AU127" s="75">
        <f t="shared" si="33"/>
        <v>0.0001792298207</v>
      </c>
      <c r="AV127" s="76">
        <f t="shared" si="34"/>
        <v>0.0002805910791</v>
      </c>
      <c r="AW127" s="78">
        <f t="shared" si="35"/>
        <v>-0.01504998506</v>
      </c>
      <c r="AX127" s="79">
        <f t="shared" si="36"/>
        <v>-0.02893103007</v>
      </c>
      <c r="AY127" s="78">
        <f t="shared" si="37"/>
        <v>0.02474831872</v>
      </c>
      <c r="AZ127" s="79">
        <f t="shared" si="38"/>
        <v>0.02044745971</v>
      </c>
      <c r="BA127" s="80">
        <f t="shared" si="39"/>
        <v>0.01388104501</v>
      </c>
      <c r="BB127" s="80">
        <f t="shared" si="40"/>
        <v>0.004300859013</v>
      </c>
      <c r="BC127" s="80">
        <f t="shared" si="41"/>
        <v>-0.010269413</v>
      </c>
      <c r="BD127" s="80">
        <f t="shared" si="42"/>
        <v>0.02983147856</v>
      </c>
      <c r="BE127" s="81">
        <f t="shared" si="43"/>
        <v>0.0001741860224</v>
      </c>
      <c r="BF127" s="81">
        <f t="shared" si="44"/>
        <v>0.0001194008351</v>
      </c>
      <c r="BG127" s="81">
        <f t="shared" si="45"/>
        <v>-0.0007844562699</v>
      </c>
      <c r="BH127" s="81">
        <f t="shared" si="46"/>
        <v>-0.0006127035477</v>
      </c>
      <c r="BI127" s="81"/>
      <c r="BJ127" s="81"/>
    </row>
    <row r="128">
      <c r="A128" s="31">
        <v>126.0</v>
      </c>
      <c r="B128" s="32">
        <v>2600.0</v>
      </c>
      <c r="C128" s="33">
        <v>1573.0</v>
      </c>
      <c r="D128" s="55">
        <f t="shared" si="5"/>
        <v>1256</v>
      </c>
      <c r="E128" s="35">
        <v>433.0</v>
      </c>
      <c r="F128" s="36">
        <v>180.0</v>
      </c>
      <c r="G128" s="37">
        <v>176.0</v>
      </c>
      <c r="H128" s="38">
        <v>326.0</v>
      </c>
      <c r="I128" s="39">
        <v>104.0</v>
      </c>
      <c r="J128" s="40">
        <v>37.0</v>
      </c>
      <c r="K128" s="88">
        <f t="shared" si="6"/>
        <v>0.4532739987</v>
      </c>
      <c r="L128" s="88">
        <f t="shared" si="7"/>
        <v>0.6222479722</v>
      </c>
      <c r="M128" s="88">
        <f t="shared" si="8"/>
        <v>0.4478371501</v>
      </c>
      <c r="N128" s="88">
        <f t="shared" si="9"/>
        <v>0.1118881119</v>
      </c>
      <c r="O128" s="88">
        <f t="shared" si="10"/>
        <v>0.5676751592</v>
      </c>
      <c r="P128" s="89">
        <f t="shared" si="11"/>
        <v>0.02352193261</v>
      </c>
      <c r="Q128" s="90">
        <f t="shared" ref="Q128:V128" si="416">K128-Q$2</f>
        <v>0.102296317</v>
      </c>
      <c r="R128" s="91">
        <f t="shared" si="416"/>
        <v>0.1426954319</v>
      </c>
      <c r="S128" s="92">
        <f t="shared" si="416"/>
        <v>0.03624958748</v>
      </c>
      <c r="T128" s="93">
        <f t="shared" si="416"/>
        <v>-0.003846329719</v>
      </c>
      <c r="U128" s="94">
        <f t="shared" si="416"/>
        <v>0.1138438301</v>
      </c>
      <c r="V128" s="95">
        <f t="shared" si="416"/>
        <v>-0.008738895899</v>
      </c>
      <c r="W128" s="64"/>
      <c r="X128" s="65">
        <f t="shared" si="13"/>
        <v>1</v>
      </c>
      <c r="Y128" s="66">
        <f t="shared" si="14"/>
        <v>0</v>
      </c>
      <c r="Z128" s="67">
        <f t="shared" ref="Z128:AA128" si="417">U128</f>
        <v>0.1138438301</v>
      </c>
      <c r="AA128" s="68">
        <f t="shared" si="417"/>
        <v>-0.008738895899</v>
      </c>
      <c r="AB128" s="69">
        <f t="shared" ref="AB128:AC128" si="418">S128</f>
        <v>0.03624958748</v>
      </c>
      <c r="AC128" s="70">
        <f t="shared" si="418"/>
        <v>-0.003846329719</v>
      </c>
      <c r="AD128" s="71">
        <f t="shared" si="17"/>
        <v>0.01288404936</v>
      </c>
      <c r="AE128" s="72">
        <f t="shared" si="18"/>
        <v>-0.001989738761</v>
      </c>
      <c r="AF128" s="73">
        <f t="shared" si="19"/>
        <v>0.004093179205</v>
      </c>
      <c r="AG128" s="74">
        <f t="shared" si="20"/>
        <v>-0.0007546622786</v>
      </c>
      <c r="AH128" s="75">
        <f t="shared" si="21"/>
        <v>0.00129923834</v>
      </c>
      <c r="AI128" s="76">
        <f t="shared" si="22"/>
        <v>-0.0002788557313</v>
      </c>
      <c r="AJ128" s="77"/>
      <c r="AK128" s="65">
        <f t="shared" si="23"/>
        <v>-0.005693794321</v>
      </c>
      <c r="AL128" s="66">
        <f t="shared" si="24"/>
        <v>0.0007634399882</v>
      </c>
      <c r="AM128" s="67">
        <f t="shared" si="25"/>
        <v>0.1067999021</v>
      </c>
      <c r="AN128" s="68">
        <f t="shared" si="26"/>
        <v>0.1736102028</v>
      </c>
      <c r="AO128" s="69">
        <f t="shared" si="27"/>
        <v>-0.007001366148</v>
      </c>
      <c r="AP128" s="70">
        <f t="shared" si="28"/>
        <v>-0.0175257645</v>
      </c>
      <c r="AQ128" s="71">
        <f t="shared" si="29"/>
        <v>0.005462226804</v>
      </c>
      <c r="AR128" s="72">
        <f t="shared" si="30"/>
        <v>-0.008533318721</v>
      </c>
      <c r="AS128" s="73">
        <f t="shared" si="31"/>
        <v>0.0004252642788</v>
      </c>
      <c r="AT128" s="74">
        <f t="shared" si="32"/>
        <v>0.001707301036</v>
      </c>
      <c r="AU128" s="75">
        <f t="shared" si="33"/>
        <v>0.0001519233746</v>
      </c>
      <c r="AV128" s="76">
        <f t="shared" si="34"/>
        <v>-0.00001026187516</v>
      </c>
      <c r="AW128" s="78">
        <f t="shared" si="35"/>
        <v>0.1001441561</v>
      </c>
      <c r="AX128" s="79">
        <f t="shared" si="36"/>
        <v>0.102296317</v>
      </c>
      <c r="AY128" s="78">
        <f t="shared" si="37"/>
        <v>0.1500115987</v>
      </c>
      <c r="AZ128" s="79">
        <f t="shared" si="38"/>
        <v>0.1426954319</v>
      </c>
      <c r="BA128" s="80">
        <f t="shared" si="39"/>
        <v>-0.002152160978</v>
      </c>
      <c r="BB128" s="80">
        <f t="shared" si="40"/>
        <v>0.007316166816</v>
      </c>
      <c r="BC128" s="80">
        <f t="shared" si="41"/>
        <v>0.1049247281</v>
      </c>
      <c r="BD128" s="80">
        <f t="shared" si="42"/>
        <v>0.1550947586</v>
      </c>
      <c r="BE128" s="81">
        <f t="shared" si="43"/>
        <v>-0.0000488945</v>
      </c>
      <c r="BF128" s="81">
        <f t="shared" si="44"/>
        <v>-0.00003149113746</v>
      </c>
      <c r="BG128" s="81">
        <f t="shared" si="45"/>
        <v>-0.01304518556</v>
      </c>
      <c r="BH128" s="81">
        <f t="shared" si="46"/>
        <v>0.03254655075</v>
      </c>
      <c r="BI128" s="81"/>
      <c r="BJ128" s="81"/>
    </row>
    <row r="129">
      <c r="A129" s="31">
        <v>127.0</v>
      </c>
      <c r="B129" s="32">
        <v>1669.0</v>
      </c>
      <c r="C129" s="33">
        <v>751.0</v>
      </c>
      <c r="D129" s="55">
        <f t="shared" si="5"/>
        <v>610</v>
      </c>
      <c r="E129" s="35">
        <v>181.0</v>
      </c>
      <c r="F129" s="36">
        <v>81.0</v>
      </c>
      <c r="G129" s="37">
        <v>102.0</v>
      </c>
      <c r="H129" s="38">
        <v>178.0</v>
      </c>
      <c r="I129" s="39">
        <v>47.0</v>
      </c>
      <c r="J129" s="40">
        <v>21.0</v>
      </c>
      <c r="K129" s="88">
        <f t="shared" si="6"/>
        <v>0.4394141145</v>
      </c>
      <c r="L129" s="88">
        <f t="shared" si="7"/>
        <v>0.5615763547</v>
      </c>
      <c r="M129" s="88">
        <f t="shared" si="8"/>
        <v>0.5</v>
      </c>
      <c r="N129" s="88">
        <f t="shared" si="9"/>
        <v>0.1358189081</v>
      </c>
      <c r="O129" s="88">
        <f t="shared" si="10"/>
        <v>0.5409836066</v>
      </c>
      <c r="P129" s="89">
        <f t="shared" si="11"/>
        <v>0.02796271638</v>
      </c>
      <c r="Q129" s="90">
        <f t="shared" ref="Q129:V129" si="419">K129-Q$2</f>
        <v>0.08843643282</v>
      </c>
      <c r="R129" s="91">
        <f t="shared" si="419"/>
        <v>0.08202381439</v>
      </c>
      <c r="S129" s="92">
        <f t="shared" si="419"/>
        <v>0.08841243735</v>
      </c>
      <c r="T129" s="93">
        <f t="shared" si="419"/>
        <v>0.02008446652</v>
      </c>
      <c r="U129" s="94">
        <f t="shared" si="419"/>
        <v>0.08715227746</v>
      </c>
      <c r="V129" s="95">
        <f t="shared" si="419"/>
        <v>-0.004298112134</v>
      </c>
      <c r="W129" s="64"/>
      <c r="X129" s="65">
        <f t="shared" si="13"/>
        <v>1</v>
      </c>
      <c r="Y129" s="66">
        <f t="shared" si="14"/>
        <v>0</v>
      </c>
      <c r="Z129" s="67">
        <f t="shared" ref="Z129:AA129" si="420">U129</f>
        <v>0.08715227746</v>
      </c>
      <c r="AA129" s="68">
        <f t="shared" si="420"/>
        <v>-0.004298112134</v>
      </c>
      <c r="AB129" s="69">
        <f t="shared" ref="AB129:AC129" si="421">S129</f>
        <v>0.08841243735</v>
      </c>
      <c r="AC129" s="70">
        <f t="shared" si="421"/>
        <v>0.02008446652</v>
      </c>
      <c r="AD129" s="71">
        <f t="shared" si="17"/>
        <v>0.007577045699</v>
      </c>
      <c r="AE129" s="72">
        <f t="shared" si="18"/>
        <v>-0.0007491805225</v>
      </c>
      <c r="AF129" s="73">
        <f t="shared" si="19"/>
        <v>0.007791670561</v>
      </c>
      <c r="AG129" s="74">
        <f t="shared" si="20"/>
        <v>0.001370400429</v>
      </c>
      <c r="AH129" s="75">
        <f t="shared" si="21"/>
        <v>0.007413373284</v>
      </c>
      <c r="AI129" s="76">
        <f t="shared" si="22"/>
        <v>0.003551433275</v>
      </c>
      <c r="AJ129" s="77"/>
      <c r="AK129" s="65">
        <f t="shared" si="23"/>
        <v>-0.005693794321</v>
      </c>
      <c r="AL129" s="66">
        <f t="shared" si="24"/>
        <v>0.0007634399882</v>
      </c>
      <c r="AM129" s="67">
        <f t="shared" si="25"/>
        <v>0.0779623952</v>
      </c>
      <c r="AN129" s="68">
        <f t="shared" si="26"/>
        <v>0.1348583568</v>
      </c>
      <c r="AO129" s="69">
        <f t="shared" si="27"/>
        <v>-0.002391843581</v>
      </c>
      <c r="AP129" s="70">
        <f t="shared" si="28"/>
        <v>-0.04687816324</v>
      </c>
      <c r="AQ129" s="71">
        <f t="shared" si="29"/>
        <v>0.003457711985</v>
      </c>
      <c r="AR129" s="72">
        <f t="shared" si="30"/>
        <v>-0.004802030368</v>
      </c>
      <c r="AS129" s="73">
        <f t="shared" si="31"/>
        <v>-0.0003747942264</v>
      </c>
      <c r="AT129" s="74">
        <f t="shared" si="32"/>
        <v>0.003323252129</v>
      </c>
      <c r="AU129" s="75">
        <f t="shared" si="33"/>
        <v>0.0007823138371</v>
      </c>
      <c r="AV129" s="76">
        <f t="shared" si="34"/>
        <v>0.0005246330043</v>
      </c>
      <c r="AW129" s="78">
        <f t="shared" si="35"/>
        <v>0.07374198889</v>
      </c>
      <c r="AX129" s="79">
        <f t="shared" si="36"/>
        <v>0.08843643282</v>
      </c>
      <c r="AY129" s="78">
        <f t="shared" si="37"/>
        <v>0.08778948831</v>
      </c>
      <c r="AZ129" s="79">
        <f t="shared" si="38"/>
        <v>0.08202381439</v>
      </c>
      <c r="BA129" s="80">
        <f t="shared" si="39"/>
        <v>-0.01469444393</v>
      </c>
      <c r="BB129" s="80">
        <f t="shared" si="40"/>
        <v>0.005765673925</v>
      </c>
      <c r="BC129" s="80">
        <f t="shared" si="41"/>
        <v>0.07852256095</v>
      </c>
      <c r="BD129" s="80">
        <f t="shared" si="42"/>
        <v>0.09287264816</v>
      </c>
      <c r="BE129" s="81">
        <f t="shared" si="43"/>
        <v>0.0001826836867</v>
      </c>
      <c r="BF129" s="81">
        <f t="shared" si="44"/>
        <v>-0.0001694467444</v>
      </c>
      <c r="BG129" s="81">
        <f t="shared" si="45"/>
        <v>-0.002459536197</v>
      </c>
      <c r="BH129" s="81">
        <f t="shared" si="46"/>
        <v>0.01458519635</v>
      </c>
      <c r="BI129" s="81"/>
      <c r="BJ129" s="81"/>
    </row>
    <row r="130">
      <c r="A130" s="31">
        <v>128.0</v>
      </c>
      <c r="B130" s="32">
        <v>7584.0</v>
      </c>
      <c r="C130" s="33">
        <v>1571.0</v>
      </c>
      <c r="D130" s="55">
        <f t="shared" si="5"/>
        <v>1194</v>
      </c>
      <c r="E130" s="35">
        <v>380.0</v>
      </c>
      <c r="F130" s="36">
        <v>127.0</v>
      </c>
      <c r="G130" s="37">
        <v>229.0</v>
      </c>
      <c r="H130" s="38">
        <v>264.0</v>
      </c>
      <c r="I130" s="39">
        <v>159.0</v>
      </c>
      <c r="J130" s="40">
        <v>35.0</v>
      </c>
      <c r="K130" s="88">
        <f t="shared" si="6"/>
        <v>0.4888605983</v>
      </c>
      <c r="L130" s="88">
        <f t="shared" si="7"/>
        <v>0.6712328767</v>
      </c>
      <c r="M130" s="88">
        <f t="shared" si="8"/>
        <v>0.5856777494</v>
      </c>
      <c r="N130" s="88">
        <f t="shared" si="9"/>
        <v>0.1457670274</v>
      </c>
      <c r="O130" s="88">
        <f t="shared" si="10"/>
        <v>0.6432160804</v>
      </c>
      <c r="P130" s="89">
        <f t="shared" si="11"/>
        <v>0.02227880331</v>
      </c>
      <c r="Q130" s="90">
        <f t="shared" ref="Q130:V130" si="422">K130-Q$2</f>
        <v>0.1378829167</v>
      </c>
      <c r="R130" s="91">
        <f t="shared" si="422"/>
        <v>0.1916803364</v>
      </c>
      <c r="S130" s="92">
        <f t="shared" si="422"/>
        <v>0.1740901867</v>
      </c>
      <c r="T130" s="93">
        <f t="shared" si="422"/>
        <v>0.03003258576</v>
      </c>
      <c r="U130" s="94">
        <f t="shared" si="422"/>
        <v>0.1893847513</v>
      </c>
      <c r="V130" s="95">
        <f t="shared" si="422"/>
        <v>-0.009982025202</v>
      </c>
      <c r="W130" s="64"/>
      <c r="X130" s="65">
        <f t="shared" si="13"/>
        <v>1</v>
      </c>
      <c r="Y130" s="66">
        <f t="shared" si="14"/>
        <v>0</v>
      </c>
      <c r="Z130" s="67">
        <f t="shared" ref="Z130:AA130" si="423">U130</f>
        <v>0.1893847513</v>
      </c>
      <c r="AA130" s="68">
        <f t="shared" si="423"/>
        <v>-0.009982025202</v>
      </c>
      <c r="AB130" s="69">
        <f t="shared" ref="AB130:AC130" si="424">S130</f>
        <v>0.1740901867</v>
      </c>
      <c r="AC130" s="70">
        <f t="shared" si="424"/>
        <v>0.03003258576</v>
      </c>
      <c r="AD130" s="71">
        <f t="shared" si="17"/>
        <v>0.0357669432</v>
      </c>
      <c r="AE130" s="72">
        <f t="shared" si="18"/>
        <v>-0.003780886721</v>
      </c>
      <c r="AF130" s="73">
        <f t="shared" si="19"/>
        <v>0.03326981274</v>
      </c>
      <c r="AG130" s="74">
        <f t="shared" si="20"/>
        <v>0.003949941155</v>
      </c>
      <c r="AH130" s="75">
        <f t="shared" si="21"/>
        <v>0.0294054369</v>
      </c>
      <c r="AI130" s="76">
        <f t="shared" si="22"/>
        <v>0.01045675693</v>
      </c>
      <c r="AJ130" s="77"/>
      <c r="AK130" s="65">
        <f t="shared" si="23"/>
        <v>-0.005693794321</v>
      </c>
      <c r="AL130" s="66">
        <f t="shared" si="24"/>
        <v>0.0007634399882</v>
      </c>
      <c r="AM130" s="67">
        <f t="shared" si="25"/>
        <v>0.1704342412</v>
      </c>
      <c r="AN130" s="68">
        <f t="shared" si="26"/>
        <v>0.2925275161</v>
      </c>
      <c r="AO130" s="69">
        <f t="shared" si="27"/>
        <v>-0.009451636762</v>
      </c>
      <c r="AP130" s="70">
        <f t="shared" si="28"/>
        <v>-0.09097170712</v>
      </c>
      <c r="AQ130" s="71">
        <f t="shared" si="29"/>
        <v>0.01617941285</v>
      </c>
      <c r="AR130" s="72">
        <f t="shared" si="30"/>
        <v>-0.02279329842</v>
      </c>
      <c r="AS130" s="73">
        <f t="shared" si="31"/>
        <v>-0.0007980318165</v>
      </c>
      <c r="AT130" s="74">
        <f t="shared" si="32"/>
        <v>0.01414038019</v>
      </c>
      <c r="AU130" s="75">
        <f t="shared" si="33"/>
        <v>0.003162763614</v>
      </c>
      <c r="AV130" s="76">
        <f t="shared" si="34"/>
        <v>0.001669305446</v>
      </c>
      <c r="AW130" s="78">
        <f t="shared" si="35"/>
        <v>0.1738329547</v>
      </c>
      <c r="AX130" s="79">
        <f t="shared" si="36"/>
        <v>0.1378829167</v>
      </c>
      <c r="AY130" s="78">
        <f t="shared" si="37"/>
        <v>0.1953356362</v>
      </c>
      <c r="AZ130" s="79">
        <f t="shared" si="38"/>
        <v>0.1916803364</v>
      </c>
      <c r="BA130" s="80">
        <f t="shared" si="39"/>
        <v>0.03595003808</v>
      </c>
      <c r="BB130" s="80">
        <f t="shared" si="40"/>
        <v>0.003655299782</v>
      </c>
      <c r="BC130" s="80">
        <f t="shared" si="41"/>
        <v>0.1786135268</v>
      </c>
      <c r="BD130" s="80">
        <f t="shared" si="42"/>
        <v>0.200418796</v>
      </c>
      <c r="BE130" s="81">
        <f t="shared" si="43"/>
        <v>0.001279044021</v>
      </c>
      <c r="BF130" s="81">
        <f t="shared" si="44"/>
        <v>0.0002628163327</v>
      </c>
      <c r="BG130" s="81">
        <f t="shared" si="45"/>
        <v>-0.008264901855</v>
      </c>
      <c r="BH130" s="81">
        <f t="shared" si="46"/>
        <v>0.071595016</v>
      </c>
      <c r="BI130" s="81"/>
      <c r="BJ130" s="81"/>
    </row>
    <row r="131">
      <c r="A131" s="31">
        <v>129.0</v>
      </c>
      <c r="B131" s="32">
        <v>6707.0</v>
      </c>
      <c r="C131" s="33">
        <v>1948.0</v>
      </c>
      <c r="D131" s="55">
        <f t="shared" si="5"/>
        <v>1511</v>
      </c>
      <c r="E131" s="35">
        <v>398.0</v>
      </c>
      <c r="F131" s="36">
        <v>251.0</v>
      </c>
      <c r="G131" s="37">
        <v>202.0</v>
      </c>
      <c r="H131" s="38">
        <v>507.0</v>
      </c>
      <c r="I131" s="39">
        <v>89.0</v>
      </c>
      <c r="J131" s="40">
        <v>64.0</v>
      </c>
      <c r="K131" s="88">
        <f t="shared" si="6"/>
        <v>0.3536960986</v>
      </c>
      <c r="L131" s="88">
        <f t="shared" si="7"/>
        <v>0.4899396378</v>
      </c>
      <c r="M131" s="88">
        <f t="shared" si="8"/>
        <v>0.3907156673</v>
      </c>
      <c r="N131" s="88">
        <f t="shared" si="9"/>
        <v>0.1036960986</v>
      </c>
      <c r="O131" s="88">
        <f t="shared" si="10"/>
        <v>0.455989411</v>
      </c>
      <c r="P131" s="89">
        <f t="shared" si="11"/>
        <v>0.03285420945</v>
      </c>
      <c r="Q131" s="90">
        <f t="shared" ref="Q131:V131" si="425">K131-Q$2</f>
        <v>0.002718416873</v>
      </c>
      <c r="R131" s="91">
        <f t="shared" si="425"/>
        <v>0.01038709754</v>
      </c>
      <c r="S131" s="92">
        <f t="shared" si="425"/>
        <v>-0.02087189533</v>
      </c>
      <c r="T131" s="93">
        <f t="shared" si="425"/>
        <v>-0.01203834304</v>
      </c>
      <c r="U131" s="94">
        <f t="shared" si="425"/>
        <v>0.002158081893</v>
      </c>
      <c r="V131" s="95">
        <f t="shared" si="425"/>
        <v>0.0005933809337</v>
      </c>
      <c r="W131" s="64"/>
      <c r="X131" s="65">
        <f t="shared" si="13"/>
        <v>1</v>
      </c>
      <c r="Y131" s="66">
        <f t="shared" si="14"/>
        <v>0</v>
      </c>
      <c r="Z131" s="67">
        <f t="shared" ref="Z131:AA131" si="426">U131</f>
        <v>0.002158081893</v>
      </c>
      <c r="AA131" s="68">
        <f t="shared" si="426"/>
        <v>0.0005933809337</v>
      </c>
      <c r="AB131" s="69">
        <f t="shared" ref="AB131:AC131" si="427">S131</f>
        <v>-0.02087189533</v>
      </c>
      <c r="AC131" s="70">
        <f t="shared" si="427"/>
        <v>-0.01203834304</v>
      </c>
      <c r="AD131" s="71">
        <f t="shared" si="17"/>
        <v>0.000004305216523</v>
      </c>
      <c r="AE131" s="72">
        <f t="shared" si="18"/>
        <v>0.000002561129297</v>
      </c>
      <c r="AF131" s="73">
        <f t="shared" si="19"/>
        <v>-0.00003789993615</v>
      </c>
      <c r="AG131" s="74">
        <f t="shared" si="20"/>
        <v>-0.00003836471488</v>
      </c>
      <c r="AH131" s="75">
        <f t="shared" si="21"/>
        <v>0.0002907143116</v>
      </c>
      <c r="AI131" s="76">
        <f t="shared" si="22"/>
        <v>0.0005025260721</v>
      </c>
      <c r="AJ131" s="77"/>
      <c r="AK131" s="65">
        <f t="shared" si="23"/>
        <v>-0.005693794321</v>
      </c>
      <c r="AL131" s="66">
        <f t="shared" si="24"/>
        <v>0.0007634399882</v>
      </c>
      <c r="AM131" s="67">
        <f t="shared" si="25"/>
        <v>0.0008194690812</v>
      </c>
      <c r="AN131" s="68">
        <f t="shared" si="26"/>
        <v>0.003910614348</v>
      </c>
      <c r="AO131" s="69">
        <f t="shared" si="27"/>
        <v>-0.003071824194</v>
      </c>
      <c r="AP131" s="70">
        <f t="shared" si="28"/>
        <v>0.01209022093</v>
      </c>
      <c r="AQ131" s="71">
        <f t="shared" si="29"/>
        <v>0.000003705775633</v>
      </c>
      <c r="AR131" s="72">
        <f t="shared" si="30"/>
        <v>-0.000001193319726</v>
      </c>
      <c r="AS131" s="73">
        <f t="shared" si="31"/>
        <v>0.00001519750673</v>
      </c>
      <c r="AT131" s="74">
        <f t="shared" si="32"/>
        <v>-0.00001699235595</v>
      </c>
      <c r="AU131" s="75">
        <f t="shared" si="33"/>
        <v>0.00002470582681</v>
      </c>
      <c r="AV131" s="76">
        <f t="shared" si="34"/>
        <v>0.00006176814649</v>
      </c>
      <c r="AW131" s="78">
        <f t="shared" si="35"/>
        <v>-0.007902540325</v>
      </c>
      <c r="AX131" s="79">
        <f t="shared" si="36"/>
        <v>0.002718416873</v>
      </c>
      <c r="AY131" s="78">
        <f t="shared" si="37"/>
        <v>0.01680785773</v>
      </c>
      <c r="AZ131" s="79">
        <f t="shared" si="38"/>
        <v>0.01038709754</v>
      </c>
      <c r="BA131" s="80">
        <f t="shared" si="39"/>
        <v>-0.0106209572</v>
      </c>
      <c r="BB131" s="80">
        <f t="shared" si="40"/>
        <v>0.006420760198</v>
      </c>
      <c r="BC131" s="80">
        <f t="shared" si="41"/>
        <v>-0.003121968267</v>
      </c>
      <c r="BD131" s="80">
        <f t="shared" si="42"/>
        <v>0.02189101758</v>
      </c>
      <c r="BE131" s="81">
        <f t="shared" si="43"/>
        <v>0.00007157857028</v>
      </c>
      <c r="BF131" s="81">
        <f t="shared" si="44"/>
        <v>-0.0001363892385</v>
      </c>
      <c r="BG131" s="81">
        <f t="shared" si="45"/>
        <v>-0.0004694699647</v>
      </c>
      <c r="BH131" s="81">
        <f t="shared" si="46"/>
        <v>-0.0001366861244</v>
      </c>
      <c r="BI131" s="81"/>
      <c r="BJ131" s="81"/>
    </row>
    <row r="132">
      <c r="A132" s="31">
        <v>130.0</v>
      </c>
      <c r="B132" s="32">
        <v>1353.0</v>
      </c>
      <c r="C132" s="33">
        <v>2841.0</v>
      </c>
      <c r="D132" s="55">
        <f t="shared" si="5"/>
        <v>1959</v>
      </c>
      <c r="E132" s="35">
        <v>408.0</v>
      </c>
      <c r="F132" s="36">
        <v>367.0</v>
      </c>
      <c r="G132" s="37">
        <v>223.0</v>
      </c>
      <c r="H132" s="38">
        <v>705.0</v>
      </c>
      <c r="I132" s="39">
        <v>136.0</v>
      </c>
      <c r="J132" s="40">
        <v>120.0</v>
      </c>
      <c r="K132" s="88">
        <f t="shared" si="6"/>
        <v>0.2699753608</v>
      </c>
      <c r="L132" s="88">
        <f t="shared" si="7"/>
        <v>0.4355484388</v>
      </c>
      <c r="M132" s="88">
        <f t="shared" si="8"/>
        <v>0.314084507</v>
      </c>
      <c r="N132" s="88">
        <f t="shared" si="9"/>
        <v>0.07849348821</v>
      </c>
      <c r="O132" s="88">
        <f t="shared" si="10"/>
        <v>0.3915262889</v>
      </c>
      <c r="P132" s="89">
        <f t="shared" si="11"/>
        <v>0.04223864836</v>
      </c>
      <c r="Q132" s="90">
        <f t="shared" ref="Q132:V132" si="428">K132-Q$2</f>
        <v>-0.0810023209</v>
      </c>
      <c r="R132" s="91">
        <f t="shared" si="428"/>
        <v>-0.04400410154</v>
      </c>
      <c r="S132" s="92">
        <f t="shared" si="428"/>
        <v>-0.0975030556</v>
      </c>
      <c r="T132" s="93">
        <f t="shared" si="428"/>
        <v>-0.0372409534</v>
      </c>
      <c r="U132" s="94">
        <f t="shared" si="428"/>
        <v>-0.06230504017</v>
      </c>
      <c r="V132" s="95">
        <f t="shared" si="428"/>
        <v>0.009977819851</v>
      </c>
      <c r="W132" s="64"/>
      <c r="X132" s="65">
        <f t="shared" si="13"/>
        <v>1</v>
      </c>
      <c r="Y132" s="66">
        <f t="shared" si="14"/>
        <v>0</v>
      </c>
      <c r="Z132" s="67">
        <f t="shared" ref="Z132:AA132" si="429">U132</f>
        <v>-0.06230504017</v>
      </c>
      <c r="AA132" s="68">
        <f t="shared" si="429"/>
        <v>0.009977819851</v>
      </c>
      <c r="AB132" s="69">
        <f t="shared" ref="AB132:AC132" si="430">S132</f>
        <v>-0.0975030556</v>
      </c>
      <c r="AC132" s="70">
        <f t="shared" si="430"/>
        <v>-0.0372409534</v>
      </c>
      <c r="AD132" s="71">
        <f t="shared" si="17"/>
        <v>0.003782361142</v>
      </c>
      <c r="AE132" s="72">
        <f t="shared" si="18"/>
        <v>-0.001243336933</v>
      </c>
      <c r="AF132" s="73">
        <f t="shared" si="19"/>
        <v>0.00644651532</v>
      </c>
      <c r="AG132" s="74">
        <f t="shared" si="20"/>
        <v>0.001347431174</v>
      </c>
      <c r="AH132" s="75">
        <f t="shared" si="21"/>
        <v>0.008119957242</v>
      </c>
      <c r="AI132" s="76">
        <f t="shared" si="22"/>
        <v>0.0072622135</v>
      </c>
      <c r="AJ132" s="77"/>
      <c r="AK132" s="65">
        <f t="shared" si="23"/>
        <v>-0.005693794321</v>
      </c>
      <c r="AL132" s="66">
        <f t="shared" si="24"/>
        <v>0.0007634399882</v>
      </c>
      <c r="AM132" s="67">
        <f t="shared" si="25"/>
        <v>-0.0666980497</v>
      </c>
      <c r="AN132" s="68">
        <f t="shared" si="26"/>
        <v>-0.09077371849</v>
      </c>
      <c r="AO132" s="69">
        <f t="shared" si="27"/>
        <v>-0.004883138597</v>
      </c>
      <c r="AP132" s="70">
        <f t="shared" si="28"/>
        <v>0.05381498428</v>
      </c>
      <c r="AQ132" s="71">
        <f t="shared" si="29"/>
        <v>0.001219261299</v>
      </c>
      <c r="AR132" s="72">
        <f t="shared" si="30"/>
        <v>-0.002843940517</v>
      </c>
      <c r="AS132" s="73">
        <f t="shared" si="31"/>
        <v>-0.0004002193447</v>
      </c>
      <c r="AT132" s="74">
        <f t="shared" si="32"/>
        <v>0.002755101994</v>
      </c>
      <c r="AU132" s="75">
        <f t="shared" si="33"/>
        <v>0.0008014323575</v>
      </c>
      <c r="AV132" s="76">
        <f t="shared" si="34"/>
        <v>0.0009570668922</v>
      </c>
      <c r="AW132" s="78">
        <f t="shared" si="35"/>
        <v>-0.0756545083</v>
      </c>
      <c r="AX132" s="79">
        <f t="shared" si="36"/>
        <v>-0.0810023209</v>
      </c>
      <c r="AY132" s="78">
        <f t="shared" si="37"/>
        <v>-0.03532706585</v>
      </c>
      <c r="AZ132" s="79">
        <f t="shared" si="38"/>
        <v>-0.04400410154</v>
      </c>
      <c r="BA132" s="80">
        <f t="shared" si="39"/>
        <v>0.005347812599</v>
      </c>
      <c r="BB132" s="80">
        <f t="shared" si="40"/>
        <v>0.008677035685</v>
      </c>
      <c r="BC132" s="80">
        <f t="shared" si="41"/>
        <v>-0.07087393624</v>
      </c>
      <c r="BD132" s="80">
        <f t="shared" si="42"/>
        <v>-0.03024390601</v>
      </c>
      <c r="BE132" s="81">
        <f t="shared" si="43"/>
        <v>-0.00004669184868</v>
      </c>
      <c r="BF132" s="81">
        <f t="shared" si="44"/>
        <v>0.00009280632152</v>
      </c>
      <c r="BG132" s="81">
        <f t="shared" si="45"/>
        <v>0.004108420988</v>
      </c>
      <c r="BH132" s="81">
        <f t="shared" si="46"/>
        <v>0.004287009333</v>
      </c>
      <c r="BI132" s="81"/>
      <c r="BJ132" s="81"/>
    </row>
    <row r="133">
      <c r="A133" s="31">
        <v>131.0</v>
      </c>
      <c r="B133" s="32" t="s">
        <v>214</v>
      </c>
      <c r="C133" s="33">
        <v>901.0</v>
      </c>
      <c r="D133" s="55">
        <f t="shared" si="5"/>
        <v>773</v>
      </c>
      <c r="E133" s="35">
        <v>164.0</v>
      </c>
      <c r="F133" s="36">
        <v>159.0</v>
      </c>
      <c r="G133" s="37">
        <v>89.0</v>
      </c>
      <c r="H133" s="38">
        <v>305.0</v>
      </c>
      <c r="I133" s="39">
        <v>38.0</v>
      </c>
      <c r="J133" s="40">
        <v>18.0</v>
      </c>
      <c r="K133" s="88">
        <f t="shared" si="6"/>
        <v>0.3229744728</v>
      </c>
      <c r="L133" s="88">
        <f t="shared" si="7"/>
        <v>0.3984220907</v>
      </c>
      <c r="M133" s="88">
        <f t="shared" si="8"/>
        <v>0.3345864662</v>
      </c>
      <c r="N133" s="88">
        <f t="shared" si="9"/>
        <v>0.0987791343</v>
      </c>
      <c r="O133" s="88">
        <f t="shared" si="10"/>
        <v>0.3764553687</v>
      </c>
      <c r="P133" s="89">
        <f t="shared" si="11"/>
        <v>0.01997780244</v>
      </c>
      <c r="Q133" s="90">
        <f t="shared" ref="Q133:V133" si="431">K133-Q$2</f>
        <v>-0.02800320888</v>
      </c>
      <c r="R133" s="91">
        <f t="shared" si="431"/>
        <v>-0.08113044956</v>
      </c>
      <c r="S133" s="92">
        <f t="shared" si="431"/>
        <v>-0.07700109648</v>
      </c>
      <c r="T133" s="93">
        <f t="shared" si="431"/>
        <v>-0.01695530731</v>
      </c>
      <c r="U133" s="94">
        <f t="shared" si="431"/>
        <v>-0.0773759604</v>
      </c>
      <c r="V133" s="95">
        <f t="shared" si="431"/>
        <v>-0.01228302607</v>
      </c>
      <c r="W133" s="64"/>
      <c r="X133" s="65">
        <f t="shared" si="13"/>
        <v>1</v>
      </c>
      <c r="Y133" s="66">
        <f t="shared" si="14"/>
        <v>0</v>
      </c>
      <c r="Z133" s="67">
        <f t="shared" ref="Z133:AA133" si="432">U133</f>
        <v>-0.0773759604</v>
      </c>
      <c r="AA133" s="68">
        <f t="shared" si="432"/>
        <v>-0.01228302607</v>
      </c>
      <c r="AB133" s="69">
        <f t="shared" ref="AB133:AC133" si="433">S133</f>
        <v>-0.07700109648</v>
      </c>
      <c r="AC133" s="70">
        <f t="shared" si="433"/>
        <v>-0.01695530731</v>
      </c>
      <c r="AD133" s="71">
        <f t="shared" si="17"/>
        <v>0.005836166518</v>
      </c>
      <c r="AE133" s="72">
        <f t="shared" si="18"/>
        <v>0.001900821878</v>
      </c>
      <c r="AF133" s="73">
        <f t="shared" si="19"/>
        <v>0.00574977131</v>
      </c>
      <c r="AG133" s="74">
        <f t="shared" si="20"/>
        <v>0.002257739663</v>
      </c>
      <c r="AH133" s="75">
        <f t="shared" si="21"/>
        <v>0.005641686413</v>
      </c>
      <c r="AI133" s="76">
        <f t="shared" si="22"/>
        <v>0.002611154508</v>
      </c>
      <c r="AJ133" s="77"/>
      <c r="AK133" s="65">
        <f t="shared" si="23"/>
        <v>-0.005693794321</v>
      </c>
      <c r="AL133" s="66">
        <f t="shared" si="24"/>
        <v>0.0007634399882</v>
      </c>
      <c r="AM133" s="67">
        <f t="shared" si="25"/>
        <v>-0.04365749235</v>
      </c>
      <c r="AN133" s="68">
        <f t="shared" si="26"/>
        <v>-0.1328714997</v>
      </c>
      <c r="AO133" s="69">
        <f t="shared" si="27"/>
        <v>0.00235068264</v>
      </c>
      <c r="AP133" s="70">
        <f t="shared" si="28"/>
        <v>0.04075232303</v>
      </c>
      <c r="AQ133" s="71">
        <f t="shared" si="29"/>
        <v>0.004107731243</v>
      </c>
      <c r="AR133" s="72">
        <f t="shared" si="30"/>
        <v>-0.002425156553</v>
      </c>
      <c r="AS133" s="73">
        <f t="shared" si="31"/>
        <v>-0.0008024875234</v>
      </c>
      <c r="AT133" s="74">
        <f t="shared" si="32"/>
        <v>0.002484894741</v>
      </c>
      <c r="AU133" s="75">
        <f t="shared" si="33"/>
        <v>0.0005968574005</v>
      </c>
      <c r="AV133" s="76">
        <f t="shared" si="34"/>
        <v>0.0003888726295</v>
      </c>
      <c r="AW133" s="78">
        <f t="shared" si="35"/>
        <v>-0.04309850291</v>
      </c>
      <c r="AX133" s="79">
        <f t="shared" si="36"/>
        <v>-0.02800320888</v>
      </c>
      <c r="AY133" s="78">
        <f t="shared" si="37"/>
        <v>-0.09090712583</v>
      </c>
      <c r="AZ133" s="79">
        <f t="shared" si="38"/>
        <v>-0.08113044956</v>
      </c>
      <c r="BA133" s="80">
        <f t="shared" si="39"/>
        <v>-0.01509529402</v>
      </c>
      <c r="BB133" s="80">
        <f t="shared" si="40"/>
        <v>-0.00977667627</v>
      </c>
      <c r="BC133" s="80">
        <f t="shared" si="41"/>
        <v>-0.03831793085</v>
      </c>
      <c r="BD133" s="80">
        <f t="shared" si="42"/>
        <v>-0.08582396599</v>
      </c>
      <c r="BE133" s="81">
        <f t="shared" si="43"/>
        <v>0.0001322845028</v>
      </c>
      <c r="BF133" s="81">
        <f t="shared" si="44"/>
        <v>0.0002951636058</v>
      </c>
      <c r="BG133" s="81">
        <f t="shared" si="45"/>
        <v>-0.005897489314</v>
      </c>
      <c r="BH133" s="81">
        <f t="shared" si="46"/>
        <v>0.006577193588</v>
      </c>
      <c r="BI133" s="81"/>
      <c r="BJ133" s="81"/>
    </row>
    <row r="134">
      <c r="A134" s="31">
        <v>132.0</v>
      </c>
      <c r="B134" s="32">
        <v>2700.0</v>
      </c>
      <c r="C134" s="33">
        <v>1107.0</v>
      </c>
      <c r="D134" s="55">
        <f t="shared" si="5"/>
        <v>882</v>
      </c>
      <c r="E134" s="35">
        <v>238.0</v>
      </c>
      <c r="F134" s="36">
        <v>169.0</v>
      </c>
      <c r="G134" s="37">
        <v>125.0</v>
      </c>
      <c r="H134" s="38">
        <v>282.0</v>
      </c>
      <c r="I134" s="39">
        <v>35.0</v>
      </c>
      <c r="J134" s="40">
        <v>33.0</v>
      </c>
      <c r="K134" s="88">
        <f t="shared" si="6"/>
        <v>0.359530262</v>
      </c>
      <c r="L134" s="88">
        <f t="shared" si="7"/>
        <v>0.4918918919</v>
      </c>
      <c r="M134" s="88">
        <f t="shared" si="8"/>
        <v>0.3822629969</v>
      </c>
      <c r="N134" s="88">
        <f t="shared" si="9"/>
        <v>0.1129177958</v>
      </c>
      <c r="O134" s="88">
        <f t="shared" si="10"/>
        <v>0.4512471655</v>
      </c>
      <c r="P134" s="89">
        <f t="shared" si="11"/>
        <v>0.0298102981</v>
      </c>
      <c r="Q134" s="90">
        <f t="shared" ref="Q134:V134" si="434">K134-Q$2</f>
        <v>0.008552580279</v>
      </c>
      <c r="R134" s="91">
        <f t="shared" si="434"/>
        <v>0.0123393516</v>
      </c>
      <c r="S134" s="92">
        <f t="shared" si="434"/>
        <v>-0.0293245657</v>
      </c>
      <c r="T134" s="93">
        <f t="shared" si="434"/>
        <v>-0.002816645763</v>
      </c>
      <c r="U134" s="94">
        <f t="shared" si="434"/>
        <v>-0.002584163561</v>
      </c>
      <c r="V134" s="95">
        <f t="shared" si="434"/>
        <v>-0.002450530409</v>
      </c>
      <c r="W134" s="64"/>
      <c r="X134" s="65">
        <f t="shared" si="13"/>
        <v>1</v>
      </c>
      <c r="Y134" s="66">
        <f t="shared" si="14"/>
        <v>0</v>
      </c>
      <c r="Z134" s="67">
        <f t="shared" ref="Z134:AA134" si="435">U134</f>
        <v>-0.002584163561</v>
      </c>
      <c r="AA134" s="68">
        <f t="shared" si="435"/>
        <v>-0.002450530409</v>
      </c>
      <c r="AB134" s="69">
        <f t="shared" ref="AB134:AC134" si="436">S134</f>
        <v>-0.0293245657</v>
      </c>
      <c r="AC134" s="70">
        <f t="shared" si="436"/>
        <v>-0.002816645763</v>
      </c>
      <c r="AD134" s="71">
        <f t="shared" si="17"/>
        <v>0.0000006728020226</v>
      </c>
      <c r="AE134" s="72">
        <f t="shared" si="18"/>
        <v>0.00001266514277</v>
      </c>
      <c r="AF134" s="73">
        <f t="shared" si="19"/>
        <v>0.00006887719803</v>
      </c>
      <c r="AG134" s="74">
        <f t="shared" si="20"/>
        <v>0.00007913941333</v>
      </c>
      <c r="AH134" s="75">
        <f t="shared" si="21"/>
        <v>0.0008519966604</v>
      </c>
      <c r="AI134" s="76">
        <f t="shared" si="22"/>
        <v>0.0001651938275</v>
      </c>
      <c r="AJ134" s="77"/>
      <c r="AK134" s="65">
        <f t="shared" si="23"/>
        <v>-0.005693794321</v>
      </c>
      <c r="AL134" s="66">
        <f t="shared" si="24"/>
        <v>0.0007634399882</v>
      </c>
      <c r="AM134" s="67">
        <f t="shared" si="25"/>
        <v>0.001781230013</v>
      </c>
      <c r="AN134" s="68">
        <f t="shared" si="26"/>
        <v>-0.00610298848</v>
      </c>
      <c r="AO134" s="69">
        <f t="shared" si="27"/>
        <v>0.002709487695</v>
      </c>
      <c r="AP134" s="70">
        <f t="shared" si="28"/>
        <v>0.01500920209</v>
      </c>
      <c r="AQ134" s="71">
        <f t="shared" si="29"/>
        <v>0.000007728831816</v>
      </c>
      <c r="AR134" s="72">
        <f t="shared" si="30"/>
        <v>0.000006117409386</v>
      </c>
      <c r="AS134" s="73">
        <f t="shared" si="31"/>
        <v>-0.00003159256033</v>
      </c>
      <c r="AT134" s="74">
        <f t="shared" si="32"/>
        <v>0.0000311267983</v>
      </c>
      <c r="AU134" s="75">
        <f t="shared" si="33"/>
        <v>0.00009390362719</v>
      </c>
      <c r="AV134" s="76">
        <f t="shared" si="34"/>
        <v>0.00003274171003</v>
      </c>
      <c r="AW134" s="78">
        <f t="shared" si="35"/>
        <v>-0.001133036714</v>
      </c>
      <c r="AX134" s="79">
        <f t="shared" si="36"/>
        <v>0.008552580279</v>
      </c>
      <c r="AY134" s="78">
        <f t="shared" si="37"/>
        <v>0.009739639513</v>
      </c>
      <c r="AZ134" s="79">
        <f t="shared" si="38"/>
        <v>0.0123393516</v>
      </c>
      <c r="BA134" s="80">
        <f t="shared" si="39"/>
        <v>-0.009685616994</v>
      </c>
      <c r="BB134" s="80">
        <f t="shared" si="40"/>
        <v>-0.002599712088</v>
      </c>
      <c r="BC134" s="80">
        <f t="shared" si="41"/>
        <v>0.003647535344</v>
      </c>
      <c r="BD134" s="80">
        <f t="shared" si="42"/>
        <v>0.01482279935</v>
      </c>
      <c r="BE134" s="81">
        <f t="shared" si="43"/>
        <v>0.00008705267361</v>
      </c>
      <c r="BF134" s="81">
        <f t="shared" si="44"/>
        <v>0.00005035963116</v>
      </c>
      <c r="BG134" s="81">
        <f t="shared" si="45"/>
        <v>-0.0002064108666</v>
      </c>
      <c r="BH134" s="81">
        <f t="shared" si="46"/>
        <v>0.0001081333691</v>
      </c>
      <c r="BI134" s="81"/>
      <c r="BJ134" s="81"/>
    </row>
    <row r="135">
      <c r="A135" s="31">
        <v>133.0</v>
      </c>
      <c r="B135" s="32">
        <v>3370.0</v>
      </c>
      <c r="C135" s="33">
        <v>1145.0</v>
      </c>
      <c r="D135" s="55">
        <f t="shared" si="5"/>
        <v>923</v>
      </c>
      <c r="E135" s="35">
        <v>244.0</v>
      </c>
      <c r="F135" s="36">
        <v>166.0</v>
      </c>
      <c r="G135" s="37">
        <v>141.0</v>
      </c>
      <c r="H135" s="38">
        <v>302.0</v>
      </c>
      <c r="I135" s="39">
        <v>48.0</v>
      </c>
      <c r="J135" s="40">
        <v>22.0</v>
      </c>
      <c r="K135" s="88">
        <f t="shared" si="6"/>
        <v>0.3781659389</v>
      </c>
      <c r="L135" s="88">
        <f t="shared" si="7"/>
        <v>0.4915824916</v>
      </c>
      <c r="M135" s="88">
        <f t="shared" si="8"/>
        <v>0.4285714286</v>
      </c>
      <c r="N135" s="88">
        <f t="shared" si="9"/>
        <v>0.1231441048</v>
      </c>
      <c r="O135" s="88">
        <f t="shared" si="10"/>
        <v>0.4691224269</v>
      </c>
      <c r="P135" s="89">
        <f t="shared" si="11"/>
        <v>0.0192139738</v>
      </c>
      <c r="Q135" s="90">
        <f t="shared" ref="Q135:V135" si="437">K135-Q$2</f>
        <v>0.02718825717</v>
      </c>
      <c r="R135" s="91">
        <f t="shared" si="437"/>
        <v>0.01202995129</v>
      </c>
      <c r="S135" s="92">
        <f t="shared" si="437"/>
        <v>0.01698386593</v>
      </c>
      <c r="T135" s="93">
        <f t="shared" si="437"/>
        <v>0.007409663196</v>
      </c>
      <c r="U135" s="94">
        <f t="shared" si="437"/>
        <v>0.01529109778</v>
      </c>
      <c r="V135" s="95">
        <f t="shared" si="437"/>
        <v>-0.01304685471</v>
      </c>
      <c r="W135" s="64"/>
      <c r="X135" s="65">
        <f t="shared" si="13"/>
        <v>1</v>
      </c>
      <c r="Y135" s="66">
        <f t="shared" si="14"/>
        <v>0</v>
      </c>
      <c r="Z135" s="67">
        <f t="shared" ref="Z135:AA135" si="438">U135</f>
        <v>0.01529109778</v>
      </c>
      <c r="AA135" s="68">
        <f t="shared" si="438"/>
        <v>-0.01304685471</v>
      </c>
      <c r="AB135" s="69">
        <f t="shared" ref="AB135:AC135" si="439">S135</f>
        <v>0.01698386593</v>
      </c>
      <c r="AC135" s="70">
        <f t="shared" si="439"/>
        <v>0.007409663196</v>
      </c>
      <c r="AD135" s="71">
        <f t="shared" si="17"/>
        <v>0.00006359725328</v>
      </c>
      <c r="AE135" s="72">
        <f t="shared" si="18"/>
        <v>-0.0003990014622</v>
      </c>
      <c r="AF135" s="73">
        <f t="shared" si="19"/>
        <v>0.0003563747537</v>
      </c>
      <c r="AG135" s="74">
        <f t="shared" si="20"/>
        <v>-0.0001082841468</v>
      </c>
      <c r="AH135" s="75">
        <f t="shared" si="21"/>
        <v>0.0002335485931</v>
      </c>
      <c r="AI135" s="76">
        <f t="shared" si="22"/>
        <v>0.0002516894525</v>
      </c>
      <c r="AJ135" s="77"/>
      <c r="AK135" s="65">
        <f t="shared" si="23"/>
        <v>-0.005693794321</v>
      </c>
      <c r="AL135" s="66">
        <f t="shared" si="24"/>
        <v>0.0007634399882</v>
      </c>
      <c r="AM135" s="67">
        <f t="shared" si="25"/>
        <v>0.03319519211</v>
      </c>
      <c r="AN135" s="68">
        <f t="shared" si="26"/>
        <v>0.01362723923</v>
      </c>
      <c r="AO135" s="69">
        <f t="shared" si="27"/>
        <v>0.001310436367</v>
      </c>
      <c r="AP135" s="70">
        <f t="shared" si="28"/>
        <v>-0.009503353093</v>
      </c>
      <c r="AQ135" s="71">
        <f t="shared" si="29"/>
        <v>-0.0001999065217</v>
      </c>
      <c r="AR135" s="72">
        <f t="shared" si="30"/>
        <v>-0.0002421516544</v>
      </c>
      <c r="AS135" s="73">
        <f t="shared" si="31"/>
        <v>0.00005499090417</v>
      </c>
      <c r="AT135" s="74">
        <f t="shared" si="32"/>
        <v>0.0001475354822</v>
      </c>
      <c r="AU135" s="75">
        <f t="shared" si="33"/>
        <v>0.00002234714684</v>
      </c>
      <c r="AV135" s="76">
        <f t="shared" si="34"/>
        <v>0.00003238242988</v>
      </c>
      <c r="AW135" s="78">
        <f t="shared" si="35"/>
        <v>0.02868926569</v>
      </c>
      <c r="AX135" s="79">
        <f t="shared" si="36"/>
        <v>0.02718825717</v>
      </c>
      <c r="AY135" s="78">
        <f t="shared" si="37"/>
        <v>0.004825092383</v>
      </c>
      <c r="AZ135" s="79">
        <f t="shared" si="38"/>
        <v>0.01202995129</v>
      </c>
      <c r="BA135" s="80">
        <f t="shared" si="39"/>
        <v>0.001501008513</v>
      </c>
      <c r="BB135" s="80">
        <f t="shared" si="40"/>
        <v>-0.007204858909</v>
      </c>
      <c r="BC135" s="80">
        <f t="shared" si="41"/>
        <v>0.03346983775</v>
      </c>
      <c r="BD135" s="80">
        <f t="shared" si="42"/>
        <v>0.009908252225</v>
      </c>
      <c r="BE135" s="81">
        <f t="shared" si="43"/>
        <v>-0.00004965696534</v>
      </c>
      <c r="BF135" s="81">
        <f t="shared" si="44"/>
        <v>-0.00002162910912</v>
      </c>
      <c r="BG135" s="81">
        <f t="shared" si="45"/>
        <v>0.001022056577</v>
      </c>
      <c r="BH135" s="81">
        <f t="shared" si="46"/>
        <v>0.0006632551886</v>
      </c>
      <c r="BI135" s="81"/>
      <c r="BJ135" s="81"/>
    </row>
    <row r="136">
      <c r="A136" s="31">
        <v>134.0</v>
      </c>
      <c r="B136" s="32">
        <v>2713.0</v>
      </c>
      <c r="C136" s="33">
        <v>1043.0</v>
      </c>
      <c r="D136" s="55">
        <f t="shared" si="5"/>
        <v>730</v>
      </c>
      <c r="E136" s="35">
        <v>154.0</v>
      </c>
      <c r="F136" s="36">
        <v>178.0</v>
      </c>
      <c r="G136" s="37">
        <v>69.0</v>
      </c>
      <c r="H136" s="38">
        <v>249.0</v>
      </c>
      <c r="I136" s="39">
        <v>26.0</v>
      </c>
      <c r="J136" s="40">
        <v>54.0</v>
      </c>
      <c r="K136" s="88">
        <f t="shared" si="6"/>
        <v>0.2387344199</v>
      </c>
      <c r="L136" s="88">
        <f t="shared" si="7"/>
        <v>0.4195804196</v>
      </c>
      <c r="M136" s="88">
        <f t="shared" si="8"/>
        <v>0.2292358804</v>
      </c>
      <c r="N136" s="88">
        <f t="shared" si="9"/>
        <v>0.06615532119</v>
      </c>
      <c r="O136" s="88">
        <f t="shared" si="10"/>
        <v>0.3410958904</v>
      </c>
      <c r="P136" s="89">
        <f t="shared" si="11"/>
        <v>0.05177372963</v>
      </c>
      <c r="Q136" s="90">
        <f t="shared" ref="Q136:V136" si="440">K136-Q$2</f>
        <v>-0.1122432617</v>
      </c>
      <c r="R136" s="91">
        <f t="shared" si="440"/>
        <v>-0.05997212071</v>
      </c>
      <c r="S136" s="92">
        <f t="shared" si="440"/>
        <v>-0.1823516822</v>
      </c>
      <c r="T136" s="93">
        <f t="shared" si="440"/>
        <v>-0.04957912042</v>
      </c>
      <c r="U136" s="94">
        <f t="shared" si="440"/>
        <v>-0.1127354387</v>
      </c>
      <c r="V136" s="95">
        <f t="shared" si="440"/>
        <v>0.01951290111</v>
      </c>
      <c r="W136" s="64"/>
      <c r="X136" s="65">
        <f t="shared" si="13"/>
        <v>1</v>
      </c>
      <c r="Y136" s="66">
        <f t="shared" si="14"/>
        <v>0</v>
      </c>
      <c r="Z136" s="67">
        <f t="shared" ref="Z136:AA136" si="441">U136</f>
        <v>-0.1127354387</v>
      </c>
      <c r="AA136" s="68">
        <f t="shared" si="441"/>
        <v>0.01951290111</v>
      </c>
      <c r="AB136" s="69">
        <f t="shared" ref="AB136:AC136" si="442">S136</f>
        <v>-0.1823516822</v>
      </c>
      <c r="AC136" s="70">
        <f t="shared" si="442"/>
        <v>-0.04957912042</v>
      </c>
      <c r="AD136" s="71">
        <f t="shared" si="17"/>
        <v>0.01232852583</v>
      </c>
      <c r="AE136" s="72">
        <f t="shared" si="18"/>
        <v>-0.004399590934</v>
      </c>
      <c r="AF136" s="73">
        <f t="shared" si="19"/>
        <v>0.02152492937</v>
      </c>
      <c r="AG136" s="74">
        <f t="shared" si="20"/>
        <v>0.002031113546</v>
      </c>
      <c r="AH136" s="75">
        <f t="shared" si="21"/>
        <v>0.03079404684</v>
      </c>
      <c r="AI136" s="76">
        <f t="shared" si="22"/>
        <v>0.01808167203</v>
      </c>
      <c r="AJ136" s="77"/>
      <c r="AK136" s="65">
        <f t="shared" si="23"/>
        <v>-0.005693794321</v>
      </c>
      <c r="AL136" s="66">
        <f t="shared" si="24"/>
        <v>0.0007634399882</v>
      </c>
      <c r="AM136" s="67">
        <f t="shared" si="25"/>
        <v>-0.1230004468</v>
      </c>
      <c r="AN136" s="68">
        <f t="shared" si="26"/>
        <v>-0.1630561315</v>
      </c>
      <c r="AO136" s="69">
        <f t="shared" si="27"/>
        <v>0.0008692593114</v>
      </c>
      <c r="AP136" s="70">
        <f t="shared" si="28"/>
        <v>0.09783056635</v>
      </c>
      <c r="AQ136" s="71">
        <f t="shared" si="29"/>
        <v>0.003771898893</v>
      </c>
      <c r="AR136" s="72">
        <f t="shared" si="30"/>
        <v>-0.009448094068</v>
      </c>
      <c r="AS136" s="73">
        <f t="shared" si="31"/>
        <v>-0.0002950459068</v>
      </c>
      <c r="AT136" s="74">
        <f t="shared" si="32"/>
        <v>0.009134863723</v>
      </c>
      <c r="AU136" s="75">
        <f t="shared" si="33"/>
        <v>0.003194872231</v>
      </c>
      <c r="AV136" s="76">
        <f t="shared" si="34"/>
        <v>0.002556830643</v>
      </c>
      <c r="AW136" s="78">
        <f t="shared" si="35"/>
        <v>-0.1211532566</v>
      </c>
      <c r="AX136" s="79">
        <f t="shared" si="36"/>
        <v>-0.1122432617</v>
      </c>
      <c r="AY136" s="78">
        <f t="shared" si="37"/>
        <v>-0.06221852491</v>
      </c>
      <c r="AZ136" s="79">
        <f t="shared" si="38"/>
        <v>-0.05997212071</v>
      </c>
      <c r="BA136" s="80">
        <f t="shared" si="39"/>
        <v>-0.008909994833</v>
      </c>
      <c r="BB136" s="80">
        <f t="shared" si="40"/>
        <v>-0.002246404198</v>
      </c>
      <c r="BC136" s="80">
        <f t="shared" si="41"/>
        <v>-0.1163726845</v>
      </c>
      <c r="BD136" s="80">
        <f t="shared" si="42"/>
        <v>-0.05713536507</v>
      </c>
      <c r="BE136" s="81">
        <f t="shared" si="43"/>
        <v>0.00007434167611</v>
      </c>
      <c r="BF136" s="81">
        <f t="shared" si="44"/>
        <v>0.00004003089959</v>
      </c>
      <c r="BG136" s="81">
        <f t="shared" si="45"/>
        <v>0.01027815176</v>
      </c>
      <c r="BH136" s="81">
        <f t="shared" si="46"/>
        <v>0.01329799163</v>
      </c>
      <c r="BI136" s="81"/>
      <c r="BJ136" s="81"/>
    </row>
    <row r="137">
      <c r="A137" s="31">
        <v>135.0</v>
      </c>
      <c r="B137" s="32">
        <v>7562.0</v>
      </c>
      <c r="C137" s="33">
        <v>1213.0</v>
      </c>
      <c r="D137" s="55">
        <f t="shared" si="5"/>
        <v>958</v>
      </c>
      <c r="E137" s="35">
        <v>328.0</v>
      </c>
      <c r="F137" s="36">
        <v>93.0</v>
      </c>
      <c r="G137" s="37">
        <v>156.0</v>
      </c>
      <c r="H137" s="38">
        <v>179.0</v>
      </c>
      <c r="I137" s="39">
        <v>164.0</v>
      </c>
      <c r="J137" s="40">
        <v>38.0</v>
      </c>
      <c r="K137" s="88">
        <f t="shared" si="6"/>
        <v>0.5342126958</v>
      </c>
      <c r="L137" s="88">
        <f t="shared" si="7"/>
        <v>0.7332339791</v>
      </c>
      <c r="M137" s="88">
        <f t="shared" si="8"/>
        <v>0.543554007</v>
      </c>
      <c r="N137" s="88">
        <f t="shared" si="9"/>
        <v>0.1286067601</v>
      </c>
      <c r="O137" s="88">
        <f t="shared" si="10"/>
        <v>0.6764091858</v>
      </c>
      <c r="P137" s="89">
        <f t="shared" si="11"/>
        <v>0.03132728772</v>
      </c>
      <c r="Q137" s="90">
        <f t="shared" ref="Q137:V137" si="443">K137-Q$2</f>
        <v>0.1832350141</v>
      </c>
      <c r="R137" s="91">
        <f t="shared" si="443"/>
        <v>0.2536814388</v>
      </c>
      <c r="S137" s="92">
        <f t="shared" si="443"/>
        <v>0.1319664443</v>
      </c>
      <c r="T137" s="93">
        <f t="shared" si="443"/>
        <v>0.01287231849</v>
      </c>
      <c r="U137" s="94">
        <f t="shared" si="443"/>
        <v>0.2225778567</v>
      </c>
      <c r="V137" s="95">
        <f t="shared" si="443"/>
        <v>-0.0009335407955</v>
      </c>
      <c r="W137" s="64"/>
      <c r="X137" s="65">
        <f t="shared" si="13"/>
        <v>1</v>
      </c>
      <c r="Y137" s="66">
        <f t="shared" si="14"/>
        <v>0</v>
      </c>
      <c r="Z137" s="67">
        <f t="shared" ref="Z137:AA137" si="444">U137</f>
        <v>0.2225778567</v>
      </c>
      <c r="AA137" s="68">
        <f t="shared" si="444"/>
        <v>-0.0009335407955</v>
      </c>
      <c r="AB137" s="69">
        <f t="shared" ref="AB137:AC137" si="445">S137</f>
        <v>0.1319664443</v>
      </c>
      <c r="AC137" s="70">
        <f t="shared" si="445"/>
        <v>0.01287231849</v>
      </c>
      <c r="AD137" s="71">
        <f t="shared" si="17"/>
        <v>0.0495400308</v>
      </c>
      <c r="AE137" s="72">
        <f t="shared" si="18"/>
        <v>-0.0004155710188</v>
      </c>
      <c r="AF137" s="73">
        <f t="shared" si="19"/>
        <v>0.02938482517</v>
      </c>
      <c r="AG137" s="74">
        <f t="shared" si="20"/>
        <v>0.002741897001</v>
      </c>
      <c r="AH137" s="75">
        <f t="shared" si="21"/>
        <v>0.01724944584</v>
      </c>
      <c r="AI137" s="76">
        <f t="shared" si="22"/>
        <v>0.003397428203</v>
      </c>
      <c r="AJ137" s="77"/>
      <c r="AK137" s="65">
        <f t="shared" si="23"/>
        <v>-0.005693794321</v>
      </c>
      <c r="AL137" s="66">
        <f t="shared" si="24"/>
        <v>0.0007634399882</v>
      </c>
      <c r="AM137" s="67">
        <f t="shared" si="25"/>
        <v>0.1831625324</v>
      </c>
      <c r="AN137" s="68">
        <f t="shared" si="26"/>
        <v>0.3526121971</v>
      </c>
      <c r="AO137" s="69">
        <f t="shared" si="27"/>
        <v>-0.0120951399</v>
      </c>
      <c r="AP137" s="70">
        <f t="shared" si="28"/>
        <v>-0.06757203894</v>
      </c>
      <c r="AQ137" s="71">
        <f t="shared" si="29"/>
        <v>0.02522026499</v>
      </c>
      <c r="AR137" s="72">
        <f t="shared" si="30"/>
        <v>-0.02909248996</v>
      </c>
      <c r="AS137" s="73">
        <f t="shared" si="31"/>
        <v>-0.000389752188</v>
      </c>
      <c r="AT137" s="74">
        <f t="shared" si="32"/>
        <v>0.01246968175</v>
      </c>
      <c r="AU137" s="75">
        <f t="shared" si="33"/>
        <v>0.001900293944</v>
      </c>
      <c r="AV137" s="76">
        <f t="shared" si="34"/>
        <v>0.0006688880156</v>
      </c>
      <c r="AW137" s="78">
        <f t="shared" si="35"/>
        <v>0.1921044049</v>
      </c>
      <c r="AX137" s="79">
        <f t="shared" si="36"/>
        <v>0.1832350141</v>
      </c>
      <c r="AY137" s="78">
        <f t="shared" si="37"/>
        <v>0.269849678</v>
      </c>
      <c r="AZ137" s="79">
        <f t="shared" si="38"/>
        <v>0.2536814388</v>
      </c>
      <c r="BA137" s="80">
        <f t="shared" si="39"/>
        <v>0.008869390793</v>
      </c>
      <c r="BB137" s="80">
        <f t="shared" si="40"/>
        <v>0.01616823916</v>
      </c>
      <c r="BC137" s="80">
        <f t="shared" si="41"/>
        <v>0.196884977</v>
      </c>
      <c r="BD137" s="80">
        <f t="shared" si="42"/>
        <v>0.2749328378</v>
      </c>
      <c r="BE137" s="81">
        <f t="shared" si="43"/>
        <v>-0.0001827458645</v>
      </c>
      <c r="BF137" s="81">
        <f t="shared" si="44"/>
        <v>0.0002868048631</v>
      </c>
      <c r="BG137" s="81">
        <f t="shared" si="45"/>
        <v>-0.03682437118</v>
      </c>
      <c r="BH137" s="81">
        <f t="shared" si="46"/>
        <v>0.1082602909</v>
      </c>
      <c r="BI137" s="81"/>
      <c r="BJ137" s="81"/>
    </row>
    <row r="138">
      <c r="A138" s="31">
        <v>136.0</v>
      </c>
      <c r="B138" s="32">
        <v>2738.0</v>
      </c>
      <c r="C138" s="33">
        <v>1311.0</v>
      </c>
      <c r="D138" s="55">
        <f t="shared" si="5"/>
        <v>943</v>
      </c>
      <c r="E138" s="35">
        <v>196.0</v>
      </c>
      <c r="F138" s="36">
        <v>208.0</v>
      </c>
      <c r="G138" s="37">
        <v>112.0</v>
      </c>
      <c r="H138" s="38">
        <v>354.0</v>
      </c>
      <c r="I138" s="39">
        <v>41.0</v>
      </c>
      <c r="J138" s="40">
        <v>32.0</v>
      </c>
      <c r="K138" s="88">
        <f t="shared" si="6"/>
        <v>0.2662090008</v>
      </c>
      <c r="L138" s="88">
        <f t="shared" si="7"/>
        <v>0.4010152284</v>
      </c>
      <c r="M138" s="88">
        <f t="shared" si="8"/>
        <v>0.3181818182</v>
      </c>
      <c r="N138" s="88">
        <f t="shared" si="9"/>
        <v>0.08543096873</v>
      </c>
      <c r="O138" s="88">
        <f t="shared" si="10"/>
        <v>0.3700954401</v>
      </c>
      <c r="P138" s="89">
        <f t="shared" si="11"/>
        <v>0.02440884821</v>
      </c>
      <c r="Q138" s="90">
        <f t="shared" ref="Q138:V138" si="446">K138-Q$2</f>
        <v>-0.08476868093</v>
      </c>
      <c r="R138" s="91">
        <f t="shared" si="446"/>
        <v>-0.07853731186</v>
      </c>
      <c r="S138" s="92">
        <f t="shared" si="446"/>
        <v>-0.09340574446</v>
      </c>
      <c r="T138" s="93">
        <f t="shared" si="446"/>
        <v>-0.03030347288</v>
      </c>
      <c r="U138" s="94">
        <f t="shared" si="446"/>
        <v>-0.08373588901</v>
      </c>
      <c r="V138" s="95">
        <f t="shared" si="446"/>
        <v>-0.007851980304</v>
      </c>
      <c r="W138" s="64"/>
      <c r="X138" s="65">
        <f t="shared" si="13"/>
        <v>1</v>
      </c>
      <c r="Y138" s="66">
        <f t="shared" si="14"/>
        <v>0</v>
      </c>
      <c r="Z138" s="67">
        <f t="shared" ref="Z138:AA138" si="447">U138</f>
        <v>-0.08373588901</v>
      </c>
      <c r="AA138" s="68">
        <f t="shared" si="447"/>
        <v>-0.007851980304</v>
      </c>
      <c r="AB138" s="69">
        <f t="shared" ref="AB138:AC138" si="448">S138</f>
        <v>-0.09340574446</v>
      </c>
      <c r="AC138" s="70">
        <f t="shared" si="448"/>
        <v>-0.03030347288</v>
      </c>
      <c r="AD138" s="71">
        <f t="shared" si="17"/>
        <v>0.006950045513</v>
      </c>
      <c r="AE138" s="72">
        <f t="shared" si="18"/>
        <v>0.001314985103</v>
      </c>
      <c r="AF138" s="73">
        <f t="shared" si="19"/>
        <v>0.007583470779</v>
      </c>
      <c r="AG138" s="74">
        <f t="shared" si="20"/>
        <v>0.003270908308</v>
      </c>
      <c r="AH138" s="75">
        <f t="shared" si="21"/>
        <v>0.00780633263</v>
      </c>
      <c r="AI138" s="76">
        <f t="shared" si="22"/>
        <v>0.005661036889</v>
      </c>
      <c r="AJ138" s="77"/>
      <c r="AK138" s="65">
        <f t="shared" si="23"/>
        <v>-0.005693794321</v>
      </c>
      <c r="AL138" s="66">
        <f t="shared" si="24"/>
        <v>0.0007634399882</v>
      </c>
      <c r="AM138" s="67">
        <f t="shared" si="25"/>
        <v>-0.0558837385</v>
      </c>
      <c r="AN138" s="68">
        <f t="shared" si="26"/>
        <v>-0.1393519311</v>
      </c>
      <c r="AO138" s="69">
        <f t="shared" si="27"/>
        <v>-0.002000496544</v>
      </c>
      <c r="AP138" s="70">
        <f t="shared" si="28"/>
        <v>0.05079997729</v>
      </c>
      <c r="AQ138" s="71">
        <f t="shared" si="29"/>
        <v>0.004338733225</v>
      </c>
      <c r="AR138" s="72">
        <f t="shared" si="30"/>
        <v>-0.003375589439</v>
      </c>
      <c r="AS138" s="73">
        <f t="shared" si="31"/>
        <v>-0.001182095413</v>
      </c>
      <c r="AT138" s="74">
        <f t="shared" si="32"/>
        <v>0.003285022348</v>
      </c>
      <c r="AU138" s="75">
        <f t="shared" si="33"/>
        <v>0.0007921918767</v>
      </c>
      <c r="AV138" s="76">
        <f t="shared" si="34"/>
        <v>0.000770330917</v>
      </c>
      <c r="AW138" s="78">
        <f t="shared" si="35"/>
        <v>-0.05962919968</v>
      </c>
      <c r="AX138" s="79">
        <f t="shared" si="36"/>
        <v>-0.08476868093</v>
      </c>
      <c r="AY138" s="78">
        <f t="shared" si="37"/>
        <v>-0.08710874998</v>
      </c>
      <c r="AZ138" s="79">
        <f t="shared" si="38"/>
        <v>-0.07853731186</v>
      </c>
      <c r="BA138" s="80">
        <f t="shared" si="39"/>
        <v>0.02513948125</v>
      </c>
      <c r="BB138" s="80">
        <f t="shared" si="40"/>
        <v>-0.00857143812</v>
      </c>
      <c r="BC138" s="80">
        <f t="shared" si="41"/>
        <v>-0.05484862762</v>
      </c>
      <c r="BD138" s="80">
        <f t="shared" si="42"/>
        <v>-0.08202559014</v>
      </c>
      <c r="BE138" s="81">
        <f t="shared" si="43"/>
        <v>0.0005585239659</v>
      </c>
      <c r="BF138" s="81">
        <f t="shared" si="44"/>
        <v>-0.0004309630158</v>
      </c>
      <c r="BG138" s="81">
        <f t="shared" si="45"/>
        <v>-0.003719825486</v>
      </c>
      <c r="BH138" s="81">
        <f t="shared" si="46"/>
        <v>0.008997982098</v>
      </c>
      <c r="BI138" s="81"/>
      <c r="BJ138" s="81"/>
    </row>
    <row r="139">
      <c r="A139" s="31">
        <v>137.0</v>
      </c>
      <c r="B139" s="32">
        <v>3787.0</v>
      </c>
      <c r="C139" s="33">
        <v>1592.0</v>
      </c>
      <c r="D139" s="55">
        <f t="shared" si="5"/>
        <v>1231</v>
      </c>
      <c r="E139" s="35">
        <v>327.0</v>
      </c>
      <c r="F139" s="36">
        <v>207.0</v>
      </c>
      <c r="G139" s="37">
        <v>173.0</v>
      </c>
      <c r="H139" s="38">
        <v>392.0</v>
      </c>
      <c r="I139" s="39">
        <v>77.0</v>
      </c>
      <c r="J139" s="40">
        <v>55.0</v>
      </c>
      <c r="K139" s="88">
        <f t="shared" si="6"/>
        <v>0.3624371859</v>
      </c>
      <c r="L139" s="88">
        <f t="shared" si="7"/>
        <v>0.5075376884</v>
      </c>
      <c r="M139" s="88">
        <f t="shared" si="8"/>
        <v>0.3977011494</v>
      </c>
      <c r="N139" s="88">
        <f t="shared" si="9"/>
        <v>0.1086683417</v>
      </c>
      <c r="O139" s="88">
        <f t="shared" si="10"/>
        <v>0.4687246141</v>
      </c>
      <c r="P139" s="89">
        <f t="shared" si="11"/>
        <v>0.03454773869</v>
      </c>
      <c r="Q139" s="90">
        <f t="shared" ref="Q139:V139" si="449">K139-Q$2</f>
        <v>0.01145950424</v>
      </c>
      <c r="R139" s="91">
        <f t="shared" si="449"/>
        <v>0.02798514815</v>
      </c>
      <c r="S139" s="92">
        <f t="shared" si="449"/>
        <v>-0.01388641322</v>
      </c>
      <c r="T139" s="93">
        <f t="shared" si="449"/>
        <v>-0.007066099899</v>
      </c>
      <c r="U139" s="94">
        <f t="shared" si="449"/>
        <v>0.01489328504</v>
      </c>
      <c r="V139" s="95">
        <f t="shared" si="449"/>
        <v>0.002286910182</v>
      </c>
      <c r="W139" s="64"/>
      <c r="X139" s="65">
        <f t="shared" si="13"/>
        <v>1</v>
      </c>
      <c r="Y139" s="66">
        <f t="shared" si="14"/>
        <v>0</v>
      </c>
      <c r="Z139" s="67">
        <f t="shared" ref="Z139:AA139" si="450">U139</f>
        <v>0.01489328504</v>
      </c>
      <c r="AA139" s="68">
        <f t="shared" si="450"/>
        <v>0.002286910182</v>
      </c>
      <c r="AB139" s="69">
        <f t="shared" ref="AB139:AC139" si="451">S139</f>
        <v>-0.01388641322</v>
      </c>
      <c r="AC139" s="70">
        <f t="shared" si="451"/>
        <v>-0.007066099899</v>
      </c>
      <c r="AD139" s="71">
        <f t="shared" si="17"/>
        <v>0.0002165799811</v>
      </c>
      <c r="AE139" s="72">
        <f t="shared" si="18"/>
        <v>0.0000681192104</v>
      </c>
      <c r="AF139" s="73">
        <f t="shared" si="19"/>
        <v>-0.0001906547745</v>
      </c>
      <c r="AG139" s="74">
        <f t="shared" si="20"/>
        <v>-0.0001369944197</v>
      </c>
      <c r="AH139" s="75">
        <f t="shared" si="21"/>
        <v>0.0001429027044</v>
      </c>
      <c r="AI139" s="76">
        <f t="shared" si="22"/>
        <v>0.0001962455661</v>
      </c>
      <c r="AJ139" s="77"/>
      <c r="AK139" s="65">
        <f t="shared" si="23"/>
        <v>-0.005693794321</v>
      </c>
      <c r="AL139" s="66">
        <f t="shared" si="24"/>
        <v>0.0007634399882</v>
      </c>
      <c r="AM139" s="67">
        <f t="shared" si="25"/>
        <v>0.008525928793</v>
      </c>
      <c r="AN139" s="68">
        <f t="shared" si="26"/>
        <v>0.02551192472</v>
      </c>
      <c r="AO139" s="69">
        <f t="shared" si="27"/>
        <v>-0.001573680465</v>
      </c>
      <c r="AP139" s="70">
        <f t="shared" si="28"/>
        <v>0.007911523594</v>
      </c>
      <c r="AQ139" s="71">
        <f t="shared" si="29"/>
        <v>0.00015102694</v>
      </c>
      <c r="AR139" s="72">
        <f t="shared" si="30"/>
        <v>-0.00009124144448</v>
      </c>
      <c r="AS139" s="73">
        <f t="shared" si="31"/>
        <v>0.00005282375587</v>
      </c>
      <c r="AT139" s="74">
        <f t="shared" si="32"/>
        <v>-0.0000840177803</v>
      </c>
      <c r="AU139" s="75">
        <f t="shared" si="33"/>
        <v>0.00001297913893</v>
      </c>
      <c r="AV139" s="76">
        <f t="shared" si="34"/>
        <v>0.00002460452807</v>
      </c>
      <c r="AW139" s="78">
        <f t="shared" si="35"/>
        <v>0.001475283842</v>
      </c>
      <c r="AX139" s="79">
        <f t="shared" si="36"/>
        <v>0.01145950424</v>
      </c>
      <c r="AY139" s="78">
        <f t="shared" si="37"/>
        <v>0.0340362336</v>
      </c>
      <c r="AZ139" s="79">
        <f t="shared" si="38"/>
        <v>0.02798514815</v>
      </c>
      <c r="BA139" s="80">
        <f t="shared" si="39"/>
        <v>-0.009984220398</v>
      </c>
      <c r="BB139" s="80">
        <f t="shared" si="40"/>
        <v>0.006051085448</v>
      </c>
      <c r="BC139" s="80">
        <f t="shared" si="41"/>
        <v>0.0062558559</v>
      </c>
      <c r="BD139" s="80">
        <f t="shared" si="42"/>
        <v>0.03911939344</v>
      </c>
      <c r="BE139" s="81">
        <f t="shared" si="43"/>
        <v>0.00006306902185</v>
      </c>
      <c r="BF139" s="81">
        <f t="shared" si="44"/>
        <v>-0.0001208307415</v>
      </c>
      <c r="BG139" s="81">
        <f t="shared" si="45"/>
        <v>-0.00149119121</v>
      </c>
      <c r="BH139" s="81">
        <f t="shared" si="46"/>
        <v>0.0004894505766</v>
      </c>
      <c r="BI139" s="81"/>
      <c r="BJ139" s="81"/>
    </row>
    <row r="140">
      <c r="A140" s="31">
        <v>138.0</v>
      </c>
      <c r="B140" s="32" t="s">
        <v>182</v>
      </c>
      <c r="C140" s="33">
        <v>1481.0</v>
      </c>
      <c r="D140" s="55">
        <f t="shared" si="5"/>
        <v>1178</v>
      </c>
      <c r="E140" s="35">
        <v>230.0</v>
      </c>
      <c r="F140" s="36">
        <v>166.0</v>
      </c>
      <c r="G140" s="37">
        <v>196.0</v>
      </c>
      <c r="H140" s="38">
        <v>465.0</v>
      </c>
      <c r="I140" s="39">
        <v>74.0</v>
      </c>
      <c r="J140" s="40">
        <v>47.0</v>
      </c>
      <c r="K140" s="88">
        <f t="shared" si="6"/>
        <v>0.3376097232</v>
      </c>
      <c r="L140" s="88">
        <f t="shared" si="7"/>
        <v>0.3953185956</v>
      </c>
      <c r="M140" s="88">
        <f t="shared" si="8"/>
        <v>0.4792176039</v>
      </c>
      <c r="N140" s="88">
        <f t="shared" si="9"/>
        <v>0.1323430115</v>
      </c>
      <c r="O140" s="88">
        <f t="shared" si="10"/>
        <v>0.4244482173</v>
      </c>
      <c r="P140" s="89">
        <f t="shared" si="11"/>
        <v>0.03173531398</v>
      </c>
      <c r="Q140" s="90">
        <f t="shared" ref="Q140:V140" si="452">K140-Q$2</f>
        <v>-0.01336795853</v>
      </c>
      <c r="R140" s="91">
        <f t="shared" si="452"/>
        <v>-0.08423394471</v>
      </c>
      <c r="S140" s="92">
        <f t="shared" si="452"/>
        <v>0.06763004127</v>
      </c>
      <c r="T140" s="93">
        <f t="shared" si="452"/>
        <v>0.01660856987</v>
      </c>
      <c r="U140" s="94">
        <f t="shared" si="452"/>
        <v>-0.02938311178</v>
      </c>
      <c r="V140" s="95">
        <f t="shared" si="452"/>
        <v>-0.0005255145349</v>
      </c>
      <c r="W140" s="64"/>
      <c r="X140" s="65">
        <f t="shared" si="13"/>
        <v>1</v>
      </c>
      <c r="Y140" s="66">
        <f t="shared" si="14"/>
        <v>0</v>
      </c>
      <c r="Z140" s="67">
        <f t="shared" ref="Z140:AA140" si="453">U140</f>
        <v>-0.02938311178</v>
      </c>
      <c r="AA140" s="68">
        <f t="shared" si="453"/>
        <v>-0.0005255145349</v>
      </c>
      <c r="AB140" s="69">
        <f t="shared" ref="AB140:AC140" si="454">S140</f>
        <v>0.06763004127</v>
      </c>
      <c r="AC140" s="70">
        <f t="shared" si="454"/>
        <v>0.01660856987</v>
      </c>
      <c r="AD140" s="71">
        <f t="shared" si="17"/>
        <v>0.0008630910921</v>
      </c>
      <c r="AE140" s="72">
        <f t="shared" si="18"/>
        <v>0.00003088250464</v>
      </c>
      <c r="AF140" s="73">
        <f t="shared" si="19"/>
        <v>-0.001978453017</v>
      </c>
      <c r="AG140" s="74">
        <f t="shared" si="20"/>
        <v>-0.0005235520346</v>
      </c>
      <c r="AH140" s="75">
        <f t="shared" si="21"/>
        <v>0.004297977888</v>
      </c>
      <c r="AI140" s="76">
        <f t="shared" si="22"/>
        <v>0.002246476532</v>
      </c>
      <c r="AJ140" s="77"/>
      <c r="AK140" s="65">
        <f t="shared" si="23"/>
        <v>-0.005693794321</v>
      </c>
      <c r="AL140" s="66">
        <f t="shared" si="24"/>
        <v>0.0007634399882</v>
      </c>
      <c r="AM140" s="67">
        <f t="shared" si="25"/>
        <v>-0.02314979745</v>
      </c>
      <c r="AN140" s="68">
        <f t="shared" si="26"/>
        <v>-0.04707884967</v>
      </c>
      <c r="AO140" s="69">
        <f t="shared" si="27"/>
        <v>-0.001209058888</v>
      </c>
      <c r="AP140" s="70">
        <f t="shared" si="28"/>
        <v>-0.03603354922</v>
      </c>
      <c r="AQ140" s="71">
        <f t="shared" si="29"/>
        <v>0.0004616130613</v>
      </c>
      <c r="AR140" s="72">
        <f t="shared" si="30"/>
        <v>-0.0004872578918</v>
      </c>
      <c r="AS140" s="73">
        <f t="shared" si="31"/>
        <v>0.0001692489939</v>
      </c>
      <c r="AT140" s="74">
        <f t="shared" si="32"/>
        <v>-0.0008484204719</v>
      </c>
      <c r="AU140" s="75">
        <f t="shared" si="33"/>
        <v>0.0004504715964</v>
      </c>
      <c r="AV140" s="76">
        <f t="shared" si="34"/>
        <v>0.0003254241785</v>
      </c>
      <c r="AW140" s="78">
        <f t="shared" si="35"/>
        <v>-0.02897131701</v>
      </c>
      <c r="AX140" s="79">
        <f t="shared" si="36"/>
        <v>-0.01336795853</v>
      </c>
      <c r="AY140" s="78">
        <f t="shared" si="37"/>
        <v>-0.08335921308</v>
      </c>
      <c r="AZ140" s="79">
        <f t="shared" si="38"/>
        <v>-0.08423394471</v>
      </c>
      <c r="BA140" s="80">
        <f t="shared" si="39"/>
        <v>-0.01560335848</v>
      </c>
      <c r="BB140" s="80">
        <f t="shared" si="40"/>
        <v>0.0008747316269</v>
      </c>
      <c r="BC140" s="80">
        <f t="shared" si="41"/>
        <v>-0.02419074495</v>
      </c>
      <c r="BD140" s="80">
        <f t="shared" si="42"/>
        <v>-0.07827605324</v>
      </c>
      <c r="BE140" s="81">
        <f t="shared" si="43"/>
        <v>0.0002426996404</v>
      </c>
      <c r="BF140" s="81">
        <f t="shared" si="44"/>
        <v>-0.00002729750229</v>
      </c>
      <c r="BG140" s="81">
        <f t="shared" si="45"/>
        <v>-0.00554194837</v>
      </c>
      <c r="BH140" s="81">
        <f t="shared" si="46"/>
        <v>0.00378711208</v>
      </c>
      <c r="BI140" s="81"/>
      <c r="BJ140" s="81"/>
    </row>
    <row r="141">
      <c r="A141" s="31">
        <v>139.0</v>
      </c>
      <c r="B141" s="32">
        <v>7693.0</v>
      </c>
      <c r="C141" s="33">
        <v>1705.0</v>
      </c>
      <c r="D141" s="55">
        <f t="shared" si="5"/>
        <v>1336</v>
      </c>
      <c r="E141" s="35">
        <v>322.0</v>
      </c>
      <c r="F141" s="36">
        <v>228.0</v>
      </c>
      <c r="G141" s="37">
        <v>191.0</v>
      </c>
      <c r="H141" s="38">
        <v>466.0</v>
      </c>
      <c r="I141" s="39">
        <v>76.0</v>
      </c>
      <c r="J141" s="40">
        <v>53.0</v>
      </c>
      <c r="K141" s="88">
        <f t="shared" si="6"/>
        <v>0.3454545455</v>
      </c>
      <c r="L141" s="88">
        <f t="shared" si="7"/>
        <v>0.4606481481</v>
      </c>
      <c r="M141" s="88">
        <f t="shared" si="8"/>
        <v>0.4046610169</v>
      </c>
      <c r="N141" s="88">
        <f t="shared" si="9"/>
        <v>0.1120234604</v>
      </c>
      <c r="O141" s="88">
        <f t="shared" si="10"/>
        <v>0.4408682635</v>
      </c>
      <c r="P141" s="89">
        <f t="shared" si="11"/>
        <v>0.03108504399</v>
      </c>
      <c r="Q141" s="90">
        <f t="shared" ref="Q141:V141" si="455">K141-Q$2</f>
        <v>-0.005523136235</v>
      </c>
      <c r="R141" s="91">
        <f t="shared" si="455"/>
        <v>-0.01890439214</v>
      </c>
      <c r="S141" s="92">
        <f t="shared" si="455"/>
        <v>-0.006926545697</v>
      </c>
      <c r="T141" s="93">
        <f t="shared" si="455"/>
        <v>-0.003710981197</v>
      </c>
      <c r="U141" s="94">
        <f t="shared" si="455"/>
        <v>-0.01296306562</v>
      </c>
      <c r="V141" s="95">
        <f t="shared" si="455"/>
        <v>-0.001175784524</v>
      </c>
      <c r="W141" s="64"/>
      <c r="X141" s="65">
        <f t="shared" si="13"/>
        <v>1</v>
      </c>
      <c r="Y141" s="66">
        <f t="shared" si="14"/>
        <v>0</v>
      </c>
      <c r="Z141" s="67">
        <f t="shared" ref="Z141:AA141" si="456">U141</f>
        <v>-0.01296306562</v>
      </c>
      <c r="AA141" s="68">
        <f t="shared" si="456"/>
        <v>-0.001175784524</v>
      </c>
      <c r="AB141" s="69">
        <f t="shared" ref="AB141:AC141" si="457">S141</f>
        <v>-0.006926545697</v>
      </c>
      <c r="AC141" s="70">
        <f t="shared" si="457"/>
        <v>-0.003710981197</v>
      </c>
      <c r="AD141" s="71">
        <f t="shared" si="17"/>
        <v>0.000166658601</v>
      </c>
      <c r="AE141" s="72">
        <f t="shared" si="18"/>
        <v>0.00003048354387</v>
      </c>
      <c r="AF141" s="73">
        <f t="shared" si="19"/>
        <v>0.00008542595213</v>
      </c>
      <c r="AG141" s="74">
        <f t="shared" si="20"/>
        <v>0.000056249818</v>
      </c>
      <c r="AH141" s="75">
        <f t="shared" si="21"/>
        <v>0.00003420565385</v>
      </c>
      <c r="AI141" s="76">
        <f t="shared" si="22"/>
        <v>0.00005140856168</v>
      </c>
      <c r="AJ141" s="77"/>
      <c r="AK141" s="65">
        <f t="shared" si="23"/>
        <v>-0.005693794321</v>
      </c>
      <c r="AL141" s="66">
        <f t="shared" si="24"/>
        <v>0.0007634399882</v>
      </c>
      <c r="AM141" s="67">
        <f t="shared" si="25"/>
        <v>-0.008714447565</v>
      </c>
      <c r="AN141" s="68">
        <f t="shared" si="26"/>
        <v>-0.02154046267</v>
      </c>
      <c r="AO141" s="69">
        <f t="shared" si="27"/>
        <v>-0.0008778505961</v>
      </c>
      <c r="AP141" s="70">
        <f t="shared" si="28"/>
        <v>0.003972416075</v>
      </c>
      <c r="AQ141" s="71">
        <f t="shared" si="29"/>
        <v>0.0001034290584</v>
      </c>
      <c r="AR141" s="72">
        <f t="shared" si="30"/>
        <v>-0.00008148417428</v>
      </c>
      <c r="AS141" s="73">
        <f t="shared" si="31"/>
        <v>-0.00002150291951</v>
      </c>
      <c r="AT141" s="74">
        <f t="shared" si="32"/>
        <v>0.00003751152953</v>
      </c>
      <c r="AU141" s="75">
        <f t="shared" si="33"/>
        <v>0.000003033817435</v>
      </c>
      <c r="AV141" s="76">
        <f t="shared" si="34"/>
        <v>0.000006392318596</v>
      </c>
      <c r="AW141" s="78">
        <f t="shared" si="35"/>
        <v>-0.01520113253</v>
      </c>
      <c r="AX141" s="79">
        <f t="shared" si="36"/>
        <v>-0.005523136235</v>
      </c>
      <c r="AY141" s="78">
        <f t="shared" si="37"/>
        <v>-0.01684218693</v>
      </c>
      <c r="AZ141" s="79">
        <f t="shared" si="38"/>
        <v>-0.01890439214</v>
      </c>
      <c r="BA141" s="80">
        <f t="shared" si="39"/>
        <v>-0.00967799629</v>
      </c>
      <c r="BB141" s="80">
        <f t="shared" si="40"/>
        <v>0.00206220521</v>
      </c>
      <c r="BC141" s="80">
        <f t="shared" si="41"/>
        <v>-0.01042056047</v>
      </c>
      <c r="BD141" s="80">
        <f t="shared" si="42"/>
        <v>-0.01175902709</v>
      </c>
      <c r="BE141" s="81">
        <f t="shared" si="43"/>
        <v>0.00008941092187</v>
      </c>
      <c r="BF141" s="81">
        <f t="shared" si="44"/>
        <v>-0.00003991602875</v>
      </c>
      <c r="BG141" s="81">
        <f t="shared" si="45"/>
        <v>-0.00002968663766</v>
      </c>
      <c r="BH141" s="81">
        <f t="shared" si="46"/>
        <v>0.0002450713057</v>
      </c>
      <c r="BI141" s="81"/>
      <c r="BJ141" s="81"/>
    </row>
    <row r="142">
      <c r="A142" s="31">
        <v>140.0</v>
      </c>
      <c r="B142" s="32" t="s">
        <v>88</v>
      </c>
      <c r="C142" s="33">
        <v>568.0</v>
      </c>
      <c r="D142" s="55">
        <f t="shared" si="5"/>
        <v>432</v>
      </c>
      <c r="E142" s="35">
        <v>77.0</v>
      </c>
      <c r="F142" s="36">
        <v>71.0</v>
      </c>
      <c r="G142" s="37">
        <v>64.0</v>
      </c>
      <c r="H142" s="38">
        <v>174.0</v>
      </c>
      <c r="I142" s="39">
        <v>27.0</v>
      </c>
      <c r="J142" s="40">
        <v>19.0</v>
      </c>
      <c r="K142" s="88">
        <f t="shared" si="6"/>
        <v>0.2957746479</v>
      </c>
      <c r="L142" s="88">
        <f t="shared" si="7"/>
        <v>0.3741007194</v>
      </c>
      <c r="M142" s="88">
        <f t="shared" si="8"/>
        <v>0.4155844156</v>
      </c>
      <c r="N142" s="88">
        <f t="shared" si="9"/>
        <v>0.1126760563</v>
      </c>
      <c r="O142" s="88">
        <f t="shared" si="10"/>
        <v>0.3888888889</v>
      </c>
      <c r="P142" s="89">
        <f t="shared" si="11"/>
        <v>0.03345070423</v>
      </c>
      <c r="Q142" s="90">
        <f t="shared" ref="Q142:V142" si="458">K142-Q$2</f>
        <v>-0.0552030338</v>
      </c>
      <c r="R142" s="91">
        <f t="shared" si="458"/>
        <v>-0.1054518209</v>
      </c>
      <c r="S142" s="92">
        <f t="shared" si="458"/>
        <v>0.003996852938</v>
      </c>
      <c r="T142" s="93">
        <f t="shared" si="458"/>
        <v>-0.003058385269</v>
      </c>
      <c r="U142" s="94">
        <f t="shared" si="458"/>
        <v>-0.0649424402</v>
      </c>
      <c r="V142" s="95">
        <f t="shared" si="458"/>
        <v>0.001189875713</v>
      </c>
      <c r="W142" s="64"/>
      <c r="X142" s="65">
        <f t="shared" si="13"/>
        <v>1</v>
      </c>
      <c r="Y142" s="66">
        <f t="shared" si="14"/>
        <v>0</v>
      </c>
      <c r="Z142" s="67">
        <f t="shared" ref="Z142:AA142" si="459">U142</f>
        <v>-0.0649424402</v>
      </c>
      <c r="AA142" s="68">
        <f t="shared" si="459"/>
        <v>0.001189875713</v>
      </c>
      <c r="AB142" s="69">
        <f t="shared" ref="AB142:AC142" si="460">S142</f>
        <v>0.003996852938</v>
      </c>
      <c r="AC142" s="70">
        <f t="shared" si="460"/>
        <v>-0.003058385269</v>
      </c>
      <c r="AD142" s="71">
        <f t="shared" si="17"/>
        <v>0.004216104736</v>
      </c>
      <c r="AE142" s="72">
        <f t="shared" si="18"/>
        <v>-0.0001545468647</v>
      </c>
      <c r="AF142" s="73">
        <f t="shared" si="19"/>
        <v>-0.0002559262846</v>
      </c>
      <c r="AG142" s="74">
        <f t="shared" si="20"/>
        <v>0.0002033747607</v>
      </c>
      <c r="AH142" s="75">
        <f t="shared" si="21"/>
        <v>0.000006621112955</v>
      </c>
      <c r="AI142" s="76">
        <f t="shared" si="22"/>
        <v>-0.0000244478323</v>
      </c>
      <c r="AJ142" s="77"/>
      <c r="AK142" s="65">
        <f t="shared" si="23"/>
        <v>-0.005693794321</v>
      </c>
      <c r="AL142" s="66">
        <f t="shared" si="24"/>
        <v>0.0007634399882</v>
      </c>
      <c r="AM142" s="67">
        <f t="shared" si="25"/>
        <v>-0.05489872288</v>
      </c>
      <c r="AN142" s="68">
        <f t="shared" si="26"/>
        <v>-0.1021341764</v>
      </c>
      <c r="AO142" s="69">
        <f t="shared" si="27"/>
        <v>-0.002084785497</v>
      </c>
      <c r="AP142" s="70">
        <f t="shared" si="28"/>
        <v>-0.001562881252</v>
      </c>
      <c r="AQ142" s="71">
        <f t="shared" si="29"/>
        <v>0.002076896183</v>
      </c>
      <c r="AR142" s="72">
        <f t="shared" si="30"/>
        <v>-0.002537172417</v>
      </c>
      <c r="AS142" s="73">
        <f t="shared" si="31"/>
        <v>-0.00009248943273</v>
      </c>
      <c r="AT142" s="74">
        <f t="shared" si="32"/>
        <v>-0.0001026716532</v>
      </c>
      <c r="AU142" s="75">
        <f t="shared" si="33"/>
        <v>0.000001152818385</v>
      </c>
      <c r="AV142" s="76">
        <f t="shared" si="34"/>
        <v>-0.000002663616134</v>
      </c>
      <c r="AW142" s="78">
        <f t="shared" si="35"/>
        <v>-0.06069174313</v>
      </c>
      <c r="AX142" s="79">
        <f t="shared" si="36"/>
        <v>-0.0552030338</v>
      </c>
      <c r="AY142" s="78">
        <f t="shared" si="37"/>
        <v>-0.1055761253</v>
      </c>
      <c r="AZ142" s="79">
        <f t="shared" si="38"/>
        <v>-0.1054518209</v>
      </c>
      <c r="BA142" s="80">
        <f t="shared" si="39"/>
        <v>-0.005488709329</v>
      </c>
      <c r="BB142" s="80">
        <f t="shared" si="40"/>
        <v>-0.0001243044724</v>
      </c>
      <c r="BC142" s="80">
        <f t="shared" si="41"/>
        <v>-0.05591117107</v>
      </c>
      <c r="BD142" s="80">
        <f t="shared" si="42"/>
        <v>-0.1004929655</v>
      </c>
      <c r="BE142" s="81">
        <f t="shared" si="43"/>
        <v>0.0000301104785</v>
      </c>
      <c r="BF142" s="81">
        <f t="shared" si="44"/>
        <v>0.000001364542234</v>
      </c>
      <c r="BG142" s="81">
        <f t="shared" si="45"/>
        <v>-0.006972777063</v>
      </c>
      <c r="BH142" s="81">
        <f t="shared" si="46"/>
        <v>0.01123735877</v>
      </c>
      <c r="BI142" s="81"/>
      <c r="BJ142" s="81"/>
    </row>
    <row r="143">
      <c r="A143" s="31">
        <v>141.0</v>
      </c>
      <c r="B143" s="32">
        <v>6720.0</v>
      </c>
      <c r="C143" s="33">
        <v>818.0</v>
      </c>
      <c r="D143" s="55">
        <f t="shared" si="5"/>
        <v>664</v>
      </c>
      <c r="E143" s="35">
        <v>207.0</v>
      </c>
      <c r="F143" s="36">
        <v>108.0</v>
      </c>
      <c r="G143" s="37">
        <v>90.0</v>
      </c>
      <c r="H143" s="38">
        <v>204.0</v>
      </c>
      <c r="I143" s="39">
        <v>33.0</v>
      </c>
      <c r="J143" s="40">
        <v>22.0</v>
      </c>
      <c r="K143" s="88">
        <f t="shared" si="6"/>
        <v>0.4034229829</v>
      </c>
      <c r="L143" s="88">
        <f t="shared" si="7"/>
        <v>0.5405405405</v>
      </c>
      <c r="M143" s="88">
        <f t="shared" si="8"/>
        <v>0.4090909091</v>
      </c>
      <c r="N143" s="88">
        <f t="shared" si="9"/>
        <v>0.1100244499</v>
      </c>
      <c r="O143" s="88">
        <f t="shared" si="10"/>
        <v>0.4969879518</v>
      </c>
      <c r="P143" s="89">
        <f t="shared" si="11"/>
        <v>0.02689486553</v>
      </c>
      <c r="Q143" s="90">
        <f t="shared" ref="Q143:V143" si="461">K143-Q$2</f>
        <v>0.0524453012</v>
      </c>
      <c r="R143" s="91">
        <f t="shared" si="461"/>
        <v>0.06098800025</v>
      </c>
      <c r="S143" s="92">
        <f t="shared" si="461"/>
        <v>-0.002496653555</v>
      </c>
      <c r="T143" s="93">
        <f t="shared" si="461"/>
        <v>-0.00570999173</v>
      </c>
      <c r="U143" s="94">
        <f t="shared" si="461"/>
        <v>0.04315662271</v>
      </c>
      <c r="V143" s="95">
        <f t="shared" si="461"/>
        <v>-0.005365962986</v>
      </c>
      <c r="W143" s="64"/>
      <c r="X143" s="65">
        <f t="shared" si="13"/>
        <v>1</v>
      </c>
      <c r="Y143" s="66">
        <f t="shared" si="14"/>
        <v>0</v>
      </c>
      <c r="Z143" s="67">
        <f t="shared" ref="Z143:AA143" si="462">U143</f>
        <v>0.04315662271</v>
      </c>
      <c r="AA143" s="68">
        <f t="shared" si="462"/>
        <v>-0.005365962986</v>
      </c>
      <c r="AB143" s="69">
        <f t="shared" ref="AB143:AC143" si="463">S143</f>
        <v>-0.002496653555</v>
      </c>
      <c r="AC143" s="70">
        <f t="shared" si="463"/>
        <v>-0.00570999173</v>
      </c>
      <c r="AD143" s="71">
        <f t="shared" si="17"/>
        <v>0.001833700525</v>
      </c>
      <c r="AE143" s="72">
        <f t="shared" si="18"/>
        <v>-0.0004631536802</v>
      </c>
      <c r="AF143" s="73">
        <f t="shared" si="19"/>
        <v>-0.0001383867398</v>
      </c>
      <c r="AG143" s="74">
        <f t="shared" si="20"/>
        <v>-0.0002330270082</v>
      </c>
      <c r="AH143" s="75">
        <f t="shared" si="21"/>
        <v>-0.00002637072658</v>
      </c>
      <c r="AI143" s="76">
        <f t="shared" si="22"/>
        <v>0.0000285117423</v>
      </c>
      <c r="AJ143" s="77"/>
      <c r="AK143" s="65">
        <f t="shared" si="23"/>
        <v>-0.005693794321</v>
      </c>
      <c r="AL143" s="66">
        <f t="shared" si="24"/>
        <v>0.0007634399882</v>
      </c>
      <c r="AM143" s="67">
        <f t="shared" si="25"/>
        <v>0.04374606551</v>
      </c>
      <c r="AN143" s="68">
        <f t="shared" si="26"/>
        <v>0.06413731867</v>
      </c>
      <c r="AO143" s="69">
        <f t="shared" si="27"/>
        <v>-0.002495428246</v>
      </c>
      <c r="AP143" s="70">
        <f t="shared" si="28"/>
        <v>0.002045134038</v>
      </c>
      <c r="AQ143" s="71">
        <f t="shared" si="29"/>
        <v>0.0006724918382</v>
      </c>
      <c r="AR143" s="72">
        <f t="shared" si="30"/>
        <v>-0.00130698959</v>
      </c>
      <c r="AS143" s="73">
        <f t="shared" si="31"/>
        <v>0.00009470651033</v>
      </c>
      <c r="AT143" s="74">
        <f t="shared" si="32"/>
        <v>-0.00006447175722</v>
      </c>
      <c r="AU143" s="75">
        <f t="shared" si="33"/>
        <v>-0.000003459316444</v>
      </c>
      <c r="AV143" s="76">
        <f t="shared" si="34"/>
        <v>0.00000279976574</v>
      </c>
      <c r="AW143" s="78">
        <f t="shared" si="35"/>
        <v>0.03632058197</v>
      </c>
      <c r="AX143" s="79">
        <f t="shared" si="36"/>
        <v>0.0524453012</v>
      </c>
      <c r="AY143" s="78">
        <f t="shared" si="37"/>
        <v>0.06557723111</v>
      </c>
      <c r="AZ143" s="79">
        <f t="shared" si="38"/>
        <v>0.06098800025</v>
      </c>
      <c r="BA143" s="80">
        <f t="shared" si="39"/>
        <v>-0.01612471923</v>
      </c>
      <c r="BB143" s="80">
        <f t="shared" si="40"/>
        <v>0.004589230862</v>
      </c>
      <c r="BC143" s="80">
        <f t="shared" si="41"/>
        <v>0.04110115403</v>
      </c>
      <c r="BD143" s="80">
        <f t="shared" si="42"/>
        <v>0.07066039095</v>
      </c>
      <c r="BE143" s="81">
        <f t="shared" si="43"/>
        <v>0.0002389455302</v>
      </c>
      <c r="BF143" s="81">
        <f t="shared" si="44"/>
        <v>-0.0001480001182</v>
      </c>
      <c r="BG143" s="81">
        <f t="shared" si="45"/>
        <v>-0.003303585987</v>
      </c>
      <c r="BH143" s="81">
        <f t="shared" si="46"/>
        <v>0.005808447225</v>
      </c>
      <c r="BI143" s="81"/>
      <c r="BJ143" s="81"/>
    </row>
    <row r="144">
      <c r="A144" s="31">
        <v>142.0</v>
      </c>
      <c r="B144" s="32">
        <v>6539.0</v>
      </c>
      <c r="C144" s="33">
        <v>1731.0</v>
      </c>
      <c r="D144" s="55">
        <f t="shared" si="5"/>
        <v>1305</v>
      </c>
      <c r="E144" s="35">
        <v>351.0</v>
      </c>
      <c r="F144" s="36">
        <v>241.0</v>
      </c>
      <c r="G144" s="37">
        <v>171.0</v>
      </c>
      <c r="H144" s="38">
        <v>431.0</v>
      </c>
      <c r="I144" s="39">
        <v>73.0</v>
      </c>
      <c r="J144" s="40">
        <v>38.0</v>
      </c>
      <c r="K144" s="88">
        <f t="shared" si="6"/>
        <v>0.3437319469</v>
      </c>
      <c r="L144" s="88">
        <f t="shared" si="7"/>
        <v>0.4959064327</v>
      </c>
      <c r="M144" s="88">
        <f t="shared" si="8"/>
        <v>0.38</v>
      </c>
      <c r="N144" s="88">
        <f t="shared" si="9"/>
        <v>0.09878682842</v>
      </c>
      <c r="O144" s="88">
        <f t="shared" si="10"/>
        <v>0.4559386973</v>
      </c>
      <c r="P144" s="89">
        <f t="shared" si="11"/>
        <v>0.02195262854</v>
      </c>
      <c r="Q144" s="90">
        <f t="shared" ref="Q144:V144" si="464">K144-Q$2</f>
        <v>-0.007245734838</v>
      </c>
      <c r="R144" s="91">
        <f t="shared" si="464"/>
        <v>0.01635389246</v>
      </c>
      <c r="S144" s="92">
        <f t="shared" si="464"/>
        <v>-0.03158756265</v>
      </c>
      <c r="T144" s="93">
        <f t="shared" si="464"/>
        <v>-0.01694761318</v>
      </c>
      <c r="U144" s="94">
        <f t="shared" si="464"/>
        <v>0.002107368225</v>
      </c>
      <c r="V144" s="95">
        <f t="shared" si="464"/>
        <v>-0.01030819997</v>
      </c>
      <c r="W144" s="64"/>
      <c r="X144" s="65">
        <f t="shared" si="13"/>
        <v>1</v>
      </c>
      <c r="Y144" s="66">
        <f t="shared" si="14"/>
        <v>0</v>
      </c>
      <c r="Z144" s="67">
        <f t="shared" ref="Z144:AA144" si="465">U144</f>
        <v>0.002107368225</v>
      </c>
      <c r="AA144" s="68">
        <f t="shared" si="465"/>
        <v>-0.01030819997</v>
      </c>
      <c r="AB144" s="69">
        <f t="shared" ref="AB144:AC144" si="466">S144</f>
        <v>-0.03158756265</v>
      </c>
      <c r="AC144" s="70">
        <f t="shared" si="466"/>
        <v>-0.01694761318</v>
      </c>
      <c r="AD144" s="71">
        <f t="shared" si="17"/>
        <v>-0.0001018179859</v>
      </c>
      <c r="AE144" s="72">
        <f t="shared" si="18"/>
        <v>-0.00004344634615</v>
      </c>
      <c r="AF144" s="73">
        <f t="shared" si="19"/>
        <v>-0.0002412660116</v>
      </c>
      <c r="AG144" s="74">
        <f t="shared" si="20"/>
        <v>0.0002898960509</v>
      </c>
      <c r="AH144" s="75">
        <f t="shared" si="21"/>
        <v>0.0007105525213</v>
      </c>
      <c r="AI144" s="76">
        <f t="shared" si="22"/>
        <v>0.001070667586</v>
      </c>
      <c r="AJ144" s="77"/>
      <c r="AK144" s="65">
        <f t="shared" si="23"/>
        <v>-0.005693794321</v>
      </c>
      <c r="AL144" s="66">
        <f t="shared" si="24"/>
        <v>0.0007634399882</v>
      </c>
      <c r="AM144" s="67">
        <f t="shared" si="25"/>
        <v>0.0180858938</v>
      </c>
      <c r="AN144" s="68">
        <f t="shared" si="26"/>
        <v>-0.00506837638</v>
      </c>
      <c r="AO144" s="69">
        <f t="shared" si="27"/>
        <v>-0.004015373581</v>
      </c>
      <c r="AP144" s="70">
        <f t="shared" si="28"/>
        <v>0.0181190525</v>
      </c>
      <c r="AQ144" s="71">
        <f t="shared" si="29"/>
        <v>-0.00007765891018</v>
      </c>
      <c r="AR144" s="72">
        <f t="shared" si="30"/>
        <v>0.00003702334347</v>
      </c>
      <c r="AS144" s="73">
        <f t="shared" si="31"/>
        <v>-0.0001286119449</v>
      </c>
      <c r="AT144" s="74">
        <f t="shared" si="32"/>
        <v>-0.00009422745515</v>
      </c>
      <c r="AU144" s="75">
        <f t="shared" si="33"/>
        <v>0.0000629759785</v>
      </c>
      <c r="AV144" s="76">
        <f t="shared" si="34"/>
        <v>0.000133100324</v>
      </c>
      <c r="AW144" s="78">
        <f t="shared" si="35"/>
        <v>0.008233431018</v>
      </c>
      <c r="AX144" s="79">
        <f t="shared" si="36"/>
        <v>-0.007245734838</v>
      </c>
      <c r="AY144" s="78">
        <f t="shared" si="37"/>
        <v>0.01389001232</v>
      </c>
      <c r="AZ144" s="79">
        <f t="shared" si="38"/>
        <v>0.01635389246</v>
      </c>
      <c r="BA144" s="80">
        <f t="shared" si="39"/>
        <v>0.01547916586</v>
      </c>
      <c r="BB144" s="80">
        <f t="shared" si="40"/>
        <v>-0.002463880137</v>
      </c>
      <c r="BC144" s="80">
        <f t="shared" si="41"/>
        <v>0.01301400308</v>
      </c>
      <c r="BD144" s="80">
        <f t="shared" si="42"/>
        <v>0.01897317216</v>
      </c>
      <c r="BE144" s="81">
        <f t="shared" si="43"/>
        <v>0.0002335338703</v>
      </c>
      <c r="BF144" s="81">
        <f t="shared" si="44"/>
        <v>-0.00007627761859</v>
      </c>
      <c r="BG144" s="81">
        <f t="shared" si="45"/>
        <v>-0.0001906169858</v>
      </c>
      <c r="BH144" s="81">
        <f t="shared" si="46"/>
        <v>0.0004938338418</v>
      </c>
      <c r="BI144" s="81"/>
      <c r="BJ144" s="81"/>
    </row>
    <row r="145">
      <c r="A145" s="31">
        <v>143.0</v>
      </c>
      <c r="B145" s="32">
        <v>5505.0</v>
      </c>
      <c r="C145" s="33">
        <v>1589.0</v>
      </c>
      <c r="D145" s="55">
        <f t="shared" si="5"/>
        <v>1076</v>
      </c>
      <c r="E145" s="35">
        <v>253.0</v>
      </c>
      <c r="F145" s="36">
        <v>244.0</v>
      </c>
      <c r="G145" s="37">
        <v>129.0</v>
      </c>
      <c r="H145" s="38">
        <v>301.0</v>
      </c>
      <c r="I145" s="39">
        <v>55.0</v>
      </c>
      <c r="J145" s="40">
        <v>94.0</v>
      </c>
      <c r="K145" s="88">
        <f t="shared" si="6"/>
        <v>0.2750157332</v>
      </c>
      <c r="L145" s="88">
        <f t="shared" si="7"/>
        <v>0.5057471264</v>
      </c>
      <c r="M145" s="88">
        <f t="shared" si="8"/>
        <v>0.2762312634</v>
      </c>
      <c r="N145" s="88">
        <f t="shared" si="9"/>
        <v>0.08118313405</v>
      </c>
      <c r="O145" s="88">
        <f t="shared" si="10"/>
        <v>0.406133829</v>
      </c>
      <c r="P145" s="89">
        <f t="shared" si="11"/>
        <v>0.05915670233</v>
      </c>
      <c r="Q145" s="90">
        <f t="shared" ref="Q145:V145" si="467">K145-Q$2</f>
        <v>-0.07596194852</v>
      </c>
      <c r="R145" s="91">
        <f t="shared" si="467"/>
        <v>0.02619458615</v>
      </c>
      <c r="S145" s="92">
        <f t="shared" si="467"/>
        <v>-0.1353562993</v>
      </c>
      <c r="T145" s="93">
        <f t="shared" si="467"/>
        <v>-0.03455130756</v>
      </c>
      <c r="U145" s="94">
        <f t="shared" si="467"/>
        <v>-0.0476975001</v>
      </c>
      <c r="V145" s="95">
        <f t="shared" si="467"/>
        <v>0.02689587382</v>
      </c>
      <c r="W145" s="64"/>
      <c r="X145" s="65">
        <f t="shared" si="13"/>
        <v>1</v>
      </c>
      <c r="Y145" s="66">
        <f t="shared" si="14"/>
        <v>0</v>
      </c>
      <c r="Z145" s="67">
        <f t="shared" ref="Z145:AA145" si="468">U145</f>
        <v>-0.0476975001</v>
      </c>
      <c r="AA145" s="68">
        <f t="shared" si="468"/>
        <v>0.02689587382</v>
      </c>
      <c r="AB145" s="69">
        <f t="shared" ref="AB145:AC145" si="469">S145</f>
        <v>-0.1353562993</v>
      </c>
      <c r="AC145" s="70">
        <f t="shared" si="469"/>
        <v>-0.03455130756</v>
      </c>
      <c r="AD145" s="71">
        <f t="shared" si="17"/>
        <v>0.001551663487</v>
      </c>
      <c r="AE145" s="72">
        <f t="shared" si="18"/>
        <v>-0.002565731888</v>
      </c>
      <c r="AF145" s="73">
        <f t="shared" si="19"/>
        <v>0.007385444706</v>
      </c>
      <c r="AG145" s="74">
        <f t="shared" si="20"/>
        <v>-0.00199251495</v>
      </c>
      <c r="AH145" s="75">
        <f t="shared" si="21"/>
        <v>0.0171275349</v>
      </c>
      <c r="AI145" s="76">
        <f t="shared" si="22"/>
        <v>0.009353474252</v>
      </c>
      <c r="AJ145" s="77"/>
      <c r="AK145" s="65">
        <f t="shared" si="23"/>
        <v>-0.005693794321</v>
      </c>
      <c r="AL145" s="66">
        <f t="shared" si="24"/>
        <v>0.0007634399882</v>
      </c>
      <c r="AM145" s="67">
        <f t="shared" si="25"/>
        <v>-0.08163439671</v>
      </c>
      <c r="AN145" s="68">
        <f t="shared" si="26"/>
        <v>-0.05377270302</v>
      </c>
      <c r="AO145" s="69">
        <f t="shared" si="27"/>
        <v>0.001766720521</v>
      </c>
      <c r="AP145" s="70">
        <f t="shared" si="28"/>
        <v>0.07230218471</v>
      </c>
      <c r="AQ145" s="71">
        <f t="shared" si="29"/>
        <v>-0.0006981473823</v>
      </c>
      <c r="AR145" s="72">
        <f t="shared" si="30"/>
        <v>-0.002223259061</v>
      </c>
      <c r="AS145" s="73">
        <f t="shared" si="31"/>
        <v>0.001033488692</v>
      </c>
      <c r="AT145" s="74">
        <f t="shared" si="32"/>
        <v>0.00306406494</v>
      </c>
      <c r="AU145" s="75">
        <f t="shared" si="33"/>
        <v>0.001788542457</v>
      </c>
      <c r="AV145" s="76">
        <f t="shared" si="34"/>
        <v>0.001342321888</v>
      </c>
      <c r="AW145" s="78">
        <f t="shared" si="35"/>
        <v>-0.08343758675</v>
      </c>
      <c r="AX145" s="79">
        <f t="shared" si="36"/>
        <v>-0.07596194852</v>
      </c>
      <c r="AY145" s="78">
        <f t="shared" si="37"/>
        <v>0.02147604945</v>
      </c>
      <c r="AZ145" s="79">
        <f t="shared" si="38"/>
        <v>0.02619458615</v>
      </c>
      <c r="BA145" s="80">
        <f t="shared" si="39"/>
        <v>-0.007475638222</v>
      </c>
      <c r="BB145" s="80">
        <f t="shared" si="40"/>
        <v>-0.004718536701</v>
      </c>
      <c r="BC145" s="80">
        <f t="shared" si="41"/>
        <v>-0.07865701469</v>
      </c>
      <c r="BD145" s="80">
        <f t="shared" si="42"/>
        <v>0.02655920929</v>
      </c>
      <c r="BE145" s="81">
        <f t="shared" si="43"/>
        <v>0.00003362057822</v>
      </c>
      <c r="BF145" s="81">
        <f t="shared" si="44"/>
        <v>0.00007054814663</v>
      </c>
      <c r="BG145" s="81">
        <f t="shared" si="45"/>
        <v>0.005481534362</v>
      </c>
      <c r="BH145" s="81">
        <f t="shared" si="46"/>
        <v>-0.00417813623</v>
      </c>
      <c r="BI145" s="81"/>
      <c r="BJ145" s="81"/>
    </row>
    <row r="146">
      <c r="A146" s="31">
        <v>144.0</v>
      </c>
      <c r="B146" s="32">
        <v>6470.0</v>
      </c>
      <c r="C146" s="33">
        <v>1807.0</v>
      </c>
      <c r="D146" s="55">
        <f t="shared" si="5"/>
        <v>1413</v>
      </c>
      <c r="E146" s="35">
        <v>321.0</v>
      </c>
      <c r="F146" s="36">
        <v>268.0</v>
      </c>
      <c r="G146" s="37">
        <v>187.0</v>
      </c>
      <c r="H146" s="38">
        <v>468.0</v>
      </c>
      <c r="I146" s="39">
        <v>110.0</v>
      </c>
      <c r="J146" s="40">
        <v>59.0</v>
      </c>
      <c r="K146" s="88">
        <f t="shared" si="6"/>
        <v>0.3420033204</v>
      </c>
      <c r="L146" s="88">
        <f t="shared" si="7"/>
        <v>0.4794215795</v>
      </c>
      <c r="M146" s="88">
        <f t="shared" si="8"/>
        <v>0.3638132296</v>
      </c>
      <c r="N146" s="88">
        <f t="shared" si="9"/>
        <v>0.1034864416</v>
      </c>
      <c r="O146" s="88">
        <f t="shared" si="10"/>
        <v>0.4373673036</v>
      </c>
      <c r="P146" s="89">
        <f t="shared" si="11"/>
        <v>0.03265080243</v>
      </c>
      <c r="Q146" s="90">
        <f t="shared" ref="Q146:V146" si="470">K146-Q$2</f>
        <v>-0.008974361269</v>
      </c>
      <c r="R146" s="91">
        <f t="shared" si="470"/>
        <v>-0.0001309607574</v>
      </c>
      <c r="S146" s="92">
        <f t="shared" si="470"/>
        <v>-0.04777433307</v>
      </c>
      <c r="T146" s="93">
        <f t="shared" si="470"/>
        <v>-0.01224799999</v>
      </c>
      <c r="U146" s="94">
        <f t="shared" si="470"/>
        <v>-0.01646402548</v>
      </c>
      <c r="V146" s="95">
        <f t="shared" si="470"/>
        <v>0.000389973923</v>
      </c>
      <c r="W146" s="64"/>
      <c r="X146" s="65">
        <f t="shared" si="13"/>
        <v>1</v>
      </c>
      <c r="Y146" s="66">
        <f t="shared" si="14"/>
        <v>0</v>
      </c>
      <c r="Z146" s="67">
        <f t="shared" ref="Z146:AA146" si="471">U146</f>
        <v>-0.01646402548</v>
      </c>
      <c r="AA146" s="68">
        <f t="shared" si="471"/>
        <v>0.000389973923</v>
      </c>
      <c r="AB146" s="69">
        <f t="shared" ref="AB146:AC146" si="472">S146</f>
        <v>-0.04777433307</v>
      </c>
      <c r="AC146" s="70">
        <f t="shared" si="472"/>
        <v>-0.01224799999</v>
      </c>
      <c r="AD146" s="71">
        <f t="shared" si="17"/>
        <v>0.0002709120555</v>
      </c>
      <c r="AE146" s="72">
        <f t="shared" si="18"/>
        <v>-0.00001284108121</v>
      </c>
      <c r="AF146" s="73">
        <f t="shared" si="19"/>
        <v>0.0007913342378</v>
      </c>
      <c r="AG146" s="74">
        <f t="shared" si="20"/>
        <v>0.0001830206399</v>
      </c>
      <c r="AH146" s="75">
        <f t="shared" si="21"/>
        <v>0.002132373397</v>
      </c>
      <c r="AI146" s="76">
        <f t="shared" si="22"/>
        <v>0.001170280062</v>
      </c>
      <c r="AJ146" s="77"/>
      <c r="AK146" s="65">
        <f t="shared" si="23"/>
        <v>-0.005693794321</v>
      </c>
      <c r="AL146" s="66">
        <f t="shared" si="24"/>
        <v>0.0007634399882</v>
      </c>
      <c r="AM146" s="67">
        <f t="shared" si="25"/>
        <v>-0.014057991</v>
      </c>
      <c r="AN146" s="68">
        <f t="shared" si="26"/>
        <v>-0.02582067858</v>
      </c>
      <c r="AO146" s="69">
        <f t="shared" si="27"/>
        <v>0.0005971391394</v>
      </c>
      <c r="AP146" s="70">
        <f t="shared" si="28"/>
        <v>0.02552666945</v>
      </c>
      <c r="AQ146" s="71">
        <f t="shared" si="29"/>
        <v>0.0001317574253</v>
      </c>
      <c r="AR146" s="72">
        <f t="shared" si="30"/>
        <v>-0.000164525678</v>
      </c>
      <c r="AS146" s="73">
        <f t="shared" si="31"/>
        <v>-0.0000565620112</v>
      </c>
      <c r="AT146" s="74">
        <f t="shared" si="32"/>
        <v>0.0003386591739</v>
      </c>
      <c r="AU146" s="75">
        <f t="shared" si="33"/>
        <v>0.0002225780943</v>
      </c>
      <c r="AV146" s="76">
        <f t="shared" si="34"/>
        <v>0.0001677736233</v>
      </c>
      <c r="AW146" s="78">
        <f t="shared" si="35"/>
        <v>-0.01885687267</v>
      </c>
      <c r="AX146" s="79">
        <f t="shared" si="36"/>
        <v>-0.008974361269</v>
      </c>
      <c r="AY146" s="78">
        <f t="shared" si="37"/>
        <v>0.0008113379807</v>
      </c>
      <c r="AZ146" s="79">
        <f t="shared" si="38"/>
        <v>-0.0001309607574</v>
      </c>
      <c r="BA146" s="80">
        <f t="shared" si="39"/>
        <v>-0.009882511401</v>
      </c>
      <c r="BB146" s="80">
        <f t="shared" si="40"/>
        <v>0.0009422987382</v>
      </c>
      <c r="BC146" s="80">
        <f t="shared" si="41"/>
        <v>-0.01407630061</v>
      </c>
      <c r="BD146" s="80">
        <f t="shared" si="42"/>
        <v>0.005894497822</v>
      </c>
      <c r="BE146" s="81">
        <f t="shared" si="43"/>
        <v>0.00009677610467</v>
      </c>
      <c r="BF146" s="81">
        <f t="shared" si="44"/>
        <v>-0.00001862455605</v>
      </c>
      <c r="BG146" s="81">
        <f t="shared" si="45"/>
        <v>0.0001633971343</v>
      </c>
      <c r="BH146" s="81">
        <f t="shared" si="46"/>
        <v>-0.0001659454466</v>
      </c>
      <c r="BI146" s="81"/>
      <c r="BJ146" s="81"/>
    </row>
    <row r="147">
      <c r="A147" s="31">
        <v>145.0</v>
      </c>
      <c r="B147" s="32">
        <v>5410.0</v>
      </c>
      <c r="C147" s="33">
        <v>1503.0</v>
      </c>
      <c r="D147" s="55">
        <f t="shared" si="5"/>
        <v>1048</v>
      </c>
      <c r="E147" s="35">
        <v>187.0</v>
      </c>
      <c r="F147" s="36">
        <v>218.0</v>
      </c>
      <c r="G147" s="37">
        <v>109.0</v>
      </c>
      <c r="H147" s="38">
        <v>372.0</v>
      </c>
      <c r="I147" s="39">
        <v>79.0</v>
      </c>
      <c r="J147" s="40">
        <v>83.0</v>
      </c>
      <c r="K147" s="88">
        <f t="shared" si="6"/>
        <v>0.249500998</v>
      </c>
      <c r="L147" s="88">
        <f t="shared" si="7"/>
        <v>0.4169278997</v>
      </c>
      <c r="M147" s="88">
        <f t="shared" si="8"/>
        <v>0.2658536585</v>
      </c>
      <c r="N147" s="88">
        <f t="shared" si="9"/>
        <v>0.07252162342</v>
      </c>
      <c r="O147" s="88">
        <f t="shared" si="10"/>
        <v>0.3578244275</v>
      </c>
      <c r="P147" s="89">
        <f t="shared" si="11"/>
        <v>0.05522288756</v>
      </c>
      <c r="Q147" s="90">
        <f t="shared" ref="Q147:V147" si="473">K147-Q$2</f>
        <v>-0.1014766837</v>
      </c>
      <c r="R147" s="91">
        <f t="shared" si="473"/>
        <v>-0.0626246406</v>
      </c>
      <c r="S147" s="92">
        <f t="shared" si="473"/>
        <v>-0.1457339041</v>
      </c>
      <c r="T147" s="93">
        <f t="shared" si="473"/>
        <v>-0.04321281819</v>
      </c>
      <c r="U147" s="94">
        <f t="shared" si="473"/>
        <v>-0.09600690161</v>
      </c>
      <c r="V147" s="95">
        <f t="shared" si="473"/>
        <v>0.02296205905</v>
      </c>
      <c r="W147" s="64"/>
      <c r="X147" s="65">
        <f t="shared" si="13"/>
        <v>1</v>
      </c>
      <c r="Y147" s="66">
        <f t="shared" si="14"/>
        <v>0</v>
      </c>
      <c r="Z147" s="67">
        <f t="shared" ref="Z147:AA147" si="474">U147</f>
        <v>-0.09600690161</v>
      </c>
      <c r="AA147" s="68">
        <f t="shared" si="474"/>
        <v>0.02296205905</v>
      </c>
      <c r="AB147" s="69">
        <f t="shared" ref="AB147:AC147" si="475">S147</f>
        <v>-0.1457339041</v>
      </c>
      <c r="AC147" s="70">
        <f t="shared" si="475"/>
        <v>-0.04321281819</v>
      </c>
      <c r="AD147" s="71">
        <f t="shared" si="17"/>
        <v>0.008690069002</v>
      </c>
      <c r="AE147" s="72">
        <f t="shared" si="18"/>
        <v>-0.004409032287</v>
      </c>
      <c r="AF147" s="73">
        <f t="shared" si="19"/>
        <v>0.01498371588</v>
      </c>
      <c r="AG147" s="74">
        <f t="shared" si="20"/>
        <v>0.0008023782729</v>
      </c>
      <c r="AH147" s="75">
        <f t="shared" si="21"/>
        <v>0.01937102315</v>
      </c>
      <c r="AI147" s="76">
        <f t="shared" si="22"/>
        <v>0.0125951454</v>
      </c>
      <c r="AJ147" s="77"/>
      <c r="AK147" s="65">
        <f t="shared" si="23"/>
        <v>-0.005693794321</v>
      </c>
      <c r="AL147" s="66">
        <f t="shared" si="24"/>
        <v>0.0007634399882</v>
      </c>
      <c r="AM147" s="67">
        <f t="shared" si="25"/>
        <v>-0.1148217181</v>
      </c>
      <c r="AN147" s="68">
        <f t="shared" si="26"/>
        <v>-0.1336817904</v>
      </c>
      <c r="AO147" s="69">
        <f t="shared" si="27"/>
        <v>-0.001094205431</v>
      </c>
      <c r="AP147" s="70">
        <f t="shared" si="28"/>
        <v>0.07868884502</v>
      </c>
      <c r="AQ147" s="71">
        <f t="shared" si="29"/>
        <v>0.001896306014</v>
      </c>
      <c r="AR147" s="72">
        <f t="shared" si="30"/>
        <v>-0.007331942515</v>
      </c>
      <c r="AS147" s="73">
        <f t="shared" si="31"/>
        <v>0.00005262086241</v>
      </c>
      <c r="AT147" s="74">
        <f t="shared" si="32"/>
        <v>0.006342905145</v>
      </c>
      <c r="AU147" s="75">
        <f t="shared" si="33"/>
        <v>0.001989664625</v>
      </c>
      <c r="AV147" s="76">
        <f t="shared" si="34"/>
        <v>0.001746826033</v>
      </c>
      <c r="AW147" s="78">
        <f t="shared" si="35"/>
        <v>-0.1176711263</v>
      </c>
      <c r="AX147" s="79">
        <f t="shared" si="36"/>
        <v>-0.1014766837</v>
      </c>
      <c r="AY147" s="78">
        <f t="shared" si="37"/>
        <v>-0.05347171675</v>
      </c>
      <c r="AZ147" s="79">
        <f t="shared" si="38"/>
        <v>-0.0626246406</v>
      </c>
      <c r="BA147" s="80">
        <f t="shared" si="39"/>
        <v>-0.01619444263</v>
      </c>
      <c r="BB147" s="80">
        <f t="shared" si="40"/>
        <v>0.009152923851</v>
      </c>
      <c r="BC147" s="80">
        <f t="shared" si="41"/>
        <v>-0.1128905543</v>
      </c>
      <c r="BD147" s="80">
        <f t="shared" si="42"/>
        <v>-0.04838855691</v>
      </c>
      <c r="BE147" s="81">
        <f t="shared" si="43"/>
        <v>0.000178483957</v>
      </c>
      <c r="BF147" s="81">
        <f t="shared" si="44"/>
        <v>-0.0002964530004</v>
      </c>
      <c r="BG147" s="81">
        <f t="shared" si="45"/>
        <v>0.0104028248</v>
      </c>
      <c r="BH147" s="81">
        <f t="shared" si="46"/>
        <v>0.01092522202</v>
      </c>
      <c r="BI147" s="81"/>
      <c r="BJ147" s="81"/>
    </row>
    <row r="148">
      <c r="A148" s="31">
        <v>146.0</v>
      </c>
      <c r="B148" s="32" t="s">
        <v>292</v>
      </c>
      <c r="C148" s="33">
        <v>568.0</v>
      </c>
      <c r="D148" s="55">
        <f t="shared" si="5"/>
        <v>501</v>
      </c>
      <c r="E148" s="35">
        <v>126.0</v>
      </c>
      <c r="F148" s="36">
        <v>105.0</v>
      </c>
      <c r="G148" s="37">
        <v>71.0</v>
      </c>
      <c r="H148" s="38">
        <v>157.0</v>
      </c>
      <c r="I148" s="39">
        <v>34.0</v>
      </c>
      <c r="J148" s="40">
        <v>8.0</v>
      </c>
      <c r="K148" s="88">
        <f t="shared" si="6"/>
        <v>0.4066901408</v>
      </c>
      <c r="L148" s="88">
        <f t="shared" si="7"/>
        <v>0.5047318612</v>
      </c>
      <c r="M148" s="88">
        <f t="shared" si="8"/>
        <v>0.3858695652</v>
      </c>
      <c r="N148" s="88">
        <f t="shared" si="9"/>
        <v>0.125</v>
      </c>
      <c r="O148" s="88">
        <f t="shared" si="10"/>
        <v>0.4610778443</v>
      </c>
      <c r="P148" s="89">
        <f t="shared" si="11"/>
        <v>0.01408450704</v>
      </c>
      <c r="Q148" s="90">
        <f t="shared" ref="Q148:V148" si="476">K148-Q$2</f>
        <v>0.05571245916</v>
      </c>
      <c r="R148" s="91">
        <f t="shared" si="476"/>
        <v>0.02517932091</v>
      </c>
      <c r="S148" s="92">
        <f t="shared" si="476"/>
        <v>-0.02571799743</v>
      </c>
      <c r="T148" s="93">
        <f t="shared" si="476"/>
        <v>0.009265558393</v>
      </c>
      <c r="U148" s="94">
        <f t="shared" si="476"/>
        <v>0.007246515218</v>
      </c>
      <c r="V148" s="95">
        <f t="shared" si="476"/>
        <v>-0.01817632147</v>
      </c>
      <c r="W148" s="64"/>
      <c r="X148" s="65">
        <f t="shared" si="13"/>
        <v>1</v>
      </c>
      <c r="Y148" s="66">
        <f t="shared" si="14"/>
        <v>0</v>
      </c>
      <c r="Z148" s="67">
        <f t="shared" ref="Z148:AA148" si="477">U148</f>
        <v>0.007246515218</v>
      </c>
      <c r="AA148" s="68">
        <f t="shared" si="477"/>
        <v>-0.01817632147</v>
      </c>
      <c r="AB148" s="69">
        <f t="shared" ref="AB148:AC148" si="478">S148</f>
        <v>-0.02571799743</v>
      </c>
      <c r="AC148" s="70">
        <f t="shared" si="478"/>
        <v>0.009265558393</v>
      </c>
      <c r="AD148" s="71">
        <f t="shared" si="17"/>
        <v>-0.0002778666794</v>
      </c>
      <c r="AE148" s="72">
        <f t="shared" si="18"/>
        <v>-0.0002634299803</v>
      </c>
      <c r="AF148" s="73">
        <f t="shared" si="19"/>
        <v>-0.0000179520918</v>
      </c>
      <c r="AG148" s="74">
        <f t="shared" si="20"/>
        <v>0.0005346015987</v>
      </c>
      <c r="AH148" s="75">
        <f t="shared" si="21"/>
        <v>0.0005755648194</v>
      </c>
      <c r="AI148" s="76">
        <f t="shared" si="22"/>
        <v>-0.0004765832138</v>
      </c>
      <c r="AJ148" s="77"/>
      <c r="AK148" s="65">
        <f t="shared" si="23"/>
        <v>-0.005693794321</v>
      </c>
      <c r="AL148" s="66">
        <f t="shared" si="24"/>
        <v>0.0007634399882</v>
      </c>
      <c r="AM148" s="67">
        <f t="shared" si="25"/>
        <v>0.0347725199</v>
      </c>
      <c r="AN148" s="68">
        <f t="shared" si="26"/>
        <v>-0.003331642518</v>
      </c>
      <c r="AO148" s="69">
        <f t="shared" si="27"/>
        <v>0.008224876816</v>
      </c>
      <c r="AP148" s="70">
        <f t="shared" si="28"/>
        <v>0.01151714038</v>
      </c>
      <c r="AQ148" s="71">
        <f t="shared" si="29"/>
        <v>-0.0002963815721</v>
      </c>
      <c r="AR148" s="72">
        <f t="shared" si="30"/>
        <v>0.00002658238309</v>
      </c>
      <c r="AS148" s="73">
        <f t="shared" si="31"/>
        <v>-0.0002260287955</v>
      </c>
      <c r="AT148" s="74">
        <f t="shared" si="32"/>
        <v>0.000006381819909</v>
      </c>
      <c r="AU148" s="75">
        <f t="shared" si="33"/>
        <v>0.00007310698146</v>
      </c>
      <c r="AV148" s="76">
        <f t="shared" si="34"/>
        <v>-0.00004458320069</v>
      </c>
      <c r="AW148" s="78">
        <f t="shared" si="35"/>
        <v>0.03685429901</v>
      </c>
      <c r="AX148" s="79">
        <f t="shared" si="36"/>
        <v>0.05571245916</v>
      </c>
      <c r="AY148" s="78">
        <f t="shared" si="37"/>
        <v>0.008937318852</v>
      </c>
      <c r="AZ148" s="79">
        <f t="shared" si="38"/>
        <v>0.02517932091</v>
      </c>
      <c r="BA148" s="80">
        <f t="shared" si="39"/>
        <v>-0.01885816015</v>
      </c>
      <c r="BB148" s="80">
        <f t="shared" si="40"/>
        <v>-0.01624200206</v>
      </c>
      <c r="BC148" s="80">
        <f t="shared" si="41"/>
        <v>0.04163487107</v>
      </c>
      <c r="BD148" s="80">
        <f t="shared" si="42"/>
        <v>0.01402047869</v>
      </c>
      <c r="BE148" s="81">
        <f t="shared" si="43"/>
        <v>0.00009182757332</v>
      </c>
      <c r="BF148" s="81">
        <f t="shared" si="44"/>
        <v>0.0006125885517</v>
      </c>
      <c r="BG148" s="81">
        <f t="shared" si="45"/>
        <v>0.001536888666</v>
      </c>
      <c r="BH148" s="81">
        <f t="shared" si="46"/>
        <v>0.001167481645</v>
      </c>
      <c r="BI148" s="81"/>
      <c r="BJ148" s="81"/>
    </row>
    <row r="149">
      <c r="A149" s="31">
        <v>147.0</v>
      </c>
      <c r="B149" s="32">
        <v>3702.0</v>
      </c>
      <c r="C149" s="33">
        <v>1973.0</v>
      </c>
      <c r="D149" s="55">
        <f t="shared" si="5"/>
        <v>1405</v>
      </c>
      <c r="E149" s="35">
        <v>311.0</v>
      </c>
      <c r="F149" s="36">
        <v>241.0</v>
      </c>
      <c r="G149" s="37">
        <v>177.0</v>
      </c>
      <c r="H149" s="38">
        <v>504.0</v>
      </c>
      <c r="I149" s="39">
        <v>78.0</v>
      </c>
      <c r="J149" s="40">
        <v>94.0</v>
      </c>
      <c r="K149" s="88">
        <f t="shared" si="6"/>
        <v>0.2868727826</v>
      </c>
      <c r="L149" s="88">
        <f t="shared" si="7"/>
        <v>0.4356103024</v>
      </c>
      <c r="M149" s="88">
        <f t="shared" si="8"/>
        <v>0.345703125</v>
      </c>
      <c r="N149" s="88">
        <f t="shared" si="9"/>
        <v>0.08971109985</v>
      </c>
      <c r="O149" s="88">
        <f t="shared" si="10"/>
        <v>0.4028469751</v>
      </c>
      <c r="P149" s="89">
        <f t="shared" si="11"/>
        <v>0.04764318297</v>
      </c>
      <c r="Q149" s="90">
        <f t="shared" ref="Q149:V149" si="479">K149-Q$2</f>
        <v>-0.06410489913</v>
      </c>
      <c r="R149" s="91">
        <f t="shared" si="479"/>
        <v>-0.04394223794</v>
      </c>
      <c r="S149" s="92">
        <f t="shared" si="479"/>
        <v>-0.06588443765</v>
      </c>
      <c r="T149" s="93">
        <f t="shared" si="479"/>
        <v>-0.02602334176</v>
      </c>
      <c r="U149" s="94">
        <f t="shared" si="479"/>
        <v>-0.050984354</v>
      </c>
      <c r="V149" s="95">
        <f t="shared" si="479"/>
        <v>0.01538235446</v>
      </c>
      <c r="W149" s="64"/>
      <c r="X149" s="65">
        <f t="shared" si="13"/>
        <v>1</v>
      </c>
      <c r="Y149" s="66">
        <f t="shared" si="14"/>
        <v>0</v>
      </c>
      <c r="Z149" s="67">
        <f t="shared" ref="Z149:AA149" si="480">U149</f>
        <v>-0.050984354</v>
      </c>
      <c r="AA149" s="68">
        <f t="shared" si="480"/>
        <v>0.01538235446</v>
      </c>
      <c r="AB149" s="69">
        <f t="shared" ref="AB149:AC149" si="481">S149</f>
        <v>-0.06588443765</v>
      </c>
      <c r="AC149" s="70">
        <f t="shared" si="481"/>
        <v>-0.02602334176</v>
      </c>
      <c r="AD149" s="71">
        <f t="shared" si="17"/>
        <v>0.002362787525</v>
      </c>
      <c r="AE149" s="72">
        <f t="shared" si="18"/>
        <v>-0.00156851881</v>
      </c>
      <c r="AF149" s="73">
        <f t="shared" si="19"/>
        <v>0.003759375759</v>
      </c>
      <c r="AG149" s="74">
        <f t="shared" si="20"/>
        <v>0.0003133254955</v>
      </c>
      <c r="AH149" s="75">
        <f t="shared" si="21"/>
        <v>0.003663544808</v>
      </c>
      <c r="AI149" s="76">
        <f t="shared" si="22"/>
        <v>0.003429066475</v>
      </c>
      <c r="AJ149" s="77"/>
      <c r="AK149" s="65">
        <f t="shared" si="23"/>
        <v>-0.005693794321</v>
      </c>
      <c r="AL149" s="66">
        <f t="shared" si="24"/>
        <v>0.0007634399882</v>
      </c>
      <c r="AM149" s="67">
        <f t="shared" si="25"/>
        <v>-0.06603794943</v>
      </c>
      <c r="AN149" s="68">
        <f t="shared" si="26"/>
        <v>-0.06838902771</v>
      </c>
      <c r="AO149" s="69">
        <f t="shared" si="27"/>
        <v>-0.003727712243</v>
      </c>
      <c r="AP149" s="70">
        <f t="shared" si="28"/>
        <v>0.0364841689</v>
      </c>
      <c r="AQ149" s="71">
        <f t="shared" si="29"/>
        <v>0.0003000690473</v>
      </c>
      <c r="AR149" s="72">
        <f t="shared" si="30"/>
        <v>-0.002183549962</v>
      </c>
      <c r="AS149" s="73">
        <f t="shared" si="31"/>
        <v>-0.00003405739635</v>
      </c>
      <c r="AT149" s="74">
        <f t="shared" si="32"/>
        <v>0.001594342713</v>
      </c>
      <c r="AU149" s="75">
        <f t="shared" si="33"/>
        <v>0.0003590809216</v>
      </c>
      <c r="AV149" s="76">
        <f t="shared" si="34"/>
        <v>0.0004491033447</v>
      </c>
      <c r="AW149" s="78">
        <f t="shared" si="35"/>
        <v>-0.07483436342</v>
      </c>
      <c r="AX149" s="79">
        <f t="shared" si="36"/>
        <v>-0.06410489913</v>
      </c>
      <c r="AY149" s="78">
        <f t="shared" si="37"/>
        <v>-0.03128152272</v>
      </c>
      <c r="AZ149" s="79">
        <f t="shared" si="38"/>
        <v>-0.04394223794</v>
      </c>
      <c r="BA149" s="80">
        <f t="shared" si="39"/>
        <v>-0.0107294643</v>
      </c>
      <c r="BB149" s="80">
        <f t="shared" si="40"/>
        <v>0.01266071522</v>
      </c>
      <c r="BC149" s="80">
        <f t="shared" si="41"/>
        <v>-0.07005379136</v>
      </c>
      <c r="BD149" s="80">
        <f t="shared" si="42"/>
        <v>-0.02619836288</v>
      </c>
      <c r="BE149" s="81">
        <f t="shared" si="43"/>
        <v>-0.0000451723058</v>
      </c>
      <c r="BF149" s="81">
        <f t="shared" si="44"/>
        <v>-0.0002716853839</v>
      </c>
      <c r="BG149" s="81">
        <f t="shared" si="45"/>
        <v>0.004221179467</v>
      </c>
      <c r="BH149" s="81">
        <f t="shared" si="46"/>
        <v>0.003670589294</v>
      </c>
      <c r="BI149" s="81"/>
      <c r="BJ149" s="81"/>
    </row>
    <row r="150">
      <c r="A150" s="31">
        <v>148.0</v>
      </c>
      <c r="B150" s="32">
        <v>6692.0</v>
      </c>
      <c r="C150" s="33">
        <v>925.0</v>
      </c>
      <c r="D150" s="55">
        <f t="shared" si="5"/>
        <v>665</v>
      </c>
      <c r="E150" s="35">
        <v>174.0</v>
      </c>
      <c r="F150" s="36">
        <v>129.0</v>
      </c>
      <c r="G150" s="37">
        <v>96.0</v>
      </c>
      <c r="H150" s="38">
        <v>195.0</v>
      </c>
      <c r="I150" s="39">
        <v>44.0</v>
      </c>
      <c r="J150" s="40">
        <v>27.0</v>
      </c>
      <c r="K150" s="88">
        <f t="shared" si="6"/>
        <v>0.3394594595</v>
      </c>
      <c r="L150" s="88">
        <f t="shared" si="7"/>
        <v>0.5278450363</v>
      </c>
      <c r="M150" s="88">
        <f t="shared" si="8"/>
        <v>0.380952381</v>
      </c>
      <c r="N150" s="88">
        <f t="shared" si="9"/>
        <v>0.1037837838</v>
      </c>
      <c r="O150" s="88">
        <f t="shared" si="10"/>
        <v>0.4721804511</v>
      </c>
      <c r="P150" s="89">
        <f t="shared" si="11"/>
        <v>0.02918918919</v>
      </c>
      <c r="Q150" s="90">
        <f t="shared" ref="Q150:V150" si="482">K150-Q$2</f>
        <v>-0.01151822223</v>
      </c>
      <c r="R150" s="91">
        <f t="shared" si="482"/>
        <v>0.04829249603</v>
      </c>
      <c r="S150" s="92">
        <f t="shared" si="482"/>
        <v>-0.03063518169</v>
      </c>
      <c r="T150" s="93">
        <f t="shared" si="482"/>
        <v>-0.01195065782</v>
      </c>
      <c r="U150" s="94">
        <f t="shared" si="482"/>
        <v>0.01834912203</v>
      </c>
      <c r="V150" s="95">
        <f t="shared" si="482"/>
        <v>-0.003071639323</v>
      </c>
      <c r="W150" s="64"/>
      <c r="X150" s="65">
        <f t="shared" si="13"/>
        <v>1</v>
      </c>
      <c r="Y150" s="66">
        <f t="shared" si="14"/>
        <v>0</v>
      </c>
      <c r="Z150" s="67">
        <f t="shared" ref="Z150:AA150" si="483">U150</f>
        <v>0.01834912203</v>
      </c>
      <c r="AA150" s="68">
        <f t="shared" si="483"/>
        <v>-0.003071639323</v>
      </c>
      <c r="AB150" s="69">
        <f t="shared" ref="AB150:AC150" si="484">S150</f>
        <v>-0.03063518169</v>
      </c>
      <c r="AC150" s="70">
        <f t="shared" si="484"/>
        <v>-0.01195065782</v>
      </c>
      <c r="AD150" s="71">
        <f t="shared" si="17"/>
        <v>0.0003272553113</v>
      </c>
      <c r="AE150" s="72">
        <f t="shared" si="18"/>
        <v>-0.0001127237696</v>
      </c>
      <c r="AF150" s="73">
        <f t="shared" si="19"/>
        <v>-0.0005988367979</v>
      </c>
      <c r="AG150" s="74">
        <f t="shared" si="20"/>
        <v>-0.00012518385</v>
      </c>
      <c r="AH150" s="75">
        <f t="shared" si="21"/>
        <v>0.000795696135</v>
      </c>
      <c r="AI150" s="76">
        <f t="shared" si="22"/>
        <v>0.0007322211476</v>
      </c>
      <c r="AJ150" s="77"/>
      <c r="AK150" s="65">
        <f t="shared" si="23"/>
        <v>-0.005693794321</v>
      </c>
      <c r="AL150" s="66">
        <f t="shared" si="24"/>
        <v>0.0007634399882</v>
      </c>
      <c r="AM150" s="67">
        <f t="shared" si="25"/>
        <v>0.0198542391</v>
      </c>
      <c r="AN150" s="68">
        <f t="shared" si="26"/>
        <v>0.026624615</v>
      </c>
      <c r="AO150" s="69">
        <f t="shared" si="27"/>
        <v>-0.001658686529</v>
      </c>
      <c r="AP150" s="70">
        <f t="shared" si="28"/>
        <v>0.01694353228</v>
      </c>
      <c r="AQ150" s="71">
        <f t="shared" si="29"/>
        <v>0.0001024909816</v>
      </c>
      <c r="AR150" s="72">
        <f t="shared" si="30"/>
        <v>-0.0002487080189</v>
      </c>
      <c r="AS150" s="73">
        <f t="shared" si="31"/>
        <v>0.00003718470007</v>
      </c>
      <c r="AT150" s="74">
        <f t="shared" si="32"/>
        <v>-0.0002559304058</v>
      </c>
      <c r="AU150" s="75">
        <f t="shared" si="33"/>
        <v>0.00007819615469</v>
      </c>
      <c r="AV150" s="76">
        <f t="shared" si="34"/>
        <v>0.00009611909941</v>
      </c>
      <c r="AW150" s="78">
        <f t="shared" si="35"/>
        <v>0.01271963008</v>
      </c>
      <c r="AX150" s="79">
        <f t="shared" si="36"/>
        <v>-0.01151822223</v>
      </c>
      <c r="AY150" s="78">
        <f t="shared" si="37"/>
        <v>0.04392306794</v>
      </c>
      <c r="AZ150" s="79">
        <f t="shared" si="38"/>
        <v>0.04829249603</v>
      </c>
      <c r="BA150" s="80">
        <f t="shared" si="39"/>
        <v>0.02423785231</v>
      </c>
      <c r="BB150" s="80">
        <f t="shared" si="40"/>
        <v>-0.004369428086</v>
      </c>
      <c r="BC150" s="80">
        <f t="shared" si="41"/>
        <v>0.01750020214</v>
      </c>
      <c r="BD150" s="80">
        <f t="shared" si="42"/>
        <v>0.04900622778</v>
      </c>
      <c r="BE150" s="81">
        <f t="shared" si="43"/>
        <v>0.000568381583</v>
      </c>
      <c r="BF150" s="81">
        <f t="shared" si="44"/>
        <v>-0.0002118111053</v>
      </c>
      <c r="BG150" s="81">
        <f t="shared" si="45"/>
        <v>-0.002095353287</v>
      </c>
      <c r="BH150" s="81">
        <f t="shared" si="46"/>
        <v>0.001715237785</v>
      </c>
      <c r="BI150" s="81"/>
      <c r="BJ150" s="81"/>
    </row>
    <row r="151">
      <c r="A151" s="31">
        <v>149.0</v>
      </c>
      <c r="B151" s="32">
        <v>7515.0</v>
      </c>
      <c r="C151" s="33">
        <v>1582.0</v>
      </c>
      <c r="D151" s="55">
        <f t="shared" si="5"/>
        <v>1212</v>
      </c>
      <c r="E151" s="35">
        <v>309.0</v>
      </c>
      <c r="F151" s="36">
        <v>160.0</v>
      </c>
      <c r="G151" s="37">
        <v>211.0</v>
      </c>
      <c r="H151" s="38">
        <v>433.0</v>
      </c>
      <c r="I151" s="39">
        <v>72.0</v>
      </c>
      <c r="J151" s="40">
        <v>27.0</v>
      </c>
      <c r="K151" s="88">
        <f t="shared" si="6"/>
        <v>0.3742098609</v>
      </c>
      <c r="L151" s="88">
        <f t="shared" si="7"/>
        <v>0.4680589681</v>
      </c>
      <c r="M151" s="88">
        <f t="shared" si="8"/>
        <v>0.5301507538</v>
      </c>
      <c r="N151" s="88">
        <f t="shared" si="9"/>
        <v>0.1333754741</v>
      </c>
      <c r="O151" s="88">
        <f t="shared" si="10"/>
        <v>0.4884488449</v>
      </c>
      <c r="P151" s="89">
        <f t="shared" si="11"/>
        <v>0.01706700379</v>
      </c>
      <c r="Q151" s="90">
        <f t="shared" ref="Q151:V151" si="485">K151-Q$2</f>
        <v>0.02323217925</v>
      </c>
      <c r="R151" s="91">
        <f t="shared" si="485"/>
        <v>-0.01149357223</v>
      </c>
      <c r="S151" s="92">
        <f t="shared" si="485"/>
        <v>0.1185631911</v>
      </c>
      <c r="T151" s="93">
        <f t="shared" si="485"/>
        <v>0.01764103248</v>
      </c>
      <c r="U151" s="94">
        <f t="shared" si="485"/>
        <v>0.03461751579</v>
      </c>
      <c r="V151" s="95">
        <f t="shared" si="485"/>
        <v>-0.01519382472</v>
      </c>
      <c r="W151" s="64"/>
      <c r="X151" s="65">
        <f t="shared" si="13"/>
        <v>1</v>
      </c>
      <c r="Y151" s="66">
        <f t="shared" si="14"/>
        <v>0</v>
      </c>
      <c r="Z151" s="67">
        <f t="shared" ref="Z151:AA151" si="486">U151</f>
        <v>0.03461751579</v>
      </c>
      <c r="AA151" s="68">
        <f t="shared" si="486"/>
        <v>-0.01519382472</v>
      </c>
      <c r="AB151" s="69">
        <f t="shared" ref="AB151:AC151" si="487">S151</f>
        <v>0.1185631911</v>
      </c>
      <c r="AC151" s="70">
        <f t="shared" si="487"/>
        <v>0.01764103248</v>
      </c>
      <c r="AD151" s="71">
        <f t="shared" si="17"/>
        <v>0.0009675200899</v>
      </c>
      <c r="AE151" s="72">
        <f t="shared" si="18"/>
        <v>-0.001051944934</v>
      </c>
      <c r="AF151" s="73">
        <f t="shared" si="19"/>
        <v>0.004372397896</v>
      </c>
      <c r="AG151" s="74">
        <f t="shared" si="20"/>
        <v>-0.001190739624</v>
      </c>
      <c r="AH151" s="75">
        <f t="shared" si="21"/>
        <v>0.01374602426</v>
      </c>
      <c r="AI151" s="76">
        <f t="shared" si="22"/>
        <v>0.00418315421</v>
      </c>
      <c r="AJ151" s="77"/>
      <c r="AK151" s="65">
        <f t="shared" si="23"/>
        <v>-0.005693794321</v>
      </c>
      <c r="AL151" s="66">
        <f t="shared" si="24"/>
        <v>0.0007634399882</v>
      </c>
      <c r="AM151" s="67">
        <f t="shared" si="25"/>
        <v>0.05237910956</v>
      </c>
      <c r="AN151" s="68">
        <f t="shared" si="26"/>
        <v>0.0425582179</v>
      </c>
      <c r="AO151" s="69">
        <f t="shared" si="27"/>
        <v>-0.007838617929</v>
      </c>
      <c r="AP151" s="70">
        <f t="shared" si="28"/>
        <v>-0.06156130203</v>
      </c>
      <c r="AQ151" s="71">
        <f t="shared" si="29"/>
        <v>-0.0001159367413</v>
      </c>
      <c r="AR151" s="72">
        <f t="shared" si="30"/>
        <v>-0.001104683981</v>
      </c>
      <c r="AS151" s="73">
        <f t="shared" si="31"/>
        <v>0.0006165441035</v>
      </c>
      <c r="AT151" s="74">
        <f t="shared" si="32"/>
        <v>0.00181372538</v>
      </c>
      <c r="AU151" s="75">
        <f t="shared" si="33"/>
        <v>0.001490074101</v>
      </c>
      <c r="AV151" s="76">
        <f t="shared" si="34"/>
        <v>0.0007003908321</v>
      </c>
      <c r="AW151" s="78">
        <f t="shared" si="35"/>
        <v>0.04083737877</v>
      </c>
      <c r="AX151" s="79">
        <f t="shared" si="36"/>
        <v>0.02323217925</v>
      </c>
      <c r="AY151" s="78">
        <f t="shared" si="37"/>
        <v>-0.0168302119</v>
      </c>
      <c r="AZ151" s="79">
        <f t="shared" si="38"/>
        <v>-0.01149357223</v>
      </c>
      <c r="BA151" s="80">
        <f t="shared" si="39"/>
        <v>0.01760519952</v>
      </c>
      <c r="BB151" s="80">
        <f t="shared" si="40"/>
        <v>-0.005336639671</v>
      </c>
      <c r="BC151" s="80">
        <f t="shared" si="41"/>
        <v>0.04561795083</v>
      </c>
      <c r="BD151" s="80">
        <f t="shared" si="42"/>
        <v>-0.01174705206</v>
      </c>
      <c r="BE151" s="81">
        <f t="shared" si="43"/>
        <v>0.0002814633273</v>
      </c>
      <c r="BF151" s="81">
        <f t="shared" si="44"/>
        <v>-0.0001879052124</v>
      </c>
      <c r="BG151" s="81">
        <f t="shared" si="45"/>
        <v>0.001943004206</v>
      </c>
      <c r="BH151" s="81">
        <f t="shared" si="46"/>
        <v>-0.001071752887</v>
      </c>
      <c r="BI151" s="81"/>
      <c r="BJ151" s="81"/>
    </row>
    <row r="152">
      <c r="A152" s="31">
        <v>150.0</v>
      </c>
      <c r="B152" s="32">
        <v>3732.0</v>
      </c>
      <c r="C152" s="33">
        <v>876.0</v>
      </c>
      <c r="D152" s="55">
        <f t="shared" si="5"/>
        <v>583</v>
      </c>
      <c r="E152" s="35">
        <v>126.0</v>
      </c>
      <c r="F152" s="36">
        <v>119.0</v>
      </c>
      <c r="G152" s="37">
        <v>57.0</v>
      </c>
      <c r="H152" s="38">
        <v>194.0</v>
      </c>
      <c r="I152" s="39">
        <v>36.0</v>
      </c>
      <c r="J152" s="40">
        <v>51.0</v>
      </c>
      <c r="K152" s="88">
        <f t="shared" si="6"/>
        <v>0.25</v>
      </c>
      <c r="L152" s="88">
        <f t="shared" si="7"/>
        <v>0.4550561798</v>
      </c>
      <c r="M152" s="88">
        <f t="shared" si="8"/>
        <v>0.2511013216</v>
      </c>
      <c r="N152" s="88">
        <f t="shared" si="9"/>
        <v>0.06506849315</v>
      </c>
      <c r="O152" s="88">
        <f t="shared" si="10"/>
        <v>0.3756432247</v>
      </c>
      <c r="P152" s="89">
        <f t="shared" si="11"/>
        <v>0.05821917808</v>
      </c>
      <c r="Q152" s="90">
        <f t="shared" ref="Q152:V152" si="488">K152-Q$2</f>
        <v>-0.1009776817</v>
      </c>
      <c r="R152" s="91">
        <f t="shared" si="488"/>
        <v>-0.02449636051</v>
      </c>
      <c r="S152" s="92">
        <f t="shared" si="488"/>
        <v>-0.1604862411</v>
      </c>
      <c r="T152" s="93">
        <f t="shared" si="488"/>
        <v>-0.05066594846</v>
      </c>
      <c r="U152" s="94">
        <f t="shared" si="488"/>
        <v>-0.07818810439</v>
      </c>
      <c r="V152" s="95">
        <f t="shared" si="488"/>
        <v>0.02595834957</v>
      </c>
      <c r="W152" s="64"/>
      <c r="X152" s="65">
        <f t="shared" si="13"/>
        <v>1</v>
      </c>
      <c r="Y152" s="66">
        <f t="shared" si="14"/>
        <v>0</v>
      </c>
      <c r="Z152" s="67">
        <f t="shared" ref="Z152:AA152" si="489">U152</f>
        <v>-0.07818810439</v>
      </c>
      <c r="AA152" s="68">
        <f t="shared" si="489"/>
        <v>0.02595834957</v>
      </c>
      <c r="AB152" s="69">
        <f t="shared" ref="AB152:AC152" si="490">S152</f>
        <v>-0.1604862411</v>
      </c>
      <c r="AC152" s="70">
        <f t="shared" si="490"/>
        <v>-0.05066594846</v>
      </c>
      <c r="AD152" s="71">
        <f t="shared" si="17"/>
        <v>0.005439543756</v>
      </c>
      <c r="AE152" s="72">
        <f t="shared" si="18"/>
        <v>-0.004059268292</v>
      </c>
      <c r="AF152" s="73">
        <f t="shared" si="19"/>
        <v>0.01386331937</v>
      </c>
      <c r="AG152" s="74">
        <f t="shared" si="20"/>
        <v>-0.0002044834795</v>
      </c>
      <c r="AH152" s="75">
        <f t="shared" si="21"/>
        <v>0.02318879524</v>
      </c>
      <c r="AI152" s="76">
        <f t="shared" si="22"/>
        <v>0.01626237524</v>
      </c>
      <c r="AJ152" s="77"/>
      <c r="AK152" s="65">
        <f t="shared" si="23"/>
        <v>-0.005693794321</v>
      </c>
      <c r="AL152" s="66">
        <f t="shared" si="24"/>
        <v>0.0007634399882</v>
      </c>
      <c r="AM152" s="67">
        <f t="shared" si="25"/>
        <v>-0.1050340667</v>
      </c>
      <c r="AN152" s="68">
        <f t="shared" si="26"/>
        <v>-0.1029461608</v>
      </c>
      <c r="AO152" s="69">
        <f t="shared" si="27"/>
        <v>-0.002739307467</v>
      </c>
      <c r="AP152" s="70">
        <f t="shared" si="28"/>
        <v>0.08708619499</v>
      </c>
      <c r="AQ152" s="71">
        <f t="shared" si="29"/>
        <v>0.0004294970657</v>
      </c>
      <c r="AR152" s="72">
        <f t="shared" si="30"/>
        <v>-0.005257308148</v>
      </c>
      <c r="AS152" s="73">
        <f t="shared" si="31"/>
        <v>0.0004481890782</v>
      </c>
      <c r="AT152" s="74">
        <f t="shared" si="32"/>
        <v>0.005843900352</v>
      </c>
      <c r="AU152" s="75">
        <f t="shared" si="33"/>
        <v>0.002362319744</v>
      </c>
      <c r="AV152" s="76">
        <f t="shared" si="34"/>
        <v>0.002225473736</v>
      </c>
      <c r="AW152" s="78">
        <f t="shared" si="35"/>
        <v>-0.1102271626</v>
      </c>
      <c r="AX152" s="79">
        <f t="shared" si="36"/>
        <v>-0.1009776817</v>
      </c>
      <c r="AY152" s="78">
        <f t="shared" si="37"/>
        <v>-0.01228445986</v>
      </c>
      <c r="AZ152" s="79">
        <f t="shared" si="38"/>
        <v>-0.02449636051</v>
      </c>
      <c r="BA152" s="80">
        <f t="shared" si="39"/>
        <v>-0.009249480863</v>
      </c>
      <c r="BB152" s="80">
        <f t="shared" si="40"/>
        <v>0.01221190065</v>
      </c>
      <c r="BC152" s="80">
        <f t="shared" si="41"/>
        <v>-0.1054465905</v>
      </c>
      <c r="BD152" s="80">
        <f t="shared" si="42"/>
        <v>-0.007201300023</v>
      </c>
      <c r="BE152" s="81">
        <f t="shared" si="43"/>
        <v>-0.00006357762126</v>
      </c>
      <c r="BF152" s="81">
        <f t="shared" si="44"/>
        <v>-0.0002259074827</v>
      </c>
      <c r="BG152" s="81">
        <f t="shared" si="45"/>
        <v>0.01106712472</v>
      </c>
      <c r="BH152" s="81">
        <f t="shared" si="46"/>
        <v>0.001518705069</v>
      </c>
      <c r="BI152" s="81"/>
      <c r="BJ152" s="81"/>
    </row>
    <row r="153">
      <c r="A153" s="31">
        <v>151.0</v>
      </c>
      <c r="B153" s="32">
        <v>2394.0</v>
      </c>
      <c r="C153" s="33">
        <v>2478.0</v>
      </c>
      <c r="D153" s="55">
        <f t="shared" si="5"/>
        <v>1769</v>
      </c>
      <c r="E153" s="35">
        <v>359.0</v>
      </c>
      <c r="F153" s="36">
        <v>430.0</v>
      </c>
      <c r="G153" s="37">
        <v>171.0</v>
      </c>
      <c r="H153" s="38">
        <v>633.0</v>
      </c>
      <c r="I153" s="39">
        <v>86.0</v>
      </c>
      <c r="J153" s="40">
        <v>90.0</v>
      </c>
      <c r="K153" s="88">
        <f t="shared" si="6"/>
        <v>0.2485875706</v>
      </c>
      <c r="L153" s="88">
        <f t="shared" si="7"/>
        <v>0.4128014842</v>
      </c>
      <c r="M153" s="88">
        <f t="shared" si="8"/>
        <v>0.2474674385</v>
      </c>
      <c r="N153" s="88">
        <f t="shared" si="9"/>
        <v>0.06900726392</v>
      </c>
      <c r="O153" s="88">
        <f t="shared" si="10"/>
        <v>0.348219333</v>
      </c>
      <c r="P153" s="89">
        <f t="shared" si="11"/>
        <v>0.03631961259</v>
      </c>
      <c r="Q153" s="90">
        <f t="shared" ref="Q153:V153" si="491">K153-Q$2</f>
        <v>-0.1023901111</v>
      </c>
      <c r="R153" s="91">
        <f t="shared" si="491"/>
        <v>-0.06675105606</v>
      </c>
      <c r="S153" s="92">
        <f t="shared" si="491"/>
        <v>-0.1641201242</v>
      </c>
      <c r="T153" s="93">
        <f t="shared" si="491"/>
        <v>-0.04672717768</v>
      </c>
      <c r="U153" s="94">
        <f t="shared" si="491"/>
        <v>-0.1056119961</v>
      </c>
      <c r="V153" s="95">
        <f t="shared" si="491"/>
        <v>0.004058784079</v>
      </c>
      <c r="W153" s="64"/>
      <c r="X153" s="65">
        <f t="shared" si="13"/>
        <v>1</v>
      </c>
      <c r="Y153" s="66">
        <f t="shared" si="14"/>
        <v>0</v>
      </c>
      <c r="Z153" s="67">
        <f t="shared" ref="Z153:AA153" si="492">U153</f>
        <v>-0.1056119961</v>
      </c>
      <c r="AA153" s="68">
        <f t="shared" si="492"/>
        <v>0.004058784079</v>
      </c>
      <c r="AB153" s="69">
        <f t="shared" ref="AB153:AC153" si="493">S153</f>
        <v>-0.1641201242</v>
      </c>
      <c r="AC153" s="70">
        <f t="shared" si="493"/>
        <v>-0.04672717768</v>
      </c>
      <c r="AD153" s="71">
        <f t="shared" si="17"/>
        <v>0.01113742</v>
      </c>
      <c r="AE153" s="72">
        <f t="shared" si="18"/>
        <v>-0.0008573125769</v>
      </c>
      <c r="AF153" s="73">
        <f t="shared" si="19"/>
        <v>0.01752270944</v>
      </c>
      <c r="AG153" s="74">
        <f t="shared" si="20"/>
        <v>0.004268822362</v>
      </c>
      <c r="AH153" s="75">
        <f t="shared" si="21"/>
        <v>0.02475198602</v>
      </c>
      <c r="AI153" s="76">
        <f t="shared" si="22"/>
        <v>0.01533774041</v>
      </c>
      <c r="AJ153" s="77"/>
      <c r="AK153" s="65">
        <f t="shared" si="23"/>
        <v>-0.005693794321</v>
      </c>
      <c r="AL153" s="66">
        <f t="shared" si="24"/>
        <v>0.0007634399882</v>
      </c>
      <c r="AM153" s="67">
        <f t="shared" si="25"/>
        <v>-0.0926502748</v>
      </c>
      <c r="AN153" s="68">
        <f t="shared" si="26"/>
        <v>-0.1643611552</v>
      </c>
      <c r="AO153" s="69">
        <f t="shared" si="27"/>
        <v>-0.0002666865956</v>
      </c>
      <c r="AP153" s="70">
        <f t="shared" si="28"/>
        <v>0.08834470085</v>
      </c>
      <c r="AQ153" s="71">
        <f t="shared" si="29"/>
        <v>0.005224633801</v>
      </c>
      <c r="AR153" s="72">
        <f t="shared" si="30"/>
        <v>-0.00693309467</v>
      </c>
      <c r="AS153" s="73">
        <f t="shared" si="31"/>
        <v>-0.001343665488</v>
      </c>
      <c r="AT153" s="74">
        <f t="shared" si="32"/>
        <v>0.007504656516</v>
      </c>
      <c r="AU153" s="75">
        <f t="shared" si="33"/>
        <v>0.002554793905</v>
      </c>
      <c r="AV153" s="76">
        <f t="shared" si="34"/>
        <v>0.002146317829</v>
      </c>
      <c r="AW153" s="78">
        <f t="shared" si="35"/>
        <v>-0.0921749935</v>
      </c>
      <c r="AX153" s="79">
        <f t="shared" si="36"/>
        <v>-0.1023901111</v>
      </c>
      <c r="AY153" s="78">
        <f t="shared" si="37"/>
        <v>-0.07253513466</v>
      </c>
      <c r="AZ153" s="79">
        <f t="shared" si="38"/>
        <v>-0.06675105606</v>
      </c>
      <c r="BA153" s="80">
        <f t="shared" si="39"/>
        <v>0.01021511757</v>
      </c>
      <c r="BB153" s="80">
        <f t="shared" si="40"/>
        <v>-0.0057840786</v>
      </c>
      <c r="BC153" s="80">
        <f t="shared" si="41"/>
        <v>-0.08739442144</v>
      </c>
      <c r="BD153" s="80">
        <f t="shared" si="42"/>
        <v>-0.06745197482</v>
      </c>
      <c r="BE153" s="81">
        <f t="shared" si="43"/>
        <v>0.00007089306167</v>
      </c>
      <c r="BF153" s="81">
        <f t="shared" si="44"/>
        <v>-0.0001181700858</v>
      </c>
      <c r="BG153" s="81">
        <f t="shared" si="45"/>
        <v>0.003088015992</v>
      </c>
      <c r="BH153" s="81">
        <f t="shared" si="46"/>
        <v>0.01178985263</v>
      </c>
      <c r="BI153" s="81"/>
      <c r="BJ153" s="81"/>
    </row>
    <row r="154">
      <c r="A154" s="31">
        <v>152.0</v>
      </c>
      <c r="B154" s="32">
        <v>1342.0</v>
      </c>
      <c r="C154" s="33">
        <v>1339.0</v>
      </c>
      <c r="D154" s="55">
        <f t="shared" si="5"/>
        <v>981</v>
      </c>
      <c r="E154" s="35">
        <v>254.0</v>
      </c>
      <c r="F154" s="36">
        <v>168.0</v>
      </c>
      <c r="G154" s="37">
        <v>123.0</v>
      </c>
      <c r="H154" s="38">
        <v>322.0</v>
      </c>
      <c r="I154" s="39">
        <v>67.0</v>
      </c>
      <c r="J154" s="40">
        <v>47.0</v>
      </c>
      <c r="K154" s="88">
        <f t="shared" si="6"/>
        <v>0.3315907394</v>
      </c>
      <c r="L154" s="88">
        <f t="shared" si="7"/>
        <v>0.499222395</v>
      </c>
      <c r="M154" s="88">
        <f t="shared" si="8"/>
        <v>0.3639053254</v>
      </c>
      <c r="N154" s="88">
        <f t="shared" si="9"/>
        <v>0.09185959671</v>
      </c>
      <c r="O154" s="88">
        <f t="shared" si="10"/>
        <v>0.4525993884</v>
      </c>
      <c r="P154" s="89">
        <f t="shared" si="11"/>
        <v>0.03510082151</v>
      </c>
      <c r="Q154" s="90">
        <f t="shared" ref="Q154:V154" si="494">K154-Q$2</f>
        <v>-0.01938694233</v>
      </c>
      <c r="R154" s="91">
        <f t="shared" si="494"/>
        <v>0.01966985473</v>
      </c>
      <c r="S154" s="92">
        <f t="shared" si="494"/>
        <v>-0.0476822372</v>
      </c>
      <c r="T154" s="93">
        <f t="shared" si="494"/>
        <v>-0.02387484489</v>
      </c>
      <c r="U154" s="94">
        <f t="shared" si="494"/>
        <v>-0.001231940714</v>
      </c>
      <c r="V154" s="95">
        <f t="shared" si="494"/>
        <v>0.002839992997</v>
      </c>
      <c r="W154" s="64"/>
      <c r="X154" s="65">
        <f t="shared" si="13"/>
        <v>1</v>
      </c>
      <c r="Y154" s="66">
        <f t="shared" si="14"/>
        <v>0</v>
      </c>
      <c r="Z154" s="67">
        <f t="shared" ref="Z154:AA154" si="495">U154</f>
        <v>-0.001231940714</v>
      </c>
      <c r="AA154" s="68">
        <f t="shared" si="495"/>
        <v>0.002839992997</v>
      </c>
      <c r="AB154" s="69">
        <f t="shared" ref="AB154:AC154" si="496">S154</f>
        <v>-0.0476822372</v>
      </c>
      <c r="AC154" s="70">
        <f t="shared" si="496"/>
        <v>-0.02387484489</v>
      </c>
      <c r="AD154" s="71">
        <f t="shared" si="17"/>
        <v>-0.000006547882298</v>
      </c>
      <c r="AE154" s="72">
        <f t="shared" si="18"/>
        <v>-0.000006997406001</v>
      </c>
      <c r="AF154" s="73">
        <f t="shared" si="19"/>
        <v>0.0001265460816</v>
      </c>
      <c r="AG154" s="74">
        <f t="shared" si="20"/>
        <v>-0.0001060048262</v>
      </c>
      <c r="AH154" s="75">
        <f t="shared" si="21"/>
        <v>0.001703587526</v>
      </c>
      <c r="AI154" s="76">
        <f t="shared" si="22"/>
        <v>0.002276812035</v>
      </c>
      <c r="AJ154" s="77"/>
      <c r="AK154" s="65">
        <f t="shared" si="23"/>
        <v>-0.005693794321</v>
      </c>
      <c r="AL154" s="66">
        <f t="shared" si="24"/>
        <v>0.0007634399882</v>
      </c>
      <c r="AM154" s="67">
        <f t="shared" si="25"/>
        <v>-0.005514473769</v>
      </c>
      <c r="AN154" s="68">
        <f t="shared" si="26"/>
        <v>0.0003622777312</v>
      </c>
      <c r="AO154" s="69">
        <f t="shared" si="27"/>
        <v>-0.005210108097</v>
      </c>
      <c r="AP154" s="70">
        <f t="shared" si="28"/>
        <v>0.02711160225</v>
      </c>
      <c r="AQ154" s="71">
        <f t="shared" si="29"/>
        <v>-0.000007444543772</v>
      </c>
      <c r="AR154" s="72">
        <f t="shared" si="30"/>
        <v>0.0000002205091426</v>
      </c>
      <c r="AS154" s="73">
        <f t="shared" si="31"/>
        <v>0.000048029348</v>
      </c>
      <c r="AT154" s="74">
        <f t="shared" si="32"/>
        <v>0.00005062522727</v>
      </c>
      <c r="AU154" s="75">
        <f t="shared" si="33"/>
        <v>0.0001557591022</v>
      </c>
      <c r="AV154" s="76">
        <f t="shared" si="34"/>
        <v>0.0002862086747</v>
      </c>
      <c r="AW154" s="78">
        <f t="shared" si="35"/>
        <v>-0.01622203228</v>
      </c>
      <c r="AX154" s="79">
        <f t="shared" si="36"/>
        <v>-0.01938694233</v>
      </c>
      <c r="AY154" s="78">
        <f t="shared" si="37"/>
        <v>0.02857437438</v>
      </c>
      <c r="AZ154" s="79">
        <f t="shared" si="38"/>
        <v>0.01966985473</v>
      </c>
      <c r="BA154" s="80">
        <f t="shared" si="39"/>
        <v>0.003164910051</v>
      </c>
      <c r="BB154" s="80">
        <f t="shared" si="40"/>
        <v>0.008904519646</v>
      </c>
      <c r="BC154" s="80">
        <f t="shared" si="41"/>
        <v>-0.01144146022</v>
      </c>
      <c r="BD154" s="80">
        <f t="shared" si="42"/>
        <v>0.03365753422</v>
      </c>
      <c r="BE154" s="81">
        <f t="shared" si="43"/>
        <v>-0.0000692738145</v>
      </c>
      <c r="BF154" s="81">
        <f t="shared" si="44"/>
        <v>0.00005636400746</v>
      </c>
      <c r="BG154" s="81">
        <f t="shared" si="45"/>
        <v>-0.001001922598</v>
      </c>
      <c r="BH154" s="81">
        <f t="shared" si="46"/>
        <v>-0.000770182678</v>
      </c>
      <c r="BI154" s="81"/>
      <c r="BJ154" s="81"/>
    </row>
    <row r="155">
      <c r="A155" s="31">
        <v>153.0</v>
      </c>
      <c r="B155" s="32">
        <v>5560.0</v>
      </c>
      <c r="C155" s="33">
        <v>1094.0</v>
      </c>
      <c r="D155" s="55">
        <f t="shared" si="5"/>
        <v>820</v>
      </c>
      <c r="E155" s="35">
        <v>195.0</v>
      </c>
      <c r="F155" s="36">
        <v>155.0</v>
      </c>
      <c r="G155" s="37">
        <v>110.0</v>
      </c>
      <c r="H155" s="38">
        <v>291.0</v>
      </c>
      <c r="I155" s="39">
        <v>38.0</v>
      </c>
      <c r="J155" s="40">
        <v>31.0</v>
      </c>
      <c r="K155" s="88">
        <f t="shared" si="6"/>
        <v>0.3135283364</v>
      </c>
      <c r="L155" s="88">
        <f t="shared" si="7"/>
        <v>0.4446564885</v>
      </c>
      <c r="M155" s="88">
        <f t="shared" si="8"/>
        <v>0.3716216216</v>
      </c>
      <c r="N155" s="88">
        <f t="shared" si="9"/>
        <v>0.1005484461</v>
      </c>
      <c r="O155" s="88">
        <f t="shared" si="10"/>
        <v>0.4182926829</v>
      </c>
      <c r="P155" s="89">
        <f t="shared" si="11"/>
        <v>0.02833638026</v>
      </c>
      <c r="Q155" s="90">
        <f t="shared" ref="Q155:V155" si="497">K155-Q$2</f>
        <v>-0.03744934531</v>
      </c>
      <c r="R155" s="91">
        <f t="shared" si="497"/>
        <v>-0.03489605174</v>
      </c>
      <c r="S155" s="92">
        <f t="shared" si="497"/>
        <v>-0.03996594102</v>
      </c>
      <c r="T155" s="93">
        <f t="shared" si="497"/>
        <v>-0.01518599554</v>
      </c>
      <c r="U155" s="94">
        <f t="shared" si="497"/>
        <v>-0.03553864617</v>
      </c>
      <c r="V155" s="95">
        <f t="shared" si="497"/>
        <v>-0.003924448256</v>
      </c>
      <c r="W155" s="64"/>
      <c r="X155" s="65">
        <f t="shared" si="13"/>
        <v>1</v>
      </c>
      <c r="Y155" s="66">
        <f t="shared" si="14"/>
        <v>0</v>
      </c>
      <c r="Z155" s="67">
        <f t="shared" ref="Z155:AA155" si="498">U155</f>
        <v>-0.03553864617</v>
      </c>
      <c r="AA155" s="68">
        <f t="shared" si="498"/>
        <v>-0.003924448256</v>
      </c>
      <c r="AB155" s="69">
        <f t="shared" ref="AB155:AC155" si="499">S155</f>
        <v>-0.03996594102</v>
      </c>
      <c r="AC155" s="70">
        <f t="shared" si="499"/>
        <v>-0.01518599554</v>
      </c>
      <c r="AD155" s="71">
        <f t="shared" si="17"/>
        <v>0.001247594077</v>
      </c>
      <c r="AE155" s="72">
        <f t="shared" si="18"/>
        <v>0.0002789391559</v>
      </c>
      <c r="AF155" s="73">
        <f t="shared" si="19"/>
        <v>0.001360738783</v>
      </c>
      <c r="AG155" s="74">
        <f t="shared" si="20"/>
        <v>0.0006965339897</v>
      </c>
      <c r="AH155" s="75">
        <f t="shared" si="21"/>
        <v>0.001366661981</v>
      </c>
      <c r="AI155" s="76">
        <f t="shared" si="22"/>
        <v>0.001213845204</v>
      </c>
      <c r="AJ155" s="77"/>
      <c r="AK155" s="65">
        <f t="shared" si="23"/>
        <v>-0.005693794321</v>
      </c>
      <c r="AL155" s="66">
        <f t="shared" si="24"/>
        <v>0.0007634399882</v>
      </c>
      <c r="AM155" s="67">
        <f t="shared" si="25"/>
        <v>-0.02277799257</v>
      </c>
      <c r="AN155" s="68">
        <f t="shared" si="26"/>
        <v>-0.05962603994</v>
      </c>
      <c r="AO155" s="69">
        <f t="shared" si="27"/>
        <v>-0.001962271481</v>
      </c>
      <c r="AP155" s="70">
        <f t="shared" si="28"/>
        <v>0.02204739138</v>
      </c>
      <c r="AQ155" s="71">
        <f t="shared" si="29"/>
        <v>0.0008038416803</v>
      </c>
      <c r="AR155" s="72">
        <f t="shared" si="30"/>
        <v>-0.00058390447</v>
      </c>
      <c r="AS155" s="73">
        <f t="shared" si="31"/>
        <v>-0.0002583597983</v>
      </c>
      <c r="AT155" s="74">
        <f t="shared" si="32"/>
        <v>0.000592309118</v>
      </c>
      <c r="AU155" s="75">
        <f t="shared" si="33"/>
        <v>0.0001350272318</v>
      </c>
      <c r="AV155" s="76">
        <f t="shared" si="34"/>
        <v>0.000160124633</v>
      </c>
      <c r="AW155" s="78">
        <f t="shared" si="35"/>
        <v>-0.02975354926</v>
      </c>
      <c r="AX155" s="79">
        <f t="shared" si="36"/>
        <v>-0.03744934531</v>
      </c>
      <c r="AY155" s="78">
        <f t="shared" si="37"/>
        <v>-0.03664667929</v>
      </c>
      <c r="AZ155" s="79">
        <f t="shared" si="38"/>
        <v>-0.03489605174</v>
      </c>
      <c r="BA155" s="80">
        <f t="shared" si="39"/>
        <v>0.007695796053</v>
      </c>
      <c r="BB155" s="80">
        <f t="shared" si="40"/>
        <v>-0.001750627552</v>
      </c>
      <c r="BC155" s="80">
        <f t="shared" si="41"/>
        <v>-0.0249729772</v>
      </c>
      <c r="BD155" s="80">
        <f t="shared" si="42"/>
        <v>-0.03156351945</v>
      </c>
      <c r="BE155" s="81">
        <f t="shared" si="43"/>
        <v>0.00005616058007</v>
      </c>
      <c r="BF155" s="81">
        <f t="shared" si="44"/>
        <v>-0.00002694494521</v>
      </c>
      <c r="BG155" s="81">
        <f t="shared" si="45"/>
        <v>-0.00037260617</v>
      </c>
      <c r="BH155" s="81">
        <f t="shared" si="46"/>
        <v>0.001576470103</v>
      </c>
      <c r="BI155" s="81"/>
      <c r="BJ155" s="81"/>
    </row>
    <row r="156">
      <c r="A156" s="31">
        <v>154.0</v>
      </c>
      <c r="B156" s="32">
        <v>2383.0</v>
      </c>
      <c r="C156" s="33">
        <v>2062.0</v>
      </c>
      <c r="D156" s="55">
        <f t="shared" si="5"/>
        <v>1432</v>
      </c>
      <c r="E156" s="35">
        <v>318.0</v>
      </c>
      <c r="F156" s="36">
        <v>295.0</v>
      </c>
      <c r="G156" s="37">
        <v>170.0</v>
      </c>
      <c r="H156" s="38">
        <v>508.0</v>
      </c>
      <c r="I156" s="39">
        <v>76.0</v>
      </c>
      <c r="J156" s="40">
        <v>65.0</v>
      </c>
      <c r="K156" s="88">
        <f t="shared" si="6"/>
        <v>0.2735208535</v>
      </c>
      <c r="L156" s="88">
        <f t="shared" si="7"/>
        <v>0.4368070953</v>
      </c>
      <c r="M156" s="88">
        <f t="shared" si="8"/>
        <v>0.320754717</v>
      </c>
      <c r="N156" s="88">
        <f t="shared" si="9"/>
        <v>0.0824442289</v>
      </c>
      <c r="O156" s="88">
        <f t="shared" si="10"/>
        <v>0.3938547486</v>
      </c>
      <c r="P156" s="89">
        <f t="shared" si="11"/>
        <v>0.0315227934</v>
      </c>
      <c r="Q156" s="90">
        <f t="shared" ref="Q156:V156" si="500">K156-Q$2</f>
        <v>-0.07745682815</v>
      </c>
      <c r="R156" s="91">
        <f t="shared" si="500"/>
        <v>-0.04274544495</v>
      </c>
      <c r="S156" s="92">
        <f t="shared" si="500"/>
        <v>-0.09083284566</v>
      </c>
      <c r="T156" s="93">
        <f t="shared" si="500"/>
        <v>-0.0332902127</v>
      </c>
      <c r="U156" s="94">
        <f t="shared" si="500"/>
        <v>-0.05997658049</v>
      </c>
      <c r="V156" s="95">
        <f t="shared" si="500"/>
        <v>-0.0007380351075</v>
      </c>
      <c r="W156" s="64"/>
      <c r="X156" s="65">
        <f t="shared" si="13"/>
        <v>1</v>
      </c>
      <c r="Y156" s="66">
        <f t="shared" si="14"/>
        <v>0</v>
      </c>
      <c r="Z156" s="67">
        <f t="shared" ref="Z156:AA156" si="501">U156</f>
        <v>-0.05997658049</v>
      </c>
      <c r="AA156" s="68">
        <f t="shared" si="501"/>
        <v>-0.0007380351075</v>
      </c>
      <c r="AB156" s="69">
        <f t="shared" ref="AB156:AC156" si="502">S156</f>
        <v>-0.09083284566</v>
      </c>
      <c r="AC156" s="70">
        <f t="shared" si="502"/>
        <v>-0.0332902127</v>
      </c>
      <c r="AD156" s="71">
        <f t="shared" si="17"/>
        <v>0.003596645511</v>
      </c>
      <c r="AE156" s="72">
        <f t="shared" si="18"/>
        <v>0.00008852964405</v>
      </c>
      <c r="AF156" s="73">
        <f t="shared" si="19"/>
        <v>0.005423274133</v>
      </c>
      <c r="AG156" s="74">
        <f t="shared" si="20"/>
        <v>0.002063670951</v>
      </c>
      <c r="AH156" s="75">
        <f t="shared" si="21"/>
        <v>0.00714236759</v>
      </c>
      <c r="AI156" s="76">
        <f t="shared" si="22"/>
        <v>0.006047689505</v>
      </c>
      <c r="AJ156" s="77"/>
      <c r="AK156" s="65">
        <f t="shared" si="23"/>
        <v>-0.005693794321</v>
      </c>
      <c r="AL156" s="66">
        <f t="shared" si="24"/>
        <v>0.0007634399882</v>
      </c>
      <c r="AM156" s="67">
        <f t="shared" si="25"/>
        <v>-0.04778447814</v>
      </c>
      <c r="AN156" s="68">
        <f t="shared" si="26"/>
        <v>-0.09582383117</v>
      </c>
      <c r="AO156" s="69">
        <f t="shared" si="27"/>
        <v>-0.003849847255</v>
      </c>
      <c r="AP156" s="70">
        <f t="shared" si="28"/>
        <v>0.04993668548</v>
      </c>
      <c r="AQ156" s="71">
        <f t="shared" si="29"/>
        <v>0.001900206533</v>
      </c>
      <c r="AR156" s="72">
        <f t="shared" si="30"/>
        <v>-0.002051128349</v>
      </c>
      <c r="AS156" s="73">
        <f t="shared" si="31"/>
        <v>-0.000729129146</v>
      </c>
      <c r="AT156" s="74">
        <f t="shared" si="32"/>
        <v>0.002342072102</v>
      </c>
      <c r="AU156" s="75">
        <f t="shared" si="33"/>
        <v>0.0007105385678</v>
      </c>
      <c r="AV156" s="76">
        <f t="shared" si="34"/>
        <v>0.0008032622139</v>
      </c>
      <c r="AW156" s="78">
        <f t="shared" si="35"/>
        <v>-0.05544650376</v>
      </c>
      <c r="AX156" s="79">
        <f t="shared" si="36"/>
        <v>-0.07745682815</v>
      </c>
      <c r="AY156" s="78">
        <f t="shared" si="37"/>
        <v>-0.04402949973</v>
      </c>
      <c r="AZ156" s="79">
        <f t="shared" si="38"/>
        <v>-0.04274544495</v>
      </c>
      <c r="BA156" s="80">
        <f t="shared" si="39"/>
        <v>0.02201032439</v>
      </c>
      <c r="BB156" s="80">
        <f t="shared" si="40"/>
        <v>-0.001284054787</v>
      </c>
      <c r="BC156" s="80">
        <f t="shared" si="41"/>
        <v>-0.0506659317</v>
      </c>
      <c r="BD156" s="80">
        <f t="shared" si="42"/>
        <v>-0.03894633989</v>
      </c>
      <c r="BE156" s="81">
        <f t="shared" si="43"/>
        <v>0.0004828055829</v>
      </c>
      <c r="BF156" s="81">
        <f t="shared" si="44"/>
        <v>-0.00005652492478</v>
      </c>
      <c r="BG156" s="81">
        <f t="shared" si="45"/>
        <v>0.001050219245</v>
      </c>
      <c r="BH156" s="81">
        <f t="shared" si="46"/>
        <v>0.003946505194</v>
      </c>
      <c r="BI156" s="81"/>
      <c r="BJ156" s="81"/>
    </row>
    <row r="157">
      <c r="A157" s="31">
        <v>155.0</v>
      </c>
      <c r="B157" s="32" t="s">
        <v>291</v>
      </c>
      <c r="C157" s="33">
        <v>1058.0</v>
      </c>
      <c r="D157" s="55">
        <f t="shared" si="5"/>
        <v>809</v>
      </c>
      <c r="E157" s="35">
        <v>114.0</v>
      </c>
      <c r="F157" s="36">
        <v>117.0</v>
      </c>
      <c r="G157" s="37">
        <v>132.0</v>
      </c>
      <c r="H157" s="38">
        <v>337.0</v>
      </c>
      <c r="I157" s="39">
        <v>62.0</v>
      </c>
      <c r="J157" s="40">
        <v>47.0</v>
      </c>
      <c r="K157" s="88">
        <f t="shared" si="6"/>
        <v>0.2911153119</v>
      </c>
      <c r="L157" s="88">
        <f t="shared" si="7"/>
        <v>0.343079922</v>
      </c>
      <c r="M157" s="88">
        <f t="shared" si="8"/>
        <v>0.4459459459</v>
      </c>
      <c r="N157" s="88">
        <f t="shared" si="9"/>
        <v>0.1247637051</v>
      </c>
      <c r="O157" s="88">
        <f t="shared" si="10"/>
        <v>0.3807169345</v>
      </c>
      <c r="P157" s="89">
        <f t="shared" si="11"/>
        <v>0.04442344045</v>
      </c>
      <c r="Q157" s="90">
        <f t="shared" ref="Q157:V157" si="503">K157-Q$2</f>
        <v>-0.05986236978</v>
      </c>
      <c r="R157" s="91">
        <f t="shared" si="503"/>
        <v>-0.1364726183</v>
      </c>
      <c r="S157" s="92">
        <f t="shared" si="503"/>
        <v>0.0343583833</v>
      </c>
      <c r="T157" s="93">
        <f t="shared" si="503"/>
        <v>0.009029263497</v>
      </c>
      <c r="U157" s="94">
        <f t="shared" si="503"/>
        <v>-0.07311439461</v>
      </c>
      <c r="V157" s="95">
        <f t="shared" si="503"/>
        <v>0.01216261194</v>
      </c>
      <c r="W157" s="64"/>
      <c r="X157" s="65">
        <f t="shared" si="13"/>
        <v>1</v>
      </c>
      <c r="Y157" s="66">
        <f t="shared" si="14"/>
        <v>0</v>
      </c>
      <c r="Z157" s="67">
        <f t="shared" ref="Z157:AA157" si="504">U157</f>
        <v>-0.07311439461</v>
      </c>
      <c r="AA157" s="68">
        <f t="shared" si="504"/>
        <v>0.01216261194</v>
      </c>
      <c r="AB157" s="69">
        <f t="shared" ref="AB157:AC157" si="505">S157</f>
        <v>0.0343583833</v>
      </c>
      <c r="AC157" s="70">
        <f t="shared" si="505"/>
        <v>0.009029263497</v>
      </c>
      <c r="AD157" s="71">
        <f t="shared" si="17"/>
        <v>0.005197785569</v>
      </c>
      <c r="AE157" s="72">
        <f t="shared" si="18"/>
        <v>-0.001778524018</v>
      </c>
      <c r="AF157" s="73">
        <f t="shared" si="19"/>
        <v>-0.002621911823</v>
      </c>
      <c r="AG157" s="74">
        <f t="shared" si="20"/>
        <v>-0.0002422814513</v>
      </c>
      <c r="AH157" s="75">
        <f t="shared" si="21"/>
        <v>0.001098970904</v>
      </c>
      <c r="AI157" s="76">
        <f t="shared" si="22"/>
        <v>0.0006204617923</v>
      </c>
      <c r="AJ157" s="77"/>
      <c r="AK157" s="65">
        <f t="shared" si="23"/>
        <v>-0.005693794321</v>
      </c>
      <c r="AL157" s="66">
        <f t="shared" si="24"/>
        <v>0.0007634399882</v>
      </c>
      <c r="AM157" s="67">
        <f t="shared" si="25"/>
        <v>-0.078989915</v>
      </c>
      <c r="AN157" s="68">
        <f t="shared" si="26"/>
        <v>-0.1061517672</v>
      </c>
      <c r="AO157" s="69">
        <f t="shared" si="27"/>
        <v>-0.0003194449849</v>
      </c>
      <c r="AP157" s="70">
        <f t="shared" si="28"/>
        <v>-0.01838925216</v>
      </c>
      <c r="AQ157" s="71">
        <f t="shared" si="29"/>
        <v>0.001634776957</v>
      </c>
      <c r="AR157" s="72">
        <f t="shared" si="30"/>
        <v>-0.003944123619</v>
      </c>
      <c r="AS157" s="73">
        <f t="shared" si="31"/>
        <v>0.00003377675919</v>
      </c>
      <c r="AT157" s="74">
        <f t="shared" si="32"/>
        <v>-0.001112567064</v>
      </c>
      <c r="AU157" s="75">
        <f t="shared" si="33"/>
        <v>0.000114426158</v>
      </c>
      <c r="AV157" s="76">
        <f t="shared" si="34"/>
        <v>0.00008843145517</v>
      </c>
      <c r="AW157" s="78">
        <f t="shared" si="35"/>
        <v>-0.08322017444</v>
      </c>
      <c r="AX157" s="79">
        <f t="shared" si="36"/>
        <v>-0.05986236978</v>
      </c>
      <c r="AY157" s="78">
        <f t="shared" si="37"/>
        <v>-0.1287458386</v>
      </c>
      <c r="AZ157" s="79">
        <f t="shared" si="38"/>
        <v>-0.1364726183</v>
      </c>
      <c r="BA157" s="80">
        <f t="shared" si="39"/>
        <v>-0.02335780466</v>
      </c>
      <c r="BB157" s="80">
        <f t="shared" si="40"/>
        <v>0.007726779657</v>
      </c>
      <c r="BC157" s="80">
        <f t="shared" si="41"/>
        <v>-0.07843960238</v>
      </c>
      <c r="BD157" s="80">
        <f t="shared" si="42"/>
        <v>-0.1236626788</v>
      </c>
      <c r="BE157" s="81">
        <f t="shared" si="43"/>
        <v>0.0004858839144</v>
      </c>
      <c r="BF157" s="81">
        <f t="shared" si="44"/>
        <v>-0.0003609612197</v>
      </c>
      <c r="BG157" s="81">
        <f t="shared" si="45"/>
        <v>-0.009139686898</v>
      </c>
      <c r="BH157" s="81">
        <f t="shared" si="46"/>
        <v>0.0194001027</v>
      </c>
      <c r="BI157" s="81"/>
      <c r="BJ157" s="81"/>
    </row>
    <row r="158">
      <c r="A158" s="31">
        <v>156.0</v>
      </c>
      <c r="B158" s="32">
        <v>6521.0</v>
      </c>
      <c r="C158" s="33">
        <v>1478.0</v>
      </c>
      <c r="D158" s="55">
        <f t="shared" si="5"/>
        <v>1209</v>
      </c>
      <c r="E158" s="35">
        <v>339.0</v>
      </c>
      <c r="F158" s="36">
        <v>195.0</v>
      </c>
      <c r="G158" s="37">
        <v>187.0</v>
      </c>
      <c r="H158" s="38">
        <v>386.0</v>
      </c>
      <c r="I158" s="39">
        <v>74.0</v>
      </c>
      <c r="J158" s="40">
        <v>28.0</v>
      </c>
      <c r="K158" s="88">
        <f t="shared" si="6"/>
        <v>0.4059539919</v>
      </c>
      <c r="L158" s="88">
        <f t="shared" si="7"/>
        <v>0.5168961202</v>
      </c>
      <c r="M158" s="88">
        <f t="shared" si="8"/>
        <v>0.456097561</v>
      </c>
      <c r="N158" s="88">
        <f t="shared" si="9"/>
        <v>0.1265223275</v>
      </c>
      <c r="O158" s="88">
        <f t="shared" si="10"/>
        <v>0.4962779156</v>
      </c>
      <c r="P158" s="89">
        <f t="shared" si="11"/>
        <v>0.01894451962</v>
      </c>
      <c r="Q158" s="90">
        <f t="shared" ref="Q158:V158" si="506">K158-Q$2</f>
        <v>0.05497631019</v>
      </c>
      <c r="R158" s="91">
        <f t="shared" si="506"/>
        <v>0.03734357986</v>
      </c>
      <c r="S158" s="92">
        <f t="shared" si="506"/>
        <v>0.04450999833</v>
      </c>
      <c r="T158" s="93">
        <f t="shared" si="506"/>
        <v>0.01078788586</v>
      </c>
      <c r="U158" s="94">
        <f t="shared" si="506"/>
        <v>0.04244658654</v>
      </c>
      <c r="V158" s="95">
        <f t="shared" si="506"/>
        <v>-0.01331630889</v>
      </c>
      <c r="W158" s="64"/>
      <c r="X158" s="65">
        <f t="shared" si="13"/>
        <v>1</v>
      </c>
      <c r="Y158" s="66">
        <f t="shared" si="14"/>
        <v>0</v>
      </c>
      <c r="Z158" s="67">
        <f t="shared" ref="Z158:AA158" si="507">U158</f>
        <v>0.04244658654</v>
      </c>
      <c r="AA158" s="68">
        <f t="shared" si="507"/>
        <v>-0.01331630889</v>
      </c>
      <c r="AB158" s="69">
        <f t="shared" ref="AB158:AC158" si="508">S158</f>
        <v>0.04450999833</v>
      </c>
      <c r="AC158" s="70">
        <f t="shared" si="508"/>
        <v>0.01078788586</v>
      </c>
      <c r="AD158" s="71">
        <f t="shared" si="17"/>
        <v>0.001624388626</v>
      </c>
      <c r="AE158" s="72">
        <f t="shared" si="18"/>
        <v>-0.001130463715</v>
      </c>
      <c r="AF158" s="73">
        <f t="shared" si="19"/>
        <v>0.002032952316</v>
      </c>
      <c r="AG158" s="74">
        <f t="shared" si="20"/>
        <v>-0.0001347999557</v>
      </c>
      <c r="AH158" s="75">
        <f t="shared" si="21"/>
        <v>0.00186476147</v>
      </c>
      <c r="AI158" s="76">
        <f t="shared" si="22"/>
        <v>0.0009603375634</v>
      </c>
      <c r="AJ158" s="77"/>
      <c r="AK158" s="65">
        <f t="shared" si="23"/>
        <v>-0.005693794321</v>
      </c>
      <c r="AL158" s="66">
        <f t="shared" si="24"/>
        <v>0.0007634399882</v>
      </c>
      <c r="AM158" s="67">
        <f t="shared" si="25"/>
        <v>0.05578880661</v>
      </c>
      <c r="AN158" s="68">
        <f t="shared" si="26"/>
        <v>0.05652052093</v>
      </c>
      <c r="AO158" s="69">
        <f t="shared" si="27"/>
        <v>-0.000866929352</v>
      </c>
      <c r="AP158" s="70">
        <f t="shared" si="28"/>
        <v>-0.02369506092</v>
      </c>
      <c r="AQ158" s="71">
        <f t="shared" si="29"/>
        <v>0.0001759078777</v>
      </c>
      <c r="AR158" s="72">
        <f t="shared" si="30"/>
        <v>-0.001527956298</v>
      </c>
      <c r="AS158" s="73">
        <f t="shared" si="31"/>
        <v>0.0001099469005</v>
      </c>
      <c r="AT158" s="74">
        <f t="shared" si="32"/>
        <v>0.0008542281179</v>
      </c>
      <c r="AU158" s="75">
        <f t="shared" si="33"/>
        <v>0.0001956816534</v>
      </c>
      <c r="AV158" s="76">
        <f t="shared" si="34"/>
        <v>0.0001395654045</v>
      </c>
      <c r="AW158" s="78">
        <f t="shared" si="35"/>
        <v>0.04970961937</v>
      </c>
      <c r="AX158" s="79">
        <f t="shared" si="36"/>
        <v>0.05497631019</v>
      </c>
      <c r="AY158" s="78">
        <f t="shared" si="37"/>
        <v>0.03305473722</v>
      </c>
      <c r="AZ158" s="79">
        <f t="shared" si="38"/>
        <v>0.03734357986</v>
      </c>
      <c r="BA158" s="80">
        <f t="shared" si="39"/>
        <v>-0.005266690818</v>
      </c>
      <c r="BB158" s="80">
        <f t="shared" si="40"/>
        <v>-0.004288842637</v>
      </c>
      <c r="BC158" s="80">
        <f t="shared" si="41"/>
        <v>0.05449019143</v>
      </c>
      <c r="BD158" s="80">
        <f t="shared" si="42"/>
        <v>0.03813789706</v>
      </c>
      <c r="BE158" s="81">
        <f t="shared" si="43"/>
        <v>0.000009343861006</v>
      </c>
      <c r="BF158" s="81">
        <f t="shared" si="44"/>
        <v>0.00004517601627</v>
      </c>
      <c r="BG158" s="81">
        <f t="shared" si="45"/>
        <v>0.00151468177</v>
      </c>
      <c r="BH158" s="81">
        <f t="shared" si="46"/>
        <v>0.004156282624</v>
      </c>
      <c r="BI158" s="81"/>
      <c r="BJ158" s="81"/>
    </row>
    <row r="159">
      <c r="A159" s="31">
        <v>157.0</v>
      </c>
      <c r="B159" s="32">
        <v>7366.0</v>
      </c>
      <c r="C159" s="33">
        <v>3651.0</v>
      </c>
      <c r="D159" s="55">
        <f t="shared" si="5"/>
        <v>2911</v>
      </c>
      <c r="E159" s="35">
        <v>772.0</v>
      </c>
      <c r="F159" s="36">
        <v>426.0</v>
      </c>
      <c r="G159" s="37">
        <v>435.0</v>
      </c>
      <c r="H159" s="38">
        <v>976.0</v>
      </c>
      <c r="I159" s="39">
        <v>188.0</v>
      </c>
      <c r="J159" s="40">
        <v>114.0</v>
      </c>
      <c r="K159" s="88">
        <f t="shared" si="6"/>
        <v>0.3820870994</v>
      </c>
      <c r="L159" s="88">
        <f t="shared" si="7"/>
        <v>0.4958677686</v>
      </c>
      <c r="M159" s="88">
        <f t="shared" si="8"/>
        <v>0.4461538462</v>
      </c>
      <c r="N159" s="88">
        <f t="shared" si="9"/>
        <v>0.1191454396</v>
      </c>
      <c r="O159" s="88">
        <f t="shared" si="10"/>
        <v>0.479216764</v>
      </c>
      <c r="P159" s="89">
        <f t="shared" si="11"/>
        <v>0.0312243221</v>
      </c>
      <c r="Q159" s="90">
        <f t="shared" ref="Q159:V159" si="509">K159-Q$2</f>
        <v>0.03110941773</v>
      </c>
      <c r="R159" s="91">
        <f t="shared" si="509"/>
        <v>0.0163152283</v>
      </c>
      <c r="S159" s="92">
        <f t="shared" si="509"/>
        <v>0.03456628351</v>
      </c>
      <c r="T159" s="93">
        <f t="shared" si="509"/>
        <v>0.003410997998</v>
      </c>
      <c r="U159" s="94">
        <f t="shared" si="509"/>
        <v>0.02538543491</v>
      </c>
      <c r="V159" s="95">
        <f t="shared" si="509"/>
        <v>-0.001036506408</v>
      </c>
      <c r="W159" s="64"/>
      <c r="X159" s="65">
        <f t="shared" si="13"/>
        <v>1</v>
      </c>
      <c r="Y159" s="66">
        <f t="shared" si="14"/>
        <v>0</v>
      </c>
      <c r="Z159" s="67">
        <f t="shared" ref="Z159:AA159" si="510">U159</f>
        <v>0.02538543491</v>
      </c>
      <c r="AA159" s="68">
        <f t="shared" si="510"/>
        <v>-0.001036506408</v>
      </c>
      <c r="AB159" s="69">
        <f t="shared" ref="AB159:AC159" si="511">S159</f>
        <v>0.03456628351</v>
      </c>
      <c r="AC159" s="70">
        <f t="shared" si="511"/>
        <v>0.003410997998</v>
      </c>
      <c r="AD159" s="71">
        <f t="shared" si="17"/>
        <v>0.0006433459598</v>
      </c>
      <c r="AE159" s="72">
        <f t="shared" si="18"/>
        <v>-0.00005262433192</v>
      </c>
      <c r="AF159" s="73">
        <f t="shared" si="19"/>
        <v>0.0008810156612</v>
      </c>
      <c r="AG159" s="74">
        <f t="shared" si="20"/>
        <v>0.00005076149328</v>
      </c>
      <c r="AH159" s="75">
        <f t="shared" si="21"/>
        <v>0.001183193048</v>
      </c>
      <c r="AI159" s="76">
        <f t="shared" si="22"/>
        <v>0.0002358110477</v>
      </c>
      <c r="AJ159" s="77"/>
      <c r="AK159" s="65">
        <f t="shared" si="23"/>
        <v>-0.005693794321</v>
      </c>
      <c r="AL159" s="66">
        <f t="shared" si="24"/>
        <v>0.0007634399882</v>
      </c>
      <c r="AM159" s="67">
        <f t="shared" si="25"/>
        <v>0.02236660348</v>
      </c>
      <c r="AN159" s="68">
        <f t="shared" si="26"/>
        <v>0.03945695724</v>
      </c>
      <c r="AO159" s="69">
        <f t="shared" si="27"/>
        <v>-0.003148512674</v>
      </c>
      <c r="AP159" s="70">
        <f t="shared" si="28"/>
        <v>-0.01770481964</v>
      </c>
      <c r="AQ159" s="71">
        <f t="shared" si="29"/>
        <v>0.000299989229</v>
      </c>
      <c r="AR159" s="72">
        <f t="shared" si="30"/>
        <v>-0.0004020802636</v>
      </c>
      <c r="AS159" s="73">
        <f t="shared" si="31"/>
        <v>0.000001582229177</v>
      </c>
      <c r="AT159" s="74">
        <f t="shared" si="32"/>
        <v>0.0003730450032</v>
      </c>
      <c r="AU159" s="75">
        <f t="shared" si="33"/>
        <v>0.0001303015041</v>
      </c>
      <c r="AV159" s="76">
        <f t="shared" si="34"/>
        <v>0.00004619533625</v>
      </c>
      <c r="AW159" s="78">
        <f t="shared" si="35"/>
        <v>0.01395616945</v>
      </c>
      <c r="AX159" s="79">
        <f t="shared" si="36"/>
        <v>0.03110941773</v>
      </c>
      <c r="AY159" s="78">
        <f t="shared" si="37"/>
        <v>0.02253273767</v>
      </c>
      <c r="AZ159" s="79">
        <f t="shared" si="38"/>
        <v>0.0163152283</v>
      </c>
      <c r="BA159" s="80">
        <f t="shared" si="39"/>
        <v>-0.01715324828</v>
      </c>
      <c r="BB159" s="80">
        <f t="shared" si="40"/>
        <v>0.006217509364</v>
      </c>
      <c r="BC159" s="80">
        <f t="shared" si="41"/>
        <v>0.01873674151</v>
      </c>
      <c r="BD159" s="80">
        <f t="shared" si="42"/>
        <v>0.02761589751</v>
      </c>
      <c r="BE159" s="81">
        <f t="shared" si="43"/>
        <v>0.000255576504</v>
      </c>
      <c r="BF159" s="81">
        <f t="shared" si="44"/>
        <v>-0.0002133009637</v>
      </c>
      <c r="BG159" s="81">
        <f t="shared" si="45"/>
        <v>-0.0004115723129</v>
      </c>
      <c r="BH159" s="81">
        <f t="shared" si="46"/>
        <v>0.001034863866</v>
      </c>
      <c r="BI159" s="81"/>
      <c r="BJ159" s="81"/>
    </row>
    <row r="160">
      <c r="A160" s="31">
        <v>158.0</v>
      </c>
      <c r="B160" s="32" t="s">
        <v>95</v>
      </c>
      <c r="C160" s="33">
        <v>1313.0</v>
      </c>
      <c r="D160" s="55">
        <f t="shared" si="5"/>
        <v>935</v>
      </c>
      <c r="E160" s="35">
        <v>132.0</v>
      </c>
      <c r="F160" s="36">
        <v>154.0</v>
      </c>
      <c r="G160" s="37">
        <v>143.0</v>
      </c>
      <c r="H160" s="38">
        <v>402.0</v>
      </c>
      <c r="I160" s="39">
        <v>47.0</v>
      </c>
      <c r="J160" s="40">
        <v>57.0</v>
      </c>
      <c r="K160" s="88">
        <f t="shared" si="6"/>
        <v>0.2452399086</v>
      </c>
      <c r="L160" s="88">
        <f t="shared" si="7"/>
        <v>0.3080895009</v>
      </c>
      <c r="M160" s="88">
        <f t="shared" si="8"/>
        <v>0.4039548023</v>
      </c>
      <c r="N160" s="88">
        <f t="shared" si="9"/>
        <v>0.1089108911</v>
      </c>
      <c r="O160" s="88">
        <f t="shared" si="10"/>
        <v>0.3443850267</v>
      </c>
      <c r="P160" s="89">
        <f t="shared" si="11"/>
        <v>0.04341203351</v>
      </c>
      <c r="Q160" s="90">
        <f t="shared" ref="Q160:V160" si="512">K160-Q$2</f>
        <v>-0.1057377731</v>
      </c>
      <c r="R160" s="91">
        <f t="shared" si="512"/>
        <v>-0.1714630394</v>
      </c>
      <c r="S160" s="92">
        <f t="shared" si="512"/>
        <v>-0.007632760386</v>
      </c>
      <c r="T160" s="93">
        <f t="shared" si="512"/>
        <v>-0.006823550518</v>
      </c>
      <c r="U160" s="94">
        <f t="shared" si="512"/>
        <v>-0.1094463024</v>
      </c>
      <c r="V160" s="95">
        <f t="shared" si="512"/>
        <v>0.011151205</v>
      </c>
      <c r="W160" s="64"/>
      <c r="X160" s="65">
        <f t="shared" si="13"/>
        <v>1</v>
      </c>
      <c r="Y160" s="66">
        <f t="shared" si="14"/>
        <v>0</v>
      </c>
      <c r="Z160" s="67">
        <f t="shared" ref="Z160:AA160" si="513">U160</f>
        <v>-0.1094463024</v>
      </c>
      <c r="AA160" s="68">
        <f t="shared" si="513"/>
        <v>0.011151205</v>
      </c>
      <c r="AB160" s="69">
        <f t="shared" ref="AB160:AC160" si="514">S160</f>
        <v>-0.007632760386</v>
      </c>
      <c r="AC160" s="70">
        <f t="shared" si="514"/>
        <v>-0.006823550518</v>
      </c>
      <c r="AD160" s="71">
        <f t="shared" si="17"/>
        <v>0.01185414373</v>
      </c>
      <c r="AE160" s="72">
        <f t="shared" si="18"/>
        <v>-0.002440916308</v>
      </c>
      <c r="AF160" s="73">
        <f t="shared" si="19"/>
        <v>0.0009114682117</v>
      </c>
      <c r="AG160" s="74">
        <f t="shared" si="20"/>
        <v>0.0006616978974</v>
      </c>
      <c r="AH160" s="75">
        <f t="shared" si="21"/>
        <v>0.00001169818944</v>
      </c>
      <c r="AI160" s="76">
        <f t="shared" si="22"/>
        <v>0.0001041650522</v>
      </c>
      <c r="AJ160" s="77"/>
      <c r="AK160" s="65">
        <f t="shared" si="23"/>
        <v>-0.005693794321</v>
      </c>
      <c r="AL160" s="66">
        <f t="shared" si="24"/>
        <v>0.0007634399882</v>
      </c>
      <c r="AM160" s="67">
        <f t="shared" si="25"/>
        <v>-0.1070402817</v>
      </c>
      <c r="AN160" s="68">
        <f t="shared" si="26"/>
        <v>-0.1646594374</v>
      </c>
      <c r="AO160" s="69">
        <f t="shared" si="27"/>
        <v>-0.002329967365</v>
      </c>
      <c r="AP160" s="70">
        <f t="shared" si="28"/>
        <v>0.004760945598</v>
      </c>
      <c r="AQ160" s="71">
        <f t="shared" si="29"/>
        <v>0.004669867585</v>
      </c>
      <c r="AR160" s="72">
        <f t="shared" si="30"/>
        <v>-0.00816484054</v>
      </c>
      <c r="AS160" s="73">
        <f t="shared" si="31"/>
        <v>-0.0002553902534</v>
      </c>
      <c r="AT160" s="74">
        <f t="shared" si="32"/>
        <v>0.0004018425845</v>
      </c>
      <c r="AU160" s="75">
        <f t="shared" si="33"/>
        <v>-0.0000003860103791</v>
      </c>
      <c r="AV160" s="76">
        <f t="shared" si="34"/>
        <v>0.0000120050488</v>
      </c>
      <c r="AW160" s="78">
        <f t="shared" si="35"/>
        <v>-0.1106499521</v>
      </c>
      <c r="AX160" s="79">
        <f t="shared" si="36"/>
        <v>-0.1057377731</v>
      </c>
      <c r="AY160" s="78">
        <f t="shared" si="37"/>
        <v>-0.1668860447</v>
      </c>
      <c r="AZ160" s="79">
        <f t="shared" si="38"/>
        <v>-0.1714630394</v>
      </c>
      <c r="BA160" s="80">
        <f t="shared" si="39"/>
        <v>-0.004912179021</v>
      </c>
      <c r="BB160" s="80">
        <f t="shared" si="40"/>
        <v>0.004576994697</v>
      </c>
      <c r="BC160" s="80">
        <f t="shared" si="41"/>
        <v>-0.10586938</v>
      </c>
      <c r="BD160" s="80">
        <f t="shared" si="42"/>
        <v>-0.1618028849</v>
      </c>
      <c r="BE160" s="81">
        <f t="shared" si="43"/>
        <v>0.000003180622272</v>
      </c>
      <c r="BF160" s="81">
        <f t="shared" si="44"/>
        <v>-0.00004496603466</v>
      </c>
      <c r="BG160" s="81">
        <f t="shared" si="45"/>
        <v>-0.01497184793</v>
      </c>
      <c r="BH160" s="81">
        <f t="shared" si="46"/>
        <v>0.03425994223</v>
      </c>
      <c r="BI160" s="81"/>
      <c r="BJ160" s="81"/>
    </row>
    <row r="161">
      <c r="A161" s="31">
        <v>159.0</v>
      </c>
      <c r="B161" s="32">
        <v>6740.0</v>
      </c>
      <c r="C161" s="33">
        <v>1751.0</v>
      </c>
      <c r="D161" s="55">
        <f t="shared" si="5"/>
        <v>1328</v>
      </c>
      <c r="E161" s="35">
        <v>306.0</v>
      </c>
      <c r="F161" s="36">
        <v>276.0</v>
      </c>
      <c r="G161" s="37">
        <v>179.0</v>
      </c>
      <c r="H161" s="38">
        <v>432.0</v>
      </c>
      <c r="I161" s="39">
        <v>82.0</v>
      </c>
      <c r="J161" s="40">
        <v>53.0</v>
      </c>
      <c r="K161" s="88">
        <f t="shared" si="6"/>
        <v>0.3238149629</v>
      </c>
      <c r="L161" s="88">
        <f t="shared" si="7"/>
        <v>0.4731707317</v>
      </c>
      <c r="M161" s="88">
        <f t="shared" si="8"/>
        <v>0.3523622047</v>
      </c>
      <c r="N161" s="88">
        <f t="shared" si="9"/>
        <v>0.1022272987</v>
      </c>
      <c r="O161" s="88">
        <f t="shared" si="10"/>
        <v>0.4269578313</v>
      </c>
      <c r="P161" s="89">
        <f t="shared" si="11"/>
        <v>0.03026841805</v>
      </c>
      <c r="Q161" s="90">
        <f t="shared" ref="Q161:V161" si="515">K161-Q$2</f>
        <v>-0.02716271881</v>
      </c>
      <c r="R161" s="91">
        <f t="shared" si="515"/>
        <v>-0.006381808583</v>
      </c>
      <c r="S161" s="92">
        <f t="shared" si="515"/>
        <v>-0.05922535792</v>
      </c>
      <c r="T161" s="93">
        <f t="shared" si="515"/>
        <v>-0.01350714292</v>
      </c>
      <c r="U161" s="94">
        <f t="shared" si="515"/>
        <v>-0.02687349777</v>
      </c>
      <c r="V161" s="95">
        <f t="shared" si="515"/>
        <v>-0.001992410465</v>
      </c>
      <c r="W161" s="64"/>
      <c r="X161" s="65">
        <f t="shared" si="13"/>
        <v>1</v>
      </c>
      <c r="Y161" s="66">
        <f t="shared" si="14"/>
        <v>0</v>
      </c>
      <c r="Z161" s="67">
        <f t="shared" ref="Z161:AA161" si="516">U161</f>
        <v>-0.02687349777</v>
      </c>
      <c r="AA161" s="68">
        <f t="shared" si="516"/>
        <v>-0.001992410465</v>
      </c>
      <c r="AB161" s="69">
        <f t="shared" ref="AB161:AC161" si="517">S161</f>
        <v>-0.05922535792</v>
      </c>
      <c r="AC161" s="70">
        <f t="shared" si="517"/>
        <v>-0.01350714292</v>
      </c>
      <c r="AD161" s="71">
        <f t="shared" si="17"/>
        <v>0.0007182151828</v>
      </c>
      <c r="AE161" s="72">
        <f t="shared" si="18"/>
        <v>0.0001070860764</v>
      </c>
      <c r="AF161" s="73">
        <f t="shared" si="19"/>
        <v>0.001564680751</v>
      </c>
      <c r="AG161" s="74">
        <f t="shared" si="20"/>
        <v>0.0004809853981</v>
      </c>
      <c r="AH161" s="75">
        <f t="shared" si="21"/>
        <v>0.003325200111</v>
      </c>
      <c r="AI161" s="76">
        <f t="shared" si="22"/>
        <v>0.001599930748</v>
      </c>
      <c r="AJ161" s="77"/>
      <c r="AK161" s="65">
        <f t="shared" si="23"/>
        <v>-0.005693794321</v>
      </c>
      <c r="AL161" s="66">
        <f t="shared" si="24"/>
        <v>0.0007634399882</v>
      </c>
      <c r="AM161" s="67">
        <f t="shared" si="25"/>
        <v>-0.01877240394</v>
      </c>
      <c r="AN161" s="68">
        <f t="shared" si="26"/>
        <v>-0.04429184012</v>
      </c>
      <c r="AO161" s="69">
        <f t="shared" si="27"/>
        <v>0.001575803618</v>
      </c>
      <c r="AP161" s="70">
        <f t="shared" si="28"/>
        <v>0.03140999024</v>
      </c>
      <c r="AQ161" s="71">
        <f t="shared" si="29"/>
        <v>0.0004315720927</v>
      </c>
      <c r="AR161" s="72">
        <f t="shared" si="30"/>
        <v>-0.0003636368332</v>
      </c>
      <c r="AS161" s="73">
        <f t="shared" si="31"/>
        <v>-0.0001620910513</v>
      </c>
      <c r="AT161" s="74">
        <f t="shared" si="32"/>
        <v>0.0006727296401</v>
      </c>
      <c r="AU161" s="75">
        <f t="shared" si="33"/>
        <v>0.0003507850787</v>
      </c>
      <c r="AV161" s="76">
        <f t="shared" si="34"/>
        <v>0.0002361095036</v>
      </c>
      <c r="AW161" s="78">
        <f t="shared" si="35"/>
        <v>-0.02227012852</v>
      </c>
      <c r="AX161" s="79">
        <f t="shared" si="36"/>
        <v>-0.02716271881</v>
      </c>
      <c r="AY161" s="78">
        <f t="shared" si="37"/>
        <v>-0.01157320758</v>
      </c>
      <c r="AZ161" s="79">
        <f t="shared" si="38"/>
        <v>-0.006381808583</v>
      </c>
      <c r="BA161" s="80">
        <f t="shared" si="39"/>
        <v>0.004892590293</v>
      </c>
      <c r="BB161" s="80">
        <f t="shared" si="40"/>
        <v>-0.005191398997</v>
      </c>
      <c r="BC161" s="80">
        <f t="shared" si="41"/>
        <v>-0.01748955646</v>
      </c>
      <c r="BD161" s="80">
        <f t="shared" si="42"/>
        <v>-0.006490047738</v>
      </c>
      <c r="BE161" s="81">
        <f t="shared" si="43"/>
        <v>-0.000003013183772</v>
      </c>
      <c r="BF161" s="81">
        <f t="shared" si="44"/>
        <v>-0.00005079877668</v>
      </c>
      <c r="BG161" s="81">
        <f t="shared" si="45"/>
        <v>0.0002637638655</v>
      </c>
      <c r="BH161" s="81">
        <f t="shared" si="46"/>
        <v>0.0002270161127</v>
      </c>
      <c r="BI161" s="81"/>
      <c r="BJ161" s="81"/>
    </row>
    <row r="162">
      <c r="A162" s="31">
        <v>160.0</v>
      </c>
      <c r="B162" s="32" t="s">
        <v>232</v>
      </c>
      <c r="C162" s="33">
        <v>1059.0</v>
      </c>
      <c r="D162" s="55">
        <f t="shared" si="5"/>
        <v>953</v>
      </c>
      <c r="E162" s="35">
        <v>261.0</v>
      </c>
      <c r="F162" s="36">
        <v>113.0</v>
      </c>
      <c r="G162" s="37">
        <v>228.0</v>
      </c>
      <c r="H162" s="38">
        <v>293.0</v>
      </c>
      <c r="I162" s="39">
        <v>44.0</v>
      </c>
      <c r="J162" s="40">
        <v>14.0</v>
      </c>
      <c r="K162" s="88">
        <f t="shared" si="6"/>
        <v>0.5033050047</v>
      </c>
      <c r="L162" s="88">
        <f t="shared" si="7"/>
        <v>0.5100334448</v>
      </c>
      <c r="M162" s="88">
        <f t="shared" si="8"/>
        <v>0.6422535211</v>
      </c>
      <c r="N162" s="88">
        <f t="shared" si="9"/>
        <v>0.2152974504</v>
      </c>
      <c r="O162" s="88">
        <f t="shared" si="10"/>
        <v>0.5592864638</v>
      </c>
      <c r="P162" s="89">
        <f t="shared" si="11"/>
        <v>0.01322001889</v>
      </c>
      <c r="Q162" s="90">
        <f t="shared" ref="Q162:V162" si="518">K162-Q$2</f>
        <v>0.152327323</v>
      </c>
      <c r="R162" s="91">
        <f t="shared" si="518"/>
        <v>0.03048090453</v>
      </c>
      <c r="S162" s="92">
        <f t="shared" si="518"/>
        <v>0.2306659585</v>
      </c>
      <c r="T162" s="93">
        <f t="shared" si="518"/>
        <v>0.09956300882</v>
      </c>
      <c r="U162" s="94">
        <f t="shared" si="518"/>
        <v>0.1054551347</v>
      </c>
      <c r="V162" s="95">
        <f t="shared" si="518"/>
        <v>-0.01904080963</v>
      </c>
      <c r="W162" s="64"/>
      <c r="X162" s="65">
        <f t="shared" si="13"/>
        <v>1</v>
      </c>
      <c r="Y162" s="66">
        <f t="shared" si="14"/>
        <v>0</v>
      </c>
      <c r="Z162" s="67">
        <f t="shared" ref="Z162:AA162" si="519">U162</f>
        <v>0.1054551347</v>
      </c>
      <c r="AA162" s="68">
        <f t="shared" si="519"/>
        <v>-0.01904080963</v>
      </c>
      <c r="AB162" s="69">
        <f t="shared" ref="AB162:AC162" si="520">S162</f>
        <v>0.2306659585</v>
      </c>
      <c r="AC162" s="70">
        <f t="shared" si="520"/>
        <v>0.09956300882</v>
      </c>
      <c r="AD162" s="71">
        <f t="shared" si="17"/>
        <v>0.010758233</v>
      </c>
      <c r="AE162" s="72">
        <f t="shared" si="18"/>
        <v>-0.004015902288</v>
      </c>
      <c r="AF162" s="73">
        <f t="shared" si="19"/>
        <v>0.02622067002</v>
      </c>
      <c r="AG162" s="74">
        <f t="shared" si="20"/>
        <v>0.006107363904</v>
      </c>
      <c r="AH162" s="75">
        <f t="shared" si="21"/>
        <v>0.04329399168</v>
      </c>
      <c r="AI162" s="76">
        <f t="shared" si="22"/>
        <v>0.04593159372</v>
      </c>
      <c r="AJ162" s="77"/>
      <c r="AK162" s="65">
        <f t="shared" si="23"/>
        <v>-0.005693794321</v>
      </c>
      <c r="AL162" s="66">
        <f t="shared" si="24"/>
        <v>0.0007634399882</v>
      </c>
      <c r="AM162" s="67">
        <f t="shared" si="25"/>
        <v>0.1163083457</v>
      </c>
      <c r="AN162" s="68">
        <f t="shared" si="26"/>
        <v>0.1518829542</v>
      </c>
      <c r="AO162" s="69">
        <f t="shared" si="27"/>
        <v>0.01726384329</v>
      </c>
      <c r="AP162" s="70">
        <f t="shared" si="28"/>
        <v>-0.128919313</v>
      </c>
      <c r="AQ162" s="71">
        <f t="shared" si="29"/>
        <v>0.003188469596</v>
      </c>
      <c r="AR162" s="72">
        <f t="shared" si="30"/>
        <v>-0.008335498855</v>
      </c>
      <c r="AS162" s="73">
        <f t="shared" si="31"/>
        <v>-0.001892319296</v>
      </c>
      <c r="AT162" s="74">
        <f t="shared" si="32"/>
        <v>0.01122251348</v>
      </c>
      <c r="AU162" s="75">
        <f t="shared" si="33"/>
        <v>0.004154519066</v>
      </c>
      <c r="AV162" s="76">
        <f t="shared" si="34"/>
        <v>0.005920635494</v>
      </c>
      <c r="AW162" s="78">
        <f t="shared" si="35"/>
        <v>0.1333290641</v>
      </c>
      <c r="AX162" s="79">
        <f t="shared" si="36"/>
        <v>0.152327323</v>
      </c>
      <c r="AY162" s="78">
        <f t="shared" si="37"/>
        <v>0.03253473137</v>
      </c>
      <c r="AZ162" s="79">
        <f t="shared" si="38"/>
        <v>0.03048090453</v>
      </c>
      <c r="BA162" s="80">
        <f t="shared" si="39"/>
        <v>-0.01899825898</v>
      </c>
      <c r="BB162" s="80">
        <f t="shared" si="40"/>
        <v>0.002053826847</v>
      </c>
      <c r="BC162" s="80">
        <f t="shared" si="41"/>
        <v>0.1381096361</v>
      </c>
      <c r="BD162" s="80">
        <f t="shared" si="42"/>
        <v>0.03761789121</v>
      </c>
      <c r="BE162" s="81">
        <f t="shared" si="43"/>
        <v>0.0003567156394</v>
      </c>
      <c r="BF162" s="81">
        <f t="shared" si="44"/>
        <v>-0.00007803826868</v>
      </c>
      <c r="BG162" s="81">
        <f t="shared" si="45"/>
        <v>0.01765916585</v>
      </c>
      <c r="BH162" s="81">
        <f t="shared" si="46"/>
        <v>0.01039078653</v>
      </c>
      <c r="BI162" s="81"/>
      <c r="BJ162" s="81"/>
    </row>
    <row r="163">
      <c r="A163" s="31">
        <v>161.0</v>
      </c>
      <c r="B163" s="32">
        <v>7625.0</v>
      </c>
      <c r="C163" s="33">
        <v>1024.0</v>
      </c>
      <c r="D163" s="55">
        <f t="shared" si="5"/>
        <v>799</v>
      </c>
      <c r="E163" s="35">
        <v>246.0</v>
      </c>
      <c r="F163" s="36">
        <v>128.0</v>
      </c>
      <c r="G163" s="37">
        <v>125.0</v>
      </c>
      <c r="H163" s="38">
        <v>238.0</v>
      </c>
      <c r="I163" s="39">
        <v>48.0</v>
      </c>
      <c r="J163" s="40">
        <v>14.0</v>
      </c>
      <c r="K163" s="88">
        <f t="shared" si="6"/>
        <v>0.4091796875</v>
      </c>
      <c r="L163" s="88">
        <f t="shared" si="7"/>
        <v>0.5526315789</v>
      </c>
      <c r="M163" s="88">
        <f t="shared" si="8"/>
        <v>0.468164794</v>
      </c>
      <c r="N163" s="88">
        <f t="shared" si="9"/>
        <v>0.1220703125</v>
      </c>
      <c r="O163" s="88">
        <f t="shared" si="10"/>
        <v>0.5244055069</v>
      </c>
      <c r="P163" s="89">
        <f t="shared" si="11"/>
        <v>0.013671875</v>
      </c>
      <c r="Q163" s="90">
        <f t="shared" ref="Q163:V163" si="521">K163-Q$2</f>
        <v>0.05820200581</v>
      </c>
      <c r="R163" s="91">
        <f t="shared" si="521"/>
        <v>0.07307903866</v>
      </c>
      <c r="S163" s="92">
        <f t="shared" si="521"/>
        <v>0.05657723136</v>
      </c>
      <c r="T163" s="93">
        <f t="shared" si="521"/>
        <v>0.006335870893</v>
      </c>
      <c r="U163" s="94">
        <f t="shared" si="521"/>
        <v>0.07057417779</v>
      </c>
      <c r="V163" s="95">
        <f t="shared" si="521"/>
        <v>-0.01858895351</v>
      </c>
      <c r="W163" s="64"/>
      <c r="X163" s="65">
        <f t="shared" si="13"/>
        <v>1</v>
      </c>
      <c r="Y163" s="66">
        <f t="shared" si="14"/>
        <v>0</v>
      </c>
      <c r="Z163" s="67">
        <f t="shared" ref="Z163:AA163" si="522">U163</f>
        <v>0.07057417779</v>
      </c>
      <c r="AA163" s="68">
        <f t="shared" si="522"/>
        <v>-0.01858895351</v>
      </c>
      <c r="AB163" s="69">
        <f t="shared" ref="AB163:AC163" si="523">S163</f>
        <v>0.05657723136</v>
      </c>
      <c r="AC163" s="70">
        <f t="shared" si="523"/>
        <v>0.006335870893</v>
      </c>
      <c r="AD163" s="71">
        <f t="shared" si="17"/>
        <v>0.004635165378</v>
      </c>
      <c r="AE163" s="72">
        <f t="shared" si="18"/>
        <v>-0.00262380022</v>
      </c>
      <c r="AF163" s="73">
        <f t="shared" si="19"/>
        <v>0.004110668794</v>
      </c>
      <c r="AG163" s="74">
        <f t="shared" si="20"/>
        <v>-0.0006045626448</v>
      </c>
      <c r="AH163" s="75">
        <f t="shared" si="21"/>
        <v>0.003160839849</v>
      </c>
      <c r="AI163" s="76">
        <f t="shared" si="22"/>
        <v>0.0007169320667</v>
      </c>
      <c r="AJ163" s="77"/>
      <c r="AK163" s="65">
        <f t="shared" si="23"/>
        <v>-0.005693794321</v>
      </c>
      <c r="AL163" s="66">
        <f t="shared" si="24"/>
        <v>0.0007634399882</v>
      </c>
      <c r="AM163" s="67">
        <f t="shared" si="25"/>
        <v>0.08711918606</v>
      </c>
      <c r="AN163" s="68">
        <f t="shared" si="26"/>
        <v>0.09687327269</v>
      </c>
      <c r="AO163" s="69">
        <f t="shared" si="27"/>
        <v>-0.004778226148</v>
      </c>
      <c r="AP163" s="70">
        <f t="shared" si="28"/>
        <v>-0.02908440321</v>
      </c>
      <c r="AQ163" s="71">
        <f t="shared" si="29"/>
        <v>0.0008528563723</v>
      </c>
      <c r="AR163" s="72">
        <f t="shared" si="30"/>
        <v>-0.004050603389</v>
      </c>
      <c r="AS163" s="73">
        <f t="shared" si="31"/>
        <v>0.0003623905303</v>
      </c>
      <c r="AT163" s="74">
        <f t="shared" si="32"/>
        <v>0.001718598748</v>
      </c>
      <c r="AU163" s="75">
        <f t="shared" si="33"/>
        <v>0.0003466638214</v>
      </c>
      <c r="AV163" s="76">
        <f t="shared" si="34"/>
        <v>0.0001332717663</v>
      </c>
      <c r="AW163" s="78">
        <f t="shared" si="35"/>
        <v>0.07820907632</v>
      </c>
      <c r="AX163" s="79">
        <f t="shared" si="36"/>
        <v>0.05820200581</v>
      </c>
      <c r="AY163" s="78">
        <f t="shared" si="37"/>
        <v>0.06635357659</v>
      </c>
      <c r="AZ163" s="79">
        <f t="shared" si="38"/>
        <v>0.07307903866</v>
      </c>
      <c r="BA163" s="80">
        <f t="shared" si="39"/>
        <v>0.02000707051</v>
      </c>
      <c r="BB163" s="80">
        <f t="shared" si="40"/>
        <v>-0.006725462063</v>
      </c>
      <c r="BC163" s="80">
        <f t="shared" si="41"/>
        <v>0.08298964838</v>
      </c>
      <c r="BD163" s="80">
        <f t="shared" si="42"/>
        <v>0.07143673644</v>
      </c>
      <c r="BE163" s="81">
        <f t="shared" si="43"/>
        <v>0.0003550510303</v>
      </c>
      <c r="BF163" s="81">
        <f t="shared" si="44"/>
        <v>-0.0002691135874</v>
      </c>
      <c r="BG163" s="81">
        <f t="shared" si="45"/>
        <v>0.001784074425</v>
      </c>
      <c r="BH163" s="81">
        <f t="shared" si="46"/>
        <v>0.01185701928</v>
      </c>
      <c r="BI163" s="81"/>
      <c r="BJ163" s="81"/>
    </row>
    <row r="164">
      <c r="A164" s="31">
        <v>162.0</v>
      </c>
      <c r="B164" s="32" t="s">
        <v>351</v>
      </c>
      <c r="C164" s="33">
        <v>848.0</v>
      </c>
      <c r="D164" s="55">
        <f t="shared" si="5"/>
        <v>755</v>
      </c>
      <c r="E164" s="35">
        <v>225.0</v>
      </c>
      <c r="F164" s="36">
        <v>125.0</v>
      </c>
      <c r="G164" s="37">
        <v>125.0</v>
      </c>
      <c r="H164" s="38">
        <v>226.0</v>
      </c>
      <c r="I164" s="39">
        <v>40.0</v>
      </c>
      <c r="J164" s="40">
        <v>14.0</v>
      </c>
      <c r="K164" s="88">
        <f t="shared" si="6"/>
        <v>0.4599056604</v>
      </c>
      <c r="L164" s="88">
        <f t="shared" si="7"/>
        <v>0.5397148676</v>
      </c>
      <c r="M164" s="88">
        <f t="shared" si="8"/>
        <v>0.4734848485</v>
      </c>
      <c r="N164" s="88">
        <f t="shared" si="9"/>
        <v>0.1474056604</v>
      </c>
      <c r="O164" s="88">
        <f t="shared" si="10"/>
        <v>0.5165562914</v>
      </c>
      <c r="P164" s="89">
        <f t="shared" si="11"/>
        <v>0.01650943396</v>
      </c>
      <c r="Q164" s="90">
        <f t="shared" ref="Q164:V164" si="524">K164-Q$2</f>
        <v>0.1089279787</v>
      </c>
      <c r="R164" s="91">
        <f t="shared" si="524"/>
        <v>0.06016232733</v>
      </c>
      <c r="S164" s="92">
        <f t="shared" si="524"/>
        <v>0.06189728584</v>
      </c>
      <c r="T164" s="93">
        <f t="shared" si="524"/>
        <v>0.03167121877</v>
      </c>
      <c r="U164" s="94">
        <f t="shared" si="524"/>
        <v>0.0627249623</v>
      </c>
      <c r="V164" s="95">
        <f t="shared" si="524"/>
        <v>-0.01575139455</v>
      </c>
      <c r="W164" s="64"/>
      <c r="X164" s="65">
        <f t="shared" si="13"/>
        <v>1</v>
      </c>
      <c r="Y164" s="66">
        <f t="shared" si="14"/>
        <v>0</v>
      </c>
      <c r="Z164" s="67">
        <f t="shared" ref="Z164:AA164" si="525">U164</f>
        <v>0.0627249623</v>
      </c>
      <c r="AA164" s="68">
        <f t="shared" si="525"/>
        <v>-0.01575139455</v>
      </c>
      <c r="AB164" s="69">
        <f t="shared" ref="AB164:AC164" si="526">S164</f>
        <v>0.06189728584</v>
      </c>
      <c r="AC164" s="70">
        <f t="shared" si="526"/>
        <v>0.03167121877</v>
      </c>
      <c r="AD164" s="71">
        <f t="shared" si="17"/>
        <v>0.003686314465</v>
      </c>
      <c r="AE164" s="72">
        <f t="shared" si="18"/>
        <v>-0.001976011259</v>
      </c>
      <c r="AF164" s="73">
        <f t="shared" si="19"/>
        <v>0.004381370783</v>
      </c>
      <c r="AG164" s="74">
        <f t="shared" si="20"/>
        <v>0.001011607432</v>
      </c>
      <c r="AH164" s="75">
        <f t="shared" si="21"/>
        <v>0.002828207896</v>
      </c>
      <c r="AI164" s="76">
        <f t="shared" si="22"/>
        <v>0.003920724962</v>
      </c>
      <c r="AJ164" s="77"/>
      <c r="AK164" s="65">
        <f t="shared" si="23"/>
        <v>-0.005693794321</v>
      </c>
      <c r="AL164" s="66">
        <f t="shared" si="24"/>
        <v>0.0007634399882</v>
      </c>
      <c r="AM164" s="67">
        <f t="shared" si="25"/>
        <v>0.07620718965</v>
      </c>
      <c r="AN164" s="68">
        <f t="shared" si="26"/>
        <v>0.08672769279</v>
      </c>
      <c r="AO164" s="69">
        <f t="shared" si="27"/>
        <v>0.007101630569</v>
      </c>
      <c r="AP164" s="70">
        <f t="shared" si="28"/>
        <v>-0.03528933514</v>
      </c>
      <c r="AQ164" s="71">
        <f t="shared" si="29"/>
        <v>0.0007427897463</v>
      </c>
      <c r="AR164" s="72">
        <f t="shared" si="30"/>
        <v>-0.003164529971</v>
      </c>
      <c r="AS164" s="73">
        <f t="shared" si="31"/>
        <v>-0.0003124401871</v>
      </c>
      <c r="AT164" s="74">
        <f t="shared" si="32"/>
        <v>0.001875005265</v>
      </c>
      <c r="AU164" s="75">
        <f t="shared" si="33"/>
        <v>0.000256266937</v>
      </c>
      <c r="AV164" s="76">
        <f t="shared" si="34"/>
        <v>0.0004911250962</v>
      </c>
      <c r="AW164" s="78">
        <f t="shared" si="35"/>
        <v>0.07830164239</v>
      </c>
      <c r="AX164" s="79">
        <f t="shared" si="36"/>
        <v>0.1089279787</v>
      </c>
      <c r="AY164" s="78">
        <f t="shared" si="37"/>
        <v>0.05140339802</v>
      </c>
      <c r="AZ164" s="79">
        <f t="shared" si="38"/>
        <v>0.06016232733</v>
      </c>
      <c r="BA164" s="80">
        <f t="shared" si="39"/>
        <v>-0.03062633629</v>
      </c>
      <c r="BB164" s="80">
        <f t="shared" si="40"/>
        <v>-0.008758929302</v>
      </c>
      <c r="BC164" s="80">
        <f t="shared" si="41"/>
        <v>0.08308221445</v>
      </c>
      <c r="BD164" s="80">
        <f t="shared" si="42"/>
        <v>0.05648655787</v>
      </c>
      <c r="BE164" s="81">
        <f t="shared" si="43"/>
        <v>0.0008612536323</v>
      </c>
      <c r="BF164" s="81">
        <f t="shared" si="44"/>
        <v>0.0005365078288</v>
      </c>
      <c r="BG164" s="81">
        <f t="shared" si="45"/>
        <v>0.003711923139</v>
      </c>
      <c r="BH164" s="81">
        <f t="shared" si="46"/>
        <v>0.009386056629</v>
      </c>
      <c r="BI164" s="81"/>
      <c r="BJ164" s="81"/>
    </row>
    <row r="165">
      <c r="A165" s="31">
        <v>163.0</v>
      </c>
      <c r="B165" s="32" t="s">
        <v>205</v>
      </c>
      <c r="C165" s="33">
        <v>680.0</v>
      </c>
      <c r="D165" s="55">
        <f t="shared" si="5"/>
        <v>592</v>
      </c>
      <c r="E165" s="35">
        <v>148.0</v>
      </c>
      <c r="F165" s="36">
        <v>64.0</v>
      </c>
      <c r="G165" s="37">
        <v>133.0</v>
      </c>
      <c r="H165" s="38">
        <v>170.0</v>
      </c>
      <c r="I165" s="39">
        <v>65.0</v>
      </c>
      <c r="J165" s="40">
        <v>12.0</v>
      </c>
      <c r="K165" s="88">
        <f t="shared" si="6"/>
        <v>0.5088235294</v>
      </c>
      <c r="L165" s="88">
        <f t="shared" si="7"/>
        <v>0.5561357702</v>
      </c>
      <c r="M165" s="88">
        <f t="shared" si="8"/>
        <v>0.6363636364</v>
      </c>
      <c r="N165" s="88">
        <f t="shared" si="9"/>
        <v>0.1955882353</v>
      </c>
      <c r="O165" s="88">
        <f t="shared" si="10"/>
        <v>0.5844594595</v>
      </c>
      <c r="P165" s="89">
        <f t="shared" si="11"/>
        <v>0.01764705882</v>
      </c>
      <c r="Q165" s="90">
        <f t="shared" ref="Q165:V165" si="527">K165-Q$2</f>
        <v>0.1578458477</v>
      </c>
      <c r="R165" s="91">
        <f t="shared" si="527"/>
        <v>0.07658322994</v>
      </c>
      <c r="S165" s="92">
        <f t="shared" si="527"/>
        <v>0.2247760737</v>
      </c>
      <c r="T165" s="93">
        <f t="shared" si="527"/>
        <v>0.07985379369</v>
      </c>
      <c r="U165" s="94">
        <f t="shared" si="527"/>
        <v>0.1306281304</v>
      </c>
      <c r="V165" s="95">
        <f t="shared" si="527"/>
        <v>-0.01461376969</v>
      </c>
      <c r="W165" s="64"/>
      <c r="X165" s="65">
        <f t="shared" si="13"/>
        <v>1</v>
      </c>
      <c r="Y165" s="66">
        <f t="shared" si="14"/>
        <v>0</v>
      </c>
      <c r="Z165" s="67">
        <f t="shared" ref="Z165:AA165" si="528">U165</f>
        <v>0.1306281304</v>
      </c>
      <c r="AA165" s="68">
        <f t="shared" si="528"/>
        <v>-0.01461376969</v>
      </c>
      <c r="AB165" s="69">
        <f t="shared" ref="AB165:AC165" si="529">S165</f>
        <v>0.2247760737</v>
      </c>
      <c r="AC165" s="70">
        <f t="shared" si="529"/>
        <v>0.07985379369</v>
      </c>
      <c r="AD165" s="71">
        <f t="shared" si="17"/>
        <v>0.01685014618</v>
      </c>
      <c r="AE165" s="72">
        <f t="shared" si="18"/>
        <v>-0.003817938824</v>
      </c>
      <c r="AF165" s="73">
        <f t="shared" si="19"/>
        <v>0.03052904321</v>
      </c>
      <c r="AG165" s="74">
        <f t="shared" si="20"/>
        <v>0.007146325999</v>
      </c>
      <c r="AH165" s="75">
        <f t="shared" si="21"/>
        <v>0.04414765495</v>
      </c>
      <c r="AI165" s="76">
        <f t="shared" si="22"/>
        <v>0.03589844443</v>
      </c>
      <c r="AJ165" s="77"/>
      <c r="AK165" s="65">
        <f t="shared" si="23"/>
        <v>-0.005693794321</v>
      </c>
      <c r="AL165" s="66">
        <f t="shared" si="24"/>
        <v>0.0007634399882</v>
      </c>
      <c r="AM165" s="67">
        <f t="shared" si="25"/>
        <v>0.1298273827</v>
      </c>
      <c r="AN165" s="68">
        <f t="shared" si="26"/>
        <v>0.1954622836</v>
      </c>
      <c r="AO165" s="69">
        <f t="shared" si="27"/>
        <v>0.008267740782</v>
      </c>
      <c r="AP165" s="70">
        <f t="shared" si="28"/>
        <v>-0.1232195464</v>
      </c>
      <c r="AQ165" s="71">
        <f t="shared" si="29"/>
        <v>0.006434983854</v>
      </c>
      <c r="AR165" s="72">
        <f t="shared" si="30"/>
        <v>-0.01178497339</v>
      </c>
      <c r="AS165" s="73">
        <f t="shared" si="31"/>
        <v>-0.002218206675</v>
      </c>
      <c r="AT165" s="74">
        <f t="shared" si="32"/>
        <v>0.01306743357</v>
      </c>
      <c r="AU165" s="75">
        <f t="shared" si="33"/>
        <v>0.004416287736</v>
      </c>
      <c r="AV165" s="76">
        <f t="shared" si="34"/>
        <v>0.004796873715</v>
      </c>
      <c r="AW165" s="78">
        <f t="shared" si="35"/>
        <v>0.1410343941</v>
      </c>
      <c r="AX165" s="79">
        <f t="shared" si="36"/>
        <v>0.1578458477</v>
      </c>
      <c r="AY165" s="78">
        <f t="shared" si="37"/>
        <v>0.07908551114</v>
      </c>
      <c r="AZ165" s="79">
        <f t="shared" si="38"/>
        <v>0.07658322994</v>
      </c>
      <c r="BA165" s="80">
        <f t="shared" si="39"/>
        <v>-0.01681145367</v>
      </c>
      <c r="BB165" s="80">
        <f t="shared" si="40"/>
        <v>0.002502281191</v>
      </c>
      <c r="BC165" s="80">
        <f t="shared" si="41"/>
        <v>0.1458149661</v>
      </c>
      <c r="BD165" s="80">
        <f t="shared" si="42"/>
        <v>0.08416867098</v>
      </c>
      <c r="BE165" s="81">
        <f t="shared" si="43"/>
        <v>0.0002763635632</v>
      </c>
      <c r="BF165" s="81">
        <f t="shared" si="44"/>
        <v>-0.00008413396862</v>
      </c>
      <c r="BG165" s="81">
        <f t="shared" si="45"/>
        <v>0.01417763917</v>
      </c>
      <c r="BH165" s="81">
        <f t="shared" si="46"/>
        <v>0.02454610381</v>
      </c>
      <c r="BI165" s="81"/>
      <c r="BJ165" s="81"/>
    </row>
    <row r="166">
      <c r="A166" s="31">
        <v>164.0</v>
      </c>
      <c r="B166" s="32">
        <v>6651.0</v>
      </c>
      <c r="C166" s="33">
        <v>1476.0</v>
      </c>
      <c r="D166" s="55">
        <f t="shared" si="5"/>
        <v>1185</v>
      </c>
      <c r="E166" s="35">
        <v>326.0</v>
      </c>
      <c r="F166" s="36">
        <v>161.0</v>
      </c>
      <c r="G166" s="37">
        <v>183.0</v>
      </c>
      <c r="H166" s="38">
        <v>417.0</v>
      </c>
      <c r="I166" s="39">
        <v>58.0</v>
      </c>
      <c r="J166" s="40">
        <v>40.0</v>
      </c>
      <c r="K166" s="88">
        <f t="shared" si="6"/>
        <v>0.3841463415</v>
      </c>
      <c r="L166" s="88">
        <f t="shared" si="7"/>
        <v>0.4794007491</v>
      </c>
      <c r="M166" s="88">
        <f t="shared" si="8"/>
        <v>0.4765625</v>
      </c>
      <c r="N166" s="88">
        <f t="shared" si="9"/>
        <v>0.1239837398</v>
      </c>
      <c r="O166" s="88">
        <f t="shared" si="10"/>
        <v>0.4784810127</v>
      </c>
      <c r="P166" s="89">
        <f t="shared" si="11"/>
        <v>0.027100271</v>
      </c>
      <c r="Q166" s="90">
        <f t="shared" ref="Q166:V166" si="530">K166-Q$2</f>
        <v>0.03316865977</v>
      </c>
      <c r="R166" s="91">
        <f t="shared" si="530"/>
        <v>-0.0001517912266</v>
      </c>
      <c r="S166" s="92">
        <f t="shared" si="530"/>
        <v>0.06497493735</v>
      </c>
      <c r="T166" s="93">
        <f t="shared" si="530"/>
        <v>0.00824929823</v>
      </c>
      <c r="U166" s="94">
        <f t="shared" si="530"/>
        <v>0.02464968356</v>
      </c>
      <c r="V166" s="95">
        <f t="shared" si="530"/>
        <v>-0.005160557509</v>
      </c>
      <c r="W166" s="64"/>
      <c r="X166" s="65">
        <f t="shared" si="13"/>
        <v>1</v>
      </c>
      <c r="Y166" s="66">
        <f t="shared" si="14"/>
        <v>0</v>
      </c>
      <c r="Z166" s="67">
        <f t="shared" ref="Z166:AA166" si="531">U166</f>
        <v>0.02464968356</v>
      </c>
      <c r="AA166" s="68">
        <f t="shared" si="531"/>
        <v>-0.005160557509</v>
      </c>
      <c r="AB166" s="69">
        <f t="shared" ref="AB166:AC166" si="532">S166</f>
        <v>0.06497493735</v>
      </c>
      <c r="AC166" s="70">
        <f t="shared" si="532"/>
        <v>0.00824929823</v>
      </c>
      <c r="AD166" s="71">
        <f t="shared" si="17"/>
        <v>0.000580975546</v>
      </c>
      <c r="AE166" s="72">
        <f t="shared" si="18"/>
        <v>-0.0002544122192</v>
      </c>
      <c r="AF166" s="73">
        <f t="shared" si="19"/>
        <v>0.001644182623</v>
      </c>
      <c r="AG166" s="74">
        <f t="shared" si="20"/>
        <v>-0.0001319643099</v>
      </c>
      <c r="AH166" s="75">
        <f t="shared" si="21"/>
        <v>0.004153691563</v>
      </c>
      <c r="AI166" s="76">
        <f t="shared" si="22"/>
        <v>0.001071995271</v>
      </c>
      <c r="AJ166" s="77"/>
      <c r="AK166" s="65">
        <f t="shared" si="23"/>
        <v>-0.005693794321</v>
      </c>
      <c r="AL166" s="66">
        <f t="shared" si="24"/>
        <v>0.0007634399882</v>
      </c>
      <c r="AM166" s="67">
        <f t="shared" si="25"/>
        <v>0.02831356379</v>
      </c>
      <c r="AN166" s="68">
        <f t="shared" si="26"/>
        <v>0.03492256723</v>
      </c>
      <c r="AO166" s="69">
        <f t="shared" si="27"/>
        <v>-0.005002551684</v>
      </c>
      <c r="AP166" s="70">
        <f t="shared" si="28"/>
        <v>-0.03353785121</v>
      </c>
      <c r="AQ166" s="71">
        <f t="shared" si="29"/>
        <v>0.0001503018156</v>
      </c>
      <c r="AR166" s="72">
        <f t="shared" si="30"/>
        <v>-0.0004694366833</v>
      </c>
      <c r="AS166" s="73">
        <f t="shared" si="31"/>
        <v>0.00009860133632</v>
      </c>
      <c r="AT166" s="74">
        <f t="shared" si="32"/>
        <v>0.0006902716829</v>
      </c>
      <c r="AU166" s="75">
        <f t="shared" si="33"/>
        <v>0.0004534192102</v>
      </c>
      <c r="AV166" s="76">
        <f t="shared" si="34"/>
        <v>0.0001898612539</v>
      </c>
      <c r="AW166" s="78">
        <f t="shared" si="35"/>
        <v>0.01831954015</v>
      </c>
      <c r="AX166" s="79">
        <f t="shared" si="36"/>
        <v>0.03316865977</v>
      </c>
      <c r="AY166" s="78">
        <f t="shared" si="37"/>
        <v>0.002558852266</v>
      </c>
      <c r="AZ166" s="79">
        <f t="shared" si="38"/>
        <v>-0.0001517912266</v>
      </c>
      <c r="BA166" s="80">
        <f t="shared" si="39"/>
        <v>-0.01484911963</v>
      </c>
      <c r="BB166" s="80">
        <f t="shared" si="40"/>
        <v>0.002710643493</v>
      </c>
      <c r="BC166" s="80">
        <f t="shared" si="41"/>
        <v>0.02310011221</v>
      </c>
      <c r="BD166" s="80">
        <f t="shared" si="42"/>
        <v>0.007642012108</v>
      </c>
      <c r="BE166" s="81">
        <f t="shared" si="43"/>
        <v>0.0002131487655</v>
      </c>
      <c r="BF166" s="81">
        <f t="shared" si="44"/>
        <v>-0.00008050133897</v>
      </c>
      <c r="BG166" s="81">
        <f t="shared" si="45"/>
        <v>0.0004752148349</v>
      </c>
      <c r="BH166" s="81">
        <f t="shared" si="46"/>
        <v>0.0003530626743</v>
      </c>
      <c r="BI166" s="81"/>
      <c r="BJ166" s="81"/>
    </row>
    <row r="167">
      <c r="A167" s="31">
        <v>165.0</v>
      </c>
      <c r="B167" s="32">
        <v>3431.0</v>
      </c>
      <c r="C167" s="33">
        <v>1372.0</v>
      </c>
      <c r="D167" s="55">
        <f t="shared" si="5"/>
        <v>1047</v>
      </c>
      <c r="E167" s="35">
        <v>300.0</v>
      </c>
      <c r="F167" s="36">
        <v>164.0</v>
      </c>
      <c r="G167" s="37">
        <v>143.0</v>
      </c>
      <c r="H167" s="38">
        <v>313.0</v>
      </c>
      <c r="I167" s="39">
        <v>83.0</v>
      </c>
      <c r="J167" s="40">
        <v>44.0</v>
      </c>
      <c r="K167" s="88">
        <f t="shared" si="6"/>
        <v>0.3833819242</v>
      </c>
      <c r="L167" s="88">
        <f t="shared" si="7"/>
        <v>0.5502873563</v>
      </c>
      <c r="M167" s="88">
        <f t="shared" si="8"/>
        <v>0.4074074074</v>
      </c>
      <c r="N167" s="88">
        <f t="shared" si="9"/>
        <v>0.1042274052</v>
      </c>
      <c r="O167" s="88">
        <f t="shared" si="10"/>
        <v>0.5023877746</v>
      </c>
      <c r="P167" s="89">
        <f t="shared" si="11"/>
        <v>0.03206997085</v>
      </c>
      <c r="Q167" s="90">
        <f t="shared" ref="Q167:V167" si="533">K167-Q$2</f>
        <v>0.03240424251</v>
      </c>
      <c r="R167" s="91">
        <f t="shared" si="533"/>
        <v>0.07073481603</v>
      </c>
      <c r="S167" s="92">
        <f t="shared" si="533"/>
        <v>-0.004180155239</v>
      </c>
      <c r="T167" s="93">
        <f t="shared" si="533"/>
        <v>-0.01150703636</v>
      </c>
      <c r="U167" s="94">
        <f t="shared" si="533"/>
        <v>0.0485564455</v>
      </c>
      <c r="V167" s="95">
        <f t="shared" si="533"/>
        <v>-0.0001908576664</v>
      </c>
      <c r="W167" s="64"/>
      <c r="X167" s="65">
        <f t="shared" si="13"/>
        <v>1</v>
      </c>
      <c r="Y167" s="66">
        <f t="shared" si="14"/>
        <v>0</v>
      </c>
      <c r="Z167" s="67">
        <f t="shared" ref="Z167:AA167" si="534">U167</f>
        <v>0.0485564455</v>
      </c>
      <c r="AA167" s="68">
        <f t="shared" si="534"/>
        <v>-0.0001908576664</v>
      </c>
      <c r="AB167" s="69">
        <f t="shared" ref="AB167:AC167" si="535">S167</f>
        <v>-0.004180155239</v>
      </c>
      <c r="AC167" s="70">
        <f t="shared" si="535"/>
        <v>-0.01150703636</v>
      </c>
      <c r="AD167" s="71">
        <f t="shared" si="17"/>
        <v>0.002357691973</v>
      </c>
      <c r="AE167" s="72">
        <f t="shared" si="18"/>
        <v>-0.00001853473976</v>
      </c>
      <c r="AF167" s="73">
        <f t="shared" si="19"/>
        <v>-0.0002051696861</v>
      </c>
      <c r="AG167" s="74">
        <f t="shared" si="20"/>
        <v>-0.0005579429692</v>
      </c>
      <c r="AH167" s="75">
        <f t="shared" si="21"/>
        <v>-0.000114938188</v>
      </c>
      <c r="AI167" s="76">
        <f t="shared" si="22"/>
        <v>0.00009620239664</v>
      </c>
      <c r="AJ167" s="77"/>
      <c r="AK167" s="65">
        <f t="shared" si="23"/>
        <v>-0.005693794321</v>
      </c>
      <c r="AL167" s="66">
        <f t="shared" si="24"/>
        <v>0.0007634399882</v>
      </c>
      <c r="AM167" s="67">
        <f t="shared" si="25"/>
        <v>0.03993748022</v>
      </c>
      <c r="AN167" s="68">
        <f t="shared" si="26"/>
        <v>0.07693451847</v>
      </c>
      <c r="AO167" s="69">
        <f t="shared" si="27"/>
        <v>-0.005148296045</v>
      </c>
      <c r="AP167" s="70">
        <f t="shared" si="28"/>
        <v>0.003697237855</v>
      </c>
      <c r="AQ167" s="71">
        <f t="shared" si="29"/>
        <v>0.001200998688</v>
      </c>
      <c r="AR167" s="72">
        <f t="shared" si="30"/>
        <v>-0.001383920836</v>
      </c>
      <c r="AS167" s="73">
        <f t="shared" si="31"/>
        <v>0.0002300522597</v>
      </c>
      <c r="AT167" s="74">
        <f t="shared" si="32"/>
        <v>-0.0001011311376</v>
      </c>
      <c r="AU167" s="75">
        <f t="shared" si="33"/>
        <v>-0.00001461613916</v>
      </c>
      <c r="AV167" s="76">
        <f t="shared" si="34"/>
        <v>0.000009019961574</v>
      </c>
      <c r="AW167" s="78">
        <f t="shared" si="35"/>
        <v>0.03051182466</v>
      </c>
      <c r="AX167" s="79">
        <f t="shared" si="36"/>
        <v>0.03240424251</v>
      </c>
      <c r="AY167" s="78">
        <f t="shared" si="37"/>
        <v>0.0799191643</v>
      </c>
      <c r="AZ167" s="79">
        <f t="shared" si="38"/>
        <v>0.07073481603</v>
      </c>
      <c r="BA167" s="80">
        <f t="shared" si="39"/>
        <v>-0.001892417843</v>
      </c>
      <c r="BB167" s="80">
        <f t="shared" si="40"/>
        <v>0.009184348265</v>
      </c>
      <c r="BC167" s="80">
        <f t="shared" si="41"/>
        <v>0.03529239672</v>
      </c>
      <c r="BD167" s="80">
        <f t="shared" si="42"/>
        <v>0.08500232414</v>
      </c>
      <c r="BE167" s="81">
        <f t="shared" si="43"/>
        <v>-0.00008077100776</v>
      </c>
      <c r="BF167" s="81">
        <f t="shared" si="44"/>
        <v>-0.00003476124907</v>
      </c>
      <c r="BG167" s="81">
        <f t="shared" si="45"/>
        <v>-0.005979841842</v>
      </c>
      <c r="BH167" s="81">
        <f t="shared" si="46"/>
        <v>0.005999871492</v>
      </c>
      <c r="BI167" s="81"/>
      <c r="BJ167" s="81"/>
    </row>
    <row r="168">
      <c r="A168" s="31">
        <v>166.0</v>
      </c>
      <c r="B168" s="32" t="s">
        <v>289</v>
      </c>
      <c r="C168" s="33">
        <v>1590.0</v>
      </c>
      <c r="D168" s="55">
        <f t="shared" si="5"/>
        <v>1387</v>
      </c>
      <c r="E168" s="35">
        <v>333.0</v>
      </c>
      <c r="F168" s="36">
        <v>120.0</v>
      </c>
      <c r="G168" s="37">
        <v>343.0</v>
      </c>
      <c r="H168" s="38">
        <v>466.0</v>
      </c>
      <c r="I168" s="39">
        <v>90.0</v>
      </c>
      <c r="J168" s="40">
        <v>35.0</v>
      </c>
      <c r="K168" s="88">
        <f t="shared" si="6"/>
        <v>0.4817610063</v>
      </c>
      <c r="L168" s="88">
        <f t="shared" si="7"/>
        <v>0.4758155231</v>
      </c>
      <c r="M168" s="88">
        <f t="shared" si="8"/>
        <v>0.6887550201</v>
      </c>
      <c r="N168" s="88">
        <f t="shared" si="9"/>
        <v>0.2157232704</v>
      </c>
      <c r="O168" s="88">
        <f t="shared" si="10"/>
        <v>0.5522710887</v>
      </c>
      <c r="P168" s="89">
        <f t="shared" si="11"/>
        <v>0.02201257862</v>
      </c>
      <c r="Q168" s="90">
        <f t="shared" ref="Q168:V168" si="536">K168-Q$2</f>
        <v>0.1307833246</v>
      </c>
      <c r="R168" s="91">
        <f t="shared" si="536"/>
        <v>-0.003737017231</v>
      </c>
      <c r="S168" s="92">
        <f t="shared" si="536"/>
        <v>0.2771674574</v>
      </c>
      <c r="T168" s="93">
        <f t="shared" si="536"/>
        <v>0.09998882883</v>
      </c>
      <c r="U168" s="94">
        <f t="shared" si="536"/>
        <v>0.09843975959</v>
      </c>
      <c r="V168" s="95">
        <f t="shared" si="536"/>
        <v>-0.0102482499</v>
      </c>
      <c r="W168" s="64"/>
      <c r="X168" s="65">
        <f t="shared" si="13"/>
        <v>1</v>
      </c>
      <c r="Y168" s="66">
        <f t="shared" si="14"/>
        <v>0</v>
      </c>
      <c r="Z168" s="67">
        <f t="shared" ref="Z168:AA168" si="537">U168</f>
        <v>0.09843975959</v>
      </c>
      <c r="AA168" s="68">
        <f t="shared" si="537"/>
        <v>-0.0102482499</v>
      </c>
      <c r="AB168" s="69">
        <f t="shared" ref="AB168:AC168" si="538">S168</f>
        <v>0.2771674574</v>
      </c>
      <c r="AC168" s="70">
        <f t="shared" si="538"/>
        <v>0.09998882883</v>
      </c>
      <c r="AD168" s="71">
        <f t="shared" si="17"/>
        <v>0.009585359642</v>
      </c>
      <c r="AE168" s="72">
        <f t="shared" si="18"/>
        <v>-0.002017670512</v>
      </c>
      <c r="AF168" s="73">
        <f t="shared" si="19"/>
        <v>0.02830900838</v>
      </c>
      <c r="AG168" s="74">
        <f t="shared" si="20"/>
        <v>0.007002394905</v>
      </c>
      <c r="AH168" s="75">
        <f t="shared" si="21"/>
        <v>0.06682403357</v>
      </c>
      <c r="AI168" s="76">
        <f t="shared" si="22"/>
        <v>0.05542729892</v>
      </c>
      <c r="AJ168" s="77"/>
      <c r="AK168" s="65">
        <f t="shared" si="23"/>
        <v>-0.005693794321</v>
      </c>
      <c r="AL168" s="66">
        <f t="shared" si="24"/>
        <v>0.0007634399882</v>
      </c>
      <c r="AM168" s="67">
        <f t="shared" si="25"/>
        <v>0.09662256005</v>
      </c>
      <c r="AN168" s="68">
        <f t="shared" si="26"/>
        <v>0.1479220175</v>
      </c>
      <c r="AO168" s="69">
        <f t="shared" si="27"/>
        <v>0.01095356089</v>
      </c>
      <c r="AP168" s="70">
        <f t="shared" si="28"/>
        <v>-0.1521534275</v>
      </c>
      <c r="AQ168" s="71">
        <f t="shared" si="29"/>
        <v>0.00375048816</v>
      </c>
      <c r="AR168" s="72">
        <f t="shared" si="30"/>
        <v>-0.006624734878</v>
      </c>
      <c r="AS168" s="73">
        <f t="shared" si="31"/>
        <v>-0.00221543477</v>
      </c>
      <c r="AT168" s="74">
        <f t="shared" si="32"/>
        <v>0.01212699474</v>
      </c>
      <c r="AU168" s="75">
        <f t="shared" si="33"/>
        <v>0.006666791674</v>
      </c>
      <c r="AV168" s="76">
        <f t="shared" si="34"/>
        <v>0.007384353722</v>
      </c>
      <c r="AW168" s="78">
        <f t="shared" si="35"/>
        <v>0.1100841717</v>
      </c>
      <c r="AX168" s="79">
        <f t="shared" si="36"/>
        <v>0.1307833246</v>
      </c>
      <c r="AY168" s="78">
        <f t="shared" si="37"/>
        <v>0.009418643531</v>
      </c>
      <c r="AZ168" s="79">
        <f t="shared" si="38"/>
        <v>-0.003737017231</v>
      </c>
      <c r="BA168" s="80">
        <f t="shared" si="39"/>
        <v>-0.02069915291</v>
      </c>
      <c r="BB168" s="80">
        <f t="shared" si="40"/>
        <v>0.01315566076</v>
      </c>
      <c r="BC168" s="80">
        <f t="shared" si="41"/>
        <v>0.1148647437</v>
      </c>
      <c r="BD168" s="80">
        <f t="shared" si="42"/>
        <v>0.01450180337</v>
      </c>
      <c r="BE168" s="81">
        <f t="shared" si="43"/>
        <v>0.0002553835213</v>
      </c>
      <c r="BF168" s="81">
        <f t="shared" si="44"/>
        <v>-0.0005446220676</v>
      </c>
      <c r="BG168" s="81">
        <f t="shared" si="45"/>
        <v>0.01298360705</v>
      </c>
      <c r="BH168" s="81">
        <f t="shared" si="46"/>
        <v>0.003331491857</v>
      </c>
      <c r="BI168" s="81"/>
      <c r="BJ168" s="81"/>
    </row>
    <row r="169">
      <c r="A169" s="31">
        <v>167.0</v>
      </c>
      <c r="B169" s="32">
        <v>3727.0</v>
      </c>
      <c r="C169" s="33">
        <v>1455.0</v>
      </c>
      <c r="D169" s="55">
        <f t="shared" si="5"/>
        <v>1290</v>
      </c>
      <c r="E169" s="35">
        <v>372.0</v>
      </c>
      <c r="F169" s="36">
        <v>125.0</v>
      </c>
      <c r="G169" s="37">
        <v>313.0</v>
      </c>
      <c r="H169" s="38">
        <v>423.0</v>
      </c>
      <c r="I169" s="39">
        <v>45.0</v>
      </c>
      <c r="J169" s="40">
        <v>12.0</v>
      </c>
      <c r="K169" s="88">
        <f t="shared" si="6"/>
        <v>0.5017182131</v>
      </c>
      <c r="L169" s="88">
        <f t="shared" si="7"/>
        <v>0.4964285714</v>
      </c>
      <c r="M169" s="88">
        <f t="shared" si="8"/>
        <v>0.6955555556</v>
      </c>
      <c r="N169" s="88">
        <f t="shared" si="9"/>
        <v>0.2151202749</v>
      </c>
      <c r="O169" s="88">
        <f t="shared" si="10"/>
        <v>0.5658914729</v>
      </c>
      <c r="P169" s="89">
        <f t="shared" si="11"/>
        <v>0.00824742268</v>
      </c>
      <c r="Q169" s="90">
        <f t="shared" ref="Q169:V169" si="539">K169-Q$2</f>
        <v>0.1507405314</v>
      </c>
      <c r="R169" s="91">
        <f t="shared" si="539"/>
        <v>0.01687603114</v>
      </c>
      <c r="S169" s="92">
        <f t="shared" si="539"/>
        <v>0.2839679929</v>
      </c>
      <c r="T169" s="93">
        <f t="shared" si="539"/>
        <v>0.09938583331</v>
      </c>
      <c r="U169" s="94">
        <f t="shared" si="539"/>
        <v>0.1120601438</v>
      </c>
      <c r="V169" s="95">
        <f t="shared" si="539"/>
        <v>-0.02401340583</v>
      </c>
      <c r="W169" s="64"/>
      <c r="X169" s="65">
        <f t="shared" si="13"/>
        <v>1</v>
      </c>
      <c r="Y169" s="66">
        <f t="shared" si="14"/>
        <v>0</v>
      </c>
      <c r="Z169" s="67">
        <f t="shared" ref="Z169:AA169" si="540">U169</f>
        <v>0.1120601438</v>
      </c>
      <c r="AA169" s="68">
        <f t="shared" si="540"/>
        <v>-0.02401340583</v>
      </c>
      <c r="AB169" s="69">
        <f t="shared" ref="AB169:AC169" si="541">S169</f>
        <v>0.2839679929</v>
      </c>
      <c r="AC169" s="70">
        <f t="shared" si="541"/>
        <v>0.09938583331</v>
      </c>
      <c r="AD169" s="71">
        <f t="shared" si="17"/>
        <v>0.01198083216</v>
      </c>
      <c r="AE169" s="72">
        <f t="shared" si="18"/>
        <v>-0.00538189142</v>
      </c>
      <c r="AF169" s="73">
        <f t="shared" si="19"/>
        <v>0.03420808646</v>
      </c>
      <c r="AG169" s="74">
        <f t="shared" si="20"/>
        <v>0.004318152113</v>
      </c>
      <c r="AH169" s="75">
        <f t="shared" si="21"/>
        <v>0.07076027713</v>
      </c>
      <c r="AI169" s="76">
        <f t="shared" si="22"/>
        <v>0.05644479122</v>
      </c>
      <c r="AJ169" s="77"/>
      <c r="AK169" s="65">
        <f t="shared" si="23"/>
        <v>-0.005693794321</v>
      </c>
      <c r="AL169" s="66">
        <f t="shared" si="24"/>
        <v>0.0007634399882</v>
      </c>
      <c r="AM169" s="67">
        <f t="shared" si="25"/>
        <v>0.129594429</v>
      </c>
      <c r="AN169" s="68">
        <f t="shared" si="26"/>
        <v>0.1583104424</v>
      </c>
      <c r="AO169" s="69">
        <f t="shared" si="27"/>
        <v>0.009699182015</v>
      </c>
      <c r="AP169" s="70">
        <f t="shared" si="28"/>
        <v>-0.1554579492</v>
      </c>
      <c r="AQ169" s="71">
        <f t="shared" si="29"/>
        <v>0.003020568938</v>
      </c>
      <c r="AR169" s="72">
        <f t="shared" si="30"/>
        <v>-0.009750290795</v>
      </c>
      <c r="AS169" s="73">
        <f t="shared" si="31"/>
        <v>-0.0009288937129</v>
      </c>
      <c r="AT169" s="74">
        <f t="shared" si="32"/>
        <v>0.01454587089</v>
      </c>
      <c r="AU169" s="75">
        <f t="shared" si="33"/>
        <v>0.007096447565</v>
      </c>
      <c r="AV169" s="76">
        <f t="shared" si="34"/>
        <v>0.007564458961</v>
      </c>
      <c r="AW169" s="78">
        <f t="shared" si="35"/>
        <v>0.1427879395</v>
      </c>
      <c r="AX169" s="79">
        <f t="shared" si="36"/>
        <v>0.1507405314</v>
      </c>
      <c r="AY169" s="78">
        <f t="shared" si="37"/>
        <v>0.01597597233</v>
      </c>
      <c r="AZ169" s="79">
        <f t="shared" si="38"/>
        <v>0.01687603114</v>
      </c>
      <c r="BA169" s="80">
        <f t="shared" si="39"/>
        <v>-0.007952591895</v>
      </c>
      <c r="BB169" s="80">
        <f t="shared" si="40"/>
        <v>-0.0009000588078</v>
      </c>
      <c r="BC169" s="80">
        <f t="shared" si="41"/>
        <v>0.1475685115</v>
      </c>
      <c r="BD169" s="80">
        <f t="shared" si="42"/>
        <v>0.02105913217</v>
      </c>
      <c r="BE169" s="81">
        <f t="shared" si="43"/>
        <v>0.00006243361199</v>
      </c>
      <c r="BF169" s="81">
        <f t="shared" si="44"/>
        <v>0.00001431560076</v>
      </c>
      <c r="BG169" s="81">
        <f t="shared" si="45"/>
        <v>0.02133297855</v>
      </c>
      <c r="BH169" s="81">
        <f t="shared" si="46"/>
        <v>0.006215329578</v>
      </c>
      <c r="BI169" s="81"/>
      <c r="BJ169" s="81"/>
    </row>
    <row r="170">
      <c r="A170" s="31">
        <v>168.0</v>
      </c>
      <c r="B170" s="32">
        <v>1410.0</v>
      </c>
      <c r="C170" s="33">
        <v>2060.0</v>
      </c>
      <c r="D170" s="55">
        <f t="shared" si="5"/>
        <v>1646</v>
      </c>
      <c r="E170" s="35">
        <v>480.0</v>
      </c>
      <c r="F170" s="36">
        <v>269.0</v>
      </c>
      <c r="G170" s="37">
        <v>230.0</v>
      </c>
      <c r="H170" s="38">
        <v>531.0</v>
      </c>
      <c r="I170" s="39">
        <v>101.0</v>
      </c>
      <c r="J170" s="40">
        <v>35.0</v>
      </c>
      <c r="K170" s="88">
        <f t="shared" si="6"/>
        <v>0.3936893204</v>
      </c>
      <c r="L170" s="88">
        <f t="shared" si="7"/>
        <v>0.5224820144</v>
      </c>
      <c r="M170" s="88">
        <f t="shared" si="8"/>
        <v>0.4307116105</v>
      </c>
      <c r="N170" s="88">
        <f t="shared" si="9"/>
        <v>0.1116504854</v>
      </c>
      <c r="O170" s="88">
        <f t="shared" si="10"/>
        <v>0.492709599</v>
      </c>
      <c r="P170" s="89">
        <f t="shared" si="11"/>
        <v>0.01699029126</v>
      </c>
      <c r="Q170" s="90">
        <f t="shared" ref="Q170:V170" si="542">K170-Q$2</f>
        <v>0.0427116387</v>
      </c>
      <c r="R170" s="91">
        <f t="shared" si="542"/>
        <v>0.0429294741</v>
      </c>
      <c r="S170" s="92">
        <f t="shared" si="542"/>
        <v>0.01912404784</v>
      </c>
      <c r="T170" s="93">
        <f t="shared" si="542"/>
        <v>-0.00408395617</v>
      </c>
      <c r="U170" s="94">
        <f t="shared" si="542"/>
        <v>0.03887826993</v>
      </c>
      <c r="V170" s="95">
        <f t="shared" si="542"/>
        <v>-0.01527053725</v>
      </c>
      <c r="W170" s="64"/>
      <c r="X170" s="65">
        <f t="shared" si="13"/>
        <v>1</v>
      </c>
      <c r="Y170" s="66">
        <f t="shared" si="14"/>
        <v>0</v>
      </c>
      <c r="Z170" s="67">
        <f t="shared" ref="Z170:AA170" si="543">U170</f>
        <v>0.03887826993</v>
      </c>
      <c r="AA170" s="68">
        <f t="shared" si="543"/>
        <v>-0.01527053725</v>
      </c>
      <c r="AB170" s="69">
        <f t="shared" ref="AB170:AC170" si="544">S170</f>
        <v>0.01912404784</v>
      </c>
      <c r="AC170" s="70">
        <f t="shared" si="544"/>
        <v>-0.00408395617</v>
      </c>
      <c r="AD170" s="71">
        <f t="shared" si="17"/>
        <v>0.001278330565</v>
      </c>
      <c r="AE170" s="72">
        <f t="shared" si="18"/>
        <v>-0.001187384138</v>
      </c>
      <c r="AF170" s="73">
        <f t="shared" si="19"/>
        <v>0.0006811456894</v>
      </c>
      <c r="AG170" s="74">
        <f t="shared" si="20"/>
        <v>-0.0004508116353</v>
      </c>
      <c r="AH170" s="75">
        <f t="shared" si="21"/>
        <v>0.0003490505078</v>
      </c>
      <c r="AI170" s="76">
        <f t="shared" si="22"/>
        <v>-0.0001562035464</v>
      </c>
      <c r="AJ170" s="77"/>
      <c r="AK170" s="65">
        <f t="shared" si="23"/>
        <v>-0.005693794321</v>
      </c>
      <c r="AL170" s="66">
        <f t="shared" si="24"/>
        <v>0.0007634399882</v>
      </c>
      <c r="AM170" s="67">
        <f t="shared" si="25"/>
        <v>0.05597876574</v>
      </c>
      <c r="AN170" s="68">
        <f t="shared" si="26"/>
        <v>0.04926015792</v>
      </c>
      <c r="AO170" s="69">
        <f t="shared" si="27"/>
        <v>-0.004717689922</v>
      </c>
      <c r="AP170" s="70">
        <f t="shared" si="28"/>
        <v>-0.008957786829</v>
      </c>
      <c r="AQ170" s="71">
        <f t="shared" si="29"/>
        <v>-0.00003513980348</v>
      </c>
      <c r="AR170" s="72">
        <f t="shared" si="30"/>
        <v>-0.001355480886</v>
      </c>
      <c r="AS170" s="73">
        <f t="shared" si="31"/>
        <v>0.0002079891699</v>
      </c>
      <c r="AT170" s="74">
        <f t="shared" si="32"/>
        <v>0.0002756215109</v>
      </c>
      <c r="AU170" s="75">
        <f t="shared" si="33"/>
        <v>0.00004215187532</v>
      </c>
      <c r="AV170" s="76">
        <f t="shared" si="34"/>
        <v>-0.00001197516277</v>
      </c>
      <c r="AW170" s="78">
        <f t="shared" si="35"/>
        <v>0.04578228274</v>
      </c>
      <c r="AX170" s="79">
        <f t="shared" si="36"/>
        <v>0.0427116387</v>
      </c>
      <c r="AY170" s="78">
        <f t="shared" si="37"/>
        <v>0.03997397654</v>
      </c>
      <c r="AZ170" s="79">
        <f t="shared" si="38"/>
        <v>0.0429294741</v>
      </c>
      <c r="BA170" s="80">
        <f t="shared" si="39"/>
        <v>0.003070644039</v>
      </c>
      <c r="BB170" s="80">
        <f t="shared" si="40"/>
        <v>-0.002955497557</v>
      </c>
      <c r="BC170" s="80">
        <f t="shared" si="41"/>
        <v>0.0505628548</v>
      </c>
      <c r="BD170" s="80">
        <f t="shared" si="42"/>
        <v>0.04505713638</v>
      </c>
      <c r="BE170" s="81">
        <f t="shared" si="43"/>
        <v>0.0000006938890045</v>
      </c>
      <c r="BF170" s="81">
        <f t="shared" si="44"/>
        <v>-0.00001815056191</v>
      </c>
      <c r="BG170" s="81">
        <f t="shared" si="45"/>
        <v>0.0005264567461</v>
      </c>
      <c r="BH170" s="81">
        <f t="shared" si="46"/>
        <v>0.004556434889</v>
      </c>
      <c r="BI170" s="81"/>
      <c r="BJ170" s="81"/>
    </row>
    <row r="171">
      <c r="A171" s="31">
        <v>169.0</v>
      </c>
      <c r="B171" s="32" t="s">
        <v>311</v>
      </c>
      <c r="C171" s="33">
        <v>706.0</v>
      </c>
      <c r="D171" s="55">
        <f t="shared" si="5"/>
        <v>605</v>
      </c>
      <c r="E171" s="35">
        <v>181.0</v>
      </c>
      <c r="F171" s="36">
        <v>81.0</v>
      </c>
      <c r="G171" s="37">
        <v>113.0</v>
      </c>
      <c r="H171" s="38">
        <v>183.0</v>
      </c>
      <c r="I171" s="39">
        <v>29.0</v>
      </c>
      <c r="J171" s="40">
        <v>18.0</v>
      </c>
      <c r="K171" s="88">
        <f t="shared" si="6"/>
        <v>0.4575070822</v>
      </c>
      <c r="L171" s="88">
        <f t="shared" si="7"/>
        <v>0.534351145</v>
      </c>
      <c r="M171" s="88">
        <f t="shared" si="8"/>
        <v>0.5330188679</v>
      </c>
      <c r="N171" s="88">
        <f t="shared" si="9"/>
        <v>0.1600566572</v>
      </c>
      <c r="O171" s="88">
        <f t="shared" si="10"/>
        <v>0.5338842975</v>
      </c>
      <c r="P171" s="89">
        <f t="shared" si="11"/>
        <v>0.02549575071</v>
      </c>
      <c r="Q171" s="90">
        <f t="shared" ref="Q171:V171" si="545">K171-Q$2</f>
        <v>0.1065294005</v>
      </c>
      <c r="R171" s="91">
        <f t="shared" si="545"/>
        <v>0.05479860475</v>
      </c>
      <c r="S171" s="92">
        <f t="shared" si="545"/>
        <v>0.1214313053</v>
      </c>
      <c r="T171" s="93">
        <f t="shared" si="545"/>
        <v>0.04432221562</v>
      </c>
      <c r="U171" s="94">
        <f t="shared" si="545"/>
        <v>0.08005296843</v>
      </c>
      <c r="V171" s="95">
        <f t="shared" si="545"/>
        <v>-0.006765077804</v>
      </c>
      <c r="W171" s="64"/>
      <c r="X171" s="65">
        <f t="shared" si="13"/>
        <v>1</v>
      </c>
      <c r="Y171" s="66">
        <f t="shared" si="14"/>
        <v>0</v>
      </c>
      <c r="Z171" s="67">
        <f t="shared" ref="Z171:AA171" si="546">U171</f>
        <v>0.08005296843</v>
      </c>
      <c r="AA171" s="68">
        <f t="shared" si="546"/>
        <v>-0.006765077804</v>
      </c>
      <c r="AB171" s="69">
        <f t="shared" ref="AB171:AC171" si="547">S171</f>
        <v>0.1214313053</v>
      </c>
      <c r="AC171" s="70">
        <f t="shared" si="547"/>
        <v>0.04432221562</v>
      </c>
      <c r="AD171" s="71">
        <f t="shared" si="17"/>
        <v>0.006362711476</v>
      </c>
      <c r="AE171" s="72">
        <f t="shared" si="18"/>
        <v>-0.00108312912</v>
      </c>
      <c r="AF171" s="73">
        <f t="shared" si="19"/>
        <v>0.01002077968</v>
      </c>
      <c r="AG171" s="74">
        <f t="shared" si="20"/>
        <v>0.002726632699</v>
      </c>
      <c r="AH171" s="75">
        <f t="shared" si="21"/>
        <v>0.0127811031</v>
      </c>
      <c r="AI171" s="76">
        <f t="shared" si="22"/>
        <v>0.01076420899</v>
      </c>
      <c r="AJ171" s="77"/>
      <c r="AK171" s="65">
        <f t="shared" si="23"/>
        <v>-0.005693794321</v>
      </c>
      <c r="AL171" s="66">
        <f t="shared" si="24"/>
        <v>0.0007634399882</v>
      </c>
      <c r="AM171" s="67">
        <f t="shared" si="25"/>
        <v>0.07608420615</v>
      </c>
      <c r="AN171" s="68">
        <f t="shared" si="26"/>
        <v>0.1215735133</v>
      </c>
      <c r="AO171" s="69">
        <f t="shared" si="27"/>
        <v>0.005055865684</v>
      </c>
      <c r="AP171" s="70">
        <f t="shared" si="28"/>
        <v>-0.06673306268</v>
      </c>
      <c r="AQ171" s="71">
        <f t="shared" si="29"/>
        <v>0.002638897923</v>
      </c>
      <c r="AR171" s="72">
        <f t="shared" si="30"/>
        <v>-0.004265788096</v>
      </c>
      <c r="AS171" s="73">
        <f t="shared" si="31"/>
        <v>-0.0008888257004</v>
      </c>
      <c r="AT171" s="74">
        <f t="shared" si="32"/>
        <v>0.004299167692</v>
      </c>
      <c r="AU171" s="75">
        <f t="shared" si="33"/>
        <v>0.00127244597</v>
      </c>
      <c r="AV171" s="76">
        <f t="shared" si="34"/>
        <v>0.001430842721</v>
      </c>
      <c r="AW171" s="78">
        <f t="shared" si="35"/>
        <v>0.07846879571</v>
      </c>
      <c r="AX171" s="79">
        <f t="shared" si="36"/>
        <v>0.1065294005</v>
      </c>
      <c r="AY171" s="78">
        <f t="shared" si="37"/>
        <v>0.05706811289</v>
      </c>
      <c r="AZ171" s="79">
        <f t="shared" si="38"/>
        <v>0.05479860475</v>
      </c>
      <c r="BA171" s="80">
        <f t="shared" si="39"/>
        <v>-0.02806060476</v>
      </c>
      <c r="BB171" s="80">
        <f t="shared" si="40"/>
        <v>0.002269508137</v>
      </c>
      <c r="BC171" s="80">
        <f t="shared" si="41"/>
        <v>0.08324936777</v>
      </c>
      <c r="BD171" s="80">
        <f t="shared" si="42"/>
        <v>0.06215127273</v>
      </c>
      <c r="BE171" s="81">
        <f t="shared" si="43"/>
        <v>0.0007822468721</v>
      </c>
      <c r="BF171" s="81">
        <f t="shared" si="44"/>
        <v>-0.0001273675417</v>
      </c>
      <c r="BG171" s="81">
        <f t="shared" si="45"/>
        <v>0.003067676532</v>
      </c>
      <c r="BH171" s="81">
        <f t="shared" si="46"/>
        <v>0.01034810832</v>
      </c>
      <c r="BI171" s="81"/>
      <c r="BJ171" s="81"/>
    </row>
    <row r="172">
      <c r="A172" s="31">
        <v>170.0</v>
      </c>
      <c r="B172" s="32">
        <v>7415.0</v>
      </c>
      <c r="C172" s="33">
        <v>1723.0</v>
      </c>
      <c r="D172" s="55">
        <f t="shared" si="5"/>
        <v>1333</v>
      </c>
      <c r="E172" s="35">
        <v>314.0</v>
      </c>
      <c r="F172" s="36">
        <v>228.0</v>
      </c>
      <c r="G172" s="37">
        <v>204.0</v>
      </c>
      <c r="H172" s="38">
        <v>426.0</v>
      </c>
      <c r="I172" s="39">
        <v>109.0</v>
      </c>
      <c r="J172" s="40">
        <v>52.0</v>
      </c>
      <c r="K172" s="88">
        <f t="shared" si="6"/>
        <v>0.3639001741</v>
      </c>
      <c r="L172" s="88">
        <f t="shared" si="7"/>
        <v>0.4982332155</v>
      </c>
      <c r="M172" s="88">
        <f t="shared" si="8"/>
        <v>0.4214876033</v>
      </c>
      <c r="N172" s="88">
        <f t="shared" si="9"/>
        <v>0.1183981428</v>
      </c>
      <c r="O172" s="88">
        <f t="shared" si="10"/>
        <v>0.4703675919</v>
      </c>
      <c r="P172" s="89">
        <f t="shared" si="11"/>
        <v>0.03017991875</v>
      </c>
      <c r="Q172" s="90">
        <f t="shared" ref="Q172:V172" si="548">K172-Q$2</f>
        <v>0.01292249243</v>
      </c>
      <c r="R172" s="91">
        <f t="shared" si="548"/>
        <v>0.01868067526</v>
      </c>
      <c r="S172" s="92">
        <f t="shared" si="548"/>
        <v>0.00990004066</v>
      </c>
      <c r="T172" s="93">
        <f t="shared" si="548"/>
        <v>0.002663701167</v>
      </c>
      <c r="U172" s="94">
        <f t="shared" si="548"/>
        <v>0.0165362628</v>
      </c>
      <c r="V172" s="95">
        <f t="shared" si="548"/>
        <v>-0.002080909766</v>
      </c>
      <c r="W172" s="64"/>
      <c r="X172" s="65">
        <f t="shared" si="13"/>
        <v>1</v>
      </c>
      <c r="Y172" s="66">
        <f t="shared" si="14"/>
        <v>0</v>
      </c>
      <c r="Z172" s="67">
        <f t="shared" ref="Z172:AA172" si="549">U172</f>
        <v>0.0165362628</v>
      </c>
      <c r="AA172" s="68">
        <f t="shared" si="549"/>
        <v>-0.002080909766</v>
      </c>
      <c r="AB172" s="69">
        <f t="shared" ref="AB172:AC172" si="550">S172</f>
        <v>0.00990004066</v>
      </c>
      <c r="AC172" s="70">
        <f t="shared" si="550"/>
        <v>0.002663701167</v>
      </c>
      <c r="AD172" s="71">
        <f t="shared" si="17"/>
        <v>0.0002691178021</v>
      </c>
      <c r="AE172" s="72">
        <f t="shared" si="18"/>
        <v>-0.00006882094151</v>
      </c>
      <c r="AF172" s="73">
        <f t="shared" si="19"/>
        <v>0.0001692525959</v>
      </c>
      <c r="AG172" s="74">
        <f t="shared" si="20"/>
        <v>0.00002344657124</v>
      </c>
      <c r="AH172" s="75">
        <f t="shared" si="21"/>
        <v>0.00009091550116</v>
      </c>
      <c r="AI172" s="76">
        <f t="shared" si="22"/>
        <v>0.00005274149971</v>
      </c>
      <c r="AJ172" s="77"/>
      <c r="AK172" s="65">
        <f t="shared" si="23"/>
        <v>-0.005693794321</v>
      </c>
      <c r="AL172" s="66">
        <f t="shared" si="24"/>
        <v>0.0007634399882</v>
      </c>
      <c r="AM172" s="67">
        <f t="shared" si="25"/>
        <v>0.01680155778</v>
      </c>
      <c r="AN172" s="68">
        <f t="shared" si="26"/>
        <v>0.02455512996</v>
      </c>
      <c r="AO172" s="69">
        <f t="shared" si="27"/>
        <v>-0.00006114437216</v>
      </c>
      <c r="AP172" s="70">
        <f t="shared" si="28"/>
        <v>-0.005307384805</v>
      </c>
      <c r="AQ172" s="71">
        <f t="shared" si="29"/>
        <v>0.00009820228395</v>
      </c>
      <c r="AR172" s="72">
        <f t="shared" si="30"/>
        <v>-0.000192252188</v>
      </c>
      <c r="AS172" s="73">
        <f t="shared" si="31"/>
        <v>-0.000005474148695</v>
      </c>
      <c r="AT172" s="74">
        <f t="shared" si="32"/>
        <v>0.00007202347448</v>
      </c>
      <c r="AU172" s="75">
        <f t="shared" si="33"/>
        <v>0.000009443014276</v>
      </c>
      <c r="AV172" s="76">
        <f t="shared" si="34"/>
        <v>0.000007475873707</v>
      </c>
      <c r="AW172" s="78">
        <f t="shared" si="35"/>
        <v>0.01114879024</v>
      </c>
      <c r="AX172" s="79">
        <f t="shared" si="36"/>
        <v>0.01292249243</v>
      </c>
      <c r="AY172" s="78">
        <f t="shared" si="37"/>
        <v>0.0198984323</v>
      </c>
      <c r="AZ172" s="79">
        <f t="shared" si="38"/>
        <v>0.01868067526</v>
      </c>
      <c r="BA172" s="80">
        <f t="shared" si="39"/>
        <v>-0.001773702189</v>
      </c>
      <c r="BB172" s="80">
        <f t="shared" si="40"/>
        <v>0.001217757045</v>
      </c>
      <c r="BC172" s="80">
        <f t="shared" si="41"/>
        <v>0.01592936229</v>
      </c>
      <c r="BD172" s="80">
        <f t="shared" si="42"/>
        <v>0.02498159214</v>
      </c>
      <c r="BE172" s="81">
        <f t="shared" si="43"/>
        <v>0.000001663087234</v>
      </c>
      <c r="BF172" s="81">
        <f t="shared" si="44"/>
        <v>-0.000004319876671</v>
      </c>
      <c r="BG172" s="81">
        <f t="shared" si="45"/>
        <v>-0.0003703353629</v>
      </c>
      <c r="BH172" s="81">
        <f t="shared" si="46"/>
        <v>0.0007958816639</v>
      </c>
      <c r="BI172" s="81"/>
      <c r="BJ172" s="81"/>
    </row>
    <row r="173">
      <c r="A173" s="31">
        <v>171.0</v>
      </c>
      <c r="B173" s="32">
        <v>3813.0</v>
      </c>
      <c r="C173" s="33">
        <v>1435.0</v>
      </c>
      <c r="D173" s="55">
        <f t="shared" si="5"/>
        <v>938</v>
      </c>
      <c r="E173" s="35">
        <v>190.0</v>
      </c>
      <c r="F173" s="36">
        <v>243.0</v>
      </c>
      <c r="G173" s="37">
        <v>83.0</v>
      </c>
      <c r="H173" s="38">
        <v>319.0</v>
      </c>
      <c r="I173" s="39">
        <v>38.0</v>
      </c>
      <c r="J173" s="40">
        <v>65.0</v>
      </c>
      <c r="K173" s="88">
        <f t="shared" si="6"/>
        <v>0.2167247387</v>
      </c>
      <c r="L173" s="88">
        <f t="shared" si="7"/>
        <v>0.4168190128</v>
      </c>
      <c r="M173" s="88">
        <f t="shared" si="8"/>
        <v>0.2122762148</v>
      </c>
      <c r="N173" s="88">
        <f t="shared" si="9"/>
        <v>0.05783972125</v>
      </c>
      <c r="O173" s="88">
        <f t="shared" si="10"/>
        <v>0.3315565032</v>
      </c>
      <c r="P173" s="89">
        <f t="shared" si="11"/>
        <v>0.04529616725</v>
      </c>
      <c r="Q173" s="90">
        <f t="shared" ref="Q173:V173" si="551">K173-Q$2</f>
        <v>-0.134252943</v>
      </c>
      <c r="R173" s="91">
        <f t="shared" si="551"/>
        <v>-0.06273352749</v>
      </c>
      <c r="S173" s="92">
        <f t="shared" si="551"/>
        <v>-0.1993113478</v>
      </c>
      <c r="T173" s="93">
        <f t="shared" si="551"/>
        <v>-0.05789472035</v>
      </c>
      <c r="U173" s="94">
        <f t="shared" si="551"/>
        <v>-0.1222748259</v>
      </c>
      <c r="V173" s="95">
        <f t="shared" si="551"/>
        <v>0.01303533874</v>
      </c>
      <c r="W173" s="64"/>
      <c r="X173" s="65">
        <f t="shared" si="13"/>
        <v>1</v>
      </c>
      <c r="Y173" s="66">
        <f t="shared" si="14"/>
        <v>0</v>
      </c>
      <c r="Z173" s="67">
        <f t="shared" ref="Z173:AA173" si="552">U173</f>
        <v>-0.1222748259</v>
      </c>
      <c r="AA173" s="68">
        <f t="shared" si="552"/>
        <v>0.01303533874</v>
      </c>
      <c r="AB173" s="69">
        <f t="shared" ref="AB173:AC173" si="553">S173</f>
        <v>-0.1993113478</v>
      </c>
      <c r="AC173" s="70">
        <f t="shared" si="553"/>
        <v>-0.05789472035</v>
      </c>
      <c r="AD173" s="71">
        <f t="shared" si="17"/>
        <v>0.01478121299</v>
      </c>
      <c r="AE173" s="72">
        <f t="shared" si="18"/>
        <v>-0.003187787549</v>
      </c>
      <c r="AF173" s="73">
        <f t="shared" si="19"/>
        <v>0.02512543764</v>
      </c>
      <c r="AG173" s="74">
        <f t="shared" si="20"/>
        <v>0.004480975919</v>
      </c>
      <c r="AH173" s="75">
        <f t="shared" si="21"/>
        <v>0.03637321472</v>
      </c>
      <c r="AI173" s="76">
        <f t="shared" si="22"/>
        <v>0.02307814949</v>
      </c>
      <c r="AJ173" s="77"/>
      <c r="AK173" s="65">
        <f t="shared" si="23"/>
        <v>-0.005693794321</v>
      </c>
      <c r="AL173" s="66">
        <f t="shared" si="24"/>
        <v>0.0007634399882</v>
      </c>
      <c r="AM173" s="67">
        <f t="shared" si="25"/>
        <v>-0.1205029668</v>
      </c>
      <c r="AN173" s="68">
        <f t="shared" si="26"/>
        <v>-0.1834886201</v>
      </c>
      <c r="AO173" s="69">
        <f t="shared" si="27"/>
        <v>-0.0008960521884</v>
      </c>
      <c r="AP173" s="70">
        <f t="shared" si="28"/>
        <v>0.1074489295</v>
      </c>
      <c r="AQ173" s="71">
        <f t="shared" si="29"/>
        <v>0.005738937128</v>
      </c>
      <c r="AR173" s="72">
        <f t="shared" si="30"/>
        <v>-0.01025502393</v>
      </c>
      <c r="AS173" s="73">
        <f t="shared" si="31"/>
        <v>-0.001234702442</v>
      </c>
      <c r="AT173" s="74">
        <f t="shared" si="32"/>
        <v>0.01071795276</v>
      </c>
      <c r="AU173" s="75">
        <f t="shared" si="33"/>
        <v>0.003745421509</v>
      </c>
      <c r="AV173" s="76">
        <f t="shared" si="34"/>
        <v>0.003215180068</v>
      </c>
      <c r="AW173" s="78">
        <f t="shared" si="35"/>
        <v>-0.1188431571</v>
      </c>
      <c r="AX173" s="79">
        <f t="shared" si="36"/>
        <v>-0.134252943</v>
      </c>
      <c r="AY173" s="78">
        <f t="shared" si="37"/>
        <v>-0.07159814178</v>
      </c>
      <c r="AZ173" s="79">
        <f t="shared" si="38"/>
        <v>-0.06273352749</v>
      </c>
      <c r="BA173" s="80">
        <f t="shared" si="39"/>
        <v>0.01540978591</v>
      </c>
      <c r="BB173" s="80">
        <f t="shared" si="40"/>
        <v>-0.008864614288</v>
      </c>
      <c r="BC173" s="80">
        <f t="shared" si="41"/>
        <v>-0.114062585</v>
      </c>
      <c r="BD173" s="80">
        <f t="shared" si="42"/>
        <v>-0.06651498194</v>
      </c>
      <c r="BE173" s="81">
        <f t="shared" si="43"/>
        <v>0.0001588801153</v>
      </c>
      <c r="BF173" s="81">
        <f t="shared" si="44"/>
        <v>-0.0002732036167</v>
      </c>
      <c r="BG173" s="81">
        <f t="shared" si="45"/>
        <v>0.008586030485</v>
      </c>
      <c r="BH173" s="81">
        <f t="shared" si="46"/>
        <v>0.01517374157</v>
      </c>
      <c r="BI173" s="81"/>
      <c r="BJ173" s="81"/>
    </row>
    <row r="174">
      <c r="A174" s="31">
        <v>172.0</v>
      </c>
      <c r="B174" s="32">
        <v>7359.0</v>
      </c>
      <c r="C174" s="33">
        <v>1768.0</v>
      </c>
      <c r="D174" s="55">
        <f t="shared" si="5"/>
        <v>1302</v>
      </c>
      <c r="E174" s="35">
        <v>386.0</v>
      </c>
      <c r="F174" s="36">
        <v>174.0</v>
      </c>
      <c r="G174" s="37">
        <v>209.0</v>
      </c>
      <c r="H174" s="38">
        <v>338.0</v>
      </c>
      <c r="I174" s="39">
        <v>120.0</v>
      </c>
      <c r="J174" s="40">
        <v>75.0</v>
      </c>
      <c r="K174" s="88">
        <f t="shared" si="6"/>
        <v>0.4044117647</v>
      </c>
      <c r="L174" s="88">
        <f t="shared" si="7"/>
        <v>0.5995260664</v>
      </c>
      <c r="M174" s="88">
        <f t="shared" si="8"/>
        <v>0.4563318777</v>
      </c>
      <c r="N174" s="88">
        <f t="shared" si="9"/>
        <v>0.1182126697</v>
      </c>
      <c r="O174" s="88">
        <f t="shared" si="10"/>
        <v>0.5491551459</v>
      </c>
      <c r="P174" s="89">
        <f t="shared" si="11"/>
        <v>0.04242081448</v>
      </c>
      <c r="Q174" s="90">
        <f t="shared" ref="Q174:V174" si="554">K174-Q$2</f>
        <v>0.05343408302</v>
      </c>
      <c r="R174" s="91">
        <f t="shared" si="554"/>
        <v>0.1199735261</v>
      </c>
      <c r="S174" s="92">
        <f t="shared" si="554"/>
        <v>0.04474431508</v>
      </c>
      <c r="T174" s="93">
        <f t="shared" si="554"/>
        <v>0.002478228076</v>
      </c>
      <c r="U174" s="94">
        <f t="shared" si="554"/>
        <v>0.09532381684</v>
      </c>
      <c r="V174" s="95">
        <f t="shared" si="554"/>
        <v>0.01015998597</v>
      </c>
      <c r="W174" s="64"/>
      <c r="X174" s="65">
        <f t="shared" si="13"/>
        <v>1</v>
      </c>
      <c r="Y174" s="66">
        <f t="shared" si="14"/>
        <v>0</v>
      </c>
      <c r="Z174" s="67">
        <f t="shared" ref="Z174:AA174" si="555">U174</f>
        <v>0.09532381684</v>
      </c>
      <c r="AA174" s="68">
        <f t="shared" si="555"/>
        <v>0.01015998597</v>
      </c>
      <c r="AB174" s="69">
        <f t="shared" ref="AB174:AC174" si="556">S174</f>
        <v>0.04474431508</v>
      </c>
      <c r="AC174" s="70">
        <f t="shared" si="556"/>
        <v>0.002478228076</v>
      </c>
      <c r="AD174" s="71">
        <f t="shared" si="17"/>
        <v>0.008983404741</v>
      </c>
      <c r="AE174" s="72">
        <f t="shared" si="18"/>
        <v>0.001936977283</v>
      </c>
      <c r="AF174" s="73">
        <f t="shared" si="19"/>
        <v>0.004240020133</v>
      </c>
      <c r="AG174" s="74">
        <f t="shared" si="20"/>
        <v>0.0006908357726</v>
      </c>
      <c r="AH174" s="75">
        <f t="shared" si="21"/>
        <v>0.001995912118</v>
      </c>
      <c r="AI174" s="76">
        <f t="shared" si="22"/>
        <v>0.0002217732358</v>
      </c>
      <c r="AJ174" s="77"/>
      <c r="AK174" s="65">
        <f t="shared" si="23"/>
        <v>-0.005693794321</v>
      </c>
      <c r="AL174" s="66">
        <f t="shared" si="24"/>
        <v>0.0007634399882</v>
      </c>
      <c r="AM174" s="67">
        <f t="shared" si="25"/>
        <v>0.06167815915</v>
      </c>
      <c r="AN174" s="68">
        <f t="shared" si="26"/>
        <v>0.1596333474</v>
      </c>
      <c r="AO174" s="69">
        <f t="shared" si="27"/>
        <v>-0.005040978823</v>
      </c>
      <c r="AP174" s="70">
        <f t="shared" si="28"/>
        <v>-0.02264628745</v>
      </c>
      <c r="AQ174" s="71">
        <f t="shared" si="29"/>
        <v>0.005746420954</v>
      </c>
      <c r="AR174" s="72">
        <f t="shared" si="30"/>
        <v>-0.004241226387</v>
      </c>
      <c r="AS174" s="73">
        <f t="shared" si="31"/>
        <v>-0.0001807896587</v>
      </c>
      <c r="AT174" s="74">
        <f t="shared" si="32"/>
        <v>0.001806992325</v>
      </c>
      <c r="AU174" s="75">
        <f t="shared" si="33"/>
        <v>0.0002226977399</v>
      </c>
      <c r="AV174" s="76">
        <f t="shared" si="34"/>
        <v>0.00005796571435</v>
      </c>
      <c r="AW174" s="78">
        <f t="shared" si="35"/>
        <v>0.05673171504</v>
      </c>
      <c r="AX174" s="79">
        <f t="shared" si="36"/>
        <v>0.05343408302</v>
      </c>
      <c r="AY174" s="78">
        <f t="shared" si="37"/>
        <v>0.1353742316</v>
      </c>
      <c r="AZ174" s="79">
        <f t="shared" si="38"/>
        <v>0.1199735261</v>
      </c>
      <c r="BA174" s="80">
        <f t="shared" si="39"/>
        <v>0.003297632025</v>
      </c>
      <c r="BB174" s="80">
        <f t="shared" si="40"/>
        <v>0.01540070557</v>
      </c>
      <c r="BC174" s="80">
        <f t="shared" si="41"/>
        <v>0.0615122871</v>
      </c>
      <c r="BD174" s="80">
        <f t="shared" si="42"/>
        <v>0.1404573915</v>
      </c>
      <c r="BE174" s="81">
        <f t="shared" si="43"/>
        <v>-0.000226307355</v>
      </c>
      <c r="BF174" s="81">
        <f t="shared" si="44"/>
        <v>0.0001015717198</v>
      </c>
      <c r="BG174" s="81">
        <f t="shared" si="45"/>
        <v>-0.01594451735</v>
      </c>
      <c r="BH174" s="81">
        <f t="shared" si="46"/>
        <v>0.01727971078</v>
      </c>
      <c r="BI174" s="81"/>
      <c r="BJ174" s="81"/>
    </row>
    <row r="175">
      <c r="A175" s="31">
        <v>173.0</v>
      </c>
      <c r="B175" s="32" t="s">
        <v>390</v>
      </c>
      <c r="C175" s="33">
        <v>177.0</v>
      </c>
      <c r="D175" s="55">
        <f t="shared" si="5"/>
        <v>150</v>
      </c>
      <c r="E175" s="35">
        <v>33.0</v>
      </c>
      <c r="F175" s="36">
        <v>20.0</v>
      </c>
      <c r="G175" s="37">
        <v>22.0</v>
      </c>
      <c r="H175" s="38">
        <v>60.0</v>
      </c>
      <c r="I175" s="39">
        <v>6.0</v>
      </c>
      <c r="J175" s="40">
        <v>9.0</v>
      </c>
      <c r="K175" s="88">
        <f t="shared" si="6"/>
        <v>0.3446327684</v>
      </c>
      <c r="L175" s="88">
        <f t="shared" si="7"/>
        <v>0.3939393939</v>
      </c>
      <c r="M175" s="88">
        <f t="shared" si="8"/>
        <v>0.431372549</v>
      </c>
      <c r="N175" s="88">
        <f t="shared" si="9"/>
        <v>0.1242937853</v>
      </c>
      <c r="O175" s="88">
        <f t="shared" si="10"/>
        <v>0.4066666667</v>
      </c>
      <c r="P175" s="89">
        <f t="shared" si="11"/>
        <v>0.05084745763</v>
      </c>
      <c r="Q175" s="90">
        <f t="shared" ref="Q175:V175" si="557">K175-Q$2</f>
        <v>-0.006344913328</v>
      </c>
      <c r="R175" s="91">
        <f t="shared" si="557"/>
        <v>-0.08561314635</v>
      </c>
      <c r="S175" s="92">
        <f t="shared" si="557"/>
        <v>0.01978498637</v>
      </c>
      <c r="T175" s="93">
        <f t="shared" si="557"/>
        <v>0.008559343703</v>
      </c>
      <c r="U175" s="94">
        <f t="shared" si="557"/>
        <v>-0.04716466243</v>
      </c>
      <c r="V175" s="95">
        <f t="shared" si="557"/>
        <v>0.01858662912</v>
      </c>
      <c r="W175" s="64"/>
      <c r="X175" s="65">
        <f t="shared" si="13"/>
        <v>1</v>
      </c>
      <c r="Y175" s="66">
        <f t="shared" si="14"/>
        <v>0</v>
      </c>
      <c r="Z175" s="67">
        <f t="shared" ref="Z175:AA175" si="558">U175</f>
        <v>-0.04716466243</v>
      </c>
      <c r="AA175" s="68">
        <f t="shared" si="558"/>
        <v>0.01858662912</v>
      </c>
      <c r="AB175" s="69">
        <f t="shared" ref="AB175:AC175" si="559">S175</f>
        <v>0.01978498637</v>
      </c>
      <c r="AC175" s="70">
        <f t="shared" si="559"/>
        <v>0.008559343703</v>
      </c>
      <c r="AD175" s="71">
        <f t="shared" si="17"/>
        <v>0.0018790426</v>
      </c>
      <c r="AE175" s="72">
        <f t="shared" si="18"/>
        <v>-0.001753264176</v>
      </c>
      <c r="AF175" s="73">
        <f t="shared" si="19"/>
        <v>-0.00109224155</v>
      </c>
      <c r="AG175" s="74">
        <f t="shared" si="20"/>
        <v>-0.00003596235259</v>
      </c>
      <c r="AH175" s="75">
        <f t="shared" si="21"/>
        <v>0.0003181833212</v>
      </c>
      <c r="AI175" s="76">
        <f t="shared" si="22"/>
        <v>0.0003386929971</v>
      </c>
      <c r="AJ175" s="77"/>
      <c r="AK175" s="65">
        <f t="shared" si="23"/>
        <v>-0.005693794321</v>
      </c>
      <c r="AL175" s="66">
        <f t="shared" si="24"/>
        <v>0.0007634399882</v>
      </c>
      <c r="AM175" s="67">
        <f t="shared" si="25"/>
        <v>-0.06800734977</v>
      </c>
      <c r="AN175" s="68">
        <f t="shared" si="26"/>
        <v>-0.05970921376</v>
      </c>
      <c r="AO175" s="69">
        <f t="shared" si="27"/>
        <v>0.001490491904</v>
      </c>
      <c r="AP175" s="70">
        <f t="shared" si="28"/>
        <v>-0.01106057243</v>
      </c>
      <c r="AQ175" s="71">
        <f t="shared" si="29"/>
        <v>-0.00005626109104</v>
      </c>
      <c r="AR175" s="72">
        <f t="shared" si="30"/>
        <v>-0.001996510579</v>
      </c>
      <c r="AS175" s="73">
        <f t="shared" si="31"/>
        <v>-0.00001334053163</v>
      </c>
      <c r="AT175" s="74">
        <f t="shared" si="32"/>
        <v>-0.000461779496</v>
      </c>
      <c r="AU175" s="75">
        <f t="shared" si="33"/>
        <v>0.00003051457821</v>
      </c>
      <c r="AV175" s="76">
        <f t="shared" si="34"/>
        <v>0.00004364048444</v>
      </c>
      <c r="AW175" s="78">
        <f t="shared" si="35"/>
        <v>-0.07224973923</v>
      </c>
      <c r="AX175" s="79">
        <f t="shared" si="36"/>
        <v>-0.006344913328</v>
      </c>
      <c r="AY175" s="78">
        <f t="shared" si="37"/>
        <v>-0.07242099579</v>
      </c>
      <c r="AZ175" s="79">
        <f t="shared" si="38"/>
        <v>-0.08561314635</v>
      </c>
      <c r="BA175" s="80">
        <f t="shared" si="39"/>
        <v>-0.0659048259</v>
      </c>
      <c r="BB175" s="80">
        <f t="shared" si="40"/>
        <v>0.01319215056</v>
      </c>
      <c r="BC175" s="80">
        <f t="shared" si="41"/>
        <v>-0.06746916717</v>
      </c>
      <c r="BD175" s="80">
        <f t="shared" si="42"/>
        <v>-0.06733783595</v>
      </c>
      <c r="BE175" s="81">
        <f t="shared" si="43"/>
        <v>0.00416941324</v>
      </c>
      <c r="BF175" s="81">
        <f t="shared" si="44"/>
        <v>-0.001738852772</v>
      </c>
      <c r="BG175" s="81">
        <f t="shared" si="45"/>
        <v>0.00001770436805</v>
      </c>
      <c r="BH175" s="81">
        <f t="shared" si="46"/>
        <v>0.009086455421</v>
      </c>
      <c r="BI175" s="81"/>
      <c r="BJ175" s="81"/>
    </row>
    <row r="176">
      <c r="A176" s="31">
        <v>174.0</v>
      </c>
      <c r="B176" s="32">
        <v>7706.0</v>
      </c>
      <c r="C176" s="33">
        <v>1254.0</v>
      </c>
      <c r="D176" s="55">
        <f t="shared" si="5"/>
        <v>982</v>
      </c>
      <c r="E176" s="35">
        <v>308.0</v>
      </c>
      <c r="F176" s="36">
        <v>158.0</v>
      </c>
      <c r="G176" s="37">
        <v>121.0</v>
      </c>
      <c r="H176" s="38">
        <v>319.0</v>
      </c>
      <c r="I176" s="39">
        <v>50.0</v>
      </c>
      <c r="J176" s="40">
        <v>26.0</v>
      </c>
      <c r="K176" s="88">
        <f t="shared" si="6"/>
        <v>0.3819776715</v>
      </c>
      <c r="L176" s="88">
        <f t="shared" si="7"/>
        <v>0.5288035451</v>
      </c>
      <c r="M176" s="88">
        <f t="shared" si="8"/>
        <v>0.3967213115</v>
      </c>
      <c r="N176" s="88">
        <f t="shared" si="9"/>
        <v>0.09649122807</v>
      </c>
      <c r="O176" s="88">
        <f t="shared" si="10"/>
        <v>0.4877800407</v>
      </c>
      <c r="P176" s="89">
        <f t="shared" si="11"/>
        <v>0.02073365231</v>
      </c>
      <c r="Q176" s="90">
        <f t="shared" ref="Q176:V176" si="560">K176-Q$2</f>
        <v>0.03099998976</v>
      </c>
      <c r="R176" s="91">
        <f t="shared" si="560"/>
        <v>0.04925100476</v>
      </c>
      <c r="S176" s="92">
        <f t="shared" si="560"/>
        <v>-0.01486625117</v>
      </c>
      <c r="T176" s="93">
        <f t="shared" si="560"/>
        <v>-0.01924321354</v>
      </c>
      <c r="U176" s="94">
        <f t="shared" si="560"/>
        <v>0.03394871164</v>
      </c>
      <c r="V176" s="95">
        <f t="shared" si="560"/>
        <v>-0.0115271762</v>
      </c>
      <c r="W176" s="64"/>
      <c r="X176" s="65">
        <f t="shared" si="13"/>
        <v>1</v>
      </c>
      <c r="Y176" s="66">
        <f t="shared" si="14"/>
        <v>0</v>
      </c>
      <c r="Z176" s="67">
        <f t="shared" ref="Z176:AA176" si="561">U176</f>
        <v>0.03394871164</v>
      </c>
      <c r="AA176" s="68">
        <f t="shared" si="561"/>
        <v>-0.0115271762</v>
      </c>
      <c r="AB176" s="69">
        <f t="shared" ref="AB176:AC176" si="562">S176</f>
        <v>-0.01486625117</v>
      </c>
      <c r="AC176" s="70">
        <f t="shared" si="562"/>
        <v>-0.01924321354</v>
      </c>
      <c r="AD176" s="71">
        <f t="shared" si="17"/>
        <v>0.001019639231</v>
      </c>
      <c r="AE176" s="72">
        <f t="shared" si="18"/>
        <v>-0.0007826655616</v>
      </c>
      <c r="AF176" s="73">
        <f t="shared" si="19"/>
        <v>-0.0007265099872</v>
      </c>
      <c r="AG176" s="74">
        <f t="shared" si="20"/>
        <v>-0.0004819164107</v>
      </c>
      <c r="AH176" s="75">
        <f t="shared" si="21"/>
        <v>-0.0001492958434</v>
      </c>
      <c r="AI176" s="76">
        <f t="shared" si="22"/>
        <v>0.0005721488916</v>
      </c>
      <c r="AJ176" s="77"/>
      <c r="AK176" s="65">
        <f t="shared" si="23"/>
        <v>-0.005693794321</v>
      </c>
      <c r="AL176" s="66">
        <f t="shared" si="24"/>
        <v>0.0007634399882</v>
      </c>
      <c r="AM176" s="67">
        <f t="shared" si="25"/>
        <v>0.04601186515</v>
      </c>
      <c r="AN176" s="68">
        <f t="shared" si="26"/>
        <v>0.04448931766</v>
      </c>
      <c r="AO176" s="69">
        <f t="shared" si="27"/>
        <v>-0.007504804564</v>
      </c>
      <c r="AP176" s="70">
        <f t="shared" si="28"/>
        <v>0.01010784601</v>
      </c>
      <c r="AQ176" s="71">
        <f t="shared" si="29"/>
        <v>0.00006782526382</v>
      </c>
      <c r="AR176" s="72">
        <f t="shared" si="30"/>
        <v>-0.0009966624958</v>
      </c>
      <c r="AS176" s="73">
        <f t="shared" si="31"/>
        <v>0.0001843649824</v>
      </c>
      <c r="AT176" s="74">
        <f t="shared" si="32"/>
        <v>-0.0003191113131</v>
      </c>
      <c r="AU176" s="75">
        <f t="shared" si="33"/>
        <v>-0.00002633770151</v>
      </c>
      <c r="AV176" s="76">
        <f t="shared" si="34"/>
        <v>0.00006242921268</v>
      </c>
      <c r="AW176" s="78">
        <f t="shared" si="35"/>
        <v>0.03303911881</v>
      </c>
      <c r="AX176" s="79">
        <f t="shared" si="36"/>
        <v>0.03099998976</v>
      </c>
      <c r="AY176" s="78">
        <f t="shared" si="37"/>
        <v>0.05410725906</v>
      </c>
      <c r="AZ176" s="79">
        <f t="shared" si="38"/>
        <v>0.04925100476</v>
      </c>
      <c r="BA176" s="80">
        <f t="shared" si="39"/>
        <v>0.002039129047</v>
      </c>
      <c r="BB176" s="80">
        <f t="shared" si="40"/>
        <v>0.004856254297</v>
      </c>
      <c r="BC176" s="80">
        <f t="shared" si="41"/>
        <v>0.03781969087</v>
      </c>
      <c r="BD176" s="80">
        <f t="shared" si="42"/>
        <v>0.0591904189</v>
      </c>
      <c r="BE176" s="81">
        <f t="shared" si="43"/>
        <v>-0.00001942515853</v>
      </c>
      <c r="BF176" s="81">
        <f t="shared" si="44"/>
        <v>0.00001980505839</v>
      </c>
      <c r="BG176" s="81">
        <f t="shared" si="45"/>
        <v>-0.002073176672</v>
      </c>
      <c r="BH176" s="81">
        <f t="shared" si="46"/>
        <v>0.00447712669</v>
      </c>
      <c r="BI176" s="81"/>
      <c r="BJ176" s="81"/>
    </row>
    <row r="177">
      <c r="A177" s="31">
        <v>175.0</v>
      </c>
      <c r="B177" s="32">
        <v>2613.0</v>
      </c>
      <c r="C177" s="33">
        <v>1690.0</v>
      </c>
      <c r="D177" s="55">
        <f t="shared" si="5"/>
        <v>1241</v>
      </c>
      <c r="E177" s="35">
        <v>347.0</v>
      </c>
      <c r="F177" s="36">
        <v>194.0</v>
      </c>
      <c r="G177" s="37">
        <v>186.0</v>
      </c>
      <c r="H177" s="38">
        <v>365.0</v>
      </c>
      <c r="I177" s="39">
        <v>91.0</v>
      </c>
      <c r="J177" s="40">
        <v>58.0</v>
      </c>
      <c r="K177" s="88">
        <f t="shared" si="6"/>
        <v>0.3692307692</v>
      </c>
      <c r="L177" s="88">
        <f t="shared" si="7"/>
        <v>0.5454545455</v>
      </c>
      <c r="M177" s="88">
        <f t="shared" si="8"/>
        <v>0.4246575342</v>
      </c>
      <c r="N177" s="88">
        <f t="shared" si="9"/>
        <v>0.1100591716</v>
      </c>
      <c r="O177" s="88">
        <f t="shared" si="10"/>
        <v>0.5028203062</v>
      </c>
      <c r="P177" s="89">
        <f t="shared" si="11"/>
        <v>0.03431952663</v>
      </c>
      <c r="Q177" s="90">
        <f t="shared" ref="Q177:V177" si="563">K177-Q$2</f>
        <v>0.01825308754</v>
      </c>
      <c r="R177" s="91">
        <f t="shared" si="563"/>
        <v>0.06590200516</v>
      </c>
      <c r="S177" s="92">
        <f t="shared" si="563"/>
        <v>0.0130699716</v>
      </c>
      <c r="T177" s="93">
        <f t="shared" si="563"/>
        <v>-0.00567527001</v>
      </c>
      <c r="U177" s="94">
        <f t="shared" si="563"/>
        <v>0.04898897711</v>
      </c>
      <c r="V177" s="95">
        <f t="shared" si="563"/>
        <v>0.002058698115</v>
      </c>
      <c r="W177" s="64"/>
      <c r="X177" s="65">
        <f t="shared" si="13"/>
        <v>1</v>
      </c>
      <c r="Y177" s="66">
        <f t="shared" si="14"/>
        <v>0</v>
      </c>
      <c r="Z177" s="67">
        <f t="shared" ref="Z177:AA177" si="564">U177</f>
        <v>0.04898897711</v>
      </c>
      <c r="AA177" s="68">
        <f t="shared" si="564"/>
        <v>0.002058698115</v>
      </c>
      <c r="AB177" s="69">
        <f t="shared" ref="AB177:AC177" si="565">S177</f>
        <v>0.0130699716</v>
      </c>
      <c r="AC177" s="70">
        <f t="shared" si="565"/>
        <v>-0.00567527001</v>
      </c>
      <c r="AD177" s="71">
        <f t="shared" si="17"/>
        <v>0.00239568164</v>
      </c>
      <c r="AE177" s="72">
        <f t="shared" si="18"/>
        <v>0.0002017070297</v>
      </c>
      <c r="AF177" s="73">
        <f t="shared" si="19"/>
        <v>0.0006519682073</v>
      </c>
      <c r="AG177" s="74">
        <f t="shared" si="20"/>
        <v>-0.0002511185467</v>
      </c>
      <c r="AH177" s="75">
        <f t="shared" si="21"/>
        <v>0.000138615468</v>
      </c>
      <c r="AI177" s="76">
        <f t="shared" si="22"/>
        <v>-0.0001483512357</v>
      </c>
      <c r="AJ177" s="77"/>
      <c r="AK177" s="65">
        <f t="shared" si="23"/>
        <v>-0.005693794321</v>
      </c>
      <c r="AL177" s="66">
        <f t="shared" si="24"/>
        <v>0.0007634399882</v>
      </c>
      <c r="AM177" s="67">
        <f t="shared" si="25"/>
        <v>0.03671904475</v>
      </c>
      <c r="AN177" s="68">
        <f t="shared" si="26"/>
        <v>0.07945743662</v>
      </c>
      <c r="AO177" s="69">
        <f t="shared" si="27"/>
        <v>-0.004661563826</v>
      </c>
      <c r="AP177" s="70">
        <f t="shared" si="28"/>
        <v>-0.005717486099</v>
      </c>
      <c r="AQ177" s="71">
        <f t="shared" si="29"/>
        <v>0.001348912436</v>
      </c>
      <c r="AR177" s="72">
        <f t="shared" si="30"/>
        <v>-0.001292866988</v>
      </c>
      <c r="AS177" s="73">
        <f t="shared" si="31"/>
        <v>0.0001229725737</v>
      </c>
      <c r="AT177" s="74">
        <f t="shared" si="32"/>
        <v>0.0002685240386</v>
      </c>
      <c r="AU177" s="75">
        <f t="shared" si="33"/>
        <v>0.00001815863781</v>
      </c>
      <c r="AV177" s="76">
        <f t="shared" si="34"/>
        <v>-0.00001454454827</v>
      </c>
      <c r="AW177" s="78">
        <f t="shared" si="35"/>
        <v>0.02785373025</v>
      </c>
      <c r="AX177" s="79">
        <f t="shared" si="36"/>
        <v>0.01825308754</v>
      </c>
      <c r="AY177" s="78">
        <f t="shared" si="37"/>
        <v>0.07346450301</v>
      </c>
      <c r="AZ177" s="79">
        <f t="shared" si="38"/>
        <v>0.06590200516</v>
      </c>
      <c r="BA177" s="80">
        <f t="shared" si="39"/>
        <v>0.009600642712</v>
      </c>
      <c r="BB177" s="80">
        <f t="shared" si="40"/>
        <v>0.007562497843</v>
      </c>
      <c r="BC177" s="80">
        <f t="shared" si="41"/>
        <v>0.03263430231</v>
      </c>
      <c r="BD177" s="80">
        <f t="shared" si="42"/>
        <v>0.07854766285</v>
      </c>
      <c r="BE177" s="81">
        <f t="shared" si="43"/>
        <v>0.00003498096686</v>
      </c>
      <c r="BF177" s="81">
        <f t="shared" si="44"/>
        <v>0.0001452096796</v>
      </c>
      <c r="BG177" s="81">
        <f t="shared" si="45"/>
        <v>-0.005104737652</v>
      </c>
      <c r="BH177" s="81">
        <f t="shared" si="46"/>
        <v>0.005126696351</v>
      </c>
      <c r="BI177" s="81"/>
      <c r="BJ177" s="81"/>
    </row>
    <row r="178">
      <c r="A178" s="31">
        <v>176.0</v>
      </c>
      <c r="B178" s="32">
        <v>6635.0</v>
      </c>
      <c r="C178" s="33">
        <v>1398.0</v>
      </c>
      <c r="D178" s="55">
        <f t="shared" si="5"/>
        <v>1095</v>
      </c>
      <c r="E178" s="35">
        <v>326.0</v>
      </c>
      <c r="F178" s="36">
        <v>149.0</v>
      </c>
      <c r="G178" s="37">
        <v>221.0</v>
      </c>
      <c r="H178" s="38">
        <v>312.0</v>
      </c>
      <c r="I178" s="39">
        <v>61.0</v>
      </c>
      <c r="J178" s="40">
        <v>26.0</v>
      </c>
      <c r="K178" s="88">
        <f t="shared" si="6"/>
        <v>0.43490701</v>
      </c>
      <c r="L178" s="88">
        <f t="shared" si="7"/>
        <v>0.5536480687</v>
      </c>
      <c r="M178" s="88">
        <f t="shared" si="8"/>
        <v>0.5580808081</v>
      </c>
      <c r="N178" s="88">
        <f t="shared" si="9"/>
        <v>0.1580829757</v>
      </c>
      <c r="O178" s="88">
        <f t="shared" si="10"/>
        <v>0.5552511416</v>
      </c>
      <c r="P178" s="89">
        <f t="shared" si="11"/>
        <v>0.01859799714</v>
      </c>
      <c r="Q178" s="90">
        <f t="shared" ref="Q178:V178" si="566">K178-Q$2</f>
        <v>0.08392932832</v>
      </c>
      <c r="R178" s="91">
        <f t="shared" si="566"/>
        <v>0.07409552838</v>
      </c>
      <c r="S178" s="92">
        <f t="shared" si="566"/>
        <v>0.1464932454</v>
      </c>
      <c r="T178" s="93">
        <f t="shared" si="566"/>
        <v>0.04234853407</v>
      </c>
      <c r="U178" s="94">
        <f t="shared" si="566"/>
        <v>0.1014198125</v>
      </c>
      <c r="V178" s="95">
        <f t="shared" si="566"/>
        <v>-0.01366283137</v>
      </c>
      <c r="W178" s="64"/>
      <c r="X178" s="65">
        <f t="shared" si="13"/>
        <v>1</v>
      </c>
      <c r="Y178" s="66">
        <f t="shared" si="14"/>
        <v>0</v>
      </c>
      <c r="Z178" s="67">
        <f t="shared" ref="Z178:AA178" si="567">U178</f>
        <v>0.1014198125</v>
      </c>
      <c r="AA178" s="68">
        <f t="shared" si="567"/>
        <v>-0.01366283137</v>
      </c>
      <c r="AB178" s="69">
        <f t="shared" ref="AB178:AC178" si="568">S178</f>
        <v>0.1464932454</v>
      </c>
      <c r="AC178" s="70">
        <f t="shared" si="568"/>
        <v>0.04234853407</v>
      </c>
      <c r="AD178" s="71">
        <f t="shared" si="17"/>
        <v>0.0100993054</v>
      </c>
      <c r="AE178" s="72">
        <f t="shared" si="18"/>
        <v>-0.002771363591</v>
      </c>
      <c r="AF178" s="73">
        <f t="shared" si="19"/>
        <v>0.01543591836</v>
      </c>
      <c r="AG178" s="74">
        <f t="shared" si="20"/>
        <v>0.002293467874</v>
      </c>
      <c r="AH178" s="75">
        <f t="shared" si="21"/>
        <v>0.01966687262</v>
      </c>
      <c r="AI178" s="76">
        <f t="shared" si="22"/>
        <v>0.01240754839</v>
      </c>
      <c r="AJ178" s="77"/>
      <c r="AK178" s="65">
        <f t="shared" si="23"/>
        <v>-0.005693794321</v>
      </c>
      <c r="AL178" s="66">
        <f t="shared" si="24"/>
        <v>0.0007634399882</v>
      </c>
      <c r="AM178" s="67">
        <f t="shared" si="25"/>
        <v>0.1044761815</v>
      </c>
      <c r="AN178" s="68">
        <f t="shared" si="26"/>
        <v>0.149866107</v>
      </c>
      <c r="AO178" s="69">
        <f t="shared" si="27"/>
        <v>0.0005569742888</v>
      </c>
      <c r="AP178" s="70">
        <f t="shared" si="28"/>
        <v>-0.07894604066</v>
      </c>
      <c r="AQ178" s="71">
        <f t="shared" si="29"/>
        <v>0.00357528701</v>
      </c>
      <c r="AR178" s="72">
        <f t="shared" si="30"/>
        <v>-0.007311716879</v>
      </c>
      <c r="AS178" s="73">
        <f t="shared" si="31"/>
        <v>-0.000564697443</v>
      </c>
      <c r="AT178" s="74">
        <f t="shared" si="32"/>
        <v>0.006572625375</v>
      </c>
      <c r="AU178" s="75">
        <f t="shared" si="33"/>
        <v>0.002026299456</v>
      </c>
      <c r="AV178" s="76">
        <f t="shared" si="34"/>
        <v>0.001730416027</v>
      </c>
      <c r="AW178" s="78">
        <f t="shared" si="35"/>
        <v>0.1043762505</v>
      </c>
      <c r="AX178" s="79">
        <f t="shared" si="36"/>
        <v>0.08392932832</v>
      </c>
      <c r="AY178" s="78">
        <f t="shared" si="37"/>
        <v>0.07267483085</v>
      </c>
      <c r="AZ178" s="79">
        <f t="shared" si="38"/>
        <v>0.07409552838</v>
      </c>
      <c r="BA178" s="80">
        <f t="shared" si="39"/>
        <v>0.02044692213</v>
      </c>
      <c r="BB178" s="80">
        <f t="shared" si="40"/>
        <v>-0.001420697527</v>
      </c>
      <c r="BC178" s="80">
        <f t="shared" si="41"/>
        <v>0.1091568225</v>
      </c>
      <c r="BD178" s="80">
        <f t="shared" si="42"/>
        <v>0.07775799069</v>
      </c>
      <c r="BE178" s="81">
        <f t="shared" si="43"/>
        <v>0.0004160582431</v>
      </c>
      <c r="BF178" s="81">
        <f t="shared" si="44"/>
        <v>-0.00005809778339</v>
      </c>
      <c r="BG178" s="81">
        <f t="shared" si="45"/>
        <v>0.005868906784</v>
      </c>
      <c r="BH178" s="81">
        <f t="shared" si="46"/>
        <v>0.01697563038</v>
      </c>
      <c r="BI178" s="81"/>
      <c r="BJ178" s="81"/>
    </row>
    <row r="179">
      <c r="A179" s="31">
        <v>177.0</v>
      </c>
      <c r="B179" s="32">
        <v>1344.0</v>
      </c>
      <c r="C179" s="33">
        <v>820.0</v>
      </c>
      <c r="D179" s="55">
        <f t="shared" si="5"/>
        <v>604</v>
      </c>
      <c r="E179" s="35">
        <v>131.0</v>
      </c>
      <c r="F179" s="36">
        <v>101.0</v>
      </c>
      <c r="G179" s="37">
        <v>85.0</v>
      </c>
      <c r="H179" s="38">
        <v>227.0</v>
      </c>
      <c r="I179" s="39">
        <v>29.0</v>
      </c>
      <c r="J179" s="40">
        <v>31.0</v>
      </c>
      <c r="K179" s="88">
        <f t="shared" si="6"/>
        <v>0.2987804878</v>
      </c>
      <c r="L179" s="88">
        <f t="shared" si="7"/>
        <v>0.4134366925</v>
      </c>
      <c r="M179" s="88">
        <f t="shared" si="8"/>
        <v>0.3917050691</v>
      </c>
      <c r="N179" s="88">
        <f t="shared" si="9"/>
        <v>0.1036585366</v>
      </c>
      <c r="O179" s="88">
        <f t="shared" si="10"/>
        <v>0.4056291391</v>
      </c>
      <c r="P179" s="89">
        <f t="shared" si="11"/>
        <v>0.03780487805</v>
      </c>
      <c r="Q179" s="90">
        <f t="shared" ref="Q179:V179" si="569">K179-Q$2</f>
        <v>-0.05219719388</v>
      </c>
      <c r="R179" s="91">
        <f t="shared" si="569"/>
        <v>-0.06611584778</v>
      </c>
      <c r="S179" s="92">
        <f t="shared" si="569"/>
        <v>-0.01988249352</v>
      </c>
      <c r="T179" s="93">
        <f t="shared" si="569"/>
        <v>-0.01207590502</v>
      </c>
      <c r="U179" s="94">
        <f t="shared" si="569"/>
        <v>-0.04820219002</v>
      </c>
      <c r="V179" s="95">
        <f t="shared" si="569"/>
        <v>0.005544049537</v>
      </c>
      <c r="W179" s="64"/>
      <c r="X179" s="65">
        <f t="shared" si="13"/>
        <v>1</v>
      </c>
      <c r="Y179" s="66">
        <f t="shared" si="14"/>
        <v>0</v>
      </c>
      <c r="Z179" s="67">
        <f t="shared" ref="Z179:AA179" si="570">U179</f>
        <v>-0.04820219002</v>
      </c>
      <c r="AA179" s="68">
        <f t="shared" si="570"/>
        <v>0.005544049537</v>
      </c>
      <c r="AB179" s="69">
        <f t="shared" ref="AB179:AC179" si="571">S179</f>
        <v>-0.01988249352</v>
      </c>
      <c r="AC179" s="70">
        <f t="shared" si="571"/>
        <v>-0.01207590502</v>
      </c>
      <c r="AD179" s="71">
        <f t="shared" si="17"/>
        <v>0.002292714638</v>
      </c>
      <c r="AE179" s="72">
        <f t="shared" si="18"/>
        <v>-0.0005344706585</v>
      </c>
      <c r="AF179" s="73">
        <f t="shared" si="19"/>
        <v>0.001025329146</v>
      </c>
      <c r="AG179" s="74">
        <f t="shared" si="20"/>
        <v>0.0004718555395</v>
      </c>
      <c r="AH179" s="75">
        <f t="shared" si="21"/>
        <v>0.0002494860665</v>
      </c>
      <c r="AI179" s="76">
        <f t="shared" si="22"/>
        <v>0.0004801982067</v>
      </c>
      <c r="AJ179" s="77"/>
      <c r="AK179" s="65">
        <f t="shared" si="23"/>
        <v>-0.005693794321</v>
      </c>
      <c r="AL179" s="66">
        <f t="shared" si="24"/>
        <v>0.0007634399882</v>
      </c>
      <c r="AM179" s="67">
        <f t="shared" si="25"/>
        <v>-0.04814727553</v>
      </c>
      <c r="AN179" s="68">
        <f t="shared" si="26"/>
        <v>-0.07200251481</v>
      </c>
      <c r="AO179" s="69">
        <f t="shared" si="27"/>
        <v>-0.003229321104</v>
      </c>
      <c r="AP179" s="70">
        <f t="shared" si="28"/>
        <v>0.01160241336</v>
      </c>
      <c r="AQ179" s="71">
        <f t="shared" si="29"/>
        <v>0.0008668417303</v>
      </c>
      <c r="AR179" s="72">
        <f t="shared" si="30"/>
        <v>-0.001611222957</v>
      </c>
      <c r="AS179" s="73">
        <f t="shared" si="31"/>
        <v>-0.0001723191676</v>
      </c>
      <c r="AT179" s="74">
        <f t="shared" si="32"/>
        <v>0.0004449270244</v>
      </c>
      <c r="AU179" s="75">
        <f t="shared" si="33"/>
        <v>0.0000203974906</v>
      </c>
      <c r="AV179" s="76">
        <f t="shared" si="34"/>
        <v>0.00005855822752</v>
      </c>
      <c r="AW179" s="78">
        <f t="shared" si="35"/>
        <v>-0.0563554709</v>
      </c>
      <c r="AX179" s="79">
        <f t="shared" si="36"/>
        <v>-0.05219719388</v>
      </c>
      <c r="AY179" s="78">
        <f t="shared" si="37"/>
        <v>-0.06074439916</v>
      </c>
      <c r="AZ179" s="79">
        <f t="shared" si="38"/>
        <v>-0.06611584778</v>
      </c>
      <c r="BA179" s="80">
        <f t="shared" si="39"/>
        <v>-0.004158277013</v>
      </c>
      <c r="BB179" s="80">
        <f t="shared" si="40"/>
        <v>0.005371448621</v>
      </c>
      <c r="BC179" s="80">
        <f t="shared" si="41"/>
        <v>-0.05157489884</v>
      </c>
      <c r="BD179" s="80">
        <f t="shared" si="42"/>
        <v>-0.05566123932</v>
      </c>
      <c r="BE179" s="81">
        <f t="shared" si="43"/>
        <v>-0.00001156119256</v>
      </c>
      <c r="BF179" s="81">
        <f t="shared" si="44"/>
        <v>-0.00004467194265</v>
      </c>
      <c r="BG179" s="81">
        <f t="shared" si="45"/>
        <v>-0.0004382033725</v>
      </c>
      <c r="BH179" s="81">
        <f t="shared" si="46"/>
        <v>0.005741445575</v>
      </c>
      <c r="BI179" s="81"/>
      <c r="BJ179" s="81"/>
    </row>
    <row r="180">
      <c r="A180" s="31">
        <v>178.0</v>
      </c>
      <c r="B180" s="32">
        <v>2611.0</v>
      </c>
      <c r="C180" s="33">
        <v>2024.0</v>
      </c>
      <c r="D180" s="55">
        <f t="shared" si="5"/>
        <v>1537</v>
      </c>
      <c r="E180" s="35">
        <v>384.0</v>
      </c>
      <c r="F180" s="36">
        <v>248.0</v>
      </c>
      <c r="G180" s="37">
        <v>228.0</v>
      </c>
      <c r="H180" s="38">
        <v>495.0</v>
      </c>
      <c r="I180" s="39">
        <v>129.0</v>
      </c>
      <c r="J180" s="40">
        <v>53.0</v>
      </c>
      <c r="K180" s="88">
        <f t="shared" si="6"/>
        <v>0.3661067194</v>
      </c>
      <c r="L180" s="88">
        <f t="shared" si="7"/>
        <v>0.5089285714</v>
      </c>
      <c r="M180" s="88">
        <f t="shared" si="8"/>
        <v>0.4310018904</v>
      </c>
      <c r="N180" s="88">
        <f t="shared" si="9"/>
        <v>0.1126482213</v>
      </c>
      <c r="O180" s="88">
        <f t="shared" si="10"/>
        <v>0.4821080026</v>
      </c>
      <c r="P180" s="89">
        <f t="shared" si="11"/>
        <v>0.02618577075</v>
      </c>
      <c r="Q180" s="90">
        <f t="shared" ref="Q180:V180" si="572">K180-Q$2</f>
        <v>0.01512903768</v>
      </c>
      <c r="R180" s="91">
        <f t="shared" si="572"/>
        <v>0.02937603114</v>
      </c>
      <c r="S180" s="92">
        <f t="shared" si="572"/>
        <v>0.01941432771</v>
      </c>
      <c r="T180" s="93">
        <f t="shared" si="572"/>
        <v>-0.003086220263</v>
      </c>
      <c r="U180" s="94">
        <f t="shared" si="572"/>
        <v>0.02827667351</v>
      </c>
      <c r="V180" s="95">
        <f t="shared" si="572"/>
        <v>-0.006075057761</v>
      </c>
      <c r="W180" s="64"/>
      <c r="X180" s="65">
        <f t="shared" si="13"/>
        <v>1</v>
      </c>
      <c r="Y180" s="66">
        <f t="shared" si="14"/>
        <v>0</v>
      </c>
      <c r="Z180" s="67">
        <f t="shared" ref="Z180:AA180" si="573">U180</f>
        <v>0.02827667351</v>
      </c>
      <c r="AA180" s="68">
        <f t="shared" si="573"/>
        <v>-0.006075057761</v>
      </c>
      <c r="AB180" s="69">
        <f t="shared" ref="AB180:AC180" si="574">S180</f>
        <v>0.01941432771</v>
      </c>
      <c r="AC180" s="70">
        <f t="shared" si="574"/>
        <v>-0.003086220263</v>
      </c>
      <c r="AD180" s="71">
        <f t="shared" si="17"/>
        <v>0.0007626639379</v>
      </c>
      <c r="AE180" s="72">
        <f t="shared" si="18"/>
        <v>-0.0003435648497</v>
      </c>
      <c r="AF180" s="73">
        <f t="shared" si="19"/>
        <v>0.0005302236398</v>
      </c>
      <c r="AG180" s="74">
        <f t="shared" si="20"/>
        <v>-0.000205211205</v>
      </c>
      <c r="AH180" s="75">
        <f t="shared" si="21"/>
        <v>0.000367391365</v>
      </c>
      <c r="AI180" s="76">
        <f t="shared" si="22"/>
        <v>-0.0001198337832</v>
      </c>
      <c r="AJ180" s="77"/>
      <c r="AK180" s="65">
        <f t="shared" si="23"/>
        <v>-0.005693794321</v>
      </c>
      <c r="AL180" s="66">
        <f t="shared" si="24"/>
        <v>0.0007634399882</v>
      </c>
      <c r="AM180" s="67">
        <f t="shared" si="25"/>
        <v>0.03272601437</v>
      </c>
      <c r="AN180" s="68">
        <f t="shared" si="26"/>
        <v>0.03993446703</v>
      </c>
      <c r="AO180" s="69">
        <f t="shared" si="27"/>
        <v>-0.004261176255</v>
      </c>
      <c r="AP180" s="70">
        <f t="shared" si="28"/>
        <v>-0.009242396661</v>
      </c>
      <c r="AQ180" s="71">
        <f t="shared" si="29"/>
        <v>0.0001917150822</v>
      </c>
      <c r="AR180" s="72">
        <f t="shared" si="30"/>
        <v>-0.0006211727724</v>
      </c>
      <c r="AS180" s="73">
        <f t="shared" si="31"/>
        <v>0.0001004250202</v>
      </c>
      <c r="AT180" s="74">
        <f t="shared" si="32"/>
        <v>0.0002183557827</v>
      </c>
      <c r="AU180" s="75">
        <f t="shared" si="33"/>
        <v>0.00004363382487</v>
      </c>
      <c r="AV180" s="76">
        <f t="shared" si="34"/>
        <v>-0.000007549142145</v>
      </c>
      <c r="AW180" s="78">
        <f t="shared" si="35"/>
        <v>0.02310681772</v>
      </c>
      <c r="AX180" s="79">
        <f t="shared" si="36"/>
        <v>0.01512903768</v>
      </c>
      <c r="AY180" s="78">
        <f t="shared" si="37"/>
        <v>0.03104514422</v>
      </c>
      <c r="AZ180" s="79">
        <f t="shared" si="38"/>
        <v>0.02937603114</v>
      </c>
      <c r="BA180" s="80">
        <f t="shared" si="39"/>
        <v>0.007977780046</v>
      </c>
      <c r="BB180" s="80">
        <f t="shared" si="40"/>
        <v>0.001669113084</v>
      </c>
      <c r="BC180" s="80">
        <f t="shared" si="41"/>
        <v>0.02788738978</v>
      </c>
      <c r="BD180" s="80">
        <f t="shared" si="42"/>
        <v>0.03612830406</v>
      </c>
      <c r="BE180" s="81">
        <f t="shared" si="43"/>
        <v>0.00006085903597</v>
      </c>
      <c r="BF180" s="81">
        <f t="shared" si="44"/>
        <v>0.00002663163411</v>
      </c>
      <c r="BG180" s="81">
        <f t="shared" si="45"/>
        <v>-0.0005275478457</v>
      </c>
      <c r="BH180" s="81">
        <f t="shared" si="46"/>
        <v>0.002015048195</v>
      </c>
      <c r="BI180" s="81"/>
      <c r="BJ180" s="81"/>
    </row>
    <row r="181">
      <c r="A181" s="31">
        <v>179.0</v>
      </c>
      <c r="B181" s="32">
        <v>1609.0</v>
      </c>
      <c r="C181" s="33">
        <v>2161.0</v>
      </c>
      <c r="D181" s="55">
        <f t="shared" si="5"/>
        <v>1594</v>
      </c>
      <c r="E181" s="35">
        <v>387.0</v>
      </c>
      <c r="F181" s="36">
        <v>342.0</v>
      </c>
      <c r="G181" s="37">
        <v>205.0</v>
      </c>
      <c r="H181" s="38">
        <v>499.0</v>
      </c>
      <c r="I181" s="39">
        <v>101.0</v>
      </c>
      <c r="J181" s="40">
        <v>60.0</v>
      </c>
      <c r="K181" s="88">
        <f t="shared" si="6"/>
        <v>0.3206848681</v>
      </c>
      <c r="L181" s="88">
        <f t="shared" si="7"/>
        <v>0.4944275583</v>
      </c>
      <c r="M181" s="88">
        <f t="shared" si="8"/>
        <v>0.3377265239</v>
      </c>
      <c r="N181" s="88">
        <f t="shared" si="9"/>
        <v>0.09486348913</v>
      </c>
      <c r="O181" s="88">
        <f t="shared" si="10"/>
        <v>0.4347553325</v>
      </c>
      <c r="P181" s="89">
        <f t="shared" si="11"/>
        <v>0.02776492365</v>
      </c>
      <c r="Q181" s="90">
        <f t="shared" ref="Q181:V181" si="575">K181-Q$2</f>
        <v>-0.03029281357</v>
      </c>
      <c r="R181" s="91">
        <f t="shared" si="575"/>
        <v>0.01487501797</v>
      </c>
      <c r="S181" s="92">
        <f t="shared" si="575"/>
        <v>-0.07386103876</v>
      </c>
      <c r="T181" s="93">
        <f t="shared" si="575"/>
        <v>-0.02087095248</v>
      </c>
      <c r="U181" s="94">
        <f t="shared" si="575"/>
        <v>-0.0190759966</v>
      </c>
      <c r="V181" s="95">
        <f t="shared" si="575"/>
        <v>-0.004495904865</v>
      </c>
      <c r="W181" s="64"/>
      <c r="X181" s="65">
        <f t="shared" si="13"/>
        <v>1</v>
      </c>
      <c r="Y181" s="66">
        <f t="shared" si="14"/>
        <v>0</v>
      </c>
      <c r="Z181" s="67">
        <f t="shared" ref="Z181:AA181" si="576">U181</f>
        <v>-0.0190759966</v>
      </c>
      <c r="AA181" s="68">
        <f t="shared" si="576"/>
        <v>-0.004495904865</v>
      </c>
      <c r="AB181" s="69">
        <f t="shared" ref="AB181:AC181" si="577">S181</f>
        <v>-0.07386103876</v>
      </c>
      <c r="AC181" s="70">
        <f t="shared" si="577"/>
        <v>-0.02087095248</v>
      </c>
      <c r="AD181" s="71">
        <f t="shared" si="17"/>
        <v>0.0003436804856</v>
      </c>
      <c r="AE181" s="72">
        <f t="shared" si="18"/>
        <v>0.0001715277318</v>
      </c>
      <c r="AF181" s="73">
        <f t="shared" si="19"/>
        <v>0.001315139107</v>
      </c>
      <c r="AG181" s="74">
        <f t="shared" si="20"/>
        <v>0.000730206422</v>
      </c>
      <c r="AH181" s="75">
        <f t="shared" si="21"/>
        <v>0.005019856389</v>
      </c>
      <c r="AI181" s="76">
        <f t="shared" si="22"/>
        <v>0.00308310046</v>
      </c>
      <c r="AJ181" s="77"/>
      <c r="AK181" s="65">
        <f t="shared" si="23"/>
        <v>-0.005693794321</v>
      </c>
      <c r="AL181" s="66">
        <f t="shared" si="24"/>
        <v>0.0007634399882</v>
      </c>
      <c r="AM181" s="67">
        <f t="shared" si="25"/>
        <v>-0.008432994929</v>
      </c>
      <c r="AN181" s="68">
        <f t="shared" si="26"/>
        <v>-0.03395568207</v>
      </c>
      <c r="AO181" s="69">
        <f t="shared" si="27"/>
        <v>-0.00004114741104</v>
      </c>
      <c r="AP181" s="70">
        <f t="shared" si="28"/>
        <v>0.03973667523</v>
      </c>
      <c r="AQ181" s="71">
        <f t="shared" si="29"/>
        <v>0.0002766349115</v>
      </c>
      <c r="AR181" s="72">
        <f t="shared" si="30"/>
        <v>-0.0001121837166</v>
      </c>
      <c r="AS181" s="73">
        <f t="shared" si="31"/>
        <v>-0.0002737573521</v>
      </c>
      <c r="AT181" s="74">
        <f t="shared" si="32"/>
        <v>0.0005739486602</v>
      </c>
      <c r="AU181" s="75">
        <f t="shared" si="33"/>
        <v>0.0005185800124</v>
      </c>
      <c r="AV181" s="76">
        <f t="shared" si="34"/>
        <v>0.0004321692778</v>
      </c>
      <c r="AW181" s="78">
        <f t="shared" si="35"/>
        <v>-0.01364647909</v>
      </c>
      <c r="AX181" s="79">
        <f t="shared" si="36"/>
        <v>-0.03029281357</v>
      </c>
      <c r="AY181" s="78">
        <f t="shared" si="37"/>
        <v>0.007438367373</v>
      </c>
      <c r="AZ181" s="79">
        <f t="shared" si="38"/>
        <v>0.01487501797</v>
      </c>
      <c r="BA181" s="80">
        <f t="shared" si="39"/>
        <v>0.01664633448</v>
      </c>
      <c r="BB181" s="80">
        <f t="shared" si="40"/>
        <v>-0.007436650594</v>
      </c>
      <c r="BC181" s="80">
        <f t="shared" si="41"/>
        <v>-0.00886590703</v>
      </c>
      <c r="BD181" s="80">
        <f t="shared" si="42"/>
        <v>0.01252152721</v>
      </c>
      <c r="BE181" s="81">
        <f t="shared" si="43"/>
        <v>0.0002217966797</v>
      </c>
      <c r="BF181" s="81">
        <f t="shared" si="44"/>
        <v>-0.0002475859465</v>
      </c>
      <c r="BG181" s="81">
        <f t="shared" si="45"/>
        <v>-0.00007818433631</v>
      </c>
      <c r="BH181" s="81">
        <f t="shared" si="46"/>
        <v>-0.0002220293923</v>
      </c>
      <c r="BI181" s="81"/>
      <c r="BJ181" s="81"/>
    </row>
    <row r="182">
      <c r="A182" s="31">
        <v>180.0</v>
      </c>
      <c r="B182" s="32">
        <v>7422.0</v>
      </c>
      <c r="C182" s="33">
        <v>1954.0</v>
      </c>
      <c r="D182" s="55">
        <f t="shared" si="5"/>
        <v>1420</v>
      </c>
      <c r="E182" s="35">
        <v>375.0</v>
      </c>
      <c r="F182" s="36">
        <v>299.0</v>
      </c>
      <c r="G182" s="37">
        <v>192.0</v>
      </c>
      <c r="H182" s="38">
        <v>422.0</v>
      </c>
      <c r="I182" s="39">
        <v>77.0</v>
      </c>
      <c r="J182" s="40">
        <v>55.0</v>
      </c>
      <c r="K182" s="88">
        <f t="shared" si="6"/>
        <v>0.329580348</v>
      </c>
      <c r="L182" s="88">
        <f t="shared" si="7"/>
        <v>0.5171624714</v>
      </c>
      <c r="M182" s="88">
        <f t="shared" si="8"/>
        <v>0.3516483516</v>
      </c>
      <c r="N182" s="88">
        <f t="shared" si="9"/>
        <v>0.09825997953</v>
      </c>
      <c r="O182" s="88">
        <f t="shared" si="10"/>
        <v>0.4535211268</v>
      </c>
      <c r="P182" s="89">
        <f t="shared" si="11"/>
        <v>0.02814738997</v>
      </c>
      <c r="Q182" s="90">
        <f t="shared" ref="Q182:V182" si="578">K182-Q$2</f>
        <v>-0.02139733369</v>
      </c>
      <c r="R182" s="91">
        <f t="shared" si="578"/>
        <v>0.03760993111</v>
      </c>
      <c r="S182" s="92">
        <f t="shared" si="578"/>
        <v>-0.059939211</v>
      </c>
      <c r="T182" s="93">
        <f t="shared" si="578"/>
        <v>-0.01747446208</v>
      </c>
      <c r="U182" s="94">
        <f t="shared" si="578"/>
        <v>-0.0003102023329</v>
      </c>
      <c r="V182" s="95">
        <f t="shared" si="578"/>
        <v>-0.004113438543</v>
      </c>
      <c r="W182" s="64"/>
      <c r="X182" s="65">
        <f t="shared" si="13"/>
        <v>1</v>
      </c>
      <c r="Y182" s="66">
        <f t="shared" si="14"/>
        <v>0</v>
      </c>
      <c r="Z182" s="67">
        <f t="shared" ref="Z182:AA182" si="579">U182</f>
        <v>-0.0003102023329</v>
      </c>
      <c r="AA182" s="68">
        <f t="shared" si="579"/>
        <v>-0.004113438543</v>
      </c>
      <c r="AB182" s="69">
        <f t="shared" ref="AB182:AC182" si="580">S182</f>
        <v>-0.059939211</v>
      </c>
      <c r="AC182" s="70">
        <f t="shared" si="580"/>
        <v>-0.01747446208</v>
      </c>
      <c r="AD182" s="71">
        <f t="shared" si="17"/>
        <v>-0.00001682415116</v>
      </c>
      <c r="AE182" s="72">
        <f t="shared" si="18"/>
        <v>0.000002551996464</v>
      </c>
      <c r="AF182" s="73">
        <f t="shared" si="19"/>
        <v>-0.00005328684274</v>
      </c>
      <c r="AG182" s="74">
        <f t="shared" si="20"/>
        <v>0.0002519768796</v>
      </c>
      <c r="AH182" s="75">
        <f t="shared" si="21"/>
        <v>0.00328735219</v>
      </c>
      <c r="AI182" s="76">
        <f t="shared" si="22"/>
        <v>0.002094810939</v>
      </c>
      <c r="AJ182" s="77"/>
      <c r="AK182" s="65">
        <f t="shared" si="23"/>
        <v>-0.005693794321</v>
      </c>
      <c r="AL182" s="66">
        <f t="shared" si="24"/>
        <v>0.0007634399882</v>
      </c>
      <c r="AM182" s="67">
        <f t="shared" si="25"/>
        <v>0.006277468076</v>
      </c>
      <c r="AN182" s="68">
        <f t="shared" si="26"/>
        <v>-0.003850107493</v>
      </c>
      <c r="AO182" s="69">
        <f t="shared" si="27"/>
        <v>-0.0003012130536</v>
      </c>
      <c r="AP182" s="70">
        <f t="shared" si="28"/>
        <v>0.03232221718</v>
      </c>
      <c r="AQ182" s="71">
        <f t="shared" si="29"/>
        <v>-0.000007159592168</v>
      </c>
      <c r="AR182" s="72">
        <f t="shared" si="30"/>
        <v>0.00001111915249</v>
      </c>
      <c r="AS182" s="73">
        <f t="shared" si="31"/>
        <v>-0.0001077056686</v>
      </c>
      <c r="AT182" s="74">
        <f t="shared" si="32"/>
        <v>-0.00001590483041</v>
      </c>
      <c r="AU182" s="75">
        <f t="shared" si="33"/>
        <v>0.0003383564086</v>
      </c>
      <c r="AV182" s="76">
        <f t="shared" si="34"/>
        <v>0.0002916085227</v>
      </c>
      <c r="AW182" s="78">
        <f t="shared" si="35"/>
        <v>0.0005059518491</v>
      </c>
      <c r="AX182" s="79">
        <f t="shared" si="36"/>
        <v>-0.02139733369</v>
      </c>
      <c r="AY182" s="78">
        <f t="shared" si="37"/>
        <v>0.02952237252</v>
      </c>
      <c r="AZ182" s="79">
        <f t="shared" si="38"/>
        <v>0.03760993111</v>
      </c>
      <c r="BA182" s="80">
        <f t="shared" si="39"/>
        <v>0.02190328553</v>
      </c>
      <c r="BB182" s="80">
        <f t="shared" si="40"/>
        <v>-0.00808755859</v>
      </c>
      <c r="BC182" s="80">
        <f t="shared" si="41"/>
        <v>0.005286523908</v>
      </c>
      <c r="BD182" s="80">
        <f t="shared" si="42"/>
        <v>0.03460553236</v>
      </c>
      <c r="BE182" s="81">
        <f t="shared" si="43"/>
        <v>0.0004143453133</v>
      </c>
      <c r="BF182" s="81">
        <f t="shared" si="44"/>
        <v>-0.0003542882102</v>
      </c>
      <c r="BG182" s="81">
        <f t="shared" si="45"/>
        <v>-0.001169595535</v>
      </c>
      <c r="BH182" s="81">
        <f t="shared" si="46"/>
        <v>0.0003658859483</v>
      </c>
      <c r="BI182" s="81"/>
      <c r="BJ182" s="81"/>
    </row>
    <row r="183">
      <c r="A183" s="31">
        <v>181.0</v>
      </c>
      <c r="B183" s="32">
        <v>6701.0</v>
      </c>
      <c r="C183" s="33">
        <v>779.0</v>
      </c>
      <c r="D183" s="55">
        <f t="shared" si="5"/>
        <v>610</v>
      </c>
      <c r="E183" s="35">
        <v>178.0</v>
      </c>
      <c r="F183" s="36">
        <v>96.0</v>
      </c>
      <c r="G183" s="37">
        <v>78.0</v>
      </c>
      <c r="H183" s="38">
        <v>193.0</v>
      </c>
      <c r="I183" s="39">
        <v>47.0</v>
      </c>
      <c r="J183" s="40">
        <v>18.0</v>
      </c>
      <c r="K183" s="88">
        <f t="shared" si="6"/>
        <v>0.3889602054</v>
      </c>
      <c r="L183" s="88">
        <f t="shared" si="7"/>
        <v>0.538277512</v>
      </c>
      <c r="M183" s="88">
        <f t="shared" si="8"/>
        <v>0.40625</v>
      </c>
      <c r="N183" s="88">
        <f t="shared" si="9"/>
        <v>0.1001283697</v>
      </c>
      <c r="O183" s="88">
        <f t="shared" si="10"/>
        <v>0.4967213115</v>
      </c>
      <c r="P183" s="89">
        <f t="shared" si="11"/>
        <v>0.02310654685</v>
      </c>
      <c r="Q183" s="90">
        <f t="shared" ref="Q183:V183" si="581">K183-Q$2</f>
        <v>0.0379825237</v>
      </c>
      <c r="R183" s="91">
        <f t="shared" si="581"/>
        <v>0.05872497167</v>
      </c>
      <c r="S183" s="92">
        <f t="shared" si="581"/>
        <v>-0.005337562646</v>
      </c>
      <c r="T183" s="93">
        <f t="shared" si="581"/>
        <v>-0.0156060719</v>
      </c>
      <c r="U183" s="94">
        <f t="shared" si="581"/>
        <v>0.04288998238</v>
      </c>
      <c r="V183" s="95">
        <f t="shared" si="581"/>
        <v>-0.009154281657</v>
      </c>
      <c r="W183" s="64"/>
      <c r="X183" s="65">
        <f t="shared" si="13"/>
        <v>1</v>
      </c>
      <c r="Y183" s="66">
        <f t="shared" si="14"/>
        <v>0</v>
      </c>
      <c r="Z183" s="67">
        <f t="shared" ref="Z183:AA183" si="582">U183</f>
        <v>0.04288998238</v>
      </c>
      <c r="AA183" s="68">
        <f t="shared" si="582"/>
        <v>-0.009154281657</v>
      </c>
      <c r="AB183" s="69">
        <f t="shared" ref="AB183:AC183" si="583">S183</f>
        <v>-0.005337562646</v>
      </c>
      <c r="AC183" s="70">
        <f t="shared" si="583"/>
        <v>-0.0156060719</v>
      </c>
      <c r="AD183" s="71">
        <f t="shared" si="17"/>
        <v>0.001755749716</v>
      </c>
      <c r="AE183" s="72">
        <f t="shared" si="18"/>
        <v>-0.000785253958</v>
      </c>
      <c r="AF183" s="73">
        <f t="shared" si="19"/>
        <v>-0.0003717903456</v>
      </c>
      <c r="AG183" s="74">
        <f t="shared" si="20"/>
        <v>-0.0006204825971</v>
      </c>
      <c r="AH183" s="75">
        <f t="shared" si="21"/>
        <v>-0.0002150599052</v>
      </c>
      <c r="AI183" s="76">
        <f t="shared" si="22"/>
        <v>0.0001665967729</v>
      </c>
      <c r="AJ183" s="77"/>
      <c r="AK183" s="65">
        <f t="shared" si="23"/>
        <v>-0.005693794321</v>
      </c>
      <c r="AL183" s="66">
        <f t="shared" si="24"/>
        <v>0.0007634399882</v>
      </c>
      <c r="AM183" s="67">
        <f t="shared" si="25"/>
        <v>0.04954291697</v>
      </c>
      <c r="AN183" s="68">
        <f t="shared" si="26"/>
        <v>0.06062175297</v>
      </c>
      <c r="AO183" s="69">
        <f t="shared" si="27"/>
        <v>-0.007028739842</v>
      </c>
      <c r="AP183" s="70">
        <f t="shared" si="28"/>
        <v>0.004848988658</v>
      </c>
      <c r="AQ183" s="71">
        <f t="shared" si="29"/>
        <v>0.0004446614569</v>
      </c>
      <c r="AR183" s="72">
        <f t="shared" si="30"/>
        <v>-0.001427101565</v>
      </c>
      <c r="AS183" s="73">
        <f t="shared" si="31"/>
        <v>0.0002520893354</v>
      </c>
      <c r="AT183" s="74">
        <f t="shared" si="32"/>
        <v>-0.0001730646958</v>
      </c>
      <c r="AU183" s="75">
        <f t="shared" si="33"/>
        <v>-0.00002712771167</v>
      </c>
      <c r="AV183" s="76">
        <f t="shared" si="34"/>
        <v>0.00001535680047</v>
      </c>
      <c r="AW183" s="78">
        <f t="shared" si="35"/>
        <v>0.03749000589</v>
      </c>
      <c r="AX183" s="79">
        <f t="shared" si="36"/>
        <v>0.0379825237</v>
      </c>
      <c r="AY183" s="78">
        <f t="shared" si="37"/>
        <v>0.06464937216</v>
      </c>
      <c r="AZ183" s="79">
        <f t="shared" si="38"/>
        <v>0.05872497167</v>
      </c>
      <c r="BA183" s="80">
        <f t="shared" si="39"/>
        <v>-0.0004925178101</v>
      </c>
      <c r="BB183" s="80">
        <f t="shared" si="40"/>
        <v>0.005924400489</v>
      </c>
      <c r="BC183" s="80">
        <f t="shared" si="41"/>
        <v>0.04227057795</v>
      </c>
      <c r="BD183" s="80">
        <f t="shared" si="42"/>
        <v>0.069732532</v>
      </c>
      <c r="BE183" s="81">
        <f t="shared" si="43"/>
        <v>-0.00003485594736</v>
      </c>
      <c r="BF183" s="81">
        <f t="shared" si="44"/>
        <v>-0.00000583574551</v>
      </c>
      <c r="BG183" s="81">
        <f t="shared" si="45"/>
        <v>-0.003075824259</v>
      </c>
      <c r="BH183" s="81">
        <f t="shared" si="46"/>
        <v>0.005895268859</v>
      </c>
      <c r="BI183" s="81"/>
      <c r="BJ183" s="81"/>
    </row>
    <row r="184">
      <c r="A184" s="31">
        <v>182.0</v>
      </c>
      <c r="B184" s="32">
        <v>7684.0</v>
      </c>
      <c r="C184" s="33">
        <v>1001.0</v>
      </c>
      <c r="D184" s="55">
        <f t="shared" si="5"/>
        <v>732</v>
      </c>
      <c r="E184" s="35">
        <v>186.0</v>
      </c>
      <c r="F184" s="36">
        <v>142.0</v>
      </c>
      <c r="G184" s="37">
        <v>98.0</v>
      </c>
      <c r="H184" s="38">
        <v>238.0</v>
      </c>
      <c r="I184" s="39">
        <v>36.0</v>
      </c>
      <c r="J184" s="40">
        <v>32.0</v>
      </c>
      <c r="K184" s="88">
        <f t="shared" si="6"/>
        <v>0.3196803197</v>
      </c>
      <c r="L184" s="88">
        <f t="shared" si="7"/>
        <v>0.4826086957</v>
      </c>
      <c r="M184" s="88">
        <f t="shared" si="8"/>
        <v>0.3602941176</v>
      </c>
      <c r="N184" s="88">
        <f t="shared" si="9"/>
        <v>0.0979020979</v>
      </c>
      <c r="O184" s="88">
        <f t="shared" si="10"/>
        <v>0.4371584699</v>
      </c>
      <c r="P184" s="89">
        <f t="shared" si="11"/>
        <v>0.03196803197</v>
      </c>
      <c r="Q184" s="90">
        <f t="shared" ref="Q184:V184" si="584">K184-Q$2</f>
        <v>-0.03129736201</v>
      </c>
      <c r="R184" s="91">
        <f t="shared" si="584"/>
        <v>0.003056155362</v>
      </c>
      <c r="S184" s="92">
        <f t="shared" si="584"/>
        <v>-0.051293445</v>
      </c>
      <c r="T184" s="93">
        <f t="shared" si="584"/>
        <v>-0.01783234371</v>
      </c>
      <c r="U184" s="94">
        <f t="shared" si="584"/>
        <v>-0.01667285915</v>
      </c>
      <c r="V184" s="95">
        <f t="shared" si="584"/>
        <v>-0.0002927965439</v>
      </c>
      <c r="W184" s="64"/>
      <c r="X184" s="65">
        <f t="shared" si="13"/>
        <v>1</v>
      </c>
      <c r="Y184" s="66">
        <f t="shared" si="14"/>
        <v>0</v>
      </c>
      <c r="Z184" s="67">
        <f t="shared" ref="Z184:AA184" si="585">U184</f>
        <v>-0.01667285915</v>
      </c>
      <c r="AA184" s="68">
        <f t="shared" si="585"/>
        <v>-0.0002927965439</v>
      </c>
      <c r="AB184" s="69">
        <f t="shared" ref="AB184:AC184" si="586">S184</f>
        <v>-0.051293445</v>
      </c>
      <c r="AC184" s="70">
        <f t="shared" si="586"/>
        <v>-0.01783234371</v>
      </c>
      <c r="AD184" s="71">
        <f t="shared" si="17"/>
        <v>0.0002778985024</v>
      </c>
      <c r="AE184" s="72">
        <f t="shared" si="18"/>
        <v>0.000009763511071</v>
      </c>
      <c r="AF184" s="73">
        <f t="shared" si="19"/>
        <v>0.0008499871351</v>
      </c>
      <c r="AG184" s="74">
        <f t="shared" si="20"/>
        <v>0.0003123346983</v>
      </c>
      <c r="AH184" s="75">
        <f t="shared" si="21"/>
        <v>0.002313025018</v>
      </c>
      <c r="AI184" s="76">
        <f t="shared" si="22"/>
        <v>0.001829364682</v>
      </c>
      <c r="AJ184" s="77"/>
      <c r="AK184" s="65">
        <f t="shared" si="23"/>
        <v>-0.005693794321</v>
      </c>
      <c r="AL184" s="66">
        <f t="shared" si="24"/>
        <v>0.0007634399882</v>
      </c>
      <c r="AM184" s="67">
        <f t="shared" si="25"/>
        <v>-0.01314445679</v>
      </c>
      <c r="AN184" s="68">
        <f t="shared" si="26"/>
        <v>-0.02670954707</v>
      </c>
      <c r="AO184" s="69">
        <f t="shared" si="27"/>
        <v>-0.001692257179</v>
      </c>
      <c r="AP184" s="70">
        <f t="shared" si="28"/>
        <v>0.02806372974</v>
      </c>
      <c r="AQ184" s="71">
        <f t="shared" si="29"/>
        <v>0.0001485254444</v>
      </c>
      <c r="AR184" s="72">
        <f t="shared" si="30"/>
        <v>-0.0001569800837</v>
      </c>
      <c r="AS184" s="73">
        <f t="shared" si="31"/>
        <v>-0.0001095912685</v>
      </c>
      <c r="AT184" s="74">
        <f t="shared" si="32"/>
        <v>0.0003667819646</v>
      </c>
      <c r="AU184" s="75">
        <f t="shared" si="33"/>
        <v>0.0002322283363</v>
      </c>
      <c r="AV184" s="76">
        <f t="shared" si="34"/>
        <v>0.000245486509</v>
      </c>
      <c r="AW184" s="78">
        <f t="shared" si="35"/>
        <v>-0.02025934577</v>
      </c>
      <c r="AX184" s="79">
        <f t="shared" si="36"/>
        <v>-0.03129736201</v>
      </c>
      <c r="AY184" s="78">
        <f t="shared" si="37"/>
        <v>0.002572911048</v>
      </c>
      <c r="AZ184" s="79">
        <f t="shared" si="38"/>
        <v>0.003056155362</v>
      </c>
      <c r="BA184" s="80">
        <f t="shared" si="39"/>
        <v>0.01103801624</v>
      </c>
      <c r="BB184" s="80">
        <f t="shared" si="40"/>
        <v>-0.0004832443141</v>
      </c>
      <c r="BC184" s="80">
        <f t="shared" si="41"/>
        <v>-0.01547877371</v>
      </c>
      <c r="BD184" s="80">
        <f t="shared" si="42"/>
        <v>0.007656070889</v>
      </c>
      <c r="BE184" s="81">
        <f t="shared" si="43"/>
        <v>0.0001216042774</v>
      </c>
      <c r="BF184" s="81">
        <f t="shared" si="44"/>
        <v>-0.00001066811717</v>
      </c>
      <c r="BG184" s="81">
        <f t="shared" si="45"/>
        <v>0.0001809770142</v>
      </c>
      <c r="BH184" s="81">
        <f t="shared" si="46"/>
        <v>-0.0002370131777</v>
      </c>
      <c r="BI184" s="81"/>
      <c r="BJ184" s="81"/>
    </row>
    <row r="185">
      <c r="A185" s="31">
        <v>183.0</v>
      </c>
      <c r="B185" s="32">
        <v>7651.0</v>
      </c>
      <c r="C185" s="33">
        <v>2232.0</v>
      </c>
      <c r="D185" s="55">
        <f t="shared" si="5"/>
        <v>1880</v>
      </c>
      <c r="E185" s="35">
        <v>524.0</v>
      </c>
      <c r="F185" s="36">
        <v>315.0</v>
      </c>
      <c r="G185" s="37">
        <v>297.0</v>
      </c>
      <c r="H185" s="38">
        <v>600.0</v>
      </c>
      <c r="I185" s="39">
        <v>104.0</v>
      </c>
      <c r="J185" s="40">
        <v>40.0</v>
      </c>
      <c r="K185" s="88">
        <f t="shared" si="6"/>
        <v>0.4144265233</v>
      </c>
      <c r="L185" s="88">
        <f t="shared" si="7"/>
        <v>0.5114006515</v>
      </c>
      <c r="M185" s="88">
        <f t="shared" si="8"/>
        <v>0.4555214724</v>
      </c>
      <c r="N185" s="88">
        <f t="shared" si="9"/>
        <v>0.1330645161</v>
      </c>
      <c r="O185" s="88">
        <f t="shared" si="10"/>
        <v>0.4920212766</v>
      </c>
      <c r="P185" s="89">
        <f t="shared" si="11"/>
        <v>0.01792114695</v>
      </c>
      <c r="Q185" s="90">
        <f t="shared" ref="Q185:V185" si="587">K185-Q$2</f>
        <v>0.06344884161</v>
      </c>
      <c r="R185" s="91">
        <f t="shared" si="587"/>
        <v>0.03184811118</v>
      </c>
      <c r="S185" s="92">
        <f t="shared" si="587"/>
        <v>0.04393390975</v>
      </c>
      <c r="T185" s="93">
        <f t="shared" si="587"/>
        <v>0.01733007452</v>
      </c>
      <c r="U185" s="94">
        <f t="shared" si="587"/>
        <v>0.0381899475</v>
      </c>
      <c r="V185" s="95">
        <f t="shared" si="587"/>
        <v>-0.01433968156</v>
      </c>
      <c r="W185" s="64"/>
      <c r="X185" s="65">
        <f t="shared" si="13"/>
        <v>1</v>
      </c>
      <c r="Y185" s="66">
        <f t="shared" si="14"/>
        <v>0</v>
      </c>
      <c r="Z185" s="67">
        <f t="shared" ref="Z185:AA185" si="588">U185</f>
        <v>0.0381899475</v>
      </c>
      <c r="AA185" s="68">
        <f t="shared" si="588"/>
        <v>-0.01433968156</v>
      </c>
      <c r="AB185" s="69">
        <f t="shared" ref="AB185:AC185" si="589">S185</f>
        <v>0.04393390975</v>
      </c>
      <c r="AC185" s="70">
        <f t="shared" si="589"/>
        <v>0.01733007452</v>
      </c>
      <c r="AD185" s="71">
        <f t="shared" si="17"/>
        <v>0.001252845623</v>
      </c>
      <c r="AE185" s="72">
        <f t="shared" si="18"/>
        <v>-0.001095263372</v>
      </c>
      <c r="AF185" s="73">
        <f t="shared" si="19"/>
        <v>0.001926341457</v>
      </c>
      <c r="AG185" s="74">
        <f t="shared" si="20"/>
        <v>0.00003183636081</v>
      </c>
      <c r="AH185" s="75">
        <f t="shared" si="21"/>
        <v>0.001629856943</v>
      </c>
      <c r="AI185" s="76">
        <f t="shared" si="22"/>
        <v>0.00152275586</v>
      </c>
      <c r="AJ185" s="77"/>
      <c r="AK185" s="65">
        <f t="shared" si="23"/>
        <v>-0.005693794321</v>
      </c>
      <c r="AL185" s="66">
        <f t="shared" si="24"/>
        <v>0.0007634399882</v>
      </c>
      <c r="AM185" s="67">
        <f t="shared" si="25"/>
        <v>0.05393905212</v>
      </c>
      <c r="AN185" s="68">
        <f t="shared" si="26"/>
        <v>0.04892716363</v>
      </c>
      <c r="AO185" s="69">
        <f t="shared" si="27"/>
        <v>0.002474226331</v>
      </c>
      <c r="AP185" s="70">
        <f t="shared" si="28"/>
        <v>-0.02432559717</v>
      </c>
      <c r="AQ185" s="71">
        <f t="shared" si="29"/>
        <v>0.000005462415383</v>
      </c>
      <c r="AR185" s="72">
        <f t="shared" si="30"/>
        <v>-0.001293276571</v>
      </c>
      <c r="AS185" s="73">
        <f t="shared" si="31"/>
        <v>0.00003685622159</v>
      </c>
      <c r="AT185" s="74">
        <f t="shared" si="32"/>
        <v>0.0008135968316</v>
      </c>
      <c r="AU185" s="75">
        <f t="shared" si="33"/>
        <v>0.0001597955871</v>
      </c>
      <c r="AV185" s="76">
        <f t="shared" si="34"/>
        <v>0.0001994835957</v>
      </c>
      <c r="AW185" s="78">
        <f t="shared" si="35"/>
        <v>0.05092159835</v>
      </c>
      <c r="AX185" s="79">
        <f t="shared" si="36"/>
        <v>0.06344884161</v>
      </c>
      <c r="AY185" s="78">
        <f t="shared" si="37"/>
        <v>0.0250848103</v>
      </c>
      <c r="AZ185" s="79">
        <f t="shared" si="38"/>
        <v>0.03184811118</v>
      </c>
      <c r="BA185" s="80">
        <f t="shared" si="39"/>
        <v>-0.01252724326</v>
      </c>
      <c r="BB185" s="80">
        <f t="shared" si="40"/>
        <v>-0.006763300876</v>
      </c>
      <c r="BC185" s="80">
        <f t="shared" si="41"/>
        <v>0.05570217041</v>
      </c>
      <c r="BD185" s="80">
        <f t="shared" si="42"/>
        <v>0.03016797014</v>
      </c>
      <c r="BE185" s="81">
        <f t="shared" si="43"/>
        <v>0.0001111895849</v>
      </c>
      <c r="BF185" s="81">
        <f t="shared" si="44"/>
        <v>0.0001694510306</v>
      </c>
      <c r="BG185" s="81">
        <f t="shared" si="45"/>
        <v>0.002192625366</v>
      </c>
      <c r="BH185" s="81">
        <f t="shared" si="46"/>
        <v>0.003360842827</v>
      </c>
      <c r="BI185" s="81"/>
      <c r="BJ185" s="81"/>
    </row>
    <row r="186">
      <c r="A186" s="31">
        <v>184.0</v>
      </c>
      <c r="B186" s="32">
        <v>3040.0</v>
      </c>
      <c r="C186" s="33">
        <v>1079.0</v>
      </c>
      <c r="D186" s="55">
        <f t="shared" si="5"/>
        <v>932</v>
      </c>
      <c r="E186" s="35">
        <v>250.0</v>
      </c>
      <c r="F186" s="36">
        <v>82.0</v>
      </c>
      <c r="G186" s="37">
        <v>247.0</v>
      </c>
      <c r="H186" s="38">
        <v>307.0</v>
      </c>
      <c r="I186" s="39">
        <v>38.0</v>
      </c>
      <c r="J186" s="40">
        <v>8.0</v>
      </c>
      <c r="K186" s="88">
        <f t="shared" si="6"/>
        <v>0.4958294717</v>
      </c>
      <c r="L186" s="88">
        <f t="shared" si="7"/>
        <v>0.4840336134</v>
      </c>
      <c r="M186" s="88">
        <f t="shared" si="8"/>
        <v>0.7329376855</v>
      </c>
      <c r="N186" s="88">
        <f t="shared" si="9"/>
        <v>0.2289156627</v>
      </c>
      <c r="O186" s="88">
        <f t="shared" si="10"/>
        <v>0.5740343348</v>
      </c>
      <c r="P186" s="89">
        <f t="shared" si="11"/>
        <v>0.007414272475</v>
      </c>
      <c r="Q186" s="90">
        <f t="shared" ref="Q186:V186" si="590">K186-Q$2</f>
        <v>0.14485179</v>
      </c>
      <c r="R186" s="91">
        <f t="shared" si="590"/>
        <v>0.004481073155</v>
      </c>
      <c r="S186" s="92">
        <f t="shared" si="590"/>
        <v>0.3213501228</v>
      </c>
      <c r="T186" s="93">
        <f t="shared" si="590"/>
        <v>0.113181221</v>
      </c>
      <c r="U186" s="94">
        <f t="shared" si="590"/>
        <v>0.1202030057</v>
      </c>
      <c r="V186" s="95">
        <f t="shared" si="590"/>
        <v>-0.02484655604</v>
      </c>
      <c r="W186" s="64"/>
      <c r="X186" s="65">
        <f t="shared" si="13"/>
        <v>1</v>
      </c>
      <c r="Y186" s="66">
        <f t="shared" si="14"/>
        <v>0</v>
      </c>
      <c r="Z186" s="67">
        <f t="shared" ref="Z186:AA186" si="591">U186</f>
        <v>0.1202030057</v>
      </c>
      <c r="AA186" s="68">
        <f t="shared" si="591"/>
        <v>-0.02484655604</v>
      </c>
      <c r="AB186" s="69">
        <f t="shared" ref="AB186:AC186" si="592">S186</f>
        <v>0.3213501228</v>
      </c>
      <c r="AC186" s="70">
        <f t="shared" si="592"/>
        <v>0.113181221</v>
      </c>
      <c r="AD186" s="71">
        <f t="shared" si="17"/>
        <v>0.01383141123</v>
      </c>
      <c r="AE186" s="72">
        <f t="shared" si="18"/>
        <v>-0.005973261433</v>
      </c>
      <c r="AF186" s="73">
        <f t="shared" si="19"/>
        <v>0.04143941419</v>
      </c>
      <c r="AG186" s="74">
        <f t="shared" si="20"/>
        <v>0.005620279121</v>
      </c>
      <c r="AH186" s="75">
        <f t="shared" si="21"/>
        <v>0.09045591264</v>
      </c>
      <c r="AI186" s="76">
        <f t="shared" si="22"/>
        <v>0.07274159856</v>
      </c>
      <c r="AJ186" s="77"/>
      <c r="AK186" s="65">
        <f t="shared" si="23"/>
        <v>-0.005693794321</v>
      </c>
      <c r="AL186" s="66">
        <f t="shared" si="24"/>
        <v>0.0007634399882</v>
      </c>
      <c r="AM186" s="67">
        <f t="shared" si="25"/>
        <v>0.1375638301</v>
      </c>
      <c r="AN186" s="68">
        <f t="shared" si="26"/>
        <v>0.1705583377</v>
      </c>
      <c r="AO186" s="69">
        <f t="shared" si="27"/>
        <v>0.01133084924</v>
      </c>
      <c r="AP186" s="70">
        <f t="shared" si="28"/>
        <v>-0.1760226255</v>
      </c>
      <c r="AQ186" s="71">
        <f t="shared" si="29"/>
        <v>0.003626993478</v>
      </c>
      <c r="AR186" s="72">
        <f t="shared" si="30"/>
        <v>-0.01113302003</v>
      </c>
      <c r="AS186" s="73">
        <f t="shared" si="31"/>
        <v>-0.001289510082</v>
      </c>
      <c r="AT186" s="74">
        <f t="shared" si="32"/>
        <v>0.01763091975</v>
      </c>
      <c r="AU186" s="75">
        <f t="shared" si="33"/>
        <v>0.009062063595</v>
      </c>
      <c r="AV186" s="76">
        <f t="shared" si="34"/>
        <v>0.009736404649</v>
      </c>
      <c r="AW186" s="78">
        <f t="shared" si="35"/>
        <v>0.154600432</v>
      </c>
      <c r="AX186" s="79">
        <f t="shared" si="36"/>
        <v>0.14485179</v>
      </c>
      <c r="AY186" s="78">
        <f t="shared" si="37"/>
        <v>0.01153345655</v>
      </c>
      <c r="AZ186" s="79">
        <f t="shared" si="38"/>
        <v>0.004481073155</v>
      </c>
      <c r="BA186" s="80">
        <f t="shared" si="39"/>
        <v>0.009748641977</v>
      </c>
      <c r="BB186" s="80">
        <f t="shared" si="40"/>
        <v>0.007052383393</v>
      </c>
      <c r="BC186" s="80">
        <f t="shared" si="41"/>
        <v>0.1593810041</v>
      </c>
      <c r="BD186" s="80">
        <f t="shared" si="42"/>
        <v>0.01661661639</v>
      </c>
      <c r="BE186" s="81">
        <f t="shared" si="43"/>
        <v>0.00004529990886</v>
      </c>
      <c r="BF186" s="81">
        <f t="shared" si="44"/>
        <v>0.0001375023216</v>
      </c>
      <c r="BG186" s="81">
        <f t="shared" si="45"/>
        <v>0.02512619252</v>
      </c>
      <c r="BH186" s="81">
        <f t="shared" si="46"/>
        <v>0.005296746009</v>
      </c>
      <c r="BI186" s="81"/>
      <c r="BJ186" s="81"/>
    </row>
    <row r="187">
      <c r="A187" s="31">
        <v>185.0</v>
      </c>
      <c r="B187" s="32">
        <v>1368.0</v>
      </c>
      <c r="C187" s="33">
        <v>2167.0</v>
      </c>
      <c r="D187" s="55">
        <f t="shared" si="5"/>
        <v>1509</v>
      </c>
      <c r="E187" s="35">
        <v>343.0</v>
      </c>
      <c r="F187" s="36">
        <v>282.0</v>
      </c>
      <c r="G187" s="37">
        <v>180.0</v>
      </c>
      <c r="H187" s="38">
        <v>532.0</v>
      </c>
      <c r="I187" s="39">
        <v>74.0</v>
      </c>
      <c r="J187" s="40">
        <v>98.0</v>
      </c>
      <c r="K187" s="88">
        <f t="shared" si="6"/>
        <v>0.2754960775</v>
      </c>
      <c r="L187" s="88">
        <f t="shared" si="7"/>
        <v>0.4394099052</v>
      </c>
      <c r="M187" s="88">
        <f t="shared" si="8"/>
        <v>0.3214285714</v>
      </c>
      <c r="N187" s="88">
        <f t="shared" si="9"/>
        <v>0.08306414398</v>
      </c>
      <c r="O187" s="88">
        <f t="shared" si="10"/>
        <v>0.3956262425</v>
      </c>
      <c r="P187" s="89">
        <f t="shared" si="11"/>
        <v>0.04522381172</v>
      </c>
      <c r="Q187" s="90">
        <f t="shared" ref="Q187:V187" si="593">K187-Q$2</f>
        <v>-0.07548160416</v>
      </c>
      <c r="R187" s="91">
        <f t="shared" si="593"/>
        <v>-0.04014263513</v>
      </c>
      <c r="S187" s="92">
        <f t="shared" si="593"/>
        <v>-0.09015899122</v>
      </c>
      <c r="T187" s="93">
        <f t="shared" si="593"/>
        <v>-0.03267029763</v>
      </c>
      <c r="U187" s="94">
        <f t="shared" si="593"/>
        <v>-0.05820508655</v>
      </c>
      <c r="V187" s="95">
        <f t="shared" si="593"/>
        <v>0.01296298321</v>
      </c>
      <c r="W187" s="64"/>
      <c r="X187" s="65">
        <f t="shared" si="13"/>
        <v>1</v>
      </c>
      <c r="Y187" s="66">
        <f t="shared" si="14"/>
        <v>0</v>
      </c>
      <c r="Z187" s="67">
        <f t="shared" ref="Z187:AA187" si="594">U187</f>
        <v>-0.05820508655</v>
      </c>
      <c r="AA187" s="68">
        <f t="shared" si="594"/>
        <v>0.01296298321</v>
      </c>
      <c r="AB187" s="69">
        <f t="shared" ref="AB187:AC187" si="595">S187</f>
        <v>-0.09015899122</v>
      </c>
      <c r="AC187" s="70">
        <f t="shared" si="595"/>
        <v>-0.03267029763</v>
      </c>
      <c r="AD187" s="71">
        <f t="shared" si="17"/>
        <v>0.003219793166</v>
      </c>
      <c r="AE187" s="72">
        <f t="shared" si="18"/>
        <v>-0.001509023119</v>
      </c>
      <c r="AF187" s="73">
        <f t="shared" si="19"/>
        <v>0.005671216407</v>
      </c>
      <c r="AG187" s="74">
        <f t="shared" si="20"/>
        <v>0.0007328480118</v>
      </c>
      <c r="AH187" s="75">
        <f t="shared" si="21"/>
        <v>0.00706129535</v>
      </c>
      <c r="AI187" s="76">
        <f t="shared" si="22"/>
        <v>0.005891042154</v>
      </c>
      <c r="AJ187" s="77"/>
      <c r="AK187" s="65">
        <f t="shared" si="23"/>
        <v>-0.005693794321</v>
      </c>
      <c r="AL187" s="66">
        <f t="shared" si="24"/>
        <v>0.0007634399882</v>
      </c>
      <c r="AM187" s="67">
        <f t="shared" si="25"/>
        <v>-0.06809081404</v>
      </c>
      <c r="AN187" s="68">
        <f t="shared" si="26"/>
        <v>-0.08182779924</v>
      </c>
      <c r="AO187" s="69">
        <f t="shared" si="27"/>
        <v>-0.003635425328</v>
      </c>
      <c r="AP187" s="70">
        <f t="shared" si="28"/>
        <v>0.04951391296</v>
      </c>
      <c r="AQ187" s="71">
        <f t="shared" si="29"/>
        <v>0.0007752341051</v>
      </c>
      <c r="AR187" s="72">
        <f t="shared" si="30"/>
        <v>-0.002652553831</v>
      </c>
      <c r="AS187" s="73">
        <f t="shared" si="31"/>
        <v>-0.0001611530235</v>
      </c>
      <c r="AT187" s="74">
        <f t="shared" si="32"/>
        <v>0.002411942191</v>
      </c>
      <c r="AU187" s="75">
        <f t="shared" si="33"/>
        <v>0.0007039201847</v>
      </c>
      <c r="AV187" s="76">
        <f t="shared" si="34"/>
        <v>0.0007841648595</v>
      </c>
      <c r="AW187" s="78">
        <f t="shared" si="35"/>
        <v>-0.07610203243</v>
      </c>
      <c r="AX187" s="79">
        <f t="shared" si="36"/>
        <v>-0.07548160416</v>
      </c>
      <c r="AY187" s="78">
        <f t="shared" si="37"/>
        <v>-0.03100689307</v>
      </c>
      <c r="AZ187" s="79">
        <f t="shared" si="38"/>
        <v>-0.04014263513</v>
      </c>
      <c r="BA187" s="80">
        <f t="shared" si="39"/>
        <v>-0.0006204282621</v>
      </c>
      <c r="BB187" s="80">
        <f t="shared" si="40"/>
        <v>0.009135742057</v>
      </c>
      <c r="BC187" s="80">
        <f t="shared" si="41"/>
        <v>-0.07132146037</v>
      </c>
      <c r="BD187" s="80">
        <f t="shared" si="42"/>
        <v>-0.02592373323</v>
      </c>
      <c r="BE187" s="81">
        <f t="shared" si="43"/>
        <v>-0.0000830768517</v>
      </c>
      <c r="BF187" s="81">
        <f t="shared" si="44"/>
        <v>-0.00001133614513</v>
      </c>
      <c r="BG187" s="81">
        <f t="shared" si="45"/>
        <v>0.004414710764</v>
      </c>
      <c r="BH187" s="81">
        <f t="shared" si="46"/>
        <v>0.003697837024</v>
      </c>
      <c r="BI187" s="81"/>
      <c r="BJ187" s="81"/>
    </row>
    <row r="188">
      <c r="A188" s="31">
        <v>186.0</v>
      </c>
      <c r="B188" s="32">
        <v>6704.0</v>
      </c>
      <c r="C188" s="33">
        <v>1302.0</v>
      </c>
      <c r="D188" s="55">
        <f t="shared" si="5"/>
        <v>917</v>
      </c>
      <c r="E188" s="35">
        <v>178.0</v>
      </c>
      <c r="F188" s="36">
        <v>181.0</v>
      </c>
      <c r="G188" s="37">
        <v>108.0</v>
      </c>
      <c r="H188" s="38">
        <v>347.0</v>
      </c>
      <c r="I188" s="39">
        <v>47.0</v>
      </c>
      <c r="J188" s="40">
        <v>56.0</v>
      </c>
      <c r="K188" s="88">
        <f t="shared" si="6"/>
        <v>0.2557603687</v>
      </c>
      <c r="L188" s="88">
        <f t="shared" si="7"/>
        <v>0.3933566434</v>
      </c>
      <c r="M188" s="88">
        <f t="shared" si="8"/>
        <v>0.3130434783</v>
      </c>
      <c r="N188" s="88">
        <f t="shared" si="9"/>
        <v>0.08294930876</v>
      </c>
      <c r="O188" s="88">
        <f t="shared" si="10"/>
        <v>0.3631406761</v>
      </c>
      <c r="P188" s="89">
        <f t="shared" si="11"/>
        <v>0.04301075269</v>
      </c>
      <c r="Q188" s="90">
        <f t="shared" ref="Q188:V188" si="596">K188-Q$2</f>
        <v>-0.09521731303</v>
      </c>
      <c r="R188" s="91">
        <f t="shared" si="596"/>
        <v>-0.08619589693</v>
      </c>
      <c r="S188" s="92">
        <f t="shared" si="596"/>
        <v>-0.09854408439</v>
      </c>
      <c r="T188" s="93">
        <f t="shared" si="596"/>
        <v>-0.03278513285</v>
      </c>
      <c r="U188" s="94">
        <f t="shared" si="596"/>
        <v>-0.09069065298</v>
      </c>
      <c r="V188" s="95">
        <f t="shared" si="596"/>
        <v>0.01074992418</v>
      </c>
      <c r="W188" s="64"/>
      <c r="X188" s="65">
        <f t="shared" si="13"/>
        <v>1</v>
      </c>
      <c r="Y188" s="66">
        <f t="shared" si="14"/>
        <v>0</v>
      </c>
      <c r="Z188" s="67">
        <f t="shared" ref="Z188:AA188" si="597">U188</f>
        <v>-0.09069065298</v>
      </c>
      <c r="AA188" s="68">
        <f t="shared" si="597"/>
        <v>0.01074992418</v>
      </c>
      <c r="AB188" s="69">
        <f t="shared" ref="AB188:AC188" si="598">S188</f>
        <v>-0.09854408439</v>
      </c>
      <c r="AC188" s="70">
        <f t="shared" si="598"/>
        <v>-0.03278513285</v>
      </c>
      <c r="AD188" s="71">
        <f t="shared" si="17"/>
        <v>0.008109233667</v>
      </c>
      <c r="AE188" s="72">
        <f t="shared" si="18"/>
        <v>-0.001949835286</v>
      </c>
      <c r="AF188" s="73">
        <f t="shared" si="19"/>
        <v>0.009289465052</v>
      </c>
      <c r="AG188" s="74">
        <f t="shared" si="20"/>
        <v>0.001913963671</v>
      </c>
      <c r="AH188" s="75">
        <f t="shared" si="21"/>
        <v>0.008636071631</v>
      </c>
      <c r="AI188" s="76">
        <f t="shared" si="22"/>
        <v>0.006461561797</v>
      </c>
      <c r="AJ188" s="77"/>
      <c r="AK188" s="65">
        <f t="shared" si="23"/>
        <v>-0.005693794321</v>
      </c>
      <c r="AL188" s="66">
        <f t="shared" si="24"/>
        <v>0.0007634399882</v>
      </c>
      <c r="AM188" s="67">
        <f t="shared" si="25"/>
        <v>-0.09109378878</v>
      </c>
      <c r="AN188" s="68">
        <f t="shared" si="26"/>
        <v>-0.1352097072</v>
      </c>
      <c r="AO188" s="69">
        <f t="shared" si="27"/>
        <v>-0.002516526411</v>
      </c>
      <c r="AP188" s="70">
        <f t="shared" si="28"/>
        <v>0.05370879727</v>
      </c>
      <c r="AQ188" s="71">
        <f t="shared" si="29"/>
        <v>0.00303133483</v>
      </c>
      <c r="AR188" s="72">
        <f t="shared" si="30"/>
        <v>-0.005729375258</v>
      </c>
      <c r="AS188" s="73">
        <f t="shared" si="31"/>
        <v>-0.0005650343622</v>
      </c>
      <c r="AT188" s="74">
        <f t="shared" si="32"/>
        <v>0.003969394633</v>
      </c>
      <c r="AU188" s="75">
        <f t="shared" si="33"/>
        <v>0.0008731256057</v>
      </c>
      <c r="AV188" s="76">
        <f t="shared" si="34"/>
        <v>0.0008747556383</v>
      </c>
      <c r="AW188" s="78">
        <f t="shared" si="35"/>
        <v>-0.09596468344</v>
      </c>
      <c r="AX188" s="79">
        <f t="shared" si="36"/>
        <v>-0.09521731303</v>
      </c>
      <c r="AY188" s="78">
        <f t="shared" si="37"/>
        <v>-0.08162269495</v>
      </c>
      <c r="AZ188" s="79">
        <f t="shared" si="38"/>
        <v>-0.08619589693</v>
      </c>
      <c r="BA188" s="80">
        <f t="shared" si="39"/>
        <v>-0.000747370413</v>
      </c>
      <c r="BB188" s="80">
        <f t="shared" si="40"/>
        <v>0.004573201988</v>
      </c>
      <c r="BC188" s="80">
        <f t="shared" si="41"/>
        <v>-0.09118411138</v>
      </c>
      <c r="BD188" s="80">
        <f t="shared" si="42"/>
        <v>-0.0765395351</v>
      </c>
      <c r="BE188" s="81">
        <f t="shared" si="43"/>
        <v>-0.00002035561388</v>
      </c>
      <c r="BF188" s="81">
        <f t="shared" si="44"/>
        <v>-0.000006835751717</v>
      </c>
      <c r="BG188" s="81">
        <f t="shared" si="45"/>
        <v>0.002456241734</v>
      </c>
      <c r="BH188" s="81">
        <f t="shared" si="46"/>
        <v>0.01395837899</v>
      </c>
      <c r="BI188" s="81"/>
      <c r="BJ188" s="81"/>
    </row>
    <row r="189">
      <c r="A189" s="31">
        <v>187.0</v>
      </c>
      <c r="B189" s="32">
        <v>2604.0</v>
      </c>
      <c r="C189" s="33">
        <v>1403.0</v>
      </c>
      <c r="D189" s="55">
        <f t="shared" si="5"/>
        <v>1038</v>
      </c>
      <c r="E189" s="35">
        <v>281.0</v>
      </c>
      <c r="F189" s="36">
        <v>187.0</v>
      </c>
      <c r="G189" s="37">
        <v>141.0</v>
      </c>
      <c r="H189" s="38">
        <v>315.0</v>
      </c>
      <c r="I189" s="39">
        <v>74.0</v>
      </c>
      <c r="J189" s="40">
        <v>40.0</v>
      </c>
      <c r="K189" s="88">
        <f t="shared" si="6"/>
        <v>0.353528154</v>
      </c>
      <c r="L189" s="88">
        <f t="shared" si="7"/>
        <v>0.5298507463</v>
      </c>
      <c r="M189" s="88">
        <f t="shared" si="8"/>
        <v>0.3831521739</v>
      </c>
      <c r="N189" s="88">
        <f t="shared" si="9"/>
        <v>0.1004989309</v>
      </c>
      <c r="O189" s="88">
        <f t="shared" si="10"/>
        <v>0.4778420039</v>
      </c>
      <c r="P189" s="89">
        <f t="shared" si="11"/>
        <v>0.028510335</v>
      </c>
      <c r="Q189" s="90">
        <f t="shared" ref="Q189:V189" si="599">K189-Q$2</f>
        <v>0.002550472266</v>
      </c>
      <c r="R189" s="91">
        <f t="shared" si="599"/>
        <v>0.05029820598</v>
      </c>
      <c r="S189" s="92">
        <f t="shared" si="599"/>
        <v>-0.02843538873</v>
      </c>
      <c r="T189" s="93">
        <f t="shared" si="599"/>
        <v>-0.01523551074</v>
      </c>
      <c r="U189" s="94">
        <f t="shared" si="599"/>
        <v>0.02401067476</v>
      </c>
      <c r="V189" s="95">
        <f t="shared" si="599"/>
        <v>-0.003750493515</v>
      </c>
      <c r="W189" s="64"/>
      <c r="X189" s="65">
        <f t="shared" si="13"/>
        <v>1</v>
      </c>
      <c r="Y189" s="66">
        <f t="shared" si="14"/>
        <v>0</v>
      </c>
      <c r="Z189" s="67">
        <f t="shared" ref="Z189:AA189" si="600">U189</f>
        <v>0.02401067476</v>
      </c>
      <c r="AA189" s="68">
        <f t="shared" si="600"/>
        <v>-0.003750493515</v>
      </c>
      <c r="AB189" s="69">
        <f t="shared" ref="AB189:AC189" si="601">S189</f>
        <v>-0.02843538873</v>
      </c>
      <c r="AC189" s="70">
        <f t="shared" si="601"/>
        <v>-0.01523551074</v>
      </c>
      <c r="AD189" s="71">
        <f t="shared" si="17"/>
        <v>0.0005624463008</v>
      </c>
      <c r="AE189" s="72">
        <f t="shared" si="18"/>
        <v>-0.00018010376</v>
      </c>
      <c r="AF189" s="73">
        <f t="shared" si="19"/>
        <v>-0.0007398935548</v>
      </c>
      <c r="AG189" s="74">
        <f t="shared" si="20"/>
        <v>-0.0002591681522</v>
      </c>
      <c r="AH189" s="75">
        <f t="shared" si="21"/>
        <v>0.0005764505447</v>
      </c>
      <c r="AI189" s="76">
        <f t="shared" si="22"/>
        <v>0.0008664553412</v>
      </c>
      <c r="AJ189" s="77"/>
      <c r="AK189" s="65">
        <f t="shared" si="23"/>
        <v>-0.005693794321</v>
      </c>
      <c r="AL189" s="66">
        <f t="shared" si="24"/>
        <v>0.0007634399882</v>
      </c>
      <c r="AM189" s="67">
        <f t="shared" si="25"/>
        <v>0.02555329092</v>
      </c>
      <c r="AN189" s="68">
        <f t="shared" si="26"/>
        <v>0.03505902181</v>
      </c>
      <c r="AO189" s="69">
        <f t="shared" si="27"/>
        <v>-0.003604270871</v>
      </c>
      <c r="AP189" s="70">
        <f t="shared" si="28"/>
        <v>0.01630799528</v>
      </c>
      <c r="AQ189" s="71">
        <f t="shared" si="29"/>
        <v>0.000184095597</v>
      </c>
      <c r="AR189" s="72">
        <f t="shared" si="30"/>
        <v>-0.0004204422723</v>
      </c>
      <c r="AS189" s="73">
        <f t="shared" si="31"/>
        <v>0.00009003321715</v>
      </c>
      <c r="AT189" s="74">
        <f t="shared" si="32"/>
        <v>-0.0003189431129</v>
      </c>
      <c r="AU189" s="75">
        <f t="shared" si="33"/>
        <v>0.00005112585972</v>
      </c>
      <c r="AV189" s="76">
        <f t="shared" si="34"/>
        <v>0.0001077370414</v>
      </c>
      <c r="AW189" s="78">
        <f t="shared" si="35"/>
        <v>0.0165804804</v>
      </c>
      <c r="AX189" s="79">
        <f t="shared" si="36"/>
        <v>0.002550472266</v>
      </c>
      <c r="AY189" s="78">
        <f t="shared" si="37"/>
        <v>0.05149880873</v>
      </c>
      <c r="AZ189" s="79">
        <f t="shared" si="38"/>
        <v>0.05029820598</v>
      </c>
      <c r="BA189" s="80">
        <f t="shared" si="39"/>
        <v>0.01403000813</v>
      </c>
      <c r="BB189" s="80">
        <f t="shared" si="40"/>
        <v>0.001200602751</v>
      </c>
      <c r="BC189" s="80">
        <f t="shared" si="41"/>
        <v>0.02136105246</v>
      </c>
      <c r="BD189" s="80">
        <f t="shared" si="42"/>
        <v>0.05658196857</v>
      </c>
      <c r="BE189" s="81">
        <f t="shared" si="43"/>
        <v>0.0001953996813</v>
      </c>
      <c r="BF189" s="81">
        <f t="shared" si="44"/>
        <v>0.00003368893273</v>
      </c>
      <c r="BG189" s="81">
        <f t="shared" si="45"/>
        <v>-0.002745224605</v>
      </c>
      <c r="BH189" s="81">
        <f t="shared" si="46"/>
        <v>0.002417300798</v>
      </c>
      <c r="BI189" s="81"/>
      <c r="BJ189" s="81"/>
    </row>
    <row r="190">
      <c r="A190" s="31">
        <v>188.0</v>
      </c>
      <c r="B190" s="32">
        <v>5356.0</v>
      </c>
      <c r="C190" s="33">
        <v>735.0</v>
      </c>
      <c r="D190" s="55">
        <f t="shared" si="5"/>
        <v>422</v>
      </c>
      <c r="E190" s="35">
        <v>58.0</v>
      </c>
      <c r="F190" s="36">
        <v>89.0</v>
      </c>
      <c r="G190" s="37">
        <v>56.0</v>
      </c>
      <c r="H190" s="38">
        <v>170.0</v>
      </c>
      <c r="I190" s="39">
        <v>28.0</v>
      </c>
      <c r="J190" s="40">
        <v>21.0</v>
      </c>
      <c r="K190" s="88">
        <f t="shared" si="6"/>
        <v>0.1931972789</v>
      </c>
      <c r="L190" s="88">
        <f t="shared" si="7"/>
        <v>0.3359375</v>
      </c>
      <c r="M190" s="88">
        <f t="shared" si="8"/>
        <v>0.3373493976</v>
      </c>
      <c r="N190" s="88">
        <f t="shared" si="9"/>
        <v>0.07619047619</v>
      </c>
      <c r="O190" s="88">
        <f t="shared" si="10"/>
        <v>0.336492891</v>
      </c>
      <c r="P190" s="89">
        <f t="shared" si="11"/>
        <v>0.02857142857</v>
      </c>
      <c r="Q190" s="90">
        <f t="shared" ref="Q190:V190" si="602">K190-Q$2</f>
        <v>-0.1577804028</v>
      </c>
      <c r="R190" s="91">
        <f t="shared" si="602"/>
        <v>-0.1436150403</v>
      </c>
      <c r="S190" s="92">
        <f t="shared" si="602"/>
        <v>-0.07423816506</v>
      </c>
      <c r="T190" s="93">
        <f t="shared" si="602"/>
        <v>-0.03954396542</v>
      </c>
      <c r="U190" s="94">
        <f t="shared" si="602"/>
        <v>-0.1173384381</v>
      </c>
      <c r="V190" s="95">
        <f t="shared" si="602"/>
        <v>-0.00368939994</v>
      </c>
      <c r="W190" s="64"/>
      <c r="X190" s="65">
        <f t="shared" si="13"/>
        <v>1</v>
      </c>
      <c r="Y190" s="66">
        <f t="shared" si="14"/>
        <v>0</v>
      </c>
      <c r="Z190" s="67">
        <f t="shared" ref="Z190:AA190" si="603">U190</f>
        <v>-0.1173384381</v>
      </c>
      <c r="AA190" s="68">
        <f t="shared" si="603"/>
        <v>-0.00368939994</v>
      </c>
      <c r="AB190" s="69">
        <f t="shared" ref="AB190:AC190" si="604">S190</f>
        <v>-0.07423816506</v>
      </c>
      <c r="AC190" s="70">
        <f t="shared" si="604"/>
        <v>-0.03954396542</v>
      </c>
      <c r="AD190" s="71">
        <f t="shared" si="17"/>
        <v>0.01375469738</v>
      </c>
      <c r="AE190" s="72">
        <f t="shared" si="18"/>
        <v>0.0008658168531</v>
      </c>
      <c r="AF190" s="73">
        <f t="shared" si="19"/>
        <v>0.008565096831</v>
      </c>
      <c r="AG190" s="74">
        <f t="shared" si="20"/>
        <v>0.00491392142</v>
      </c>
      <c r="AH190" s="75">
        <f t="shared" si="21"/>
        <v>0.00394757995</v>
      </c>
      <c r="AI190" s="76">
        <f t="shared" si="22"/>
        <v>0.005871342863</v>
      </c>
      <c r="AJ190" s="77"/>
      <c r="AK190" s="65">
        <f t="shared" si="23"/>
        <v>-0.005693794321</v>
      </c>
      <c r="AL190" s="66">
        <f t="shared" si="24"/>
        <v>0.0007634399882</v>
      </c>
      <c r="AM190" s="67">
        <f t="shared" si="25"/>
        <v>-0.08992069658</v>
      </c>
      <c r="AN190" s="68">
        <f t="shared" si="26"/>
        <v>-0.1893030581</v>
      </c>
      <c r="AO190" s="69">
        <f t="shared" si="27"/>
        <v>-0.009294092788</v>
      </c>
      <c r="AP190" s="70">
        <f t="shared" si="28"/>
        <v>0.04254377334</v>
      </c>
      <c r="AQ190" s="71">
        <f t="shared" si="29"/>
        <v>0.007574340606</v>
      </c>
      <c r="AR190" s="72">
        <f t="shared" si="30"/>
        <v>-0.00757316018</v>
      </c>
      <c r="AS190" s="73">
        <f t="shared" si="31"/>
        <v>-0.001849692556</v>
      </c>
      <c r="AT190" s="74">
        <f t="shared" si="32"/>
        <v>0.003742084081</v>
      </c>
      <c r="AU190" s="75">
        <f t="shared" si="33"/>
        <v>0.0003511369034</v>
      </c>
      <c r="AV190" s="76">
        <f t="shared" si="34"/>
        <v>0.0007307367379</v>
      </c>
      <c r="AW190" s="78">
        <f t="shared" si="35"/>
        <v>-0.09883279874</v>
      </c>
      <c r="AX190" s="79">
        <f t="shared" si="36"/>
        <v>-0.1577804028</v>
      </c>
      <c r="AY190" s="78">
        <f t="shared" si="37"/>
        <v>-0.1490961841</v>
      </c>
      <c r="AZ190" s="79">
        <f t="shared" si="38"/>
        <v>-0.1436150403</v>
      </c>
      <c r="BA190" s="80">
        <f t="shared" si="39"/>
        <v>0.05894760404</v>
      </c>
      <c r="BB190" s="80">
        <f t="shared" si="40"/>
        <v>-0.005481143848</v>
      </c>
      <c r="BC190" s="80">
        <f t="shared" si="41"/>
        <v>-0.09405222668</v>
      </c>
      <c r="BD190" s="80">
        <f t="shared" si="42"/>
        <v>-0.1440130243</v>
      </c>
      <c r="BE190" s="81">
        <f t="shared" si="43"/>
        <v>0.003444777084</v>
      </c>
      <c r="BF190" s="81">
        <f t="shared" si="44"/>
        <v>-0.0006462005945</v>
      </c>
      <c r="BG190" s="81">
        <f t="shared" si="45"/>
        <v>-0.01189392982</v>
      </c>
      <c r="BH190" s="81">
        <f t="shared" si="46"/>
        <v>0.02708949121</v>
      </c>
      <c r="BI190" s="81"/>
      <c r="BJ190" s="81"/>
    </row>
    <row r="191">
      <c r="A191" s="31">
        <v>189.0</v>
      </c>
      <c r="B191" s="32">
        <v>1348.0</v>
      </c>
      <c r="C191" s="33">
        <v>1794.0</v>
      </c>
      <c r="D191" s="55">
        <f t="shared" si="5"/>
        <v>1311</v>
      </c>
      <c r="E191" s="35">
        <v>296.0</v>
      </c>
      <c r="F191" s="36">
        <v>235.0</v>
      </c>
      <c r="G191" s="37">
        <v>162.0</v>
      </c>
      <c r="H191" s="38">
        <v>430.0</v>
      </c>
      <c r="I191" s="39">
        <v>114.0</v>
      </c>
      <c r="J191" s="40">
        <v>74.0</v>
      </c>
      <c r="K191" s="88">
        <f t="shared" si="6"/>
        <v>0.3188405797</v>
      </c>
      <c r="L191" s="88">
        <f t="shared" si="7"/>
        <v>0.4880952381</v>
      </c>
      <c r="M191" s="88">
        <f t="shared" si="8"/>
        <v>0.3439490446</v>
      </c>
      <c r="N191" s="88">
        <f t="shared" si="9"/>
        <v>0.09030100334</v>
      </c>
      <c r="O191" s="88">
        <f t="shared" si="10"/>
        <v>0.4363081617</v>
      </c>
      <c r="P191" s="89">
        <f t="shared" si="11"/>
        <v>0.04124860647</v>
      </c>
      <c r="Q191" s="90">
        <f t="shared" ref="Q191:V191" si="605">K191-Q$2</f>
        <v>-0.03213710198</v>
      </c>
      <c r="R191" s="91">
        <f t="shared" si="605"/>
        <v>0.008542697805</v>
      </c>
      <c r="S191" s="92">
        <f t="shared" si="605"/>
        <v>-0.06763851806</v>
      </c>
      <c r="T191" s="93">
        <f t="shared" si="605"/>
        <v>-0.02543343826</v>
      </c>
      <c r="U191" s="94">
        <f t="shared" si="605"/>
        <v>-0.01752316738</v>
      </c>
      <c r="V191" s="95">
        <f t="shared" si="605"/>
        <v>0.008987777954</v>
      </c>
      <c r="W191" s="64"/>
      <c r="X191" s="65">
        <f t="shared" si="13"/>
        <v>1</v>
      </c>
      <c r="Y191" s="66">
        <f t="shared" si="14"/>
        <v>0</v>
      </c>
      <c r="Z191" s="67">
        <f t="shared" ref="Z191:AA191" si="606">U191</f>
        <v>-0.01752316738</v>
      </c>
      <c r="AA191" s="68">
        <f t="shared" si="606"/>
        <v>0.008987777954</v>
      </c>
      <c r="AB191" s="69">
        <f t="shared" ref="AB191:AC191" si="607">S191</f>
        <v>-0.06763851806</v>
      </c>
      <c r="AC191" s="70">
        <f t="shared" si="607"/>
        <v>-0.02543343826</v>
      </c>
      <c r="AD191" s="71">
        <f t="shared" si="17"/>
        <v>0.0002262812426</v>
      </c>
      <c r="AE191" s="72">
        <f t="shared" si="18"/>
        <v>-0.000314988675</v>
      </c>
      <c r="AF191" s="73">
        <f t="shared" si="19"/>
        <v>0.001413831169</v>
      </c>
      <c r="AG191" s="74">
        <f t="shared" si="20"/>
        <v>-0.0001622455856</v>
      </c>
      <c r="AH191" s="75">
        <f t="shared" si="21"/>
        <v>0.003928109344</v>
      </c>
      <c r="AI191" s="76">
        <f t="shared" si="22"/>
        <v>0.003440560147</v>
      </c>
      <c r="AJ191" s="77"/>
      <c r="AK191" s="65">
        <f t="shared" si="23"/>
        <v>-0.005693794321</v>
      </c>
      <c r="AL191" s="66">
        <f t="shared" si="24"/>
        <v>0.0007634399882</v>
      </c>
      <c r="AM191" s="67">
        <f t="shared" si="25"/>
        <v>-0.02857276591</v>
      </c>
      <c r="AN191" s="68">
        <f t="shared" si="26"/>
        <v>-0.02048421299</v>
      </c>
      <c r="AO191" s="69">
        <f t="shared" si="27"/>
        <v>-0.003187694606</v>
      </c>
      <c r="AP191" s="70">
        <f t="shared" si="28"/>
        <v>0.03727558635</v>
      </c>
      <c r="AQ191" s="71">
        <f t="shared" si="29"/>
        <v>-0.00006731595961</v>
      </c>
      <c r="AR191" s="72">
        <f t="shared" si="30"/>
        <v>-0.0002938059779</v>
      </c>
      <c r="AS191" s="73">
        <f t="shared" si="31"/>
        <v>0.0001053641623</v>
      </c>
      <c r="AT191" s="74">
        <f t="shared" si="32"/>
        <v>0.0005922908345</v>
      </c>
      <c r="AU191" s="75">
        <f t="shared" si="33"/>
        <v>0.0003888945729</v>
      </c>
      <c r="AV191" s="76">
        <f t="shared" si="34"/>
        <v>0.0004547566082</v>
      </c>
      <c r="AW191" s="78">
        <f t="shared" si="35"/>
        <v>-0.03702731206</v>
      </c>
      <c r="AX191" s="79">
        <f t="shared" si="36"/>
        <v>-0.03213710198</v>
      </c>
      <c r="AY191" s="78">
        <f t="shared" si="37"/>
        <v>0.0183080548</v>
      </c>
      <c r="AZ191" s="79">
        <f t="shared" si="38"/>
        <v>0.008542697805</v>
      </c>
      <c r="BA191" s="80">
        <f t="shared" si="39"/>
        <v>-0.004890210082</v>
      </c>
      <c r="BB191" s="80">
        <f t="shared" si="40"/>
        <v>0.009765356999</v>
      </c>
      <c r="BC191" s="80">
        <f t="shared" si="41"/>
        <v>-0.03224674</v>
      </c>
      <c r="BD191" s="80">
        <f t="shared" si="42"/>
        <v>0.02339121465</v>
      </c>
      <c r="BE191" s="81">
        <f t="shared" si="43"/>
        <v>-0.00007144804267</v>
      </c>
      <c r="BF191" s="81">
        <f t="shared" si="44"/>
        <v>-0.00009550929451</v>
      </c>
      <c r="BG191" s="81">
        <f t="shared" si="45"/>
        <v>0.0004927033182</v>
      </c>
      <c r="BH191" s="81">
        <f t="shared" si="46"/>
        <v>-0.001508580834</v>
      </c>
      <c r="BI191" s="81"/>
      <c r="BJ191" s="81"/>
    </row>
    <row r="192">
      <c r="A192" s="31">
        <v>190.0</v>
      </c>
      <c r="B192" s="32">
        <v>3723.0</v>
      </c>
      <c r="C192" s="33">
        <v>1321.0</v>
      </c>
      <c r="D192" s="55">
        <f t="shared" si="5"/>
        <v>1114</v>
      </c>
      <c r="E192" s="35">
        <v>361.0</v>
      </c>
      <c r="F192" s="36">
        <v>182.0</v>
      </c>
      <c r="G192" s="37">
        <v>168.0</v>
      </c>
      <c r="H192" s="38">
        <v>319.0</v>
      </c>
      <c r="I192" s="39">
        <v>61.0</v>
      </c>
      <c r="J192" s="40">
        <v>23.0</v>
      </c>
      <c r="K192" s="88">
        <f t="shared" si="6"/>
        <v>0.4466313399</v>
      </c>
      <c r="L192" s="88">
        <f t="shared" si="7"/>
        <v>0.5695006748</v>
      </c>
      <c r="M192" s="88">
        <f t="shared" si="8"/>
        <v>0.4504021448</v>
      </c>
      <c r="N192" s="88">
        <f t="shared" si="9"/>
        <v>0.1271763815</v>
      </c>
      <c r="O192" s="88">
        <f t="shared" si="10"/>
        <v>0.5296229803</v>
      </c>
      <c r="P192" s="89">
        <f t="shared" si="11"/>
        <v>0.01741105223</v>
      </c>
      <c r="Q192" s="90">
        <f t="shared" ref="Q192:V192" si="608">K192-Q$2</f>
        <v>0.0956536582</v>
      </c>
      <c r="R192" s="91">
        <f t="shared" si="608"/>
        <v>0.08994813447</v>
      </c>
      <c r="S192" s="92">
        <f t="shared" si="608"/>
        <v>0.03881458213</v>
      </c>
      <c r="T192" s="93">
        <f t="shared" si="608"/>
        <v>0.01144193992</v>
      </c>
      <c r="U192" s="94">
        <f t="shared" si="608"/>
        <v>0.07579165116</v>
      </c>
      <c r="V192" s="95">
        <f t="shared" si="608"/>
        <v>-0.01484977628</v>
      </c>
      <c r="W192" s="64"/>
      <c r="X192" s="65">
        <f t="shared" si="13"/>
        <v>1</v>
      </c>
      <c r="Y192" s="66">
        <f t="shared" si="14"/>
        <v>0</v>
      </c>
      <c r="Z192" s="67">
        <f t="shared" ref="Z192:AA192" si="609">U192</f>
        <v>0.07579165116</v>
      </c>
      <c r="AA192" s="68">
        <f t="shared" si="609"/>
        <v>-0.01484977628</v>
      </c>
      <c r="AB192" s="69">
        <f t="shared" ref="AB192:AC192" si="610">S192</f>
        <v>0.03881458213</v>
      </c>
      <c r="AC192" s="70">
        <f t="shared" si="610"/>
        <v>0.01144193992</v>
      </c>
      <c r="AD192" s="71">
        <f t="shared" si="17"/>
        <v>0.00552385853</v>
      </c>
      <c r="AE192" s="72">
        <f t="shared" si="18"/>
        <v>-0.002250978127</v>
      </c>
      <c r="AF192" s="73">
        <f t="shared" si="19"/>
        <v>0.003111731516</v>
      </c>
      <c r="AG192" s="74">
        <f t="shared" si="20"/>
        <v>0.0002908156582</v>
      </c>
      <c r="AH192" s="75">
        <f t="shared" si="21"/>
        <v>0.001375653796</v>
      </c>
      <c r="AI192" s="76">
        <f t="shared" si="22"/>
        <v>0.0008882282335</v>
      </c>
      <c r="AJ192" s="77"/>
      <c r="AK192" s="65">
        <f t="shared" si="23"/>
        <v>-0.005693794321</v>
      </c>
      <c r="AL192" s="66">
        <f t="shared" si="24"/>
        <v>0.0007634399882</v>
      </c>
      <c r="AM192" s="67">
        <f t="shared" si="25"/>
        <v>0.08544149842</v>
      </c>
      <c r="AN192" s="68">
        <f t="shared" si="26"/>
        <v>0.1082088825</v>
      </c>
      <c r="AO192" s="69">
        <f t="shared" si="27"/>
        <v>0.00025788633</v>
      </c>
      <c r="AP192" s="70">
        <f t="shared" si="28"/>
        <v>-0.02094844586</v>
      </c>
      <c r="AQ192" s="71">
        <f t="shared" si="29"/>
        <v>0.001526958815</v>
      </c>
      <c r="AR192" s="72">
        <f t="shared" si="30"/>
        <v>-0.004377036113</v>
      </c>
      <c r="AS192" s="73">
        <f t="shared" si="31"/>
        <v>-0.00004146727187</v>
      </c>
      <c r="AT192" s="74">
        <f t="shared" si="32"/>
        <v>0.001320499762</v>
      </c>
      <c r="AU192" s="75">
        <f t="shared" si="33"/>
        <v>0.0001414005687</v>
      </c>
      <c r="AV192" s="76">
        <f t="shared" si="34"/>
        <v>0.0001233462692</v>
      </c>
      <c r="AW192" s="78">
        <f t="shared" si="35"/>
        <v>0.08163248254</v>
      </c>
      <c r="AX192" s="79">
        <f t="shared" si="36"/>
        <v>0.0956536582</v>
      </c>
      <c r="AY192" s="78">
        <f t="shared" si="37"/>
        <v>0.08509068652</v>
      </c>
      <c r="AZ192" s="79">
        <f t="shared" si="38"/>
        <v>0.08994813447</v>
      </c>
      <c r="BA192" s="80">
        <f t="shared" si="39"/>
        <v>-0.01402117566</v>
      </c>
      <c r="BB192" s="80">
        <f t="shared" si="40"/>
        <v>-0.004857447957</v>
      </c>
      <c r="BC192" s="80">
        <f t="shared" si="41"/>
        <v>0.0864130546</v>
      </c>
      <c r="BD192" s="80">
        <f t="shared" si="42"/>
        <v>0.09017384636</v>
      </c>
      <c r="BE192" s="81">
        <f t="shared" si="43"/>
        <v>0.0001729985663</v>
      </c>
      <c r="BF192" s="81">
        <f t="shared" si="44"/>
        <v>0.0001362142621</v>
      </c>
      <c r="BG192" s="81">
        <f t="shared" si="45"/>
        <v>-0.0006641065614</v>
      </c>
      <c r="BH192" s="81">
        <f t="shared" si="46"/>
        <v>0.01558439502</v>
      </c>
      <c r="BI192" s="81"/>
      <c r="BJ192" s="81"/>
    </row>
    <row r="193">
      <c r="A193" s="31">
        <v>191.0</v>
      </c>
      <c r="B193" s="32">
        <v>2751.0</v>
      </c>
      <c r="C193" s="33">
        <v>1092.0</v>
      </c>
      <c r="D193" s="55">
        <f t="shared" si="5"/>
        <v>601</v>
      </c>
      <c r="E193" s="35">
        <v>80.0</v>
      </c>
      <c r="F193" s="36">
        <v>119.0</v>
      </c>
      <c r="G193" s="37">
        <v>58.0</v>
      </c>
      <c r="H193" s="38">
        <v>237.0</v>
      </c>
      <c r="I193" s="39">
        <v>23.0</v>
      </c>
      <c r="J193" s="40">
        <v>84.0</v>
      </c>
      <c r="K193" s="88">
        <f t="shared" si="6"/>
        <v>0.1474358974</v>
      </c>
      <c r="L193" s="88">
        <f t="shared" si="7"/>
        <v>0.3029411765</v>
      </c>
      <c r="M193" s="88">
        <f t="shared" si="8"/>
        <v>0.2222222222</v>
      </c>
      <c r="N193" s="88">
        <f t="shared" si="9"/>
        <v>0.05311355311</v>
      </c>
      <c r="O193" s="88">
        <f t="shared" si="10"/>
        <v>0.2678868552</v>
      </c>
      <c r="P193" s="89">
        <f t="shared" si="11"/>
        <v>0.07692307692</v>
      </c>
      <c r="Q193" s="90">
        <f t="shared" ref="Q193:V193" si="611">K193-Q$2</f>
        <v>-0.2035417843</v>
      </c>
      <c r="R193" s="91">
        <f t="shared" si="611"/>
        <v>-0.1766113638</v>
      </c>
      <c r="S193" s="92">
        <f t="shared" si="611"/>
        <v>-0.1893653404</v>
      </c>
      <c r="T193" s="93">
        <f t="shared" si="611"/>
        <v>-0.06262088849</v>
      </c>
      <c r="U193" s="94">
        <f t="shared" si="611"/>
        <v>-0.1859444739</v>
      </c>
      <c r="V193" s="95">
        <f t="shared" si="611"/>
        <v>0.04466224841</v>
      </c>
      <c r="W193" s="64"/>
      <c r="X193" s="65">
        <f t="shared" si="13"/>
        <v>1</v>
      </c>
      <c r="Y193" s="66">
        <f t="shared" si="14"/>
        <v>0</v>
      </c>
      <c r="Z193" s="67">
        <f t="shared" ref="Z193:AA193" si="612">U193</f>
        <v>-0.1859444739</v>
      </c>
      <c r="AA193" s="68">
        <f t="shared" si="612"/>
        <v>0.04466224841</v>
      </c>
      <c r="AB193" s="69">
        <f t="shared" ref="AB193:AC193" si="613">S193</f>
        <v>-0.1893653404</v>
      </c>
      <c r="AC193" s="70">
        <f t="shared" si="613"/>
        <v>-0.06262088849</v>
      </c>
      <c r="AD193" s="71">
        <f t="shared" si="17"/>
        <v>0.03258063092</v>
      </c>
      <c r="AE193" s="72">
        <f t="shared" si="18"/>
        <v>-0.01660939656</v>
      </c>
      <c r="AF193" s="73">
        <f t="shared" si="19"/>
        <v>0.03800822827</v>
      </c>
      <c r="AG193" s="74">
        <f t="shared" si="20"/>
        <v>0.003186526289</v>
      </c>
      <c r="AH193" s="75">
        <f t="shared" si="21"/>
        <v>0.03193785648</v>
      </c>
      <c r="AI193" s="76">
        <f t="shared" si="22"/>
        <v>0.02371645173</v>
      </c>
      <c r="AJ193" s="77"/>
      <c r="AK193" s="65">
        <f t="shared" si="23"/>
        <v>-0.005693794321</v>
      </c>
      <c r="AL193" s="66">
        <f t="shared" si="24"/>
        <v>0.0007634399882</v>
      </c>
      <c r="AM193" s="67">
        <f t="shared" si="25"/>
        <v>-0.2226859138</v>
      </c>
      <c r="AN193" s="68">
        <f t="shared" si="26"/>
        <v>-0.2587576599</v>
      </c>
      <c r="AO193" s="69">
        <f t="shared" si="27"/>
        <v>-0.004646443463</v>
      </c>
      <c r="AP193" s="70">
        <f t="shared" si="28"/>
        <v>0.1031551705</v>
      </c>
      <c r="AQ193" s="71">
        <f t="shared" si="29"/>
        <v>0.007063457125</v>
      </c>
      <c r="AR193" s="72">
        <f t="shared" si="30"/>
        <v>-0.02752944781</v>
      </c>
      <c r="AS193" s="73">
        <f t="shared" si="31"/>
        <v>-0.0003522302201</v>
      </c>
      <c r="AT193" s="74">
        <f t="shared" si="32"/>
        <v>0.01611969209</v>
      </c>
      <c r="AU193" s="75">
        <f t="shared" si="33"/>
        <v>0.003231940372</v>
      </c>
      <c r="AV193" s="76">
        <f t="shared" si="34"/>
        <v>0.003214642034</v>
      </c>
      <c r="AW193" s="78">
        <f t="shared" si="35"/>
        <v>-0.2230829843</v>
      </c>
      <c r="AX193" s="79">
        <f t="shared" si="36"/>
        <v>-0.2035417843</v>
      </c>
      <c r="AY193" s="78">
        <f t="shared" si="37"/>
        <v>-0.1630341631</v>
      </c>
      <c r="AZ193" s="79">
        <f t="shared" si="38"/>
        <v>-0.1766113638</v>
      </c>
      <c r="BA193" s="80">
        <f t="shared" si="39"/>
        <v>-0.01954120009</v>
      </c>
      <c r="BB193" s="80">
        <f t="shared" si="40"/>
        <v>0.01357720076</v>
      </c>
      <c r="BC193" s="80">
        <f t="shared" si="41"/>
        <v>-0.2183024123</v>
      </c>
      <c r="BD193" s="80">
        <f t="shared" si="42"/>
        <v>-0.1579510032</v>
      </c>
      <c r="BE193" s="81">
        <f t="shared" si="43"/>
        <v>0.0001975181205</v>
      </c>
      <c r="BF193" s="81">
        <f t="shared" si="44"/>
        <v>-0.0005306295932</v>
      </c>
      <c r="BG193" s="81">
        <f t="shared" si="45"/>
        <v>0.02270742379</v>
      </c>
      <c r="BH193" s="81">
        <f t="shared" si="46"/>
        <v>0.06896217005</v>
      </c>
      <c r="BI193" s="81"/>
      <c r="BJ193" s="81"/>
    </row>
    <row r="194">
      <c r="A194" s="31">
        <v>192.0</v>
      </c>
      <c r="B194" s="32">
        <v>7334.0</v>
      </c>
      <c r="C194" s="33">
        <v>564.0</v>
      </c>
      <c r="D194" s="55">
        <f t="shared" si="5"/>
        <v>379</v>
      </c>
      <c r="E194" s="35">
        <v>45.0</v>
      </c>
      <c r="F194" s="36">
        <v>82.0</v>
      </c>
      <c r="G194" s="37">
        <v>37.0</v>
      </c>
      <c r="H194" s="38">
        <v>152.0</v>
      </c>
      <c r="I194" s="39">
        <v>31.0</v>
      </c>
      <c r="J194" s="40">
        <v>32.0</v>
      </c>
      <c r="K194" s="88">
        <f t="shared" si="6"/>
        <v>0.2003546099</v>
      </c>
      <c r="L194" s="88">
        <f t="shared" si="7"/>
        <v>0.3333333333</v>
      </c>
      <c r="M194" s="88">
        <f t="shared" si="8"/>
        <v>0.2450331126</v>
      </c>
      <c r="N194" s="88">
        <f t="shared" si="9"/>
        <v>0.06560283688</v>
      </c>
      <c r="O194" s="88">
        <f t="shared" si="10"/>
        <v>0.2981530343</v>
      </c>
      <c r="P194" s="89">
        <f t="shared" si="11"/>
        <v>0.05673758865</v>
      </c>
      <c r="Q194" s="90">
        <f t="shared" ref="Q194:V194" si="614">K194-Q$2</f>
        <v>-0.1506230718</v>
      </c>
      <c r="R194" s="91">
        <f t="shared" si="614"/>
        <v>-0.146219207</v>
      </c>
      <c r="S194" s="92">
        <f t="shared" si="614"/>
        <v>-0.1665544501</v>
      </c>
      <c r="T194" s="93">
        <f t="shared" si="614"/>
        <v>-0.05013160473</v>
      </c>
      <c r="U194" s="94">
        <f t="shared" si="614"/>
        <v>-0.1556782948</v>
      </c>
      <c r="V194" s="95">
        <f t="shared" si="614"/>
        <v>0.02447676014</v>
      </c>
      <c r="W194" s="64"/>
      <c r="X194" s="65">
        <f t="shared" si="13"/>
        <v>1</v>
      </c>
      <c r="Y194" s="66">
        <f t="shared" si="14"/>
        <v>0</v>
      </c>
      <c r="Z194" s="67">
        <f t="shared" ref="Z194:AA194" si="615">U194</f>
        <v>-0.1556782948</v>
      </c>
      <c r="AA194" s="68">
        <f t="shared" si="615"/>
        <v>0.02447676014</v>
      </c>
      <c r="AB194" s="69">
        <f t="shared" ref="AB194:AC194" si="616">S194</f>
        <v>-0.1665544501</v>
      </c>
      <c r="AC194" s="70">
        <f t="shared" si="616"/>
        <v>-0.05013160473</v>
      </c>
      <c r="AD194" s="71">
        <f t="shared" si="17"/>
        <v>0.02363661968</v>
      </c>
      <c r="AE194" s="72">
        <f t="shared" si="18"/>
        <v>-0.007621000561</v>
      </c>
      <c r="AF194" s="73">
        <f t="shared" si="19"/>
        <v>0.02715597204</v>
      </c>
      <c r="AG194" s="74">
        <f t="shared" si="20"/>
        <v>0.003727689415</v>
      </c>
      <c r="AH194" s="75">
        <f t="shared" si="21"/>
        <v>0.02522720704</v>
      </c>
      <c r="AI194" s="76">
        <f t="shared" si="22"/>
        <v>0.01669928371</v>
      </c>
      <c r="AJ194" s="77"/>
      <c r="AK194" s="65">
        <f t="shared" si="23"/>
        <v>-0.005693794321</v>
      </c>
      <c r="AL194" s="66">
        <f t="shared" si="24"/>
        <v>0.0007634399882</v>
      </c>
      <c r="AM194" s="67">
        <f t="shared" si="25"/>
        <v>-0.1659336265</v>
      </c>
      <c r="AN194" s="68">
        <f t="shared" si="26"/>
        <v>-0.2271822847</v>
      </c>
      <c r="AO194" s="69">
        <f t="shared" si="27"/>
        <v>-0.001621860904</v>
      </c>
      <c r="AP194" s="70">
        <f t="shared" si="28"/>
        <v>0.09003538535</v>
      </c>
      <c r="AQ194" s="71">
        <f t="shared" si="29"/>
        <v>0.007706127258</v>
      </c>
      <c r="AR194" s="72">
        <f t="shared" si="30"/>
        <v>-0.01769577687</v>
      </c>
      <c r="AS194" s="73">
        <f t="shared" si="31"/>
        <v>-0.0008638656212</v>
      </c>
      <c r="AT194" s="74">
        <f t="shared" si="32"/>
        <v>0.01155501462</v>
      </c>
      <c r="AU194" s="75">
        <f t="shared" si="33"/>
        <v>0.002586299965</v>
      </c>
      <c r="AV194" s="76">
        <f t="shared" si="34"/>
        <v>0.002308535363</v>
      </c>
      <c r="AW194" s="78">
        <f t="shared" si="35"/>
        <v>-0.1638207202</v>
      </c>
      <c r="AX194" s="79">
        <f t="shared" si="36"/>
        <v>-0.1506230718</v>
      </c>
      <c r="AY194" s="78">
        <f t="shared" si="37"/>
        <v>-0.1402156863</v>
      </c>
      <c r="AZ194" s="79">
        <f t="shared" si="38"/>
        <v>-0.146219207</v>
      </c>
      <c r="BA194" s="80">
        <f t="shared" si="39"/>
        <v>-0.0131976484</v>
      </c>
      <c r="BB194" s="80">
        <f t="shared" si="40"/>
        <v>0.006003520692</v>
      </c>
      <c r="BC194" s="80">
        <f t="shared" si="41"/>
        <v>-0.1590401481</v>
      </c>
      <c r="BD194" s="80">
        <f t="shared" si="42"/>
        <v>-0.1351325264</v>
      </c>
      <c r="BE194" s="81">
        <f t="shared" si="43"/>
        <v>0.0001381356625</v>
      </c>
      <c r="BF194" s="81">
        <f t="shared" si="44"/>
        <v>-0.0001584647105</v>
      </c>
      <c r="BG194" s="81">
        <f t="shared" si="45"/>
        <v>0.00703296901</v>
      </c>
      <c r="BH194" s="81">
        <f t="shared" si="46"/>
        <v>0.04298299403</v>
      </c>
      <c r="BI194" s="81"/>
      <c r="BJ194" s="81"/>
    </row>
    <row r="195">
      <c r="A195" s="31">
        <v>193.0</v>
      </c>
      <c r="B195" s="32">
        <v>3363.0</v>
      </c>
      <c r="C195" s="33">
        <v>1844.0</v>
      </c>
      <c r="D195" s="55">
        <f t="shared" si="5"/>
        <v>1490</v>
      </c>
      <c r="E195" s="35">
        <v>462.0</v>
      </c>
      <c r="F195" s="36">
        <v>208.0</v>
      </c>
      <c r="G195" s="37">
        <v>306.0</v>
      </c>
      <c r="H195" s="38">
        <v>419.0</v>
      </c>
      <c r="I195" s="39">
        <v>66.0</v>
      </c>
      <c r="J195" s="40">
        <v>29.0</v>
      </c>
      <c r="K195" s="88">
        <f t="shared" si="6"/>
        <v>0.4522776573</v>
      </c>
      <c r="L195" s="88">
        <f t="shared" si="7"/>
        <v>0.5575501584</v>
      </c>
      <c r="M195" s="88">
        <f t="shared" si="8"/>
        <v>0.5635359116</v>
      </c>
      <c r="N195" s="88">
        <f t="shared" si="9"/>
        <v>0.1659436009</v>
      </c>
      <c r="O195" s="88">
        <f t="shared" si="10"/>
        <v>0.5597315436</v>
      </c>
      <c r="P195" s="89">
        <f t="shared" si="11"/>
        <v>0.01572668113</v>
      </c>
      <c r="Q195" s="90">
        <f t="shared" ref="Q195:V195" si="617">K195-Q$2</f>
        <v>0.1012999756</v>
      </c>
      <c r="R195" s="91">
        <f t="shared" si="617"/>
        <v>0.0779976181</v>
      </c>
      <c r="S195" s="92">
        <f t="shared" si="617"/>
        <v>0.151948349</v>
      </c>
      <c r="T195" s="93">
        <f t="shared" si="617"/>
        <v>0.05020915926</v>
      </c>
      <c r="U195" s="94">
        <f t="shared" si="617"/>
        <v>0.1059002145</v>
      </c>
      <c r="V195" s="95">
        <f t="shared" si="617"/>
        <v>-0.01653414738</v>
      </c>
      <c r="W195" s="64"/>
      <c r="X195" s="65">
        <f t="shared" si="13"/>
        <v>1</v>
      </c>
      <c r="Y195" s="66">
        <f t="shared" si="14"/>
        <v>0</v>
      </c>
      <c r="Z195" s="67">
        <f t="shared" ref="Z195:AA195" si="618">U195</f>
        <v>0.1059002145</v>
      </c>
      <c r="AA195" s="68">
        <f t="shared" si="618"/>
        <v>-0.01653414738</v>
      </c>
      <c r="AB195" s="69">
        <f t="shared" ref="AB195:AC195" si="619">S195</f>
        <v>0.151948349</v>
      </c>
      <c r="AC195" s="70">
        <f t="shared" si="619"/>
        <v>0.05020915926</v>
      </c>
      <c r="AD195" s="71">
        <f t="shared" si="17"/>
        <v>0.01094147741</v>
      </c>
      <c r="AE195" s="72">
        <f t="shared" si="18"/>
        <v>-0.00350193951</v>
      </c>
      <c r="AF195" s="73">
        <f t="shared" si="19"/>
        <v>0.01692152839</v>
      </c>
      <c r="AG195" s="74">
        <f t="shared" si="20"/>
        <v>0.002804824341</v>
      </c>
      <c r="AH195" s="75">
        <f t="shared" si="21"/>
        <v>0.02056734108</v>
      </c>
      <c r="AI195" s="76">
        <f t="shared" si="22"/>
        <v>0.0152583977</v>
      </c>
      <c r="AJ195" s="77"/>
      <c r="AK195" s="65">
        <f t="shared" si="23"/>
        <v>-0.005693794321</v>
      </c>
      <c r="AL195" s="66">
        <f t="shared" si="24"/>
        <v>0.0007634399882</v>
      </c>
      <c r="AM195" s="67">
        <f t="shared" si="25"/>
        <v>0.1126919595</v>
      </c>
      <c r="AN195" s="68">
        <f t="shared" si="26"/>
        <v>0.154635659</v>
      </c>
      <c r="AO195" s="69">
        <f t="shared" si="27"/>
        <v>0.003709223148</v>
      </c>
      <c r="AP195" s="70">
        <f t="shared" si="28"/>
        <v>-0.08276719825</v>
      </c>
      <c r="AQ195" s="71">
        <f t="shared" si="29"/>
        <v>0.003582263078</v>
      </c>
      <c r="AR195" s="72">
        <f t="shared" si="30"/>
        <v>-0.008178153562</v>
      </c>
      <c r="AS195" s="73">
        <f t="shared" si="31"/>
        <v>-0.0007416669187</v>
      </c>
      <c r="AT195" s="74">
        <f t="shared" si="32"/>
        <v>0.007212786206</v>
      </c>
      <c r="AU195" s="75">
        <f t="shared" si="33"/>
        <v>0.002081543769</v>
      </c>
      <c r="AV195" s="76">
        <f t="shared" si="34"/>
        <v>0.002068518231</v>
      </c>
      <c r="AW195" s="78">
        <f t="shared" si="35"/>
        <v>0.1156295282</v>
      </c>
      <c r="AX195" s="79">
        <f t="shared" si="36"/>
        <v>0.1012999756</v>
      </c>
      <c r="AY195" s="78">
        <f t="shared" si="37"/>
        <v>0.07373505166</v>
      </c>
      <c r="AZ195" s="79">
        <f t="shared" si="38"/>
        <v>0.0779976181</v>
      </c>
      <c r="BA195" s="80">
        <f t="shared" si="39"/>
        <v>0.01432955267</v>
      </c>
      <c r="BB195" s="80">
        <f t="shared" si="40"/>
        <v>-0.004262566448</v>
      </c>
      <c r="BC195" s="80">
        <f t="shared" si="41"/>
        <v>0.1204101003</v>
      </c>
      <c r="BD195" s="80">
        <f t="shared" si="42"/>
        <v>0.0788182115</v>
      </c>
      <c r="BE195" s="81">
        <f t="shared" si="43"/>
        <v>0.0001871666071</v>
      </c>
      <c r="BF195" s="81">
        <f t="shared" si="44"/>
        <v>-0.0001221613409</v>
      </c>
      <c r="BG195" s="81">
        <f t="shared" si="45"/>
        <v>0.008286281792</v>
      </c>
      <c r="BH195" s="81">
        <f t="shared" si="46"/>
        <v>0.01898101751</v>
      </c>
      <c r="BI195" s="81"/>
      <c r="BJ195" s="81"/>
    </row>
    <row r="196">
      <c r="A196" s="31">
        <v>194.0</v>
      </c>
      <c r="B196" s="32">
        <v>1394.0</v>
      </c>
      <c r="C196" s="33">
        <v>1498.0</v>
      </c>
      <c r="D196" s="55">
        <f t="shared" si="5"/>
        <v>1263</v>
      </c>
      <c r="E196" s="35">
        <v>382.0</v>
      </c>
      <c r="F196" s="36">
        <v>167.0</v>
      </c>
      <c r="G196" s="37">
        <v>247.0</v>
      </c>
      <c r="H196" s="38">
        <v>355.0</v>
      </c>
      <c r="I196" s="39">
        <v>87.0</v>
      </c>
      <c r="J196" s="40">
        <v>25.0</v>
      </c>
      <c r="K196" s="88">
        <f t="shared" si="6"/>
        <v>0.4779706275</v>
      </c>
      <c r="L196" s="88">
        <f t="shared" si="7"/>
        <v>0.5691747573</v>
      </c>
      <c r="M196" s="88">
        <f t="shared" si="8"/>
        <v>0.562642369</v>
      </c>
      <c r="N196" s="88">
        <f t="shared" si="9"/>
        <v>0.1648865154</v>
      </c>
      <c r="O196" s="88">
        <f t="shared" si="10"/>
        <v>0.5669041964</v>
      </c>
      <c r="P196" s="89">
        <f t="shared" si="11"/>
        <v>0.01668891856</v>
      </c>
      <c r="Q196" s="90">
        <f t="shared" ref="Q196:V196" si="620">K196-Q$2</f>
        <v>0.1269929458</v>
      </c>
      <c r="R196" s="91">
        <f t="shared" si="620"/>
        <v>0.08962221699</v>
      </c>
      <c r="S196" s="92">
        <f t="shared" si="620"/>
        <v>0.1510548064</v>
      </c>
      <c r="T196" s="93">
        <f t="shared" si="620"/>
        <v>0.04915207375</v>
      </c>
      <c r="U196" s="94">
        <f t="shared" si="620"/>
        <v>0.1130728673</v>
      </c>
      <c r="V196" s="95">
        <f t="shared" si="620"/>
        <v>-0.01557190995</v>
      </c>
      <c r="W196" s="64"/>
      <c r="X196" s="65">
        <f t="shared" si="13"/>
        <v>1</v>
      </c>
      <c r="Y196" s="66">
        <f t="shared" si="14"/>
        <v>0</v>
      </c>
      <c r="Z196" s="67">
        <f t="shared" ref="Z196:AA196" si="621">U196</f>
        <v>0.1130728673</v>
      </c>
      <c r="AA196" s="68">
        <f t="shared" si="621"/>
        <v>-0.01557190995</v>
      </c>
      <c r="AB196" s="69">
        <f t="shared" ref="AB196:AC196" si="622">S196</f>
        <v>0.1510548064</v>
      </c>
      <c r="AC196" s="70">
        <f t="shared" si="622"/>
        <v>0.04915207375</v>
      </c>
      <c r="AD196" s="71">
        <f t="shared" si="17"/>
        <v>0.01254298893</v>
      </c>
      <c r="AE196" s="72">
        <f t="shared" si="18"/>
        <v>-0.003521521015</v>
      </c>
      <c r="AF196" s="73">
        <f t="shared" si="19"/>
        <v>0.01784559174</v>
      </c>
      <c r="AG196" s="74">
        <f t="shared" si="20"/>
        <v>0.003205554068</v>
      </c>
      <c r="AH196" s="75">
        <f t="shared" si="21"/>
        <v>0.02040162818</v>
      </c>
      <c r="AI196" s="76">
        <f t="shared" si="22"/>
        <v>0.01484931397</v>
      </c>
      <c r="AJ196" s="77"/>
      <c r="AK196" s="65">
        <f t="shared" si="23"/>
        <v>-0.005693794321</v>
      </c>
      <c r="AL196" s="66">
        <f t="shared" si="24"/>
        <v>0.0007634399882</v>
      </c>
      <c r="AM196" s="67">
        <f t="shared" si="25"/>
        <v>0.1170189872</v>
      </c>
      <c r="AN196" s="68">
        <f t="shared" si="26"/>
        <v>0.1668087035</v>
      </c>
      <c r="AO196" s="69">
        <f t="shared" si="27"/>
        <v>0.003307748268</v>
      </c>
      <c r="AP196" s="70">
        <f t="shared" si="28"/>
        <v>-0.08217362308</v>
      </c>
      <c r="AQ196" s="71">
        <f t="shared" si="29"/>
        <v>0.004393990958</v>
      </c>
      <c r="AR196" s="72">
        <f t="shared" si="30"/>
        <v>-0.009121804127</v>
      </c>
      <c r="AS196" s="73">
        <f t="shared" si="31"/>
        <v>-0.0008866201702</v>
      </c>
      <c r="AT196" s="74">
        <f t="shared" si="32"/>
        <v>0.007613130171</v>
      </c>
      <c r="AU196" s="75">
        <f t="shared" si="33"/>
        <v>0.002069477245</v>
      </c>
      <c r="AV196" s="76">
        <f t="shared" si="34"/>
        <v>0.002019402011</v>
      </c>
      <c r="AW196" s="78">
        <f t="shared" si="35"/>
        <v>0.1202097892</v>
      </c>
      <c r="AX196" s="79">
        <f t="shared" si="36"/>
        <v>0.1269929458</v>
      </c>
      <c r="AY196" s="78">
        <f t="shared" si="37"/>
        <v>0.08590924844</v>
      </c>
      <c r="AZ196" s="79">
        <f t="shared" si="38"/>
        <v>0.08962221699</v>
      </c>
      <c r="BA196" s="80">
        <f t="shared" si="39"/>
        <v>-0.006783156644</v>
      </c>
      <c r="BB196" s="80">
        <f t="shared" si="40"/>
        <v>-0.00371296855</v>
      </c>
      <c r="BC196" s="80">
        <f t="shared" si="41"/>
        <v>0.1249903612</v>
      </c>
      <c r="BD196" s="80">
        <f t="shared" si="42"/>
        <v>0.09099240828</v>
      </c>
      <c r="BE196" s="81">
        <f t="shared" si="43"/>
        <v>0.00003222507861</v>
      </c>
      <c r="BF196" s="81">
        <f t="shared" si="44"/>
        <v>0.00005037129459</v>
      </c>
      <c r="BG196" s="81">
        <f t="shared" si="45"/>
        <v>0.007342972035</v>
      </c>
      <c r="BH196" s="81">
        <f t="shared" si="46"/>
        <v>0.02274634796</v>
      </c>
      <c r="BI196" s="81"/>
      <c r="BJ196" s="81"/>
    </row>
    <row r="197">
      <c r="A197" s="31">
        <v>195.0</v>
      </c>
      <c r="B197" s="32">
        <v>2386.0</v>
      </c>
      <c r="C197" s="33">
        <v>1918.0</v>
      </c>
      <c r="D197" s="55">
        <f t="shared" si="5"/>
        <v>1432</v>
      </c>
      <c r="E197" s="35">
        <v>335.0</v>
      </c>
      <c r="F197" s="36">
        <v>288.0</v>
      </c>
      <c r="G197" s="37">
        <v>190.0</v>
      </c>
      <c r="H197" s="38">
        <v>465.0</v>
      </c>
      <c r="I197" s="39">
        <v>82.0</v>
      </c>
      <c r="J197" s="40">
        <v>72.0</v>
      </c>
      <c r="K197" s="88">
        <f t="shared" si="6"/>
        <v>0.3164754953</v>
      </c>
      <c r="L197" s="88">
        <f t="shared" si="7"/>
        <v>0.4727891156</v>
      </c>
      <c r="M197" s="88">
        <f t="shared" si="8"/>
        <v>0.3454545455</v>
      </c>
      <c r="N197" s="88">
        <f t="shared" si="9"/>
        <v>0.09906152242</v>
      </c>
      <c r="O197" s="88">
        <f t="shared" si="10"/>
        <v>0.4238826816</v>
      </c>
      <c r="P197" s="89">
        <f t="shared" si="11"/>
        <v>0.03753910323</v>
      </c>
      <c r="Q197" s="90">
        <f t="shared" ref="Q197:V197" si="623">K197-Q$2</f>
        <v>-0.03450218638</v>
      </c>
      <c r="R197" s="91">
        <f t="shared" si="623"/>
        <v>-0.006763424644</v>
      </c>
      <c r="S197" s="92">
        <f t="shared" si="623"/>
        <v>-0.06613301719</v>
      </c>
      <c r="T197" s="93">
        <f t="shared" si="623"/>
        <v>-0.01667291919</v>
      </c>
      <c r="U197" s="94">
        <f t="shared" si="623"/>
        <v>-0.02994864753</v>
      </c>
      <c r="V197" s="95">
        <f t="shared" si="623"/>
        <v>0.005278274721</v>
      </c>
      <c r="W197" s="64"/>
      <c r="X197" s="65">
        <f t="shared" si="13"/>
        <v>1</v>
      </c>
      <c r="Y197" s="66">
        <f t="shared" si="14"/>
        <v>0</v>
      </c>
      <c r="Z197" s="67">
        <f t="shared" ref="Z197:AA197" si="624">U197</f>
        <v>-0.02994864753</v>
      </c>
      <c r="AA197" s="68">
        <f t="shared" si="624"/>
        <v>0.005278274721</v>
      </c>
      <c r="AB197" s="69">
        <f t="shared" ref="AB197:AC197" si="625">S197</f>
        <v>-0.06613301719</v>
      </c>
      <c r="AC197" s="70">
        <f t="shared" si="625"/>
        <v>-0.01667291919</v>
      </c>
      <c r="AD197" s="71">
        <f t="shared" si="17"/>
        <v>0.0008690613048</v>
      </c>
      <c r="AE197" s="72">
        <f t="shared" si="18"/>
        <v>-0.0003161543783</v>
      </c>
      <c r="AF197" s="73">
        <f t="shared" si="19"/>
        <v>0.00206859867</v>
      </c>
      <c r="AG197" s="74">
        <f t="shared" si="20"/>
        <v>0.0001502631472</v>
      </c>
      <c r="AH197" s="75">
        <f t="shared" si="21"/>
        <v>0.004095589729</v>
      </c>
      <c r="AI197" s="76">
        <f t="shared" si="22"/>
        <v>0.002205260903</v>
      </c>
      <c r="AJ197" s="77"/>
      <c r="AK197" s="65">
        <f t="shared" si="23"/>
        <v>-0.005693794321</v>
      </c>
      <c r="AL197" s="66">
        <f t="shared" si="24"/>
        <v>0.0007634399882</v>
      </c>
      <c r="AM197" s="67">
        <f t="shared" si="25"/>
        <v>-0.03282576527</v>
      </c>
      <c r="AN197" s="68">
        <f t="shared" si="26"/>
        <v>-0.04323934364</v>
      </c>
      <c r="AO197" s="69">
        <f t="shared" si="27"/>
        <v>0.0009670110931</v>
      </c>
      <c r="AP197" s="70">
        <f t="shared" si="28"/>
        <v>0.03529652141</v>
      </c>
      <c r="AQ197" s="71">
        <f t="shared" si="29"/>
        <v>0.000262379734</v>
      </c>
      <c r="AR197" s="72">
        <f t="shared" si="30"/>
        <v>-0.0006691077203</v>
      </c>
      <c r="AS197" s="73">
        <f t="shared" si="31"/>
        <v>-0.000009396899431</v>
      </c>
      <c r="AT197" s="74">
        <f t="shared" si="32"/>
        <v>0.0008767098961</v>
      </c>
      <c r="AU197" s="75">
        <f t="shared" si="33"/>
        <v>0.0004281976561</v>
      </c>
      <c r="AV197" s="76">
        <f t="shared" si="34"/>
        <v>0.0003174226048</v>
      </c>
      <c r="AW197" s="78">
        <f t="shared" si="35"/>
        <v>-0.036871368</v>
      </c>
      <c r="AX197" s="79">
        <f t="shared" si="36"/>
        <v>-0.03450218638</v>
      </c>
      <c r="AY197" s="78">
        <f t="shared" si="37"/>
        <v>-0.006654357459</v>
      </c>
      <c r="AZ197" s="79">
        <f t="shared" si="38"/>
        <v>-0.006763424644</v>
      </c>
      <c r="BA197" s="80">
        <f t="shared" si="39"/>
        <v>-0.00236918162</v>
      </c>
      <c r="BB197" s="80">
        <f t="shared" si="40"/>
        <v>0.0001090671845</v>
      </c>
      <c r="BC197" s="80">
        <f t="shared" si="41"/>
        <v>-0.03209079594</v>
      </c>
      <c r="BD197" s="80">
        <f t="shared" si="42"/>
        <v>-0.001571197618</v>
      </c>
      <c r="BE197" s="81">
        <f t="shared" si="43"/>
        <v>0.000005601125898</v>
      </c>
      <c r="BF197" s="81">
        <f t="shared" si="44"/>
        <v>-0.0000005167999379</v>
      </c>
      <c r="BG197" s="81">
        <f t="shared" si="45"/>
        <v>0.001027350522</v>
      </c>
      <c r="BH197" s="81">
        <f t="shared" si="46"/>
        <v>0.0001008419643</v>
      </c>
      <c r="BI197" s="81"/>
      <c r="BJ197" s="81"/>
    </row>
    <row r="198">
      <c r="A198" s="31">
        <v>196.0</v>
      </c>
      <c r="B198" s="32" t="s">
        <v>355</v>
      </c>
      <c r="C198" s="33">
        <v>869.0</v>
      </c>
      <c r="D198" s="55">
        <f t="shared" si="5"/>
        <v>803</v>
      </c>
      <c r="E198" s="35">
        <v>260.0</v>
      </c>
      <c r="F198" s="36">
        <v>131.0</v>
      </c>
      <c r="G198" s="37">
        <v>147.0</v>
      </c>
      <c r="H198" s="38">
        <v>231.0</v>
      </c>
      <c r="I198" s="39">
        <v>27.0</v>
      </c>
      <c r="J198" s="40">
        <v>7.0</v>
      </c>
      <c r="K198" s="88">
        <f t="shared" si="6"/>
        <v>0.499424626</v>
      </c>
      <c r="L198" s="88">
        <f t="shared" si="7"/>
        <v>0.5540540541</v>
      </c>
      <c r="M198" s="88">
        <f t="shared" si="8"/>
        <v>0.5157894737</v>
      </c>
      <c r="N198" s="88">
        <f t="shared" si="9"/>
        <v>0.169159954</v>
      </c>
      <c r="O198" s="88">
        <f t="shared" si="10"/>
        <v>0.5404732254</v>
      </c>
      <c r="P198" s="89">
        <f t="shared" si="11"/>
        <v>0.008055235903</v>
      </c>
      <c r="Q198" s="90">
        <f t="shared" ref="Q198:V198" si="626">K198-Q$2</f>
        <v>0.1484469443</v>
      </c>
      <c r="R198" s="91">
        <f t="shared" si="626"/>
        <v>0.07450151376</v>
      </c>
      <c r="S198" s="92">
        <f t="shared" si="626"/>
        <v>0.104201911</v>
      </c>
      <c r="T198" s="93">
        <f t="shared" si="626"/>
        <v>0.05342551236</v>
      </c>
      <c r="U198" s="94">
        <f t="shared" si="626"/>
        <v>0.08664189631</v>
      </c>
      <c r="V198" s="95">
        <f t="shared" si="626"/>
        <v>-0.02420559261</v>
      </c>
      <c r="W198" s="64"/>
      <c r="X198" s="65">
        <f t="shared" si="13"/>
        <v>1</v>
      </c>
      <c r="Y198" s="66">
        <f t="shared" si="14"/>
        <v>0</v>
      </c>
      <c r="Z198" s="67">
        <f t="shared" ref="Z198:AA198" si="627">U198</f>
        <v>0.08664189631</v>
      </c>
      <c r="AA198" s="68">
        <f t="shared" si="627"/>
        <v>-0.02420559261</v>
      </c>
      <c r="AB198" s="69">
        <f t="shared" ref="AB198:AC198" si="628">S198</f>
        <v>0.104201911</v>
      </c>
      <c r="AC198" s="70">
        <f t="shared" si="628"/>
        <v>0.05342551236</v>
      </c>
      <c r="AD198" s="71">
        <f t="shared" si="17"/>
        <v>0.006920907483</v>
      </c>
      <c r="AE198" s="72">
        <f t="shared" si="18"/>
        <v>-0.00419443689</v>
      </c>
      <c r="AF198" s="73">
        <f t="shared" si="19"/>
        <v>0.01032144736</v>
      </c>
      <c r="AG198" s="74">
        <f t="shared" si="20"/>
        <v>0.002106618695</v>
      </c>
      <c r="AH198" s="75">
        <f t="shared" si="21"/>
        <v>0.008003752893</v>
      </c>
      <c r="AI198" s="76">
        <f t="shared" si="22"/>
        <v>0.01113408097</v>
      </c>
      <c r="AJ198" s="77"/>
      <c r="AK198" s="65">
        <f t="shared" si="23"/>
        <v>-0.005693794321</v>
      </c>
      <c r="AL198" s="66">
        <f t="shared" si="24"/>
        <v>0.0007634399882</v>
      </c>
      <c r="AM198" s="67">
        <f t="shared" si="25"/>
        <v>0.1091517684</v>
      </c>
      <c r="AN198" s="68">
        <f t="shared" si="26"/>
        <v>0.117798463</v>
      </c>
      <c r="AO198" s="69">
        <f t="shared" si="27"/>
        <v>0.01200923144</v>
      </c>
      <c r="AP198" s="70">
        <f t="shared" si="28"/>
        <v>-0.05942352488</v>
      </c>
      <c r="AQ198" s="71">
        <f t="shared" si="29"/>
        <v>0.001112091132</v>
      </c>
      <c r="AR198" s="72">
        <f t="shared" si="30"/>
        <v>-0.006190328983</v>
      </c>
      <c r="AS198" s="73">
        <f t="shared" si="31"/>
        <v>-0.0006193790215</v>
      </c>
      <c r="AT198" s="74">
        <f t="shared" si="32"/>
        <v>0.00440984002</v>
      </c>
      <c r="AU198" s="75">
        <f t="shared" si="33"/>
        <v>0.0007245950392</v>
      </c>
      <c r="AV198" s="76">
        <f t="shared" si="34"/>
        <v>0.001394240814</v>
      </c>
      <c r="AW198" s="78">
        <f t="shared" si="35"/>
        <v>0.1166845126</v>
      </c>
      <c r="AX198" s="79">
        <f t="shared" si="36"/>
        <v>0.1484469443</v>
      </c>
      <c r="AY198" s="78">
        <f t="shared" si="37"/>
        <v>0.05875212993</v>
      </c>
      <c r="AZ198" s="79">
        <f t="shared" si="38"/>
        <v>0.07450151376</v>
      </c>
      <c r="BA198" s="80">
        <f t="shared" si="39"/>
        <v>-0.03176243168</v>
      </c>
      <c r="BB198" s="80">
        <f t="shared" si="40"/>
        <v>-0.01574938384</v>
      </c>
      <c r="BC198" s="80">
        <f t="shared" si="41"/>
        <v>0.1214650847</v>
      </c>
      <c r="BD198" s="80">
        <f t="shared" si="42"/>
        <v>0.06383528977</v>
      </c>
      <c r="BE198" s="81">
        <f t="shared" si="43"/>
        <v>0.0007608089752</v>
      </c>
      <c r="BF198" s="81">
        <f t="shared" si="44"/>
        <v>0.001000477456</v>
      </c>
      <c r="BG198" s="81">
        <f t="shared" si="45"/>
        <v>0.01067882258</v>
      </c>
      <c r="BH198" s="81">
        <f t="shared" si="46"/>
        <v>0.01550751776</v>
      </c>
      <c r="BI198" s="81"/>
      <c r="BJ198" s="81"/>
    </row>
    <row r="199">
      <c r="A199" s="31">
        <v>197.0</v>
      </c>
      <c r="B199" s="32">
        <v>7643.0</v>
      </c>
      <c r="C199" s="33">
        <v>750.0</v>
      </c>
      <c r="D199" s="55">
        <f t="shared" si="5"/>
        <v>600</v>
      </c>
      <c r="E199" s="35">
        <v>162.0</v>
      </c>
      <c r="F199" s="36">
        <v>100.0</v>
      </c>
      <c r="G199" s="37">
        <v>96.0</v>
      </c>
      <c r="H199" s="38">
        <v>194.0</v>
      </c>
      <c r="I199" s="39">
        <v>31.0</v>
      </c>
      <c r="J199" s="40">
        <v>17.0</v>
      </c>
      <c r="K199" s="88">
        <f t="shared" si="6"/>
        <v>0.3853333333</v>
      </c>
      <c r="L199" s="88">
        <f t="shared" si="7"/>
        <v>0.4987080103</v>
      </c>
      <c r="M199" s="88">
        <f t="shared" si="8"/>
        <v>0.4507042254</v>
      </c>
      <c r="N199" s="88">
        <f t="shared" si="9"/>
        <v>0.128</v>
      </c>
      <c r="O199" s="88">
        <f t="shared" si="10"/>
        <v>0.4816666667</v>
      </c>
      <c r="P199" s="89">
        <f t="shared" si="11"/>
        <v>0.02266666667</v>
      </c>
      <c r="Q199" s="90">
        <f t="shared" ref="Q199:V199" si="629">K199-Q$2</f>
        <v>0.03435565164</v>
      </c>
      <c r="R199" s="91">
        <f t="shared" si="629"/>
        <v>0.01915547005</v>
      </c>
      <c r="S199" s="92">
        <f t="shared" si="629"/>
        <v>0.03911666271</v>
      </c>
      <c r="T199" s="93">
        <f t="shared" si="629"/>
        <v>0.01226555839</v>
      </c>
      <c r="U199" s="94">
        <f t="shared" si="629"/>
        <v>0.02783533757</v>
      </c>
      <c r="V199" s="95">
        <f t="shared" si="629"/>
        <v>-0.009594161845</v>
      </c>
      <c r="W199" s="64"/>
      <c r="X199" s="65">
        <f t="shared" si="13"/>
        <v>1</v>
      </c>
      <c r="Y199" s="66">
        <f t="shared" si="14"/>
        <v>0</v>
      </c>
      <c r="Z199" s="67">
        <f t="shared" ref="Z199:AA199" si="630">U199</f>
        <v>0.02783533757</v>
      </c>
      <c r="AA199" s="68">
        <f t="shared" si="630"/>
        <v>-0.009594161845</v>
      </c>
      <c r="AB199" s="69">
        <f t="shared" ref="AB199:AC199" si="631">S199</f>
        <v>0.03911666271</v>
      </c>
      <c r="AC199" s="70">
        <f t="shared" si="631"/>
        <v>0.01226555839</v>
      </c>
      <c r="AD199" s="71">
        <f t="shared" si="17"/>
        <v>0.0006827580763</v>
      </c>
      <c r="AE199" s="72">
        <f t="shared" si="18"/>
        <v>-0.0005341134674</v>
      </c>
      <c r="AF199" s="73">
        <f t="shared" si="19"/>
        <v>0.001206503264</v>
      </c>
      <c r="AG199" s="74">
        <f t="shared" si="20"/>
        <v>-0.00003387563446</v>
      </c>
      <c r="AH199" s="75">
        <f t="shared" si="21"/>
        <v>0.001379669379</v>
      </c>
      <c r="AI199" s="76">
        <f t="shared" si="22"/>
        <v>0.0009595754211</v>
      </c>
      <c r="AJ199" s="77"/>
      <c r="AK199" s="65">
        <f t="shared" si="23"/>
        <v>-0.005693794321</v>
      </c>
      <c r="AL199" s="66">
        <f t="shared" si="24"/>
        <v>0.0007634399882</v>
      </c>
      <c r="AM199" s="67">
        <f t="shared" si="25"/>
        <v>0.0379528529</v>
      </c>
      <c r="AN199" s="68">
        <f t="shared" si="26"/>
        <v>0.03636129495</v>
      </c>
      <c r="AO199" s="69">
        <f t="shared" si="27"/>
        <v>0.0006259719893</v>
      </c>
      <c r="AP199" s="70">
        <f t="shared" si="28"/>
        <v>-0.02121451423</v>
      </c>
      <c r="AQ199" s="71">
        <f t="shared" si="29"/>
        <v>0.00003956664954</v>
      </c>
      <c r="AR199" s="72">
        <f t="shared" si="30"/>
        <v>-0.0006725303229</v>
      </c>
      <c r="AS199" s="73">
        <f t="shared" si="31"/>
        <v>0.00004578960356</v>
      </c>
      <c r="AT199" s="74">
        <f t="shared" si="32"/>
        <v>0.000508165843</v>
      </c>
      <c r="AU199" s="75">
        <f t="shared" si="33"/>
        <v>0.0001406828963</v>
      </c>
      <c r="AV199" s="76">
        <f t="shared" si="34"/>
        <v>0.0001315033338</v>
      </c>
      <c r="AW199" s="78">
        <f t="shared" si="35"/>
        <v>0.03311106972</v>
      </c>
      <c r="AX199" s="79">
        <f t="shared" si="36"/>
        <v>0.03435565164</v>
      </c>
      <c r="AY199" s="78">
        <f t="shared" si="37"/>
        <v>0.01587735956</v>
      </c>
      <c r="AZ199" s="79">
        <f t="shared" si="38"/>
        <v>0.01915547005</v>
      </c>
      <c r="BA199" s="80">
        <f t="shared" si="39"/>
        <v>-0.001244581924</v>
      </c>
      <c r="BB199" s="80">
        <f t="shared" si="40"/>
        <v>-0.003278110484</v>
      </c>
      <c r="BC199" s="80">
        <f t="shared" si="41"/>
        <v>0.03789164178</v>
      </c>
      <c r="BD199" s="80">
        <f t="shared" si="42"/>
        <v>0.0209605194</v>
      </c>
      <c r="BE199" s="81">
        <f t="shared" si="43"/>
        <v>-0.000009197024183</v>
      </c>
      <c r="BF199" s="81">
        <f t="shared" si="44"/>
        <v>0.000008159754104</v>
      </c>
      <c r="BG199" s="81">
        <f t="shared" si="45"/>
        <v>0.000996433143</v>
      </c>
      <c r="BH199" s="81">
        <f t="shared" si="46"/>
        <v>0.001588456985</v>
      </c>
      <c r="BI199" s="81"/>
      <c r="BJ199" s="81"/>
    </row>
    <row r="200">
      <c r="A200" s="31">
        <v>198.0</v>
      </c>
      <c r="B200" s="32">
        <v>6492.0</v>
      </c>
      <c r="C200" s="33">
        <v>3330.0</v>
      </c>
      <c r="D200" s="55">
        <f t="shared" si="5"/>
        <v>2621</v>
      </c>
      <c r="E200" s="35">
        <v>621.0</v>
      </c>
      <c r="F200" s="36">
        <v>479.0</v>
      </c>
      <c r="G200" s="37">
        <v>353.0</v>
      </c>
      <c r="H200" s="38">
        <v>857.0</v>
      </c>
      <c r="I200" s="39">
        <v>203.0</v>
      </c>
      <c r="J200" s="40">
        <v>108.0</v>
      </c>
      <c r="K200" s="88">
        <f t="shared" si="6"/>
        <v>0.3534534535</v>
      </c>
      <c r="L200" s="88">
        <f t="shared" si="7"/>
        <v>0.490184414</v>
      </c>
      <c r="M200" s="88">
        <f t="shared" si="8"/>
        <v>0.3755319149</v>
      </c>
      <c r="N200" s="88">
        <f t="shared" si="9"/>
        <v>0.106006006</v>
      </c>
      <c r="O200" s="88">
        <f t="shared" si="10"/>
        <v>0.4490652423</v>
      </c>
      <c r="P200" s="89">
        <f t="shared" si="11"/>
        <v>0.03243243243</v>
      </c>
      <c r="Q200" s="90">
        <f t="shared" ref="Q200:V200" si="632">K200-Q$2</f>
        <v>0.002475771764</v>
      </c>
      <c r="R200" s="91">
        <f t="shared" si="632"/>
        <v>0.01063187375</v>
      </c>
      <c r="S200" s="92">
        <f t="shared" si="632"/>
        <v>-0.03605564775</v>
      </c>
      <c r="T200" s="93">
        <f t="shared" si="632"/>
        <v>-0.009728435601</v>
      </c>
      <c r="U200" s="94">
        <f t="shared" si="632"/>
        <v>-0.004766086819</v>
      </c>
      <c r="V200" s="95">
        <f t="shared" si="632"/>
        <v>0.0001716039205</v>
      </c>
      <c r="W200" s="64"/>
      <c r="X200" s="65">
        <f t="shared" si="13"/>
        <v>1</v>
      </c>
      <c r="Y200" s="66">
        <f t="shared" si="14"/>
        <v>0</v>
      </c>
      <c r="Z200" s="67">
        <f t="shared" ref="Z200:AA200" si="633">U200</f>
        <v>-0.004766086819</v>
      </c>
      <c r="AA200" s="68">
        <f t="shared" si="633"/>
        <v>0.0001716039205</v>
      </c>
      <c r="AB200" s="69">
        <f t="shared" ref="AB200:AC200" si="634">S200</f>
        <v>-0.03605564775</v>
      </c>
      <c r="AC200" s="70">
        <f t="shared" si="634"/>
        <v>-0.009728435601</v>
      </c>
      <c r="AD200" s="71">
        <f t="shared" si="17"/>
        <v>0.00002268613567</v>
      </c>
      <c r="AE200" s="72">
        <f t="shared" si="18"/>
        <v>-0.000001635758367</v>
      </c>
      <c r="AF200" s="73">
        <f t="shared" si="19"/>
        <v>0.0001735137852</v>
      </c>
      <c r="AG200" s="74">
        <f t="shared" si="20"/>
        <v>0.00004017927818</v>
      </c>
      <c r="AH200" s="75">
        <f t="shared" si="21"/>
        <v>0.001205367276</v>
      </c>
      <c r="AI200" s="76">
        <f t="shared" si="22"/>
        <v>0.0007015300945</v>
      </c>
      <c r="AJ200" s="77"/>
      <c r="AK200" s="65">
        <f t="shared" si="23"/>
        <v>-0.005693794321</v>
      </c>
      <c r="AL200" s="66">
        <f t="shared" si="24"/>
        <v>0.0007634399882</v>
      </c>
      <c r="AM200" s="67">
        <f t="shared" si="25"/>
        <v>-0.00416279043</v>
      </c>
      <c r="AN200" s="68">
        <f t="shared" si="26"/>
        <v>-0.007426772347</v>
      </c>
      <c r="AO200" s="69">
        <f t="shared" si="27"/>
        <v>0.0002090724275</v>
      </c>
      <c r="AP200" s="70">
        <f t="shared" si="28"/>
        <v>0.01933316602</v>
      </c>
      <c r="AQ200" s="71">
        <f t="shared" si="29"/>
        <v>0.00001070663945</v>
      </c>
      <c r="AR200" s="72">
        <f t="shared" si="30"/>
        <v>-0.00001406541444</v>
      </c>
      <c r="AS200" s="73">
        <f t="shared" si="31"/>
        <v>-0.00001242280307</v>
      </c>
      <c r="AT200" s="74">
        <f t="shared" si="32"/>
        <v>0.00007425818439</v>
      </c>
      <c r="AU200" s="75">
        <f t="shared" si="33"/>
        <v>0.0001251590268</v>
      </c>
      <c r="AV200" s="76">
        <f t="shared" si="34"/>
        <v>0.00009937422471</v>
      </c>
      <c r="AW200" s="78">
        <f t="shared" si="35"/>
        <v>-0.00952406946</v>
      </c>
      <c r="AX200" s="79">
        <f t="shared" si="36"/>
        <v>0.002475771764</v>
      </c>
      <c r="AY200" s="78">
        <f t="shared" si="37"/>
        <v>0.01282940065</v>
      </c>
      <c r="AZ200" s="79">
        <f t="shared" si="38"/>
        <v>0.01063187375</v>
      </c>
      <c r="BA200" s="80">
        <f t="shared" si="39"/>
        <v>-0.01199984122</v>
      </c>
      <c r="BB200" s="80">
        <f t="shared" si="40"/>
        <v>0.002197526902</v>
      </c>
      <c r="BC200" s="80">
        <f t="shared" si="41"/>
        <v>-0.004743497402</v>
      </c>
      <c r="BD200" s="80">
        <f t="shared" si="42"/>
        <v>0.01791256049</v>
      </c>
      <c r="BE200" s="81">
        <f t="shared" si="43"/>
        <v>0.0001391670649</v>
      </c>
      <c r="BF200" s="81">
        <f t="shared" si="44"/>
        <v>-0.00005273994782</v>
      </c>
      <c r="BG200" s="81">
        <f t="shared" si="45"/>
        <v>-0.0002983590558</v>
      </c>
      <c r="BH200" s="81">
        <f t="shared" si="46"/>
        <v>-0.0001699363683</v>
      </c>
      <c r="BI200" s="81"/>
      <c r="BJ200" s="81"/>
    </row>
    <row r="201">
      <c r="A201" s="31">
        <v>199.0</v>
      </c>
      <c r="B201" s="32" t="s">
        <v>270</v>
      </c>
      <c r="C201" s="33">
        <v>955.0</v>
      </c>
      <c r="D201" s="55">
        <f t="shared" si="5"/>
        <v>840</v>
      </c>
      <c r="E201" s="35">
        <v>206.0</v>
      </c>
      <c r="F201" s="36">
        <v>174.0</v>
      </c>
      <c r="G201" s="37">
        <v>143.0</v>
      </c>
      <c r="H201" s="38">
        <v>257.0</v>
      </c>
      <c r="I201" s="39">
        <v>45.0</v>
      </c>
      <c r="J201" s="40">
        <v>15.0</v>
      </c>
      <c r="K201" s="88">
        <f t="shared" si="6"/>
        <v>0.412565445</v>
      </c>
      <c r="L201" s="88">
        <f t="shared" si="7"/>
        <v>0.4940944882</v>
      </c>
      <c r="M201" s="88">
        <f t="shared" si="8"/>
        <v>0.4307228916</v>
      </c>
      <c r="N201" s="88">
        <f t="shared" si="9"/>
        <v>0.1497382199</v>
      </c>
      <c r="O201" s="88">
        <f t="shared" si="10"/>
        <v>0.469047619</v>
      </c>
      <c r="P201" s="89">
        <f t="shared" si="11"/>
        <v>0.01570680628</v>
      </c>
      <c r="Q201" s="90">
        <f t="shared" ref="Q201:V201" si="635">K201-Q$2</f>
        <v>0.06158776334</v>
      </c>
      <c r="R201" s="91">
        <f t="shared" si="635"/>
        <v>0.0145419479</v>
      </c>
      <c r="S201" s="92">
        <f t="shared" si="635"/>
        <v>0.01913532892</v>
      </c>
      <c r="T201" s="93">
        <f t="shared" si="635"/>
        <v>0.03400377829</v>
      </c>
      <c r="U201" s="94">
        <f t="shared" si="635"/>
        <v>0.01521628995</v>
      </c>
      <c r="V201" s="95">
        <f t="shared" si="635"/>
        <v>-0.01655402223</v>
      </c>
      <c r="W201" s="64"/>
      <c r="X201" s="65">
        <f t="shared" si="13"/>
        <v>1</v>
      </c>
      <c r="Y201" s="66">
        <f t="shared" si="14"/>
        <v>0</v>
      </c>
      <c r="Z201" s="67">
        <f t="shared" ref="Z201:AA201" si="636">U201</f>
        <v>0.01521628995</v>
      </c>
      <c r="AA201" s="68">
        <f t="shared" si="636"/>
        <v>-0.01655402223</v>
      </c>
      <c r="AB201" s="69">
        <f t="shared" ref="AB201:AC201" si="637">S201</f>
        <v>0.01913532892</v>
      </c>
      <c r="AC201" s="70">
        <f t="shared" si="637"/>
        <v>0.03400377829</v>
      </c>
      <c r="AD201" s="71">
        <f t="shared" si="17"/>
        <v>-0.000042500172</v>
      </c>
      <c r="AE201" s="72">
        <f t="shared" si="18"/>
        <v>-0.0005037816043</v>
      </c>
      <c r="AF201" s="73">
        <f t="shared" si="19"/>
        <v>0.0008540680149</v>
      </c>
      <c r="AG201" s="74">
        <f t="shared" si="20"/>
        <v>0.0002006446897</v>
      </c>
      <c r="AH201" s="75">
        <f t="shared" si="21"/>
        <v>-0.000790096125</v>
      </c>
      <c r="AI201" s="76">
        <f t="shared" si="22"/>
        <v>0.001301346964</v>
      </c>
      <c r="AJ201" s="77"/>
      <c r="AK201" s="65">
        <f t="shared" si="23"/>
        <v>-0.005693794321</v>
      </c>
      <c r="AL201" s="66">
        <f t="shared" si="24"/>
        <v>0.0007634399882</v>
      </c>
      <c r="AM201" s="67">
        <f t="shared" si="25"/>
        <v>0.03870226023</v>
      </c>
      <c r="AN201" s="68">
        <f t="shared" si="26"/>
        <v>0.01064572628</v>
      </c>
      <c r="AO201" s="69">
        <f t="shared" si="27"/>
        <v>0.0142620494</v>
      </c>
      <c r="AP201" s="70">
        <f t="shared" si="28"/>
        <v>-0.01430575248</v>
      </c>
      <c r="AQ201" s="71">
        <f t="shared" si="29"/>
        <v>-0.0003155189322</v>
      </c>
      <c r="AR201" s="72">
        <f t="shared" si="30"/>
        <v>-0.0002341579137</v>
      </c>
      <c r="AS201" s="73">
        <f t="shared" si="31"/>
        <v>-0.00006236026911</v>
      </c>
      <c r="AT201" s="74">
        <f t="shared" si="32"/>
        <v>0.0003655880205</v>
      </c>
      <c r="AU201" s="75">
        <f t="shared" si="33"/>
        <v>-0.0001109959993</v>
      </c>
      <c r="AV201" s="76">
        <f t="shared" si="34"/>
        <v>0.0001345873302</v>
      </c>
      <c r="AW201" s="78">
        <f t="shared" si="35"/>
        <v>0.0467816401</v>
      </c>
      <c r="AX201" s="79">
        <f t="shared" si="36"/>
        <v>0.06158776334</v>
      </c>
      <c r="AY201" s="78">
        <f t="shared" si="37"/>
        <v>-0.002630568773</v>
      </c>
      <c r="AZ201" s="79">
        <f t="shared" si="38"/>
        <v>0.0145419479</v>
      </c>
      <c r="BA201" s="80">
        <f t="shared" si="39"/>
        <v>-0.01480612323</v>
      </c>
      <c r="BB201" s="80">
        <f t="shared" si="40"/>
        <v>-0.01717251667</v>
      </c>
      <c r="BC201" s="80">
        <f t="shared" si="41"/>
        <v>0.05156221216</v>
      </c>
      <c r="BD201" s="80">
        <f t="shared" si="42"/>
        <v>0.002452591069</v>
      </c>
      <c r="BE201" s="81">
        <f t="shared" si="43"/>
        <v>-0.0000756740437</v>
      </c>
      <c r="BF201" s="81">
        <f t="shared" si="44"/>
        <v>0.0005085167961</v>
      </c>
      <c r="BG201" s="81">
        <f t="shared" si="45"/>
        <v>0.00265264652</v>
      </c>
      <c r="BH201" s="81">
        <f t="shared" si="46"/>
        <v>0.0002529220421</v>
      </c>
      <c r="BI201" s="81"/>
      <c r="BJ201" s="81"/>
    </row>
    <row r="202">
      <c r="A202" s="31">
        <v>200.0</v>
      </c>
      <c r="B202" s="32">
        <v>2652.0</v>
      </c>
      <c r="C202" s="33">
        <v>2307.0</v>
      </c>
      <c r="D202" s="55">
        <f t="shared" si="5"/>
        <v>1772</v>
      </c>
      <c r="E202" s="35">
        <v>465.0</v>
      </c>
      <c r="F202" s="36">
        <v>298.0</v>
      </c>
      <c r="G202" s="37">
        <v>259.0</v>
      </c>
      <c r="H202" s="38">
        <v>540.0</v>
      </c>
      <c r="I202" s="39">
        <v>134.0</v>
      </c>
      <c r="J202" s="40">
        <v>76.0</v>
      </c>
      <c r="K202" s="88">
        <f t="shared" si="6"/>
        <v>0.3719115735</v>
      </c>
      <c r="L202" s="88">
        <f t="shared" si="7"/>
        <v>0.5258999122</v>
      </c>
      <c r="M202" s="88">
        <f t="shared" si="8"/>
        <v>0.4091627172</v>
      </c>
      <c r="N202" s="88">
        <f t="shared" si="9"/>
        <v>0.1122670134</v>
      </c>
      <c r="O202" s="88">
        <f t="shared" si="10"/>
        <v>0.4841986456</v>
      </c>
      <c r="P202" s="89">
        <f t="shared" si="11"/>
        <v>0.0329432163</v>
      </c>
      <c r="Q202" s="90">
        <f t="shared" ref="Q202:V202" si="638">K202-Q$2</f>
        <v>0.02093389178</v>
      </c>
      <c r="R202" s="91">
        <f t="shared" si="638"/>
        <v>0.04634737191</v>
      </c>
      <c r="S202" s="92">
        <f t="shared" si="638"/>
        <v>-0.002424845427</v>
      </c>
      <c r="T202" s="93">
        <f t="shared" si="638"/>
        <v>-0.00346742817</v>
      </c>
      <c r="U202" s="94">
        <f t="shared" si="638"/>
        <v>0.0303673165</v>
      </c>
      <c r="V202" s="95">
        <f t="shared" si="638"/>
        <v>0.0006823877863</v>
      </c>
      <c r="W202" s="64"/>
      <c r="X202" s="65">
        <f t="shared" si="13"/>
        <v>1</v>
      </c>
      <c r="Y202" s="66">
        <f t="shared" si="14"/>
        <v>0</v>
      </c>
      <c r="Z202" s="67">
        <f t="shared" ref="Z202:AA202" si="639">U202</f>
        <v>0.0303673165</v>
      </c>
      <c r="AA202" s="68">
        <f t="shared" si="639"/>
        <v>0.0006823877863</v>
      </c>
      <c r="AB202" s="69">
        <f t="shared" ref="AB202:AC202" si="640">S202</f>
        <v>-0.002424845427</v>
      </c>
      <c r="AC202" s="70">
        <f t="shared" si="640"/>
        <v>-0.00346742817</v>
      </c>
      <c r="AD202" s="71">
        <f t="shared" si="17"/>
        <v>0.0009217082586</v>
      </c>
      <c r="AE202" s="72">
        <f t="shared" si="18"/>
        <v>0.00004144457177</v>
      </c>
      <c r="AF202" s="73">
        <f t="shared" si="19"/>
        <v>-0.00007126991791</v>
      </c>
      <c r="AG202" s="74">
        <f t="shared" si="20"/>
        <v>-0.0001069511736</v>
      </c>
      <c r="AH202" s="75">
        <f t="shared" si="21"/>
        <v>-0.000006143182771</v>
      </c>
      <c r="AI202" s="76">
        <f t="shared" si="22"/>
        <v>0.00001681595468</v>
      </c>
      <c r="AJ202" s="77"/>
      <c r="AK202" s="65">
        <f t="shared" si="23"/>
        <v>-0.005693794321</v>
      </c>
      <c r="AL202" s="66">
        <f t="shared" si="24"/>
        <v>0.0007634399882</v>
      </c>
      <c r="AM202" s="67">
        <f t="shared" si="25"/>
        <v>0.02370410125</v>
      </c>
      <c r="AN202" s="68">
        <f t="shared" si="26"/>
        <v>0.0487694642</v>
      </c>
      <c r="AO202" s="69">
        <f t="shared" si="27"/>
        <v>-0.001387901187</v>
      </c>
      <c r="AP202" s="70">
        <f t="shared" si="28"/>
        <v>0.001694796625</v>
      </c>
      <c r="AQ202" s="71">
        <f t="shared" si="29"/>
        <v>0.0004978980912</v>
      </c>
      <c r="AR202" s="72">
        <f t="shared" si="30"/>
        <v>-0.0005159995411</v>
      </c>
      <c r="AS202" s="73">
        <f t="shared" si="31"/>
        <v>0.00004326448822</v>
      </c>
      <c r="AT202" s="74">
        <f t="shared" si="32"/>
        <v>-0.0000328623875</v>
      </c>
      <c r="AU202" s="75">
        <f t="shared" si="33"/>
        <v>-0.0000009731397809</v>
      </c>
      <c r="AV202" s="76">
        <f t="shared" si="34"/>
        <v>0.000001805990078</v>
      </c>
      <c r="AW202" s="78">
        <f t="shared" si="35"/>
        <v>0.01716259518</v>
      </c>
      <c r="AX202" s="79">
        <f t="shared" si="36"/>
        <v>0.02093389178</v>
      </c>
      <c r="AY202" s="78">
        <f t="shared" si="37"/>
        <v>0.05068064488</v>
      </c>
      <c r="AZ202" s="79">
        <f t="shared" si="38"/>
        <v>0.04634737191</v>
      </c>
      <c r="BA202" s="80">
        <f t="shared" si="39"/>
        <v>-0.003771296602</v>
      </c>
      <c r="BB202" s="80">
        <f t="shared" si="40"/>
        <v>0.004333272962</v>
      </c>
      <c r="BC202" s="80">
        <f t="shared" si="41"/>
        <v>0.02194316724</v>
      </c>
      <c r="BD202" s="80">
        <f t="shared" si="42"/>
        <v>0.05576380472</v>
      </c>
      <c r="BE202" s="81">
        <f t="shared" si="43"/>
        <v>-0.000004554576508</v>
      </c>
      <c r="BF202" s="81">
        <f t="shared" si="44"/>
        <v>-0.0000326841152</v>
      </c>
      <c r="BG202" s="81">
        <f t="shared" si="45"/>
        <v>-0.002628099328</v>
      </c>
      <c r="BH202" s="81">
        <f t="shared" si="46"/>
        <v>0.002447268986</v>
      </c>
      <c r="BI202" s="81"/>
      <c r="BJ202" s="81"/>
    </row>
    <row r="203">
      <c r="A203" s="31">
        <v>201.0</v>
      </c>
      <c r="B203" s="32">
        <v>2480.0</v>
      </c>
      <c r="C203" s="33">
        <v>2014.0</v>
      </c>
      <c r="D203" s="55">
        <f t="shared" si="5"/>
        <v>1592</v>
      </c>
      <c r="E203" s="35">
        <v>379.0</v>
      </c>
      <c r="F203" s="36">
        <v>332.0</v>
      </c>
      <c r="G203" s="37">
        <v>221.0</v>
      </c>
      <c r="H203" s="38">
        <v>523.0</v>
      </c>
      <c r="I203" s="39">
        <v>82.0</v>
      </c>
      <c r="J203" s="40">
        <v>55.0</v>
      </c>
      <c r="K203" s="88">
        <f t="shared" si="6"/>
        <v>0.3386295929</v>
      </c>
      <c r="L203" s="88">
        <f t="shared" si="7"/>
        <v>0.468495935</v>
      </c>
      <c r="M203" s="88">
        <f t="shared" si="8"/>
        <v>0.3634868421</v>
      </c>
      <c r="N203" s="88">
        <f t="shared" si="9"/>
        <v>0.1097318769</v>
      </c>
      <c r="O203" s="88">
        <f t="shared" si="10"/>
        <v>0.4283919598</v>
      </c>
      <c r="P203" s="89">
        <f t="shared" si="11"/>
        <v>0.02730883813</v>
      </c>
      <c r="Q203" s="90">
        <f t="shared" ref="Q203:V203" si="641">K203-Q$2</f>
        <v>-0.01234808884</v>
      </c>
      <c r="R203" s="91">
        <f t="shared" si="641"/>
        <v>-0.01105660533</v>
      </c>
      <c r="S203" s="92">
        <f t="shared" si="641"/>
        <v>-0.04810072054</v>
      </c>
      <c r="T203" s="93">
        <f t="shared" si="641"/>
        <v>-0.006002564745</v>
      </c>
      <c r="U203" s="94">
        <f t="shared" si="641"/>
        <v>-0.02543936929</v>
      </c>
      <c r="V203" s="95">
        <f t="shared" si="641"/>
        <v>-0.004951990379</v>
      </c>
      <c r="W203" s="64"/>
      <c r="X203" s="65">
        <f t="shared" si="13"/>
        <v>1</v>
      </c>
      <c r="Y203" s="66">
        <f t="shared" si="14"/>
        <v>0</v>
      </c>
      <c r="Z203" s="67">
        <f t="shared" ref="Z203:AA203" si="642">U203</f>
        <v>-0.02543936929</v>
      </c>
      <c r="AA203" s="68">
        <f t="shared" si="642"/>
        <v>-0.004951990379</v>
      </c>
      <c r="AB203" s="69">
        <f t="shared" ref="AB203:AC203" si="643">S203</f>
        <v>-0.04810072054</v>
      </c>
      <c r="AC203" s="70">
        <f t="shared" si="643"/>
        <v>-0.006002564745</v>
      </c>
      <c r="AD203" s="71">
        <f t="shared" si="17"/>
        <v>0.0006226393014</v>
      </c>
      <c r="AE203" s="72">
        <f t="shared" si="18"/>
        <v>0.000251951024</v>
      </c>
      <c r="AF203" s="73">
        <f t="shared" si="19"/>
        <v>0.00119392735</v>
      </c>
      <c r="AG203" s="74">
        <f t="shared" si="20"/>
        <v>0.0003908957666</v>
      </c>
      <c r="AH203" s="75">
        <f t="shared" si="21"/>
        <v>0.002277648533</v>
      </c>
      <c r="AI203" s="76">
        <f t="shared" si="22"/>
        <v>0.0005774553787</v>
      </c>
      <c r="AJ203" s="77"/>
      <c r="AK203" s="65">
        <f t="shared" si="23"/>
        <v>-0.005693794321</v>
      </c>
      <c r="AL203" s="66">
        <f t="shared" si="24"/>
        <v>0.0007634399882</v>
      </c>
      <c r="AM203" s="67">
        <f t="shared" si="25"/>
        <v>-0.01290303195</v>
      </c>
      <c r="AN203" s="68">
        <f t="shared" si="26"/>
        <v>-0.04443072933</v>
      </c>
      <c r="AO203" s="69">
        <f t="shared" si="27"/>
        <v>0.003755381313</v>
      </c>
      <c r="AP203" s="70">
        <f t="shared" si="28"/>
        <v>0.02481331655</v>
      </c>
      <c r="AQ203" s="71">
        <f t="shared" si="29"/>
        <v>0.0004668957897</v>
      </c>
      <c r="AR203" s="72">
        <f t="shared" si="30"/>
        <v>-0.000233464281</v>
      </c>
      <c r="AS203" s="73">
        <f t="shared" si="31"/>
        <v>-0.0001337590728</v>
      </c>
      <c r="AT203" s="74">
        <f t="shared" si="32"/>
        <v>0.0005139487856</v>
      </c>
      <c r="AU203" s="75">
        <f t="shared" si="33"/>
        <v>0.0002487997733</v>
      </c>
      <c r="AV203" s="76">
        <f t="shared" si="34"/>
        <v>0.0001029335908</v>
      </c>
      <c r="AW203" s="78">
        <f t="shared" si="35"/>
        <v>-0.01425950846</v>
      </c>
      <c r="AX203" s="79">
        <f t="shared" si="36"/>
        <v>-0.01234808884</v>
      </c>
      <c r="AY203" s="78">
        <f t="shared" si="37"/>
        <v>-0.01847055469</v>
      </c>
      <c r="AZ203" s="79">
        <f t="shared" si="38"/>
        <v>-0.01105660533</v>
      </c>
      <c r="BA203" s="80">
        <f t="shared" si="39"/>
        <v>-0.001911419624</v>
      </c>
      <c r="BB203" s="80">
        <f t="shared" si="40"/>
        <v>-0.00741394936</v>
      </c>
      <c r="BC203" s="80">
        <f t="shared" si="41"/>
        <v>-0.009478936406</v>
      </c>
      <c r="BD203" s="80">
        <f t="shared" si="42"/>
        <v>-0.01338739485</v>
      </c>
      <c r="BE203" s="81">
        <f t="shared" si="43"/>
        <v>-0.00005131312013</v>
      </c>
      <c r="BF203" s="81">
        <f t="shared" si="44"/>
        <v>0.0000283423366</v>
      </c>
      <c r="BG203" s="81">
        <f t="shared" si="45"/>
        <v>-0.00008937210547</v>
      </c>
      <c r="BH203" s="81">
        <f t="shared" si="46"/>
        <v>0.0002537965288</v>
      </c>
      <c r="BI203" s="81"/>
      <c r="BJ203" s="81"/>
    </row>
    <row r="204">
      <c r="A204" s="31">
        <v>202.0</v>
      </c>
      <c r="B204" s="32">
        <v>7097.0</v>
      </c>
      <c r="C204" s="33">
        <v>1292.0</v>
      </c>
      <c r="D204" s="55">
        <f t="shared" si="5"/>
        <v>845</v>
      </c>
      <c r="E204" s="35">
        <v>151.0</v>
      </c>
      <c r="F204" s="36">
        <v>176.0</v>
      </c>
      <c r="G204" s="37">
        <v>80.0</v>
      </c>
      <c r="H204" s="38">
        <v>317.0</v>
      </c>
      <c r="I204" s="39">
        <v>49.0</v>
      </c>
      <c r="J204" s="40">
        <v>72.0</v>
      </c>
      <c r="K204" s="88">
        <f t="shared" si="6"/>
        <v>0.2167182663</v>
      </c>
      <c r="L204" s="88">
        <f t="shared" si="7"/>
        <v>0.3868471954</v>
      </c>
      <c r="M204" s="88">
        <f t="shared" si="8"/>
        <v>0.243902439</v>
      </c>
      <c r="N204" s="88">
        <f t="shared" si="9"/>
        <v>0.06191950464</v>
      </c>
      <c r="O204" s="88">
        <f t="shared" si="10"/>
        <v>0.3313609467</v>
      </c>
      <c r="P204" s="89">
        <f t="shared" si="11"/>
        <v>0.05572755418</v>
      </c>
      <c r="Q204" s="90">
        <f t="shared" ref="Q204:V204" si="644">K204-Q$2</f>
        <v>-0.1342594154</v>
      </c>
      <c r="R204" s="91">
        <f t="shared" si="644"/>
        <v>-0.09270534493</v>
      </c>
      <c r="S204" s="92">
        <f t="shared" si="644"/>
        <v>-0.1676851236</v>
      </c>
      <c r="T204" s="93">
        <f t="shared" si="644"/>
        <v>-0.05381493696</v>
      </c>
      <c r="U204" s="94">
        <f t="shared" si="644"/>
        <v>-0.1224703823</v>
      </c>
      <c r="V204" s="95">
        <f t="shared" si="644"/>
        <v>0.02346672567</v>
      </c>
      <c r="W204" s="64"/>
      <c r="X204" s="65">
        <f t="shared" si="13"/>
        <v>1</v>
      </c>
      <c r="Y204" s="66">
        <f t="shared" si="14"/>
        <v>0</v>
      </c>
      <c r="Z204" s="67">
        <f t="shared" ref="Z204:AA204" si="645">U204</f>
        <v>-0.1224703823</v>
      </c>
      <c r="AA204" s="68">
        <f t="shared" si="645"/>
        <v>0.02346672567</v>
      </c>
      <c r="AB204" s="69">
        <f t="shared" ref="AB204:AC204" si="646">S204</f>
        <v>-0.1676851236</v>
      </c>
      <c r="AC204" s="70">
        <f t="shared" si="646"/>
        <v>-0.05381493696</v>
      </c>
      <c r="AD204" s="71">
        <f t="shared" si="17"/>
        <v>0.01444830734</v>
      </c>
      <c r="AE204" s="72">
        <f t="shared" si="18"/>
        <v>-0.00574795773</v>
      </c>
      <c r="AF204" s="73">
        <f t="shared" si="19"/>
        <v>0.02179932157</v>
      </c>
      <c r="AG204" s="74">
        <f t="shared" si="20"/>
        <v>0.002655715111</v>
      </c>
      <c r="AH204" s="75">
        <f t="shared" si="21"/>
        <v>0.02522225324</v>
      </c>
      <c r="AI204" s="76">
        <f t="shared" si="22"/>
        <v>0.01804792871</v>
      </c>
      <c r="AJ204" s="77"/>
      <c r="AK204" s="65">
        <f t="shared" si="23"/>
        <v>-0.005693794321</v>
      </c>
      <c r="AL204" s="66">
        <f t="shared" si="24"/>
        <v>0.0007634399882</v>
      </c>
      <c r="AM204" s="67">
        <f t="shared" si="25"/>
        <v>-0.1372239106</v>
      </c>
      <c r="AN204" s="68">
        <f t="shared" si="26"/>
        <v>-0.1752844169</v>
      </c>
      <c r="AO204" s="69">
        <f t="shared" si="27"/>
        <v>-0.003298885493</v>
      </c>
      <c r="AP204" s="70">
        <f t="shared" si="28"/>
        <v>0.09111550486</v>
      </c>
      <c r="AQ204" s="71">
        <f t="shared" si="29"/>
        <v>0.004075403586</v>
      </c>
      <c r="AR204" s="72">
        <f t="shared" si="30"/>
        <v>-0.01137683252</v>
      </c>
      <c r="AS204" s="73">
        <f t="shared" si="31"/>
        <v>-0.0005514157814</v>
      </c>
      <c r="AT204" s="74">
        <f t="shared" si="32"/>
        <v>0.009266941533</v>
      </c>
      <c r="AU204" s="75">
        <f t="shared" si="33"/>
        <v>0.00256356444</v>
      </c>
      <c r="AV204" s="76">
        <f t="shared" si="34"/>
        <v>0.002461395387</v>
      </c>
      <c r="AW204" s="78">
        <f t="shared" si="35"/>
        <v>-0.1401290382</v>
      </c>
      <c r="AX204" s="79">
        <f t="shared" si="36"/>
        <v>-0.1342594154</v>
      </c>
      <c r="AY204" s="78">
        <f t="shared" si="37"/>
        <v>-0.08305396764</v>
      </c>
      <c r="AZ204" s="79">
        <f t="shared" si="38"/>
        <v>-0.09270534493</v>
      </c>
      <c r="BA204" s="80">
        <f t="shared" si="39"/>
        <v>-0.00586962275</v>
      </c>
      <c r="BB204" s="80">
        <f t="shared" si="40"/>
        <v>0.00965137729</v>
      </c>
      <c r="BC204" s="80">
        <f t="shared" si="41"/>
        <v>-0.1353484661</v>
      </c>
      <c r="BD204" s="80">
        <f t="shared" si="42"/>
        <v>-0.0779708078</v>
      </c>
      <c r="BE204" s="81">
        <f t="shared" si="43"/>
        <v>-0.00005869661237</v>
      </c>
      <c r="BF204" s="81">
        <f t="shared" si="44"/>
        <v>-0.0001132998874</v>
      </c>
      <c r="BG204" s="81">
        <f t="shared" si="45"/>
        <v>0.01223976041</v>
      </c>
      <c r="BH204" s="81">
        <f t="shared" si="46"/>
        <v>0.02110645848</v>
      </c>
      <c r="BI204" s="81"/>
      <c r="BJ204" s="81"/>
    </row>
    <row r="205">
      <c r="A205" s="31">
        <v>203.0</v>
      </c>
      <c r="B205" s="32">
        <v>7695.0</v>
      </c>
      <c r="C205" s="33">
        <v>1298.0</v>
      </c>
      <c r="D205" s="55">
        <f t="shared" si="5"/>
        <v>1020</v>
      </c>
      <c r="E205" s="35">
        <v>265.0</v>
      </c>
      <c r="F205" s="36">
        <v>174.0</v>
      </c>
      <c r="G205" s="37">
        <v>165.0</v>
      </c>
      <c r="H205" s="38">
        <v>324.0</v>
      </c>
      <c r="I205" s="39">
        <v>72.0</v>
      </c>
      <c r="J205" s="40">
        <v>20.0</v>
      </c>
      <c r="K205" s="88">
        <f t="shared" si="6"/>
        <v>0.3867488444</v>
      </c>
      <c r="L205" s="88">
        <f t="shared" si="7"/>
        <v>0.5098335855</v>
      </c>
      <c r="M205" s="88">
        <f t="shared" si="8"/>
        <v>0.4596100279</v>
      </c>
      <c r="N205" s="88">
        <f t="shared" si="9"/>
        <v>0.1271186441</v>
      </c>
      <c r="O205" s="88">
        <f t="shared" si="10"/>
        <v>0.4921568627</v>
      </c>
      <c r="P205" s="89">
        <f t="shared" si="11"/>
        <v>0.01540832049</v>
      </c>
      <c r="Q205" s="90">
        <f t="shared" ref="Q205:V205" si="647">K205-Q$2</f>
        <v>0.03577116269</v>
      </c>
      <c r="R205" s="91">
        <f t="shared" si="647"/>
        <v>0.03028104519</v>
      </c>
      <c r="S205" s="92">
        <f t="shared" si="647"/>
        <v>0.04802246521</v>
      </c>
      <c r="T205" s="93">
        <f t="shared" si="647"/>
        <v>0.01138420246</v>
      </c>
      <c r="U205" s="94">
        <f t="shared" si="647"/>
        <v>0.03832553365</v>
      </c>
      <c r="V205" s="95">
        <f t="shared" si="647"/>
        <v>-0.01685250802</v>
      </c>
      <c r="W205" s="64"/>
      <c r="X205" s="65">
        <f t="shared" si="13"/>
        <v>1</v>
      </c>
      <c r="Y205" s="66">
        <f t="shared" si="14"/>
        <v>0</v>
      </c>
      <c r="Z205" s="67">
        <f t="shared" ref="Z205:AA205" si="648">U205</f>
        <v>0.03832553365</v>
      </c>
      <c r="AA205" s="68">
        <f t="shared" si="648"/>
        <v>-0.01685250802</v>
      </c>
      <c r="AB205" s="69">
        <f t="shared" ref="AB205:AC205" si="649">S205</f>
        <v>0.04802246521</v>
      </c>
      <c r="AC205" s="70">
        <f t="shared" si="649"/>
        <v>0.01138420246</v>
      </c>
      <c r="AD205" s="71">
        <f t="shared" si="17"/>
        <v>0.001184839503</v>
      </c>
      <c r="AE205" s="72">
        <f t="shared" si="18"/>
        <v>-0.001291762726</v>
      </c>
      <c r="AF205" s="73">
        <f t="shared" si="19"/>
        <v>0.00203233897</v>
      </c>
      <c r="AG205" s="74">
        <f t="shared" si="20"/>
        <v>-0.0003729933455</v>
      </c>
      <c r="AH205" s="75">
        <f t="shared" si="21"/>
        <v>0.002176557099</v>
      </c>
      <c r="AI205" s="76">
        <f t="shared" si="22"/>
        <v>0.001093394933</v>
      </c>
      <c r="AJ205" s="77"/>
      <c r="AK205" s="65">
        <f t="shared" si="23"/>
        <v>-0.005693794321</v>
      </c>
      <c r="AL205" s="66">
        <f t="shared" si="24"/>
        <v>0.0007634399882</v>
      </c>
      <c r="AM205" s="67">
        <f t="shared" si="25"/>
        <v>0.05803919672</v>
      </c>
      <c r="AN205" s="68">
        <f t="shared" si="26"/>
        <v>0.0470913176</v>
      </c>
      <c r="AO205" s="69">
        <f t="shared" si="27"/>
        <v>-0.001062423467</v>
      </c>
      <c r="AP205" s="70">
        <f t="shared" si="28"/>
        <v>-0.02552916822</v>
      </c>
      <c r="AQ205" s="71">
        <f t="shared" si="29"/>
        <v>-0.0001440387302</v>
      </c>
      <c r="AR205" s="72">
        <f t="shared" si="30"/>
        <v>-0.001354629516</v>
      </c>
      <c r="AS205" s="73">
        <f t="shared" si="31"/>
        <v>0.0002104299049</v>
      </c>
      <c r="AT205" s="74">
        <f t="shared" si="32"/>
        <v>0.000847751105</v>
      </c>
      <c r="AU205" s="75">
        <f t="shared" si="33"/>
        <v>0.0002288528009</v>
      </c>
      <c r="AV205" s="76">
        <f t="shared" si="34"/>
        <v>0.0001597810036</v>
      </c>
      <c r="AW205" s="78">
        <f t="shared" si="35"/>
        <v>0.05157822291</v>
      </c>
      <c r="AX205" s="79">
        <f t="shared" si="36"/>
        <v>0.03577116269</v>
      </c>
      <c r="AY205" s="78">
        <f t="shared" si="37"/>
        <v>0.02197849195</v>
      </c>
      <c r="AZ205" s="79">
        <f t="shared" si="38"/>
        <v>0.03028104519</v>
      </c>
      <c r="BA205" s="80">
        <f t="shared" si="39"/>
        <v>0.01580706022</v>
      </c>
      <c r="BB205" s="80">
        <f t="shared" si="40"/>
        <v>-0.008302553234</v>
      </c>
      <c r="BC205" s="80">
        <f t="shared" si="41"/>
        <v>0.05635879497</v>
      </c>
      <c r="BD205" s="80">
        <f t="shared" si="42"/>
        <v>0.02706165179</v>
      </c>
      <c r="BE205" s="81">
        <f t="shared" si="43"/>
        <v>0.0001809307627</v>
      </c>
      <c r="BF205" s="81">
        <f t="shared" si="44"/>
        <v>-0.000262477918</v>
      </c>
      <c r="BG205" s="81">
        <f t="shared" si="45"/>
        <v>0.002443980773</v>
      </c>
      <c r="BH205" s="81">
        <f t="shared" si="46"/>
        <v>0.00305032417</v>
      </c>
      <c r="BI205" s="81"/>
      <c r="BJ205" s="81"/>
    </row>
    <row r="206">
      <c r="A206" s="31">
        <v>204.0</v>
      </c>
      <c r="B206" s="32">
        <v>7731.0</v>
      </c>
      <c r="C206" s="33">
        <v>1436.0</v>
      </c>
      <c r="D206" s="55">
        <f t="shared" si="5"/>
        <v>1029</v>
      </c>
      <c r="E206" s="35">
        <v>303.0</v>
      </c>
      <c r="F206" s="36">
        <v>186.0</v>
      </c>
      <c r="G206" s="37">
        <v>141.0</v>
      </c>
      <c r="H206" s="38">
        <v>290.0</v>
      </c>
      <c r="I206" s="39">
        <v>64.0</v>
      </c>
      <c r="J206" s="40">
        <v>45.0</v>
      </c>
      <c r="K206" s="88">
        <f t="shared" si="6"/>
        <v>0.3537604457</v>
      </c>
      <c r="L206" s="88">
        <f t="shared" si="7"/>
        <v>0.5585996956</v>
      </c>
      <c r="M206" s="88">
        <f t="shared" si="8"/>
        <v>0.3790322581</v>
      </c>
      <c r="N206" s="88">
        <f t="shared" si="9"/>
        <v>0.09818941504</v>
      </c>
      <c r="O206" s="88">
        <f t="shared" si="10"/>
        <v>0.4936831876</v>
      </c>
      <c r="P206" s="89">
        <f t="shared" si="11"/>
        <v>0.03133704735</v>
      </c>
      <c r="Q206" s="90">
        <f t="shared" ref="Q206:V206" si="650">K206-Q$2</f>
        <v>0.002782763993</v>
      </c>
      <c r="R206" s="91">
        <f t="shared" si="650"/>
        <v>0.0790471553</v>
      </c>
      <c r="S206" s="92">
        <f t="shared" si="650"/>
        <v>-0.03255530458</v>
      </c>
      <c r="T206" s="93">
        <f t="shared" si="650"/>
        <v>-0.01754502657</v>
      </c>
      <c r="U206" s="94">
        <f t="shared" si="650"/>
        <v>0.03985185847</v>
      </c>
      <c r="V206" s="95">
        <f t="shared" si="650"/>
        <v>-0.0009237811582</v>
      </c>
      <c r="W206" s="64"/>
      <c r="X206" s="65">
        <f t="shared" si="13"/>
        <v>1</v>
      </c>
      <c r="Y206" s="66">
        <f t="shared" si="14"/>
        <v>0</v>
      </c>
      <c r="Z206" s="67">
        <f t="shared" ref="Z206:AA206" si="651">U206</f>
        <v>0.03985185847</v>
      </c>
      <c r="AA206" s="68">
        <f t="shared" si="651"/>
        <v>-0.0009237811582</v>
      </c>
      <c r="AB206" s="69">
        <f t="shared" ref="AB206:AC206" si="652">S206</f>
        <v>-0.03255530458</v>
      </c>
      <c r="AC206" s="70">
        <f t="shared" si="652"/>
        <v>-0.01754502657</v>
      </c>
      <c r="AD206" s="71">
        <f t="shared" si="17"/>
        <v>0.001587317252</v>
      </c>
      <c r="AE206" s="72">
        <f t="shared" si="18"/>
        <v>-0.00007362879194</v>
      </c>
      <c r="AF206" s="73">
        <f t="shared" si="19"/>
        <v>-0.001313597156</v>
      </c>
      <c r="AG206" s="74">
        <f t="shared" si="20"/>
        <v>-0.0006691279385</v>
      </c>
      <c r="AH206" s="75">
        <f t="shared" si="21"/>
        <v>0.0007520198992</v>
      </c>
      <c r="AI206" s="76">
        <f t="shared" si="22"/>
        <v>0.001142367367</v>
      </c>
      <c r="AJ206" s="77"/>
      <c r="AK206" s="65">
        <f t="shared" si="23"/>
        <v>-0.005693794321</v>
      </c>
      <c r="AL206" s="66">
        <f t="shared" si="24"/>
        <v>0.0007634399882</v>
      </c>
      <c r="AM206" s="67">
        <f t="shared" si="25"/>
        <v>0.03399593401</v>
      </c>
      <c r="AN206" s="68">
        <f t="shared" si="26"/>
        <v>0.06251648783</v>
      </c>
      <c r="AO206" s="69">
        <f t="shared" si="27"/>
        <v>-0.004177359734</v>
      </c>
      <c r="AP206" s="70">
        <f t="shared" si="28"/>
        <v>0.01868512998</v>
      </c>
      <c r="AQ206" s="71">
        <f t="shared" si="29"/>
        <v>0.0007729259679</v>
      </c>
      <c r="AR206" s="72">
        <f t="shared" si="30"/>
        <v>-0.0009631552998</v>
      </c>
      <c r="AS206" s="73">
        <f t="shared" si="31"/>
        <v>0.0002480272539</v>
      </c>
      <c r="AT206" s="74">
        <f t="shared" si="32"/>
        <v>-0.0005717035744</v>
      </c>
      <c r="AU206" s="75">
        <f t="shared" si="33"/>
        <v>0.00006649968501</v>
      </c>
      <c r="AV206" s="76">
        <f t="shared" si="34"/>
        <v>0.0001419131377</v>
      </c>
      <c r="AW206" s="78">
        <f t="shared" si="35"/>
        <v>0.02521223286</v>
      </c>
      <c r="AX206" s="79">
        <f t="shared" si="36"/>
        <v>0.002782763993</v>
      </c>
      <c r="AY206" s="78">
        <f t="shared" si="37"/>
        <v>0.08057211205</v>
      </c>
      <c r="AZ206" s="79">
        <f t="shared" si="38"/>
        <v>0.0790471553</v>
      </c>
      <c r="BA206" s="80">
        <f t="shared" si="39"/>
        <v>0.02242946887</v>
      </c>
      <c r="BB206" s="80">
        <f t="shared" si="40"/>
        <v>0.001524956758</v>
      </c>
      <c r="BC206" s="80">
        <f t="shared" si="41"/>
        <v>0.02999280492</v>
      </c>
      <c r="BD206" s="80">
        <f t="shared" si="42"/>
        <v>0.0856552719</v>
      </c>
      <c r="BE206" s="81">
        <f t="shared" si="43"/>
        <v>0.0005007555806</v>
      </c>
      <c r="BF206" s="81">
        <f t="shared" si="44"/>
        <v>0.00006840794027</v>
      </c>
      <c r="BG206" s="81">
        <f t="shared" si="45"/>
        <v>-0.006437257257</v>
      </c>
      <c r="BH206" s="81">
        <f t="shared" si="46"/>
        <v>0.00513808372</v>
      </c>
      <c r="BI206" s="81"/>
      <c r="BJ206" s="81"/>
    </row>
    <row r="207">
      <c r="A207" s="31">
        <v>205.0</v>
      </c>
      <c r="B207" s="32">
        <v>6709.0</v>
      </c>
      <c r="C207" s="33">
        <v>892.0</v>
      </c>
      <c r="D207" s="55">
        <f t="shared" si="5"/>
        <v>643</v>
      </c>
      <c r="E207" s="35">
        <v>197.0</v>
      </c>
      <c r="F207" s="36">
        <v>104.0</v>
      </c>
      <c r="G207" s="37">
        <v>86.0</v>
      </c>
      <c r="H207" s="38">
        <v>216.0</v>
      </c>
      <c r="I207" s="39">
        <v>19.0</v>
      </c>
      <c r="J207" s="40">
        <v>21.0</v>
      </c>
      <c r="K207" s="88">
        <f t="shared" si="6"/>
        <v>0.3385650224</v>
      </c>
      <c r="L207" s="88">
        <f t="shared" si="7"/>
        <v>0.5</v>
      </c>
      <c r="M207" s="88">
        <f t="shared" si="8"/>
        <v>0.4075829384</v>
      </c>
      <c r="N207" s="88">
        <f t="shared" si="9"/>
        <v>0.09641255605</v>
      </c>
      <c r="O207" s="88">
        <f t="shared" si="10"/>
        <v>0.4696734059</v>
      </c>
      <c r="P207" s="89">
        <f t="shared" si="11"/>
        <v>0.0235426009</v>
      </c>
      <c r="Q207" s="90">
        <f t="shared" ref="Q207:V207" si="653">K207-Q$2</f>
        <v>-0.01241265927</v>
      </c>
      <c r="R207" s="91">
        <f t="shared" si="653"/>
        <v>0.02044745971</v>
      </c>
      <c r="S207" s="92">
        <f t="shared" si="653"/>
        <v>-0.004004624257</v>
      </c>
      <c r="T207" s="93">
        <f t="shared" si="653"/>
        <v>-0.01932188555</v>
      </c>
      <c r="U207" s="94">
        <f t="shared" si="653"/>
        <v>0.01584207682</v>
      </c>
      <c r="V207" s="95">
        <f t="shared" si="653"/>
        <v>-0.008718227615</v>
      </c>
      <c r="W207" s="64"/>
      <c r="X207" s="65">
        <f t="shared" si="13"/>
        <v>1</v>
      </c>
      <c r="Y207" s="66">
        <f t="shared" si="14"/>
        <v>0</v>
      </c>
      <c r="Z207" s="67">
        <f t="shared" ref="Z207:AA207" si="654">U207</f>
        <v>0.01584207682</v>
      </c>
      <c r="AA207" s="68">
        <f t="shared" si="654"/>
        <v>-0.008718227615</v>
      </c>
      <c r="AB207" s="69">
        <f t="shared" ref="AB207:AC207" si="655">S207</f>
        <v>-0.004004624257</v>
      </c>
      <c r="AC207" s="70">
        <f t="shared" si="655"/>
        <v>-0.01932188555</v>
      </c>
      <c r="AD207" s="71">
        <f t="shared" si="17"/>
        <v>0.0001749639051</v>
      </c>
      <c r="AE207" s="72">
        <f t="shared" si="18"/>
        <v>-0.0002762296632</v>
      </c>
      <c r="AF207" s="73">
        <f t="shared" si="19"/>
        <v>-0.0002318941613</v>
      </c>
      <c r="AG207" s="74">
        <f t="shared" si="20"/>
        <v>-0.0002711855694</v>
      </c>
      <c r="AH207" s="75">
        <f t="shared" si="21"/>
        <v>-0.0003572982459</v>
      </c>
      <c r="AI207" s="76">
        <f t="shared" si="22"/>
        <v>0.0001547537832</v>
      </c>
      <c r="AJ207" s="77"/>
      <c r="AK207" s="65">
        <f t="shared" si="23"/>
        <v>-0.005693794321</v>
      </c>
      <c r="AL207" s="66">
        <f t="shared" si="24"/>
        <v>0.0007634399882</v>
      </c>
      <c r="AM207" s="67">
        <f t="shared" si="25"/>
        <v>0.02677261672</v>
      </c>
      <c r="AN207" s="68">
        <f t="shared" si="26"/>
        <v>0.01803526305</v>
      </c>
      <c r="AO207" s="69">
        <f t="shared" si="27"/>
        <v>-0.009067508231</v>
      </c>
      <c r="AP207" s="70">
        <f t="shared" si="28"/>
        <v>0.004705903779</v>
      </c>
      <c r="AQ207" s="71">
        <f t="shared" si="29"/>
        <v>-0.00007109777388</v>
      </c>
      <c r="AR207" s="72">
        <f t="shared" si="30"/>
        <v>-0.0002439697137</v>
      </c>
      <c r="AS207" s="73">
        <f t="shared" si="31"/>
        <v>0.0001083653585</v>
      </c>
      <c r="AT207" s="74">
        <f t="shared" si="32"/>
        <v>-0.0001049207493</v>
      </c>
      <c r="AU207" s="75">
        <f t="shared" si="33"/>
        <v>-0.00004306336391</v>
      </c>
      <c r="AV207" s="76">
        <f t="shared" si="34"/>
        <v>0.00001167514894</v>
      </c>
      <c r="AW207" s="78">
        <f t="shared" si="35"/>
        <v>0.01200551839</v>
      </c>
      <c r="AX207" s="79">
        <f t="shared" si="36"/>
        <v>-0.01241265927</v>
      </c>
      <c r="AY207" s="78">
        <f t="shared" si="37"/>
        <v>0.02316739151</v>
      </c>
      <c r="AZ207" s="79">
        <f t="shared" si="38"/>
        <v>0.02044745971</v>
      </c>
      <c r="BA207" s="80">
        <f t="shared" si="39"/>
        <v>0.02441817766</v>
      </c>
      <c r="BB207" s="80">
        <f t="shared" si="40"/>
        <v>0.002719931797</v>
      </c>
      <c r="BC207" s="80">
        <f t="shared" si="41"/>
        <v>0.01678609045</v>
      </c>
      <c r="BD207" s="80">
        <f t="shared" si="42"/>
        <v>0.02825055135</v>
      </c>
      <c r="BE207" s="81">
        <f t="shared" si="43"/>
        <v>0.0005888493712</v>
      </c>
      <c r="BF207" s="81">
        <f t="shared" si="44"/>
        <v>0.0001328315557</v>
      </c>
      <c r="BG207" s="81">
        <f t="shared" si="45"/>
        <v>-0.0005163208189</v>
      </c>
      <c r="BH207" s="81">
        <f t="shared" si="46"/>
        <v>0.0009484326203</v>
      </c>
      <c r="BI207" s="81"/>
      <c r="BJ207" s="81"/>
    </row>
    <row r="208">
      <c r="A208" s="31">
        <v>206.0</v>
      </c>
      <c r="B208" s="32">
        <v>7702.0</v>
      </c>
      <c r="C208" s="33">
        <v>1543.0</v>
      </c>
      <c r="D208" s="55">
        <f t="shared" si="5"/>
        <v>1190</v>
      </c>
      <c r="E208" s="35">
        <v>268.0</v>
      </c>
      <c r="F208" s="36">
        <v>236.0</v>
      </c>
      <c r="G208" s="37">
        <v>158.0</v>
      </c>
      <c r="H208" s="38">
        <v>413.0</v>
      </c>
      <c r="I208" s="39">
        <v>69.0</v>
      </c>
      <c r="J208" s="40">
        <v>46.0</v>
      </c>
      <c r="K208" s="88">
        <f t="shared" si="6"/>
        <v>0.3208036293</v>
      </c>
      <c r="L208" s="88">
        <f t="shared" si="7"/>
        <v>0.4493333333</v>
      </c>
      <c r="M208" s="88">
        <f t="shared" si="8"/>
        <v>0.3590909091</v>
      </c>
      <c r="N208" s="88">
        <f t="shared" si="9"/>
        <v>0.1023979261</v>
      </c>
      <c r="O208" s="88">
        <f t="shared" si="10"/>
        <v>0.4159663866</v>
      </c>
      <c r="P208" s="89">
        <f t="shared" si="11"/>
        <v>0.02981205444</v>
      </c>
      <c r="Q208" s="90">
        <f t="shared" ref="Q208:V208" si="656">K208-Q$2</f>
        <v>-0.0301740524</v>
      </c>
      <c r="R208" s="91">
        <f t="shared" si="656"/>
        <v>-0.03021920696</v>
      </c>
      <c r="S208" s="92">
        <f t="shared" si="656"/>
        <v>-0.05249665356</v>
      </c>
      <c r="T208" s="93">
        <f t="shared" si="656"/>
        <v>-0.01333651549</v>
      </c>
      <c r="U208" s="94">
        <f t="shared" si="656"/>
        <v>-0.03786494254</v>
      </c>
      <c r="V208" s="95">
        <f t="shared" si="656"/>
        <v>-0.002448774073</v>
      </c>
      <c r="W208" s="64"/>
      <c r="X208" s="65">
        <f t="shared" si="13"/>
        <v>1</v>
      </c>
      <c r="Y208" s="66">
        <f t="shared" si="14"/>
        <v>0</v>
      </c>
      <c r="Z208" s="67">
        <f t="shared" ref="Z208:AA208" si="657">U208</f>
        <v>-0.03786494254</v>
      </c>
      <c r="AA208" s="68">
        <f t="shared" si="657"/>
        <v>-0.002448774073</v>
      </c>
      <c r="AB208" s="69">
        <f t="shared" ref="AB208:AC208" si="658">S208</f>
        <v>-0.05249665356</v>
      </c>
      <c r="AC208" s="70">
        <f t="shared" si="658"/>
        <v>-0.01333651549</v>
      </c>
      <c r="AD208" s="71">
        <f t="shared" si="17"/>
        <v>0.001427757379</v>
      </c>
      <c r="AE208" s="72">
        <f t="shared" si="18"/>
        <v>0.0001854453791</v>
      </c>
      <c r="AF208" s="73">
        <f t="shared" si="19"/>
        <v>0.001955124657</v>
      </c>
      <c r="AG208" s="74">
        <f t="shared" si="20"/>
        <v>0.0006335388368</v>
      </c>
      <c r="AH208" s="75">
        <f t="shared" si="21"/>
        <v>0.002578035989</v>
      </c>
      <c r="AI208" s="76">
        <f t="shared" si="22"/>
        <v>0.001400244867</v>
      </c>
      <c r="AJ208" s="77"/>
      <c r="AK208" s="65">
        <f t="shared" si="23"/>
        <v>-0.005693794321</v>
      </c>
      <c r="AL208" s="66">
        <f t="shared" si="24"/>
        <v>0.0007634399882</v>
      </c>
      <c r="AM208" s="67">
        <f t="shared" si="25"/>
        <v>-0.02701968879</v>
      </c>
      <c r="AN208" s="68">
        <f t="shared" si="26"/>
        <v>-0.06211484121</v>
      </c>
      <c r="AO208" s="69">
        <f t="shared" si="27"/>
        <v>0.0007170411513</v>
      </c>
      <c r="AP208" s="70">
        <f t="shared" si="28"/>
        <v>0.02803275466</v>
      </c>
      <c r="AQ208" s="71">
        <f t="shared" si="29"/>
        <v>0.0008419404527</v>
      </c>
      <c r="AR208" s="72">
        <f t="shared" si="30"/>
        <v>-0.0007369827787</v>
      </c>
      <c r="AS208" s="73">
        <f t="shared" si="31"/>
        <v>-0.0002162638439</v>
      </c>
      <c r="AT208" s="74">
        <f t="shared" si="32"/>
        <v>0.0008414490183</v>
      </c>
      <c r="AU208" s="75">
        <f t="shared" si="33"/>
        <v>0.000269336961</v>
      </c>
      <c r="AV208" s="76">
        <f t="shared" si="34"/>
        <v>0.0002011798675</v>
      </c>
      <c r="AW208" s="78">
        <f t="shared" si="35"/>
        <v>-0.03110142839</v>
      </c>
      <c r="AX208" s="79">
        <f t="shared" si="36"/>
        <v>-0.0301740524</v>
      </c>
      <c r="AY208" s="78">
        <f t="shared" si="37"/>
        <v>-0.03301300045</v>
      </c>
      <c r="AZ208" s="79">
        <f t="shared" si="38"/>
        <v>-0.03021920696</v>
      </c>
      <c r="BA208" s="80">
        <f t="shared" si="39"/>
        <v>-0.0009273759902</v>
      </c>
      <c r="BB208" s="80">
        <f t="shared" si="40"/>
        <v>-0.002793793497</v>
      </c>
      <c r="BC208" s="80">
        <f t="shared" si="41"/>
        <v>-0.02632085633</v>
      </c>
      <c r="BD208" s="80">
        <f t="shared" si="42"/>
        <v>-0.02792984061</v>
      </c>
      <c r="BE208" s="81">
        <f t="shared" si="43"/>
        <v>-0.000006945255878</v>
      </c>
      <c r="BF208" s="81">
        <f t="shared" si="44"/>
        <v>0.000005181794022</v>
      </c>
      <c r="BG208" s="81">
        <f t="shared" si="45"/>
        <v>-0.0000872885188</v>
      </c>
      <c r="BH208" s="81">
        <f t="shared" si="46"/>
        <v>0.001470274644</v>
      </c>
      <c r="BI208" s="81"/>
      <c r="BJ208" s="81"/>
    </row>
    <row r="209">
      <c r="A209" s="31">
        <v>207.0</v>
      </c>
      <c r="B209" s="32">
        <v>3769.0</v>
      </c>
      <c r="C209" s="33">
        <v>1146.0</v>
      </c>
      <c r="D209" s="55">
        <f t="shared" si="5"/>
        <v>907</v>
      </c>
      <c r="E209" s="35">
        <v>237.0</v>
      </c>
      <c r="F209" s="36">
        <v>158.0</v>
      </c>
      <c r="G209" s="37">
        <v>145.0</v>
      </c>
      <c r="H209" s="38">
        <v>289.0</v>
      </c>
      <c r="I209" s="39">
        <v>49.0</v>
      </c>
      <c r="J209" s="40">
        <v>29.0</v>
      </c>
      <c r="K209" s="88">
        <f t="shared" si="6"/>
        <v>0.3760907504</v>
      </c>
      <c r="L209" s="88">
        <f t="shared" si="7"/>
        <v>0.4973913043</v>
      </c>
      <c r="M209" s="88">
        <f t="shared" si="8"/>
        <v>0.436746988</v>
      </c>
      <c r="N209" s="88">
        <f t="shared" si="9"/>
        <v>0.1265270506</v>
      </c>
      <c r="O209" s="88">
        <f t="shared" si="10"/>
        <v>0.4751929438</v>
      </c>
      <c r="P209" s="89">
        <f t="shared" si="11"/>
        <v>0.02530541012</v>
      </c>
      <c r="Q209" s="90">
        <f t="shared" ref="Q209:V209" si="659">K209-Q$2</f>
        <v>0.02511306875</v>
      </c>
      <c r="R209" s="91">
        <f t="shared" si="659"/>
        <v>0.01783876406</v>
      </c>
      <c r="S209" s="92">
        <f t="shared" si="659"/>
        <v>0.02515942531</v>
      </c>
      <c r="T209" s="93">
        <f t="shared" si="659"/>
        <v>0.010792609</v>
      </c>
      <c r="U209" s="94">
        <f t="shared" si="659"/>
        <v>0.02136161468</v>
      </c>
      <c r="V209" s="95">
        <f t="shared" si="659"/>
        <v>-0.00695541839</v>
      </c>
      <c r="W209" s="64"/>
      <c r="X209" s="65">
        <f t="shared" si="13"/>
        <v>1</v>
      </c>
      <c r="Y209" s="66">
        <f t="shared" si="14"/>
        <v>0</v>
      </c>
      <c r="Z209" s="67">
        <f t="shared" ref="Z209:AA209" si="660">U209</f>
        <v>0.02136161468</v>
      </c>
      <c r="AA209" s="68">
        <f t="shared" si="660"/>
        <v>-0.00695541839</v>
      </c>
      <c r="AB209" s="69">
        <f t="shared" ref="AB209:AC209" si="661">S209</f>
        <v>0.02515942531</v>
      </c>
      <c r="AC209" s="70">
        <f t="shared" si="661"/>
        <v>0.010792609</v>
      </c>
      <c r="AD209" s="71">
        <f t="shared" si="17"/>
        <v>0.0004079407366</v>
      </c>
      <c r="AE209" s="72">
        <f t="shared" si="18"/>
        <v>-0.0002971579351</v>
      </c>
      <c r="AF209" s="73">
        <f t="shared" si="19"/>
        <v>0.00061251306</v>
      </c>
      <c r="AG209" s="74">
        <f t="shared" si="20"/>
        <v>0.00005555322545</v>
      </c>
      <c r="AH209" s="75">
        <f t="shared" si="21"/>
        <v>0.0005165162726</v>
      </c>
      <c r="AI209" s="76">
        <f t="shared" si="22"/>
        <v>0.0005430716802</v>
      </c>
      <c r="AJ209" s="77"/>
      <c r="AK209" s="65">
        <f t="shared" si="23"/>
        <v>-0.005693794321</v>
      </c>
      <c r="AL209" s="66">
        <f t="shared" si="24"/>
        <v>0.0007634399882</v>
      </c>
      <c r="AM209" s="67">
        <f t="shared" si="25"/>
        <v>0.02847925798</v>
      </c>
      <c r="AN209" s="68">
        <f t="shared" si="26"/>
        <v>0.02823722217</v>
      </c>
      <c r="AO209" s="69">
        <f t="shared" si="27"/>
        <v>0.001849616109</v>
      </c>
      <c r="AP209" s="70">
        <f t="shared" si="28"/>
        <v>-0.01405221334</v>
      </c>
      <c r="AQ209" s="71">
        <f t="shared" si="29"/>
        <v>0.00003644740434</v>
      </c>
      <c r="AR209" s="72">
        <f t="shared" si="30"/>
        <v>-0.0003905380529</v>
      </c>
      <c r="AS209" s="73">
        <f t="shared" si="31"/>
        <v>-0.000007448982359</v>
      </c>
      <c r="AT209" s="74">
        <f t="shared" si="32"/>
        <v>0.0002598829577</v>
      </c>
      <c r="AU209" s="75">
        <f t="shared" si="33"/>
        <v>0.00004964599731</v>
      </c>
      <c r="AV209" s="76">
        <f t="shared" si="34"/>
        <v>0.00007007869523</v>
      </c>
      <c r="AW209" s="78">
        <f t="shared" si="35"/>
        <v>0.02471372419</v>
      </c>
      <c r="AX209" s="79">
        <f t="shared" si="36"/>
        <v>0.02511306875</v>
      </c>
      <c r="AY209" s="78">
        <f t="shared" si="37"/>
        <v>0.01488787241</v>
      </c>
      <c r="AZ209" s="79">
        <f t="shared" si="38"/>
        <v>0.01783876406</v>
      </c>
      <c r="BA209" s="80">
        <f t="shared" si="39"/>
        <v>-0.0003993445613</v>
      </c>
      <c r="BB209" s="80">
        <f t="shared" si="40"/>
        <v>-0.002950891647</v>
      </c>
      <c r="BC209" s="80">
        <f t="shared" si="41"/>
        <v>0.02949429624</v>
      </c>
      <c r="BD209" s="80">
        <f t="shared" si="42"/>
        <v>0.01997103225</v>
      </c>
      <c r="BE209" s="81">
        <f t="shared" si="43"/>
        <v>-0.000008548285432</v>
      </c>
      <c r="BF209" s="81">
        <f t="shared" si="44"/>
        <v>0.00000235684506</v>
      </c>
      <c r="BG209" s="81">
        <f t="shared" si="45"/>
        <v>0.0004710713817</v>
      </c>
      <c r="BH209" s="81">
        <f t="shared" si="46"/>
        <v>0.001178063083</v>
      </c>
      <c r="BI209" s="81"/>
      <c r="BJ209" s="81"/>
    </row>
    <row r="210">
      <c r="A210" s="31">
        <v>208.0</v>
      </c>
      <c r="B210" s="32" t="s">
        <v>215</v>
      </c>
      <c r="C210" s="33">
        <v>735.0</v>
      </c>
      <c r="D210" s="55">
        <f t="shared" si="5"/>
        <v>596</v>
      </c>
      <c r="E210" s="35">
        <v>166.0</v>
      </c>
      <c r="F210" s="36">
        <v>52.0</v>
      </c>
      <c r="G210" s="37">
        <v>126.0</v>
      </c>
      <c r="H210" s="38">
        <v>153.0</v>
      </c>
      <c r="I210" s="39">
        <v>75.0</v>
      </c>
      <c r="J210" s="40">
        <v>24.0</v>
      </c>
      <c r="K210" s="88">
        <f t="shared" si="6"/>
        <v>0.4993197279</v>
      </c>
      <c r="L210" s="88">
        <f t="shared" si="7"/>
        <v>0.6116751269</v>
      </c>
      <c r="M210" s="88">
        <f t="shared" si="8"/>
        <v>0.6237623762</v>
      </c>
      <c r="N210" s="88">
        <f t="shared" si="9"/>
        <v>0.1714285714</v>
      </c>
      <c r="O210" s="88">
        <f t="shared" si="10"/>
        <v>0.6157718121</v>
      </c>
      <c r="P210" s="89">
        <f t="shared" si="11"/>
        <v>0.03265306122</v>
      </c>
      <c r="Q210" s="90">
        <f t="shared" ref="Q210:V210" si="662">K210-Q$2</f>
        <v>0.1483420462</v>
      </c>
      <c r="R210" s="91">
        <f t="shared" si="662"/>
        <v>0.1321225866</v>
      </c>
      <c r="S210" s="92">
        <f t="shared" si="662"/>
        <v>0.2121748136</v>
      </c>
      <c r="T210" s="93">
        <f t="shared" si="662"/>
        <v>0.05569412982</v>
      </c>
      <c r="U210" s="94">
        <f t="shared" si="662"/>
        <v>0.161940483</v>
      </c>
      <c r="V210" s="95">
        <f t="shared" si="662"/>
        <v>0.0003922327126</v>
      </c>
      <c r="W210" s="64"/>
      <c r="X210" s="65">
        <f t="shared" si="13"/>
        <v>1</v>
      </c>
      <c r="Y210" s="66">
        <f t="shared" si="14"/>
        <v>0</v>
      </c>
      <c r="Z210" s="67">
        <f t="shared" ref="Z210:AA210" si="663">U210</f>
        <v>0.161940483</v>
      </c>
      <c r="AA210" s="68">
        <f t="shared" si="663"/>
        <v>0.0003922327126</v>
      </c>
      <c r="AB210" s="69">
        <f t="shared" ref="AB210:AC210" si="664">S210</f>
        <v>0.2121748136</v>
      </c>
      <c r="AC210" s="70">
        <f t="shared" si="664"/>
        <v>0.05569412982</v>
      </c>
      <c r="AD210" s="71">
        <f t="shared" si="17"/>
        <v>0.02622456618</v>
      </c>
      <c r="AE210" s="72">
        <f t="shared" si="18"/>
        <v>0.0001270367098</v>
      </c>
      <c r="AF210" s="73">
        <f t="shared" si="19"/>
        <v>0.03433784673</v>
      </c>
      <c r="AG210" s="74">
        <f t="shared" si="20"/>
        <v>0.009102356185</v>
      </c>
      <c r="AH210" s="75">
        <f t="shared" si="21"/>
        <v>0.04191631543</v>
      </c>
      <c r="AI210" s="76">
        <f t="shared" si="22"/>
        <v>0.02363378323</v>
      </c>
      <c r="AJ210" s="77"/>
      <c r="AK210" s="65">
        <f t="shared" si="23"/>
        <v>-0.005693794321</v>
      </c>
      <c r="AL210" s="66">
        <f t="shared" si="24"/>
        <v>0.0007634399882</v>
      </c>
      <c r="AM210" s="67">
        <f t="shared" si="25"/>
        <v>0.1315620865</v>
      </c>
      <c r="AN210" s="68">
        <f t="shared" si="26"/>
        <v>0.2574238573</v>
      </c>
      <c r="AO210" s="69">
        <f t="shared" si="27"/>
        <v>-0.002004912462</v>
      </c>
      <c r="AP210" s="70">
        <f t="shared" si="28"/>
        <v>-0.1135508747</v>
      </c>
      <c r="AQ210" s="71">
        <f t="shared" si="29"/>
        <v>0.01355292201</v>
      </c>
      <c r="AR210" s="72">
        <f t="shared" si="30"/>
        <v>-0.01522207021</v>
      </c>
      <c r="AS210" s="73">
        <f t="shared" si="31"/>
        <v>-0.002944066865</v>
      </c>
      <c r="AT210" s="74">
        <f t="shared" si="32"/>
        <v>0.01472551506</v>
      </c>
      <c r="AU210" s="75">
        <f t="shared" si="33"/>
        <v>0.004364894757</v>
      </c>
      <c r="AV210" s="76">
        <f t="shared" si="34"/>
        <v>0.003369327929</v>
      </c>
      <c r="AW210" s="78">
        <f t="shared" si="35"/>
        <v>0.1388371297</v>
      </c>
      <c r="AX210" s="79">
        <f t="shared" si="36"/>
        <v>0.1483420462</v>
      </c>
      <c r="AY210" s="78">
        <f t="shared" si="37"/>
        <v>0.1475091954</v>
      </c>
      <c r="AZ210" s="79">
        <f t="shared" si="38"/>
        <v>0.1321225866</v>
      </c>
      <c r="BA210" s="80">
        <f t="shared" si="39"/>
        <v>-0.009504916542</v>
      </c>
      <c r="BB210" s="80">
        <f t="shared" si="40"/>
        <v>0.01538660874</v>
      </c>
      <c r="BC210" s="80">
        <f t="shared" si="41"/>
        <v>0.1436177017</v>
      </c>
      <c r="BD210" s="80">
        <f t="shared" si="42"/>
        <v>0.1525923552</v>
      </c>
      <c r="BE210" s="81">
        <f t="shared" si="43"/>
        <v>-0.0001464042902</v>
      </c>
      <c r="BF210" s="81">
        <f t="shared" si="44"/>
        <v>-0.000292496864</v>
      </c>
      <c r="BG210" s="81">
        <f t="shared" si="45"/>
        <v>-0.002658382618</v>
      </c>
      <c r="BH210" s="81">
        <f t="shared" si="46"/>
        <v>0.04382992671</v>
      </c>
      <c r="BI210" s="81"/>
      <c r="BJ210" s="81"/>
    </row>
    <row r="211">
      <c r="A211" s="31">
        <v>209.0</v>
      </c>
      <c r="B211" s="32">
        <v>4513.0</v>
      </c>
      <c r="C211" s="33">
        <v>740.0</v>
      </c>
      <c r="D211" s="55">
        <f t="shared" si="5"/>
        <v>482</v>
      </c>
      <c r="E211" s="35">
        <v>126.0</v>
      </c>
      <c r="F211" s="36">
        <v>106.0</v>
      </c>
      <c r="G211" s="37">
        <v>51.0</v>
      </c>
      <c r="H211" s="38">
        <v>136.0</v>
      </c>
      <c r="I211" s="39">
        <v>28.0</v>
      </c>
      <c r="J211" s="40">
        <v>35.0</v>
      </c>
      <c r="K211" s="88">
        <f t="shared" si="6"/>
        <v>0.277027027</v>
      </c>
      <c r="L211" s="88">
        <f t="shared" si="7"/>
        <v>0.5310344828</v>
      </c>
      <c r="M211" s="88">
        <f t="shared" si="8"/>
        <v>0.265625</v>
      </c>
      <c r="N211" s="88">
        <f t="shared" si="9"/>
        <v>0.06891891892</v>
      </c>
      <c r="O211" s="88">
        <f t="shared" si="10"/>
        <v>0.4253112033</v>
      </c>
      <c r="P211" s="89">
        <f t="shared" si="11"/>
        <v>0.0472972973</v>
      </c>
      <c r="Q211" s="90">
        <f t="shared" ref="Q211:V211" si="665">K211-Q$2</f>
        <v>-0.07395065466</v>
      </c>
      <c r="R211" s="91">
        <f t="shared" si="665"/>
        <v>0.05148194247</v>
      </c>
      <c r="S211" s="92">
        <f t="shared" si="665"/>
        <v>-0.1459625626</v>
      </c>
      <c r="T211" s="93">
        <f t="shared" si="665"/>
        <v>-0.04681552269</v>
      </c>
      <c r="U211" s="94">
        <f t="shared" si="665"/>
        <v>-0.02852012577</v>
      </c>
      <c r="V211" s="95">
        <f t="shared" si="665"/>
        <v>0.01503646879</v>
      </c>
      <c r="W211" s="64"/>
      <c r="X211" s="65">
        <f t="shared" si="13"/>
        <v>1</v>
      </c>
      <c r="Y211" s="66">
        <f t="shared" si="14"/>
        <v>0</v>
      </c>
      <c r="Z211" s="67">
        <f t="shared" ref="Z211:AA211" si="666">U211</f>
        <v>-0.02852012577</v>
      </c>
      <c r="AA211" s="68">
        <f t="shared" si="666"/>
        <v>0.01503646879</v>
      </c>
      <c r="AB211" s="69">
        <f t="shared" ref="AB211:AC211" si="667">S211</f>
        <v>-0.1459625626</v>
      </c>
      <c r="AC211" s="70">
        <f t="shared" si="667"/>
        <v>-0.04681552269</v>
      </c>
      <c r="AD211" s="71">
        <f t="shared" si="17"/>
        <v>0.0005873021806</v>
      </c>
      <c r="AE211" s="72">
        <f t="shared" si="18"/>
        <v>-0.0008576839619</v>
      </c>
      <c r="AF211" s="73">
        <f t="shared" si="19"/>
        <v>0.004866810791</v>
      </c>
      <c r="AG211" s="74">
        <f t="shared" si="20"/>
        <v>-0.0008595769218</v>
      </c>
      <c r="AH211" s="75">
        <f t="shared" si="21"/>
        <v>0.01911337653</v>
      </c>
      <c r="AI211" s="76">
        <f t="shared" si="22"/>
        <v>0.01366662733</v>
      </c>
      <c r="AJ211" s="77"/>
      <c r="AK211" s="65">
        <f t="shared" si="23"/>
        <v>-0.005693794321</v>
      </c>
      <c r="AL211" s="66">
        <f t="shared" si="24"/>
        <v>0.0007634399882</v>
      </c>
      <c r="AM211" s="67">
        <f t="shared" si="25"/>
        <v>-0.04715225627</v>
      </c>
      <c r="AN211" s="68">
        <f t="shared" si="26"/>
        <v>-0.03300618118</v>
      </c>
      <c r="AO211" s="69">
        <f t="shared" si="27"/>
        <v>-0.002857568924</v>
      </c>
      <c r="AP211" s="70">
        <f t="shared" si="28"/>
        <v>0.07930812908</v>
      </c>
      <c r="AQ211" s="71">
        <f t="shared" si="29"/>
        <v>-0.0001981180215</v>
      </c>
      <c r="AR211" s="72">
        <f t="shared" si="30"/>
        <v>-0.0007831935321</v>
      </c>
      <c r="AS211" s="73">
        <f t="shared" si="31"/>
        <v>0.000489726338</v>
      </c>
      <c r="AT211" s="74">
        <f t="shared" si="32"/>
        <v>0.002030974292</v>
      </c>
      <c r="AU211" s="75">
        <f t="shared" si="33"/>
        <v>0.00194282975</v>
      </c>
      <c r="AV211" s="76">
        <f t="shared" si="34"/>
        <v>0.001864100061</v>
      </c>
      <c r="AW211" s="78">
        <f t="shared" si="35"/>
        <v>-0.05346918145</v>
      </c>
      <c r="AX211" s="79">
        <f t="shared" si="36"/>
        <v>-0.07395065466</v>
      </c>
      <c r="AY211" s="78">
        <f t="shared" si="37"/>
        <v>0.0501772687</v>
      </c>
      <c r="AZ211" s="79">
        <f t="shared" si="38"/>
        <v>0.05148194247</v>
      </c>
      <c r="BA211" s="80">
        <f t="shared" si="39"/>
        <v>0.02048147322</v>
      </c>
      <c r="BB211" s="80">
        <f t="shared" si="40"/>
        <v>-0.001304673767</v>
      </c>
      <c r="BC211" s="80">
        <f t="shared" si="41"/>
        <v>-0.04868860939</v>
      </c>
      <c r="BD211" s="80">
        <f t="shared" si="42"/>
        <v>0.05526042854</v>
      </c>
      <c r="BE211" s="81">
        <f t="shared" si="43"/>
        <v>0.0004177885714</v>
      </c>
      <c r="BF211" s="81">
        <f t="shared" si="44"/>
        <v>-0.00005344328163</v>
      </c>
      <c r="BG211" s="81">
        <f t="shared" si="45"/>
        <v>-0.0006831342786</v>
      </c>
      <c r="BH211" s="81">
        <f t="shared" si="46"/>
        <v>-0.00538110684</v>
      </c>
      <c r="BI211" s="81"/>
      <c r="BJ211" s="81"/>
    </row>
    <row r="212">
      <c r="A212" s="31">
        <v>210.0</v>
      </c>
      <c r="B212" s="32">
        <v>3413.0</v>
      </c>
      <c r="C212" s="33">
        <v>932.0</v>
      </c>
      <c r="D212" s="55">
        <f t="shared" si="5"/>
        <v>834</v>
      </c>
      <c r="E212" s="35">
        <v>225.0</v>
      </c>
      <c r="F212" s="36">
        <v>79.0</v>
      </c>
      <c r="G212" s="37">
        <v>218.0</v>
      </c>
      <c r="H212" s="38">
        <v>258.0</v>
      </c>
      <c r="I212" s="39">
        <v>45.0</v>
      </c>
      <c r="J212" s="40">
        <v>9.0</v>
      </c>
      <c r="K212" s="88">
        <f t="shared" si="6"/>
        <v>0.5236051502</v>
      </c>
      <c r="L212" s="88">
        <f t="shared" si="7"/>
        <v>0.5113636364</v>
      </c>
      <c r="M212" s="88">
        <f t="shared" si="8"/>
        <v>0.7124183007</v>
      </c>
      <c r="N212" s="88">
        <f t="shared" si="9"/>
        <v>0.2339055794</v>
      </c>
      <c r="O212" s="88">
        <f t="shared" si="10"/>
        <v>0.5851318945</v>
      </c>
      <c r="P212" s="89">
        <f t="shared" si="11"/>
        <v>0.009656652361</v>
      </c>
      <c r="Q212" s="90">
        <f t="shared" ref="Q212:V212" si="668">K212-Q$2</f>
        <v>0.1726274685</v>
      </c>
      <c r="R212" s="91">
        <f t="shared" si="668"/>
        <v>0.03181109607</v>
      </c>
      <c r="S212" s="92">
        <f t="shared" si="668"/>
        <v>0.300830738</v>
      </c>
      <c r="T212" s="93">
        <f t="shared" si="668"/>
        <v>0.1181711378</v>
      </c>
      <c r="U212" s="94">
        <f t="shared" si="668"/>
        <v>0.1313005654</v>
      </c>
      <c r="V212" s="95">
        <f t="shared" si="668"/>
        <v>-0.02260417615</v>
      </c>
      <c r="W212" s="64"/>
      <c r="X212" s="65">
        <f t="shared" si="13"/>
        <v>1</v>
      </c>
      <c r="Y212" s="66">
        <f t="shared" si="14"/>
        <v>0</v>
      </c>
      <c r="Z212" s="67">
        <f t="shared" ref="Z212:AA212" si="669">U212</f>
        <v>0.1313005654</v>
      </c>
      <c r="AA212" s="68">
        <f t="shared" si="669"/>
        <v>-0.02260417615</v>
      </c>
      <c r="AB212" s="69">
        <f t="shared" ref="AB212:AC212" si="670">S212</f>
        <v>0.300830738</v>
      </c>
      <c r="AC212" s="70">
        <f t="shared" si="670"/>
        <v>0.1181711378</v>
      </c>
      <c r="AD212" s="71">
        <f t="shared" si="17"/>
        <v>0.01672888969</v>
      </c>
      <c r="AE212" s="72">
        <f t="shared" si="18"/>
        <v>-0.005935882218</v>
      </c>
      <c r="AF212" s="73">
        <f t="shared" si="19"/>
        <v>0.0421704072</v>
      </c>
      <c r="AG212" s="74">
        <f t="shared" si="20"/>
        <v>0.008715906211</v>
      </c>
      <c r="AH212" s="75">
        <f t="shared" si="21"/>
        <v>0.07653471512</v>
      </c>
      <c r="AI212" s="76">
        <f t="shared" si="22"/>
        <v>0.07109902119</v>
      </c>
      <c r="AJ212" s="77"/>
      <c r="AK212" s="65">
        <f t="shared" si="23"/>
        <v>-0.005693794321</v>
      </c>
      <c r="AL212" s="66">
        <f t="shared" si="24"/>
        <v>0.0007634399882</v>
      </c>
      <c r="AM212" s="67">
        <f t="shared" si="25"/>
        <v>0.1430621754</v>
      </c>
      <c r="AN212" s="68">
        <f t="shared" si="26"/>
        <v>0.1900076571</v>
      </c>
      <c r="AO212" s="69">
        <f t="shared" si="27"/>
        <v>0.01669574749</v>
      </c>
      <c r="AP212" s="70">
        <f t="shared" si="28"/>
        <v>-0.1664965354</v>
      </c>
      <c r="AQ212" s="71">
        <f t="shared" si="29"/>
        <v>0.005138025414</v>
      </c>
      <c r="AR212" s="72">
        <f t="shared" si="30"/>
        <v>-0.01280286575</v>
      </c>
      <c r="AS212" s="73">
        <f t="shared" si="31"/>
        <v>-0.002576539903</v>
      </c>
      <c r="AT212" s="74">
        <f t="shared" si="32"/>
        <v>0.01802015556</v>
      </c>
      <c r="AU212" s="75">
        <f t="shared" si="33"/>
        <v>0.007510353292</v>
      </c>
      <c r="AV212" s="76">
        <f t="shared" si="34"/>
        <v>0.00932124478</v>
      </c>
      <c r="AW212" s="78">
        <f t="shared" si="35"/>
        <v>0.1641359674</v>
      </c>
      <c r="AX212" s="79">
        <f t="shared" si="36"/>
        <v>0.1726274685</v>
      </c>
      <c r="AY212" s="78">
        <f t="shared" si="37"/>
        <v>0.03881309633</v>
      </c>
      <c r="AZ212" s="79">
        <f t="shared" si="38"/>
        <v>0.03181109607</v>
      </c>
      <c r="BA212" s="80">
        <f t="shared" si="39"/>
        <v>-0.00849150116</v>
      </c>
      <c r="BB212" s="80">
        <f t="shared" si="40"/>
        <v>0.007002000256</v>
      </c>
      <c r="BC212" s="80">
        <f t="shared" si="41"/>
        <v>0.1689165394</v>
      </c>
      <c r="BD212" s="80">
        <f t="shared" si="42"/>
        <v>0.04389625617</v>
      </c>
      <c r="BE212" s="81">
        <f t="shared" si="43"/>
        <v>0.00002307758436</v>
      </c>
      <c r="BF212" s="81">
        <f t="shared" si="44"/>
        <v>-0.0001189149866</v>
      </c>
      <c r="BG212" s="81">
        <f t="shared" si="45"/>
        <v>0.02660591598</v>
      </c>
      <c r="BH212" s="81">
        <f t="shared" si="46"/>
        <v>0.01482960737</v>
      </c>
      <c r="BI212" s="81"/>
      <c r="BJ212" s="81"/>
    </row>
    <row r="213">
      <c r="A213" s="31">
        <v>211.0</v>
      </c>
      <c r="B213" s="32">
        <v>3613.0</v>
      </c>
      <c r="C213" s="33">
        <v>1445.0</v>
      </c>
      <c r="D213" s="55">
        <f t="shared" si="5"/>
        <v>1047</v>
      </c>
      <c r="E213" s="35">
        <v>226.0</v>
      </c>
      <c r="F213" s="36">
        <v>199.0</v>
      </c>
      <c r="G213" s="37">
        <v>122.0</v>
      </c>
      <c r="H213" s="38">
        <v>384.0</v>
      </c>
      <c r="I213" s="39">
        <v>58.0</v>
      </c>
      <c r="J213" s="40">
        <v>58.0</v>
      </c>
      <c r="K213" s="88">
        <f t="shared" si="6"/>
        <v>0.2809688581</v>
      </c>
      <c r="L213" s="88">
        <f t="shared" si="7"/>
        <v>0.4251497006</v>
      </c>
      <c r="M213" s="88">
        <f t="shared" si="8"/>
        <v>0.3218997361</v>
      </c>
      <c r="N213" s="88">
        <f t="shared" si="9"/>
        <v>0.08442906574</v>
      </c>
      <c r="O213" s="88">
        <f t="shared" si="10"/>
        <v>0.3877745941</v>
      </c>
      <c r="P213" s="89">
        <f t="shared" si="11"/>
        <v>0.0401384083</v>
      </c>
      <c r="Q213" s="90">
        <f t="shared" ref="Q213:V213" si="671">K213-Q$2</f>
        <v>-0.07000882356</v>
      </c>
      <c r="R213" s="91">
        <f t="shared" si="671"/>
        <v>-0.05440283969</v>
      </c>
      <c r="S213" s="92">
        <f t="shared" si="671"/>
        <v>-0.0896878265</v>
      </c>
      <c r="T213" s="93">
        <f t="shared" si="671"/>
        <v>-0.03130537586</v>
      </c>
      <c r="U213" s="94">
        <f t="shared" si="671"/>
        <v>-0.06605673502</v>
      </c>
      <c r="V213" s="95">
        <f t="shared" si="671"/>
        <v>0.007877579793</v>
      </c>
      <c r="W213" s="64"/>
      <c r="X213" s="65">
        <f t="shared" si="13"/>
        <v>1</v>
      </c>
      <c r="Y213" s="66">
        <f t="shared" si="14"/>
        <v>0</v>
      </c>
      <c r="Z213" s="67">
        <f t="shared" ref="Z213:AA213" si="672">U213</f>
        <v>-0.06605673502</v>
      </c>
      <c r="AA213" s="68">
        <f t="shared" si="672"/>
        <v>0.007877579793</v>
      </c>
      <c r="AB213" s="69">
        <f t="shared" ref="AB213:AC213" si="673">S213</f>
        <v>-0.0896878265</v>
      </c>
      <c r="AC213" s="70">
        <f t="shared" si="673"/>
        <v>-0.03130537586</v>
      </c>
      <c r="AD213" s="71">
        <f t="shared" si="17"/>
        <v>0.004301435977</v>
      </c>
      <c r="AE213" s="72">
        <f t="shared" si="18"/>
        <v>-0.001040734402</v>
      </c>
      <c r="AF213" s="73">
        <f t="shared" si="19"/>
        <v>0.006171095585</v>
      </c>
      <c r="AG213" s="74">
        <f t="shared" si="20"/>
        <v>0.001361407908</v>
      </c>
      <c r="AH213" s="75">
        <f t="shared" si="21"/>
        <v>0.007063879664</v>
      </c>
      <c r="AI213" s="76">
        <f t="shared" si="22"/>
        <v>0.005615422238</v>
      </c>
      <c r="AJ213" s="77"/>
      <c r="AK213" s="65">
        <f t="shared" si="23"/>
        <v>-0.005693794321</v>
      </c>
      <c r="AL213" s="66">
        <f t="shared" si="24"/>
        <v>0.0007634399882</v>
      </c>
      <c r="AM213" s="67">
        <f t="shared" si="25"/>
        <v>-0.0664259596</v>
      </c>
      <c r="AN213" s="68">
        <f t="shared" si="26"/>
        <v>-0.09844440356</v>
      </c>
      <c r="AO213" s="69">
        <f t="shared" si="27"/>
        <v>-0.003021293363</v>
      </c>
      <c r="AP213" s="70">
        <f t="shared" si="28"/>
        <v>0.04908765473</v>
      </c>
      <c r="AQ213" s="71">
        <f t="shared" si="29"/>
        <v>0.001604159925</v>
      </c>
      <c r="AR213" s="72">
        <f t="shared" si="30"/>
        <v>-0.003042396938</v>
      </c>
      <c r="AS213" s="73">
        <f t="shared" si="31"/>
        <v>-0.0004133064875</v>
      </c>
      <c r="AT213" s="74">
        <f t="shared" si="32"/>
        <v>0.00263926124</v>
      </c>
      <c r="AU213" s="75">
        <f t="shared" si="33"/>
        <v>0.0007087448602</v>
      </c>
      <c r="AV213" s="76">
        <f t="shared" si="34"/>
        <v>0.0007529510028</v>
      </c>
      <c r="AW213" s="78">
        <f t="shared" si="35"/>
        <v>-0.07324144899</v>
      </c>
      <c r="AX213" s="79">
        <f t="shared" si="36"/>
        <v>-0.07000882356</v>
      </c>
      <c r="AY213" s="78">
        <f t="shared" si="37"/>
        <v>-0.04824349353</v>
      </c>
      <c r="AZ213" s="79">
        <f t="shared" si="38"/>
        <v>-0.05440283969</v>
      </c>
      <c r="BA213" s="80">
        <f t="shared" si="39"/>
        <v>-0.003232625427</v>
      </c>
      <c r="BB213" s="80">
        <f t="shared" si="40"/>
        <v>0.006159346158</v>
      </c>
      <c r="BC213" s="80">
        <f t="shared" si="41"/>
        <v>-0.06846087693</v>
      </c>
      <c r="BD213" s="80">
        <f t="shared" si="42"/>
        <v>-0.04316033369</v>
      </c>
      <c r="BE213" s="81">
        <f t="shared" si="43"/>
        <v>-0.00002748767795</v>
      </c>
      <c r="BF213" s="81">
        <f t="shared" si="44"/>
        <v>-0.00003982171801</v>
      </c>
      <c r="BG213" s="81">
        <f t="shared" si="45"/>
        <v>0.002824077265</v>
      </c>
      <c r="BH213" s="81">
        <f t="shared" si="46"/>
        <v>0.005909588586</v>
      </c>
      <c r="BI213" s="81"/>
      <c r="BJ213" s="81"/>
    </row>
    <row r="214">
      <c r="A214" s="31">
        <v>212.0</v>
      </c>
      <c r="B214" s="32" t="s">
        <v>162</v>
      </c>
      <c r="C214" s="33">
        <v>1367.0</v>
      </c>
      <c r="D214" s="55">
        <f t="shared" si="5"/>
        <v>1226</v>
      </c>
      <c r="E214" s="35">
        <v>359.0</v>
      </c>
      <c r="F214" s="36">
        <v>123.0</v>
      </c>
      <c r="G214" s="37">
        <v>295.0</v>
      </c>
      <c r="H214" s="38">
        <v>387.0</v>
      </c>
      <c r="I214" s="39">
        <v>50.0</v>
      </c>
      <c r="J214" s="40">
        <v>12.0</v>
      </c>
      <c r="K214" s="88">
        <f t="shared" si="6"/>
        <v>0.5149963424</v>
      </c>
      <c r="L214" s="88">
        <f t="shared" si="7"/>
        <v>0.5138190955</v>
      </c>
      <c r="M214" s="88">
        <f t="shared" si="8"/>
        <v>0.6860465116</v>
      </c>
      <c r="N214" s="88">
        <f t="shared" si="9"/>
        <v>0.2158010241</v>
      </c>
      <c r="O214" s="88">
        <f t="shared" si="10"/>
        <v>0.5742251223</v>
      </c>
      <c r="P214" s="89">
        <f t="shared" si="11"/>
        <v>0.008778346745</v>
      </c>
      <c r="Q214" s="90">
        <f t="shared" ref="Q214:V214" si="674">K214-Q$2</f>
        <v>0.1640186607</v>
      </c>
      <c r="R214" s="91">
        <f t="shared" si="674"/>
        <v>0.03426655519</v>
      </c>
      <c r="S214" s="92">
        <f t="shared" si="674"/>
        <v>0.274458949</v>
      </c>
      <c r="T214" s="93">
        <f t="shared" si="674"/>
        <v>0.1000665825</v>
      </c>
      <c r="U214" s="94">
        <f t="shared" si="674"/>
        <v>0.1203937933</v>
      </c>
      <c r="V214" s="95">
        <f t="shared" si="674"/>
        <v>-0.02348248177</v>
      </c>
      <c r="W214" s="64"/>
      <c r="X214" s="65">
        <f t="shared" si="13"/>
        <v>1</v>
      </c>
      <c r="Y214" s="66">
        <f t="shared" si="14"/>
        <v>0</v>
      </c>
      <c r="Z214" s="67">
        <f t="shared" ref="Z214:AA214" si="675">U214</f>
        <v>0.1203937933</v>
      </c>
      <c r="AA214" s="68">
        <f t="shared" si="675"/>
        <v>-0.02348248177</v>
      </c>
      <c r="AB214" s="69">
        <f t="shared" ref="AB214:AC214" si="676">S214</f>
        <v>0.274458949</v>
      </c>
      <c r="AC214" s="70">
        <f t="shared" si="676"/>
        <v>0.1000665825</v>
      </c>
      <c r="AD214" s="71">
        <f t="shared" si="17"/>
        <v>0.0139432385</v>
      </c>
      <c r="AE214" s="72">
        <f t="shared" si="18"/>
        <v>-0.00565429011</v>
      </c>
      <c r="AF214" s="73">
        <f t="shared" si="19"/>
        <v>0.03539296566</v>
      </c>
      <c r="AG214" s="74">
        <f t="shared" si="20"/>
        <v>0.005602418184</v>
      </c>
      <c r="AH214" s="75">
        <f t="shared" si="21"/>
        <v>0.06531439374</v>
      </c>
      <c r="AI214" s="76">
        <f t="shared" si="22"/>
        <v>0.05492833814</v>
      </c>
      <c r="AJ214" s="77"/>
      <c r="AK214" s="65">
        <f t="shared" si="23"/>
        <v>-0.005693794321</v>
      </c>
      <c r="AL214" s="66">
        <f t="shared" si="24"/>
        <v>0.0007634399882</v>
      </c>
      <c r="AM214" s="67">
        <f t="shared" si="25"/>
        <v>0.1355538984</v>
      </c>
      <c r="AN214" s="68">
        <f t="shared" si="26"/>
        <v>0.1719746735</v>
      </c>
      <c r="AO214" s="69">
        <f t="shared" si="27"/>
        <v>0.01137221669</v>
      </c>
      <c r="AP214" s="70">
        <f t="shared" si="28"/>
        <v>-0.1508145271</v>
      </c>
      <c r="AQ214" s="71">
        <f t="shared" si="29"/>
        <v>0.003870411646</v>
      </c>
      <c r="AR214" s="72">
        <f t="shared" si="30"/>
        <v>-0.01103426424</v>
      </c>
      <c r="AS214" s="73">
        <f t="shared" si="31"/>
        <v>-0.001439821524</v>
      </c>
      <c r="AT214" s="74">
        <f t="shared" si="32"/>
        <v>0.01507932421</v>
      </c>
      <c r="AU214" s="75">
        <f t="shared" si="33"/>
        <v>0.006503796439</v>
      </c>
      <c r="AV214" s="76">
        <f t="shared" si="34"/>
        <v>0.007302948932</v>
      </c>
      <c r="AW214" s="78">
        <f t="shared" si="35"/>
        <v>0.1501667073</v>
      </c>
      <c r="AX214" s="79">
        <f t="shared" si="36"/>
        <v>0.1640186607</v>
      </c>
      <c r="AY214" s="78">
        <f t="shared" si="37"/>
        <v>0.03327159524</v>
      </c>
      <c r="AZ214" s="79">
        <f t="shared" si="38"/>
        <v>0.03426655519</v>
      </c>
      <c r="BA214" s="80">
        <f t="shared" si="39"/>
        <v>-0.01385195335</v>
      </c>
      <c r="BB214" s="80">
        <f t="shared" si="40"/>
        <v>-0.0009949599504</v>
      </c>
      <c r="BC214" s="80">
        <f t="shared" si="41"/>
        <v>0.1549472794</v>
      </c>
      <c r="BD214" s="80">
        <f t="shared" si="42"/>
        <v>0.03835475508</v>
      </c>
      <c r="BE214" s="81">
        <f t="shared" si="43"/>
        <v>0.0001908866664</v>
      </c>
      <c r="BF214" s="81">
        <f t="shared" si="44"/>
        <v>0.00002756427764</v>
      </c>
      <c r="BG214" s="81">
        <f t="shared" si="45"/>
        <v>0.02253757215</v>
      </c>
      <c r="BH214" s="81">
        <f t="shared" si="46"/>
        <v>0.0118859299</v>
      </c>
      <c r="BI214" s="81"/>
      <c r="BJ214" s="81"/>
    </row>
    <row r="215">
      <c r="A215" s="31">
        <v>213.0</v>
      </c>
      <c r="B215" s="32" t="s">
        <v>391</v>
      </c>
      <c r="C215" s="33">
        <v>864.0</v>
      </c>
      <c r="D215" s="55">
        <f t="shared" si="5"/>
        <v>595</v>
      </c>
      <c r="E215" s="35">
        <v>74.0</v>
      </c>
      <c r="F215" s="36">
        <v>224.0</v>
      </c>
      <c r="G215" s="37">
        <v>29.0</v>
      </c>
      <c r="H215" s="38">
        <v>172.0</v>
      </c>
      <c r="I215" s="39">
        <v>31.0</v>
      </c>
      <c r="J215" s="40">
        <v>65.0</v>
      </c>
      <c r="K215" s="88">
        <f t="shared" si="6"/>
        <v>0.1550925926</v>
      </c>
      <c r="L215" s="88">
        <f t="shared" si="7"/>
        <v>0.3790613718</v>
      </c>
      <c r="M215" s="88">
        <f t="shared" si="8"/>
        <v>0.09119496855</v>
      </c>
      <c r="N215" s="88">
        <f t="shared" si="9"/>
        <v>0.03356481481</v>
      </c>
      <c r="O215" s="88">
        <f t="shared" si="10"/>
        <v>0.225210084</v>
      </c>
      <c r="P215" s="89">
        <f t="shared" si="11"/>
        <v>0.07523148148</v>
      </c>
      <c r="Q215" s="90">
        <f t="shared" ref="Q215:V215" si="677">K215-Q$2</f>
        <v>-0.1958850891</v>
      </c>
      <c r="R215" s="91">
        <f t="shared" si="677"/>
        <v>-0.1004911684</v>
      </c>
      <c r="S215" s="92">
        <f t="shared" si="677"/>
        <v>-0.3203925941</v>
      </c>
      <c r="T215" s="93">
        <f t="shared" si="677"/>
        <v>-0.08216962679</v>
      </c>
      <c r="U215" s="94">
        <f t="shared" si="677"/>
        <v>-0.2286212451</v>
      </c>
      <c r="V215" s="95">
        <f t="shared" si="677"/>
        <v>0.04297065297</v>
      </c>
      <c r="W215" s="64"/>
      <c r="X215" s="65">
        <f t="shared" si="13"/>
        <v>1</v>
      </c>
      <c r="Y215" s="66">
        <f t="shared" si="14"/>
        <v>0</v>
      </c>
      <c r="Z215" s="67">
        <f t="shared" ref="Z215:AA215" si="678">U215</f>
        <v>-0.2286212451</v>
      </c>
      <c r="AA215" s="68">
        <f t="shared" si="678"/>
        <v>0.04297065297</v>
      </c>
      <c r="AB215" s="69">
        <f t="shared" ref="AB215:AC215" si="679">S215</f>
        <v>-0.3203925941</v>
      </c>
      <c r="AC215" s="70">
        <f t="shared" si="679"/>
        <v>-0.08216962679</v>
      </c>
      <c r="AD215" s="71">
        <f t="shared" si="17"/>
        <v>0.05042119668</v>
      </c>
      <c r="AE215" s="72">
        <f t="shared" si="18"/>
        <v>-0.01964800837</v>
      </c>
      <c r="AF215" s="73">
        <f t="shared" si="19"/>
        <v>0.07677943629</v>
      </c>
      <c r="AG215" s="74">
        <f t="shared" si="20"/>
        <v>0.005018243409</v>
      </c>
      <c r="AH215" s="75">
        <f t="shared" si="21"/>
        <v>0.09589956678</v>
      </c>
      <c r="AI215" s="76">
        <f t="shared" si="22"/>
        <v>0.05265307977</v>
      </c>
      <c r="AJ215" s="77"/>
      <c r="AK215" s="65">
        <f t="shared" si="23"/>
        <v>-0.005693794321</v>
      </c>
      <c r="AL215" s="66">
        <f t="shared" si="24"/>
        <v>0.0007634399882</v>
      </c>
      <c r="AM215" s="67">
        <f t="shared" si="25"/>
        <v>-0.2548354138</v>
      </c>
      <c r="AN215" s="68">
        <f t="shared" si="26"/>
        <v>-0.3278939166</v>
      </c>
      <c r="AO215" s="69">
        <f t="shared" si="27"/>
        <v>0.003989715404</v>
      </c>
      <c r="AP215" s="70">
        <f t="shared" si="28"/>
        <v>0.1711956187</v>
      </c>
      <c r="AQ215" s="71">
        <f t="shared" si="29"/>
        <v>0.01446179686</v>
      </c>
      <c r="AR215" s="72">
        <f t="shared" si="30"/>
        <v>-0.03949121953</v>
      </c>
      <c r="AS215" s="73">
        <f t="shared" si="31"/>
        <v>-0.0001129185371</v>
      </c>
      <c r="AT215" s="74">
        <f t="shared" si="32"/>
        <v>0.03252593369</v>
      </c>
      <c r="AU215" s="75">
        <f t="shared" si="33"/>
        <v>0.01000968003</v>
      </c>
      <c r="AV215" s="76">
        <f t="shared" si="34"/>
        <v>0.007547792056</v>
      </c>
      <c r="AW215" s="78">
        <f t="shared" si="35"/>
        <v>-0.2321809343</v>
      </c>
      <c r="AX215" s="79">
        <f t="shared" si="36"/>
        <v>-0.1958850891</v>
      </c>
      <c r="AY215" s="78">
        <f t="shared" si="37"/>
        <v>-0.1553523516</v>
      </c>
      <c r="AZ215" s="79">
        <f t="shared" si="38"/>
        <v>-0.1004911684</v>
      </c>
      <c r="BA215" s="80">
        <f t="shared" si="39"/>
        <v>-0.03629584522</v>
      </c>
      <c r="BB215" s="80">
        <f t="shared" si="40"/>
        <v>-0.05486118317</v>
      </c>
      <c r="BC215" s="80">
        <f t="shared" si="41"/>
        <v>-0.2274003623</v>
      </c>
      <c r="BD215" s="80">
        <f t="shared" si="42"/>
        <v>-0.1502691918</v>
      </c>
      <c r="BE215" s="81">
        <f t="shared" si="43"/>
        <v>-0.001692361038</v>
      </c>
      <c r="BF215" s="81">
        <f t="shared" si="44"/>
        <v>0.003982466026</v>
      </c>
      <c r="BG215" s="81">
        <f t="shared" si="45"/>
        <v>0.02913009476</v>
      </c>
      <c r="BH215" s="81">
        <f t="shared" si="46"/>
        <v>0.06834253729</v>
      </c>
      <c r="BI215" s="81"/>
      <c r="BJ215" s="81"/>
    </row>
    <row r="216">
      <c r="A216" s="31">
        <v>214.0</v>
      </c>
      <c r="B216" s="32">
        <v>7311.0</v>
      </c>
      <c r="C216" s="33">
        <v>907.0</v>
      </c>
      <c r="D216" s="55">
        <f t="shared" si="5"/>
        <v>634</v>
      </c>
      <c r="E216" s="35">
        <v>146.0</v>
      </c>
      <c r="F216" s="36">
        <v>156.0</v>
      </c>
      <c r="G216" s="37">
        <v>66.0</v>
      </c>
      <c r="H216" s="38">
        <v>199.0</v>
      </c>
      <c r="I216" s="39">
        <v>28.0</v>
      </c>
      <c r="J216" s="40">
        <v>39.0</v>
      </c>
      <c r="K216" s="88">
        <f t="shared" si="6"/>
        <v>0.2646085998</v>
      </c>
      <c r="L216" s="88">
        <f t="shared" si="7"/>
        <v>0.4664879357</v>
      </c>
      <c r="M216" s="88">
        <f t="shared" si="8"/>
        <v>0.2528735632</v>
      </c>
      <c r="N216" s="88">
        <f t="shared" si="9"/>
        <v>0.07276736494</v>
      </c>
      <c r="O216" s="88">
        <f t="shared" si="10"/>
        <v>0.3785488959</v>
      </c>
      <c r="P216" s="89">
        <f t="shared" si="11"/>
        <v>0.04299889746</v>
      </c>
      <c r="Q216" s="90">
        <f t="shared" ref="Q216:V216" si="680">K216-Q$2</f>
        <v>-0.08636908191</v>
      </c>
      <c r="R216" s="91">
        <f t="shared" si="680"/>
        <v>-0.01306460463</v>
      </c>
      <c r="S216" s="92">
        <f t="shared" si="680"/>
        <v>-0.1587139994</v>
      </c>
      <c r="T216" s="93">
        <f t="shared" si="680"/>
        <v>-0.04296707667</v>
      </c>
      <c r="U216" s="94">
        <f t="shared" si="680"/>
        <v>-0.07528243319</v>
      </c>
      <c r="V216" s="95">
        <f t="shared" si="680"/>
        <v>0.01073806895</v>
      </c>
      <c r="W216" s="64"/>
      <c r="X216" s="65">
        <f t="shared" si="13"/>
        <v>1</v>
      </c>
      <c r="Y216" s="66">
        <f t="shared" si="14"/>
        <v>0</v>
      </c>
      <c r="Z216" s="67">
        <f t="shared" ref="Z216:AA216" si="681">U216</f>
        <v>-0.07528243319</v>
      </c>
      <c r="AA216" s="68">
        <f t="shared" si="681"/>
        <v>0.01073806895</v>
      </c>
      <c r="AB216" s="69">
        <f t="shared" ref="AB216:AC216" si="682">S216</f>
        <v>-0.1587139994</v>
      </c>
      <c r="AC216" s="70">
        <f t="shared" si="682"/>
        <v>-0.04296707667</v>
      </c>
      <c r="AD216" s="71">
        <f t="shared" si="17"/>
        <v>0.005552138623</v>
      </c>
      <c r="AE216" s="72">
        <f t="shared" si="18"/>
        <v>-0.001616775917</v>
      </c>
      <c r="AF216" s="73">
        <f t="shared" si="19"/>
        <v>0.01240975949</v>
      </c>
      <c r="AG216" s="74">
        <f t="shared" si="20"/>
        <v>0.001530384209</v>
      </c>
      <c r="AH216" s="75">
        <f t="shared" si="21"/>
        <v>0.02334396394</v>
      </c>
      <c r="AI216" s="76">
        <f t="shared" si="22"/>
        <v>0.01363895316</v>
      </c>
      <c r="AJ216" s="77"/>
      <c r="AK216" s="65">
        <f t="shared" si="23"/>
        <v>-0.005693794321</v>
      </c>
      <c r="AL216" s="66">
        <f t="shared" si="24"/>
        <v>0.0007634399882</v>
      </c>
      <c r="AM216" s="67">
        <f t="shared" si="25"/>
        <v>-0.07849792257</v>
      </c>
      <c r="AN216" s="68">
        <f t="shared" si="26"/>
        <v>-0.1107566298</v>
      </c>
      <c r="AO216" s="69">
        <f t="shared" si="27"/>
        <v>0.0008489038017</v>
      </c>
      <c r="AP216" s="70">
        <f t="shared" si="28"/>
        <v>0.08512310876</v>
      </c>
      <c r="AQ216" s="71">
        <f t="shared" si="29"/>
        <v>0.001911196396</v>
      </c>
      <c r="AR216" s="72">
        <f t="shared" si="30"/>
        <v>-0.004067555331</v>
      </c>
      <c r="AS216" s="73">
        <f t="shared" si="31"/>
        <v>-0.0003217359971</v>
      </c>
      <c r="AT216" s="74">
        <f t="shared" si="32"/>
        <v>0.005275901658</v>
      </c>
      <c r="AU216" s="75">
        <f t="shared" si="33"/>
        <v>0.002423049455</v>
      </c>
      <c r="AV216" s="76">
        <f t="shared" si="34"/>
        <v>0.001930518902</v>
      </c>
      <c r="AW216" s="78">
        <f t="shared" si="35"/>
        <v>-0.07933030323</v>
      </c>
      <c r="AX216" s="79">
        <f t="shared" si="36"/>
        <v>-0.08636908191</v>
      </c>
      <c r="AY216" s="78">
        <f t="shared" si="37"/>
        <v>-0.02173121587</v>
      </c>
      <c r="AZ216" s="79">
        <f t="shared" si="38"/>
        <v>-0.01306460463</v>
      </c>
      <c r="BA216" s="80">
        <f t="shared" si="39"/>
        <v>0.00703877868</v>
      </c>
      <c r="BB216" s="80">
        <f t="shared" si="40"/>
        <v>-0.008666611232</v>
      </c>
      <c r="BC216" s="80">
        <f t="shared" si="41"/>
        <v>-0.07454973117</v>
      </c>
      <c r="BD216" s="80">
        <f t="shared" si="42"/>
        <v>-0.01664805602</v>
      </c>
      <c r="BE216" s="81">
        <f t="shared" si="43"/>
        <v>-0.00002556574495</v>
      </c>
      <c r="BF216" s="81">
        <f t="shared" si="44"/>
        <v>-0.0001220047167</v>
      </c>
      <c r="BG216" s="81">
        <f t="shared" si="45"/>
        <v>0.005280504648</v>
      </c>
      <c r="BH216" s="81">
        <f t="shared" si="46"/>
        <v>0.002482216202</v>
      </c>
      <c r="BI216" s="81"/>
      <c r="BJ216" s="81"/>
    </row>
    <row r="217">
      <c r="A217" s="31">
        <v>215.0</v>
      </c>
      <c r="B217" s="32">
        <v>3800.0</v>
      </c>
      <c r="C217" s="33">
        <v>984.0</v>
      </c>
      <c r="D217" s="55">
        <f t="shared" si="5"/>
        <v>829</v>
      </c>
      <c r="E217" s="35">
        <v>253.0</v>
      </c>
      <c r="F217" s="36">
        <v>129.0</v>
      </c>
      <c r="G217" s="37">
        <v>124.0</v>
      </c>
      <c r="H217" s="38">
        <v>259.0</v>
      </c>
      <c r="I217" s="39">
        <v>40.0</v>
      </c>
      <c r="J217" s="40">
        <v>24.0</v>
      </c>
      <c r="K217" s="88">
        <f t="shared" si="6"/>
        <v>0.4237804878</v>
      </c>
      <c r="L217" s="88">
        <f t="shared" si="7"/>
        <v>0.5307971014</v>
      </c>
      <c r="M217" s="88">
        <f t="shared" si="8"/>
        <v>0.4476534296</v>
      </c>
      <c r="N217" s="88">
        <f t="shared" si="9"/>
        <v>0.1260162602</v>
      </c>
      <c r="O217" s="88">
        <f t="shared" si="10"/>
        <v>0.5030156815</v>
      </c>
      <c r="P217" s="89">
        <f t="shared" si="11"/>
        <v>0.0243902439</v>
      </c>
      <c r="Q217" s="90">
        <f t="shared" ref="Q217:V217" si="683">K217-Q$2</f>
        <v>0.07280280612</v>
      </c>
      <c r="R217" s="91">
        <f t="shared" si="683"/>
        <v>0.05124456116</v>
      </c>
      <c r="S217" s="92">
        <f t="shared" si="683"/>
        <v>0.03606586696</v>
      </c>
      <c r="T217" s="93">
        <f t="shared" si="683"/>
        <v>0.01028181856</v>
      </c>
      <c r="U217" s="94">
        <f t="shared" si="683"/>
        <v>0.04918435245</v>
      </c>
      <c r="V217" s="95">
        <f t="shared" si="683"/>
        <v>-0.007870584609</v>
      </c>
      <c r="W217" s="64"/>
      <c r="X217" s="65">
        <f t="shared" si="13"/>
        <v>1</v>
      </c>
      <c r="Y217" s="66">
        <f t="shared" si="14"/>
        <v>0</v>
      </c>
      <c r="Z217" s="67">
        <f t="shared" ref="Z217:AA217" si="684">U217</f>
        <v>0.04918435245</v>
      </c>
      <c r="AA217" s="68">
        <f t="shared" si="684"/>
        <v>-0.007870584609</v>
      </c>
      <c r="AB217" s="69">
        <f t="shared" ref="AB217:AC217" si="685">S217</f>
        <v>0.03606586696</v>
      </c>
      <c r="AC217" s="70">
        <f t="shared" si="685"/>
        <v>0.01028181856</v>
      </c>
      <c r="AD217" s="71">
        <f t="shared" si="17"/>
        <v>0.002357154424</v>
      </c>
      <c r="AE217" s="72">
        <f t="shared" si="18"/>
        <v>-0.0007742192149</v>
      </c>
      <c r="AF217" s="73">
        <f t="shared" si="19"/>
        <v>0.001854800235</v>
      </c>
      <c r="AG217" s="74">
        <f t="shared" si="20"/>
        <v>0.0002218451303</v>
      </c>
      <c r="AH217" s="75">
        <f t="shared" si="21"/>
        <v>0.001195030967</v>
      </c>
      <c r="AI217" s="76">
        <f t="shared" si="22"/>
        <v>0.0007416454002</v>
      </c>
      <c r="AJ217" s="77"/>
      <c r="AK217" s="65">
        <f t="shared" si="23"/>
        <v>-0.005693794321</v>
      </c>
      <c r="AL217" s="66">
        <f t="shared" si="24"/>
        <v>0.0007634399882</v>
      </c>
      <c r="AM217" s="67">
        <f t="shared" si="25"/>
        <v>0.05264267845</v>
      </c>
      <c r="AN217" s="68">
        <f t="shared" si="26"/>
        <v>0.07166279116</v>
      </c>
      <c r="AO217" s="69">
        <f t="shared" si="27"/>
        <v>0.00006527692653</v>
      </c>
      <c r="AP217" s="70">
        <f t="shared" si="28"/>
        <v>-0.01941587862</v>
      </c>
      <c r="AQ217" s="71">
        <f t="shared" si="29"/>
        <v>0.0007602032372</v>
      </c>
      <c r="AR217" s="72">
        <f t="shared" si="30"/>
        <v>-0.001772013164</v>
      </c>
      <c r="AS217" s="73">
        <f t="shared" si="31"/>
        <v>-0.00004518028706</v>
      </c>
      <c r="AT217" s="74">
        <f t="shared" si="32"/>
        <v>0.0007883723511</v>
      </c>
      <c r="AU217" s="75">
        <f t="shared" si="33"/>
        <v>0.0001233272943</v>
      </c>
      <c r="AV217" s="76">
        <f t="shared" si="34"/>
        <v>0.0001037535085</v>
      </c>
      <c r="AW217" s="78">
        <f t="shared" si="35"/>
        <v>0.0478525113</v>
      </c>
      <c r="AX217" s="79">
        <f t="shared" si="36"/>
        <v>0.07280280612</v>
      </c>
      <c r="AY217" s="78">
        <f t="shared" si="37"/>
        <v>0.05213046522</v>
      </c>
      <c r="AZ217" s="79">
        <f t="shared" si="38"/>
        <v>0.05124456116</v>
      </c>
      <c r="BA217" s="80">
        <f t="shared" si="39"/>
        <v>-0.02495029482</v>
      </c>
      <c r="BB217" s="80">
        <f t="shared" si="40"/>
        <v>0.0008859040607</v>
      </c>
      <c r="BC217" s="80">
        <f t="shared" si="41"/>
        <v>0.05263308336</v>
      </c>
      <c r="BD217" s="80">
        <f t="shared" si="42"/>
        <v>0.05721362506</v>
      </c>
      <c r="BE217" s="81">
        <f t="shared" si="43"/>
        <v>0.0006217323854</v>
      </c>
      <c r="BF217" s="81">
        <f t="shared" si="44"/>
        <v>-0.00004420713499</v>
      </c>
      <c r="BG217" s="81">
        <f t="shared" si="45"/>
        <v>-0.000503157429</v>
      </c>
      <c r="BH217" s="81">
        <f t="shared" si="46"/>
        <v>0.006022658994</v>
      </c>
      <c r="BI217" s="81"/>
      <c r="BJ217" s="81"/>
    </row>
    <row r="218">
      <c r="A218" s="31">
        <v>216.0</v>
      </c>
      <c r="B218" s="32">
        <v>6643.0</v>
      </c>
      <c r="C218" s="33">
        <v>1340.0</v>
      </c>
      <c r="D218" s="55">
        <f t="shared" si="5"/>
        <v>1003</v>
      </c>
      <c r="E218" s="35">
        <v>257.0</v>
      </c>
      <c r="F218" s="36">
        <v>157.0</v>
      </c>
      <c r="G218" s="37">
        <v>147.0</v>
      </c>
      <c r="H218" s="38">
        <v>348.0</v>
      </c>
      <c r="I218" s="39">
        <v>49.0</v>
      </c>
      <c r="J218" s="40">
        <v>45.0</v>
      </c>
      <c r="K218" s="88">
        <f t="shared" si="6"/>
        <v>0.3380597015</v>
      </c>
      <c r="L218" s="88">
        <f t="shared" si="7"/>
        <v>0.4678899083</v>
      </c>
      <c r="M218" s="88">
        <f t="shared" si="8"/>
        <v>0.4212034384</v>
      </c>
      <c r="N218" s="88">
        <f t="shared" si="9"/>
        <v>0.1097014925</v>
      </c>
      <c r="O218" s="88">
        <f t="shared" si="10"/>
        <v>0.4516450648</v>
      </c>
      <c r="P218" s="89">
        <f t="shared" si="11"/>
        <v>0.03358208955</v>
      </c>
      <c r="Q218" s="90">
        <f t="shared" ref="Q218:V218" si="686">K218-Q$2</f>
        <v>-0.0129179802</v>
      </c>
      <c r="R218" s="91">
        <f t="shared" si="686"/>
        <v>-0.01166263203</v>
      </c>
      <c r="S218" s="92">
        <f t="shared" si="686"/>
        <v>0.009615875749</v>
      </c>
      <c r="T218" s="93">
        <f t="shared" si="686"/>
        <v>-0.00603294907</v>
      </c>
      <c r="U218" s="94">
        <f t="shared" si="686"/>
        <v>-0.002186264288</v>
      </c>
      <c r="V218" s="95">
        <f t="shared" si="686"/>
        <v>0.00132126104</v>
      </c>
      <c r="W218" s="64"/>
      <c r="X218" s="65">
        <f t="shared" si="13"/>
        <v>1</v>
      </c>
      <c r="Y218" s="66">
        <f t="shared" si="14"/>
        <v>0</v>
      </c>
      <c r="Z218" s="67">
        <f t="shared" ref="Z218:AA218" si="687">U218</f>
        <v>-0.002186264288</v>
      </c>
      <c r="AA218" s="68">
        <f t="shared" si="687"/>
        <v>0.00132126104</v>
      </c>
      <c r="AB218" s="69">
        <f t="shared" ref="AB218:AC218" si="688">S218</f>
        <v>0.009615875749</v>
      </c>
      <c r="AC218" s="70">
        <f t="shared" si="688"/>
        <v>-0.00603294907</v>
      </c>
      <c r="AD218" s="71">
        <f t="shared" si="17"/>
        <v>0.0000030340208</v>
      </c>
      <c r="AE218" s="72">
        <f t="shared" si="18"/>
        <v>-0.000005777251655</v>
      </c>
      <c r="AF218" s="73">
        <f t="shared" si="19"/>
        <v>-0.00001305174518</v>
      </c>
      <c r="AG218" s="74">
        <f t="shared" si="20"/>
        <v>0.0000258947031</v>
      </c>
      <c r="AH218" s="75">
        <f t="shared" si="21"/>
        <v>0.00005606859194</v>
      </c>
      <c r="AI218" s="76">
        <f t="shared" si="22"/>
        <v>-0.0001160241773</v>
      </c>
      <c r="AJ218" s="77"/>
      <c r="AK218" s="65">
        <f t="shared" si="23"/>
        <v>-0.005693794321</v>
      </c>
      <c r="AL218" s="66">
        <f t="shared" si="24"/>
        <v>0.0007634399882</v>
      </c>
      <c r="AM218" s="67">
        <f t="shared" si="25"/>
        <v>-0.003882241292</v>
      </c>
      <c r="AN218" s="68">
        <f t="shared" si="26"/>
        <v>-0.002392520867</v>
      </c>
      <c r="AO218" s="69">
        <f t="shared" si="27"/>
        <v>-0.004355330182</v>
      </c>
      <c r="AP218" s="70">
        <f t="shared" si="28"/>
        <v>-0.00394594075</v>
      </c>
      <c r="AQ218" s="71">
        <f t="shared" si="29"/>
        <v>-0.000001808372633</v>
      </c>
      <c r="AR218" s="72">
        <f t="shared" si="30"/>
        <v>-0.000004738037922</v>
      </c>
      <c r="AS218" s="73">
        <f t="shared" si="31"/>
        <v>-0.0000112662695</v>
      </c>
      <c r="AT218" s="74">
        <f t="shared" si="32"/>
        <v>-0.00000483081572</v>
      </c>
      <c r="AU218" s="75">
        <f t="shared" si="33"/>
        <v>0.000008266002879</v>
      </c>
      <c r="AV218" s="76">
        <f t="shared" si="34"/>
        <v>-0.00001223573125</v>
      </c>
      <c r="AW218" s="78">
        <f t="shared" si="35"/>
        <v>-0.01393617443</v>
      </c>
      <c r="AX218" s="79">
        <f t="shared" si="36"/>
        <v>-0.0129179802</v>
      </c>
      <c r="AY218" s="78">
        <f t="shared" si="37"/>
        <v>-0.005596826213</v>
      </c>
      <c r="AZ218" s="79">
        <f t="shared" si="38"/>
        <v>-0.01166263203</v>
      </c>
      <c r="BA218" s="80">
        <f t="shared" si="39"/>
        <v>-0.001018194237</v>
      </c>
      <c r="BB218" s="80">
        <f t="shared" si="40"/>
        <v>0.00606580582</v>
      </c>
      <c r="BC218" s="80">
        <f t="shared" si="41"/>
        <v>-0.009155602376</v>
      </c>
      <c r="BD218" s="80">
        <f t="shared" si="42"/>
        <v>-0.0005136663718</v>
      </c>
      <c r="BE218" s="81">
        <f t="shared" si="43"/>
        <v>-0.00003575728074</v>
      </c>
      <c r="BF218" s="81">
        <f t="shared" si="44"/>
        <v>-0.00001235233706</v>
      </c>
      <c r="BG218" s="81">
        <f t="shared" si="45"/>
        <v>0.00008356120172</v>
      </c>
      <c r="BH218" s="81">
        <f t="shared" si="46"/>
        <v>0.000009405850108</v>
      </c>
      <c r="BI218" s="81"/>
      <c r="BJ218" s="81"/>
    </row>
    <row r="219">
      <c r="A219" s="31">
        <v>217.0</v>
      </c>
      <c r="B219" s="32">
        <v>1039.0</v>
      </c>
      <c r="C219" s="33">
        <v>1098.0</v>
      </c>
      <c r="D219" s="55">
        <f t="shared" si="5"/>
        <v>930</v>
      </c>
      <c r="E219" s="35">
        <v>250.0</v>
      </c>
      <c r="F219" s="36">
        <v>93.0</v>
      </c>
      <c r="G219" s="37">
        <v>249.0</v>
      </c>
      <c r="H219" s="38">
        <v>281.0</v>
      </c>
      <c r="I219" s="39">
        <v>49.0</v>
      </c>
      <c r="J219" s="40">
        <v>8.0</v>
      </c>
      <c r="K219" s="88">
        <f t="shared" si="6"/>
        <v>0.4990892532</v>
      </c>
      <c r="L219" s="88">
        <f t="shared" si="7"/>
        <v>0.5155172414</v>
      </c>
      <c r="M219" s="88">
        <f t="shared" si="8"/>
        <v>0.7114285714</v>
      </c>
      <c r="N219" s="88">
        <f t="shared" si="9"/>
        <v>0.2267759563</v>
      </c>
      <c r="O219" s="88">
        <f t="shared" si="10"/>
        <v>0.5892473118</v>
      </c>
      <c r="P219" s="89">
        <f t="shared" si="11"/>
        <v>0.007285974499</v>
      </c>
      <c r="Q219" s="90">
        <f t="shared" ref="Q219:V219" si="689">K219-Q$2</f>
        <v>0.1481115715</v>
      </c>
      <c r="R219" s="91">
        <f t="shared" si="689"/>
        <v>0.03596470109</v>
      </c>
      <c r="S219" s="92">
        <f t="shared" si="689"/>
        <v>0.2998410088</v>
      </c>
      <c r="T219" s="93">
        <f t="shared" si="689"/>
        <v>0.1110415147</v>
      </c>
      <c r="U219" s="94">
        <f t="shared" si="689"/>
        <v>0.1354159827</v>
      </c>
      <c r="V219" s="95">
        <f t="shared" si="689"/>
        <v>-0.02497485401</v>
      </c>
      <c r="W219" s="64"/>
      <c r="X219" s="65">
        <f t="shared" si="13"/>
        <v>1</v>
      </c>
      <c r="Y219" s="66">
        <f t="shared" si="14"/>
        <v>0</v>
      </c>
      <c r="Z219" s="67">
        <f t="shared" ref="Z219:AA219" si="690">U219</f>
        <v>0.1354159827</v>
      </c>
      <c r="AA219" s="68">
        <f t="shared" si="690"/>
        <v>-0.02497485401</v>
      </c>
      <c r="AB219" s="69">
        <f t="shared" ref="AB219:AC219" si="691">S219</f>
        <v>0.2998410088</v>
      </c>
      <c r="AC219" s="70">
        <f t="shared" si="691"/>
        <v>0.1110415147</v>
      </c>
      <c r="AD219" s="71">
        <f t="shared" si="17"/>
        <v>0.01771374505</v>
      </c>
      <c r="AE219" s="72">
        <f t="shared" si="18"/>
        <v>-0.0067639888</v>
      </c>
      <c r="AF219" s="73">
        <f t="shared" si="19"/>
        <v>0.04337651049</v>
      </c>
      <c r="AG219" s="74">
        <f t="shared" si="20"/>
        <v>0.007548310413</v>
      </c>
      <c r="AH219" s="75">
        <f t="shared" si="21"/>
        <v>0.07757441257</v>
      </c>
      <c r="AI219" s="76">
        <f t="shared" si="22"/>
        <v>0.06658959955</v>
      </c>
      <c r="AJ219" s="77"/>
      <c r="AK219" s="65">
        <f t="shared" si="23"/>
        <v>-0.005693794321</v>
      </c>
      <c r="AL219" s="66">
        <f t="shared" si="24"/>
        <v>0.0007634399882</v>
      </c>
      <c r="AM219" s="67">
        <f t="shared" si="25"/>
        <v>0.1501851979</v>
      </c>
      <c r="AN219" s="68">
        <f t="shared" si="26"/>
        <v>0.1946063923</v>
      </c>
      <c r="AO219" s="69">
        <f t="shared" si="27"/>
        <v>0.01328146733</v>
      </c>
      <c r="AP219" s="70">
        <f t="shared" si="28"/>
        <v>-0.1650032655</v>
      </c>
      <c r="AQ219" s="71">
        <f t="shared" si="29"/>
        <v>0.005161483092</v>
      </c>
      <c r="AR219" s="72">
        <f t="shared" si="30"/>
        <v>-0.01380260702</v>
      </c>
      <c r="AS219" s="73">
        <f t="shared" si="31"/>
        <v>-0.002052419335</v>
      </c>
      <c r="AT219" s="74">
        <f t="shared" si="32"/>
        <v>0.01849855597</v>
      </c>
      <c r="AU219" s="75">
        <f t="shared" si="33"/>
        <v>0.007702400584</v>
      </c>
      <c r="AV219" s="76">
        <f t="shared" si="34"/>
        <v>0.008826953402</v>
      </c>
      <c r="AW219" s="78">
        <f t="shared" si="35"/>
        <v>0.1685843353</v>
      </c>
      <c r="AX219" s="79">
        <f t="shared" si="36"/>
        <v>0.1481115715</v>
      </c>
      <c r="AY219" s="78">
        <f t="shared" si="37"/>
        <v>0.04388946913</v>
      </c>
      <c r="AZ219" s="79">
        <f t="shared" si="38"/>
        <v>0.03596470109</v>
      </c>
      <c r="BA219" s="80">
        <f t="shared" si="39"/>
        <v>0.02047276377</v>
      </c>
      <c r="BB219" s="80">
        <f t="shared" si="40"/>
        <v>0.007924768044</v>
      </c>
      <c r="BC219" s="80">
        <f t="shared" si="41"/>
        <v>0.1733649073</v>
      </c>
      <c r="BD219" s="80">
        <f t="shared" si="42"/>
        <v>0.04897262897</v>
      </c>
      <c r="BE219" s="81">
        <f t="shared" si="43"/>
        <v>0.0003563321077</v>
      </c>
      <c r="BF219" s="81">
        <f t="shared" si="44"/>
        <v>0.0003244838081</v>
      </c>
      <c r="BG219" s="81">
        <f t="shared" si="45"/>
        <v>0.0276570727</v>
      </c>
      <c r="BH219" s="81">
        <f t="shared" si="46"/>
        <v>0.01698027057</v>
      </c>
      <c r="BI219" s="81"/>
      <c r="BJ219" s="81"/>
    </row>
    <row r="220">
      <c r="A220" s="31">
        <v>218.0</v>
      </c>
      <c r="B220" s="32" t="s">
        <v>100</v>
      </c>
      <c r="C220" s="33">
        <v>717.0</v>
      </c>
      <c r="D220" s="55">
        <f t="shared" si="5"/>
        <v>544</v>
      </c>
      <c r="E220" s="35">
        <v>125.0</v>
      </c>
      <c r="F220" s="36">
        <v>103.0</v>
      </c>
      <c r="G220" s="37">
        <v>72.0</v>
      </c>
      <c r="H220" s="38">
        <v>189.0</v>
      </c>
      <c r="I220" s="39">
        <v>29.0</v>
      </c>
      <c r="J220" s="40">
        <v>26.0</v>
      </c>
      <c r="K220" s="88">
        <f t="shared" si="6"/>
        <v>0.3152022315</v>
      </c>
      <c r="L220" s="88">
        <f t="shared" si="7"/>
        <v>0.4489795918</v>
      </c>
      <c r="M220" s="88">
        <f t="shared" si="8"/>
        <v>0.3582089552</v>
      </c>
      <c r="N220" s="88">
        <f t="shared" si="9"/>
        <v>0.10041841</v>
      </c>
      <c r="O220" s="88">
        <f t="shared" si="10"/>
        <v>0.4154411765</v>
      </c>
      <c r="P220" s="89">
        <f t="shared" si="11"/>
        <v>0.03626220363</v>
      </c>
      <c r="Q220" s="90">
        <f t="shared" ref="Q220:V220" si="692">K220-Q$2</f>
        <v>-0.03577545017</v>
      </c>
      <c r="R220" s="91">
        <f t="shared" si="692"/>
        <v>-0.03057294845</v>
      </c>
      <c r="S220" s="92">
        <f t="shared" si="692"/>
        <v>-0.05337860742</v>
      </c>
      <c r="T220" s="93">
        <f t="shared" si="692"/>
        <v>-0.01531603157</v>
      </c>
      <c r="U220" s="94">
        <f t="shared" si="692"/>
        <v>-0.03839015262</v>
      </c>
      <c r="V220" s="95">
        <f t="shared" si="692"/>
        <v>0.004001375114</v>
      </c>
      <c r="W220" s="64"/>
      <c r="X220" s="65">
        <f t="shared" si="13"/>
        <v>1</v>
      </c>
      <c r="Y220" s="66">
        <f t="shared" si="14"/>
        <v>0</v>
      </c>
      <c r="Z220" s="67">
        <f t="shared" ref="Z220:AA220" si="693">U220</f>
        <v>-0.03839015262</v>
      </c>
      <c r="AA220" s="68">
        <f t="shared" si="693"/>
        <v>0.004001375114</v>
      </c>
      <c r="AB220" s="69">
        <f t="shared" ref="AB220:AC220" si="694">S220</f>
        <v>-0.05337860742</v>
      </c>
      <c r="AC220" s="70">
        <f t="shared" si="694"/>
        <v>-0.01531603157</v>
      </c>
      <c r="AD220" s="71">
        <f t="shared" si="17"/>
        <v>0.001457792816</v>
      </c>
      <c r="AE220" s="72">
        <f t="shared" si="18"/>
        <v>-0.0003072268027</v>
      </c>
      <c r="AF220" s="73">
        <f t="shared" si="19"/>
        <v>0.002110498073</v>
      </c>
      <c r="AG220" s="74">
        <f t="shared" si="20"/>
        <v>0.000374396958</v>
      </c>
      <c r="AH220" s="75">
        <f t="shared" si="21"/>
        <v>0.002614694907</v>
      </c>
      <c r="AI220" s="76">
        <f t="shared" si="22"/>
        <v>0.001635096872</v>
      </c>
      <c r="AJ220" s="77"/>
      <c r="AK220" s="65">
        <f t="shared" si="23"/>
        <v>-0.005693794321</v>
      </c>
      <c r="AL220" s="66">
        <f t="shared" si="24"/>
        <v>0.0007634399882</v>
      </c>
      <c r="AM220" s="67">
        <f t="shared" si="25"/>
        <v>-0.03768892945</v>
      </c>
      <c r="AN220" s="68">
        <f t="shared" si="26"/>
        <v>-0.05768371755</v>
      </c>
      <c r="AO220" s="69">
        <f t="shared" si="27"/>
        <v>-0.0001457597265</v>
      </c>
      <c r="AP220" s="70">
        <f t="shared" si="28"/>
        <v>0.02874993843</v>
      </c>
      <c r="AQ220" s="71">
        <f t="shared" si="29"/>
        <v>0.0005701794082</v>
      </c>
      <c r="AR220" s="72">
        <f t="shared" si="30"/>
        <v>-0.001007714638</v>
      </c>
      <c r="AS220" s="73">
        <f t="shared" si="31"/>
        <v>-0.0001028700536</v>
      </c>
      <c r="AT220" s="74">
        <f t="shared" si="32"/>
        <v>0.0009002393655</v>
      </c>
      <c r="AU220" s="75">
        <f t="shared" si="33"/>
        <v>0.0002696329029</v>
      </c>
      <c r="AV220" s="76">
        <f t="shared" si="34"/>
        <v>0.0002284157056</v>
      </c>
      <c r="AW220" s="78">
        <f t="shared" si="35"/>
        <v>-0.04279154124</v>
      </c>
      <c r="AX220" s="79">
        <f t="shared" si="36"/>
        <v>-0.03577545017</v>
      </c>
      <c r="AY220" s="78">
        <f t="shared" si="37"/>
        <v>-0.0280493987</v>
      </c>
      <c r="AZ220" s="79">
        <f t="shared" si="38"/>
        <v>-0.03057294845</v>
      </c>
      <c r="BA220" s="80">
        <f t="shared" si="39"/>
        <v>-0.007016091074</v>
      </c>
      <c r="BB220" s="80">
        <f t="shared" si="40"/>
        <v>0.002523549756</v>
      </c>
      <c r="BC220" s="80">
        <f t="shared" si="41"/>
        <v>-0.03801096919</v>
      </c>
      <c r="BD220" s="80">
        <f t="shared" si="42"/>
        <v>-0.02296623886</v>
      </c>
      <c r="BE220" s="81">
        <f t="shared" si="43"/>
        <v>0.00004285723059</v>
      </c>
      <c r="BF220" s="81">
        <f t="shared" si="44"/>
        <v>-0.00003541090983</v>
      </c>
      <c r="BG220" s="81">
        <f t="shared" si="45"/>
        <v>0.0009173856512</v>
      </c>
      <c r="BH220" s="81">
        <f t="shared" si="46"/>
        <v>0.001745937995</v>
      </c>
      <c r="BI220" s="81"/>
      <c r="BJ220" s="81"/>
    </row>
    <row r="221">
      <c r="A221" s="31">
        <v>219.0</v>
      </c>
      <c r="B221" s="32">
        <v>7522.0</v>
      </c>
      <c r="C221" s="33">
        <v>3260.0</v>
      </c>
      <c r="D221" s="55">
        <f t="shared" si="5"/>
        <v>2217</v>
      </c>
      <c r="E221" s="35">
        <v>384.0</v>
      </c>
      <c r="F221" s="36">
        <v>478.0</v>
      </c>
      <c r="G221" s="37">
        <v>225.0</v>
      </c>
      <c r="H221" s="38">
        <v>797.0</v>
      </c>
      <c r="I221" s="39">
        <v>162.0</v>
      </c>
      <c r="J221" s="40">
        <v>171.0</v>
      </c>
      <c r="K221" s="88">
        <f t="shared" si="6"/>
        <v>0.2365030675</v>
      </c>
      <c r="L221" s="88">
        <f t="shared" si="7"/>
        <v>0.4065524944</v>
      </c>
      <c r="M221" s="88">
        <f t="shared" si="8"/>
        <v>0.2574370709</v>
      </c>
      <c r="N221" s="88">
        <f t="shared" si="9"/>
        <v>0.06901840491</v>
      </c>
      <c r="O221" s="88">
        <f t="shared" si="10"/>
        <v>0.347767253</v>
      </c>
      <c r="P221" s="89">
        <f t="shared" si="11"/>
        <v>0.05245398773</v>
      </c>
      <c r="Q221" s="90">
        <f t="shared" ref="Q221:V221" si="695">K221-Q$2</f>
        <v>-0.1144746142</v>
      </c>
      <c r="R221" s="91">
        <f t="shared" si="695"/>
        <v>-0.07300004587</v>
      </c>
      <c r="S221" s="92">
        <f t="shared" si="695"/>
        <v>-0.1541504917</v>
      </c>
      <c r="T221" s="93">
        <f t="shared" si="695"/>
        <v>-0.0467160367</v>
      </c>
      <c r="U221" s="94">
        <f t="shared" si="695"/>
        <v>-0.106064076</v>
      </c>
      <c r="V221" s="95">
        <f t="shared" si="695"/>
        <v>0.02019315922</v>
      </c>
      <c r="W221" s="64"/>
      <c r="X221" s="65">
        <f t="shared" si="13"/>
        <v>1</v>
      </c>
      <c r="Y221" s="66">
        <f t="shared" si="14"/>
        <v>0</v>
      </c>
      <c r="Z221" s="67">
        <f t="shared" ref="Z221:AA221" si="696">U221</f>
        <v>-0.106064076</v>
      </c>
      <c r="AA221" s="68">
        <f t="shared" si="696"/>
        <v>0.02019315922</v>
      </c>
      <c r="AB221" s="69">
        <f t="shared" ref="AB221:AC221" si="697">S221</f>
        <v>-0.1541504917</v>
      </c>
      <c r="AC221" s="70">
        <f t="shared" si="697"/>
        <v>-0.0467160367</v>
      </c>
      <c r="AD221" s="71">
        <f t="shared" si="17"/>
        <v>0.01084182455</v>
      </c>
      <c r="AE221" s="72">
        <f t="shared" si="18"/>
        <v>-0.00428353755</v>
      </c>
      <c r="AF221" s="73">
        <f t="shared" si="19"/>
        <v>0.01729317384</v>
      </c>
      <c r="AG221" s="74">
        <f t="shared" si="20"/>
        <v>0.001842107847</v>
      </c>
      <c r="AH221" s="75">
        <f t="shared" si="21"/>
        <v>0.02157998601</v>
      </c>
      <c r="AI221" s="76">
        <f t="shared" si="22"/>
        <v>0.01440260006</v>
      </c>
      <c r="AJ221" s="77"/>
      <c r="AK221" s="65">
        <f t="shared" si="23"/>
        <v>-0.005693794321</v>
      </c>
      <c r="AL221" s="66">
        <f t="shared" si="24"/>
        <v>0.0007634399882</v>
      </c>
      <c r="AM221" s="67">
        <f t="shared" si="25"/>
        <v>-0.1186349174</v>
      </c>
      <c r="AN221" s="68">
        <f t="shared" si="26"/>
        <v>-0.1519091241</v>
      </c>
      <c r="AO221" s="69">
        <f t="shared" si="27"/>
        <v>-0.001659516403</v>
      </c>
      <c r="AP221" s="70">
        <f t="shared" si="28"/>
        <v>0.08337469352</v>
      </c>
      <c r="AQ221" s="71">
        <f t="shared" si="29"/>
        <v>0.003075418405</v>
      </c>
      <c r="AR221" s="72">
        <f t="shared" si="30"/>
        <v>-0.008521786571</v>
      </c>
      <c r="AS221" s="73">
        <f t="shared" si="31"/>
        <v>-0.0003257736101</v>
      </c>
      <c r="AT221" s="74">
        <f t="shared" si="32"/>
        <v>0.007344459092</v>
      </c>
      <c r="AU221" s="75">
        <f t="shared" si="33"/>
        <v>0.002210452151</v>
      </c>
      <c r="AV221" s="76">
        <f t="shared" si="34"/>
        <v>0.001988116924</v>
      </c>
      <c r="AW221" s="78">
        <f t="shared" si="35"/>
        <v>-0.1210281311</v>
      </c>
      <c r="AX221" s="79">
        <f t="shared" si="36"/>
        <v>-0.1144746142</v>
      </c>
      <c r="AY221" s="78">
        <f t="shared" si="37"/>
        <v>-0.06696020111</v>
      </c>
      <c r="AZ221" s="79">
        <f t="shared" si="38"/>
        <v>-0.07300004587</v>
      </c>
      <c r="BA221" s="80">
        <f t="shared" si="39"/>
        <v>-0.006553516933</v>
      </c>
      <c r="BB221" s="80">
        <f t="shared" si="40"/>
        <v>0.006039844763</v>
      </c>
      <c r="BC221" s="80">
        <f t="shared" si="41"/>
        <v>-0.1162475591</v>
      </c>
      <c r="BD221" s="80">
        <f t="shared" si="42"/>
        <v>-0.06187704127</v>
      </c>
      <c r="BE221" s="81">
        <f t="shared" si="43"/>
        <v>0.00000646885944</v>
      </c>
      <c r="BF221" s="81">
        <f t="shared" si="44"/>
        <v>-0.00007916444985</v>
      </c>
      <c r="BG221" s="81">
        <f t="shared" si="45"/>
        <v>0.009684726756</v>
      </c>
      <c r="BH221" s="81">
        <f t="shared" si="46"/>
        <v>0.01438611002</v>
      </c>
      <c r="BI221" s="81"/>
      <c r="BJ221" s="81"/>
    </row>
    <row r="222">
      <c r="A222" s="31">
        <v>220.0</v>
      </c>
      <c r="B222" s="32">
        <v>2622.0</v>
      </c>
      <c r="C222" s="33">
        <v>1213.0</v>
      </c>
      <c r="D222" s="55">
        <f t="shared" si="5"/>
        <v>956</v>
      </c>
      <c r="E222" s="35">
        <v>325.0</v>
      </c>
      <c r="F222" s="36">
        <v>147.0</v>
      </c>
      <c r="G222" s="37">
        <v>126.0</v>
      </c>
      <c r="H222" s="38">
        <v>263.0</v>
      </c>
      <c r="I222" s="39">
        <v>70.0</v>
      </c>
      <c r="J222" s="40">
        <v>25.0</v>
      </c>
      <c r="K222" s="88">
        <f t="shared" si="6"/>
        <v>0.4295136026</v>
      </c>
      <c r="L222" s="88">
        <f t="shared" si="7"/>
        <v>0.6003039514</v>
      </c>
      <c r="M222" s="88">
        <f t="shared" si="8"/>
        <v>0.4228187919</v>
      </c>
      <c r="N222" s="88">
        <f t="shared" si="9"/>
        <v>0.1038746908</v>
      </c>
      <c r="O222" s="88">
        <f t="shared" si="10"/>
        <v>0.5449790795</v>
      </c>
      <c r="P222" s="89">
        <f t="shared" si="11"/>
        <v>0.02061005771</v>
      </c>
      <c r="Q222" s="90">
        <f t="shared" ref="Q222:V222" si="698">K222-Q$2</f>
        <v>0.07853592095</v>
      </c>
      <c r="R222" s="91">
        <f t="shared" si="698"/>
        <v>0.1207514111</v>
      </c>
      <c r="S222" s="92">
        <f t="shared" si="698"/>
        <v>0.0112312293</v>
      </c>
      <c r="T222" s="93">
        <f t="shared" si="698"/>
        <v>-0.01185975076</v>
      </c>
      <c r="U222" s="94">
        <f t="shared" si="698"/>
        <v>0.0911477504</v>
      </c>
      <c r="V222" s="95">
        <f t="shared" si="698"/>
        <v>-0.0116507708</v>
      </c>
      <c r="W222" s="64"/>
      <c r="X222" s="65">
        <f t="shared" si="13"/>
        <v>1</v>
      </c>
      <c r="Y222" s="66">
        <f t="shared" si="14"/>
        <v>0</v>
      </c>
      <c r="Z222" s="67">
        <f t="shared" ref="Z222:AA222" si="699">U222</f>
        <v>0.0911477504</v>
      </c>
      <c r="AA222" s="68">
        <f t="shared" si="699"/>
        <v>-0.0116507708</v>
      </c>
      <c r="AB222" s="69">
        <f t="shared" ref="AB222:AC222" si="700">S222</f>
        <v>0.0112312293</v>
      </c>
      <c r="AC222" s="70">
        <f t="shared" si="700"/>
        <v>-0.01185975076</v>
      </c>
      <c r="AD222" s="71">
        <f t="shared" si="17"/>
        <v>0.008172171943</v>
      </c>
      <c r="AE222" s="72">
        <f t="shared" si="18"/>
        <v>-0.002123883098</v>
      </c>
      <c r="AF222" s="73">
        <f t="shared" si="19"/>
        <v>0.0008855260471</v>
      </c>
      <c r="AG222" s="74">
        <f t="shared" si="20"/>
        <v>-0.00121184208</v>
      </c>
      <c r="AH222" s="75">
        <f t="shared" si="21"/>
        <v>-0.00001451317645</v>
      </c>
      <c r="AI222" s="76">
        <f t="shared" si="22"/>
        <v>-0.0002663991604</v>
      </c>
      <c r="AJ222" s="77"/>
      <c r="AK222" s="65">
        <f t="shared" si="23"/>
        <v>-0.005693794321</v>
      </c>
      <c r="AL222" s="66">
        <f t="shared" si="24"/>
        <v>0.0007634399882</v>
      </c>
      <c r="AM222" s="67">
        <f t="shared" si="25"/>
        <v>0.09289712004</v>
      </c>
      <c r="AN222" s="68">
        <f t="shared" si="26"/>
        <v>0.1352000938</v>
      </c>
      <c r="AO222" s="69">
        <f t="shared" si="27"/>
        <v>-0.007485738764</v>
      </c>
      <c r="AP222" s="70">
        <f t="shared" si="28"/>
        <v>-0.003933673504</v>
      </c>
      <c r="AQ222" s="71">
        <f t="shared" si="29"/>
        <v>0.002962224224</v>
      </c>
      <c r="AR222" s="72">
        <f t="shared" si="30"/>
        <v>-0.005855521394</v>
      </c>
      <c r="AS222" s="73">
        <f t="shared" si="31"/>
        <v>0.0005344201213</v>
      </c>
      <c r="AT222" s="74">
        <f t="shared" si="32"/>
        <v>0.0003419867603</v>
      </c>
      <c r="AU222" s="75">
        <f t="shared" si="33"/>
        <v>0.000002734151991</v>
      </c>
      <c r="AV222" s="76">
        <f t="shared" si="34"/>
        <v>-0.00003044929622</v>
      </c>
      <c r="AW222" s="78">
        <f t="shared" si="35"/>
        <v>0.08321696545</v>
      </c>
      <c r="AX222" s="79">
        <f t="shared" si="36"/>
        <v>0.07853592095</v>
      </c>
      <c r="AY222" s="78">
        <f t="shared" si="37"/>
        <v>0.1264858763</v>
      </c>
      <c r="AZ222" s="79">
        <f t="shared" si="38"/>
        <v>0.1207514111</v>
      </c>
      <c r="BA222" s="80">
        <f t="shared" si="39"/>
        <v>0.0046810445</v>
      </c>
      <c r="BB222" s="80">
        <f t="shared" si="40"/>
        <v>0.005734465263</v>
      </c>
      <c r="BC222" s="80">
        <f t="shared" si="41"/>
        <v>0.08799753751</v>
      </c>
      <c r="BD222" s="80">
        <f t="shared" si="42"/>
        <v>0.1315690362</v>
      </c>
      <c r="BE222" s="81">
        <f t="shared" si="43"/>
        <v>-0.00001097191424</v>
      </c>
      <c r="BF222" s="81">
        <f t="shared" si="44"/>
        <v>0.00005368657415</v>
      </c>
      <c r="BG222" s="81">
        <f t="shared" si="45"/>
        <v>-0.009566844675</v>
      </c>
      <c r="BH222" s="81">
        <f t="shared" si="46"/>
        <v>0.02315550239</v>
      </c>
      <c r="BI222" s="81"/>
      <c r="BJ222" s="81"/>
    </row>
    <row r="223">
      <c r="A223" s="31">
        <v>221.0</v>
      </c>
      <c r="B223" s="32">
        <v>5552.0</v>
      </c>
      <c r="C223" s="33">
        <v>1299.0</v>
      </c>
      <c r="D223" s="55">
        <f t="shared" si="5"/>
        <v>1011</v>
      </c>
      <c r="E223" s="35">
        <v>230.0</v>
      </c>
      <c r="F223" s="36">
        <v>240.0</v>
      </c>
      <c r="G223" s="37">
        <v>131.0</v>
      </c>
      <c r="H223" s="38">
        <v>326.0</v>
      </c>
      <c r="I223" s="39">
        <v>50.0</v>
      </c>
      <c r="J223" s="40">
        <v>34.0</v>
      </c>
      <c r="K223" s="88">
        <f t="shared" si="6"/>
        <v>0.3163972286</v>
      </c>
      <c r="L223" s="88">
        <f t="shared" si="7"/>
        <v>0.4620462046</v>
      </c>
      <c r="M223" s="88">
        <f t="shared" si="8"/>
        <v>0.3234567901</v>
      </c>
      <c r="N223" s="88">
        <f t="shared" si="9"/>
        <v>0.1008468052</v>
      </c>
      <c r="O223" s="88">
        <f t="shared" si="10"/>
        <v>0.4065281899</v>
      </c>
      <c r="P223" s="89">
        <f t="shared" si="11"/>
        <v>0.02617397998</v>
      </c>
      <c r="Q223" s="90">
        <f t="shared" ref="Q223:V223" si="701">K223-Q$2</f>
        <v>-0.03458045305</v>
      </c>
      <c r="R223" s="91">
        <f t="shared" si="701"/>
        <v>-0.01750633567</v>
      </c>
      <c r="S223" s="92">
        <f t="shared" si="701"/>
        <v>-0.08813077252</v>
      </c>
      <c r="T223" s="93">
        <f t="shared" si="701"/>
        <v>-0.01488763637</v>
      </c>
      <c r="U223" s="94">
        <f t="shared" si="701"/>
        <v>-0.04730313918</v>
      </c>
      <c r="V223" s="95">
        <f t="shared" si="701"/>
        <v>-0.006086848527</v>
      </c>
      <c r="W223" s="64"/>
      <c r="X223" s="65">
        <f t="shared" si="13"/>
        <v>1</v>
      </c>
      <c r="Y223" s="66">
        <f t="shared" si="14"/>
        <v>0</v>
      </c>
      <c r="Z223" s="67">
        <f t="shared" ref="Z223:AA223" si="702">U223</f>
        <v>-0.04730313918</v>
      </c>
      <c r="AA223" s="68">
        <f t="shared" si="702"/>
        <v>-0.006086848527</v>
      </c>
      <c r="AB223" s="69">
        <f t="shared" ref="AB223:AC223" si="703">S223</f>
        <v>-0.08813077252</v>
      </c>
      <c r="AC223" s="70">
        <f t="shared" si="703"/>
        <v>-0.01488763637</v>
      </c>
      <c r="AD223" s="71">
        <f t="shared" si="17"/>
        <v>0.002200537252</v>
      </c>
      <c r="AE223" s="72">
        <f t="shared" si="18"/>
        <v>0.0005758540861</v>
      </c>
      <c r="AF223" s="73">
        <f t="shared" si="19"/>
        <v>0.004078243411</v>
      </c>
      <c r="AG223" s="74">
        <f t="shared" si="20"/>
        <v>0.001240670598</v>
      </c>
      <c r="AH223" s="75">
        <f t="shared" si="21"/>
        <v>0.007545391349</v>
      </c>
      <c r="AI223" s="76">
        <f t="shared" si="22"/>
        <v>0.002624117789</v>
      </c>
      <c r="AJ223" s="77"/>
      <c r="AK223" s="65">
        <f t="shared" si="23"/>
        <v>-0.005693794321</v>
      </c>
      <c r="AL223" s="66">
        <f t="shared" si="24"/>
        <v>0.0007634399882</v>
      </c>
      <c r="AM223" s="67">
        <f t="shared" si="25"/>
        <v>-0.02894770492</v>
      </c>
      <c r="AN223" s="68">
        <f t="shared" si="26"/>
        <v>-0.08006892759</v>
      </c>
      <c r="AO223" s="69">
        <f t="shared" si="27"/>
        <v>0.004942217227</v>
      </c>
      <c r="AP223" s="70">
        <f t="shared" si="28"/>
        <v>0.04600886441</v>
      </c>
      <c r="AQ223" s="71">
        <f t="shared" si="29"/>
        <v>0.001466717896</v>
      </c>
      <c r="AR223" s="72">
        <f t="shared" si="30"/>
        <v>-0.0009868058013</v>
      </c>
      <c r="AS223" s="73">
        <f t="shared" si="31"/>
        <v>-0.0004170003436</v>
      </c>
      <c r="AT223" s="74">
        <f t="shared" si="32"/>
        <v>0.001753089054</v>
      </c>
      <c r="AU223" s="75">
        <f t="shared" si="33"/>
        <v>0.0008125316438</v>
      </c>
      <c r="AV223" s="76">
        <f t="shared" si="34"/>
        <v>0.0004216424767</v>
      </c>
      <c r="AW223" s="78">
        <f t="shared" si="35"/>
        <v>-0.02783703282</v>
      </c>
      <c r="AX223" s="79">
        <f t="shared" si="36"/>
        <v>-0.03458045305</v>
      </c>
      <c r="AY223" s="78">
        <f t="shared" si="37"/>
        <v>-0.03210869747</v>
      </c>
      <c r="AZ223" s="79">
        <f t="shared" si="38"/>
        <v>-0.01750633567</v>
      </c>
      <c r="BA223" s="80">
        <f t="shared" si="39"/>
        <v>0.006743420231</v>
      </c>
      <c r="BB223" s="80">
        <f t="shared" si="40"/>
        <v>-0.0146023618</v>
      </c>
      <c r="BC223" s="80">
        <f t="shared" si="41"/>
        <v>-0.02305646076</v>
      </c>
      <c r="BD223" s="80">
        <f t="shared" si="42"/>
        <v>-0.02702553763</v>
      </c>
      <c r="BE223" s="81">
        <f t="shared" si="43"/>
        <v>-0.0001677552538</v>
      </c>
      <c r="BF223" s="81">
        <f t="shared" si="44"/>
        <v>-0.000196939724</v>
      </c>
      <c r="BG223" s="81">
        <f t="shared" si="45"/>
        <v>-0.0001987793013</v>
      </c>
      <c r="BH223" s="81">
        <f t="shared" si="46"/>
        <v>0.001246226496</v>
      </c>
      <c r="BI223" s="81"/>
      <c r="BJ223" s="81"/>
    </row>
    <row r="224">
      <c r="A224" s="31">
        <v>222.0</v>
      </c>
      <c r="B224" s="32">
        <v>1330.0</v>
      </c>
      <c r="C224" s="33">
        <v>2127.0</v>
      </c>
      <c r="D224" s="55">
        <f t="shared" si="5"/>
        <v>1566</v>
      </c>
      <c r="E224" s="35">
        <v>562.0</v>
      </c>
      <c r="F224" s="36">
        <v>227.0</v>
      </c>
      <c r="G224" s="37">
        <v>219.0</v>
      </c>
      <c r="H224" s="38">
        <v>399.0</v>
      </c>
      <c r="I224" s="39">
        <v>101.0</v>
      </c>
      <c r="J224" s="40">
        <v>58.0</v>
      </c>
      <c r="K224" s="88">
        <f t="shared" si="6"/>
        <v>0.4146685472</v>
      </c>
      <c r="L224" s="88">
        <f t="shared" si="7"/>
        <v>0.6242937853</v>
      </c>
      <c r="M224" s="88">
        <f t="shared" si="8"/>
        <v>0.4345238095</v>
      </c>
      <c r="N224" s="88">
        <f t="shared" si="9"/>
        <v>0.1029619182</v>
      </c>
      <c r="O224" s="88">
        <f t="shared" si="10"/>
        <v>0.5632183908</v>
      </c>
      <c r="P224" s="89">
        <f t="shared" si="11"/>
        <v>0.02726845322</v>
      </c>
      <c r="Q224" s="90">
        <f t="shared" ref="Q224:V224" si="704">K224-Q$2</f>
        <v>0.06369086556</v>
      </c>
      <c r="R224" s="91">
        <f t="shared" si="704"/>
        <v>0.144741245</v>
      </c>
      <c r="S224" s="92">
        <f t="shared" si="704"/>
        <v>0.02293624688</v>
      </c>
      <c r="T224" s="93">
        <f t="shared" si="704"/>
        <v>-0.01277252341</v>
      </c>
      <c r="U224" s="94">
        <f t="shared" si="704"/>
        <v>0.1093870617</v>
      </c>
      <c r="V224" s="95">
        <f t="shared" si="704"/>
        <v>-0.004992375291</v>
      </c>
      <c r="W224" s="64"/>
      <c r="X224" s="65">
        <f t="shared" si="13"/>
        <v>1</v>
      </c>
      <c r="Y224" s="66">
        <f t="shared" si="14"/>
        <v>0</v>
      </c>
      <c r="Z224" s="67">
        <f t="shared" ref="Z224:AA224" si="705">U224</f>
        <v>0.1093870617</v>
      </c>
      <c r="AA224" s="68">
        <f t="shared" si="705"/>
        <v>-0.004992375291</v>
      </c>
      <c r="AB224" s="69">
        <f t="shared" ref="AB224:AC224" si="706">S224</f>
        <v>0.02293624688</v>
      </c>
      <c r="AC224" s="70">
        <f t="shared" si="706"/>
        <v>-0.01277252341</v>
      </c>
      <c r="AD224" s="71">
        <f t="shared" si="17"/>
        <v>0.01194060546</v>
      </c>
      <c r="AE224" s="72">
        <f t="shared" si="18"/>
        <v>-0.001092202528</v>
      </c>
      <c r="AF224" s="73">
        <f t="shared" si="19"/>
        <v>0.002445163422</v>
      </c>
      <c r="AG224" s="74">
        <f t="shared" si="20"/>
        <v>-0.001511655159</v>
      </c>
      <c r="AH224" s="75">
        <f t="shared" si="21"/>
        <v>0.0003629340665</v>
      </c>
      <c r="AI224" s="76">
        <f t="shared" si="22"/>
        <v>-0.0005859075005</v>
      </c>
      <c r="AJ224" s="77"/>
      <c r="AK224" s="65">
        <f t="shared" si="23"/>
        <v>-0.005693794321</v>
      </c>
      <c r="AL224" s="66">
        <f t="shared" si="24"/>
        <v>0.0007634399882</v>
      </c>
      <c r="AM224" s="67">
        <f t="shared" si="25"/>
        <v>0.09721390257</v>
      </c>
      <c r="AN224" s="68">
        <f t="shared" si="26"/>
        <v>0.1695925631</v>
      </c>
      <c r="AO224" s="69">
        <f t="shared" si="27"/>
        <v>-0.009582420509</v>
      </c>
      <c r="AP224" s="70">
        <f t="shared" si="28"/>
        <v>-0.00963893168</v>
      </c>
      <c r="AQ224" s="71">
        <f t="shared" si="29"/>
        <v>0.005500527091</v>
      </c>
      <c r="AR224" s="72">
        <f t="shared" si="30"/>
        <v>-0.007522032504</v>
      </c>
      <c r="AS224" s="73">
        <f t="shared" si="31"/>
        <v>0.000701633414</v>
      </c>
      <c r="AT224" s="74">
        <f t="shared" si="32"/>
        <v>0.0009922051224</v>
      </c>
      <c r="AU224" s="75">
        <f t="shared" si="33"/>
        <v>0.00005079130058</v>
      </c>
      <c r="AV224" s="76">
        <f t="shared" si="34"/>
        <v>-0.00006047695874</v>
      </c>
      <c r="AW224" s="78">
        <f t="shared" si="35"/>
        <v>0.08819063954</v>
      </c>
      <c r="AX224" s="79">
        <f t="shared" si="36"/>
        <v>0.06369086556</v>
      </c>
      <c r="AY224" s="78">
        <f t="shared" si="37"/>
        <v>0.1541267671</v>
      </c>
      <c r="AZ224" s="79">
        <f t="shared" si="38"/>
        <v>0.144741245</v>
      </c>
      <c r="BA224" s="80">
        <f t="shared" si="39"/>
        <v>0.02449977398</v>
      </c>
      <c r="BB224" s="80">
        <f t="shared" si="40"/>
        <v>0.009385522064</v>
      </c>
      <c r="BC224" s="80">
        <f t="shared" si="41"/>
        <v>0.0929712116</v>
      </c>
      <c r="BD224" s="80">
        <f t="shared" si="42"/>
        <v>0.1592099269</v>
      </c>
      <c r="BE224" s="81">
        <f t="shared" si="43"/>
        <v>0.0005121509007</v>
      </c>
      <c r="BF224" s="81">
        <f t="shared" si="44"/>
        <v>0.0004598863385</v>
      </c>
      <c r="BG224" s="81">
        <f t="shared" si="45"/>
        <v>-0.01670415465</v>
      </c>
      <c r="BH224" s="81">
        <f t="shared" si="46"/>
        <v>0.02960387961</v>
      </c>
      <c r="BI224" s="81"/>
      <c r="BJ224" s="81"/>
    </row>
    <row r="225">
      <c r="A225" s="31">
        <v>223.0</v>
      </c>
      <c r="B225" s="32" t="s">
        <v>392</v>
      </c>
      <c r="C225" s="33">
        <v>346.0</v>
      </c>
      <c r="D225" s="55">
        <f t="shared" si="5"/>
        <v>275</v>
      </c>
      <c r="E225" s="35">
        <v>79.0</v>
      </c>
      <c r="F225" s="36">
        <v>26.0</v>
      </c>
      <c r="G225" s="37">
        <v>51.0</v>
      </c>
      <c r="H225" s="38">
        <v>78.0</v>
      </c>
      <c r="I225" s="39">
        <v>25.0</v>
      </c>
      <c r="J225" s="40">
        <v>16.0</v>
      </c>
      <c r="K225" s="88">
        <f t="shared" si="6"/>
        <v>0.4479768786</v>
      </c>
      <c r="L225" s="88">
        <f t="shared" si="7"/>
        <v>0.5714285714</v>
      </c>
      <c r="M225" s="88">
        <f t="shared" si="8"/>
        <v>0.5483870968</v>
      </c>
      <c r="N225" s="88">
        <f t="shared" si="9"/>
        <v>0.1473988439</v>
      </c>
      <c r="O225" s="88">
        <f t="shared" si="10"/>
        <v>0.5636363636</v>
      </c>
      <c r="P225" s="89">
        <f t="shared" si="11"/>
        <v>0.04624277457</v>
      </c>
      <c r="Q225" s="90">
        <f t="shared" ref="Q225:V225" si="707">K225-Q$2</f>
        <v>0.09699919692</v>
      </c>
      <c r="R225" s="91">
        <f t="shared" si="707"/>
        <v>0.09187603114</v>
      </c>
      <c r="S225" s="92">
        <f t="shared" si="707"/>
        <v>0.1367995341</v>
      </c>
      <c r="T225" s="93">
        <f t="shared" si="707"/>
        <v>0.03166440232</v>
      </c>
      <c r="U225" s="94">
        <f t="shared" si="707"/>
        <v>0.1098050345</v>
      </c>
      <c r="V225" s="95">
        <f t="shared" si="707"/>
        <v>0.01398194605</v>
      </c>
      <c r="W225" s="64"/>
      <c r="X225" s="65">
        <f t="shared" si="13"/>
        <v>1</v>
      </c>
      <c r="Y225" s="66">
        <f t="shared" si="14"/>
        <v>0</v>
      </c>
      <c r="Z225" s="67">
        <f t="shared" ref="Z225:AA225" si="708">U225</f>
        <v>0.1098050345</v>
      </c>
      <c r="AA225" s="68">
        <f t="shared" si="708"/>
        <v>0.01398194605</v>
      </c>
      <c r="AB225" s="69">
        <f t="shared" ref="AB225:AC225" si="709">S225</f>
        <v>0.1367995341</v>
      </c>
      <c r="AC225" s="70">
        <f t="shared" si="709"/>
        <v>0.03166440232</v>
      </c>
      <c r="AD225" s="71">
        <f t="shared" si="17"/>
        <v>0.0118616508</v>
      </c>
      <c r="AE225" s="72">
        <f t="shared" si="18"/>
        <v>0.003070576139</v>
      </c>
      <c r="AF225" s="73">
        <f t="shared" si="19"/>
        <v>0.01457854761</v>
      </c>
      <c r="AG225" s="74">
        <f t="shared" si="20"/>
        <v>0.005389634497</v>
      </c>
      <c r="AH225" s="75">
        <f t="shared" si="21"/>
        <v>0.01771147816</v>
      </c>
      <c r="AI225" s="76">
        <f t="shared" si="22"/>
        <v>0.008663350973</v>
      </c>
      <c r="AJ225" s="77"/>
      <c r="AK225" s="65">
        <f t="shared" si="23"/>
        <v>-0.005693794321</v>
      </c>
      <c r="AL225" s="66">
        <f t="shared" si="24"/>
        <v>0.0007634399882</v>
      </c>
      <c r="AM225" s="67">
        <f t="shared" si="25"/>
        <v>0.06743062427</v>
      </c>
      <c r="AN225" s="68">
        <f t="shared" si="26"/>
        <v>0.1857440492</v>
      </c>
      <c r="AO225" s="69">
        <f t="shared" si="27"/>
        <v>-0.003407866532</v>
      </c>
      <c r="AP225" s="70">
        <f t="shared" si="28"/>
        <v>-0.07261650284</v>
      </c>
      <c r="AQ225" s="71">
        <f t="shared" si="29"/>
        <v>0.007886598777</v>
      </c>
      <c r="AR225" s="72">
        <f t="shared" si="30"/>
        <v>-0.005336427261</v>
      </c>
      <c r="AS225" s="73">
        <f t="shared" si="31"/>
        <v>-0.001893420408</v>
      </c>
      <c r="AT225" s="74">
        <f t="shared" si="32"/>
        <v>0.006291709747</v>
      </c>
      <c r="AU225" s="75">
        <f t="shared" si="33"/>
        <v>0.001866110505</v>
      </c>
      <c r="AV225" s="76">
        <f t="shared" si="34"/>
        <v>0.001273660187</v>
      </c>
      <c r="AW225" s="78">
        <f t="shared" si="35"/>
        <v>0.06618825229</v>
      </c>
      <c r="AX225" s="79">
        <f t="shared" si="36"/>
        <v>0.09699919692</v>
      </c>
      <c r="AY225" s="78">
        <f t="shared" si="37"/>
        <v>0.116119929</v>
      </c>
      <c r="AZ225" s="79">
        <f t="shared" si="38"/>
        <v>0.09187603114</v>
      </c>
      <c r="BA225" s="80">
        <f t="shared" si="39"/>
        <v>-0.03081094463</v>
      </c>
      <c r="BB225" s="80">
        <f t="shared" si="40"/>
        <v>0.02424389791</v>
      </c>
      <c r="BC225" s="80">
        <f t="shared" si="41"/>
        <v>0.07096882435</v>
      </c>
      <c r="BD225" s="80">
        <f t="shared" si="42"/>
        <v>0.1212030889</v>
      </c>
      <c r="BE225" s="81">
        <f t="shared" si="43"/>
        <v>0.0003615477232</v>
      </c>
      <c r="BF225" s="81">
        <f t="shared" si="44"/>
        <v>-0.001493954792</v>
      </c>
      <c r="BG225" s="81">
        <f t="shared" si="45"/>
        <v>-0.009653614726</v>
      </c>
      <c r="BH225" s="81">
        <f t="shared" si="46"/>
        <v>0.01720328145</v>
      </c>
      <c r="BI225" s="81"/>
      <c r="BJ225" s="81"/>
    </row>
    <row r="226">
      <c r="A226" s="31">
        <v>224.0</v>
      </c>
      <c r="B226" s="32">
        <v>6538.0</v>
      </c>
      <c r="C226" s="33">
        <v>1134.0</v>
      </c>
      <c r="D226" s="55">
        <f t="shared" si="5"/>
        <v>884</v>
      </c>
      <c r="E226" s="35">
        <v>217.0</v>
      </c>
      <c r="F226" s="36">
        <v>187.0</v>
      </c>
      <c r="G226" s="37">
        <v>109.0</v>
      </c>
      <c r="H226" s="38">
        <v>300.0</v>
      </c>
      <c r="I226" s="39">
        <v>44.0</v>
      </c>
      <c r="J226" s="40">
        <v>27.0</v>
      </c>
      <c r="K226" s="88">
        <f t="shared" si="6"/>
        <v>0.3262786596</v>
      </c>
      <c r="L226" s="88">
        <f t="shared" si="7"/>
        <v>0.4652406417</v>
      </c>
      <c r="M226" s="88">
        <f t="shared" si="8"/>
        <v>0.3374613003</v>
      </c>
      <c r="N226" s="88">
        <f t="shared" si="9"/>
        <v>0.09611992945</v>
      </c>
      <c r="O226" s="88">
        <f t="shared" si="10"/>
        <v>0.4185520362</v>
      </c>
      <c r="P226" s="89">
        <f t="shared" si="11"/>
        <v>0.02380952381</v>
      </c>
      <c r="Q226" s="90">
        <f t="shared" ref="Q226:V226" si="710">K226-Q$2</f>
        <v>-0.02469902208</v>
      </c>
      <c r="R226" s="91">
        <f t="shared" si="710"/>
        <v>-0.01431189858</v>
      </c>
      <c r="S226" s="92">
        <f t="shared" si="710"/>
        <v>-0.07412626234</v>
      </c>
      <c r="T226" s="93">
        <f t="shared" si="710"/>
        <v>-0.01961451215</v>
      </c>
      <c r="U226" s="94">
        <f t="shared" si="710"/>
        <v>-0.03527929289</v>
      </c>
      <c r="V226" s="95">
        <f t="shared" si="710"/>
        <v>-0.008451304702</v>
      </c>
      <c r="W226" s="64"/>
      <c r="X226" s="65">
        <f t="shared" si="13"/>
        <v>1</v>
      </c>
      <c r="Y226" s="66">
        <f t="shared" si="14"/>
        <v>0</v>
      </c>
      <c r="Z226" s="67">
        <f t="shared" ref="Z226:AA226" si="711">U226</f>
        <v>-0.03527929289</v>
      </c>
      <c r="AA226" s="68">
        <f t="shared" si="711"/>
        <v>-0.008451304702</v>
      </c>
      <c r="AB226" s="69">
        <f t="shared" ref="AB226:AC226" si="712">S226</f>
        <v>-0.07412626234</v>
      </c>
      <c r="AC226" s="70">
        <f t="shared" si="712"/>
        <v>-0.01961451215</v>
      </c>
      <c r="AD226" s="71">
        <f t="shared" si="17"/>
        <v>0.001173203956</v>
      </c>
      <c r="AE226" s="72">
        <f t="shared" si="18"/>
        <v>0.0005963121079</v>
      </c>
      <c r="AF226" s="73">
        <f t="shared" si="19"/>
        <v>0.002449353901</v>
      </c>
      <c r="AG226" s="74">
        <f t="shared" si="20"/>
        <v>0.001318449749</v>
      </c>
      <c r="AH226" s="75">
        <f t="shared" si="21"/>
        <v>0.005109973681</v>
      </c>
      <c r="AI226" s="76">
        <f t="shared" si="22"/>
        <v>0.002907900947</v>
      </c>
      <c r="AJ226" s="77"/>
      <c r="AK226" s="65">
        <f t="shared" si="23"/>
        <v>-0.005693794321</v>
      </c>
      <c r="AL226" s="66">
        <f t="shared" si="24"/>
        <v>0.0007634399882</v>
      </c>
      <c r="AM226" s="67">
        <f t="shared" si="25"/>
        <v>-0.01537926149</v>
      </c>
      <c r="AN226" s="68">
        <f t="shared" si="26"/>
        <v>-0.06290935103</v>
      </c>
      <c r="AO226" s="69">
        <f t="shared" si="27"/>
        <v>0.0006222108552</v>
      </c>
      <c r="AP226" s="70">
        <f t="shared" si="28"/>
        <v>0.03969261795</v>
      </c>
      <c r="AQ226" s="71">
        <f t="shared" si="29"/>
        <v>0.0009506163255</v>
      </c>
      <c r="AR226" s="72">
        <f t="shared" si="30"/>
        <v>-0.0003774165262</v>
      </c>
      <c r="AS226" s="73">
        <f t="shared" si="31"/>
        <v>-0.0004923405335</v>
      </c>
      <c r="AT226" s="74">
        <f t="shared" si="32"/>
        <v>0.001067855324</v>
      </c>
      <c r="AU226" s="75">
        <f t="shared" si="33"/>
        <v>0.0005316801986</v>
      </c>
      <c r="AV226" s="76">
        <f t="shared" si="34"/>
        <v>0.0004137826501</v>
      </c>
      <c r="AW226" s="78">
        <f t="shared" si="35"/>
        <v>-0.01946088897</v>
      </c>
      <c r="AX226" s="79">
        <f t="shared" si="36"/>
        <v>-0.02469902208</v>
      </c>
      <c r="AY226" s="78">
        <f t="shared" si="37"/>
        <v>-0.02134907165</v>
      </c>
      <c r="AZ226" s="79">
        <f t="shared" si="38"/>
        <v>-0.01431189858</v>
      </c>
      <c r="BA226" s="80">
        <f t="shared" si="39"/>
        <v>0.005238133108</v>
      </c>
      <c r="BB226" s="80">
        <f t="shared" si="40"/>
        <v>-0.007037173067</v>
      </c>
      <c r="BC226" s="80">
        <f t="shared" si="41"/>
        <v>-0.01468031691</v>
      </c>
      <c r="BD226" s="80">
        <f t="shared" si="42"/>
        <v>-0.0162659118</v>
      </c>
      <c r="BE226" s="81">
        <f t="shared" si="43"/>
        <v>-0.00002208376632</v>
      </c>
      <c r="BF226" s="81">
        <f t="shared" si="44"/>
        <v>-0.00007372329846</v>
      </c>
      <c r="BG226" s="81">
        <f t="shared" si="45"/>
        <v>-0.00004906818222</v>
      </c>
      <c r="BH226" s="81">
        <f t="shared" si="46"/>
        <v>0.0004775774803</v>
      </c>
      <c r="BI226" s="81"/>
      <c r="BJ226" s="81"/>
    </row>
    <row r="227">
      <c r="A227" s="31">
        <v>225.0</v>
      </c>
      <c r="B227" s="32" t="s">
        <v>109</v>
      </c>
      <c r="C227" s="33">
        <v>549.0</v>
      </c>
      <c r="D227" s="55">
        <f t="shared" si="5"/>
        <v>476</v>
      </c>
      <c r="E227" s="35">
        <v>118.0</v>
      </c>
      <c r="F227" s="36">
        <v>64.0</v>
      </c>
      <c r="G227" s="37">
        <v>122.0</v>
      </c>
      <c r="H227" s="38">
        <v>138.0</v>
      </c>
      <c r="I227" s="39">
        <v>25.0</v>
      </c>
      <c r="J227" s="40">
        <v>9.0</v>
      </c>
      <c r="K227" s="88">
        <f t="shared" si="6"/>
        <v>0.4826958106</v>
      </c>
      <c r="L227" s="88">
        <f t="shared" si="7"/>
        <v>0.5088967972</v>
      </c>
      <c r="M227" s="88">
        <f t="shared" si="8"/>
        <v>0.6256410256</v>
      </c>
      <c r="N227" s="88">
        <f t="shared" si="9"/>
        <v>0.2222222222</v>
      </c>
      <c r="O227" s="88">
        <f t="shared" si="10"/>
        <v>0.5567226891</v>
      </c>
      <c r="P227" s="89">
        <f t="shared" si="11"/>
        <v>0.01639344262</v>
      </c>
      <c r="Q227" s="90">
        <f t="shared" ref="Q227:V227" si="713">K227-Q$2</f>
        <v>0.1317181289</v>
      </c>
      <c r="R227" s="91">
        <f t="shared" si="713"/>
        <v>0.02934425686</v>
      </c>
      <c r="S227" s="92">
        <f t="shared" si="713"/>
        <v>0.214053463</v>
      </c>
      <c r="T227" s="93">
        <f t="shared" si="713"/>
        <v>0.1064877806</v>
      </c>
      <c r="U227" s="94">
        <f t="shared" si="713"/>
        <v>0.10289136</v>
      </c>
      <c r="V227" s="95">
        <f t="shared" si="713"/>
        <v>-0.01586738589</v>
      </c>
      <c r="W227" s="64"/>
      <c r="X227" s="65">
        <f t="shared" si="13"/>
        <v>1</v>
      </c>
      <c r="Y227" s="66">
        <f t="shared" si="14"/>
        <v>0</v>
      </c>
      <c r="Z227" s="67">
        <f t="shared" ref="Z227:AA227" si="714">U227</f>
        <v>0.10289136</v>
      </c>
      <c r="AA227" s="68">
        <f t="shared" si="714"/>
        <v>-0.01586738589</v>
      </c>
      <c r="AB227" s="69">
        <f t="shared" ref="AB227:AC227" si="715">S227</f>
        <v>0.214053463</v>
      </c>
      <c r="AC227" s="70">
        <f t="shared" si="715"/>
        <v>0.1064877806</v>
      </c>
      <c r="AD227" s="71">
        <f t="shared" si="17"/>
        <v>0.01033485802</v>
      </c>
      <c r="AE227" s="72">
        <f t="shared" si="18"/>
        <v>-0.003265233827</v>
      </c>
      <c r="AF227" s="73">
        <f t="shared" si="19"/>
        <v>0.02371393462</v>
      </c>
      <c r="AG227" s="74">
        <f t="shared" si="20"/>
        <v>0.007560203671</v>
      </c>
      <c r="AH227" s="75">
        <f t="shared" si="21"/>
        <v>0.0344792376</v>
      </c>
      <c r="AI227" s="76">
        <f t="shared" si="22"/>
        <v>0.04558815641</v>
      </c>
      <c r="AJ227" s="77"/>
      <c r="AK227" s="65">
        <f t="shared" si="23"/>
        <v>-0.005693794321</v>
      </c>
      <c r="AL227" s="66">
        <f t="shared" si="24"/>
        <v>0.0007634399882</v>
      </c>
      <c r="AM227" s="67">
        <f t="shared" si="25"/>
        <v>0.1091773861</v>
      </c>
      <c r="AN227" s="68">
        <f t="shared" si="26"/>
        <v>0.1504029195</v>
      </c>
      <c r="AO227" s="69">
        <f t="shared" si="27"/>
        <v>0.02304499524</v>
      </c>
      <c r="AP227" s="70">
        <f t="shared" si="28"/>
        <v>-0.1216116426</v>
      </c>
      <c r="AQ227" s="71">
        <f t="shared" si="29"/>
        <v>0.003408459019</v>
      </c>
      <c r="AR227" s="72">
        <f t="shared" si="30"/>
        <v>-0.007702868826</v>
      </c>
      <c r="AS227" s="73">
        <f t="shared" si="31"/>
        <v>-0.002570744591</v>
      </c>
      <c r="AT227" s="74">
        <f t="shared" si="32"/>
        <v>0.01020279437</v>
      </c>
      <c r="AU227" s="75">
        <f t="shared" si="33"/>
        <v>0.003160539057</v>
      </c>
      <c r="AV227" s="76">
        <f t="shared" si="34"/>
        <v>0.005736760632</v>
      </c>
      <c r="AW227" s="78">
        <f t="shared" si="35"/>
        <v>0.1305268405</v>
      </c>
      <c r="AX227" s="79">
        <f t="shared" si="36"/>
        <v>0.1317181289</v>
      </c>
      <c r="AY227" s="78">
        <f t="shared" si="37"/>
        <v>0.03779140313</v>
      </c>
      <c r="AZ227" s="79">
        <f t="shared" si="38"/>
        <v>0.02934425686</v>
      </c>
      <c r="BA227" s="80">
        <f t="shared" si="39"/>
        <v>-0.001191288395</v>
      </c>
      <c r="BB227" s="80">
        <f t="shared" si="40"/>
        <v>0.008447146264</v>
      </c>
      <c r="BC227" s="80">
        <f t="shared" si="41"/>
        <v>0.1353074125</v>
      </c>
      <c r="BD227" s="80">
        <f t="shared" si="42"/>
        <v>0.04287456297</v>
      </c>
      <c r="BE227" s="81">
        <f t="shared" si="43"/>
        <v>-0.00006993511196</v>
      </c>
      <c r="BF227" s="81">
        <f t="shared" si="44"/>
        <v>-0.00002012597463</v>
      </c>
      <c r="BG227" s="81">
        <f t="shared" si="45"/>
        <v>0.01646986774</v>
      </c>
      <c r="BH227" s="81">
        <f t="shared" si="46"/>
        <v>0.01160249236</v>
      </c>
      <c r="BI227" s="81"/>
      <c r="BJ227" s="81"/>
    </row>
    <row r="228">
      <c r="A228" s="31">
        <v>226.0</v>
      </c>
      <c r="B228" s="32">
        <v>1389.0</v>
      </c>
      <c r="C228" s="33">
        <v>1299.0</v>
      </c>
      <c r="D228" s="55">
        <f t="shared" si="5"/>
        <v>1024</v>
      </c>
      <c r="E228" s="35">
        <v>272.0</v>
      </c>
      <c r="F228" s="36">
        <v>156.0</v>
      </c>
      <c r="G228" s="37">
        <v>161.0</v>
      </c>
      <c r="H228" s="38">
        <v>337.0</v>
      </c>
      <c r="I228" s="39">
        <v>62.0</v>
      </c>
      <c r="J228" s="40">
        <v>36.0</v>
      </c>
      <c r="K228" s="88">
        <f t="shared" si="6"/>
        <v>0.3810623557</v>
      </c>
      <c r="L228" s="88">
        <f t="shared" si="7"/>
        <v>0.4977645306</v>
      </c>
      <c r="M228" s="88">
        <f t="shared" si="8"/>
        <v>0.4560906516</v>
      </c>
      <c r="N228" s="88">
        <f t="shared" si="9"/>
        <v>0.1239414935</v>
      </c>
      <c r="O228" s="88">
        <f t="shared" si="10"/>
        <v>0.4833984375</v>
      </c>
      <c r="P228" s="89">
        <f t="shared" si="11"/>
        <v>0.02771362587</v>
      </c>
      <c r="Q228" s="90">
        <f t="shared" ref="Q228:V228" si="716">K228-Q$2</f>
        <v>0.03008467397</v>
      </c>
      <c r="R228" s="91">
        <f t="shared" si="716"/>
        <v>0.01821199026</v>
      </c>
      <c r="S228" s="92">
        <f t="shared" si="716"/>
        <v>0.04450308891</v>
      </c>
      <c r="T228" s="93">
        <f t="shared" si="716"/>
        <v>0.008207051849</v>
      </c>
      <c r="U228" s="94">
        <f t="shared" si="716"/>
        <v>0.02956710841</v>
      </c>
      <c r="V228" s="95">
        <f t="shared" si="716"/>
        <v>-0.004547202646</v>
      </c>
      <c r="W228" s="64"/>
      <c r="X228" s="65">
        <f t="shared" si="13"/>
        <v>1</v>
      </c>
      <c r="Y228" s="66">
        <f t="shared" si="14"/>
        <v>0</v>
      </c>
      <c r="Z228" s="67">
        <f t="shared" ref="Z228:AA228" si="717">U228</f>
        <v>0.02956710841</v>
      </c>
      <c r="AA228" s="68">
        <f t="shared" si="717"/>
        <v>-0.004547202646</v>
      </c>
      <c r="AB228" s="69">
        <f t="shared" ref="AB228:AC228" si="718">S228</f>
        <v>0.04450308891</v>
      </c>
      <c r="AC228" s="70">
        <f t="shared" si="718"/>
        <v>0.008207051849</v>
      </c>
      <c r="AD228" s="71">
        <f t="shared" si="17"/>
        <v>0.0008535368476</v>
      </c>
      <c r="AE228" s="72">
        <f t="shared" si="18"/>
        <v>-0.0002688952672</v>
      </c>
      <c r="AF228" s="73">
        <f t="shared" si="19"/>
        <v>0.001353146782</v>
      </c>
      <c r="AG228" s="74">
        <f t="shared" si="20"/>
        <v>0.00004029422807</v>
      </c>
      <c r="AH228" s="75">
        <f t="shared" si="21"/>
        <v>0.001913169223</v>
      </c>
      <c r="AI228" s="76">
        <f t="shared" si="22"/>
        <v>0.0007304783163</v>
      </c>
      <c r="AJ228" s="77"/>
      <c r="AK228" s="65">
        <f t="shared" si="23"/>
        <v>-0.005693794321</v>
      </c>
      <c r="AL228" s="66">
        <f t="shared" si="24"/>
        <v>0.0007634399882</v>
      </c>
      <c r="AM228" s="67">
        <f t="shared" si="25"/>
        <v>0.0313536503</v>
      </c>
      <c r="AN228" s="68">
        <f t="shared" si="26"/>
        <v>0.04323033729</v>
      </c>
      <c r="AO228" s="69">
        <f t="shared" si="27"/>
        <v>-0.002152139112</v>
      </c>
      <c r="AP228" s="70">
        <f t="shared" si="28"/>
        <v>-0.02332961908</v>
      </c>
      <c r="AQ228" s="71">
        <f t="shared" si="29"/>
        <v>0.0002819497491</v>
      </c>
      <c r="AR228" s="72">
        <f t="shared" si="30"/>
        <v>-0.0006357677096</v>
      </c>
      <c r="AS228" s="73">
        <f t="shared" si="31"/>
        <v>0.00001832395757</v>
      </c>
      <c r="AT228" s="74">
        <f t="shared" si="32"/>
        <v>0.0005719742238</v>
      </c>
      <c r="AU228" s="75">
        <f t="shared" si="33"/>
        <v>0.0002049505071</v>
      </c>
      <c r="AV228" s="76">
        <f t="shared" si="34"/>
        <v>0.0001142943878</v>
      </c>
      <c r="AW228" s="78">
        <f t="shared" si="35"/>
        <v>0.02401294108</v>
      </c>
      <c r="AX228" s="79">
        <f t="shared" si="36"/>
        <v>0.03008467397</v>
      </c>
      <c r="AY228" s="78">
        <f t="shared" si="37"/>
        <v>0.0207146591</v>
      </c>
      <c r="AZ228" s="79">
        <f t="shared" si="38"/>
        <v>0.01821199026</v>
      </c>
      <c r="BA228" s="80">
        <f t="shared" si="39"/>
        <v>-0.006071732891</v>
      </c>
      <c r="BB228" s="80">
        <f t="shared" si="40"/>
        <v>0.00250266884</v>
      </c>
      <c r="BC228" s="80">
        <f t="shared" si="41"/>
        <v>0.02879351314</v>
      </c>
      <c r="BD228" s="80">
        <f t="shared" si="42"/>
        <v>0.02579781894</v>
      </c>
      <c r="BE228" s="81">
        <f t="shared" si="43"/>
        <v>0.00003060258898</v>
      </c>
      <c r="BF228" s="81">
        <f t="shared" si="44"/>
        <v>-0.00003039107342</v>
      </c>
      <c r="BG228" s="81">
        <f t="shared" si="45"/>
        <v>0.0001635389365</v>
      </c>
      <c r="BH228" s="81">
        <f t="shared" si="46"/>
        <v>0.001485619677</v>
      </c>
      <c r="BI228" s="81"/>
      <c r="BJ228" s="81"/>
    </row>
    <row r="229">
      <c r="A229" s="31">
        <v>227.0</v>
      </c>
      <c r="B229" s="32">
        <v>3587.0</v>
      </c>
      <c r="C229" s="33">
        <v>1199.0</v>
      </c>
      <c r="D229" s="55">
        <f t="shared" si="5"/>
        <v>998</v>
      </c>
      <c r="E229" s="35">
        <v>306.0</v>
      </c>
      <c r="F229" s="36">
        <v>135.0</v>
      </c>
      <c r="G229" s="37">
        <v>179.0</v>
      </c>
      <c r="H229" s="38">
        <v>301.0</v>
      </c>
      <c r="I229" s="39">
        <v>51.0</v>
      </c>
      <c r="J229" s="40">
        <v>26.0</v>
      </c>
      <c r="K229" s="88">
        <f t="shared" si="6"/>
        <v>0.4470391993</v>
      </c>
      <c r="L229" s="88">
        <f t="shared" si="7"/>
        <v>0.5425531915</v>
      </c>
      <c r="M229" s="88">
        <f t="shared" si="8"/>
        <v>0.5264705882</v>
      </c>
      <c r="N229" s="88">
        <f t="shared" si="9"/>
        <v>0.1492910759</v>
      </c>
      <c r="O229" s="88">
        <f t="shared" si="10"/>
        <v>0.5370741483</v>
      </c>
      <c r="P229" s="89">
        <f t="shared" si="11"/>
        <v>0.02168473728</v>
      </c>
      <c r="Q229" s="90">
        <f t="shared" ref="Q229:V229" si="719">K229-Q$2</f>
        <v>0.09606151764</v>
      </c>
      <c r="R229" s="91">
        <f t="shared" si="719"/>
        <v>0.0630006512</v>
      </c>
      <c r="S229" s="92">
        <f t="shared" si="719"/>
        <v>0.1148830256</v>
      </c>
      <c r="T229" s="93">
        <f t="shared" si="719"/>
        <v>0.03355663429</v>
      </c>
      <c r="U229" s="94">
        <f t="shared" si="719"/>
        <v>0.0832428192</v>
      </c>
      <c r="V229" s="95">
        <f t="shared" si="719"/>
        <v>-0.01057609123</v>
      </c>
      <c r="W229" s="64"/>
      <c r="X229" s="65">
        <f t="shared" si="13"/>
        <v>1</v>
      </c>
      <c r="Y229" s="66">
        <f t="shared" si="14"/>
        <v>0</v>
      </c>
      <c r="Z229" s="67">
        <f t="shared" ref="Z229:AA229" si="720">U229</f>
        <v>0.0832428192</v>
      </c>
      <c r="AA229" s="68">
        <f t="shared" si="720"/>
        <v>-0.01057609123</v>
      </c>
      <c r="AB229" s="69">
        <f t="shared" ref="AB229:AC229" si="721">S229</f>
        <v>0.1148830256</v>
      </c>
      <c r="AC229" s="70">
        <f t="shared" si="721"/>
        <v>0.03355663429</v>
      </c>
      <c r="AD229" s="71">
        <f t="shared" si="17"/>
        <v>0.006817513243</v>
      </c>
      <c r="AE229" s="72">
        <f t="shared" si="18"/>
        <v>-0.0017607673</v>
      </c>
      <c r="AF229" s="73">
        <f t="shared" si="19"/>
        <v>0.009918084954</v>
      </c>
      <c r="AG229" s="74">
        <f t="shared" si="20"/>
        <v>0.001578335482</v>
      </c>
      <c r="AH229" s="75">
        <f t="shared" si="21"/>
        <v>0.01207206186</v>
      </c>
      <c r="AI229" s="76">
        <f t="shared" si="22"/>
        <v>0.007710175351</v>
      </c>
      <c r="AJ229" s="77"/>
      <c r="AK229" s="65">
        <f t="shared" si="23"/>
        <v>-0.005693794321</v>
      </c>
      <c r="AL229" s="66">
        <f t="shared" si="24"/>
        <v>0.0007634399882</v>
      </c>
      <c r="AM229" s="67">
        <f t="shared" si="25"/>
        <v>0.08473846872</v>
      </c>
      <c r="AN229" s="68">
        <f t="shared" si="26"/>
        <v>0.1235270972</v>
      </c>
      <c r="AO229" s="69">
        <f t="shared" si="27"/>
        <v>0.0006092425383</v>
      </c>
      <c r="AP229" s="70">
        <f t="shared" si="28"/>
        <v>-0.06195965096</v>
      </c>
      <c r="AQ229" s="71">
        <f t="shared" si="29"/>
        <v>0.002477633513</v>
      </c>
      <c r="AR229" s="72">
        <f t="shared" si="30"/>
        <v>-0.004879202069</v>
      </c>
      <c r="AS229" s="73">
        <f t="shared" si="31"/>
        <v>-0.0004070148425</v>
      </c>
      <c r="AT229" s="74">
        <f t="shared" si="32"/>
        <v>0.004225861318</v>
      </c>
      <c r="AU229" s="75">
        <f t="shared" si="33"/>
        <v>0.001242250887</v>
      </c>
      <c r="AV229" s="76">
        <f t="shared" si="34"/>
        <v>0.001072845992</v>
      </c>
      <c r="AW229" s="78">
        <f t="shared" si="35"/>
        <v>0.08296678649</v>
      </c>
      <c r="AX229" s="79">
        <f t="shared" si="36"/>
        <v>0.09606151764</v>
      </c>
      <c r="AY229" s="78">
        <f t="shared" si="37"/>
        <v>0.06275039147</v>
      </c>
      <c r="AZ229" s="79">
        <f t="shared" si="38"/>
        <v>0.0630006512</v>
      </c>
      <c r="BA229" s="80">
        <f t="shared" si="39"/>
        <v>-0.01309473115</v>
      </c>
      <c r="BB229" s="80">
        <f t="shared" si="40"/>
        <v>-0.0002502597266</v>
      </c>
      <c r="BC229" s="80">
        <f t="shared" si="41"/>
        <v>0.08774735855</v>
      </c>
      <c r="BD229" s="80">
        <f t="shared" si="42"/>
        <v>0.06783355131</v>
      </c>
      <c r="BE229" s="81">
        <f t="shared" si="43"/>
        <v>0.000171409354</v>
      </c>
      <c r="BF229" s="81">
        <f t="shared" si="44"/>
        <v>0.000006554167674</v>
      </c>
      <c r="BG229" s="81">
        <f t="shared" si="45"/>
        <v>0.003098208249</v>
      </c>
      <c r="BH229" s="81">
        <f t="shared" si="46"/>
        <v>0.0119044299</v>
      </c>
      <c r="BI229" s="81"/>
      <c r="BJ229" s="81"/>
    </row>
    <row r="230">
      <c r="A230" s="31">
        <v>228.0</v>
      </c>
      <c r="B230" s="32">
        <v>2399.0</v>
      </c>
      <c r="C230" s="33">
        <v>3034.0</v>
      </c>
      <c r="D230" s="55">
        <f t="shared" si="5"/>
        <v>2444</v>
      </c>
      <c r="E230" s="35">
        <v>539.0</v>
      </c>
      <c r="F230" s="36">
        <v>578.0</v>
      </c>
      <c r="G230" s="37">
        <v>291.0</v>
      </c>
      <c r="H230" s="38">
        <v>829.0</v>
      </c>
      <c r="I230" s="39">
        <v>116.0</v>
      </c>
      <c r="J230" s="40">
        <v>91.0</v>
      </c>
      <c r="K230" s="88">
        <f t="shared" si="6"/>
        <v>0.3117996045</v>
      </c>
      <c r="L230" s="88">
        <f t="shared" si="7"/>
        <v>0.4413746631</v>
      </c>
      <c r="M230" s="88">
        <f t="shared" si="8"/>
        <v>0.303125</v>
      </c>
      <c r="N230" s="88">
        <f t="shared" si="9"/>
        <v>0.09591298616</v>
      </c>
      <c r="O230" s="88">
        <f t="shared" si="10"/>
        <v>0.3870703764</v>
      </c>
      <c r="P230" s="89">
        <f t="shared" si="11"/>
        <v>0.02999340804</v>
      </c>
      <c r="Q230" s="90">
        <f t="shared" ref="Q230:V230" si="722">K230-Q$2</f>
        <v>-0.03917807721</v>
      </c>
      <c r="R230" s="91">
        <f t="shared" si="722"/>
        <v>-0.03817787722</v>
      </c>
      <c r="S230" s="92">
        <f t="shared" si="722"/>
        <v>-0.1084625626</v>
      </c>
      <c r="T230" s="93">
        <f t="shared" si="722"/>
        <v>-0.01982145545</v>
      </c>
      <c r="U230" s="94">
        <f t="shared" si="722"/>
        <v>-0.06676095266</v>
      </c>
      <c r="V230" s="95">
        <f t="shared" si="722"/>
        <v>-0.00226742047</v>
      </c>
      <c r="W230" s="64"/>
      <c r="X230" s="65">
        <f t="shared" si="13"/>
        <v>1</v>
      </c>
      <c r="Y230" s="66">
        <f t="shared" si="14"/>
        <v>0</v>
      </c>
      <c r="Z230" s="67">
        <f t="shared" ref="Z230:AA230" si="723">U230</f>
        <v>-0.06676095266</v>
      </c>
      <c r="AA230" s="68">
        <f t="shared" si="723"/>
        <v>-0.00226742047</v>
      </c>
      <c r="AB230" s="69">
        <f t="shared" ref="AB230:AC230" si="724">S230</f>
        <v>-0.1084625626</v>
      </c>
      <c r="AC230" s="70">
        <f t="shared" si="724"/>
        <v>-0.01982145545</v>
      </c>
      <c r="AD230" s="71">
        <f t="shared" si="17"/>
        <v>0.004451883605</v>
      </c>
      <c r="AE230" s="72">
        <f t="shared" si="18"/>
        <v>0.0003027503013</v>
      </c>
      <c r="AF230" s="73">
        <f t="shared" si="19"/>
        <v>0.007196120437</v>
      </c>
      <c r="AG230" s="74">
        <f t="shared" si="20"/>
        <v>0.001569229484</v>
      </c>
      <c r="AH230" s="75">
        <f t="shared" si="21"/>
        <v>0.0113712374</v>
      </c>
      <c r="AI230" s="76">
        <f t="shared" si="22"/>
        <v>0.004299771707</v>
      </c>
      <c r="AJ230" s="77"/>
      <c r="AK230" s="65">
        <f t="shared" si="23"/>
        <v>-0.005693794321</v>
      </c>
      <c r="AL230" s="66">
        <f t="shared" si="24"/>
        <v>0.0007634399882</v>
      </c>
      <c r="AM230" s="67">
        <f t="shared" si="25"/>
        <v>-0.05089414117</v>
      </c>
      <c r="AN230" s="68">
        <f t="shared" si="26"/>
        <v>-0.1078433623</v>
      </c>
      <c r="AO230" s="69">
        <f t="shared" si="27"/>
        <v>0.005335230961</v>
      </c>
      <c r="AP230" s="70">
        <f t="shared" si="28"/>
        <v>0.05683340965</v>
      </c>
      <c r="AQ230" s="71">
        <f t="shared" si="29"/>
        <v>0.002464658573</v>
      </c>
      <c r="AR230" s="72">
        <f t="shared" si="30"/>
        <v>-0.002439576512</v>
      </c>
      <c r="AS230" s="73">
        <f t="shared" si="31"/>
        <v>-0.0004742318775</v>
      </c>
      <c r="AT230" s="74">
        <f t="shared" si="32"/>
        <v>0.003077167058</v>
      </c>
      <c r="AU230" s="75">
        <f t="shared" si="33"/>
        <v>0.001218846874</v>
      </c>
      <c r="AV230" s="76">
        <f t="shared" si="34"/>
        <v>0.0006745706452</v>
      </c>
      <c r="AW230" s="78">
        <f t="shared" si="35"/>
        <v>-0.04804343096</v>
      </c>
      <c r="AX230" s="79">
        <f t="shared" si="36"/>
        <v>-0.03917807721</v>
      </c>
      <c r="AY230" s="78">
        <f t="shared" si="37"/>
        <v>-0.04893435143</v>
      </c>
      <c r="AZ230" s="79">
        <f t="shared" si="38"/>
        <v>-0.03817787722</v>
      </c>
      <c r="BA230" s="80">
        <f t="shared" si="39"/>
        <v>-0.008865353754</v>
      </c>
      <c r="BB230" s="80">
        <f t="shared" si="40"/>
        <v>-0.01075647422</v>
      </c>
      <c r="BC230" s="80">
        <f t="shared" si="41"/>
        <v>-0.0432628589</v>
      </c>
      <c r="BD230" s="80">
        <f t="shared" si="42"/>
        <v>-0.04385119159</v>
      </c>
      <c r="BE230" s="81">
        <f t="shared" si="43"/>
        <v>-0.00003710724037</v>
      </c>
      <c r="BF230" s="81">
        <f t="shared" si="44"/>
        <v>0.0001907198981</v>
      </c>
      <c r="BG230" s="81">
        <f t="shared" si="45"/>
        <v>-0.00005125204355</v>
      </c>
      <c r="BH230" s="81">
        <f t="shared" si="46"/>
        <v>0.003794255829</v>
      </c>
      <c r="BI230" s="81"/>
      <c r="BJ230" s="81"/>
    </row>
    <row r="231">
      <c r="A231" s="31">
        <v>229.0</v>
      </c>
      <c r="B231" s="32">
        <v>3784.0</v>
      </c>
      <c r="C231" s="33">
        <v>1282.0</v>
      </c>
      <c r="D231" s="55">
        <f t="shared" si="5"/>
        <v>804</v>
      </c>
      <c r="E231" s="35">
        <v>170.0</v>
      </c>
      <c r="F231" s="36">
        <v>150.0</v>
      </c>
      <c r="G231" s="37">
        <v>75.0</v>
      </c>
      <c r="H231" s="38">
        <v>284.0</v>
      </c>
      <c r="I231" s="39">
        <v>53.0</v>
      </c>
      <c r="J231" s="40">
        <v>72.0</v>
      </c>
      <c r="K231" s="88">
        <f t="shared" si="6"/>
        <v>0.232449298</v>
      </c>
      <c r="L231" s="88">
        <f t="shared" si="7"/>
        <v>0.4398422091</v>
      </c>
      <c r="M231" s="88">
        <f t="shared" si="8"/>
        <v>0.2525252525</v>
      </c>
      <c r="N231" s="88">
        <f t="shared" si="9"/>
        <v>0.05850234009</v>
      </c>
      <c r="O231" s="88">
        <f t="shared" si="10"/>
        <v>0.3706467662</v>
      </c>
      <c r="P231" s="89">
        <f t="shared" si="11"/>
        <v>0.05616224649</v>
      </c>
      <c r="Q231" s="90">
        <f t="shared" ref="Q231:V231" si="725">K231-Q$2</f>
        <v>-0.1185283837</v>
      </c>
      <c r="R231" s="91">
        <f t="shared" si="725"/>
        <v>-0.03971033122</v>
      </c>
      <c r="S231" s="92">
        <f t="shared" si="725"/>
        <v>-0.1590623101</v>
      </c>
      <c r="T231" s="93">
        <f t="shared" si="725"/>
        <v>-0.05723210151</v>
      </c>
      <c r="U231" s="94">
        <f t="shared" si="725"/>
        <v>-0.08318456292</v>
      </c>
      <c r="V231" s="95">
        <f t="shared" si="725"/>
        <v>0.02390141798</v>
      </c>
      <c r="W231" s="64"/>
      <c r="X231" s="65">
        <f t="shared" si="13"/>
        <v>1</v>
      </c>
      <c r="Y231" s="66">
        <f t="shared" si="14"/>
        <v>0</v>
      </c>
      <c r="Z231" s="67">
        <f t="shared" ref="Z231:AA231" si="726">U231</f>
        <v>-0.08318456292</v>
      </c>
      <c r="AA231" s="68">
        <f t="shared" si="726"/>
        <v>0.02390141798</v>
      </c>
      <c r="AB231" s="69">
        <f t="shared" ref="AB231:AC231" si="727">S231</f>
        <v>-0.1590623101</v>
      </c>
      <c r="AC231" s="70">
        <f t="shared" si="727"/>
        <v>-0.05723210151</v>
      </c>
      <c r="AD231" s="71">
        <f t="shared" si="17"/>
        <v>0.006348393728</v>
      </c>
      <c r="AE231" s="72">
        <f t="shared" si="18"/>
        <v>-0.003976458016</v>
      </c>
      <c r="AF231" s="73">
        <f t="shared" si="19"/>
        <v>0.01459945713</v>
      </c>
      <c r="AG231" s="74">
        <f t="shared" si="20"/>
        <v>0.0009590125909</v>
      </c>
      <c r="AH231" s="75">
        <f t="shared" si="21"/>
        <v>0.02202530506</v>
      </c>
      <c r="AI231" s="76">
        <f t="shared" si="22"/>
        <v>0.01820694056</v>
      </c>
      <c r="AJ231" s="77"/>
      <c r="AK231" s="65">
        <f t="shared" si="23"/>
        <v>-0.005693794321</v>
      </c>
      <c r="AL231" s="66">
        <f t="shared" si="24"/>
        <v>0.0007634399882</v>
      </c>
      <c r="AM231" s="67">
        <f t="shared" si="25"/>
        <v>-0.1058467802</v>
      </c>
      <c r="AN231" s="68">
        <f t="shared" si="26"/>
        <v>-0.1125577356</v>
      </c>
      <c r="AO231" s="69">
        <f t="shared" si="27"/>
        <v>-0.006211327881</v>
      </c>
      <c r="AP231" s="70">
        <f t="shared" si="28"/>
        <v>0.08729756369</v>
      </c>
      <c r="AQ231" s="71">
        <f t="shared" si="29"/>
        <v>0.0009449000205</v>
      </c>
      <c r="AR231" s="72">
        <f t="shared" si="30"/>
        <v>-0.005744550982</v>
      </c>
      <c r="AS231" s="73">
        <f t="shared" si="31"/>
        <v>-0.00002349797364</v>
      </c>
      <c r="AT231" s="74">
        <f t="shared" si="32"/>
        <v>0.006184867012</v>
      </c>
      <c r="AU231" s="75">
        <f t="shared" si="33"/>
        <v>0.002198403966</v>
      </c>
      <c r="AV231" s="76">
        <f t="shared" si="34"/>
        <v>0.002426865316</v>
      </c>
      <c r="AW231" s="78">
        <f t="shared" si="35"/>
        <v>-0.1146320964</v>
      </c>
      <c r="AX231" s="79">
        <f t="shared" si="36"/>
        <v>-0.1185283837</v>
      </c>
      <c r="AY231" s="78">
        <f t="shared" si="37"/>
        <v>-0.02162955057</v>
      </c>
      <c r="AZ231" s="79">
        <f t="shared" si="38"/>
        <v>-0.03971033122</v>
      </c>
      <c r="BA231" s="80">
        <f t="shared" si="39"/>
        <v>0.003896287361</v>
      </c>
      <c r="BB231" s="80">
        <f t="shared" si="40"/>
        <v>0.01808078065</v>
      </c>
      <c r="BC231" s="80">
        <f t="shared" si="41"/>
        <v>-0.1098515243</v>
      </c>
      <c r="BD231" s="80">
        <f t="shared" si="42"/>
        <v>-0.01654639073</v>
      </c>
      <c r="BE231" s="81">
        <f t="shared" si="43"/>
        <v>-0.0003117335736</v>
      </c>
      <c r="BF231" s="81">
        <f t="shared" si="44"/>
        <v>0.0001408958342</v>
      </c>
      <c r="BG231" s="81">
        <f t="shared" si="45"/>
        <v>0.01179357434</v>
      </c>
      <c r="BH231" s="81">
        <f t="shared" si="46"/>
        <v>0.003635292487</v>
      </c>
      <c r="BI231" s="81"/>
      <c r="BJ231" s="81"/>
    </row>
    <row r="232">
      <c r="A232" s="31">
        <v>230.0</v>
      </c>
      <c r="B232" s="32">
        <v>4522.0</v>
      </c>
      <c r="C232" s="33">
        <v>759.0</v>
      </c>
      <c r="D232" s="55">
        <f t="shared" si="5"/>
        <v>493</v>
      </c>
      <c r="E232" s="35">
        <v>104.0</v>
      </c>
      <c r="F232" s="36">
        <v>115.0</v>
      </c>
      <c r="G232" s="37">
        <v>43.0</v>
      </c>
      <c r="H232" s="38">
        <v>170.0</v>
      </c>
      <c r="I232" s="39">
        <v>22.0</v>
      </c>
      <c r="J232" s="40">
        <v>39.0</v>
      </c>
      <c r="K232" s="88">
        <f t="shared" si="6"/>
        <v>0.2226613966</v>
      </c>
      <c r="L232" s="88">
        <f t="shared" si="7"/>
        <v>0.4256756757</v>
      </c>
      <c r="M232" s="88">
        <f t="shared" si="8"/>
        <v>0.2182741117</v>
      </c>
      <c r="N232" s="88">
        <f t="shared" si="9"/>
        <v>0.05665349144</v>
      </c>
      <c r="O232" s="88">
        <f t="shared" si="10"/>
        <v>0.3427991886</v>
      </c>
      <c r="P232" s="89">
        <f t="shared" si="11"/>
        <v>0.05138339921</v>
      </c>
      <c r="Q232" s="90">
        <f t="shared" ref="Q232:V232" si="728">K232-Q$2</f>
        <v>-0.1283162851</v>
      </c>
      <c r="R232" s="91">
        <f t="shared" si="728"/>
        <v>-0.05387686461</v>
      </c>
      <c r="S232" s="92">
        <f t="shared" si="728"/>
        <v>-0.193313451</v>
      </c>
      <c r="T232" s="93">
        <f t="shared" si="728"/>
        <v>-0.05908095017</v>
      </c>
      <c r="U232" s="94">
        <f t="shared" si="728"/>
        <v>-0.1110321405</v>
      </c>
      <c r="V232" s="95">
        <f t="shared" si="728"/>
        <v>0.0191225707</v>
      </c>
      <c r="W232" s="64"/>
      <c r="X232" s="65">
        <f t="shared" si="13"/>
        <v>1</v>
      </c>
      <c r="Y232" s="66">
        <f t="shared" si="14"/>
        <v>0</v>
      </c>
      <c r="Z232" s="67">
        <f t="shared" ref="Z232:AA232" si="729">U232</f>
        <v>-0.1110321405</v>
      </c>
      <c r="AA232" s="68">
        <f t="shared" si="729"/>
        <v>0.0191225707</v>
      </c>
      <c r="AB232" s="69">
        <f t="shared" ref="AB232:AC232" si="730">S232</f>
        <v>-0.193313451</v>
      </c>
      <c r="AC232" s="70">
        <f t="shared" si="730"/>
        <v>-0.05908095017</v>
      </c>
      <c r="AD232" s="71">
        <f t="shared" si="17"/>
        <v>0.0119624635</v>
      </c>
      <c r="AE232" s="72">
        <f t="shared" si="18"/>
        <v>-0.004246439911</v>
      </c>
      <c r="AF232" s="73">
        <f t="shared" si="19"/>
        <v>0.02259378589</v>
      </c>
      <c r="AG232" s="74">
        <f t="shared" si="20"/>
        <v>0.002863234224</v>
      </c>
      <c r="AH232" s="75">
        <f t="shared" si="21"/>
        <v>0.03387953165</v>
      </c>
      <c r="AI232" s="76">
        <f t="shared" si="22"/>
        <v>0.02284228473</v>
      </c>
      <c r="AJ232" s="77"/>
      <c r="AK232" s="65">
        <f t="shared" si="23"/>
        <v>-0.005693794321</v>
      </c>
      <c r="AL232" s="66">
        <f t="shared" si="24"/>
        <v>0.0007634399882</v>
      </c>
      <c r="AM232" s="67">
        <f t="shared" si="25"/>
        <v>-0.1209904148</v>
      </c>
      <c r="AN232" s="68">
        <f t="shared" si="26"/>
        <v>-0.1606705112</v>
      </c>
      <c r="AO232" s="69">
        <f t="shared" si="27"/>
        <v>-0.002328509029</v>
      </c>
      <c r="AP232" s="70">
        <f t="shared" si="28"/>
        <v>0.104626216</v>
      </c>
      <c r="AQ232" s="71">
        <f t="shared" si="29"/>
        <v>0.003673028624</v>
      </c>
      <c r="AR232" s="72">
        <f t="shared" si="30"/>
        <v>-0.009155985122</v>
      </c>
      <c r="AS232" s="73">
        <f t="shared" si="31"/>
        <v>-0.0006182325226</v>
      </c>
      <c r="AT232" s="74">
        <f t="shared" si="32"/>
        <v>0.009607560909</v>
      </c>
      <c r="AU232" s="75">
        <f t="shared" si="33"/>
        <v>0.003466506337</v>
      </c>
      <c r="AV232" s="76">
        <f t="shared" si="34"/>
        <v>0.003147432221</v>
      </c>
      <c r="AW232" s="78">
        <f t="shared" si="35"/>
        <v>-0.1224914157</v>
      </c>
      <c r="AX232" s="79">
        <f t="shared" si="36"/>
        <v>-0.1283162851</v>
      </c>
      <c r="AY232" s="78">
        <f t="shared" si="37"/>
        <v>-0.05168184721</v>
      </c>
      <c r="AZ232" s="79">
        <f t="shared" si="38"/>
        <v>-0.05387686461</v>
      </c>
      <c r="BA232" s="80">
        <f t="shared" si="39"/>
        <v>0.00582486939</v>
      </c>
      <c r="BB232" s="80">
        <f t="shared" si="40"/>
        <v>0.002195017404</v>
      </c>
      <c r="BC232" s="80">
        <f t="shared" si="41"/>
        <v>-0.1177108437</v>
      </c>
      <c r="BD232" s="80">
        <f t="shared" si="42"/>
        <v>-0.04659868737</v>
      </c>
      <c r="BE232" s="81">
        <f t="shared" si="43"/>
        <v>0.00002911100201</v>
      </c>
      <c r="BF232" s="81">
        <f t="shared" si="44"/>
        <v>0.00002557137938</v>
      </c>
      <c r="BG232" s="81">
        <f t="shared" si="45"/>
        <v>0.01168440505</v>
      </c>
      <c r="BH232" s="81">
        <f t="shared" si="46"/>
        <v>0.01097034161</v>
      </c>
      <c r="BI232" s="81"/>
      <c r="BJ232" s="81"/>
    </row>
    <row r="233">
      <c r="A233" s="31">
        <v>231.0</v>
      </c>
      <c r="B233" s="32" t="s">
        <v>165</v>
      </c>
      <c r="C233" s="33">
        <v>469.0</v>
      </c>
      <c r="D233" s="55">
        <f t="shared" si="5"/>
        <v>293</v>
      </c>
      <c r="E233" s="35">
        <v>28.0</v>
      </c>
      <c r="F233" s="36">
        <v>54.0</v>
      </c>
      <c r="G233" s="37">
        <v>36.0</v>
      </c>
      <c r="H233" s="38">
        <v>123.0</v>
      </c>
      <c r="I233" s="39">
        <v>24.0</v>
      </c>
      <c r="J233" s="40">
        <v>28.0</v>
      </c>
      <c r="K233" s="88">
        <f t="shared" si="6"/>
        <v>0.1876332623</v>
      </c>
      <c r="L233" s="88">
        <f t="shared" si="7"/>
        <v>0.2971428571</v>
      </c>
      <c r="M233" s="88">
        <f t="shared" si="8"/>
        <v>0.3050847458</v>
      </c>
      <c r="N233" s="88">
        <f t="shared" si="9"/>
        <v>0.07675906183</v>
      </c>
      <c r="O233" s="88">
        <f t="shared" si="10"/>
        <v>0.3003412969</v>
      </c>
      <c r="P233" s="89">
        <f t="shared" si="11"/>
        <v>0.05970149254</v>
      </c>
      <c r="Q233" s="90">
        <f t="shared" ref="Q233:V233" si="731">K233-Q$2</f>
        <v>-0.1633444194</v>
      </c>
      <c r="R233" s="91">
        <f t="shared" si="731"/>
        <v>-0.1824096831</v>
      </c>
      <c r="S233" s="92">
        <f t="shared" si="731"/>
        <v>-0.1065028169</v>
      </c>
      <c r="T233" s="93">
        <f t="shared" si="731"/>
        <v>-0.03897537977</v>
      </c>
      <c r="U233" s="94">
        <f t="shared" si="731"/>
        <v>-0.1534900322</v>
      </c>
      <c r="V233" s="95">
        <f t="shared" si="731"/>
        <v>0.02744066403</v>
      </c>
      <c r="W233" s="64"/>
      <c r="X233" s="65">
        <f t="shared" si="13"/>
        <v>1</v>
      </c>
      <c r="Y233" s="66">
        <f t="shared" si="14"/>
        <v>0</v>
      </c>
      <c r="Z233" s="67">
        <f t="shared" ref="Z233:AA233" si="732">U233</f>
        <v>-0.1534900322</v>
      </c>
      <c r="AA233" s="68">
        <f t="shared" si="732"/>
        <v>0.02744066403</v>
      </c>
      <c r="AB233" s="69">
        <f t="shared" ref="AB233:AC233" si="733">S233</f>
        <v>-0.1065028169</v>
      </c>
      <c r="AC233" s="70">
        <f t="shared" si="733"/>
        <v>-0.03897537977</v>
      </c>
      <c r="AD233" s="71">
        <f t="shared" si="17"/>
        <v>0.02280619993</v>
      </c>
      <c r="AE233" s="72">
        <f t="shared" si="18"/>
        <v>-0.008423736808</v>
      </c>
      <c r="AF233" s="73">
        <f t="shared" si="19"/>
        <v>0.01741663109</v>
      </c>
      <c r="AG233" s="74">
        <f t="shared" si="20"/>
        <v>0.003059824279</v>
      </c>
      <c r="AH233" s="75">
        <f t="shared" si="21"/>
        <v>0.009823769776</v>
      </c>
      <c r="AI233" s="76">
        <f t="shared" si="22"/>
        <v>0.00830197547</v>
      </c>
      <c r="AJ233" s="77"/>
      <c r="AK233" s="65">
        <f t="shared" si="23"/>
        <v>-0.005693794321</v>
      </c>
      <c r="AL233" s="66">
        <f t="shared" si="24"/>
        <v>0.0007634399882</v>
      </c>
      <c r="AM233" s="67">
        <f t="shared" si="25"/>
        <v>-0.1688530667</v>
      </c>
      <c r="AN233" s="68">
        <f t="shared" si="26"/>
        <v>-0.2212888017</v>
      </c>
      <c r="AO233" s="69">
        <f t="shared" si="27"/>
        <v>-0.004485159753</v>
      </c>
      <c r="AP233" s="70">
        <f t="shared" si="28"/>
        <v>0.05854336384</v>
      </c>
      <c r="AQ233" s="71">
        <f t="shared" si="29"/>
        <v>0.006811361685</v>
      </c>
      <c r="AR233" s="72">
        <f t="shared" si="30"/>
        <v>-0.01762428078</v>
      </c>
      <c r="AS233" s="73">
        <f t="shared" si="31"/>
        <v>-0.0008363319356</v>
      </c>
      <c r="AT233" s="74">
        <f t="shared" si="32"/>
        <v>0.007428337872</v>
      </c>
      <c r="AU233" s="75">
        <f t="shared" si="33"/>
        <v>0.0009775559332</v>
      </c>
      <c r="AV233" s="76">
        <f t="shared" si="34"/>
        <v>0.001102993085</v>
      </c>
      <c r="AW233" s="78">
        <f t="shared" si="35"/>
        <v>-0.1720794351</v>
      </c>
      <c r="AX233" s="79">
        <f t="shared" si="36"/>
        <v>-0.1633444194</v>
      </c>
      <c r="AY233" s="78">
        <f t="shared" si="37"/>
        <v>-0.1710749477</v>
      </c>
      <c r="AZ233" s="79">
        <f t="shared" si="38"/>
        <v>-0.1824096831</v>
      </c>
      <c r="BA233" s="80">
        <f t="shared" si="39"/>
        <v>-0.008735015702</v>
      </c>
      <c r="BB233" s="80">
        <f t="shared" si="40"/>
        <v>0.01133473546</v>
      </c>
      <c r="BC233" s="80">
        <f t="shared" si="41"/>
        <v>-0.1672988631</v>
      </c>
      <c r="BD233" s="80">
        <f t="shared" si="42"/>
        <v>-0.1659917878</v>
      </c>
      <c r="BE233" s="81">
        <f t="shared" si="43"/>
        <v>-0.00005217572872</v>
      </c>
      <c r="BF233" s="81">
        <f t="shared" si="44"/>
        <v>-0.0001980181845</v>
      </c>
      <c r="BG233" s="81">
        <f t="shared" si="45"/>
        <v>0.0004356359546</v>
      </c>
      <c r="BH233" s="81">
        <f t="shared" si="46"/>
        <v>0.05554047477</v>
      </c>
      <c r="BI233" s="81"/>
      <c r="BJ233" s="81"/>
    </row>
    <row r="234">
      <c r="A234" s="31">
        <v>232.0</v>
      </c>
      <c r="B234" s="32">
        <v>1713.0</v>
      </c>
      <c r="C234" s="33">
        <v>1580.0</v>
      </c>
      <c r="D234" s="55">
        <f t="shared" si="5"/>
        <v>1332</v>
      </c>
      <c r="E234" s="35">
        <v>329.0</v>
      </c>
      <c r="F234" s="36">
        <v>249.0</v>
      </c>
      <c r="G234" s="37">
        <v>235.0</v>
      </c>
      <c r="H234" s="38">
        <v>411.0</v>
      </c>
      <c r="I234" s="39">
        <v>80.0</v>
      </c>
      <c r="J234" s="40">
        <v>28.0</v>
      </c>
      <c r="K234" s="88">
        <f t="shared" si="6"/>
        <v>0.4075949367</v>
      </c>
      <c r="L234" s="88">
        <f t="shared" si="7"/>
        <v>0.4987804878</v>
      </c>
      <c r="M234" s="88">
        <f t="shared" si="8"/>
        <v>0.458984375</v>
      </c>
      <c r="N234" s="88">
        <f t="shared" si="9"/>
        <v>0.1487341772</v>
      </c>
      <c r="O234" s="88">
        <f t="shared" si="10"/>
        <v>0.4834834835</v>
      </c>
      <c r="P234" s="89">
        <f t="shared" si="11"/>
        <v>0.01772151899</v>
      </c>
      <c r="Q234" s="90">
        <f t="shared" ref="Q234:V234" si="734">K234-Q$2</f>
        <v>0.05661725502</v>
      </c>
      <c r="R234" s="91">
        <f t="shared" si="734"/>
        <v>0.01922794751</v>
      </c>
      <c r="S234" s="92">
        <f t="shared" si="734"/>
        <v>0.04739681235</v>
      </c>
      <c r="T234" s="93">
        <f t="shared" si="734"/>
        <v>0.03299973561</v>
      </c>
      <c r="U234" s="94">
        <f t="shared" si="734"/>
        <v>0.02965215439</v>
      </c>
      <c r="V234" s="95">
        <f t="shared" si="734"/>
        <v>-0.01453930952</v>
      </c>
      <c r="W234" s="64"/>
      <c r="X234" s="65">
        <f t="shared" si="13"/>
        <v>1</v>
      </c>
      <c r="Y234" s="66">
        <f t="shared" si="14"/>
        <v>0</v>
      </c>
      <c r="Z234" s="67">
        <f t="shared" ref="Z234:AA234" si="735">U234</f>
        <v>0.02965215439</v>
      </c>
      <c r="AA234" s="68">
        <f t="shared" si="735"/>
        <v>-0.01453930952</v>
      </c>
      <c r="AB234" s="69">
        <f t="shared" ref="AB234:AC234" si="736">S234</f>
        <v>0.04739681235</v>
      </c>
      <c r="AC234" s="70">
        <f t="shared" si="736"/>
        <v>0.03299973561</v>
      </c>
      <c r="AD234" s="71">
        <f t="shared" si="17"/>
        <v>0.0006678587385</v>
      </c>
      <c r="AE234" s="72">
        <f t="shared" si="18"/>
        <v>-0.0008622437015</v>
      </c>
      <c r="AF234" s="73">
        <f t="shared" si="19"/>
        <v>0.001885210968</v>
      </c>
      <c r="AG234" s="74">
        <f t="shared" si="20"/>
        <v>0.0002893963298</v>
      </c>
      <c r="AH234" s="75">
        <f t="shared" si="21"/>
        <v>0.001157475271</v>
      </c>
      <c r="AI234" s="76">
        <f t="shared" si="22"/>
        <v>0.003128164553</v>
      </c>
      <c r="AJ234" s="77"/>
      <c r="AK234" s="65">
        <f t="shared" si="23"/>
        <v>-0.005693794321</v>
      </c>
      <c r="AL234" s="66">
        <f t="shared" si="24"/>
        <v>0.0007634399882</v>
      </c>
      <c r="AM234" s="67">
        <f t="shared" si="25"/>
        <v>0.04728696938</v>
      </c>
      <c r="AN234" s="68">
        <f t="shared" si="26"/>
        <v>0.03520924763</v>
      </c>
      <c r="AO234" s="69">
        <f t="shared" si="27"/>
        <v>0.009797603936</v>
      </c>
      <c r="AP234" s="70">
        <f t="shared" si="28"/>
        <v>-0.02824925356</v>
      </c>
      <c r="AQ234" s="71">
        <f t="shared" si="29"/>
        <v>-0.0001593717279</v>
      </c>
      <c r="AR234" s="72">
        <f t="shared" si="30"/>
        <v>-0.0008324968291</v>
      </c>
      <c r="AS234" s="73">
        <f t="shared" si="31"/>
        <v>-0.00007288772354</v>
      </c>
      <c r="AT234" s="74">
        <f t="shared" si="32"/>
        <v>0.0008029667844</v>
      </c>
      <c r="AU234" s="75">
        <f t="shared" si="33"/>
        <v>0.00007983038464</v>
      </c>
      <c r="AV234" s="76">
        <f t="shared" si="34"/>
        <v>0.0003737763839</v>
      </c>
      <c r="AW234" s="78">
        <f t="shared" si="35"/>
        <v>0.05123834993</v>
      </c>
      <c r="AX234" s="79">
        <f t="shared" si="36"/>
        <v>0.05661725502</v>
      </c>
      <c r="AY234" s="78">
        <f t="shared" si="37"/>
        <v>0.008067680395</v>
      </c>
      <c r="AZ234" s="79">
        <f t="shared" si="38"/>
        <v>0.01922794751</v>
      </c>
      <c r="BA234" s="80">
        <f t="shared" si="39"/>
        <v>-0.005378905088</v>
      </c>
      <c r="BB234" s="80">
        <f t="shared" si="40"/>
        <v>-0.01116026712</v>
      </c>
      <c r="BC234" s="80">
        <f t="shared" si="41"/>
        <v>0.05601892199</v>
      </c>
      <c r="BD234" s="80">
        <f t="shared" si="42"/>
        <v>0.01315084024</v>
      </c>
      <c r="BE234" s="81">
        <f t="shared" si="43"/>
        <v>-0.00009561894222</v>
      </c>
      <c r="BF234" s="81">
        <f t="shared" si="44"/>
        <v>0.0001200600352</v>
      </c>
      <c r="BG234" s="81">
        <f t="shared" si="45"/>
        <v>0.002965175022</v>
      </c>
      <c r="BH234" s="81">
        <f t="shared" si="46"/>
        <v>0.001473391787</v>
      </c>
      <c r="BI234" s="81"/>
      <c r="BJ234" s="81"/>
    </row>
    <row r="235">
      <c r="A235" s="31">
        <v>233.0</v>
      </c>
      <c r="B235" s="32">
        <v>3366.0</v>
      </c>
      <c r="C235" s="33">
        <v>995.0</v>
      </c>
      <c r="D235" s="55">
        <f t="shared" si="5"/>
        <v>832</v>
      </c>
      <c r="E235" s="35">
        <v>247.0</v>
      </c>
      <c r="F235" s="36">
        <v>126.0</v>
      </c>
      <c r="G235" s="37">
        <v>182.0</v>
      </c>
      <c r="H235" s="38">
        <v>237.0</v>
      </c>
      <c r="I235" s="39">
        <v>27.0</v>
      </c>
      <c r="J235" s="40">
        <v>13.0</v>
      </c>
      <c r="K235" s="88">
        <f t="shared" si="6"/>
        <v>0.4582914573</v>
      </c>
      <c r="L235" s="88">
        <f t="shared" si="7"/>
        <v>0.5362035225</v>
      </c>
      <c r="M235" s="88">
        <f t="shared" si="8"/>
        <v>0.5669781931</v>
      </c>
      <c r="N235" s="88">
        <f t="shared" si="9"/>
        <v>0.1829145729</v>
      </c>
      <c r="O235" s="88">
        <f t="shared" si="10"/>
        <v>0.5480769231</v>
      </c>
      <c r="P235" s="89">
        <f t="shared" si="11"/>
        <v>0.01306532663</v>
      </c>
      <c r="Q235" s="90">
        <f t="shared" ref="Q235:V235" si="737">K235-Q$2</f>
        <v>0.1073137756</v>
      </c>
      <c r="R235" s="91">
        <f t="shared" si="737"/>
        <v>0.05665098221</v>
      </c>
      <c r="S235" s="92">
        <f t="shared" si="737"/>
        <v>0.1553906305</v>
      </c>
      <c r="T235" s="93">
        <f t="shared" si="737"/>
        <v>0.06718013126</v>
      </c>
      <c r="U235" s="94">
        <f t="shared" si="737"/>
        <v>0.09424559398</v>
      </c>
      <c r="V235" s="95">
        <f t="shared" si="737"/>
        <v>-0.01919550188</v>
      </c>
      <c r="W235" s="64"/>
      <c r="X235" s="65">
        <f t="shared" si="13"/>
        <v>1</v>
      </c>
      <c r="Y235" s="66">
        <f t="shared" si="14"/>
        <v>0</v>
      </c>
      <c r="Z235" s="67">
        <f t="shared" ref="Z235:AA235" si="738">U235</f>
        <v>0.09424559398</v>
      </c>
      <c r="AA235" s="68">
        <f t="shared" si="738"/>
        <v>-0.01919550188</v>
      </c>
      <c r="AB235" s="69">
        <f t="shared" ref="AB235:AC235" si="739">S235</f>
        <v>0.1553906305</v>
      </c>
      <c r="AC235" s="70">
        <f t="shared" si="739"/>
        <v>0.06718013126</v>
      </c>
      <c r="AD235" s="71">
        <f t="shared" si="17"/>
        <v>0.008513764693</v>
      </c>
      <c r="AE235" s="72">
        <f t="shared" si="18"/>
        <v>-0.003618182953</v>
      </c>
      <c r="AF235" s="73">
        <f t="shared" si="19"/>
        <v>0.01593443861</v>
      </c>
      <c r="AG235" s="74">
        <f t="shared" si="20"/>
        <v>0.003348630234</v>
      </c>
      <c r="AH235" s="75">
        <f t="shared" si="21"/>
        <v>0.01963307801</v>
      </c>
      <c r="AI235" s="76">
        <f t="shared" si="22"/>
        <v>0.02087832591</v>
      </c>
      <c r="AJ235" s="77"/>
      <c r="AK235" s="65">
        <f t="shared" si="23"/>
        <v>-0.005693794321</v>
      </c>
      <c r="AL235" s="66">
        <f t="shared" si="24"/>
        <v>0.0007634399882</v>
      </c>
      <c r="AM235" s="67">
        <f t="shared" si="25"/>
        <v>0.1074040924</v>
      </c>
      <c r="AN235" s="68">
        <f t="shared" si="26"/>
        <v>0.1339599355</v>
      </c>
      <c r="AO235" s="69">
        <f t="shared" si="27"/>
        <v>0.01168401166</v>
      </c>
      <c r="AP235" s="70">
        <f t="shared" si="28"/>
        <v>-0.08686310523</v>
      </c>
      <c r="AQ235" s="71">
        <f t="shared" si="29"/>
        <v>0.002266707549</v>
      </c>
      <c r="AR235" s="72">
        <f t="shared" si="30"/>
        <v>-0.006822687901</v>
      </c>
      <c r="AS235" s="73">
        <f t="shared" si="31"/>
        <v>-0.0009968793208</v>
      </c>
      <c r="AT235" s="74">
        <f t="shared" si="32"/>
        <v>0.006810507859</v>
      </c>
      <c r="AU235" s="75">
        <f t="shared" si="33"/>
        <v>0.001883194743</v>
      </c>
      <c r="AV235" s="76">
        <f t="shared" si="34"/>
        <v>0.002690478776</v>
      </c>
      <c r="AW235" s="78">
        <f t="shared" si="35"/>
        <v>0.1165473327</v>
      </c>
      <c r="AX235" s="79">
        <f t="shared" si="36"/>
        <v>0.1073137756</v>
      </c>
      <c r="AY235" s="78">
        <f t="shared" si="37"/>
        <v>0.05053856902</v>
      </c>
      <c r="AZ235" s="79">
        <f t="shared" si="38"/>
        <v>0.05665098221</v>
      </c>
      <c r="BA235" s="80">
        <f t="shared" si="39"/>
        <v>0.009233557109</v>
      </c>
      <c r="BB235" s="80">
        <f t="shared" si="40"/>
        <v>-0.006112413199</v>
      </c>
      <c r="BC235" s="80">
        <f t="shared" si="41"/>
        <v>0.1213279048</v>
      </c>
      <c r="BD235" s="80">
        <f t="shared" si="42"/>
        <v>0.05562172886</v>
      </c>
      <c r="BE235" s="81">
        <f t="shared" si="43"/>
        <v>0.00004789698177</v>
      </c>
      <c r="BF235" s="81">
        <f t="shared" si="44"/>
        <v>-0.0001128786327</v>
      </c>
      <c r="BG235" s="81">
        <f t="shared" si="45"/>
        <v>0.01162668375</v>
      </c>
      <c r="BH235" s="81">
        <f t="shared" si="46"/>
        <v>0.01349693564</v>
      </c>
      <c r="BI235" s="81"/>
      <c r="BJ235" s="81"/>
    </row>
    <row r="236">
      <c r="A236" s="31">
        <v>234.0</v>
      </c>
      <c r="B236" s="32">
        <v>5596.0</v>
      </c>
      <c r="C236" s="33">
        <v>1991.0</v>
      </c>
      <c r="D236" s="55">
        <f t="shared" si="5"/>
        <v>1041</v>
      </c>
      <c r="E236" s="35">
        <v>134.0</v>
      </c>
      <c r="F236" s="36">
        <v>256.0</v>
      </c>
      <c r="G236" s="37">
        <v>84.0</v>
      </c>
      <c r="H236" s="38">
        <v>389.0</v>
      </c>
      <c r="I236" s="39">
        <v>73.0</v>
      </c>
      <c r="J236" s="40">
        <v>105.0</v>
      </c>
      <c r="K236" s="88">
        <f t="shared" si="6"/>
        <v>0.1461577097</v>
      </c>
      <c r="L236" s="88">
        <f t="shared" si="7"/>
        <v>0.3473154362</v>
      </c>
      <c r="M236" s="88">
        <f t="shared" si="8"/>
        <v>0.1887640449</v>
      </c>
      <c r="N236" s="88">
        <f t="shared" si="9"/>
        <v>0.04218985434</v>
      </c>
      <c r="O236" s="88">
        <f t="shared" si="10"/>
        <v>0.2795389049</v>
      </c>
      <c r="P236" s="89">
        <f t="shared" si="11"/>
        <v>0.05273731793</v>
      </c>
      <c r="Q236" s="90">
        <f t="shared" ref="Q236:V236" si="740">K236-Q$2</f>
        <v>-0.204819972</v>
      </c>
      <c r="R236" s="91">
        <f t="shared" si="740"/>
        <v>-0.132237104</v>
      </c>
      <c r="S236" s="92">
        <f t="shared" si="740"/>
        <v>-0.2228235177</v>
      </c>
      <c r="T236" s="93">
        <f t="shared" si="740"/>
        <v>-0.07354458726</v>
      </c>
      <c r="U236" s="94">
        <f t="shared" si="740"/>
        <v>-0.1742924242</v>
      </c>
      <c r="V236" s="95">
        <f t="shared" si="740"/>
        <v>0.02047648942</v>
      </c>
      <c r="W236" s="64"/>
      <c r="X236" s="65">
        <f t="shared" si="13"/>
        <v>1</v>
      </c>
      <c r="Y236" s="66">
        <f t="shared" si="14"/>
        <v>0</v>
      </c>
      <c r="Z236" s="67">
        <f t="shared" ref="Z236:AA236" si="741">U236</f>
        <v>-0.1742924242</v>
      </c>
      <c r="AA236" s="68">
        <f t="shared" si="741"/>
        <v>0.02047648942</v>
      </c>
      <c r="AB236" s="69">
        <f t="shared" ref="AB236:AC236" si="742">S236</f>
        <v>-0.2228235177</v>
      </c>
      <c r="AC236" s="70">
        <f t="shared" si="742"/>
        <v>-0.07354458726</v>
      </c>
      <c r="AD236" s="71">
        <f t="shared" si="17"/>
        <v>0.02995856251</v>
      </c>
      <c r="AE236" s="72">
        <f t="shared" si="18"/>
        <v>-0.00713779396</v>
      </c>
      <c r="AF236" s="73">
        <f t="shared" si="19"/>
        <v>0.04034238603</v>
      </c>
      <c r="AG236" s="74">
        <f t="shared" si="20"/>
        <v>0.008255620998</v>
      </c>
      <c r="AH236" s="75">
        <f t="shared" si="21"/>
        <v>0.04424151373</v>
      </c>
      <c r="AI236" s="76">
        <f t="shared" si="22"/>
        <v>0.03277492728</v>
      </c>
      <c r="AJ236" s="77"/>
      <c r="AK236" s="65">
        <f t="shared" si="23"/>
        <v>-0.005693794321</v>
      </c>
      <c r="AL236" s="66">
        <f t="shared" si="24"/>
        <v>0.0007634399882</v>
      </c>
      <c r="AM236" s="67">
        <f t="shared" si="25"/>
        <v>-0.17477651</v>
      </c>
      <c r="AN236" s="68">
        <f t="shared" si="26"/>
        <v>-0.2600001224</v>
      </c>
      <c r="AO236" s="69">
        <f t="shared" si="27"/>
        <v>-0.005397371808</v>
      </c>
      <c r="AP236" s="70">
        <f t="shared" si="28"/>
        <v>0.1213615193</v>
      </c>
      <c r="AQ236" s="71">
        <f t="shared" si="29"/>
        <v>0.01123715165</v>
      </c>
      <c r="AR236" s="72">
        <f t="shared" si="30"/>
        <v>-0.02113273615</v>
      </c>
      <c r="AS236" s="73">
        <f t="shared" si="31"/>
        <v>-0.002430057426</v>
      </c>
      <c r="AT236" s="74">
        <f t="shared" si="32"/>
        <v>0.01723685721</v>
      </c>
      <c r="AU236" s="75">
        <f t="shared" si="33"/>
        <v>0.004478286981</v>
      </c>
      <c r="AV236" s="76">
        <f t="shared" si="34"/>
        <v>0.004444198171</v>
      </c>
      <c r="AW236" s="78">
        <f t="shared" si="35"/>
        <v>-0.1725822949</v>
      </c>
      <c r="AX236" s="79">
        <f t="shared" si="36"/>
        <v>-0.204819972</v>
      </c>
      <c r="AY236" s="78">
        <f t="shared" si="37"/>
        <v>-0.1373268439</v>
      </c>
      <c r="AZ236" s="79">
        <f t="shared" si="38"/>
        <v>-0.132237104</v>
      </c>
      <c r="BA236" s="80">
        <f t="shared" si="39"/>
        <v>0.03223767711</v>
      </c>
      <c r="BB236" s="80">
        <f t="shared" si="40"/>
        <v>-0.00508973986</v>
      </c>
      <c r="BC236" s="80">
        <f t="shared" si="41"/>
        <v>-0.1678017228</v>
      </c>
      <c r="BD236" s="80">
        <f t="shared" si="42"/>
        <v>-0.1322436841</v>
      </c>
      <c r="BE236" s="81">
        <f t="shared" si="43"/>
        <v>0.001013362374</v>
      </c>
      <c r="BF236" s="81">
        <f t="shared" si="44"/>
        <v>-0.0003281627804</v>
      </c>
      <c r="BG236" s="81">
        <f t="shared" si="45"/>
        <v>0.01066902621</v>
      </c>
      <c r="BH236" s="81">
        <f t="shared" si="46"/>
        <v>0.04438143604</v>
      </c>
      <c r="BI236" s="81"/>
      <c r="BJ236" s="81"/>
    </row>
    <row r="237">
      <c r="A237" s="31">
        <v>235.0</v>
      </c>
      <c r="B237" s="32">
        <v>1727.0</v>
      </c>
      <c r="C237" s="33">
        <v>2513.0</v>
      </c>
      <c r="D237" s="55">
        <f t="shared" si="5"/>
        <v>2132</v>
      </c>
      <c r="E237" s="35">
        <v>584.0</v>
      </c>
      <c r="F237" s="36">
        <v>268.0</v>
      </c>
      <c r="G237" s="37">
        <v>472.0</v>
      </c>
      <c r="H237" s="38">
        <v>660.0</v>
      </c>
      <c r="I237" s="39">
        <v>117.0</v>
      </c>
      <c r="J237" s="40">
        <v>31.0</v>
      </c>
      <c r="K237" s="88">
        <f t="shared" si="6"/>
        <v>0.4667727815</v>
      </c>
      <c r="L237" s="88">
        <f t="shared" si="7"/>
        <v>0.5150624541</v>
      </c>
      <c r="M237" s="88">
        <f t="shared" si="8"/>
        <v>0.6121919585</v>
      </c>
      <c r="N237" s="88">
        <f t="shared" si="9"/>
        <v>0.1878233187</v>
      </c>
      <c r="O237" s="88">
        <f t="shared" si="10"/>
        <v>0.5501876173</v>
      </c>
      <c r="P237" s="89">
        <f t="shared" si="11"/>
        <v>0.01233585356</v>
      </c>
      <c r="Q237" s="90">
        <f t="shared" ref="Q237:V237" si="743">K237-Q$2</f>
        <v>0.1157950998</v>
      </c>
      <c r="R237" s="91">
        <f t="shared" si="743"/>
        <v>0.03550991379</v>
      </c>
      <c r="S237" s="92">
        <f t="shared" si="743"/>
        <v>0.2006043958</v>
      </c>
      <c r="T237" s="93">
        <f t="shared" si="743"/>
        <v>0.07208887714</v>
      </c>
      <c r="U237" s="94">
        <f t="shared" si="743"/>
        <v>0.09635628817</v>
      </c>
      <c r="V237" s="95">
        <f t="shared" si="743"/>
        <v>-0.01992497495</v>
      </c>
      <c r="W237" s="64"/>
      <c r="X237" s="65">
        <f t="shared" si="13"/>
        <v>1</v>
      </c>
      <c r="Y237" s="66">
        <f t="shared" si="14"/>
        <v>0</v>
      </c>
      <c r="Z237" s="67">
        <f t="shared" ref="Z237:AA237" si="744">U237</f>
        <v>0.09635628817</v>
      </c>
      <c r="AA237" s="68">
        <f t="shared" si="744"/>
        <v>-0.01992497495</v>
      </c>
      <c r="AB237" s="69">
        <f t="shared" ref="AB237:AC237" si="745">S237</f>
        <v>0.2006043958</v>
      </c>
      <c r="AC237" s="70">
        <f t="shared" si="745"/>
        <v>0.07208887714</v>
      </c>
      <c r="AD237" s="71">
        <f t="shared" si="17"/>
        <v>0.008887529643</v>
      </c>
      <c r="AE237" s="72">
        <f t="shared" si="18"/>
        <v>-0.003839793256</v>
      </c>
      <c r="AF237" s="73">
        <f t="shared" si="19"/>
        <v>0.02076586405</v>
      </c>
      <c r="AG237" s="74">
        <f t="shared" si="20"/>
        <v>0.002949179057</v>
      </c>
      <c r="AH237" s="75">
        <f t="shared" si="21"/>
        <v>0.03504531743</v>
      </c>
      <c r="AI237" s="76">
        <f t="shared" si="22"/>
        <v>0.02892269129</v>
      </c>
      <c r="AJ237" s="77"/>
      <c r="AK237" s="65">
        <f t="shared" si="23"/>
        <v>-0.005693794321</v>
      </c>
      <c r="AL237" s="66">
        <f t="shared" si="24"/>
        <v>0.0007634399882</v>
      </c>
      <c r="AM237" s="67">
        <f t="shared" si="25"/>
        <v>0.1102851011</v>
      </c>
      <c r="AN237" s="68">
        <f t="shared" si="26"/>
        <v>0.1367155282</v>
      </c>
      <c r="AO237" s="69">
        <f t="shared" si="27"/>
        <v>0.007788453436</v>
      </c>
      <c r="AP237" s="70">
        <f t="shared" si="28"/>
        <v>-0.1100842614</v>
      </c>
      <c r="AQ237" s="71">
        <f t="shared" si="29"/>
        <v>0.002329629111</v>
      </c>
      <c r="AR237" s="72">
        <f t="shared" si="30"/>
        <v>-0.00715447363</v>
      </c>
      <c r="AS237" s="73">
        <f t="shared" si="31"/>
        <v>-0.0007022138907</v>
      </c>
      <c r="AT237" s="74">
        <f t="shared" si="32"/>
        <v>0.008838564245</v>
      </c>
      <c r="AU237" s="75">
        <f t="shared" si="33"/>
        <v>0.003498739881</v>
      </c>
      <c r="AV237" s="76">
        <f t="shared" si="34"/>
        <v>0.003856140713</v>
      </c>
      <c r="AW237" s="78">
        <f t="shared" si="35"/>
        <v>0.1175059153</v>
      </c>
      <c r="AX237" s="79">
        <f t="shared" si="36"/>
        <v>0.1157950998</v>
      </c>
      <c r="AY237" s="78">
        <f t="shared" si="37"/>
        <v>0.03293493813</v>
      </c>
      <c r="AZ237" s="79">
        <f t="shared" si="38"/>
        <v>0.03550991379</v>
      </c>
      <c r="BA237" s="80">
        <f t="shared" si="39"/>
        <v>0.001710815438</v>
      </c>
      <c r="BB237" s="80">
        <f t="shared" si="40"/>
        <v>-0.002574975659</v>
      </c>
      <c r="BC237" s="80">
        <f t="shared" si="41"/>
        <v>0.1222864873</v>
      </c>
      <c r="BD237" s="80">
        <f t="shared" si="42"/>
        <v>0.03801809797</v>
      </c>
      <c r="BE237" s="81">
        <f t="shared" si="43"/>
        <v>-0.000003703610184</v>
      </c>
      <c r="BF237" s="81">
        <f t="shared" si="44"/>
        <v>-0.000008810616221</v>
      </c>
      <c r="BG237" s="81">
        <f t="shared" si="45"/>
        <v>0.01350860921</v>
      </c>
      <c r="BH237" s="81">
        <f t="shared" si="46"/>
        <v>0.009298199312</v>
      </c>
      <c r="BI237" s="81"/>
      <c r="BJ237" s="81"/>
    </row>
    <row r="238">
      <c r="A238" s="31">
        <v>236.0</v>
      </c>
      <c r="B238" s="32">
        <v>6633.0</v>
      </c>
      <c r="C238" s="33">
        <v>1442.0</v>
      </c>
      <c r="D238" s="55">
        <f t="shared" si="5"/>
        <v>1071</v>
      </c>
      <c r="E238" s="35">
        <v>292.0</v>
      </c>
      <c r="F238" s="36">
        <v>156.0</v>
      </c>
      <c r="G238" s="37">
        <v>121.0</v>
      </c>
      <c r="H238" s="38">
        <v>334.0</v>
      </c>
      <c r="I238" s="39">
        <v>102.0</v>
      </c>
      <c r="J238" s="40">
        <v>66.0</v>
      </c>
      <c r="K238" s="88">
        <f t="shared" si="6"/>
        <v>0.3571428571</v>
      </c>
      <c r="L238" s="88">
        <f t="shared" si="7"/>
        <v>0.5412087912</v>
      </c>
      <c r="M238" s="88">
        <f t="shared" si="8"/>
        <v>0.3527696793</v>
      </c>
      <c r="N238" s="88">
        <f t="shared" si="9"/>
        <v>0.0839112344</v>
      </c>
      <c r="O238" s="88">
        <f t="shared" si="10"/>
        <v>0.4808590103</v>
      </c>
      <c r="P238" s="89">
        <f t="shared" si="11"/>
        <v>0.04576976422</v>
      </c>
      <c r="Q238" s="90">
        <f t="shared" ref="Q238:V238" si="746">K238-Q$2</f>
        <v>0.006165175453</v>
      </c>
      <c r="R238" s="91">
        <f t="shared" si="746"/>
        <v>0.06165625092</v>
      </c>
      <c r="S238" s="92">
        <f t="shared" si="746"/>
        <v>-0.05881788335</v>
      </c>
      <c r="T238" s="93">
        <f t="shared" si="746"/>
        <v>-0.03182320721</v>
      </c>
      <c r="U238" s="94">
        <f t="shared" si="746"/>
        <v>0.02702768118</v>
      </c>
      <c r="V238" s="95">
        <f t="shared" si="746"/>
        <v>0.0135089357</v>
      </c>
      <c r="W238" s="64"/>
      <c r="X238" s="65">
        <f t="shared" si="13"/>
        <v>1</v>
      </c>
      <c r="Y238" s="66">
        <f t="shared" si="14"/>
        <v>0</v>
      </c>
      <c r="Z238" s="67">
        <f t="shared" ref="Z238:AA238" si="747">U238</f>
        <v>0.02702768118</v>
      </c>
      <c r="AA238" s="68">
        <f t="shared" si="747"/>
        <v>0.0135089357</v>
      </c>
      <c r="AB238" s="69">
        <f t="shared" ref="AB238:AC238" si="748">S238</f>
        <v>-0.05881788335</v>
      </c>
      <c r="AC238" s="70">
        <f t="shared" si="748"/>
        <v>-0.03182320721</v>
      </c>
      <c r="AD238" s="71">
        <f t="shared" si="17"/>
        <v>0.000548004206</v>
      </c>
      <c r="AE238" s="72">
        <f t="shared" si="18"/>
        <v>0.0007302304145</v>
      </c>
      <c r="AF238" s="73">
        <f t="shared" si="19"/>
        <v>-0.001159813338</v>
      </c>
      <c r="AG238" s="74">
        <f t="shared" si="20"/>
        <v>-0.001654674503</v>
      </c>
      <c r="AH238" s="75">
        <f t="shared" si="21"/>
        <v>0.002446826884</v>
      </c>
      <c r="AI238" s="76">
        <f t="shared" si="22"/>
        <v>0.003743547379</v>
      </c>
      <c r="AJ238" s="77"/>
      <c r="AK238" s="65">
        <f t="shared" si="23"/>
        <v>-0.005693794321</v>
      </c>
      <c r="AL238" s="66">
        <f t="shared" si="24"/>
        <v>0.0007634399882</v>
      </c>
      <c r="AM238" s="67">
        <f t="shared" si="25"/>
        <v>0.000614124823</v>
      </c>
      <c r="AN238" s="68">
        <f t="shared" si="26"/>
        <v>0.05393705558</v>
      </c>
      <c r="AO238" s="69">
        <f t="shared" si="27"/>
        <v>-0.00760930497</v>
      </c>
      <c r="AP238" s="70">
        <f t="shared" si="28"/>
        <v>0.03377600925</v>
      </c>
      <c r="AQ238" s="71">
        <f t="shared" si="29"/>
        <v>0.0007073434194</v>
      </c>
      <c r="AR238" s="72">
        <f t="shared" si="30"/>
        <v>0.00005586894243</v>
      </c>
      <c r="AS238" s="73">
        <f t="shared" si="31"/>
        <v>0.0006678656182</v>
      </c>
      <c r="AT238" s="74">
        <f t="shared" si="32"/>
        <v>-0.0005325472879</v>
      </c>
      <c r="AU238" s="75">
        <f t="shared" si="33"/>
        <v>0.0002159299449</v>
      </c>
      <c r="AV238" s="76">
        <f t="shared" si="34"/>
        <v>0.0004647620092</v>
      </c>
      <c r="AW238" s="78">
        <f t="shared" si="35"/>
        <v>-0.01109783549</v>
      </c>
      <c r="AX238" s="79">
        <f t="shared" si="36"/>
        <v>0.006165175453</v>
      </c>
      <c r="AY238" s="78">
        <f t="shared" si="37"/>
        <v>0.08846458848</v>
      </c>
      <c r="AZ238" s="79">
        <f t="shared" si="38"/>
        <v>0.06165625092</v>
      </c>
      <c r="BA238" s="80">
        <f t="shared" si="39"/>
        <v>-0.01726301094</v>
      </c>
      <c r="BB238" s="80">
        <f t="shared" si="40"/>
        <v>0.02680833756</v>
      </c>
      <c r="BC238" s="80">
        <f t="shared" si="41"/>
        <v>-0.006317263428</v>
      </c>
      <c r="BD238" s="80">
        <f t="shared" si="42"/>
        <v>0.09354774832</v>
      </c>
      <c r="BE238" s="81">
        <f t="shared" si="43"/>
        <v>-0.000420675416</v>
      </c>
      <c r="BF238" s="81">
        <f t="shared" si="44"/>
        <v>-0.0009255852491</v>
      </c>
      <c r="BG238" s="81">
        <f t="shared" si="45"/>
        <v>-0.008711273398</v>
      </c>
      <c r="BH238" s="81">
        <f t="shared" si="46"/>
        <v>-0.001181931538</v>
      </c>
      <c r="BI238" s="81"/>
      <c r="BJ238" s="81"/>
    </row>
    <row r="239">
      <c r="A239" s="31">
        <v>237.0</v>
      </c>
      <c r="B239" s="32">
        <v>2655.0</v>
      </c>
      <c r="C239" s="33">
        <v>1259.0</v>
      </c>
      <c r="D239" s="55">
        <f t="shared" si="5"/>
        <v>1058</v>
      </c>
      <c r="E239" s="35">
        <v>418.0</v>
      </c>
      <c r="F239" s="36">
        <v>142.0</v>
      </c>
      <c r="G239" s="37">
        <v>161.0</v>
      </c>
      <c r="H239" s="38">
        <v>221.0</v>
      </c>
      <c r="I239" s="39">
        <v>95.0</v>
      </c>
      <c r="J239" s="40">
        <v>21.0</v>
      </c>
      <c r="K239" s="88">
        <f t="shared" si="6"/>
        <v>0.5353455123</v>
      </c>
      <c r="L239" s="88">
        <f t="shared" si="7"/>
        <v>0.6989100817</v>
      </c>
      <c r="M239" s="88">
        <f t="shared" si="8"/>
        <v>0.4969135802</v>
      </c>
      <c r="N239" s="88">
        <f t="shared" si="9"/>
        <v>0.1278792693</v>
      </c>
      <c r="O239" s="88">
        <f t="shared" si="10"/>
        <v>0.6370510397</v>
      </c>
      <c r="P239" s="89">
        <f t="shared" si="11"/>
        <v>0.01667990469</v>
      </c>
      <c r="Q239" s="90">
        <f t="shared" ref="Q239:V239" si="749">K239-Q$2</f>
        <v>0.1843678306</v>
      </c>
      <c r="R239" s="91">
        <f t="shared" si="749"/>
        <v>0.2193575415</v>
      </c>
      <c r="S239" s="92">
        <f t="shared" si="749"/>
        <v>0.0853260176</v>
      </c>
      <c r="T239" s="93">
        <f t="shared" si="749"/>
        <v>0.01214482765</v>
      </c>
      <c r="U239" s="94">
        <f t="shared" si="749"/>
        <v>0.1832197106</v>
      </c>
      <c r="V239" s="95">
        <f t="shared" si="749"/>
        <v>-0.01558092383</v>
      </c>
      <c r="W239" s="64"/>
      <c r="X239" s="65">
        <f t="shared" si="13"/>
        <v>1</v>
      </c>
      <c r="Y239" s="66">
        <f t="shared" si="14"/>
        <v>0</v>
      </c>
      <c r="Z239" s="67">
        <f t="shared" ref="Z239:AA239" si="750">U239</f>
        <v>0.1832197106</v>
      </c>
      <c r="AA239" s="68">
        <f t="shared" si="750"/>
        <v>-0.01558092383</v>
      </c>
      <c r="AB239" s="69">
        <f t="shared" ref="AB239:AC239" si="751">S239</f>
        <v>0.0853260176</v>
      </c>
      <c r="AC239" s="70">
        <f t="shared" si="751"/>
        <v>0.01214482765</v>
      </c>
      <c r="AD239" s="71">
        <f t="shared" si="17"/>
        <v>0.03332669717</v>
      </c>
      <c r="AE239" s="72">
        <f t="shared" si="18"/>
        <v>-0.005709464709</v>
      </c>
      <c r="AF239" s="73">
        <f t="shared" si="19"/>
        <v>0.01582263589</v>
      </c>
      <c r="AG239" s="74">
        <f t="shared" si="20"/>
        <v>0.0008957136275</v>
      </c>
      <c r="AH239" s="75">
        <f t="shared" si="21"/>
        <v>0.007133032441</v>
      </c>
      <c r="AI239" s="76">
        <f t="shared" si="22"/>
        <v>0.002072539556</v>
      </c>
      <c r="AJ239" s="77"/>
      <c r="AK239" s="65">
        <f t="shared" si="23"/>
        <v>-0.005693794321</v>
      </c>
      <c r="AL239" s="66">
        <f t="shared" si="24"/>
        <v>0.0007634399882</v>
      </c>
      <c r="AM239" s="67">
        <f t="shared" si="25"/>
        <v>0.1742910456</v>
      </c>
      <c r="AN239" s="68">
        <f t="shared" si="26"/>
        <v>0.2781694997</v>
      </c>
      <c r="AO239" s="69">
        <f t="shared" si="27"/>
        <v>-0.005915710936</v>
      </c>
      <c r="AP239" s="70">
        <f t="shared" si="28"/>
        <v>-0.04422637503</v>
      </c>
      <c r="AQ239" s="71">
        <f t="shared" si="29"/>
        <v>0.01380093207</v>
      </c>
      <c r="AR239" s="72">
        <f t="shared" si="30"/>
        <v>-0.02236202784</v>
      </c>
      <c r="AS239" s="73">
        <f t="shared" si="31"/>
        <v>0.00003514130502</v>
      </c>
      <c r="AT239" s="74">
        <f t="shared" si="32"/>
        <v>0.006699300494</v>
      </c>
      <c r="AU239" s="75">
        <f t="shared" si="33"/>
        <v>0.0007748373483</v>
      </c>
      <c r="AV239" s="76">
        <f t="shared" si="34"/>
        <v>0.0003523116092</v>
      </c>
      <c r="AW239" s="78">
        <f t="shared" si="35"/>
        <v>0.1772924511</v>
      </c>
      <c r="AX239" s="79">
        <f t="shared" si="36"/>
        <v>0.1843678306</v>
      </c>
      <c r="AY239" s="78">
        <f t="shared" si="37"/>
        <v>0.219396149</v>
      </c>
      <c r="AZ239" s="79">
        <f t="shared" si="38"/>
        <v>0.2193575415</v>
      </c>
      <c r="BA239" s="80">
        <f t="shared" si="39"/>
        <v>-0.007075379516</v>
      </c>
      <c r="BB239" s="80">
        <f t="shared" si="40"/>
        <v>0.00003860750038</v>
      </c>
      <c r="BC239" s="80">
        <f t="shared" si="41"/>
        <v>0.1820730232</v>
      </c>
      <c r="BD239" s="80">
        <f t="shared" si="42"/>
        <v>0.2244793088</v>
      </c>
      <c r="BE239" s="81">
        <f t="shared" si="43"/>
        <v>0.00005005950475</v>
      </c>
      <c r="BF239" s="81">
        <f t="shared" si="44"/>
        <v>-0.0000005463254347</v>
      </c>
      <c r="BG239" s="81">
        <f t="shared" si="45"/>
        <v>-0.01724037431</v>
      </c>
      <c r="BH239" s="81">
        <f t="shared" si="46"/>
        <v>0.08174325278</v>
      </c>
      <c r="BI239" s="81"/>
      <c r="BJ239" s="81"/>
    </row>
    <row r="240">
      <c r="A240" s="31">
        <v>238.0</v>
      </c>
      <c r="B240" s="32">
        <v>3801.0</v>
      </c>
      <c r="C240" s="33">
        <v>790.0</v>
      </c>
      <c r="D240" s="55">
        <f t="shared" si="5"/>
        <v>497</v>
      </c>
      <c r="E240" s="35">
        <v>64.0</v>
      </c>
      <c r="F240" s="36">
        <v>111.0</v>
      </c>
      <c r="G240" s="37">
        <v>44.0</v>
      </c>
      <c r="H240" s="38">
        <v>198.0</v>
      </c>
      <c r="I240" s="39">
        <v>28.0</v>
      </c>
      <c r="J240" s="40">
        <v>52.0</v>
      </c>
      <c r="K240" s="88">
        <f t="shared" si="6"/>
        <v>0.1721518987</v>
      </c>
      <c r="L240" s="88">
        <f t="shared" si="7"/>
        <v>0.3172413793</v>
      </c>
      <c r="M240" s="88">
        <f t="shared" si="8"/>
        <v>0.2125603865</v>
      </c>
      <c r="N240" s="88">
        <f t="shared" si="9"/>
        <v>0.05569620253</v>
      </c>
      <c r="O240" s="88">
        <f t="shared" si="10"/>
        <v>0.2736418511</v>
      </c>
      <c r="P240" s="89">
        <f t="shared" si="11"/>
        <v>0.06582278481</v>
      </c>
      <c r="Q240" s="90">
        <f t="shared" ref="Q240:V240" si="752">K240-Q$2</f>
        <v>-0.178825783</v>
      </c>
      <c r="R240" s="91">
        <f t="shared" si="752"/>
        <v>-0.162311161</v>
      </c>
      <c r="S240" s="92">
        <f t="shared" si="752"/>
        <v>-0.1990271762</v>
      </c>
      <c r="T240" s="93">
        <f t="shared" si="752"/>
        <v>-0.06003823908</v>
      </c>
      <c r="U240" s="94">
        <f t="shared" si="752"/>
        <v>-0.180189478</v>
      </c>
      <c r="V240" s="95">
        <f t="shared" si="752"/>
        <v>0.0335619563</v>
      </c>
      <c r="W240" s="64"/>
      <c r="X240" s="65">
        <f t="shared" si="13"/>
        <v>1</v>
      </c>
      <c r="Y240" s="66">
        <f t="shared" si="14"/>
        <v>0</v>
      </c>
      <c r="Z240" s="67">
        <f t="shared" ref="Z240:AA240" si="753">U240</f>
        <v>-0.180189478</v>
      </c>
      <c r="AA240" s="68">
        <f t="shared" si="753"/>
        <v>0.0335619563</v>
      </c>
      <c r="AB240" s="69">
        <f t="shared" ref="AB240:AC240" si="754">S240</f>
        <v>-0.1990271762</v>
      </c>
      <c r="AC240" s="70">
        <f t="shared" si="754"/>
        <v>-0.06003823908</v>
      </c>
      <c r="AD240" s="71">
        <f t="shared" si="17"/>
        <v>0.03134184307</v>
      </c>
      <c r="AE240" s="72">
        <f t="shared" si="18"/>
        <v>-0.01209502277</v>
      </c>
      <c r="AF240" s="73">
        <f t="shared" si="19"/>
        <v>0.03787760374</v>
      </c>
      <c r="AG240" s="74">
        <f t="shared" si="20"/>
        <v>0.004138517569</v>
      </c>
      <c r="AH240" s="75">
        <f t="shared" si="21"/>
        <v>0.0360072267</v>
      </c>
      <c r="AI240" s="76">
        <f t="shared" si="22"/>
        <v>0.02389848237</v>
      </c>
      <c r="AJ240" s="77"/>
      <c r="AK240" s="65">
        <f t="shared" si="23"/>
        <v>-0.005693794321</v>
      </c>
      <c r="AL240" s="66">
        <f t="shared" si="24"/>
        <v>0.0007634399882</v>
      </c>
      <c r="AM240" s="67">
        <f t="shared" si="25"/>
        <v>-0.2003650642</v>
      </c>
      <c r="AN240" s="68">
        <f t="shared" si="26"/>
        <v>-0.2586814548</v>
      </c>
      <c r="AO240" s="69">
        <f t="shared" si="27"/>
        <v>-0.002004150675</v>
      </c>
      <c r="AP240" s="70">
        <f t="shared" si="28"/>
        <v>0.1076079691</v>
      </c>
      <c r="AQ240" s="71">
        <f t="shared" si="29"/>
        <v>0.009058358385</v>
      </c>
      <c r="AR240" s="72">
        <f t="shared" si="30"/>
        <v>-0.02448701632</v>
      </c>
      <c r="AS240" s="73">
        <f t="shared" si="31"/>
        <v>-0.0007573062826</v>
      </c>
      <c r="AT240" s="74">
        <f t="shared" si="32"/>
        <v>0.01608943122</v>
      </c>
      <c r="AU240" s="75">
        <f t="shared" si="33"/>
        <v>0.003690429575</v>
      </c>
      <c r="AV240" s="76">
        <f t="shared" si="34"/>
        <v>0.003302191545</v>
      </c>
      <c r="AW240" s="78">
        <f t="shared" si="35"/>
        <v>-0.1960715275</v>
      </c>
      <c r="AX240" s="79">
        <f t="shared" si="36"/>
        <v>-0.178825783</v>
      </c>
      <c r="AY240" s="78">
        <f t="shared" si="37"/>
        <v>-0.1554054393</v>
      </c>
      <c r="AZ240" s="79">
        <f t="shared" si="38"/>
        <v>-0.162311161</v>
      </c>
      <c r="BA240" s="80">
        <f t="shared" si="39"/>
        <v>-0.01724574458</v>
      </c>
      <c r="BB240" s="80">
        <f t="shared" si="40"/>
        <v>0.006905721679</v>
      </c>
      <c r="BC240" s="80">
        <f t="shared" si="41"/>
        <v>-0.1912909555</v>
      </c>
      <c r="BD240" s="80">
        <f t="shared" si="42"/>
        <v>-0.1503222795</v>
      </c>
      <c r="BE240" s="81">
        <f t="shared" si="43"/>
        <v>0.0002497267143</v>
      </c>
      <c r="BF240" s="81">
        <f t="shared" si="44"/>
        <v>-0.0002381886245</v>
      </c>
      <c r="BG240" s="81">
        <f t="shared" si="45"/>
        <v>0.01399544195</v>
      </c>
      <c r="BH240" s="81">
        <f t="shared" si="46"/>
        <v>0.05751058494</v>
      </c>
      <c r="BI240" s="81"/>
      <c r="BJ240" s="81"/>
    </row>
    <row r="241">
      <c r="A241" s="31">
        <v>239.0</v>
      </c>
      <c r="B241" s="32">
        <v>6661.0</v>
      </c>
      <c r="C241" s="33">
        <v>1344.0</v>
      </c>
      <c r="D241" s="55">
        <f t="shared" si="5"/>
        <v>1028</v>
      </c>
      <c r="E241" s="35">
        <v>311.0</v>
      </c>
      <c r="F241" s="36">
        <v>159.0</v>
      </c>
      <c r="G241" s="37">
        <v>135.0</v>
      </c>
      <c r="H241" s="38">
        <v>343.0</v>
      </c>
      <c r="I241" s="39">
        <v>55.0</v>
      </c>
      <c r="J241" s="40">
        <v>25.0</v>
      </c>
      <c r="K241" s="88">
        <f t="shared" si="6"/>
        <v>0.3727678571</v>
      </c>
      <c r="L241" s="88">
        <f t="shared" si="7"/>
        <v>0.5162200282</v>
      </c>
      <c r="M241" s="88">
        <f t="shared" si="8"/>
        <v>0.4231974922</v>
      </c>
      <c r="N241" s="88">
        <f t="shared" si="9"/>
        <v>0.1004464286</v>
      </c>
      <c r="O241" s="88">
        <f t="shared" si="10"/>
        <v>0.4873540856</v>
      </c>
      <c r="P241" s="89">
        <f t="shared" si="11"/>
        <v>0.01860119048</v>
      </c>
      <c r="Q241" s="90">
        <f t="shared" ref="Q241:V241" si="755">K241-Q$2</f>
        <v>0.02179017545</v>
      </c>
      <c r="R241" s="91">
        <f t="shared" si="755"/>
        <v>0.03666748792</v>
      </c>
      <c r="S241" s="92">
        <f t="shared" si="755"/>
        <v>0.01160992952</v>
      </c>
      <c r="T241" s="93">
        <f t="shared" si="755"/>
        <v>-0.01528801304</v>
      </c>
      <c r="U241" s="94">
        <f t="shared" si="755"/>
        <v>0.03352275651</v>
      </c>
      <c r="V241" s="95">
        <f t="shared" si="755"/>
        <v>-0.01365963804</v>
      </c>
      <c r="W241" s="64"/>
      <c r="X241" s="65">
        <f t="shared" si="13"/>
        <v>1</v>
      </c>
      <c r="Y241" s="66">
        <f t="shared" si="14"/>
        <v>0</v>
      </c>
      <c r="Z241" s="67">
        <f t="shared" ref="Z241:AA241" si="756">U241</f>
        <v>0.03352275651</v>
      </c>
      <c r="AA241" s="68">
        <f t="shared" si="756"/>
        <v>-0.01365963804</v>
      </c>
      <c r="AB241" s="69">
        <f t="shared" ref="AB241:AC241" si="757">S241</f>
        <v>0.01160992952</v>
      </c>
      <c r="AC241" s="70">
        <f t="shared" si="757"/>
        <v>-0.01528801304</v>
      </c>
      <c r="AD241" s="71">
        <f t="shared" si="17"/>
        <v>0.0009371894927</v>
      </c>
      <c r="AE241" s="72">
        <f t="shared" si="18"/>
        <v>-0.0009158174398</v>
      </c>
      <c r="AF241" s="73">
        <f t="shared" si="19"/>
        <v>0.0001803681159</v>
      </c>
      <c r="AG241" s="74">
        <f t="shared" si="20"/>
        <v>-0.0006710837733</v>
      </c>
      <c r="AH241" s="75">
        <f t="shared" si="21"/>
        <v>-0.0000989328792</v>
      </c>
      <c r="AI241" s="76">
        <f t="shared" si="22"/>
        <v>-0.0003549855076</v>
      </c>
      <c r="AJ241" s="77"/>
      <c r="AK241" s="65">
        <f t="shared" si="23"/>
        <v>-0.005693794321</v>
      </c>
      <c r="AL241" s="66">
        <f t="shared" si="24"/>
        <v>0.0007634399882</v>
      </c>
      <c r="AM241" s="67">
        <f t="shared" si="25"/>
        <v>0.04904976531</v>
      </c>
      <c r="AN241" s="68">
        <f t="shared" si="26"/>
        <v>0.04207241919</v>
      </c>
      <c r="AO241" s="69">
        <f t="shared" si="27"/>
        <v>-0.009247358263</v>
      </c>
      <c r="AP241" s="70">
        <f t="shared" si="28"/>
        <v>-0.003641539443</v>
      </c>
      <c r="AQ241" s="71">
        <f t="shared" si="29"/>
        <v>-0.00005217177724</v>
      </c>
      <c r="AR241" s="72">
        <f t="shared" si="30"/>
        <v>-0.001017036419</v>
      </c>
      <c r="AS241" s="73">
        <f t="shared" si="31"/>
        <v>0.0002878536188</v>
      </c>
      <c r="AT241" s="74">
        <f t="shared" si="32"/>
        <v>0.00005858208747</v>
      </c>
      <c r="AU241" s="75">
        <f t="shared" si="33"/>
        <v>-0.000005382871038</v>
      </c>
      <c r="AV241" s="76">
        <f t="shared" si="34"/>
        <v>-0.00004188331128</v>
      </c>
      <c r="AW241" s="78">
        <f t="shared" si="35"/>
        <v>0.0343389117</v>
      </c>
      <c r="AX241" s="79">
        <f t="shared" si="36"/>
        <v>0.02179017545</v>
      </c>
      <c r="AY241" s="78">
        <f t="shared" si="37"/>
        <v>0.03819398209</v>
      </c>
      <c r="AZ241" s="79">
        <f t="shared" si="38"/>
        <v>0.03666748792</v>
      </c>
      <c r="BA241" s="80">
        <f t="shared" si="39"/>
        <v>0.01254873624</v>
      </c>
      <c r="BB241" s="80">
        <f t="shared" si="40"/>
        <v>0.001526494176</v>
      </c>
      <c r="BC241" s="80">
        <f t="shared" si="41"/>
        <v>0.03911948375</v>
      </c>
      <c r="BD241" s="80">
        <f t="shared" si="42"/>
        <v>0.04327714194</v>
      </c>
      <c r="BE241" s="81">
        <f t="shared" si="43"/>
        <v>0.0001551405968</v>
      </c>
      <c r="BF241" s="81">
        <f t="shared" si="44"/>
        <v>0.00003831114559</v>
      </c>
      <c r="BG241" s="81">
        <f t="shared" si="45"/>
        <v>-0.000342577005</v>
      </c>
      <c r="BH241" s="81">
        <f t="shared" si="46"/>
        <v>0.003385958902</v>
      </c>
      <c r="BI241" s="81"/>
      <c r="BJ241" s="81"/>
    </row>
    <row r="242">
      <c r="A242" s="31">
        <v>240.0</v>
      </c>
      <c r="B242" s="32" t="s">
        <v>149</v>
      </c>
      <c r="C242" s="33">
        <v>1120.0</v>
      </c>
      <c r="D242" s="55">
        <f t="shared" si="5"/>
        <v>911</v>
      </c>
      <c r="E242" s="35">
        <v>124.0</v>
      </c>
      <c r="F242" s="36">
        <v>183.0</v>
      </c>
      <c r="G242" s="37">
        <v>123.0</v>
      </c>
      <c r="H242" s="38">
        <v>403.0</v>
      </c>
      <c r="I242" s="39">
        <v>47.0</v>
      </c>
      <c r="J242" s="40">
        <v>31.0</v>
      </c>
      <c r="K242" s="88">
        <f t="shared" si="6"/>
        <v>0.2625</v>
      </c>
      <c r="L242" s="88">
        <f t="shared" si="7"/>
        <v>0.2979094077</v>
      </c>
      <c r="M242" s="88">
        <f t="shared" si="8"/>
        <v>0.3649851632</v>
      </c>
      <c r="N242" s="88">
        <f t="shared" si="9"/>
        <v>0.1098214286</v>
      </c>
      <c r="O242" s="88">
        <f t="shared" si="10"/>
        <v>0.3227222832</v>
      </c>
      <c r="P242" s="89">
        <f t="shared" si="11"/>
        <v>0.02767857143</v>
      </c>
      <c r="Q242" s="90">
        <f t="shared" ref="Q242:V242" si="758">K242-Q$2</f>
        <v>-0.08847768169</v>
      </c>
      <c r="R242" s="91">
        <f t="shared" si="758"/>
        <v>-0.1816431326</v>
      </c>
      <c r="S242" s="92">
        <f t="shared" si="758"/>
        <v>-0.04660239944</v>
      </c>
      <c r="T242" s="93">
        <f t="shared" si="758"/>
        <v>-0.005913013036</v>
      </c>
      <c r="U242" s="94">
        <f t="shared" si="758"/>
        <v>-0.1311090459</v>
      </c>
      <c r="V242" s="95">
        <f t="shared" si="758"/>
        <v>-0.004582257083</v>
      </c>
      <c r="W242" s="64"/>
      <c r="X242" s="65">
        <f t="shared" si="13"/>
        <v>1</v>
      </c>
      <c r="Y242" s="66">
        <f t="shared" si="14"/>
        <v>0</v>
      </c>
      <c r="Z242" s="67">
        <f t="shared" ref="Z242:AA242" si="759">U242</f>
        <v>-0.1311090459</v>
      </c>
      <c r="AA242" s="68">
        <f t="shared" si="759"/>
        <v>-0.004582257083</v>
      </c>
      <c r="AB242" s="69">
        <f t="shared" ref="AB242:AC242" si="760">S242</f>
        <v>-0.04660239944</v>
      </c>
      <c r="AC242" s="70">
        <f t="shared" si="760"/>
        <v>-0.005913013036</v>
      </c>
      <c r="AD242" s="71">
        <f t="shared" si="17"/>
        <v>0.01716858483</v>
      </c>
      <c r="AE242" s="72">
        <f t="shared" si="18"/>
        <v>0.001201550708</v>
      </c>
      <c r="AF242" s="73">
        <f t="shared" si="19"/>
        <v>0.006082901181</v>
      </c>
      <c r="AG242" s="74">
        <f t="shared" si="20"/>
        <v>0.0009887936724</v>
      </c>
      <c r="AH242" s="75">
        <f t="shared" si="21"/>
        <v>0.002136819911</v>
      </c>
      <c r="AI242" s="76">
        <f t="shared" si="22"/>
        <v>0.0005511211908</v>
      </c>
      <c r="AJ242" s="77"/>
      <c r="AK242" s="65">
        <f t="shared" si="23"/>
        <v>-0.005693794321</v>
      </c>
      <c r="AL242" s="66">
        <f t="shared" si="24"/>
        <v>0.0007634399882</v>
      </c>
      <c r="AM242" s="67">
        <f t="shared" si="25"/>
        <v>-0.09974349261</v>
      </c>
      <c r="AN242" s="68">
        <f t="shared" si="26"/>
        <v>-0.2118946685</v>
      </c>
      <c r="AO242" s="69">
        <f t="shared" si="27"/>
        <v>0.003589849378</v>
      </c>
      <c r="AP242" s="70">
        <f t="shared" si="28"/>
        <v>0.02405405557</v>
      </c>
      <c r="AQ242" s="71">
        <f t="shared" si="29"/>
        <v>0.009524718769</v>
      </c>
      <c r="AR242" s="72">
        <f t="shared" si="30"/>
        <v>-0.009390693748</v>
      </c>
      <c r="AS242" s="73">
        <f t="shared" si="31"/>
        <v>-0.0002583947528</v>
      </c>
      <c r="AT242" s="74">
        <f t="shared" si="32"/>
        <v>0.002592322694</v>
      </c>
      <c r="AU242" s="75">
        <f t="shared" si="33"/>
        <v>0.0002332622455</v>
      </c>
      <c r="AV242" s="76">
        <f t="shared" si="34"/>
        <v>0.00009763176015</v>
      </c>
      <c r="AW242" s="78">
        <f t="shared" si="35"/>
        <v>-0.09234785129</v>
      </c>
      <c r="AX242" s="79">
        <f t="shared" si="36"/>
        <v>-0.08847768169</v>
      </c>
      <c r="AY242" s="78">
        <f t="shared" si="37"/>
        <v>-0.1937779123</v>
      </c>
      <c r="AZ242" s="79">
        <f t="shared" si="38"/>
        <v>-0.1816431326</v>
      </c>
      <c r="BA242" s="80">
        <f t="shared" si="39"/>
        <v>-0.003870169601</v>
      </c>
      <c r="BB242" s="80">
        <f t="shared" si="40"/>
        <v>-0.01213477963</v>
      </c>
      <c r="BC242" s="80">
        <f t="shared" si="41"/>
        <v>-0.08756727923</v>
      </c>
      <c r="BD242" s="80">
        <f t="shared" si="42"/>
        <v>-0.1886947524</v>
      </c>
      <c r="BE242" s="81">
        <f t="shared" si="43"/>
        <v>-0.000132274664</v>
      </c>
      <c r="BF242" s="81">
        <f t="shared" si="44"/>
        <v>0.00009392731048</v>
      </c>
      <c r="BG242" s="81">
        <f t="shared" si="45"/>
        <v>-0.0279376812</v>
      </c>
      <c r="BH242" s="81">
        <f t="shared" si="46"/>
        <v>0.03304697215</v>
      </c>
      <c r="BI242" s="81"/>
      <c r="BJ242" s="81"/>
    </row>
    <row r="243">
      <c r="A243" s="31">
        <v>241.0</v>
      </c>
      <c r="B243" s="32">
        <v>1332.0</v>
      </c>
      <c r="C243" s="33">
        <v>813.0</v>
      </c>
      <c r="D243" s="55">
        <f t="shared" si="5"/>
        <v>596</v>
      </c>
      <c r="E243" s="35">
        <v>155.0</v>
      </c>
      <c r="F243" s="36">
        <v>104.0</v>
      </c>
      <c r="G243" s="37">
        <v>71.0</v>
      </c>
      <c r="H243" s="38">
        <v>196.0</v>
      </c>
      <c r="I243" s="39">
        <v>47.0</v>
      </c>
      <c r="J243" s="40">
        <v>23.0</v>
      </c>
      <c r="K243" s="88">
        <f t="shared" si="6"/>
        <v>0.3357933579</v>
      </c>
      <c r="L243" s="88">
        <f t="shared" si="7"/>
        <v>0.5075376884</v>
      </c>
      <c r="M243" s="88">
        <f t="shared" si="8"/>
        <v>0.3585858586</v>
      </c>
      <c r="N243" s="88">
        <f t="shared" si="9"/>
        <v>0.08733087331</v>
      </c>
      <c r="O243" s="88">
        <f t="shared" si="10"/>
        <v>0.4580536913</v>
      </c>
      <c r="P243" s="89">
        <f t="shared" si="11"/>
        <v>0.0282902829</v>
      </c>
      <c r="Q243" s="90">
        <f t="shared" ref="Q243:V243" si="761">K243-Q$2</f>
        <v>-0.01518432376</v>
      </c>
      <c r="R243" s="91">
        <f t="shared" si="761"/>
        <v>0.02798514815</v>
      </c>
      <c r="S243" s="92">
        <f t="shared" si="761"/>
        <v>-0.05300170406</v>
      </c>
      <c r="T243" s="93">
        <f t="shared" si="761"/>
        <v>-0.0284035683</v>
      </c>
      <c r="U243" s="94">
        <f t="shared" si="761"/>
        <v>0.004222362182</v>
      </c>
      <c r="V243" s="95">
        <f t="shared" si="761"/>
        <v>-0.003970545609</v>
      </c>
      <c r="W243" s="64"/>
      <c r="X243" s="65">
        <f t="shared" si="13"/>
        <v>1</v>
      </c>
      <c r="Y243" s="66">
        <f t="shared" si="14"/>
        <v>0</v>
      </c>
      <c r="Z243" s="67">
        <f t="shared" ref="Z243:AA243" si="762">U243</f>
        <v>0.004222362182</v>
      </c>
      <c r="AA243" s="68">
        <f t="shared" si="762"/>
        <v>-0.003970545609</v>
      </c>
      <c r="AB243" s="69">
        <f t="shared" ref="AB243:AC243" si="763">S243</f>
        <v>-0.05300170406</v>
      </c>
      <c r="AC243" s="70">
        <f t="shared" si="763"/>
        <v>-0.0284035683</v>
      </c>
      <c r="AD243" s="71">
        <f t="shared" si="17"/>
        <v>0.00000206310996</v>
      </c>
      <c r="AE243" s="72">
        <f t="shared" si="18"/>
        <v>-0.00003353016324</v>
      </c>
      <c r="AF243" s="73">
        <f t="shared" si="19"/>
        <v>-0.0003365700542</v>
      </c>
      <c r="AG243" s="74">
        <f t="shared" si="20"/>
        <v>0.00009051553072</v>
      </c>
      <c r="AH243" s="75">
        <f t="shared" si="21"/>
        <v>0.002002417941</v>
      </c>
      <c r="AI243" s="76">
        <f t="shared" si="22"/>
        <v>0.003010875042</v>
      </c>
      <c r="AJ243" s="77"/>
      <c r="AK243" s="65">
        <f t="shared" si="23"/>
        <v>-0.005693794321</v>
      </c>
      <c r="AL243" s="66">
        <f t="shared" si="24"/>
        <v>0.0007634399882</v>
      </c>
      <c r="AM243" s="67">
        <f t="shared" si="25"/>
        <v>0.009750335867</v>
      </c>
      <c r="AN243" s="68">
        <f t="shared" si="26"/>
        <v>0.003462624562</v>
      </c>
      <c r="AO243" s="69">
        <f t="shared" si="27"/>
        <v>-0.006720902491</v>
      </c>
      <c r="AP243" s="70">
        <f t="shared" si="28"/>
        <v>0.03039781787</v>
      </c>
      <c r="AQ243" s="71">
        <f t="shared" si="29"/>
        <v>-0.00001848569904</v>
      </c>
      <c r="AR243" s="72">
        <f t="shared" si="30"/>
        <v>-0.00001843645864</v>
      </c>
      <c r="AS243" s="73">
        <f t="shared" si="31"/>
        <v>-0.0000469769178</v>
      </c>
      <c r="AT243" s="74">
        <f t="shared" si="32"/>
        <v>-0.0001396433089</v>
      </c>
      <c r="AU243" s="75">
        <f t="shared" si="33"/>
        <v>0.0001775785119</v>
      </c>
      <c r="AV243" s="76">
        <f t="shared" si="34"/>
        <v>0.0003743674311</v>
      </c>
      <c r="AW243" s="78">
        <f t="shared" si="35"/>
        <v>-0.00255224505</v>
      </c>
      <c r="AX243" s="79">
        <f t="shared" si="36"/>
        <v>-0.01518432376</v>
      </c>
      <c r="AY243" s="78">
        <f t="shared" si="37"/>
        <v>0.03484017009</v>
      </c>
      <c r="AZ243" s="79">
        <f t="shared" si="38"/>
        <v>0.02798514815</v>
      </c>
      <c r="BA243" s="80">
        <f t="shared" si="39"/>
        <v>0.01263207871</v>
      </c>
      <c r="BB243" s="80">
        <f t="shared" si="40"/>
        <v>0.006855021937</v>
      </c>
      <c r="BC243" s="80">
        <f t="shared" si="41"/>
        <v>0.002228327009</v>
      </c>
      <c r="BD243" s="80">
        <f t="shared" si="42"/>
        <v>0.03992332993</v>
      </c>
      <c r="BE243" s="81">
        <f t="shared" si="43"/>
        <v>0.0001125780867</v>
      </c>
      <c r="BF243" s="81">
        <f t="shared" si="44"/>
        <v>0.0001731863533</v>
      </c>
      <c r="BG243" s="81">
        <f t="shared" si="45"/>
        <v>-0.001588906831</v>
      </c>
      <c r="BH243" s="81">
        <f t="shared" si="46"/>
        <v>0.0001779244687</v>
      </c>
      <c r="BI243" s="81"/>
      <c r="BJ243" s="81"/>
    </row>
    <row r="244">
      <c r="A244" s="31">
        <v>242.0</v>
      </c>
      <c r="B244" s="32">
        <v>3392.0</v>
      </c>
      <c r="C244" s="33">
        <v>982.0</v>
      </c>
      <c r="D244" s="55">
        <f t="shared" si="5"/>
        <v>804</v>
      </c>
      <c r="E244" s="35">
        <v>227.0</v>
      </c>
      <c r="F244" s="36">
        <v>129.0</v>
      </c>
      <c r="G244" s="37">
        <v>109.0</v>
      </c>
      <c r="H244" s="38">
        <v>274.0</v>
      </c>
      <c r="I244" s="39">
        <v>47.0</v>
      </c>
      <c r="J244" s="40">
        <v>18.0</v>
      </c>
      <c r="K244" s="88">
        <f t="shared" si="6"/>
        <v>0.3900203666</v>
      </c>
      <c r="L244" s="88">
        <f t="shared" si="7"/>
        <v>0.5</v>
      </c>
      <c r="M244" s="88">
        <f t="shared" si="8"/>
        <v>0.42578125</v>
      </c>
      <c r="N244" s="88">
        <f t="shared" si="9"/>
        <v>0.1109979633</v>
      </c>
      <c r="O244" s="88">
        <f t="shared" si="10"/>
        <v>0.4763681592</v>
      </c>
      <c r="P244" s="89">
        <f t="shared" si="11"/>
        <v>0.0183299389</v>
      </c>
      <c r="Q244" s="90">
        <f t="shared" ref="Q244:V244" si="764">K244-Q$2</f>
        <v>0.03904268491</v>
      </c>
      <c r="R244" s="91">
        <f t="shared" si="764"/>
        <v>0.02044745971</v>
      </c>
      <c r="S244" s="92">
        <f t="shared" si="764"/>
        <v>0.01419368735</v>
      </c>
      <c r="T244" s="93">
        <f t="shared" si="764"/>
        <v>-0.004736478267</v>
      </c>
      <c r="U244" s="94">
        <f t="shared" si="764"/>
        <v>0.02253683011</v>
      </c>
      <c r="V244" s="95">
        <f t="shared" si="764"/>
        <v>-0.01393088961</v>
      </c>
      <c r="W244" s="64"/>
      <c r="X244" s="65">
        <f t="shared" si="13"/>
        <v>1</v>
      </c>
      <c r="Y244" s="66">
        <f t="shared" si="14"/>
        <v>0</v>
      </c>
      <c r="Z244" s="67">
        <f t="shared" ref="Z244:AA244" si="765">U244</f>
        <v>0.02253683011</v>
      </c>
      <c r="AA244" s="68">
        <f t="shared" si="765"/>
        <v>-0.01393088961</v>
      </c>
      <c r="AB244" s="69">
        <f t="shared" ref="AB244:AC244" si="766">S244</f>
        <v>0.01419368735</v>
      </c>
      <c r="AC244" s="70">
        <f t="shared" si="766"/>
        <v>-0.004736478267</v>
      </c>
      <c r="AD244" s="71">
        <f t="shared" si="17"/>
        <v>0.0003138390261</v>
      </c>
      <c r="AE244" s="72">
        <f t="shared" si="18"/>
        <v>-0.0006279161849</v>
      </c>
      <c r="AF244" s="73">
        <f t="shared" si="19"/>
        <v>0.0002538973646</v>
      </c>
      <c r="AG244" s="74">
        <f t="shared" si="20"/>
        <v>-0.0003044758977</v>
      </c>
      <c r="AH244" s="75">
        <f t="shared" si="21"/>
        <v>0.0001790265343</v>
      </c>
      <c r="AI244" s="76">
        <f t="shared" si="22"/>
        <v>-0.0001344561834</v>
      </c>
      <c r="AJ244" s="77"/>
      <c r="AK244" s="65">
        <f t="shared" si="23"/>
        <v>-0.005693794321</v>
      </c>
      <c r="AL244" s="66">
        <f t="shared" si="24"/>
        <v>0.0007634399882</v>
      </c>
      <c r="AM244" s="67">
        <f t="shared" si="25"/>
        <v>0.04051309301</v>
      </c>
      <c r="AN244" s="68">
        <f t="shared" si="26"/>
        <v>0.02440927803</v>
      </c>
      <c r="AO244" s="69">
        <f t="shared" si="27"/>
        <v>-0.00435132662</v>
      </c>
      <c r="AP244" s="70">
        <f t="shared" si="28"/>
        <v>-0.006409177496</v>
      </c>
      <c r="AQ244" s="71">
        <f t="shared" si="29"/>
        <v>-0.0002047312789</v>
      </c>
      <c r="AR244" s="72">
        <f t="shared" si="30"/>
        <v>-0.0005056850243</v>
      </c>
      <c r="AS244" s="73">
        <f t="shared" si="31"/>
        <v>0.0001350932537</v>
      </c>
      <c r="AT244" s="74">
        <f t="shared" si="32"/>
        <v>0.00009917628156</v>
      </c>
      <c r="AU244" s="75">
        <f t="shared" si="33"/>
        <v>0.00002251295093</v>
      </c>
      <c r="AV244" s="76">
        <f t="shared" si="34"/>
        <v>-0.00001230437801</v>
      </c>
      <c r="AW244" s="78">
        <f t="shared" si="35"/>
        <v>0.030420847</v>
      </c>
      <c r="AX244" s="79">
        <f t="shared" si="36"/>
        <v>0.03904268491</v>
      </c>
      <c r="AY244" s="78">
        <f t="shared" si="37"/>
        <v>0.0183447274</v>
      </c>
      <c r="AZ244" s="79">
        <f t="shared" si="38"/>
        <v>0.02044745971</v>
      </c>
      <c r="BA244" s="80">
        <f t="shared" si="39"/>
        <v>-0.008621837909</v>
      </c>
      <c r="BB244" s="80">
        <f t="shared" si="40"/>
        <v>-0.002102732309</v>
      </c>
      <c r="BC244" s="80">
        <f t="shared" si="41"/>
        <v>0.03520141906</v>
      </c>
      <c r="BD244" s="80">
        <f t="shared" si="42"/>
        <v>0.02342788724</v>
      </c>
      <c r="BE244" s="81">
        <f t="shared" si="43"/>
        <v>0.00006991460577</v>
      </c>
      <c r="BF244" s="81">
        <f t="shared" si="44"/>
        <v>0.00003625883426</v>
      </c>
      <c r="BG244" s="81">
        <f t="shared" si="45"/>
        <v>0.000690274003</v>
      </c>
      <c r="BH244" s="81">
        <f t="shared" si="46"/>
        <v>0.001649389753</v>
      </c>
      <c r="BI244" s="81"/>
      <c r="BJ244" s="81"/>
    </row>
    <row r="245">
      <c r="A245" s="31">
        <v>243.0</v>
      </c>
      <c r="B245" s="32" t="s">
        <v>172</v>
      </c>
      <c r="C245" s="33">
        <v>908.0</v>
      </c>
      <c r="D245" s="55">
        <f t="shared" si="5"/>
        <v>756</v>
      </c>
      <c r="E245" s="35">
        <v>187.0</v>
      </c>
      <c r="F245" s="36">
        <v>96.0</v>
      </c>
      <c r="G245" s="37">
        <v>160.0</v>
      </c>
      <c r="H245" s="38">
        <v>230.0</v>
      </c>
      <c r="I245" s="39">
        <v>59.0</v>
      </c>
      <c r="J245" s="40">
        <v>24.0</v>
      </c>
      <c r="K245" s="88">
        <f t="shared" si="6"/>
        <v>0.4471365639</v>
      </c>
      <c r="L245" s="88">
        <f t="shared" si="7"/>
        <v>0.5168067227</v>
      </c>
      <c r="M245" s="88">
        <f t="shared" si="8"/>
        <v>0.5714285714</v>
      </c>
      <c r="N245" s="88">
        <f t="shared" si="9"/>
        <v>0.1762114537</v>
      </c>
      <c r="O245" s="88">
        <f t="shared" si="10"/>
        <v>0.537037037</v>
      </c>
      <c r="P245" s="89">
        <f t="shared" si="11"/>
        <v>0.02643171806</v>
      </c>
      <c r="Q245" s="90">
        <f t="shared" ref="Q245:V245" si="767">K245-Q$2</f>
        <v>0.09615888219</v>
      </c>
      <c r="R245" s="91">
        <f t="shared" si="767"/>
        <v>0.0372541824</v>
      </c>
      <c r="S245" s="92">
        <f t="shared" si="767"/>
        <v>0.1598410088</v>
      </c>
      <c r="T245" s="93">
        <f t="shared" si="767"/>
        <v>0.06047701214</v>
      </c>
      <c r="U245" s="94">
        <f t="shared" si="767"/>
        <v>0.08320570794</v>
      </c>
      <c r="V245" s="95">
        <f t="shared" si="767"/>
        <v>-0.00582911045</v>
      </c>
      <c r="W245" s="64"/>
      <c r="X245" s="65">
        <f t="shared" si="13"/>
        <v>1</v>
      </c>
      <c r="Y245" s="66">
        <f t="shared" si="14"/>
        <v>0</v>
      </c>
      <c r="Z245" s="67">
        <f t="shared" ref="Z245:AA245" si="768">U245</f>
        <v>0.08320570794</v>
      </c>
      <c r="AA245" s="68">
        <f t="shared" si="768"/>
        <v>-0.00582911045</v>
      </c>
      <c r="AB245" s="69">
        <f t="shared" ref="AB245:AC245" si="769">S245</f>
        <v>0.1598410088</v>
      </c>
      <c r="AC245" s="70">
        <f t="shared" si="769"/>
        <v>0.06047701214</v>
      </c>
      <c r="AD245" s="71">
        <f t="shared" si="17"/>
        <v>0.006889211306</v>
      </c>
      <c r="AE245" s="72">
        <f t="shared" si="18"/>
        <v>-0.0009700305234</v>
      </c>
      <c r="AF245" s="73">
        <f t="shared" si="19"/>
        <v>0.01365221148</v>
      </c>
      <c r="AG245" s="74">
        <f t="shared" si="20"/>
        <v>0.004100301715</v>
      </c>
      <c r="AH245" s="75">
        <f t="shared" si="21"/>
        <v>0.02189167909</v>
      </c>
      <c r="AI245" s="76">
        <f t="shared" si="22"/>
        <v>0.01933341326</v>
      </c>
      <c r="AJ245" s="77"/>
      <c r="AK245" s="65">
        <f t="shared" si="23"/>
        <v>-0.005693794321</v>
      </c>
      <c r="AL245" s="66">
        <f t="shared" si="24"/>
        <v>0.0007634399882</v>
      </c>
      <c r="AM245" s="67">
        <f t="shared" si="25"/>
        <v>0.07717166503</v>
      </c>
      <c r="AN245" s="68">
        <f t="shared" si="26"/>
        <v>0.127342927</v>
      </c>
      <c r="AO245" s="69">
        <f t="shared" si="27"/>
        <v>0.007719231075</v>
      </c>
      <c r="AP245" s="70">
        <f t="shared" si="28"/>
        <v>-0.08814077891</v>
      </c>
      <c r="AQ245" s="71">
        <f t="shared" si="29"/>
        <v>0.002975437359</v>
      </c>
      <c r="AR245" s="72">
        <f t="shared" si="30"/>
        <v>-0.004514575959</v>
      </c>
      <c r="AS245" s="73">
        <f t="shared" si="31"/>
        <v>-0.001373605367</v>
      </c>
      <c r="AT245" s="74">
        <f t="shared" si="32"/>
        <v>0.005867209153</v>
      </c>
      <c r="AU245" s="75">
        <f t="shared" si="33"/>
        <v>0.002164729374</v>
      </c>
      <c r="AV245" s="76">
        <f t="shared" si="34"/>
        <v>0.002552414593</v>
      </c>
      <c r="AW245" s="78">
        <f t="shared" si="35"/>
        <v>0.08296366315</v>
      </c>
      <c r="AX245" s="79">
        <f t="shared" si="36"/>
        <v>0.09615888219</v>
      </c>
      <c r="AY245" s="78">
        <f t="shared" si="37"/>
        <v>0.04387063587</v>
      </c>
      <c r="AZ245" s="79">
        <f t="shared" si="38"/>
        <v>0.0372541824</v>
      </c>
      <c r="BA245" s="80">
        <f t="shared" si="39"/>
        <v>-0.01319521904</v>
      </c>
      <c r="BB245" s="80">
        <f t="shared" si="40"/>
        <v>0.006616453468</v>
      </c>
      <c r="BC245" s="80">
        <f t="shared" si="41"/>
        <v>0.0877442352</v>
      </c>
      <c r="BD245" s="80">
        <f t="shared" si="42"/>
        <v>0.04895379571</v>
      </c>
      <c r="BE245" s="81">
        <f t="shared" si="43"/>
        <v>0.000130336349</v>
      </c>
      <c r="BF245" s="81">
        <f t="shared" si="44"/>
        <v>-0.0001746111056</v>
      </c>
      <c r="BG245" s="81">
        <f t="shared" si="45"/>
        <v>0.005302576697</v>
      </c>
      <c r="BH245" s="81">
        <f t="shared" si="46"/>
        <v>0.00859082673</v>
      </c>
      <c r="BI245" s="81"/>
      <c r="BJ245" s="81"/>
    </row>
    <row r="246">
      <c r="A246" s="31">
        <v>244.0</v>
      </c>
      <c r="B246" s="32">
        <v>2385.0</v>
      </c>
      <c r="C246" s="33">
        <v>1375.0</v>
      </c>
      <c r="D246" s="55">
        <f t="shared" si="5"/>
        <v>1052</v>
      </c>
      <c r="E246" s="35">
        <v>259.0</v>
      </c>
      <c r="F246" s="36">
        <v>222.0</v>
      </c>
      <c r="G246" s="37">
        <v>145.0</v>
      </c>
      <c r="H246" s="38">
        <v>345.0</v>
      </c>
      <c r="I246" s="39">
        <v>47.0</v>
      </c>
      <c r="J246" s="40">
        <v>34.0</v>
      </c>
      <c r="K246" s="88">
        <f t="shared" si="6"/>
        <v>0.328</v>
      </c>
      <c r="L246" s="88">
        <f t="shared" si="7"/>
        <v>0.4700460829</v>
      </c>
      <c r="M246" s="88">
        <f t="shared" si="8"/>
        <v>0.36159601</v>
      </c>
      <c r="N246" s="88">
        <f t="shared" si="9"/>
        <v>0.1054545455</v>
      </c>
      <c r="O246" s="88">
        <f t="shared" si="10"/>
        <v>0.4287072243</v>
      </c>
      <c r="P246" s="89">
        <f t="shared" si="11"/>
        <v>0.02472727273</v>
      </c>
      <c r="Q246" s="90">
        <f t="shared" ref="Q246:V246" si="770">K246-Q$2</f>
        <v>-0.02297768169</v>
      </c>
      <c r="R246" s="91">
        <f t="shared" si="770"/>
        <v>-0.009506457341</v>
      </c>
      <c r="S246" s="92">
        <f t="shared" si="770"/>
        <v>-0.04999155267</v>
      </c>
      <c r="T246" s="93">
        <f t="shared" si="770"/>
        <v>-0.01027989615</v>
      </c>
      <c r="U246" s="94">
        <f t="shared" si="770"/>
        <v>-0.02512410476</v>
      </c>
      <c r="V246" s="95">
        <f t="shared" si="770"/>
        <v>-0.007533555785</v>
      </c>
      <c r="W246" s="64"/>
      <c r="X246" s="65">
        <f t="shared" si="13"/>
        <v>1</v>
      </c>
      <c r="Y246" s="66">
        <f t="shared" si="14"/>
        <v>0</v>
      </c>
      <c r="Z246" s="67">
        <f t="shared" ref="Z246:AA246" si="771">U246</f>
        <v>-0.02512410476</v>
      </c>
      <c r="AA246" s="68">
        <f t="shared" si="771"/>
        <v>-0.007533555785</v>
      </c>
      <c r="AB246" s="69">
        <f t="shared" ref="AB246:AC246" si="772">S246</f>
        <v>-0.04999155267</v>
      </c>
      <c r="AC246" s="70">
        <f t="shared" si="772"/>
        <v>-0.01027989615</v>
      </c>
      <c r="AD246" s="71">
        <f t="shared" si="17"/>
        <v>0.0005744661772</v>
      </c>
      <c r="AE246" s="72">
        <f t="shared" si="18"/>
        <v>0.0003785476895</v>
      </c>
      <c r="AF246" s="73">
        <f t="shared" si="19"/>
        <v>0.001178548835</v>
      </c>
      <c r="AG246" s="74">
        <f t="shared" si="20"/>
        <v>0.0006348873387</v>
      </c>
      <c r="AH246" s="75">
        <f t="shared" si="21"/>
        <v>0.002393479074</v>
      </c>
      <c r="AI246" s="76">
        <f t="shared" si="22"/>
        <v>0.00102781594</v>
      </c>
      <c r="AJ246" s="77"/>
      <c r="AK246" s="65">
        <f t="shared" si="23"/>
        <v>-0.005693794321</v>
      </c>
      <c r="AL246" s="66">
        <f t="shared" si="24"/>
        <v>0.0007634399882</v>
      </c>
      <c r="AM246" s="67">
        <f t="shared" si="25"/>
        <v>-0.008547090951</v>
      </c>
      <c r="AN246" s="68">
        <f t="shared" si="26"/>
        <v>-0.04603741875</v>
      </c>
      <c r="AO246" s="69">
        <f t="shared" si="27"/>
        <v>0.001888955566</v>
      </c>
      <c r="AP246" s="70">
        <f t="shared" si="28"/>
        <v>0.02635558384</v>
      </c>
      <c r="AQ246" s="71">
        <f t="shared" si="29"/>
        <v>0.0005159341685</v>
      </c>
      <c r="AR246" s="72">
        <f t="shared" si="30"/>
        <v>-0.0001403142277</v>
      </c>
      <c r="AS246" s="73">
        <f t="shared" si="31"/>
        <v>-0.0002371059378</v>
      </c>
      <c r="AT246" s="74">
        <f t="shared" si="32"/>
        <v>0.0005138298474</v>
      </c>
      <c r="AU246" s="75">
        <f t="shared" si="33"/>
        <v>0.0002545307946</v>
      </c>
      <c r="AV246" s="76">
        <f t="shared" si="34"/>
        <v>0.0001559106187</v>
      </c>
      <c r="AW246" s="78">
        <f t="shared" si="35"/>
        <v>-0.01181857068</v>
      </c>
      <c r="AX246" s="79">
        <f t="shared" si="36"/>
        <v>-0.02297768169</v>
      </c>
      <c r="AY246" s="78">
        <f t="shared" si="37"/>
        <v>-0.01838896868</v>
      </c>
      <c r="AZ246" s="79">
        <f t="shared" si="38"/>
        <v>-0.009506457341</v>
      </c>
      <c r="BA246" s="80">
        <f t="shared" si="39"/>
        <v>0.01115911101</v>
      </c>
      <c r="BB246" s="80">
        <f t="shared" si="40"/>
        <v>-0.008882511337</v>
      </c>
      <c r="BC246" s="80">
        <f t="shared" si="41"/>
        <v>-0.007037998623</v>
      </c>
      <c r="BD246" s="80">
        <f t="shared" si="42"/>
        <v>-0.01330580884</v>
      </c>
      <c r="BE246" s="81">
        <f t="shared" si="43"/>
        <v>0.00004562675085</v>
      </c>
      <c r="BF246" s="81">
        <f t="shared" si="44"/>
        <v>-0.0001982418601</v>
      </c>
      <c r="BG246" s="81">
        <f t="shared" si="45"/>
        <v>-0.0001275111242</v>
      </c>
      <c r="BH246" s="81">
        <f t="shared" si="46"/>
        <v>0.0001872925285</v>
      </c>
      <c r="BI246" s="81"/>
      <c r="BJ246" s="81"/>
    </row>
    <row r="247">
      <c r="A247" s="31">
        <v>245.0</v>
      </c>
      <c r="B247" s="32" t="s">
        <v>357</v>
      </c>
      <c r="C247" s="33">
        <v>734.0</v>
      </c>
      <c r="D247" s="55">
        <f t="shared" si="5"/>
        <v>550</v>
      </c>
      <c r="E247" s="35">
        <v>207.0</v>
      </c>
      <c r="F247" s="36">
        <v>74.0</v>
      </c>
      <c r="G247" s="37">
        <v>104.0</v>
      </c>
      <c r="H247" s="38">
        <v>134.0</v>
      </c>
      <c r="I247" s="39">
        <v>22.0</v>
      </c>
      <c r="J247" s="40">
        <v>9.0</v>
      </c>
      <c r="K247" s="88">
        <f t="shared" si="6"/>
        <v>0.4536784741</v>
      </c>
      <c r="L247" s="88">
        <f t="shared" si="7"/>
        <v>0.6308539945</v>
      </c>
      <c r="M247" s="88">
        <f t="shared" si="8"/>
        <v>0.5561497326</v>
      </c>
      <c r="N247" s="88">
        <f t="shared" si="9"/>
        <v>0.1416893733</v>
      </c>
      <c r="O247" s="88">
        <f t="shared" si="10"/>
        <v>0.6054545455</v>
      </c>
      <c r="P247" s="89">
        <f t="shared" si="11"/>
        <v>0.01226158038</v>
      </c>
      <c r="Q247" s="90">
        <f t="shared" ref="Q247:V247" si="773">K247-Q$2</f>
        <v>0.1027007924</v>
      </c>
      <c r="R247" s="91">
        <f t="shared" si="773"/>
        <v>0.1513014542</v>
      </c>
      <c r="S247" s="92">
        <f t="shared" si="773"/>
        <v>0.14456217</v>
      </c>
      <c r="T247" s="93">
        <f t="shared" si="773"/>
        <v>0.02595493169</v>
      </c>
      <c r="U247" s="94">
        <f t="shared" si="773"/>
        <v>0.1516232164</v>
      </c>
      <c r="V247" s="95">
        <f t="shared" si="773"/>
        <v>-0.01999924813</v>
      </c>
      <c r="W247" s="64"/>
      <c r="X247" s="65">
        <f t="shared" si="13"/>
        <v>1</v>
      </c>
      <c r="Y247" s="66">
        <f t="shared" si="14"/>
        <v>0</v>
      </c>
      <c r="Z247" s="67">
        <f t="shared" ref="Z247:AA247" si="774">U247</f>
        <v>0.1516232164</v>
      </c>
      <c r="AA247" s="68">
        <f t="shared" si="774"/>
        <v>-0.01999924813</v>
      </c>
      <c r="AB247" s="69">
        <f t="shared" ref="AB247:AC247" si="775">S247</f>
        <v>0.14456217</v>
      </c>
      <c r="AC247" s="70">
        <f t="shared" si="775"/>
        <v>0.02595493169</v>
      </c>
      <c r="AD247" s="71">
        <f t="shared" si="17"/>
        <v>0.02258962981</v>
      </c>
      <c r="AE247" s="72">
        <f t="shared" si="18"/>
        <v>-0.006064700653</v>
      </c>
      <c r="AF247" s="73">
        <f t="shared" si="19"/>
        <v>0.02243806029</v>
      </c>
      <c r="AG247" s="74">
        <f t="shared" si="20"/>
        <v>0.001044235516</v>
      </c>
      <c r="AH247" s="75">
        <f t="shared" si="21"/>
        <v>0.02022456251</v>
      </c>
      <c r="AI247" s="76">
        <f t="shared" si="22"/>
        <v>0.007504202493</v>
      </c>
      <c r="AJ247" s="77"/>
      <c r="AK247" s="65">
        <f t="shared" si="23"/>
        <v>-0.005693794321</v>
      </c>
      <c r="AL247" s="66">
        <f t="shared" si="24"/>
        <v>0.0007634399882</v>
      </c>
      <c r="AM247" s="67">
        <f t="shared" si="25"/>
        <v>0.1555149552</v>
      </c>
      <c r="AN247" s="68">
        <f t="shared" si="26"/>
        <v>0.2243990612</v>
      </c>
      <c r="AO247" s="69">
        <f t="shared" si="27"/>
        <v>-0.007342045578</v>
      </c>
      <c r="AP247" s="70">
        <f t="shared" si="28"/>
        <v>-0.07568423936</v>
      </c>
      <c r="AQ247" s="71">
        <f t="shared" si="29"/>
        <v>0.008075227221</v>
      </c>
      <c r="AR247" s="72">
        <f t="shared" si="30"/>
        <v>-0.01628553904</v>
      </c>
      <c r="AS247" s="73">
        <f t="shared" si="31"/>
        <v>0.0001451775944</v>
      </c>
      <c r="AT247" s="74">
        <f t="shared" si="32"/>
        <v>0.009494370454</v>
      </c>
      <c r="AU247" s="75">
        <f t="shared" si="33"/>
        <v>0.002170161964</v>
      </c>
      <c r="AV247" s="76">
        <f t="shared" si="34"/>
        <v>0.001183527213</v>
      </c>
      <c r="AW247" s="78">
        <f t="shared" si="35"/>
        <v>0.1528696821</v>
      </c>
      <c r="AX247" s="79">
        <f t="shared" si="36"/>
        <v>0.1027007924</v>
      </c>
      <c r="AY247" s="78">
        <f t="shared" si="37"/>
        <v>0.1438706204</v>
      </c>
      <c r="AZ247" s="79">
        <f t="shared" si="38"/>
        <v>0.1513014542</v>
      </c>
      <c r="BA247" s="80">
        <f t="shared" si="39"/>
        <v>0.05016888968</v>
      </c>
      <c r="BB247" s="80">
        <f t="shared" si="40"/>
        <v>-0.007430833778</v>
      </c>
      <c r="BC247" s="80">
        <f t="shared" si="41"/>
        <v>0.1576502542</v>
      </c>
      <c r="BD247" s="80">
        <f t="shared" si="42"/>
        <v>0.1489537803</v>
      </c>
      <c r="BE247" s="81">
        <f t="shared" si="43"/>
        <v>0.002461700202</v>
      </c>
      <c r="BF247" s="81">
        <f t="shared" si="44"/>
        <v>-0.0007455933602</v>
      </c>
      <c r="BG247" s="81">
        <f t="shared" si="45"/>
        <v>0.002666373984</v>
      </c>
      <c r="BH247" s="81">
        <f t="shared" si="46"/>
        <v>0.04696520264</v>
      </c>
      <c r="BI247" s="81"/>
      <c r="BJ247" s="81"/>
    </row>
    <row r="248">
      <c r="A248" s="31">
        <v>246.0</v>
      </c>
      <c r="B248" s="32">
        <v>6514.0</v>
      </c>
      <c r="C248" s="33">
        <v>1615.0</v>
      </c>
      <c r="D248" s="55">
        <f t="shared" si="5"/>
        <v>1276</v>
      </c>
      <c r="E248" s="35">
        <v>396.0</v>
      </c>
      <c r="F248" s="36">
        <v>223.0</v>
      </c>
      <c r="G248" s="37">
        <v>168.0</v>
      </c>
      <c r="H248" s="38">
        <v>398.0</v>
      </c>
      <c r="I248" s="39">
        <v>56.0</v>
      </c>
      <c r="J248" s="40">
        <v>35.0</v>
      </c>
      <c r="K248" s="88">
        <f t="shared" si="6"/>
        <v>0.3839009288</v>
      </c>
      <c r="L248" s="88">
        <f t="shared" si="7"/>
        <v>0.5317647059</v>
      </c>
      <c r="M248" s="88">
        <f t="shared" si="8"/>
        <v>0.3943661972</v>
      </c>
      <c r="N248" s="88">
        <f t="shared" si="9"/>
        <v>0.1040247678</v>
      </c>
      <c r="O248" s="88">
        <f t="shared" si="10"/>
        <v>0.4858934169</v>
      </c>
      <c r="P248" s="89">
        <f t="shared" si="11"/>
        <v>0.02167182663</v>
      </c>
      <c r="Q248" s="90">
        <f t="shared" ref="Q248:V248" si="776">K248-Q$2</f>
        <v>0.0329232471</v>
      </c>
      <c r="R248" s="91">
        <f t="shared" si="776"/>
        <v>0.05221216559</v>
      </c>
      <c r="S248" s="92">
        <f t="shared" si="776"/>
        <v>-0.01722136546</v>
      </c>
      <c r="T248" s="93">
        <f t="shared" si="776"/>
        <v>-0.01170967381</v>
      </c>
      <c r="U248" s="94">
        <f t="shared" si="776"/>
        <v>0.03206208783</v>
      </c>
      <c r="V248" s="95">
        <f t="shared" si="776"/>
        <v>-0.01058900189</v>
      </c>
      <c r="W248" s="64"/>
      <c r="X248" s="65">
        <f t="shared" si="13"/>
        <v>1</v>
      </c>
      <c r="Y248" s="66">
        <f t="shared" si="14"/>
        <v>0</v>
      </c>
      <c r="Z248" s="67">
        <f t="shared" ref="Z248:AA248" si="777">U248</f>
        <v>0.03206208783</v>
      </c>
      <c r="AA248" s="68">
        <f t="shared" si="777"/>
        <v>-0.01058900189</v>
      </c>
      <c r="AB248" s="69">
        <f t="shared" ref="AB248:AC248" si="778">S248</f>
        <v>-0.01722136546</v>
      </c>
      <c r="AC248" s="70">
        <f t="shared" si="778"/>
        <v>-0.01170967381</v>
      </c>
      <c r="AD248" s="71">
        <f t="shared" si="17"/>
        <v>0.0009158505154</v>
      </c>
      <c r="AE248" s="72">
        <f t="shared" si="18"/>
        <v>-0.0006790110171</v>
      </c>
      <c r="AF248" s="73">
        <f t="shared" si="19"/>
        <v>-0.0006761466901</v>
      </c>
      <c r="AG248" s="74">
        <f t="shared" si="20"/>
        <v>-0.0001930795187</v>
      </c>
      <c r="AH248" s="75">
        <f t="shared" si="21"/>
        <v>0.0001594589678</v>
      </c>
      <c r="AI248" s="76">
        <f t="shared" si="22"/>
        <v>0.0004033131441</v>
      </c>
      <c r="AJ248" s="77"/>
      <c r="AK248" s="65">
        <f t="shared" si="23"/>
        <v>-0.005693794321</v>
      </c>
      <c r="AL248" s="66">
        <f t="shared" si="24"/>
        <v>0.0007634399882</v>
      </c>
      <c r="AM248" s="67">
        <f t="shared" si="25"/>
        <v>0.04298241206</v>
      </c>
      <c r="AN248" s="68">
        <f t="shared" si="26"/>
        <v>0.04225982229</v>
      </c>
      <c r="AO248" s="69">
        <f t="shared" si="27"/>
        <v>-0.003420067761</v>
      </c>
      <c r="AP248" s="70">
        <f t="shared" si="28"/>
        <v>0.01022485018</v>
      </c>
      <c r="AQ248" s="71">
        <f t="shared" si="29"/>
        <v>0.00007490452226</v>
      </c>
      <c r="AR248" s="72">
        <f t="shared" si="30"/>
        <v>-0.0008828836166</v>
      </c>
      <c r="AS248" s="73">
        <f t="shared" si="31"/>
        <v>0.00006381313565</v>
      </c>
      <c r="AT248" s="74">
        <f t="shared" si="32"/>
        <v>-0.0002903216158</v>
      </c>
      <c r="AU248" s="75">
        <f t="shared" si="33"/>
        <v>0.00001145218089</v>
      </c>
      <c r="AV248" s="76">
        <f t="shared" si="34"/>
        <v>0.00004835898863</v>
      </c>
      <c r="AW248" s="78">
        <f t="shared" si="35"/>
        <v>0.03401871982</v>
      </c>
      <c r="AX248" s="79">
        <f t="shared" si="36"/>
        <v>0.0329232471</v>
      </c>
      <c r="AY248" s="78">
        <f t="shared" si="37"/>
        <v>0.05212326622</v>
      </c>
      <c r="AZ248" s="79">
        <f t="shared" si="38"/>
        <v>0.05221216559</v>
      </c>
      <c r="BA248" s="80">
        <f t="shared" si="39"/>
        <v>0.001095472718</v>
      </c>
      <c r="BB248" s="80">
        <f t="shared" si="40"/>
        <v>-0.00008889937567</v>
      </c>
      <c r="BC248" s="80">
        <f t="shared" si="41"/>
        <v>0.03879929188</v>
      </c>
      <c r="BD248" s="80">
        <f t="shared" si="42"/>
        <v>0.05720642606</v>
      </c>
      <c r="BE248" s="81">
        <f t="shared" si="43"/>
        <v>0.000001192157377</v>
      </c>
      <c r="BF248" s="81">
        <f t="shared" si="44"/>
        <v>-0.0000001947736814</v>
      </c>
      <c r="BG248" s="81">
        <f t="shared" si="45"/>
        <v>-0.001767190132</v>
      </c>
      <c r="BH248" s="81">
        <f t="shared" si="46"/>
        <v>0.004439137644</v>
      </c>
      <c r="BI248" s="81"/>
      <c r="BJ248" s="81"/>
    </row>
    <row r="249">
      <c r="A249" s="31">
        <v>247.0</v>
      </c>
      <c r="B249" s="32">
        <v>5594.0</v>
      </c>
      <c r="C249" s="33">
        <v>1037.0</v>
      </c>
      <c r="D249" s="55">
        <f t="shared" si="5"/>
        <v>804</v>
      </c>
      <c r="E249" s="35">
        <v>209.0</v>
      </c>
      <c r="F249" s="36">
        <v>157.0</v>
      </c>
      <c r="G249" s="37">
        <v>106.0</v>
      </c>
      <c r="H249" s="38">
        <v>259.0</v>
      </c>
      <c r="I249" s="39">
        <v>38.0</v>
      </c>
      <c r="J249" s="40">
        <v>35.0</v>
      </c>
      <c r="K249" s="88">
        <f t="shared" si="6"/>
        <v>0.3404050145</v>
      </c>
      <c r="L249" s="88">
        <f t="shared" si="7"/>
        <v>0.4881422925</v>
      </c>
      <c r="M249" s="88">
        <f t="shared" si="8"/>
        <v>0.355704698</v>
      </c>
      <c r="N249" s="88">
        <f t="shared" si="9"/>
        <v>0.1022179364</v>
      </c>
      <c r="O249" s="88">
        <f t="shared" si="10"/>
        <v>0.4390547264</v>
      </c>
      <c r="P249" s="89">
        <f t="shared" si="11"/>
        <v>0.0337512054</v>
      </c>
      <c r="Q249" s="90">
        <f t="shared" ref="Q249:V249" si="779">K249-Q$2</f>
        <v>-0.01057266723</v>
      </c>
      <c r="R249" s="91">
        <f t="shared" si="779"/>
        <v>0.0085897522</v>
      </c>
      <c r="S249" s="92">
        <f t="shared" si="779"/>
        <v>-0.05588286466</v>
      </c>
      <c r="T249" s="93">
        <f t="shared" si="779"/>
        <v>-0.01351650525</v>
      </c>
      <c r="U249" s="94">
        <f t="shared" si="779"/>
        <v>-0.01477660273</v>
      </c>
      <c r="V249" s="95">
        <f t="shared" si="779"/>
        <v>0.001490376888</v>
      </c>
      <c r="W249" s="64"/>
      <c r="X249" s="65">
        <f t="shared" si="13"/>
        <v>1</v>
      </c>
      <c r="Y249" s="66">
        <f t="shared" si="14"/>
        <v>0</v>
      </c>
      <c r="Z249" s="67">
        <f t="shared" ref="Z249:AA249" si="780">U249</f>
        <v>-0.01477660273</v>
      </c>
      <c r="AA249" s="68">
        <f t="shared" si="780"/>
        <v>0.001490376888</v>
      </c>
      <c r="AB249" s="69">
        <f t="shared" ref="AB249:AC249" si="781">S249</f>
        <v>-0.05588286466</v>
      </c>
      <c r="AC249" s="70">
        <f t="shared" si="781"/>
        <v>-0.01351650525</v>
      </c>
      <c r="AD249" s="71">
        <f t="shared" si="17"/>
        <v>0.0002161267648</v>
      </c>
      <c r="AE249" s="72">
        <f t="shared" si="18"/>
        <v>-0.00004404541438</v>
      </c>
      <c r="AF249" s="73">
        <f t="shared" si="19"/>
        <v>0.0008459035773</v>
      </c>
      <c r="AG249" s="74">
        <f t="shared" si="20"/>
        <v>0.0001164414984</v>
      </c>
      <c r="AH249" s="75">
        <f t="shared" si="21"/>
        <v>0.002940198648</v>
      </c>
      <c r="AI249" s="76">
        <f t="shared" si="22"/>
        <v>0.001510682067</v>
      </c>
      <c r="AJ249" s="77"/>
      <c r="AK249" s="65">
        <f t="shared" si="23"/>
        <v>-0.005693794321</v>
      </c>
      <c r="AL249" s="66">
        <f t="shared" si="24"/>
        <v>0.0007634399882</v>
      </c>
      <c r="AM249" s="67">
        <f t="shared" si="25"/>
        <v>-0.01442767007</v>
      </c>
      <c r="AN249" s="68">
        <f t="shared" si="26"/>
        <v>-0.02224344344</v>
      </c>
      <c r="AO249" s="69">
        <f t="shared" si="27"/>
        <v>0.001102305856</v>
      </c>
      <c r="AP249" s="70">
        <f t="shared" si="28"/>
        <v>0.02974554567</v>
      </c>
      <c r="AQ249" s="71">
        <f t="shared" si="29"/>
        <v>0.00008540868276</v>
      </c>
      <c r="AR249" s="72">
        <f t="shared" si="30"/>
        <v>-0.0001486274689</v>
      </c>
      <c r="AS249" s="73">
        <f t="shared" si="31"/>
        <v>-0.00002704623475</v>
      </c>
      <c r="AT249" s="74">
        <f t="shared" si="32"/>
        <v>0.0003599450737</v>
      </c>
      <c r="AU249" s="75">
        <f t="shared" si="33"/>
        <v>0.0003085918308</v>
      </c>
      <c r="AV249" s="76">
        <f t="shared" si="34"/>
        <v>0.0002196583629</v>
      </c>
      <c r="AW249" s="78">
        <f t="shared" si="35"/>
        <v>-0.01865220426</v>
      </c>
      <c r="AX249" s="79">
        <f t="shared" si="36"/>
        <v>-0.01057266723</v>
      </c>
      <c r="AY249" s="78">
        <f t="shared" si="37"/>
        <v>0.008696518186</v>
      </c>
      <c r="AZ249" s="79">
        <f t="shared" si="38"/>
        <v>0.0085897522</v>
      </c>
      <c r="BA249" s="80">
        <f t="shared" si="39"/>
        <v>-0.008079537035</v>
      </c>
      <c r="BB249" s="80">
        <f t="shared" si="40"/>
        <v>0.0001067659859</v>
      </c>
      <c r="BC249" s="80">
        <f t="shared" si="41"/>
        <v>-0.0138716322</v>
      </c>
      <c r="BD249" s="80">
        <f t="shared" si="42"/>
        <v>0.01377967803</v>
      </c>
      <c r="BE249" s="81">
        <f t="shared" si="43"/>
        <v>0.00006526751972</v>
      </c>
      <c r="BF249" s="81">
        <f t="shared" si="44"/>
        <v>-0.000001725239474</v>
      </c>
      <c r="BG249" s="81">
        <f t="shared" si="45"/>
        <v>0.000002542653384</v>
      </c>
      <c r="BH249" s="81">
        <f t="shared" si="46"/>
        <v>-0.0003822932509</v>
      </c>
      <c r="BI249" s="81"/>
      <c r="BJ249" s="81"/>
    </row>
    <row r="250">
      <c r="A250" s="31">
        <v>248.0</v>
      </c>
      <c r="B250" s="32" t="s">
        <v>269</v>
      </c>
      <c r="C250" s="33">
        <v>405.0</v>
      </c>
      <c r="D250" s="55">
        <f t="shared" si="5"/>
        <v>340</v>
      </c>
      <c r="E250" s="35">
        <v>88.0</v>
      </c>
      <c r="F250" s="36">
        <v>52.0</v>
      </c>
      <c r="G250" s="37">
        <v>65.0</v>
      </c>
      <c r="H250" s="38">
        <v>104.0</v>
      </c>
      <c r="I250" s="39">
        <v>19.0</v>
      </c>
      <c r="J250" s="40">
        <v>12.0</v>
      </c>
      <c r="K250" s="88">
        <f t="shared" si="6"/>
        <v>0.424691358</v>
      </c>
      <c r="L250" s="88">
        <f t="shared" si="7"/>
        <v>0.5071090047</v>
      </c>
      <c r="M250" s="88">
        <f t="shared" si="8"/>
        <v>0.503875969</v>
      </c>
      <c r="N250" s="88">
        <f t="shared" si="9"/>
        <v>0.1604938272</v>
      </c>
      <c r="O250" s="88">
        <f t="shared" si="10"/>
        <v>0.5058823529</v>
      </c>
      <c r="P250" s="89">
        <f t="shared" si="11"/>
        <v>0.02962962963</v>
      </c>
      <c r="Q250" s="90">
        <f t="shared" ref="Q250:V250" si="782">K250-Q$2</f>
        <v>0.07371367633</v>
      </c>
      <c r="R250" s="91">
        <f t="shared" si="782"/>
        <v>0.02755646445</v>
      </c>
      <c r="S250" s="92">
        <f t="shared" si="782"/>
        <v>0.09228840635</v>
      </c>
      <c r="T250" s="93">
        <f t="shared" si="782"/>
        <v>0.04475938555</v>
      </c>
      <c r="U250" s="94">
        <f t="shared" si="782"/>
        <v>0.05205102385</v>
      </c>
      <c r="V250" s="95">
        <f t="shared" si="782"/>
        <v>-0.002631198882</v>
      </c>
      <c r="W250" s="64"/>
      <c r="X250" s="65">
        <f t="shared" si="13"/>
        <v>1</v>
      </c>
      <c r="Y250" s="66">
        <f t="shared" si="14"/>
        <v>0</v>
      </c>
      <c r="Z250" s="67">
        <f t="shared" ref="Z250:AA250" si="783">U250</f>
        <v>0.05205102385</v>
      </c>
      <c r="AA250" s="68">
        <f t="shared" si="783"/>
        <v>-0.002631198882</v>
      </c>
      <c r="AB250" s="69">
        <f t="shared" ref="AB250:AC250" si="784">S250</f>
        <v>0.09228840635</v>
      </c>
      <c r="AC250" s="70">
        <f t="shared" si="784"/>
        <v>0.04475938555</v>
      </c>
      <c r="AD250" s="71">
        <f t="shared" si="17"/>
        <v>0.002702385876</v>
      </c>
      <c r="AE250" s="72">
        <f t="shared" si="18"/>
        <v>-0.0002739131915</v>
      </c>
      <c r="AF250" s="73">
        <f t="shared" si="19"/>
        <v>0.004921476885</v>
      </c>
      <c r="AG250" s="74">
        <f t="shared" si="20"/>
        <v>0.002086942693</v>
      </c>
      <c r="AH250" s="75">
        <f t="shared" si="21"/>
        <v>0.006513747351</v>
      </c>
      <c r="AI250" s="76">
        <f t="shared" si="22"/>
        <v>0.008261544723</v>
      </c>
      <c r="AJ250" s="77"/>
      <c r="AK250" s="65">
        <f t="shared" si="23"/>
        <v>-0.005693794321</v>
      </c>
      <c r="AL250" s="66">
        <f t="shared" si="24"/>
        <v>0.0007634399882</v>
      </c>
      <c r="AM250" s="67">
        <f t="shared" si="25"/>
        <v>0.04666434003</v>
      </c>
      <c r="AN250" s="68">
        <f t="shared" si="26"/>
        <v>0.0804907198</v>
      </c>
      <c r="AO250" s="69">
        <f t="shared" si="27"/>
        <v>0.009361436657</v>
      </c>
      <c r="AP250" s="70">
        <f t="shared" si="28"/>
        <v>-0.05227078934</v>
      </c>
      <c r="AQ250" s="71">
        <f t="shared" si="29"/>
        <v>0.001229293527</v>
      </c>
      <c r="AR250" s="72">
        <f t="shared" si="30"/>
        <v>-0.001716115979</v>
      </c>
      <c r="AS250" s="73">
        <f t="shared" si="31"/>
        <v>-0.0007520478221</v>
      </c>
      <c r="AT250" s="74">
        <f t="shared" si="32"/>
        <v>0.002130960362</v>
      </c>
      <c r="AU250" s="75">
        <f t="shared" si="33"/>
        <v>0.000602851545</v>
      </c>
      <c r="AV250" s="76">
        <f t="shared" si="34"/>
        <v>0.001043986356</v>
      </c>
      <c r="AW250" s="78">
        <f t="shared" si="35"/>
        <v>0.05141207962</v>
      </c>
      <c r="AX250" s="79">
        <f t="shared" si="36"/>
        <v>0.07371367633</v>
      </c>
      <c r="AY250" s="78">
        <f t="shared" si="37"/>
        <v>0.03044220118</v>
      </c>
      <c r="AZ250" s="79">
        <f t="shared" si="38"/>
        <v>0.02755646445</v>
      </c>
      <c r="BA250" s="80">
        <f t="shared" si="39"/>
        <v>-0.02230159672</v>
      </c>
      <c r="BB250" s="80">
        <f t="shared" si="40"/>
        <v>0.002885736733</v>
      </c>
      <c r="BC250" s="80">
        <f t="shared" si="41"/>
        <v>0.05619265167</v>
      </c>
      <c r="BD250" s="80">
        <f t="shared" si="42"/>
        <v>0.03552536102</v>
      </c>
      <c r="BE250" s="81">
        <f t="shared" si="43"/>
        <v>0.0004890337397</v>
      </c>
      <c r="BF250" s="81">
        <f t="shared" si="44"/>
        <v>-0.0001287130737</v>
      </c>
      <c r="BG250" s="81">
        <f t="shared" si="45"/>
        <v>0.001895562826</v>
      </c>
      <c r="BH250" s="81">
        <f t="shared" si="46"/>
        <v>0.003992528475</v>
      </c>
      <c r="BI250" s="81"/>
      <c r="BJ250" s="81"/>
    </row>
    <row r="251">
      <c r="A251" s="31">
        <v>249.0</v>
      </c>
      <c r="B251" s="32">
        <v>2387.0</v>
      </c>
      <c r="C251" s="33">
        <v>2877.0</v>
      </c>
      <c r="D251" s="55">
        <f t="shared" si="5"/>
        <v>2094</v>
      </c>
      <c r="E251" s="35">
        <v>444.0</v>
      </c>
      <c r="F251" s="36">
        <v>503.0</v>
      </c>
      <c r="G251" s="37">
        <v>231.0</v>
      </c>
      <c r="H251" s="38">
        <v>709.0</v>
      </c>
      <c r="I251" s="39">
        <v>103.0</v>
      </c>
      <c r="J251" s="40">
        <v>104.0</v>
      </c>
      <c r="K251" s="88">
        <f t="shared" si="6"/>
        <v>0.270420577</v>
      </c>
      <c r="L251" s="88">
        <f t="shared" si="7"/>
        <v>0.4355095541</v>
      </c>
      <c r="M251" s="88">
        <f t="shared" si="8"/>
        <v>0.2756563246</v>
      </c>
      <c r="N251" s="88">
        <f t="shared" si="9"/>
        <v>0.0802919708</v>
      </c>
      <c r="O251" s="88">
        <f t="shared" si="10"/>
        <v>0.3715377268</v>
      </c>
      <c r="P251" s="89">
        <f t="shared" si="11"/>
        <v>0.03614876608</v>
      </c>
      <c r="Q251" s="90">
        <f t="shared" ref="Q251:V251" si="785">K251-Q$2</f>
        <v>-0.0805571047</v>
      </c>
      <c r="R251" s="91">
        <f t="shared" si="785"/>
        <v>-0.04404298615</v>
      </c>
      <c r="S251" s="92">
        <f t="shared" si="785"/>
        <v>-0.1359312381</v>
      </c>
      <c r="T251" s="93">
        <f t="shared" si="785"/>
        <v>-0.0354424708</v>
      </c>
      <c r="U251" s="94">
        <f t="shared" si="785"/>
        <v>-0.08229360225</v>
      </c>
      <c r="V251" s="95">
        <f t="shared" si="785"/>
        <v>0.003887937564</v>
      </c>
      <c r="W251" s="64"/>
      <c r="X251" s="65">
        <f t="shared" si="13"/>
        <v>1</v>
      </c>
      <c r="Y251" s="66">
        <f t="shared" si="14"/>
        <v>0</v>
      </c>
      <c r="Z251" s="67">
        <f t="shared" ref="Z251:AA251" si="786">U251</f>
        <v>-0.08229360225</v>
      </c>
      <c r="AA251" s="68">
        <f t="shared" si="786"/>
        <v>0.003887937564</v>
      </c>
      <c r="AB251" s="69">
        <f t="shared" ref="AB251:AC251" si="787">S251</f>
        <v>-0.1359312381</v>
      </c>
      <c r="AC251" s="70">
        <f t="shared" si="787"/>
        <v>-0.0354424708</v>
      </c>
      <c r="AD251" s="71">
        <f t="shared" si="17"/>
        <v>0.006757120914</v>
      </c>
      <c r="AE251" s="72">
        <f t="shared" si="18"/>
        <v>-0.0006399047749</v>
      </c>
      <c r="AF251" s="73">
        <f t="shared" si="19"/>
        <v>0.01132406935</v>
      </c>
      <c r="AG251" s="74">
        <f t="shared" si="20"/>
        <v>0.002388196429</v>
      </c>
      <c r="AH251" s="75">
        <f t="shared" si="21"/>
        <v>0.01722113274</v>
      </c>
      <c r="AI251" s="76">
        <f t="shared" si="22"/>
        <v>0.009635477873</v>
      </c>
      <c r="AJ251" s="77"/>
      <c r="AK251" s="65">
        <f t="shared" si="23"/>
        <v>-0.005693794321</v>
      </c>
      <c r="AL251" s="66">
        <f t="shared" si="24"/>
        <v>0.0007634399882</v>
      </c>
      <c r="AM251" s="67">
        <f t="shared" si="25"/>
        <v>-0.07334526393</v>
      </c>
      <c r="AN251" s="68">
        <f t="shared" si="26"/>
        <v>-0.1274793217</v>
      </c>
      <c r="AO251" s="69">
        <f t="shared" si="27"/>
        <v>0.001403245619</v>
      </c>
      <c r="AP251" s="70">
        <f t="shared" si="28"/>
        <v>0.07271370824</v>
      </c>
      <c r="AQ251" s="71">
        <f t="shared" si="29"/>
        <v>0.00309998942</v>
      </c>
      <c r="AR251" s="72">
        <f t="shared" si="30"/>
        <v>-0.004267897519</v>
      </c>
      <c r="AS251" s="73">
        <f t="shared" si="31"/>
        <v>-0.0007120085972</v>
      </c>
      <c r="AT251" s="74">
        <f t="shared" si="32"/>
        <v>0.004840219044</v>
      </c>
      <c r="AU251" s="75">
        <f t="shared" si="33"/>
        <v>0.001794520247</v>
      </c>
      <c r="AV251" s="76">
        <f t="shared" si="34"/>
        <v>0.00137584106</v>
      </c>
      <c r="AW251" s="78">
        <f t="shared" si="35"/>
        <v>-0.07345331157</v>
      </c>
      <c r="AX251" s="79">
        <f t="shared" si="36"/>
        <v>-0.0805571047</v>
      </c>
      <c r="AY251" s="78">
        <f t="shared" si="37"/>
        <v>-0.05205401093</v>
      </c>
      <c r="AZ251" s="79">
        <f t="shared" si="38"/>
        <v>-0.04404298615</v>
      </c>
      <c r="BA251" s="80">
        <f t="shared" si="39"/>
        <v>0.007103793135</v>
      </c>
      <c r="BB251" s="80">
        <f t="shared" si="40"/>
        <v>-0.008011024783</v>
      </c>
      <c r="BC251" s="80">
        <f t="shared" si="41"/>
        <v>-0.06867273951</v>
      </c>
      <c r="BD251" s="80">
        <f t="shared" si="42"/>
        <v>-0.04697085109</v>
      </c>
      <c r="BE251" s="81">
        <f t="shared" si="43"/>
        <v>-0.00001371264118</v>
      </c>
      <c r="BF251" s="81">
        <f t="shared" si="44"/>
        <v>-0.0001138173257</v>
      </c>
      <c r="BG251" s="81">
        <f t="shared" si="45"/>
        <v>0.002509684299</v>
      </c>
      <c r="BH251" s="81">
        <f t="shared" si="46"/>
        <v>0.006451234043</v>
      </c>
      <c r="BI251" s="81"/>
      <c r="BJ251" s="81"/>
    </row>
    <row r="252">
      <c r="A252" s="31">
        <v>250.0</v>
      </c>
      <c r="B252" s="32">
        <v>6715.0</v>
      </c>
      <c r="C252" s="33">
        <v>1305.0</v>
      </c>
      <c r="D252" s="55">
        <f t="shared" si="5"/>
        <v>924</v>
      </c>
      <c r="E252" s="35">
        <v>245.0</v>
      </c>
      <c r="F252" s="36">
        <v>194.0</v>
      </c>
      <c r="G252" s="37">
        <v>129.0</v>
      </c>
      <c r="H252" s="38">
        <v>254.0</v>
      </c>
      <c r="I252" s="39">
        <v>54.0</v>
      </c>
      <c r="J252" s="40">
        <v>48.0</v>
      </c>
      <c r="K252" s="88">
        <f t="shared" si="6"/>
        <v>0.3279693487</v>
      </c>
      <c r="L252" s="88">
        <f t="shared" si="7"/>
        <v>0.5406871609</v>
      </c>
      <c r="M252" s="88">
        <f t="shared" si="8"/>
        <v>0.3477088949</v>
      </c>
      <c r="N252" s="88">
        <f t="shared" si="9"/>
        <v>0.09885057471</v>
      </c>
      <c r="O252" s="88">
        <f t="shared" si="10"/>
        <v>0.4632034632</v>
      </c>
      <c r="P252" s="89">
        <f t="shared" si="11"/>
        <v>0.0367816092</v>
      </c>
      <c r="Q252" s="90">
        <f t="shared" ref="Q252:V252" si="788">K252-Q$2</f>
        <v>-0.02300833303</v>
      </c>
      <c r="R252" s="91">
        <f t="shared" si="788"/>
        <v>0.06113462065</v>
      </c>
      <c r="S252" s="92">
        <f t="shared" si="788"/>
        <v>-0.06387866777</v>
      </c>
      <c r="T252" s="93">
        <f t="shared" si="788"/>
        <v>-0.01688386689</v>
      </c>
      <c r="U252" s="94">
        <f t="shared" si="788"/>
        <v>0.00937213411</v>
      </c>
      <c r="V252" s="95">
        <f t="shared" si="788"/>
        <v>0.004520780683</v>
      </c>
      <c r="W252" s="64"/>
      <c r="X252" s="65">
        <f t="shared" si="13"/>
        <v>1</v>
      </c>
      <c r="Y252" s="66">
        <f t="shared" si="14"/>
        <v>0</v>
      </c>
      <c r="Z252" s="67">
        <f t="shared" ref="Z252:AA252" si="789">U252</f>
        <v>0.00937213411</v>
      </c>
      <c r="AA252" s="68">
        <f t="shared" si="789"/>
        <v>0.004520780683</v>
      </c>
      <c r="AB252" s="69">
        <f t="shared" ref="AB252:AC252" si="790">S252</f>
        <v>-0.06387866777</v>
      </c>
      <c r="AC252" s="70">
        <f t="shared" si="790"/>
        <v>-0.01688386689</v>
      </c>
      <c r="AD252" s="71">
        <f t="shared" si="17"/>
        <v>0.00006739943979</v>
      </c>
      <c r="AE252" s="72">
        <f t="shared" si="18"/>
        <v>0.0000847387257</v>
      </c>
      <c r="AF252" s="73">
        <f t="shared" si="19"/>
        <v>-0.0005223511818</v>
      </c>
      <c r="AG252" s="74">
        <f t="shared" si="20"/>
        <v>-0.0004470193122</v>
      </c>
      <c r="AH252" s="75">
        <f t="shared" si="21"/>
        <v>0.003795419234</v>
      </c>
      <c r="AI252" s="76">
        <f t="shared" si="22"/>
        <v>0.002157037848</v>
      </c>
      <c r="AJ252" s="77"/>
      <c r="AK252" s="65">
        <f t="shared" si="23"/>
        <v>-0.005693794321</v>
      </c>
      <c r="AL252" s="66">
        <f t="shared" si="24"/>
        <v>0.0007634399882</v>
      </c>
      <c r="AM252" s="67">
        <f t="shared" si="25"/>
        <v>0.0004726697495</v>
      </c>
      <c r="AN252" s="68">
        <f t="shared" si="26"/>
        <v>0.01856971649</v>
      </c>
      <c r="AO252" s="69">
        <f t="shared" si="27"/>
        <v>0.0005456792443</v>
      </c>
      <c r="AP252" s="70">
        <f t="shared" si="28"/>
        <v>0.03420263707</v>
      </c>
      <c r="AQ252" s="71">
        <f t="shared" si="29"/>
        <v>0.00008403951684</v>
      </c>
      <c r="AR252" s="72">
        <f t="shared" si="30"/>
        <v>0.000004264026009</v>
      </c>
      <c r="AS252" s="73">
        <f t="shared" si="31"/>
        <v>0.0001749708595</v>
      </c>
      <c r="AT252" s="74">
        <f t="shared" si="32"/>
        <v>-0.000232061218</v>
      </c>
      <c r="AU252" s="75">
        <f t="shared" si="33"/>
        <v>0.0003949500399</v>
      </c>
      <c r="AV252" s="76">
        <f t="shared" si="34"/>
        <v>0.0003070186743</v>
      </c>
      <c r="AW252" s="78">
        <f t="shared" si="35"/>
        <v>-0.004021484911</v>
      </c>
      <c r="AX252" s="79">
        <f t="shared" si="36"/>
        <v>-0.02300833303</v>
      </c>
      <c r="AY252" s="78">
        <f t="shared" si="37"/>
        <v>0.05361501503</v>
      </c>
      <c r="AZ252" s="79">
        <f t="shared" si="38"/>
        <v>0.06113462065</v>
      </c>
      <c r="BA252" s="80">
        <f t="shared" si="39"/>
        <v>0.01898684812</v>
      </c>
      <c r="BB252" s="80">
        <f t="shared" si="40"/>
        <v>-0.007519605622</v>
      </c>
      <c r="BC252" s="80">
        <f t="shared" si="41"/>
        <v>0.0007590871473</v>
      </c>
      <c r="BD252" s="80">
        <f t="shared" si="42"/>
        <v>0.05869817487</v>
      </c>
      <c r="BE252" s="81">
        <f t="shared" si="43"/>
        <v>0.0003039559328</v>
      </c>
      <c r="BF252" s="81">
        <f t="shared" si="44"/>
        <v>-0.0002855472197</v>
      </c>
      <c r="BG252" s="81">
        <f t="shared" si="45"/>
        <v>-0.00344489952</v>
      </c>
      <c r="BH252" s="81">
        <f t="shared" si="46"/>
        <v>0.00008911406023</v>
      </c>
      <c r="BI252" s="81"/>
      <c r="BJ252" s="81"/>
    </row>
    <row r="253">
      <c r="A253" s="31">
        <v>251.0</v>
      </c>
      <c r="B253" s="32">
        <v>5323.0</v>
      </c>
      <c r="C253" s="33">
        <v>1406.0</v>
      </c>
      <c r="D253" s="55">
        <f t="shared" si="5"/>
        <v>905</v>
      </c>
      <c r="E253" s="35">
        <v>163.0</v>
      </c>
      <c r="F253" s="36">
        <v>231.0</v>
      </c>
      <c r="G253" s="37">
        <v>68.0</v>
      </c>
      <c r="H253" s="38">
        <v>318.0</v>
      </c>
      <c r="I253" s="39">
        <v>44.0</v>
      </c>
      <c r="J253" s="40">
        <v>81.0</v>
      </c>
      <c r="K253" s="88">
        <f t="shared" si="6"/>
        <v>0.1955903272</v>
      </c>
      <c r="L253" s="88">
        <f t="shared" si="7"/>
        <v>0.3942857143</v>
      </c>
      <c r="M253" s="88">
        <f t="shared" si="8"/>
        <v>0.1789473684</v>
      </c>
      <c r="N253" s="88">
        <f t="shared" si="9"/>
        <v>0.04836415363</v>
      </c>
      <c r="O253" s="88">
        <f t="shared" si="10"/>
        <v>0.3038674033</v>
      </c>
      <c r="P253" s="89">
        <f t="shared" si="11"/>
        <v>0.05761024182</v>
      </c>
      <c r="Q253" s="90">
        <f t="shared" ref="Q253:V253" si="791">K253-Q$2</f>
        <v>-0.1553873545</v>
      </c>
      <c r="R253" s="91">
        <f t="shared" si="791"/>
        <v>-0.085266826</v>
      </c>
      <c r="S253" s="92">
        <f t="shared" si="791"/>
        <v>-0.2326401942</v>
      </c>
      <c r="T253" s="93">
        <f t="shared" si="791"/>
        <v>-0.06737028798</v>
      </c>
      <c r="U253" s="94">
        <f t="shared" si="791"/>
        <v>-0.1499639258</v>
      </c>
      <c r="V253" s="95">
        <f t="shared" si="791"/>
        <v>0.02534941331</v>
      </c>
      <c r="W253" s="64"/>
      <c r="X253" s="65">
        <f t="shared" si="13"/>
        <v>1</v>
      </c>
      <c r="Y253" s="66">
        <f t="shared" si="14"/>
        <v>0</v>
      </c>
      <c r="Z253" s="67">
        <f t="shared" ref="Z253:AA253" si="792">U253</f>
        <v>-0.1499639258</v>
      </c>
      <c r="AA253" s="68">
        <f t="shared" si="792"/>
        <v>0.02534941331</v>
      </c>
      <c r="AB253" s="69">
        <f t="shared" ref="AB253:AC253" si="793">S253</f>
        <v>-0.2326401942</v>
      </c>
      <c r="AC253" s="70">
        <f t="shared" si="793"/>
        <v>-0.06737028798</v>
      </c>
      <c r="AD253" s="71">
        <f t="shared" si="17"/>
        <v>0.02184658628</v>
      </c>
      <c r="AE253" s="72">
        <f t="shared" si="18"/>
        <v>-0.007602995072</v>
      </c>
      <c r="AF253" s="73">
        <f t="shared" si="19"/>
        <v>0.03659543409</v>
      </c>
      <c r="AG253" s="74">
        <f t="shared" si="20"/>
        <v>0.004205820431</v>
      </c>
      <c r="AH253" s="75">
        <f t="shared" si="21"/>
        <v>0.04958270427</v>
      </c>
      <c r="AI253" s="76">
        <f t="shared" si="22"/>
        <v>0.03134607376</v>
      </c>
      <c r="AJ253" s="77"/>
      <c r="AK253" s="65">
        <f t="shared" si="23"/>
        <v>-0.005693794321</v>
      </c>
      <c r="AL253" s="66">
        <f t="shared" si="24"/>
        <v>0.0007634399882</v>
      </c>
      <c r="AM253" s="67">
        <f t="shared" si="25"/>
        <v>-0.1626547031</v>
      </c>
      <c r="AN253" s="68">
        <f t="shared" si="26"/>
        <v>-0.217397598</v>
      </c>
      <c r="AO253" s="69">
        <f t="shared" si="27"/>
        <v>-0.0009434334874</v>
      </c>
      <c r="AP253" s="70">
        <f t="shared" si="28"/>
        <v>0.1253877043</v>
      </c>
      <c r="AQ253" s="71">
        <f t="shared" si="29"/>
        <v>0.006796584435</v>
      </c>
      <c r="AR253" s="72">
        <f t="shared" si="30"/>
        <v>-0.01664303929</v>
      </c>
      <c r="AS253" s="73">
        <f t="shared" si="31"/>
        <v>-0.0008191748975</v>
      </c>
      <c r="AT253" s="74">
        <f t="shared" si="32"/>
        <v>0.01555021272</v>
      </c>
      <c r="AU253" s="75">
        <f t="shared" si="33"/>
        <v>0.005107490792</v>
      </c>
      <c r="AV253" s="76">
        <f t="shared" si="34"/>
        <v>0.004369977924</v>
      </c>
      <c r="AW253" s="78">
        <f t="shared" si="35"/>
        <v>-0.1582070306</v>
      </c>
      <c r="AX253" s="79">
        <f t="shared" si="36"/>
        <v>-0.1553873545</v>
      </c>
      <c r="AY253" s="78">
        <f t="shared" si="37"/>
        <v>-0.08796930241</v>
      </c>
      <c r="AZ253" s="79">
        <f t="shared" si="38"/>
        <v>-0.085266826</v>
      </c>
      <c r="BA253" s="80">
        <f t="shared" si="39"/>
        <v>-0.002819676086</v>
      </c>
      <c r="BB253" s="80">
        <f t="shared" si="40"/>
        <v>-0.002702476406</v>
      </c>
      <c r="BC253" s="80">
        <f t="shared" si="41"/>
        <v>-0.1534264585</v>
      </c>
      <c r="BD253" s="80">
        <f t="shared" si="42"/>
        <v>-0.08288614257</v>
      </c>
      <c r="BE253" s="81">
        <f t="shared" si="43"/>
        <v>0.00000064719451</v>
      </c>
      <c r="BF253" s="81">
        <f t="shared" si="44"/>
        <v>0.00001524021619</v>
      </c>
      <c r="BG253" s="81">
        <f t="shared" si="45"/>
        <v>0.01666956555</v>
      </c>
      <c r="BH253" s="81">
        <f t="shared" si="46"/>
        <v>0.02543385463</v>
      </c>
      <c r="BI253" s="81"/>
      <c r="BJ253" s="81"/>
    </row>
    <row r="254">
      <c r="A254" s="31">
        <v>252.0</v>
      </c>
      <c r="B254" s="32" t="s">
        <v>381</v>
      </c>
      <c r="C254" s="33">
        <v>576.0</v>
      </c>
      <c r="D254" s="55">
        <f t="shared" si="5"/>
        <v>474</v>
      </c>
      <c r="E254" s="35">
        <v>105.0</v>
      </c>
      <c r="F254" s="36">
        <v>69.0</v>
      </c>
      <c r="G254" s="37">
        <v>73.0</v>
      </c>
      <c r="H254" s="38">
        <v>164.0</v>
      </c>
      <c r="I254" s="39">
        <v>44.0</v>
      </c>
      <c r="J254" s="40">
        <v>19.0</v>
      </c>
      <c r="K254" s="88">
        <f t="shared" si="6"/>
        <v>0.3854166667</v>
      </c>
      <c r="L254" s="88">
        <f t="shared" si="7"/>
        <v>0.4760383387</v>
      </c>
      <c r="M254" s="88">
        <f t="shared" si="8"/>
        <v>0.4534161491</v>
      </c>
      <c r="N254" s="88">
        <f t="shared" si="9"/>
        <v>0.1267361111</v>
      </c>
      <c r="O254" s="88">
        <f t="shared" si="10"/>
        <v>0.4683544304</v>
      </c>
      <c r="P254" s="89">
        <f t="shared" si="11"/>
        <v>0.03298611111</v>
      </c>
      <c r="Q254" s="90">
        <f t="shared" ref="Q254:V254" si="794">K254-Q$2</f>
        <v>0.03443898498</v>
      </c>
      <c r="R254" s="91">
        <f t="shared" si="794"/>
        <v>-0.003514201632</v>
      </c>
      <c r="S254" s="92">
        <f t="shared" si="794"/>
        <v>0.04182858642</v>
      </c>
      <c r="T254" s="93">
        <f t="shared" si="794"/>
        <v>0.0110016695</v>
      </c>
      <c r="U254" s="94">
        <f t="shared" si="794"/>
        <v>0.01452310129</v>
      </c>
      <c r="V254" s="95">
        <f t="shared" si="794"/>
        <v>0.0007252825992</v>
      </c>
      <c r="W254" s="64"/>
      <c r="X254" s="65">
        <f t="shared" si="13"/>
        <v>1</v>
      </c>
      <c r="Y254" s="66">
        <f t="shared" si="14"/>
        <v>0</v>
      </c>
      <c r="Z254" s="67">
        <f t="shared" ref="Z254:AA254" si="795">U254</f>
        <v>0.01452310129</v>
      </c>
      <c r="AA254" s="68">
        <f t="shared" si="795"/>
        <v>0.0007252825992</v>
      </c>
      <c r="AB254" s="69">
        <f t="shared" ref="AB254:AC254" si="796">S254</f>
        <v>0.04182858642</v>
      </c>
      <c r="AC254" s="70">
        <f t="shared" si="796"/>
        <v>0.0110016695</v>
      </c>
      <c r="AD254" s="71">
        <f t="shared" si="17"/>
        <v>0.0002103944361</v>
      </c>
      <c r="AE254" s="72">
        <f t="shared" si="18"/>
        <v>0.0000210667053</v>
      </c>
      <c r="AF254" s="73">
        <f t="shared" si="19"/>
        <v>0.0005995014778</v>
      </c>
      <c r="AG254" s="74">
        <f t="shared" si="20"/>
        <v>0.0001901159064</v>
      </c>
      <c r="AH254" s="75">
        <f t="shared" si="21"/>
        <v>0.00162859391</v>
      </c>
      <c r="AI254" s="76">
        <f t="shared" si="22"/>
        <v>0.0009203685673</v>
      </c>
      <c r="AJ254" s="77"/>
      <c r="AK254" s="65">
        <f t="shared" si="23"/>
        <v>-0.005693794321</v>
      </c>
      <c r="AL254" s="66">
        <f t="shared" si="24"/>
        <v>0.0007634399882</v>
      </c>
      <c r="AM254" s="67">
        <f t="shared" si="25"/>
        <v>0.01070307156</v>
      </c>
      <c r="AN254" s="68">
        <f t="shared" si="26"/>
        <v>0.0236495179</v>
      </c>
      <c r="AO254" s="69">
        <f t="shared" si="27"/>
        <v>-0.0003842826371</v>
      </c>
      <c r="AP254" s="70">
        <f t="shared" si="28"/>
        <v>-0.02238874442</v>
      </c>
      <c r="AQ254" s="71">
        <f t="shared" si="29"/>
        <v>0.0001204188864</v>
      </c>
      <c r="AR254" s="72">
        <f t="shared" si="30"/>
        <v>-0.0001118196223</v>
      </c>
      <c r="AS254" s="73">
        <f t="shared" si="31"/>
        <v>-0.00006456360703</v>
      </c>
      <c r="AT254" s="74">
        <f t="shared" si="32"/>
        <v>0.0002579059519</v>
      </c>
      <c r="AU254" s="75">
        <f t="shared" si="33"/>
        <v>0.0001695565042</v>
      </c>
      <c r="AV254" s="76">
        <f t="shared" si="34"/>
        <v>0.0001311498198</v>
      </c>
      <c r="AW254" s="78">
        <f t="shared" si="35"/>
        <v>0.004850406389</v>
      </c>
      <c r="AX254" s="79">
        <f t="shared" si="36"/>
        <v>0.03443898498</v>
      </c>
      <c r="AY254" s="78">
        <f t="shared" si="37"/>
        <v>0.002301449616</v>
      </c>
      <c r="AZ254" s="79">
        <f t="shared" si="38"/>
        <v>-0.003514201632</v>
      </c>
      <c r="BA254" s="80">
        <f t="shared" si="39"/>
        <v>-0.02958857859</v>
      </c>
      <c r="BB254" s="80">
        <f t="shared" si="40"/>
        <v>0.005815651248</v>
      </c>
      <c r="BC254" s="80">
        <f t="shared" si="41"/>
        <v>0.009630978447</v>
      </c>
      <c r="BD254" s="80">
        <f t="shared" si="42"/>
        <v>0.007384609457</v>
      </c>
      <c r="BE254" s="81">
        <f t="shared" si="43"/>
        <v>0.0008416621834</v>
      </c>
      <c r="BF254" s="81">
        <f t="shared" si="44"/>
        <v>-0.000344153708</v>
      </c>
      <c r="BG254" s="81">
        <f t="shared" si="45"/>
        <v>0.00003822328902</v>
      </c>
      <c r="BH254" s="81">
        <f t="shared" si="46"/>
        <v>0.000142242029</v>
      </c>
      <c r="BI254" s="81"/>
      <c r="BJ254" s="81"/>
    </row>
    <row r="255">
      <c r="A255" s="31">
        <v>253.0</v>
      </c>
      <c r="B255" s="32">
        <v>3807.0</v>
      </c>
      <c r="C255" s="33">
        <v>1458.0</v>
      </c>
      <c r="D255" s="55">
        <f t="shared" si="5"/>
        <v>1198</v>
      </c>
      <c r="E255" s="35">
        <v>358.0</v>
      </c>
      <c r="F255" s="36">
        <v>213.0</v>
      </c>
      <c r="G255" s="37">
        <v>184.0</v>
      </c>
      <c r="H255" s="38">
        <v>367.0</v>
      </c>
      <c r="I255" s="39">
        <v>45.0</v>
      </c>
      <c r="J255" s="40">
        <v>31.0</v>
      </c>
      <c r="K255" s="88">
        <f t="shared" si="6"/>
        <v>0.40260631</v>
      </c>
      <c r="L255" s="88">
        <f t="shared" si="7"/>
        <v>0.5233766234</v>
      </c>
      <c r="M255" s="88">
        <f t="shared" si="8"/>
        <v>0.4299065421</v>
      </c>
      <c r="N255" s="88">
        <f t="shared" si="9"/>
        <v>0.1262002743</v>
      </c>
      <c r="O255" s="88">
        <f t="shared" si="10"/>
        <v>0.4899833055</v>
      </c>
      <c r="P255" s="89">
        <f t="shared" si="11"/>
        <v>0.02126200274</v>
      </c>
      <c r="Q255" s="90">
        <f t="shared" ref="Q255:V255" si="797">K255-Q$2</f>
        <v>0.05162862832</v>
      </c>
      <c r="R255" s="91">
        <f t="shared" si="797"/>
        <v>0.04382408309</v>
      </c>
      <c r="S255" s="92">
        <f t="shared" si="797"/>
        <v>0.01831897941</v>
      </c>
      <c r="T255" s="93">
        <f t="shared" si="797"/>
        <v>0.01046583274</v>
      </c>
      <c r="U255" s="94">
        <f t="shared" si="797"/>
        <v>0.03615197642</v>
      </c>
      <c r="V255" s="95">
        <f t="shared" si="797"/>
        <v>-0.01099882577</v>
      </c>
      <c r="W255" s="64"/>
      <c r="X255" s="65">
        <f t="shared" si="13"/>
        <v>1</v>
      </c>
      <c r="Y255" s="66">
        <f t="shared" si="14"/>
        <v>0</v>
      </c>
      <c r="Z255" s="67">
        <f t="shared" ref="Z255:AA255" si="798">U255</f>
        <v>0.03615197642</v>
      </c>
      <c r="AA255" s="68">
        <f t="shared" si="798"/>
        <v>-0.01099882577</v>
      </c>
      <c r="AB255" s="69">
        <f t="shared" ref="AB255:AC255" si="799">S255</f>
        <v>0.01831897941</v>
      </c>
      <c r="AC255" s="70">
        <f t="shared" si="799"/>
        <v>0.01046583274</v>
      </c>
      <c r="AD255" s="71">
        <f t="shared" si="17"/>
        <v>0.00118599123</v>
      </c>
      <c r="AE255" s="72">
        <f t="shared" si="18"/>
        <v>-0.0007952585796</v>
      </c>
      <c r="AF255" s="73">
        <f t="shared" si="19"/>
        <v>0.0007773791824</v>
      </c>
      <c r="AG255" s="74">
        <f t="shared" si="20"/>
        <v>0.0001768732756</v>
      </c>
      <c r="AH255" s="75">
        <f t="shared" si="21"/>
        <v>0.0002260513517</v>
      </c>
      <c r="AI255" s="76">
        <f t="shared" si="22"/>
        <v>0.000383446749</v>
      </c>
      <c r="AJ255" s="77"/>
      <c r="AK255" s="65">
        <f t="shared" si="23"/>
        <v>-0.005693794321</v>
      </c>
      <c r="AL255" s="66">
        <f t="shared" si="24"/>
        <v>0.0007634399882</v>
      </c>
      <c r="AM255" s="67">
        <f t="shared" si="25"/>
        <v>0.04697146024</v>
      </c>
      <c r="AN255" s="68">
        <f t="shared" si="26"/>
        <v>0.0484185848</v>
      </c>
      <c r="AO255" s="69">
        <f t="shared" si="27"/>
        <v>0.00264623391</v>
      </c>
      <c r="AP255" s="70">
        <f t="shared" si="28"/>
        <v>-0.0105973884</v>
      </c>
      <c r="AQ255" s="71">
        <f t="shared" si="29"/>
        <v>0.0001459856588</v>
      </c>
      <c r="AR255" s="72">
        <f t="shared" si="30"/>
        <v>-0.001100108373</v>
      </c>
      <c r="AS255" s="73">
        <f t="shared" si="31"/>
        <v>-0.00005433261122</v>
      </c>
      <c r="AT255" s="74">
        <f t="shared" si="32"/>
        <v>0.0003326107481</v>
      </c>
      <c r="AU255" s="75">
        <f t="shared" si="33"/>
        <v>0.00001933064376</v>
      </c>
      <c r="AV255" s="76">
        <f t="shared" si="34"/>
        <v>0.00004720094246</v>
      </c>
      <c r="AW255" s="78">
        <f t="shared" si="35"/>
        <v>0.04403488352</v>
      </c>
      <c r="AX255" s="79">
        <f t="shared" si="36"/>
        <v>0.05162862832</v>
      </c>
      <c r="AY255" s="78">
        <f t="shared" si="37"/>
        <v>0.0378643397</v>
      </c>
      <c r="AZ255" s="79">
        <f t="shared" si="38"/>
        <v>0.04382408309</v>
      </c>
      <c r="BA255" s="80">
        <f t="shared" si="39"/>
        <v>-0.007593744805</v>
      </c>
      <c r="BB255" s="80">
        <f t="shared" si="40"/>
        <v>-0.005959743389</v>
      </c>
      <c r="BC255" s="80">
        <f t="shared" si="41"/>
        <v>0.04881545558</v>
      </c>
      <c r="BD255" s="80">
        <f t="shared" si="42"/>
        <v>0.04294749954</v>
      </c>
      <c r="BE255" s="81">
        <f t="shared" si="43"/>
        <v>0.00002214641889</v>
      </c>
      <c r="BF255" s="81">
        <f t="shared" si="44"/>
        <v>0.0000905135408</v>
      </c>
      <c r="BG255" s="81">
        <f t="shared" si="45"/>
        <v>0.0005384609866</v>
      </c>
      <c r="BH255" s="81">
        <f t="shared" si="46"/>
        <v>0.004193003512</v>
      </c>
      <c r="BI255" s="81"/>
      <c r="BJ255" s="81"/>
    </row>
    <row r="256">
      <c r="A256" s="31">
        <v>254.0</v>
      </c>
      <c r="B256" s="32" t="s">
        <v>117</v>
      </c>
      <c r="C256" s="33">
        <v>1178.0</v>
      </c>
      <c r="D256" s="55">
        <f t="shared" si="5"/>
        <v>893</v>
      </c>
      <c r="E256" s="35">
        <v>174.0</v>
      </c>
      <c r="F256" s="36">
        <v>110.0</v>
      </c>
      <c r="G256" s="37">
        <v>158.0</v>
      </c>
      <c r="H256" s="38">
        <v>351.0</v>
      </c>
      <c r="I256" s="39">
        <v>59.0</v>
      </c>
      <c r="J256" s="40">
        <v>41.0</v>
      </c>
      <c r="K256" s="88">
        <f t="shared" si="6"/>
        <v>0.3319185059</v>
      </c>
      <c r="L256" s="88">
        <f t="shared" si="7"/>
        <v>0.3989726027</v>
      </c>
      <c r="M256" s="88">
        <f t="shared" si="8"/>
        <v>0.5113268608</v>
      </c>
      <c r="N256" s="88">
        <f t="shared" si="9"/>
        <v>0.1341256367</v>
      </c>
      <c r="O256" s="88">
        <f t="shared" si="10"/>
        <v>0.437849944</v>
      </c>
      <c r="P256" s="89">
        <f t="shared" si="11"/>
        <v>0.03480475382</v>
      </c>
      <c r="Q256" s="90">
        <f t="shared" ref="Q256:V256" si="800">K256-Q$2</f>
        <v>-0.01905917575</v>
      </c>
      <c r="R256" s="91">
        <f t="shared" si="800"/>
        <v>-0.08057993755</v>
      </c>
      <c r="S256" s="92">
        <f t="shared" si="800"/>
        <v>0.0997392982</v>
      </c>
      <c r="T256" s="93">
        <f t="shared" si="800"/>
        <v>0.01839119506</v>
      </c>
      <c r="U256" s="94">
        <f t="shared" si="800"/>
        <v>-0.01598138508</v>
      </c>
      <c r="V256" s="95">
        <f t="shared" si="800"/>
        <v>0.002543925308</v>
      </c>
      <c r="W256" s="64"/>
      <c r="X256" s="65">
        <f t="shared" si="13"/>
        <v>1</v>
      </c>
      <c r="Y256" s="66">
        <f t="shared" si="14"/>
        <v>0</v>
      </c>
      <c r="Z256" s="67">
        <f t="shared" ref="Z256:AA256" si="801">U256</f>
        <v>-0.01598138508</v>
      </c>
      <c r="AA256" s="68">
        <f t="shared" si="801"/>
        <v>0.002543925308</v>
      </c>
      <c r="AB256" s="69">
        <f t="shared" ref="AB256:AC256" si="802">S256</f>
        <v>0.0997392982</v>
      </c>
      <c r="AC256" s="70">
        <f t="shared" si="802"/>
        <v>0.01839119506</v>
      </c>
      <c r="AD256" s="71">
        <f t="shared" si="17"/>
        <v>0.0002489331132</v>
      </c>
      <c r="AE256" s="72">
        <f t="shared" si="18"/>
        <v>-0.00008131089995</v>
      </c>
      <c r="AF256" s="73">
        <f t="shared" si="19"/>
        <v>-0.001640757959</v>
      </c>
      <c r="AG256" s="74">
        <f t="shared" si="20"/>
        <v>-0.00004018744561</v>
      </c>
      <c r="AH256" s="75">
        <f t="shared" si="21"/>
        <v>0.009609691549</v>
      </c>
      <c r="AI256" s="76">
        <f t="shared" si="22"/>
        <v>0.003668649778</v>
      </c>
      <c r="AJ256" s="77"/>
      <c r="AK256" s="65">
        <f t="shared" si="23"/>
        <v>-0.005693794321</v>
      </c>
      <c r="AL256" s="66">
        <f t="shared" si="24"/>
        <v>0.0007634399882</v>
      </c>
      <c r="AM256" s="67">
        <f t="shared" si="25"/>
        <v>-0.01708373923</v>
      </c>
      <c r="AN256" s="68">
        <f t="shared" si="26"/>
        <v>-0.02329624317</v>
      </c>
      <c r="AO256" s="69">
        <f t="shared" si="27"/>
        <v>-0.004824451199</v>
      </c>
      <c r="AP256" s="70">
        <f t="shared" si="28"/>
        <v>-0.05228548804</v>
      </c>
      <c r="AQ256" s="71">
        <f t="shared" si="29"/>
        <v>0.00008054688092</v>
      </c>
      <c r="AR256" s="72">
        <f t="shared" si="30"/>
        <v>-0.0001869052853</v>
      </c>
      <c r="AS256" s="73">
        <f t="shared" si="31"/>
        <v>-0.00002587733067</v>
      </c>
      <c r="AT256" s="74">
        <f t="shared" si="32"/>
        <v>-0.0006933209009</v>
      </c>
      <c r="AU256" s="75">
        <f t="shared" si="33"/>
        <v>0.001029457466</v>
      </c>
      <c r="AV256" s="76">
        <f t="shared" si="34"/>
        <v>0.0005740365649</v>
      </c>
      <c r="AW256" s="78">
        <f t="shared" si="35"/>
        <v>-0.02651785773</v>
      </c>
      <c r="AX256" s="79">
        <f t="shared" si="36"/>
        <v>-0.01905917575</v>
      </c>
      <c r="AY256" s="78">
        <f t="shared" si="37"/>
        <v>-0.07512448084</v>
      </c>
      <c r="AZ256" s="79">
        <f t="shared" si="38"/>
        <v>-0.08057993755</v>
      </c>
      <c r="BA256" s="80">
        <f t="shared" si="39"/>
        <v>-0.007458681984</v>
      </c>
      <c r="BB256" s="80">
        <f t="shared" si="40"/>
        <v>0.005455456711</v>
      </c>
      <c r="BC256" s="80">
        <f t="shared" si="41"/>
        <v>-0.02173728567</v>
      </c>
      <c r="BD256" s="80">
        <f t="shared" si="42"/>
        <v>-0.070041321</v>
      </c>
      <c r="BE256" s="81">
        <f t="shared" si="43"/>
        <v>0.00002586992901</v>
      </c>
      <c r="BF256" s="81">
        <f t="shared" si="44"/>
        <v>-0.00008138103336</v>
      </c>
      <c r="BG256" s="81">
        <f t="shared" si="45"/>
        <v>-0.004433277059</v>
      </c>
      <c r="BH256" s="81">
        <f t="shared" si="46"/>
        <v>0.003045016407</v>
      </c>
      <c r="BI256" s="81"/>
      <c r="BJ256" s="81"/>
    </row>
    <row r="257">
      <c r="A257" s="31">
        <v>255.0</v>
      </c>
      <c r="B257" s="32">
        <v>3764.0</v>
      </c>
      <c r="C257" s="33">
        <v>1762.0</v>
      </c>
      <c r="D257" s="55">
        <f t="shared" si="5"/>
        <v>1295</v>
      </c>
      <c r="E257" s="35">
        <v>238.0</v>
      </c>
      <c r="F257" s="36">
        <v>278.0</v>
      </c>
      <c r="G257" s="37">
        <v>145.0</v>
      </c>
      <c r="H257" s="38">
        <v>499.0</v>
      </c>
      <c r="I257" s="39">
        <v>65.0</v>
      </c>
      <c r="J257" s="40">
        <v>70.0</v>
      </c>
      <c r="K257" s="88">
        <f t="shared" si="6"/>
        <v>0.2542565267</v>
      </c>
      <c r="L257" s="88">
        <f t="shared" si="7"/>
        <v>0.3778054863</v>
      </c>
      <c r="M257" s="88">
        <f t="shared" si="8"/>
        <v>0.2941176471</v>
      </c>
      <c r="N257" s="88">
        <f t="shared" si="9"/>
        <v>0.08229284904</v>
      </c>
      <c r="O257" s="88">
        <f t="shared" si="10"/>
        <v>0.3459459459</v>
      </c>
      <c r="P257" s="89">
        <f t="shared" si="11"/>
        <v>0.03972758229</v>
      </c>
      <c r="Q257" s="90">
        <f t="shared" ref="Q257:V257" si="803">K257-Q$2</f>
        <v>-0.09672115502</v>
      </c>
      <c r="R257" s="91">
        <f t="shared" si="803"/>
        <v>-0.101747054</v>
      </c>
      <c r="S257" s="92">
        <f t="shared" si="803"/>
        <v>-0.1174699156</v>
      </c>
      <c r="T257" s="93">
        <f t="shared" si="803"/>
        <v>-0.03344159257</v>
      </c>
      <c r="U257" s="94">
        <f t="shared" si="803"/>
        <v>-0.1078853831</v>
      </c>
      <c r="V257" s="95">
        <f t="shared" si="803"/>
        <v>0.007466753781</v>
      </c>
      <c r="W257" s="64"/>
      <c r="X257" s="65">
        <f t="shared" si="13"/>
        <v>1</v>
      </c>
      <c r="Y257" s="66">
        <f t="shared" si="14"/>
        <v>0</v>
      </c>
      <c r="Z257" s="67">
        <f t="shared" ref="Z257:AA257" si="804">U257</f>
        <v>-0.1078853831</v>
      </c>
      <c r="AA257" s="68">
        <f t="shared" si="804"/>
        <v>0.007466753781</v>
      </c>
      <c r="AB257" s="69">
        <f t="shared" ref="AB257:AC257" si="805">S257</f>
        <v>-0.1174699156</v>
      </c>
      <c r="AC257" s="70">
        <f t="shared" si="805"/>
        <v>-0.03344159257</v>
      </c>
      <c r="AD257" s="71">
        <f t="shared" si="17"/>
        <v>0.01158350348</v>
      </c>
      <c r="AE257" s="72">
        <f t="shared" si="18"/>
        <v>-0.001611107185</v>
      </c>
      <c r="AF257" s="73">
        <f t="shared" si="19"/>
        <v>0.01292298699</v>
      </c>
      <c r="AG257" s="74">
        <f t="shared" si="20"/>
        <v>0.002730740091</v>
      </c>
      <c r="AH257" s="75">
        <f t="shared" si="21"/>
        <v>0.01268084095</v>
      </c>
      <c r="AI257" s="76">
        <f t="shared" si="22"/>
        <v>0.007856762113</v>
      </c>
      <c r="AJ257" s="77"/>
      <c r="AK257" s="65">
        <f t="shared" si="23"/>
        <v>-0.005693794321</v>
      </c>
      <c r="AL257" s="66">
        <f t="shared" si="24"/>
        <v>0.0007634399882</v>
      </c>
      <c r="AM257" s="67">
        <f t="shared" si="25"/>
        <v>-0.09991657917</v>
      </c>
      <c r="AN257" s="68">
        <f t="shared" si="26"/>
        <v>-0.1651887084</v>
      </c>
      <c r="AO257" s="69">
        <f t="shared" si="27"/>
        <v>-0.0001890626723</v>
      </c>
      <c r="AP257" s="70">
        <f t="shared" si="28"/>
        <v>0.06323271168</v>
      </c>
      <c r="AQ257" s="71">
        <f t="shared" si="29"/>
        <v>0.005014493707</v>
      </c>
      <c r="AR257" s="72">
        <f t="shared" si="30"/>
        <v>-0.007580569181</v>
      </c>
      <c r="AS257" s="73">
        <f t="shared" si="31"/>
        <v>-0.0008147942621</v>
      </c>
      <c r="AT257" s="74">
        <f t="shared" si="32"/>
        <v>0.005523779845</v>
      </c>
      <c r="AU257" s="75">
        <f t="shared" si="33"/>
        <v>0.001308878644</v>
      </c>
      <c r="AV257" s="76">
        <f t="shared" si="34"/>
        <v>0.001099478729</v>
      </c>
      <c r="AW257" s="78">
        <f t="shared" si="35"/>
        <v>-0.1002908581</v>
      </c>
      <c r="AX257" s="79">
        <f t="shared" si="36"/>
        <v>-0.09672115502</v>
      </c>
      <c r="AY257" s="78">
        <f t="shared" si="37"/>
        <v>-0.1021498673</v>
      </c>
      <c r="AZ257" s="79">
        <f t="shared" si="38"/>
        <v>-0.101747054</v>
      </c>
      <c r="BA257" s="80">
        <f t="shared" si="39"/>
        <v>-0.003569703055</v>
      </c>
      <c r="BB257" s="80">
        <f t="shared" si="40"/>
        <v>-0.0004028133085</v>
      </c>
      <c r="BC257" s="80">
        <f t="shared" si="41"/>
        <v>-0.09551028601</v>
      </c>
      <c r="BD257" s="80">
        <f t="shared" si="42"/>
        <v>-0.09706670747</v>
      </c>
      <c r="BE257" s="81">
        <f t="shared" si="43"/>
        <v>0.00001258052134</v>
      </c>
      <c r="BF257" s="81">
        <f t="shared" si="44"/>
        <v>0.000002875847796</v>
      </c>
      <c r="BG257" s="81">
        <f t="shared" si="45"/>
        <v>-0.0002997309655</v>
      </c>
      <c r="BH257" s="81">
        <f t="shared" si="46"/>
        <v>0.01854173799</v>
      </c>
      <c r="BI257" s="81"/>
      <c r="BJ257" s="81"/>
    </row>
    <row r="258">
      <c r="A258" s="31">
        <v>256.0</v>
      </c>
      <c r="B258" s="32">
        <v>1552.0</v>
      </c>
      <c r="C258" s="33">
        <v>999.0</v>
      </c>
      <c r="D258" s="55">
        <f t="shared" si="5"/>
        <v>821</v>
      </c>
      <c r="E258" s="35">
        <v>244.0</v>
      </c>
      <c r="F258" s="36">
        <v>110.0</v>
      </c>
      <c r="G258" s="37">
        <v>149.0</v>
      </c>
      <c r="H258" s="38">
        <v>248.0</v>
      </c>
      <c r="I258" s="39">
        <v>50.0</v>
      </c>
      <c r="J258" s="40">
        <v>20.0</v>
      </c>
      <c r="K258" s="88">
        <f t="shared" si="6"/>
        <v>0.4434434434</v>
      </c>
      <c r="L258" s="88">
        <f t="shared" si="7"/>
        <v>0.5424354244</v>
      </c>
      <c r="M258" s="88">
        <f t="shared" si="8"/>
        <v>0.5340501792</v>
      </c>
      <c r="N258" s="88">
        <f t="shared" si="9"/>
        <v>0.1491491491</v>
      </c>
      <c r="O258" s="88">
        <f t="shared" si="10"/>
        <v>0.5395858709</v>
      </c>
      <c r="P258" s="89">
        <f t="shared" si="11"/>
        <v>0.02002002002</v>
      </c>
      <c r="Q258" s="90">
        <f t="shared" ref="Q258:V258" si="806">K258-Q$2</f>
        <v>0.09246576175</v>
      </c>
      <c r="R258" s="91">
        <f t="shared" si="806"/>
        <v>0.06288288406</v>
      </c>
      <c r="S258" s="92">
        <f t="shared" si="806"/>
        <v>0.1224626166</v>
      </c>
      <c r="T258" s="93">
        <f t="shared" si="806"/>
        <v>0.03341470754</v>
      </c>
      <c r="U258" s="94">
        <f t="shared" si="806"/>
        <v>0.0857545418</v>
      </c>
      <c r="V258" s="95">
        <f t="shared" si="806"/>
        <v>-0.01224080849</v>
      </c>
      <c r="W258" s="64"/>
      <c r="X258" s="65">
        <f t="shared" si="13"/>
        <v>1</v>
      </c>
      <c r="Y258" s="66">
        <f t="shared" si="14"/>
        <v>0</v>
      </c>
      <c r="Z258" s="67">
        <f t="shared" ref="Z258:AA258" si="807">U258</f>
        <v>0.0857545418</v>
      </c>
      <c r="AA258" s="68">
        <f t="shared" si="807"/>
        <v>-0.01224080849</v>
      </c>
      <c r="AB258" s="69">
        <f t="shared" ref="AB258:AC258" si="808">S258</f>
        <v>0.1224626166</v>
      </c>
      <c r="AC258" s="70">
        <f t="shared" si="808"/>
        <v>0.03341470754</v>
      </c>
      <c r="AD258" s="71">
        <f t="shared" si="17"/>
        <v>0.007204004046</v>
      </c>
      <c r="AE258" s="72">
        <f t="shared" si="18"/>
        <v>-0.002099409847</v>
      </c>
      <c r="AF258" s="73">
        <f t="shared" si="19"/>
        <v>0.01091074861</v>
      </c>
      <c r="AG258" s="74">
        <f t="shared" si="20"/>
        <v>0.001366421498</v>
      </c>
      <c r="AH258" s="75">
        <f t="shared" si="21"/>
        <v>0.01388054978</v>
      </c>
      <c r="AI258" s="76">
        <f t="shared" si="22"/>
        <v>0.008184105035</v>
      </c>
      <c r="AJ258" s="77"/>
      <c r="AK258" s="65">
        <f t="shared" si="23"/>
        <v>-0.005693794321</v>
      </c>
      <c r="AL258" s="66">
        <f t="shared" si="24"/>
        <v>0.0007634399882</v>
      </c>
      <c r="AM258" s="67">
        <f t="shared" si="25"/>
        <v>0.08943165306</v>
      </c>
      <c r="AN258" s="68">
        <f t="shared" si="26"/>
        <v>0.1261559817</v>
      </c>
      <c r="AO258" s="69">
        <f t="shared" si="27"/>
        <v>-0.0005246326448</v>
      </c>
      <c r="AP258" s="70">
        <f t="shared" si="28"/>
        <v>-0.06571709243</v>
      </c>
      <c r="AQ258" s="71">
        <f t="shared" si="29"/>
        <v>0.002478873046</v>
      </c>
      <c r="AR258" s="72">
        <f t="shared" si="30"/>
        <v>-0.005278558289</v>
      </c>
      <c r="AS258" s="73">
        <f t="shared" si="31"/>
        <v>-0.0002916894073</v>
      </c>
      <c r="AT258" s="74">
        <f t="shared" si="32"/>
        <v>0.004639155705</v>
      </c>
      <c r="AU258" s="75">
        <f t="shared" si="33"/>
        <v>0.001439548179</v>
      </c>
      <c r="AV258" s="76">
        <f t="shared" si="34"/>
        <v>0.001156325671</v>
      </c>
      <c r="AW258" s="78">
        <f t="shared" si="35"/>
        <v>0.08683995791</v>
      </c>
      <c r="AX258" s="79">
        <f t="shared" si="36"/>
        <v>0.09246576175</v>
      </c>
      <c r="AY258" s="78">
        <f t="shared" si="37"/>
        <v>0.06171925233</v>
      </c>
      <c r="AZ258" s="79">
        <f t="shared" si="38"/>
        <v>0.06288288406</v>
      </c>
      <c r="BA258" s="80">
        <f t="shared" si="39"/>
        <v>-0.005625803847</v>
      </c>
      <c r="BB258" s="80">
        <f t="shared" si="40"/>
        <v>-0.001163631738</v>
      </c>
      <c r="BC258" s="80">
        <f t="shared" si="41"/>
        <v>0.09162052996</v>
      </c>
      <c r="BD258" s="80">
        <f t="shared" si="42"/>
        <v>0.06680241217</v>
      </c>
      <c r="BE258" s="81">
        <f t="shared" si="43"/>
        <v>0.00003029563011</v>
      </c>
      <c r="BF258" s="81">
        <f t="shared" si="44"/>
        <v>0.00001309272782</v>
      </c>
      <c r="BG258" s="81">
        <f t="shared" si="45"/>
        <v>0.00393175924</v>
      </c>
      <c r="BH258" s="81">
        <f t="shared" si="46"/>
        <v>0.01224094481</v>
      </c>
      <c r="BI258" s="81"/>
      <c r="BJ258" s="81"/>
    </row>
    <row r="259">
      <c r="A259" s="31">
        <v>257.0</v>
      </c>
      <c r="B259" s="32" t="s">
        <v>279</v>
      </c>
      <c r="C259" s="33">
        <v>1236.0</v>
      </c>
      <c r="D259" s="55">
        <f t="shared" si="5"/>
        <v>965</v>
      </c>
      <c r="E259" s="35">
        <v>167.0</v>
      </c>
      <c r="F259" s="36">
        <v>146.0</v>
      </c>
      <c r="G259" s="37">
        <v>155.0</v>
      </c>
      <c r="H259" s="38">
        <v>398.0</v>
      </c>
      <c r="I259" s="39">
        <v>48.0</v>
      </c>
      <c r="J259" s="40">
        <v>51.0</v>
      </c>
      <c r="K259" s="88">
        <f t="shared" si="6"/>
        <v>0.2993527508</v>
      </c>
      <c r="L259" s="88">
        <f t="shared" si="7"/>
        <v>0.3507340946</v>
      </c>
      <c r="M259" s="88">
        <f t="shared" si="8"/>
        <v>0.4403409091</v>
      </c>
      <c r="N259" s="88">
        <f t="shared" si="9"/>
        <v>0.1254045307</v>
      </c>
      <c r="O259" s="88">
        <f t="shared" si="10"/>
        <v>0.3834196891</v>
      </c>
      <c r="P259" s="89">
        <f t="shared" si="11"/>
        <v>0.04126213592</v>
      </c>
      <c r="Q259" s="90">
        <f t="shared" ref="Q259:V259" si="809">K259-Q$2</f>
        <v>-0.05162493088</v>
      </c>
      <c r="R259" s="91">
        <f t="shared" si="809"/>
        <v>-0.1288184457</v>
      </c>
      <c r="S259" s="92">
        <f t="shared" si="809"/>
        <v>0.02875334644</v>
      </c>
      <c r="T259" s="93">
        <f t="shared" si="809"/>
        <v>0.009670089137</v>
      </c>
      <c r="U259" s="94">
        <f t="shared" si="809"/>
        <v>-0.07041163997</v>
      </c>
      <c r="V259" s="95">
        <f t="shared" si="809"/>
        <v>0.00900130741</v>
      </c>
      <c r="W259" s="64"/>
      <c r="X259" s="65">
        <f t="shared" si="13"/>
        <v>1</v>
      </c>
      <c r="Y259" s="66">
        <f t="shared" si="14"/>
        <v>0</v>
      </c>
      <c r="Z259" s="67">
        <f t="shared" ref="Z259:AA259" si="810">U259</f>
        <v>-0.07041163997</v>
      </c>
      <c r="AA259" s="68">
        <f t="shared" si="810"/>
        <v>0.00900130741</v>
      </c>
      <c r="AB259" s="69">
        <f t="shared" ref="AB259:AC259" si="811">S259</f>
        <v>0.02875334644</v>
      </c>
      <c r="AC259" s="70">
        <f t="shared" si="811"/>
        <v>0.009670089137</v>
      </c>
      <c r="AD259" s="71">
        <f t="shared" si="17"/>
        <v>0.004876775509</v>
      </c>
      <c r="AE259" s="72">
        <f t="shared" si="18"/>
        <v>-0.001267593633</v>
      </c>
      <c r="AF259" s="73">
        <f t="shared" si="19"/>
        <v>-0.002111613723</v>
      </c>
      <c r="AG259" s="74">
        <f t="shared" si="20"/>
        <v>-0.0004220691244</v>
      </c>
      <c r="AH259" s="75">
        <f t="shared" si="21"/>
        <v>0.0007332443079</v>
      </c>
      <c r="AI259" s="76">
        <f t="shared" si="22"/>
        <v>0.0005560948462</v>
      </c>
      <c r="AJ259" s="77"/>
      <c r="AK259" s="65">
        <f t="shared" si="23"/>
        <v>-0.005693794321</v>
      </c>
      <c r="AL259" s="66">
        <f t="shared" si="24"/>
        <v>0.0007634399882</v>
      </c>
      <c r="AM259" s="67">
        <f t="shared" si="25"/>
        <v>-0.07176475321</v>
      </c>
      <c r="AN259" s="68">
        <f t="shared" si="26"/>
        <v>-0.1044411896</v>
      </c>
      <c r="AO259" s="69">
        <f t="shared" si="27"/>
        <v>0.0007861012281</v>
      </c>
      <c r="AP259" s="70">
        <f t="shared" si="28"/>
        <v>-0.01568582288</v>
      </c>
      <c r="AQ259" s="71">
        <f t="shared" si="29"/>
        <v>0.001767626704</v>
      </c>
      <c r="AR259" s="72">
        <f t="shared" si="30"/>
        <v>-0.003494386512</v>
      </c>
      <c r="AS259" s="73">
        <f t="shared" si="31"/>
        <v>0.0001229548614</v>
      </c>
      <c r="AT259" s="74">
        <f t="shared" si="32"/>
        <v>-0.0009019546025</v>
      </c>
      <c r="AU259" s="75">
        <f t="shared" si="33"/>
        <v>0.00007400966032</v>
      </c>
      <c r="AV259" s="76">
        <f t="shared" si="34"/>
        <v>0.00007511890545</v>
      </c>
      <c r="AW259" s="78">
        <f t="shared" si="35"/>
        <v>-0.07470785508</v>
      </c>
      <c r="AX259" s="79">
        <f t="shared" si="36"/>
        <v>-0.05162493088</v>
      </c>
      <c r="AY259" s="78">
        <f t="shared" si="37"/>
        <v>-0.1236847947</v>
      </c>
      <c r="AZ259" s="79">
        <f t="shared" si="38"/>
        <v>-0.1288184457</v>
      </c>
      <c r="BA259" s="80">
        <f t="shared" si="39"/>
        <v>-0.0230829242</v>
      </c>
      <c r="BB259" s="80">
        <f t="shared" si="40"/>
        <v>0.005133650939</v>
      </c>
      <c r="BC259" s="80">
        <f t="shared" si="41"/>
        <v>-0.06992728302</v>
      </c>
      <c r="BD259" s="80">
        <f t="shared" si="42"/>
        <v>-0.1186016349</v>
      </c>
      <c r="BE259" s="81">
        <f t="shared" si="43"/>
        <v>0.0005064670177</v>
      </c>
      <c r="BF259" s="81">
        <f t="shared" si="44"/>
        <v>-0.000236999351</v>
      </c>
      <c r="BG259" s="81">
        <f t="shared" si="45"/>
        <v>-0.009176522888</v>
      </c>
      <c r="BH259" s="81">
        <f t="shared" si="46"/>
        <v>0.01658698018</v>
      </c>
      <c r="BI259" s="81"/>
      <c r="BJ259" s="81"/>
    </row>
    <row r="260">
      <c r="A260" s="31">
        <v>258.0</v>
      </c>
      <c r="B260" s="32" t="s">
        <v>212</v>
      </c>
      <c r="C260" s="33">
        <v>1314.0</v>
      </c>
      <c r="D260" s="55">
        <f t="shared" si="5"/>
        <v>1104</v>
      </c>
      <c r="E260" s="35">
        <v>292.0</v>
      </c>
      <c r="F260" s="36">
        <v>213.0</v>
      </c>
      <c r="G260" s="37">
        <v>154.0</v>
      </c>
      <c r="H260" s="38">
        <v>350.0</v>
      </c>
      <c r="I260" s="39">
        <v>66.0</v>
      </c>
      <c r="J260" s="40">
        <v>29.0</v>
      </c>
      <c r="K260" s="88">
        <f t="shared" si="6"/>
        <v>0.3896499239</v>
      </c>
      <c r="L260" s="88">
        <f t="shared" si="7"/>
        <v>0.5056497175</v>
      </c>
      <c r="M260" s="88">
        <f t="shared" si="8"/>
        <v>0.3888888889</v>
      </c>
      <c r="N260" s="88">
        <f t="shared" si="9"/>
        <v>0.1171993912</v>
      </c>
      <c r="O260" s="88">
        <f t="shared" si="10"/>
        <v>0.4637681159</v>
      </c>
      <c r="P260" s="89">
        <f t="shared" si="11"/>
        <v>0.02207001522</v>
      </c>
      <c r="Q260" s="90">
        <f t="shared" ref="Q260:V260" si="812">K260-Q$2</f>
        <v>0.03867224221</v>
      </c>
      <c r="R260" s="91">
        <f t="shared" si="812"/>
        <v>0.02609717722</v>
      </c>
      <c r="S260" s="92">
        <f t="shared" si="812"/>
        <v>-0.02269867376</v>
      </c>
      <c r="T260" s="93">
        <f t="shared" si="812"/>
        <v>0.001464949565</v>
      </c>
      <c r="U260" s="94">
        <f t="shared" si="812"/>
        <v>0.009936786849</v>
      </c>
      <c r="V260" s="95">
        <f t="shared" si="812"/>
        <v>-0.01019081329</v>
      </c>
      <c r="W260" s="64"/>
      <c r="X260" s="65">
        <f t="shared" si="13"/>
        <v>1</v>
      </c>
      <c r="Y260" s="66">
        <f t="shared" si="14"/>
        <v>0</v>
      </c>
      <c r="Z260" s="67">
        <f t="shared" ref="Z260:AA260" si="813">U260</f>
        <v>0.009936786849</v>
      </c>
      <c r="AA260" s="68">
        <f t="shared" si="813"/>
        <v>-0.01019081329</v>
      </c>
      <c r="AB260" s="69">
        <f t="shared" ref="AB260:AC260" si="814">S260</f>
        <v>-0.02269867376</v>
      </c>
      <c r="AC260" s="70">
        <f t="shared" si="814"/>
        <v>0.001464949565</v>
      </c>
      <c r="AD260" s="71">
        <f t="shared" si="17"/>
        <v>-0.000005112942662</v>
      </c>
      <c r="AE260" s="72">
        <f t="shared" si="18"/>
        <v>-0.000202527879</v>
      </c>
      <c r="AF260" s="73">
        <f t="shared" si="19"/>
        <v>-0.0002106228554</v>
      </c>
      <c r="AG260" s="74">
        <f t="shared" si="20"/>
        <v>0.0002458748378</v>
      </c>
      <c r="AH260" s="75">
        <f t="shared" si="21"/>
        <v>0.0005130837131</v>
      </c>
      <c r="AI260" s="76">
        <f t="shared" si="22"/>
        <v>-0.00006650482448</v>
      </c>
      <c r="AJ260" s="77"/>
      <c r="AK260" s="65">
        <f t="shared" si="23"/>
        <v>-0.005693794321</v>
      </c>
      <c r="AL260" s="66">
        <f t="shared" si="24"/>
        <v>0.0007634399882</v>
      </c>
      <c r="AM260" s="67">
        <f t="shared" si="25"/>
        <v>0.02429033176</v>
      </c>
      <c r="AN260" s="68">
        <f t="shared" si="26"/>
        <v>0.007457763832</v>
      </c>
      <c r="AO260" s="69">
        <f t="shared" si="27"/>
        <v>0.003913879268</v>
      </c>
      <c r="AP260" s="70">
        <f t="shared" si="28"/>
        <v>0.01110658247</v>
      </c>
      <c r="AQ260" s="71">
        <f t="shared" si="29"/>
        <v>-0.0001206896669</v>
      </c>
      <c r="AR260" s="72">
        <f t="shared" si="30"/>
        <v>-0.0001011144642</v>
      </c>
      <c r="AS260" s="73">
        <f t="shared" si="31"/>
        <v>-0.0001092384654</v>
      </c>
      <c r="AT260" s="74">
        <f t="shared" si="32"/>
        <v>-0.00008244764422</v>
      </c>
      <c r="AU260" s="75">
        <f t="shared" si="33"/>
        <v>0.00005927908319</v>
      </c>
      <c r="AV260" s="76">
        <f t="shared" si="34"/>
        <v>0.0000008939650904</v>
      </c>
      <c r="AW260" s="78">
        <f t="shared" si="35"/>
        <v>0.02233976765</v>
      </c>
      <c r="AX260" s="79">
        <f t="shared" si="36"/>
        <v>0.03867224221</v>
      </c>
      <c r="AY260" s="78">
        <f t="shared" si="37"/>
        <v>0.01914511814</v>
      </c>
      <c r="AZ260" s="79">
        <f t="shared" si="38"/>
        <v>0.02609717722</v>
      </c>
      <c r="BA260" s="80">
        <f t="shared" si="39"/>
        <v>-0.01633247455</v>
      </c>
      <c r="BB260" s="80">
        <f t="shared" si="40"/>
        <v>-0.006952059082</v>
      </c>
      <c r="BC260" s="80">
        <f t="shared" si="41"/>
        <v>0.02712033971</v>
      </c>
      <c r="BD260" s="80">
        <f t="shared" si="42"/>
        <v>0.02422827798</v>
      </c>
      <c r="BE260" s="81">
        <f t="shared" si="43"/>
        <v>0.0002184185995</v>
      </c>
      <c r="BF260" s="81">
        <f t="shared" si="44"/>
        <v>0.0002270886561</v>
      </c>
      <c r="BG260" s="81">
        <f t="shared" si="45"/>
        <v>0.0001485033721</v>
      </c>
      <c r="BH260" s="81">
        <f t="shared" si="46"/>
        <v>0.001314158259</v>
      </c>
      <c r="BI260" s="81"/>
      <c r="BJ260" s="81"/>
    </row>
    <row r="261">
      <c r="A261" s="31">
        <v>259.0</v>
      </c>
      <c r="B261" s="32">
        <v>6738.0</v>
      </c>
      <c r="C261" s="33">
        <v>2274.0</v>
      </c>
      <c r="D261" s="55">
        <f t="shared" si="5"/>
        <v>1750</v>
      </c>
      <c r="E261" s="35">
        <v>410.0</v>
      </c>
      <c r="F261" s="36">
        <v>354.0</v>
      </c>
      <c r="G261" s="37">
        <v>219.0</v>
      </c>
      <c r="H261" s="38">
        <v>572.0</v>
      </c>
      <c r="I261" s="39">
        <v>112.0</v>
      </c>
      <c r="J261" s="40">
        <v>83.0</v>
      </c>
      <c r="K261" s="88">
        <f t="shared" si="6"/>
        <v>0.3258575198</v>
      </c>
      <c r="L261" s="88">
        <f t="shared" si="7"/>
        <v>0.4771480804</v>
      </c>
      <c r="M261" s="88">
        <f t="shared" si="8"/>
        <v>0.3338414634</v>
      </c>
      <c r="N261" s="88">
        <f t="shared" si="9"/>
        <v>0.0963060686</v>
      </c>
      <c r="O261" s="88">
        <f t="shared" si="10"/>
        <v>0.4234285714</v>
      </c>
      <c r="P261" s="89">
        <f t="shared" si="11"/>
        <v>0.03649956025</v>
      </c>
      <c r="Q261" s="90">
        <f t="shared" ref="Q261:V261" si="815">K261-Q$2</f>
        <v>-0.0251201619</v>
      </c>
      <c r="R261" s="91">
        <f t="shared" si="815"/>
        <v>-0.002404459852</v>
      </c>
      <c r="S261" s="92">
        <f t="shared" si="815"/>
        <v>-0.07774609923</v>
      </c>
      <c r="T261" s="93">
        <f t="shared" si="815"/>
        <v>-0.01942837301</v>
      </c>
      <c r="U261" s="94">
        <f t="shared" si="815"/>
        <v>-0.03040275766</v>
      </c>
      <c r="V261" s="95">
        <f t="shared" si="815"/>
        <v>0.004238731734</v>
      </c>
      <c r="W261" s="64"/>
      <c r="X261" s="65">
        <f t="shared" si="13"/>
        <v>1</v>
      </c>
      <c r="Y261" s="66">
        <f t="shared" si="14"/>
        <v>0</v>
      </c>
      <c r="Z261" s="67">
        <f t="shared" ref="Z261:AA261" si="816">U261</f>
        <v>-0.03040275766</v>
      </c>
      <c r="AA261" s="68">
        <f t="shared" si="816"/>
        <v>0.004238731734</v>
      </c>
      <c r="AB261" s="69">
        <f t="shared" ref="AB261:AC261" si="817">S261</f>
        <v>-0.07774609923</v>
      </c>
      <c r="AC261" s="70">
        <f t="shared" si="817"/>
        <v>-0.01942837301</v>
      </c>
      <c r="AD261" s="71">
        <f t="shared" si="17"/>
        <v>0.0009063608269</v>
      </c>
      <c r="AE261" s="72">
        <f t="shared" si="18"/>
        <v>-0.0002577382675</v>
      </c>
      <c r="AF261" s="73">
        <f t="shared" si="19"/>
        <v>0.002446047476</v>
      </c>
      <c r="AG261" s="74">
        <f t="shared" si="20"/>
        <v>0.0002611312583</v>
      </c>
      <c r="AH261" s="75">
        <f t="shared" si="21"/>
        <v>0.005666994268</v>
      </c>
      <c r="AI261" s="76">
        <f t="shared" si="22"/>
        <v>0.003020960431</v>
      </c>
      <c r="AJ261" s="77"/>
      <c r="AK261" s="65">
        <f t="shared" si="23"/>
        <v>-0.005693794321</v>
      </c>
      <c r="AL261" s="66">
        <f t="shared" si="24"/>
        <v>0.0007634399882</v>
      </c>
      <c r="AM261" s="67">
        <f t="shared" si="25"/>
        <v>-0.03154601189</v>
      </c>
      <c r="AN261" s="68">
        <f t="shared" si="26"/>
        <v>-0.04480884117</v>
      </c>
      <c r="AO261" s="69">
        <f t="shared" si="27"/>
        <v>0.001222708101</v>
      </c>
      <c r="AP261" s="70">
        <f t="shared" si="28"/>
        <v>0.04147048345</v>
      </c>
      <c r="AQ261" s="71">
        <f t="shared" si="29"/>
        <v>0.0003156040149</v>
      </c>
      <c r="AR261" s="72">
        <f t="shared" si="30"/>
        <v>-0.0006608264922</v>
      </c>
      <c r="AS261" s="73">
        <f t="shared" si="31"/>
        <v>-0.00004632098535</v>
      </c>
      <c r="AT261" s="74">
        <f t="shared" si="32"/>
        <v>0.001038858128</v>
      </c>
      <c r="AU261" s="75">
        <f t="shared" si="33"/>
        <v>0.000592989584</v>
      </c>
      <c r="AV261" s="76">
        <f t="shared" si="34"/>
        <v>0.0004357622786</v>
      </c>
      <c r="AW261" s="78">
        <f t="shared" si="35"/>
        <v>-0.03515482549</v>
      </c>
      <c r="AX261" s="79">
        <f t="shared" si="36"/>
        <v>-0.0251201619</v>
      </c>
      <c r="AY261" s="78">
        <f t="shared" si="37"/>
        <v>-0.001761123817</v>
      </c>
      <c r="AZ261" s="79">
        <f t="shared" si="38"/>
        <v>-0.002404459852</v>
      </c>
      <c r="BA261" s="80">
        <f t="shared" si="39"/>
        <v>-0.01003466359</v>
      </c>
      <c r="BB261" s="80">
        <f t="shared" si="40"/>
        <v>0.0006433360348</v>
      </c>
      <c r="BC261" s="80">
        <f t="shared" si="41"/>
        <v>-0.03037425343</v>
      </c>
      <c r="BD261" s="80">
        <f t="shared" si="42"/>
        <v>0.003322036025</v>
      </c>
      <c r="BE261" s="81">
        <f t="shared" si="43"/>
        <v>0.0001002805922</v>
      </c>
      <c r="BF261" s="81">
        <f t="shared" si="44"/>
        <v>-0.00001291132137</v>
      </c>
      <c r="BG261" s="81">
        <f t="shared" si="45"/>
        <v>0.0009115593484</v>
      </c>
      <c r="BH261" s="81">
        <f t="shared" si="46"/>
        <v>-0.0002018087283</v>
      </c>
      <c r="BI261" s="81"/>
      <c r="BJ261" s="81"/>
    </row>
    <row r="262">
      <c r="A262" s="31">
        <v>260.0</v>
      </c>
      <c r="B262" s="32" t="s">
        <v>94</v>
      </c>
      <c r="C262" s="33">
        <v>348.0</v>
      </c>
      <c r="D262" s="55">
        <f t="shared" si="5"/>
        <v>294</v>
      </c>
      <c r="E262" s="35">
        <v>82.0</v>
      </c>
      <c r="F262" s="36">
        <v>45.0</v>
      </c>
      <c r="G262" s="37">
        <v>60.0</v>
      </c>
      <c r="H262" s="38">
        <v>90.0</v>
      </c>
      <c r="I262" s="39">
        <v>12.0</v>
      </c>
      <c r="J262" s="40">
        <v>5.0</v>
      </c>
      <c r="K262" s="88">
        <f t="shared" si="6"/>
        <v>0.4425287356</v>
      </c>
      <c r="L262" s="88">
        <f t="shared" si="7"/>
        <v>0.5108695652</v>
      </c>
      <c r="M262" s="88">
        <f t="shared" si="8"/>
        <v>0.5454545455</v>
      </c>
      <c r="N262" s="88">
        <f t="shared" si="9"/>
        <v>0.1724137931</v>
      </c>
      <c r="O262" s="88">
        <f t="shared" si="10"/>
        <v>0.5238095238</v>
      </c>
      <c r="P262" s="89">
        <f t="shared" si="11"/>
        <v>0.01436781609</v>
      </c>
      <c r="Q262" s="90">
        <f t="shared" ref="Q262:V262" si="818">K262-Q$2</f>
        <v>0.09155105394</v>
      </c>
      <c r="R262" s="91">
        <f t="shared" si="818"/>
        <v>0.03131702493</v>
      </c>
      <c r="S262" s="92">
        <f t="shared" si="818"/>
        <v>0.1338669828</v>
      </c>
      <c r="T262" s="93">
        <f t="shared" si="818"/>
        <v>0.0566793515</v>
      </c>
      <c r="U262" s="94">
        <f t="shared" si="818"/>
        <v>0.06997819472</v>
      </c>
      <c r="V262" s="95">
        <f t="shared" si="818"/>
        <v>-0.01789301242</v>
      </c>
      <c r="W262" s="64"/>
      <c r="X262" s="65">
        <f t="shared" si="13"/>
        <v>1</v>
      </c>
      <c r="Y262" s="66">
        <f t="shared" si="14"/>
        <v>0</v>
      </c>
      <c r="Z262" s="67">
        <f t="shared" ref="Z262:AA262" si="819">U262</f>
        <v>0.06997819472</v>
      </c>
      <c r="AA262" s="68">
        <f t="shared" si="819"/>
        <v>-0.01789301242</v>
      </c>
      <c r="AB262" s="69">
        <f t="shared" ref="AB262:AC262" si="820">S262</f>
        <v>0.1338669828</v>
      </c>
      <c r="AC262" s="70">
        <f t="shared" si="820"/>
        <v>0.0566793515</v>
      </c>
      <c r="AD262" s="71">
        <f t="shared" si="17"/>
        <v>0.004576787842</v>
      </c>
      <c r="AE262" s="72">
        <f t="shared" si="18"/>
        <v>-0.002504241414</v>
      </c>
      <c r="AF262" s="73">
        <f t="shared" si="19"/>
        <v>0.01038193413</v>
      </c>
      <c r="AG262" s="74">
        <f t="shared" si="20"/>
        <v>0.001571035109</v>
      </c>
      <c r="AH262" s="75">
        <f t="shared" si="21"/>
        <v>0.0147078202</v>
      </c>
      <c r="AI262" s="76">
        <f t="shared" si="22"/>
        <v>0.01517498754</v>
      </c>
      <c r="AJ262" s="77"/>
      <c r="AK262" s="65">
        <f t="shared" si="23"/>
        <v>-0.005693794321</v>
      </c>
      <c r="AL262" s="66">
        <f t="shared" si="24"/>
        <v>0.0007634399882</v>
      </c>
      <c r="AM262" s="67">
        <f t="shared" si="25"/>
        <v>0.0855278055</v>
      </c>
      <c r="AN262" s="68">
        <f t="shared" si="26"/>
        <v>0.09649513001</v>
      </c>
      <c r="AO262" s="69">
        <f t="shared" si="27"/>
        <v>0.009469861698</v>
      </c>
      <c r="AP262" s="70">
        <f t="shared" si="28"/>
        <v>-0.0746637434</v>
      </c>
      <c r="AQ262" s="71">
        <f t="shared" si="29"/>
        <v>0.0008925472473</v>
      </c>
      <c r="AR262" s="72">
        <f t="shared" si="30"/>
        <v>-0.00395512208</v>
      </c>
      <c r="AS262" s="73">
        <f t="shared" si="31"/>
        <v>-0.0003918255025</v>
      </c>
      <c r="AT262" s="74">
        <f t="shared" si="32"/>
        <v>0.004421378878</v>
      </c>
      <c r="AU262" s="75">
        <f t="shared" si="33"/>
        <v>0.001418423207</v>
      </c>
      <c r="AV262" s="76">
        <f t="shared" si="34"/>
        <v>0.001962719898</v>
      </c>
      <c r="AW262" s="78">
        <f t="shared" si="35"/>
        <v>0.09122301783</v>
      </c>
      <c r="AX262" s="79">
        <f t="shared" si="36"/>
        <v>0.09155105394</v>
      </c>
      <c r="AY262" s="78">
        <f t="shared" si="37"/>
        <v>0.02502380329</v>
      </c>
      <c r="AZ262" s="79">
        <f t="shared" si="38"/>
        <v>0.03131702493</v>
      </c>
      <c r="BA262" s="80">
        <f t="shared" si="39"/>
        <v>-0.0003280361141</v>
      </c>
      <c r="BB262" s="80">
        <f t="shared" si="40"/>
        <v>-0.006293221633</v>
      </c>
      <c r="BC262" s="80">
        <f t="shared" si="41"/>
        <v>0.09600358989</v>
      </c>
      <c r="BD262" s="80">
        <f t="shared" si="42"/>
        <v>0.03010696314</v>
      </c>
      <c r="BE262" s="81">
        <f t="shared" si="43"/>
        <v>-0.00003949703083</v>
      </c>
      <c r="BF262" s="81">
        <f t="shared" si="44"/>
        <v>0.000004128807939</v>
      </c>
      <c r="BG262" s="81">
        <f t="shared" si="45"/>
        <v>0.008310260042</v>
      </c>
      <c r="BH262" s="81">
        <f t="shared" si="46"/>
        <v>0.005780753083</v>
      </c>
      <c r="BI262" s="81"/>
      <c r="BJ262" s="81"/>
    </row>
    <row r="263">
      <c r="A263" s="31">
        <v>261.0</v>
      </c>
      <c r="B263" s="32" t="s">
        <v>85</v>
      </c>
      <c r="C263" s="33">
        <v>1350.0</v>
      </c>
      <c r="D263" s="55">
        <f t="shared" si="5"/>
        <v>1170</v>
      </c>
      <c r="E263" s="35">
        <v>346.0</v>
      </c>
      <c r="F263" s="36">
        <v>109.0</v>
      </c>
      <c r="G263" s="37">
        <v>292.0</v>
      </c>
      <c r="H263" s="38">
        <v>347.0</v>
      </c>
      <c r="I263" s="39">
        <v>60.0</v>
      </c>
      <c r="J263" s="40">
        <v>16.0</v>
      </c>
      <c r="K263" s="88">
        <f t="shared" si="6"/>
        <v>0.517037037</v>
      </c>
      <c r="L263" s="88">
        <f t="shared" si="7"/>
        <v>0.5391766268</v>
      </c>
      <c r="M263" s="88">
        <f t="shared" si="8"/>
        <v>0.7002398082</v>
      </c>
      <c r="N263" s="88">
        <f t="shared" si="9"/>
        <v>0.2162962963</v>
      </c>
      <c r="O263" s="88">
        <f t="shared" si="10"/>
        <v>0.5965811966</v>
      </c>
      <c r="P263" s="89">
        <f t="shared" si="11"/>
        <v>0.01185185185</v>
      </c>
      <c r="Q263" s="90">
        <f t="shared" ref="Q263:V263" si="821">K263-Q$2</f>
        <v>0.1660593553</v>
      </c>
      <c r="R263" s="91">
        <f t="shared" si="821"/>
        <v>0.05962408654</v>
      </c>
      <c r="S263" s="92">
        <f t="shared" si="821"/>
        <v>0.2886522455</v>
      </c>
      <c r="T263" s="93">
        <f t="shared" si="821"/>
        <v>0.1005618547</v>
      </c>
      <c r="U263" s="94">
        <f t="shared" si="821"/>
        <v>0.1427498675</v>
      </c>
      <c r="V263" s="95">
        <f t="shared" si="821"/>
        <v>-0.02040897666</v>
      </c>
      <c r="W263" s="64"/>
      <c r="X263" s="65">
        <f t="shared" si="13"/>
        <v>1</v>
      </c>
      <c r="Y263" s="66">
        <f t="shared" si="14"/>
        <v>0</v>
      </c>
      <c r="Z263" s="67">
        <f t="shared" ref="Z263:AA263" si="822">U263</f>
        <v>0.1427498675</v>
      </c>
      <c r="AA263" s="68">
        <f t="shared" si="822"/>
        <v>-0.02040897666</v>
      </c>
      <c r="AB263" s="69">
        <f t="shared" ref="AB263:AC263" si="823">S263</f>
        <v>0.2886522455</v>
      </c>
      <c r="AC263" s="70">
        <f t="shared" si="823"/>
        <v>0.1005618547</v>
      </c>
      <c r="AD263" s="71">
        <f t="shared" si="17"/>
        <v>0.01996099834</v>
      </c>
      <c r="AE263" s="72">
        <f t="shared" si="18"/>
        <v>-0.005826757428</v>
      </c>
      <c r="AF263" s="73">
        <f t="shared" si="19"/>
        <v>0.04325743434</v>
      </c>
      <c r="AG263" s="74">
        <f t="shared" si="20"/>
        <v>0.00846409449</v>
      </c>
      <c r="AH263" s="75">
        <f t="shared" si="21"/>
        <v>0.07320743222</v>
      </c>
      <c r="AI263" s="76">
        <f t="shared" si="22"/>
        <v>0.05805481034</v>
      </c>
      <c r="AJ263" s="77"/>
      <c r="AK263" s="65">
        <f t="shared" si="23"/>
        <v>-0.005693794321</v>
      </c>
      <c r="AL263" s="66">
        <f t="shared" si="24"/>
        <v>0.0007634399882</v>
      </c>
      <c r="AM263" s="67">
        <f t="shared" si="25"/>
        <v>0.148922538</v>
      </c>
      <c r="AN263" s="68">
        <f t="shared" si="26"/>
        <v>0.2099769066</v>
      </c>
      <c r="AO263" s="69">
        <f t="shared" si="27"/>
        <v>0.009628228807</v>
      </c>
      <c r="AP263" s="70">
        <f t="shared" si="28"/>
        <v>-0.1579573369</v>
      </c>
      <c r="AQ263" s="71">
        <f t="shared" si="29"/>
        <v>0.006862873528</v>
      </c>
      <c r="AR263" s="72">
        <f t="shared" si="30"/>
        <v>-0.01463090529</v>
      </c>
      <c r="AS263" s="73">
        <f t="shared" si="31"/>
        <v>-0.002441917304</v>
      </c>
      <c r="AT263" s="74">
        <f t="shared" si="32"/>
        <v>0.01847222241</v>
      </c>
      <c r="AU263" s="75">
        <f t="shared" si="33"/>
        <v>0.00734749313</v>
      </c>
      <c r="AV263" s="76">
        <f t="shared" si="34"/>
        <v>0.007787276148</v>
      </c>
      <c r="AW263" s="78">
        <f t="shared" si="35"/>
        <v>0.1646254218</v>
      </c>
      <c r="AX263" s="79">
        <f t="shared" si="36"/>
        <v>0.1660593553</v>
      </c>
      <c r="AY263" s="78">
        <f t="shared" si="37"/>
        <v>0.064411603</v>
      </c>
      <c r="AZ263" s="79">
        <f t="shared" si="38"/>
        <v>0.05962408654</v>
      </c>
      <c r="BA263" s="80">
        <f t="shared" si="39"/>
        <v>-0.001433933535</v>
      </c>
      <c r="BB263" s="80">
        <f t="shared" si="40"/>
        <v>0.004787516467</v>
      </c>
      <c r="BC263" s="80">
        <f t="shared" si="41"/>
        <v>0.1694059939</v>
      </c>
      <c r="BD263" s="80">
        <f t="shared" si="42"/>
        <v>0.06949476284</v>
      </c>
      <c r="BE263" s="81">
        <f t="shared" si="43"/>
        <v>-0.00002086414853</v>
      </c>
      <c r="BF263" s="81">
        <f t="shared" si="44"/>
        <v>-0.00001372996083</v>
      </c>
      <c r="BG263" s="81">
        <f t="shared" si="45"/>
        <v>0.0238688687</v>
      </c>
      <c r="BH263" s="81">
        <f t="shared" si="46"/>
        <v>0.02354565874</v>
      </c>
      <c r="BI263" s="81"/>
      <c r="BJ263" s="81"/>
    </row>
    <row r="264">
      <c r="A264" s="31">
        <v>262.0</v>
      </c>
      <c r="B264" s="32">
        <v>3709.0</v>
      </c>
      <c r="C264" s="33">
        <v>2552.0</v>
      </c>
      <c r="D264" s="55">
        <f t="shared" si="5"/>
        <v>1982</v>
      </c>
      <c r="E264" s="35">
        <v>549.0</v>
      </c>
      <c r="F264" s="36">
        <v>350.0</v>
      </c>
      <c r="G264" s="37">
        <v>255.0</v>
      </c>
      <c r="H264" s="38">
        <v>649.0</v>
      </c>
      <c r="I264" s="39">
        <v>110.0</v>
      </c>
      <c r="J264" s="40">
        <v>69.0</v>
      </c>
      <c r="K264" s="88">
        <f t="shared" si="6"/>
        <v>0.3581504702</v>
      </c>
      <c r="L264" s="88">
        <f t="shared" si="7"/>
        <v>0.50382263</v>
      </c>
      <c r="M264" s="88">
        <f t="shared" si="8"/>
        <v>0.3783382789</v>
      </c>
      <c r="N264" s="88">
        <f t="shared" si="9"/>
        <v>0.09992163009</v>
      </c>
      <c r="O264" s="88">
        <f t="shared" si="10"/>
        <v>0.4611503532</v>
      </c>
      <c r="P264" s="89">
        <f t="shared" si="11"/>
        <v>0.02703761755</v>
      </c>
      <c r="Q264" s="90">
        <f t="shared" ref="Q264:V264" si="824">K264-Q$2</f>
        <v>0.00717278853</v>
      </c>
      <c r="R264" s="91">
        <f t="shared" si="824"/>
        <v>0.02427008968</v>
      </c>
      <c r="S264" s="92">
        <f t="shared" si="824"/>
        <v>-0.03324928371</v>
      </c>
      <c r="T264" s="93">
        <f t="shared" si="824"/>
        <v>-0.01581281151</v>
      </c>
      <c r="U264" s="94">
        <f t="shared" si="824"/>
        <v>0.007319024085</v>
      </c>
      <c r="V264" s="95">
        <f t="shared" si="824"/>
        <v>-0.005223210957</v>
      </c>
      <c r="W264" s="64"/>
      <c r="X264" s="65">
        <f t="shared" si="13"/>
        <v>1</v>
      </c>
      <c r="Y264" s="66">
        <f t="shared" si="14"/>
        <v>0</v>
      </c>
      <c r="Z264" s="67">
        <f t="shared" ref="Z264:AA264" si="825">U264</f>
        <v>0.007319024085</v>
      </c>
      <c r="AA264" s="68">
        <f t="shared" si="825"/>
        <v>-0.005223210957</v>
      </c>
      <c r="AB264" s="69">
        <f t="shared" ref="AB264:AC264" si="826">S264</f>
        <v>-0.03324928371</v>
      </c>
      <c r="AC264" s="70">
        <f t="shared" si="826"/>
        <v>-0.01581281151</v>
      </c>
      <c r="AD264" s="71">
        <f t="shared" si="17"/>
        <v>0.00002628618086</v>
      </c>
      <c r="AE264" s="72">
        <f t="shared" si="18"/>
        <v>-0.00007645761359</v>
      </c>
      <c r="AF264" s="73">
        <f t="shared" si="19"/>
        <v>-0.0003259459587</v>
      </c>
      <c r="AG264" s="74">
        <f t="shared" si="20"/>
        <v>0.00005793367469</v>
      </c>
      <c r="AH264" s="75">
        <f t="shared" si="21"/>
        <v>0.0008554698596</v>
      </c>
      <c r="AI264" s="76">
        <f t="shared" si="22"/>
        <v>0.001051529313</v>
      </c>
      <c r="AJ264" s="77"/>
      <c r="AK264" s="65">
        <f t="shared" si="23"/>
        <v>-0.005693794321</v>
      </c>
      <c r="AL264" s="66">
        <f t="shared" si="24"/>
        <v>0.0007634399882</v>
      </c>
      <c r="AM264" s="67">
        <f t="shared" si="25"/>
        <v>0.01426678875</v>
      </c>
      <c r="AN264" s="68">
        <f t="shared" si="26"/>
        <v>0.007356523561</v>
      </c>
      <c r="AO264" s="69">
        <f t="shared" si="27"/>
        <v>-0.003216756364</v>
      </c>
      <c r="AP264" s="70">
        <f t="shared" si="28"/>
        <v>0.01878801226</v>
      </c>
      <c r="AQ264" s="71">
        <f t="shared" si="29"/>
        <v>-0.00003105971143</v>
      </c>
      <c r="AR264" s="72">
        <f t="shared" si="30"/>
        <v>-0.00005462086318</v>
      </c>
      <c r="AS264" s="73">
        <f t="shared" si="31"/>
        <v>-0.00003295256751</v>
      </c>
      <c r="AT264" s="74">
        <f t="shared" si="32"/>
        <v>-0.0001360113453</v>
      </c>
      <c r="AU264" s="75">
        <f t="shared" si="33"/>
        <v>0.00007972481765</v>
      </c>
      <c r="AV264" s="76">
        <f t="shared" si="34"/>
        <v>0.0001333126292</v>
      </c>
      <c r="AW264" s="78">
        <f t="shared" si="35"/>
        <v>0.005371950607</v>
      </c>
      <c r="AX264" s="79">
        <f t="shared" si="36"/>
        <v>0.00717278853</v>
      </c>
      <c r="AY264" s="78">
        <f t="shared" si="37"/>
        <v>0.02685065623</v>
      </c>
      <c r="AZ264" s="79">
        <f t="shared" si="38"/>
        <v>0.02427008968</v>
      </c>
      <c r="BA264" s="80">
        <f t="shared" si="39"/>
        <v>-0.001800837923</v>
      </c>
      <c r="BB264" s="80">
        <f t="shared" si="40"/>
        <v>0.002580566549</v>
      </c>
      <c r="BC264" s="80">
        <f t="shared" si="41"/>
        <v>0.01015252267</v>
      </c>
      <c r="BD264" s="80">
        <f t="shared" si="42"/>
        <v>0.03193381607</v>
      </c>
      <c r="BE264" s="81">
        <f t="shared" si="43"/>
        <v>-0.000003416306488</v>
      </c>
      <c r="BF264" s="81">
        <f t="shared" si="44"/>
        <v>-0.000009294364208</v>
      </c>
      <c r="BG264" s="81">
        <f t="shared" si="45"/>
        <v>-0.0009166948923</v>
      </c>
      <c r="BH264" s="81">
        <f t="shared" si="46"/>
        <v>0.0006484175829</v>
      </c>
      <c r="BI264" s="81"/>
      <c r="BJ264" s="81"/>
    </row>
    <row r="265">
      <c r="A265" s="31">
        <v>263.0</v>
      </c>
      <c r="B265" s="32">
        <v>4577.0</v>
      </c>
      <c r="C265" s="33">
        <v>1983.0</v>
      </c>
      <c r="D265" s="55">
        <f t="shared" si="5"/>
        <v>1197</v>
      </c>
      <c r="E265" s="35">
        <v>130.0</v>
      </c>
      <c r="F265" s="36">
        <v>323.0</v>
      </c>
      <c r="G265" s="37">
        <v>74.0</v>
      </c>
      <c r="H265" s="38">
        <v>471.0</v>
      </c>
      <c r="I265" s="39">
        <v>52.0</v>
      </c>
      <c r="J265" s="40">
        <v>147.0</v>
      </c>
      <c r="K265" s="88">
        <f t="shared" si="6"/>
        <v>0.1290973273</v>
      </c>
      <c r="L265" s="88">
        <f t="shared" si="7"/>
        <v>0.2787136294</v>
      </c>
      <c r="M265" s="88">
        <f t="shared" si="8"/>
        <v>0.1360294118</v>
      </c>
      <c r="N265" s="88">
        <f t="shared" si="9"/>
        <v>0.03731719617</v>
      </c>
      <c r="O265" s="88">
        <f t="shared" si="10"/>
        <v>0.2138680033</v>
      </c>
      <c r="P265" s="89">
        <f t="shared" si="11"/>
        <v>0.0741301059</v>
      </c>
      <c r="Q265" s="90">
        <f t="shared" ref="Q265:V265" si="827">K265-Q$2</f>
        <v>-0.2218803544</v>
      </c>
      <c r="R265" s="91">
        <f t="shared" si="827"/>
        <v>-0.2008389109</v>
      </c>
      <c r="S265" s="92">
        <f t="shared" si="827"/>
        <v>-0.2755581509</v>
      </c>
      <c r="T265" s="93">
        <f t="shared" si="827"/>
        <v>-0.07841724544</v>
      </c>
      <c r="U265" s="94">
        <f t="shared" si="827"/>
        <v>-0.2399633258</v>
      </c>
      <c r="V265" s="95">
        <f t="shared" si="827"/>
        <v>0.04186927739</v>
      </c>
      <c r="W265" s="64"/>
      <c r="X265" s="65">
        <f t="shared" si="13"/>
        <v>1</v>
      </c>
      <c r="Y265" s="66">
        <f t="shared" si="14"/>
        <v>0</v>
      </c>
      <c r="Z265" s="67">
        <f t="shared" ref="Z265:AA265" si="828">U265</f>
        <v>-0.2399633258</v>
      </c>
      <c r="AA265" s="68">
        <f t="shared" si="828"/>
        <v>0.04186927739</v>
      </c>
      <c r="AB265" s="69">
        <f t="shared" ref="AB265:AC265" si="829">S265</f>
        <v>-0.2755581509</v>
      </c>
      <c r="AC265" s="70">
        <f t="shared" si="829"/>
        <v>-0.07841724544</v>
      </c>
      <c r="AD265" s="71">
        <f t="shared" si="17"/>
        <v>0.05582936132</v>
      </c>
      <c r="AE265" s="72">
        <f t="shared" si="18"/>
        <v>-0.0200941821</v>
      </c>
      <c r="AF265" s="73">
        <f t="shared" si="19"/>
        <v>0.06940712372</v>
      </c>
      <c r="AG265" s="74">
        <f t="shared" si="20"/>
        <v>0.007279842356</v>
      </c>
      <c r="AH265" s="75">
        <f t="shared" si="21"/>
        <v>0.06978303013</v>
      </c>
      <c r="AI265" s="76">
        <f t="shared" si="22"/>
        <v>0.0432170223</v>
      </c>
      <c r="AJ265" s="77"/>
      <c r="AK265" s="65">
        <f t="shared" si="23"/>
        <v>-0.005693794321</v>
      </c>
      <c r="AL265" s="66">
        <f t="shared" si="24"/>
        <v>0.0007634399882</v>
      </c>
      <c r="AM265" s="67">
        <f t="shared" si="25"/>
        <v>-0.2623448583</v>
      </c>
      <c r="AN265" s="68">
        <f t="shared" si="26"/>
        <v>-0.3468000969</v>
      </c>
      <c r="AO265" s="69">
        <f t="shared" si="27"/>
        <v>-0.0004289208708</v>
      </c>
      <c r="AP265" s="70">
        <f t="shared" si="28"/>
        <v>0.1483256972</v>
      </c>
      <c r="AQ265" s="71">
        <f t="shared" si="29"/>
        <v>0.01698138524</v>
      </c>
      <c r="AR265" s="72">
        <f t="shared" si="30"/>
        <v>-0.04287318205</v>
      </c>
      <c r="AS265" s="73">
        <f t="shared" si="31"/>
        <v>-0.001259596846</v>
      </c>
      <c r="AT265" s="74">
        <f t="shared" si="32"/>
        <v>0.02947443415</v>
      </c>
      <c r="AU265" s="75">
        <f t="shared" si="33"/>
        <v>0.007203108381</v>
      </c>
      <c r="AV265" s="76">
        <f t="shared" si="34"/>
        <v>0.006048312258</v>
      </c>
      <c r="AW265" s="78">
        <f t="shared" si="35"/>
        <v>-0.2455426767</v>
      </c>
      <c r="AX265" s="79">
        <f t="shared" si="36"/>
        <v>-0.2218803544</v>
      </c>
      <c r="AY265" s="78">
        <f t="shared" si="37"/>
        <v>-0.2050613954</v>
      </c>
      <c r="AZ265" s="79">
        <f t="shared" si="38"/>
        <v>-0.2008389109</v>
      </c>
      <c r="BA265" s="80">
        <f t="shared" si="39"/>
        <v>-0.02366232228</v>
      </c>
      <c r="BB265" s="80">
        <f t="shared" si="40"/>
        <v>-0.004222484499</v>
      </c>
      <c r="BC265" s="80">
        <f t="shared" si="41"/>
        <v>-0.2407621046</v>
      </c>
      <c r="BD265" s="80">
        <f t="shared" si="42"/>
        <v>-0.1999782355</v>
      </c>
      <c r="BE265" s="81">
        <f t="shared" si="43"/>
        <v>0.0005420761206</v>
      </c>
      <c r="BF265" s="81">
        <f t="shared" si="44"/>
        <v>0.0001998275781</v>
      </c>
      <c r="BG265" s="81">
        <f t="shared" si="45"/>
        <v>0.01797509634</v>
      </c>
      <c r="BH265" s="81">
        <f t="shared" si="46"/>
        <v>0.09629436174</v>
      </c>
      <c r="BI265" s="81"/>
      <c r="BJ265" s="81"/>
    </row>
    <row r="266">
      <c r="A266" s="31">
        <v>264.0</v>
      </c>
      <c r="B266" s="32">
        <v>3809.0</v>
      </c>
      <c r="C266" s="33">
        <v>1110.0</v>
      </c>
      <c r="D266" s="55">
        <f t="shared" si="5"/>
        <v>918</v>
      </c>
      <c r="E266" s="35">
        <v>233.0</v>
      </c>
      <c r="F266" s="36">
        <v>190.0</v>
      </c>
      <c r="G266" s="37">
        <v>125.0</v>
      </c>
      <c r="H266" s="38">
        <v>292.0</v>
      </c>
      <c r="I266" s="39">
        <v>44.0</v>
      </c>
      <c r="J266" s="40">
        <v>34.0</v>
      </c>
      <c r="K266" s="88">
        <f t="shared" si="6"/>
        <v>0.3621621622</v>
      </c>
      <c r="L266" s="88">
        <f t="shared" si="7"/>
        <v>0.4868189807</v>
      </c>
      <c r="M266" s="88">
        <f t="shared" si="8"/>
        <v>0.3581661891</v>
      </c>
      <c r="N266" s="88">
        <f t="shared" si="9"/>
        <v>0.1126126126</v>
      </c>
      <c r="O266" s="88">
        <f t="shared" si="10"/>
        <v>0.4379084967</v>
      </c>
      <c r="P266" s="89">
        <f t="shared" si="11"/>
        <v>0.03063063063</v>
      </c>
      <c r="Q266" s="90">
        <f t="shared" ref="Q266:V266" si="830">K266-Q$2</f>
        <v>0.01118448047</v>
      </c>
      <c r="R266" s="91">
        <f t="shared" si="830"/>
        <v>0.007266440378</v>
      </c>
      <c r="S266" s="92">
        <f t="shared" si="830"/>
        <v>-0.05342137353</v>
      </c>
      <c r="T266" s="93">
        <f t="shared" si="830"/>
        <v>-0.003121828995</v>
      </c>
      <c r="U266" s="94">
        <f t="shared" si="830"/>
        <v>-0.01592283236</v>
      </c>
      <c r="V266" s="95">
        <f t="shared" si="830"/>
        <v>-0.001630197881</v>
      </c>
      <c r="W266" s="64"/>
      <c r="X266" s="65">
        <f t="shared" si="13"/>
        <v>1</v>
      </c>
      <c r="Y266" s="66">
        <f t="shared" si="14"/>
        <v>0</v>
      </c>
      <c r="Z266" s="67">
        <f t="shared" ref="Z266:AA266" si="831">U266</f>
        <v>-0.01592283236</v>
      </c>
      <c r="AA266" s="68">
        <f t="shared" si="831"/>
        <v>-0.001630197881</v>
      </c>
      <c r="AB266" s="69">
        <f t="shared" ref="AB266:AC266" si="832">S266</f>
        <v>-0.05342137353</v>
      </c>
      <c r="AC266" s="70">
        <f t="shared" si="832"/>
        <v>-0.003121828995</v>
      </c>
      <c r="AD266" s="71">
        <f t="shared" si="17"/>
        <v>0.0002508790453</v>
      </c>
      <c r="AE266" s="72">
        <f t="shared" si="18"/>
        <v>0.00005191473516</v>
      </c>
      <c r="AF266" s="73">
        <f t="shared" si="19"/>
        <v>0.0008455303763</v>
      </c>
      <c r="AG266" s="74">
        <f t="shared" si="20"/>
        <v>0.0001367957697</v>
      </c>
      <c r="AH266" s="75">
        <f t="shared" si="21"/>
        <v>0.002844097334</v>
      </c>
      <c r="AI266" s="76">
        <f t="shared" si="22"/>
        <v>0.0003335447857</v>
      </c>
      <c r="AJ266" s="77"/>
      <c r="AK266" s="65">
        <f t="shared" si="23"/>
        <v>-0.005693794321</v>
      </c>
      <c r="AL266" s="66">
        <f t="shared" si="24"/>
        <v>0.0007634399882</v>
      </c>
      <c r="AM266" s="67">
        <f t="shared" si="25"/>
        <v>-0.01040892724</v>
      </c>
      <c r="AN266" s="68">
        <f t="shared" si="26"/>
        <v>-0.02661043341</v>
      </c>
      <c r="AO266" s="69">
        <f t="shared" si="27"/>
        <v>0.005937315464</v>
      </c>
      <c r="AP266" s="70">
        <f t="shared" si="28"/>
        <v>0.02706084182</v>
      </c>
      <c r="AQ266" s="71">
        <f t="shared" si="29"/>
        <v>0.0001592096802</v>
      </c>
      <c r="AR266" s="72">
        <f t="shared" si="30"/>
        <v>-0.0001195645159</v>
      </c>
      <c r="AS266" s="73">
        <f t="shared" si="31"/>
        <v>-0.00003564389101</v>
      </c>
      <c r="AT266" s="74">
        <f t="shared" si="32"/>
        <v>0.0003603189765</v>
      </c>
      <c r="AU266" s="75">
        <f t="shared" si="33"/>
        <v>0.0003170474771</v>
      </c>
      <c r="AV266" s="76">
        <f t="shared" si="34"/>
        <v>0.0000845864691</v>
      </c>
      <c r="AW266" s="78">
        <f t="shared" si="35"/>
        <v>-0.009724792831</v>
      </c>
      <c r="AX266" s="79">
        <f t="shared" si="36"/>
        <v>0.01118448047</v>
      </c>
      <c r="AY266" s="78">
        <f t="shared" si="37"/>
        <v>0.001539189329</v>
      </c>
      <c r="AZ266" s="79">
        <f t="shared" si="38"/>
        <v>0.007266440378</v>
      </c>
      <c r="BA266" s="80">
        <f t="shared" si="39"/>
        <v>-0.0209092733</v>
      </c>
      <c r="BB266" s="80">
        <f t="shared" si="40"/>
        <v>-0.005727251049</v>
      </c>
      <c r="BC266" s="80">
        <f t="shared" si="41"/>
        <v>-0.004944220773</v>
      </c>
      <c r="BD266" s="80">
        <f t="shared" si="42"/>
        <v>0.006622349171</v>
      </c>
      <c r="BE266" s="81">
        <f t="shared" si="43"/>
        <v>0.0004043963055</v>
      </c>
      <c r="BF266" s="81">
        <f t="shared" si="44"/>
        <v>0.0002395053149</v>
      </c>
      <c r="BG266" s="81">
        <f t="shared" si="45"/>
        <v>-0.00001941018949</v>
      </c>
      <c r="BH266" s="81">
        <f t="shared" si="46"/>
        <v>-0.00006548471267</v>
      </c>
      <c r="BI266" s="81"/>
      <c r="BJ266" s="81"/>
    </row>
    <row r="267">
      <c r="A267" s="31">
        <v>265.0</v>
      </c>
      <c r="B267" s="32">
        <v>5056.0</v>
      </c>
      <c r="C267" s="33">
        <v>881.0</v>
      </c>
      <c r="D267" s="55">
        <f t="shared" si="5"/>
        <v>468</v>
      </c>
      <c r="E267" s="35">
        <v>51.0</v>
      </c>
      <c r="F267" s="36">
        <v>101.0</v>
      </c>
      <c r="G267" s="37">
        <v>47.0</v>
      </c>
      <c r="H267" s="38">
        <v>192.0</v>
      </c>
      <c r="I267" s="39">
        <v>15.0</v>
      </c>
      <c r="J267" s="40">
        <v>62.0</v>
      </c>
      <c r="K267" s="88">
        <f t="shared" si="6"/>
        <v>0.1282633371</v>
      </c>
      <c r="L267" s="88">
        <f t="shared" si="7"/>
        <v>0.2558139535</v>
      </c>
      <c r="M267" s="88">
        <f t="shared" si="8"/>
        <v>0.2238095238</v>
      </c>
      <c r="N267" s="88">
        <f t="shared" si="9"/>
        <v>0.05334846765</v>
      </c>
      <c r="O267" s="88">
        <f t="shared" si="10"/>
        <v>0.2414529915</v>
      </c>
      <c r="P267" s="89">
        <f t="shared" si="11"/>
        <v>0.07037457435</v>
      </c>
      <c r="Q267" s="90">
        <f t="shared" ref="Q267:V267" si="833">K267-Q$2</f>
        <v>-0.2227143446</v>
      </c>
      <c r="R267" s="91">
        <f t="shared" si="833"/>
        <v>-0.2237385868</v>
      </c>
      <c r="S267" s="92">
        <f t="shared" si="833"/>
        <v>-0.1877780388</v>
      </c>
      <c r="T267" s="93">
        <f t="shared" si="833"/>
        <v>-0.06238597396</v>
      </c>
      <c r="U267" s="94">
        <f t="shared" si="833"/>
        <v>-0.2123783376</v>
      </c>
      <c r="V267" s="95">
        <f t="shared" si="833"/>
        <v>0.03811374584</v>
      </c>
      <c r="W267" s="64"/>
      <c r="X267" s="65">
        <f t="shared" si="13"/>
        <v>1</v>
      </c>
      <c r="Y267" s="66">
        <f t="shared" si="14"/>
        <v>0</v>
      </c>
      <c r="Z267" s="67">
        <f t="shared" ref="Z267:AA267" si="834">U267</f>
        <v>-0.2123783376</v>
      </c>
      <c r="AA267" s="68">
        <f t="shared" si="834"/>
        <v>0.03811374584</v>
      </c>
      <c r="AB267" s="69">
        <f t="shared" ref="AB267:AC267" si="835">S267</f>
        <v>-0.1877780388</v>
      </c>
      <c r="AC267" s="70">
        <f t="shared" si="835"/>
        <v>-0.06238597396</v>
      </c>
      <c r="AD267" s="71">
        <f t="shared" si="17"/>
        <v>0.04365190068</v>
      </c>
      <c r="AE267" s="72">
        <f t="shared" si="18"/>
        <v>-0.01618906796</v>
      </c>
      <c r="AF267" s="73">
        <f t="shared" si="19"/>
        <v>0.04225775089</v>
      </c>
      <c r="AG267" s="74">
        <f t="shared" si="20"/>
        <v>0.006092504995</v>
      </c>
      <c r="AH267" s="75">
        <f t="shared" si="21"/>
        <v>0.03136858212</v>
      </c>
      <c r="AI267" s="76">
        <f t="shared" si="22"/>
        <v>0.02342943168</v>
      </c>
      <c r="AJ267" s="77"/>
      <c r="AK267" s="65">
        <f t="shared" si="23"/>
        <v>-0.005693794321</v>
      </c>
      <c r="AL267" s="66">
        <f t="shared" si="24"/>
        <v>0.0007634399882</v>
      </c>
      <c r="AM267" s="67">
        <f t="shared" si="25"/>
        <v>-0.2338660158</v>
      </c>
      <c r="AN267" s="68">
        <f t="shared" si="26"/>
        <v>-0.3060704534</v>
      </c>
      <c r="AO267" s="69">
        <f t="shared" si="27"/>
        <v>-0.004752013463</v>
      </c>
      <c r="AP267" s="70">
        <f t="shared" si="28"/>
        <v>0.1023311762</v>
      </c>
      <c r="AQ267" s="71">
        <f t="shared" si="29"/>
        <v>0.01299888003</v>
      </c>
      <c r="AR267" s="72">
        <f t="shared" si="30"/>
        <v>-0.03376730053</v>
      </c>
      <c r="AS267" s="73">
        <f t="shared" si="31"/>
        <v>-0.001467389205</v>
      </c>
      <c r="AT267" s="74">
        <f t="shared" si="32"/>
        <v>0.01798852179</v>
      </c>
      <c r="AU267" s="75">
        <f t="shared" si="33"/>
        <v>0.003172101535</v>
      </c>
      <c r="AV267" s="76">
        <f t="shared" si="34"/>
        <v>0.003172733145</v>
      </c>
      <c r="AW267" s="78">
        <f t="shared" si="35"/>
        <v>-0.2296082312</v>
      </c>
      <c r="AX267" s="79">
        <f t="shared" si="36"/>
        <v>-0.2227143446</v>
      </c>
      <c r="AY267" s="78">
        <f t="shared" si="37"/>
        <v>-0.2155818828</v>
      </c>
      <c r="AZ267" s="79">
        <f t="shared" si="38"/>
        <v>-0.2237385868</v>
      </c>
      <c r="BA267" s="80">
        <f t="shared" si="39"/>
        <v>-0.006893886628</v>
      </c>
      <c r="BB267" s="80">
        <f t="shared" si="40"/>
        <v>0.008156703976</v>
      </c>
      <c r="BC267" s="80">
        <f t="shared" si="41"/>
        <v>-0.2248276591</v>
      </c>
      <c r="BD267" s="80">
        <f t="shared" si="42"/>
        <v>-0.210498723</v>
      </c>
      <c r="BE267" s="81">
        <f t="shared" si="43"/>
        <v>-0.00001900614691</v>
      </c>
      <c r="BF267" s="81">
        <f t="shared" si="44"/>
        <v>-0.0001124627849</v>
      </c>
      <c r="BG267" s="81">
        <f t="shared" si="45"/>
        <v>0.006237763937</v>
      </c>
      <c r="BH267" s="81">
        <f t="shared" si="46"/>
        <v>0.09465187028</v>
      </c>
      <c r="BI267" s="81"/>
      <c r="BJ267" s="81"/>
    </row>
    <row r="268">
      <c r="A268" s="31">
        <v>266.0</v>
      </c>
      <c r="B268" s="32">
        <v>1333.0</v>
      </c>
      <c r="C268" s="33">
        <v>1396.0</v>
      </c>
      <c r="D268" s="55">
        <f t="shared" si="5"/>
        <v>1098</v>
      </c>
      <c r="E268" s="35">
        <v>307.0</v>
      </c>
      <c r="F268" s="36">
        <v>202.0</v>
      </c>
      <c r="G268" s="37">
        <v>177.0</v>
      </c>
      <c r="H268" s="38">
        <v>352.0</v>
      </c>
      <c r="I268" s="39">
        <v>39.0</v>
      </c>
      <c r="J268" s="40">
        <v>21.0</v>
      </c>
      <c r="K268" s="88">
        <f t="shared" si="6"/>
        <v>0.3746418338</v>
      </c>
      <c r="L268" s="88">
        <f t="shared" si="7"/>
        <v>0.4957020057</v>
      </c>
      <c r="M268" s="88">
        <f t="shared" si="8"/>
        <v>0.4425</v>
      </c>
      <c r="N268" s="88">
        <f t="shared" si="9"/>
        <v>0.1267908309</v>
      </c>
      <c r="O268" s="88">
        <f t="shared" si="10"/>
        <v>0.4763205829</v>
      </c>
      <c r="P268" s="89">
        <f t="shared" si="11"/>
        <v>0.01504297994</v>
      </c>
      <c r="Q268" s="90">
        <f t="shared" ref="Q268:V268" si="836">K268-Q$2</f>
        <v>0.02366415212</v>
      </c>
      <c r="R268" s="91">
        <f t="shared" si="836"/>
        <v>0.01614946544</v>
      </c>
      <c r="S268" s="92">
        <f t="shared" si="836"/>
        <v>0.03091243735</v>
      </c>
      <c r="T268" s="93">
        <f t="shared" si="836"/>
        <v>0.01105638934</v>
      </c>
      <c r="U268" s="94">
        <f t="shared" si="836"/>
        <v>0.02248925378</v>
      </c>
      <c r="V268" s="95">
        <f t="shared" si="836"/>
        <v>-0.01721784857</v>
      </c>
      <c r="W268" s="64"/>
      <c r="X268" s="65">
        <f t="shared" si="13"/>
        <v>1</v>
      </c>
      <c r="Y268" s="66">
        <f t="shared" si="14"/>
        <v>0</v>
      </c>
      <c r="Z268" s="67">
        <f t="shared" ref="Z268:AA268" si="837">U268</f>
        <v>0.02248925378</v>
      </c>
      <c r="AA268" s="68">
        <f t="shared" si="837"/>
        <v>-0.01721784857</v>
      </c>
      <c r="AB268" s="69">
        <f t="shared" ref="AB268:AC268" si="838">S268</f>
        <v>0.03091243735</v>
      </c>
      <c r="AC268" s="70">
        <f t="shared" si="838"/>
        <v>0.01105638934</v>
      </c>
      <c r="AD268" s="71">
        <f t="shared" si="17"/>
        <v>0.0002093122264</v>
      </c>
      <c r="AE268" s="72">
        <f t="shared" si="18"/>
        <v>-0.0007744331322</v>
      </c>
      <c r="AF268" s="73">
        <f t="shared" si="19"/>
        <v>0.0008855648861</v>
      </c>
      <c r="AG268" s="74">
        <f t="shared" si="20"/>
        <v>-0.0002835957195</v>
      </c>
      <c r="AH268" s="75">
        <f t="shared" si="21"/>
        <v>0.000833335038</v>
      </c>
      <c r="AI268" s="76">
        <f t="shared" si="22"/>
        <v>0.0006835598856</v>
      </c>
      <c r="AJ268" s="77"/>
      <c r="AK268" s="65">
        <f t="shared" si="23"/>
        <v>-0.005693794321</v>
      </c>
      <c r="AL268" s="66">
        <f t="shared" si="24"/>
        <v>0.0007634399882</v>
      </c>
      <c r="AM268" s="67">
        <f t="shared" si="25"/>
        <v>0.04569277638</v>
      </c>
      <c r="AN268" s="68">
        <f t="shared" si="26"/>
        <v>0.02165074543</v>
      </c>
      <c r="AO268" s="69">
        <f t="shared" si="27"/>
        <v>0.001174131775</v>
      </c>
      <c r="AP268" s="70">
        <f t="shared" si="28"/>
        <v>-0.01695627101</v>
      </c>
      <c r="AQ268" s="71">
        <f t="shared" si="29"/>
        <v>-0.0003438664996</v>
      </c>
      <c r="AR268" s="72">
        <f t="shared" si="30"/>
        <v>-0.0005200586918</v>
      </c>
      <c r="AS268" s="73">
        <f t="shared" si="31"/>
        <v>0.000142773633</v>
      </c>
      <c r="AT268" s="74">
        <f t="shared" si="32"/>
        <v>0.0003662357592</v>
      </c>
      <c r="AU268" s="75">
        <f t="shared" si="33"/>
        <v>0.00008326461348</v>
      </c>
      <c r="AV268" s="76">
        <f t="shared" si="34"/>
        <v>0.00009121956722</v>
      </c>
      <c r="AW268" s="78">
        <f t="shared" si="35"/>
        <v>0.04105528558</v>
      </c>
      <c r="AX268" s="79">
        <f t="shared" si="36"/>
        <v>0.02366415212</v>
      </c>
      <c r="AY268" s="78">
        <f t="shared" si="37"/>
        <v>0.005395311041</v>
      </c>
      <c r="AZ268" s="79">
        <f t="shared" si="38"/>
        <v>0.01614946544</v>
      </c>
      <c r="BA268" s="80">
        <f t="shared" si="39"/>
        <v>0.01739113346</v>
      </c>
      <c r="BB268" s="80">
        <f t="shared" si="40"/>
        <v>-0.0107541544</v>
      </c>
      <c r="BC268" s="80">
        <f t="shared" si="41"/>
        <v>0.04583585764</v>
      </c>
      <c r="BD268" s="80">
        <f t="shared" si="42"/>
        <v>0.01047847088</v>
      </c>
      <c r="BE268" s="81">
        <f t="shared" si="43"/>
        <v>0.0001867996862</v>
      </c>
      <c r="BF268" s="81">
        <f t="shared" si="44"/>
        <v>-0.0003740538689</v>
      </c>
      <c r="BG268" s="81">
        <f t="shared" si="45"/>
        <v>0.001991127494</v>
      </c>
      <c r="BH268" s="81">
        <f t="shared" si="46"/>
        <v>0.0009605793993</v>
      </c>
      <c r="BI268" s="81"/>
      <c r="BJ268" s="81"/>
    </row>
    <row r="269">
      <c r="A269" s="31">
        <v>267.0</v>
      </c>
      <c r="B269" s="32">
        <v>7529.0</v>
      </c>
      <c r="C269" s="33">
        <v>1087.0</v>
      </c>
      <c r="D269" s="55">
        <f t="shared" si="5"/>
        <v>776</v>
      </c>
      <c r="E269" s="35">
        <v>142.0</v>
      </c>
      <c r="F269" s="36">
        <v>154.0</v>
      </c>
      <c r="G269" s="37">
        <v>94.0</v>
      </c>
      <c r="H269" s="38">
        <v>303.0</v>
      </c>
      <c r="I269" s="39">
        <v>38.0</v>
      </c>
      <c r="J269" s="40">
        <v>45.0</v>
      </c>
      <c r="K269" s="88">
        <f t="shared" si="6"/>
        <v>0.2520699172</v>
      </c>
      <c r="L269" s="88">
        <f t="shared" si="7"/>
        <v>0.3726708075</v>
      </c>
      <c r="M269" s="88">
        <f t="shared" si="8"/>
        <v>0.3208191126</v>
      </c>
      <c r="N269" s="88">
        <f t="shared" si="9"/>
        <v>0.08647654094</v>
      </c>
      <c r="O269" s="88">
        <f t="shared" si="10"/>
        <v>0.3530927835</v>
      </c>
      <c r="P269" s="89">
        <f t="shared" si="11"/>
        <v>0.04139834407</v>
      </c>
      <c r="Q269" s="90">
        <f t="shared" ref="Q269:V269" si="839">K269-Q$2</f>
        <v>-0.09890776449</v>
      </c>
      <c r="R269" s="91">
        <f t="shared" si="839"/>
        <v>-0.1068817328</v>
      </c>
      <c r="S269" s="92">
        <f t="shared" si="839"/>
        <v>-0.09076845002</v>
      </c>
      <c r="T269" s="93">
        <f t="shared" si="839"/>
        <v>-0.02925790067</v>
      </c>
      <c r="U269" s="94">
        <f t="shared" si="839"/>
        <v>-0.1007385456</v>
      </c>
      <c r="V269" s="95">
        <f t="shared" si="839"/>
        <v>0.009137515554</v>
      </c>
      <c r="W269" s="64"/>
      <c r="X269" s="65">
        <f t="shared" si="13"/>
        <v>1</v>
      </c>
      <c r="Y269" s="66">
        <f t="shared" si="14"/>
        <v>0</v>
      </c>
      <c r="Z269" s="67">
        <f t="shared" ref="Z269:AA269" si="840">U269</f>
        <v>-0.1007385456</v>
      </c>
      <c r="AA269" s="68">
        <f t="shared" si="840"/>
        <v>0.009137515554</v>
      </c>
      <c r="AB269" s="69">
        <f t="shared" ref="AB269:AC269" si="841">S269</f>
        <v>-0.09076845002</v>
      </c>
      <c r="AC269" s="70">
        <f t="shared" si="841"/>
        <v>-0.02925790067</v>
      </c>
      <c r="AD269" s="71">
        <f t="shared" si="17"/>
        <v>0.01006476038</v>
      </c>
      <c r="AE269" s="72">
        <f t="shared" si="18"/>
        <v>-0.001841000054</v>
      </c>
      <c r="AF269" s="73">
        <f t="shared" si="19"/>
        <v>0.009411226163</v>
      </c>
      <c r="AG269" s="74">
        <f t="shared" si="20"/>
        <v>0.002118000236</v>
      </c>
      <c r="AH269" s="75">
        <f t="shared" si="21"/>
        <v>0.007382886767</v>
      </c>
      <c r="AI269" s="76">
        <f t="shared" si="22"/>
        <v>0.005311388589</v>
      </c>
      <c r="AJ269" s="77"/>
      <c r="AK269" s="65">
        <f t="shared" si="23"/>
        <v>-0.005693794321</v>
      </c>
      <c r="AL269" s="66">
        <f t="shared" si="24"/>
        <v>0.0007634399882</v>
      </c>
      <c r="AM269" s="67">
        <f t="shared" si="25"/>
        <v>-0.09673550706</v>
      </c>
      <c r="AN269" s="68">
        <f t="shared" si="26"/>
        <v>-0.1524783123</v>
      </c>
      <c r="AO269" s="69">
        <f t="shared" si="27"/>
        <v>-0.001849345278</v>
      </c>
      <c r="AP269" s="70">
        <f t="shared" si="28"/>
        <v>0.04933900459</v>
      </c>
      <c r="AQ269" s="71">
        <f t="shared" si="29"/>
        <v>0.004099878286</v>
      </c>
      <c r="AR269" s="72">
        <f t="shared" si="30"/>
        <v>-0.006813392188</v>
      </c>
      <c r="AS269" s="73">
        <f t="shared" si="31"/>
        <v>-0.000647943194</v>
      </c>
      <c r="AT269" s="74">
        <f t="shared" si="32"/>
        <v>0.004026094854</v>
      </c>
      <c r="AU269" s="75">
        <f t="shared" si="33"/>
        <v>0.0007499202475</v>
      </c>
      <c r="AV269" s="76">
        <f t="shared" si="34"/>
        <v>0.0007237173857</v>
      </c>
      <c r="AW269" s="78">
        <f t="shared" si="35"/>
        <v>-0.1000767913</v>
      </c>
      <c r="AX269" s="79">
        <f t="shared" si="36"/>
        <v>-0.09890776449</v>
      </c>
      <c r="AY269" s="78">
        <f t="shared" si="37"/>
        <v>-0.1044394477</v>
      </c>
      <c r="AZ269" s="79">
        <f t="shared" si="38"/>
        <v>-0.1068817328</v>
      </c>
      <c r="BA269" s="80">
        <f t="shared" si="39"/>
        <v>-0.001169026829</v>
      </c>
      <c r="BB269" s="80">
        <f t="shared" si="40"/>
        <v>0.002442285146</v>
      </c>
      <c r="BC269" s="80">
        <f t="shared" si="41"/>
        <v>-0.09529621926</v>
      </c>
      <c r="BD269" s="80">
        <f t="shared" si="42"/>
        <v>-0.09935628785</v>
      </c>
      <c r="BE269" s="81">
        <f t="shared" si="43"/>
        <v>-0.000004598133007</v>
      </c>
      <c r="BF269" s="81">
        <f t="shared" si="44"/>
        <v>-0.000005710193719</v>
      </c>
      <c r="BG269" s="81">
        <f t="shared" si="45"/>
        <v>-0.0007903025305</v>
      </c>
      <c r="BH269" s="81">
        <f t="shared" si="46"/>
        <v>0.01893655718</v>
      </c>
      <c r="BI269" s="81"/>
      <c r="BJ269" s="81"/>
    </row>
    <row r="270">
      <c r="A270" s="31">
        <v>268.0</v>
      </c>
      <c r="B270" s="32">
        <v>3704.0</v>
      </c>
      <c r="C270" s="33">
        <v>1001.0</v>
      </c>
      <c r="D270" s="55">
        <f t="shared" si="5"/>
        <v>687</v>
      </c>
      <c r="E270" s="35">
        <v>153.0</v>
      </c>
      <c r="F270" s="36">
        <v>131.0</v>
      </c>
      <c r="G270" s="37">
        <v>83.0</v>
      </c>
      <c r="H270" s="38">
        <v>221.0</v>
      </c>
      <c r="I270" s="39">
        <v>55.0</v>
      </c>
      <c r="J270" s="40">
        <v>44.0</v>
      </c>
      <c r="K270" s="88">
        <f t="shared" si="6"/>
        <v>0.2907092907</v>
      </c>
      <c r="L270" s="88">
        <f t="shared" si="7"/>
        <v>0.4848484848</v>
      </c>
      <c r="M270" s="88">
        <f t="shared" si="8"/>
        <v>0.3217054264</v>
      </c>
      <c r="N270" s="88">
        <f t="shared" si="9"/>
        <v>0.08291708292</v>
      </c>
      <c r="O270" s="88">
        <f t="shared" si="10"/>
        <v>0.423580786</v>
      </c>
      <c r="P270" s="89">
        <f t="shared" si="11"/>
        <v>0.04395604396</v>
      </c>
      <c r="Q270" s="90">
        <f t="shared" ref="Q270:V270" si="842">K270-Q$2</f>
        <v>-0.06026839098</v>
      </c>
      <c r="R270" s="91">
        <f t="shared" si="842"/>
        <v>0.005295944558</v>
      </c>
      <c r="S270" s="92">
        <f t="shared" si="842"/>
        <v>-0.08988213629</v>
      </c>
      <c r="T270" s="93">
        <f t="shared" si="842"/>
        <v>-0.03281735869</v>
      </c>
      <c r="U270" s="94">
        <f t="shared" si="842"/>
        <v>-0.03025054307</v>
      </c>
      <c r="V270" s="95">
        <f t="shared" si="842"/>
        <v>0.01169521544</v>
      </c>
      <c r="W270" s="64"/>
      <c r="X270" s="65">
        <f t="shared" si="13"/>
        <v>1</v>
      </c>
      <c r="Y270" s="66">
        <f t="shared" si="14"/>
        <v>0</v>
      </c>
      <c r="Z270" s="67">
        <f t="shared" ref="Z270:AA270" si="843">U270</f>
        <v>-0.03025054307</v>
      </c>
      <c r="AA270" s="68">
        <f t="shared" si="843"/>
        <v>0.01169521544</v>
      </c>
      <c r="AB270" s="69">
        <f t="shared" ref="AB270:AC270" si="844">S270</f>
        <v>-0.08988213629</v>
      </c>
      <c r="AC270" s="70">
        <f t="shared" si="844"/>
        <v>-0.03281735869</v>
      </c>
      <c r="AD270" s="71">
        <f t="shared" si="17"/>
        <v>0.0007783172916</v>
      </c>
      <c r="AE270" s="72">
        <f t="shared" si="18"/>
        <v>-0.0007075732369</v>
      </c>
      <c r="AF270" s="73">
        <f t="shared" si="19"/>
        <v>0.003102789515</v>
      </c>
      <c r="AG270" s="74">
        <f t="shared" si="20"/>
        <v>-0.00005844802607</v>
      </c>
      <c r="AH270" s="75">
        <f t="shared" si="21"/>
        <v>0.007001819393</v>
      </c>
      <c r="AI270" s="76">
        <f t="shared" si="22"/>
        <v>0.005899388613</v>
      </c>
      <c r="AJ270" s="77"/>
      <c r="AK270" s="65">
        <f t="shared" si="23"/>
        <v>-0.005693794321</v>
      </c>
      <c r="AL270" s="66">
        <f t="shared" si="24"/>
        <v>0.0007634399882</v>
      </c>
      <c r="AM270" s="67">
        <f t="shared" si="25"/>
        <v>-0.04326000101</v>
      </c>
      <c r="AN270" s="68">
        <f t="shared" si="26"/>
        <v>-0.03848078277</v>
      </c>
      <c r="AO270" s="69">
        <f t="shared" si="27"/>
        <v>-0.003747547184</v>
      </c>
      <c r="AP270" s="70">
        <f t="shared" si="28"/>
        <v>0.04939656753</v>
      </c>
      <c r="AQ270" s="71">
        <f t="shared" si="29"/>
        <v>-0.00001243469618</v>
      </c>
      <c r="AR270" s="72">
        <f t="shared" si="30"/>
        <v>-0.0008173902877</v>
      </c>
      <c r="AS270" s="73">
        <f t="shared" si="31"/>
        <v>0.0001056613001</v>
      </c>
      <c r="AT270" s="74">
        <f t="shared" si="32"/>
        <v>0.001307609129</v>
      </c>
      <c r="AU270" s="75">
        <f t="shared" si="33"/>
        <v>0.0006970381566</v>
      </c>
      <c r="AV270" s="76">
        <f t="shared" si="34"/>
        <v>0.0007841335058</v>
      </c>
      <c r="AW270" s="78">
        <f t="shared" si="35"/>
        <v>-0.05191107776</v>
      </c>
      <c r="AX270" s="79">
        <f t="shared" si="36"/>
        <v>-0.06026839098</v>
      </c>
      <c r="AY270" s="78">
        <f t="shared" si="37"/>
        <v>0.01295357709</v>
      </c>
      <c r="AZ270" s="79">
        <f t="shared" si="38"/>
        <v>0.005295944558</v>
      </c>
      <c r="BA270" s="80">
        <f t="shared" si="39"/>
        <v>0.008357313222</v>
      </c>
      <c r="BB270" s="80">
        <f t="shared" si="40"/>
        <v>0.007657632531</v>
      </c>
      <c r="BC270" s="80">
        <f t="shared" si="41"/>
        <v>-0.0471305057</v>
      </c>
      <c r="BD270" s="80">
        <f t="shared" si="42"/>
        <v>0.01803673693</v>
      </c>
      <c r="BE270" s="81">
        <f t="shared" si="43"/>
        <v>0.00001120534831</v>
      </c>
      <c r="BF270" s="81">
        <f t="shared" si="44"/>
        <v>0.0001279944672</v>
      </c>
      <c r="BG270" s="81">
        <f t="shared" si="45"/>
        <v>0.001895960688</v>
      </c>
      <c r="BH270" s="81">
        <f t="shared" si="46"/>
        <v>-0.001700161065</v>
      </c>
      <c r="BI270" s="81"/>
      <c r="BJ270" s="81"/>
    </row>
    <row r="271">
      <c r="A271" s="31">
        <v>269.0</v>
      </c>
      <c r="B271" s="32">
        <v>5554.0</v>
      </c>
      <c r="C271" s="33">
        <v>1089.0</v>
      </c>
      <c r="D271" s="55">
        <f t="shared" si="5"/>
        <v>813</v>
      </c>
      <c r="E271" s="35">
        <v>197.0</v>
      </c>
      <c r="F271" s="36">
        <v>157.0</v>
      </c>
      <c r="G271" s="37">
        <v>117.0</v>
      </c>
      <c r="H271" s="38">
        <v>258.0</v>
      </c>
      <c r="I271" s="39">
        <v>50.0</v>
      </c>
      <c r="J271" s="40">
        <v>34.0</v>
      </c>
      <c r="K271" s="88">
        <f t="shared" si="6"/>
        <v>0.334251607</v>
      </c>
      <c r="L271" s="88">
        <f t="shared" si="7"/>
        <v>0.4891089109</v>
      </c>
      <c r="M271" s="88">
        <f t="shared" si="8"/>
        <v>0.3798701299</v>
      </c>
      <c r="N271" s="88">
        <f t="shared" si="9"/>
        <v>0.1074380165</v>
      </c>
      <c r="O271" s="88">
        <f t="shared" si="10"/>
        <v>0.4477244772</v>
      </c>
      <c r="P271" s="89">
        <f t="shared" si="11"/>
        <v>0.03122130395</v>
      </c>
      <c r="Q271" s="90">
        <f t="shared" ref="Q271:V271" si="845">K271-Q$2</f>
        <v>-0.01672607471</v>
      </c>
      <c r="R271" s="91">
        <f t="shared" si="845"/>
        <v>0.009556370601</v>
      </c>
      <c r="S271" s="92">
        <f t="shared" si="845"/>
        <v>-0.03171743278</v>
      </c>
      <c r="T271" s="93">
        <f t="shared" si="845"/>
        <v>-0.008296425078</v>
      </c>
      <c r="U271" s="94">
        <f t="shared" si="845"/>
        <v>-0.006106851849</v>
      </c>
      <c r="V271" s="95">
        <f t="shared" si="845"/>
        <v>-0.001039524563</v>
      </c>
      <c r="W271" s="64"/>
      <c r="X271" s="65">
        <f t="shared" si="13"/>
        <v>1</v>
      </c>
      <c r="Y271" s="66">
        <f t="shared" si="14"/>
        <v>0</v>
      </c>
      <c r="Z271" s="67">
        <f t="shared" ref="Z271:AA271" si="846">U271</f>
        <v>-0.006106851849</v>
      </c>
      <c r="AA271" s="68">
        <f t="shared" si="846"/>
        <v>-0.001039524563</v>
      </c>
      <c r="AB271" s="69">
        <f t="shared" ref="AB271:AC271" si="847">S271</f>
        <v>-0.03171743278</v>
      </c>
      <c r="AC271" s="70">
        <f t="shared" si="847"/>
        <v>-0.008296425078</v>
      </c>
      <c r="AD271" s="71">
        <f t="shared" si="17"/>
        <v>0.00003621302818</v>
      </c>
      <c r="AE271" s="72">
        <f t="shared" si="18"/>
        <v>0.000012696445</v>
      </c>
      <c r="AF271" s="73">
        <f t="shared" si="19"/>
        <v>0.0001850693253</v>
      </c>
      <c r="AG271" s="74">
        <f t="shared" si="20"/>
        <v>0.00008363608928</v>
      </c>
      <c r="AH271" s="75">
        <f t="shared" si="21"/>
        <v>0.0009371648728</v>
      </c>
      <c r="AI271" s="76">
        <f t="shared" si="22"/>
        <v>0.0005262826094</v>
      </c>
      <c r="AJ271" s="77"/>
      <c r="AK271" s="65">
        <f t="shared" si="23"/>
        <v>-0.005693794321</v>
      </c>
      <c r="AL271" s="66">
        <f t="shared" si="24"/>
        <v>0.0007634399882</v>
      </c>
      <c r="AM271" s="67">
        <f t="shared" si="25"/>
        <v>-0.003334357461</v>
      </c>
      <c r="AN271" s="68">
        <f t="shared" si="26"/>
        <v>-0.01054401904</v>
      </c>
      <c r="AO271" s="69">
        <f t="shared" si="27"/>
        <v>0.0003142300909</v>
      </c>
      <c r="AP271" s="70">
        <f t="shared" si="28"/>
        <v>0.01697032277</v>
      </c>
      <c r="AQ271" s="71">
        <f t="shared" si="29"/>
        <v>0.00002601399666</v>
      </c>
      <c r="AR271" s="72">
        <f t="shared" si="30"/>
        <v>-0.00001458434273</v>
      </c>
      <c r="AS271" s="73">
        <f t="shared" si="31"/>
        <v>-0.00003045651837</v>
      </c>
      <c r="AT271" s="74">
        <f t="shared" si="32"/>
        <v>0.00008026819498</v>
      </c>
      <c r="AU271" s="75">
        <f t="shared" si="33"/>
        <v>0.0000976251857</v>
      </c>
      <c r="AV271" s="76">
        <f t="shared" si="34"/>
        <v>0.00007509084408</v>
      </c>
      <c r="AW271" s="78">
        <f t="shared" si="35"/>
        <v>-0.008620739027</v>
      </c>
      <c r="AX271" s="79">
        <f t="shared" si="36"/>
        <v>-0.01672607471</v>
      </c>
      <c r="AY271" s="78">
        <f t="shared" si="37"/>
        <v>0.007330518416</v>
      </c>
      <c r="AZ271" s="79">
        <f t="shared" si="38"/>
        <v>0.009556370601</v>
      </c>
      <c r="BA271" s="80">
        <f t="shared" si="39"/>
        <v>0.008105335684</v>
      </c>
      <c r="BB271" s="80">
        <f t="shared" si="40"/>
        <v>-0.002225852185</v>
      </c>
      <c r="BC271" s="80">
        <f t="shared" si="41"/>
        <v>-0.003840166969</v>
      </c>
      <c r="BD271" s="80">
        <f t="shared" si="42"/>
        <v>0.01241367826</v>
      </c>
      <c r="BE271" s="81">
        <f t="shared" si="43"/>
        <v>0.00006074204859</v>
      </c>
      <c r="BF271" s="81">
        <f t="shared" si="44"/>
        <v>-0.00003608255828</v>
      </c>
      <c r="BG271" s="81">
        <f t="shared" si="45"/>
        <v>-0.0001393525255</v>
      </c>
      <c r="BH271" s="81">
        <f t="shared" si="46"/>
        <v>-0.00009534119442</v>
      </c>
      <c r="BI271" s="81"/>
      <c r="BJ271" s="81"/>
    </row>
    <row r="272">
      <c r="A272" s="31">
        <v>270.0</v>
      </c>
      <c r="B272" s="32">
        <v>4633.0</v>
      </c>
      <c r="C272" s="33">
        <v>1441.0</v>
      </c>
      <c r="D272" s="55">
        <f t="shared" si="5"/>
        <v>1007</v>
      </c>
      <c r="E272" s="35">
        <v>211.0</v>
      </c>
      <c r="F272" s="36">
        <v>233.0</v>
      </c>
      <c r="G272" s="37">
        <v>112.0</v>
      </c>
      <c r="H272" s="38">
        <v>313.0</v>
      </c>
      <c r="I272" s="39">
        <v>58.0</v>
      </c>
      <c r="J272" s="40">
        <v>80.0</v>
      </c>
      <c r="K272" s="88">
        <f t="shared" si="6"/>
        <v>0.2643997224</v>
      </c>
      <c r="L272" s="88">
        <f t="shared" si="7"/>
        <v>0.4621993127</v>
      </c>
      <c r="M272" s="88">
        <f t="shared" si="8"/>
        <v>0.2635294118</v>
      </c>
      <c r="N272" s="88">
        <f t="shared" si="9"/>
        <v>0.07772380291</v>
      </c>
      <c r="O272" s="88">
        <f t="shared" si="10"/>
        <v>0.3783515392</v>
      </c>
      <c r="P272" s="89">
        <f t="shared" si="11"/>
        <v>0.05551700208</v>
      </c>
      <c r="Q272" s="90">
        <f t="shared" ref="Q272:V272" si="848">K272-Q$2</f>
        <v>-0.08657795927</v>
      </c>
      <c r="R272" s="91">
        <f t="shared" si="848"/>
        <v>-0.01735322758</v>
      </c>
      <c r="S272" s="92">
        <f t="shared" si="848"/>
        <v>-0.1480581509</v>
      </c>
      <c r="T272" s="93">
        <f t="shared" si="848"/>
        <v>-0.03801063869</v>
      </c>
      <c r="U272" s="94">
        <f t="shared" si="848"/>
        <v>-0.07547978987</v>
      </c>
      <c r="V272" s="95">
        <f t="shared" si="848"/>
        <v>0.02325617357</v>
      </c>
      <c r="W272" s="64"/>
      <c r="X272" s="65">
        <f t="shared" si="13"/>
        <v>1</v>
      </c>
      <c r="Y272" s="66">
        <f t="shared" si="14"/>
        <v>0</v>
      </c>
      <c r="Z272" s="67">
        <f t="shared" ref="Z272:AA272" si="849">U272</f>
        <v>-0.07547978987</v>
      </c>
      <c r="AA272" s="68">
        <f t="shared" si="849"/>
        <v>0.02325617357</v>
      </c>
      <c r="AB272" s="69">
        <f t="shared" ref="AB272:AC272" si="850">S272</f>
        <v>-0.1480581509</v>
      </c>
      <c r="AC272" s="70">
        <f t="shared" si="850"/>
        <v>-0.03801063869</v>
      </c>
      <c r="AD272" s="71">
        <f t="shared" si="17"/>
        <v>0.005156349069</v>
      </c>
      <c r="AE272" s="72">
        <f t="shared" si="18"/>
        <v>-0.003510742188</v>
      </c>
      <c r="AF272" s="73">
        <f t="shared" si="19"/>
        <v>0.01205938013</v>
      </c>
      <c r="AG272" s="74">
        <f t="shared" si="20"/>
        <v>-0.0005742310341</v>
      </c>
      <c r="AH272" s="75">
        <f t="shared" si="21"/>
        <v>0.02047640739</v>
      </c>
      <c r="AI272" s="76">
        <f t="shared" si="22"/>
        <v>0.01125556976</v>
      </c>
      <c r="AJ272" s="77"/>
      <c r="AK272" s="65">
        <f t="shared" si="23"/>
        <v>-0.005693794321</v>
      </c>
      <c r="AL272" s="66">
        <f t="shared" si="24"/>
        <v>0.0007634399882</v>
      </c>
      <c r="AM272" s="67">
        <f t="shared" si="25"/>
        <v>-0.09853329883</v>
      </c>
      <c r="AN272" s="68">
        <f t="shared" si="26"/>
        <v>-0.1008519899</v>
      </c>
      <c r="AO272" s="69">
        <f t="shared" si="27"/>
        <v>0.001824350078</v>
      </c>
      <c r="AP272" s="70">
        <f t="shared" si="28"/>
        <v>0.07911747238</v>
      </c>
      <c r="AQ272" s="71">
        <f t="shared" si="29"/>
        <v>0.0006036991791</v>
      </c>
      <c r="AR272" s="72">
        <f t="shared" si="30"/>
        <v>-0.00481029176</v>
      </c>
      <c r="AS272" s="73">
        <f t="shared" si="31"/>
        <v>0.0005571004093</v>
      </c>
      <c r="AT272" s="74">
        <f t="shared" si="32"/>
        <v>0.005073126258</v>
      </c>
      <c r="AU272" s="75">
        <f t="shared" si="33"/>
        <v>0.002137044032</v>
      </c>
      <c r="AV272" s="76">
        <f t="shared" si="34"/>
        <v>0.001613087234</v>
      </c>
      <c r="AW272" s="78">
        <f t="shared" si="35"/>
        <v>-0.09910489945</v>
      </c>
      <c r="AX272" s="79">
        <f t="shared" si="36"/>
        <v>-0.08657795927</v>
      </c>
      <c r="AY272" s="78">
        <f t="shared" si="37"/>
        <v>-0.01909515579</v>
      </c>
      <c r="AZ272" s="79">
        <f t="shared" si="38"/>
        <v>-0.01735322758</v>
      </c>
      <c r="BA272" s="80">
        <f t="shared" si="39"/>
        <v>-0.01252694018</v>
      </c>
      <c r="BB272" s="80">
        <f t="shared" si="40"/>
        <v>-0.001741928219</v>
      </c>
      <c r="BC272" s="80">
        <f t="shared" si="41"/>
        <v>-0.09432432739</v>
      </c>
      <c r="BD272" s="80">
        <f t="shared" si="42"/>
        <v>-0.01401199595</v>
      </c>
      <c r="BE272" s="81">
        <f t="shared" si="43"/>
        <v>0.0001538899162</v>
      </c>
      <c r="BF272" s="81">
        <f t="shared" si="44"/>
        <v>0.00004364206118</v>
      </c>
      <c r="BG272" s="81">
        <f t="shared" si="45"/>
        <v>0.008700742707</v>
      </c>
      <c r="BH272" s="81">
        <f t="shared" si="46"/>
        <v>0.002643344187</v>
      </c>
      <c r="BI272" s="81"/>
      <c r="BJ272" s="81"/>
    </row>
    <row r="273">
      <c r="A273" s="31">
        <v>271.0</v>
      </c>
      <c r="B273" s="32">
        <v>1711.0</v>
      </c>
      <c r="C273" s="33">
        <v>220.0</v>
      </c>
      <c r="D273" s="55">
        <f t="shared" si="5"/>
        <v>181</v>
      </c>
      <c r="E273" s="35">
        <v>29.0</v>
      </c>
      <c r="F273" s="36">
        <v>45.0</v>
      </c>
      <c r="G273" s="37">
        <v>24.0</v>
      </c>
      <c r="H273" s="38">
        <v>53.0</v>
      </c>
      <c r="I273" s="39">
        <v>17.0</v>
      </c>
      <c r="J273" s="40">
        <v>13.0</v>
      </c>
      <c r="K273" s="88">
        <f t="shared" si="6"/>
        <v>0.3181818182</v>
      </c>
      <c r="L273" s="88">
        <f t="shared" si="7"/>
        <v>0.4646464646</v>
      </c>
      <c r="M273" s="88">
        <f t="shared" si="8"/>
        <v>0.2926829268</v>
      </c>
      <c r="N273" s="88">
        <f t="shared" si="9"/>
        <v>0.1090909091</v>
      </c>
      <c r="O273" s="88">
        <f t="shared" si="10"/>
        <v>0.3867403315</v>
      </c>
      <c r="P273" s="89">
        <f t="shared" si="11"/>
        <v>0.05909090909</v>
      </c>
      <c r="Q273" s="90">
        <f t="shared" ref="Q273:V273" si="851">K273-Q$2</f>
        <v>-0.03279586351</v>
      </c>
      <c r="R273" s="91">
        <f t="shared" si="851"/>
        <v>-0.01490607564</v>
      </c>
      <c r="S273" s="92">
        <f t="shared" si="851"/>
        <v>-0.1189046358</v>
      </c>
      <c r="T273" s="93">
        <f t="shared" si="851"/>
        <v>-0.006643532516</v>
      </c>
      <c r="U273" s="94">
        <f t="shared" si="851"/>
        <v>-0.0670909976</v>
      </c>
      <c r="V273" s="95">
        <f t="shared" si="851"/>
        <v>0.02683008058</v>
      </c>
      <c r="W273" s="64"/>
      <c r="X273" s="65">
        <f t="shared" si="13"/>
        <v>1</v>
      </c>
      <c r="Y273" s="66">
        <f t="shared" si="14"/>
        <v>0</v>
      </c>
      <c r="Z273" s="67">
        <f t="shared" ref="Z273:AA273" si="852">U273</f>
        <v>-0.0670909976</v>
      </c>
      <c r="AA273" s="68">
        <f t="shared" si="852"/>
        <v>0.02683008058</v>
      </c>
      <c r="AB273" s="69">
        <f t="shared" ref="AB273:AC273" si="853">S273</f>
        <v>-0.1189046358</v>
      </c>
      <c r="AC273" s="70">
        <f t="shared" si="853"/>
        <v>-0.006643532516</v>
      </c>
      <c r="AD273" s="71">
        <f t="shared" si="17"/>
        <v>0.003781348735</v>
      </c>
      <c r="AE273" s="72">
        <f t="shared" si="18"/>
        <v>-0.003600113744</v>
      </c>
      <c r="AF273" s="73">
        <f t="shared" si="19"/>
        <v>0.008155677149</v>
      </c>
      <c r="AG273" s="74">
        <f t="shared" si="20"/>
        <v>-0.002744499736</v>
      </c>
      <c r="AH273" s="75">
        <f t="shared" si="21"/>
        <v>0.01409417589</v>
      </c>
      <c r="AI273" s="76">
        <f t="shared" si="22"/>
        <v>0.001579893629</v>
      </c>
      <c r="AJ273" s="77"/>
      <c r="AK273" s="65">
        <f t="shared" si="23"/>
        <v>-0.005693794321</v>
      </c>
      <c r="AL273" s="66">
        <f t="shared" si="24"/>
        <v>0.0007634399882</v>
      </c>
      <c r="AM273" s="67">
        <f t="shared" si="25"/>
        <v>-0.0973599898</v>
      </c>
      <c r="AN273" s="68">
        <f t="shared" si="26"/>
        <v>-0.08461636019</v>
      </c>
      <c r="AO273" s="69">
        <f t="shared" si="27"/>
        <v>0.01336720087</v>
      </c>
      <c r="AP273" s="70">
        <f t="shared" si="28"/>
        <v>0.0601889087</v>
      </c>
      <c r="AQ273" s="71">
        <f t="shared" si="29"/>
        <v>-0.0001551199462</v>
      </c>
      <c r="AR273" s="72">
        <f t="shared" si="30"/>
        <v>-0.004054683311</v>
      </c>
      <c r="AS273" s="73">
        <f t="shared" si="31"/>
        <v>0.001370875102</v>
      </c>
      <c r="AT273" s="74">
        <f t="shared" si="32"/>
        <v>0.003369411742</v>
      </c>
      <c r="AU273" s="75">
        <f t="shared" si="33"/>
        <v>0.001572357325</v>
      </c>
      <c r="AV273" s="76">
        <f t="shared" si="34"/>
        <v>0.0004108953171</v>
      </c>
      <c r="AW273" s="78">
        <f t="shared" si="35"/>
        <v>-0.08689847077</v>
      </c>
      <c r="AX273" s="79">
        <f t="shared" si="36"/>
        <v>-0.03279586351</v>
      </c>
      <c r="AY273" s="78">
        <f t="shared" si="37"/>
        <v>-0.02393838775</v>
      </c>
      <c r="AZ273" s="79">
        <f t="shared" si="38"/>
        <v>-0.01490607564</v>
      </c>
      <c r="BA273" s="80">
        <f t="shared" si="39"/>
        <v>-0.05410260726</v>
      </c>
      <c r="BB273" s="80">
        <f t="shared" si="40"/>
        <v>-0.009032312102</v>
      </c>
      <c r="BC273" s="80">
        <f t="shared" si="41"/>
        <v>-0.08211789871</v>
      </c>
      <c r="BD273" s="80">
        <f t="shared" si="42"/>
        <v>-0.0188552279</v>
      </c>
      <c r="BE273" s="81">
        <f t="shared" si="43"/>
        <v>0.00284550945</v>
      </c>
      <c r="BF273" s="81">
        <f t="shared" si="44"/>
        <v>0.0009773432685</v>
      </c>
      <c r="BG273" s="81">
        <f t="shared" si="45"/>
        <v>0.006387829669</v>
      </c>
      <c r="BH273" s="81">
        <f t="shared" si="46"/>
        <v>0.00309670339</v>
      </c>
      <c r="BI273" s="81"/>
      <c r="BJ273" s="81"/>
    </row>
    <row r="274">
      <c r="A274" s="31">
        <v>272.0</v>
      </c>
      <c r="B274" s="32">
        <v>3863.0</v>
      </c>
      <c r="C274" s="33">
        <v>1099.0</v>
      </c>
      <c r="D274" s="55">
        <f t="shared" si="5"/>
        <v>793</v>
      </c>
      <c r="E274" s="35">
        <v>169.0</v>
      </c>
      <c r="F274" s="36">
        <v>131.0</v>
      </c>
      <c r="G274" s="37">
        <v>109.0</v>
      </c>
      <c r="H274" s="38">
        <v>280.0</v>
      </c>
      <c r="I274" s="39">
        <v>60.0</v>
      </c>
      <c r="J274" s="40">
        <v>44.0</v>
      </c>
      <c r="K274" s="88">
        <f t="shared" si="6"/>
        <v>0.3075523203</v>
      </c>
      <c r="L274" s="88">
        <f t="shared" si="7"/>
        <v>0.4499017682</v>
      </c>
      <c r="M274" s="88">
        <f t="shared" si="8"/>
        <v>0.3838028169</v>
      </c>
      <c r="N274" s="88">
        <f t="shared" si="9"/>
        <v>0.0991810737</v>
      </c>
      <c r="O274" s="88">
        <f t="shared" si="10"/>
        <v>0.4262295082</v>
      </c>
      <c r="P274" s="89">
        <f t="shared" si="11"/>
        <v>0.04003639672</v>
      </c>
      <c r="Q274" s="90">
        <f t="shared" ref="Q274:V274" si="854">K274-Q$2</f>
        <v>-0.0434253614</v>
      </c>
      <c r="R274" s="91">
        <f t="shared" si="854"/>
        <v>-0.02965077212</v>
      </c>
      <c r="S274" s="92">
        <f t="shared" si="854"/>
        <v>-0.02778474574</v>
      </c>
      <c r="T274" s="93">
        <f t="shared" si="854"/>
        <v>-0.0165533679</v>
      </c>
      <c r="U274" s="94">
        <f t="shared" si="854"/>
        <v>-0.0276018209</v>
      </c>
      <c r="V274" s="95">
        <f t="shared" si="854"/>
        <v>0.007775568212</v>
      </c>
      <c r="W274" s="64"/>
      <c r="X274" s="65">
        <f t="shared" si="13"/>
        <v>1</v>
      </c>
      <c r="Y274" s="66">
        <f t="shared" si="14"/>
        <v>0</v>
      </c>
      <c r="Z274" s="67">
        <f t="shared" ref="Z274:AA274" si="855">U274</f>
        <v>-0.0276018209</v>
      </c>
      <c r="AA274" s="68">
        <f t="shared" si="855"/>
        <v>0.007775568212</v>
      </c>
      <c r="AB274" s="69">
        <f t="shared" ref="AB274:AC274" si="856">S274</f>
        <v>-0.02778474574</v>
      </c>
      <c r="AC274" s="70">
        <f t="shared" si="856"/>
        <v>-0.0165533679</v>
      </c>
      <c r="AD274" s="71">
        <f t="shared" si="17"/>
        <v>0.0007014010558</v>
      </c>
      <c r="AE274" s="72">
        <f t="shared" si="18"/>
        <v>-0.0004292396823</v>
      </c>
      <c r="AF274" s="73">
        <f t="shared" si="19"/>
        <v>0.000895621417</v>
      </c>
      <c r="AG274" s="74">
        <f t="shared" si="20"/>
        <v>0.0002408609103</v>
      </c>
      <c r="AH274" s="75">
        <f t="shared" si="21"/>
        <v>0.0004979781071</v>
      </c>
      <c r="AI274" s="76">
        <f t="shared" si="22"/>
        <v>0.0009198622369</v>
      </c>
      <c r="AJ274" s="77"/>
      <c r="AK274" s="65">
        <f t="shared" si="23"/>
        <v>-0.005693794321</v>
      </c>
      <c r="AL274" s="66">
        <f t="shared" si="24"/>
        <v>0.0007634399882</v>
      </c>
      <c r="AM274" s="67">
        <f t="shared" si="25"/>
        <v>-0.03487496594</v>
      </c>
      <c r="AN274" s="68">
        <f t="shared" si="26"/>
        <v>-0.03747499088</v>
      </c>
      <c r="AO274" s="69">
        <f t="shared" si="27"/>
        <v>-0.004352297223</v>
      </c>
      <c r="AP274" s="70">
        <f t="shared" si="28"/>
        <v>0.01616859035</v>
      </c>
      <c r="AQ274" s="71">
        <f t="shared" si="29"/>
        <v>0.0001102839303</v>
      </c>
      <c r="AR274" s="72">
        <f t="shared" si="30"/>
        <v>-0.000629495186</v>
      </c>
      <c r="AS274" s="73">
        <f t="shared" si="31"/>
        <v>-0.0000782435901</v>
      </c>
      <c r="AT274" s="74">
        <f t="shared" si="32"/>
        <v>0.0003841701889</v>
      </c>
      <c r="AU274" s="75">
        <f t="shared" si="33"/>
        <v>0.00004134869748</v>
      </c>
      <c r="AV274" s="76">
        <f t="shared" si="34"/>
        <v>0.000112503382</v>
      </c>
      <c r="AW274" s="78">
        <f t="shared" si="35"/>
        <v>-0.04484766845</v>
      </c>
      <c r="AX274" s="79">
        <f t="shared" si="36"/>
        <v>-0.0434253614</v>
      </c>
      <c r="AY274" s="78">
        <f t="shared" si="37"/>
        <v>-0.02067578216</v>
      </c>
      <c r="AZ274" s="79">
        <f t="shared" si="38"/>
        <v>-0.02965077212</v>
      </c>
      <c r="BA274" s="80">
        <f t="shared" si="39"/>
        <v>-0.001422307049</v>
      </c>
      <c r="BB274" s="80">
        <f t="shared" si="40"/>
        <v>0.008974989957</v>
      </c>
      <c r="BC274" s="80">
        <f t="shared" si="41"/>
        <v>-0.04006709639</v>
      </c>
      <c r="BD274" s="80">
        <f t="shared" si="42"/>
        <v>-0.01559262232</v>
      </c>
      <c r="BE274" s="81">
        <f t="shared" si="43"/>
        <v>-0.00007852748738</v>
      </c>
      <c r="BF274" s="81">
        <f t="shared" si="44"/>
        <v>-0.00002553038297</v>
      </c>
      <c r="BG274" s="81">
        <f t="shared" si="45"/>
        <v>0.001362242342</v>
      </c>
      <c r="BH274" s="81">
        <f t="shared" si="46"/>
        <v>0.001249502203</v>
      </c>
      <c r="BI274" s="81"/>
      <c r="BJ274" s="81"/>
    </row>
    <row r="275">
      <c r="A275" s="31">
        <v>273.0</v>
      </c>
      <c r="B275" s="32">
        <v>1411.0</v>
      </c>
      <c r="C275" s="33">
        <v>1496.0</v>
      </c>
      <c r="D275" s="55">
        <f t="shared" si="5"/>
        <v>1193</v>
      </c>
      <c r="E275" s="35">
        <v>316.0</v>
      </c>
      <c r="F275" s="36">
        <v>166.0</v>
      </c>
      <c r="G275" s="37">
        <v>195.0</v>
      </c>
      <c r="H275" s="38">
        <v>409.0</v>
      </c>
      <c r="I275" s="39">
        <v>66.0</v>
      </c>
      <c r="J275" s="40">
        <v>41.0</v>
      </c>
      <c r="K275" s="88">
        <f t="shared" si="6"/>
        <v>0.3856951872</v>
      </c>
      <c r="L275" s="88">
        <f t="shared" si="7"/>
        <v>0.4829329962</v>
      </c>
      <c r="M275" s="88">
        <f t="shared" si="8"/>
        <v>0.4850746269</v>
      </c>
      <c r="N275" s="88">
        <f t="shared" si="9"/>
        <v>0.1303475936</v>
      </c>
      <c r="O275" s="88">
        <f t="shared" si="10"/>
        <v>0.4836546521</v>
      </c>
      <c r="P275" s="89">
        <f t="shared" si="11"/>
        <v>0.02740641711</v>
      </c>
      <c r="Q275" s="90">
        <f t="shared" ref="Q275:V275" si="857">K275-Q$2</f>
        <v>0.03471750548</v>
      </c>
      <c r="R275" s="91">
        <f t="shared" si="857"/>
        <v>0.003380455917</v>
      </c>
      <c r="S275" s="92">
        <f t="shared" si="857"/>
        <v>0.07348706422</v>
      </c>
      <c r="T275" s="93">
        <f t="shared" si="857"/>
        <v>0.01461315198</v>
      </c>
      <c r="U275" s="94">
        <f t="shared" si="857"/>
        <v>0.02982332304</v>
      </c>
      <c r="V275" s="95">
        <f t="shared" si="857"/>
        <v>-0.0048544114</v>
      </c>
      <c r="W275" s="64"/>
      <c r="X275" s="65">
        <f t="shared" si="13"/>
        <v>1</v>
      </c>
      <c r="Y275" s="66">
        <f t="shared" si="14"/>
        <v>0</v>
      </c>
      <c r="Z275" s="67">
        <f t="shared" ref="Z275:AA275" si="858">U275</f>
        <v>0.02982332304</v>
      </c>
      <c r="AA275" s="68">
        <f t="shared" si="858"/>
        <v>-0.0048544114</v>
      </c>
      <c r="AB275" s="69">
        <f t="shared" ref="AB275:AC275" si="859">S275</f>
        <v>0.07348706422</v>
      </c>
      <c r="AC275" s="70">
        <f t="shared" si="859"/>
        <v>0.01461315198</v>
      </c>
      <c r="AD275" s="71">
        <f t="shared" si="17"/>
        <v>0.0008658652874</v>
      </c>
      <c r="AE275" s="72">
        <f t="shared" si="18"/>
        <v>-0.0002895493587</v>
      </c>
      <c r="AF275" s="73">
        <f t="shared" si="19"/>
        <v>0.002262566707</v>
      </c>
      <c r="AG275" s="74">
        <f t="shared" si="20"/>
        <v>0.00007907630979</v>
      </c>
      <c r="AH275" s="75">
        <f t="shared" si="21"/>
        <v>0.005186804397</v>
      </c>
      <c r="AI275" s="76">
        <f t="shared" si="22"/>
        <v>0.002147755275</v>
      </c>
      <c r="AJ275" s="77"/>
      <c r="AK275" s="65">
        <f t="shared" si="23"/>
        <v>-0.005693794321</v>
      </c>
      <c r="AL275" s="66">
        <f t="shared" si="24"/>
        <v>0.0007634399882</v>
      </c>
      <c r="AM275" s="67">
        <f t="shared" si="25"/>
        <v>0.03205052477</v>
      </c>
      <c r="AN275" s="68">
        <f t="shared" si="26"/>
        <v>0.04338635386</v>
      </c>
      <c r="AO275" s="69">
        <f t="shared" si="27"/>
        <v>-0.003025021407</v>
      </c>
      <c r="AP275" s="70">
        <f t="shared" si="28"/>
        <v>-0.03867255702</v>
      </c>
      <c r="AQ275" s="71">
        <f t="shared" si="29"/>
        <v>0.0002762461954</v>
      </c>
      <c r="AR275" s="72">
        <f t="shared" si="30"/>
        <v>-0.0006535702198</v>
      </c>
      <c r="AS275" s="73">
        <f t="shared" si="31"/>
        <v>0.00002570207924</v>
      </c>
      <c r="AT275" s="74">
        <f t="shared" si="32"/>
        <v>0.0009566908769</v>
      </c>
      <c r="AU275" s="75">
        <f t="shared" si="33"/>
        <v>0.0005528910278</v>
      </c>
      <c r="AV275" s="76">
        <f t="shared" si="34"/>
        <v>0.0003288424523</v>
      </c>
      <c r="AW275" s="78">
        <f t="shared" si="35"/>
        <v>0.02418654835</v>
      </c>
      <c r="AX275" s="79">
        <f t="shared" si="36"/>
        <v>0.03471750548</v>
      </c>
      <c r="AY275" s="78">
        <f t="shared" si="37"/>
        <v>0.006109199931</v>
      </c>
      <c r="AZ275" s="79">
        <f t="shared" si="38"/>
        <v>0.003380455917</v>
      </c>
      <c r="BA275" s="80">
        <f t="shared" si="39"/>
        <v>-0.01053095713</v>
      </c>
      <c r="BB275" s="80">
        <f t="shared" si="40"/>
        <v>0.002728744014</v>
      </c>
      <c r="BC275" s="80">
        <f t="shared" si="41"/>
        <v>0.02896712041</v>
      </c>
      <c r="BD275" s="80">
        <f t="shared" si="42"/>
        <v>0.01119235977</v>
      </c>
      <c r="BE275" s="81">
        <f t="shared" si="43"/>
        <v>0.0001034550141</v>
      </c>
      <c r="BF275" s="81">
        <f t="shared" si="44"/>
        <v>-0.00005747257245</v>
      </c>
      <c r="BG275" s="81">
        <f t="shared" si="45"/>
        <v>0.0007138251473</v>
      </c>
      <c r="BH275" s="81">
        <f t="shared" si="46"/>
        <v>0.0006484208663</v>
      </c>
      <c r="BI275" s="81"/>
      <c r="BJ275" s="81"/>
    </row>
    <row r="276">
      <c r="A276" s="31">
        <v>274.0</v>
      </c>
      <c r="B276" s="32">
        <v>3765.0</v>
      </c>
      <c r="C276" s="33">
        <v>1946.0</v>
      </c>
      <c r="D276" s="55">
        <f t="shared" si="5"/>
        <v>1320</v>
      </c>
      <c r="E276" s="35">
        <v>292.0</v>
      </c>
      <c r="F276" s="36">
        <v>260.0</v>
      </c>
      <c r="G276" s="37">
        <v>139.0</v>
      </c>
      <c r="H276" s="38">
        <v>469.0</v>
      </c>
      <c r="I276" s="39">
        <v>78.0</v>
      </c>
      <c r="J276" s="40">
        <v>82.0</v>
      </c>
      <c r="K276" s="88">
        <f t="shared" si="6"/>
        <v>0.2615621788</v>
      </c>
      <c r="L276" s="88">
        <f t="shared" si="7"/>
        <v>0.4410011919</v>
      </c>
      <c r="M276" s="88">
        <f t="shared" si="8"/>
        <v>0.288981289</v>
      </c>
      <c r="N276" s="88">
        <f t="shared" si="9"/>
        <v>0.07142857143</v>
      </c>
      <c r="O276" s="88">
        <f t="shared" si="10"/>
        <v>0.3856060606</v>
      </c>
      <c r="P276" s="89">
        <f t="shared" si="11"/>
        <v>0.0421377184</v>
      </c>
      <c r="Q276" s="90">
        <f t="shared" ref="Q276:V276" si="860">K276-Q$2</f>
        <v>-0.08941550286</v>
      </c>
      <c r="R276" s="91">
        <f t="shared" si="860"/>
        <v>-0.0385513484</v>
      </c>
      <c r="S276" s="92">
        <f t="shared" si="860"/>
        <v>-0.1226062737</v>
      </c>
      <c r="T276" s="93">
        <f t="shared" si="860"/>
        <v>-0.04430587018</v>
      </c>
      <c r="U276" s="94">
        <f t="shared" si="860"/>
        <v>-0.06822526849</v>
      </c>
      <c r="V276" s="95">
        <f t="shared" si="860"/>
        <v>0.009876889885</v>
      </c>
      <c r="W276" s="64"/>
      <c r="X276" s="65">
        <f t="shared" si="13"/>
        <v>1</v>
      </c>
      <c r="Y276" s="66">
        <f t="shared" si="14"/>
        <v>0</v>
      </c>
      <c r="Z276" s="67">
        <f t="shared" ref="Z276:AA276" si="861">U276</f>
        <v>-0.06822526849</v>
      </c>
      <c r="AA276" s="68">
        <f t="shared" si="861"/>
        <v>0.009876889885</v>
      </c>
      <c r="AB276" s="69">
        <f t="shared" ref="AB276:AC276" si="862">S276</f>
        <v>-0.1226062737</v>
      </c>
      <c r="AC276" s="70">
        <f t="shared" si="862"/>
        <v>-0.04430587018</v>
      </c>
      <c r="AD276" s="71">
        <f t="shared" si="17"/>
        <v>0.004557134306</v>
      </c>
      <c r="AE276" s="72">
        <f t="shared" si="18"/>
        <v>-0.001347706928</v>
      </c>
      <c r="AF276" s="73">
        <f t="shared" si="19"/>
        <v>0.00880245014</v>
      </c>
      <c r="AG276" s="74">
        <f t="shared" si="20"/>
        <v>0.001811811224</v>
      </c>
      <c r="AH276" s="75">
        <f t="shared" si="21"/>
        <v>0.01306928821</v>
      </c>
      <c r="AI276" s="76">
        <f t="shared" si="22"/>
        <v>0.01086435529</v>
      </c>
      <c r="AJ276" s="77"/>
      <c r="AK276" s="65">
        <f t="shared" si="23"/>
        <v>-0.005693794321</v>
      </c>
      <c r="AL276" s="66">
        <f t="shared" si="24"/>
        <v>0.0007634399882</v>
      </c>
      <c r="AM276" s="67">
        <f t="shared" si="25"/>
        <v>-0.07137022793</v>
      </c>
      <c r="AN276" s="68">
        <f t="shared" si="26"/>
        <v>-0.1002553129</v>
      </c>
      <c r="AO276" s="69">
        <f t="shared" si="27"/>
        <v>-0.004882913866</v>
      </c>
      <c r="AP276" s="70">
        <f t="shared" si="28"/>
        <v>0.06731632472</v>
      </c>
      <c r="AQ276" s="71">
        <f t="shared" si="29"/>
        <v>0.001556636658</v>
      </c>
      <c r="AR276" s="72">
        <f t="shared" si="30"/>
        <v>-0.003349231201</v>
      </c>
      <c r="AS276" s="73">
        <f t="shared" si="31"/>
        <v>-0.0005346479168</v>
      </c>
      <c r="AT276" s="74">
        <f t="shared" si="32"/>
        <v>0.003761245587</v>
      </c>
      <c r="AU276" s="75">
        <f t="shared" si="33"/>
        <v>0.001303480702</v>
      </c>
      <c r="AV276" s="76">
        <f t="shared" si="34"/>
        <v>0.001446937887</v>
      </c>
      <c r="AW276" s="78">
        <f t="shared" si="35"/>
        <v>-0.07962146668</v>
      </c>
      <c r="AX276" s="79">
        <f t="shared" si="36"/>
        <v>-0.08941550286</v>
      </c>
      <c r="AY276" s="78">
        <f t="shared" si="37"/>
        <v>-0.03031659596</v>
      </c>
      <c r="AZ276" s="79">
        <f t="shared" si="38"/>
        <v>-0.0385513484</v>
      </c>
      <c r="BA276" s="80">
        <f t="shared" si="39"/>
        <v>0.009794036183</v>
      </c>
      <c r="BB276" s="80">
        <f t="shared" si="40"/>
        <v>0.008234752438</v>
      </c>
      <c r="BC276" s="80">
        <f t="shared" si="41"/>
        <v>-0.07484089462</v>
      </c>
      <c r="BD276" s="80">
        <f t="shared" si="42"/>
        <v>-0.02523343612</v>
      </c>
      <c r="BE276" s="81">
        <f t="shared" si="43"/>
        <v>0.00002811199705</v>
      </c>
      <c r="BF276" s="81">
        <f t="shared" si="44"/>
        <v>0.0001613029267</v>
      </c>
      <c r="BG276" s="81">
        <f t="shared" si="45"/>
        <v>0.004964433209</v>
      </c>
      <c r="BH276" s="81">
        <f t="shared" si="46"/>
        <v>0.003776985866</v>
      </c>
      <c r="BI276" s="81"/>
      <c r="BJ276" s="81"/>
    </row>
    <row r="277">
      <c r="A277" s="31">
        <v>275.0</v>
      </c>
      <c r="B277" s="32" t="s">
        <v>393</v>
      </c>
      <c r="C277" s="33">
        <v>1546.0</v>
      </c>
      <c r="D277" s="55">
        <f t="shared" si="5"/>
        <v>1292</v>
      </c>
      <c r="E277" s="35">
        <v>324.0</v>
      </c>
      <c r="F277" s="36">
        <v>158.0</v>
      </c>
      <c r="G277" s="37">
        <v>208.0</v>
      </c>
      <c r="H277" s="38">
        <v>496.0</v>
      </c>
      <c r="I277" s="39">
        <v>62.0</v>
      </c>
      <c r="J277" s="40">
        <v>44.0</v>
      </c>
      <c r="K277" s="88">
        <f t="shared" si="6"/>
        <v>0.3842173351</v>
      </c>
      <c r="L277" s="88">
        <f t="shared" si="7"/>
        <v>0.4376417234</v>
      </c>
      <c r="M277" s="88">
        <f t="shared" si="8"/>
        <v>0.5073170732</v>
      </c>
      <c r="N277" s="88">
        <f t="shared" si="9"/>
        <v>0.1345407503</v>
      </c>
      <c r="O277" s="88">
        <f t="shared" si="10"/>
        <v>0.459752322</v>
      </c>
      <c r="P277" s="89">
        <f t="shared" si="11"/>
        <v>0.02846054334</v>
      </c>
      <c r="Q277" s="90">
        <f t="shared" ref="Q277:V277" si="863">K277-Q$2</f>
        <v>0.03323965337</v>
      </c>
      <c r="R277" s="91">
        <f t="shared" si="863"/>
        <v>-0.04191081693</v>
      </c>
      <c r="S277" s="92">
        <f t="shared" si="863"/>
        <v>0.09572951052</v>
      </c>
      <c r="T277" s="93">
        <f t="shared" si="863"/>
        <v>0.01880630872</v>
      </c>
      <c r="U277" s="94">
        <f t="shared" si="863"/>
        <v>0.005920992888</v>
      </c>
      <c r="V277" s="95">
        <f t="shared" si="863"/>
        <v>-0.003800285174</v>
      </c>
      <c r="W277" s="64"/>
      <c r="X277" s="65">
        <f t="shared" si="13"/>
        <v>1</v>
      </c>
      <c r="Y277" s="66">
        <f t="shared" si="14"/>
        <v>0</v>
      </c>
      <c r="Z277" s="67">
        <f t="shared" ref="Z277:AA277" si="864">U277</f>
        <v>0.005920992888</v>
      </c>
      <c r="AA277" s="68">
        <f t="shared" si="864"/>
        <v>-0.003800285174</v>
      </c>
      <c r="AB277" s="69">
        <f t="shared" ref="AB277:AC277" si="865">S277</f>
        <v>0.09572951052</v>
      </c>
      <c r="AC277" s="70">
        <f t="shared" si="865"/>
        <v>0.01880630872</v>
      </c>
      <c r="AD277" s="71">
        <f t="shared" si="17"/>
        <v>0.00002061598937</v>
      </c>
      <c r="AE277" s="72">
        <f t="shared" si="18"/>
        <v>-0.00004500292298</v>
      </c>
      <c r="AF277" s="73">
        <f t="shared" si="19"/>
        <v>0.0006382830872</v>
      </c>
      <c r="AG277" s="74">
        <f t="shared" si="20"/>
        <v>-0.0002524474194</v>
      </c>
      <c r="AH277" s="75">
        <f t="shared" si="21"/>
        <v>0.008810461938</v>
      </c>
      <c r="AI277" s="76">
        <f t="shared" si="22"/>
        <v>0.003600637456</v>
      </c>
      <c r="AJ277" s="77"/>
      <c r="AK277" s="65">
        <f t="shared" si="23"/>
        <v>-0.005693794321</v>
      </c>
      <c r="AL277" s="66">
        <f t="shared" si="24"/>
        <v>0.0007634399882</v>
      </c>
      <c r="AM277" s="67">
        <f t="shared" si="25"/>
        <v>0.01086653974</v>
      </c>
      <c r="AN277" s="68">
        <f t="shared" si="26"/>
        <v>0.006298419951</v>
      </c>
      <c r="AO277" s="69">
        <f t="shared" si="27"/>
        <v>-0.004055146597</v>
      </c>
      <c r="AP277" s="70">
        <f t="shared" si="28"/>
        <v>-0.05034540442</v>
      </c>
      <c r="AQ277" s="71">
        <f t="shared" si="29"/>
        <v>-0.00001563785255</v>
      </c>
      <c r="AR277" s="72">
        <f t="shared" si="30"/>
        <v>-0.00003514843889</v>
      </c>
      <c r="AS277" s="73">
        <f t="shared" si="31"/>
        <v>0.0001231759933</v>
      </c>
      <c r="AT277" s="74">
        <f t="shared" si="32"/>
        <v>0.0002627152949</v>
      </c>
      <c r="AU277" s="75">
        <f t="shared" si="33"/>
        <v>0.0009399400128</v>
      </c>
      <c r="AV277" s="76">
        <f t="shared" si="34"/>
        <v>0.0005531831766</v>
      </c>
      <c r="AW277" s="78">
        <f t="shared" si="35"/>
        <v>0.002165076972</v>
      </c>
      <c r="AX277" s="79">
        <f t="shared" si="36"/>
        <v>0.03323965337</v>
      </c>
      <c r="AY277" s="78">
        <f t="shared" si="37"/>
        <v>-0.04250279444</v>
      </c>
      <c r="AZ277" s="79">
        <f t="shared" si="38"/>
        <v>-0.04191081693</v>
      </c>
      <c r="BA277" s="80">
        <f t="shared" si="39"/>
        <v>-0.0310745764</v>
      </c>
      <c r="BB277" s="80">
        <f t="shared" si="40"/>
        <v>-0.0005919775107</v>
      </c>
      <c r="BC277" s="80">
        <f t="shared" si="41"/>
        <v>0.006945649031</v>
      </c>
      <c r="BD277" s="80">
        <f t="shared" si="42"/>
        <v>-0.0374196346</v>
      </c>
      <c r="BE277" s="81">
        <f t="shared" si="43"/>
        <v>0.0009652788608</v>
      </c>
      <c r="BF277" s="81">
        <f t="shared" si="44"/>
        <v>0.00003679090076</v>
      </c>
      <c r="BG277" s="81">
        <f t="shared" si="45"/>
        <v>-0.001351987013</v>
      </c>
      <c r="BH277" s="81">
        <f t="shared" si="46"/>
        <v>-0.0005198072976</v>
      </c>
      <c r="BI277" s="81"/>
      <c r="BJ277" s="81"/>
    </row>
    <row r="278">
      <c r="A278" s="31">
        <v>276.0</v>
      </c>
      <c r="B278" s="32">
        <v>6477.0</v>
      </c>
      <c r="C278" s="33">
        <v>1051.0</v>
      </c>
      <c r="D278" s="55">
        <f t="shared" si="5"/>
        <v>813</v>
      </c>
      <c r="E278" s="35">
        <v>220.0</v>
      </c>
      <c r="F278" s="36">
        <v>137.0</v>
      </c>
      <c r="G278" s="37">
        <v>141.0</v>
      </c>
      <c r="H278" s="38">
        <v>246.0</v>
      </c>
      <c r="I278" s="39">
        <v>45.0</v>
      </c>
      <c r="J278" s="40">
        <v>24.0</v>
      </c>
      <c r="K278" s="88">
        <f t="shared" si="6"/>
        <v>0.3862987631</v>
      </c>
      <c r="L278" s="88">
        <f t="shared" si="7"/>
        <v>0.518590998</v>
      </c>
      <c r="M278" s="88">
        <f t="shared" si="8"/>
        <v>0.4668874172</v>
      </c>
      <c r="N278" s="88">
        <f t="shared" si="9"/>
        <v>0.1341579448</v>
      </c>
      <c r="O278" s="88">
        <f t="shared" si="10"/>
        <v>0.4993849938</v>
      </c>
      <c r="P278" s="89">
        <f t="shared" si="11"/>
        <v>0.02283539486</v>
      </c>
      <c r="Q278" s="90">
        <f t="shared" ref="Q278:V278" si="866">K278-Q$2</f>
        <v>0.03532108139</v>
      </c>
      <c r="R278" s="91">
        <f t="shared" si="866"/>
        <v>0.03903845775</v>
      </c>
      <c r="S278" s="92">
        <f t="shared" si="866"/>
        <v>0.05529985457</v>
      </c>
      <c r="T278" s="93">
        <f t="shared" si="866"/>
        <v>0.01842350321</v>
      </c>
      <c r="U278" s="94">
        <f t="shared" si="866"/>
        <v>0.04555366476</v>
      </c>
      <c r="V278" s="95">
        <f t="shared" si="866"/>
        <v>-0.00942543365</v>
      </c>
      <c r="W278" s="64"/>
      <c r="X278" s="65">
        <f t="shared" si="13"/>
        <v>1</v>
      </c>
      <c r="Y278" s="66">
        <f t="shared" si="14"/>
        <v>0</v>
      </c>
      <c r="Z278" s="67">
        <f t="shared" ref="Z278:AA278" si="867">U278</f>
        <v>0.04555366476</v>
      </c>
      <c r="AA278" s="68">
        <f t="shared" si="867"/>
        <v>-0.00942543365</v>
      </c>
      <c r="AB278" s="69">
        <f t="shared" ref="AB278:AC278" si="868">S278</f>
        <v>0.05529985457</v>
      </c>
      <c r="AC278" s="70">
        <f t="shared" si="868"/>
        <v>0.01842350321</v>
      </c>
      <c r="AD278" s="71">
        <f t="shared" si="17"/>
        <v>0.001986297573</v>
      </c>
      <c r="AE278" s="72">
        <f t="shared" si="18"/>
        <v>-0.0008587260893</v>
      </c>
      <c r="AF278" s="73">
        <f t="shared" si="19"/>
        <v>0.002692760543</v>
      </c>
      <c r="AG278" s="74">
        <f t="shared" si="20"/>
        <v>0.0003180329786</v>
      </c>
      <c r="AH278" s="75">
        <f t="shared" si="21"/>
        <v>0.002718648445</v>
      </c>
      <c r="AI278" s="76">
        <f t="shared" si="22"/>
        <v>0.002037634096</v>
      </c>
      <c r="AJ278" s="77"/>
      <c r="AK278" s="65">
        <f t="shared" si="23"/>
        <v>-0.005693794321</v>
      </c>
      <c r="AL278" s="66">
        <f t="shared" si="24"/>
        <v>0.0007634399882</v>
      </c>
      <c r="AM278" s="67">
        <f t="shared" si="25"/>
        <v>0.052147655</v>
      </c>
      <c r="AN278" s="68">
        <f t="shared" si="26"/>
        <v>0.06462940069</v>
      </c>
      <c r="AO278" s="69">
        <f t="shared" si="27"/>
        <v>0.001424910533</v>
      </c>
      <c r="AP278" s="70">
        <f t="shared" si="28"/>
        <v>-0.0301432739</v>
      </c>
      <c r="AQ278" s="71">
        <f t="shared" si="29"/>
        <v>0.0005203282451</v>
      </c>
      <c r="AR278" s="72">
        <f t="shared" si="30"/>
        <v>-0.001599260378</v>
      </c>
      <c r="AS278" s="73">
        <f t="shared" si="31"/>
        <v>-0.00006388842792</v>
      </c>
      <c r="AT278" s="74">
        <f t="shared" si="32"/>
        <v>0.001144437248</v>
      </c>
      <c r="AU278" s="75">
        <f t="shared" si="33"/>
        <v>0.0002748033143</v>
      </c>
      <c r="AV278" s="76">
        <f t="shared" si="34"/>
        <v>0.0002757741095</v>
      </c>
      <c r="AW278" s="78">
        <f t="shared" si="35"/>
        <v>0.04861001434</v>
      </c>
      <c r="AX278" s="79">
        <f t="shared" si="36"/>
        <v>0.03532108139</v>
      </c>
      <c r="AY278" s="78">
        <f t="shared" si="37"/>
        <v>0.03507051775</v>
      </c>
      <c r="AZ278" s="79">
        <f t="shared" si="38"/>
        <v>0.03903845775</v>
      </c>
      <c r="BA278" s="80">
        <f t="shared" si="39"/>
        <v>0.01328893295</v>
      </c>
      <c r="BB278" s="80">
        <f t="shared" si="40"/>
        <v>-0.003967940003</v>
      </c>
      <c r="BC278" s="80">
        <f t="shared" si="41"/>
        <v>0.0533905864</v>
      </c>
      <c r="BD278" s="80">
        <f t="shared" si="42"/>
        <v>0.04015367759</v>
      </c>
      <c r="BE278" s="81">
        <f t="shared" si="43"/>
        <v>0.000160851191</v>
      </c>
      <c r="BF278" s="81">
        <f t="shared" si="44"/>
        <v>-0.0001054593773</v>
      </c>
      <c r="BG278" s="81">
        <f t="shared" si="45"/>
        <v>0.001238236892</v>
      </c>
      <c r="BH278" s="81">
        <f t="shared" si="46"/>
        <v>0.004287656785</v>
      </c>
      <c r="BI278" s="81"/>
      <c r="BJ278" s="81"/>
    </row>
    <row r="279">
      <c r="A279" s="31">
        <v>277.0</v>
      </c>
      <c r="B279" s="32" t="s">
        <v>358</v>
      </c>
      <c r="C279" s="33">
        <v>574.0</v>
      </c>
      <c r="D279" s="55">
        <f t="shared" si="5"/>
        <v>443</v>
      </c>
      <c r="E279" s="35">
        <v>109.0</v>
      </c>
      <c r="F279" s="36">
        <v>72.0</v>
      </c>
      <c r="G279" s="37">
        <v>67.0</v>
      </c>
      <c r="H279" s="38">
        <v>141.0</v>
      </c>
      <c r="I279" s="39">
        <v>25.0</v>
      </c>
      <c r="J279" s="40">
        <v>29.0</v>
      </c>
      <c r="K279" s="88">
        <f t="shared" si="6"/>
        <v>0.350174216</v>
      </c>
      <c r="L279" s="88">
        <f t="shared" si="7"/>
        <v>0.4872727273</v>
      </c>
      <c r="M279" s="88">
        <f t="shared" si="8"/>
        <v>0.3988095238</v>
      </c>
      <c r="N279" s="88">
        <f t="shared" si="9"/>
        <v>0.1167247387</v>
      </c>
      <c r="O279" s="88">
        <f t="shared" si="10"/>
        <v>0.453724605</v>
      </c>
      <c r="P279" s="89">
        <f t="shared" si="11"/>
        <v>0.05052264808</v>
      </c>
      <c r="Q279" s="90">
        <f t="shared" ref="Q279:V279" si="869">K279-Q$2</f>
        <v>-0.000803465662</v>
      </c>
      <c r="R279" s="91">
        <f t="shared" si="869"/>
        <v>0.007720186982</v>
      </c>
      <c r="S279" s="92">
        <f t="shared" si="869"/>
        <v>-0.01277803884</v>
      </c>
      <c r="T279" s="93">
        <f t="shared" si="869"/>
        <v>0.0009902970686</v>
      </c>
      <c r="U279" s="94">
        <f t="shared" si="869"/>
        <v>-0.0001067241273</v>
      </c>
      <c r="V279" s="95">
        <f t="shared" si="869"/>
        <v>0.01826181957</v>
      </c>
      <c r="W279" s="64"/>
      <c r="X279" s="65">
        <f t="shared" si="13"/>
        <v>1</v>
      </c>
      <c r="Y279" s="66">
        <f t="shared" si="14"/>
        <v>0</v>
      </c>
      <c r="Z279" s="67">
        <f t="shared" ref="Z279:AA279" si="870">U279</f>
        <v>-0.0001067241273</v>
      </c>
      <c r="AA279" s="68">
        <f t="shared" si="870"/>
        <v>0.01826181957</v>
      </c>
      <c r="AB279" s="69">
        <f t="shared" ref="AB279:AC279" si="871">S279</f>
        <v>-0.01277803884</v>
      </c>
      <c r="AC279" s="70">
        <f t="shared" si="871"/>
        <v>0.0009902970686</v>
      </c>
      <c r="AD279" s="71">
        <f t="shared" si="17"/>
        <v>-0.000333482664</v>
      </c>
      <c r="AE279" s="72">
        <f t="shared" si="18"/>
        <v>-0.000003897953513</v>
      </c>
      <c r="AF279" s="73">
        <f t="shared" si="19"/>
        <v>-0.00001672090135</v>
      </c>
      <c r="AG279" s="74">
        <f t="shared" si="20"/>
        <v>-0.0002334559283</v>
      </c>
      <c r="AH279" s="75">
        <f t="shared" si="21"/>
        <v>0.0001622975882</v>
      </c>
      <c r="AI279" s="76">
        <f t="shared" si="22"/>
        <v>-0.0000253081088</v>
      </c>
      <c r="AJ279" s="77"/>
      <c r="AK279" s="65">
        <f t="shared" si="23"/>
        <v>-0.005693794321</v>
      </c>
      <c r="AL279" s="66">
        <f t="shared" si="24"/>
        <v>0.0007634399882</v>
      </c>
      <c r="AM279" s="67">
        <f t="shared" si="25"/>
        <v>-0.02908036653</v>
      </c>
      <c r="AN279" s="68">
        <f t="shared" si="26"/>
        <v>0.01473687109</v>
      </c>
      <c r="AO279" s="69">
        <f t="shared" si="27"/>
        <v>0.002285823059</v>
      </c>
      <c r="AP279" s="70">
        <f t="shared" si="28"/>
        <v>0.006229132853</v>
      </c>
      <c r="AQ279" s="71">
        <f t="shared" si="29"/>
        <v>-0.0001736752452</v>
      </c>
      <c r="AR279" s="72">
        <f t="shared" si="30"/>
        <v>0.0001923971197</v>
      </c>
      <c r="AS279" s="73">
        <f t="shared" si="31"/>
        <v>0.0000980636649</v>
      </c>
      <c r="AT279" s="74">
        <f t="shared" si="32"/>
        <v>-0.00001314946834</v>
      </c>
      <c r="AU279" s="75">
        <f t="shared" si="33"/>
        <v>0.00001882126692</v>
      </c>
      <c r="AV279" s="76">
        <f t="shared" si="34"/>
        <v>-0.0000002016202295</v>
      </c>
      <c r="AW279" s="78">
        <f t="shared" si="35"/>
        <v>-0.03254512811</v>
      </c>
      <c r="AX279" s="79">
        <f t="shared" si="36"/>
        <v>-0.000803465662</v>
      </c>
      <c r="AY279" s="78">
        <f t="shared" si="37"/>
        <v>0.02190848996</v>
      </c>
      <c r="AZ279" s="79">
        <f t="shared" si="38"/>
        <v>0.007720186982</v>
      </c>
      <c r="BA279" s="80">
        <f t="shared" si="39"/>
        <v>-0.03174166244</v>
      </c>
      <c r="BB279" s="80">
        <f t="shared" si="40"/>
        <v>0.01418830298</v>
      </c>
      <c r="BC279" s="80">
        <f t="shared" si="41"/>
        <v>-0.02776455605</v>
      </c>
      <c r="BD279" s="80">
        <f t="shared" si="42"/>
        <v>0.0269916498</v>
      </c>
      <c r="BE279" s="81">
        <f t="shared" si="43"/>
        <v>0.0008062251934</v>
      </c>
      <c r="BF279" s="81">
        <f t="shared" si="44"/>
        <v>-0.0009007206474</v>
      </c>
      <c r="BG279" s="81">
        <f t="shared" si="45"/>
        <v>0.00004232141366</v>
      </c>
      <c r="BH279" s="81">
        <f t="shared" si="46"/>
        <v>-0.001498822347</v>
      </c>
      <c r="BI279" s="81"/>
      <c r="BJ279" s="81"/>
    </row>
    <row r="280">
      <c r="A280" s="31">
        <v>278.0</v>
      </c>
      <c r="B280" s="32">
        <v>3788.0</v>
      </c>
      <c r="C280" s="33">
        <v>1378.0</v>
      </c>
      <c r="D280" s="55">
        <f t="shared" si="5"/>
        <v>1226</v>
      </c>
      <c r="E280" s="35">
        <v>341.0</v>
      </c>
      <c r="F280" s="36">
        <v>101.0</v>
      </c>
      <c r="G280" s="37">
        <v>326.0</v>
      </c>
      <c r="H280" s="38">
        <v>407.0</v>
      </c>
      <c r="I280" s="39">
        <v>43.0</v>
      </c>
      <c r="J280" s="40">
        <v>8.0</v>
      </c>
      <c r="K280" s="88">
        <f t="shared" si="6"/>
        <v>0.5152394775</v>
      </c>
      <c r="L280" s="88">
        <f t="shared" si="7"/>
        <v>0.4854614412</v>
      </c>
      <c r="M280" s="88">
        <f t="shared" si="8"/>
        <v>0.7494252874</v>
      </c>
      <c r="N280" s="88">
        <f t="shared" si="9"/>
        <v>0.236574746</v>
      </c>
      <c r="O280" s="88">
        <f t="shared" si="10"/>
        <v>0.5791190865</v>
      </c>
      <c r="P280" s="89">
        <f t="shared" si="11"/>
        <v>0.005805515239</v>
      </c>
      <c r="Q280" s="90">
        <f t="shared" ref="Q280:V280" si="872">K280-Q$2</f>
        <v>0.1642617958</v>
      </c>
      <c r="R280" s="91">
        <f t="shared" si="872"/>
        <v>0.005908900923</v>
      </c>
      <c r="S280" s="92">
        <f t="shared" si="872"/>
        <v>0.3378377247</v>
      </c>
      <c r="T280" s="93">
        <f t="shared" si="872"/>
        <v>0.1208403044</v>
      </c>
      <c r="U280" s="94">
        <f t="shared" si="872"/>
        <v>0.1252877574</v>
      </c>
      <c r="V280" s="95">
        <f t="shared" si="872"/>
        <v>-0.02645531327</v>
      </c>
      <c r="W280" s="64"/>
      <c r="X280" s="65">
        <f t="shared" si="13"/>
        <v>1</v>
      </c>
      <c r="Y280" s="66">
        <f t="shared" si="14"/>
        <v>0</v>
      </c>
      <c r="Z280" s="67">
        <f t="shared" ref="Z280:AA280" si="873">U280</f>
        <v>0.1252877574</v>
      </c>
      <c r="AA280" s="68">
        <f t="shared" si="873"/>
        <v>-0.02645531327</v>
      </c>
      <c r="AB280" s="69">
        <f t="shared" ref="AB280:AC280" si="874">S280</f>
        <v>0.3378377247</v>
      </c>
      <c r="AC280" s="70">
        <f t="shared" si="874"/>
        <v>0.1208403044</v>
      </c>
      <c r="AD280" s="71">
        <f t="shared" si="17"/>
        <v>0.01499713855</v>
      </c>
      <c r="AE280" s="72">
        <f t="shared" si="18"/>
        <v>-0.006629053741</v>
      </c>
      <c r="AF280" s="73">
        <f t="shared" si="19"/>
        <v>0.04552379899</v>
      </c>
      <c r="AG280" s="74">
        <f t="shared" si="20"/>
        <v>0.006202207895</v>
      </c>
      <c r="AH280" s="75">
        <f t="shared" si="21"/>
        <v>0.09953194907</v>
      </c>
      <c r="AI280" s="76">
        <f t="shared" si="22"/>
        <v>0.08164882698</v>
      </c>
      <c r="AJ280" s="77"/>
      <c r="AK280" s="65">
        <f t="shared" si="23"/>
        <v>-0.005693794321</v>
      </c>
      <c r="AL280" s="66">
        <f t="shared" si="24"/>
        <v>0.0007634399882</v>
      </c>
      <c r="AM280" s="67">
        <f t="shared" si="25"/>
        <v>0.1442684191</v>
      </c>
      <c r="AN280" s="68">
        <f t="shared" si="26"/>
        <v>0.1773179519</v>
      </c>
      <c r="AO280" s="69">
        <f t="shared" si="27"/>
        <v>0.01283519416</v>
      </c>
      <c r="AP280" s="70">
        <f t="shared" si="28"/>
        <v>-0.1853136463</v>
      </c>
      <c r="AQ280" s="71">
        <f t="shared" si="29"/>
        <v>0.003843864471</v>
      </c>
      <c r="AR280" s="72">
        <f t="shared" si="30"/>
        <v>-0.01214963306</v>
      </c>
      <c r="AS280" s="73">
        <f t="shared" si="31"/>
        <v>-0.001428412474</v>
      </c>
      <c r="AT280" s="74">
        <f t="shared" si="32"/>
        <v>0.01936940302</v>
      </c>
      <c r="AU280" s="75">
        <f t="shared" si="33"/>
        <v>0.009944872459</v>
      </c>
      <c r="AV280" s="76">
        <f t="shared" si="34"/>
        <v>0.01089574186</v>
      </c>
      <c r="AW280" s="78">
        <f t="shared" si="35"/>
        <v>0.1637701434</v>
      </c>
      <c r="AX280" s="79">
        <f t="shared" si="36"/>
        <v>0.1642617958</v>
      </c>
      <c r="AY280" s="78">
        <f t="shared" si="37"/>
        <v>0.0108832574</v>
      </c>
      <c r="AZ280" s="79">
        <f t="shared" si="38"/>
        <v>0.005908900923</v>
      </c>
      <c r="BA280" s="80">
        <f t="shared" si="39"/>
        <v>-0.0004916524352</v>
      </c>
      <c r="BB280" s="80">
        <f t="shared" si="40"/>
        <v>0.00497435648</v>
      </c>
      <c r="BC280" s="80">
        <f t="shared" si="41"/>
        <v>0.1685507154</v>
      </c>
      <c r="BD280" s="80">
        <f t="shared" si="42"/>
        <v>0.01596641724</v>
      </c>
      <c r="BE280" s="81">
        <f t="shared" si="43"/>
        <v>-0.00002450250027</v>
      </c>
      <c r="BF280" s="81">
        <f t="shared" si="44"/>
        <v>-0.000004891308954</v>
      </c>
      <c r="BG280" s="81">
        <f t="shared" si="45"/>
        <v>0.02815441719</v>
      </c>
      <c r="BH280" s="81">
        <f t="shared" si="46"/>
        <v>0.005382302099</v>
      </c>
      <c r="BI280" s="81"/>
      <c r="BJ280" s="81"/>
    </row>
    <row r="281">
      <c r="A281" s="31">
        <v>279.0</v>
      </c>
      <c r="B281" s="32">
        <v>5579.0</v>
      </c>
      <c r="C281" s="33">
        <v>624.0</v>
      </c>
      <c r="D281" s="55">
        <f t="shared" si="5"/>
        <v>360</v>
      </c>
      <c r="E281" s="35">
        <v>63.0</v>
      </c>
      <c r="F281" s="36">
        <v>68.0</v>
      </c>
      <c r="G281" s="37">
        <v>38.0</v>
      </c>
      <c r="H281" s="38">
        <v>140.0</v>
      </c>
      <c r="I281" s="39">
        <v>20.0</v>
      </c>
      <c r="J281" s="40">
        <v>31.0</v>
      </c>
      <c r="K281" s="88">
        <f t="shared" si="6"/>
        <v>0.1939102564</v>
      </c>
      <c r="L281" s="88">
        <f t="shared" si="7"/>
        <v>0.3721973094</v>
      </c>
      <c r="M281" s="88">
        <f t="shared" si="8"/>
        <v>0.2773722628</v>
      </c>
      <c r="N281" s="88">
        <f t="shared" si="9"/>
        <v>0.0608974359</v>
      </c>
      <c r="O281" s="88">
        <f t="shared" si="10"/>
        <v>0.3361111111</v>
      </c>
      <c r="P281" s="89">
        <f t="shared" si="11"/>
        <v>0.04967948718</v>
      </c>
      <c r="Q281" s="90">
        <f t="shared" ref="Q281:V281" si="875">K281-Q$2</f>
        <v>-0.1570674253</v>
      </c>
      <c r="R281" s="91">
        <f t="shared" si="875"/>
        <v>-0.1073552309</v>
      </c>
      <c r="S281" s="92">
        <f t="shared" si="875"/>
        <v>-0.1342152999</v>
      </c>
      <c r="T281" s="93">
        <f t="shared" si="875"/>
        <v>-0.05483700571</v>
      </c>
      <c r="U281" s="94">
        <f t="shared" si="875"/>
        <v>-0.117720218</v>
      </c>
      <c r="V281" s="95">
        <f t="shared" si="875"/>
        <v>0.01741865867</v>
      </c>
      <c r="W281" s="64"/>
      <c r="X281" s="65">
        <f t="shared" si="13"/>
        <v>1</v>
      </c>
      <c r="Y281" s="66">
        <f t="shared" si="14"/>
        <v>0</v>
      </c>
      <c r="Z281" s="67">
        <f t="shared" ref="Z281:AA281" si="876">U281</f>
        <v>-0.117720218</v>
      </c>
      <c r="AA281" s="68">
        <f t="shared" si="876"/>
        <v>0.01741865867</v>
      </c>
      <c r="AB281" s="69">
        <f t="shared" ref="AB281:AC281" si="877">S281</f>
        <v>-0.1342152999</v>
      </c>
      <c r="AC281" s="70">
        <f t="shared" si="877"/>
        <v>-0.05483700571</v>
      </c>
      <c r="AD281" s="71">
        <f t="shared" si="17"/>
        <v>0.01355464005</v>
      </c>
      <c r="AE281" s="72">
        <f t="shared" si="18"/>
        <v>-0.004101056591</v>
      </c>
      <c r="AF281" s="73">
        <f t="shared" si="19"/>
        <v>0.01675504144</v>
      </c>
      <c r="AG281" s="74">
        <f t="shared" si="20"/>
        <v>0.004117573769</v>
      </c>
      <c r="AH281" s="75">
        <f t="shared" si="21"/>
        <v>0.01500664952</v>
      </c>
      <c r="AI281" s="76">
        <f t="shared" si="22"/>
        <v>0.01471993033</v>
      </c>
      <c r="AJ281" s="77"/>
      <c r="AK281" s="65">
        <f t="shared" si="23"/>
        <v>-0.005693794321</v>
      </c>
      <c r="AL281" s="66">
        <f t="shared" si="24"/>
        <v>0.0007634399882</v>
      </c>
      <c r="AM281" s="67">
        <f t="shared" si="25"/>
        <v>-0.1237443907</v>
      </c>
      <c r="AN281" s="68">
        <f t="shared" si="26"/>
        <v>-0.1726796191</v>
      </c>
      <c r="AO281" s="69">
        <f t="shared" si="27"/>
        <v>-0.008502857807</v>
      </c>
      <c r="AP281" s="70">
        <f t="shared" si="28"/>
        <v>0.07457891488</v>
      </c>
      <c r="AQ281" s="71">
        <f t="shared" si="29"/>
        <v>0.004576123219</v>
      </c>
      <c r="AR281" s="72">
        <f t="shared" si="30"/>
        <v>-0.01000940555</v>
      </c>
      <c r="AS281" s="73">
        <f t="shared" si="31"/>
        <v>-0.001299890974</v>
      </c>
      <c r="AT281" s="74">
        <f t="shared" si="32"/>
        <v>0.007176812081</v>
      </c>
      <c r="AU281" s="75">
        <f t="shared" si="33"/>
        <v>0.001459793411</v>
      </c>
      <c r="AV281" s="76">
        <f t="shared" si="34"/>
        <v>0.001916027882</v>
      </c>
      <c r="AW281" s="78">
        <f t="shared" si="35"/>
        <v>-0.1332050172</v>
      </c>
      <c r="AX281" s="79">
        <f t="shared" si="36"/>
        <v>-0.1570674253</v>
      </c>
      <c r="AY281" s="78">
        <f t="shared" si="37"/>
        <v>-0.09825382982</v>
      </c>
      <c r="AZ281" s="79">
        <f t="shared" si="38"/>
        <v>-0.1073552309</v>
      </c>
      <c r="BA281" s="80">
        <f t="shared" si="39"/>
        <v>0.02386240806</v>
      </c>
      <c r="BB281" s="80">
        <f t="shared" si="40"/>
        <v>0.009101401055</v>
      </c>
      <c r="BC281" s="80">
        <f t="shared" si="41"/>
        <v>-0.1284244452</v>
      </c>
      <c r="BD281" s="80">
        <f t="shared" si="42"/>
        <v>-0.09317066998</v>
      </c>
      <c r="BE281" s="81">
        <f t="shared" si="43"/>
        <v>0.0004865790174</v>
      </c>
      <c r="BF281" s="81">
        <f t="shared" si="44"/>
        <v>0.0004343626918</v>
      </c>
      <c r="BG281" s="81">
        <f t="shared" si="45"/>
        <v>0.00781206437</v>
      </c>
      <c r="BH281" s="81">
        <f t="shared" si="46"/>
        <v>0.02393078319</v>
      </c>
      <c r="BI281" s="81"/>
      <c r="BJ281" s="81"/>
    </row>
    <row r="282">
      <c r="A282" s="31">
        <v>280.0</v>
      </c>
      <c r="B282" s="32">
        <v>4304.0</v>
      </c>
      <c r="C282" s="33">
        <v>1545.0</v>
      </c>
      <c r="D282" s="55">
        <f t="shared" si="5"/>
        <v>1055</v>
      </c>
      <c r="E282" s="35">
        <v>116.0</v>
      </c>
      <c r="F282" s="36">
        <v>244.0</v>
      </c>
      <c r="G282" s="37">
        <v>101.0</v>
      </c>
      <c r="H282" s="38">
        <v>462.0</v>
      </c>
      <c r="I282" s="39">
        <v>50.0</v>
      </c>
      <c r="J282" s="40">
        <v>82.0</v>
      </c>
      <c r="K282" s="88">
        <f t="shared" si="6"/>
        <v>0.172815534</v>
      </c>
      <c r="L282" s="88">
        <f t="shared" si="7"/>
        <v>0.2643312102</v>
      </c>
      <c r="M282" s="88">
        <f t="shared" si="8"/>
        <v>0.2365339578</v>
      </c>
      <c r="N282" s="88">
        <f t="shared" si="9"/>
        <v>0.06537216828</v>
      </c>
      <c r="O282" s="88">
        <f t="shared" si="10"/>
        <v>0.2530805687</v>
      </c>
      <c r="P282" s="89">
        <f t="shared" si="11"/>
        <v>0.05307443366</v>
      </c>
      <c r="Q282" s="90">
        <f t="shared" ref="Q282:V282" si="878">K282-Q$2</f>
        <v>-0.1781621477</v>
      </c>
      <c r="R282" s="91">
        <f t="shared" si="878"/>
        <v>-0.2152213301</v>
      </c>
      <c r="S282" s="92">
        <f t="shared" si="878"/>
        <v>-0.1750536048</v>
      </c>
      <c r="T282" s="93">
        <f t="shared" si="878"/>
        <v>-0.05036227332</v>
      </c>
      <c r="U282" s="94">
        <f t="shared" si="878"/>
        <v>-0.2007507604</v>
      </c>
      <c r="V282" s="95">
        <f t="shared" si="878"/>
        <v>0.02081360515</v>
      </c>
      <c r="W282" s="64"/>
      <c r="X282" s="65">
        <f t="shared" si="13"/>
        <v>1</v>
      </c>
      <c r="Y282" s="66">
        <f t="shared" si="14"/>
        <v>0</v>
      </c>
      <c r="Z282" s="67">
        <f t="shared" ref="Z282:AA282" si="879">U282</f>
        <v>-0.2007507604</v>
      </c>
      <c r="AA282" s="68">
        <f t="shared" si="879"/>
        <v>0.02081360515</v>
      </c>
      <c r="AB282" s="69">
        <f t="shared" ref="AB282:AC282" si="880">S282</f>
        <v>-0.1750536048</v>
      </c>
      <c r="AC282" s="70">
        <f t="shared" si="880"/>
        <v>-0.05036227332</v>
      </c>
      <c r="AD282" s="71">
        <f t="shared" si="17"/>
        <v>0.03986766163</v>
      </c>
      <c r="AE282" s="72">
        <f t="shared" si="18"/>
        <v>-0.008356694118</v>
      </c>
      <c r="AF282" s="73">
        <f t="shared" si="19"/>
        <v>0.03619036474</v>
      </c>
      <c r="AG282" s="74">
        <f t="shared" si="20"/>
        <v>0.006466768054</v>
      </c>
      <c r="AH282" s="75">
        <f t="shared" si="21"/>
        <v>0.02810740598</v>
      </c>
      <c r="AI282" s="76">
        <f t="shared" si="22"/>
        <v>0.01763219498</v>
      </c>
      <c r="AJ282" s="77"/>
      <c r="AK282" s="65">
        <f t="shared" si="23"/>
        <v>-0.005693794321</v>
      </c>
      <c r="AL282" s="66">
        <f t="shared" si="24"/>
        <v>0.0007634399882</v>
      </c>
      <c r="AM282" s="67">
        <f t="shared" si="25"/>
        <v>-0.1969084922</v>
      </c>
      <c r="AN282" s="68">
        <f t="shared" si="26"/>
        <v>-0.3017313455</v>
      </c>
      <c r="AO282" s="69">
        <f t="shared" si="27"/>
        <v>-0.0005446897084</v>
      </c>
      <c r="AP282" s="70">
        <f t="shared" si="28"/>
        <v>0.09430336041</v>
      </c>
      <c r="AQ282" s="71">
        <f t="shared" si="29"/>
        <v>0.01561967066</v>
      </c>
      <c r="AR282" s="72">
        <f t="shared" si="30"/>
        <v>-0.027535641</v>
      </c>
      <c r="AS282" s="73">
        <f t="shared" si="31"/>
        <v>-0.001783692956</v>
      </c>
      <c r="AT282" s="74">
        <f t="shared" si="32"/>
        <v>0.01543832892</v>
      </c>
      <c r="AU282" s="75">
        <f t="shared" si="33"/>
        <v>0.002897587018</v>
      </c>
      <c r="AV282" s="76">
        <f t="shared" si="34"/>
        <v>0.002461685835</v>
      </c>
      <c r="AW282" s="78">
        <f t="shared" si="35"/>
        <v>-0.1864134115</v>
      </c>
      <c r="AX282" s="79">
        <f t="shared" si="36"/>
        <v>-0.1781621477</v>
      </c>
      <c r="AY282" s="78">
        <f t="shared" si="37"/>
        <v>-0.2163001713</v>
      </c>
      <c r="AZ282" s="79">
        <f t="shared" si="38"/>
        <v>-0.2152213301</v>
      </c>
      <c r="BA282" s="80">
        <f t="shared" si="39"/>
        <v>-0.00825126381</v>
      </c>
      <c r="BB282" s="80">
        <f t="shared" si="40"/>
        <v>-0.001078841234</v>
      </c>
      <c r="BC282" s="80">
        <f t="shared" si="41"/>
        <v>-0.1816328395</v>
      </c>
      <c r="BD282" s="80">
        <f t="shared" si="42"/>
        <v>-0.2112170115</v>
      </c>
      <c r="BE282" s="81">
        <f t="shared" si="43"/>
        <v>0.00006691945605</v>
      </c>
      <c r="BF282" s="81">
        <f t="shared" si="44"/>
        <v>0.00001780360726</v>
      </c>
      <c r="BG282" s="81">
        <f t="shared" si="45"/>
        <v>-0.01162213757</v>
      </c>
      <c r="BH282" s="81">
        <f t="shared" si="46"/>
        <v>0.07672789108</v>
      </c>
      <c r="BI282" s="81"/>
      <c r="BJ282" s="81"/>
    </row>
    <row r="283">
      <c r="A283" s="31">
        <v>281.0</v>
      </c>
      <c r="B283" s="32">
        <v>2352.0</v>
      </c>
      <c r="C283" s="33">
        <v>1132.0</v>
      </c>
      <c r="D283" s="55">
        <f t="shared" si="5"/>
        <v>911</v>
      </c>
      <c r="E283" s="35">
        <v>292.0</v>
      </c>
      <c r="F283" s="36">
        <v>119.0</v>
      </c>
      <c r="G283" s="37">
        <v>169.0</v>
      </c>
      <c r="H283" s="38">
        <v>268.0</v>
      </c>
      <c r="I283" s="39">
        <v>43.0</v>
      </c>
      <c r="J283" s="40">
        <v>20.0</v>
      </c>
      <c r="K283" s="88">
        <f t="shared" si="6"/>
        <v>0.445229682</v>
      </c>
      <c r="L283" s="88">
        <f t="shared" si="7"/>
        <v>0.5555555556</v>
      </c>
      <c r="M283" s="88">
        <f t="shared" si="8"/>
        <v>0.5487012987</v>
      </c>
      <c r="N283" s="88">
        <f t="shared" si="9"/>
        <v>0.1492932862</v>
      </c>
      <c r="O283" s="88">
        <f t="shared" si="10"/>
        <v>0.5532381998</v>
      </c>
      <c r="P283" s="89">
        <f t="shared" si="11"/>
        <v>0.01766784452</v>
      </c>
      <c r="Q283" s="90">
        <f t="shared" ref="Q283:V283" si="881">K283-Q$2</f>
        <v>0.09425200029</v>
      </c>
      <c r="R283" s="91">
        <f t="shared" si="881"/>
        <v>0.07600301527</v>
      </c>
      <c r="S283" s="92">
        <f t="shared" si="881"/>
        <v>0.1371137361</v>
      </c>
      <c r="T283" s="93">
        <f t="shared" si="881"/>
        <v>0.03355884461</v>
      </c>
      <c r="U283" s="94">
        <f t="shared" si="881"/>
        <v>0.09940687069</v>
      </c>
      <c r="V283" s="95">
        <f t="shared" si="881"/>
        <v>-0.01459298399</v>
      </c>
      <c r="W283" s="64"/>
      <c r="X283" s="65">
        <f t="shared" si="13"/>
        <v>1</v>
      </c>
      <c r="Y283" s="66">
        <f t="shared" si="14"/>
        <v>0</v>
      </c>
      <c r="Z283" s="67">
        <f t="shared" ref="Z283:AA283" si="882">U283</f>
        <v>0.09940687069</v>
      </c>
      <c r="AA283" s="68">
        <f t="shared" si="882"/>
        <v>-0.01459298399</v>
      </c>
      <c r="AB283" s="69">
        <f t="shared" ref="AB283:AC283" si="883">S283</f>
        <v>0.1371137361</v>
      </c>
      <c r="AC283" s="70">
        <f t="shared" si="883"/>
        <v>0.03355884461</v>
      </c>
      <c r="AD283" s="71">
        <f t="shared" si="17"/>
        <v>0.009668770758</v>
      </c>
      <c r="AE283" s="72">
        <f t="shared" si="18"/>
        <v>-0.002901285745</v>
      </c>
      <c r="AF283" s="73">
        <f t="shared" si="19"/>
        <v>0.01411977111</v>
      </c>
      <c r="AG283" s="74">
        <f t="shared" si="20"/>
        <v>0.001335081172</v>
      </c>
      <c r="AH283" s="75">
        <f t="shared" si="21"/>
        <v>0.01767398056</v>
      </c>
      <c r="AI283" s="76">
        <f t="shared" si="22"/>
        <v>0.009202757125</v>
      </c>
      <c r="AJ283" s="77"/>
      <c r="AK283" s="65">
        <f t="shared" si="23"/>
        <v>-0.005693794321</v>
      </c>
      <c r="AL283" s="66">
        <f t="shared" si="24"/>
        <v>0.0007634399882</v>
      </c>
      <c r="AM283" s="67">
        <f t="shared" si="25"/>
        <v>0.1043098571</v>
      </c>
      <c r="AN283" s="68">
        <f t="shared" si="26"/>
        <v>0.1459110316</v>
      </c>
      <c r="AO283" s="69">
        <f t="shared" si="27"/>
        <v>-0.002507827602</v>
      </c>
      <c r="AP283" s="70">
        <f t="shared" si="28"/>
        <v>-0.07303881017</v>
      </c>
      <c r="AQ283" s="71">
        <f t="shared" si="29"/>
        <v>0.003278264498</v>
      </c>
      <c r="AR283" s="72">
        <f t="shared" si="30"/>
        <v>-0.00712751797</v>
      </c>
      <c r="AS283" s="73">
        <f t="shared" si="31"/>
        <v>-0.0001946921437</v>
      </c>
      <c r="AT283" s="74">
        <f t="shared" si="32"/>
        <v>0.00599229453</v>
      </c>
      <c r="AU283" s="75">
        <f t="shared" si="33"/>
        <v>0.001852989489</v>
      </c>
      <c r="AV283" s="76">
        <f t="shared" si="34"/>
        <v>0.001334214379</v>
      </c>
      <c r="AW283" s="78">
        <f t="shared" si="35"/>
        <v>0.101044797</v>
      </c>
      <c r="AX283" s="79">
        <f t="shared" si="36"/>
        <v>0.09425200029</v>
      </c>
      <c r="AY283" s="78">
        <f t="shared" si="37"/>
        <v>0.07383465238</v>
      </c>
      <c r="AZ283" s="79">
        <f t="shared" si="38"/>
        <v>0.07600301527</v>
      </c>
      <c r="BA283" s="80">
        <f t="shared" si="39"/>
        <v>0.006792796684</v>
      </c>
      <c r="BB283" s="80">
        <f t="shared" si="40"/>
        <v>-0.002168362889</v>
      </c>
      <c r="BC283" s="80">
        <f t="shared" si="41"/>
        <v>0.105825369</v>
      </c>
      <c r="BD283" s="80">
        <f t="shared" si="42"/>
        <v>0.07891781222</v>
      </c>
      <c r="BE283" s="81">
        <f t="shared" si="43"/>
        <v>0.00004144028917</v>
      </c>
      <c r="BF283" s="81">
        <f t="shared" si="44"/>
        <v>-0.00002945849648</v>
      </c>
      <c r="BG283" s="81">
        <f t="shared" si="45"/>
        <v>0.004970987645</v>
      </c>
      <c r="BH283" s="81">
        <f t="shared" si="46"/>
        <v>0.0167030132</v>
      </c>
      <c r="BI283" s="81"/>
      <c r="BJ283" s="81"/>
    </row>
    <row r="284">
      <c r="A284" s="31">
        <v>282.0</v>
      </c>
      <c r="B284" s="32">
        <v>5536.0</v>
      </c>
      <c r="C284" s="33">
        <v>1434.0</v>
      </c>
      <c r="D284" s="55">
        <f t="shared" si="5"/>
        <v>956</v>
      </c>
      <c r="E284" s="35">
        <v>150.0</v>
      </c>
      <c r="F284" s="36">
        <v>205.0</v>
      </c>
      <c r="G284" s="37">
        <v>118.0</v>
      </c>
      <c r="H284" s="38">
        <v>393.0</v>
      </c>
      <c r="I284" s="39">
        <v>41.0</v>
      </c>
      <c r="J284" s="40">
        <v>49.0</v>
      </c>
      <c r="K284" s="88">
        <f t="shared" si="6"/>
        <v>0.2154811715</v>
      </c>
      <c r="L284" s="88">
        <f t="shared" si="7"/>
        <v>0.3270547945</v>
      </c>
      <c r="M284" s="88">
        <f t="shared" si="8"/>
        <v>0.3172043011</v>
      </c>
      <c r="N284" s="88">
        <f t="shared" si="9"/>
        <v>0.08228730823</v>
      </c>
      <c r="O284" s="88">
        <f t="shared" si="10"/>
        <v>0.3232217573</v>
      </c>
      <c r="P284" s="89">
        <f t="shared" si="11"/>
        <v>0.03417015342</v>
      </c>
      <c r="Q284" s="90">
        <f t="shared" ref="Q284:V284" si="884">K284-Q$2</f>
        <v>-0.1354965101</v>
      </c>
      <c r="R284" s="91">
        <f t="shared" si="884"/>
        <v>-0.1524977458</v>
      </c>
      <c r="S284" s="92">
        <f t="shared" si="884"/>
        <v>-0.09438326157</v>
      </c>
      <c r="T284" s="93">
        <f t="shared" si="884"/>
        <v>-0.03344713338</v>
      </c>
      <c r="U284" s="94">
        <f t="shared" si="884"/>
        <v>-0.1306095718</v>
      </c>
      <c r="V284" s="95">
        <f t="shared" si="884"/>
        <v>0.001909324905</v>
      </c>
      <c r="W284" s="64"/>
      <c r="X284" s="65">
        <f t="shared" si="13"/>
        <v>1</v>
      </c>
      <c r="Y284" s="66">
        <f t="shared" si="14"/>
        <v>0</v>
      </c>
      <c r="Z284" s="67">
        <f t="shared" ref="Z284:AA284" si="885">U284</f>
        <v>-0.1306095718</v>
      </c>
      <c r="AA284" s="68">
        <f t="shared" si="885"/>
        <v>0.001909324905</v>
      </c>
      <c r="AB284" s="69">
        <f t="shared" ref="AB284:AC284" si="886">S284</f>
        <v>-0.09438326157</v>
      </c>
      <c r="AC284" s="70">
        <f t="shared" si="886"/>
        <v>-0.03344713338</v>
      </c>
      <c r="AD284" s="71">
        <f t="shared" si="17"/>
        <v>0.01705521472</v>
      </c>
      <c r="AE284" s="72">
        <f t="shared" si="18"/>
        <v>-0.0004987522165</v>
      </c>
      <c r="AF284" s="73">
        <f t="shared" si="19"/>
        <v>0.01239121882</v>
      </c>
      <c r="AG284" s="74">
        <f t="shared" si="20"/>
        <v>0.004188307456</v>
      </c>
      <c r="AH284" s="75">
        <f t="shared" si="21"/>
        <v>0.007789489334</v>
      </c>
      <c r="AI284" s="76">
        <f t="shared" si="22"/>
        <v>0.006313699077</v>
      </c>
      <c r="AJ284" s="77"/>
      <c r="AK284" s="65">
        <f t="shared" si="23"/>
        <v>-0.005693794321</v>
      </c>
      <c r="AL284" s="66">
        <f t="shared" si="24"/>
        <v>0.0007634399882</v>
      </c>
      <c r="AM284" s="67">
        <f t="shared" si="25"/>
        <v>-0.1096421097</v>
      </c>
      <c r="AN284" s="68">
        <f t="shared" si="26"/>
        <v>-0.2058028923</v>
      </c>
      <c r="AO284" s="69">
        <f t="shared" si="27"/>
        <v>-0.003430053842</v>
      </c>
      <c r="AP284" s="70">
        <f t="shared" si="28"/>
        <v>0.05172807348</v>
      </c>
      <c r="AQ284" s="71">
        <f t="shared" si="29"/>
        <v>0.00847527334</v>
      </c>
      <c r="AR284" s="72">
        <f t="shared" si="30"/>
        <v>-0.01019852511</v>
      </c>
      <c r="AS284" s="73">
        <f t="shared" si="31"/>
        <v>-0.001443656139</v>
      </c>
      <c r="AT284" s="74">
        <f t="shared" si="32"/>
        <v>0.005337466149</v>
      </c>
      <c r="AU284" s="75">
        <f t="shared" si="33"/>
        <v>0.0007795510384</v>
      </c>
      <c r="AV284" s="76">
        <f t="shared" si="34"/>
        <v>0.0008440683621</v>
      </c>
      <c r="AW284" s="78">
        <f t="shared" si="35"/>
        <v>-0.1109547896</v>
      </c>
      <c r="AX284" s="79">
        <f t="shared" si="36"/>
        <v>-0.1354965101</v>
      </c>
      <c r="AY284" s="78">
        <f t="shared" si="37"/>
        <v>-0.1573283694</v>
      </c>
      <c r="AZ284" s="79">
        <f t="shared" si="38"/>
        <v>-0.1524977458</v>
      </c>
      <c r="BA284" s="80">
        <f t="shared" si="39"/>
        <v>0.02454172057</v>
      </c>
      <c r="BB284" s="80">
        <f t="shared" si="40"/>
        <v>-0.004830623638</v>
      </c>
      <c r="BC284" s="80">
        <f t="shared" si="41"/>
        <v>-0.1061742175</v>
      </c>
      <c r="BD284" s="80">
        <f t="shared" si="42"/>
        <v>-0.1522452096</v>
      </c>
      <c r="BE284" s="81">
        <f t="shared" si="43"/>
        <v>0.0005789611237</v>
      </c>
      <c r="BF284" s="81">
        <f t="shared" si="44"/>
        <v>-0.000237103631</v>
      </c>
      <c r="BG284" s="81">
        <f t="shared" si="45"/>
        <v>-0.01190563937</v>
      </c>
      <c r="BH284" s="81">
        <f t="shared" si="46"/>
        <v>0.03232903199</v>
      </c>
      <c r="BI284" s="81"/>
      <c r="BJ284" s="81"/>
    </row>
    <row r="285">
      <c r="A285" s="31">
        <v>283.0</v>
      </c>
      <c r="B285" s="32">
        <v>7554.0</v>
      </c>
      <c r="C285" s="33">
        <v>930.0</v>
      </c>
      <c r="D285" s="55">
        <f t="shared" si="5"/>
        <v>732</v>
      </c>
      <c r="E285" s="35">
        <v>232.0</v>
      </c>
      <c r="F285" s="36">
        <v>90.0</v>
      </c>
      <c r="G285" s="37">
        <v>92.0</v>
      </c>
      <c r="H285" s="38">
        <v>152.0</v>
      </c>
      <c r="I285" s="39">
        <v>134.0</v>
      </c>
      <c r="J285" s="40">
        <v>32.0</v>
      </c>
      <c r="K285" s="88">
        <f t="shared" si="6"/>
        <v>0.4924731183</v>
      </c>
      <c r="L285" s="88">
        <f t="shared" si="7"/>
        <v>0.7065637066</v>
      </c>
      <c r="M285" s="88">
        <f t="shared" si="8"/>
        <v>0.4299065421</v>
      </c>
      <c r="N285" s="88">
        <f t="shared" si="9"/>
        <v>0.09892473118</v>
      </c>
      <c r="O285" s="88">
        <f t="shared" si="10"/>
        <v>0.6256830601</v>
      </c>
      <c r="P285" s="89">
        <f t="shared" si="11"/>
        <v>0.03440860215</v>
      </c>
      <c r="Q285" s="90">
        <f t="shared" ref="Q285:V285" si="887">K285-Q$2</f>
        <v>0.1414954366</v>
      </c>
      <c r="R285" s="91">
        <f t="shared" si="887"/>
        <v>0.2270111663</v>
      </c>
      <c r="S285" s="92">
        <f t="shared" si="887"/>
        <v>0.01831897941</v>
      </c>
      <c r="T285" s="93">
        <f t="shared" si="887"/>
        <v>-0.01680971042</v>
      </c>
      <c r="U285" s="94">
        <f t="shared" si="887"/>
        <v>0.171851731</v>
      </c>
      <c r="V285" s="95">
        <f t="shared" si="887"/>
        <v>0.002147773639</v>
      </c>
      <c r="W285" s="64"/>
      <c r="X285" s="65">
        <f t="shared" si="13"/>
        <v>1</v>
      </c>
      <c r="Y285" s="66">
        <f t="shared" si="14"/>
        <v>0</v>
      </c>
      <c r="Z285" s="67">
        <f t="shared" ref="Z285:AA285" si="888">U285</f>
        <v>0.171851731</v>
      </c>
      <c r="AA285" s="68">
        <f t="shared" si="888"/>
        <v>0.002147773639</v>
      </c>
      <c r="AB285" s="69">
        <f t="shared" ref="AB285:AC285" si="889">S285</f>
        <v>0.01831897941</v>
      </c>
      <c r="AC285" s="70">
        <f t="shared" si="889"/>
        <v>-0.01680971042</v>
      </c>
      <c r="AD285" s="71">
        <f t="shared" si="17"/>
        <v>0.02952840452</v>
      </c>
      <c r="AE285" s="72">
        <f t="shared" si="18"/>
        <v>0.0007381972353</v>
      </c>
      <c r="AF285" s="73">
        <f t="shared" si="19"/>
        <v>0.003184251775</v>
      </c>
      <c r="AG285" s="74">
        <f t="shared" si="20"/>
        <v>-0.002849432813</v>
      </c>
      <c r="AH285" s="75">
        <f t="shared" si="21"/>
        <v>0.00005301864206</v>
      </c>
      <c r="AI285" s="76">
        <f t="shared" si="22"/>
        <v>-0.0006158734783</v>
      </c>
      <c r="AJ285" s="77"/>
      <c r="AK285" s="65">
        <f t="shared" si="23"/>
        <v>-0.005693794321</v>
      </c>
      <c r="AL285" s="66">
        <f t="shared" si="24"/>
        <v>0.0007634399882</v>
      </c>
      <c r="AM285" s="67">
        <f t="shared" si="25"/>
        <v>0.1368650249</v>
      </c>
      <c r="AN285" s="68">
        <f t="shared" si="26"/>
        <v>0.2745923521</v>
      </c>
      <c r="AO285" s="69">
        <f t="shared" si="27"/>
        <v>-0.01094674728</v>
      </c>
      <c r="AP285" s="70">
        <f t="shared" si="28"/>
        <v>-0.006771607569</v>
      </c>
      <c r="AQ285" s="71">
        <f t="shared" si="29"/>
        <v>0.01560729467</v>
      </c>
      <c r="AR285" s="72">
        <f t="shared" si="30"/>
        <v>-0.01683388826</v>
      </c>
      <c r="AS285" s="73">
        <f t="shared" si="31"/>
        <v>0.001285365644</v>
      </c>
      <c r="AT285" s="74">
        <f t="shared" si="32"/>
        <v>0.001269118959</v>
      </c>
      <c r="AU285" s="75">
        <f t="shared" si="33"/>
        <v>0.00001613839849</v>
      </c>
      <c r="AV285" s="76">
        <f t="shared" si="34"/>
        <v>-0.00006897068856</v>
      </c>
      <c r="AW285" s="78">
        <f t="shared" si="35"/>
        <v>0.137133282</v>
      </c>
      <c r="AX285" s="79">
        <f t="shared" si="36"/>
        <v>0.1414954366</v>
      </c>
      <c r="AY285" s="78">
        <f t="shared" si="37"/>
        <v>0.2529504445</v>
      </c>
      <c r="AZ285" s="79">
        <f t="shared" si="38"/>
        <v>0.2270111663</v>
      </c>
      <c r="BA285" s="80">
        <f t="shared" si="39"/>
        <v>-0.004362154581</v>
      </c>
      <c r="BB285" s="80">
        <f t="shared" si="40"/>
        <v>0.02593927826</v>
      </c>
      <c r="BC285" s="80">
        <f t="shared" si="41"/>
        <v>0.1419138541</v>
      </c>
      <c r="BD285" s="80">
        <f t="shared" si="42"/>
        <v>0.2580336044</v>
      </c>
      <c r="BE285" s="81">
        <f t="shared" si="43"/>
        <v>-0.000653817764</v>
      </c>
      <c r="BF285" s="81">
        <f t="shared" si="44"/>
        <v>-0.000226302283</v>
      </c>
      <c r="BG285" s="81">
        <f t="shared" si="45"/>
        <v>-0.04644179901</v>
      </c>
      <c r="BH285" s="81">
        <f t="shared" si="46"/>
        <v>0.07323708655</v>
      </c>
      <c r="BI285" s="81"/>
      <c r="BJ285" s="81"/>
    </row>
    <row r="286">
      <c r="A286" s="31">
        <v>284.0</v>
      </c>
      <c r="B286" s="32" t="s">
        <v>372</v>
      </c>
      <c r="C286" s="33">
        <v>447.0</v>
      </c>
      <c r="D286" s="55">
        <f t="shared" si="5"/>
        <v>340</v>
      </c>
      <c r="E286" s="35">
        <v>101.0</v>
      </c>
      <c r="F286" s="36">
        <v>44.0</v>
      </c>
      <c r="G286" s="37">
        <v>76.0</v>
      </c>
      <c r="H286" s="38">
        <v>90.0</v>
      </c>
      <c r="I286" s="39">
        <v>24.0</v>
      </c>
      <c r="J286" s="40">
        <v>5.0</v>
      </c>
      <c r="K286" s="88">
        <f t="shared" si="6"/>
        <v>0.4496644295</v>
      </c>
      <c r="L286" s="88">
        <f t="shared" si="7"/>
        <v>0.5813953488</v>
      </c>
      <c r="M286" s="88">
        <f t="shared" si="8"/>
        <v>0.608</v>
      </c>
      <c r="N286" s="88">
        <f t="shared" si="9"/>
        <v>0.1700223714</v>
      </c>
      <c r="O286" s="88">
        <f t="shared" si="10"/>
        <v>0.5911764706</v>
      </c>
      <c r="P286" s="89">
        <f t="shared" si="11"/>
        <v>0.01118568233</v>
      </c>
      <c r="Q286" s="90">
        <f t="shared" ref="Q286:V286" si="890">K286-Q$2</f>
        <v>0.09868674784</v>
      </c>
      <c r="R286" s="91">
        <f t="shared" si="890"/>
        <v>0.1018428085</v>
      </c>
      <c r="S286" s="92">
        <f t="shared" si="890"/>
        <v>0.1964124374</v>
      </c>
      <c r="T286" s="93">
        <f t="shared" si="890"/>
        <v>0.05428792976</v>
      </c>
      <c r="U286" s="94">
        <f t="shared" si="890"/>
        <v>0.1373451415</v>
      </c>
      <c r="V286" s="95">
        <f t="shared" si="890"/>
        <v>-0.02107514619</v>
      </c>
      <c r="W286" s="64"/>
      <c r="X286" s="65">
        <f t="shared" si="13"/>
        <v>1</v>
      </c>
      <c r="Y286" s="66">
        <f t="shared" si="14"/>
        <v>0</v>
      </c>
      <c r="Z286" s="67">
        <f t="shared" ref="Z286:AA286" si="891">U286</f>
        <v>0.1373451415</v>
      </c>
      <c r="AA286" s="68">
        <f t="shared" si="891"/>
        <v>-0.02107514619</v>
      </c>
      <c r="AB286" s="69">
        <f t="shared" ref="AB286:AC286" si="892">S286</f>
        <v>0.1964124374</v>
      </c>
      <c r="AC286" s="70">
        <f t="shared" si="892"/>
        <v>0.05428792976</v>
      </c>
      <c r="AD286" s="71">
        <f t="shared" si="17"/>
        <v>0.01841952611</v>
      </c>
      <c r="AE286" s="72">
        <f t="shared" si="18"/>
        <v>-0.00578913787</v>
      </c>
      <c r="AF286" s="73">
        <f t="shared" si="19"/>
        <v>0.02812042006</v>
      </c>
      <c r="AG286" s="74">
        <f t="shared" si="20"/>
        <v>0.003316762564</v>
      </c>
      <c r="AH286" s="75">
        <f t="shared" si="21"/>
        <v>0.03563066623</v>
      </c>
      <c r="AI286" s="76">
        <f t="shared" si="22"/>
        <v>0.02132564921</v>
      </c>
      <c r="AJ286" s="77"/>
      <c r="AK286" s="65">
        <f t="shared" si="23"/>
        <v>-0.005693794321</v>
      </c>
      <c r="AL286" s="66">
        <f t="shared" si="24"/>
        <v>0.0007634399882</v>
      </c>
      <c r="AM286" s="67">
        <f t="shared" si="25"/>
        <v>0.14556854</v>
      </c>
      <c r="AN286" s="68">
        <f t="shared" si="26"/>
        <v>0.200852366</v>
      </c>
      <c r="AO286" s="69">
        <f t="shared" si="27"/>
        <v>-0.0004948070301</v>
      </c>
      <c r="AP286" s="70">
        <f t="shared" si="28"/>
        <v>-0.1054983312</v>
      </c>
      <c r="AQ286" s="71">
        <f t="shared" si="29"/>
        <v>0.006092519676</v>
      </c>
      <c r="AR286" s="72">
        <f t="shared" si="30"/>
        <v>-0.01371298289</v>
      </c>
      <c r="AS286" s="73">
        <f t="shared" si="31"/>
        <v>-0.0006653088838</v>
      </c>
      <c r="AT286" s="74">
        <f t="shared" si="32"/>
        <v>0.01195120882</v>
      </c>
      <c r="AU286" s="75">
        <f t="shared" si="33"/>
        <v>0.003690027417</v>
      </c>
      <c r="AV286" s="76">
        <f t="shared" si="34"/>
        <v>0.003004231262</v>
      </c>
      <c r="AW286" s="78">
        <f t="shared" si="35"/>
        <v>0.1484971769</v>
      </c>
      <c r="AX286" s="79">
        <f t="shared" si="36"/>
        <v>0.09868674784</v>
      </c>
      <c r="AY286" s="78">
        <f t="shared" si="37"/>
        <v>0.09735993192</v>
      </c>
      <c r="AZ286" s="79">
        <f t="shared" si="38"/>
        <v>0.1018428085</v>
      </c>
      <c r="BA286" s="80">
        <f t="shared" si="39"/>
        <v>0.04981042907</v>
      </c>
      <c r="BB286" s="80">
        <f t="shared" si="40"/>
        <v>-0.00448287663</v>
      </c>
      <c r="BC286" s="80">
        <f t="shared" si="41"/>
        <v>0.153277749</v>
      </c>
      <c r="BD286" s="80">
        <f t="shared" si="42"/>
        <v>0.1024430918</v>
      </c>
      <c r="BE286" s="81">
        <f t="shared" si="43"/>
        <v>0.002460982661</v>
      </c>
      <c r="BF286" s="81">
        <f t="shared" si="44"/>
        <v>-0.0004465880168</v>
      </c>
      <c r="BG286" s="81">
        <f t="shared" si="45"/>
        <v>0.01299948128</v>
      </c>
      <c r="BH286" s="81">
        <f t="shared" si="46"/>
        <v>0.031404493</v>
      </c>
      <c r="BI286" s="81"/>
      <c r="BJ286" s="81"/>
    </row>
    <row r="287">
      <c r="A287" s="31">
        <v>285.0</v>
      </c>
      <c r="B287" s="32">
        <v>5592.0</v>
      </c>
      <c r="C287" s="33">
        <v>930.0</v>
      </c>
      <c r="D287" s="55">
        <f t="shared" si="5"/>
        <v>629</v>
      </c>
      <c r="E287" s="35">
        <v>113.0</v>
      </c>
      <c r="F287" s="36">
        <v>156.0</v>
      </c>
      <c r="G287" s="37">
        <v>60.0</v>
      </c>
      <c r="H287" s="38">
        <v>232.0</v>
      </c>
      <c r="I287" s="39">
        <v>31.0</v>
      </c>
      <c r="J287" s="40">
        <v>37.0</v>
      </c>
      <c r="K287" s="88">
        <f t="shared" si="6"/>
        <v>0.2193548387</v>
      </c>
      <c r="L287" s="88">
        <f t="shared" si="7"/>
        <v>0.3829787234</v>
      </c>
      <c r="M287" s="88">
        <f t="shared" si="8"/>
        <v>0.2371541502</v>
      </c>
      <c r="N287" s="88">
        <f t="shared" si="9"/>
        <v>0.06451612903</v>
      </c>
      <c r="O287" s="88">
        <f t="shared" si="10"/>
        <v>0.3243243243</v>
      </c>
      <c r="P287" s="89">
        <f t="shared" si="11"/>
        <v>0.03978494624</v>
      </c>
      <c r="Q287" s="90">
        <f t="shared" ref="Q287:V287" si="893">K287-Q$2</f>
        <v>-0.131622843</v>
      </c>
      <c r="R287" s="91">
        <f t="shared" si="893"/>
        <v>-0.09657381689</v>
      </c>
      <c r="S287" s="92">
        <f t="shared" si="893"/>
        <v>-0.1744334124</v>
      </c>
      <c r="T287" s="93">
        <f t="shared" si="893"/>
        <v>-0.05121831258</v>
      </c>
      <c r="U287" s="94">
        <f t="shared" si="893"/>
        <v>-0.1295070048</v>
      </c>
      <c r="V287" s="95">
        <f t="shared" si="893"/>
        <v>0.007524117725</v>
      </c>
      <c r="W287" s="64"/>
      <c r="X287" s="65">
        <f t="shared" si="13"/>
        <v>1</v>
      </c>
      <c r="Y287" s="66">
        <f t="shared" si="14"/>
        <v>0</v>
      </c>
      <c r="Z287" s="67">
        <f t="shared" ref="Z287:AA287" si="894">U287</f>
        <v>-0.1295070048</v>
      </c>
      <c r="AA287" s="68">
        <f t="shared" si="894"/>
        <v>0.007524117725</v>
      </c>
      <c r="AB287" s="69">
        <f t="shared" ref="AB287:AC287" si="895">S287</f>
        <v>-0.1744334124</v>
      </c>
      <c r="AC287" s="70">
        <f t="shared" si="895"/>
        <v>-0.05121831258</v>
      </c>
      <c r="AD287" s="71">
        <f t="shared" si="17"/>
        <v>0.01671545194</v>
      </c>
      <c r="AE287" s="72">
        <f t="shared" si="18"/>
        <v>-0.0019488519</v>
      </c>
      <c r="AF287" s="73">
        <f t="shared" si="19"/>
        <v>0.02297572139</v>
      </c>
      <c r="AG287" s="74">
        <f t="shared" si="20"/>
        <v>0.005320672721</v>
      </c>
      <c r="AH287" s="75">
        <f t="shared" si="21"/>
        <v>0.02780369984</v>
      </c>
      <c r="AI287" s="76">
        <f t="shared" si="22"/>
        <v>0.01786837008</v>
      </c>
      <c r="AJ287" s="77"/>
      <c r="AK287" s="65">
        <f t="shared" si="23"/>
        <v>-0.005693794321</v>
      </c>
      <c r="AL287" s="66">
        <f t="shared" si="24"/>
        <v>0.0007634399882</v>
      </c>
      <c r="AM287" s="67">
        <f t="shared" si="25"/>
        <v>-0.1176564205</v>
      </c>
      <c r="AN287" s="68">
        <f t="shared" si="26"/>
        <v>-0.1994693038</v>
      </c>
      <c r="AO287" s="69">
        <f t="shared" si="27"/>
        <v>-0.001058294346</v>
      </c>
      <c r="AP287" s="70">
        <f t="shared" si="28"/>
        <v>0.09411435429</v>
      </c>
      <c r="AQ287" s="71">
        <f t="shared" si="29"/>
        <v>0.007455320544</v>
      </c>
      <c r="AR287" s="72">
        <f t="shared" si="30"/>
        <v>-0.01074578387</v>
      </c>
      <c r="AS287" s="73">
        <f t="shared" si="31"/>
        <v>-0.001645109001</v>
      </c>
      <c r="AT287" s="74">
        <f t="shared" si="32"/>
        <v>0.00983286127</v>
      </c>
      <c r="AU287" s="75">
        <f t="shared" si="33"/>
        <v>0.002859262513</v>
      </c>
      <c r="AV287" s="76">
        <f t="shared" si="34"/>
        <v>0.002483475606</v>
      </c>
      <c r="AW287" s="78">
        <f t="shared" si="35"/>
        <v>-0.1157390351</v>
      </c>
      <c r="AX287" s="79">
        <f t="shared" si="36"/>
        <v>-0.131622843</v>
      </c>
      <c r="AY287" s="78">
        <f t="shared" si="37"/>
        <v>-0.1030209565</v>
      </c>
      <c r="AZ287" s="79">
        <f t="shared" si="38"/>
        <v>-0.09657381689</v>
      </c>
      <c r="BA287" s="80">
        <f t="shared" si="39"/>
        <v>0.01588380787</v>
      </c>
      <c r="BB287" s="80">
        <f t="shared" si="40"/>
        <v>-0.006447139583</v>
      </c>
      <c r="BC287" s="80">
        <f t="shared" si="41"/>
        <v>-0.1109584631</v>
      </c>
      <c r="BD287" s="80">
        <f t="shared" si="42"/>
        <v>-0.09793779663</v>
      </c>
      <c r="BE287" s="81">
        <f t="shared" si="43"/>
        <v>0.0002107297437</v>
      </c>
      <c r="BF287" s="81">
        <f t="shared" si="44"/>
        <v>-0.0002048102529</v>
      </c>
      <c r="BG287" s="81">
        <f t="shared" si="45"/>
        <v>0.002719968515</v>
      </c>
      <c r="BH287" s="81">
        <f t="shared" si="46"/>
        <v>0.02173405478</v>
      </c>
      <c r="BI287" s="81"/>
      <c r="BJ287" s="81"/>
    </row>
    <row r="288">
      <c r="A288" s="31">
        <v>286.0</v>
      </c>
      <c r="B288" s="32">
        <v>1676.0</v>
      </c>
      <c r="C288" s="33">
        <v>692.0</v>
      </c>
      <c r="D288" s="55">
        <f t="shared" si="5"/>
        <v>568</v>
      </c>
      <c r="E288" s="35">
        <v>180.0</v>
      </c>
      <c r="F288" s="36">
        <v>86.0</v>
      </c>
      <c r="G288" s="37">
        <v>98.0</v>
      </c>
      <c r="H288" s="38">
        <v>156.0</v>
      </c>
      <c r="I288" s="39">
        <v>39.0</v>
      </c>
      <c r="J288" s="40">
        <v>9.0</v>
      </c>
      <c r="K288" s="88">
        <f t="shared" si="6"/>
        <v>0.4580924855</v>
      </c>
      <c r="L288" s="88">
        <f t="shared" si="7"/>
        <v>0.584</v>
      </c>
      <c r="M288" s="88">
        <f t="shared" si="8"/>
        <v>0.5077720207</v>
      </c>
      <c r="N288" s="88">
        <f t="shared" si="9"/>
        <v>0.1416184971</v>
      </c>
      <c r="O288" s="88">
        <f t="shared" si="10"/>
        <v>0.5580985915</v>
      </c>
      <c r="P288" s="89">
        <f t="shared" si="11"/>
        <v>0.01300578035</v>
      </c>
      <c r="Q288" s="90">
        <f t="shared" ref="Q288:V288" si="896">K288-Q$2</f>
        <v>0.1071148039</v>
      </c>
      <c r="R288" s="91">
        <f t="shared" si="896"/>
        <v>0.1044474597</v>
      </c>
      <c r="S288" s="92">
        <f t="shared" si="896"/>
        <v>0.09618445808</v>
      </c>
      <c r="T288" s="93">
        <f t="shared" si="896"/>
        <v>0.0258840555</v>
      </c>
      <c r="U288" s="94">
        <f t="shared" si="896"/>
        <v>0.1042672625</v>
      </c>
      <c r="V288" s="95">
        <f t="shared" si="896"/>
        <v>-0.01925504817</v>
      </c>
      <c r="W288" s="64"/>
      <c r="X288" s="65">
        <f t="shared" si="13"/>
        <v>1</v>
      </c>
      <c r="Y288" s="66">
        <f t="shared" si="14"/>
        <v>0</v>
      </c>
      <c r="Z288" s="67">
        <f t="shared" ref="Z288:AA288" si="897">U288</f>
        <v>0.1042672625</v>
      </c>
      <c r="AA288" s="68">
        <f t="shared" si="897"/>
        <v>-0.01925504817</v>
      </c>
      <c r="AB288" s="69">
        <f t="shared" ref="AB288:AC288" si="898">S288</f>
        <v>0.09618445808</v>
      </c>
      <c r="AC288" s="70">
        <f t="shared" si="898"/>
        <v>0.0258840555</v>
      </c>
      <c r="AD288" s="71">
        <f t="shared" si="17"/>
        <v>0.01050090514</v>
      </c>
      <c r="AE288" s="72">
        <f t="shared" si="18"/>
        <v>-0.004015342321</v>
      </c>
      <c r="AF288" s="73">
        <f t="shared" si="19"/>
        <v>0.01052728887</v>
      </c>
      <c r="AG288" s="74">
        <f t="shared" si="20"/>
        <v>0.0008468232354</v>
      </c>
      <c r="AH288" s="75">
        <f t="shared" si="21"/>
        <v>0.008581465647</v>
      </c>
      <c r="AI288" s="76">
        <f t="shared" si="22"/>
        <v>0.004979287703</v>
      </c>
      <c r="AJ288" s="77"/>
      <c r="AK288" s="65">
        <f t="shared" si="23"/>
        <v>-0.005693794321</v>
      </c>
      <c r="AL288" s="66">
        <f t="shared" si="24"/>
        <v>0.0007634399882</v>
      </c>
      <c r="AM288" s="67">
        <f t="shared" si="25"/>
        <v>0.1156788728</v>
      </c>
      <c r="AN288" s="68">
        <f t="shared" si="26"/>
        <v>0.1498221636</v>
      </c>
      <c r="AO288" s="69">
        <f t="shared" si="27"/>
        <v>-0.0005917087209</v>
      </c>
      <c r="AP288" s="70">
        <f t="shared" si="28"/>
        <v>-0.05156488523</v>
      </c>
      <c r="AQ288" s="71">
        <f t="shared" si="29"/>
        <v>0.003056534995</v>
      </c>
      <c r="AR288" s="72">
        <f t="shared" si="30"/>
        <v>-0.008185204184</v>
      </c>
      <c r="AS288" s="73">
        <f t="shared" si="31"/>
        <v>-0.00008247002465</v>
      </c>
      <c r="AT288" s="74">
        <f t="shared" si="32"/>
        <v>0.004463801103</v>
      </c>
      <c r="AU288" s="75">
        <f t="shared" si="33"/>
        <v>0.0008913038867</v>
      </c>
      <c r="AV288" s="76">
        <f t="shared" si="34"/>
        <v>0.0007057623151</v>
      </c>
      <c r="AW288" s="78">
        <f t="shared" si="35"/>
        <v>0.1132587386</v>
      </c>
      <c r="AX288" s="79">
        <f t="shared" si="36"/>
        <v>0.1071148039</v>
      </c>
      <c r="AY288" s="78">
        <f t="shared" si="37"/>
        <v>0.09600507763</v>
      </c>
      <c r="AZ288" s="79">
        <f t="shared" si="38"/>
        <v>0.1044474597</v>
      </c>
      <c r="BA288" s="80">
        <f t="shared" si="39"/>
        <v>0.006143934746</v>
      </c>
      <c r="BB288" s="80">
        <f t="shared" si="40"/>
        <v>-0.008442382084</v>
      </c>
      <c r="BC288" s="80">
        <f t="shared" si="41"/>
        <v>0.1180393107</v>
      </c>
      <c r="BD288" s="80">
        <f t="shared" si="42"/>
        <v>0.1010882375</v>
      </c>
      <c r="BE288" s="81">
        <f t="shared" si="43"/>
        <v>-0.00003352588109</v>
      </c>
      <c r="BF288" s="81">
        <f t="shared" si="44"/>
        <v>-0.0001037388893</v>
      </c>
      <c r="BG288" s="81">
        <f t="shared" si="45"/>
        <v>0.003714447108</v>
      </c>
      <c r="BH288" s="81">
        <f t="shared" si="46"/>
        <v>0.02386477173</v>
      </c>
      <c r="BI288" s="81"/>
      <c r="BJ288" s="81"/>
    </row>
    <row r="289">
      <c r="A289" s="31">
        <v>287.0</v>
      </c>
      <c r="B289" s="32">
        <v>3808.0</v>
      </c>
      <c r="C289" s="33">
        <v>1055.0</v>
      </c>
      <c r="D289" s="55">
        <f t="shared" si="5"/>
        <v>887</v>
      </c>
      <c r="E289" s="35">
        <v>277.0</v>
      </c>
      <c r="F289" s="36">
        <v>132.0</v>
      </c>
      <c r="G289" s="37">
        <v>142.0</v>
      </c>
      <c r="H289" s="38">
        <v>270.0</v>
      </c>
      <c r="I289" s="39">
        <v>45.0</v>
      </c>
      <c r="J289" s="40">
        <v>21.0</v>
      </c>
      <c r="K289" s="88">
        <f t="shared" si="6"/>
        <v>0.4398104265</v>
      </c>
      <c r="L289" s="88">
        <f t="shared" si="7"/>
        <v>0.5439189189</v>
      </c>
      <c r="M289" s="88">
        <f t="shared" si="8"/>
        <v>0.4813559322</v>
      </c>
      <c r="N289" s="88">
        <f t="shared" si="9"/>
        <v>0.1345971564</v>
      </c>
      <c r="O289" s="88">
        <f t="shared" si="10"/>
        <v>0.5231116122</v>
      </c>
      <c r="P289" s="89">
        <f t="shared" si="11"/>
        <v>0.01990521327</v>
      </c>
      <c r="Q289" s="90">
        <f t="shared" ref="Q289:V289" si="899">K289-Q$2</f>
        <v>0.08883274485</v>
      </c>
      <c r="R289" s="91">
        <f t="shared" si="899"/>
        <v>0.06436637863</v>
      </c>
      <c r="S289" s="92">
        <f t="shared" si="899"/>
        <v>0.06976836956</v>
      </c>
      <c r="T289" s="93">
        <f t="shared" si="899"/>
        <v>0.01886271479</v>
      </c>
      <c r="U289" s="94">
        <f t="shared" si="899"/>
        <v>0.06928028308</v>
      </c>
      <c r="V289" s="95">
        <f t="shared" si="899"/>
        <v>-0.01235561524</v>
      </c>
      <c r="W289" s="64"/>
      <c r="X289" s="65">
        <f t="shared" si="13"/>
        <v>1</v>
      </c>
      <c r="Y289" s="66">
        <f t="shared" si="14"/>
        <v>0</v>
      </c>
      <c r="Z289" s="67">
        <f t="shared" ref="Z289:AA289" si="900">U289</f>
        <v>0.06928028308</v>
      </c>
      <c r="AA289" s="68">
        <f t="shared" si="900"/>
        <v>-0.01235561524</v>
      </c>
      <c r="AB289" s="69">
        <f t="shared" ref="AB289:AC289" si="901">S289</f>
        <v>0.06976836956</v>
      </c>
      <c r="AC289" s="70">
        <f t="shared" si="901"/>
        <v>0.01886271479</v>
      </c>
      <c r="AD289" s="71">
        <f t="shared" si="17"/>
        <v>0.004647096396</v>
      </c>
      <c r="AE289" s="72">
        <f t="shared" si="18"/>
        <v>-0.001712001043</v>
      </c>
      <c r="AF289" s="73">
        <f t="shared" si="19"/>
        <v>0.005066632839</v>
      </c>
      <c r="AG289" s="74">
        <f t="shared" si="20"/>
        <v>0.0004447830901</v>
      </c>
      <c r="AH289" s="75">
        <f t="shared" si="21"/>
        <v>0.004511823381</v>
      </c>
      <c r="AI289" s="76">
        <f t="shared" si="22"/>
        <v>0.002632041713</v>
      </c>
      <c r="AJ289" s="77"/>
      <c r="AK289" s="65">
        <f t="shared" si="23"/>
        <v>-0.005693794321</v>
      </c>
      <c r="AL289" s="66">
        <f t="shared" si="24"/>
        <v>0.0007634399882</v>
      </c>
      <c r="AM289" s="67">
        <f t="shared" si="25"/>
        <v>0.0761667207</v>
      </c>
      <c r="AN289" s="68">
        <f t="shared" si="26"/>
        <v>0.09990702638</v>
      </c>
      <c r="AO289" s="69">
        <f t="shared" si="27"/>
        <v>-0.0003856188572</v>
      </c>
      <c r="AP289" s="70">
        <f t="shared" si="28"/>
        <v>-0.03741537764</v>
      </c>
      <c r="AQ289" s="71">
        <f t="shared" si="29"/>
        <v>0.001390513421</v>
      </c>
      <c r="AR289" s="72">
        <f t="shared" si="30"/>
        <v>-0.003588913153</v>
      </c>
      <c r="AS289" s="73">
        <f t="shared" si="31"/>
        <v>-0.00005539525022</v>
      </c>
      <c r="AT289" s="74">
        <f t="shared" si="32"/>
        <v>0.002149334957</v>
      </c>
      <c r="AU289" s="75">
        <f t="shared" si="33"/>
        <v>0.0004683832191</v>
      </c>
      <c r="AV289" s="76">
        <f t="shared" si="34"/>
        <v>0.0003726646766</v>
      </c>
      <c r="AW289" s="78">
        <f t="shared" si="35"/>
        <v>0.07189080891</v>
      </c>
      <c r="AX289" s="79">
        <f t="shared" si="36"/>
        <v>0.08883274485</v>
      </c>
      <c r="AY289" s="78">
        <f t="shared" si="37"/>
        <v>0.06218817521</v>
      </c>
      <c r="AZ289" s="79">
        <f t="shared" si="38"/>
        <v>0.06436637863</v>
      </c>
      <c r="BA289" s="80">
        <f t="shared" si="39"/>
        <v>-0.01694193594</v>
      </c>
      <c r="BB289" s="80">
        <f t="shared" si="40"/>
        <v>-0.002178203421</v>
      </c>
      <c r="BC289" s="80">
        <f t="shared" si="41"/>
        <v>0.07667138097</v>
      </c>
      <c r="BD289" s="80">
        <f t="shared" si="42"/>
        <v>0.06727133505</v>
      </c>
      <c r="BE289" s="81">
        <f t="shared" si="43"/>
        <v>0.0002822846233</v>
      </c>
      <c r="BF289" s="81">
        <f t="shared" si="44"/>
        <v>0.00007380596567</v>
      </c>
      <c r="BG289" s="81">
        <f t="shared" si="45"/>
        <v>0.00135306814</v>
      </c>
      <c r="BH289" s="81">
        <f t="shared" si="46"/>
        <v>0.01031557232</v>
      </c>
      <c r="BI289" s="81"/>
      <c r="BJ289" s="81"/>
    </row>
    <row r="290">
      <c r="A290" s="31">
        <v>288.0</v>
      </c>
      <c r="B290" s="32" t="s">
        <v>294</v>
      </c>
      <c r="C290" s="33">
        <v>1142.0</v>
      </c>
      <c r="D290" s="55">
        <f t="shared" si="5"/>
        <v>938</v>
      </c>
      <c r="E290" s="35">
        <v>186.0</v>
      </c>
      <c r="F290" s="36">
        <v>164.0</v>
      </c>
      <c r="G290" s="37">
        <v>132.0</v>
      </c>
      <c r="H290" s="38">
        <v>357.0</v>
      </c>
      <c r="I290" s="39">
        <v>61.0</v>
      </c>
      <c r="J290" s="40">
        <v>38.0</v>
      </c>
      <c r="K290" s="88">
        <f t="shared" si="6"/>
        <v>0.3318739054</v>
      </c>
      <c r="L290" s="88">
        <f t="shared" si="7"/>
        <v>0.4089403974</v>
      </c>
      <c r="M290" s="88">
        <f t="shared" si="8"/>
        <v>0.3952095808</v>
      </c>
      <c r="N290" s="88">
        <f t="shared" si="9"/>
        <v>0.11558669</v>
      </c>
      <c r="O290" s="88">
        <f t="shared" si="10"/>
        <v>0.4040511727</v>
      </c>
      <c r="P290" s="89">
        <f t="shared" si="11"/>
        <v>0.03327495622</v>
      </c>
      <c r="Q290" s="90">
        <f t="shared" ref="Q290:V290" si="902">K290-Q$2</f>
        <v>-0.01910377626</v>
      </c>
      <c r="R290" s="91">
        <f t="shared" si="902"/>
        <v>-0.07061214294</v>
      </c>
      <c r="S290" s="92">
        <f t="shared" si="902"/>
        <v>-0.01637798181</v>
      </c>
      <c r="T290" s="93">
        <f t="shared" si="902"/>
        <v>-0.0001477515898</v>
      </c>
      <c r="U290" s="94">
        <f t="shared" si="902"/>
        <v>-0.04978015639</v>
      </c>
      <c r="V290" s="95">
        <f t="shared" si="902"/>
        <v>0.001014127705</v>
      </c>
      <c r="W290" s="64"/>
      <c r="X290" s="65">
        <f t="shared" si="13"/>
        <v>1</v>
      </c>
      <c r="Y290" s="66">
        <f t="shared" si="14"/>
        <v>0</v>
      </c>
      <c r="Z290" s="67">
        <f t="shared" ref="Z290:AA290" si="903">U290</f>
        <v>-0.04978015639</v>
      </c>
      <c r="AA290" s="68">
        <f t="shared" si="903"/>
        <v>0.001014127705</v>
      </c>
      <c r="AB290" s="69">
        <f t="shared" ref="AB290:AC290" si="904">S290</f>
        <v>-0.01637798181</v>
      </c>
      <c r="AC290" s="70">
        <f t="shared" si="904"/>
        <v>-0.0001477515898</v>
      </c>
      <c r="AD290" s="71">
        <f t="shared" si="17"/>
        <v>0.002477035515</v>
      </c>
      <c r="AE290" s="72">
        <f t="shared" si="18"/>
        <v>-0.0001009668715</v>
      </c>
      <c r="AF290" s="73">
        <f t="shared" si="19"/>
        <v>0.0008154483347</v>
      </c>
      <c r="AG290" s="74">
        <f t="shared" si="20"/>
        <v>-0.000009254267859</v>
      </c>
      <c r="AH290" s="75">
        <f t="shared" si="21"/>
        <v>0.0002682164576</v>
      </c>
      <c r="AI290" s="76">
        <f t="shared" si="22"/>
        <v>0.000004839745701</v>
      </c>
      <c r="AJ290" s="77"/>
      <c r="AK290" s="65">
        <f t="shared" si="23"/>
        <v>-0.005693794321</v>
      </c>
      <c r="AL290" s="66">
        <f t="shared" si="24"/>
        <v>0.0007634399882</v>
      </c>
      <c r="AM290" s="67">
        <f t="shared" si="25"/>
        <v>-0.0422434</v>
      </c>
      <c r="AN290" s="68">
        <f t="shared" si="26"/>
        <v>-0.07820533594</v>
      </c>
      <c r="AO290" s="69">
        <f t="shared" si="27"/>
        <v>0.002223610506</v>
      </c>
      <c r="AP290" s="70">
        <f t="shared" si="28"/>
        <v>0.008182820136</v>
      </c>
      <c r="AQ290" s="71">
        <f t="shared" si="29"/>
        <v>0.001214285684</v>
      </c>
      <c r="AR290" s="72">
        <f t="shared" si="30"/>
        <v>-0.001495859388</v>
      </c>
      <c r="AS290" s="73">
        <f t="shared" si="31"/>
        <v>0.00002519250797</v>
      </c>
      <c r="AT290" s="74">
        <f t="shared" si="32"/>
        <v>0.0003438139505</v>
      </c>
      <c r="AU290" s="75">
        <f t="shared" si="33"/>
        <v>0.00003033719359</v>
      </c>
      <c r="AV290" s="76">
        <f t="shared" si="34"/>
        <v>0.000004958726047</v>
      </c>
      <c r="AW290" s="78">
        <f t="shared" si="35"/>
        <v>-0.04444376843</v>
      </c>
      <c r="AX290" s="79">
        <f t="shared" si="36"/>
        <v>-0.01910377626</v>
      </c>
      <c r="AY290" s="78">
        <f t="shared" si="37"/>
        <v>-0.07040616252</v>
      </c>
      <c r="AZ290" s="79">
        <f t="shared" si="38"/>
        <v>-0.07061214294</v>
      </c>
      <c r="BA290" s="80">
        <f t="shared" si="39"/>
        <v>-0.02533999217</v>
      </c>
      <c r="BB290" s="80">
        <f t="shared" si="40"/>
        <v>0.000205980416</v>
      </c>
      <c r="BC290" s="80">
        <f t="shared" si="41"/>
        <v>-0.03966319637</v>
      </c>
      <c r="BD290" s="80">
        <f t="shared" si="42"/>
        <v>-0.06532300268</v>
      </c>
      <c r="BE290" s="81">
        <f t="shared" si="43"/>
        <v>0.0006420727752</v>
      </c>
      <c r="BF290" s="81">
        <f t="shared" si="44"/>
        <v>-0.00001043908426</v>
      </c>
      <c r="BG290" s="81">
        <f t="shared" si="45"/>
        <v>-0.002693925533</v>
      </c>
      <c r="BH290" s="81">
        <f t="shared" si="46"/>
        <v>0.005181838166</v>
      </c>
      <c r="BI290" s="81"/>
      <c r="BJ290" s="81"/>
    </row>
    <row r="291">
      <c r="A291" s="31">
        <v>289.0</v>
      </c>
      <c r="B291" s="32">
        <v>6609.0</v>
      </c>
      <c r="C291" s="33">
        <v>2101.0</v>
      </c>
      <c r="D291" s="55">
        <f t="shared" si="5"/>
        <v>1570</v>
      </c>
      <c r="E291" s="35">
        <v>331.0</v>
      </c>
      <c r="F291" s="36">
        <v>329.0</v>
      </c>
      <c r="G291" s="37">
        <v>179.0</v>
      </c>
      <c r="H291" s="38">
        <v>517.0</v>
      </c>
      <c r="I291" s="39">
        <v>117.0</v>
      </c>
      <c r="J291" s="40">
        <v>97.0</v>
      </c>
      <c r="K291" s="88">
        <f t="shared" si="6"/>
        <v>0.2984293194</v>
      </c>
      <c r="L291" s="88">
        <f t="shared" si="7"/>
        <v>0.4642487047</v>
      </c>
      <c r="M291" s="88">
        <f t="shared" si="8"/>
        <v>0.2958677686</v>
      </c>
      <c r="N291" s="88">
        <f t="shared" si="9"/>
        <v>0.08519752499</v>
      </c>
      <c r="O291" s="88">
        <f t="shared" si="10"/>
        <v>0.3993630573</v>
      </c>
      <c r="P291" s="89">
        <f t="shared" si="11"/>
        <v>0.04616849119</v>
      </c>
      <c r="Q291" s="90">
        <f t="shared" ref="Q291:V291" si="905">K291-Q$2</f>
        <v>-0.05254836232</v>
      </c>
      <c r="R291" s="91">
        <f t="shared" si="905"/>
        <v>-0.01530383563</v>
      </c>
      <c r="S291" s="92">
        <f t="shared" si="905"/>
        <v>-0.1157197941</v>
      </c>
      <c r="T291" s="93">
        <f t="shared" si="905"/>
        <v>-0.03053691662</v>
      </c>
      <c r="U291" s="94">
        <f t="shared" si="905"/>
        <v>-0.05446827177</v>
      </c>
      <c r="V291" s="95">
        <f t="shared" si="905"/>
        <v>0.01390766268</v>
      </c>
      <c r="W291" s="64"/>
      <c r="X291" s="65">
        <f t="shared" si="13"/>
        <v>1</v>
      </c>
      <c r="Y291" s="66">
        <f t="shared" si="14"/>
        <v>0</v>
      </c>
      <c r="Z291" s="67">
        <f t="shared" ref="Z291:AA291" si="906">U291</f>
        <v>-0.05446827177</v>
      </c>
      <c r="AA291" s="68">
        <f t="shared" si="906"/>
        <v>0.01390766268</v>
      </c>
      <c r="AB291" s="69">
        <f t="shared" ref="AB291:AC291" si="907">S291</f>
        <v>-0.1157197941</v>
      </c>
      <c r="AC291" s="70">
        <f t="shared" si="907"/>
        <v>-0.03053691662</v>
      </c>
      <c r="AD291" s="71">
        <f t="shared" si="17"/>
        <v>0.002773369548</v>
      </c>
      <c r="AE291" s="72">
        <f t="shared" si="18"/>
        <v>-0.001515052701</v>
      </c>
      <c r="AF291" s="73">
        <f t="shared" si="19"/>
        <v>0.006727754327</v>
      </c>
      <c r="AG291" s="74">
        <f t="shared" si="20"/>
        <v>0.00005390121201</v>
      </c>
      <c r="AH291" s="75">
        <f t="shared" si="21"/>
        <v>0.01245856746</v>
      </c>
      <c r="AI291" s="76">
        <f t="shared" si="22"/>
        <v>0.007067451404</v>
      </c>
      <c r="AJ291" s="77"/>
      <c r="AK291" s="65">
        <f t="shared" si="23"/>
        <v>-0.005693794321</v>
      </c>
      <c r="AL291" s="66">
        <f t="shared" si="24"/>
        <v>0.0007634399882</v>
      </c>
      <c r="AM291" s="67">
        <f t="shared" si="25"/>
        <v>-0.06654043225</v>
      </c>
      <c r="AN291" s="68">
        <f t="shared" si="26"/>
        <v>-0.0751239711</v>
      </c>
      <c r="AO291" s="69">
        <f t="shared" si="27"/>
        <v>0.001013026099</v>
      </c>
      <c r="AP291" s="70">
        <f t="shared" si="28"/>
        <v>0.06195310297</v>
      </c>
      <c r="AQ291" s="71">
        <f t="shared" si="29"/>
        <v>0.0005422670076</v>
      </c>
      <c r="AR291" s="72">
        <f t="shared" si="30"/>
        <v>-0.002395414455</v>
      </c>
      <c r="AS291" s="73">
        <f t="shared" si="31"/>
        <v>0.0001528912905</v>
      </c>
      <c r="AT291" s="74">
        <f t="shared" si="32"/>
        <v>0.002839994269</v>
      </c>
      <c r="AU291" s="75">
        <f t="shared" si="33"/>
        <v>0.001296649436</v>
      </c>
      <c r="AV291" s="76">
        <f t="shared" si="34"/>
        <v>0.001006313383</v>
      </c>
      <c r="AW291" s="78">
        <f t="shared" si="35"/>
        <v>-0.06922939274</v>
      </c>
      <c r="AX291" s="79">
        <f t="shared" si="36"/>
        <v>-0.05254836232</v>
      </c>
      <c r="AY291" s="78">
        <f t="shared" si="37"/>
        <v>-0.01095653495</v>
      </c>
      <c r="AZ291" s="79">
        <f t="shared" si="38"/>
        <v>-0.01530383563</v>
      </c>
      <c r="BA291" s="80">
        <f t="shared" si="39"/>
        <v>-0.01668103042</v>
      </c>
      <c r="BB291" s="80">
        <f t="shared" si="40"/>
        <v>0.00434730068</v>
      </c>
      <c r="BC291" s="80">
        <f t="shared" si="41"/>
        <v>-0.06444882068</v>
      </c>
      <c r="BD291" s="80">
        <f t="shared" si="42"/>
        <v>-0.005873375106</v>
      </c>
      <c r="BE291" s="81">
        <f t="shared" si="43"/>
        <v>0.0002593577527</v>
      </c>
      <c r="BF291" s="81">
        <f t="shared" si="44"/>
        <v>-0.0001450349098</v>
      </c>
      <c r="BG291" s="81">
        <f t="shared" si="45"/>
        <v>0.004119153952</v>
      </c>
      <c r="BH291" s="81">
        <f t="shared" si="46"/>
        <v>0.0007570641979</v>
      </c>
      <c r="BI291" s="81"/>
      <c r="BJ291" s="81"/>
    </row>
    <row r="292">
      <c r="A292" s="31">
        <v>290.0</v>
      </c>
      <c r="B292" s="32">
        <v>1625.0</v>
      </c>
      <c r="C292" s="33">
        <v>1106.0</v>
      </c>
      <c r="D292" s="55">
        <f t="shared" si="5"/>
        <v>819</v>
      </c>
      <c r="E292" s="35">
        <v>207.0</v>
      </c>
      <c r="F292" s="36">
        <v>133.0</v>
      </c>
      <c r="G292" s="37">
        <v>122.0</v>
      </c>
      <c r="H292" s="38">
        <v>285.0</v>
      </c>
      <c r="I292" s="39">
        <v>41.0</v>
      </c>
      <c r="J292" s="40">
        <v>31.0</v>
      </c>
      <c r="K292" s="88">
        <f t="shared" si="6"/>
        <v>0.3345388788</v>
      </c>
      <c r="L292" s="88">
        <f t="shared" si="7"/>
        <v>0.4652908068</v>
      </c>
      <c r="M292" s="88">
        <f t="shared" si="8"/>
        <v>0.4265734266</v>
      </c>
      <c r="N292" s="88">
        <f t="shared" si="9"/>
        <v>0.1103074141</v>
      </c>
      <c r="O292" s="88">
        <f t="shared" si="10"/>
        <v>0.4517704518</v>
      </c>
      <c r="P292" s="89">
        <f t="shared" si="11"/>
        <v>0.02802893309</v>
      </c>
      <c r="Q292" s="90">
        <f t="shared" ref="Q292:V292" si="908">K292-Q$2</f>
        <v>-0.01643880285</v>
      </c>
      <c r="R292" s="91">
        <f t="shared" si="908"/>
        <v>-0.01426173354</v>
      </c>
      <c r="S292" s="92">
        <f t="shared" si="908"/>
        <v>0.01498586393</v>
      </c>
      <c r="T292" s="93">
        <f t="shared" si="908"/>
        <v>-0.005427027502</v>
      </c>
      <c r="U292" s="94">
        <f t="shared" si="908"/>
        <v>-0.002060877323</v>
      </c>
      <c r="V292" s="95">
        <f t="shared" si="908"/>
        <v>-0.00423189542</v>
      </c>
      <c r="W292" s="64"/>
      <c r="X292" s="65">
        <f t="shared" si="13"/>
        <v>1</v>
      </c>
      <c r="Y292" s="66">
        <f t="shared" si="14"/>
        <v>0</v>
      </c>
      <c r="Z292" s="67">
        <f t="shared" ref="Z292:AA292" si="909">U292</f>
        <v>-0.002060877323</v>
      </c>
      <c r="AA292" s="68">
        <f t="shared" si="909"/>
        <v>-0.00423189542</v>
      </c>
      <c r="AB292" s="69">
        <f t="shared" ref="AB292:AC292" si="910">S292</f>
        <v>0.01498586393</v>
      </c>
      <c r="AC292" s="70">
        <f t="shared" si="910"/>
        <v>-0.005427027502</v>
      </c>
      <c r="AD292" s="71">
        <f t="shared" si="17"/>
        <v>-0.0000136617235</v>
      </c>
      <c r="AE292" s="72">
        <f t="shared" si="18"/>
        <v>0.00001744283461</v>
      </c>
      <c r="AF292" s="73">
        <f t="shared" si="19"/>
        <v>-0.00005385063996</v>
      </c>
      <c r="AG292" s="74">
        <f t="shared" si="20"/>
        <v>-0.000052234171</v>
      </c>
      <c r="AH292" s="75">
        <f t="shared" si="21"/>
        <v>0.0001951234901</v>
      </c>
      <c r="AI292" s="76">
        <f t="shared" si="22"/>
        <v>-0.0001626573914</v>
      </c>
      <c r="AJ292" s="77"/>
      <c r="AK292" s="65">
        <f t="shared" si="23"/>
        <v>-0.005693794321</v>
      </c>
      <c r="AL292" s="66">
        <f t="shared" si="24"/>
        <v>0.0007634399882</v>
      </c>
      <c r="AM292" s="67">
        <f t="shared" si="25"/>
        <v>0.00503653721</v>
      </c>
      <c r="AN292" s="68">
        <f t="shared" si="26"/>
        <v>-0.006726245692</v>
      </c>
      <c r="AO292" s="69">
        <f t="shared" si="27"/>
        <v>-0.004806581228</v>
      </c>
      <c r="AP292" s="70">
        <f t="shared" si="28"/>
        <v>-0.006707105613</v>
      </c>
      <c r="AQ292" s="71">
        <f t="shared" si="29"/>
        <v>0.000003146302268</v>
      </c>
      <c r="AR292" s="72">
        <f t="shared" si="30"/>
        <v>0.00001692921791</v>
      </c>
      <c r="AS292" s="73">
        <f t="shared" si="31"/>
        <v>0.00002063292867</v>
      </c>
      <c r="AT292" s="74">
        <f t="shared" si="32"/>
        <v>-0.00002408438101</v>
      </c>
      <c r="AU292" s="75">
        <f t="shared" si="33"/>
        <v>0.00002480207705</v>
      </c>
      <c r="AV292" s="76">
        <f t="shared" si="34"/>
        <v>-0.00001523784417</v>
      </c>
      <c r="AW292" s="78">
        <f t="shared" si="35"/>
        <v>-0.005415257031</v>
      </c>
      <c r="AX292" s="79">
        <f t="shared" si="36"/>
        <v>-0.01643880285</v>
      </c>
      <c r="AY292" s="78">
        <f t="shared" si="37"/>
        <v>-0.01269230432</v>
      </c>
      <c r="AZ292" s="79">
        <f t="shared" si="38"/>
        <v>-0.01426173354</v>
      </c>
      <c r="BA292" s="80">
        <f t="shared" si="39"/>
        <v>0.01102354582</v>
      </c>
      <c r="BB292" s="80">
        <f t="shared" si="40"/>
        <v>0.001569429212</v>
      </c>
      <c r="BC292" s="80">
        <f t="shared" si="41"/>
        <v>-0.0006346849729</v>
      </c>
      <c r="BD292" s="80">
        <f t="shared" si="42"/>
        <v>-0.007609144482</v>
      </c>
      <c r="BE292" s="81">
        <f t="shared" si="43"/>
        <v>0.0001190554543</v>
      </c>
      <c r="BF292" s="81">
        <f t="shared" si="44"/>
        <v>0.00003460134965</v>
      </c>
      <c r="BG292" s="81">
        <f t="shared" si="45"/>
        <v>-0.00005749625474</v>
      </c>
      <c r="BH292" s="81">
        <f t="shared" si="46"/>
        <v>0.000009658819319</v>
      </c>
      <c r="BI292" s="81"/>
      <c r="BJ292" s="81"/>
    </row>
    <row r="293">
      <c r="A293" s="31">
        <v>291.0</v>
      </c>
      <c r="B293" s="32" t="s">
        <v>134</v>
      </c>
      <c r="C293" s="33">
        <v>1215.0</v>
      </c>
      <c r="D293" s="55">
        <f t="shared" si="5"/>
        <v>933</v>
      </c>
      <c r="E293" s="35">
        <v>198.0</v>
      </c>
      <c r="F293" s="36">
        <v>171.0</v>
      </c>
      <c r="G293" s="37">
        <v>140.0</v>
      </c>
      <c r="H293" s="38">
        <v>295.0</v>
      </c>
      <c r="I293" s="39">
        <v>82.0</v>
      </c>
      <c r="J293" s="40">
        <v>47.0</v>
      </c>
      <c r="K293" s="88">
        <f t="shared" si="6"/>
        <v>0.3456790123</v>
      </c>
      <c r="L293" s="88">
        <f t="shared" si="7"/>
        <v>0.4869565217</v>
      </c>
      <c r="M293" s="88">
        <f t="shared" si="8"/>
        <v>0.3910614525</v>
      </c>
      <c r="N293" s="88">
        <f t="shared" si="9"/>
        <v>0.1152263374</v>
      </c>
      <c r="O293" s="88">
        <f t="shared" si="10"/>
        <v>0.4501607717</v>
      </c>
      <c r="P293" s="89">
        <f t="shared" si="11"/>
        <v>0.03868312757</v>
      </c>
      <c r="Q293" s="90">
        <f t="shared" ref="Q293:V293" si="911">K293-Q$2</f>
        <v>-0.005298669344</v>
      </c>
      <c r="R293" s="91">
        <f t="shared" si="911"/>
        <v>0.007403981449</v>
      </c>
      <c r="S293" s="92">
        <f t="shared" si="911"/>
        <v>-0.02052611013</v>
      </c>
      <c r="T293" s="93">
        <f t="shared" si="911"/>
        <v>-0.0005081041588</v>
      </c>
      <c r="U293" s="94">
        <f t="shared" si="911"/>
        <v>-0.003670557389</v>
      </c>
      <c r="V293" s="95">
        <f t="shared" si="911"/>
        <v>0.00642229906</v>
      </c>
      <c r="W293" s="64"/>
      <c r="X293" s="65">
        <f t="shared" si="13"/>
        <v>1</v>
      </c>
      <c r="Y293" s="66">
        <f t="shared" si="14"/>
        <v>0</v>
      </c>
      <c r="Z293" s="67">
        <f t="shared" ref="Z293:AA293" si="912">U293</f>
        <v>-0.003670557389</v>
      </c>
      <c r="AA293" s="68">
        <f t="shared" si="912"/>
        <v>0.00642229906</v>
      </c>
      <c r="AB293" s="69">
        <f t="shared" ref="AB293:AC293" si="913">S293</f>
        <v>-0.02052611013</v>
      </c>
      <c r="AC293" s="70">
        <f t="shared" si="913"/>
        <v>-0.0005081041588</v>
      </c>
      <c r="AD293" s="71">
        <f t="shared" si="17"/>
        <v>-0.00002777293367</v>
      </c>
      <c r="AE293" s="72">
        <f t="shared" si="18"/>
        <v>-0.00004714683454</v>
      </c>
      <c r="AF293" s="73">
        <f t="shared" si="19"/>
        <v>0.00007860546208</v>
      </c>
      <c r="AG293" s="74">
        <f t="shared" si="20"/>
        <v>-0.0001299597923</v>
      </c>
      <c r="AH293" s="75">
        <f t="shared" si="21"/>
        <v>0.0004210630273</v>
      </c>
      <c r="AI293" s="76">
        <f t="shared" si="22"/>
        <v>0.00002085880384</v>
      </c>
      <c r="AJ293" s="77"/>
      <c r="AK293" s="65">
        <f t="shared" si="23"/>
        <v>-0.005693794321</v>
      </c>
      <c r="AL293" s="66">
        <f t="shared" si="24"/>
        <v>0.0007634399882</v>
      </c>
      <c r="AM293" s="67">
        <f t="shared" si="25"/>
        <v>-0.01319243168</v>
      </c>
      <c r="AN293" s="68">
        <f t="shared" si="26"/>
        <v>-0.0005852982026</v>
      </c>
      <c r="AO293" s="69">
        <f t="shared" si="27"/>
        <v>0.002625859659</v>
      </c>
      <c r="AP293" s="70">
        <f t="shared" si="28"/>
        <v>0.01030061702</v>
      </c>
      <c r="AQ293" s="71">
        <f t="shared" si="29"/>
        <v>-0.00004175849905</v>
      </c>
      <c r="AR293" s="72">
        <f t="shared" si="30"/>
        <v>-0.000008042495786</v>
      </c>
      <c r="AS293" s="73">
        <f t="shared" si="31"/>
        <v>0.00005688494556</v>
      </c>
      <c r="AT293" s="74">
        <f t="shared" si="32"/>
        <v>0.00002977266472</v>
      </c>
      <c r="AU293" s="75">
        <f t="shared" si="33"/>
        <v>0.00004740719852</v>
      </c>
      <c r="AV293" s="76">
        <f t="shared" si="34"/>
        <v>0.000009288374802</v>
      </c>
      <c r="AW293" s="78">
        <f t="shared" si="35"/>
        <v>-0.0161978327</v>
      </c>
      <c r="AX293" s="79">
        <f t="shared" si="36"/>
        <v>-0.005298669344</v>
      </c>
      <c r="AY293" s="78">
        <f t="shared" si="37"/>
        <v>0.01050977735</v>
      </c>
      <c r="AZ293" s="79">
        <f t="shared" si="38"/>
        <v>0.007403981449</v>
      </c>
      <c r="BA293" s="80">
        <f t="shared" si="39"/>
        <v>-0.01089916336</v>
      </c>
      <c r="BB293" s="80">
        <f t="shared" si="40"/>
        <v>0.003105795898</v>
      </c>
      <c r="BC293" s="80">
        <f t="shared" si="41"/>
        <v>-0.01141726064</v>
      </c>
      <c r="BD293" s="80">
        <f t="shared" si="42"/>
        <v>0.01559293719</v>
      </c>
      <c r="BE293" s="81">
        <f t="shared" si="43"/>
        <v>0.0001091457937</v>
      </c>
      <c r="BF293" s="81">
        <f t="shared" si="44"/>
        <v>-0.00006770115369</v>
      </c>
      <c r="BG293" s="81">
        <f t="shared" si="45"/>
        <v>-0.0001127858496</v>
      </c>
      <c r="BH293" s="81">
        <f t="shared" si="46"/>
        <v>-0.0003560572561</v>
      </c>
      <c r="BI293" s="81"/>
      <c r="BJ293" s="81"/>
    </row>
    <row r="294">
      <c r="A294" s="31">
        <v>292.0</v>
      </c>
      <c r="B294" s="32">
        <v>3756.0</v>
      </c>
      <c r="C294" s="33">
        <v>689.0</v>
      </c>
      <c r="D294" s="55">
        <f t="shared" si="5"/>
        <v>571</v>
      </c>
      <c r="E294" s="35">
        <v>265.0</v>
      </c>
      <c r="F294" s="36">
        <v>81.0</v>
      </c>
      <c r="G294" s="37">
        <v>82.0</v>
      </c>
      <c r="H294" s="38">
        <v>98.0</v>
      </c>
      <c r="I294" s="39">
        <v>41.0</v>
      </c>
      <c r="J294" s="40">
        <v>4.0</v>
      </c>
      <c r="K294" s="88">
        <f t="shared" si="6"/>
        <v>0.5631349782</v>
      </c>
      <c r="L294" s="88">
        <f t="shared" si="7"/>
        <v>0.7574257426</v>
      </c>
      <c r="M294" s="88">
        <f t="shared" si="8"/>
        <v>0.4910179641</v>
      </c>
      <c r="N294" s="88">
        <f t="shared" si="9"/>
        <v>0.1190130624</v>
      </c>
      <c r="O294" s="88">
        <f t="shared" si="10"/>
        <v>0.6795096322</v>
      </c>
      <c r="P294" s="89">
        <f t="shared" si="11"/>
        <v>0.005805515239</v>
      </c>
      <c r="Q294" s="90">
        <f t="shared" ref="Q294:V294" si="914">K294-Q$2</f>
        <v>0.2121572965</v>
      </c>
      <c r="R294" s="91">
        <f t="shared" si="914"/>
        <v>0.2778732023</v>
      </c>
      <c r="S294" s="92">
        <f t="shared" si="914"/>
        <v>0.07943040143</v>
      </c>
      <c r="T294" s="93">
        <f t="shared" si="914"/>
        <v>0.003278620802</v>
      </c>
      <c r="U294" s="94">
        <f t="shared" si="914"/>
        <v>0.2256783031</v>
      </c>
      <c r="V294" s="95">
        <f t="shared" si="914"/>
        <v>-0.02645531327</v>
      </c>
      <c r="W294" s="64"/>
      <c r="X294" s="65">
        <f t="shared" si="13"/>
        <v>1</v>
      </c>
      <c r="Y294" s="66">
        <f t="shared" si="14"/>
        <v>0</v>
      </c>
      <c r="Z294" s="67">
        <f t="shared" ref="Z294:AA294" si="915">U294</f>
        <v>0.2256783031</v>
      </c>
      <c r="AA294" s="68">
        <f t="shared" si="915"/>
        <v>-0.02645531327</v>
      </c>
      <c r="AB294" s="69">
        <f t="shared" ref="AB294:AC294" si="916">S294</f>
        <v>0.07943040143</v>
      </c>
      <c r="AC294" s="70">
        <f t="shared" si="916"/>
        <v>0.003278620802</v>
      </c>
      <c r="AD294" s="71">
        <f t="shared" si="17"/>
        <v>0.0502308129</v>
      </c>
      <c r="AE294" s="72">
        <f t="shared" si="18"/>
        <v>-0.01194078042</v>
      </c>
      <c r="AF294" s="73">
        <f t="shared" si="19"/>
        <v>0.01801245515</v>
      </c>
      <c r="AG294" s="74">
        <f t="shared" si="20"/>
        <v>-0.001361442574</v>
      </c>
      <c r="AH294" s="75">
        <f t="shared" si="21"/>
        <v>0.006298439316</v>
      </c>
      <c r="AI294" s="76">
        <f t="shared" si="22"/>
        <v>0.0005208443328</v>
      </c>
      <c r="AJ294" s="77"/>
      <c r="AK294" s="65">
        <f t="shared" si="23"/>
        <v>-0.005693794321</v>
      </c>
      <c r="AL294" s="66">
        <f t="shared" si="24"/>
        <v>0.0007634399882</v>
      </c>
      <c r="AM294" s="67">
        <f t="shared" si="25"/>
        <v>0.2262127556</v>
      </c>
      <c r="AN294" s="68">
        <f t="shared" si="26"/>
        <v>0.3367023121</v>
      </c>
      <c r="AO294" s="69">
        <f t="shared" si="27"/>
        <v>-0.009507311184</v>
      </c>
      <c r="AP294" s="70">
        <f t="shared" si="28"/>
        <v>-0.04004463744</v>
      </c>
      <c r="AQ294" s="71">
        <f t="shared" si="29"/>
        <v>0.01885679976</v>
      </c>
      <c r="AR294" s="72">
        <f t="shared" si="30"/>
        <v>-0.03541888647</v>
      </c>
      <c r="AS294" s="73">
        <f t="shared" si="31"/>
        <v>0.001044652</v>
      </c>
      <c r="AT294" s="74">
        <f t="shared" si="32"/>
        <v>0.007564308415</v>
      </c>
      <c r="AU294" s="75">
        <f t="shared" si="33"/>
        <v>0.0007057035088</v>
      </c>
      <c r="AV294" s="76">
        <f t="shared" si="34"/>
        <v>0.0001626215085</v>
      </c>
      <c r="AW294" s="78">
        <f t="shared" si="35"/>
        <v>0.2316188053</v>
      </c>
      <c r="AX294" s="79">
        <f t="shared" si="36"/>
        <v>0.2121572965</v>
      </c>
      <c r="AY294" s="78">
        <f t="shared" si="37"/>
        <v>0.2697291581</v>
      </c>
      <c r="AZ294" s="79">
        <f t="shared" si="38"/>
        <v>0.2778732023</v>
      </c>
      <c r="BA294" s="80">
        <f t="shared" si="39"/>
        <v>0.0194615088</v>
      </c>
      <c r="BB294" s="80">
        <f t="shared" si="40"/>
        <v>-0.008144044186</v>
      </c>
      <c r="BC294" s="80">
        <f t="shared" si="41"/>
        <v>0.2363993774</v>
      </c>
      <c r="BD294" s="80">
        <f t="shared" si="42"/>
        <v>0.2748123179</v>
      </c>
      <c r="BE294" s="81">
        <f t="shared" si="43"/>
        <v>0.000312424869</v>
      </c>
      <c r="BF294" s="81">
        <f t="shared" si="44"/>
        <v>-0.0003169907751</v>
      </c>
      <c r="BG294" s="81">
        <f t="shared" si="45"/>
        <v>-0.01963714446</v>
      </c>
      <c r="BH294" s="81">
        <f t="shared" si="46"/>
        <v>0.1299309217</v>
      </c>
      <c r="BI294" s="81"/>
      <c r="BJ294" s="81"/>
    </row>
    <row r="295">
      <c r="A295" s="31">
        <v>293.0</v>
      </c>
      <c r="B295" s="32">
        <v>3864.0</v>
      </c>
      <c r="C295" s="33">
        <v>1770.0</v>
      </c>
      <c r="D295" s="55">
        <f t="shared" si="5"/>
        <v>1278</v>
      </c>
      <c r="E295" s="35">
        <v>281.0</v>
      </c>
      <c r="F295" s="36">
        <v>224.0</v>
      </c>
      <c r="G295" s="37">
        <v>170.0</v>
      </c>
      <c r="H295" s="38">
        <v>445.0</v>
      </c>
      <c r="I295" s="39">
        <v>85.0</v>
      </c>
      <c r="J295" s="40">
        <v>73.0</v>
      </c>
      <c r="K295" s="88">
        <f t="shared" si="6"/>
        <v>0.3028248588</v>
      </c>
      <c r="L295" s="88">
        <f t="shared" si="7"/>
        <v>0.4512946979</v>
      </c>
      <c r="M295" s="88">
        <f t="shared" si="8"/>
        <v>0.3640256959</v>
      </c>
      <c r="N295" s="88">
        <f t="shared" si="9"/>
        <v>0.09604519774</v>
      </c>
      <c r="O295" s="88">
        <f t="shared" si="10"/>
        <v>0.4194053208</v>
      </c>
      <c r="P295" s="89">
        <f t="shared" si="11"/>
        <v>0.04124293785</v>
      </c>
      <c r="Q295" s="90">
        <f t="shared" ref="Q295:V295" si="917">K295-Q$2</f>
        <v>-0.04815282293</v>
      </c>
      <c r="R295" s="91">
        <f t="shared" si="917"/>
        <v>-0.02825784239</v>
      </c>
      <c r="S295" s="92">
        <f t="shared" si="917"/>
        <v>-0.04756186671</v>
      </c>
      <c r="T295" s="93">
        <f t="shared" si="917"/>
        <v>-0.01968924387</v>
      </c>
      <c r="U295" s="94">
        <f t="shared" si="917"/>
        <v>-0.03442600828</v>
      </c>
      <c r="V295" s="95">
        <f t="shared" si="917"/>
        <v>0.008982109341</v>
      </c>
      <c r="W295" s="64"/>
      <c r="X295" s="65">
        <f t="shared" si="13"/>
        <v>1</v>
      </c>
      <c r="Y295" s="66">
        <f t="shared" si="14"/>
        <v>0</v>
      </c>
      <c r="Z295" s="67">
        <f t="shared" ref="Z295:AA295" si="918">U295</f>
        <v>-0.03442600828</v>
      </c>
      <c r="AA295" s="68">
        <f t="shared" si="918"/>
        <v>0.008982109341</v>
      </c>
      <c r="AB295" s="69">
        <f t="shared" ref="AB295:AC295" si="919">S295</f>
        <v>-0.04756186671</v>
      </c>
      <c r="AC295" s="70">
        <f t="shared" si="919"/>
        <v>-0.01968924387</v>
      </c>
      <c r="AD295" s="71">
        <f t="shared" si="17"/>
        <v>0.001104471758</v>
      </c>
      <c r="AE295" s="72">
        <f t="shared" si="18"/>
        <v>-0.0006184363411</v>
      </c>
      <c r="AF295" s="73">
        <f t="shared" si="19"/>
        <v>0.001814216159</v>
      </c>
      <c r="AG295" s="74">
        <f t="shared" si="20"/>
        <v>0.0002506161851</v>
      </c>
      <c r="AH295" s="75">
        <f t="shared" si="21"/>
        <v>0.001874464841</v>
      </c>
      <c r="AI295" s="76">
        <f t="shared" si="22"/>
        <v>0.001872914385</v>
      </c>
      <c r="AJ295" s="77"/>
      <c r="AK295" s="65">
        <f t="shared" si="23"/>
        <v>-0.005693794321</v>
      </c>
      <c r="AL295" s="66">
        <f t="shared" si="24"/>
        <v>0.0007634399882</v>
      </c>
      <c r="AM295" s="67">
        <f t="shared" si="25"/>
        <v>-0.04236080325</v>
      </c>
      <c r="AN295" s="68">
        <f t="shared" si="26"/>
        <v>-0.04732451925</v>
      </c>
      <c r="AO295" s="69">
        <f t="shared" si="27"/>
        <v>-0.003141064611</v>
      </c>
      <c r="AP295" s="70">
        <f t="shared" si="28"/>
        <v>0.02646452491</v>
      </c>
      <c r="AQ295" s="71">
        <f t="shared" si="29"/>
        <v>0.0002071632521</v>
      </c>
      <c r="AR295" s="72">
        <f t="shared" si="30"/>
        <v>-0.0009617045068</v>
      </c>
      <c r="AS295" s="73">
        <f t="shared" si="31"/>
        <v>-0.00005837890592</v>
      </c>
      <c r="AT295" s="74">
        <f t="shared" si="32"/>
        <v>0.0007720001304</v>
      </c>
      <c r="AU295" s="75">
        <f t="shared" si="33"/>
        <v>0.0001817779222</v>
      </c>
      <c r="AV295" s="76">
        <f t="shared" si="34"/>
        <v>0.0002432146244</v>
      </c>
      <c r="AW295" s="78">
        <f t="shared" si="35"/>
        <v>-0.05086509992</v>
      </c>
      <c r="AX295" s="79">
        <f t="shared" si="36"/>
        <v>-0.04815282293</v>
      </c>
      <c r="AY295" s="78">
        <f t="shared" si="37"/>
        <v>-0.0200430441</v>
      </c>
      <c r="AZ295" s="79">
        <f t="shared" si="38"/>
        <v>-0.02825784239</v>
      </c>
      <c r="BA295" s="80">
        <f t="shared" si="39"/>
        <v>-0.002712276983</v>
      </c>
      <c r="BB295" s="80">
        <f t="shared" si="40"/>
        <v>0.008214798284</v>
      </c>
      <c r="BC295" s="80">
        <f t="shared" si="41"/>
        <v>-0.04608452786</v>
      </c>
      <c r="BD295" s="80">
        <f t="shared" si="42"/>
        <v>-0.01495988426</v>
      </c>
      <c r="BE295" s="81">
        <f t="shared" si="43"/>
        <v>-0.00006012646442</v>
      </c>
      <c r="BF295" s="81">
        <f t="shared" si="44"/>
        <v>-0.00004456161661</v>
      </c>
      <c r="BG295" s="81">
        <f t="shared" si="45"/>
        <v>0.001899985571</v>
      </c>
      <c r="BH295" s="81">
        <f t="shared" si="46"/>
        <v>0.001378838406</v>
      </c>
      <c r="BI295" s="81"/>
      <c r="BJ295" s="81"/>
    </row>
    <row r="296">
      <c r="A296" s="31">
        <v>294.0</v>
      </c>
      <c r="B296" s="32">
        <v>6499.0</v>
      </c>
      <c r="C296" s="33">
        <v>2290.0</v>
      </c>
      <c r="D296" s="55">
        <f t="shared" si="5"/>
        <v>1681</v>
      </c>
      <c r="E296" s="35">
        <v>404.0</v>
      </c>
      <c r="F296" s="36">
        <v>314.0</v>
      </c>
      <c r="G296" s="37">
        <v>208.0</v>
      </c>
      <c r="H296" s="38">
        <v>536.0</v>
      </c>
      <c r="I296" s="39">
        <v>137.0</v>
      </c>
      <c r="J296" s="40">
        <v>82.0</v>
      </c>
      <c r="K296" s="88">
        <f t="shared" si="6"/>
        <v>0.3270742358</v>
      </c>
      <c r="L296" s="88">
        <f t="shared" si="7"/>
        <v>0.5023212628</v>
      </c>
      <c r="M296" s="88">
        <f t="shared" si="8"/>
        <v>0.3443708609</v>
      </c>
      <c r="N296" s="88">
        <f t="shared" si="9"/>
        <v>0.09082969432</v>
      </c>
      <c r="O296" s="88">
        <f t="shared" si="10"/>
        <v>0.4455681142</v>
      </c>
      <c r="P296" s="89">
        <f t="shared" si="11"/>
        <v>0.03580786026</v>
      </c>
      <c r="Q296" s="90">
        <f t="shared" ref="Q296:V296" si="920">K296-Q$2</f>
        <v>-0.02390344588</v>
      </c>
      <c r="R296" s="91">
        <f t="shared" si="920"/>
        <v>0.02276872248</v>
      </c>
      <c r="S296" s="92">
        <f t="shared" si="920"/>
        <v>-0.06721670172</v>
      </c>
      <c r="T296" s="93">
        <f t="shared" si="920"/>
        <v>-0.02490474728</v>
      </c>
      <c r="U296" s="94">
        <f t="shared" si="920"/>
        <v>-0.008263214876</v>
      </c>
      <c r="V296" s="95">
        <f t="shared" si="920"/>
        <v>0.00354703175</v>
      </c>
      <c r="W296" s="64"/>
      <c r="X296" s="65">
        <f t="shared" si="13"/>
        <v>1</v>
      </c>
      <c r="Y296" s="66">
        <f t="shared" si="14"/>
        <v>0</v>
      </c>
      <c r="Z296" s="67">
        <f t="shared" ref="Z296:AA296" si="921">U296</f>
        <v>-0.008263214876</v>
      </c>
      <c r="AA296" s="68">
        <f t="shared" si="921"/>
        <v>0.00354703175</v>
      </c>
      <c r="AB296" s="69">
        <f t="shared" ref="AB296:AC296" si="922">S296</f>
        <v>-0.06721670172</v>
      </c>
      <c r="AC296" s="70">
        <f t="shared" si="922"/>
        <v>-0.02490474728</v>
      </c>
      <c r="AD296" s="71">
        <f t="shared" si="17"/>
        <v>0.00005569928585</v>
      </c>
      <c r="AE296" s="72">
        <f t="shared" si="18"/>
        <v>-0.00005861977104</v>
      </c>
      <c r="AF296" s="73">
        <f t="shared" si="19"/>
        <v>0.0006437639789</v>
      </c>
      <c r="AG296" s="74">
        <f t="shared" si="20"/>
        <v>-0.0000326264969</v>
      </c>
      <c r="AH296" s="75">
        <f t="shared" si="21"/>
        <v>0.003897838553</v>
      </c>
      <c r="AI296" s="76">
        <f t="shared" si="22"/>
        <v>0.003348029939</v>
      </c>
      <c r="AJ296" s="77"/>
      <c r="AK296" s="65">
        <f t="shared" si="23"/>
        <v>-0.005693794321</v>
      </c>
      <c r="AL296" s="66">
        <f t="shared" si="24"/>
        <v>0.0007634399882</v>
      </c>
      <c r="AM296" s="67">
        <f t="shared" si="25"/>
        <v>-0.01237631529</v>
      </c>
      <c r="AN296" s="68">
        <f t="shared" si="26"/>
        <v>-0.0102237521</v>
      </c>
      <c r="AO296" s="69">
        <f t="shared" si="27"/>
        <v>-0.002983383013</v>
      </c>
      <c r="AP296" s="70">
        <f t="shared" si="28"/>
        <v>0.03699121447</v>
      </c>
      <c r="AQ296" s="71">
        <f t="shared" si="29"/>
        <v>-0.000005543600745</v>
      </c>
      <c r="AR296" s="72">
        <f t="shared" si="30"/>
        <v>-0.00006259868602</v>
      </c>
      <c r="AS296" s="73">
        <f t="shared" si="31"/>
        <v>0.00003057180703</v>
      </c>
      <c r="AT296" s="74">
        <f t="shared" si="32"/>
        <v>0.0002707664039</v>
      </c>
      <c r="AU296" s="75">
        <f t="shared" si="33"/>
        <v>0.0003869830854</v>
      </c>
      <c r="AV296" s="76">
        <f t="shared" si="34"/>
        <v>0.0004437656336</v>
      </c>
      <c r="AW296" s="78">
        <f t="shared" si="35"/>
        <v>-0.02064148133</v>
      </c>
      <c r="AX296" s="79">
        <f t="shared" si="36"/>
        <v>-0.02390344588</v>
      </c>
      <c r="AY296" s="78">
        <f t="shared" si="37"/>
        <v>0.02818283571</v>
      </c>
      <c r="AZ296" s="79">
        <f t="shared" si="38"/>
        <v>0.02276872248</v>
      </c>
      <c r="BA296" s="80">
        <f t="shared" si="39"/>
        <v>0.003261964549</v>
      </c>
      <c r="BB296" s="80">
        <f t="shared" si="40"/>
        <v>0.00541411323</v>
      </c>
      <c r="BC296" s="80">
        <f t="shared" si="41"/>
        <v>-0.01586090927</v>
      </c>
      <c r="BD296" s="80">
        <f t="shared" si="42"/>
        <v>0.03326599555</v>
      </c>
      <c r="BE296" s="81">
        <f t="shared" si="43"/>
        <v>-0.00001867220935</v>
      </c>
      <c r="BF296" s="81">
        <f t="shared" si="44"/>
        <v>0.00003532129084</v>
      </c>
      <c r="BG296" s="81">
        <f t="shared" si="45"/>
        <v>-0.0008550580168</v>
      </c>
      <c r="BH296" s="81">
        <f t="shared" si="46"/>
        <v>-0.001055257875</v>
      </c>
      <c r="BI296" s="81"/>
      <c r="BJ296" s="81"/>
    </row>
    <row r="297">
      <c r="A297" s="31">
        <v>295.0</v>
      </c>
      <c r="B297" s="32" t="s">
        <v>118</v>
      </c>
      <c r="C297" s="33">
        <v>1265.0</v>
      </c>
      <c r="D297" s="55">
        <f t="shared" si="5"/>
        <v>1103</v>
      </c>
      <c r="E297" s="35">
        <v>318.0</v>
      </c>
      <c r="F297" s="36">
        <v>114.0</v>
      </c>
      <c r="G297" s="37">
        <v>250.0</v>
      </c>
      <c r="H297" s="38">
        <v>344.0</v>
      </c>
      <c r="I297" s="39">
        <v>63.0</v>
      </c>
      <c r="J297" s="40">
        <v>14.0</v>
      </c>
      <c r="K297" s="88">
        <f t="shared" si="6"/>
        <v>0.4988142292</v>
      </c>
      <c r="L297" s="88">
        <f t="shared" si="7"/>
        <v>0.5255172414</v>
      </c>
      <c r="M297" s="88">
        <f t="shared" si="8"/>
        <v>0.6613756614</v>
      </c>
      <c r="N297" s="88">
        <f t="shared" si="9"/>
        <v>0.1976284585</v>
      </c>
      <c r="O297" s="88">
        <f t="shared" si="10"/>
        <v>0.5720761559</v>
      </c>
      <c r="P297" s="89">
        <f t="shared" si="11"/>
        <v>0.01106719368</v>
      </c>
      <c r="Q297" s="90">
        <f t="shared" ref="Q297:V297" si="923">K297-Q$2</f>
        <v>0.1478365476</v>
      </c>
      <c r="R297" s="91">
        <f t="shared" si="923"/>
        <v>0.04596470109</v>
      </c>
      <c r="S297" s="92">
        <f t="shared" si="923"/>
        <v>0.2497880987</v>
      </c>
      <c r="T297" s="93">
        <f t="shared" si="923"/>
        <v>0.08189401689</v>
      </c>
      <c r="U297" s="94">
        <f t="shared" si="923"/>
        <v>0.1182448268</v>
      </c>
      <c r="V297" s="95">
        <f t="shared" si="923"/>
        <v>-0.02119363484</v>
      </c>
      <c r="W297" s="64"/>
      <c r="X297" s="65">
        <f t="shared" si="13"/>
        <v>1</v>
      </c>
      <c r="Y297" s="66">
        <f t="shared" si="14"/>
        <v>0</v>
      </c>
      <c r="Z297" s="67">
        <f t="shared" ref="Z297:AA297" si="924">U297</f>
        <v>0.1182448268</v>
      </c>
      <c r="AA297" s="68">
        <f t="shared" si="924"/>
        <v>-0.02119363484</v>
      </c>
      <c r="AB297" s="69">
        <f t="shared" ref="AB297:AC297" si="925">S297</f>
        <v>0.2497880987</v>
      </c>
      <c r="AC297" s="70">
        <f t="shared" si="925"/>
        <v>0.08189401689</v>
      </c>
      <c r="AD297" s="71">
        <f t="shared" si="17"/>
        <v>0.01353266892</v>
      </c>
      <c r="AE297" s="72">
        <f t="shared" si="18"/>
        <v>-0.005012075363</v>
      </c>
      <c r="AF297" s="73">
        <f t="shared" si="19"/>
        <v>0.03127178237</v>
      </c>
      <c r="AG297" s="74">
        <f t="shared" si="20"/>
        <v>0.004389626096</v>
      </c>
      <c r="AH297" s="75">
        <f t="shared" si="21"/>
        <v>0.05568746426</v>
      </c>
      <c r="AI297" s="76">
        <f t="shared" si="22"/>
        <v>0.04091230155</v>
      </c>
      <c r="AJ297" s="77"/>
      <c r="AK297" s="65">
        <f t="shared" si="23"/>
        <v>-0.005693794321</v>
      </c>
      <c r="AL297" s="66">
        <f t="shared" si="24"/>
        <v>0.0007634399882</v>
      </c>
      <c r="AM297" s="67">
        <f t="shared" si="25"/>
        <v>0.1301659206</v>
      </c>
      <c r="AN297" s="68">
        <f t="shared" si="26"/>
        <v>0.1704311656</v>
      </c>
      <c r="AO297" s="69">
        <f t="shared" si="27"/>
        <v>0.005776211654</v>
      </c>
      <c r="AP297" s="70">
        <f t="shared" si="28"/>
        <v>-0.1359706557</v>
      </c>
      <c r="AQ297" s="71">
        <f t="shared" si="29"/>
        <v>0.004033760695</v>
      </c>
      <c r="AR297" s="72">
        <f t="shared" si="30"/>
        <v>-0.01046484189</v>
      </c>
      <c r="AS297" s="73">
        <f t="shared" si="31"/>
        <v>-0.001035704715</v>
      </c>
      <c r="AT297" s="74">
        <f t="shared" si="32"/>
        <v>0.01330884567</v>
      </c>
      <c r="AU297" s="75">
        <f t="shared" si="33"/>
        <v>0.005642510672</v>
      </c>
      <c r="AV297" s="76">
        <f t="shared" si="34"/>
        <v>0.005555195936</v>
      </c>
      <c r="AW297" s="78">
        <f t="shared" si="35"/>
        <v>0.1388889046</v>
      </c>
      <c r="AX297" s="79">
        <f t="shared" si="36"/>
        <v>0.1478365476</v>
      </c>
      <c r="AY297" s="78">
        <f t="shared" si="37"/>
        <v>0.04362314968</v>
      </c>
      <c r="AZ297" s="79">
        <f t="shared" si="38"/>
        <v>0.04596470109</v>
      </c>
      <c r="BA297" s="80">
        <f t="shared" si="39"/>
        <v>-0.008947642978</v>
      </c>
      <c r="BB297" s="80">
        <f t="shared" si="40"/>
        <v>-0.002341551405</v>
      </c>
      <c r="BC297" s="80">
        <f t="shared" si="41"/>
        <v>0.1436694766</v>
      </c>
      <c r="BD297" s="80">
        <f t="shared" si="42"/>
        <v>0.04870630953</v>
      </c>
      <c r="BE297" s="81">
        <f t="shared" si="43"/>
        <v>0.00007457745188</v>
      </c>
      <c r="BF297" s="81">
        <f t="shared" si="44"/>
        <v>0.00004190273197</v>
      </c>
      <c r="BG297" s="81">
        <f t="shared" si="45"/>
        <v>0.01826861393</v>
      </c>
      <c r="BH297" s="81">
        <f t="shared" si="46"/>
        <v>0.01399522</v>
      </c>
      <c r="BI297" s="81"/>
      <c r="BJ297" s="81"/>
    </row>
    <row r="298">
      <c r="A298" s="31">
        <v>296.0</v>
      </c>
      <c r="B298" s="32">
        <v>5655.0</v>
      </c>
      <c r="C298" s="33">
        <v>1766.0</v>
      </c>
      <c r="D298" s="55">
        <f t="shared" si="5"/>
        <v>1511</v>
      </c>
      <c r="E298" s="35">
        <v>430.0</v>
      </c>
      <c r="F298" s="36">
        <v>163.0</v>
      </c>
      <c r="G298" s="37">
        <v>413.0</v>
      </c>
      <c r="H298" s="38">
        <v>441.0</v>
      </c>
      <c r="I298" s="39">
        <v>48.0</v>
      </c>
      <c r="J298" s="40">
        <v>16.0</v>
      </c>
      <c r="K298" s="88">
        <f t="shared" si="6"/>
        <v>0.5045300113</v>
      </c>
      <c r="L298" s="88">
        <f t="shared" si="7"/>
        <v>0.5201305767</v>
      </c>
      <c r="M298" s="88">
        <f t="shared" si="8"/>
        <v>0.6976351351</v>
      </c>
      <c r="N298" s="88">
        <f t="shared" si="9"/>
        <v>0.2338618347</v>
      </c>
      <c r="O298" s="88">
        <f t="shared" si="10"/>
        <v>0.5896757114</v>
      </c>
      <c r="P298" s="89">
        <f t="shared" si="11"/>
        <v>0.00906002265</v>
      </c>
      <c r="Q298" s="90">
        <f t="shared" ref="Q298:V298" si="926">K298-Q$2</f>
        <v>0.1535523296</v>
      </c>
      <c r="R298" s="91">
        <f t="shared" si="926"/>
        <v>0.04057803642</v>
      </c>
      <c r="S298" s="92">
        <f t="shared" si="926"/>
        <v>0.2860475725</v>
      </c>
      <c r="T298" s="93">
        <f t="shared" si="926"/>
        <v>0.118127393</v>
      </c>
      <c r="U298" s="94">
        <f t="shared" si="926"/>
        <v>0.1358443824</v>
      </c>
      <c r="V298" s="95">
        <f t="shared" si="926"/>
        <v>-0.02320080586</v>
      </c>
      <c r="W298" s="64"/>
      <c r="X298" s="65">
        <f t="shared" si="13"/>
        <v>1</v>
      </c>
      <c r="Y298" s="66">
        <f t="shared" si="14"/>
        <v>0</v>
      </c>
      <c r="Z298" s="67">
        <f t="shared" ref="Z298:AA298" si="927">U298</f>
        <v>0.1358443824</v>
      </c>
      <c r="AA298" s="68">
        <f t="shared" si="927"/>
        <v>-0.02320080586</v>
      </c>
      <c r="AB298" s="69">
        <f t="shared" ref="AB298:AC298" si="928">S298</f>
        <v>0.2860475725</v>
      </c>
      <c r="AC298" s="70">
        <f t="shared" si="928"/>
        <v>0.118127393</v>
      </c>
      <c r="AD298" s="71">
        <f t="shared" si="17"/>
        <v>0.01791541883</v>
      </c>
      <c r="AE298" s="72">
        <f t="shared" si="18"/>
        <v>-0.006303398285</v>
      </c>
      <c r="AF298" s="73">
        <f t="shared" si="19"/>
        <v>0.04159860652</v>
      </c>
      <c r="AG298" s="74">
        <f t="shared" si="20"/>
        <v>0.009410408551</v>
      </c>
      <c r="AH298" s="75">
        <f t="shared" si="21"/>
        <v>0.06786913274</v>
      </c>
      <c r="AI298" s="76">
        <f t="shared" si="22"/>
        <v>0.06758010805</v>
      </c>
      <c r="AJ298" s="77"/>
      <c r="AK298" s="65">
        <f t="shared" si="23"/>
        <v>-0.005693794321</v>
      </c>
      <c r="AL298" s="66">
        <f t="shared" si="24"/>
        <v>0.0007634399882</v>
      </c>
      <c r="AM298" s="67">
        <f t="shared" si="25"/>
        <v>0.1477183261</v>
      </c>
      <c r="AN298" s="68">
        <f t="shared" si="26"/>
        <v>0.1967346146</v>
      </c>
      <c r="AO298" s="69">
        <f t="shared" si="27"/>
        <v>0.01874749507</v>
      </c>
      <c r="AP298" s="70">
        <f t="shared" si="28"/>
        <v>-0.1591230929</v>
      </c>
      <c r="AQ298" s="71">
        <f t="shared" si="29"/>
        <v>0.00553363602</v>
      </c>
      <c r="AR298" s="72">
        <f t="shared" si="30"/>
        <v>-0.01368343717</v>
      </c>
      <c r="AS298" s="73">
        <f t="shared" si="31"/>
        <v>-0.002884492989</v>
      </c>
      <c r="AT298" s="74">
        <f t="shared" si="32"/>
        <v>0.01779703085</v>
      </c>
      <c r="AU298" s="75">
        <f t="shared" si="33"/>
        <v>0.006585499501</v>
      </c>
      <c r="AV298" s="76">
        <f t="shared" si="34"/>
        <v>0.008779711489</v>
      </c>
      <c r="AW298" s="78">
        <f t="shared" si="35"/>
        <v>0.1700066694</v>
      </c>
      <c r="AX298" s="79">
        <f t="shared" si="36"/>
        <v>0.1535523296</v>
      </c>
      <c r="AY298" s="78">
        <f t="shared" si="37"/>
        <v>0.05126826688</v>
      </c>
      <c r="AZ298" s="79">
        <f t="shared" si="38"/>
        <v>0.04057803642</v>
      </c>
      <c r="BA298" s="80">
        <f t="shared" si="39"/>
        <v>0.01645433976</v>
      </c>
      <c r="BB298" s="80">
        <f t="shared" si="40"/>
        <v>0.01069023046</v>
      </c>
      <c r="BC298" s="80">
        <f t="shared" si="41"/>
        <v>0.1747872414</v>
      </c>
      <c r="BD298" s="80">
        <f t="shared" si="42"/>
        <v>0.05635142672</v>
      </c>
      <c r="BE298" s="81">
        <f t="shared" si="43"/>
        <v>0.0001564642695</v>
      </c>
      <c r="BF298" s="81">
        <f t="shared" si="44"/>
        <v>0.0003518013681</v>
      </c>
      <c r="BG298" s="81">
        <f t="shared" si="45"/>
        <v>0.02737509648</v>
      </c>
      <c r="BH298" s="81">
        <f t="shared" si="46"/>
        <v>0.01969902086</v>
      </c>
      <c r="BI298" s="81"/>
      <c r="BJ298" s="81"/>
    </row>
    <row r="299">
      <c r="A299" s="31">
        <v>297.0</v>
      </c>
      <c r="B299" s="32">
        <v>2717.0</v>
      </c>
      <c r="C299" s="33">
        <v>1561.0</v>
      </c>
      <c r="D299" s="55">
        <f t="shared" si="5"/>
        <v>1047</v>
      </c>
      <c r="E299" s="35">
        <v>202.0</v>
      </c>
      <c r="F299" s="36">
        <v>282.0</v>
      </c>
      <c r="G299" s="37">
        <v>89.0</v>
      </c>
      <c r="H299" s="38">
        <v>374.0</v>
      </c>
      <c r="I299" s="39">
        <v>32.0</v>
      </c>
      <c r="J299" s="40">
        <v>68.0</v>
      </c>
      <c r="K299" s="88">
        <f t="shared" si="6"/>
        <v>0.2069186419</v>
      </c>
      <c r="L299" s="88">
        <f t="shared" si="7"/>
        <v>0.3848684211</v>
      </c>
      <c r="M299" s="88">
        <f t="shared" si="8"/>
        <v>0.2027334852</v>
      </c>
      <c r="N299" s="88">
        <f t="shared" si="9"/>
        <v>0.05701473414</v>
      </c>
      <c r="O299" s="88">
        <f t="shared" si="10"/>
        <v>0.3085004776</v>
      </c>
      <c r="P299" s="89">
        <f t="shared" si="11"/>
        <v>0.04356181935</v>
      </c>
      <c r="Q299" s="90">
        <f t="shared" ref="Q299:V299" si="929">K299-Q$2</f>
        <v>-0.1440590398</v>
      </c>
      <c r="R299" s="91">
        <f t="shared" si="929"/>
        <v>-0.09468411924</v>
      </c>
      <c r="S299" s="92">
        <f t="shared" si="929"/>
        <v>-0.2088540775</v>
      </c>
      <c r="T299" s="93">
        <f t="shared" si="929"/>
        <v>-0.05871970746</v>
      </c>
      <c r="U299" s="94">
        <f t="shared" si="929"/>
        <v>-0.1453308515</v>
      </c>
      <c r="V299" s="95">
        <f t="shared" si="929"/>
        <v>0.01130099083</v>
      </c>
      <c r="W299" s="64"/>
      <c r="X299" s="65">
        <f t="shared" si="13"/>
        <v>1</v>
      </c>
      <c r="Y299" s="66">
        <f t="shared" si="14"/>
        <v>0</v>
      </c>
      <c r="Z299" s="67">
        <f t="shared" ref="Z299:AA299" si="930">U299</f>
        <v>-0.1453308515</v>
      </c>
      <c r="AA299" s="68">
        <f t="shared" si="930"/>
        <v>0.01130099083</v>
      </c>
      <c r="AB299" s="69">
        <f t="shared" ref="AB299:AC299" si="931">S299</f>
        <v>-0.2088540775</v>
      </c>
      <c r="AC299" s="70">
        <f t="shared" si="931"/>
        <v>-0.05871970746</v>
      </c>
      <c r="AD299" s="71">
        <f t="shared" si="17"/>
        <v>0.02099334402</v>
      </c>
      <c r="AE299" s="72">
        <f t="shared" si="18"/>
        <v>-0.003284765242</v>
      </c>
      <c r="AF299" s="73">
        <f t="shared" si="19"/>
        <v>0.0310165318</v>
      </c>
      <c r="AG299" s="74">
        <f t="shared" si="20"/>
        <v>0.006173527073</v>
      </c>
      <c r="AH299" s="75">
        <f t="shared" si="21"/>
        <v>0.04017202162</v>
      </c>
      <c r="AI299" s="76">
        <f t="shared" si="22"/>
        <v>0.02452770066</v>
      </c>
      <c r="AJ299" s="77"/>
      <c r="AK299" s="65">
        <f t="shared" si="23"/>
        <v>-0.005693794321</v>
      </c>
      <c r="AL299" s="66">
        <f t="shared" si="24"/>
        <v>0.0007634399882</v>
      </c>
      <c r="AM299" s="67">
        <f t="shared" si="25"/>
        <v>-0.1365690493</v>
      </c>
      <c r="AN299" s="68">
        <f t="shared" si="26"/>
        <v>-0.2215090319</v>
      </c>
      <c r="AO299" s="69">
        <f t="shared" si="27"/>
        <v>0.00003131185175</v>
      </c>
      <c r="AP299" s="70">
        <f t="shared" si="28"/>
        <v>0.1123203398</v>
      </c>
      <c r="AQ299" s="71">
        <f t="shared" si="29"/>
        <v>0.008875307618</v>
      </c>
      <c r="AR299" s="72">
        <f t="shared" si="30"/>
        <v>-0.01392617179</v>
      </c>
      <c r="AS299" s="73">
        <f t="shared" si="31"/>
        <v>-0.00179503519</v>
      </c>
      <c r="AT299" s="74">
        <f t="shared" si="32"/>
        <v>0.01324772001</v>
      </c>
      <c r="AU299" s="75">
        <f t="shared" si="33"/>
        <v>0.004152387865</v>
      </c>
      <c r="AV299" s="76">
        <f t="shared" si="34"/>
        <v>0.003442022761</v>
      </c>
      <c r="AW299" s="78">
        <f t="shared" si="35"/>
        <v>-0.1309988715</v>
      </c>
      <c r="AX299" s="79">
        <f t="shared" si="36"/>
        <v>-0.1440590398</v>
      </c>
      <c r="AY299" s="78">
        <f t="shared" si="37"/>
        <v>-0.105661681</v>
      </c>
      <c r="AZ299" s="79">
        <f t="shared" si="38"/>
        <v>-0.09468411924</v>
      </c>
      <c r="BA299" s="80">
        <f t="shared" si="39"/>
        <v>0.0130601683</v>
      </c>
      <c r="BB299" s="80">
        <f t="shared" si="40"/>
        <v>-0.0109775618</v>
      </c>
      <c r="BC299" s="80">
        <f t="shared" si="41"/>
        <v>-0.1262182994</v>
      </c>
      <c r="BD299" s="80">
        <f t="shared" si="42"/>
        <v>-0.1005785212</v>
      </c>
      <c r="BE299" s="81">
        <f t="shared" si="43"/>
        <v>0.00005006113292</v>
      </c>
      <c r="BF299" s="81">
        <f t="shared" si="44"/>
        <v>-0.0002867376095</v>
      </c>
      <c r="BG299" s="81">
        <f t="shared" si="45"/>
        <v>0.005815020185</v>
      </c>
      <c r="BH299" s="81">
        <f t="shared" si="46"/>
        <v>0.02538969981</v>
      </c>
      <c r="BI299" s="81"/>
      <c r="BJ299" s="81"/>
    </row>
    <row r="300">
      <c r="A300" s="31">
        <v>298.0</v>
      </c>
      <c r="B300" s="32">
        <v>7413.0</v>
      </c>
      <c r="C300" s="33">
        <v>2386.0</v>
      </c>
      <c r="D300" s="55">
        <f t="shared" si="5"/>
        <v>1873</v>
      </c>
      <c r="E300" s="35">
        <v>464.0</v>
      </c>
      <c r="F300" s="36">
        <v>351.0</v>
      </c>
      <c r="G300" s="37">
        <v>242.0</v>
      </c>
      <c r="H300" s="38">
        <v>614.0</v>
      </c>
      <c r="I300" s="39">
        <v>122.0</v>
      </c>
      <c r="J300" s="40">
        <v>80.0</v>
      </c>
      <c r="K300" s="88">
        <f t="shared" si="6"/>
        <v>0.3470243085</v>
      </c>
      <c r="L300" s="88">
        <f t="shared" si="7"/>
        <v>0.4883333333</v>
      </c>
      <c r="M300" s="88">
        <f t="shared" si="8"/>
        <v>0.3595839525</v>
      </c>
      <c r="N300" s="88">
        <f t="shared" si="9"/>
        <v>0.101424979</v>
      </c>
      <c r="O300" s="88">
        <f t="shared" si="10"/>
        <v>0.442071543</v>
      </c>
      <c r="P300" s="89">
        <f t="shared" si="11"/>
        <v>0.03352891869</v>
      </c>
      <c r="Q300" s="90">
        <f t="shared" ref="Q300:V300" si="932">K300-Q$2</f>
        <v>-0.003953373224</v>
      </c>
      <c r="R300" s="91">
        <f t="shared" si="932"/>
        <v>0.008780793043</v>
      </c>
      <c r="S300" s="92">
        <f t="shared" si="932"/>
        <v>-0.05200361019</v>
      </c>
      <c r="T300" s="93">
        <f t="shared" si="932"/>
        <v>-0.01430946256</v>
      </c>
      <c r="U300" s="94">
        <f t="shared" si="932"/>
        <v>-0.01175978611</v>
      </c>
      <c r="V300" s="95">
        <f t="shared" si="932"/>
        <v>0.00126809018</v>
      </c>
      <c r="W300" s="64"/>
      <c r="X300" s="65">
        <f t="shared" si="13"/>
        <v>1</v>
      </c>
      <c r="Y300" s="66">
        <f t="shared" si="14"/>
        <v>0</v>
      </c>
      <c r="Z300" s="67">
        <f t="shared" ref="Z300:AA300" si="933">U300</f>
        <v>-0.01175978611</v>
      </c>
      <c r="AA300" s="68">
        <f t="shared" si="933"/>
        <v>0.00126809018</v>
      </c>
      <c r="AB300" s="69">
        <f t="shared" ref="AB300:AC300" si="934">S300</f>
        <v>-0.05200361019</v>
      </c>
      <c r="AC300" s="70">
        <f t="shared" si="934"/>
        <v>-0.01430946256</v>
      </c>
      <c r="AD300" s="71">
        <f t="shared" si="17"/>
        <v>0.0001366845167</v>
      </c>
      <c r="AE300" s="72">
        <f t="shared" si="18"/>
        <v>-0.00002982493859</v>
      </c>
      <c r="AF300" s="73">
        <f t="shared" si="19"/>
        <v>0.000629697022</v>
      </c>
      <c r="AG300" s="74">
        <f t="shared" si="20"/>
        <v>0.0001023309517</v>
      </c>
      <c r="AH300" s="75">
        <f t="shared" si="21"/>
        <v>0.002499614754</v>
      </c>
      <c r="AI300" s="76">
        <f t="shared" si="22"/>
        <v>0.001488287426</v>
      </c>
      <c r="AJ300" s="77"/>
      <c r="AK300" s="65">
        <f t="shared" si="23"/>
        <v>-0.005693794321</v>
      </c>
      <c r="AL300" s="66">
        <f t="shared" si="24"/>
        <v>0.0007634399882</v>
      </c>
      <c r="AM300" s="67">
        <f t="shared" si="25"/>
        <v>-0.01161226492</v>
      </c>
      <c r="AN300" s="68">
        <f t="shared" si="26"/>
        <v>-0.01763525803</v>
      </c>
      <c r="AO300" s="69">
        <f t="shared" si="27"/>
        <v>0.0001630090275</v>
      </c>
      <c r="AP300" s="70">
        <f t="shared" si="28"/>
        <v>0.02792351222</v>
      </c>
      <c r="AQ300" s="71">
        <f t="shared" si="29"/>
        <v>0.00005286675594</v>
      </c>
      <c r="AR300" s="72">
        <f t="shared" si="30"/>
        <v>-0.00009500833605</v>
      </c>
      <c r="AS300" s="73">
        <f t="shared" si="31"/>
        <v>-0.00002673693018</v>
      </c>
      <c r="AT300" s="74">
        <f t="shared" si="32"/>
        <v>0.0002683544181</v>
      </c>
      <c r="AU300" s="75">
        <f t="shared" si="33"/>
        <v>0.0002589961432</v>
      </c>
      <c r="AV300" s="76">
        <f t="shared" si="34"/>
        <v>0.000209874866</v>
      </c>
      <c r="AW300" s="78">
        <f t="shared" si="35"/>
        <v>-0.01685792424</v>
      </c>
      <c r="AX300" s="79">
        <f t="shared" si="36"/>
        <v>-0.003953373224</v>
      </c>
      <c r="AY300" s="78">
        <f t="shared" si="37"/>
        <v>0.01143491513</v>
      </c>
      <c r="AZ300" s="79">
        <f t="shared" si="38"/>
        <v>0.008780793043</v>
      </c>
      <c r="BA300" s="80">
        <f t="shared" si="39"/>
        <v>-0.01290455102</v>
      </c>
      <c r="BB300" s="80">
        <f t="shared" si="40"/>
        <v>0.002654122084</v>
      </c>
      <c r="BC300" s="80">
        <f t="shared" si="41"/>
        <v>-0.01207735218</v>
      </c>
      <c r="BD300" s="80">
        <f t="shared" si="42"/>
        <v>0.01651807497</v>
      </c>
      <c r="BE300" s="81">
        <f t="shared" si="43"/>
        <v>0.0001594830729</v>
      </c>
      <c r="BF300" s="81">
        <f t="shared" si="44"/>
        <v>-0.00006850050769</v>
      </c>
      <c r="BG300" s="81">
        <f t="shared" si="45"/>
        <v>-0.0001269843649</v>
      </c>
      <c r="BH300" s="81">
        <f t="shared" si="46"/>
        <v>-0.0003989892176</v>
      </c>
      <c r="BI300" s="81"/>
      <c r="BJ300" s="81"/>
    </row>
    <row r="301">
      <c r="A301" s="31">
        <v>299.0</v>
      </c>
      <c r="B301" s="32">
        <v>1063.0</v>
      </c>
      <c r="C301" s="33">
        <v>1536.0</v>
      </c>
      <c r="D301" s="55">
        <f t="shared" si="5"/>
        <v>1222</v>
      </c>
      <c r="E301" s="35">
        <v>317.0</v>
      </c>
      <c r="F301" s="36">
        <v>215.0</v>
      </c>
      <c r="G301" s="37">
        <v>166.0</v>
      </c>
      <c r="H301" s="38">
        <v>388.0</v>
      </c>
      <c r="I301" s="39">
        <v>90.0</v>
      </c>
      <c r="J301" s="40">
        <v>46.0</v>
      </c>
      <c r="K301" s="88">
        <f t="shared" si="6"/>
        <v>0.373046875</v>
      </c>
      <c r="L301" s="88">
        <f t="shared" si="7"/>
        <v>0.5119496855</v>
      </c>
      <c r="M301" s="88">
        <f t="shared" si="8"/>
        <v>0.3887587822</v>
      </c>
      <c r="N301" s="88">
        <f t="shared" si="9"/>
        <v>0.1080729167</v>
      </c>
      <c r="O301" s="88">
        <f t="shared" si="10"/>
        <v>0.468903437</v>
      </c>
      <c r="P301" s="89">
        <f t="shared" si="11"/>
        <v>0.02994791667</v>
      </c>
      <c r="Q301" s="90">
        <f t="shared" ref="Q301:V301" si="935">K301-Q$2</f>
        <v>0.02206919331</v>
      </c>
      <c r="R301" s="91">
        <f t="shared" si="935"/>
        <v>0.03239714524</v>
      </c>
      <c r="S301" s="92">
        <f t="shared" si="935"/>
        <v>-0.02282878044</v>
      </c>
      <c r="T301" s="93">
        <f t="shared" si="935"/>
        <v>-0.007661524941</v>
      </c>
      <c r="U301" s="94">
        <f t="shared" si="935"/>
        <v>0.0150721079</v>
      </c>
      <c r="V301" s="95">
        <f t="shared" si="935"/>
        <v>-0.002312911845</v>
      </c>
      <c r="W301" s="64"/>
      <c r="X301" s="65">
        <f t="shared" si="13"/>
        <v>1</v>
      </c>
      <c r="Y301" s="66">
        <f t="shared" si="14"/>
        <v>0</v>
      </c>
      <c r="Z301" s="67">
        <f t="shared" ref="Z301:AA301" si="936">U301</f>
        <v>0.0150721079</v>
      </c>
      <c r="AA301" s="68">
        <f t="shared" si="936"/>
        <v>-0.002312911845</v>
      </c>
      <c r="AB301" s="69">
        <f t="shared" ref="AB301:AC301" si="937">S301</f>
        <v>-0.02282878044</v>
      </c>
      <c r="AC301" s="70">
        <f t="shared" si="937"/>
        <v>-0.007661524941</v>
      </c>
      <c r="AD301" s="71">
        <f t="shared" si="17"/>
        <v>0.0002218188752</v>
      </c>
      <c r="AE301" s="72">
        <f t="shared" si="18"/>
        <v>-0.00006972091377</v>
      </c>
      <c r="AF301" s="73">
        <f t="shared" si="19"/>
        <v>-0.0003617982738</v>
      </c>
      <c r="AG301" s="74">
        <f t="shared" si="20"/>
        <v>-0.00006267437384</v>
      </c>
      <c r="AH301" s="75">
        <f t="shared" si="21"/>
        <v>0.0004624542522</v>
      </c>
      <c r="AI301" s="76">
        <f t="shared" si="22"/>
        <v>0.0003498065415</v>
      </c>
      <c r="AJ301" s="77"/>
      <c r="AK301" s="65">
        <f t="shared" si="23"/>
        <v>-0.005693794321</v>
      </c>
      <c r="AL301" s="66">
        <f t="shared" si="24"/>
        <v>0.0007634399882</v>
      </c>
      <c r="AM301" s="67">
        <f t="shared" si="25"/>
        <v>0.01597476977</v>
      </c>
      <c r="AN301" s="68">
        <f t="shared" si="26"/>
        <v>0.0220412015</v>
      </c>
      <c r="AO301" s="69">
        <f t="shared" si="27"/>
        <v>-0.0006161216881</v>
      </c>
      <c r="AP301" s="70">
        <f t="shared" si="28"/>
        <v>0.01245153933</v>
      </c>
      <c r="AQ301" s="71">
        <f t="shared" si="29"/>
        <v>0.00007336701493</v>
      </c>
      <c r="AR301" s="72">
        <f t="shared" si="30"/>
        <v>-0.0001651422896</v>
      </c>
      <c r="AS301" s="73">
        <f t="shared" si="31"/>
        <v>0.0000169986606</v>
      </c>
      <c r="AT301" s="74">
        <f t="shared" si="32"/>
        <v>-0.0001542867928</v>
      </c>
      <c r="AU301" s="75">
        <f t="shared" si="33"/>
        <v>0.00004669272709</v>
      </c>
      <c r="AV301" s="76">
        <f t="shared" si="34"/>
        <v>0.00004727283293</v>
      </c>
      <c r="AW301" s="78">
        <f t="shared" si="35"/>
        <v>0.009801912164</v>
      </c>
      <c r="AX301" s="79">
        <f t="shared" si="36"/>
        <v>0.02206919331</v>
      </c>
      <c r="AY301" s="78">
        <f t="shared" si="37"/>
        <v>0.03498402457</v>
      </c>
      <c r="AZ301" s="79">
        <f t="shared" si="38"/>
        <v>0.03239714524</v>
      </c>
      <c r="BA301" s="80">
        <f t="shared" si="39"/>
        <v>-0.01226728115</v>
      </c>
      <c r="BB301" s="80">
        <f t="shared" si="40"/>
        <v>0.002586879324</v>
      </c>
      <c r="BC301" s="80">
        <f t="shared" si="41"/>
        <v>0.01458248422</v>
      </c>
      <c r="BD301" s="80">
        <f t="shared" si="42"/>
        <v>0.04006718441</v>
      </c>
      <c r="BE301" s="81">
        <f t="shared" si="43"/>
        <v>0.0001437942421</v>
      </c>
      <c r="BF301" s="81">
        <f t="shared" si="44"/>
        <v>-0.00006346795191</v>
      </c>
      <c r="BG301" s="81">
        <f t="shared" si="45"/>
        <v>-0.00139273042</v>
      </c>
      <c r="BH301" s="81">
        <f t="shared" si="46"/>
        <v>0.001168558169</v>
      </c>
      <c r="BI301" s="81"/>
      <c r="BJ301" s="81"/>
    </row>
    <row r="302">
      <c r="A302" s="31">
        <v>300.0</v>
      </c>
      <c r="B302" s="32" t="s">
        <v>105</v>
      </c>
      <c r="C302" s="33">
        <v>400.0</v>
      </c>
      <c r="D302" s="55">
        <f t="shared" si="5"/>
        <v>345</v>
      </c>
      <c r="E302" s="35">
        <v>70.0</v>
      </c>
      <c r="F302" s="36">
        <v>39.0</v>
      </c>
      <c r="G302" s="37">
        <v>77.0</v>
      </c>
      <c r="H302" s="38">
        <v>135.0</v>
      </c>
      <c r="I302" s="39">
        <v>20.0</v>
      </c>
      <c r="J302" s="40">
        <v>4.0</v>
      </c>
      <c r="K302" s="88">
        <f t="shared" si="6"/>
        <v>0.4175</v>
      </c>
      <c r="L302" s="88">
        <f t="shared" si="7"/>
        <v>0.4</v>
      </c>
      <c r="M302" s="88">
        <f t="shared" si="8"/>
        <v>0.6416666667</v>
      </c>
      <c r="N302" s="88">
        <f t="shared" si="9"/>
        <v>0.1925</v>
      </c>
      <c r="O302" s="88">
        <f t="shared" si="10"/>
        <v>0.484057971</v>
      </c>
      <c r="P302" s="89">
        <f t="shared" si="11"/>
        <v>0.01</v>
      </c>
      <c r="Q302" s="90">
        <f t="shared" ref="Q302:V302" si="938">K302-Q$2</f>
        <v>0.06652231831</v>
      </c>
      <c r="R302" s="91">
        <f t="shared" si="938"/>
        <v>-0.07955254029</v>
      </c>
      <c r="S302" s="92">
        <f t="shared" si="938"/>
        <v>0.230079104</v>
      </c>
      <c r="T302" s="93">
        <f t="shared" si="938"/>
        <v>0.07676555839</v>
      </c>
      <c r="U302" s="94">
        <f t="shared" si="938"/>
        <v>0.03022664192</v>
      </c>
      <c r="V302" s="95">
        <f t="shared" si="938"/>
        <v>-0.02226082851</v>
      </c>
      <c r="W302" s="64"/>
      <c r="X302" s="65">
        <f t="shared" si="13"/>
        <v>1</v>
      </c>
      <c r="Y302" s="66">
        <f t="shared" si="14"/>
        <v>0</v>
      </c>
      <c r="Z302" s="67">
        <f t="shared" ref="Z302:AA302" si="939">U302</f>
        <v>0.03022664192</v>
      </c>
      <c r="AA302" s="68">
        <f t="shared" si="939"/>
        <v>-0.02226082851</v>
      </c>
      <c r="AB302" s="69">
        <f t="shared" ref="AB302:AC302" si="940">S302</f>
        <v>0.230079104</v>
      </c>
      <c r="AC302" s="70">
        <f t="shared" si="940"/>
        <v>0.07676555839</v>
      </c>
      <c r="AD302" s="71">
        <f t="shared" si="17"/>
        <v>0.0004181053958</v>
      </c>
      <c r="AE302" s="72">
        <f t="shared" si="18"/>
        <v>-0.001345740185</v>
      </c>
      <c r="AF302" s="73">
        <f t="shared" si="19"/>
        <v>0.008663383622</v>
      </c>
      <c r="AG302" s="74">
        <f t="shared" si="20"/>
        <v>-0.002801386433</v>
      </c>
      <c r="AH302" s="75">
        <f t="shared" si="21"/>
        <v>0.04704344315</v>
      </c>
      <c r="AI302" s="76">
        <f t="shared" si="22"/>
        <v>0.03532430179</v>
      </c>
      <c r="AJ302" s="77"/>
      <c r="AK302" s="65">
        <f t="shared" si="23"/>
        <v>-0.005693794321</v>
      </c>
      <c r="AL302" s="66">
        <f t="shared" si="24"/>
        <v>0.0007634399882</v>
      </c>
      <c r="AM302" s="67">
        <f t="shared" si="25"/>
        <v>0.06001491457</v>
      </c>
      <c r="AN302" s="68">
        <f t="shared" si="26"/>
        <v>0.02981859636</v>
      </c>
      <c r="AO302" s="69">
        <f t="shared" si="27"/>
        <v>0.005984869435</v>
      </c>
      <c r="AP302" s="70">
        <f t="shared" si="28"/>
        <v>-0.1254291845</v>
      </c>
      <c r="AQ302" s="71">
        <f t="shared" si="29"/>
        <v>-0.0005695893445</v>
      </c>
      <c r="AR302" s="72">
        <f t="shared" si="30"/>
        <v>-0.0009354123357</v>
      </c>
      <c r="AS302" s="73">
        <f t="shared" si="31"/>
        <v>0.00140813093</v>
      </c>
      <c r="AT302" s="74">
        <f t="shared" si="32"/>
        <v>0.003582139167</v>
      </c>
      <c r="AU302" s="75">
        <f t="shared" si="33"/>
        <v>0.004754120896</v>
      </c>
      <c r="AV302" s="76">
        <f t="shared" si="34"/>
        <v>0.004779374853</v>
      </c>
      <c r="AW302" s="78">
        <f t="shared" si="35"/>
        <v>0.06589865216</v>
      </c>
      <c r="AX302" s="79">
        <f t="shared" si="36"/>
        <v>0.06652231831</v>
      </c>
      <c r="AY302" s="78">
        <f t="shared" si="37"/>
        <v>-0.08742104644</v>
      </c>
      <c r="AZ302" s="79">
        <f t="shared" si="38"/>
        <v>-0.07955254029</v>
      </c>
      <c r="BA302" s="80">
        <f t="shared" si="39"/>
        <v>-0.0006236661476</v>
      </c>
      <c r="BB302" s="80">
        <f t="shared" si="40"/>
        <v>-0.007868506147</v>
      </c>
      <c r="BC302" s="80">
        <f t="shared" si="41"/>
        <v>0.07067922422</v>
      </c>
      <c r="BD302" s="80">
        <f t="shared" si="42"/>
        <v>-0.0823378866</v>
      </c>
      <c r="BE302" s="81">
        <f t="shared" si="43"/>
        <v>-0.00006152442952</v>
      </c>
      <c r="BF302" s="81">
        <f t="shared" si="44"/>
        <v>0.000009814641832</v>
      </c>
      <c r="BG302" s="81">
        <f t="shared" si="45"/>
        <v>-0.001783974833</v>
      </c>
      <c r="BH302" s="81">
        <f t="shared" si="46"/>
        <v>-0.0116391559</v>
      </c>
      <c r="BI302" s="81"/>
      <c r="BJ302" s="81"/>
    </row>
    <row r="303">
      <c r="A303" s="31">
        <v>301.0</v>
      </c>
      <c r="B303" s="32">
        <v>1619.0</v>
      </c>
      <c r="C303" s="33">
        <v>2278.0</v>
      </c>
      <c r="D303" s="55">
        <f t="shared" si="5"/>
        <v>1666</v>
      </c>
      <c r="E303" s="35">
        <v>398.0</v>
      </c>
      <c r="F303" s="36">
        <v>298.0</v>
      </c>
      <c r="G303" s="37">
        <v>225.0</v>
      </c>
      <c r="H303" s="38">
        <v>493.0</v>
      </c>
      <c r="I303" s="39">
        <v>152.0</v>
      </c>
      <c r="J303" s="40">
        <v>100.0</v>
      </c>
      <c r="K303" s="88">
        <f t="shared" si="6"/>
        <v>0.3402107112</v>
      </c>
      <c r="L303" s="88">
        <f t="shared" si="7"/>
        <v>0.527325024</v>
      </c>
      <c r="M303" s="88">
        <f t="shared" si="8"/>
        <v>0.3611556982</v>
      </c>
      <c r="N303" s="88">
        <f t="shared" si="9"/>
        <v>0.09877085162</v>
      </c>
      <c r="O303" s="88">
        <f t="shared" si="10"/>
        <v>0.4651860744</v>
      </c>
      <c r="P303" s="89">
        <f t="shared" si="11"/>
        <v>0.04389815628</v>
      </c>
      <c r="Q303" s="90">
        <f t="shared" ref="Q303:V303" si="941">K303-Q$2</f>
        <v>-0.01076697054</v>
      </c>
      <c r="R303" s="91">
        <f t="shared" si="941"/>
        <v>0.04777248368</v>
      </c>
      <c r="S303" s="92">
        <f t="shared" si="941"/>
        <v>-0.05043186441</v>
      </c>
      <c r="T303" s="93">
        <f t="shared" si="941"/>
        <v>-0.01696358998</v>
      </c>
      <c r="U303" s="94">
        <f t="shared" si="941"/>
        <v>0.01135474534</v>
      </c>
      <c r="V303" s="95">
        <f t="shared" si="941"/>
        <v>0.01163732777</v>
      </c>
      <c r="W303" s="64"/>
      <c r="X303" s="65">
        <f t="shared" si="13"/>
        <v>1</v>
      </c>
      <c r="Y303" s="66">
        <f t="shared" si="14"/>
        <v>0</v>
      </c>
      <c r="Z303" s="67">
        <f t="shared" ref="Z303:AA303" si="942">U303</f>
        <v>0.01135474534</v>
      </c>
      <c r="AA303" s="68">
        <f t="shared" si="942"/>
        <v>0.01163732777</v>
      </c>
      <c r="AB303" s="69">
        <f t="shared" ref="AB303:AC303" si="943">S303</f>
        <v>-0.05043186441</v>
      </c>
      <c r="AC303" s="70">
        <f t="shared" si="943"/>
        <v>-0.01696358998</v>
      </c>
      <c r="AD303" s="71">
        <f t="shared" si="17"/>
        <v>-0.000006497155869</v>
      </c>
      <c r="AE303" s="72">
        <f t="shared" si="18"/>
        <v>0.0002642777863</v>
      </c>
      <c r="AF303" s="73">
        <f t="shared" si="19"/>
        <v>-0.0003752301205</v>
      </c>
      <c r="AG303" s="74">
        <f t="shared" si="20"/>
        <v>-0.0007795093802</v>
      </c>
      <c r="AH303" s="75">
        <f t="shared" si="21"/>
        <v>0.002255609563</v>
      </c>
      <c r="AI303" s="76">
        <f t="shared" si="22"/>
        <v>0.00171101094</v>
      </c>
      <c r="AJ303" s="77"/>
      <c r="AK303" s="65">
        <f t="shared" si="23"/>
        <v>-0.005693794321</v>
      </c>
      <c r="AL303" s="66">
        <f t="shared" si="24"/>
        <v>0.0007634399882</v>
      </c>
      <c r="AM303" s="67">
        <f t="shared" si="25"/>
        <v>-0.009207549986</v>
      </c>
      <c r="AN303" s="68">
        <f t="shared" si="26"/>
        <v>0.02752631637</v>
      </c>
      <c r="AO303" s="69">
        <f t="shared" si="27"/>
        <v>-0.001380155805</v>
      </c>
      <c r="AP303" s="70">
        <f t="shared" si="28"/>
        <v>0.02751249928</v>
      </c>
      <c r="AQ303" s="71">
        <f t="shared" si="29"/>
        <v>0.0001507188522</v>
      </c>
      <c r="AR303" s="72">
        <f t="shared" si="30"/>
        <v>0.0001396205961</v>
      </c>
      <c r="AS303" s="73">
        <f t="shared" si="31"/>
        <v>0.0003190964256</v>
      </c>
      <c r="AT303" s="74">
        <f t="shared" si="32"/>
        <v>-0.0001786675334</v>
      </c>
      <c r="AU303" s="75">
        <f t="shared" si="33"/>
        <v>0.0002276631183</v>
      </c>
      <c r="AV303" s="76">
        <f t="shared" si="34"/>
        <v>0.0002311207484</v>
      </c>
      <c r="AW303" s="78">
        <f t="shared" si="35"/>
        <v>-0.01558402172</v>
      </c>
      <c r="AX303" s="79">
        <f t="shared" si="36"/>
        <v>-0.01076697054</v>
      </c>
      <c r="AY303" s="78">
        <f t="shared" si="37"/>
        <v>0.05599432945</v>
      </c>
      <c r="AZ303" s="79">
        <f t="shared" si="38"/>
        <v>0.04777248368</v>
      </c>
      <c r="BA303" s="80">
        <f t="shared" si="39"/>
        <v>-0.004817051176</v>
      </c>
      <c r="BB303" s="80">
        <f t="shared" si="40"/>
        <v>0.008221845775</v>
      </c>
      <c r="BC303" s="80">
        <f t="shared" si="41"/>
        <v>-0.01080344966</v>
      </c>
      <c r="BD303" s="80">
        <f t="shared" si="42"/>
        <v>0.0610774893</v>
      </c>
      <c r="BE303" s="81">
        <f t="shared" si="43"/>
        <v>-0.00004439476591</v>
      </c>
      <c r="BF303" s="81">
        <f t="shared" si="44"/>
        <v>-0.00007921010371</v>
      </c>
      <c r="BG303" s="81">
        <f t="shared" si="45"/>
        <v>-0.003613745174</v>
      </c>
      <c r="BH303" s="81">
        <f t="shared" si="46"/>
        <v>-0.001319695162</v>
      </c>
      <c r="BI303" s="81"/>
      <c r="BJ303" s="81"/>
    </row>
    <row r="304">
      <c r="A304" s="31">
        <v>302.0</v>
      </c>
      <c r="B304" s="32">
        <v>5593.0</v>
      </c>
      <c r="C304" s="33">
        <v>1171.0</v>
      </c>
      <c r="D304" s="55">
        <f t="shared" si="5"/>
        <v>761</v>
      </c>
      <c r="E304" s="35">
        <v>134.0</v>
      </c>
      <c r="F304" s="36">
        <v>140.0</v>
      </c>
      <c r="G304" s="37">
        <v>100.0</v>
      </c>
      <c r="H304" s="38">
        <v>298.0</v>
      </c>
      <c r="I304" s="39">
        <v>42.0</v>
      </c>
      <c r="J304" s="40">
        <v>47.0</v>
      </c>
      <c r="K304" s="88">
        <f t="shared" si="6"/>
        <v>0.2356959863</v>
      </c>
      <c r="L304" s="88">
        <f t="shared" si="7"/>
        <v>0.3713080169</v>
      </c>
      <c r="M304" s="88">
        <f t="shared" si="8"/>
        <v>0.3484320557</v>
      </c>
      <c r="N304" s="88">
        <f t="shared" si="9"/>
        <v>0.0853970965</v>
      </c>
      <c r="O304" s="88">
        <f t="shared" si="10"/>
        <v>0.3626806833</v>
      </c>
      <c r="P304" s="89">
        <f t="shared" si="11"/>
        <v>0.04013663535</v>
      </c>
      <c r="Q304" s="90">
        <f t="shared" ref="Q304:V304" si="944">K304-Q$2</f>
        <v>-0.1152816954</v>
      </c>
      <c r="R304" s="91">
        <f t="shared" si="944"/>
        <v>-0.1082445234</v>
      </c>
      <c r="S304" s="92">
        <f t="shared" si="944"/>
        <v>-0.0631555069</v>
      </c>
      <c r="T304" s="93">
        <f t="shared" si="944"/>
        <v>-0.03033734511</v>
      </c>
      <c r="U304" s="94">
        <f t="shared" si="944"/>
        <v>-0.09115064578</v>
      </c>
      <c r="V304" s="95">
        <f t="shared" si="944"/>
        <v>0.007875806842</v>
      </c>
      <c r="W304" s="64"/>
      <c r="X304" s="65">
        <f t="shared" si="13"/>
        <v>1</v>
      </c>
      <c r="Y304" s="66">
        <f t="shared" si="14"/>
        <v>0</v>
      </c>
      <c r="Z304" s="67">
        <f t="shared" ref="Z304:AA304" si="945">U304</f>
        <v>-0.09115064578</v>
      </c>
      <c r="AA304" s="68">
        <f t="shared" si="945"/>
        <v>0.007875806842</v>
      </c>
      <c r="AB304" s="69">
        <f t="shared" ref="AB304:AC304" si="946">S304</f>
        <v>-0.0631555069</v>
      </c>
      <c r="AC304" s="70">
        <f t="shared" si="946"/>
        <v>-0.03033734511</v>
      </c>
      <c r="AD304" s="71">
        <f t="shared" si="17"/>
        <v>0.008246411893</v>
      </c>
      <c r="AE304" s="72">
        <f t="shared" si="18"/>
        <v>-0.001435769759</v>
      </c>
      <c r="AF304" s="73">
        <f t="shared" si="19"/>
        <v>0.005995596309</v>
      </c>
      <c r="AG304" s="74">
        <f t="shared" si="20"/>
        <v>0.002267868025</v>
      </c>
      <c r="AH304" s="75">
        <f t="shared" si="21"/>
        <v>0.003068263543</v>
      </c>
      <c r="AI304" s="76">
        <f t="shared" si="22"/>
        <v>0.003831940816</v>
      </c>
      <c r="AJ304" s="77"/>
      <c r="AK304" s="65">
        <f t="shared" si="23"/>
        <v>-0.005693794321</v>
      </c>
      <c r="AL304" s="66">
        <f t="shared" si="24"/>
        <v>0.0007634399882</v>
      </c>
      <c r="AM304" s="67">
        <f t="shared" si="25"/>
        <v>-0.08690618781</v>
      </c>
      <c r="AN304" s="68">
        <f t="shared" si="26"/>
        <v>-0.1382860258</v>
      </c>
      <c r="AO304" s="69">
        <f t="shared" si="27"/>
        <v>-0.006260400846</v>
      </c>
      <c r="AP304" s="70">
        <f t="shared" si="28"/>
        <v>0.03572928484</v>
      </c>
      <c r="AQ304" s="71">
        <f t="shared" si="29"/>
        <v>0.003401511176</v>
      </c>
      <c r="AR304" s="72">
        <f t="shared" si="30"/>
        <v>-0.005545123309</v>
      </c>
      <c r="AS304" s="73">
        <f t="shared" si="31"/>
        <v>-0.0008003434438</v>
      </c>
      <c r="AT304" s="74">
        <f t="shared" si="32"/>
        <v>0.00258887811</v>
      </c>
      <c r="AU304" s="75">
        <f t="shared" si="33"/>
        <v>0.0002849499046</v>
      </c>
      <c r="AV304" s="76">
        <f t="shared" si="34"/>
        <v>0.000485003511</v>
      </c>
      <c r="AW304" s="78">
        <f t="shared" si="35"/>
        <v>-0.09597426534</v>
      </c>
      <c r="AX304" s="79">
        <f t="shared" si="36"/>
        <v>-0.1152816954</v>
      </c>
      <c r="AY304" s="78">
        <f t="shared" si="37"/>
        <v>-0.1042645426</v>
      </c>
      <c r="AZ304" s="79">
        <f t="shared" si="38"/>
        <v>-0.1082445234</v>
      </c>
      <c r="BA304" s="80">
        <f t="shared" si="39"/>
        <v>0.01930743002</v>
      </c>
      <c r="BB304" s="80">
        <f t="shared" si="40"/>
        <v>0.003979980788</v>
      </c>
      <c r="BC304" s="80">
        <f t="shared" si="41"/>
        <v>-0.09119369328</v>
      </c>
      <c r="BD304" s="80">
        <f t="shared" si="42"/>
        <v>-0.09918138278</v>
      </c>
      <c r="BE304" s="81">
        <f t="shared" si="43"/>
        <v>0.0003569366067</v>
      </c>
      <c r="BF304" s="81">
        <f t="shared" si="44"/>
        <v>0.0001536864011</v>
      </c>
      <c r="BG304" s="81">
        <f t="shared" si="45"/>
        <v>-0.001520656997</v>
      </c>
      <c r="BH304" s="81">
        <f t="shared" si="46"/>
        <v>0.0180894332</v>
      </c>
      <c r="BI304" s="81"/>
      <c r="BJ304" s="81"/>
    </row>
    <row r="305">
      <c r="A305" s="31">
        <v>303.0</v>
      </c>
      <c r="B305" s="32">
        <v>3812.0</v>
      </c>
      <c r="C305" s="33">
        <v>297.0</v>
      </c>
      <c r="D305" s="55">
        <f t="shared" si="5"/>
        <v>212</v>
      </c>
      <c r="E305" s="35">
        <v>38.0</v>
      </c>
      <c r="F305" s="36">
        <v>48.0</v>
      </c>
      <c r="G305" s="37">
        <v>23.0</v>
      </c>
      <c r="H305" s="38">
        <v>85.0</v>
      </c>
      <c r="I305" s="39">
        <v>10.0</v>
      </c>
      <c r="J305" s="40">
        <v>8.0</v>
      </c>
      <c r="K305" s="88">
        <f t="shared" si="6"/>
        <v>0.2390572391</v>
      </c>
      <c r="L305" s="88">
        <f t="shared" si="7"/>
        <v>0.3609022556</v>
      </c>
      <c r="M305" s="88">
        <f t="shared" si="8"/>
        <v>0.2911392405</v>
      </c>
      <c r="N305" s="88">
        <f t="shared" si="9"/>
        <v>0.07744107744</v>
      </c>
      <c r="O305" s="88">
        <f t="shared" si="10"/>
        <v>0.3349056604</v>
      </c>
      <c r="P305" s="89">
        <f t="shared" si="11"/>
        <v>0.02693602694</v>
      </c>
      <c r="Q305" s="90">
        <f t="shared" ref="Q305:V305" si="947">K305-Q$2</f>
        <v>-0.1119204426</v>
      </c>
      <c r="R305" s="91">
        <f t="shared" si="947"/>
        <v>-0.1186502847</v>
      </c>
      <c r="S305" s="92">
        <f t="shared" si="947"/>
        <v>-0.1204483221</v>
      </c>
      <c r="T305" s="93">
        <f t="shared" si="947"/>
        <v>-0.03829336417</v>
      </c>
      <c r="U305" s="94">
        <f t="shared" si="947"/>
        <v>-0.1189256687</v>
      </c>
      <c r="V305" s="95">
        <f t="shared" si="947"/>
        <v>-0.005324801576</v>
      </c>
      <c r="W305" s="64"/>
      <c r="X305" s="65">
        <f t="shared" si="13"/>
        <v>1</v>
      </c>
      <c r="Y305" s="66">
        <f t="shared" si="14"/>
        <v>0</v>
      </c>
      <c r="Z305" s="67">
        <f t="shared" ref="Z305:AA305" si="948">U305</f>
        <v>-0.1189256687</v>
      </c>
      <c r="AA305" s="68">
        <f t="shared" si="948"/>
        <v>-0.005324801576</v>
      </c>
      <c r="AB305" s="69">
        <f t="shared" ref="AB305:AC305" si="949">S305</f>
        <v>-0.1204483221</v>
      </c>
      <c r="AC305" s="70">
        <f t="shared" si="949"/>
        <v>-0.03829336417</v>
      </c>
      <c r="AD305" s="71">
        <f t="shared" si="17"/>
        <v>0.01411496117</v>
      </c>
      <c r="AE305" s="72">
        <f t="shared" si="18"/>
        <v>0.001266511176</v>
      </c>
      <c r="AF305" s="73">
        <f t="shared" si="19"/>
        <v>0.01412049269</v>
      </c>
      <c r="AG305" s="74">
        <f t="shared" si="20"/>
        <v>0.005195427356</v>
      </c>
      <c r="AH305" s="75">
        <f t="shared" si="21"/>
        <v>0.01304141657</v>
      </c>
      <c r="AI305" s="76">
        <f t="shared" si="22"/>
        <v>0.009224742926</v>
      </c>
      <c r="AJ305" s="77"/>
      <c r="AK305" s="65">
        <f t="shared" si="23"/>
        <v>-0.005693794321</v>
      </c>
      <c r="AL305" s="66">
        <f t="shared" si="24"/>
        <v>0.0007634399882</v>
      </c>
      <c r="AM305" s="67">
        <f t="shared" si="25"/>
        <v>-0.08861984816</v>
      </c>
      <c r="AN305" s="68">
        <f t="shared" si="26"/>
        <v>-0.1931579195</v>
      </c>
      <c r="AO305" s="69">
        <f t="shared" si="27"/>
        <v>-0.002189217499</v>
      </c>
      <c r="AP305" s="70">
        <f t="shared" si="28"/>
        <v>0.06539755359</v>
      </c>
      <c r="AQ305" s="71">
        <f t="shared" si="29"/>
        <v>0.00799308949</v>
      </c>
      <c r="AR305" s="72">
        <f t="shared" si="30"/>
        <v>-0.007577224239</v>
      </c>
      <c r="AS305" s="73">
        <f t="shared" si="31"/>
        <v>-0.001823438044</v>
      </c>
      <c r="AT305" s="74">
        <f t="shared" si="32"/>
        <v>0.006093376397</v>
      </c>
      <c r="AU305" s="75">
        <f t="shared" si="33"/>
        <v>0.001327277636</v>
      </c>
      <c r="AV305" s="76">
        <f t="shared" si="34"/>
        <v>0.001260541358</v>
      </c>
      <c r="AW305" s="78">
        <f t="shared" si="35"/>
        <v>-0.0890059309</v>
      </c>
      <c r="AX305" s="79">
        <f t="shared" si="36"/>
        <v>-0.1119204426</v>
      </c>
      <c r="AY305" s="78">
        <f t="shared" si="37"/>
        <v>-0.1272202324</v>
      </c>
      <c r="AZ305" s="79">
        <f t="shared" si="38"/>
        <v>-0.1186502847</v>
      </c>
      <c r="BA305" s="80">
        <f t="shared" si="39"/>
        <v>0.02291451174</v>
      </c>
      <c r="BB305" s="80">
        <f t="shared" si="40"/>
        <v>-0.008569947745</v>
      </c>
      <c r="BC305" s="80">
        <f t="shared" si="41"/>
        <v>-0.08422535884</v>
      </c>
      <c r="BD305" s="80">
        <f t="shared" si="42"/>
        <v>-0.1221370726</v>
      </c>
      <c r="BE305" s="81">
        <f t="shared" si="43"/>
        <v>0.0004516308438</v>
      </c>
      <c r="BF305" s="81">
        <f t="shared" si="44"/>
        <v>-0.0003927523364</v>
      </c>
      <c r="BG305" s="81">
        <f t="shared" si="45"/>
        <v>-0.007823553421</v>
      </c>
      <c r="BH305" s="81">
        <f t="shared" si="46"/>
        <v>0.02057407753</v>
      </c>
      <c r="BI305" s="81"/>
      <c r="BJ305" s="81"/>
    </row>
    <row r="306">
      <c r="A306" s="31">
        <v>304.0</v>
      </c>
      <c r="B306" s="32">
        <v>6611.0</v>
      </c>
      <c r="C306" s="33">
        <v>1012.0</v>
      </c>
      <c r="D306" s="55">
        <f t="shared" si="5"/>
        <v>787</v>
      </c>
      <c r="E306" s="35">
        <v>205.0</v>
      </c>
      <c r="F306" s="36">
        <v>126.0</v>
      </c>
      <c r="G306" s="37">
        <v>132.0</v>
      </c>
      <c r="H306" s="38">
        <v>248.0</v>
      </c>
      <c r="I306" s="39">
        <v>51.0</v>
      </c>
      <c r="J306" s="40">
        <v>25.0</v>
      </c>
      <c r="K306" s="88">
        <f t="shared" si="6"/>
        <v>0.3833992095</v>
      </c>
      <c r="L306" s="88">
        <f t="shared" si="7"/>
        <v>0.5079365079</v>
      </c>
      <c r="M306" s="88">
        <f t="shared" si="8"/>
        <v>0.4664310954</v>
      </c>
      <c r="N306" s="88">
        <f t="shared" si="9"/>
        <v>0.1304347826</v>
      </c>
      <c r="O306" s="88">
        <f t="shared" si="10"/>
        <v>0.4930114358</v>
      </c>
      <c r="P306" s="89">
        <f t="shared" si="11"/>
        <v>0.02470355731</v>
      </c>
      <c r="Q306" s="90">
        <f t="shared" ref="Q306:V306" si="950">K306-Q$2</f>
        <v>0.0324215278</v>
      </c>
      <c r="R306" s="91">
        <f t="shared" si="950"/>
        <v>0.02838396765</v>
      </c>
      <c r="S306" s="92">
        <f t="shared" si="950"/>
        <v>0.05484353276</v>
      </c>
      <c r="T306" s="93">
        <f t="shared" si="950"/>
        <v>0.014700341</v>
      </c>
      <c r="U306" s="94">
        <f t="shared" si="950"/>
        <v>0.03918010674</v>
      </c>
      <c r="V306" s="95">
        <f t="shared" si="950"/>
        <v>-0.0075572712</v>
      </c>
      <c r="W306" s="64"/>
      <c r="X306" s="65">
        <f t="shared" si="13"/>
        <v>1</v>
      </c>
      <c r="Y306" s="66">
        <f t="shared" si="14"/>
        <v>0</v>
      </c>
      <c r="Z306" s="67">
        <f t="shared" ref="Z306:AA306" si="951">U306</f>
        <v>0.03918010674</v>
      </c>
      <c r="AA306" s="68">
        <f t="shared" si="951"/>
        <v>-0.0075572712</v>
      </c>
      <c r="AB306" s="69">
        <f t="shared" ref="AB306:AC306" si="952">S306</f>
        <v>0.05484353276</v>
      </c>
      <c r="AC306" s="70">
        <f t="shared" si="952"/>
        <v>0.014700341</v>
      </c>
      <c r="AD306" s="71">
        <f t="shared" si="17"/>
        <v>0.001477968416</v>
      </c>
      <c r="AE306" s="72">
        <f t="shared" si="18"/>
        <v>-0.0005921893845</v>
      </c>
      <c r="AF306" s="73">
        <f t="shared" si="19"/>
        <v>0.002259869931</v>
      </c>
      <c r="AG306" s="74">
        <f t="shared" si="20"/>
        <v>0.0001614934789</v>
      </c>
      <c r="AH306" s="75">
        <f t="shared" si="21"/>
        <v>0.00279171306</v>
      </c>
      <c r="AI306" s="76">
        <f t="shared" si="22"/>
        <v>0.001612437267</v>
      </c>
      <c r="AJ306" s="77"/>
      <c r="AK306" s="65">
        <f t="shared" si="23"/>
        <v>-0.005693794321</v>
      </c>
      <c r="AL306" s="66">
        <f t="shared" si="24"/>
        <v>0.0007634399882</v>
      </c>
      <c r="AM306" s="67">
        <f t="shared" si="25"/>
        <v>0.04397922785</v>
      </c>
      <c r="AN306" s="68">
        <f t="shared" si="26"/>
        <v>0.05603536299</v>
      </c>
      <c r="AO306" s="69">
        <f t="shared" si="27"/>
        <v>-0.0003665510075</v>
      </c>
      <c r="AP306" s="70">
        <f t="shared" si="28"/>
        <v>-0.02939363617</v>
      </c>
      <c r="AQ306" s="71">
        <f t="shared" si="29"/>
        <v>0.0004144329774</v>
      </c>
      <c r="AR306" s="72">
        <f t="shared" si="30"/>
        <v>-0.001165940498</v>
      </c>
      <c r="AS306" s="73">
        <f t="shared" si="31"/>
        <v>-0.000009141933855</v>
      </c>
      <c r="AT306" s="74">
        <f t="shared" si="32"/>
        <v>0.0009577046139</v>
      </c>
      <c r="AU306" s="75">
        <f t="shared" si="33"/>
        <v>0.0002900799924</v>
      </c>
      <c r="AV306" s="76">
        <f t="shared" si="34"/>
        <v>0.0002287564638</v>
      </c>
      <c r="AW306" s="78">
        <f t="shared" si="35"/>
        <v>0.03861425355</v>
      </c>
      <c r="AX306" s="79">
        <f t="shared" si="36"/>
        <v>0.0324215278</v>
      </c>
      <c r="AY306" s="78">
        <f t="shared" si="37"/>
        <v>0.02742568739</v>
      </c>
      <c r="AZ306" s="79">
        <f t="shared" si="38"/>
        <v>0.02838396765</v>
      </c>
      <c r="BA306" s="80">
        <f t="shared" si="39"/>
        <v>0.006192725756</v>
      </c>
      <c r="BB306" s="80">
        <f t="shared" si="40"/>
        <v>-0.000958280256</v>
      </c>
      <c r="BC306" s="80">
        <f t="shared" si="41"/>
        <v>0.04339482561</v>
      </c>
      <c r="BD306" s="80">
        <f t="shared" si="42"/>
        <v>0.03250884723</v>
      </c>
      <c r="BE306" s="81">
        <f t="shared" si="43"/>
        <v>0.00003743155124</v>
      </c>
      <c r="BF306" s="81">
        <f t="shared" si="44"/>
        <v>-0.00001186873365</v>
      </c>
      <c r="BG306" s="81">
        <f t="shared" si="45"/>
        <v>0.0008262857415</v>
      </c>
      <c r="BH306" s="81">
        <f t="shared" si="46"/>
        <v>0.002821431513</v>
      </c>
      <c r="BI306" s="81"/>
      <c r="BJ306" s="81"/>
    </row>
    <row r="307">
      <c r="A307" s="31">
        <v>305.0</v>
      </c>
      <c r="B307" s="32">
        <v>7730.0</v>
      </c>
      <c r="C307" s="33">
        <v>2593.0</v>
      </c>
      <c r="D307" s="55">
        <f t="shared" si="5"/>
        <v>1957</v>
      </c>
      <c r="E307" s="35">
        <v>520.0</v>
      </c>
      <c r="F307" s="36">
        <v>377.0</v>
      </c>
      <c r="G307" s="37">
        <v>297.0</v>
      </c>
      <c r="H307" s="38">
        <v>616.0</v>
      </c>
      <c r="I307" s="39">
        <v>84.0</v>
      </c>
      <c r="J307" s="40">
        <v>63.0</v>
      </c>
      <c r="K307" s="88">
        <f t="shared" si="6"/>
        <v>0.3474739684</v>
      </c>
      <c r="L307" s="88">
        <f t="shared" si="7"/>
        <v>0.4950819672</v>
      </c>
      <c r="M307" s="88">
        <f t="shared" si="8"/>
        <v>0.4029850746</v>
      </c>
      <c r="N307" s="88">
        <f t="shared" si="9"/>
        <v>0.1145391438</v>
      </c>
      <c r="O307" s="88">
        <f t="shared" si="10"/>
        <v>0.4603985692</v>
      </c>
      <c r="P307" s="89">
        <f t="shared" si="11"/>
        <v>0.02429618203</v>
      </c>
      <c r="Q307" s="90">
        <f t="shared" ref="Q307:V307" si="953">K307-Q$2</f>
        <v>-0.003503713313</v>
      </c>
      <c r="R307" s="91">
        <f t="shared" si="953"/>
        <v>0.01552942692</v>
      </c>
      <c r="S307" s="92">
        <f t="shared" si="953"/>
        <v>-0.008602488019</v>
      </c>
      <c r="T307" s="93">
        <f t="shared" si="953"/>
        <v>-0.001195297759</v>
      </c>
      <c r="U307" s="94">
        <f t="shared" si="953"/>
        <v>0.006567240145</v>
      </c>
      <c r="V307" s="95">
        <f t="shared" si="953"/>
        <v>-0.007964646483</v>
      </c>
      <c r="W307" s="64"/>
      <c r="X307" s="65">
        <f t="shared" si="13"/>
        <v>1</v>
      </c>
      <c r="Y307" s="66">
        <f t="shared" si="14"/>
        <v>0</v>
      </c>
      <c r="Z307" s="67">
        <f t="shared" ref="Z307:AA307" si="954">U307</f>
        <v>0.006567240145</v>
      </c>
      <c r="AA307" s="68">
        <f t="shared" si="954"/>
        <v>-0.007964646483</v>
      </c>
      <c r="AB307" s="69">
        <f t="shared" ref="AB307:AC307" si="955">S307</f>
        <v>-0.008602488019</v>
      </c>
      <c r="AC307" s="70">
        <f t="shared" si="955"/>
        <v>-0.001195297759</v>
      </c>
      <c r="AD307" s="71">
        <f t="shared" si="17"/>
        <v>-0.00002030695048</v>
      </c>
      <c r="AE307" s="72">
        <f t="shared" si="18"/>
        <v>-0.0001046114923</v>
      </c>
      <c r="AF307" s="73">
        <f t="shared" si="19"/>
        <v>-0.00006601472876</v>
      </c>
      <c r="AG307" s="74">
        <f t="shared" si="20"/>
        <v>0.00006066596853</v>
      </c>
      <c r="AH307" s="75">
        <f t="shared" si="21"/>
        <v>0.00007257406339</v>
      </c>
      <c r="AI307" s="76">
        <f t="shared" si="22"/>
        <v>0.00002056506929</v>
      </c>
      <c r="AJ307" s="77"/>
      <c r="AK307" s="65">
        <f t="shared" si="23"/>
        <v>-0.005693794321</v>
      </c>
      <c r="AL307" s="66">
        <f t="shared" si="24"/>
        <v>0.0007634399882</v>
      </c>
      <c r="AM307" s="67">
        <f t="shared" si="25"/>
        <v>0.01800556225</v>
      </c>
      <c r="AN307" s="68">
        <f t="shared" si="26"/>
        <v>0.00392524709</v>
      </c>
      <c r="AO307" s="69">
        <f t="shared" si="27"/>
        <v>0.0006109346291</v>
      </c>
      <c r="AP307" s="70">
        <f t="shared" si="28"/>
        <v>0.0044547749</v>
      </c>
      <c r="AQ307" s="71">
        <f t="shared" si="29"/>
        <v>-0.00007141962518</v>
      </c>
      <c r="AR307" s="72">
        <f t="shared" si="30"/>
        <v>-0.00004193032778</v>
      </c>
      <c r="AS307" s="73">
        <f t="shared" si="31"/>
        <v>-0.00002731967009</v>
      </c>
      <c r="AT307" s="74">
        <f t="shared" si="32"/>
        <v>-0.00002626932869</v>
      </c>
      <c r="AU307" s="75">
        <f t="shared" si="33"/>
        <v>0.000007892054217</v>
      </c>
      <c r="AV307" s="76">
        <f t="shared" si="34"/>
        <v>0.000003525383416</v>
      </c>
      <c r="AW307" s="78">
        <f t="shared" si="35"/>
        <v>0.01283185531</v>
      </c>
      <c r="AX307" s="79">
        <f t="shared" si="36"/>
        <v>-0.003503713313</v>
      </c>
      <c r="AY307" s="78">
        <f t="shared" si="37"/>
        <v>0.009078787706</v>
      </c>
      <c r="AZ307" s="79">
        <f t="shared" si="38"/>
        <v>0.01552942692</v>
      </c>
      <c r="BA307" s="80">
        <f t="shared" si="39"/>
        <v>0.01633556863</v>
      </c>
      <c r="BB307" s="80">
        <f t="shared" si="40"/>
        <v>-0.006450639217</v>
      </c>
      <c r="BC307" s="80">
        <f t="shared" si="41"/>
        <v>0.01761242737</v>
      </c>
      <c r="BD307" s="80">
        <f t="shared" si="42"/>
        <v>0.01416194755</v>
      </c>
      <c r="BE307" s="81">
        <f t="shared" si="43"/>
        <v>0.000225240056</v>
      </c>
      <c r="BF307" s="81">
        <f t="shared" si="44"/>
        <v>-0.0002107497192</v>
      </c>
      <c r="BG307" s="81">
        <f t="shared" si="45"/>
        <v>0.0001096368395</v>
      </c>
      <c r="BH307" s="81">
        <f t="shared" si="46"/>
        <v>0.0004988525452</v>
      </c>
      <c r="BI307" s="81"/>
      <c r="BJ307" s="81"/>
    </row>
    <row r="308">
      <c r="A308" s="31">
        <v>306.0</v>
      </c>
      <c r="B308" s="32">
        <v>4541.0</v>
      </c>
      <c r="C308" s="33">
        <v>1551.0</v>
      </c>
      <c r="D308" s="55">
        <f t="shared" si="5"/>
        <v>950</v>
      </c>
      <c r="E308" s="35">
        <v>122.0</v>
      </c>
      <c r="F308" s="36">
        <v>211.0</v>
      </c>
      <c r="G308" s="37">
        <v>75.0</v>
      </c>
      <c r="H308" s="38">
        <v>367.0</v>
      </c>
      <c r="I308" s="39">
        <v>51.0</v>
      </c>
      <c r="J308" s="40">
        <v>124.0</v>
      </c>
      <c r="K308" s="88">
        <f t="shared" si="6"/>
        <v>0.1598968407</v>
      </c>
      <c r="L308" s="88">
        <f t="shared" si="7"/>
        <v>0.3203703704</v>
      </c>
      <c r="M308" s="88">
        <f t="shared" si="8"/>
        <v>0.1829268293</v>
      </c>
      <c r="N308" s="88">
        <f t="shared" si="9"/>
        <v>0.04835589942</v>
      </c>
      <c r="O308" s="88">
        <f t="shared" si="10"/>
        <v>0.2610526316</v>
      </c>
      <c r="P308" s="89">
        <f t="shared" si="11"/>
        <v>0.07994842037</v>
      </c>
      <c r="Q308" s="90">
        <f t="shared" ref="Q308:V308" si="956">K308-Q$2</f>
        <v>-0.1910808409</v>
      </c>
      <c r="R308" s="91">
        <f t="shared" si="956"/>
        <v>-0.1591821699</v>
      </c>
      <c r="S308" s="92">
        <f t="shared" si="956"/>
        <v>-0.2286607334</v>
      </c>
      <c r="T308" s="93">
        <f t="shared" si="956"/>
        <v>-0.06737854219</v>
      </c>
      <c r="U308" s="94">
        <f t="shared" si="956"/>
        <v>-0.1927786975</v>
      </c>
      <c r="V308" s="95">
        <f t="shared" si="956"/>
        <v>0.04768759186</v>
      </c>
      <c r="W308" s="64"/>
      <c r="X308" s="65">
        <f t="shared" si="13"/>
        <v>1</v>
      </c>
      <c r="Y308" s="66">
        <f t="shared" si="14"/>
        <v>0</v>
      </c>
      <c r="Z308" s="67">
        <f t="shared" ref="Z308:AA308" si="957">U308</f>
        <v>-0.1927786975</v>
      </c>
      <c r="AA308" s="68">
        <f t="shared" si="957"/>
        <v>0.04768759186</v>
      </c>
      <c r="AB308" s="69">
        <f t="shared" ref="AB308:AC308" si="958">S308</f>
        <v>-0.2286607334</v>
      </c>
      <c r="AC308" s="70">
        <f t="shared" si="958"/>
        <v>-0.06737854219</v>
      </c>
      <c r="AD308" s="71">
        <f t="shared" si="17"/>
        <v>0.0348895198</v>
      </c>
      <c r="AE308" s="72">
        <f t="shared" si="18"/>
        <v>-0.01838630369</v>
      </c>
      <c r="AF308" s="73">
        <f t="shared" si="19"/>
        <v>0.04729403877</v>
      </c>
      <c r="AG308" s="74">
        <f t="shared" si="20"/>
        <v>0.002084867875</v>
      </c>
      <c r="AH308" s="75">
        <f t="shared" si="21"/>
        <v>0.04774586304</v>
      </c>
      <c r="AI308" s="76">
        <f t="shared" si="22"/>
        <v>0.03081365374</v>
      </c>
      <c r="AJ308" s="77"/>
      <c r="AK308" s="65">
        <f t="shared" si="23"/>
        <v>-0.005693794321</v>
      </c>
      <c r="AL308" s="66">
        <f t="shared" si="24"/>
        <v>0.0007634399882</v>
      </c>
      <c r="AM308" s="67">
        <f t="shared" si="25"/>
        <v>-0.2330675523</v>
      </c>
      <c r="AN308" s="68">
        <f t="shared" si="26"/>
        <v>-0.2671385148</v>
      </c>
      <c r="AO308" s="69">
        <f t="shared" si="27"/>
        <v>-0.001505722724</v>
      </c>
      <c r="AP308" s="70">
        <f t="shared" si="28"/>
        <v>0.1234056665</v>
      </c>
      <c r="AQ308" s="71">
        <f t="shared" si="29"/>
        <v>0.007214345405</v>
      </c>
      <c r="AR308" s="72">
        <f t="shared" si="30"/>
        <v>-0.02978868521</v>
      </c>
      <c r="AS308" s="73">
        <f t="shared" si="31"/>
        <v>0.0003549971227</v>
      </c>
      <c r="AT308" s="74">
        <f t="shared" si="32"/>
        <v>0.02000881957</v>
      </c>
      <c r="AU308" s="75">
        <f t="shared" si="33"/>
        <v>0.004907939795</v>
      </c>
      <c r="AV308" s="76">
        <f t="shared" si="34"/>
        <v>0.004279399047</v>
      </c>
      <c r="AW308" s="78">
        <f t="shared" si="35"/>
        <v>-0.227789787</v>
      </c>
      <c r="AX308" s="79">
        <f t="shared" si="36"/>
        <v>-0.1910808409</v>
      </c>
      <c r="AY308" s="78">
        <f t="shared" si="37"/>
        <v>-0.1484698749</v>
      </c>
      <c r="AZ308" s="79">
        <f t="shared" si="38"/>
        <v>-0.1591821699</v>
      </c>
      <c r="BA308" s="80">
        <f t="shared" si="39"/>
        <v>-0.0367089461</v>
      </c>
      <c r="BB308" s="80">
        <f t="shared" si="40"/>
        <v>0.01071229497</v>
      </c>
      <c r="BC308" s="80">
        <f t="shared" si="41"/>
        <v>-0.223009215</v>
      </c>
      <c r="BD308" s="80">
        <f t="shared" si="42"/>
        <v>-0.1433867151</v>
      </c>
      <c r="BE308" s="81">
        <f t="shared" si="43"/>
        <v>0.00123279346</v>
      </c>
      <c r="BF308" s="81">
        <f t="shared" si="44"/>
        <v>-0.0007864741176</v>
      </c>
      <c r="BG308" s="81">
        <f t="shared" si="45"/>
        <v>0.0291733599</v>
      </c>
      <c r="BH308" s="81">
        <f t="shared" si="46"/>
        <v>0.06395311755</v>
      </c>
      <c r="BI308" s="81"/>
      <c r="BJ308" s="81"/>
    </row>
    <row r="309">
      <c r="A309" s="31">
        <v>307.0</v>
      </c>
      <c r="B309" s="32">
        <v>7532.0</v>
      </c>
      <c r="C309" s="33">
        <v>1236.0</v>
      </c>
      <c r="D309" s="55">
        <f t="shared" si="5"/>
        <v>814</v>
      </c>
      <c r="E309" s="35">
        <v>179.0</v>
      </c>
      <c r="F309" s="36">
        <v>133.0</v>
      </c>
      <c r="G309" s="37">
        <v>80.0</v>
      </c>
      <c r="H309" s="38">
        <v>279.0</v>
      </c>
      <c r="I309" s="39">
        <v>64.0</v>
      </c>
      <c r="J309" s="40">
        <v>79.0</v>
      </c>
      <c r="K309" s="88">
        <f t="shared" si="6"/>
        <v>0.2613268608</v>
      </c>
      <c r="L309" s="88">
        <f t="shared" si="7"/>
        <v>0.4655172414</v>
      </c>
      <c r="M309" s="88">
        <f t="shared" si="8"/>
        <v>0.2739726027</v>
      </c>
      <c r="N309" s="88">
        <f t="shared" si="9"/>
        <v>0.06472491909</v>
      </c>
      <c r="O309" s="88">
        <f t="shared" si="10"/>
        <v>0.3968058968</v>
      </c>
      <c r="P309" s="89">
        <f t="shared" si="11"/>
        <v>0.06391585761</v>
      </c>
      <c r="Q309" s="90">
        <f t="shared" ref="Q309:V309" si="959">K309-Q$2</f>
        <v>-0.08965082085</v>
      </c>
      <c r="R309" s="91">
        <f t="shared" si="959"/>
        <v>-0.01403529891</v>
      </c>
      <c r="S309" s="92">
        <f t="shared" si="959"/>
        <v>-0.1376149599</v>
      </c>
      <c r="T309" s="93">
        <f t="shared" si="959"/>
        <v>-0.05100952251</v>
      </c>
      <c r="U309" s="94">
        <f t="shared" si="959"/>
        <v>-0.05702543229</v>
      </c>
      <c r="V309" s="95">
        <f t="shared" si="959"/>
        <v>0.03165502909</v>
      </c>
      <c r="W309" s="64"/>
      <c r="X309" s="65">
        <f t="shared" si="13"/>
        <v>1</v>
      </c>
      <c r="Y309" s="66">
        <f t="shared" si="14"/>
        <v>0</v>
      </c>
      <c r="Z309" s="67">
        <f t="shared" ref="Z309:AA309" si="960">U309</f>
        <v>-0.05702543229</v>
      </c>
      <c r="AA309" s="68">
        <f t="shared" si="960"/>
        <v>0.03165502909</v>
      </c>
      <c r="AB309" s="69">
        <f t="shared" ref="AB309:AC309" si="961">S309</f>
        <v>-0.1376149599</v>
      </c>
      <c r="AC309" s="70">
        <f t="shared" si="961"/>
        <v>-0.05100952251</v>
      </c>
      <c r="AD309" s="71">
        <f t="shared" si="17"/>
        <v>0.002249859061</v>
      </c>
      <c r="AE309" s="72">
        <f t="shared" si="18"/>
        <v>-0.003610283436</v>
      </c>
      <c r="AF309" s="73">
        <f t="shared" si="19"/>
        <v>0.009462260497</v>
      </c>
      <c r="AG309" s="74">
        <f t="shared" si="20"/>
        <v>-0.001447365487</v>
      </c>
      <c r="AH309" s="75">
        <f t="shared" si="21"/>
        <v>0.0163359058</v>
      </c>
      <c r="AI309" s="76">
        <f t="shared" si="22"/>
        <v>0.01403934679</v>
      </c>
      <c r="AJ309" s="77"/>
      <c r="AK309" s="65">
        <f t="shared" si="23"/>
        <v>-0.005693794321</v>
      </c>
      <c r="AL309" s="66">
        <f t="shared" si="24"/>
        <v>0.0007634399882</v>
      </c>
      <c r="AM309" s="67">
        <f t="shared" si="25"/>
        <v>-0.09680421297</v>
      </c>
      <c r="AN309" s="68">
        <f t="shared" si="26"/>
        <v>-0.06469744374</v>
      </c>
      <c r="AO309" s="69">
        <f t="shared" si="27"/>
        <v>-0.006118551071</v>
      </c>
      <c r="AP309" s="70">
        <f t="shared" si="28"/>
        <v>0.07573630349</v>
      </c>
      <c r="AQ309" s="71">
        <f t="shared" si="29"/>
        <v>-0.0009482012704</v>
      </c>
      <c r="AR309" s="72">
        <f t="shared" si="30"/>
        <v>-0.003167142804</v>
      </c>
      <c r="AS309" s="73">
        <f t="shared" si="31"/>
        <v>0.0008576951088</v>
      </c>
      <c r="AT309" s="74">
        <f t="shared" si="32"/>
        <v>0.003954550643</v>
      </c>
      <c r="AU309" s="75">
        <f t="shared" si="33"/>
        <v>0.001621725941</v>
      </c>
      <c r="AV309" s="76">
        <f t="shared" si="34"/>
        <v>0.001860702085</v>
      </c>
      <c r="AW309" s="78">
        <f t="shared" si="35"/>
        <v>-0.1070853386</v>
      </c>
      <c r="AX309" s="79">
        <f t="shared" si="36"/>
        <v>-0.08965082085</v>
      </c>
      <c r="AY309" s="78">
        <f t="shared" si="37"/>
        <v>0.01445040966</v>
      </c>
      <c r="AZ309" s="79">
        <f t="shared" si="38"/>
        <v>-0.01403529891</v>
      </c>
      <c r="BA309" s="80">
        <f t="shared" si="39"/>
        <v>-0.01743451773</v>
      </c>
      <c r="BB309" s="80">
        <f t="shared" si="40"/>
        <v>0.02848570857</v>
      </c>
      <c r="BC309" s="80">
        <f t="shared" si="41"/>
        <v>-0.1023047665</v>
      </c>
      <c r="BD309" s="80">
        <f t="shared" si="42"/>
        <v>0.0195335695</v>
      </c>
      <c r="BE309" s="81">
        <f t="shared" si="43"/>
        <v>-0.0005074731842</v>
      </c>
      <c r="BF309" s="81">
        <f t="shared" si="44"/>
        <v>-0.0009932691825</v>
      </c>
      <c r="BG309" s="81">
        <f t="shared" si="45"/>
        <v>0.01008470492</v>
      </c>
      <c r="BH309" s="81">
        <f t="shared" si="46"/>
        <v>-0.003996754535</v>
      </c>
      <c r="BI309" s="81"/>
      <c r="BJ309" s="81"/>
    </row>
    <row r="310">
      <c r="A310" s="31">
        <v>308.0</v>
      </c>
      <c r="B310" s="32">
        <v>2743.0</v>
      </c>
      <c r="C310" s="33">
        <v>1645.0</v>
      </c>
      <c r="D310" s="55">
        <f t="shared" si="5"/>
        <v>1169</v>
      </c>
      <c r="E310" s="35">
        <v>225.0</v>
      </c>
      <c r="F310" s="36">
        <v>259.0</v>
      </c>
      <c r="G310" s="37">
        <v>129.0</v>
      </c>
      <c r="H310" s="38">
        <v>362.0</v>
      </c>
      <c r="I310" s="39">
        <v>78.0</v>
      </c>
      <c r="J310" s="40">
        <v>116.0</v>
      </c>
      <c r="K310" s="88">
        <f t="shared" si="6"/>
        <v>0.2626139818</v>
      </c>
      <c r="L310" s="88">
        <f t="shared" si="7"/>
        <v>0.4556390977</v>
      </c>
      <c r="M310" s="88">
        <f t="shared" si="8"/>
        <v>0.255952381</v>
      </c>
      <c r="N310" s="88">
        <f t="shared" si="9"/>
        <v>0.07841945289</v>
      </c>
      <c r="O310" s="88">
        <f t="shared" si="10"/>
        <v>0.369546621</v>
      </c>
      <c r="P310" s="89">
        <f t="shared" si="11"/>
        <v>0.07051671733</v>
      </c>
      <c r="Q310" s="90">
        <f t="shared" ref="Q310:V310" si="962">K310-Q$2</f>
        <v>-0.08836369993</v>
      </c>
      <c r="R310" s="91">
        <f t="shared" si="962"/>
        <v>-0.02391344255</v>
      </c>
      <c r="S310" s="92">
        <f t="shared" si="962"/>
        <v>-0.1556351817</v>
      </c>
      <c r="T310" s="93">
        <f t="shared" si="962"/>
        <v>-0.03731498872</v>
      </c>
      <c r="U310" s="94">
        <f t="shared" si="962"/>
        <v>-0.08428470805</v>
      </c>
      <c r="V310" s="95">
        <f t="shared" si="962"/>
        <v>0.03825588881</v>
      </c>
      <c r="W310" s="64"/>
      <c r="X310" s="65">
        <f t="shared" si="13"/>
        <v>1</v>
      </c>
      <c r="Y310" s="66">
        <f t="shared" si="14"/>
        <v>0</v>
      </c>
      <c r="Z310" s="67">
        <f t="shared" ref="Z310:AA310" si="963">U310</f>
        <v>-0.08428470805</v>
      </c>
      <c r="AA310" s="68">
        <f t="shared" si="963"/>
        <v>0.03825588881</v>
      </c>
      <c r="AB310" s="69">
        <f t="shared" ref="AB310:AC310" si="964">S310</f>
        <v>-0.1556351817</v>
      </c>
      <c r="AC310" s="70">
        <f t="shared" si="964"/>
        <v>-0.03731498872</v>
      </c>
      <c r="AD310" s="71">
        <f t="shared" si="17"/>
        <v>0.005640398982</v>
      </c>
      <c r="AE310" s="72">
        <f t="shared" si="18"/>
        <v>-0.00644877284</v>
      </c>
      <c r="AF310" s="73">
        <f t="shared" si="19"/>
        <v>0.01454518391</v>
      </c>
      <c r="AG310" s="74">
        <f t="shared" si="20"/>
        <v>-0.002808879276</v>
      </c>
      <c r="AH310" s="75">
        <f t="shared" si="21"/>
        <v>0.0228299014</v>
      </c>
      <c r="AI310" s="76">
        <f t="shared" si="22"/>
        <v>0.0116150501</v>
      </c>
      <c r="AJ310" s="77"/>
      <c r="AK310" s="65">
        <f t="shared" si="23"/>
        <v>-0.005693794321</v>
      </c>
      <c r="AL310" s="66">
        <f t="shared" si="24"/>
        <v>0.0007634399882</v>
      </c>
      <c r="AM310" s="67">
        <f t="shared" si="25"/>
        <v>-0.1295345567</v>
      </c>
      <c r="AN310" s="68">
        <f t="shared" si="26"/>
        <v>-0.1025874575</v>
      </c>
      <c r="AO310" s="69">
        <f t="shared" si="27"/>
        <v>0.003233818481</v>
      </c>
      <c r="AP310" s="70">
        <f t="shared" si="28"/>
        <v>0.08279597045</v>
      </c>
      <c r="AQ310" s="71">
        <f t="shared" si="29"/>
        <v>-0.0008602068531</v>
      </c>
      <c r="AR310" s="72">
        <f t="shared" si="30"/>
        <v>-0.006602549139</v>
      </c>
      <c r="AS310" s="73">
        <f t="shared" si="31"/>
        <v>0.001564841414</v>
      </c>
      <c r="AT310" s="74">
        <f t="shared" si="32"/>
        <v>0.006063604129</v>
      </c>
      <c r="AU310" s="75">
        <f t="shared" si="33"/>
        <v>0.002398028807</v>
      </c>
      <c r="AV310" s="76">
        <f t="shared" si="34"/>
        <v>0.00169254864</v>
      </c>
      <c r="AW310" s="78">
        <f t="shared" si="35"/>
        <v>-0.1288918692</v>
      </c>
      <c r="AX310" s="79">
        <f t="shared" si="36"/>
        <v>-0.08836369993</v>
      </c>
      <c r="AY310" s="78">
        <f t="shared" si="37"/>
        <v>-0.01787444341</v>
      </c>
      <c r="AZ310" s="79">
        <f t="shared" si="38"/>
        <v>-0.02391344255</v>
      </c>
      <c r="BA310" s="80">
        <f t="shared" si="39"/>
        <v>-0.04052816923</v>
      </c>
      <c r="BB310" s="80">
        <f t="shared" si="40"/>
        <v>0.006038999135</v>
      </c>
      <c r="BC310" s="80">
        <f t="shared" si="41"/>
        <v>-0.1241112971</v>
      </c>
      <c r="BD310" s="80">
        <f t="shared" si="42"/>
        <v>-0.01279128357</v>
      </c>
      <c r="BE310" s="81">
        <f t="shared" si="43"/>
        <v>0.001606062991</v>
      </c>
      <c r="BF310" s="81">
        <f t="shared" si="44"/>
        <v>-0.0004894991579</v>
      </c>
      <c r="BG310" s="81">
        <f t="shared" si="45"/>
        <v>0.01523999713</v>
      </c>
      <c r="BH310" s="81">
        <f t="shared" si="46"/>
        <v>0.003175085591</v>
      </c>
      <c r="BI310" s="81"/>
      <c r="BJ310" s="81"/>
    </row>
    <row r="311">
      <c r="A311" s="31">
        <v>309.0</v>
      </c>
      <c r="B311" s="32">
        <v>6655.0</v>
      </c>
      <c r="C311" s="33">
        <v>1400.0</v>
      </c>
      <c r="D311" s="55">
        <f t="shared" si="5"/>
        <v>1117</v>
      </c>
      <c r="E311" s="35">
        <v>332.0</v>
      </c>
      <c r="F311" s="36">
        <v>178.0</v>
      </c>
      <c r="G311" s="37">
        <v>191.0</v>
      </c>
      <c r="H311" s="38">
        <v>321.0</v>
      </c>
      <c r="I311" s="39">
        <v>62.0</v>
      </c>
      <c r="J311" s="40">
        <v>33.0</v>
      </c>
      <c r="K311" s="88">
        <f t="shared" si="6"/>
        <v>0.4178571429</v>
      </c>
      <c r="L311" s="88">
        <f t="shared" si="7"/>
        <v>0.551048951</v>
      </c>
      <c r="M311" s="88">
        <f t="shared" si="8"/>
        <v>0.4751243781</v>
      </c>
      <c r="N311" s="88">
        <f t="shared" si="9"/>
        <v>0.1364285714</v>
      </c>
      <c r="O311" s="88">
        <f t="shared" si="10"/>
        <v>0.5237242614</v>
      </c>
      <c r="P311" s="89">
        <f t="shared" si="11"/>
        <v>0.02357142857</v>
      </c>
      <c r="Q311" s="90">
        <f t="shared" ref="Q311:V311" si="965">K311-Q$2</f>
        <v>0.06687946117</v>
      </c>
      <c r="R311" s="91">
        <f t="shared" si="965"/>
        <v>0.07149641076</v>
      </c>
      <c r="S311" s="92">
        <f t="shared" si="965"/>
        <v>0.06353681546</v>
      </c>
      <c r="T311" s="93">
        <f t="shared" si="965"/>
        <v>0.02069412982</v>
      </c>
      <c r="U311" s="94">
        <f t="shared" si="965"/>
        <v>0.06989293232</v>
      </c>
      <c r="V311" s="95">
        <f t="shared" si="965"/>
        <v>-0.00868939994</v>
      </c>
      <c r="W311" s="64"/>
      <c r="X311" s="65">
        <f t="shared" si="13"/>
        <v>1</v>
      </c>
      <c r="Y311" s="66">
        <f t="shared" si="14"/>
        <v>0</v>
      </c>
      <c r="Z311" s="67">
        <f t="shared" ref="Z311:AA311" si="966">U311</f>
        <v>0.06989293232</v>
      </c>
      <c r="AA311" s="68">
        <f t="shared" si="966"/>
        <v>-0.00868939994</v>
      </c>
      <c r="AB311" s="69">
        <f t="shared" ref="AB311:AC311" si="967">S311</f>
        <v>0.06353681546</v>
      </c>
      <c r="AC311" s="70">
        <f t="shared" si="967"/>
        <v>0.02069412982</v>
      </c>
      <c r="AD311" s="71">
        <f t="shared" si="17"/>
        <v>0.004809516317</v>
      </c>
      <c r="AE311" s="72">
        <f t="shared" si="18"/>
        <v>-0.001214655284</v>
      </c>
      <c r="AF311" s="73">
        <f t="shared" si="19"/>
        <v>0.004620593914</v>
      </c>
      <c r="AG311" s="74">
        <f t="shared" si="20"/>
        <v>0.0008942766145</v>
      </c>
      <c r="AH311" s="75">
        <f t="shared" si="21"/>
        <v>0.00360867991</v>
      </c>
      <c r="AI311" s="76">
        <f t="shared" si="22"/>
        <v>0.002629678215</v>
      </c>
      <c r="AJ311" s="77"/>
      <c r="AK311" s="65">
        <f t="shared" si="23"/>
        <v>-0.005693794321</v>
      </c>
      <c r="AL311" s="66">
        <f t="shared" si="24"/>
        <v>0.0007634399882</v>
      </c>
      <c r="AM311" s="67">
        <f t="shared" si="25"/>
        <v>0.07084615748</v>
      </c>
      <c r="AN311" s="68">
        <f t="shared" si="26"/>
        <v>0.1038722632</v>
      </c>
      <c r="AO311" s="69">
        <f t="shared" si="27"/>
        <v>0.001401144838</v>
      </c>
      <c r="AP311" s="70">
        <f t="shared" si="28"/>
        <v>-0.03456671557</v>
      </c>
      <c r="AQ311" s="71">
        <f t="shared" si="29"/>
        <v>0.001763916829</v>
      </c>
      <c r="AR311" s="72">
        <f t="shared" si="30"/>
        <v>-0.003427969217</v>
      </c>
      <c r="AS311" s="73">
        <f t="shared" si="31"/>
        <v>-0.0002566906305</v>
      </c>
      <c r="AT311" s="74">
        <f t="shared" si="32"/>
        <v>0.001972875737</v>
      </c>
      <c r="AU311" s="75">
        <f t="shared" si="33"/>
        <v>0.0003660021745</v>
      </c>
      <c r="AV311" s="76">
        <f t="shared" si="34"/>
        <v>0.000357547615</v>
      </c>
      <c r="AW311" s="78">
        <f t="shared" si="35"/>
        <v>0.06842673637</v>
      </c>
      <c r="AX311" s="79">
        <f t="shared" si="36"/>
        <v>0.06687946117</v>
      </c>
      <c r="AY311" s="78">
        <f t="shared" si="37"/>
        <v>0.06897144173</v>
      </c>
      <c r="AZ311" s="79">
        <f t="shared" si="38"/>
        <v>0.07149641076</v>
      </c>
      <c r="BA311" s="80">
        <f t="shared" si="39"/>
        <v>0.001547275203</v>
      </c>
      <c r="BB311" s="80">
        <f t="shared" si="40"/>
        <v>-0.002524969026</v>
      </c>
      <c r="BC311" s="80">
        <f t="shared" si="41"/>
        <v>0.07320730843</v>
      </c>
      <c r="BD311" s="80">
        <f t="shared" si="42"/>
        <v>0.07405460157</v>
      </c>
      <c r="BE311" s="81">
        <f t="shared" si="43"/>
        <v>-0.00000398140803</v>
      </c>
      <c r="BF311" s="81">
        <f t="shared" si="44"/>
        <v>-0.000007813643925</v>
      </c>
      <c r="BG311" s="81">
        <f t="shared" si="45"/>
        <v>-0.0001247740069</v>
      </c>
      <c r="BH311" s="81">
        <f t="shared" si="46"/>
        <v>0.01084267612</v>
      </c>
      <c r="BI311" s="81"/>
      <c r="BJ311" s="81"/>
    </row>
    <row r="312">
      <c r="A312" s="31">
        <v>310.0</v>
      </c>
      <c r="B312" s="32" t="s">
        <v>225</v>
      </c>
      <c r="C312" s="33">
        <v>966.0</v>
      </c>
      <c r="D312" s="55">
        <f t="shared" si="5"/>
        <v>884</v>
      </c>
      <c r="E312" s="35">
        <v>224.0</v>
      </c>
      <c r="F312" s="36">
        <v>86.0</v>
      </c>
      <c r="G312" s="37">
        <v>230.0</v>
      </c>
      <c r="H312" s="38">
        <v>305.0</v>
      </c>
      <c r="I312" s="39">
        <v>29.0</v>
      </c>
      <c r="J312" s="40">
        <v>10.0</v>
      </c>
      <c r="K312" s="88">
        <f t="shared" si="6"/>
        <v>0.5</v>
      </c>
      <c r="L312" s="88">
        <f t="shared" si="7"/>
        <v>0.4534050179</v>
      </c>
      <c r="M312" s="88">
        <f t="shared" si="8"/>
        <v>0.7055214724</v>
      </c>
      <c r="N312" s="88">
        <f t="shared" si="9"/>
        <v>0.2380952381</v>
      </c>
      <c r="O312" s="88">
        <f t="shared" si="10"/>
        <v>0.5463800905</v>
      </c>
      <c r="P312" s="89">
        <f t="shared" si="11"/>
        <v>0.01035196687</v>
      </c>
      <c r="Q312" s="90">
        <f t="shared" ref="Q312:V312" si="968">K312-Q$2</f>
        <v>0.1490223183</v>
      </c>
      <c r="R312" s="91">
        <f t="shared" si="968"/>
        <v>-0.02614752237</v>
      </c>
      <c r="S312" s="92">
        <f t="shared" si="968"/>
        <v>0.2939339097</v>
      </c>
      <c r="T312" s="93">
        <f t="shared" si="968"/>
        <v>0.1223607965</v>
      </c>
      <c r="U312" s="94">
        <f t="shared" si="968"/>
        <v>0.0925487614</v>
      </c>
      <c r="V312" s="95">
        <f t="shared" si="968"/>
        <v>-0.02190886164</v>
      </c>
      <c r="W312" s="64"/>
      <c r="X312" s="65">
        <f t="shared" si="13"/>
        <v>1</v>
      </c>
      <c r="Y312" s="66">
        <f t="shared" si="14"/>
        <v>0</v>
      </c>
      <c r="Z312" s="67">
        <f t="shared" ref="Z312:AA312" si="969">U312</f>
        <v>0.0925487614</v>
      </c>
      <c r="AA312" s="68">
        <f t="shared" si="969"/>
        <v>-0.02190886164</v>
      </c>
      <c r="AB312" s="69">
        <f t="shared" ref="AB312:AC312" si="970">S312</f>
        <v>0.2939339097</v>
      </c>
      <c r="AC312" s="70">
        <f t="shared" si="970"/>
        <v>0.1223607965</v>
      </c>
      <c r="AD312" s="71">
        <f t="shared" si="17"/>
        <v>0.008085275019</v>
      </c>
      <c r="AE312" s="72">
        <f t="shared" si="18"/>
        <v>-0.004055276017</v>
      </c>
      <c r="AF312" s="73">
        <f t="shared" si="19"/>
        <v>0.02988400504</v>
      </c>
      <c r="AG312" s="74">
        <f t="shared" si="20"/>
        <v>0.0048845828</v>
      </c>
      <c r="AH312" s="75">
        <f t="shared" si="21"/>
        <v>0.07142497878</v>
      </c>
      <c r="AI312" s="76">
        <f t="shared" si="22"/>
        <v>0.07193197462</v>
      </c>
      <c r="AJ312" s="77"/>
      <c r="AK312" s="65">
        <f t="shared" si="23"/>
        <v>-0.005693794321</v>
      </c>
      <c r="AL312" s="66">
        <f t="shared" si="24"/>
        <v>0.0007634399882</v>
      </c>
      <c r="AM312" s="67">
        <f t="shared" si="25"/>
        <v>0.1103268904</v>
      </c>
      <c r="AN312" s="68">
        <f t="shared" si="26"/>
        <v>0.1290511761</v>
      </c>
      <c r="AO312" s="69">
        <f t="shared" si="27"/>
        <v>0.01975107455</v>
      </c>
      <c r="AP312" s="70">
        <f t="shared" si="28"/>
        <v>-0.1636471057</v>
      </c>
      <c r="AQ312" s="71">
        <f t="shared" si="29"/>
        <v>0.001791673711</v>
      </c>
      <c r="AR312" s="72">
        <f t="shared" si="30"/>
        <v>-0.006797560376</v>
      </c>
      <c r="AS312" s="73">
        <f t="shared" si="31"/>
        <v>-0.001280766841</v>
      </c>
      <c r="AT312" s="74">
        <f t="shared" si="32"/>
        <v>0.01273623321</v>
      </c>
      <c r="AU312" s="75">
        <f t="shared" si="33"/>
        <v>0.006917194757</v>
      </c>
      <c r="AV312" s="76">
        <f t="shared" si="34"/>
        <v>0.009331693145</v>
      </c>
      <c r="AW312" s="78">
        <f t="shared" si="35"/>
        <v>0.1318122723</v>
      </c>
      <c r="AX312" s="79">
        <f t="shared" si="36"/>
        <v>0.1490223183</v>
      </c>
      <c r="AY312" s="78">
        <f t="shared" si="37"/>
        <v>-0.0185621237</v>
      </c>
      <c r="AZ312" s="79">
        <f t="shared" si="38"/>
        <v>-0.02614752237</v>
      </c>
      <c r="BA312" s="80">
        <f t="shared" si="39"/>
        <v>-0.01721004603</v>
      </c>
      <c r="BB312" s="80">
        <f t="shared" si="40"/>
        <v>0.00758539867</v>
      </c>
      <c r="BC312" s="80">
        <f t="shared" si="41"/>
        <v>0.1365928443</v>
      </c>
      <c r="BD312" s="80">
        <f t="shared" si="42"/>
        <v>-0.01347896386</v>
      </c>
      <c r="BE312" s="81">
        <f t="shared" si="43"/>
        <v>0.0002386474114</v>
      </c>
      <c r="BF312" s="81">
        <f t="shared" si="44"/>
        <v>-0.0002610901206</v>
      </c>
      <c r="BG312" s="81">
        <f t="shared" si="45"/>
        <v>0.01847592266</v>
      </c>
      <c r="BH312" s="81">
        <f t="shared" si="46"/>
        <v>-0.003682260024</v>
      </c>
      <c r="BI312" s="81"/>
      <c r="BJ312" s="81"/>
    </row>
    <row r="313">
      <c r="A313" s="31">
        <v>311.0</v>
      </c>
      <c r="B313" s="32" t="s">
        <v>309</v>
      </c>
      <c r="C313" s="33">
        <v>132.0</v>
      </c>
      <c r="D313" s="55">
        <f t="shared" si="5"/>
        <v>97</v>
      </c>
      <c r="E313" s="35">
        <v>23.0</v>
      </c>
      <c r="F313" s="36">
        <v>20.0</v>
      </c>
      <c r="G313" s="37">
        <v>13.0</v>
      </c>
      <c r="H313" s="38">
        <v>29.0</v>
      </c>
      <c r="I313" s="39">
        <v>9.0</v>
      </c>
      <c r="J313" s="40">
        <v>3.0</v>
      </c>
      <c r="K313" s="88">
        <f t="shared" si="6"/>
        <v>0.3409090909</v>
      </c>
      <c r="L313" s="88">
        <f t="shared" si="7"/>
        <v>0.5245901639</v>
      </c>
      <c r="M313" s="88">
        <f t="shared" si="8"/>
        <v>0.3611111111</v>
      </c>
      <c r="N313" s="88">
        <f t="shared" si="9"/>
        <v>0.09848484848</v>
      </c>
      <c r="O313" s="88">
        <f t="shared" si="10"/>
        <v>0.4639175258</v>
      </c>
      <c r="P313" s="89">
        <f t="shared" si="11"/>
        <v>0.02272727273</v>
      </c>
      <c r="Q313" s="90">
        <f t="shared" ref="Q313:V313" si="971">K313-Q$2</f>
        <v>-0.01006859078</v>
      </c>
      <c r="R313" s="91">
        <f t="shared" si="971"/>
        <v>0.04503762364</v>
      </c>
      <c r="S313" s="92">
        <f t="shared" si="971"/>
        <v>-0.05047645154</v>
      </c>
      <c r="T313" s="93">
        <f t="shared" si="971"/>
        <v>-0.01724959312</v>
      </c>
      <c r="U313" s="94">
        <f t="shared" si="971"/>
        <v>0.01008619668</v>
      </c>
      <c r="V313" s="95">
        <f t="shared" si="971"/>
        <v>-0.009533555785</v>
      </c>
      <c r="W313" s="64"/>
      <c r="X313" s="65">
        <f t="shared" si="13"/>
        <v>1</v>
      </c>
      <c r="Y313" s="66">
        <f t="shared" si="14"/>
        <v>0</v>
      </c>
      <c r="Z313" s="67">
        <f t="shared" ref="Z313:AA313" si="972">U313</f>
        <v>0.01008619668</v>
      </c>
      <c r="AA313" s="68">
        <f t="shared" si="972"/>
        <v>-0.009533555785</v>
      </c>
      <c r="AB313" s="69">
        <f t="shared" ref="AB313:AC313" si="973">S313</f>
        <v>-0.05047645154</v>
      </c>
      <c r="AC313" s="70">
        <f t="shared" si="973"/>
        <v>-0.01724959312</v>
      </c>
      <c r="AD313" s="71">
        <f t="shared" si="17"/>
        <v>0.00001084267756</v>
      </c>
      <c r="AE313" s="72">
        <f t="shared" si="18"/>
        <v>-0.0001923146374</v>
      </c>
      <c r="AF313" s="73">
        <f t="shared" si="19"/>
        <v>-0.0006735653762</v>
      </c>
      <c r="AG313" s="74">
        <f t="shared" si="20"/>
        <v>0.0003072372776</v>
      </c>
      <c r="AH313" s="75">
        <f t="shared" si="21"/>
        <v>0.002250323697</v>
      </c>
      <c r="AI313" s="76">
        <f t="shared" si="22"/>
        <v>0.001741396502</v>
      </c>
      <c r="AJ313" s="77"/>
      <c r="AK313" s="65">
        <f t="shared" si="23"/>
        <v>-0.005693794321</v>
      </c>
      <c r="AL313" s="66">
        <f t="shared" si="24"/>
        <v>0.0007634399882</v>
      </c>
      <c r="AM313" s="67">
        <f t="shared" si="25"/>
        <v>0.02336879799</v>
      </c>
      <c r="AN313" s="68">
        <f t="shared" si="26"/>
        <v>0.008231463388</v>
      </c>
      <c r="AO313" s="69">
        <f t="shared" si="27"/>
        <v>-0.001516433741</v>
      </c>
      <c r="AP313" s="70">
        <f t="shared" si="28"/>
        <v>0.02757483561</v>
      </c>
      <c r="AQ313" s="71">
        <f t="shared" si="29"/>
        <v>-0.0001065351055</v>
      </c>
      <c r="AR313" s="72">
        <f t="shared" si="30"/>
        <v>-0.0001051662549</v>
      </c>
      <c r="AS313" s="73">
        <f t="shared" si="31"/>
        <v>-0.0001472141087</v>
      </c>
      <c r="AT313" s="74">
        <f t="shared" si="32"/>
        <v>-0.0002761713337</v>
      </c>
      <c r="AU313" s="75">
        <f t="shared" si="33"/>
        <v>0.0002265640968</v>
      </c>
      <c r="AV313" s="76">
        <f t="shared" si="34"/>
        <v>0.0002344796792</v>
      </c>
      <c r="AW313" s="78">
        <f t="shared" si="35"/>
        <v>0.01613138481</v>
      </c>
      <c r="AX313" s="79">
        <f t="shared" si="36"/>
        <v>-0.01006859078</v>
      </c>
      <c r="AY313" s="78">
        <f t="shared" si="37"/>
        <v>0.03642288108</v>
      </c>
      <c r="AZ313" s="79">
        <f t="shared" si="38"/>
        <v>0.04503762364</v>
      </c>
      <c r="BA313" s="80">
        <f t="shared" si="39"/>
        <v>0.02619997559</v>
      </c>
      <c r="BB313" s="80">
        <f t="shared" si="40"/>
        <v>-0.008614742565</v>
      </c>
      <c r="BC313" s="80">
        <f t="shared" si="41"/>
        <v>0.02091195687</v>
      </c>
      <c r="BD313" s="80">
        <f t="shared" si="42"/>
        <v>0.04150604092</v>
      </c>
      <c r="BE313" s="81">
        <f t="shared" si="43"/>
        <v>0.0006122249316</v>
      </c>
      <c r="BF313" s="81">
        <f t="shared" si="44"/>
        <v>-0.0004514120899</v>
      </c>
      <c r="BG313" s="81">
        <f t="shared" si="45"/>
        <v>-0.001285441493</v>
      </c>
      <c r="BH313" s="81">
        <f t="shared" si="46"/>
        <v>0.001735945075</v>
      </c>
      <c r="BI313" s="81"/>
      <c r="BJ313" s="81"/>
    </row>
    <row r="314">
      <c r="A314" s="31">
        <v>312.0</v>
      </c>
      <c r="B314" s="32" t="s">
        <v>153</v>
      </c>
      <c r="C314" s="33">
        <v>975.0</v>
      </c>
      <c r="D314" s="55">
        <f t="shared" si="5"/>
        <v>876</v>
      </c>
      <c r="E314" s="35">
        <v>250.0</v>
      </c>
      <c r="F314" s="36">
        <v>86.0</v>
      </c>
      <c r="G314" s="37">
        <v>208.0</v>
      </c>
      <c r="H314" s="38">
        <v>289.0</v>
      </c>
      <c r="I314" s="39">
        <v>37.0</v>
      </c>
      <c r="J314" s="40">
        <v>6.0</v>
      </c>
      <c r="K314" s="88">
        <f t="shared" si="6"/>
        <v>0.5076923077</v>
      </c>
      <c r="L314" s="88">
        <f t="shared" si="7"/>
        <v>0.4982638889</v>
      </c>
      <c r="M314" s="88">
        <f t="shared" si="8"/>
        <v>0.6933333333</v>
      </c>
      <c r="N314" s="88">
        <f t="shared" si="9"/>
        <v>0.2133333333</v>
      </c>
      <c r="O314" s="88">
        <f t="shared" si="10"/>
        <v>0.5650684932</v>
      </c>
      <c r="P314" s="89">
        <f t="shared" si="11"/>
        <v>0.006153846154</v>
      </c>
      <c r="Q314" s="90">
        <f t="shared" ref="Q314:V314" si="974">K314-Q$2</f>
        <v>0.156714626</v>
      </c>
      <c r="R314" s="91">
        <f t="shared" si="974"/>
        <v>0.0187113486</v>
      </c>
      <c r="S314" s="92">
        <f t="shared" si="974"/>
        <v>0.2817457707</v>
      </c>
      <c r="T314" s="93">
        <f t="shared" si="974"/>
        <v>0.09759889173</v>
      </c>
      <c r="U314" s="94">
        <f t="shared" si="974"/>
        <v>0.1112371641</v>
      </c>
      <c r="V314" s="95">
        <f t="shared" si="974"/>
        <v>-0.02610698236</v>
      </c>
      <c r="W314" s="64"/>
      <c r="X314" s="65">
        <f t="shared" si="13"/>
        <v>1</v>
      </c>
      <c r="Y314" s="66">
        <f t="shared" si="14"/>
        <v>0</v>
      </c>
      <c r="Z314" s="67">
        <f t="shared" ref="Z314:AA314" si="975">U314</f>
        <v>0.1112371641</v>
      </c>
      <c r="AA314" s="68">
        <f t="shared" si="975"/>
        <v>-0.02610698236</v>
      </c>
      <c r="AB314" s="69">
        <f t="shared" ref="AB314:AC314" si="976">S314</f>
        <v>0.2817457707</v>
      </c>
      <c r="AC314" s="70">
        <f t="shared" si="976"/>
        <v>0.09759889173</v>
      </c>
      <c r="AD314" s="71">
        <f t="shared" si="17"/>
        <v>0.01169213214</v>
      </c>
      <c r="AE314" s="72">
        <f t="shared" si="18"/>
        <v>-0.005808133359</v>
      </c>
      <c r="AF314" s="73">
        <f t="shared" si="19"/>
        <v>0.03388861306</v>
      </c>
      <c r="AG314" s="74">
        <f t="shared" si="20"/>
        <v>0.003501092066</v>
      </c>
      <c r="AH314" s="75">
        <f t="shared" si="21"/>
        <v>0.06985513563</v>
      </c>
      <c r="AI314" s="76">
        <f t="shared" si="22"/>
        <v>0.05499614994</v>
      </c>
      <c r="AJ314" s="77"/>
      <c r="AK314" s="65">
        <f t="shared" si="23"/>
        <v>-0.005693794321</v>
      </c>
      <c r="AL314" s="66">
        <f t="shared" si="24"/>
        <v>0.0007634399882</v>
      </c>
      <c r="AM314" s="67">
        <f t="shared" si="25"/>
        <v>0.1322465196</v>
      </c>
      <c r="AN314" s="68">
        <f t="shared" si="26"/>
        <v>0.155294951</v>
      </c>
      <c r="AO314" s="69">
        <f t="shared" si="27"/>
        <v>0.009120343749</v>
      </c>
      <c r="AP314" s="70">
        <f t="shared" si="28"/>
        <v>-0.1540998434</v>
      </c>
      <c r="AQ314" s="71">
        <f t="shared" si="29"/>
        <v>0.002623709557</v>
      </c>
      <c r="AR314" s="72">
        <f t="shared" si="30"/>
        <v>-0.009801075086</v>
      </c>
      <c r="AS314" s="73">
        <f t="shared" si="31"/>
        <v>-0.0005924982638</v>
      </c>
      <c r="AT314" s="74">
        <f t="shared" si="32"/>
        <v>0.01438974805</v>
      </c>
      <c r="AU314" s="75">
        <f t="shared" si="33"/>
        <v>0.00701761891</v>
      </c>
      <c r="AV314" s="76">
        <f t="shared" si="34"/>
        <v>0.007385295648</v>
      </c>
      <c r="AW314" s="78">
        <f t="shared" si="35"/>
        <v>0.1447218993</v>
      </c>
      <c r="AX314" s="79">
        <f t="shared" si="36"/>
        <v>0.156714626</v>
      </c>
      <c r="AY314" s="78">
        <f t="shared" si="37"/>
        <v>0.01393251615</v>
      </c>
      <c r="AZ314" s="79">
        <f t="shared" si="38"/>
        <v>0.0187113486</v>
      </c>
      <c r="BA314" s="80">
        <f t="shared" si="39"/>
        <v>-0.01199272673</v>
      </c>
      <c r="BB314" s="80">
        <f t="shared" si="40"/>
        <v>-0.004778832451</v>
      </c>
      <c r="BC314" s="80">
        <f t="shared" si="41"/>
        <v>0.1495024713</v>
      </c>
      <c r="BD314" s="80">
        <f t="shared" si="42"/>
        <v>0.01901567599</v>
      </c>
      <c r="BE314" s="81">
        <f t="shared" si="43"/>
        <v>0.0001209882547</v>
      </c>
      <c r="BF314" s="81">
        <f t="shared" si="44"/>
        <v>0.0001146224633</v>
      </c>
      <c r="BG314" s="81">
        <f t="shared" si="45"/>
        <v>0.021989393</v>
      </c>
      <c r="BH314" s="81">
        <f t="shared" si="46"/>
        <v>0.005685781109</v>
      </c>
      <c r="BI314" s="81"/>
      <c r="BJ314" s="81"/>
    </row>
    <row r="315">
      <c r="A315" s="31">
        <v>313.0</v>
      </c>
      <c r="B315" s="32" t="s">
        <v>362</v>
      </c>
      <c r="C315" s="33">
        <v>404.0</v>
      </c>
      <c r="D315" s="55">
        <f t="shared" si="5"/>
        <v>377</v>
      </c>
      <c r="E315" s="35">
        <v>119.0</v>
      </c>
      <c r="F315" s="36">
        <v>43.0</v>
      </c>
      <c r="G315" s="37">
        <v>86.0</v>
      </c>
      <c r="H315" s="38">
        <v>107.0</v>
      </c>
      <c r="I315" s="39">
        <v>20.0</v>
      </c>
      <c r="J315" s="40">
        <v>2.0</v>
      </c>
      <c r="K315" s="88">
        <f t="shared" si="6"/>
        <v>0.5569306931</v>
      </c>
      <c r="L315" s="88">
        <f t="shared" si="7"/>
        <v>0.5650406504</v>
      </c>
      <c r="M315" s="88">
        <f t="shared" si="8"/>
        <v>0.6564885496</v>
      </c>
      <c r="N315" s="88">
        <f t="shared" si="9"/>
        <v>0.2128712871</v>
      </c>
      <c r="O315" s="88">
        <f t="shared" si="10"/>
        <v>0.5968169761</v>
      </c>
      <c r="P315" s="89">
        <f t="shared" si="11"/>
        <v>0.00495049505</v>
      </c>
      <c r="Q315" s="90">
        <f t="shared" ref="Q315:V315" si="977">K315-Q$2</f>
        <v>0.2059530114</v>
      </c>
      <c r="R315" s="91">
        <f t="shared" si="977"/>
        <v>0.08548811012</v>
      </c>
      <c r="S315" s="92">
        <f t="shared" si="977"/>
        <v>0.244900987</v>
      </c>
      <c r="T315" s="93">
        <f t="shared" si="977"/>
        <v>0.09713684552</v>
      </c>
      <c r="U315" s="94">
        <f t="shared" si="977"/>
        <v>0.142985647</v>
      </c>
      <c r="V315" s="95">
        <f t="shared" si="977"/>
        <v>-0.02731033346</v>
      </c>
      <c r="W315" s="64"/>
      <c r="X315" s="65">
        <f t="shared" si="13"/>
        <v>1</v>
      </c>
      <c r="Y315" s="66">
        <f t="shared" si="14"/>
        <v>0</v>
      </c>
      <c r="Z315" s="67">
        <f t="shared" ref="Z315:AA315" si="978">U315</f>
        <v>0.142985647</v>
      </c>
      <c r="AA315" s="68">
        <f t="shared" si="978"/>
        <v>-0.02731033346</v>
      </c>
      <c r="AB315" s="69">
        <f t="shared" ref="AB315:AC315" si="979">S315</f>
        <v>0.244900987</v>
      </c>
      <c r="AC315" s="70">
        <f t="shared" si="979"/>
        <v>0.09713684552</v>
      </c>
      <c r="AD315" s="71">
        <f t="shared" si="17"/>
        <v>0.01969904094</v>
      </c>
      <c r="AE315" s="72">
        <f t="shared" si="18"/>
        <v>-0.007809971402</v>
      </c>
      <c r="AF315" s="73">
        <f t="shared" si="19"/>
        <v>0.03767016572</v>
      </c>
      <c r="AG315" s="74">
        <f t="shared" si="20"/>
        <v>0.007200847088</v>
      </c>
      <c r="AH315" s="75">
        <f t="shared" si="21"/>
        <v>0.05054092666</v>
      </c>
      <c r="AI315" s="76">
        <f t="shared" si="22"/>
        <v>0.04757781868</v>
      </c>
      <c r="AJ315" s="77"/>
      <c r="AK315" s="65">
        <f t="shared" si="23"/>
        <v>-0.005693794321</v>
      </c>
      <c r="AL315" s="66">
        <f t="shared" si="24"/>
        <v>0.0007634399882</v>
      </c>
      <c r="AM315" s="67">
        <f t="shared" si="25"/>
        <v>0.160071886</v>
      </c>
      <c r="AN315" s="68">
        <f t="shared" si="26"/>
        <v>0.2047179699</v>
      </c>
      <c r="AO315" s="69">
        <f t="shared" si="27"/>
        <v>0.01405808161</v>
      </c>
      <c r="AP315" s="70">
        <f t="shared" si="28"/>
        <v>-0.1356731475</v>
      </c>
      <c r="AQ315" s="71">
        <f t="shared" si="29"/>
        <v>0.005572137073</v>
      </c>
      <c r="AR315" s="72">
        <f t="shared" si="30"/>
        <v>-0.01549752933</v>
      </c>
      <c r="AS315" s="73">
        <f t="shared" si="31"/>
        <v>-0.002054785618</v>
      </c>
      <c r="AT315" s="74">
        <f t="shared" si="32"/>
        <v>0.01608185313</v>
      </c>
      <c r="AU315" s="75">
        <f t="shared" si="33"/>
        <v>0.004949282646</v>
      </c>
      <c r="AV315" s="76">
        <f t="shared" si="34"/>
        <v>0.006226474136</v>
      </c>
      <c r="AW315" s="78">
        <f t="shared" si="35"/>
        <v>0.1769028074</v>
      </c>
      <c r="AX315" s="79">
        <f t="shared" si="36"/>
        <v>0.2059530114</v>
      </c>
      <c r="AY315" s="78">
        <f t="shared" si="37"/>
        <v>0.07661906027</v>
      </c>
      <c r="AZ315" s="79">
        <f t="shared" si="38"/>
        <v>0.08548811012</v>
      </c>
      <c r="BA315" s="80">
        <f t="shared" si="39"/>
        <v>-0.02905020396</v>
      </c>
      <c r="BB315" s="80">
        <f t="shared" si="40"/>
        <v>-0.008869049851</v>
      </c>
      <c r="BC315" s="80">
        <f t="shared" si="41"/>
        <v>0.1816833795</v>
      </c>
      <c r="BD315" s="80">
        <f t="shared" si="42"/>
        <v>0.08170222011</v>
      </c>
      <c r="BE315" s="81">
        <f t="shared" si="43"/>
        <v>0.0007652543047</v>
      </c>
      <c r="BF315" s="81">
        <f t="shared" si="44"/>
        <v>0.0005152954142</v>
      </c>
      <c r="BG315" s="81">
        <f t="shared" si="45"/>
        <v>0.02633359761</v>
      </c>
      <c r="BH315" s="81">
        <f t="shared" si="46"/>
        <v>0.02968787092</v>
      </c>
      <c r="BI315" s="81"/>
      <c r="BJ315" s="81"/>
    </row>
    <row r="316">
      <c r="A316" s="31">
        <v>314.0</v>
      </c>
      <c r="B316" s="32">
        <v>1395.0</v>
      </c>
      <c r="C316" s="33">
        <v>1499.0</v>
      </c>
      <c r="D316" s="55">
        <f t="shared" si="5"/>
        <v>1248</v>
      </c>
      <c r="E316" s="35">
        <v>359.0</v>
      </c>
      <c r="F316" s="36">
        <v>159.0</v>
      </c>
      <c r="G316" s="37">
        <v>280.0</v>
      </c>
      <c r="H316" s="38">
        <v>351.0</v>
      </c>
      <c r="I316" s="39">
        <v>82.0</v>
      </c>
      <c r="J316" s="40">
        <v>17.0</v>
      </c>
      <c r="K316" s="88">
        <f t="shared" si="6"/>
        <v>0.4809873249</v>
      </c>
      <c r="L316" s="88">
        <f t="shared" si="7"/>
        <v>0.5568181818</v>
      </c>
      <c r="M316" s="88">
        <f t="shared" si="8"/>
        <v>0.6140350877</v>
      </c>
      <c r="N316" s="88">
        <f t="shared" si="9"/>
        <v>0.1867911941</v>
      </c>
      <c r="O316" s="88">
        <f t="shared" si="10"/>
        <v>0.577724359</v>
      </c>
      <c r="P316" s="89">
        <f t="shared" si="11"/>
        <v>0.01134089393</v>
      </c>
      <c r="Q316" s="90">
        <f t="shared" ref="Q316:V316" si="980">K316-Q$2</f>
        <v>0.1300096432</v>
      </c>
      <c r="R316" s="91">
        <f t="shared" si="980"/>
        <v>0.07726564153</v>
      </c>
      <c r="S316" s="92">
        <f t="shared" si="980"/>
        <v>0.2024475251</v>
      </c>
      <c r="T316" s="93">
        <f t="shared" si="980"/>
        <v>0.07105675252</v>
      </c>
      <c r="U316" s="94">
        <f t="shared" si="980"/>
        <v>0.1238930299</v>
      </c>
      <c r="V316" s="95">
        <f t="shared" si="980"/>
        <v>-0.02091993458</v>
      </c>
      <c r="W316" s="64"/>
      <c r="X316" s="65">
        <f t="shared" si="13"/>
        <v>1</v>
      </c>
      <c r="Y316" s="66">
        <f t="shared" si="14"/>
        <v>0</v>
      </c>
      <c r="Z316" s="67">
        <f t="shared" ref="Z316:AA316" si="981">U316</f>
        <v>0.1238930299</v>
      </c>
      <c r="AA316" s="68">
        <f t="shared" si="981"/>
        <v>-0.02091993458</v>
      </c>
      <c r="AB316" s="69">
        <f t="shared" ref="AB316:AC316" si="982">S316</f>
        <v>0.2024475251</v>
      </c>
      <c r="AC316" s="70">
        <f t="shared" si="982"/>
        <v>0.07105675252</v>
      </c>
      <c r="AD316" s="71">
        <f t="shared" si="17"/>
        <v>0.01491183919</v>
      </c>
      <c r="AE316" s="72">
        <f t="shared" si="18"/>
        <v>-0.005183668161</v>
      </c>
      <c r="AF316" s="73">
        <f t="shared" si="19"/>
        <v>0.02656833989</v>
      </c>
      <c r="AG316" s="74">
        <f t="shared" si="20"/>
        <v>0.004568247383</v>
      </c>
      <c r="AH316" s="75">
        <f t="shared" si="21"/>
        <v>0.03593593833</v>
      </c>
      <c r="AI316" s="76">
        <f t="shared" si="22"/>
        <v>0.02877052738</v>
      </c>
      <c r="AJ316" s="77"/>
      <c r="AK316" s="65">
        <f t="shared" si="23"/>
        <v>-0.005693794321</v>
      </c>
      <c r="AL316" s="66">
        <f t="shared" si="24"/>
        <v>0.0007634399882</v>
      </c>
      <c r="AM316" s="67">
        <f t="shared" si="25"/>
        <v>0.1343417591</v>
      </c>
      <c r="AN316" s="68">
        <f t="shared" si="26"/>
        <v>0.1796219057</v>
      </c>
      <c r="AO316" s="69">
        <f t="shared" si="27"/>
        <v>0.007015561077</v>
      </c>
      <c r="AP316" s="70">
        <f t="shared" si="28"/>
        <v>-0.1108580293</v>
      </c>
      <c r="AQ316" s="71">
        <f t="shared" si="29"/>
        <v>0.004642596362</v>
      </c>
      <c r="AR316" s="72">
        <f t="shared" si="30"/>
        <v>-0.01135701127</v>
      </c>
      <c r="AS316" s="73">
        <f t="shared" si="31"/>
        <v>-0.001233856073</v>
      </c>
      <c r="AT316" s="74">
        <f t="shared" si="32"/>
        <v>0.01132902316</v>
      </c>
      <c r="AU316" s="75">
        <f t="shared" si="33"/>
        <v>0.003602241481</v>
      </c>
      <c r="AV316" s="76">
        <f t="shared" si="34"/>
        <v>0.003853527888</v>
      </c>
      <c r="AW316" s="78">
        <f t="shared" si="35"/>
        <v>0.1426745077</v>
      </c>
      <c r="AX316" s="79">
        <f t="shared" si="36"/>
        <v>0.1300096432</v>
      </c>
      <c r="AY316" s="78">
        <f t="shared" si="37"/>
        <v>0.07335285624</v>
      </c>
      <c r="AZ316" s="79">
        <f t="shared" si="38"/>
        <v>0.07726564153</v>
      </c>
      <c r="BA316" s="80">
        <f t="shared" si="39"/>
        <v>0.01266486447</v>
      </c>
      <c r="BB316" s="80">
        <f t="shared" si="40"/>
        <v>-0.003912785292</v>
      </c>
      <c r="BC316" s="80">
        <f t="shared" si="41"/>
        <v>0.1474550797</v>
      </c>
      <c r="BD316" s="80">
        <f t="shared" si="42"/>
        <v>0.07843601608</v>
      </c>
      <c r="BE316" s="81">
        <f t="shared" si="43"/>
        <v>0.0001450889034</v>
      </c>
      <c r="BF316" s="81">
        <f t="shared" si="44"/>
        <v>-0.00009910979089</v>
      </c>
      <c r="BG316" s="81">
        <f t="shared" si="45"/>
        <v>0.01559079192</v>
      </c>
      <c r="BH316" s="81">
        <f t="shared" si="46"/>
        <v>0.02313157801</v>
      </c>
      <c r="BI316" s="81"/>
      <c r="BJ316" s="81"/>
    </row>
    <row r="317">
      <c r="A317" s="31">
        <v>315.0</v>
      </c>
      <c r="B317" s="32" t="s">
        <v>348</v>
      </c>
      <c r="C317" s="33">
        <v>2029.0</v>
      </c>
      <c r="D317" s="55">
        <f t="shared" si="5"/>
        <v>1764</v>
      </c>
      <c r="E317" s="35">
        <v>498.0</v>
      </c>
      <c r="F317" s="36">
        <v>303.0</v>
      </c>
      <c r="G317" s="37">
        <v>297.0</v>
      </c>
      <c r="H317" s="38">
        <v>523.0</v>
      </c>
      <c r="I317" s="39">
        <v>95.0</v>
      </c>
      <c r="J317" s="40">
        <v>48.0</v>
      </c>
      <c r="K317" s="88">
        <f t="shared" si="6"/>
        <v>0.438639724</v>
      </c>
      <c r="L317" s="88">
        <f t="shared" si="7"/>
        <v>0.5313620072</v>
      </c>
      <c r="M317" s="88">
        <f t="shared" si="8"/>
        <v>0.4583333333</v>
      </c>
      <c r="N317" s="88">
        <f t="shared" si="9"/>
        <v>0.1463775259</v>
      </c>
      <c r="O317" s="88">
        <f t="shared" si="10"/>
        <v>0.5045351474</v>
      </c>
      <c r="P317" s="89">
        <f t="shared" si="11"/>
        <v>0.02365697388</v>
      </c>
      <c r="Q317" s="90">
        <f t="shared" ref="Q317:V317" si="983">K317-Q$2</f>
        <v>0.08766204231</v>
      </c>
      <c r="R317" s="91">
        <f t="shared" si="983"/>
        <v>0.05180946688</v>
      </c>
      <c r="S317" s="92">
        <f t="shared" si="983"/>
        <v>0.04674577069</v>
      </c>
      <c r="T317" s="93">
        <f t="shared" si="983"/>
        <v>0.03064308427</v>
      </c>
      <c r="U317" s="94">
        <f t="shared" si="983"/>
        <v>0.0507038183</v>
      </c>
      <c r="V317" s="95">
        <f t="shared" si="983"/>
        <v>-0.008603854633</v>
      </c>
      <c r="W317" s="64"/>
      <c r="X317" s="65">
        <f t="shared" si="13"/>
        <v>1</v>
      </c>
      <c r="Y317" s="66">
        <f t="shared" si="14"/>
        <v>0</v>
      </c>
      <c r="Z317" s="67">
        <f t="shared" ref="Z317:AA317" si="984">U317</f>
        <v>0.0507038183</v>
      </c>
      <c r="AA317" s="68">
        <f t="shared" si="984"/>
        <v>-0.008603854633</v>
      </c>
      <c r="AB317" s="69">
        <f t="shared" ref="AB317:AC317" si="985">S317</f>
        <v>0.04674577069</v>
      </c>
      <c r="AC317" s="70">
        <f t="shared" si="985"/>
        <v>0.03064308427</v>
      </c>
      <c r="AD317" s="71">
        <f t="shared" si="17"/>
        <v>0.002496850876</v>
      </c>
      <c r="AE317" s="72">
        <f t="shared" si="18"/>
        <v>-0.000872496564</v>
      </c>
      <c r="AF317" s="73">
        <f t="shared" si="19"/>
        <v>0.002633837706</v>
      </c>
      <c r="AG317" s="74">
        <f t="shared" si="20"/>
        <v>0.001151527561</v>
      </c>
      <c r="AH317" s="75">
        <f t="shared" si="21"/>
        <v>0.001246168464</v>
      </c>
      <c r="AI317" s="76">
        <f t="shared" si="22"/>
        <v>0.002864869181</v>
      </c>
      <c r="AJ317" s="77"/>
      <c r="AK317" s="65">
        <f t="shared" si="23"/>
        <v>-0.005693794321</v>
      </c>
      <c r="AL317" s="66">
        <f t="shared" si="24"/>
        <v>0.0007634399882</v>
      </c>
      <c r="AM317" s="67">
        <f t="shared" si="25"/>
        <v>0.05504712194</v>
      </c>
      <c r="AN317" s="68">
        <f t="shared" si="26"/>
        <v>0.07347662498</v>
      </c>
      <c r="AO317" s="69">
        <f t="shared" si="27"/>
        <v>0.008714466033</v>
      </c>
      <c r="AP317" s="70">
        <f t="shared" si="28"/>
        <v>-0.02759424814</v>
      </c>
      <c r="AQ317" s="71">
        <f t="shared" si="29"/>
        <v>0.0007747143741</v>
      </c>
      <c r="AR317" s="72">
        <f t="shared" si="30"/>
        <v>-0.001903960357</v>
      </c>
      <c r="AS317" s="73">
        <f t="shared" si="31"/>
        <v>-0.000417096304</v>
      </c>
      <c r="AT317" s="74">
        <f t="shared" si="32"/>
        <v>0.001141335451</v>
      </c>
      <c r="AU317" s="75">
        <f t="shared" si="33"/>
        <v>0.00009421750042</v>
      </c>
      <c r="AV317" s="76">
        <f t="shared" si="34"/>
        <v>0.0003453759365</v>
      </c>
      <c r="AW317" s="78">
        <f t="shared" si="35"/>
        <v>0.05851962922</v>
      </c>
      <c r="AX317" s="79">
        <f t="shared" si="36"/>
        <v>0.08766204231</v>
      </c>
      <c r="AY317" s="78">
        <f t="shared" si="37"/>
        <v>0.04622856786</v>
      </c>
      <c r="AZ317" s="79">
        <f t="shared" si="38"/>
        <v>0.05180946688</v>
      </c>
      <c r="BA317" s="80">
        <f t="shared" si="39"/>
        <v>-0.02914241309</v>
      </c>
      <c r="BB317" s="80">
        <f t="shared" si="40"/>
        <v>-0.005580899021</v>
      </c>
      <c r="BC317" s="80">
        <f t="shared" si="41"/>
        <v>0.06330020128</v>
      </c>
      <c r="BD317" s="80">
        <f t="shared" si="42"/>
        <v>0.0513117277</v>
      </c>
      <c r="BE317" s="81">
        <f t="shared" si="43"/>
        <v>0.0008181338068</v>
      </c>
      <c r="BF317" s="81">
        <f t="shared" si="44"/>
        <v>0.0003252817294</v>
      </c>
      <c r="BG317" s="81">
        <f t="shared" si="45"/>
        <v>0.001374022083</v>
      </c>
      <c r="BH317" s="81">
        <f t="shared" si="46"/>
        <v>0.006496085383</v>
      </c>
      <c r="BI317" s="81"/>
      <c r="BJ317" s="81"/>
    </row>
    <row r="318">
      <c r="A318" s="31">
        <v>316.0</v>
      </c>
      <c r="B318" s="32">
        <v>1608.0</v>
      </c>
      <c r="C318" s="33">
        <v>1847.0</v>
      </c>
      <c r="D318" s="55">
        <f t="shared" si="5"/>
        <v>1580</v>
      </c>
      <c r="E318" s="35">
        <v>483.0</v>
      </c>
      <c r="F318" s="36">
        <v>214.0</v>
      </c>
      <c r="G318" s="37">
        <v>287.0</v>
      </c>
      <c r="H318" s="38">
        <v>477.0</v>
      </c>
      <c r="I318" s="39">
        <v>84.0</v>
      </c>
      <c r="J318" s="40">
        <v>35.0</v>
      </c>
      <c r="K318" s="88">
        <f t="shared" si="6"/>
        <v>0.4623714131</v>
      </c>
      <c r="L318" s="88">
        <f t="shared" si="7"/>
        <v>0.5431034483</v>
      </c>
      <c r="M318" s="88">
        <f t="shared" si="8"/>
        <v>0.5354477612</v>
      </c>
      <c r="N318" s="88">
        <f t="shared" si="9"/>
        <v>0.1553871142</v>
      </c>
      <c r="O318" s="88">
        <f t="shared" si="10"/>
        <v>0.5405063291</v>
      </c>
      <c r="P318" s="89">
        <f t="shared" si="11"/>
        <v>0.01894964808</v>
      </c>
      <c r="Q318" s="90">
        <f t="shared" ref="Q318:V318" si="986">K318-Q$2</f>
        <v>0.1113937314</v>
      </c>
      <c r="R318" s="91">
        <f t="shared" si="986"/>
        <v>0.06355090799</v>
      </c>
      <c r="S318" s="92">
        <f t="shared" si="986"/>
        <v>0.1238601985</v>
      </c>
      <c r="T318" s="93">
        <f t="shared" si="986"/>
        <v>0.03965267263</v>
      </c>
      <c r="U318" s="94">
        <f t="shared" si="986"/>
        <v>0.08667500002</v>
      </c>
      <c r="V318" s="95">
        <f t="shared" si="986"/>
        <v>-0.01331118043</v>
      </c>
      <c r="W318" s="64"/>
      <c r="X318" s="65">
        <f t="shared" si="13"/>
        <v>1</v>
      </c>
      <c r="Y318" s="66">
        <f t="shared" si="14"/>
        <v>0</v>
      </c>
      <c r="Z318" s="67">
        <f t="shared" ref="Z318:AA318" si="987">U318</f>
        <v>0.08667500002</v>
      </c>
      <c r="AA318" s="68">
        <f t="shared" si="987"/>
        <v>-0.01331118043</v>
      </c>
      <c r="AB318" s="69">
        <f t="shared" ref="AB318:AC318" si="988">S318</f>
        <v>0.1238601985</v>
      </c>
      <c r="AC318" s="70">
        <f t="shared" si="988"/>
        <v>0.03965267263</v>
      </c>
      <c r="AD318" s="71">
        <f t="shared" si="17"/>
        <v>0.007335368104</v>
      </c>
      <c r="AE318" s="72">
        <f t="shared" si="18"/>
        <v>-0.002307493129</v>
      </c>
      <c r="AF318" s="73">
        <f t="shared" si="19"/>
        <v>0.01126340659</v>
      </c>
      <c r="AG318" s="74">
        <f t="shared" si="20"/>
        <v>0.00178816995</v>
      </c>
      <c r="AH318" s="75">
        <f t="shared" si="21"/>
        <v>0.01376901434</v>
      </c>
      <c r="AI318" s="76">
        <f t="shared" si="22"/>
        <v>0.00982277581</v>
      </c>
      <c r="AJ318" s="77"/>
      <c r="AK318" s="65">
        <f t="shared" si="23"/>
        <v>-0.005693794321</v>
      </c>
      <c r="AL318" s="66">
        <f t="shared" si="24"/>
        <v>0.0007634399882</v>
      </c>
      <c r="AM318" s="67">
        <f t="shared" si="25"/>
        <v>0.09188235082</v>
      </c>
      <c r="AN318" s="68">
        <f t="shared" si="26"/>
        <v>0.1267436439</v>
      </c>
      <c r="AO318" s="69">
        <f t="shared" si="27"/>
        <v>0.002388075611</v>
      </c>
      <c r="AP318" s="70">
        <f t="shared" si="28"/>
        <v>-0.06728855125</v>
      </c>
      <c r="AQ318" s="71">
        <f t="shared" si="29"/>
        <v>0.002425091173</v>
      </c>
      <c r="AR318" s="72">
        <f t="shared" si="30"/>
        <v>-0.005462086097</v>
      </c>
      <c r="AS318" s="73">
        <f t="shared" si="31"/>
        <v>-0.0004604279129</v>
      </c>
      <c r="AT318" s="74">
        <f t="shared" si="32"/>
        <v>0.004798959925</v>
      </c>
      <c r="AU318" s="75">
        <f t="shared" si="33"/>
        <v>0.001399957433</v>
      </c>
      <c r="AV318" s="76">
        <f t="shared" si="34"/>
        <v>0.001340323359</v>
      </c>
      <c r="AW318" s="78">
        <f t="shared" si="35"/>
        <v>0.0919412528</v>
      </c>
      <c r="AX318" s="79">
        <f t="shared" si="36"/>
        <v>0.1113937314</v>
      </c>
      <c r="AY318" s="78">
        <f t="shared" si="37"/>
        <v>0.06089572978</v>
      </c>
      <c r="AZ318" s="79">
        <f t="shared" si="38"/>
        <v>0.06355090799</v>
      </c>
      <c r="BA318" s="80">
        <f t="shared" si="39"/>
        <v>-0.01945247861</v>
      </c>
      <c r="BB318" s="80">
        <f t="shared" si="40"/>
        <v>-0.002655178203</v>
      </c>
      <c r="BC318" s="80">
        <f t="shared" si="41"/>
        <v>0.09672182486</v>
      </c>
      <c r="BD318" s="80">
        <f t="shared" si="42"/>
        <v>0.06597888962</v>
      </c>
      <c r="BE318" s="81">
        <f t="shared" si="43"/>
        <v>0.0003713489529</v>
      </c>
      <c r="BF318" s="81">
        <f t="shared" si="44"/>
        <v>0.0001032995944</v>
      </c>
      <c r="BG318" s="81">
        <f t="shared" si="45"/>
        <v>0.005001897528</v>
      </c>
      <c r="BH318" s="81">
        <f t="shared" si="46"/>
        <v>0.01276319721</v>
      </c>
      <c r="BI318" s="81"/>
      <c r="BJ318" s="81"/>
    </row>
    <row r="319">
      <c r="A319" s="31">
        <v>317.0</v>
      </c>
      <c r="B319" s="32">
        <v>3773.0</v>
      </c>
      <c r="C319" s="33">
        <v>1395.0</v>
      </c>
      <c r="D319" s="55">
        <f t="shared" si="5"/>
        <v>930</v>
      </c>
      <c r="E319" s="35">
        <v>186.0</v>
      </c>
      <c r="F319" s="36">
        <v>154.0</v>
      </c>
      <c r="G319" s="37">
        <v>118.0</v>
      </c>
      <c r="H319" s="38">
        <v>363.0</v>
      </c>
      <c r="I319" s="39">
        <v>49.0</v>
      </c>
      <c r="J319" s="40">
        <v>60.0</v>
      </c>
      <c r="K319" s="88">
        <f t="shared" si="6"/>
        <v>0.253046595</v>
      </c>
      <c r="L319" s="88">
        <f t="shared" si="7"/>
        <v>0.3929765886</v>
      </c>
      <c r="M319" s="88">
        <f t="shared" si="8"/>
        <v>0.3554216867</v>
      </c>
      <c r="N319" s="88">
        <f t="shared" si="9"/>
        <v>0.08458781362</v>
      </c>
      <c r="O319" s="88">
        <f t="shared" si="10"/>
        <v>0.3795698925</v>
      </c>
      <c r="P319" s="89">
        <f t="shared" si="11"/>
        <v>0.04301075269</v>
      </c>
      <c r="Q319" s="90">
        <f t="shared" ref="Q319:V319" si="989">K319-Q$2</f>
        <v>-0.09793108671</v>
      </c>
      <c r="R319" s="91">
        <f t="shared" si="989"/>
        <v>-0.08657595166</v>
      </c>
      <c r="S319" s="92">
        <f t="shared" si="989"/>
        <v>-0.0561658759</v>
      </c>
      <c r="T319" s="93">
        <f t="shared" si="989"/>
        <v>-0.03114662799</v>
      </c>
      <c r="U319" s="94">
        <f t="shared" si="989"/>
        <v>-0.07426143662</v>
      </c>
      <c r="V319" s="95">
        <f t="shared" si="989"/>
        <v>0.01074992418</v>
      </c>
      <c r="W319" s="64"/>
      <c r="X319" s="65">
        <f t="shared" si="13"/>
        <v>1</v>
      </c>
      <c r="Y319" s="66">
        <f t="shared" si="14"/>
        <v>0</v>
      </c>
      <c r="Z319" s="67">
        <f t="shared" ref="Z319:AA319" si="990">U319</f>
        <v>-0.07426143662</v>
      </c>
      <c r="AA319" s="68">
        <f t="shared" si="990"/>
        <v>0.01074992418</v>
      </c>
      <c r="AB319" s="69">
        <f t="shared" ref="AB319:AC319" si="991">S319</f>
        <v>-0.0561658759</v>
      </c>
      <c r="AC319" s="70">
        <f t="shared" si="991"/>
        <v>-0.03114662799</v>
      </c>
      <c r="AD319" s="71">
        <f t="shared" si="17"/>
        <v>0.005399200099</v>
      </c>
      <c r="AE319" s="72">
        <f t="shared" si="18"/>
        <v>-0.001596609626</v>
      </c>
      <c r="AF319" s="73">
        <f t="shared" si="19"/>
        <v>0.004505782523</v>
      </c>
      <c r="AG319" s="74">
        <f t="shared" si="20"/>
        <v>0.001709214433</v>
      </c>
      <c r="AH319" s="75">
        <f t="shared" si="21"/>
        <v>0.002184493181</v>
      </c>
      <c r="AI319" s="76">
        <f t="shared" si="22"/>
        <v>0.003498755284</v>
      </c>
      <c r="AJ319" s="77"/>
      <c r="AK319" s="65">
        <f t="shared" si="23"/>
        <v>-0.005693794321</v>
      </c>
      <c r="AL319" s="66">
        <f t="shared" si="24"/>
        <v>0.0007634399882</v>
      </c>
      <c r="AM319" s="67">
        <f t="shared" si="25"/>
        <v>-0.07768335035</v>
      </c>
      <c r="AN319" s="68">
        <f t="shared" si="26"/>
        <v>-0.1091259748</v>
      </c>
      <c r="AO319" s="69">
        <f t="shared" si="27"/>
        <v>-0.007644107966</v>
      </c>
      <c r="AP319" s="70">
        <f t="shared" si="28"/>
        <v>0.0323594607</v>
      </c>
      <c r="AQ319" s="71">
        <f t="shared" si="29"/>
        <v>0.00184434501</v>
      </c>
      <c r="AR319" s="72">
        <f t="shared" si="30"/>
        <v>-0.003968036213</v>
      </c>
      <c r="AS319" s="73">
        <f t="shared" si="31"/>
        <v>-0.0006035280161</v>
      </c>
      <c r="AT319" s="74">
        <f t="shared" si="32"/>
        <v>0.001945708894</v>
      </c>
      <c r="AU319" s="75">
        <f t="shared" si="33"/>
        <v>0.0001902050541</v>
      </c>
      <c r="AV319" s="76">
        <f t="shared" si="34"/>
        <v>0.0004326884956</v>
      </c>
      <c r="AW319" s="78">
        <f t="shared" si="35"/>
        <v>-0.08959023059</v>
      </c>
      <c r="AX319" s="79">
        <f t="shared" si="36"/>
        <v>-0.09793108671</v>
      </c>
      <c r="AY319" s="78">
        <f t="shared" si="37"/>
        <v>-0.07759271289</v>
      </c>
      <c r="AZ319" s="79">
        <f t="shared" si="38"/>
        <v>-0.08657595166</v>
      </c>
      <c r="BA319" s="80">
        <f t="shared" si="39"/>
        <v>0.008340856122</v>
      </c>
      <c r="BB319" s="80">
        <f t="shared" si="40"/>
        <v>0.008983238771</v>
      </c>
      <c r="BC319" s="80">
        <f t="shared" si="41"/>
        <v>-0.08480965853</v>
      </c>
      <c r="BD319" s="80">
        <f t="shared" si="42"/>
        <v>-0.07250955305</v>
      </c>
      <c r="BE319" s="81">
        <f t="shared" si="43"/>
        <v>-0.00001112869798</v>
      </c>
      <c r="BF319" s="81">
        <f t="shared" si="44"/>
        <v>0.0001498558042</v>
      </c>
      <c r="BG319" s="81">
        <f t="shared" si="45"/>
        <v>0.001935042896</v>
      </c>
      <c r="BH319" s="81">
        <f t="shared" si="46"/>
        <v>0.01229902087</v>
      </c>
      <c r="BI319" s="81"/>
      <c r="BJ319" s="81"/>
    </row>
    <row r="320">
      <c r="A320" s="31">
        <v>318.0</v>
      </c>
      <c r="B320" s="32">
        <v>3716.0</v>
      </c>
      <c r="C320" s="33">
        <v>755.0</v>
      </c>
      <c r="D320" s="55">
        <f t="shared" si="5"/>
        <v>664</v>
      </c>
      <c r="E320" s="35">
        <v>234.0</v>
      </c>
      <c r="F320" s="36">
        <v>93.0</v>
      </c>
      <c r="G320" s="37">
        <v>119.0</v>
      </c>
      <c r="H320" s="38">
        <v>171.0</v>
      </c>
      <c r="I320" s="39">
        <v>36.0</v>
      </c>
      <c r="J320" s="40">
        <v>11.0</v>
      </c>
      <c r="K320" s="88">
        <f t="shared" si="6"/>
        <v>0.5152317881</v>
      </c>
      <c r="L320" s="88">
        <f t="shared" si="7"/>
        <v>0.612244898</v>
      </c>
      <c r="M320" s="88">
        <f t="shared" si="8"/>
        <v>0.533632287</v>
      </c>
      <c r="N320" s="88">
        <f t="shared" si="9"/>
        <v>0.157615894</v>
      </c>
      <c r="O320" s="88">
        <f t="shared" si="10"/>
        <v>0.5858433735</v>
      </c>
      <c r="P320" s="89">
        <f t="shared" si="11"/>
        <v>0.01456953642</v>
      </c>
      <c r="Q320" s="90">
        <f t="shared" ref="Q320:V320" si="992">K320-Q$2</f>
        <v>0.1642541064</v>
      </c>
      <c r="R320" s="91">
        <f t="shared" si="992"/>
        <v>0.1326923577</v>
      </c>
      <c r="S320" s="92">
        <f t="shared" si="992"/>
        <v>0.1220447243</v>
      </c>
      <c r="T320" s="93">
        <f t="shared" si="992"/>
        <v>0.04188145243</v>
      </c>
      <c r="U320" s="94">
        <f t="shared" si="992"/>
        <v>0.1320120444</v>
      </c>
      <c r="V320" s="95">
        <f t="shared" si="992"/>
        <v>-0.01769129209</v>
      </c>
      <c r="W320" s="64"/>
      <c r="X320" s="65">
        <f t="shared" si="13"/>
        <v>1</v>
      </c>
      <c r="Y320" s="66">
        <f t="shared" si="14"/>
        <v>0</v>
      </c>
      <c r="Z320" s="67">
        <f t="shared" ref="Z320:AA320" si="993">U320</f>
        <v>0.1320120444</v>
      </c>
      <c r="AA320" s="68">
        <f t="shared" si="993"/>
        <v>-0.01769129209</v>
      </c>
      <c r="AB320" s="69">
        <f t="shared" ref="AB320:AC320" si="994">S320</f>
        <v>0.1220447243</v>
      </c>
      <c r="AC320" s="70">
        <f t="shared" si="994"/>
        <v>0.04188145243</v>
      </c>
      <c r="AD320" s="71">
        <f t="shared" si="17"/>
        <v>0.01711419805</v>
      </c>
      <c r="AE320" s="72">
        <f t="shared" si="18"/>
        <v>-0.004670927273</v>
      </c>
      <c r="AF320" s="73">
        <f t="shared" si="19"/>
        <v>0.01685231058</v>
      </c>
      <c r="AG320" s="74">
        <f t="shared" si="20"/>
        <v>0.003369727292</v>
      </c>
      <c r="AH320" s="75">
        <f t="shared" si="21"/>
        <v>0.01314085868</v>
      </c>
      <c r="AI320" s="76">
        <f t="shared" si="22"/>
        <v>0.01022282063</v>
      </c>
      <c r="AJ320" s="77"/>
      <c r="AK320" s="65">
        <f t="shared" si="23"/>
        <v>-0.005693794321</v>
      </c>
      <c r="AL320" s="66">
        <f t="shared" si="24"/>
        <v>0.0007634399882</v>
      </c>
      <c r="AM320" s="67">
        <f t="shared" si="25"/>
        <v>0.1358430174</v>
      </c>
      <c r="AN320" s="68">
        <f t="shared" si="26"/>
        <v>0.1951474006</v>
      </c>
      <c r="AO320" s="69">
        <f t="shared" si="27"/>
        <v>0.003753451475</v>
      </c>
      <c r="AP320" s="70">
        <f t="shared" si="28"/>
        <v>-0.06669641332</v>
      </c>
      <c r="AQ320" s="71">
        <f t="shared" si="29"/>
        <v>0.00607345928</v>
      </c>
      <c r="AR320" s="72">
        <f t="shared" si="30"/>
        <v>-0.0123773178</v>
      </c>
      <c r="AS320" s="73">
        <f t="shared" si="31"/>
        <v>-0.000981818852</v>
      </c>
      <c r="AT320" s="74">
        <f t="shared" si="32"/>
        <v>0.007198328934</v>
      </c>
      <c r="AU320" s="75">
        <f t="shared" si="33"/>
        <v>0.001322144857</v>
      </c>
      <c r="AV320" s="76">
        <f t="shared" si="34"/>
        <v>0.001375362143</v>
      </c>
      <c r="AW320" s="78">
        <f t="shared" si="35"/>
        <v>0.1403164599</v>
      </c>
      <c r="AX320" s="79">
        <f t="shared" si="36"/>
        <v>0.1642541064</v>
      </c>
      <c r="AY320" s="78">
        <f t="shared" si="37"/>
        <v>0.1254108005</v>
      </c>
      <c r="AZ320" s="79">
        <f t="shared" si="38"/>
        <v>0.1326923577</v>
      </c>
      <c r="BA320" s="80">
        <f t="shared" si="39"/>
        <v>-0.02393764652</v>
      </c>
      <c r="BB320" s="80">
        <f t="shared" si="40"/>
        <v>-0.007281557135</v>
      </c>
      <c r="BC320" s="80">
        <f t="shared" si="41"/>
        <v>0.1450970319</v>
      </c>
      <c r="BD320" s="80">
        <f t="shared" si="42"/>
        <v>0.1304939604</v>
      </c>
      <c r="BE320" s="81">
        <f t="shared" si="43"/>
        <v>0.0005199898465</v>
      </c>
      <c r="BF320" s="81">
        <f t="shared" si="44"/>
        <v>0.0003486066816</v>
      </c>
      <c r="BG320" s="81">
        <f t="shared" si="45"/>
        <v>0.004024474981</v>
      </c>
      <c r="BH320" s="81">
        <f t="shared" si="46"/>
        <v>0.03786857267</v>
      </c>
      <c r="BI320" s="81"/>
      <c r="BJ320" s="81"/>
    </row>
    <row r="321">
      <c r="A321" s="31">
        <v>319.0</v>
      </c>
      <c r="B321" s="32">
        <v>3540.0</v>
      </c>
      <c r="C321" s="33">
        <v>580.0</v>
      </c>
      <c r="D321" s="55">
        <f t="shared" si="5"/>
        <v>461</v>
      </c>
      <c r="E321" s="35">
        <v>159.0</v>
      </c>
      <c r="F321" s="36">
        <v>31.0</v>
      </c>
      <c r="G321" s="37">
        <v>126.0</v>
      </c>
      <c r="H321" s="38">
        <v>119.0</v>
      </c>
      <c r="I321" s="39">
        <v>24.0</v>
      </c>
      <c r="J321" s="40">
        <v>2.0</v>
      </c>
      <c r="K321" s="88">
        <f t="shared" si="6"/>
        <v>0.5327586207</v>
      </c>
      <c r="L321" s="88">
        <f t="shared" si="7"/>
        <v>0.6059602649</v>
      </c>
      <c r="M321" s="88">
        <f t="shared" si="8"/>
        <v>0.7924528302</v>
      </c>
      <c r="N321" s="88">
        <f t="shared" si="9"/>
        <v>0.2172413793</v>
      </c>
      <c r="O321" s="88">
        <f t="shared" si="10"/>
        <v>0.6702819957</v>
      </c>
      <c r="P321" s="89">
        <f t="shared" si="11"/>
        <v>0.003448275862</v>
      </c>
      <c r="Q321" s="90">
        <f t="shared" ref="Q321:V321" si="995">K321-Q$2</f>
        <v>0.181780939</v>
      </c>
      <c r="R321" s="91">
        <f t="shared" si="995"/>
        <v>0.1264077246</v>
      </c>
      <c r="S321" s="92">
        <f t="shared" si="995"/>
        <v>0.3808652675</v>
      </c>
      <c r="T321" s="93">
        <f t="shared" si="995"/>
        <v>0.1015069377</v>
      </c>
      <c r="U321" s="94">
        <f t="shared" si="995"/>
        <v>0.2164506666</v>
      </c>
      <c r="V321" s="95">
        <f t="shared" si="995"/>
        <v>-0.02881255265</v>
      </c>
      <c r="W321" s="64"/>
      <c r="X321" s="65">
        <f t="shared" si="13"/>
        <v>1</v>
      </c>
      <c r="Y321" s="66">
        <f t="shared" si="14"/>
        <v>0</v>
      </c>
      <c r="Z321" s="67">
        <f t="shared" ref="Z321:AA321" si="996">U321</f>
        <v>0.2164506666</v>
      </c>
      <c r="AA321" s="68">
        <f t="shared" si="996"/>
        <v>-0.02881255265</v>
      </c>
      <c r="AB321" s="69">
        <f t="shared" ref="AB321:AC321" si="997">S321</f>
        <v>0.3808652675</v>
      </c>
      <c r="AC321" s="70">
        <f t="shared" si="997"/>
        <v>0.1015069377</v>
      </c>
      <c r="AD321" s="71">
        <f t="shared" si="17"/>
        <v>0.04602072787</v>
      </c>
      <c r="AE321" s="72">
        <f t="shared" si="18"/>
        <v>-0.01247299245</v>
      </c>
      <c r="AF321" s="73">
        <f t="shared" si="19"/>
        <v>0.08536321502</v>
      </c>
      <c r="AG321" s="74">
        <f t="shared" si="20"/>
        <v>0.01099754375</v>
      </c>
      <c r="AH321" s="75">
        <f t="shared" si="21"/>
        <v>0.1347546936</v>
      </c>
      <c r="AI321" s="76">
        <f t="shared" si="22"/>
        <v>0.07732093397</v>
      </c>
      <c r="AJ321" s="77"/>
      <c r="AK321" s="65">
        <f t="shared" si="23"/>
        <v>-0.005693794321</v>
      </c>
      <c r="AL321" s="66">
        <f t="shared" si="24"/>
        <v>0.0007634399882</v>
      </c>
      <c r="AM321" s="67">
        <f t="shared" si="25"/>
        <v>0.2224231013</v>
      </c>
      <c r="AN321" s="68">
        <f t="shared" si="26"/>
        <v>0.3201280087</v>
      </c>
      <c r="AO321" s="69">
        <f t="shared" si="27"/>
        <v>-0.002834962658</v>
      </c>
      <c r="AP321" s="70">
        <f t="shared" si="28"/>
        <v>-0.204044982</v>
      </c>
      <c r="AQ321" s="71">
        <f t="shared" si="29"/>
        <v>0.01638265792</v>
      </c>
      <c r="AR321" s="72">
        <f t="shared" si="30"/>
        <v>-0.0332382026</v>
      </c>
      <c r="AS321" s="73">
        <f t="shared" si="31"/>
        <v>-0.002411630126</v>
      </c>
      <c r="AT321" s="74">
        <f t="shared" si="32"/>
        <v>0.03630371265</v>
      </c>
      <c r="AU321" s="75">
        <f t="shared" si="33"/>
        <v>0.01401042268</v>
      </c>
      <c r="AV321" s="76">
        <f t="shared" si="34"/>
        <v>0.01098405704</v>
      </c>
      <c r="AW321" s="78">
        <f t="shared" si="35"/>
        <v>0.2418757948</v>
      </c>
      <c r="AX321" s="79">
        <f t="shared" si="36"/>
        <v>0.181780939</v>
      </c>
      <c r="AY321" s="78">
        <f t="shared" si="37"/>
        <v>0.1308960337</v>
      </c>
      <c r="AZ321" s="79">
        <f t="shared" si="38"/>
        <v>0.1264077246</v>
      </c>
      <c r="BA321" s="80">
        <f t="shared" si="39"/>
        <v>0.06009485576</v>
      </c>
      <c r="BB321" s="80">
        <f t="shared" si="40"/>
        <v>0.004488309129</v>
      </c>
      <c r="BC321" s="80">
        <f t="shared" si="41"/>
        <v>0.2466563668</v>
      </c>
      <c r="BD321" s="80">
        <f t="shared" si="42"/>
        <v>0.1359791936</v>
      </c>
      <c r="BE321" s="81">
        <f t="shared" si="43"/>
        <v>0.00359124677</v>
      </c>
      <c r="BF321" s="81">
        <f t="shared" si="44"/>
        <v>0.0005394485794</v>
      </c>
      <c r="BG321" s="81">
        <f t="shared" si="45"/>
        <v>0.0423490222</v>
      </c>
      <c r="BH321" s="81">
        <f t="shared" si="46"/>
        <v>0.0670802677</v>
      </c>
      <c r="BI321" s="81"/>
      <c r="BJ321" s="81"/>
    </row>
    <row r="322">
      <c r="A322" s="31">
        <v>320.0</v>
      </c>
      <c r="B322" s="32">
        <v>5568.0</v>
      </c>
      <c r="C322" s="33">
        <v>1104.0</v>
      </c>
      <c r="D322" s="55">
        <f t="shared" si="5"/>
        <v>877</v>
      </c>
      <c r="E322" s="35">
        <v>214.0</v>
      </c>
      <c r="F322" s="36">
        <v>151.0</v>
      </c>
      <c r="G322" s="37">
        <v>138.0</v>
      </c>
      <c r="H322" s="38">
        <v>315.0</v>
      </c>
      <c r="I322" s="39">
        <v>38.0</v>
      </c>
      <c r="J322" s="40">
        <v>21.0</v>
      </c>
      <c r="K322" s="88">
        <f t="shared" si="6"/>
        <v>0.3532608696</v>
      </c>
      <c r="L322" s="88">
        <f t="shared" si="7"/>
        <v>0.4444444444</v>
      </c>
      <c r="M322" s="88">
        <f t="shared" si="8"/>
        <v>0.4451612903</v>
      </c>
      <c r="N322" s="88">
        <f t="shared" si="9"/>
        <v>0.125</v>
      </c>
      <c r="O322" s="88">
        <f t="shared" si="10"/>
        <v>0.4446978335</v>
      </c>
      <c r="P322" s="89">
        <f t="shared" si="11"/>
        <v>0.01902173913</v>
      </c>
      <c r="Q322" s="90">
        <f t="shared" ref="Q322:V322" si="998">K322-Q$2</f>
        <v>0.002283187875</v>
      </c>
      <c r="R322" s="91">
        <f t="shared" si="998"/>
        <v>-0.03510809585</v>
      </c>
      <c r="S322" s="92">
        <f t="shared" si="998"/>
        <v>0.03357372768</v>
      </c>
      <c r="T322" s="93">
        <f t="shared" si="998"/>
        <v>0.009265558393</v>
      </c>
      <c r="U322" s="94">
        <f t="shared" si="998"/>
        <v>-0.00913349557</v>
      </c>
      <c r="V322" s="95">
        <f t="shared" si="998"/>
        <v>-0.01323908938</v>
      </c>
      <c r="W322" s="64"/>
      <c r="X322" s="65">
        <f t="shared" si="13"/>
        <v>1</v>
      </c>
      <c r="Y322" s="66">
        <f t="shared" si="14"/>
        <v>0</v>
      </c>
      <c r="Z322" s="67">
        <f t="shared" ref="Z322:AA322" si="999">U322</f>
        <v>-0.00913349557</v>
      </c>
      <c r="AA322" s="68">
        <f t="shared" si="999"/>
        <v>-0.01323908938</v>
      </c>
      <c r="AB322" s="69">
        <f t="shared" ref="AB322:AC322" si="1000">S322</f>
        <v>0.03357372768</v>
      </c>
      <c r="AC322" s="70">
        <f t="shared" si="1000"/>
        <v>0.009265558393</v>
      </c>
      <c r="AD322" s="71">
        <f t="shared" si="17"/>
        <v>-0.00009185274632</v>
      </c>
      <c r="AE322" s="72">
        <f t="shared" si="18"/>
        <v>0.0002418383284</v>
      </c>
      <c r="AF322" s="73">
        <f t="shared" si="19"/>
        <v>-0.0001839779373</v>
      </c>
      <c r="AG322" s="74">
        <f t="shared" si="20"/>
        <v>-0.0005291125181</v>
      </c>
      <c r="AH322" s="75">
        <f t="shared" si="21"/>
        <v>0.001041344618</v>
      </c>
      <c r="AI322" s="76">
        <f t="shared" si="22"/>
        <v>0.0006221586685</v>
      </c>
      <c r="AJ322" s="77"/>
      <c r="AK322" s="65">
        <f t="shared" si="23"/>
        <v>-0.005693794321</v>
      </c>
      <c r="AL322" s="66">
        <f t="shared" si="24"/>
        <v>0.0007634399882</v>
      </c>
      <c r="AM322" s="67">
        <f t="shared" si="25"/>
        <v>0.01356368318</v>
      </c>
      <c r="AN322" s="68">
        <f t="shared" si="26"/>
        <v>-0.02530721119</v>
      </c>
      <c r="AO322" s="69">
        <f t="shared" si="27"/>
        <v>-0.00009162651449</v>
      </c>
      <c r="AP322" s="70">
        <f t="shared" si="28"/>
        <v>-0.01803135657</v>
      </c>
      <c r="AQ322" s="71">
        <f t="shared" si="29"/>
        <v>0.00009376702984</v>
      </c>
      <c r="AR322" s="72">
        <f t="shared" si="30"/>
        <v>0.000177844433</v>
      </c>
      <c r="AS322" s="73">
        <f t="shared" si="31"/>
        <v>0.0002184412875</v>
      </c>
      <c r="AT322" s="74">
        <f t="shared" si="32"/>
        <v>-0.000091437232</v>
      </c>
      <c r="AU322" s="75">
        <f t="shared" si="33"/>
        <v>0.0001078632189</v>
      </c>
      <c r="AV322" s="76">
        <f t="shared" si="34"/>
        <v>0.0000876764249</v>
      </c>
      <c r="AW322" s="78">
        <f t="shared" si="35"/>
        <v>0.00819833388</v>
      </c>
      <c r="AX322" s="79">
        <f t="shared" si="36"/>
        <v>0.002283187875</v>
      </c>
      <c r="AY322" s="78">
        <f t="shared" si="37"/>
        <v>-0.04240104415</v>
      </c>
      <c r="AZ322" s="79">
        <f t="shared" si="38"/>
        <v>-0.03510809585</v>
      </c>
      <c r="BA322" s="80">
        <f t="shared" si="39"/>
        <v>0.005915146004</v>
      </c>
      <c r="BB322" s="80">
        <f t="shared" si="40"/>
        <v>-0.007292948304</v>
      </c>
      <c r="BC322" s="80">
        <f t="shared" si="41"/>
        <v>0.01297890594</v>
      </c>
      <c r="BD322" s="80">
        <f t="shared" si="42"/>
        <v>-0.03731788431</v>
      </c>
      <c r="BE322" s="81">
        <f t="shared" si="43"/>
        <v>-0.00001819814271</v>
      </c>
      <c r="BF322" s="81">
        <f t="shared" si="44"/>
        <v>-0.00008627770804</v>
      </c>
      <c r="BG322" s="81">
        <f t="shared" si="45"/>
        <v>-0.00122417249</v>
      </c>
      <c r="BH322" s="81">
        <f t="shared" si="46"/>
        <v>-0.0009686906205</v>
      </c>
      <c r="BI322" s="81"/>
      <c r="BJ322" s="81"/>
    </row>
    <row r="323">
      <c r="A323" s="31">
        <v>321.0</v>
      </c>
      <c r="B323" s="32">
        <v>3760.0</v>
      </c>
      <c r="C323" s="33">
        <v>2004.0</v>
      </c>
      <c r="D323" s="55">
        <f t="shared" si="5"/>
        <v>1483</v>
      </c>
      <c r="E323" s="35">
        <v>311.0</v>
      </c>
      <c r="F323" s="36">
        <v>301.0</v>
      </c>
      <c r="G323" s="37">
        <v>183.0</v>
      </c>
      <c r="H323" s="38">
        <v>506.0</v>
      </c>
      <c r="I323" s="39">
        <v>92.0</v>
      </c>
      <c r="J323" s="40">
        <v>90.0</v>
      </c>
      <c r="K323" s="88">
        <f t="shared" si="6"/>
        <v>0.2924151697</v>
      </c>
      <c r="L323" s="88">
        <f t="shared" si="7"/>
        <v>0.4433443344</v>
      </c>
      <c r="M323" s="88">
        <f t="shared" si="8"/>
        <v>0.318815331</v>
      </c>
      <c r="N323" s="88">
        <f t="shared" si="9"/>
        <v>0.09131736527</v>
      </c>
      <c r="O323" s="88">
        <f t="shared" si="10"/>
        <v>0.3951449764</v>
      </c>
      <c r="P323" s="89">
        <f t="shared" si="11"/>
        <v>0.04491017964</v>
      </c>
      <c r="Q323" s="90">
        <f t="shared" ref="Q323:V323" si="1001">K323-Q$2</f>
        <v>-0.05856251203</v>
      </c>
      <c r="R323" s="91">
        <f t="shared" si="1001"/>
        <v>-0.03620820586</v>
      </c>
      <c r="S323" s="92">
        <f t="shared" si="1001"/>
        <v>-0.09277223164</v>
      </c>
      <c r="T323" s="93">
        <f t="shared" si="1001"/>
        <v>-0.02441707634</v>
      </c>
      <c r="U323" s="94">
        <f t="shared" si="1001"/>
        <v>-0.05868635269</v>
      </c>
      <c r="V323" s="95">
        <f t="shared" si="1001"/>
        <v>0.01264935113</v>
      </c>
      <c r="W323" s="64"/>
      <c r="X323" s="65">
        <f t="shared" si="13"/>
        <v>1</v>
      </c>
      <c r="Y323" s="66">
        <f t="shared" si="14"/>
        <v>0</v>
      </c>
      <c r="Z323" s="67">
        <f t="shared" ref="Z323:AA323" si="1002">U323</f>
        <v>-0.05868635269</v>
      </c>
      <c r="AA323" s="68">
        <f t="shared" si="1002"/>
        <v>0.01264935113</v>
      </c>
      <c r="AB323" s="69">
        <f t="shared" ref="AB323:AC323" si="1003">S323</f>
        <v>-0.09277223164</v>
      </c>
      <c r="AC323" s="70">
        <f t="shared" si="1003"/>
        <v>-0.02441707634</v>
      </c>
      <c r="AD323" s="71">
        <f t="shared" si="17"/>
        <v>0.003284081909</v>
      </c>
      <c r="AE323" s="72">
        <f t="shared" si="18"/>
        <v>-0.001484688563</v>
      </c>
      <c r="AF323" s="73">
        <f t="shared" si="19"/>
        <v>0.005753324078</v>
      </c>
      <c r="AG323" s="74">
        <f t="shared" si="20"/>
        <v>0.0002594406208</v>
      </c>
      <c r="AH323" s="75">
        <f t="shared" si="21"/>
        <v>0.008010493346</v>
      </c>
      <c r="AI323" s="76">
        <f t="shared" si="22"/>
        <v>0.004530453324</v>
      </c>
      <c r="AJ323" s="77"/>
      <c r="AK323" s="65">
        <f t="shared" si="23"/>
        <v>-0.005693794321</v>
      </c>
      <c r="AL323" s="66">
        <f t="shared" si="24"/>
        <v>0.0007634399882</v>
      </c>
      <c r="AM323" s="67">
        <f t="shared" si="25"/>
        <v>-0.06798571437</v>
      </c>
      <c r="AN323" s="68">
        <f t="shared" si="26"/>
        <v>-0.08284788204</v>
      </c>
      <c r="AO323" s="69">
        <f t="shared" si="27"/>
        <v>0.0008441762746</v>
      </c>
      <c r="AP323" s="70">
        <f t="shared" si="28"/>
        <v>0.0496586108</v>
      </c>
      <c r="AQ323" s="71">
        <f t="shared" si="29"/>
        <v>0.0008224627466</v>
      </c>
      <c r="AR323" s="72">
        <f t="shared" si="30"/>
        <v>-0.002677522907</v>
      </c>
      <c r="AS323" s="73">
        <f t="shared" si="31"/>
        <v>0.00004073142601</v>
      </c>
      <c r="AT323" s="74">
        <f t="shared" si="32"/>
        <v>0.002434226541</v>
      </c>
      <c r="AU323" s="75">
        <f t="shared" si="33"/>
        <v>0.0008339329662</v>
      </c>
      <c r="AV323" s="76">
        <f t="shared" si="34"/>
        <v>0.0006454751495</v>
      </c>
      <c r="AW323" s="78">
        <f t="shared" si="35"/>
        <v>-0.07113820528</v>
      </c>
      <c r="AX323" s="79">
        <f t="shared" si="36"/>
        <v>-0.05856251203</v>
      </c>
      <c r="AY323" s="78">
        <f t="shared" si="37"/>
        <v>-0.03202365248</v>
      </c>
      <c r="AZ323" s="79">
        <f t="shared" si="38"/>
        <v>-0.03620820586</v>
      </c>
      <c r="BA323" s="80">
        <f t="shared" si="39"/>
        <v>-0.01257569325</v>
      </c>
      <c r="BB323" s="80">
        <f t="shared" si="40"/>
        <v>0.00418455338</v>
      </c>
      <c r="BC323" s="80">
        <f t="shared" si="41"/>
        <v>-0.06635763322</v>
      </c>
      <c r="BD323" s="80">
        <f t="shared" si="42"/>
        <v>-0.02694049263</v>
      </c>
      <c r="BE323" s="81">
        <f t="shared" si="43"/>
        <v>0.0001406375737</v>
      </c>
      <c r="BF323" s="81">
        <f t="shared" si="44"/>
        <v>-0.0001052473194</v>
      </c>
      <c r="BG323" s="81">
        <f t="shared" si="45"/>
        <v>0.003677545343</v>
      </c>
      <c r="BH323" s="81">
        <f t="shared" si="46"/>
        <v>0.003575414658</v>
      </c>
      <c r="BI323" s="81"/>
      <c r="BJ323" s="81"/>
    </row>
    <row r="324">
      <c r="A324" s="31">
        <v>322.0</v>
      </c>
      <c r="B324" s="32">
        <v>4502.0</v>
      </c>
      <c r="C324" s="33">
        <v>1211.0</v>
      </c>
      <c r="D324" s="55">
        <f t="shared" si="5"/>
        <v>822</v>
      </c>
      <c r="E324" s="35">
        <v>158.0</v>
      </c>
      <c r="F324" s="36">
        <v>216.0</v>
      </c>
      <c r="G324" s="37">
        <v>75.0</v>
      </c>
      <c r="H324" s="38">
        <v>269.0</v>
      </c>
      <c r="I324" s="39">
        <v>39.0</v>
      </c>
      <c r="J324" s="40">
        <v>65.0</v>
      </c>
      <c r="K324" s="88">
        <f t="shared" si="6"/>
        <v>0.2246077622</v>
      </c>
      <c r="L324" s="88">
        <f t="shared" si="7"/>
        <v>0.4227467811</v>
      </c>
      <c r="M324" s="88">
        <f t="shared" si="8"/>
        <v>0.2106741573</v>
      </c>
      <c r="N324" s="88">
        <f t="shared" si="9"/>
        <v>0.06193228737</v>
      </c>
      <c r="O324" s="88">
        <f t="shared" si="10"/>
        <v>0.3309002433</v>
      </c>
      <c r="P324" s="89">
        <f t="shared" si="11"/>
        <v>0.05367464905</v>
      </c>
      <c r="Q324" s="90">
        <f t="shared" ref="Q324:V324" si="1004">K324-Q$2</f>
        <v>-0.1263699195</v>
      </c>
      <c r="R324" s="91">
        <f t="shared" si="1004"/>
        <v>-0.05680575917</v>
      </c>
      <c r="S324" s="92">
        <f t="shared" si="1004"/>
        <v>-0.2009134053</v>
      </c>
      <c r="T324" s="93">
        <f t="shared" si="1004"/>
        <v>-0.05380215424</v>
      </c>
      <c r="U324" s="94">
        <f t="shared" si="1004"/>
        <v>-0.1229310858</v>
      </c>
      <c r="V324" s="95">
        <f t="shared" si="1004"/>
        <v>0.02141382054</v>
      </c>
      <c r="W324" s="64"/>
      <c r="X324" s="65">
        <f t="shared" si="13"/>
        <v>1</v>
      </c>
      <c r="Y324" s="66">
        <f t="shared" si="14"/>
        <v>0</v>
      </c>
      <c r="Z324" s="67">
        <f t="shared" ref="Z324:AA324" si="1005">U324</f>
        <v>-0.1229310858</v>
      </c>
      <c r="AA324" s="68">
        <f t="shared" si="1005"/>
        <v>0.02141382054</v>
      </c>
      <c r="AB324" s="69">
        <f t="shared" ref="AB324:AC324" si="1006">S324</f>
        <v>-0.2009134053</v>
      </c>
      <c r="AC324" s="70">
        <f t="shared" si="1006"/>
        <v>-0.05380215424</v>
      </c>
      <c r="AD324" s="71">
        <f t="shared" si="17"/>
        <v>0.01465350014</v>
      </c>
      <c r="AE324" s="72">
        <f t="shared" si="18"/>
        <v>-0.005264848419</v>
      </c>
      <c r="AF324" s="73">
        <f t="shared" si="19"/>
        <v>0.02585061274</v>
      </c>
      <c r="AG324" s="74">
        <f t="shared" si="20"/>
        <v>0.002311633633</v>
      </c>
      <c r="AH324" s="75">
        <f t="shared" si="21"/>
        <v>0.03747152465</v>
      </c>
      <c r="AI324" s="76">
        <f t="shared" si="22"/>
        <v>0.02161914805</v>
      </c>
      <c r="AJ324" s="77"/>
      <c r="AK324" s="65">
        <f t="shared" si="23"/>
        <v>-0.005693794321</v>
      </c>
      <c r="AL324" s="66">
        <f t="shared" si="24"/>
        <v>0.0007634399882</v>
      </c>
      <c r="AM324" s="67">
        <f t="shared" si="25"/>
        <v>-0.1343406816</v>
      </c>
      <c r="AN324" s="68">
        <f t="shared" si="26"/>
        <v>-0.1776915447</v>
      </c>
      <c r="AO324" s="69">
        <f t="shared" si="27"/>
        <v>0.001368221516</v>
      </c>
      <c r="AP324" s="70">
        <f t="shared" si="28"/>
        <v>0.1076732871</v>
      </c>
      <c r="AQ324" s="71">
        <f t="shared" si="29"/>
        <v>0.004462492338</v>
      </c>
      <c r="AR324" s="72">
        <f t="shared" si="30"/>
        <v>-0.01124813987</v>
      </c>
      <c r="AS324" s="73">
        <f t="shared" si="31"/>
        <v>-0.0003004780693</v>
      </c>
      <c r="AT324" s="74">
        <f t="shared" si="32"/>
        <v>0.01096728763</v>
      </c>
      <c r="AU324" s="75">
        <f t="shared" si="33"/>
        <v>0.003893962201</v>
      </c>
      <c r="AV324" s="76">
        <f t="shared" si="34"/>
        <v>0.003067781617</v>
      </c>
      <c r="AW324" s="78">
        <f t="shared" si="35"/>
        <v>-0.1306102779</v>
      </c>
      <c r="AX324" s="79">
        <f t="shared" si="36"/>
        <v>-0.1263699195</v>
      </c>
      <c r="AY324" s="78">
        <f t="shared" si="37"/>
        <v>-0.06646788818</v>
      </c>
      <c r="AZ324" s="79">
        <f t="shared" si="38"/>
        <v>-0.05680575917</v>
      </c>
      <c r="BA324" s="80">
        <f t="shared" si="39"/>
        <v>-0.004240358438</v>
      </c>
      <c r="BB324" s="80">
        <f t="shared" si="40"/>
        <v>-0.009662129009</v>
      </c>
      <c r="BC324" s="80">
        <f t="shared" si="41"/>
        <v>-0.1258297059</v>
      </c>
      <c r="BD324" s="80">
        <f t="shared" si="42"/>
        <v>-0.06138472834</v>
      </c>
      <c r="BE324" s="81">
        <f t="shared" si="43"/>
        <v>-0.00007537609731</v>
      </c>
      <c r="BF324" s="81">
        <f t="shared" si="44"/>
        <v>0.00008194178055</v>
      </c>
      <c r="BG324" s="81">
        <f t="shared" si="45"/>
        <v>0.01206503001</v>
      </c>
      <c r="BH324" s="81">
        <f t="shared" si="46"/>
        <v>0.01544804463</v>
      </c>
      <c r="BI324" s="81"/>
      <c r="BJ324" s="81"/>
    </row>
    <row r="325">
      <c r="A325" s="31">
        <v>323.0</v>
      </c>
      <c r="B325" s="32" t="s">
        <v>202</v>
      </c>
      <c r="C325" s="33">
        <v>322.0</v>
      </c>
      <c r="D325" s="55">
        <f t="shared" si="5"/>
        <v>217</v>
      </c>
      <c r="E325" s="35">
        <v>50.0</v>
      </c>
      <c r="F325" s="36">
        <v>35.0</v>
      </c>
      <c r="G325" s="37">
        <v>27.0</v>
      </c>
      <c r="H325" s="38">
        <v>75.0</v>
      </c>
      <c r="I325" s="39">
        <v>15.0</v>
      </c>
      <c r="J325" s="40">
        <v>15.0</v>
      </c>
      <c r="K325" s="88">
        <f t="shared" si="6"/>
        <v>0.2857142857</v>
      </c>
      <c r="L325" s="88">
        <f t="shared" si="7"/>
        <v>0.4642857143</v>
      </c>
      <c r="M325" s="88">
        <f t="shared" si="8"/>
        <v>0.3506493506</v>
      </c>
      <c r="N325" s="88">
        <f t="shared" si="9"/>
        <v>0.08385093168</v>
      </c>
      <c r="O325" s="88">
        <f t="shared" si="10"/>
        <v>0.4239631336</v>
      </c>
      <c r="P325" s="89">
        <f t="shared" si="11"/>
        <v>0.04658385093</v>
      </c>
      <c r="Q325" s="90">
        <f t="shared" ref="Q325:V325" si="1007">K325-Q$2</f>
        <v>-0.06526339598</v>
      </c>
      <c r="R325" s="91">
        <f t="shared" si="1007"/>
        <v>-0.015266826</v>
      </c>
      <c r="S325" s="92">
        <f t="shared" si="1007"/>
        <v>-0.060938212</v>
      </c>
      <c r="T325" s="93">
        <f t="shared" si="1007"/>
        <v>-0.03188350993</v>
      </c>
      <c r="U325" s="94">
        <f t="shared" si="1007"/>
        <v>-0.02986819545</v>
      </c>
      <c r="V325" s="95">
        <f t="shared" si="1007"/>
        <v>0.01432302242</v>
      </c>
      <c r="W325" s="64"/>
      <c r="X325" s="65">
        <f t="shared" si="13"/>
        <v>1</v>
      </c>
      <c r="Y325" s="66">
        <f t="shared" si="14"/>
        <v>0</v>
      </c>
      <c r="Z325" s="67">
        <f t="shared" ref="Z325:AA325" si="1008">U325</f>
        <v>-0.02986819545</v>
      </c>
      <c r="AA325" s="68">
        <f t="shared" si="1008"/>
        <v>0.01432302242</v>
      </c>
      <c r="AB325" s="69">
        <f t="shared" ref="AB325:AC325" si="1009">S325</f>
        <v>-0.060938212</v>
      </c>
      <c r="AC325" s="70">
        <f t="shared" si="1009"/>
        <v>-0.03188350993</v>
      </c>
      <c r="AD325" s="71">
        <f t="shared" si="17"/>
        <v>0.0006869601284</v>
      </c>
      <c r="AE325" s="72">
        <f t="shared" si="18"/>
        <v>-0.0008556056662</v>
      </c>
      <c r="AF325" s="73">
        <f t="shared" si="19"/>
        <v>0.002276782654</v>
      </c>
      <c r="AG325" s="74">
        <f t="shared" si="20"/>
        <v>0.00007948352967</v>
      </c>
      <c r="AH325" s="75">
        <f t="shared" si="21"/>
        <v>0.002696907476</v>
      </c>
      <c r="AI325" s="76">
        <f t="shared" si="22"/>
        <v>0.003885848175</v>
      </c>
      <c r="AJ325" s="77"/>
      <c r="AK325" s="65">
        <f t="shared" si="23"/>
        <v>-0.005693794321</v>
      </c>
      <c r="AL325" s="66">
        <f t="shared" si="24"/>
        <v>0.0007634399882</v>
      </c>
      <c r="AM325" s="67">
        <f t="shared" si="25"/>
        <v>-0.04711992736</v>
      </c>
      <c r="AN325" s="68">
        <f t="shared" si="26"/>
        <v>-0.03572878928</v>
      </c>
      <c r="AO325" s="69">
        <f t="shared" si="27"/>
        <v>-0.007341951212</v>
      </c>
      <c r="AP325" s="70">
        <f t="shared" si="28"/>
        <v>0.03484115</v>
      </c>
      <c r="AQ325" s="71">
        <f t="shared" si="29"/>
        <v>-0.000145684441</v>
      </c>
      <c r="AR325" s="72">
        <f t="shared" si="30"/>
        <v>-0.0008402199964</v>
      </c>
      <c r="AS325" s="73">
        <f t="shared" si="31"/>
        <v>0.00002590138287</v>
      </c>
      <c r="AT325" s="74">
        <f t="shared" si="32"/>
        <v>0.0009626995275</v>
      </c>
      <c r="AU325" s="75">
        <f t="shared" si="33"/>
        <v>0.0002419503967</v>
      </c>
      <c r="AV325" s="76">
        <f t="shared" si="34"/>
        <v>0.0004850111602</v>
      </c>
      <c r="AW325" s="78">
        <f t="shared" si="35"/>
        <v>-0.06003350555</v>
      </c>
      <c r="AX325" s="79">
        <f t="shared" si="36"/>
        <v>-0.06526339598</v>
      </c>
      <c r="AY325" s="78">
        <f t="shared" si="37"/>
        <v>0.0004832913983</v>
      </c>
      <c r="AZ325" s="79">
        <f t="shared" si="38"/>
        <v>-0.015266826</v>
      </c>
      <c r="BA325" s="80">
        <f t="shared" si="39"/>
        <v>0.005229890425</v>
      </c>
      <c r="BB325" s="80">
        <f t="shared" si="40"/>
        <v>0.0157501174</v>
      </c>
      <c r="BC325" s="80">
        <f t="shared" si="41"/>
        <v>-0.05525293349</v>
      </c>
      <c r="BD325" s="80">
        <f t="shared" si="42"/>
        <v>0.00556645124</v>
      </c>
      <c r="BE325" s="81">
        <f t="shared" si="43"/>
        <v>-0.0002207144443</v>
      </c>
      <c r="BF325" s="81">
        <f t="shared" si="44"/>
        <v>0.0001647427764</v>
      </c>
      <c r="BG325" s="81">
        <f t="shared" si="45"/>
        <v>0.00302190128</v>
      </c>
      <c r="BH325" s="81">
        <f t="shared" si="46"/>
        <v>-0.0006151255203</v>
      </c>
      <c r="BI325" s="81"/>
      <c r="BJ325" s="81"/>
    </row>
    <row r="326">
      <c r="A326" s="31">
        <v>324.0</v>
      </c>
      <c r="B326" s="32">
        <v>1635.0</v>
      </c>
      <c r="C326" s="33">
        <v>1069.0</v>
      </c>
      <c r="D326" s="55">
        <f t="shared" si="5"/>
        <v>679</v>
      </c>
      <c r="E326" s="35">
        <v>96.0</v>
      </c>
      <c r="F326" s="36">
        <v>153.0</v>
      </c>
      <c r="G326" s="37">
        <v>67.0</v>
      </c>
      <c r="H326" s="38">
        <v>280.0</v>
      </c>
      <c r="I326" s="39">
        <v>33.0</v>
      </c>
      <c r="J326" s="40">
        <v>50.0</v>
      </c>
      <c r="K326" s="88">
        <f t="shared" si="6"/>
        <v>0.1833489242</v>
      </c>
      <c r="L326" s="88">
        <f t="shared" si="7"/>
        <v>0.315403423</v>
      </c>
      <c r="M326" s="88">
        <f t="shared" si="8"/>
        <v>0.2481481481</v>
      </c>
      <c r="N326" s="88">
        <f t="shared" si="9"/>
        <v>0.06267539757</v>
      </c>
      <c r="O326" s="88">
        <f t="shared" si="10"/>
        <v>0.2886597938</v>
      </c>
      <c r="P326" s="89">
        <f t="shared" si="11"/>
        <v>0.04677268475</v>
      </c>
      <c r="Q326" s="90">
        <f t="shared" ref="Q326:V326" si="1010">K326-Q$2</f>
        <v>-0.1676287575</v>
      </c>
      <c r="R326" s="91">
        <f t="shared" si="1010"/>
        <v>-0.1641491173</v>
      </c>
      <c r="S326" s="92">
        <f t="shared" si="1010"/>
        <v>-0.1634394145</v>
      </c>
      <c r="T326" s="93">
        <f t="shared" si="1010"/>
        <v>-0.05305904404</v>
      </c>
      <c r="U326" s="94">
        <f t="shared" si="1010"/>
        <v>-0.1651715353</v>
      </c>
      <c r="V326" s="95">
        <f t="shared" si="1010"/>
        <v>0.01451185624</v>
      </c>
      <c r="W326" s="64"/>
      <c r="X326" s="65">
        <f t="shared" si="13"/>
        <v>1</v>
      </c>
      <c r="Y326" s="66">
        <f t="shared" si="14"/>
        <v>0</v>
      </c>
      <c r="Z326" s="67">
        <f t="shared" ref="Z326:AA326" si="1011">U326</f>
        <v>-0.1651715353</v>
      </c>
      <c r="AA326" s="68">
        <f t="shared" si="1011"/>
        <v>0.01451185624</v>
      </c>
      <c r="AB326" s="69">
        <f t="shared" ref="AB326:AC326" si="1012">S326</f>
        <v>-0.1634394145</v>
      </c>
      <c r="AC326" s="70">
        <f t="shared" si="1012"/>
        <v>-0.05305904404</v>
      </c>
      <c r="AD326" s="71">
        <f t="shared" si="17"/>
        <v>0.02707104209</v>
      </c>
      <c r="AE326" s="72">
        <f t="shared" si="18"/>
        <v>-0.00479389115</v>
      </c>
      <c r="AF326" s="73">
        <f t="shared" si="19"/>
        <v>0.02776552424</v>
      </c>
      <c r="AG326" s="74">
        <f t="shared" si="20"/>
        <v>0.006392034477</v>
      </c>
      <c r="AH326" s="75">
        <f t="shared" si="21"/>
        <v>0.02389718006</v>
      </c>
      <c r="AI326" s="76">
        <f t="shared" si="22"/>
        <v>0.01734387818</v>
      </c>
      <c r="AJ326" s="77"/>
      <c r="AK326" s="65">
        <f t="shared" si="23"/>
        <v>-0.005693794321</v>
      </c>
      <c r="AL326" s="66">
        <f t="shared" si="24"/>
        <v>0.0007634399882</v>
      </c>
      <c r="AM326" s="67">
        <f t="shared" si="25"/>
        <v>-0.1578618252</v>
      </c>
      <c r="AN326" s="68">
        <f t="shared" si="26"/>
        <v>-0.2503880705</v>
      </c>
      <c r="AO326" s="69">
        <f t="shared" si="27"/>
        <v>-0.003517701091</v>
      </c>
      <c r="AP326" s="70">
        <f t="shared" si="28"/>
        <v>0.08889359769</v>
      </c>
      <c r="AQ326" s="71">
        <f t="shared" si="29"/>
        <v>0.01111938392</v>
      </c>
      <c r="AR326" s="72">
        <f t="shared" si="30"/>
        <v>-0.01824476725</v>
      </c>
      <c r="AS326" s="73">
        <f t="shared" si="31"/>
        <v>-0.001972098403</v>
      </c>
      <c r="AT326" s="74">
        <f t="shared" si="32"/>
        <v>0.01188175292</v>
      </c>
      <c r="AU326" s="75">
        <f t="shared" si="33"/>
        <v>0.002424871748</v>
      </c>
      <c r="AV326" s="76">
        <f t="shared" si="34"/>
        <v>0.002359767191</v>
      </c>
      <c r="AW326" s="78">
        <f t="shared" si="35"/>
        <v>-0.1555011634</v>
      </c>
      <c r="AX326" s="79">
        <f t="shared" si="36"/>
        <v>-0.1676287575</v>
      </c>
      <c r="AY326" s="78">
        <f t="shared" si="37"/>
        <v>-0.16473428</v>
      </c>
      <c r="AZ326" s="79">
        <f t="shared" si="38"/>
        <v>-0.1641491173</v>
      </c>
      <c r="BA326" s="80">
        <f t="shared" si="39"/>
        <v>0.0121275941</v>
      </c>
      <c r="BB326" s="80">
        <f t="shared" si="40"/>
        <v>-0.0005851626618</v>
      </c>
      <c r="BC326" s="80">
        <f t="shared" si="41"/>
        <v>-0.1507205913</v>
      </c>
      <c r="BD326" s="80">
        <f t="shared" si="42"/>
        <v>-0.1596511201</v>
      </c>
      <c r="BE326" s="81">
        <f t="shared" si="43"/>
        <v>0.0001467361233</v>
      </c>
      <c r="BF326" s="81">
        <f t="shared" si="44"/>
        <v>-0.00001419323049</v>
      </c>
      <c r="BG326" s="81">
        <f t="shared" si="45"/>
        <v>-0.002771783515</v>
      </c>
      <c r="BH326" s="81">
        <f t="shared" si="46"/>
        <v>0.04812542246</v>
      </c>
      <c r="BI326" s="81"/>
      <c r="BJ326" s="81"/>
    </row>
    <row r="327">
      <c r="A327" s="31">
        <v>325.0</v>
      </c>
      <c r="B327" s="32">
        <v>6471.0</v>
      </c>
      <c r="C327" s="33">
        <v>1798.0</v>
      </c>
      <c r="D327" s="55">
        <f t="shared" si="5"/>
        <v>1363</v>
      </c>
      <c r="E327" s="35">
        <v>337.0</v>
      </c>
      <c r="F327" s="36">
        <v>248.0</v>
      </c>
      <c r="G327" s="37">
        <v>166.0</v>
      </c>
      <c r="H327" s="38">
        <v>465.0</v>
      </c>
      <c r="I327" s="39">
        <v>95.0</v>
      </c>
      <c r="J327" s="40">
        <v>52.0</v>
      </c>
      <c r="K327" s="88">
        <f t="shared" si="6"/>
        <v>0.3325917686</v>
      </c>
      <c r="L327" s="88">
        <f t="shared" si="7"/>
        <v>0.4816053512</v>
      </c>
      <c r="M327" s="88">
        <f t="shared" si="8"/>
        <v>0.356223176</v>
      </c>
      <c r="N327" s="88">
        <f t="shared" si="9"/>
        <v>0.09232480534</v>
      </c>
      <c r="O327" s="88">
        <f t="shared" si="10"/>
        <v>0.4387380778</v>
      </c>
      <c r="P327" s="89">
        <f t="shared" si="11"/>
        <v>0.02892102336</v>
      </c>
      <c r="Q327" s="90">
        <f t="shared" ref="Q327:V327" si="1013">K327-Q$2</f>
        <v>-0.01838591306</v>
      </c>
      <c r="R327" s="91">
        <f t="shared" si="1013"/>
        <v>0.00205281088</v>
      </c>
      <c r="S327" s="92">
        <f t="shared" si="1013"/>
        <v>-0.05536438668</v>
      </c>
      <c r="T327" s="93">
        <f t="shared" si="1013"/>
        <v>-0.02340963627</v>
      </c>
      <c r="U327" s="94">
        <f t="shared" si="1013"/>
        <v>-0.01509325132</v>
      </c>
      <c r="V327" s="95">
        <f t="shared" si="1013"/>
        <v>-0.003339805153</v>
      </c>
      <c r="W327" s="64"/>
      <c r="X327" s="65">
        <f t="shared" si="13"/>
        <v>1</v>
      </c>
      <c r="Y327" s="66">
        <f t="shared" si="14"/>
        <v>0</v>
      </c>
      <c r="Z327" s="67">
        <f t="shared" ref="Z327:AA327" si="1014">U327</f>
        <v>-0.01509325132</v>
      </c>
      <c r="AA327" s="68">
        <f t="shared" si="1014"/>
        <v>-0.003339805153</v>
      </c>
      <c r="AB327" s="69">
        <f t="shared" ref="AB327:AC327" si="1015">S327</f>
        <v>-0.05536438668</v>
      </c>
      <c r="AC327" s="70">
        <f t="shared" si="1015"/>
        <v>-0.02340963627</v>
      </c>
      <c r="AD327" s="71">
        <f t="shared" si="17"/>
        <v>0.0002166519371</v>
      </c>
      <c r="AE327" s="72">
        <f t="shared" si="18"/>
        <v>0.0001008170371</v>
      </c>
      <c r="AF327" s="73">
        <f t="shared" si="19"/>
        <v>0.0007574449787</v>
      </c>
      <c r="AG327" s="74">
        <f t="shared" si="20"/>
        <v>0.0005382337875</v>
      </c>
      <c r="AH327" s="75">
        <f t="shared" si="21"/>
        <v>0.002517204242</v>
      </c>
      <c r="AI327" s="76">
        <f t="shared" si="22"/>
        <v>0.002592120309</v>
      </c>
      <c r="AJ327" s="77"/>
      <c r="AK327" s="65">
        <f t="shared" si="23"/>
        <v>-0.005693794321</v>
      </c>
      <c r="AL327" s="66">
        <f t="shared" si="24"/>
        <v>0.0007634399882</v>
      </c>
      <c r="AM327" s="67">
        <f t="shared" si="25"/>
        <v>-0.007017530907</v>
      </c>
      <c r="AN327" s="68">
        <f t="shared" si="26"/>
        <v>-0.02668883114</v>
      </c>
      <c r="AO327" s="69">
        <f t="shared" si="27"/>
        <v>-0.00390073757</v>
      </c>
      <c r="AP327" s="70">
        <f t="shared" si="28"/>
        <v>0.03087480969</v>
      </c>
      <c r="AQ327" s="71">
        <f t="shared" si="29"/>
        <v>0.0001701248146</v>
      </c>
      <c r="AR327" s="72">
        <f t="shared" si="30"/>
        <v>-0.00007447740565</v>
      </c>
      <c r="AS327" s="73">
        <f t="shared" si="31"/>
        <v>-0.0002073189365</v>
      </c>
      <c r="AT327" s="74">
        <f t="shared" si="32"/>
        <v>0.0003336336747</v>
      </c>
      <c r="AU327" s="75">
        <f t="shared" si="33"/>
        <v>0.0002428421914</v>
      </c>
      <c r="AV327" s="76">
        <f t="shared" si="34"/>
        <v>0.00033534291</v>
      </c>
      <c r="AW327" s="78">
        <f t="shared" si="35"/>
        <v>-0.01640641473</v>
      </c>
      <c r="AX327" s="79">
        <f t="shared" si="36"/>
        <v>-0.01838591306</v>
      </c>
      <c r="AY327" s="78">
        <f t="shared" si="37"/>
        <v>0.005543917726</v>
      </c>
      <c r="AZ327" s="79">
        <f t="shared" si="38"/>
        <v>0.00205281088</v>
      </c>
      <c r="BA327" s="80">
        <f t="shared" si="39"/>
        <v>0.00197949833</v>
      </c>
      <c r="BB327" s="80">
        <f t="shared" si="40"/>
        <v>0.003491106846</v>
      </c>
      <c r="BC327" s="80">
        <f t="shared" si="41"/>
        <v>-0.01162584267</v>
      </c>
      <c r="BD327" s="80">
        <f t="shared" si="42"/>
        <v>0.01062707757</v>
      </c>
      <c r="BE327" s="81">
        <f t="shared" si="43"/>
        <v>-0.000008269413372</v>
      </c>
      <c r="BF327" s="81">
        <f t="shared" si="44"/>
        <v>0.00001382128034</v>
      </c>
      <c r="BG327" s="81">
        <f t="shared" si="45"/>
        <v>0.00002222544014</v>
      </c>
      <c r="BH327" s="81">
        <f t="shared" si="46"/>
        <v>-0.0002470974637</v>
      </c>
      <c r="BI327" s="81"/>
      <c r="BJ327" s="81"/>
    </row>
    <row r="328">
      <c r="A328" s="31">
        <v>326.0</v>
      </c>
      <c r="B328" s="32">
        <v>3728.0</v>
      </c>
      <c r="C328" s="33">
        <v>1424.0</v>
      </c>
      <c r="D328" s="55">
        <f t="shared" si="5"/>
        <v>1267</v>
      </c>
      <c r="E328" s="35">
        <v>326.0</v>
      </c>
      <c r="F328" s="36">
        <v>146.0</v>
      </c>
      <c r="G328" s="37">
        <v>288.0</v>
      </c>
      <c r="H328" s="38">
        <v>459.0</v>
      </c>
      <c r="I328" s="39">
        <v>37.0</v>
      </c>
      <c r="J328" s="40">
        <v>11.0</v>
      </c>
      <c r="K328" s="88">
        <f t="shared" si="6"/>
        <v>0.4571629213</v>
      </c>
      <c r="L328" s="88">
        <f t="shared" si="7"/>
        <v>0.4416058394</v>
      </c>
      <c r="M328" s="88">
        <f t="shared" si="8"/>
        <v>0.6471910112</v>
      </c>
      <c r="N328" s="88">
        <f t="shared" si="9"/>
        <v>0.202247191</v>
      </c>
      <c r="O328" s="88">
        <f t="shared" si="10"/>
        <v>0.5138121547</v>
      </c>
      <c r="P328" s="89">
        <f t="shared" si="11"/>
        <v>0.007724719101</v>
      </c>
      <c r="Q328" s="90">
        <f t="shared" ref="Q328:V328" si="1016">K328-Q$2</f>
        <v>0.1061852397</v>
      </c>
      <c r="R328" s="91">
        <f t="shared" si="1016"/>
        <v>-0.03794670087</v>
      </c>
      <c r="S328" s="92">
        <f t="shared" si="1016"/>
        <v>0.2356034486</v>
      </c>
      <c r="T328" s="93">
        <f t="shared" si="1016"/>
        <v>0.0865127494</v>
      </c>
      <c r="U328" s="94">
        <f t="shared" si="1016"/>
        <v>0.0599808256</v>
      </c>
      <c r="V328" s="95">
        <f t="shared" si="1016"/>
        <v>-0.02453610941</v>
      </c>
      <c r="W328" s="64"/>
      <c r="X328" s="65">
        <f t="shared" si="13"/>
        <v>1</v>
      </c>
      <c r="Y328" s="66">
        <f t="shared" si="14"/>
        <v>0</v>
      </c>
      <c r="Z328" s="67">
        <f t="shared" ref="Z328:AA328" si="1017">U328</f>
        <v>0.0599808256</v>
      </c>
      <c r="AA328" s="68">
        <f t="shared" si="1017"/>
        <v>-0.02453610941</v>
      </c>
      <c r="AB328" s="69">
        <f t="shared" ref="AB328:AC328" si="1018">S328</f>
        <v>0.2356034486</v>
      </c>
      <c r="AC328" s="70">
        <f t="shared" si="1018"/>
        <v>0.0865127494</v>
      </c>
      <c r="AD328" s="71">
        <f t="shared" si="17"/>
        <v>0.002995678775</v>
      </c>
      <c r="AE328" s="72">
        <f t="shared" si="18"/>
        <v>-0.002943392199</v>
      </c>
      <c r="AF328" s="73">
        <f t="shared" si="19"/>
        <v>0.01625437565</v>
      </c>
      <c r="AG328" s="74">
        <f t="shared" si="20"/>
        <v>-0.0005916858578</v>
      </c>
      <c r="AH328" s="75">
        <f t="shared" si="21"/>
        <v>0.04802452918</v>
      </c>
      <c r="AI328" s="76">
        <f t="shared" si="22"/>
        <v>0.04076540421</v>
      </c>
      <c r="AJ328" s="77"/>
      <c r="AK328" s="65">
        <f t="shared" si="23"/>
        <v>-0.005693794321</v>
      </c>
      <c r="AL328" s="66">
        <f t="shared" si="24"/>
        <v>0.0007634399882</v>
      </c>
      <c r="AM328" s="67">
        <f t="shared" si="25"/>
        <v>0.08791426514</v>
      </c>
      <c r="AN328" s="68">
        <f t="shared" si="26"/>
        <v>0.07520041108</v>
      </c>
      <c r="AO328" s="69">
        <f t="shared" si="27"/>
        <v>0.01006759115</v>
      </c>
      <c r="AP328" s="70">
        <f t="shared" si="28"/>
        <v>-0.1295494664</v>
      </c>
      <c r="AQ328" s="71">
        <f t="shared" si="29"/>
        <v>-0.000176107881</v>
      </c>
      <c r="AR328" s="72">
        <f t="shared" si="30"/>
        <v>-0.003259143538</v>
      </c>
      <c r="AS328" s="73">
        <f t="shared" si="31"/>
        <v>0.0006739786872</v>
      </c>
      <c r="AT328" s="74">
        <f t="shared" si="32"/>
        <v>0.006842631219</v>
      </c>
      <c r="AU328" s="75">
        <f t="shared" si="33"/>
        <v>0.004775919905</v>
      </c>
      <c r="AV328" s="76">
        <f t="shared" si="34"/>
        <v>0.005412547084</v>
      </c>
      <c r="AW328" s="78">
        <f t="shared" si="35"/>
        <v>0.09756185268</v>
      </c>
      <c r="AX328" s="79">
        <f t="shared" si="36"/>
        <v>0.1061852397</v>
      </c>
      <c r="AY328" s="78">
        <f t="shared" si="37"/>
        <v>-0.0445895806</v>
      </c>
      <c r="AZ328" s="79">
        <f t="shared" si="38"/>
        <v>-0.03794670087</v>
      </c>
      <c r="BA328" s="80">
        <f t="shared" si="39"/>
        <v>-0.008623386978</v>
      </c>
      <c r="BB328" s="80">
        <f t="shared" si="40"/>
        <v>-0.006642879725</v>
      </c>
      <c r="BC328" s="80">
        <f t="shared" si="41"/>
        <v>0.1023424247</v>
      </c>
      <c r="BD328" s="80">
        <f t="shared" si="42"/>
        <v>-0.03950642076</v>
      </c>
      <c r="BE328" s="81">
        <f t="shared" si="43"/>
        <v>0.00003023495194</v>
      </c>
      <c r="BF328" s="81">
        <f t="shared" si="44"/>
        <v>0.000114568245</v>
      </c>
      <c r="BG328" s="81">
        <f t="shared" si="45"/>
        <v>0.00891321462</v>
      </c>
      <c r="BH328" s="81">
        <f t="shared" si="46"/>
        <v>-0.008086365786</v>
      </c>
      <c r="BI328" s="81"/>
      <c r="BJ328" s="81"/>
    </row>
    <row r="329">
      <c r="A329" s="31">
        <v>327.0</v>
      </c>
      <c r="B329" s="32">
        <v>3037.0</v>
      </c>
      <c r="C329" s="33">
        <v>699.0</v>
      </c>
      <c r="D329" s="55">
        <f t="shared" si="5"/>
        <v>591</v>
      </c>
      <c r="E329" s="35">
        <v>145.0</v>
      </c>
      <c r="F329" s="36">
        <v>70.0</v>
      </c>
      <c r="G329" s="37">
        <v>146.0</v>
      </c>
      <c r="H329" s="38">
        <v>186.0</v>
      </c>
      <c r="I329" s="39">
        <v>37.0</v>
      </c>
      <c r="J329" s="40">
        <v>7.0</v>
      </c>
      <c r="K329" s="88">
        <f t="shared" si="6"/>
        <v>0.469241774</v>
      </c>
      <c r="L329" s="88">
        <f t="shared" si="7"/>
        <v>0.4945652174</v>
      </c>
      <c r="M329" s="88">
        <f t="shared" si="8"/>
        <v>0.6547085202</v>
      </c>
      <c r="N329" s="88">
        <f t="shared" si="9"/>
        <v>0.208869814</v>
      </c>
      <c r="O329" s="88">
        <f t="shared" si="10"/>
        <v>0.5549915398</v>
      </c>
      <c r="P329" s="89">
        <f t="shared" si="11"/>
        <v>0.01001430615</v>
      </c>
      <c r="Q329" s="90">
        <f t="shared" ref="Q329:V329" si="1019">K329-Q$2</f>
        <v>0.1182640923</v>
      </c>
      <c r="R329" s="91">
        <f t="shared" si="1019"/>
        <v>0.0150126771</v>
      </c>
      <c r="S329" s="92">
        <f t="shared" si="1019"/>
        <v>0.2431209575</v>
      </c>
      <c r="T329" s="93">
        <f t="shared" si="1019"/>
        <v>0.09313537241</v>
      </c>
      <c r="U329" s="94">
        <f t="shared" si="1019"/>
        <v>0.1011602107</v>
      </c>
      <c r="V329" s="95">
        <f t="shared" si="1019"/>
        <v>-0.02224652236</v>
      </c>
      <c r="W329" s="64"/>
      <c r="X329" s="65">
        <f t="shared" si="13"/>
        <v>1</v>
      </c>
      <c r="Y329" s="66">
        <f t="shared" si="14"/>
        <v>0</v>
      </c>
      <c r="Z329" s="67">
        <f t="shared" ref="Z329:AA329" si="1020">U329</f>
        <v>0.1011602107</v>
      </c>
      <c r="AA329" s="68">
        <f t="shared" si="1020"/>
        <v>-0.02224652236</v>
      </c>
      <c r="AB329" s="69">
        <f t="shared" ref="AB329:AC329" si="1021">S329</f>
        <v>0.2431209575</v>
      </c>
      <c r="AC329" s="70">
        <f t="shared" si="1021"/>
        <v>0.09313537241</v>
      </c>
      <c r="AD329" s="71">
        <f t="shared" si="17"/>
        <v>0.009738480466</v>
      </c>
      <c r="AE329" s="72">
        <f t="shared" si="18"/>
        <v>-0.004500925777</v>
      </c>
      <c r="AF329" s="73">
        <f t="shared" si="19"/>
        <v>0.02666610543</v>
      </c>
      <c r="AG329" s="74">
        <f t="shared" si="20"/>
        <v>0.004012998076</v>
      </c>
      <c r="AH329" s="75">
        <f t="shared" si="21"/>
        <v>0.0504336024</v>
      </c>
      <c r="AI329" s="76">
        <f t="shared" si="22"/>
        <v>0.04528632184</v>
      </c>
      <c r="AJ329" s="77"/>
      <c r="AK329" s="65">
        <f t="shared" si="23"/>
        <v>-0.005693794321</v>
      </c>
      <c r="AL329" s="66">
        <f t="shared" si="24"/>
        <v>0.0007634399882</v>
      </c>
      <c r="AM329" s="67">
        <f t="shared" si="25"/>
        <v>0.1178921181</v>
      </c>
      <c r="AN329" s="68">
        <f t="shared" si="26"/>
        <v>0.1424474669</v>
      </c>
      <c r="AO329" s="69">
        <f t="shared" si="27"/>
        <v>0.01231359036</v>
      </c>
      <c r="AP329" s="70">
        <f t="shared" si="28"/>
        <v>-0.1342247926</v>
      </c>
      <c r="AQ329" s="71">
        <f t="shared" si="29"/>
        <v>0.002381598678</v>
      </c>
      <c r="AR329" s="72">
        <f t="shared" si="30"/>
        <v>-0.007990335416</v>
      </c>
      <c r="AS329" s="73">
        <f t="shared" si="31"/>
        <v>-0.0009970319629</v>
      </c>
      <c r="AT329" s="74">
        <f t="shared" si="32"/>
        <v>0.01135577736</v>
      </c>
      <c r="AU329" s="75">
        <f t="shared" si="33"/>
        <v>0.004974787309</v>
      </c>
      <c r="AV329" s="76">
        <f t="shared" si="34"/>
        <v>0.005964845109</v>
      </c>
      <c r="AW329" s="78">
        <f t="shared" si="35"/>
        <v>0.1308712682</v>
      </c>
      <c r="AX329" s="79">
        <f t="shared" si="36"/>
        <v>0.1182640923</v>
      </c>
      <c r="AY329" s="78">
        <f t="shared" si="37"/>
        <v>0.01831640131</v>
      </c>
      <c r="AZ329" s="79">
        <f t="shared" si="38"/>
        <v>0.0150126771</v>
      </c>
      <c r="BA329" s="80">
        <f t="shared" si="39"/>
        <v>0.01260717588</v>
      </c>
      <c r="BB329" s="80">
        <f t="shared" si="40"/>
        <v>0.003303724207</v>
      </c>
      <c r="BC329" s="80">
        <f t="shared" si="41"/>
        <v>0.1356518402</v>
      </c>
      <c r="BD329" s="80">
        <f t="shared" si="42"/>
        <v>0.02339956115</v>
      </c>
      <c r="BE329" s="81">
        <f t="shared" si="43"/>
        <v>0.0001480262901</v>
      </c>
      <c r="BF329" s="81">
        <f t="shared" si="44"/>
        <v>0.0000833012643</v>
      </c>
      <c r="BG329" s="81">
        <f t="shared" si="45"/>
        <v>0.01785388229</v>
      </c>
      <c r="BH329" s="81">
        <f t="shared" si="46"/>
        <v>0.00634838706</v>
      </c>
      <c r="BI329" s="81"/>
      <c r="BJ329" s="81"/>
    </row>
    <row r="330">
      <c r="A330" s="31">
        <v>328.0</v>
      </c>
      <c r="B330" s="32">
        <v>6662.0</v>
      </c>
      <c r="C330" s="33">
        <v>901.0</v>
      </c>
      <c r="D330" s="55">
        <f t="shared" si="5"/>
        <v>738</v>
      </c>
      <c r="E330" s="35">
        <v>248.0</v>
      </c>
      <c r="F330" s="36">
        <v>109.0</v>
      </c>
      <c r="G330" s="37">
        <v>123.0</v>
      </c>
      <c r="H330" s="38">
        <v>199.0</v>
      </c>
      <c r="I330" s="39">
        <v>43.0</v>
      </c>
      <c r="J330" s="40">
        <v>16.0</v>
      </c>
      <c r="K330" s="88">
        <f t="shared" si="6"/>
        <v>0.4594894562</v>
      </c>
      <c r="L330" s="88">
        <f t="shared" si="7"/>
        <v>0.593877551</v>
      </c>
      <c r="M330" s="88">
        <f t="shared" si="8"/>
        <v>0.4959677419</v>
      </c>
      <c r="N330" s="88">
        <f t="shared" si="9"/>
        <v>0.1365149834</v>
      </c>
      <c r="O330" s="88">
        <f t="shared" si="10"/>
        <v>0.5609756098</v>
      </c>
      <c r="P330" s="89">
        <f t="shared" si="11"/>
        <v>0.01775804661</v>
      </c>
      <c r="Q330" s="90">
        <f t="shared" ref="Q330:V330" si="1022">K330-Q$2</f>
        <v>0.1085117745</v>
      </c>
      <c r="R330" s="91">
        <f t="shared" si="1022"/>
        <v>0.1143250107</v>
      </c>
      <c r="S330" s="92">
        <f t="shared" si="1022"/>
        <v>0.08438017929</v>
      </c>
      <c r="T330" s="93">
        <f t="shared" si="1022"/>
        <v>0.02078054174</v>
      </c>
      <c r="U330" s="94">
        <f t="shared" si="1022"/>
        <v>0.1071442807</v>
      </c>
      <c r="V330" s="95">
        <f t="shared" si="1022"/>
        <v>-0.0145027819</v>
      </c>
      <c r="W330" s="64"/>
      <c r="X330" s="65">
        <f t="shared" si="13"/>
        <v>1</v>
      </c>
      <c r="Y330" s="66">
        <f t="shared" si="14"/>
        <v>0</v>
      </c>
      <c r="Z330" s="67">
        <f t="shared" ref="Z330:AA330" si="1023">U330</f>
        <v>0.1071442807</v>
      </c>
      <c r="AA330" s="68">
        <f t="shared" si="1023"/>
        <v>-0.0145027819</v>
      </c>
      <c r="AB330" s="69">
        <f t="shared" ref="AB330:AC330" si="1024">S330</f>
        <v>0.08438017929</v>
      </c>
      <c r="AC330" s="70">
        <f t="shared" si="1024"/>
        <v>0.02078054174</v>
      </c>
      <c r="AD330" s="71">
        <f t="shared" si="17"/>
        <v>0.0112695662</v>
      </c>
      <c r="AE330" s="72">
        <f t="shared" si="18"/>
        <v>-0.003107780268</v>
      </c>
      <c r="AF330" s="73">
        <f t="shared" si="19"/>
        <v>0.009342229277</v>
      </c>
      <c r="AG330" s="74">
        <f t="shared" si="20"/>
        <v>0.00100276886</v>
      </c>
      <c r="AH330" s="75">
        <f t="shared" si="21"/>
        <v>0.006688183742</v>
      </c>
      <c r="AI330" s="76">
        <f t="shared" si="22"/>
        <v>0.003506931676</v>
      </c>
      <c r="AJ330" s="77"/>
      <c r="AK330" s="65">
        <f t="shared" si="23"/>
        <v>-0.005693794321</v>
      </c>
      <c r="AL330" s="66">
        <f t="shared" si="24"/>
        <v>0.0007634399882</v>
      </c>
      <c r="AM330" s="67">
        <f t="shared" si="25"/>
        <v>0.1104823519</v>
      </c>
      <c r="AN330" s="68">
        <f t="shared" si="26"/>
        <v>0.1582689054</v>
      </c>
      <c r="AO330" s="69">
        <f t="shared" si="27"/>
        <v>-0.001479367779</v>
      </c>
      <c r="AP330" s="70">
        <f t="shared" si="28"/>
        <v>-0.04496629016</v>
      </c>
      <c r="AQ330" s="71">
        <f t="shared" si="29"/>
        <v>0.003980665137</v>
      </c>
      <c r="AR330" s="72">
        <f t="shared" si="30"/>
        <v>-0.008166820401</v>
      </c>
      <c r="AS330" s="73">
        <f t="shared" si="31"/>
        <v>-0.0001792038308</v>
      </c>
      <c r="AT330" s="74">
        <f t="shared" si="32"/>
        <v>0.003967869549</v>
      </c>
      <c r="AU330" s="75">
        <f t="shared" si="33"/>
        <v>0.0007008062582</v>
      </c>
      <c r="AV330" s="76">
        <f t="shared" si="34"/>
        <v>0.000507663151</v>
      </c>
      <c r="AW330" s="78">
        <f t="shared" si="35"/>
        <v>0.1078114573</v>
      </c>
      <c r="AX330" s="79">
        <f t="shared" si="36"/>
        <v>0.1085117745</v>
      </c>
      <c r="AY330" s="78">
        <f t="shared" si="37"/>
        <v>0.1103747675</v>
      </c>
      <c r="AZ330" s="79">
        <f t="shared" si="38"/>
        <v>0.1143250107</v>
      </c>
      <c r="BA330" s="80">
        <f t="shared" si="39"/>
        <v>-0.0007003171312</v>
      </c>
      <c r="BB330" s="80">
        <f t="shared" si="40"/>
        <v>-0.003950243237</v>
      </c>
      <c r="BC330" s="80">
        <f t="shared" si="41"/>
        <v>0.1125920294</v>
      </c>
      <c r="BD330" s="80">
        <f t="shared" si="42"/>
        <v>0.1154579273</v>
      </c>
      <c r="BE330" s="81">
        <f t="shared" si="43"/>
        <v>-0.00001511397755</v>
      </c>
      <c r="BF330" s="81">
        <f t="shared" si="44"/>
        <v>0.000005532846022</v>
      </c>
      <c r="BG330" s="81">
        <f t="shared" si="45"/>
        <v>-0.0006535679007</v>
      </c>
      <c r="BH330" s="81">
        <f t="shared" si="46"/>
        <v>0.0259992847</v>
      </c>
      <c r="BI330" s="81"/>
      <c r="BJ330" s="81"/>
    </row>
    <row r="331">
      <c r="A331" s="31">
        <v>329.0</v>
      </c>
      <c r="B331" s="32">
        <v>6727.0</v>
      </c>
      <c r="C331" s="33">
        <v>996.0</v>
      </c>
      <c r="D331" s="55">
        <f t="shared" si="5"/>
        <v>881</v>
      </c>
      <c r="E331" s="35">
        <v>198.0</v>
      </c>
      <c r="F331" s="36">
        <v>91.0</v>
      </c>
      <c r="G331" s="37">
        <v>239.0</v>
      </c>
      <c r="H331" s="38">
        <v>329.0</v>
      </c>
      <c r="I331" s="39">
        <v>21.0</v>
      </c>
      <c r="J331" s="40">
        <v>3.0</v>
      </c>
      <c r="K331" s="88">
        <f t="shared" si="6"/>
        <v>0.4598393574</v>
      </c>
      <c r="L331" s="88">
        <f t="shared" si="7"/>
        <v>0.3996350365</v>
      </c>
      <c r="M331" s="88">
        <f t="shared" si="8"/>
        <v>0.7177177177</v>
      </c>
      <c r="N331" s="88">
        <f t="shared" si="9"/>
        <v>0.2399598394</v>
      </c>
      <c r="O331" s="88">
        <f t="shared" si="10"/>
        <v>0.5198637911</v>
      </c>
      <c r="P331" s="89">
        <f t="shared" si="11"/>
        <v>0.003012048193</v>
      </c>
      <c r="Q331" s="90">
        <f t="shared" ref="Q331:V331" si="1025">K331-Q$2</f>
        <v>0.1088616757</v>
      </c>
      <c r="R331" s="91">
        <f t="shared" si="1025"/>
        <v>-0.07991750379</v>
      </c>
      <c r="S331" s="92">
        <f t="shared" si="1025"/>
        <v>0.3061301551</v>
      </c>
      <c r="T331" s="93">
        <f t="shared" si="1025"/>
        <v>0.1242253978</v>
      </c>
      <c r="U331" s="94">
        <f t="shared" si="1025"/>
        <v>0.06603246205</v>
      </c>
      <c r="V331" s="95">
        <f t="shared" si="1025"/>
        <v>-0.02924878032</v>
      </c>
      <c r="W331" s="64"/>
      <c r="X331" s="65">
        <f t="shared" si="13"/>
        <v>1</v>
      </c>
      <c r="Y331" s="66">
        <f t="shared" si="14"/>
        <v>0</v>
      </c>
      <c r="Z331" s="67">
        <f t="shared" ref="Z331:AA331" si="1026">U331</f>
        <v>0.06603246205</v>
      </c>
      <c r="AA331" s="68">
        <f t="shared" si="1026"/>
        <v>-0.02924878032</v>
      </c>
      <c r="AB331" s="69">
        <f t="shared" ref="AB331:AC331" si="1027">S331</f>
        <v>0.3061301551</v>
      </c>
      <c r="AC331" s="70">
        <f t="shared" si="1027"/>
        <v>0.1242253978</v>
      </c>
      <c r="AD331" s="71">
        <f t="shared" si="17"/>
        <v>0.003504794895</v>
      </c>
      <c r="AE331" s="72">
        <f t="shared" si="18"/>
        <v>-0.003862737953</v>
      </c>
      <c r="AF331" s="73">
        <f t="shared" si="19"/>
        <v>0.02384796922</v>
      </c>
      <c r="AG331" s="74">
        <f t="shared" si="20"/>
        <v>-0.0007510247918</v>
      </c>
      <c r="AH331" s="75">
        <f t="shared" si="21"/>
        <v>0.0782837224</v>
      </c>
      <c r="AI331" s="76">
        <f t="shared" si="22"/>
        <v>0.07605828055</v>
      </c>
      <c r="AJ331" s="77"/>
      <c r="AK331" s="65">
        <f t="shared" si="23"/>
        <v>-0.005693794321</v>
      </c>
      <c r="AL331" s="66">
        <f t="shared" si="24"/>
        <v>0.0007634399882</v>
      </c>
      <c r="AM331" s="67">
        <f t="shared" si="25"/>
        <v>0.1003359863</v>
      </c>
      <c r="AN331" s="68">
        <f t="shared" si="26"/>
        <v>0.0809615065</v>
      </c>
      <c r="AO331" s="69">
        <f t="shared" si="27"/>
        <v>0.01896961727</v>
      </c>
      <c r="AP331" s="70">
        <f t="shared" si="28"/>
        <v>-0.1699867371</v>
      </c>
      <c r="AQ331" s="71">
        <f t="shared" si="29"/>
        <v>-0.0004503570308</v>
      </c>
      <c r="AR331" s="72">
        <f t="shared" si="30"/>
        <v>-0.004028452085</v>
      </c>
      <c r="AS331" s="73">
        <f t="shared" si="31"/>
        <v>0.0009394440973</v>
      </c>
      <c r="AT331" s="74">
        <f t="shared" si="32"/>
        <v>0.01004237525</v>
      </c>
      <c r="AU331" s="75">
        <f t="shared" si="33"/>
        <v>0.007627159712</v>
      </c>
      <c r="AV331" s="76">
        <f t="shared" si="34"/>
        <v>0.009912399952</v>
      </c>
      <c r="AW331" s="78">
        <f t="shared" si="35"/>
        <v>0.1217280561</v>
      </c>
      <c r="AX331" s="79">
        <f t="shared" si="36"/>
        <v>0.1088616757</v>
      </c>
      <c r="AY331" s="78">
        <f t="shared" si="37"/>
        <v>-0.0723354675</v>
      </c>
      <c r="AZ331" s="79">
        <f t="shared" si="38"/>
        <v>-0.07991750379</v>
      </c>
      <c r="BA331" s="80">
        <f t="shared" si="39"/>
        <v>0.01286638033</v>
      </c>
      <c r="BB331" s="80">
        <f t="shared" si="40"/>
        <v>0.007582036291</v>
      </c>
      <c r="BC331" s="80">
        <f t="shared" si="41"/>
        <v>0.1265086281</v>
      </c>
      <c r="BD331" s="80">
        <f t="shared" si="42"/>
        <v>-0.06725230766</v>
      </c>
      <c r="BE331" s="81">
        <f t="shared" si="43"/>
        <v>0.0001080564685</v>
      </c>
      <c r="BF331" s="81">
        <f t="shared" si="44"/>
        <v>0.0001951067252</v>
      </c>
      <c r="BG331" s="81">
        <f t="shared" si="45"/>
        <v>0.01148156011</v>
      </c>
      <c r="BH331" s="81">
        <f t="shared" si="46"/>
        <v>-0.01701599436</v>
      </c>
      <c r="BI331" s="81"/>
      <c r="BJ331" s="81"/>
    </row>
    <row r="332">
      <c r="A332" s="31">
        <v>330.0</v>
      </c>
      <c r="B332" s="32">
        <v>1518.0</v>
      </c>
      <c r="C332" s="33">
        <v>1680.0</v>
      </c>
      <c r="D332" s="55">
        <f t="shared" si="5"/>
        <v>1444</v>
      </c>
      <c r="E332" s="35">
        <v>434.0</v>
      </c>
      <c r="F332" s="36">
        <v>170.0</v>
      </c>
      <c r="G332" s="37">
        <v>361.0</v>
      </c>
      <c r="H332" s="38">
        <v>420.0</v>
      </c>
      <c r="I332" s="39">
        <v>49.0</v>
      </c>
      <c r="J332" s="40">
        <v>10.0</v>
      </c>
      <c r="K332" s="88">
        <f t="shared" si="6"/>
        <v>0.5023809524</v>
      </c>
      <c r="L332" s="88">
        <f t="shared" si="7"/>
        <v>0.5348837209</v>
      </c>
      <c r="M332" s="88">
        <f t="shared" si="8"/>
        <v>0.6672828096</v>
      </c>
      <c r="N332" s="88">
        <f t="shared" si="9"/>
        <v>0.2148809524</v>
      </c>
      <c r="O332" s="88">
        <f t="shared" si="10"/>
        <v>0.5844875346</v>
      </c>
      <c r="P332" s="89">
        <f t="shared" si="11"/>
        <v>0.005952380952</v>
      </c>
      <c r="Q332" s="90">
        <f t="shared" ref="Q332:V332" si="1028">K332-Q$2</f>
        <v>0.1514032707</v>
      </c>
      <c r="R332" s="91">
        <f t="shared" si="1028"/>
        <v>0.05533118064</v>
      </c>
      <c r="S332" s="92">
        <f t="shared" si="1028"/>
        <v>0.255695247</v>
      </c>
      <c r="T332" s="93">
        <f t="shared" si="1028"/>
        <v>0.09914651077</v>
      </c>
      <c r="U332" s="94">
        <f t="shared" si="1028"/>
        <v>0.1306562055</v>
      </c>
      <c r="V332" s="95">
        <f t="shared" si="1028"/>
        <v>-0.02630844756</v>
      </c>
      <c r="W332" s="64"/>
      <c r="X332" s="65">
        <f t="shared" si="13"/>
        <v>1</v>
      </c>
      <c r="Y332" s="66">
        <f t="shared" si="14"/>
        <v>0</v>
      </c>
      <c r="Z332" s="67">
        <f t="shared" ref="Z332:AA332" si="1029">U332</f>
        <v>0.1306562055</v>
      </c>
      <c r="AA332" s="68">
        <f t="shared" si="1029"/>
        <v>-0.02630844756</v>
      </c>
      <c r="AB332" s="69">
        <f t="shared" ref="AB332:AC332" si="1030">S332</f>
        <v>0.255695247</v>
      </c>
      <c r="AC332" s="70">
        <f t="shared" si="1030"/>
        <v>0.09914651077</v>
      </c>
      <c r="AD332" s="71">
        <f t="shared" si="17"/>
        <v>0.01637890963</v>
      </c>
      <c r="AE332" s="72">
        <f t="shared" si="18"/>
        <v>-0.006874723863</v>
      </c>
      <c r="AF332" s="73">
        <f t="shared" si="19"/>
        <v>0.03601656152</v>
      </c>
      <c r="AG332" s="74">
        <f t="shared" si="20"/>
        <v>0.006227161893</v>
      </c>
      <c r="AH332" s="75">
        <f t="shared" si="21"/>
        <v>0.05555002872</v>
      </c>
      <c r="AI332" s="76">
        <f t="shared" si="22"/>
        <v>0.05070258312</v>
      </c>
      <c r="AJ332" s="77"/>
      <c r="AK332" s="65">
        <f t="shared" si="23"/>
        <v>-0.005693794321</v>
      </c>
      <c r="AL332" s="66">
        <f t="shared" si="24"/>
        <v>0.0007634399882</v>
      </c>
      <c r="AM332" s="67">
        <f t="shared" si="25"/>
        <v>0.1484172742</v>
      </c>
      <c r="AN332" s="68">
        <f t="shared" si="26"/>
        <v>0.1859610117</v>
      </c>
      <c r="AO332" s="69">
        <f t="shared" si="27"/>
        <v>0.01354556638</v>
      </c>
      <c r="AP332" s="70">
        <f t="shared" si="28"/>
        <v>-0.1413344358</v>
      </c>
      <c r="AQ332" s="71">
        <f t="shared" si="29"/>
        <v>0.004410854221</v>
      </c>
      <c r="AR332" s="72">
        <f t="shared" si="30"/>
        <v>-0.01308139272</v>
      </c>
      <c r="AS332" s="73">
        <f t="shared" si="31"/>
        <v>-0.001687135132</v>
      </c>
      <c r="AT332" s="74">
        <f t="shared" si="32"/>
        <v>0.01535874241</v>
      </c>
      <c r="AU332" s="75">
        <f t="shared" si="33"/>
        <v>0.005465958059</v>
      </c>
      <c r="AV332" s="76">
        <f t="shared" si="34"/>
        <v>0.00666319145</v>
      </c>
      <c r="AW332" s="78">
        <f t="shared" si="35"/>
        <v>0.1644587234</v>
      </c>
      <c r="AX332" s="79">
        <f t="shared" si="36"/>
        <v>0.1514032707</v>
      </c>
      <c r="AY332" s="78">
        <f t="shared" si="37"/>
        <v>0.05433055703</v>
      </c>
      <c r="AZ332" s="79">
        <f t="shared" si="38"/>
        <v>0.05533118064</v>
      </c>
      <c r="BA332" s="80">
        <f t="shared" si="39"/>
        <v>0.01305545268</v>
      </c>
      <c r="BB332" s="80">
        <f t="shared" si="40"/>
        <v>-0.001000623607</v>
      </c>
      <c r="BC332" s="80">
        <f t="shared" si="41"/>
        <v>0.1692392954</v>
      </c>
      <c r="BD332" s="80">
        <f t="shared" si="42"/>
        <v>0.05941371687</v>
      </c>
      <c r="BE332" s="81">
        <f t="shared" si="43"/>
        <v>0.0001694435971</v>
      </c>
      <c r="BF332" s="81">
        <f t="shared" si="44"/>
        <v>-0.00002612718831</v>
      </c>
      <c r="BG332" s="81">
        <f t="shared" si="45"/>
        <v>0.02511194937</v>
      </c>
      <c r="BH332" s="81">
        <f t="shared" si="46"/>
        <v>0.02011027117</v>
      </c>
      <c r="BI332" s="81"/>
      <c r="BJ332" s="81"/>
    </row>
    <row r="333">
      <c r="A333" s="31">
        <v>331.0</v>
      </c>
      <c r="B333" s="32">
        <v>3393.0</v>
      </c>
      <c r="C333" s="33">
        <v>743.0</v>
      </c>
      <c r="D333" s="55">
        <f t="shared" si="5"/>
        <v>591</v>
      </c>
      <c r="E333" s="35">
        <v>168.0</v>
      </c>
      <c r="F333" s="36">
        <v>116.0</v>
      </c>
      <c r="G333" s="37">
        <v>88.0</v>
      </c>
      <c r="H333" s="38">
        <v>180.0</v>
      </c>
      <c r="I333" s="39">
        <v>27.0</v>
      </c>
      <c r="J333" s="40">
        <v>12.0</v>
      </c>
      <c r="K333" s="88">
        <f t="shared" si="6"/>
        <v>0.3808882907</v>
      </c>
      <c r="L333" s="88">
        <f t="shared" si="7"/>
        <v>0.52</v>
      </c>
      <c r="M333" s="88">
        <f t="shared" si="8"/>
        <v>0.4074074074</v>
      </c>
      <c r="N333" s="88">
        <f t="shared" si="9"/>
        <v>0.1184387618</v>
      </c>
      <c r="O333" s="88">
        <f t="shared" si="10"/>
        <v>0.4788494078</v>
      </c>
      <c r="P333" s="89">
        <f t="shared" si="11"/>
        <v>0.01615074024</v>
      </c>
      <c r="Q333" s="90">
        <f t="shared" ref="Q333:V333" si="1031">K333-Q$2</f>
        <v>0.02991060902</v>
      </c>
      <c r="R333" s="91">
        <f t="shared" si="1031"/>
        <v>0.04044745971</v>
      </c>
      <c r="S333" s="92">
        <f t="shared" si="1031"/>
        <v>-0.004180155239</v>
      </c>
      <c r="T333" s="93">
        <f t="shared" si="1031"/>
        <v>0.002704320169</v>
      </c>
      <c r="U333" s="94">
        <f t="shared" si="1031"/>
        <v>0.02501807869</v>
      </c>
      <c r="V333" s="95">
        <f t="shared" si="1031"/>
        <v>-0.01611008827</v>
      </c>
      <c r="W333" s="64"/>
      <c r="X333" s="65">
        <f t="shared" si="13"/>
        <v>1</v>
      </c>
      <c r="Y333" s="66">
        <f t="shared" si="14"/>
        <v>0</v>
      </c>
      <c r="Z333" s="67">
        <f t="shared" ref="Z333:AA333" si="1032">U333</f>
        <v>0.02501807869</v>
      </c>
      <c r="AA333" s="68">
        <f t="shared" si="1032"/>
        <v>-0.01611008827</v>
      </c>
      <c r="AB333" s="69">
        <f t="shared" ref="AB333:AC333" si="1033">S333</f>
        <v>-0.004180155239</v>
      </c>
      <c r="AC333" s="70">
        <f t="shared" si="1033"/>
        <v>0.002704320169</v>
      </c>
      <c r="AD333" s="71">
        <f t="shared" si="17"/>
        <v>0.0003663693173</v>
      </c>
      <c r="AE333" s="72">
        <f t="shared" si="18"/>
        <v>-0.0008060869121</v>
      </c>
      <c r="AF333" s="73">
        <f t="shared" si="19"/>
        <v>-0.00006101261606</v>
      </c>
      <c r="AG333" s="74">
        <f t="shared" si="20"/>
        <v>0.0001349995647</v>
      </c>
      <c r="AH333" s="75">
        <f t="shared" si="21"/>
        <v>0.00001016035024</v>
      </c>
      <c r="AI333" s="76">
        <f t="shared" si="22"/>
        <v>-0.00002260895625</v>
      </c>
      <c r="AJ333" s="77"/>
      <c r="AK333" s="65">
        <f t="shared" si="23"/>
        <v>-0.005693794321</v>
      </c>
      <c r="AL333" s="66">
        <f t="shared" si="24"/>
        <v>0.0007634399882</v>
      </c>
      <c r="AM333" s="67">
        <f t="shared" si="25"/>
        <v>0.04599821563</v>
      </c>
      <c r="AN333" s="68">
        <f t="shared" si="26"/>
        <v>0.02656983237</v>
      </c>
      <c r="AO333" s="69">
        <f t="shared" si="27"/>
        <v>0.001934045114</v>
      </c>
      <c r="AP333" s="70">
        <f t="shared" si="28"/>
        <v>0.001703894033</v>
      </c>
      <c r="AQ333" s="71">
        <f t="shared" si="29"/>
        <v>-0.0002815947814</v>
      </c>
      <c r="AR333" s="72">
        <f t="shared" si="30"/>
        <v>-0.0006278830139</v>
      </c>
      <c r="AS333" s="73">
        <f t="shared" si="31"/>
        <v>-0.00005855206078</v>
      </c>
      <c r="AT333" s="74">
        <f t="shared" si="32"/>
        <v>-0.00002221828978</v>
      </c>
      <c r="AU333" s="75">
        <f t="shared" si="33"/>
        <v>0.000001523947475</v>
      </c>
      <c r="AV333" s="76">
        <f t="shared" si="34"/>
        <v>-0.000002396890232</v>
      </c>
      <c r="AW333" s="78">
        <f t="shared" si="35"/>
        <v>0.04189984352</v>
      </c>
      <c r="AX333" s="79">
        <f t="shared" si="36"/>
        <v>0.02991060902</v>
      </c>
      <c r="AY333" s="78">
        <f t="shared" si="37"/>
        <v>0.0283846682</v>
      </c>
      <c r="AZ333" s="79">
        <f t="shared" si="38"/>
        <v>0.04044745971</v>
      </c>
      <c r="BA333" s="80">
        <f t="shared" si="39"/>
        <v>0.0119892345</v>
      </c>
      <c r="BB333" s="80">
        <f t="shared" si="40"/>
        <v>-0.01206279151</v>
      </c>
      <c r="BC333" s="80">
        <f t="shared" si="41"/>
        <v>0.04668041558</v>
      </c>
      <c r="BD333" s="80">
        <f t="shared" si="42"/>
        <v>0.03346782804</v>
      </c>
      <c r="BE333" s="81">
        <f t="shared" si="43"/>
        <v>-0.00000176919518</v>
      </c>
      <c r="BF333" s="81">
        <f t="shared" si="44"/>
        <v>-0.0002892472723</v>
      </c>
      <c r="BG333" s="81">
        <f t="shared" si="45"/>
        <v>0.001058965685</v>
      </c>
      <c r="BH333" s="81">
        <f t="shared" si="46"/>
        <v>0.003124584243</v>
      </c>
      <c r="BI333" s="81"/>
      <c r="BJ333" s="81"/>
    </row>
    <row r="334">
      <c r="A334" s="31">
        <v>332.0</v>
      </c>
      <c r="B334" s="32" t="s">
        <v>147</v>
      </c>
      <c r="C334" s="33">
        <v>1560.0</v>
      </c>
      <c r="D334" s="55">
        <f t="shared" si="5"/>
        <v>1285</v>
      </c>
      <c r="E334" s="35">
        <v>405.0</v>
      </c>
      <c r="F334" s="36">
        <v>107.0</v>
      </c>
      <c r="G334" s="37">
        <v>296.0</v>
      </c>
      <c r="H334" s="38">
        <v>317.0</v>
      </c>
      <c r="I334" s="39">
        <v>132.0</v>
      </c>
      <c r="J334" s="40">
        <v>28.0</v>
      </c>
      <c r="K334" s="88">
        <f t="shared" si="6"/>
        <v>0.533974359</v>
      </c>
      <c r="L334" s="88">
        <f t="shared" si="7"/>
        <v>0.6288056206</v>
      </c>
      <c r="M334" s="88">
        <f t="shared" si="8"/>
        <v>0.686774942</v>
      </c>
      <c r="N334" s="88">
        <f t="shared" si="9"/>
        <v>0.1897435897</v>
      </c>
      <c r="O334" s="88">
        <f t="shared" si="10"/>
        <v>0.6482490272</v>
      </c>
      <c r="P334" s="89">
        <f t="shared" si="11"/>
        <v>0.01794871795</v>
      </c>
      <c r="Q334" s="90">
        <f t="shared" ref="Q334:V334" si="1034">K334-Q$2</f>
        <v>0.1829966773</v>
      </c>
      <c r="R334" s="91">
        <f t="shared" si="1034"/>
        <v>0.1492530803</v>
      </c>
      <c r="S334" s="92">
        <f t="shared" si="1034"/>
        <v>0.2751873793</v>
      </c>
      <c r="T334" s="93">
        <f t="shared" si="1034"/>
        <v>0.07400914814</v>
      </c>
      <c r="U334" s="94">
        <f t="shared" si="1034"/>
        <v>0.1944176981</v>
      </c>
      <c r="V334" s="95">
        <f t="shared" si="1034"/>
        <v>-0.01431211056</v>
      </c>
      <c r="W334" s="64"/>
      <c r="X334" s="65">
        <f t="shared" si="13"/>
        <v>1</v>
      </c>
      <c r="Y334" s="66">
        <f t="shared" si="14"/>
        <v>0</v>
      </c>
      <c r="Z334" s="67">
        <f t="shared" ref="Z334:AA334" si="1035">U334</f>
        <v>0.1944176981</v>
      </c>
      <c r="AA334" s="68">
        <f t="shared" si="1035"/>
        <v>-0.01431211056</v>
      </c>
      <c r="AB334" s="69">
        <f t="shared" ref="AB334:AC334" si="1036">S334</f>
        <v>0.2751873793</v>
      </c>
      <c r="AC334" s="70">
        <f t="shared" si="1036"/>
        <v>0.07400914814</v>
      </c>
      <c r="AD334" s="71">
        <f t="shared" si="17"/>
        <v>0.03759340484</v>
      </c>
      <c r="AE334" s="72">
        <f t="shared" si="18"/>
        <v>-0.005565055183</v>
      </c>
      <c r="AF334" s="73">
        <f t="shared" si="19"/>
        <v>0.05456052396</v>
      </c>
      <c r="AG334" s="74">
        <f t="shared" si="20"/>
        <v>0.01045017602</v>
      </c>
      <c r="AH334" s="75">
        <f t="shared" si="21"/>
        <v>0.07025073975</v>
      </c>
      <c r="AI334" s="76">
        <f t="shared" si="22"/>
        <v>0.04073276705</v>
      </c>
      <c r="AJ334" s="77"/>
      <c r="AK334" s="65">
        <f t="shared" si="23"/>
        <v>-0.005693794321</v>
      </c>
      <c r="AL334" s="66">
        <f t="shared" si="24"/>
        <v>0.0007634399882</v>
      </c>
      <c r="AM334" s="67">
        <f t="shared" si="25"/>
        <v>0.181417042</v>
      </c>
      <c r="AN334" s="68">
        <f t="shared" si="26"/>
        <v>0.2969835835</v>
      </c>
      <c r="AO334" s="69">
        <f t="shared" si="27"/>
        <v>-0.001715883094</v>
      </c>
      <c r="AP334" s="70">
        <f t="shared" si="28"/>
        <v>-0.1475226223</v>
      </c>
      <c r="AQ334" s="71">
        <f t="shared" si="29"/>
        <v>0.01607811091</v>
      </c>
      <c r="AR334" s="72">
        <f t="shared" si="30"/>
        <v>-0.02477504157</v>
      </c>
      <c r="AS334" s="73">
        <f t="shared" si="31"/>
        <v>-0.002984812498</v>
      </c>
      <c r="AT334" s="74">
        <f t="shared" si="32"/>
        <v>0.02329309211</v>
      </c>
      <c r="AU334" s="75">
        <f t="shared" si="33"/>
        <v>0.007296993308</v>
      </c>
      <c r="AV334" s="76">
        <f t="shared" si="34"/>
        <v>0.005774278112</v>
      </c>
      <c r="AW334" s="78">
        <f t="shared" si="35"/>
        <v>0.1943976563</v>
      </c>
      <c r="AX334" s="79">
        <f t="shared" si="36"/>
        <v>0.1829966773</v>
      </c>
      <c r="AY334" s="78">
        <f t="shared" si="37"/>
        <v>0.1545167299</v>
      </c>
      <c r="AZ334" s="79">
        <f t="shared" si="38"/>
        <v>0.1492530803</v>
      </c>
      <c r="BA334" s="80">
        <f t="shared" si="39"/>
        <v>0.01140097906</v>
      </c>
      <c r="BB334" s="80">
        <f t="shared" si="40"/>
        <v>0.005263649588</v>
      </c>
      <c r="BC334" s="80">
        <f t="shared" si="41"/>
        <v>0.1991782284</v>
      </c>
      <c r="BD334" s="80">
        <f t="shared" si="42"/>
        <v>0.1595998897</v>
      </c>
      <c r="BE334" s="81">
        <f t="shared" si="43"/>
        <v>0.0001022763167</v>
      </c>
      <c r="BF334" s="81">
        <f t="shared" si="44"/>
        <v>0.0001200215175</v>
      </c>
      <c r="BG334" s="81">
        <f t="shared" si="45"/>
        <v>0.01419984186</v>
      </c>
      <c r="BH334" s="81">
        <f t="shared" si="46"/>
        <v>0.06357764659</v>
      </c>
      <c r="BI334" s="81"/>
      <c r="BJ334" s="81"/>
    </row>
    <row r="335">
      <c r="A335" s="31">
        <v>333.0</v>
      </c>
      <c r="B335" s="32" t="s">
        <v>299</v>
      </c>
      <c r="C335" s="33">
        <v>1330.0</v>
      </c>
      <c r="D335" s="55">
        <f t="shared" si="5"/>
        <v>1181</v>
      </c>
      <c r="E335" s="35">
        <v>232.0</v>
      </c>
      <c r="F335" s="36">
        <v>202.0</v>
      </c>
      <c r="G335" s="37">
        <v>178.0</v>
      </c>
      <c r="H335" s="38">
        <v>499.0</v>
      </c>
      <c r="I335" s="39">
        <v>48.0</v>
      </c>
      <c r="J335" s="40">
        <v>22.0</v>
      </c>
      <c r="K335" s="88">
        <f t="shared" si="6"/>
        <v>0.3443609023</v>
      </c>
      <c r="L335" s="88">
        <f t="shared" si="7"/>
        <v>0.3594351733</v>
      </c>
      <c r="M335" s="88">
        <f t="shared" si="8"/>
        <v>0.4427860697</v>
      </c>
      <c r="N335" s="88">
        <f t="shared" si="9"/>
        <v>0.1338345865</v>
      </c>
      <c r="O335" s="88">
        <f t="shared" si="10"/>
        <v>0.3878069433</v>
      </c>
      <c r="P335" s="89">
        <f t="shared" si="11"/>
        <v>0.01654135338</v>
      </c>
      <c r="Q335" s="90">
        <f t="shared" ref="Q335:V335" si="1037">K335-Q$2</f>
        <v>-0.006616779434</v>
      </c>
      <c r="R335" s="91">
        <f t="shared" si="1037"/>
        <v>-0.120117367</v>
      </c>
      <c r="S335" s="92">
        <f t="shared" si="1037"/>
        <v>0.03119850701</v>
      </c>
      <c r="T335" s="93">
        <f t="shared" si="1037"/>
        <v>0.01810014486</v>
      </c>
      <c r="U335" s="94">
        <f t="shared" si="1037"/>
        <v>-0.06602438583</v>
      </c>
      <c r="V335" s="95">
        <f t="shared" si="1037"/>
        <v>-0.01571947513</v>
      </c>
      <c r="W335" s="64"/>
      <c r="X335" s="65">
        <f t="shared" si="13"/>
        <v>1</v>
      </c>
      <c r="Y335" s="66">
        <f t="shared" si="14"/>
        <v>0</v>
      </c>
      <c r="Z335" s="67">
        <f t="shared" ref="Z335:AA335" si="1038">U335</f>
        <v>-0.06602438583</v>
      </c>
      <c r="AA335" s="68">
        <f t="shared" si="1038"/>
        <v>-0.01571947513</v>
      </c>
      <c r="AB335" s="69">
        <f t="shared" ref="AB335:AC335" si="1039">S335</f>
        <v>0.03119850701</v>
      </c>
      <c r="AC335" s="70">
        <f t="shared" si="1039"/>
        <v>0.01810014486</v>
      </c>
      <c r="AD335" s="71">
        <f t="shared" si="17"/>
        <v>0.004112117625</v>
      </c>
      <c r="AE335" s="72">
        <f t="shared" si="18"/>
        <v>0.002075737382</v>
      </c>
      <c r="AF335" s="73">
        <f t="shared" si="19"/>
        <v>-0.001775337487</v>
      </c>
      <c r="AG335" s="74">
        <f t="shared" si="20"/>
        <v>-0.001685475103</v>
      </c>
      <c r="AH335" s="75">
        <f t="shared" si="21"/>
        <v>0.0006457315955</v>
      </c>
      <c r="AI335" s="76">
        <f t="shared" si="22"/>
        <v>0.001129394992</v>
      </c>
      <c r="AJ335" s="77"/>
      <c r="AK335" s="65">
        <f t="shared" si="23"/>
        <v>-0.005693794321</v>
      </c>
      <c r="AL335" s="66">
        <f t="shared" si="24"/>
        <v>0.0007634399882</v>
      </c>
      <c r="AM335" s="67">
        <f t="shared" si="25"/>
        <v>-0.02893585227</v>
      </c>
      <c r="AN335" s="68">
        <f t="shared" si="26"/>
        <v>-0.1176542708</v>
      </c>
      <c r="AO335" s="69">
        <f t="shared" si="27"/>
        <v>0.004644317353</v>
      </c>
      <c r="AP335" s="70">
        <f t="shared" si="28"/>
        <v>-0.01808682244</v>
      </c>
      <c r="AQ335" s="71">
        <f t="shared" si="29"/>
        <v>0.003323572268</v>
      </c>
      <c r="AR335" s="72">
        <f t="shared" si="30"/>
        <v>-0.00133023562</v>
      </c>
      <c r="AS335" s="73">
        <f t="shared" si="31"/>
        <v>0.0006647923178</v>
      </c>
      <c r="AT335" s="74">
        <f t="shared" si="32"/>
        <v>-0.0007930545027</v>
      </c>
      <c r="AU335" s="75">
        <f t="shared" si="33"/>
        <v>0.00005465947246</v>
      </c>
      <c r="AV335" s="76">
        <f t="shared" si="34"/>
        <v>0.000138694482</v>
      </c>
      <c r="AW335" s="78">
        <f t="shared" si="35"/>
        <v>-0.02594230518</v>
      </c>
      <c r="AX335" s="79">
        <f t="shared" si="36"/>
        <v>-0.006616779434</v>
      </c>
      <c r="AY335" s="78">
        <f t="shared" si="37"/>
        <v>-0.1369622489</v>
      </c>
      <c r="AZ335" s="79">
        <f t="shared" si="38"/>
        <v>-0.120117367</v>
      </c>
      <c r="BA335" s="80">
        <f t="shared" si="39"/>
        <v>-0.01932552575</v>
      </c>
      <c r="BB335" s="80">
        <f t="shared" si="40"/>
        <v>-0.01684488188</v>
      </c>
      <c r="BC335" s="80">
        <f t="shared" si="41"/>
        <v>-0.02116173313</v>
      </c>
      <c r="BD335" s="80">
        <f t="shared" si="42"/>
        <v>-0.131879089</v>
      </c>
      <c r="BE335" s="81">
        <f t="shared" si="43"/>
        <v>0.00008972590013</v>
      </c>
      <c r="BF335" s="81">
        <f t="shared" si="44"/>
        <v>0.0006510723969</v>
      </c>
      <c r="BG335" s="81">
        <f t="shared" si="45"/>
        <v>-0.01694427517</v>
      </c>
      <c r="BH335" s="81">
        <f t="shared" si="46"/>
        <v>0.005581580174</v>
      </c>
      <c r="BI335" s="81"/>
      <c r="BJ335" s="81"/>
    </row>
    <row r="336">
      <c r="A336" s="31">
        <v>334.0</v>
      </c>
      <c r="B336" s="32" t="s">
        <v>76</v>
      </c>
      <c r="C336" s="33">
        <v>728.0</v>
      </c>
      <c r="D336" s="55">
        <f t="shared" si="5"/>
        <v>593</v>
      </c>
      <c r="E336" s="35">
        <v>133.0</v>
      </c>
      <c r="F336" s="36">
        <v>74.0</v>
      </c>
      <c r="G336" s="37">
        <v>114.0</v>
      </c>
      <c r="H336" s="38">
        <v>205.0</v>
      </c>
      <c r="I336" s="39">
        <v>54.0</v>
      </c>
      <c r="J336" s="40">
        <v>13.0</v>
      </c>
      <c r="K336" s="88">
        <f t="shared" si="6"/>
        <v>0.4134615385</v>
      </c>
      <c r="L336" s="88">
        <f t="shared" si="7"/>
        <v>0.4770408163</v>
      </c>
      <c r="M336" s="88">
        <f t="shared" si="8"/>
        <v>0.5671641791</v>
      </c>
      <c r="N336" s="88">
        <f t="shared" si="9"/>
        <v>0.1565934066</v>
      </c>
      <c r="O336" s="88">
        <f t="shared" si="10"/>
        <v>0.5075885329</v>
      </c>
      <c r="P336" s="89">
        <f t="shared" si="11"/>
        <v>0.01785714286</v>
      </c>
      <c r="Q336" s="90">
        <f t="shared" ref="Q336:V336" si="1040">K336-Q$2</f>
        <v>0.06248385677</v>
      </c>
      <c r="R336" s="91">
        <f t="shared" si="1040"/>
        <v>-0.002511723964</v>
      </c>
      <c r="S336" s="92">
        <f t="shared" si="1040"/>
        <v>0.1555766165</v>
      </c>
      <c r="T336" s="93">
        <f t="shared" si="1040"/>
        <v>0.04085896499</v>
      </c>
      <c r="U336" s="94">
        <f t="shared" si="1040"/>
        <v>0.05375720379</v>
      </c>
      <c r="V336" s="95">
        <f t="shared" si="1040"/>
        <v>-0.01440368565</v>
      </c>
      <c r="W336" s="64"/>
      <c r="X336" s="65">
        <f t="shared" si="13"/>
        <v>1</v>
      </c>
      <c r="Y336" s="66">
        <f t="shared" si="14"/>
        <v>0</v>
      </c>
      <c r="Z336" s="67">
        <f t="shared" ref="Z336:AA336" si="1041">U336</f>
        <v>0.05375720379</v>
      </c>
      <c r="AA336" s="68">
        <f t="shared" si="1041"/>
        <v>-0.01440368565</v>
      </c>
      <c r="AB336" s="69">
        <f t="shared" ref="AB336:AC336" si="1042">S336</f>
        <v>0.1555766165</v>
      </c>
      <c r="AC336" s="70">
        <f t="shared" si="1042"/>
        <v>0.04085896499</v>
      </c>
      <c r="AD336" s="71">
        <f t="shared" si="17"/>
        <v>0.002682370799</v>
      </c>
      <c r="AE336" s="72">
        <f t="shared" si="18"/>
        <v>-0.00154860373</v>
      </c>
      <c r="AF336" s="73">
        <f t="shared" si="19"/>
        <v>0.008951883564</v>
      </c>
      <c r="AG336" s="74">
        <f t="shared" si="20"/>
        <v>-0.00004441297129</v>
      </c>
      <c r="AH336" s="75">
        <f t="shared" si="21"/>
        <v>0.02253462857</v>
      </c>
      <c r="AI336" s="76">
        <f t="shared" si="22"/>
        <v>0.01271339905</v>
      </c>
      <c r="AJ336" s="77"/>
      <c r="AK336" s="65">
        <f t="shared" si="23"/>
        <v>-0.005693794321</v>
      </c>
      <c r="AL336" s="66">
        <f t="shared" si="24"/>
        <v>0.0007634399882</v>
      </c>
      <c r="AM336" s="67">
        <f t="shared" si="25"/>
        <v>0.06674752656</v>
      </c>
      <c r="AN336" s="68">
        <f t="shared" si="26"/>
        <v>0.07359016742</v>
      </c>
      <c r="AO336" s="69">
        <f t="shared" si="27"/>
        <v>-0.001459435467</v>
      </c>
      <c r="AP336" s="70">
        <f t="shared" si="28"/>
        <v>-0.08326387682</v>
      </c>
      <c r="AQ336" s="71">
        <f t="shared" si="29"/>
        <v>0.0004759373363</v>
      </c>
      <c r="AR336" s="72">
        <f t="shared" si="30"/>
        <v>-0.002359612102</v>
      </c>
      <c r="AS336" s="73">
        <f t="shared" si="31"/>
        <v>0.0002524348692</v>
      </c>
      <c r="AT336" s="74">
        <f t="shared" si="32"/>
        <v>0.003775836613</v>
      </c>
      <c r="AU336" s="75">
        <f t="shared" si="33"/>
        <v>0.002346485243</v>
      </c>
      <c r="AV336" s="76">
        <f t="shared" si="34"/>
        <v>0.00181225086</v>
      </c>
      <c r="AW336" s="78">
        <f t="shared" si="35"/>
        <v>0.06266915422</v>
      </c>
      <c r="AX336" s="79">
        <f t="shared" si="36"/>
        <v>0.06248385677</v>
      </c>
      <c r="AY336" s="78">
        <f t="shared" si="37"/>
        <v>-0.005681794037</v>
      </c>
      <c r="AZ336" s="79">
        <f t="shared" si="38"/>
        <v>-0.002511723964</v>
      </c>
      <c r="BA336" s="80">
        <f t="shared" si="39"/>
        <v>0.0001852974443</v>
      </c>
      <c r="BB336" s="80">
        <f t="shared" si="40"/>
        <v>-0.003170070074</v>
      </c>
      <c r="BC336" s="80">
        <f t="shared" si="41"/>
        <v>0.06744972627</v>
      </c>
      <c r="BD336" s="80">
        <f t="shared" si="42"/>
        <v>-0.0005986341956</v>
      </c>
      <c r="BE336" s="81">
        <f t="shared" si="43"/>
        <v>-0.00001001500913</v>
      </c>
      <c r="BF336" s="81">
        <f t="shared" si="44"/>
        <v>-0.000001174811766</v>
      </c>
      <c r="BG336" s="81">
        <f t="shared" si="45"/>
        <v>0.004549107212</v>
      </c>
      <c r="BH336" s="81">
        <f t="shared" si="46"/>
        <v>-0.00008075542526</v>
      </c>
      <c r="BI336" s="81"/>
      <c r="BJ336" s="81"/>
    </row>
    <row r="337">
      <c r="A337" s="31">
        <v>335.0</v>
      </c>
      <c r="B337" s="32">
        <v>1307.0</v>
      </c>
      <c r="C337" s="33">
        <v>2077.0</v>
      </c>
      <c r="D337" s="55">
        <f t="shared" si="5"/>
        <v>1655</v>
      </c>
      <c r="E337" s="35">
        <v>467.0</v>
      </c>
      <c r="F337" s="36">
        <v>314.0</v>
      </c>
      <c r="G337" s="37">
        <v>230.0</v>
      </c>
      <c r="H337" s="38">
        <v>519.0</v>
      </c>
      <c r="I337" s="39">
        <v>78.0</v>
      </c>
      <c r="J337" s="40">
        <v>47.0</v>
      </c>
      <c r="K337" s="88">
        <f t="shared" si="6"/>
        <v>0.3731343284</v>
      </c>
      <c r="L337" s="88">
        <f t="shared" si="7"/>
        <v>0.5122180451</v>
      </c>
      <c r="M337" s="88">
        <f t="shared" si="8"/>
        <v>0.3891708968</v>
      </c>
      <c r="N337" s="88">
        <f t="shared" si="9"/>
        <v>0.1107366394</v>
      </c>
      <c r="O337" s="88">
        <f t="shared" si="10"/>
        <v>0.4682779456</v>
      </c>
      <c r="P337" s="89">
        <f t="shared" si="11"/>
        <v>0.02262879153</v>
      </c>
      <c r="Q337" s="90">
        <f t="shared" ref="Q337:V337" si="1043">K337-Q$2</f>
        <v>0.02215664667</v>
      </c>
      <c r="R337" s="91">
        <f t="shared" si="1043"/>
        <v>0.03266550482</v>
      </c>
      <c r="S337" s="92">
        <f t="shared" si="1043"/>
        <v>-0.02241666586</v>
      </c>
      <c r="T337" s="93">
        <f t="shared" si="1043"/>
        <v>-0.004997802224</v>
      </c>
      <c r="U337" s="94">
        <f t="shared" si="1043"/>
        <v>0.01444661653</v>
      </c>
      <c r="V337" s="95">
        <f t="shared" si="1043"/>
        <v>-0.009632036986</v>
      </c>
      <c r="W337" s="64"/>
      <c r="X337" s="65">
        <f t="shared" si="13"/>
        <v>1</v>
      </c>
      <c r="Y337" s="66">
        <f t="shared" si="14"/>
        <v>0</v>
      </c>
      <c r="Z337" s="67">
        <f t="shared" ref="Z337:AA337" si="1044">U337</f>
        <v>0.01444661653</v>
      </c>
      <c r="AA337" s="68">
        <f t="shared" si="1044"/>
        <v>-0.009632036986</v>
      </c>
      <c r="AB337" s="69">
        <f t="shared" ref="AB337:AC337" si="1045">S337</f>
        <v>-0.02241666586</v>
      </c>
      <c r="AC337" s="70">
        <f t="shared" si="1045"/>
        <v>-0.004997802224</v>
      </c>
      <c r="AD337" s="71">
        <f t="shared" si="17"/>
        <v>0.0001159285926</v>
      </c>
      <c r="AE337" s="72">
        <f t="shared" si="18"/>
        <v>-0.0002783006894</v>
      </c>
      <c r="AF337" s="73">
        <f t="shared" si="19"/>
        <v>-0.0003719839913</v>
      </c>
      <c r="AG337" s="74">
        <f t="shared" si="20"/>
        <v>0.0001437168225</v>
      </c>
      <c r="AH337" s="75">
        <f t="shared" si="21"/>
        <v>0.0004775288813</v>
      </c>
      <c r="AI337" s="76">
        <f t="shared" si="22"/>
        <v>0.000224068125</v>
      </c>
      <c r="AJ337" s="77"/>
      <c r="AK337" s="65">
        <f t="shared" si="23"/>
        <v>-0.005693794321</v>
      </c>
      <c r="AL337" s="66">
        <f t="shared" si="24"/>
        <v>0.0007634399882</v>
      </c>
      <c r="AM337" s="67">
        <f t="shared" si="25"/>
        <v>0.02708436773</v>
      </c>
      <c r="AN337" s="68">
        <f t="shared" si="26"/>
        <v>0.01507386817</v>
      </c>
      <c r="AO337" s="69">
        <f t="shared" si="27"/>
        <v>0.0006535605508</v>
      </c>
      <c r="AP337" s="70">
        <f t="shared" si="28"/>
        <v>0.01187253399</v>
      </c>
      <c r="AQ337" s="71">
        <f t="shared" si="29"/>
        <v>-0.0001026479495</v>
      </c>
      <c r="AR337" s="72">
        <f t="shared" si="30"/>
        <v>-0.0002106200964</v>
      </c>
      <c r="AS337" s="73">
        <f t="shared" si="31"/>
        <v>-0.00007034821892</v>
      </c>
      <c r="AT337" s="74">
        <f t="shared" si="32"/>
        <v>-0.0001531963637</v>
      </c>
      <c r="AU337" s="75">
        <f t="shared" si="33"/>
        <v>0.00005046957534</v>
      </c>
      <c r="AV337" s="76">
        <f t="shared" si="34"/>
        <v>0.00003326146783</v>
      </c>
      <c r="AW337" s="78">
        <f t="shared" si="35"/>
        <v>0.02192160737</v>
      </c>
      <c r="AX337" s="79">
        <f t="shared" si="36"/>
        <v>0.02215664667</v>
      </c>
      <c r="AY337" s="78">
        <f t="shared" si="37"/>
        <v>0.02737928716</v>
      </c>
      <c r="AZ337" s="79">
        <f t="shared" si="38"/>
        <v>0.03266550482</v>
      </c>
      <c r="BA337" s="80">
        <f t="shared" si="39"/>
        <v>-0.0002350392974</v>
      </c>
      <c r="BB337" s="80">
        <f t="shared" si="40"/>
        <v>-0.005286217661</v>
      </c>
      <c r="BC337" s="80">
        <f t="shared" si="41"/>
        <v>0.02670217943</v>
      </c>
      <c r="BD337" s="80">
        <f t="shared" si="42"/>
        <v>0.032462447</v>
      </c>
      <c r="BE337" s="81">
        <f t="shared" si="43"/>
        <v>-0.00002788885369</v>
      </c>
      <c r="BF337" s="81">
        <f t="shared" si="44"/>
        <v>0.00000248493777</v>
      </c>
      <c r="BG337" s="81">
        <f t="shared" si="45"/>
        <v>-0.0003408040791</v>
      </c>
      <c r="BH337" s="81">
        <f t="shared" si="46"/>
        <v>0.001733636169</v>
      </c>
      <c r="BI337" s="81"/>
      <c r="BJ337" s="81"/>
    </row>
    <row r="338">
      <c r="A338" s="31">
        <v>336.0</v>
      </c>
      <c r="B338" s="32">
        <v>1607.0</v>
      </c>
      <c r="C338" s="33">
        <v>379.0</v>
      </c>
      <c r="D338" s="55">
        <f t="shared" si="5"/>
        <v>314</v>
      </c>
      <c r="E338" s="35">
        <v>81.0</v>
      </c>
      <c r="F338" s="36">
        <v>58.0</v>
      </c>
      <c r="G338" s="37">
        <v>48.0</v>
      </c>
      <c r="H338" s="38">
        <v>102.0</v>
      </c>
      <c r="I338" s="39">
        <v>11.0</v>
      </c>
      <c r="J338" s="40">
        <v>14.0</v>
      </c>
      <c r="K338" s="88">
        <f t="shared" si="6"/>
        <v>0.3693931398</v>
      </c>
      <c r="L338" s="88">
        <f t="shared" si="7"/>
        <v>0.4742268041</v>
      </c>
      <c r="M338" s="88">
        <f t="shared" si="8"/>
        <v>0.4</v>
      </c>
      <c r="N338" s="88">
        <f t="shared" si="9"/>
        <v>0.1266490765</v>
      </c>
      <c r="O338" s="88">
        <f t="shared" si="10"/>
        <v>0.4458598726</v>
      </c>
      <c r="P338" s="89">
        <f t="shared" si="11"/>
        <v>0.03693931398</v>
      </c>
      <c r="Q338" s="90">
        <f t="shared" ref="Q338:V338" si="1046">K338-Q$2</f>
        <v>0.01841545815</v>
      </c>
      <c r="R338" s="91">
        <f t="shared" si="1046"/>
        <v>-0.005325736167</v>
      </c>
      <c r="S338" s="92">
        <f t="shared" si="1046"/>
        <v>-0.01158756265</v>
      </c>
      <c r="T338" s="93">
        <f t="shared" si="1046"/>
        <v>0.01091463491</v>
      </c>
      <c r="U338" s="94">
        <f t="shared" si="1046"/>
        <v>-0.007971456482</v>
      </c>
      <c r="V338" s="95">
        <f t="shared" si="1046"/>
        <v>0.004678485472</v>
      </c>
      <c r="W338" s="64"/>
      <c r="X338" s="65">
        <f t="shared" si="13"/>
        <v>1</v>
      </c>
      <c r="Y338" s="66">
        <f t="shared" si="14"/>
        <v>0</v>
      </c>
      <c r="Z338" s="67">
        <f t="shared" ref="Z338:AA338" si="1047">U338</f>
        <v>-0.007971456482</v>
      </c>
      <c r="AA338" s="68">
        <f t="shared" si="1047"/>
        <v>0.004678485472</v>
      </c>
      <c r="AB338" s="69">
        <f t="shared" ref="AB338:AC338" si="1048">S338</f>
        <v>-0.01158756265</v>
      </c>
      <c r="AC338" s="70">
        <f t="shared" si="1048"/>
        <v>0.01091463491</v>
      </c>
      <c r="AD338" s="71">
        <f t="shared" si="17"/>
        <v>0.00004165589213</v>
      </c>
      <c r="AE338" s="72">
        <f t="shared" si="18"/>
        <v>-0.00007458868669</v>
      </c>
      <c r="AF338" s="73">
        <f t="shared" si="19"/>
        <v>0.00004130579051</v>
      </c>
      <c r="AG338" s="74">
        <f t="shared" si="20"/>
        <v>-0.0001412177807</v>
      </c>
      <c r="AH338" s="75">
        <f t="shared" si="21"/>
        <v>0.00001514235286</v>
      </c>
      <c r="AI338" s="76">
        <f t="shared" si="22"/>
        <v>-0.0002529480316</v>
      </c>
      <c r="AJ338" s="77"/>
      <c r="AK338" s="65">
        <f t="shared" si="23"/>
        <v>-0.005693794321</v>
      </c>
      <c r="AL338" s="66">
        <f t="shared" si="24"/>
        <v>0.0007634399882</v>
      </c>
      <c r="AM338" s="67">
        <f t="shared" si="25"/>
        <v>-0.01393451062</v>
      </c>
      <c r="AN338" s="68">
        <f t="shared" si="26"/>
        <v>-0.008836988553</v>
      </c>
      <c r="AO338" s="69">
        <f t="shared" si="27"/>
        <v>0.00706471365</v>
      </c>
      <c r="AP338" s="70">
        <f t="shared" si="28"/>
        <v>0.004243820896</v>
      </c>
      <c r="AQ338" s="71">
        <f t="shared" si="29"/>
        <v>-0.00002207053459</v>
      </c>
      <c r="AR338" s="72">
        <f t="shared" si="30"/>
        <v>-0.00006261990338</v>
      </c>
      <c r="AS338" s="73">
        <f t="shared" si="31"/>
        <v>0.00006066120013</v>
      </c>
      <c r="AT338" s="74">
        <f t="shared" si="32"/>
        <v>0.00001374121629</v>
      </c>
      <c r="AU338" s="75">
        <f t="shared" si="33"/>
        <v>0.000005876045075</v>
      </c>
      <c r="AV338" s="76">
        <f t="shared" si="34"/>
        <v>-0.00002843630572</v>
      </c>
      <c r="AW338" s="78">
        <f t="shared" si="35"/>
        <v>-0.01251912458</v>
      </c>
      <c r="AX338" s="79">
        <f t="shared" si="36"/>
        <v>0.01841545815</v>
      </c>
      <c r="AY338" s="78">
        <f t="shared" si="37"/>
        <v>-0.003907042662</v>
      </c>
      <c r="AZ338" s="79">
        <f t="shared" si="38"/>
        <v>-0.005325736167</v>
      </c>
      <c r="BA338" s="80">
        <f t="shared" si="39"/>
        <v>-0.03093458273</v>
      </c>
      <c r="BB338" s="80">
        <f t="shared" si="40"/>
        <v>0.001418693505</v>
      </c>
      <c r="BC338" s="80">
        <f t="shared" si="41"/>
        <v>-0.007738552522</v>
      </c>
      <c r="BD338" s="80">
        <f t="shared" si="42"/>
        <v>0.00117611718</v>
      </c>
      <c r="BE338" s="81">
        <f t="shared" si="43"/>
        <v>0.0009549357176</v>
      </c>
      <c r="BF338" s="81">
        <f t="shared" si="44"/>
        <v>-0.00008777338318</v>
      </c>
      <c r="BG338" s="81">
        <f t="shared" si="45"/>
        <v>0.00005850194352</v>
      </c>
      <c r="BH338" s="81">
        <f t="shared" si="46"/>
        <v>-0.00001820288913</v>
      </c>
      <c r="BI338" s="81"/>
      <c r="BJ338" s="81"/>
    </row>
    <row r="339">
      <c r="A339" s="31">
        <v>337.0</v>
      </c>
      <c r="B339" s="32">
        <v>3604.0</v>
      </c>
      <c r="C339" s="33">
        <v>2741.0</v>
      </c>
      <c r="D339" s="55">
        <f t="shared" si="5"/>
        <v>1962</v>
      </c>
      <c r="E339" s="35">
        <v>449.0</v>
      </c>
      <c r="F339" s="36">
        <v>401.0</v>
      </c>
      <c r="G339" s="37">
        <v>218.0</v>
      </c>
      <c r="H339" s="38">
        <v>659.0</v>
      </c>
      <c r="I339" s="39">
        <v>137.0</v>
      </c>
      <c r="J339" s="40">
        <v>98.0</v>
      </c>
      <c r="K339" s="88">
        <f t="shared" si="6"/>
        <v>0.2933236045</v>
      </c>
      <c r="L339" s="88">
        <f t="shared" si="7"/>
        <v>0.4706827309</v>
      </c>
      <c r="M339" s="88">
        <f t="shared" si="8"/>
        <v>0.3040446304</v>
      </c>
      <c r="N339" s="88">
        <f t="shared" si="9"/>
        <v>0.07953301715</v>
      </c>
      <c r="O339" s="88">
        <f t="shared" si="10"/>
        <v>0.4097859327</v>
      </c>
      <c r="P339" s="89">
        <f t="shared" si="11"/>
        <v>0.03575337468</v>
      </c>
      <c r="Q339" s="90">
        <f t="shared" ref="Q339:V339" si="1049">K339-Q$2</f>
        <v>-0.05765407717</v>
      </c>
      <c r="R339" s="91">
        <f t="shared" si="1049"/>
        <v>-0.008869809367</v>
      </c>
      <c r="S339" s="92">
        <f t="shared" si="1049"/>
        <v>-0.1075429322</v>
      </c>
      <c r="T339" s="93">
        <f t="shared" si="1049"/>
        <v>-0.03620142446</v>
      </c>
      <c r="U339" s="94">
        <f t="shared" si="1049"/>
        <v>-0.04404539637</v>
      </c>
      <c r="V339" s="95">
        <f t="shared" si="1049"/>
        <v>0.003492546169</v>
      </c>
      <c r="W339" s="64"/>
      <c r="X339" s="65">
        <f t="shared" si="13"/>
        <v>1</v>
      </c>
      <c r="Y339" s="66">
        <f t="shared" si="14"/>
        <v>0</v>
      </c>
      <c r="Z339" s="67">
        <f t="shared" ref="Z339:AA339" si="1050">U339</f>
        <v>-0.04404539637</v>
      </c>
      <c r="AA339" s="68">
        <f t="shared" si="1050"/>
        <v>0.003492546169</v>
      </c>
      <c r="AB339" s="69">
        <f t="shared" ref="AB339:AC339" si="1051">S339</f>
        <v>-0.1075429322</v>
      </c>
      <c r="AC339" s="70">
        <f t="shared" si="1051"/>
        <v>-0.03620142446</v>
      </c>
      <c r="AD339" s="71">
        <f t="shared" si="17"/>
        <v>0.001927799063</v>
      </c>
      <c r="AE339" s="72">
        <f t="shared" si="18"/>
        <v>-0.0003076611607</v>
      </c>
      <c r="AF339" s="73">
        <f t="shared" si="19"/>
        <v>0.004863206224</v>
      </c>
      <c r="AG339" s="74">
        <f t="shared" si="20"/>
        <v>0.001218907434</v>
      </c>
      <c r="AH339" s="75">
        <f t="shared" si="21"/>
        <v>0.01025493914</v>
      </c>
      <c r="AI339" s="76">
        <f t="shared" si="22"/>
        <v>0.007786414676</v>
      </c>
      <c r="AJ339" s="77"/>
      <c r="AK339" s="65">
        <f t="shared" si="23"/>
        <v>-0.005693794321</v>
      </c>
      <c r="AL339" s="66">
        <f t="shared" si="24"/>
        <v>0.0007634399882</v>
      </c>
      <c r="AM339" s="67">
        <f t="shared" si="25"/>
        <v>-0.04149721456</v>
      </c>
      <c r="AN339" s="68">
        <f t="shared" si="26"/>
        <v>-0.06707756087</v>
      </c>
      <c r="AO339" s="69">
        <f t="shared" si="27"/>
        <v>-0.002956846438</v>
      </c>
      <c r="AP339" s="70">
        <f t="shared" si="28"/>
        <v>0.05867262702</v>
      </c>
      <c r="AQ339" s="71">
        <f t="shared" si="29"/>
        <v>0.0008114993803</v>
      </c>
      <c r="AR339" s="72">
        <f t="shared" si="30"/>
        <v>-0.001281923613</v>
      </c>
      <c r="AS339" s="73">
        <f t="shared" si="31"/>
        <v>-0.0003873259065</v>
      </c>
      <c r="AT339" s="74">
        <f t="shared" si="32"/>
        <v>0.002083713939</v>
      </c>
      <c r="AU339" s="75">
        <f t="shared" si="33"/>
        <v>0.001034928771</v>
      </c>
      <c r="AV339" s="76">
        <f t="shared" si="34"/>
        <v>0.001051615601</v>
      </c>
      <c r="AW339" s="78">
        <f t="shared" si="35"/>
        <v>-0.04868875308</v>
      </c>
      <c r="AX339" s="79">
        <f t="shared" si="36"/>
        <v>-0.05765407717</v>
      </c>
      <c r="AY339" s="78">
        <f t="shared" si="37"/>
        <v>-0.005788087928</v>
      </c>
      <c r="AZ339" s="79">
        <f t="shared" si="38"/>
        <v>-0.008869809367</v>
      </c>
      <c r="BA339" s="80">
        <f t="shared" si="39"/>
        <v>0.008965324087</v>
      </c>
      <c r="BB339" s="80">
        <f t="shared" si="40"/>
        <v>0.003081721439</v>
      </c>
      <c r="BC339" s="80">
        <f t="shared" si="41"/>
        <v>-0.04390818102</v>
      </c>
      <c r="BD339" s="80">
        <f t="shared" si="42"/>
        <v>-0.0007049280862</v>
      </c>
      <c r="BE339" s="81">
        <f t="shared" si="43"/>
        <v>0.00007088002895</v>
      </c>
      <c r="BF339" s="81">
        <f t="shared" si="44"/>
        <v>0.00005525726289</v>
      </c>
      <c r="BG339" s="81">
        <f t="shared" si="45"/>
        <v>0.001927431437</v>
      </c>
      <c r="BH339" s="81">
        <f t="shared" si="46"/>
        <v>0.00006190422003</v>
      </c>
      <c r="BI339" s="81"/>
      <c r="BJ339" s="81"/>
    </row>
    <row r="340">
      <c r="A340" s="31">
        <v>338.0</v>
      </c>
      <c r="B340" s="32" t="s">
        <v>237</v>
      </c>
      <c r="C340" s="33">
        <v>1484.0</v>
      </c>
      <c r="D340" s="55">
        <f t="shared" si="5"/>
        <v>865</v>
      </c>
      <c r="E340" s="35">
        <v>116.0</v>
      </c>
      <c r="F340" s="36">
        <v>141.0</v>
      </c>
      <c r="G340" s="37">
        <v>118.0</v>
      </c>
      <c r="H340" s="38">
        <v>347.0</v>
      </c>
      <c r="I340" s="39">
        <v>63.0</v>
      </c>
      <c r="J340" s="40">
        <v>80.0</v>
      </c>
      <c r="K340" s="88">
        <f t="shared" si="6"/>
        <v>0.2001347709</v>
      </c>
      <c r="L340" s="88">
        <f t="shared" si="7"/>
        <v>0.3403041825</v>
      </c>
      <c r="M340" s="88">
        <f t="shared" si="8"/>
        <v>0.3480825959</v>
      </c>
      <c r="N340" s="88">
        <f t="shared" si="9"/>
        <v>0.0795148248</v>
      </c>
      <c r="O340" s="88">
        <f t="shared" si="10"/>
        <v>0.3433526012</v>
      </c>
      <c r="P340" s="89">
        <f t="shared" si="11"/>
        <v>0.0539083558</v>
      </c>
      <c r="Q340" s="90">
        <f t="shared" ref="Q340:V340" si="1052">K340-Q$2</f>
        <v>-0.1508429108</v>
      </c>
      <c r="R340" s="91">
        <f t="shared" si="1052"/>
        <v>-0.1392483578</v>
      </c>
      <c r="S340" s="92">
        <f t="shared" si="1052"/>
        <v>-0.06350496678</v>
      </c>
      <c r="T340" s="93">
        <f t="shared" si="1052"/>
        <v>-0.03621961681</v>
      </c>
      <c r="U340" s="94">
        <f t="shared" si="1052"/>
        <v>-0.1104787279</v>
      </c>
      <c r="V340" s="95">
        <f t="shared" si="1052"/>
        <v>0.02164752728</v>
      </c>
      <c r="W340" s="64"/>
      <c r="X340" s="65">
        <f t="shared" si="13"/>
        <v>1</v>
      </c>
      <c r="Y340" s="66">
        <f t="shared" si="14"/>
        <v>0</v>
      </c>
      <c r="Z340" s="67">
        <f t="shared" ref="Z340:AA340" si="1053">U340</f>
        <v>-0.1104787279</v>
      </c>
      <c r="AA340" s="68">
        <f t="shared" si="1053"/>
        <v>0.02164752728</v>
      </c>
      <c r="AB340" s="69">
        <f t="shared" ref="AB340:AC340" si="1054">S340</f>
        <v>-0.06350496678</v>
      </c>
      <c r="AC340" s="70">
        <f t="shared" si="1054"/>
        <v>-0.03621961681</v>
      </c>
      <c r="AD340" s="71">
        <f t="shared" si="17"/>
        <v>0.01173693389</v>
      </c>
      <c r="AE340" s="72">
        <f t="shared" si="18"/>
        <v>-0.004783182554</v>
      </c>
      <c r="AF340" s="73">
        <f t="shared" si="19"/>
        <v>0.00780001309</v>
      </c>
      <c r="AG340" s="74">
        <f t="shared" si="20"/>
        <v>0.002626771691</v>
      </c>
      <c r="AH340" s="75">
        <f t="shared" si="21"/>
        <v>0.002721020163</v>
      </c>
      <c r="AI340" s="76">
        <f t="shared" si="22"/>
        <v>0.004600251124</v>
      </c>
      <c r="AJ340" s="77"/>
      <c r="AK340" s="65">
        <f t="shared" si="23"/>
        <v>-0.005693794321</v>
      </c>
      <c r="AL340" s="66">
        <f t="shared" si="24"/>
        <v>0.0007634399882</v>
      </c>
      <c r="AM340" s="67">
        <f t="shared" si="25"/>
        <v>-0.1245474188</v>
      </c>
      <c r="AN340" s="68">
        <f t="shared" si="26"/>
        <v>-0.1577308799</v>
      </c>
      <c r="AO340" s="69">
        <f t="shared" si="27"/>
        <v>-0.009142860462</v>
      </c>
      <c r="AP340" s="70">
        <f t="shared" si="28"/>
        <v>0.03672851274</v>
      </c>
      <c r="AQ340" s="71">
        <f t="shared" si="29"/>
        <v>0.003244222138</v>
      </c>
      <c r="AR340" s="72">
        <f t="shared" si="30"/>
        <v>-0.009300389013</v>
      </c>
      <c r="AS340" s="73">
        <f t="shared" si="31"/>
        <v>-0.0009046670339</v>
      </c>
      <c r="AT340" s="74">
        <f t="shared" si="32"/>
        <v>0.003359570599</v>
      </c>
      <c r="AU340" s="75">
        <f t="shared" si="33"/>
        <v>0.0002329390121</v>
      </c>
      <c r="AV340" s="76">
        <f t="shared" si="34"/>
        <v>0.0005664236202</v>
      </c>
      <c r="AW340" s="78">
        <f t="shared" si="35"/>
        <v>-0.1368115794</v>
      </c>
      <c r="AX340" s="79">
        <f t="shared" si="36"/>
        <v>-0.1508429108</v>
      </c>
      <c r="AY340" s="78">
        <f t="shared" si="37"/>
        <v>-0.1256133219</v>
      </c>
      <c r="AZ340" s="79">
        <f t="shared" si="38"/>
        <v>-0.1392483578</v>
      </c>
      <c r="BA340" s="80">
        <f t="shared" si="39"/>
        <v>0.01403133136</v>
      </c>
      <c r="BB340" s="80">
        <f t="shared" si="40"/>
        <v>0.01363503586</v>
      </c>
      <c r="BC340" s="80">
        <f t="shared" si="41"/>
        <v>-0.1320310074</v>
      </c>
      <c r="BD340" s="80">
        <f t="shared" si="42"/>
        <v>-0.1205301621</v>
      </c>
      <c r="BE340" s="81">
        <f t="shared" si="43"/>
        <v>0.00001096405687</v>
      </c>
      <c r="BF340" s="81">
        <f t="shared" si="44"/>
        <v>0.0003826354125</v>
      </c>
      <c r="BG340" s="81">
        <f t="shared" si="45"/>
        <v>0.002904666939</v>
      </c>
      <c r="BH340" s="81">
        <f t="shared" si="46"/>
        <v>0.03182743744</v>
      </c>
      <c r="BI340" s="81"/>
      <c r="BJ340" s="81"/>
    </row>
    <row r="341">
      <c r="A341" s="31">
        <v>339.0</v>
      </c>
      <c r="B341" s="32">
        <v>2440.0</v>
      </c>
      <c r="C341" s="33">
        <v>1692.0</v>
      </c>
      <c r="D341" s="55">
        <f t="shared" si="5"/>
        <v>1468</v>
      </c>
      <c r="E341" s="35">
        <v>427.0</v>
      </c>
      <c r="F341" s="36">
        <v>130.0</v>
      </c>
      <c r="G341" s="37">
        <v>341.0</v>
      </c>
      <c r="H341" s="38">
        <v>534.0</v>
      </c>
      <c r="I341" s="39">
        <v>30.0</v>
      </c>
      <c r="J341" s="40">
        <v>6.0</v>
      </c>
      <c r="K341" s="88">
        <f t="shared" si="6"/>
        <v>0.4716312057</v>
      </c>
      <c r="L341" s="88">
        <f t="shared" si="7"/>
        <v>0.4611503532</v>
      </c>
      <c r="M341" s="88">
        <f t="shared" si="8"/>
        <v>0.714884696</v>
      </c>
      <c r="N341" s="88">
        <f t="shared" si="9"/>
        <v>0.201536643</v>
      </c>
      <c r="O341" s="88">
        <f t="shared" si="10"/>
        <v>0.5435967302</v>
      </c>
      <c r="P341" s="89">
        <f t="shared" si="11"/>
        <v>0.003546099291</v>
      </c>
      <c r="Q341" s="90">
        <f t="shared" ref="Q341:V341" si="1055">K341-Q$2</f>
        <v>0.120653524</v>
      </c>
      <c r="R341" s="91">
        <f t="shared" si="1055"/>
        <v>-0.01840218711</v>
      </c>
      <c r="S341" s="92">
        <f t="shared" si="1055"/>
        <v>0.3032971334</v>
      </c>
      <c r="T341" s="93">
        <f t="shared" si="1055"/>
        <v>0.08580220142</v>
      </c>
      <c r="U341" s="94">
        <f t="shared" si="1055"/>
        <v>0.08976540115</v>
      </c>
      <c r="V341" s="95">
        <f t="shared" si="1055"/>
        <v>-0.02871472922</v>
      </c>
      <c r="W341" s="64"/>
      <c r="X341" s="65">
        <f t="shared" si="13"/>
        <v>1</v>
      </c>
      <c r="Y341" s="66">
        <f t="shared" si="14"/>
        <v>0</v>
      </c>
      <c r="Z341" s="67">
        <f t="shared" ref="Z341:AA341" si="1056">U341</f>
        <v>0.08976540115</v>
      </c>
      <c r="AA341" s="68">
        <f t="shared" si="1056"/>
        <v>-0.02871472922</v>
      </c>
      <c r="AB341" s="69">
        <f t="shared" ref="AB341:AC341" si="1057">S341</f>
        <v>0.3032971334</v>
      </c>
      <c r="AC341" s="70">
        <f t="shared" si="1057"/>
        <v>0.08580220142</v>
      </c>
      <c r="AD341" s="71">
        <f t="shared" si="17"/>
        <v>0.00723329157</v>
      </c>
      <c r="AE341" s="72">
        <f t="shared" si="18"/>
        <v>-0.005155178375</v>
      </c>
      <c r="AF341" s="73">
        <f t="shared" si="19"/>
        <v>0.02968937583</v>
      </c>
      <c r="AG341" s="74">
        <f t="shared" si="20"/>
        <v>-0.001007026028</v>
      </c>
      <c r="AH341" s="75">
        <f t="shared" si="21"/>
        <v>0.08462713334</v>
      </c>
      <c r="AI341" s="76">
        <f t="shared" si="22"/>
        <v>0.05204712345</v>
      </c>
      <c r="AJ341" s="77"/>
      <c r="AK341" s="65">
        <f t="shared" si="23"/>
        <v>-0.005693794321</v>
      </c>
      <c r="AL341" s="66">
        <f t="shared" si="24"/>
        <v>0.0007634399882</v>
      </c>
      <c r="AM341" s="67">
        <f t="shared" si="25"/>
        <v>0.1188602462</v>
      </c>
      <c r="AN341" s="68">
        <f t="shared" si="26"/>
        <v>0.1190768664</v>
      </c>
      <c r="AO341" s="69">
        <f t="shared" si="27"/>
        <v>0.0002184869358</v>
      </c>
      <c r="AP341" s="70">
        <f t="shared" si="28"/>
        <v>-0.1631854816</v>
      </c>
      <c r="AQ341" s="71">
        <f t="shared" si="29"/>
        <v>0.0007125946653</v>
      </c>
      <c r="AR341" s="72">
        <f t="shared" si="30"/>
        <v>-0.006866230963</v>
      </c>
      <c r="AS341" s="73">
        <f t="shared" si="31"/>
        <v>0.001199951215</v>
      </c>
      <c r="AT341" s="74">
        <f t="shared" si="32"/>
        <v>0.01250030973</v>
      </c>
      <c r="AU341" s="75">
        <f t="shared" si="33"/>
        <v>0.008741306039</v>
      </c>
      <c r="AV341" s="76">
        <f t="shared" si="34"/>
        <v>0.007293738608</v>
      </c>
      <c r="AW341" s="78">
        <f t="shared" si="35"/>
        <v>0.1240387907</v>
      </c>
      <c r="AX341" s="79">
        <f t="shared" si="36"/>
        <v>0.120653524</v>
      </c>
      <c r="AY341" s="78">
        <f t="shared" si="37"/>
        <v>-0.03041735786</v>
      </c>
      <c r="AZ341" s="79">
        <f t="shared" si="38"/>
        <v>-0.01840218711</v>
      </c>
      <c r="BA341" s="80">
        <f t="shared" si="39"/>
        <v>0.003385266729</v>
      </c>
      <c r="BB341" s="80">
        <f t="shared" si="40"/>
        <v>-0.01201517075</v>
      </c>
      <c r="BC341" s="80">
        <f t="shared" si="41"/>
        <v>0.1288193628</v>
      </c>
      <c r="BD341" s="80">
        <f t="shared" si="42"/>
        <v>-0.02533419802</v>
      </c>
      <c r="BE341" s="81">
        <f t="shared" si="43"/>
        <v>-0.0001329042974</v>
      </c>
      <c r="BF341" s="81">
        <f t="shared" si="44"/>
        <v>-0.00008134911558</v>
      </c>
      <c r="BG341" s="81">
        <f t="shared" si="45"/>
        <v>0.01595260664</v>
      </c>
      <c r="BH341" s="81">
        <f t="shared" si="46"/>
        <v>-0.006527070491</v>
      </c>
      <c r="BI341" s="81"/>
      <c r="BJ341" s="81"/>
    </row>
    <row r="342">
      <c r="A342" s="31">
        <v>340.0</v>
      </c>
      <c r="B342" s="32">
        <v>5577.0</v>
      </c>
      <c r="C342" s="33">
        <v>992.0</v>
      </c>
      <c r="D342" s="55">
        <f t="shared" si="5"/>
        <v>623</v>
      </c>
      <c r="E342" s="35">
        <v>145.0</v>
      </c>
      <c r="F342" s="36">
        <v>140.0</v>
      </c>
      <c r="G342" s="37">
        <v>61.0</v>
      </c>
      <c r="H342" s="38">
        <v>191.0</v>
      </c>
      <c r="I342" s="39">
        <v>34.0</v>
      </c>
      <c r="J342" s="40">
        <v>52.0</v>
      </c>
      <c r="K342" s="88">
        <f t="shared" si="6"/>
        <v>0.2419354839</v>
      </c>
      <c r="L342" s="88">
        <f t="shared" si="7"/>
        <v>0.4837837838</v>
      </c>
      <c r="M342" s="88">
        <f t="shared" si="8"/>
        <v>0.2411067194</v>
      </c>
      <c r="N342" s="88">
        <f t="shared" si="9"/>
        <v>0.06149193548</v>
      </c>
      <c r="O342" s="88">
        <f t="shared" si="10"/>
        <v>0.3852327448</v>
      </c>
      <c r="P342" s="89">
        <f t="shared" si="11"/>
        <v>0.05241935484</v>
      </c>
      <c r="Q342" s="90">
        <f t="shared" ref="Q342:V342" si="1058">K342-Q$2</f>
        <v>-0.1090421978</v>
      </c>
      <c r="R342" s="91">
        <f t="shared" si="1058"/>
        <v>0.004231243494</v>
      </c>
      <c r="S342" s="92">
        <f t="shared" si="1058"/>
        <v>-0.1704808433</v>
      </c>
      <c r="T342" s="93">
        <f t="shared" si="1058"/>
        <v>-0.05424250612</v>
      </c>
      <c r="U342" s="94">
        <f t="shared" si="1058"/>
        <v>-0.06859858431</v>
      </c>
      <c r="V342" s="95">
        <f t="shared" si="1058"/>
        <v>0.02015852633</v>
      </c>
      <c r="W342" s="64"/>
      <c r="X342" s="65">
        <f t="shared" si="13"/>
        <v>1</v>
      </c>
      <c r="Y342" s="66">
        <f t="shared" si="14"/>
        <v>0</v>
      </c>
      <c r="Z342" s="67">
        <f t="shared" ref="Z342:AA342" si="1059">U342</f>
        <v>-0.06859858431</v>
      </c>
      <c r="AA342" s="68">
        <f t="shared" si="1059"/>
        <v>0.02015852633</v>
      </c>
      <c r="AB342" s="69">
        <f t="shared" ref="AB342:AC342" si="1060">S342</f>
        <v>-0.1704808433</v>
      </c>
      <c r="AC342" s="70">
        <f t="shared" si="1060"/>
        <v>-0.05424250612</v>
      </c>
      <c r="AD342" s="71">
        <f t="shared" si="17"/>
        <v>0.004299399586</v>
      </c>
      <c r="AE342" s="72">
        <f t="shared" si="18"/>
        <v>-0.002765692736</v>
      </c>
      <c r="AF342" s="73">
        <f t="shared" si="19"/>
        <v>0.01278819349</v>
      </c>
      <c r="AG342" s="74">
        <f t="shared" si="20"/>
        <v>0.0002843165621</v>
      </c>
      <c r="AH342" s="75">
        <f t="shared" si="21"/>
        <v>0.02612146845</v>
      </c>
      <c r="AI342" s="76">
        <f t="shared" si="22"/>
        <v>0.01849461637</v>
      </c>
      <c r="AJ342" s="77"/>
      <c r="AK342" s="65">
        <f t="shared" si="23"/>
        <v>-0.005693794321</v>
      </c>
      <c r="AL342" s="66">
        <f t="shared" si="24"/>
        <v>0.0007634399882</v>
      </c>
      <c r="AM342" s="67">
        <f t="shared" si="25"/>
        <v>-0.08799851849</v>
      </c>
      <c r="AN342" s="68">
        <f t="shared" si="26"/>
        <v>-0.09245556281</v>
      </c>
      <c r="AO342" s="69">
        <f t="shared" si="27"/>
        <v>-0.003119828705</v>
      </c>
      <c r="AP342" s="70">
        <f t="shared" si="28"/>
        <v>0.09256874633</v>
      </c>
      <c r="AQ342" s="71">
        <f t="shared" si="29"/>
        <v>0.000597565015</v>
      </c>
      <c r="AR342" s="72">
        <f t="shared" si="30"/>
        <v>-0.0039278016</v>
      </c>
      <c r="AS342" s="73">
        <f t="shared" si="31"/>
        <v>0.0002138865992</v>
      </c>
      <c r="AT342" s="74">
        <f t="shared" si="32"/>
        <v>0.005403041673</v>
      </c>
      <c r="AU342" s="75">
        <f t="shared" si="33"/>
        <v>0.00265819465</v>
      </c>
      <c r="AV342" s="76">
        <f t="shared" si="34"/>
        <v>0.002526835912</v>
      </c>
      <c r="AW342" s="78">
        <f t="shared" si="35"/>
        <v>-0.09334249525</v>
      </c>
      <c r="AX342" s="79">
        <f t="shared" si="36"/>
        <v>-0.1090421978</v>
      </c>
      <c r="AY342" s="78">
        <f t="shared" si="37"/>
        <v>0.004878699495</v>
      </c>
      <c r="AZ342" s="79">
        <f t="shared" si="38"/>
        <v>0.004231243494</v>
      </c>
      <c r="BA342" s="80">
        <f t="shared" si="39"/>
        <v>0.01569970257</v>
      </c>
      <c r="BB342" s="80">
        <f t="shared" si="40"/>
        <v>0.000647456001</v>
      </c>
      <c r="BC342" s="80">
        <f t="shared" si="41"/>
        <v>-0.08856192319</v>
      </c>
      <c r="BD342" s="80">
        <f t="shared" si="42"/>
        <v>0.009961859336</v>
      </c>
      <c r="BE342" s="81">
        <f t="shared" si="43"/>
        <v>0.0002460614615</v>
      </c>
      <c r="BF342" s="81">
        <f t="shared" si="44"/>
        <v>0.00002032973328</v>
      </c>
      <c r="BG342" s="81">
        <f t="shared" si="45"/>
        <v>0.007743975598</v>
      </c>
      <c r="BH342" s="81">
        <f t="shared" si="46"/>
        <v>-0.001764482843</v>
      </c>
      <c r="BI342" s="81"/>
      <c r="BJ342" s="81"/>
    </row>
    <row r="343">
      <c r="A343" s="31">
        <v>341.0</v>
      </c>
      <c r="B343" s="32" t="s">
        <v>254</v>
      </c>
      <c r="C343" s="33">
        <v>443.0</v>
      </c>
      <c r="D343" s="55">
        <f t="shared" si="5"/>
        <v>282</v>
      </c>
      <c r="E343" s="35">
        <v>49.0</v>
      </c>
      <c r="F343" s="36">
        <v>48.0</v>
      </c>
      <c r="G343" s="37">
        <v>39.0</v>
      </c>
      <c r="H343" s="38">
        <v>116.0</v>
      </c>
      <c r="I343" s="39">
        <v>12.0</v>
      </c>
      <c r="J343" s="40">
        <v>18.0</v>
      </c>
      <c r="K343" s="88">
        <f t="shared" si="6"/>
        <v>0.2257336343</v>
      </c>
      <c r="L343" s="88">
        <f t="shared" si="7"/>
        <v>0.3446327684</v>
      </c>
      <c r="M343" s="88">
        <f t="shared" si="8"/>
        <v>0.3714285714</v>
      </c>
      <c r="N343" s="88">
        <f t="shared" si="9"/>
        <v>0.08803611738</v>
      </c>
      <c r="O343" s="88">
        <f t="shared" si="10"/>
        <v>0.3546099291</v>
      </c>
      <c r="P343" s="89">
        <f t="shared" si="11"/>
        <v>0.04063205418</v>
      </c>
      <c r="Q343" s="90">
        <f t="shared" ref="Q343:V343" si="1061">K343-Q$2</f>
        <v>-0.1252440474</v>
      </c>
      <c r="R343" s="91">
        <f t="shared" si="1061"/>
        <v>-0.1349197719</v>
      </c>
      <c r="S343" s="92">
        <f t="shared" si="1061"/>
        <v>-0.04015899122</v>
      </c>
      <c r="T343" s="93">
        <f t="shared" si="1061"/>
        <v>-0.02769832423</v>
      </c>
      <c r="U343" s="94">
        <f t="shared" si="1061"/>
        <v>-0.09922140002</v>
      </c>
      <c r="V343" s="95">
        <f t="shared" si="1061"/>
        <v>0.008371225664</v>
      </c>
      <c r="W343" s="64"/>
      <c r="X343" s="65">
        <f t="shared" si="13"/>
        <v>1</v>
      </c>
      <c r="Y343" s="66">
        <f t="shared" si="14"/>
        <v>0</v>
      </c>
      <c r="Z343" s="67">
        <f t="shared" ref="Z343:AA343" si="1062">U343</f>
        <v>-0.09922140002</v>
      </c>
      <c r="AA343" s="68">
        <f t="shared" si="1062"/>
        <v>0.008371225664</v>
      </c>
      <c r="AB343" s="69">
        <f t="shared" ref="AB343:AC343" si="1063">S343</f>
        <v>-0.04015899122</v>
      </c>
      <c r="AC343" s="70">
        <f t="shared" si="1063"/>
        <v>-0.02769832423</v>
      </c>
      <c r="AD343" s="71">
        <f t="shared" si="17"/>
        <v>0.009774808802</v>
      </c>
      <c r="AE343" s="72">
        <f t="shared" si="18"/>
        <v>-0.00166120946</v>
      </c>
      <c r="AF343" s="73">
        <f t="shared" si="19"/>
        <v>0.004216500254</v>
      </c>
      <c r="AG343" s="74">
        <f t="shared" si="20"/>
        <v>0.00241208653</v>
      </c>
      <c r="AH343" s="75">
        <f t="shared" si="21"/>
        <v>0.0008455474107</v>
      </c>
      <c r="AI343" s="76">
        <f t="shared" si="22"/>
        <v>0.002224673519</v>
      </c>
      <c r="AJ343" s="77"/>
      <c r="AK343" s="65">
        <f t="shared" si="23"/>
        <v>-0.005693794321</v>
      </c>
      <c r="AL343" s="66">
        <f t="shared" si="24"/>
        <v>0.0007634399882</v>
      </c>
      <c r="AM343" s="67">
        <f t="shared" si="25"/>
        <v>-0.09428053374</v>
      </c>
      <c r="AN343" s="68">
        <f t="shared" si="26"/>
        <v>-0.1506951149</v>
      </c>
      <c r="AO343" s="69">
        <f t="shared" si="27"/>
        <v>-0.008170810748</v>
      </c>
      <c r="AP343" s="70">
        <f t="shared" si="28"/>
        <v>0.02389863059</v>
      </c>
      <c r="AQ343" s="71">
        <f t="shared" si="29"/>
        <v>0.004055656603</v>
      </c>
      <c r="AR343" s="72">
        <f t="shared" si="30"/>
        <v>-0.006551959115</v>
      </c>
      <c r="AS343" s="73">
        <f t="shared" si="31"/>
        <v>-0.0009076371167</v>
      </c>
      <c r="AT343" s="74">
        <f t="shared" si="32"/>
        <v>0.001842003396</v>
      </c>
      <c r="AU343" s="75">
        <f t="shared" si="33"/>
        <v>0.00005931132553</v>
      </c>
      <c r="AV343" s="76">
        <f t="shared" si="34"/>
        <v>0.0002661885035</v>
      </c>
      <c r="AW343" s="78">
        <f t="shared" si="35"/>
        <v>-0.104937808</v>
      </c>
      <c r="AX343" s="79">
        <f t="shared" si="36"/>
        <v>-0.1252440474</v>
      </c>
      <c r="AY343" s="78">
        <f t="shared" si="37"/>
        <v>-0.1304768116</v>
      </c>
      <c r="AZ343" s="79">
        <f t="shared" si="38"/>
        <v>-0.1349197719</v>
      </c>
      <c r="BA343" s="80">
        <f t="shared" si="39"/>
        <v>0.02030623938</v>
      </c>
      <c r="BB343" s="80">
        <f t="shared" si="40"/>
        <v>0.004442960367</v>
      </c>
      <c r="BC343" s="80">
        <f t="shared" si="41"/>
        <v>-0.1001572359</v>
      </c>
      <c r="BD343" s="80">
        <f t="shared" si="42"/>
        <v>-0.1253936517</v>
      </c>
      <c r="BE343" s="81">
        <f t="shared" si="43"/>
        <v>0.0003926034611</v>
      </c>
      <c r="BF343" s="81">
        <f t="shared" si="44"/>
        <v>0.0001804396336</v>
      </c>
      <c r="BG343" s="81">
        <f t="shared" si="45"/>
        <v>-0.005692095981</v>
      </c>
      <c r="BH343" s="81">
        <f t="shared" si="46"/>
        <v>0.02511816312</v>
      </c>
      <c r="BI343" s="81"/>
      <c r="BJ343" s="81"/>
    </row>
    <row r="344">
      <c r="A344" s="31">
        <v>342.0</v>
      </c>
      <c r="B344" s="32">
        <v>3718.0</v>
      </c>
      <c r="C344" s="33">
        <v>1123.0</v>
      </c>
      <c r="D344" s="55">
        <f t="shared" si="5"/>
        <v>923</v>
      </c>
      <c r="E344" s="35">
        <v>454.0</v>
      </c>
      <c r="F344" s="36">
        <v>99.0</v>
      </c>
      <c r="G344" s="37">
        <v>142.0</v>
      </c>
      <c r="H344" s="38">
        <v>133.0</v>
      </c>
      <c r="I344" s="39">
        <v>76.0</v>
      </c>
      <c r="J344" s="40">
        <v>19.0</v>
      </c>
      <c r="K344" s="88">
        <f t="shared" si="6"/>
        <v>0.5983971505</v>
      </c>
      <c r="L344" s="88">
        <f t="shared" si="7"/>
        <v>0.7993966817</v>
      </c>
      <c r="M344" s="88">
        <f t="shared" si="8"/>
        <v>0.5461538462</v>
      </c>
      <c r="N344" s="88">
        <f t="shared" si="9"/>
        <v>0.1264470169</v>
      </c>
      <c r="O344" s="88">
        <f t="shared" si="10"/>
        <v>0.7280606717</v>
      </c>
      <c r="P344" s="89">
        <f t="shared" si="11"/>
        <v>0.01691896705</v>
      </c>
      <c r="Q344" s="90">
        <f t="shared" ref="Q344:V344" si="1064">K344-Q$2</f>
        <v>0.2474194688</v>
      </c>
      <c r="R344" s="91">
        <f t="shared" si="1064"/>
        <v>0.3198441415</v>
      </c>
      <c r="S344" s="92">
        <f t="shared" si="1064"/>
        <v>0.1345662835</v>
      </c>
      <c r="T344" s="93">
        <f t="shared" si="1064"/>
        <v>0.01071257531</v>
      </c>
      <c r="U344" s="94">
        <f t="shared" si="1064"/>
        <v>0.2742293426</v>
      </c>
      <c r="V344" s="95">
        <f t="shared" si="1064"/>
        <v>-0.01534186146</v>
      </c>
      <c r="W344" s="64"/>
      <c r="X344" s="65">
        <f t="shared" si="13"/>
        <v>1</v>
      </c>
      <c r="Y344" s="66">
        <f t="shared" si="14"/>
        <v>0</v>
      </c>
      <c r="Z344" s="67">
        <f t="shared" ref="Z344:AA344" si="1065">U344</f>
        <v>0.2742293426</v>
      </c>
      <c r="AA344" s="68">
        <f t="shared" si="1065"/>
        <v>-0.01534186146</v>
      </c>
      <c r="AB344" s="69">
        <f t="shared" ref="AB344:AC344" si="1066">S344</f>
        <v>0.1345662835</v>
      </c>
      <c r="AC344" s="70">
        <f t="shared" si="1066"/>
        <v>0.01071257531</v>
      </c>
      <c r="AD344" s="71">
        <f t="shared" si="17"/>
        <v>0.07496635965</v>
      </c>
      <c r="AE344" s="72">
        <f t="shared" si="18"/>
        <v>-0.008414377165</v>
      </c>
      <c r="AF344" s="73">
        <f t="shared" si="19"/>
        <v>0.03706637431</v>
      </c>
      <c r="AG344" s="74">
        <f t="shared" si="20"/>
        <v>0.0008732052069</v>
      </c>
      <c r="AH344" s="75">
        <f t="shared" si="21"/>
        <v>0.01799332539</v>
      </c>
      <c r="AI344" s="76">
        <f t="shared" si="22"/>
        <v>0.002883102893</v>
      </c>
      <c r="AJ344" s="77"/>
      <c r="AK344" s="65">
        <f t="shared" si="23"/>
        <v>-0.005693794321</v>
      </c>
      <c r="AL344" s="66">
        <f t="shared" si="24"/>
        <v>0.0007634399882</v>
      </c>
      <c r="AM344" s="67">
        <f t="shared" si="25"/>
        <v>0.2481986138</v>
      </c>
      <c r="AN344" s="68">
        <f t="shared" si="26"/>
        <v>0.4228554527</v>
      </c>
      <c r="AO344" s="69">
        <f t="shared" si="27"/>
        <v>-0.01353612911</v>
      </c>
      <c r="AP344" s="70">
        <f t="shared" si="28"/>
        <v>-0.06856475468</v>
      </c>
      <c r="AQ344" s="71">
        <f t="shared" si="29"/>
        <v>0.03362602634</v>
      </c>
      <c r="AR344" s="72">
        <f t="shared" si="30"/>
        <v>-0.04802574497</v>
      </c>
      <c r="AS344" s="73">
        <f t="shared" si="31"/>
        <v>0.0005992228416</v>
      </c>
      <c r="AT344" s="74">
        <f t="shared" si="32"/>
        <v>0.01566191215</v>
      </c>
      <c r="AU344" s="75">
        <f t="shared" si="33"/>
        <v>0.001993108992</v>
      </c>
      <c r="AV344" s="76">
        <f t="shared" si="34"/>
        <v>0.0006227920639</v>
      </c>
      <c r="AW344" s="78">
        <f t="shared" si="35"/>
        <v>0.2651870486</v>
      </c>
      <c r="AX344" s="79">
        <f t="shared" si="36"/>
        <v>0.2474194688</v>
      </c>
      <c r="AY344" s="78">
        <f t="shared" si="37"/>
        <v>0.3233130973</v>
      </c>
      <c r="AZ344" s="79">
        <f t="shared" si="38"/>
        <v>0.3198441415</v>
      </c>
      <c r="BA344" s="80">
        <f t="shared" si="39"/>
        <v>0.01776757979</v>
      </c>
      <c r="BB344" s="80">
        <f t="shared" si="40"/>
        <v>0.003468955801</v>
      </c>
      <c r="BC344" s="80">
        <f t="shared" si="41"/>
        <v>0.2699676206</v>
      </c>
      <c r="BD344" s="80">
        <f t="shared" si="42"/>
        <v>0.3283962571</v>
      </c>
      <c r="BE344" s="81">
        <f t="shared" si="43"/>
        <v>0.0003036532372</v>
      </c>
      <c r="BF344" s="81">
        <f t="shared" si="44"/>
        <v>0.000123269898</v>
      </c>
      <c r="BG344" s="81">
        <f t="shared" si="45"/>
        <v>-0.03496158548</v>
      </c>
      <c r="BH344" s="81">
        <f t="shared" si="46"/>
        <v>0.1773127123</v>
      </c>
      <c r="BI344" s="81"/>
      <c r="BJ344" s="81"/>
    </row>
    <row r="345">
      <c r="A345" s="31">
        <v>343.0</v>
      </c>
      <c r="B345" s="32">
        <v>6672.0</v>
      </c>
      <c r="C345" s="33">
        <v>1026.0</v>
      </c>
      <c r="D345" s="55">
        <f t="shared" si="5"/>
        <v>804</v>
      </c>
      <c r="E345" s="35">
        <v>197.0</v>
      </c>
      <c r="F345" s="36">
        <v>126.0</v>
      </c>
      <c r="G345" s="37">
        <v>118.0</v>
      </c>
      <c r="H345" s="38">
        <v>304.0</v>
      </c>
      <c r="I345" s="39">
        <v>39.0</v>
      </c>
      <c r="J345" s="40">
        <v>20.0</v>
      </c>
      <c r="K345" s="88">
        <f t="shared" si="6"/>
        <v>0.3450292398</v>
      </c>
      <c r="L345" s="88">
        <f t="shared" si="7"/>
        <v>0.437037037</v>
      </c>
      <c r="M345" s="88">
        <f t="shared" si="8"/>
        <v>0.446969697</v>
      </c>
      <c r="N345" s="88">
        <f t="shared" si="9"/>
        <v>0.1150097466</v>
      </c>
      <c r="O345" s="88">
        <f t="shared" si="10"/>
        <v>0.4402985075</v>
      </c>
      <c r="P345" s="89">
        <f t="shared" si="11"/>
        <v>0.01949317739</v>
      </c>
      <c r="Q345" s="90">
        <f t="shared" ref="Q345:V345" si="1067">K345-Q$2</f>
        <v>-0.005948441924</v>
      </c>
      <c r="R345" s="91">
        <f t="shared" si="1067"/>
        <v>-0.04251550325</v>
      </c>
      <c r="S345" s="92">
        <f t="shared" si="1067"/>
        <v>0.03538213432</v>
      </c>
      <c r="T345" s="93">
        <f t="shared" si="1067"/>
        <v>-0.0007246950187</v>
      </c>
      <c r="U345" s="94">
        <f t="shared" si="1067"/>
        <v>-0.01353282163</v>
      </c>
      <c r="V345" s="95">
        <f t="shared" si="1067"/>
        <v>-0.01276765112</v>
      </c>
      <c r="W345" s="64"/>
      <c r="X345" s="65">
        <f t="shared" si="13"/>
        <v>1</v>
      </c>
      <c r="Y345" s="66">
        <f t="shared" si="14"/>
        <v>0</v>
      </c>
      <c r="Z345" s="67">
        <f t="shared" ref="Z345:AA345" si="1068">U345</f>
        <v>-0.01353282163</v>
      </c>
      <c r="AA345" s="68">
        <f t="shared" si="1068"/>
        <v>-0.01276765112</v>
      </c>
      <c r="AB345" s="69">
        <f t="shared" ref="AB345:AC345" si="1069">S345</f>
        <v>0.03538213432</v>
      </c>
      <c r="AC345" s="70">
        <f t="shared" si="1069"/>
        <v>-0.0007246950187</v>
      </c>
      <c r="AD345" s="71">
        <f t="shared" si="17"/>
        <v>0.00002012434607</v>
      </c>
      <c r="AE345" s="72">
        <f t="shared" si="18"/>
        <v>0.0003455646906</v>
      </c>
      <c r="AF345" s="73">
        <f t="shared" si="19"/>
        <v>-0.0004880727659</v>
      </c>
      <c r="AG345" s="74">
        <f t="shared" si="20"/>
        <v>-0.0004419395786</v>
      </c>
      <c r="AH345" s="75">
        <f t="shared" si="21"/>
        <v>0.001251370246</v>
      </c>
      <c r="AI345" s="76">
        <f t="shared" si="22"/>
        <v>-0.00005128251299</v>
      </c>
      <c r="AJ345" s="77"/>
      <c r="AK345" s="65">
        <f t="shared" si="23"/>
        <v>-0.005693794321</v>
      </c>
      <c r="AL345" s="66">
        <f t="shared" si="24"/>
        <v>0.0007634399882</v>
      </c>
      <c r="AM345" s="67">
        <f t="shared" si="25"/>
        <v>0.009224233316</v>
      </c>
      <c r="AN345" s="68">
        <f t="shared" si="26"/>
        <v>-0.03190695691</v>
      </c>
      <c r="AO345" s="69">
        <f t="shared" si="27"/>
        <v>-0.005324002395</v>
      </c>
      <c r="AP345" s="70">
        <f t="shared" si="28"/>
        <v>-0.01753131584</v>
      </c>
      <c r="AQ345" s="71">
        <f t="shared" si="29"/>
        <v>0.0002117871727</v>
      </c>
      <c r="AR345" s="72">
        <f t="shared" si="30"/>
        <v>0.0001658815752</v>
      </c>
      <c r="AS345" s="73">
        <f t="shared" si="31"/>
        <v>0.0001737224739</v>
      </c>
      <c r="AT345" s="74">
        <f t="shared" si="32"/>
        <v>-0.0002174657919</v>
      </c>
      <c r="AU345" s="75">
        <f t="shared" si="33"/>
        <v>0.000142753306</v>
      </c>
      <c r="AV345" s="76">
        <f t="shared" si="34"/>
        <v>0.00001475877002</v>
      </c>
      <c r="AW345" s="78">
        <f t="shared" si="35"/>
        <v>-0.001265300448</v>
      </c>
      <c r="AX345" s="79">
        <f t="shared" si="36"/>
        <v>-0.005948441924</v>
      </c>
      <c r="AY345" s="78">
        <f t="shared" si="37"/>
        <v>-0.04871165821</v>
      </c>
      <c r="AZ345" s="79">
        <f t="shared" si="38"/>
        <v>-0.04251550325</v>
      </c>
      <c r="BA345" s="80">
        <f t="shared" si="39"/>
        <v>0.004683141476</v>
      </c>
      <c r="BB345" s="80">
        <f t="shared" si="40"/>
        <v>-0.006196154957</v>
      </c>
      <c r="BC345" s="80">
        <f t="shared" si="41"/>
        <v>0.00351527161</v>
      </c>
      <c r="BD345" s="80">
        <f t="shared" si="42"/>
        <v>-0.04362849837</v>
      </c>
      <c r="BE345" s="81">
        <f t="shared" si="43"/>
        <v>-0.00001646052217</v>
      </c>
      <c r="BF345" s="81">
        <f t="shared" si="44"/>
        <v>-0.00005803494054</v>
      </c>
      <c r="BG345" s="81">
        <f t="shared" si="45"/>
        <v>-0.001891088735</v>
      </c>
      <c r="BH345" s="81">
        <f t="shared" si="46"/>
        <v>-0.0003067320434</v>
      </c>
      <c r="BI345" s="81"/>
      <c r="BJ345" s="81"/>
    </row>
    <row r="346">
      <c r="A346" s="31">
        <v>344.0</v>
      </c>
      <c r="B346" s="32">
        <v>7524.0</v>
      </c>
      <c r="C346" s="33">
        <v>1371.0</v>
      </c>
      <c r="D346" s="55">
        <f t="shared" si="5"/>
        <v>849</v>
      </c>
      <c r="E346" s="35">
        <v>176.0</v>
      </c>
      <c r="F346" s="36">
        <v>163.0</v>
      </c>
      <c r="G346" s="37">
        <v>93.0</v>
      </c>
      <c r="H346" s="38">
        <v>305.0</v>
      </c>
      <c r="I346" s="39">
        <v>55.0</v>
      </c>
      <c r="J346" s="40">
        <v>57.0</v>
      </c>
      <c r="K346" s="88">
        <f t="shared" si="6"/>
        <v>0.2363238512</v>
      </c>
      <c r="L346" s="88">
        <f t="shared" si="7"/>
        <v>0.4309701493</v>
      </c>
      <c r="M346" s="88">
        <f t="shared" si="8"/>
        <v>0.2971246006</v>
      </c>
      <c r="N346" s="88">
        <f t="shared" si="9"/>
        <v>0.06783369803</v>
      </c>
      <c r="O346" s="88">
        <f t="shared" si="10"/>
        <v>0.3816254417</v>
      </c>
      <c r="P346" s="89">
        <f t="shared" si="11"/>
        <v>0.04157549234</v>
      </c>
      <c r="Q346" s="90">
        <f t="shared" ref="Q346:V346" si="1070">K346-Q$2</f>
        <v>-0.1146538305</v>
      </c>
      <c r="R346" s="91">
        <f t="shared" si="1070"/>
        <v>-0.04858239104</v>
      </c>
      <c r="S346" s="92">
        <f t="shared" si="1070"/>
        <v>-0.114462962</v>
      </c>
      <c r="T346" s="93">
        <f t="shared" si="1070"/>
        <v>-0.04790074358</v>
      </c>
      <c r="U346" s="94">
        <f t="shared" si="1070"/>
        <v>-0.0722058874</v>
      </c>
      <c r="V346" s="95">
        <f t="shared" si="1070"/>
        <v>0.009314663829</v>
      </c>
      <c r="W346" s="64"/>
      <c r="X346" s="65">
        <f t="shared" si="13"/>
        <v>1</v>
      </c>
      <c r="Y346" s="66">
        <f t="shared" si="14"/>
        <v>0</v>
      </c>
      <c r="Z346" s="67">
        <f t="shared" ref="Z346:AA346" si="1071">U346</f>
        <v>-0.0722058874</v>
      </c>
      <c r="AA346" s="68">
        <f t="shared" si="1071"/>
        <v>0.009314663829</v>
      </c>
      <c r="AB346" s="69">
        <f t="shared" ref="AB346:AC346" si="1072">S346</f>
        <v>-0.114462962</v>
      </c>
      <c r="AC346" s="70">
        <f t="shared" si="1072"/>
        <v>-0.04790074358</v>
      </c>
      <c r="AD346" s="71">
        <f t="shared" si="17"/>
        <v>0.005126927213</v>
      </c>
      <c r="AE346" s="72">
        <f t="shared" si="18"/>
        <v>-0.001345147135</v>
      </c>
      <c r="AF346" s="73">
        <f t="shared" si="19"/>
        <v>0.008711079069</v>
      </c>
      <c r="AG346" s="74">
        <f t="shared" si="20"/>
        <v>0.002392531685</v>
      </c>
      <c r="AH346" s="75">
        <f t="shared" si="21"/>
        <v>0.01080728844</v>
      </c>
      <c r="AI346" s="76">
        <f t="shared" si="22"/>
        <v>0.01096572198</v>
      </c>
      <c r="AJ346" s="77"/>
      <c r="AK346" s="65">
        <f t="shared" si="23"/>
        <v>-0.005693794321</v>
      </c>
      <c r="AL346" s="66">
        <f t="shared" si="24"/>
        <v>0.0007634399882</v>
      </c>
      <c r="AM346" s="67">
        <f t="shared" si="25"/>
        <v>-0.07372681573</v>
      </c>
      <c r="AN346" s="68">
        <f t="shared" si="26"/>
        <v>-0.1070340353</v>
      </c>
      <c r="AO346" s="69">
        <f t="shared" si="27"/>
        <v>-0.007816661938</v>
      </c>
      <c r="AP346" s="70">
        <f t="shared" si="28"/>
        <v>0.06376227325</v>
      </c>
      <c r="AQ346" s="71">
        <f t="shared" si="29"/>
        <v>0.001850990254</v>
      </c>
      <c r="AR346" s="72">
        <f t="shared" si="30"/>
        <v>-0.003680070941</v>
      </c>
      <c r="AS346" s="73">
        <f t="shared" si="31"/>
        <v>-0.0007820519329</v>
      </c>
      <c r="AT346" s="74">
        <f t="shared" si="32"/>
        <v>0.003737854299</v>
      </c>
      <c r="AU346" s="75">
        <f t="shared" si="33"/>
        <v>0.001045294705</v>
      </c>
      <c r="AV346" s="76">
        <f t="shared" si="34"/>
        <v>0.00142124259</v>
      </c>
      <c r="AW346" s="78">
        <f t="shared" si="35"/>
        <v>-0.08512303896</v>
      </c>
      <c r="AX346" s="79">
        <f t="shared" si="36"/>
        <v>-0.1146538305</v>
      </c>
      <c r="AY346" s="78">
        <f t="shared" si="37"/>
        <v>-0.04102929614</v>
      </c>
      <c r="AZ346" s="79">
        <f t="shared" si="38"/>
        <v>-0.04858239104</v>
      </c>
      <c r="BA346" s="80">
        <f t="shared" si="39"/>
        <v>0.02953079152</v>
      </c>
      <c r="BB346" s="80">
        <f t="shared" si="40"/>
        <v>0.007553094897</v>
      </c>
      <c r="BC346" s="80">
        <f t="shared" si="41"/>
        <v>-0.08034246691</v>
      </c>
      <c r="BD346" s="80">
        <f t="shared" si="42"/>
        <v>-0.0359461363</v>
      </c>
      <c r="BE346" s="81">
        <f t="shared" si="43"/>
        <v>0.0008150184054</v>
      </c>
      <c r="BF346" s="81">
        <f t="shared" si="44"/>
        <v>0.0004460977415</v>
      </c>
      <c r="BG346" s="81">
        <f t="shared" si="45"/>
        <v>0.005162787274</v>
      </c>
      <c r="BH346" s="81">
        <f t="shared" si="46"/>
        <v>0.005776002532</v>
      </c>
      <c r="BI346" s="81"/>
      <c r="BJ346" s="81"/>
    </row>
    <row r="347">
      <c r="A347" s="31">
        <v>345.0</v>
      </c>
      <c r="B347" s="32" t="s">
        <v>148</v>
      </c>
      <c r="C347" s="33">
        <v>1504.0</v>
      </c>
      <c r="D347" s="55">
        <f t="shared" si="5"/>
        <v>1243</v>
      </c>
      <c r="E347" s="35">
        <v>339.0</v>
      </c>
      <c r="F347" s="36">
        <v>173.0</v>
      </c>
      <c r="G347" s="37">
        <v>214.0</v>
      </c>
      <c r="H347" s="38">
        <v>398.0</v>
      </c>
      <c r="I347" s="39">
        <v>86.0</v>
      </c>
      <c r="J347" s="40">
        <v>33.0</v>
      </c>
      <c r="K347" s="88">
        <f t="shared" si="6"/>
        <v>0.4248670213</v>
      </c>
      <c r="L347" s="88">
        <f t="shared" si="7"/>
        <v>0.5164034022</v>
      </c>
      <c r="M347" s="88">
        <f t="shared" si="8"/>
        <v>0.5095238095</v>
      </c>
      <c r="N347" s="88">
        <f t="shared" si="9"/>
        <v>0.142287234</v>
      </c>
      <c r="O347" s="88">
        <f t="shared" si="10"/>
        <v>0.5140788415</v>
      </c>
      <c r="P347" s="89">
        <f t="shared" si="11"/>
        <v>0.02194148936</v>
      </c>
      <c r="Q347" s="90">
        <f t="shared" ref="Q347:V347" si="1073">K347-Q$2</f>
        <v>0.07388933959</v>
      </c>
      <c r="R347" s="91">
        <f t="shared" si="1073"/>
        <v>0.0368508619</v>
      </c>
      <c r="S347" s="92">
        <f t="shared" si="1073"/>
        <v>0.09793624688</v>
      </c>
      <c r="T347" s="93">
        <f t="shared" si="1073"/>
        <v>0.02655279244</v>
      </c>
      <c r="U347" s="94">
        <f t="shared" si="1073"/>
        <v>0.06024751242</v>
      </c>
      <c r="V347" s="95">
        <f t="shared" si="1073"/>
        <v>-0.01031933915</v>
      </c>
      <c r="W347" s="64"/>
      <c r="X347" s="65">
        <f t="shared" si="13"/>
        <v>1</v>
      </c>
      <c r="Y347" s="66">
        <f t="shared" si="14"/>
        <v>0</v>
      </c>
      <c r="Z347" s="67">
        <f t="shared" ref="Z347:AA347" si="1074">U347</f>
        <v>0.06024751242</v>
      </c>
      <c r="AA347" s="68">
        <f t="shared" si="1074"/>
        <v>-0.01031933915</v>
      </c>
      <c r="AB347" s="69">
        <f t="shared" ref="AB347:AC347" si="1075">S347</f>
        <v>0.09793624688</v>
      </c>
      <c r="AC347" s="70">
        <f t="shared" si="1075"/>
        <v>0.02655279244</v>
      </c>
      <c r="AD347" s="71">
        <f t="shared" si="17"/>
        <v>0.003523273992</v>
      </c>
      <c r="AE347" s="72">
        <f t="shared" si="18"/>
        <v>-0.001243429027</v>
      </c>
      <c r="AF347" s="73">
        <f t="shared" si="19"/>
        <v>0.006174422521</v>
      </c>
      <c r="AG347" s="74">
        <f t="shared" si="20"/>
        <v>0.0005891023454</v>
      </c>
      <c r="AH347" s="75">
        <f t="shared" si="21"/>
        <v>0.008886457666</v>
      </c>
      <c r="AI347" s="76">
        <f t="shared" si="22"/>
        <v>0.00520096167</v>
      </c>
      <c r="AJ347" s="77"/>
      <c r="AK347" s="65">
        <f t="shared" si="23"/>
        <v>-0.005693794321</v>
      </c>
      <c r="AL347" s="66">
        <f t="shared" si="24"/>
        <v>0.0007634399882</v>
      </c>
      <c r="AM347" s="67">
        <f t="shared" si="25"/>
        <v>0.06556079209</v>
      </c>
      <c r="AN347" s="68">
        <f t="shared" si="26"/>
        <v>0.08722833168</v>
      </c>
      <c r="AO347" s="69">
        <f t="shared" si="27"/>
        <v>-0.0005041515815</v>
      </c>
      <c r="AP347" s="70">
        <f t="shared" si="28"/>
        <v>-0.05253170276</v>
      </c>
      <c r="AQ347" s="71">
        <f t="shared" si="29"/>
        <v>0.00108604235</v>
      </c>
      <c r="AR347" s="72">
        <f t="shared" si="30"/>
        <v>-0.002692955433</v>
      </c>
      <c r="AS347" s="73">
        <f t="shared" si="31"/>
        <v>-0.00008736697645</v>
      </c>
      <c r="AT347" s="74">
        <f t="shared" si="32"/>
        <v>0.002620503294</v>
      </c>
      <c r="AU347" s="75">
        <f t="shared" si="33"/>
        <v>0.0009222464893</v>
      </c>
      <c r="AV347" s="76">
        <f t="shared" si="34"/>
        <v>0.0007359155118</v>
      </c>
      <c r="AW347" s="78">
        <f t="shared" si="35"/>
        <v>0.06128376805</v>
      </c>
      <c r="AX347" s="79">
        <f t="shared" si="36"/>
        <v>0.07388933959</v>
      </c>
      <c r="AY347" s="78">
        <f t="shared" si="37"/>
        <v>0.03612353229</v>
      </c>
      <c r="AZ347" s="79">
        <f t="shared" si="38"/>
        <v>0.0368508619</v>
      </c>
      <c r="BA347" s="80">
        <f t="shared" si="39"/>
        <v>-0.01260557153</v>
      </c>
      <c r="BB347" s="80">
        <f t="shared" si="40"/>
        <v>-0.0007273296115</v>
      </c>
      <c r="BC347" s="80">
        <f t="shared" si="41"/>
        <v>0.06606434011</v>
      </c>
      <c r="BD347" s="80">
        <f t="shared" si="42"/>
        <v>0.04120669213</v>
      </c>
      <c r="BE347" s="81">
        <f t="shared" si="43"/>
        <v>0.0001583714253</v>
      </c>
      <c r="BF347" s="81">
        <f t="shared" si="44"/>
        <v>0.00001833681089</v>
      </c>
      <c r="BG347" s="81">
        <f t="shared" si="45"/>
        <v>0.002666505558</v>
      </c>
      <c r="BH347" s="81">
        <f t="shared" si="46"/>
        <v>0.005444585847</v>
      </c>
      <c r="BI347" s="81"/>
      <c r="BJ347" s="81"/>
    </row>
    <row r="348">
      <c r="A348" s="31">
        <v>346.0</v>
      </c>
      <c r="B348" s="32">
        <v>4567.0</v>
      </c>
      <c r="C348" s="33">
        <v>2242.0</v>
      </c>
      <c r="D348" s="55">
        <f t="shared" si="5"/>
        <v>1264</v>
      </c>
      <c r="E348" s="35">
        <v>132.0</v>
      </c>
      <c r="F348" s="36">
        <v>367.0</v>
      </c>
      <c r="G348" s="37">
        <v>77.0</v>
      </c>
      <c r="H348" s="38">
        <v>484.0</v>
      </c>
      <c r="I348" s="39">
        <v>68.0</v>
      </c>
      <c r="J348" s="40">
        <v>136.0</v>
      </c>
      <c r="K348" s="88">
        <f t="shared" si="6"/>
        <v>0.1235504014</v>
      </c>
      <c r="L348" s="88">
        <f t="shared" si="7"/>
        <v>0.2923976608</v>
      </c>
      <c r="M348" s="88">
        <f t="shared" si="8"/>
        <v>0.1327586207</v>
      </c>
      <c r="N348" s="88">
        <f t="shared" si="9"/>
        <v>0.03434433541</v>
      </c>
      <c r="O348" s="88">
        <f t="shared" si="10"/>
        <v>0.2191455696</v>
      </c>
      <c r="P348" s="89">
        <f t="shared" si="11"/>
        <v>0.06066012489</v>
      </c>
      <c r="Q348" s="90">
        <f t="shared" ref="Q348:V348" si="1076">K348-Q$2</f>
        <v>-0.2274272803</v>
      </c>
      <c r="R348" s="91">
        <f t="shared" si="1076"/>
        <v>-0.1871548795</v>
      </c>
      <c r="S348" s="92">
        <f t="shared" si="1076"/>
        <v>-0.278828942</v>
      </c>
      <c r="T348" s="93">
        <f t="shared" si="1076"/>
        <v>-0.08139010619</v>
      </c>
      <c r="U348" s="94">
        <f t="shared" si="1076"/>
        <v>-0.2346857595</v>
      </c>
      <c r="V348" s="95">
        <f t="shared" si="1076"/>
        <v>0.02839929638</v>
      </c>
      <c r="W348" s="64"/>
      <c r="X348" s="65">
        <f t="shared" si="13"/>
        <v>1</v>
      </c>
      <c r="Y348" s="66">
        <f t="shared" si="14"/>
        <v>0</v>
      </c>
      <c r="Z348" s="67">
        <f t="shared" ref="Z348:AA348" si="1077">U348</f>
        <v>-0.2346857595</v>
      </c>
      <c r="AA348" s="68">
        <f t="shared" si="1077"/>
        <v>0.02839929638</v>
      </c>
      <c r="AB348" s="69">
        <f t="shared" ref="AB348:AC348" si="1078">S348</f>
        <v>-0.278828942</v>
      </c>
      <c r="AC348" s="70">
        <f t="shared" si="1078"/>
        <v>-0.08139010619</v>
      </c>
      <c r="AD348" s="71">
        <f t="shared" si="17"/>
        <v>0.05427088566</v>
      </c>
      <c r="AE348" s="72">
        <f t="shared" si="18"/>
        <v>-0.01332982088</v>
      </c>
      <c r="AF348" s="73">
        <f t="shared" si="19"/>
        <v>0.06774860375</v>
      </c>
      <c r="AG348" s="74">
        <f t="shared" si="20"/>
        <v>0.01118255312</v>
      </c>
      <c r="AH348" s="75">
        <f t="shared" si="21"/>
        <v>0.07112122949</v>
      </c>
      <c r="AI348" s="76">
        <f t="shared" si="22"/>
        <v>0.04538783439</v>
      </c>
      <c r="AJ348" s="77"/>
      <c r="AK348" s="65">
        <f t="shared" si="23"/>
        <v>-0.005693794321</v>
      </c>
      <c r="AL348" s="66">
        <f t="shared" si="24"/>
        <v>0.0007634399882</v>
      </c>
      <c r="AM348" s="67">
        <f t="shared" si="25"/>
        <v>-0.2366514929</v>
      </c>
      <c r="AN348" s="68">
        <f t="shared" si="26"/>
        <v>-0.3494161514</v>
      </c>
      <c r="AO348" s="69">
        <f t="shared" si="27"/>
        <v>-0.001451694654</v>
      </c>
      <c r="AP348" s="70">
        <f t="shared" si="28"/>
        <v>0.1503727074</v>
      </c>
      <c r="AQ348" s="71">
        <f t="shared" si="29"/>
        <v>0.02012358282</v>
      </c>
      <c r="AR348" s="72">
        <f t="shared" si="30"/>
        <v>-0.03848794606</v>
      </c>
      <c r="AS348" s="73">
        <f t="shared" si="31"/>
        <v>-0.002949533118</v>
      </c>
      <c r="AT348" s="74">
        <f t="shared" si="32"/>
        <v>0.02887655157</v>
      </c>
      <c r="AU348" s="75">
        <f t="shared" si="33"/>
        <v>0.007319173873</v>
      </c>
      <c r="AV348" s="76">
        <f t="shared" si="34"/>
        <v>0.006316492607</v>
      </c>
      <c r="AW348" s="78">
        <f t="shared" si="35"/>
        <v>-0.2193037583</v>
      </c>
      <c r="AX348" s="79">
        <f t="shared" si="36"/>
        <v>-0.2274272803</v>
      </c>
      <c r="AY348" s="78">
        <f t="shared" si="37"/>
        <v>-0.2015749058</v>
      </c>
      <c r="AZ348" s="79">
        <f t="shared" si="38"/>
        <v>-0.1871548795</v>
      </c>
      <c r="BA348" s="80">
        <f t="shared" si="39"/>
        <v>0.008123521967</v>
      </c>
      <c r="BB348" s="80">
        <f t="shared" si="40"/>
        <v>-0.01442002638</v>
      </c>
      <c r="BC348" s="80">
        <f t="shared" si="41"/>
        <v>-0.2145231862</v>
      </c>
      <c r="BD348" s="80">
        <f t="shared" si="42"/>
        <v>-0.196491746</v>
      </c>
      <c r="BE348" s="81">
        <f t="shared" si="43"/>
        <v>-0.0001419455515</v>
      </c>
      <c r="BF348" s="81">
        <f t="shared" si="44"/>
        <v>-0.0002342828021</v>
      </c>
      <c r="BG348" s="81">
        <f t="shared" si="45"/>
        <v>0.007411191185</v>
      </c>
      <c r="BH348" s="81">
        <f t="shared" si="46"/>
        <v>0.08430407084</v>
      </c>
      <c r="BI348" s="81"/>
      <c r="BJ348" s="81"/>
    </row>
    <row r="349">
      <c r="A349" s="31">
        <v>347.0</v>
      </c>
      <c r="B349" s="32">
        <v>5591.0</v>
      </c>
      <c r="C349" s="33">
        <v>868.0</v>
      </c>
      <c r="D349" s="55">
        <f t="shared" si="5"/>
        <v>547</v>
      </c>
      <c r="E349" s="35">
        <v>107.0</v>
      </c>
      <c r="F349" s="36">
        <v>123.0</v>
      </c>
      <c r="G349" s="37">
        <v>55.0</v>
      </c>
      <c r="H349" s="38">
        <v>191.0</v>
      </c>
      <c r="I349" s="39">
        <v>35.0</v>
      </c>
      <c r="J349" s="40">
        <v>36.0</v>
      </c>
      <c r="K349" s="88">
        <f t="shared" si="6"/>
        <v>0.2269585253</v>
      </c>
      <c r="L349" s="88">
        <f t="shared" si="7"/>
        <v>0.4264264264</v>
      </c>
      <c r="M349" s="88">
        <f t="shared" si="8"/>
        <v>0.2570093458</v>
      </c>
      <c r="N349" s="88">
        <f t="shared" si="9"/>
        <v>0.0633640553</v>
      </c>
      <c r="O349" s="88">
        <f t="shared" si="10"/>
        <v>0.3601462523</v>
      </c>
      <c r="P349" s="89">
        <f t="shared" si="11"/>
        <v>0.04147465438</v>
      </c>
      <c r="Q349" s="90">
        <f t="shared" ref="Q349:V349" si="1079">K349-Q$2</f>
        <v>-0.1240191563</v>
      </c>
      <c r="R349" s="91">
        <f t="shared" si="1079"/>
        <v>-0.05312611386</v>
      </c>
      <c r="S349" s="92">
        <f t="shared" si="1079"/>
        <v>-0.1545782169</v>
      </c>
      <c r="T349" s="93">
        <f t="shared" si="1079"/>
        <v>-0.05237038631</v>
      </c>
      <c r="U349" s="94">
        <f t="shared" si="1079"/>
        <v>-0.09368507681</v>
      </c>
      <c r="V349" s="95">
        <f t="shared" si="1079"/>
        <v>0.009213825866</v>
      </c>
      <c r="W349" s="64"/>
      <c r="X349" s="65">
        <f t="shared" si="13"/>
        <v>1</v>
      </c>
      <c r="Y349" s="66">
        <f t="shared" si="14"/>
        <v>0</v>
      </c>
      <c r="Z349" s="67">
        <f t="shared" ref="Z349:AA349" si="1080">U349</f>
        <v>-0.09368507681</v>
      </c>
      <c r="AA349" s="68">
        <f t="shared" si="1080"/>
        <v>0.009213825866</v>
      </c>
      <c r="AB349" s="69">
        <f t="shared" ref="AB349:AC349" si="1081">S349</f>
        <v>-0.1545782169</v>
      </c>
      <c r="AC349" s="70">
        <f t="shared" si="1081"/>
        <v>-0.05237038631</v>
      </c>
      <c r="AD349" s="71">
        <f t="shared" si="17"/>
        <v>0.008691999029</v>
      </c>
      <c r="AE349" s="72">
        <f t="shared" si="18"/>
        <v>-0.001726395968</v>
      </c>
      <c r="AF349" s="73">
        <f t="shared" si="19"/>
        <v>0.01496420374</v>
      </c>
      <c r="AG349" s="74">
        <f t="shared" si="20"/>
        <v>0.003482066891</v>
      </c>
      <c r="AH349" s="75">
        <f t="shared" si="21"/>
        <v>0.02115176776</v>
      </c>
      <c r="AI349" s="76">
        <f t="shared" si="22"/>
        <v>0.01619064186</v>
      </c>
      <c r="AJ349" s="77"/>
      <c r="AK349" s="65">
        <f t="shared" si="23"/>
        <v>-0.005693794321</v>
      </c>
      <c r="AL349" s="66">
        <f t="shared" si="24"/>
        <v>0.0007634399882</v>
      </c>
      <c r="AM349" s="67">
        <f t="shared" si="25"/>
        <v>-0.09109922782</v>
      </c>
      <c r="AN349" s="68">
        <f t="shared" si="26"/>
        <v>-0.1412176324</v>
      </c>
      <c r="AO349" s="69">
        <f t="shared" si="27"/>
        <v>-0.004417411443</v>
      </c>
      <c r="AP349" s="70">
        <f t="shared" si="28"/>
        <v>0.08438095624</v>
      </c>
      <c r="AQ349" s="71">
        <f t="shared" si="29"/>
        <v>0.003461115635</v>
      </c>
      <c r="AR349" s="72">
        <f t="shared" si="30"/>
        <v>-0.005954249809</v>
      </c>
      <c r="AS349" s="73">
        <f t="shared" si="31"/>
        <v>-0.001078507929</v>
      </c>
      <c r="AT349" s="74">
        <f t="shared" si="32"/>
        <v>0.006404627955</v>
      </c>
      <c r="AU349" s="75">
        <f t="shared" si="33"/>
        <v>0.002132492486</v>
      </c>
      <c r="AV349" s="76">
        <f t="shared" si="34"/>
        <v>0.002183847114</v>
      </c>
      <c r="AW349" s="78">
        <f t="shared" si="35"/>
        <v>-0.09669533339</v>
      </c>
      <c r="AX349" s="79">
        <f t="shared" si="36"/>
        <v>-0.1240191563</v>
      </c>
      <c r="AY349" s="78">
        <f t="shared" si="37"/>
        <v>-0.05343901087</v>
      </c>
      <c r="AZ349" s="79">
        <f t="shared" si="38"/>
        <v>-0.05312611386</v>
      </c>
      <c r="BA349" s="80">
        <f t="shared" si="39"/>
        <v>0.02732382296</v>
      </c>
      <c r="BB349" s="80">
        <f t="shared" si="40"/>
        <v>-0.0003128970058</v>
      </c>
      <c r="BC349" s="80">
        <f t="shared" si="41"/>
        <v>-0.09191476133</v>
      </c>
      <c r="BD349" s="80">
        <f t="shared" si="42"/>
        <v>-0.04835585103</v>
      </c>
      <c r="BE349" s="81">
        <f t="shared" si="43"/>
        <v>0.0007464933965</v>
      </c>
      <c r="BF349" s="81">
        <f t="shared" si="44"/>
        <v>-0.00001709908478</v>
      </c>
      <c r="BG349" s="81">
        <f t="shared" si="45"/>
        <v>0.006110035021</v>
      </c>
      <c r="BH349" s="81">
        <f t="shared" si="46"/>
        <v>0.008889233012</v>
      </c>
      <c r="BI349" s="81"/>
      <c r="BJ349" s="81"/>
    </row>
    <row r="350">
      <c r="A350" s="31">
        <v>348.0</v>
      </c>
      <c r="B350" s="32">
        <v>7403.0</v>
      </c>
      <c r="C350" s="33">
        <v>1592.0</v>
      </c>
      <c r="D350" s="55">
        <f t="shared" si="5"/>
        <v>1181</v>
      </c>
      <c r="E350" s="35">
        <v>320.0</v>
      </c>
      <c r="F350" s="36">
        <v>233.0</v>
      </c>
      <c r="G350" s="37">
        <v>167.0</v>
      </c>
      <c r="H350" s="38">
        <v>344.0</v>
      </c>
      <c r="I350" s="39">
        <v>65.0</v>
      </c>
      <c r="J350" s="40">
        <v>52.0</v>
      </c>
      <c r="K350" s="88">
        <f t="shared" si="6"/>
        <v>0.3467336683</v>
      </c>
      <c r="L350" s="88">
        <f t="shared" si="7"/>
        <v>0.5281207133</v>
      </c>
      <c r="M350" s="88">
        <f t="shared" si="8"/>
        <v>0.3694690265</v>
      </c>
      <c r="N350" s="88">
        <f t="shared" si="9"/>
        <v>0.1048994975</v>
      </c>
      <c r="O350" s="88">
        <f t="shared" si="10"/>
        <v>0.467400508</v>
      </c>
      <c r="P350" s="89">
        <f t="shared" si="11"/>
        <v>0.03266331658</v>
      </c>
      <c r="Q350" s="90">
        <f t="shared" ref="Q350:V350" si="1082">K350-Q$2</f>
        <v>-0.004244013348</v>
      </c>
      <c r="R350" s="91">
        <f t="shared" si="1082"/>
        <v>0.04856817302</v>
      </c>
      <c r="S350" s="92">
        <f t="shared" si="1082"/>
        <v>-0.0421185361</v>
      </c>
      <c r="T350" s="93">
        <f t="shared" si="1082"/>
        <v>-0.01083494412</v>
      </c>
      <c r="U350" s="94">
        <f t="shared" si="1082"/>
        <v>0.01356917895</v>
      </c>
      <c r="V350" s="95">
        <f t="shared" si="1082"/>
        <v>0.000402488071</v>
      </c>
      <c r="W350" s="64"/>
      <c r="X350" s="65">
        <f t="shared" si="13"/>
        <v>1</v>
      </c>
      <c r="Y350" s="66">
        <f t="shared" si="14"/>
        <v>0</v>
      </c>
      <c r="Z350" s="67">
        <f t="shared" ref="Z350:AA350" si="1083">U350</f>
        <v>0.01356917895</v>
      </c>
      <c r="AA350" s="68">
        <f t="shared" si="1083"/>
        <v>0.000402488071</v>
      </c>
      <c r="AB350" s="69">
        <f t="shared" ref="AB350:AC350" si="1084">S350</f>
        <v>-0.0421185361</v>
      </c>
      <c r="AC350" s="70">
        <f t="shared" si="1084"/>
        <v>-0.01083494412</v>
      </c>
      <c r="AD350" s="71">
        <f t="shared" si="17"/>
        <v>0.0001839606207</v>
      </c>
      <c r="AE350" s="72">
        <f t="shared" si="18"/>
        <v>0.00001092286532</v>
      </c>
      <c r="AF350" s="73">
        <f t="shared" si="19"/>
        <v>-0.0005671530177</v>
      </c>
      <c r="AG350" s="74">
        <f t="shared" si="20"/>
        <v>-0.000163973504</v>
      </c>
      <c r="AH350" s="75">
        <f t="shared" si="21"/>
        <v>0.001656575069</v>
      </c>
      <c r="AI350" s="76">
        <f t="shared" si="22"/>
        <v>0.0009127039701</v>
      </c>
      <c r="AJ350" s="77"/>
      <c r="AK350" s="65">
        <f t="shared" si="23"/>
        <v>-0.005693794321</v>
      </c>
      <c r="AL350" s="66">
        <f t="shared" si="24"/>
        <v>0.0007634399882</v>
      </c>
      <c r="AM350" s="67">
        <f t="shared" si="25"/>
        <v>0.01043690971</v>
      </c>
      <c r="AN350" s="68">
        <f t="shared" si="26"/>
        <v>0.02187154684</v>
      </c>
      <c r="AO350" s="69">
        <f t="shared" si="27"/>
        <v>0.0005080410861</v>
      </c>
      <c r="AP350" s="70">
        <f t="shared" si="28"/>
        <v>0.02250985752</v>
      </c>
      <c r="AQ350" s="71">
        <f t="shared" si="29"/>
        <v>0.0001009192134</v>
      </c>
      <c r="AR350" s="72">
        <f t="shared" si="30"/>
        <v>-0.0001016239952</v>
      </c>
      <c r="AS350" s="73">
        <f t="shared" si="31"/>
        <v>0.00005437803636</v>
      </c>
      <c r="AT350" s="74">
        <f t="shared" si="32"/>
        <v>-0.0002435749587</v>
      </c>
      <c r="AU350" s="75">
        <f t="shared" si="33"/>
        <v>0.0001728556915</v>
      </c>
      <c r="AV350" s="76">
        <f t="shared" si="34"/>
        <v>0.0001307406775</v>
      </c>
      <c r="AW350" s="78">
        <f t="shared" si="35"/>
        <v>0.005579309419</v>
      </c>
      <c r="AX350" s="79">
        <f t="shared" si="36"/>
        <v>-0.004244013348</v>
      </c>
      <c r="AY350" s="78">
        <f t="shared" si="37"/>
        <v>0.04493038607</v>
      </c>
      <c r="AZ350" s="79">
        <f t="shared" si="38"/>
        <v>0.04856817302</v>
      </c>
      <c r="BA350" s="80">
        <f t="shared" si="39"/>
        <v>0.009823322767</v>
      </c>
      <c r="BB350" s="80">
        <f t="shared" si="40"/>
        <v>-0.003637786942</v>
      </c>
      <c r="BC350" s="80">
        <f t="shared" si="41"/>
        <v>0.01035988148</v>
      </c>
      <c r="BD350" s="80">
        <f t="shared" si="42"/>
        <v>0.05001354592</v>
      </c>
      <c r="BE350" s="81">
        <f t="shared" si="43"/>
        <v>0.00008326417635</v>
      </c>
      <c r="BF350" s="81">
        <f t="shared" si="44"/>
        <v>-0.00007147031057</v>
      </c>
      <c r="BG350" s="81">
        <f t="shared" si="45"/>
        <v>-0.002394027631</v>
      </c>
      <c r="BH350" s="81">
        <f t="shared" si="46"/>
        <v>0.001036268816</v>
      </c>
      <c r="BI350" s="81"/>
      <c r="BJ350" s="81"/>
    </row>
    <row r="351">
      <c r="A351" s="31">
        <v>349.0</v>
      </c>
      <c r="B351" s="32">
        <v>3382.0</v>
      </c>
      <c r="C351" s="33">
        <v>1427.0</v>
      </c>
      <c r="D351" s="55">
        <f t="shared" si="5"/>
        <v>1148</v>
      </c>
      <c r="E351" s="35">
        <v>351.0</v>
      </c>
      <c r="F351" s="36">
        <v>203.0</v>
      </c>
      <c r="G351" s="37">
        <v>160.0</v>
      </c>
      <c r="H351" s="38">
        <v>348.0</v>
      </c>
      <c r="I351" s="39">
        <v>56.0</v>
      </c>
      <c r="J351" s="40">
        <v>30.0</v>
      </c>
      <c r="K351" s="88">
        <f t="shared" si="6"/>
        <v>0.3973370708</v>
      </c>
      <c r="L351" s="88">
        <f t="shared" si="7"/>
        <v>0.5390728477</v>
      </c>
      <c r="M351" s="88">
        <f t="shared" si="8"/>
        <v>0.4071246819</v>
      </c>
      <c r="N351" s="88">
        <f t="shared" si="9"/>
        <v>0.1121233357</v>
      </c>
      <c r="O351" s="88">
        <f t="shared" si="10"/>
        <v>0.493902439</v>
      </c>
      <c r="P351" s="89">
        <f t="shared" si="11"/>
        <v>0.02102312544</v>
      </c>
      <c r="Q351" s="90">
        <f t="shared" ref="Q351:V351" si="1085">K351-Q$2</f>
        <v>0.04635938909</v>
      </c>
      <c r="R351" s="91">
        <f t="shared" si="1085"/>
        <v>0.05952030739</v>
      </c>
      <c r="S351" s="92">
        <f t="shared" si="1085"/>
        <v>-0.004462880712</v>
      </c>
      <c r="T351" s="93">
        <f t="shared" si="1085"/>
        <v>-0.003611105938</v>
      </c>
      <c r="U351" s="94">
        <f t="shared" si="1085"/>
        <v>0.04007110993</v>
      </c>
      <c r="V351" s="95">
        <f t="shared" si="1085"/>
        <v>-0.01123770307</v>
      </c>
      <c r="W351" s="64"/>
      <c r="X351" s="65">
        <f t="shared" si="13"/>
        <v>1</v>
      </c>
      <c r="Y351" s="66">
        <f t="shared" si="14"/>
        <v>0</v>
      </c>
      <c r="Z351" s="67">
        <f t="shared" ref="Z351:AA351" si="1086">U351</f>
        <v>0.04007110993</v>
      </c>
      <c r="AA351" s="68">
        <f t="shared" si="1086"/>
        <v>-0.01123770307</v>
      </c>
      <c r="AB351" s="69">
        <f t="shared" ref="AB351:AC351" si="1087">S351</f>
        <v>-0.004462880712</v>
      </c>
      <c r="AC351" s="70">
        <f t="shared" si="1087"/>
        <v>-0.003611105938</v>
      </c>
      <c r="AD351" s="71">
        <f t="shared" si="17"/>
        <v>0.001479407881</v>
      </c>
      <c r="AE351" s="72">
        <f t="shared" si="18"/>
        <v>-0.0009006144705</v>
      </c>
      <c r="AF351" s="73">
        <f t="shared" si="19"/>
        <v>-0.0002194131199</v>
      </c>
      <c r="AG351" s="74">
        <f t="shared" si="20"/>
        <v>-0.00009454849472</v>
      </c>
      <c r="AH351" s="75">
        <f t="shared" si="21"/>
        <v>0.000006877218156</v>
      </c>
      <c r="AI351" s="76">
        <f t="shared" si="22"/>
        <v>0.00003223187008</v>
      </c>
      <c r="AJ351" s="77"/>
      <c r="AK351" s="65">
        <f t="shared" si="23"/>
        <v>-0.005693794321</v>
      </c>
      <c r="AL351" s="66">
        <f t="shared" si="24"/>
        <v>0.0007634399882</v>
      </c>
      <c r="AM351" s="67">
        <f t="shared" si="25"/>
        <v>0.05054972649</v>
      </c>
      <c r="AN351" s="68">
        <f t="shared" si="26"/>
        <v>0.05444578528</v>
      </c>
      <c r="AO351" s="69">
        <f t="shared" si="27"/>
        <v>-0.001173640847</v>
      </c>
      <c r="AP351" s="70">
        <f t="shared" si="28"/>
        <v>0.002730620359</v>
      </c>
      <c r="AQ351" s="71">
        <f t="shared" si="29"/>
        <v>0.0002353793265</v>
      </c>
      <c r="AR351" s="72">
        <f t="shared" si="30"/>
        <v>-0.00132530353</v>
      </c>
      <c r="AS351" s="73">
        <f t="shared" si="31"/>
        <v>0.00003416412945</v>
      </c>
      <c r="AT351" s="74">
        <f t="shared" si="32"/>
        <v>-0.00009504347236</v>
      </c>
      <c r="AU351" s="75">
        <f t="shared" si="33"/>
        <v>0.0000002499624485</v>
      </c>
      <c r="AV351" s="76">
        <f t="shared" si="34"/>
        <v>0.00000376828841</v>
      </c>
      <c r="AW351" s="78">
        <f t="shared" si="35"/>
        <v>0.04395208474</v>
      </c>
      <c r="AX351" s="79">
        <f t="shared" si="36"/>
        <v>0.04635938909</v>
      </c>
      <c r="AY351" s="78">
        <f t="shared" si="37"/>
        <v>0.05652326691</v>
      </c>
      <c r="AZ351" s="79">
        <f t="shared" si="38"/>
        <v>0.05952030739</v>
      </c>
      <c r="BA351" s="80">
        <f t="shared" si="39"/>
        <v>-0.002407304346</v>
      </c>
      <c r="BB351" s="80">
        <f t="shared" si="40"/>
        <v>-0.002997040482</v>
      </c>
      <c r="BC351" s="80">
        <f t="shared" si="41"/>
        <v>0.0487326568</v>
      </c>
      <c r="BD351" s="80">
        <f t="shared" si="42"/>
        <v>0.06160642675</v>
      </c>
      <c r="BE351" s="81">
        <f t="shared" si="43"/>
        <v>-0.000003187137437</v>
      </c>
      <c r="BF351" s="81">
        <f t="shared" si="44"/>
        <v>0.00001442957716</v>
      </c>
      <c r="BG351" s="81">
        <f t="shared" si="45"/>
        <v>-0.001420479978</v>
      </c>
      <c r="BH351" s="81">
        <f t="shared" si="46"/>
        <v>0.006004489703</v>
      </c>
      <c r="BI351" s="81"/>
      <c r="BJ351" s="81"/>
    </row>
    <row r="352">
      <c r="A352" s="31">
        <v>350.0</v>
      </c>
      <c r="B352" s="32" t="s">
        <v>361</v>
      </c>
      <c r="C352" s="33">
        <v>434.0</v>
      </c>
      <c r="D352" s="55">
        <f t="shared" si="5"/>
        <v>372</v>
      </c>
      <c r="E352" s="35">
        <v>87.0</v>
      </c>
      <c r="F352" s="36">
        <v>68.0</v>
      </c>
      <c r="G352" s="37">
        <v>43.0</v>
      </c>
      <c r="H352" s="38">
        <v>150.0</v>
      </c>
      <c r="I352" s="39">
        <v>9.0</v>
      </c>
      <c r="J352" s="40">
        <v>15.0</v>
      </c>
      <c r="K352" s="88">
        <f t="shared" si="6"/>
        <v>0.3202764977</v>
      </c>
      <c r="L352" s="88">
        <f t="shared" si="7"/>
        <v>0.3902439024</v>
      </c>
      <c r="M352" s="88">
        <f t="shared" si="8"/>
        <v>0.3412698413</v>
      </c>
      <c r="N352" s="88">
        <f t="shared" si="9"/>
        <v>0.09907834101</v>
      </c>
      <c r="O352" s="88">
        <f t="shared" si="10"/>
        <v>0.373655914</v>
      </c>
      <c r="P352" s="89">
        <f t="shared" si="11"/>
        <v>0.03456221198</v>
      </c>
      <c r="Q352" s="90">
        <f t="shared" ref="Q352:V352" si="1088">K352-Q$2</f>
        <v>-0.03070118399</v>
      </c>
      <c r="R352" s="91">
        <f t="shared" si="1088"/>
        <v>-0.08930863785</v>
      </c>
      <c r="S352" s="92">
        <f t="shared" si="1088"/>
        <v>-0.07031772138</v>
      </c>
      <c r="T352" s="93">
        <f t="shared" si="1088"/>
        <v>-0.01665610059</v>
      </c>
      <c r="U352" s="94">
        <f t="shared" si="1088"/>
        <v>-0.08017541511</v>
      </c>
      <c r="V352" s="95">
        <f t="shared" si="1088"/>
        <v>0.00230138347</v>
      </c>
      <c r="W352" s="64"/>
      <c r="X352" s="65">
        <f t="shared" si="13"/>
        <v>1</v>
      </c>
      <c r="Y352" s="66">
        <f t="shared" si="14"/>
        <v>0</v>
      </c>
      <c r="Z352" s="67">
        <f t="shared" ref="Z352:AA352" si="1089">U352</f>
        <v>-0.08017541511</v>
      </c>
      <c r="AA352" s="68">
        <f t="shared" si="1089"/>
        <v>0.00230138347</v>
      </c>
      <c r="AB352" s="69">
        <f t="shared" ref="AB352:AC352" si="1090">S352</f>
        <v>-0.07031772138</v>
      </c>
      <c r="AC352" s="70">
        <f t="shared" si="1090"/>
        <v>-0.01665610059</v>
      </c>
      <c r="AD352" s="71">
        <f t="shared" si="17"/>
        <v>0.006422800823</v>
      </c>
      <c r="AE352" s="72">
        <f t="shared" si="18"/>
        <v>-0.00036902875</v>
      </c>
      <c r="AF352" s="73">
        <f t="shared" si="19"/>
        <v>0.005676084576</v>
      </c>
      <c r="AG352" s="74">
        <f t="shared" si="20"/>
        <v>0.001173581738</v>
      </c>
      <c r="AH352" s="75">
        <f t="shared" si="21"/>
        <v>0.004667156253</v>
      </c>
      <c r="AI352" s="76">
        <f t="shared" si="22"/>
        <v>0.002342438082</v>
      </c>
      <c r="AJ352" s="77"/>
      <c r="AK352" s="65">
        <f t="shared" si="23"/>
        <v>-0.005693794321</v>
      </c>
      <c r="AL352" s="66">
        <f t="shared" si="24"/>
        <v>0.0007634399882</v>
      </c>
      <c r="AM352" s="67">
        <f t="shared" si="25"/>
        <v>-0.06909740029</v>
      </c>
      <c r="AN352" s="68">
        <f t="shared" si="26"/>
        <v>-0.12541143</v>
      </c>
      <c r="AO352" s="69">
        <f t="shared" si="27"/>
        <v>0.001562356741</v>
      </c>
      <c r="AP352" s="70">
        <f t="shared" si="28"/>
        <v>0.03737964257</v>
      </c>
      <c r="AQ352" s="71">
        <f t="shared" si="29"/>
        <v>0.003086060663</v>
      </c>
      <c r="AR352" s="72">
        <f t="shared" si="30"/>
        <v>-0.003933784271</v>
      </c>
      <c r="AS352" s="73">
        <f t="shared" si="31"/>
        <v>-0.0003469811632</v>
      </c>
      <c r="AT352" s="74">
        <f t="shared" si="32"/>
        <v>0.002425501884</v>
      </c>
      <c r="AU352" s="75">
        <f t="shared" si="33"/>
        <v>0.0004907600751</v>
      </c>
      <c r="AV352" s="76">
        <f t="shared" si="34"/>
        <v>0.0003423764287</v>
      </c>
      <c r="AW352" s="78">
        <f t="shared" si="35"/>
        <v>-0.0699989983</v>
      </c>
      <c r="AX352" s="79">
        <f t="shared" si="36"/>
        <v>-0.03070118399</v>
      </c>
      <c r="AY352" s="78">
        <f t="shared" si="37"/>
        <v>-0.08843425341</v>
      </c>
      <c r="AZ352" s="79">
        <f t="shared" si="38"/>
        <v>-0.08930863785</v>
      </c>
      <c r="BA352" s="80">
        <f t="shared" si="39"/>
        <v>-0.03929781431</v>
      </c>
      <c r="BB352" s="80">
        <f t="shared" si="40"/>
        <v>0.0008743844414</v>
      </c>
      <c r="BC352" s="80">
        <f t="shared" si="41"/>
        <v>-0.06521842624</v>
      </c>
      <c r="BD352" s="80">
        <f t="shared" si="42"/>
        <v>-0.08335109357</v>
      </c>
      <c r="BE352" s="81">
        <f t="shared" si="43"/>
        <v>0.001543553661</v>
      </c>
      <c r="BF352" s="81">
        <f t="shared" si="44"/>
        <v>-0.00006872279482</v>
      </c>
      <c r="BG352" s="81">
        <f t="shared" si="45"/>
        <v>-0.002693961678</v>
      </c>
      <c r="BH352" s="81">
        <f t="shared" si="46"/>
        <v>0.0108720543</v>
      </c>
      <c r="BI352" s="81"/>
      <c r="BJ352" s="81"/>
    </row>
    <row r="353">
      <c r="A353" s="31">
        <v>351.0</v>
      </c>
      <c r="B353" s="32">
        <v>1356.0</v>
      </c>
      <c r="C353" s="33">
        <v>2213.0</v>
      </c>
      <c r="D353" s="55">
        <f t="shared" si="5"/>
        <v>1667</v>
      </c>
      <c r="E353" s="35">
        <v>367.0</v>
      </c>
      <c r="F353" s="36">
        <v>329.0</v>
      </c>
      <c r="G353" s="37">
        <v>231.0</v>
      </c>
      <c r="H353" s="38">
        <v>552.0</v>
      </c>
      <c r="I353" s="39">
        <v>114.0</v>
      </c>
      <c r="J353" s="40">
        <v>74.0</v>
      </c>
      <c r="K353" s="88">
        <f t="shared" si="6"/>
        <v>0.3217352011</v>
      </c>
      <c r="L353" s="88">
        <f t="shared" si="7"/>
        <v>0.4656340755</v>
      </c>
      <c r="M353" s="88">
        <f t="shared" si="8"/>
        <v>0.3643533123</v>
      </c>
      <c r="N353" s="88">
        <f t="shared" si="9"/>
        <v>0.1043831902</v>
      </c>
      <c r="O353" s="88">
        <f t="shared" si="10"/>
        <v>0.4271145771</v>
      </c>
      <c r="P353" s="89">
        <f t="shared" si="11"/>
        <v>0.0334387709</v>
      </c>
      <c r="Q353" s="90">
        <f t="shared" ref="Q353:V353" si="1091">K353-Q$2</f>
        <v>-0.02924248061</v>
      </c>
      <c r="R353" s="91">
        <f t="shared" si="1091"/>
        <v>-0.01391846478</v>
      </c>
      <c r="S353" s="92">
        <f t="shared" si="1091"/>
        <v>-0.04723425034</v>
      </c>
      <c r="T353" s="93">
        <f t="shared" si="1091"/>
        <v>-0.01135125137</v>
      </c>
      <c r="U353" s="94">
        <f t="shared" si="1091"/>
        <v>-0.02671675201</v>
      </c>
      <c r="V353" s="95">
        <f t="shared" si="1091"/>
        <v>0.001177942387</v>
      </c>
      <c r="W353" s="64"/>
      <c r="X353" s="65">
        <f t="shared" si="13"/>
        <v>1</v>
      </c>
      <c r="Y353" s="66">
        <f t="shared" si="14"/>
        <v>0</v>
      </c>
      <c r="Z353" s="67">
        <f t="shared" ref="Z353:AA353" si="1092">U353</f>
        <v>-0.02671675201</v>
      </c>
      <c r="AA353" s="68">
        <f t="shared" si="1092"/>
        <v>0.001177942387</v>
      </c>
      <c r="AB353" s="69">
        <f t="shared" ref="AB353:AC353" si="1093">S353</f>
        <v>-0.04723425034</v>
      </c>
      <c r="AC353" s="70">
        <f t="shared" si="1093"/>
        <v>-0.01135125137</v>
      </c>
      <c r="AD353" s="71">
        <f t="shared" si="17"/>
        <v>0.0007123972896</v>
      </c>
      <c r="AE353" s="72">
        <f t="shared" si="18"/>
        <v>-0.00006294158928</v>
      </c>
      <c r="AF353" s="73">
        <f t="shared" si="19"/>
        <v>0.001275316873</v>
      </c>
      <c r="AG353" s="74">
        <f t="shared" si="20"/>
        <v>0.0002476293422</v>
      </c>
      <c r="AH353" s="75">
        <f t="shared" si="21"/>
        <v>0.002102223498</v>
      </c>
      <c r="AI353" s="76">
        <f t="shared" si="22"/>
        <v>0.001072335698</v>
      </c>
      <c r="AJ353" s="77"/>
      <c r="AK353" s="65">
        <f t="shared" si="23"/>
        <v>-0.005693794321</v>
      </c>
      <c r="AL353" s="66">
        <f t="shared" si="24"/>
        <v>0.0007634399882</v>
      </c>
      <c r="AM353" s="67">
        <f t="shared" si="25"/>
        <v>-0.02367784827</v>
      </c>
      <c r="AN353" s="68">
        <f t="shared" si="26"/>
        <v>-0.0414551658</v>
      </c>
      <c r="AO353" s="69">
        <f t="shared" si="27"/>
        <v>0.0009682866157</v>
      </c>
      <c r="AP353" s="70">
        <f t="shared" si="28"/>
        <v>0.0251317333</v>
      </c>
      <c r="AQ353" s="71">
        <f t="shared" si="29"/>
        <v>0.0003294657902</v>
      </c>
      <c r="AR353" s="72">
        <f t="shared" si="30"/>
        <v>-0.0004476359373</v>
      </c>
      <c r="AS353" s="73">
        <f t="shared" si="31"/>
        <v>-0.00007118708717</v>
      </c>
      <c r="AT353" s="74">
        <f t="shared" si="32"/>
        <v>0.0005445487263</v>
      </c>
      <c r="AU353" s="75">
        <f t="shared" si="33"/>
        <v>0.0002207693332</v>
      </c>
      <c r="AV353" s="76">
        <f t="shared" si="34"/>
        <v>0.0001561706504</v>
      </c>
      <c r="AW353" s="78">
        <f t="shared" si="35"/>
        <v>-0.02792430794</v>
      </c>
      <c r="AX353" s="79">
        <f t="shared" si="36"/>
        <v>-0.02924248061</v>
      </c>
      <c r="AY353" s="78">
        <f t="shared" si="37"/>
        <v>-0.01530690907</v>
      </c>
      <c r="AZ353" s="79">
        <f t="shared" si="38"/>
        <v>-0.01391846478</v>
      </c>
      <c r="BA353" s="80">
        <f t="shared" si="39"/>
        <v>0.001318172666</v>
      </c>
      <c r="BB353" s="80">
        <f t="shared" si="40"/>
        <v>-0.001388444292</v>
      </c>
      <c r="BC353" s="80">
        <f t="shared" si="41"/>
        <v>-0.02314373588</v>
      </c>
      <c r="BD353" s="80">
        <f t="shared" si="42"/>
        <v>-0.01022374923</v>
      </c>
      <c r="BE353" s="81">
        <f t="shared" si="43"/>
        <v>-0.0000001901983737</v>
      </c>
      <c r="BF353" s="81">
        <f t="shared" si="44"/>
        <v>-0.000003660418628</v>
      </c>
      <c r="BG353" s="81">
        <f t="shared" si="45"/>
        <v>0.0004311074621</v>
      </c>
      <c r="BH353" s="81">
        <f t="shared" si="46"/>
        <v>0.0004732315039</v>
      </c>
      <c r="BI353" s="81"/>
      <c r="BJ353" s="81"/>
    </row>
    <row r="354">
      <c r="A354" s="31">
        <v>352.0</v>
      </c>
      <c r="B354" s="32">
        <v>3708.0</v>
      </c>
      <c r="C354" s="33">
        <v>1226.0</v>
      </c>
      <c r="D354" s="55">
        <f t="shared" si="5"/>
        <v>978</v>
      </c>
      <c r="E354" s="35">
        <v>342.0</v>
      </c>
      <c r="F354" s="36">
        <v>131.0</v>
      </c>
      <c r="G354" s="37">
        <v>150.0</v>
      </c>
      <c r="H354" s="38">
        <v>271.0</v>
      </c>
      <c r="I354" s="39">
        <v>54.0</v>
      </c>
      <c r="J354" s="40">
        <v>30.0</v>
      </c>
      <c r="K354" s="88">
        <f t="shared" si="6"/>
        <v>0.4453507341</v>
      </c>
      <c r="L354" s="88">
        <f t="shared" si="7"/>
        <v>0.5937031484</v>
      </c>
      <c r="M354" s="88">
        <f t="shared" si="8"/>
        <v>0.4823151125</v>
      </c>
      <c r="N354" s="88">
        <f t="shared" si="9"/>
        <v>0.1223491028</v>
      </c>
      <c r="O354" s="88">
        <f t="shared" si="10"/>
        <v>0.5582822086</v>
      </c>
      <c r="P354" s="89">
        <f t="shared" si="11"/>
        <v>0.02446982055</v>
      </c>
      <c r="Q354" s="90">
        <f t="shared" ref="Q354:V354" si="1094">K354-Q$2</f>
        <v>0.0943730524</v>
      </c>
      <c r="R354" s="91">
        <f t="shared" si="1094"/>
        <v>0.1141506081</v>
      </c>
      <c r="S354" s="92">
        <f t="shared" si="1094"/>
        <v>0.07072754989</v>
      </c>
      <c r="T354" s="93">
        <f t="shared" si="1094"/>
        <v>0.006614661166</v>
      </c>
      <c r="U354" s="94">
        <f t="shared" si="1094"/>
        <v>0.1044508795</v>
      </c>
      <c r="V354" s="95">
        <f t="shared" si="1094"/>
        <v>-0.007791007957</v>
      </c>
      <c r="W354" s="64"/>
      <c r="X354" s="65">
        <f t="shared" si="13"/>
        <v>1</v>
      </c>
      <c r="Y354" s="66">
        <f t="shared" si="14"/>
        <v>0</v>
      </c>
      <c r="Z354" s="67">
        <f t="shared" ref="Z354:AA354" si="1095">U354</f>
        <v>0.1044508795</v>
      </c>
      <c r="AA354" s="68">
        <f t="shared" si="1095"/>
        <v>-0.007791007957</v>
      </c>
      <c r="AB354" s="69">
        <f t="shared" ref="AB354:AC354" si="1096">S354</f>
        <v>0.07072754989</v>
      </c>
      <c r="AC354" s="70">
        <f t="shared" si="1096"/>
        <v>0.006614661166</v>
      </c>
      <c r="AD354" s="71">
        <f t="shared" si="17"/>
        <v>0.01084928642</v>
      </c>
      <c r="AE354" s="72">
        <f t="shared" si="18"/>
        <v>-0.001627555267</v>
      </c>
      <c r="AF354" s="73">
        <f t="shared" si="19"/>
        <v>0.007439089669</v>
      </c>
      <c r="AG354" s="74">
        <f t="shared" si="20"/>
        <v>0.0001398682723</v>
      </c>
      <c r="AH354" s="75">
        <f t="shared" si="21"/>
        <v>0.004958632572</v>
      </c>
      <c r="AI354" s="76">
        <f t="shared" si="22"/>
        <v>0.0009356775553</v>
      </c>
      <c r="AJ354" s="77"/>
      <c r="AK354" s="65">
        <f t="shared" si="23"/>
        <v>-0.005693794321</v>
      </c>
      <c r="AL354" s="66">
        <f t="shared" si="24"/>
        <v>0.0007634399882</v>
      </c>
      <c r="AM354" s="67">
        <f t="shared" si="25"/>
        <v>0.09762794654</v>
      </c>
      <c r="AN354" s="68">
        <f t="shared" si="26"/>
        <v>0.159471268</v>
      </c>
      <c r="AO354" s="69">
        <f t="shared" si="27"/>
        <v>-0.006624071205</v>
      </c>
      <c r="AP354" s="70">
        <f t="shared" si="28"/>
        <v>-0.03617542988</v>
      </c>
      <c r="AQ354" s="71">
        <f t="shared" si="29"/>
        <v>0.004627533557</v>
      </c>
      <c r="AR354" s="72">
        <f t="shared" si="30"/>
        <v>-0.007161018208</v>
      </c>
      <c r="AS354" s="73">
        <f t="shared" si="31"/>
        <v>0.0001351898785</v>
      </c>
      <c r="AT354" s="74">
        <f t="shared" si="32"/>
        <v>0.003142366492</v>
      </c>
      <c r="AU354" s="75">
        <f t="shared" si="33"/>
        <v>0.0005469438492</v>
      </c>
      <c r="AV354" s="76">
        <f t="shared" si="34"/>
        <v>0.0001876367429</v>
      </c>
      <c r="AW354" s="78">
        <f t="shared" si="35"/>
        <v>0.0906197483</v>
      </c>
      <c r="AX354" s="79">
        <f t="shared" si="36"/>
        <v>0.0943730524</v>
      </c>
      <c r="AY354" s="78">
        <f t="shared" si="37"/>
        <v>0.1202282631</v>
      </c>
      <c r="AZ354" s="79">
        <f t="shared" si="38"/>
        <v>0.1141506081</v>
      </c>
      <c r="BA354" s="80">
        <f t="shared" si="39"/>
        <v>-0.003753304105</v>
      </c>
      <c r="BB354" s="80">
        <f t="shared" si="40"/>
        <v>0.006077654991</v>
      </c>
      <c r="BC354" s="80">
        <f t="shared" si="41"/>
        <v>0.09540032036</v>
      </c>
      <c r="BD354" s="80">
        <f t="shared" si="42"/>
        <v>0.125311423</v>
      </c>
      <c r="BE354" s="81">
        <f t="shared" si="43"/>
        <v>-0.00002285059848</v>
      </c>
      <c r="BF354" s="81">
        <f t="shared" si="44"/>
        <v>-0.00004562257486</v>
      </c>
      <c r="BG354" s="81">
        <f t="shared" si="45"/>
        <v>-0.006601731602</v>
      </c>
      <c r="BH354" s="81">
        <f t="shared" si="46"/>
        <v>0.02390949979</v>
      </c>
      <c r="BI354" s="81"/>
      <c r="BJ354" s="81"/>
    </row>
    <row r="355">
      <c r="A355" s="31">
        <v>353.0</v>
      </c>
      <c r="B355" s="32">
        <v>3844.0</v>
      </c>
      <c r="C355" s="33">
        <v>1099.0</v>
      </c>
      <c r="D355" s="55">
        <f t="shared" si="5"/>
        <v>742</v>
      </c>
      <c r="E355" s="35">
        <v>147.0</v>
      </c>
      <c r="F355" s="36">
        <v>135.0</v>
      </c>
      <c r="G355" s="37">
        <v>86.0</v>
      </c>
      <c r="H355" s="38">
        <v>252.0</v>
      </c>
      <c r="I355" s="39">
        <v>61.0</v>
      </c>
      <c r="J355" s="40">
        <v>61.0</v>
      </c>
      <c r="K355" s="88">
        <f t="shared" si="6"/>
        <v>0.2675159236</v>
      </c>
      <c r="L355" s="88">
        <f t="shared" si="7"/>
        <v>0.452173913</v>
      </c>
      <c r="M355" s="88">
        <f t="shared" si="8"/>
        <v>0.304964539</v>
      </c>
      <c r="N355" s="88">
        <f t="shared" si="9"/>
        <v>0.07825295723</v>
      </c>
      <c r="O355" s="88">
        <f t="shared" si="10"/>
        <v>0.3962264151</v>
      </c>
      <c r="P355" s="89">
        <f t="shared" si="11"/>
        <v>0.05550500455</v>
      </c>
      <c r="Q355" s="90">
        <f t="shared" ref="Q355:V355" si="1097">K355-Q$2</f>
        <v>-0.08346175812</v>
      </c>
      <c r="R355" s="91">
        <f t="shared" si="1097"/>
        <v>-0.02737862725</v>
      </c>
      <c r="S355" s="92">
        <f t="shared" si="1097"/>
        <v>-0.1066230236</v>
      </c>
      <c r="T355" s="93">
        <f t="shared" si="1097"/>
        <v>-0.03748148437</v>
      </c>
      <c r="U355" s="94">
        <f t="shared" si="1097"/>
        <v>-0.057604914</v>
      </c>
      <c r="V355" s="95">
        <f t="shared" si="1097"/>
        <v>0.02324417604</v>
      </c>
      <c r="W355" s="64"/>
      <c r="X355" s="65">
        <f t="shared" si="13"/>
        <v>1</v>
      </c>
      <c r="Y355" s="66">
        <f t="shared" si="14"/>
        <v>0</v>
      </c>
      <c r="Z355" s="67">
        <f t="shared" ref="Z355:AA355" si="1098">U355</f>
        <v>-0.057604914</v>
      </c>
      <c r="AA355" s="68">
        <f t="shared" si="1098"/>
        <v>0.02324417604</v>
      </c>
      <c r="AB355" s="69">
        <f t="shared" ref="AB355:AC355" si="1099">S355</f>
        <v>-0.1066230236</v>
      </c>
      <c r="AC355" s="70">
        <f t="shared" si="1099"/>
        <v>-0.03748148437</v>
      </c>
      <c r="AD355" s="71">
        <f t="shared" si="17"/>
        <v>0.002778034397</v>
      </c>
      <c r="AE355" s="72">
        <f t="shared" si="18"/>
        <v>-0.002677957523</v>
      </c>
      <c r="AF355" s="73">
        <f t="shared" si="19"/>
        <v>0.007013236328</v>
      </c>
      <c r="AG355" s="74">
        <f t="shared" si="20"/>
        <v>-0.0003192466472</v>
      </c>
      <c r="AH355" s="75">
        <f t="shared" si="21"/>
        <v>0.009963607499</v>
      </c>
      <c r="AI355" s="76">
        <f t="shared" si="22"/>
        <v>0.007992778389</v>
      </c>
      <c r="AJ355" s="77"/>
      <c r="AK355" s="65">
        <f t="shared" si="23"/>
        <v>-0.005693794321</v>
      </c>
      <c r="AL355" s="66">
        <f t="shared" si="24"/>
        <v>0.0007634399882</v>
      </c>
      <c r="AM355" s="67">
        <f t="shared" si="25"/>
        <v>-0.08392378505</v>
      </c>
      <c r="AN355" s="68">
        <f t="shared" si="26"/>
        <v>-0.07248285908</v>
      </c>
      <c r="AO355" s="69">
        <f t="shared" si="27"/>
        <v>-0.003723804548</v>
      </c>
      <c r="AP355" s="70">
        <f t="shared" si="28"/>
        <v>0.05839372986</v>
      </c>
      <c r="AQ355" s="71">
        <f t="shared" si="29"/>
        <v>-0.0001332397953</v>
      </c>
      <c r="AR355" s="72">
        <f t="shared" si="30"/>
        <v>-0.002995842037</v>
      </c>
      <c r="AS355" s="73">
        <f t="shared" si="31"/>
        <v>0.0003177832933</v>
      </c>
      <c r="AT355" s="74">
        <f t="shared" si="32"/>
        <v>0.002950704065</v>
      </c>
      <c r="AU355" s="75">
        <f t="shared" si="33"/>
        <v>0.0009984977262</v>
      </c>
      <c r="AV355" s="76">
        <f t="shared" si="34"/>
        <v>0.001070228102</v>
      </c>
      <c r="AW355" s="78">
        <f t="shared" si="35"/>
        <v>-0.09215834269</v>
      </c>
      <c r="AX355" s="79">
        <f t="shared" si="36"/>
        <v>-0.08346175812</v>
      </c>
      <c r="AY355" s="78">
        <f t="shared" si="37"/>
        <v>-0.01230059911</v>
      </c>
      <c r="AZ355" s="79">
        <f t="shared" si="38"/>
        <v>-0.02737862725</v>
      </c>
      <c r="BA355" s="80">
        <f t="shared" si="39"/>
        <v>-0.008696584567</v>
      </c>
      <c r="BB355" s="80">
        <f t="shared" si="40"/>
        <v>0.01507802814</v>
      </c>
      <c r="BC355" s="80">
        <f t="shared" si="41"/>
        <v>-0.08737777063</v>
      </c>
      <c r="BD355" s="80">
        <f t="shared" si="42"/>
        <v>-0.007217439265</v>
      </c>
      <c r="BE355" s="81">
        <f t="shared" si="43"/>
        <v>-0.0001517163494</v>
      </c>
      <c r="BF355" s="81">
        <f t="shared" si="44"/>
        <v>-0.0002622546937</v>
      </c>
      <c r="BG355" s="81">
        <f t="shared" si="45"/>
        <v>0.007582783371</v>
      </c>
      <c r="BH355" s="81">
        <f t="shared" si="46"/>
        <v>0.001261287505</v>
      </c>
      <c r="BI355" s="81"/>
      <c r="BJ355" s="81"/>
    </row>
    <row r="356">
      <c r="A356" s="31">
        <v>354.0</v>
      </c>
      <c r="B356" s="32">
        <v>6674.0</v>
      </c>
      <c r="C356" s="33">
        <v>1297.0</v>
      </c>
      <c r="D356" s="55">
        <f t="shared" si="5"/>
        <v>949</v>
      </c>
      <c r="E356" s="35">
        <v>229.0</v>
      </c>
      <c r="F356" s="36">
        <v>179.0</v>
      </c>
      <c r="G356" s="37">
        <v>111.0</v>
      </c>
      <c r="H356" s="38">
        <v>311.0</v>
      </c>
      <c r="I356" s="39">
        <v>64.0</v>
      </c>
      <c r="J356" s="40">
        <v>55.0</v>
      </c>
      <c r="K356" s="88">
        <f t="shared" si="6"/>
        <v>0.3114880493</v>
      </c>
      <c r="L356" s="88">
        <f t="shared" si="7"/>
        <v>0.4850993377</v>
      </c>
      <c r="M356" s="88">
        <f t="shared" si="8"/>
        <v>0.3217391304</v>
      </c>
      <c r="N356" s="88">
        <f t="shared" si="9"/>
        <v>0.08558211257</v>
      </c>
      <c r="O356" s="88">
        <f t="shared" si="10"/>
        <v>0.425711275</v>
      </c>
      <c r="P356" s="89">
        <f t="shared" si="11"/>
        <v>0.04240555127</v>
      </c>
      <c r="Q356" s="90">
        <f t="shared" ref="Q356:V356" si="1100">K356-Q$2</f>
        <v>-0.03948963235</v>
      </c>
      <c r="R356" s="91">
        <f t="shared" si="1100"/>
        <v>0.005546797458</v>
      </c>
      <c r="S356" s="92">
        <f t="shared" si="1100"/>
        <v>-0.08984843221</v>
      </c>
      <c r="T356" s="93">
        <f t="shared" si="1100"/>
        <v>-0.03015232904</v>
      </c>
      <c r="U356" s="94">
        <f t="shared" si="1100"/>
        <v>-0.02812005407</v>
      </c>
      <c r="V356" s="95">
        <f t="shared" si="1100"/>
        <v>0.01014472276</v>
      </c>
      <c r="W356" s="64"/>
      <c r="X356" s="65">
        <f t="shared" si="13"/>
        <v>1</v>
      </c>
      <c r="Y356" s="66">
        <f t="shared" si="14"/>
        <v>0</v>
      </c>
      <c r="Z356" s="67">
        <f t="shared" ref="Z356:AA356" si="1101">U356</f>
        <v>-0.02812005407</v>
      </c>
      <c r="AA356" s="68">
        <f t="shared" si="1101"/>
        <v>0.01014472276</v>
      </c>
      <c r="AB356" s="69">
        <f t="shared" ref="AB356:AC356" si="1102">S356</f>
        <v>-0.08984843221</v>
      </c>
      <c r="AC356" s="70">
        <f t="shared" si="1102"/>
        <v>-0.03015232904</v>
      </c>
      <c r="AD356" s="71">
        <f t="shared" si="17"/>
        <v>0.0006878220409</v>
      </c>
      <c r="AE356" s="72">
        <f t="shared" si="18"/>
        <v>-0.000570540305</v>
      </c>
      <c r="AF356" s="73">
        <f t="shared" si="19"/>
        <v>0.00283242979</v>
      </c>
      <c r="AG356" s="74">
        <f t="shared" si="20"/>
        <v>-0.00006360231238</v>
      </c>
      <c r="AH356" s="75">
        <f t="shared" si="21"/>
        <v>0.007163577824</v>
      </c>
      <c r="AI356" s="76">
        <f t="shared" si="22"/>
        <v>0.005418278984</v>
      </c>
      <c r="AJ356" s="77"/>
      <c r="AK356" s="65">
        <f t="shared" si="23"/>
        <v>-0.005693794321</v>
      </c>
      <c r="AL356" s="66">
        <f t="shared" si="24"/>
        <v>0.0007634399882</v>
      </c>
      <c r="AM356" s="67">
        <f t="shared" si="25"/>
        <v>-0.03905934856</v>
      </c>
      <c r="AN356" s="68">
        <f t="shared" si="26"/>
        <v>-0.03636392475</v>
      </c>
      <c r="AO356" s="69">
        <f t="shared" si="27"/>
        <v>-0.002424136197</v>
      </c>
      <c r="AP356" s="70">
        <f t="shared" si="28"/>
        <v>0.04900596272</v>
      </c>
      <c r="AQ356" s="71">
        <f t="shared" si="29"/>
        <v>0.00002093473659</v>
      </c>
      <c r="AR356" s="72">
        <f t="shared" si="30"/>
        <v>-0.0006942049303</v>
      </c>
      <c r="AS356" s="73">
        <f t="shared" si="31"/>
        <v>0.0001007780502</v>
      </c>
      <c r="AT356" s="74">
        <f t="shared" si="32"/>
        <v>0.001193403873</v>
      </c>
      <c r="AU356" s="75">
        <f t="shared" si="33"/>
        <v>0.0007232923412</v>
      </c>
      <c r="AV356" s="76">
        <f t="shared" si="34"/>
        <v>0.0007322333952</v>
      </c>
      <c r="AW356" s="78">
        <f t="shared" si="35"/>
        <v>-0.04633227395</v>
      </c>
      <c r="AX356" s="79">
        <f t="shared" si="36"/>
        <v>-0.03948963235</v>
      </c>
      <c r="AY356" s="78">
        <f t="shared" si="37"/>
        <v>0.0146369103</v>
      </c>
      <c r="AZ356" s="79">
        <f t="shared" si="38"/>
        <v>0.005546797458</v>
      </c>
      <c r="BA356" s="80">
        <f t="shared" si="39"/>
        <v>-0.006842641609</v>
      </c>
      <c r="BB356" s="80">
        <f t="shared" si="40"/>
        <v>0.009090112838</v>
      </c>
      <c r="BC356" s="80">
        <f t="shared" si="41"/>
        <v>-0.0415517019</v>
      </c>
      <c r="BD356" s="80">
        <f t="shared" si="42"/>
        <v>0.01972007014</v>
      </c>
      <c r="BE356" s="81">
        <f t="shared" si="43"/>
        <v>-0.00003580840721</v>
      </c>
      <c r="BF356" s="81">
        <f t="shared" si="44"/>
        <v>-0.0001244007687</v>
      </c>
      <c r="BG356" s="81">
        <f t="shared" si="45"/>
        <v>0.001337662764</v>
      </c>
      <c r="BH356" s="81">
        <f t="shared" si="46"/>
        <v>-0.001638804951</v>
      </c>
      <c r="BI356" s="81"/>
      <c r="BJ356" s="81"/>
    </row>
    <row r="357">
      <c r="A357" s="31">
        <v>355.0</v>
      </c>
      <c r="B357" s="32">
        <v>2607.0</v>
      </c>
      <c r="C357" s="33">
        <v>1675.0</v>
      </c>
      <c r="D357" s="55">
        <f t="shared" si="5"/>
        <v>1299</v>
      </c>
      <c r="E357" s="35">
        <v>241.0</v>
      </c>
      <c r="F357" s="36">
        <v>291.0</v>
      </c>
      <c r="G357" s="37">
        <v>145.0</v>
      </c>
      <c r="H357" s="38">
        <v>514.0</v>
      </c>
      <c r="I357" s="39">
        <v>53.0</v>
      </c>
      <c r="J357" s="40">
        <v>55.0</v>
      </c>
      <c r="K357" s="88">
        <f t="shared" si="6"/>
        <v>0.2620895522</v>
      </c>
      <c r="L357" s="88">
        <f t="shared" si="7"/>
        <v>0.3638613861</v>
      </c>
      <c r="M357" s="88">
        <f t="shared" si="8"/>
        <v>0.2953156823</v>
      </c>
      <c r="N357" s="88">
        <f t="shared" si="9"/>
        <v>0.08656716418</v>
      </c>
      <c r="O357" s="88">
        <f t="shared" si="10"/>
        <v>0.337952271</v>
      </c>
      <c r="P357" s="89">
        <f t="shared" si="11"/>
        <v>0.0328358209</v>
      </c>
      <c r="Q357" s="90">
        <f t="shared" ref="Q357:V357" si="1103">K357-Q$2</f>
        <v>-0.08888812945</v>
      </c>
      <c r="R357" s="91">
        <f t="shared" si="1103"/>
        <v>-0.1156911542</v>
      </c>
      <c r="S357" s="92">
        <f t="shared" si="1103"/>
        <v>-0.1162718804</v>
      </c>
      <c r="T357" s="93">
        <f t="shared" si="1103"/>
        <v>-0.02916727743</v>
      </c>
      <c r="U357" s="94">
        <f t="shared" si="1103"/>
        <v>-0.1158790581</v>
      </c>
      <c r="V357" s="95">
        <f t="shared" si="1103"/>
        <v>0.0005749923836</v>
      </c>
      <c r="W357" s="64"/>
      <c r="X357" s="65">
        <f t="shared" si="13"/>
        <v>1</v>
      </c>
      <c r="Y357" s="66">
        <f t="shared" si="14"/>
        <v>0</v>
      </c>
      <c r="Z357" s="67">
        <f t="shared" ref="Z357:AA357" si="1104">U357</f>
        <v>-0.1158790581</v>
      </c>
      <c r="AA357" s="68">
        <f t="shared" si="1104"/>
        <v>0.0005749923836</v>
      </c>
      <c r="AB357" s="69">
        <f t="shared" ref="AB357:AC357" si="1105">S357</f>
        <v>-0.1162718804</v>
      </c>
      <c r="AC357" s="70">
        <f t="shared" si="1105"/>
        <v>-0.02916727743</v>
      </c>
      <c r="AD357" s="71">
        <f t="shared" si="17"/>
        <v>0.01342762549</v>
      </c>
      <c r="AE357" s="72">
        <f t="shared" si="18"/>
        <v>-0.0001332591517</v>
      </c>
      <c r="AF357" s="73">
        <f t="shared" si="19"/>
        <v>0.01349024694</v>
      </c>
      <c r="AG357" s="74">
        <f t="shared" si="20"/>
        <v>0.003313021191</v>
      </c>
      <c r="AH357" s="75">
        <f t="shared" si="21"/>
        <v>0.01266842009</v>
      </c>
      <c r="AI357" s="76">
        <f t="shared" si="22"/>
        <v>0.006782668383</v>
      </c>
      <c r="AJ357" s="77"/>
      <c r="AK357" s="65">
        <f t="shared" si="23"/>
        <v>-0.005693794321</v>
      </c>
      <c r="AL357" s="66">
        <f t="shared" si="24"/>
        <v>0.0007634399882</v>
      </c>
      <c r="AM357" s="67">
        <f t="shared" si="25"/>
        <v>-0.0954998028</v>
      </c>
      <c r="AN357" s="68">
        <f t="shared" si="26"/>
        <v>-0.1835052498</v>
      </c>
      <c r="AO357" s="69">
        <f t="shared" si="27"/>
        <v>0.001773034465</v>
      </c>
      <c r="AP357" s="70">
        <f t="shared" si="28"/>
        <v>0.06203612824</v>
      </c>
      <c r="AQ357" s="71">
        <f t="shared" si="29"/>
        <v>0.006823830671</v>
      </c>
      <c r="AR357" s="72">
        <f t="shared" si="30"/>
        <v>-0.007896000434</v>
      </c>
      <c r="AS357" s="73">
        <f t="shared" si="31"/>
        <v>-0.001045662657</v>
      </c>
      <c r="AT357" s="74">
        <f t="shared" si="32"/>
        <v>0.005778320177</v>
      </c>
      <c r="AU357" s="75">
        <f t="shared" si="33"/>
        <v>0.001325129782</v>
      </c>
      <c r="AV357" s="76">
        <f t="shared" si="34"/>
        <v>0.0009774681974</v>
      </c>
      <c r="AW357" s="78">
        <f t="shared" si="35"/>
        <v>-0.09231726486</v>
      </c>
      <c r="AX357" s="79">
        <f t="shared" si="36"/>
        <v>-0.08888812945</v>
      </c>
      <c r="AY357" s="78">
        <f t="shared" si="37"/>
        <v>-0.1218458936</v>
      </c>
      <c r="AZ357" s="79">
        <f t="shared" si="38"/>
        <v>-0.1156911542</v>
      </c>
      <c r="BA357" s="80">
        <f t="shared" si="39"/>
        <v>-0.003429135411</v>
      </c>
      <c r="BB357" s="80">
        <f t="shared" si="40"/>
        <v>-0.006154739434</v>
      </c>
      <c r="BC357" s="80">
        <f t="shared" si="41"/>
        <v>-0.0875366928</v>
      </c>
      <c r="BD357" s="80">
        <f t="shared" si="42"/>
        <v>-0.1167627337</v>
      </c>
      <c r="BE357" s="81">
        <f t="shared" si="43"/>
        <v>-0.00002612184783</v>
      </c>
      <c r="BF357" s="81">
        <f t="shared" si="44"/>
        <v>0.00004221086988</v>
      </c>
      <c r="BG357" s="81">
        <f t="shared" si="45"/>
        <v>-0.005970863404</v>
      </c>
      <c r="BH357" s="81">
        <f t="shared" si="46"/>
        <v>0.02044204711</v>
      </c>
      <c r="BI357" s="81"/>
      <c r="BJ357" s="81"/>
    </row>
    <row r="358">
      <c r="A358" s="31">
        <v>356.0</v>
      </c>
      <c r="B358" s="32">
        <v>2711.0</v>
      </c>
      <c r="C358" s="33">
        <v>1526.0</v>
      </c>
      <c r="D358" s="55">
        <f t="shared" si="5"/>
        <v>1172</v>
      </c>
      <c r="E358" s="35">
        <v>388.0</v>
      </c>
      <c r="F358" s="36">
        <v>162.0</v>
      </c>
      <c r="G358" s="37">
        <v>189.0</v>
      </c>
      <c r="H358" s="38">
        <v>323.0</v>
      </c>
      <c r="I358" s="39">
        <v>79.0</v>
      </c>
      <c r="J358" s="40">
        <v>31.0</v>
      </c>
      <c r="K358" s="88">
        <f t="shared" si="6"/>
        <v>0.4298820446</v>
      </c>
      <c r="L358" s="88">
        <f t="shared" si="7"/>
        <v>0.5911392405</v>
      </c>
      <c r="M358" s="88">
        <f t="shared" si="8"/>
        <v>0.4947643979</v>
      </c>
      <c r="N358" s="88">
        <f t="shared" si="9"/>
        <v>0.123853211</v>
      </c>
      <c r="O358" s="88">
        <f t="shared" si="10"/>
        <v>0.5597269625</v>
      </c>
      <c r="P358" s="89">
        <f t="shared" si="11"/>
        <v>0.02031454784</v>
      </c>
      <c r="Q358" s="90">
        <f t="shared" ref="Q358:V358" si="1106">K358-Q$2</f>
        <v>0.07890436287</v>
      </c>
      <c r="R358" s="91">
        <f t="shared" si="1106"/>
        <v>0.1115867002</v>
      </c>
      <c r="S358" s="92">
        <f t="shared" si="1106"/>
        <v>0.08317683526</v>
      </c>
      <c r="T358" s="93">
        <f t="shared" si="1106"/>
        <v>0.008118769402</v>
      </c>
      <c r="U358" s="94">
        <f t="shared" si="1106"/>
        <v>0.1058956334</v>
      </c>
      <c r="V358" s="95">
        <f t="shared" si="1106"/>
        <v>-0.01194628067</v>
      </c>
      <c r="W358" s="64"/>
      <c r="X358" s="65">
        <f t="shared" si="13"/>
        <v>1</v>
      </c>
      <c r="Y358" s="66">
        <f t="shared" si="14"/>
        <v>0</v>
      </c>
      <c r="Z358" s="67">
        <f t="shared" ref="Z358:AA358" si="1107">U358</f>
        <v>0.1058956334</v>
      </c>
      <c r="AA358" s="68">
        <f t="shared" si="1107"/>
        <v>-0.01194628067</v>
      </c>
      <c r="AB358" s="69">
        <f t="shared" ref="AB358:AC358" si="1108">S358</f>
        <v>0.08317683526</v>
      </c>
      <c r="AC358" s="70">
        <f t="shared" si="1108"/>
        <v>0.008118769402</v>
      </c>
      <c r="AD358" s="71">
        <f t="shared" si="17"/>
        <v>0.01107117154</v>
      </c>
      <c r="AE358" s="72">
        <f t="shared" si="18"/>
        <v>-0.002530117917</v>
      </c>
      <c r="AF358" s="73">
        <f t="shared" si="19"/>
        <v>0.008905052749</v>
      </c>
      <c r="AG358" s="74">
        <f t="shared" si="20"/>
        <v>-0.0001339115917</v>
      </c>
      <c r="AH358" s="75">
        <f t="shared" si="21"/>
        <v>0.006852471507</v>
      </c>
      <c r="AI358" s="76">
        <f t="shared" si="22"/>
        <v>0.00135058709</v>
      </c>
      <c r="AJ358" s="77"/>
      <c r="AK358" s="65">
        <f t="shared" si="23"/>
        <v>-0.005693794321</v>
      </c>
      <c r="AL358" s="66">
        <f t="shared" si="24"/>
        <v>0.0007634399882</v>
      </c>
      <c r="AM358" s="67">
        <f t="shared" si="25"/>
        <v>0.105404325</v>
      </c>
      <c r="AN358" s="68">
        <f t="shared" si="26"/>
        <v>0.1583732573</v>
      </c>
      <c r="AO358" s="69">
        <f t="shared" si="27"/>
        <v>-0.00762067546</v>
      </c>
      <c r="AP358" s="70">
        <f t="shared" si="28"/>
        <v>-0.04259060149</v>
      </c>
      <c r="AQ358" s="71">
        <f t="shared" si="29"/>
        <v>0.004215437359</v>
      </c>
      <c r="AR358" s="72">
        <f t="shared" si="30"/>
        <v>-0.007754261987</v>
      </c>
      <c r="AS358" s="73">
        <f t="shared" si="31"/>
        <v>0.0002889737447</v>
      </c>
      <c r="AT358" s="74">
        <f t="shared" si="32"/>
        <v>0.003753741232</v>
      </c>
      <c r="AU358" s="75">
        <f t="shared" si="33"/>
        <v>0.0007548906518</v>
      </c>
      <c r="AV358" s="76">
        <f t="shared" si="34"/>
        <v>0.0002658266119</v>
      </c>
      <c r="AW358" s="78">
        <f t="shared" si="35"/>
        <v>0.09734915701</v>
      </c>
      <c r="AX358" s="79">
        <f t="shared" si="36"/>
        <v>0.07890436287</v>
      </c>
      <c r="AY358" s="78">
        <f t="shared" si="37"/>
        <v>0.1128114016</v>
      </c>
      <c r="AZ358" s="79">
        <f t="shared" si="38"/>
        <v>0.1115867002</v>
      </c>
      <c r="BA358" s="80">
        <f t="shared" si="39"/>
        <v>0.01844479413</v>
      </c>
      <c r="BB358" s="80">
        <f t="shared" si="40"/>
        <v>0.001224701413</v>
      </c>
      <c r="BC358" s="80">
        <f t="shared" si="41"/>
        <v>0.1021297291</v>
      </c>
      <c r="BD358" s="80">
        <f t="shared" si="42"/>
        <v>0.1178945615</v>
      </c>
      <c r="BE358" s="81">
        <f t="shared" si="43"/>
        <v>0.0003387105371</v>
      </c>
      <c r="BF358" s="81">
        <f t="shared" si="44"/>
        <v>0.00004517873088</v>
      </c>
      <c r="BG358" s="81">
        <f t="shared" si="45"/>
        <v>-0.003468646066</v>
      </c>
      <c r="BH358" s="81">
        <f t="shared" si="46"/>
        <v>0.02408107924</v>
      </c>
      <c r="BI358" s="81"/>
      <c r="BJ358" s="81"/>
    </row>
    <row r="359">
      <c r="A359" s="31">
        <v>357.0</v>
      </c>
      <c r="B359" s="32">
        <v>2735.0</v>
      </c>
      <c r="C359" s="33">
        <v>1591.0</v>
      </c>
      <c r="D359" s="55">
        <f t="shared" si="5"/>
        <v>846</v>
      </c>
      <c r="E359" s="35">
        <v>131.0</v>
      </c>
      <c r="F359" s="36">
        <v>181.0</v>
      </c>
      <c r="G359" s="37">
        <v>70.0</v>
      </c>
      <c r="H359" s="38">
        <v>304.0</v>
      </c>
      <c r="I359" s="39">
        <v>52.0</v>
      </c>
      <c r="J359" s="40">
        <v>108.0</v>
      </c>
      <c r="K359" s="88">
        <f t="shared" si="6"/>
        <v>0.1590194846</v>
      </c>
      <c r="L359" s="88">
        <f t="shared" si="7"/>
        <v>0.3757700205</v>
      </c>
      <c r="M359" s="88">
        <f t="shared" si="8"/>
        <v>0.1949860724</v>
      </c>
      <c r="N359" s="88">
        <f t="shared" si="9"/>
        <v>0.04399748586</v>
      </c>
      <c r="O359" s="88">
        <f t="shared" si="10"/>
        <v>0.2990543735</v>
      </c>
      <c r="P359" s="89">
        <f t="shared" si="11"/>
        <v>0.06788183532</v>
      </c>
      <c r="Q359" s="90">
        <f t="shared" ref="Q359:V359" si="1109">K359-Q$2</f>
        <v>-0.1919581971</v>
      </c>
      <c r="R359" s="91">
        <f t="shared" si="1109"/>
        <v>-0.1037825198</v>
      </c>
      <c r="S359" s="92">
        <f t="shared" si="1109"/>
        <v>-0.2166014902</v>
      </c>
      <c r="T359" s="93">
        <f t="shared" si="1109"/>
        <v>-0.07173695575</v>
      </c>
      <c r="U359" s="94">
        <f t="shared" si="1109"/>
        <v>-0.1547769556</v>
      </c>
      <c r="V359" s="95">
        <f t="shared" si="1109"/>
        <v>0.03562100681</v>
      </c>
      <c r="W359" s="64"/>
      <c r="X359" s="65">
        <f t="shared" si="13"/>
        <v>1</v>
      </c>
      <c r="Y359" s="66">
        <f t="shared" si="14"/>
        <v>0</v>
      </c>
      <c r="Z359" s="67">
        <f t="shared" ref="Z359:AA359" si="1110">U359</f>
        <v>-0.1547769556</v>
      </c>
      <c r="AA359" s="68">
        <f t="shared" si="1110"/>
        <v>0.03562100681</v>
      </c>
      <c r="AB359" s="69">
        <f t="shared" ref="AB359:AC359" si="1111">S359</f>
        <v>-0.2166014902</v>
      </c>
      <c r="AC359" s="70">
        <f t="shared" si="1111"/>
        <v>-0.07173695575</v>
      </c>
      <c r="AD359" s="71">
        <f t="shared" si="17"/>
        <v>0.02268704985</v>
      </c>
      <c r="AE359" s="72">
        <f t="shared" si="18"/>
        <v>-0.01102662198</v>
      </c>
      <c r="AF359" s="73">
        <f t="shared" si="19"/>
        <v>0.03608026182</v>
      </c>
      <c r="AG359" s="74">
        <f t="shared" si="20"/>
        <v>0.003387664454</v>
      </c>
      <c r="AH359" s="75">
        <f t="shared" si="21"/>
        <v>0.04177001475</v>
      </c>
      <c r="AI359" s="76">
        <f t="shared" si="22"/>
        <v>0.03107666304</v>
      </c>
      <c r="AJ359" s="77"/>
      <c r="AK359" s="65">
        <f t="shared" si="23"/>
        <v>-0.005693794321</v>
      </c>
      <c r="AL359" s="66">
        <f t="shared" si="24"/>
        <v>0.0007634399882</v>
      </c>
      <c r="AM359" s="67">
        <f t="shared" si="25"/>
        <v>-0.1828909901</v>
      </c>
      <c r="AN359" s="68">
        <f t="shared" si="26"/>
        <v>-0.2166547269</v>
      </c>
      <c r="AO359" s="69">
        <f t="shared" si="27"/>
        <v>-0.00536925183</v>
      </c>
      <c r="AP359" s="70">
        <f t="shared" si="28"/>
        <v>0.1180071771</v>
      </c>
      <c r="AQ359" s="71">
        <f t="shared" si="29"/>
        <v>0.005232793641</v>
      </c>
      <c r="AR359" s="72">
        <f t="shared" si="30"/>
        <v>-0.01889265077</v>
      </c>
      <c r="AS359" s="73">
        <f t="shared" si="31"/>
        <v>-0.0004874259268</v>
      </c>
      <c r="AT359" s="74">
        <f t="shared" si="32"/>
        <v>0.01531149162</v>
      </c>
      <c r="AU359" s="75">
        <f t="shared" si="33"/>
        <v>0.004225931607</v>
      </c>
      <c r="AV359" s="76">
        <f t="shared" si="34"/>
        <v>0.004210973401</v>
      </c>
      <c r="AW359" s="78">
        <f t="shared" si="35"/>
        <v>-0.1849827369</v>
      </c>
      <c r="AX359" s="79">
        <f t="shared" si="36"/>
        <v>-0.1919581971</v>
      </c>
      <c r="AY359" s="78">
        <f t="shared" si="37"/>
        <v>-0.09725429555</v>
      </c>
      <c r="AZ359" s="79">
        <f t="shared" si="38"/>
        <v>-0.1037825198</v>
      </c>
      <c r="BA359" s="80">
        <f t="shared" si="39"/>
        <v>0.006975460173</v>
      </c>
      <c r="BB359" s="80">
        <f t="shared" si="40"/>
        <v>0.006528224204</v>
      </c>
      <c r="BC359" s="80">
        <f t="shared" si="41"/>
        <v>-0.1802021649</v>
      </c>
      <c r="BD359" s="80">
        <f t="shared" si="42"/>
        <v>-0.09217113571</v>
      </c>
      <c r="BE359" s="81">
        <f t="shared" si="43"/>
        <v>0.000006039333358</v>
      </c>
      <c r="BF359" s="81">
        <f t="shared" si="44"/>
        <v>0.00009107473587</v>
      </c>
      <c r="BG359" s="81">
        <f t="shared" si="45"/>
        <v>0.02397730196</v>
      </c>
      <c r="BH359" s="81">
        <f t="shared" si="46"/>
        <v>0.03321887638</v>
      </c>
      <c r="BI359" s="81"/>
      <c r="BJ359" s="81"/>
    </row>
    <row r="360">
      <c r="A360" s="31">
        <v>358.0</v>
      </c>
      <c r="B360" s="32">
        <v>6362.0</v>
      </c>
      <c r="C360" s="33">
        <v>1180.0</v>
      </c>
      <c r="D360" s="55">
        <f t="shared" si="5"/>
        <v>709</v>
      </c>
      <c r="E360" s="35">
        <v>102.0</v>
      </c>
      <c r="F360" s="36">
        <v>168.0</v>
      </c>
      <c r="G360" s="37">
        <v>59.0</v>
      </c>
      <c r="H360" s="38">
        <v>270.0</v>
      </c>
      <c r="I360" s="39">
        <v>50.0</v>
      </c>
      <c r="J360" s="40">
        <v>60.0</v>
      </c>
      <c r="K360" s="88">
        <f t="shared" si="6"/>
        <v>0.1788135593</v>
      </c>
      <c r="L360" s="88">
        <f t="shared" si="7"/>
        <v>0.3601895735</v>
      </c>
      <c r="M360" s="88">
        <f t="shared" si="8"/>
        <v>0.2055749129</v>
      </c>
      <c r="N360" s="88">
        <f t="shared" si="9"/>
        <v>0.05</v>
      </c>
      <c r="O360" s="88">
        <f t="shared" si="10"/>
        <v>0.2976022567</v>
      </c>
      <c r="P360" s="89">
        <f t="shared" si="11"/>
        <v>0.05084745763</v>
      </c>
      <c r="Q360" s="90">
        <f t="shared" ref="Q360:V360" si="1112">K360-Q$2</f>
        <v>-0.1721641224</v>
      </c>
      <c r="R360" s="91">
        <f t="shared" si="1112"/>
        <v>-0.1193629668</v>
      </c>
      <c r="S360" s="92">
        <f t="shared" si="1112"/>
        <v>-0.2060126498</v>
      </c>
      <c r="T360" s="93">
        <f t="shared" si="1112"/>
        <v>-0.06573444161</v>
      </c>
      <c r="U360" s="94">
        <f t="shared" si="1112"/>
        <v>-0.1562290724</v>
      </c>
      <c r="V360" s="95">
        <f t="shared" si="1112"/>
        <v>0.01858662912</v>
      </c>
      <c r="W360" s="64"/>
      <c r="X360" s="65">
        <f t="shared" si="13"/>
        <v>1</v>
      </c>
      <c r="Y360" s="66">
        <f t="shared" si="14"/>
        <v>0</v>
      </c>
      <c r="Z360" s="67">
        <f t="shared" ref="Z360:AA360" si="1113">U360</f>
        <v>-0.1562290724</v>
      </c>
      <c r="AA360" s="68">
        <f t="shared" si="1113"/>
        <v>0.01858662912</v>
      </c>
      <c r="AB360" s="69">
        <f t="shared" ref="AB360:AC360" si="1114">S360</f>
        <v>-0.2060126498</v>
      </c>
      <c r="AC360" s="70">
        <f t="shared" si="1114"/>
        <v>-0.06573444161</v>
      </c>
      <c r="AD360" s="71">
        <f t="shared" si="17"/>
        <v>0.02406206028</v>
      </c>
      <c r="AE360" s="72">
        <f t="shared" si="18"/>
        <v>-0.005807543651</v>
      </c>
      <c r="AF360" s="73">
        <f t="shared" si="19"/>
        <v>0.03340694686</v>
      </c>
      <c r="AG360" s="74">
        <f t="shared" si="20"/>
        <v>0.006440550123</v>
      </c>
      <c r="AH360" s="75">
        <f t="shared" si="21"/>
        <v>0.03812019505</v>
      </c>
      <c r="AI360" s="76">
        <f t="shared" si="22"/>
        <v>0.02708425299</v>
      </c>
      <c r="AJ360" s="77"/>
      <c r="AK360" s="65">
        <f t="shared" si="23"/>
        <v>-0.005693794321</v>
      </c>
      <c r="AL360" s="66">
        <f t="shared" si="24"/>
        <v>0.0007634399882</v>
      </c>
      <c r="AM360" s="67">
        <f t="shared" si="25"/>
        <v>-0.1570317757</v>
      </c>
      <c r="AN360" s="68">
        <f t="shared" si="26"/>
        <v>-0.2328645749</v>
      </c>
      <c r="AO360" s="69">
        <f t="shared" si="27"/>
        <v>-0.003863086448</v>
      </c>
      <c r="AP360" s="70">
        <f t="shared" si="28"/>
        <v>0.1118882077</v>
      </c>
      <c r="AQ360" s="71">
        <f t="shared" si="29"/>
        <v>0.008981932303</v>
      </c>
      <c r="AR360" s="72">
        <f t="shared" si="30"/>
        <v>-0.01701170533</v>
      </c>
      <c r="AS360" s="73">
        <f t="shared" si="31"/>
        <v>-0.00184529438</v>
      </c>
      <c r="AT360" s="74">
        <f t="shared" si="32"/>
        <v>0.01426325941</v>
      </c>
      <c r="AU360" s="75">
        <f t="shared" si="33"/>
        <v>0.003877669377</v>
      </c>
      <c r="AV360" s="76">
        <f t="shared" si="34"/>
        <v>0.003698210414</v>
      </c>
      <c r="AW360" s="78">
        <f t="shared" si="35"/>
        <v>-0.1555743492</v>
      </c>
      <c r="AX360" s="79">
        <f t="shared" si="36"/>
        <v>-0.1721641224</v>
      </c>
      <c r="AY360" s="78">
        <f t="shared" si="37"/>
        <v>-0.1192631627</v>
      </c>
      <c r="AZ360" s="79">
        <f t="shared" si="38"/>
        <v>-0.1193629668</v>
      </c>
      <c r="BA360" s="80">
        <f t="shared" si="39"/>
        <v>0.01658977316</v>
      </c>
      <c r="BB360" s="80">
        <f t="shared" si="40"/>
        <v>0.00009980414475</v>
      </c>
      <c r="BC360" s="80">
        <f t="shared" si="41"/>
        <v>-0.1507937771</v>
      </c>
      <c r="BD360" s="80">
        <f t="shared" si="42"/>
        <v>-0.1141800028</v>
      </c>
      <c r="BE360" s="81">
        <f t="shared" si="43"/>
        <v>0.0002752106128</v>
      </c>
      <c r="BF360" s="81">
        <f t="shared" si="44"/>
        <v>0.000003311456244</v>
      </c>
      <c r="BG360" s="81">
        <f t="shared" si="45"/>
        <v>0.009701690176</v>
      </c>
      <c r="BH360" s="81">
        <f t="shared" si="46"/>
        <v>0.03443526781</v>
      </c>
      <c r="BI360" s="81"/>
      <c r="BJ360" s="81"/>
    </row>
    <row r="361">
      <c r="A361" s="31">
        <v>359.0</v>
      </c>
      <c r="B361" s="32" t="s">
        <v>235</v>
      </c>
      <c r="C361" s="33">
        <v>1572.0</v>
      </c>
      <c r="D361" s="55">
        <f t="shared" si="5"/>
        <v>1353</v>
      </c>
      <c r="E361" s="35">
        <v>423.0</v>
      </c>
      <c r="F361" s="36">
        <v>147.0</v>
      </c>
      <c r="G361" s="37">
        <v>283.0</v>
      </c>
      <c r="H361" s="38">
        <v>357.0</v>
      </c>
      <c r="I361" s="39">
        <v>110.0</v>
      </c>
      <c r="J361" s="40">
        <v>33.0</v>
      </c>
      <c r="K361" s="88">
        <f t="shared" si="6"/>
        <v>0.5190839695</v>
      </c>
      <c r="L361" s="88">
        <f t="shared" si="7"/>
        <v>0.5988764045</v>
      </c>
      <c r="M361" s="88">
        <f t="shared" si="8"/>
        <v>0.6112311015</v>
      </c>
      <c r="N361" s="88">
        <f t="shared" si="9"/>
        <v>0.1800254453</v>
      </c>
      <c r="O361" s="88">
        <f t="shared" si="10"/>
        <v>0.6031042129</v>
      </c>
      <c r="P361" s="89">
        <f t="shared" si="11"/>
        <v>0.02099236641</v>
      </c>
      <c r="Q361" s="90">
        <f t="shared" ref="Q361:V361" si="1115">K361-Q$2</f>
        <v>0.1681062878</v>
      </c>
      <c r="R361" s="91">
        <f t="shared" si="1115"/>
        <v>0.1193238642</v>
      </c>
      <c r="S361" s="92">
        <f t="shared" si="1115"/>
        <v>0.1996435389</v>
      </c>
      <c r="T361" s="93">
        <f t="shared" si="1115"/>
        <v>0.06429100369</v>
      </c>
      <c r="U361" s="94">
        <f t="shared" si="1115"/>
        <v>0.1492728838</v>
      </c>
      <c r="V361" s="95">
        <f t="shared" si="1115"/>
        <v>-0.0112684621</v>
      </c>
      <c r="W361" s="64"/>
      <c r="X361" s="65">
        <f t="shared" si="13"/>
        <v>1</v>
      </c>
      <c r="Y361" s="66">
        <f t="shared" si="14"/>
        <v>0</v>
      </c>
      <c r="Z361" s="67">
        <f t="shared" ref="Z361:AA361" si="1116">U361</f>
        <v>0.1492728838</v>
      </c>
      <c r="AA361" s="68">
        <f t="shared" si="1116"/>
        <v>-0.0112684621</v>
      </c>
      <c r="AB361" s="69">
        <f t="shared" ref="AB361:AC361" si="1117">S361</f>
        <v>0.1996435389</v>
      </c>
      <c r="AC361" s="70">
        <f t="shared" si="1117"/>
        <v>0.06429100369</v>
      </c>
      <c r="AD361" s="71">
        <f t="shared" si="17"/>
        <v>0.02215541559</v>
      </c>
      <c r="AE361" s="72">
        <f t="shared" si="18"/>
        <v>-0.003364151666</v>
      </c>
      <c r="AF361" s="73">
        <f t="shared" si="19"/>
        <v>0.03052582751</v>
      </c>
      <c r="AG361" s="74">
        <f t="shared" si="20"/>
        <v>0.007347227869</v>
      </c>
      <c r="AH361" s="75">
        <f t="shared" si="21"/>
        <v>0.03572420946</v>
      </c>
      <c r="AI361" s="76">
        <f t="shared" si="22"/>
        <v>0.02567056699</v>
      </c>
      <c r="AJ361" s="77"/>
      <c r="AK361" s="65">
        <f t="shared" si="23"/>
        <v>-0.005693794321</v>
      </c>
      <c r="AL361" s="66">
        <f t="shared" si="24"/>
        <v>0.0007634399882</v>
      </c>
      <c r="AM361" s="67">
        <f t="shared" si="25"/>
        <v>0.1397351108</v>
      </c>
      <c r="AN361" s="68">
        <f t="shared" si="26"/>
        <v>0.227794124</v>
      </c>
      <c r="AO361" s="69">
        <f t="shared" si="27"/>
        <v>0.004037095736</v>
      </c>
      <c r="AP361" s="70">
        <f t="shared" si="28"/>
        <v>-0.1085116487</v>
      </c>
      <c r="AQ361" s="71">
        <f t="shared" si="29"/>
        <v>0.009426310029</v>
      </c>
      <c r="AR361" s="72">
        <f t="shared" si="30"/>
        <v>-0.01464439341</v>
      </c>
      <c r="AS361" s="73">
        <f t="shared" si="31"/>
        <v>-0.00230305553</v>
      </c>
      <c r="AT361" s="74">
        <f t="shared" si="32"/>
        <v>0.0130713215</v>
      </c>
      <c r="AU361" s="75">
        <f t="shared" si="33"/>
        <v>0.003629198616</v>
      </c>
      <c r="AV361" s="76">
        <f t="shared" si="34"/>
        <v>0.003498499452</v>
      </c>
      <c r="AW361" s="78">
        <f t="shared" si="35"/>
        <v>0.1488308654</v>
      </c>
      <c r="AX361" s="79">
        <f t="shared" si="36"/>
        <v>0.1681062878</v>
      </c>
      <c r="AY361" s="78">
        <f t="shared" si="37"/>
        <v>0.1219713428</v>
      </c>
      <c r="AZ361" s="79">
        <f t="shared" si="38"/>
        <v>0.1193238642</v>
      </c>
      <c r="BA361" s="80">
        <f t="shared" si="39"/>
        <v>-0.01927542241</v>
      </c>
      <c r="BB361" s="80">
        <f t="shared" si="40"/>
        <v>0.00264747862</v>
      </c>
      <c r="BC361" s="80">
        <f t="shared" si="41"/>
        <v>0.1536114374</v>
      </c>
      <c r="BD361" s="80">
        <f t="shared" si="42"/>
        <v>0.1270545027</v>
      </c>
      <c r="BE361" s="81">
        <f t="shared" si="43"/>
        <v>0.0003645327662</v>
      </c>
      <c r="BF361" s="81">
        <f t="shared" si="44"/>
        <v>-0.0001020625375</v>
      </c>
      <c r="BG361" s="81">
        <f t="shared" si="45"/>
        <v>0.007453627059</v>
      </c>
      <c r="BH361" s="81">
        <f t="shared" si="46"/>
        <v>0.03903404957</v>
      </c>
      <c r="BI361" s="81"/>
      <c r="BJ361" s="81"/>
    </row>
    <row r="362">
      <c r="A362" s="31">
        <v>360.0</v>
      </c>
      <c r="B362" s="32">
        <v>6631.0</v>
      </c>
      <c r="C362" s="33">
        <v>934.0</v>
      </c>
      <c r="D362" s="55">
        <f t="shared" si="5"/>
        <v>691</v>
      </c>
      <c r="E362" s="35">
        <v>195.0</v>
      </c>
      <c r="F362" s="36">
        <v>111.0</v>
      </c>
      <c r="G362" s="37">
        <v>108.0</v>
      </c>
      <c r="H362" s="38">
        <v>213.0</v>
      </c>
      <c r="I362" s="39">
        <v>33.0</v>
      </c>
      <c r="J362" s="40">
        <v>31.0</v>
      </c>
      <c r="K362" s="88">
        <f t="shared" si="6"/>
        <v>0.3597430407</v>
      </c>
      <c r="L362" s="88">
        <f t="shared" si="7"/>
        <v>0.5170068027</v>
      </c>
      <c r="M362" s="88">
        <f t="shared" si="8"/>
        <v>0.432</v>
      </c>
      <c r="N362" s="88">
        <f t="shared" si="9"/>
        <v>0.1156316916</v>
      </c>
      <c r="O362" s="88">
        <f t="shared" si="10"/>
        <v>0.486251809</v>
      </c>
      <c r="P362" s="89">
        <f t="shared" si="11"/>
        <v>0.03319057816</v>
      </c>
      <c r="Q362" s="90">
        <f t="shared" ref="Q362:V362" si="1118">K362-Q$2</f>
        <v>0.008765358995</v>
      </c>
      <c r="R362" s="91">
        <f t="shared" si="1118"/>
        <v>0.03745426243</v>
      </c>
      <c r="S362" s="92">
        <f t="shared" si="1118"/>
        <v>0.02041243735</v>
      </c>
      <c r="T362" s="93">
        <f t="shared" si="1118"/>
        <v>-0.0001027499585</v>
      </c>
      <c r="U362" s="94">
        <f t="shared" si="1118"/>
        <v>0.03242047988</v>
      </c>
      <c r="V362" s="95">
        <f t="shared" si="1118"/>
        <v>0.0009297496465</v>
      </c>
      <c r="W362" s="64"/>
      <c r="X362" s="65">
        <f t="shared" si="13"/>
        <v>1</v>
      </c>
      <c r="Y362" s="66">
        <f t="shared" si="14"/>
        <v>0</v>
      </c>
      <c r="Z362" s="67">
        <f t="shared" ref="Z362:AA362" si="1119">U362</f>
        <v>0.03242047988</v>
      </c>
      <c r="AA362" s="68">
        <f t="shared" si="1119"/>
        <v>0.0009297496465</v>
      </c>
      <c r="AB362" s="69">
        <f t="shared" ref="AB362:AC362" si="1120">S362</f>
        <v>0.02041243735</v>
      </c>
      <c r="AC362" s="70">
        <f t="shared" si="1120"/>
        <v>-0.0001027499585</v>
      </c>
      <c r="AD362" s="71">
        <f t="shared" si="17"/>
        <v>0.001050223081</v>
      </c>
      <c r="AE362" s="72">
        <f t="shared" si="18"/>
        <v>0.00006028585942</v>
      </c>
      <c r="AF362" s="73">
        <f t="shared" si="19"/>
        <v>0.0006618765463</v>
      </c>
      <c r="AG362" s="74">
        <f t="shared" si="20"/>
        <v>0.00001564725345</v>
      </c>
      <c r="AH362" s="75">
        <f t="shared" si="21"/>
        <v>0.0004166570412</v>
      </c>
      <c r="AI362" s="76">
        <f t="shared" si="22"/>
        <v>-0.000004194754183</v>
      </c>
      <c r="AJ362" s="77"/>
      <c r="AK362" s="65">
        <f t="shared" si="23"/>
        <v>-0.005693794321</v>
      </c>
      <c r="AL362" s="66">
        <f t="shared" si="24"/>
        <v>0.0007634399882</v>
      </c>
      <c r="AM362" s="67">
        <f t="shared" si="25"/>
        <v>0.02498728482</v>
      </c>
      <c r="AN362" s="68">
        <f t="shared" si="26"/>
        <v>0.05223106541</v>
      </c>
      <c r="AO362" s="69">
        <f t="shared" si="27"/>
        <v>-0.002914339392</v>
      </c>
      <c r="AP362" s="70">
        <f t="shared" si="28"/>
        <v>-0.01015828636</v>
      </c>
      <c r="AQ362" s="71">
        <f t="shared" si="29"/>
        <v>0.0005749353179</v>
      </c>
      <c r="AR362" s="72">
        <f t="shared" si="30"/>
        <v>-0.0005812320294</v>
      </c>
      <c r="AS362" s="73">
        <f t="shared" si="31"/>
        <v>0.00001067689582</v>
      </c>
      <c r="AT362" s="74">
        <f t="shared" si="32"/>
        <v>0.0002796687182</v>
      </c>
      <c r="AU362" s="75">
        <f t="shared" si="33"/>
        <v>0.00004731946097</v>
      </c>
      <c r="AV362" s="76">
        <f t="shared" si="34"/>
        <v>0.000006374765034</v>
      </c>
      <c r="AW362" s="78">
        <f t="shared" si="35"/>
        <v>0.01701208278</v>
      </c>
      <c r="AX362" s="79">
        <f t="shared" si="36"/>
        <v>0.008765358995</v>
      </c>
      <c r="AY362" s="78">
        <f t="shared" si="37"/>
        <v>0.04254103049</v>
      </c>
      <c r="AZ362" s="79">
        <f t="shared" si="38"/>
        <v>0.03745426243</v>
      </c>
      <c r="BA362" s="80">
        <f t="shared" si="39"/>
        <v>0.008246723782</v>
      </c>
      <c r="BB362" s="80">
        <f t="shared" si="40"/>
        <v>0.005086768056</v>
      </c>
      <c r="BC362" s="80">
        <f t="shared" si="41"/>
        <v>0.02179265484</v>
      </c>
      <c r="BD362" s="80">
        <f t="shared" si="42"/>
        <v>0.04762419033</v>
      </c>
      <c r="BE362" s="81">
        <f t="shared" si="43"/>
        <v>0.00004213324388</v>
      </c>
      <c r="BF362" s="81">
        <f t="shared" si="44"/>
        <v>0.00008389834221</v>
      </c>
      <c r="BG362" s="81">
        <f t="shared" si="45"/>
        <v>-0.0017931437</v>
      </c>
      <c r="BH362" s="81">
        <f t="shared" si="46"/>
        <v>0.002075715083</v>
      </c>
      <c r="BI362" s="81"/>
      <c r="BJ362" s="81"/>
    </row>
    <row r="363">
      <c r="A363" s="31">
        <v>361.0</v>
      </c>
      <c r="B363" s="32">
        <v>6675.0</v>
      </c>
      <c r="C363" s="33">
        <v>1253.0</v>
      </c>
      <c r="D363" s="55">
        <f t="shared" si="5"/>
        <v>966</v>
      </c>
      <c r="E363" s="35">
        <v>286.0</v>
      </c>
      <c r="F363" s="36">
        <v>139.0</v>
      </c>
      <c r="G363" s="37">
        <v>161.0</v>
      </c>
      <c r="H363" s="38">
        <v>310.0</v>
      </c>
      <c r="I363" s="39">
        <v>36.0</v>
      </c>
      <c r="J363" s="40">
        <v>34.0</v>
      </c>
      <c r="K363" s="88">
        <f t="shared" si="6"/>
        <v>0.3854748603</v>
      </c>
      <c r="L363" s="88">
        <f t="shared" si="7"/>
        <v>0.5094936709</v>
      </c>
      <c r="M363" s="88">
        <f t="shared" si="8"/>
        <v>0.4820359281</v>
      </c>
      <c r="N363" s="88">
        <f t="shared" si="9"/>
        <v>0.1284916201</v>
      </c>
      <c r="O363" s="88">
        <f t="shared" si="10"/>
        <v>0.5</v>
      </c>
      <c r="P363" s="89">
        <f t="shared" si="11"/>
        <v>0.0271348763</v>
      </c>
      <c r="Q363" s="90">
        <f t="shared" ref="Q363:V363" si="1121">K363-Q$2</f>
        <v>0.03449717865</v>
      </c>
      <c r="R363" s="91">
        <f t="shared" si="1121"/>
        <v>0.0299411306</v>
      </c>
      <c r="S363" s="92">
        <f t="shared" si="1121"/>
        <v>0.0704483655</v>
      </c>
      <c r="T363" s="93">
        <f t="shared" si="1121"/>
        <v>0.0127571785</v>
      </c>
      <c r="U363" s="94">
        <f t="shared" si="1121"/>
        <v>0.04616867091</v>
      </c>
      <c r="V363" s="95">
        <f t="shared" si="1121"/>
        <v>-0.005125952215</v>
      </c>
      <c r="W363" s="64"/>
      <c r="X363" s="65">
        <f t="shared" si="13"/>
        <v>1</v>
      </c>
      <c r="Y363" s="66">
        <f t="shared" si="14"/>
        <v>0</v>
      </c>
      <c r="Z363" s="67">
        <f t="shared" ref="Z363:AA363" si="1122">U363</f>
        <v>0.04616867091</v>
      </c>
      <c r="AA363" s="68">
        <f t="shared" si="1122"/>
        <v>-0.005125952215</v>
      </c>
      <c r="AB363" s="69">
        <f t="shared" ref="AB363:AC363" si="1123">S363</f>
        <v>0.0704483655</v>
      </c>
      <c r="AC363" s="70">
        <f t="shared" si="1123"/>
        <v>0.0127571785</v>
      </c>
      <c r="AD363" s="71">
        <f t="shared" si="17"/>
        <v>0.002105270787</v>
      </c>
      <c r="AE363" s="72">
        <f t="shared" si="18"/>
        <v>-0.0004733168018</v>
      </c>
      <c r="AF363" s="73">
        <f t="shared" si="19"/>
        <v>0.00331790009</v>
      </c>
      <c r="AG363" s="74">
        <f t="shared" si="20"/>
        <v>0.0002278670209</v>
      </c>
      <c r="AH363" s="75">
        <f t="shared" si="21"/>
        <v>0.004800226598</v>
      </c>
      <c r="AI363" s="76">
        <f t="shared" si="22"/>
        <v>0.001797444748</v>
      </c>
      <c r="AJ363" s="77"/>
      <c r="AK363" s="65">
        <f t="shared" si="23"/>
        <v>-0.005693794321</v>
      </c>
      <c r="AL363" s="66">
        <f t="shared" si="24"/>
        <v>0.0007634399882</v>
      </c>
      <c r="AM363" s="67">
        <f t="shared" si="25"/>
        <v>0.045823615</v>
      </c>
      <c r="AN363" s="68">
        <f t="shared" si="26"/>
        <v>0.0691152864</v>
      </c>
      <c r="AO363" s="69">
        <f t="shared" si="27"/>
        <v>-0.003523739877</v>
      </c>
      <c r="AP363" s="70">
        <f t="shared" si="28"/>
        <v>-0.03689787111</v>
      </c>
      <c r="AQ363" s="71">
        <f t="shared" si="29"/>
        <v>0.0008061486589</v>
      </c>
      <c r="AR363" s="72">
        <f t="shared" si="30"/>
        <v>-0.001470522549</v>
      </c>
      <c r="AS363" s="73">
        <f t="shared" si="31"/>
        <v>-0.000009525665817</v>
      </c>
      <c r="AT363" s="74">
        <f t="shared" si="32"/>
        <v>0.001405843482</v>
      </c>
      <c r="AU363" s="75">
        <f t="shared" si="33"/>
        <v>0.0005148112654</v>
      </c>
      <c r="AV363" s="76">
        <f t="shared" si="34"/>
        <v>0.000282759988</v>
      </c>
      <c r="AW363" s="78">
        <f t="shared" si="35"/>
        <v>0.03791751506</v>
      </c>
      <c r="AX363" s="79">
        <f t="shared" si="36"/>
        <v>0.03449717865</v>
      </c>
      <c r="AY363" s="78">
        <f t="shared" si="37"/>
        <v>0.0331989362</v>
      </c>
      <c r="AZ363" s="79">
        <f t="shared" si="38"/>
        <v>0.0299411306</v>
      </c>
      <c r="BA363" s="80">
        <f t="shared" si="39"/>
        <v>0.003420336413</v>
      </c>
      <c r="BB363" s="80">
        <f t="shared" si="40"/>
        <v>0.003257805607</v>
      </c>
      <c r="BC363" s="80">
        <f t="shared" si="41"/>
        <v>0.04269808712</v>
      </c>
      <c r="BD363" s="80">
        <f t="shared" si="42"/>
        <v>0.03828209604</v>
      </c>
      <c r="BE363" s="81">
        <f t="shared" si="43"/>
        <v>0.000001085403804</v>
      </c>
      <c r="BF363" s="81">
        <f t="shared" si="44"/>
        <v>0.00002228558228</v>
      </c>
      <c r="BG363" s="81">
        <f t="shared" si="45"/>
        <v>0.0003576077659</v>
      </c>
      <c r="BH363" s="81">
        <f t="shared" si="46"/>
        <v>0.003269144544</v>
      </c>
      <c r="BI363" s="81"/>
      <c r="BJ363" s="81"/>
    </row>
    <row r="364">
      <c r="A364" s="31">
        <v>362.0</v>
      </c>
      <c r="B364" s="32">
        <v>1137.0</v>
      </c>
      <c r="C364" s="33">
        <v>1456.0</v>
      </c>
      <c r="D364" s="55">
        <f t="shared" si="5"/>
        <v>1146</v>
      </c>
      <c r="E364" s="35">
        <v>310.0</v>
      </c>
      <c r="F364" s="36">
        <v>203.0</v>
      </c>
      <c r="G364" s="37">
        <v>175.0</v>
      </c>
      <c r="H364" s="38">
        <v>341.0</v>
      </c>
      <c r="I364" s="39">
        <v>78.0</v>
      </c>
      <c r="J364" s="40">
        <v>39.0</v>
      </c>
      <c r="K364" s="88">
        <f t="shared" si="6"/>
        <v>0.3866758242</v>
      </c>
      <c r="L364" s="88">
        <f t="shared" si="7"/>
        <v>0.5322359396</v>
      </c>
      <c r="M364" s="88">
        <f t="shared" si="8"/>
        <v>0.4196642686</v>
      </c>
      <c r="N364" s="88">
        <f t="shared" si="9"/>
        <v>0.1201923077</v>
      </c>
      <c r="O364" s="88">
        <f t="shared" si="10"/>
        <v>0.4912739965</v>
      </c>
      <c r="P364" s="89">
        <f t="shared" si="11"/>
        <v>0.02678571429</v>
      </c>
      <c r="Q364" s="90">
        <f t="shared" ref="Q364:V364" si="1124">K364-Q$2</f>
        <v>0.03569814249</v>
      </c>
      <c r="R364" s="91">
        <f t="shared" si="1124"/>
        <v>0.05268339935</v>
      </c>
      <c r="S364" s="92">
        <f t="shared" si="1124"/>
        <v>0.008076705939</v>
      </c>
      <c r="T364" s="93">
        <f t="shared" si="1124"/>
        <v>0.004457866085</v>
      </c>
      <c r="U364" s="94">
        <f t="shared" si="1124"/>
        <v>0.03744266742</v>
      </c>
      <c r="V364" s="95">
        <f t="shared" si="1124"/>
        <v>-0.005475114226</v>
      </c>
      <c r="W364" s="64"/>
      <c r="X364" s="65">
        <f t="shared" si="13"/>
        <v>1</v>
      </c>
      <c r="Y364" s="66">
        <f t="shared" si="14"/>
        <v>0</v>
      </c>
      <c r="Z364" s="67">
        <f t="shared" ref="Z364:AA364" si="1125">U364</f>
        <v>0.03744266742</v>
      </c>
      <c r="AA364" s="68">
        <f t="shared" si="1125"/>
        <v>-0.005475114226</v>
      </c>
      <c r="AB364" s="69">
        <f t="shared" ref="AB364:AC364" si="1126">S364</f>
        <v>0.008076705939</v>
      </c>
      <c r="AC364" s="70">
        <f t="shared" si="1126"/>
        <v>0.004457866085</v>
      </c>
      <c r="AD364" s="71">
        <f t="shared" si="17"/>
        <v>0.001371976467</v>
      </c>
      <c r="AE364" s="72">
        <f t="shared" si="18"/>
        <v>-0.0004100057621</v>
      </c>
      <c r="AF364" s="73">
        <f t="shared" si="19"/>
        <v>0.0003268207403</v>
      </c>
      <c r="AG364" s="74">
        <f t="shared" si="20"/>
        <v>0.0001226935096</v>
      </c>
      <c r="AH364" s="75">
        <f t="shared" si="21"/>
        <v>0.00004536060879</v>
      </c>
      <c r="AI364" s="76">
        <f t="shared" si="22"/>
        <v>0.00007200974697</v>
      </c>
      <c r="AJ364" s="77"/>
      <c r="AK364" s="65">
        <f t="shared" si="23"/>
        <v>-0.005693794321</v>
      </c>
      <c r="AL364" s="66">
        <f t="shared" si="24"/>
        <v>0.0007634399882</v>
      </c>
      <c r="AM364" s="67">
        <f t="shared" si="25"/>
        <v>0.03925531121</v>
      </c>
      <c r="AN364" s="68">
        <f t="shared" si="26"/>
        <v>0.0549765015</v>
      </c>
      <c r="AO364" s="69">
        <f t="shared" si="27"/>
        <v>0.0010887403</v>
      </c>
      <c r="AP364" s="70">
        <f t="shared" si="28"/>
        <v>-0.004650368639</v>
      </c>
      <c r="AQ364" s="71">
        <f t="shared" si="29"/>
        <v>0.000466157609</v>
      </c>
      <c r="AR364" s="72">
        <f t="shared" si="30"/>
        <v>-0.001010514995</v>
      </c>
      <c r="AS364" s="73">
        <f t="shared" si="31"/>
        <v>-0.00004323516701</v>
      </c>
      <c r="AT364" s="74">
        <f t="shared" si="32"/>
        <v>0.0001410958516</v>
      </c>
      <c r="AU364" s="75">
        <f t="shared" si="33"/>
        <v>0.000003960117389</v>
      </c>
      <c r="AV364" s="76">
        <f t="shared" si="34"/>
        <v>0.000008911975525</v>
      </c>
      <c r="AW364" s="78">
        <f t="shared" si="35"/>
        <v>0.03507713974</v>
      </c>
      <c r="AX364" s="79">
        <f t="shared" si="36"/>
        <v>0.03569814249</v>
      </c>
      <c r="AY364" s="78">
        <f t="shared" si="37"/>
        <v>0.05022906568</v>
      </c>
      <c r="AZ364" s="79">
        <f t="shared" si="38"/>
        <v>0.05268339935</v>
      </c>
      <c r="BA364" s="80">
        <f t="shared" si="39"/>
        <v>-0.0006210027425</v>
      </c>
      <c r="BB364" s="80">
        <f t="shared" si="40"/>
        <v>-0.002454333675</v>
      </c>
      <c r="BC364" s="80">
        <f t="shared" si="41"/>
        <v>0.0398577118</v>
      </c>
      <c r="BD364" s="80">
        <f t="shared" si="42"/>
        <v>0.05531222552</v>
      </c>
      <c r="BE364" s="81">
        <f t="shared" si="43"/>
        <v>-0.000005638109384</v>
      </c>
      <c r="BF364" s="81">
        <f t="shared" si="44"/>
        <v>0.000003048295887</v>
      </c>
      <c r="BG364" s="81">
        <f t="shared" si="45"/>
        <v>-0.001470805102</v>
      </c>
      <c r="BH364" s="81">
        <f t="shared" si="46"/>
        <v>0.004409237488</v>
      </c>
      <c r="BI364" s="81"/>
      <c r="BJ364" s="81"/>
    </row>
    <row r="365">
      <c r="A365" s="31">
        <v>363.0</v>
      </c>
      <c r="B365" s="32">
        <v>1715.0</v>
      </c>
      <c r="C365" s="33">
        <v>1028.0</v>
      </c>
      <c r="D365" s="55">
        <f t="shared" si="5"/>
        <v>921</v>
      </c>
      <c r="E365" s="35">
        <v>229.0</v>
      </c>
      <c r="F365" s="36">
        <v>72.0</v>
      </c>
      <c r="G365" s="37">
        <v>295.0</v>
      </c>
      <c r="H365" s="38">
        <v>292.0</v>
      </c>
      <c r="I365" s="39">
        <v>28.0</v>
      </c>
      <c r="J365" s="40">
        <v>5.0</v>
      </c>
      <c r="K365" s="88">
        <f t="shared" si="6"/>
        <v>0.5369649805</v>
      </c>
      <c r="L365" s="88">
        <f t="shared" si="7"/>
        <v>0.4681238616</v>
      </c>
      <c r="M365" s="88">
        <f t="shared" si="8"/>
        <v>0.7930107527</v>
      </c>
      <c r="N365" s="88">
        <f t="shared" si="9"/>
        <v>0.2869649805</v>
      </c>
      <c r="O365" s="88">
        <f t="shared" si="10"/>
        <v>0.5993485342</v>
      </c>
      <c r="P365" s="89">
        <f t="shared" si="11"/>
        <v>0.00486381323</v>
      </c>
      <c r="Q365" s="90">
        <f t="shared" ref="Q365:V365" si="1127">K365-Q$2</f>
        <v>0.1859872989</v>
      </c>
      <c r="R365" s="91">
        <f t="shared" si="1127"/>
        <v>-0.01142867872</v>
      </c>
      <c r="S365" s="92">
        <f t="shared" si="1127"/>
        <v>0.38142319</v>
      </c>
      <c r="T365" s="93">
        <f t="shared" si="1127"/>
        <v>0.1712305389</v>
      </c>
      <c r="U365" s="94">
        <f t="shared" si="1127"/>
        <v>0.1455172051</v>
      </c>
      <c r="V365" s="95">
        <f t="shared" si="1127"/>
        <v>-0.02739701528</v>
      </c>
      <c r="W365" s="64"/>
      <c r="X365" s="65">
        <f t="shared" si="13"/>
        <v>1</v>
      </c>
      <c r="Y365" s="66">
        <f t="shared" si="14"/>
        <v>0</v>
      </c>
      <c r="Z365" s="67">
        <f t="shared" ref="Z365:AA365" si="1128">U365</f>
        <v>0.1455172051</v>
      </c>
      <c r="AA365" s="68">
        <f t="shared" si="1128"/>
        <v>-0.02739701528</v>
      </c>
      <c r="AB365" s="69">
        <f t="shared" ref="AB365:AC365" si="1129">S365</f>
        <v>0.38142319</v>
      </c>
      <c r="AC365" s="70">
        <f t="shared" si="1129"/>
        <v>0.1712305389</v>
      </c>
      <c r="AD365" s="71">
        <f t="shared" si="17"/>
        <v>0.02042466054</v>
      </c>
      <c r="AE365" s="72">
        <f t="shared" si="18"/>
        <v>-0.007973474184</v>
      </c>
      <c r="AF365" s="73">
        <f t="shared" si="19"/>
        <v>0.06019484227</v>
      </c>
      <c r="AG365" s="74">
        <f t="shared" si="20"/>
        <v>0.01446713249</v>
      </c>
      <c r="AH365" s="75">
        <f t="shared" si="21"/>
        <v>0.1161637524</v>
      </c>
      <c r="AI365" s="76">
        <f t="shared" si="22"/>
        <v>0.1306225968</v>
      </c>
      <c r="AJ365" s="77"/>
      <c r="AK365" s="65">
        <f t="shared" si="23"/>
        <v>-0.005693794321</v>
      </c>
      <c r="AL365" s="66">
        <f t="shared" si="24"/>
        <v>0.0007634399882</v>
      </c>
      <c r="AM365" s="67">
        <f t="shared" si="25"/>
        <v>0.1622759041</v>
      </c>
      <c r="AN365" s="68">
        <f t="shared" si="26"/>
        <v>0.2086664261</v>
      </c>
      <c r="AO365" s="69">
        <f t="shared" si="27"/>
        <v>0.03183408518</v>
      </c>
      <c r="AP365" s="70">
        <f t="shared" si="28"/>
        <v>-0.2141027486</v>
      </c>
      <c r="AQ365" s="71">
        <f t="shared" si="29"/>
        <v>0.005849777642</v>
      </c>
      <c r="AR365" s="72">
        <f t="shared" si="30"/>
        <v>-0.01600455939</v>
      </c>
      <c r="AS365" s="73">
        <f t="shared" si="31"/>
        <v>-0.004532566174</v>
      </c>
      <c r="AT365" s="74">
        <f t="shared" si="32"/>
        <v>0.02577520046</v>
      </c>
      <c r="AU365" s="75">
        <f t="shared" si="33"/>
        <v>0.01102578005</v>
      </c>
      <c r="AV365" s="76">
        <f t="shared" si="34"/>
        <v>0.01672300537</v>
      </c>
      <c r="AW365" s="78">
        <f t="shared" si="35"/>
        <v>0.2007591864</v>
      </c>
      <c r="AX365" s="79">
        <f t="shared" si="36"/>
        <v>0.1859872989</v>
      </c>
      <c r="AY365" s="78">
        <f t="shared" si="37"/>
        <v>0.02182076392</v>
      </c>
      <c r="AZ365" s="79">
        <f t="shared" si="38"/>
        <v>-0.01142867872</v>
      </c>
      <c r="BA365" s="80">
        <f t="shared" si="39"/>
        <v>0.01477188759</v>
      </c>
      <c r="BB365" s="80">
        <f t="shared" si="40"/>
        <v>0.03324944264</v>
      </c>
      <c r="BC365" s="80">
        <f t="shared" si="41"/>
        <v>0.2055397585</v>
      </c>
      <c r="BD365" s="80">
        <f t="shared" si="42"/>
        <v>0.02690392376</v>
      </c>
      <c r="BE365" s="81">
        <f t="shared" si="43"/>
        <v>-0.000887316773</v>
      </c>
      <c r="BF365" s="81">
        <f t="shared" si="44"/>
        <v>0.0009823140582</v>
      </c>
      <c r="BG365" s="81">
        <f t="shared" si="45"/>
        <v>0.04152277121</v>
      </c>
      <c r="BH365" s="81">
        <f t="shared" si="46"/>
        <v>0.01105965198</v>
      </c>
      <c r="BI365" s="81"/>
      <c r="BJ365" s="81"/>
    </row>
    <row r="366">
      <c r="A366" s="31">
        <v>364.0</v>
      </c>
      <c r="B366" s="32" t="s">
        <v>123</v>
      </c>
      <c r="C366" s="33">
        <v>378.0</v>
      </c>
      <c r="D366" s="55">
        <f t="shared" si="5"/>
        <v>305</v>
      </c>
      <c r="E366" s="35">
        <v>74.0</v>
      </c>
      <c r="F366" s="36">
        <v>46.0</v>
      </c>
      <c r="G366" s="37">
        <v>41.0</v>
      </c>
      <c r="H366" s="38">
        <v>115.0</v>
      </c>
      <c r="I366" s="39">
        <v>21.0</v>
      </c>
      <c r="J366" s="40">
        <v>8.0</v>
      </c>
      <c r="K366" s="88">
        <f t="shared" si="6"/>
        <v>0.3597883598</v>
      </c>
      <c r="L366" s="88">
        <f t="shared" si="7"/>
        <v>0.4523809524</v>
      </c>
      <c r="M366" s="88">
        <f t="shared" si="8"/>
        <v>0.4315789474</v>
      </c>
      <c r="N366" s="88">
        <f t="shared" si="9"/>
        <v>0.1084656085</v>
      </c>
      <c r="O366" s="88">
        <f t="shared" si="10"/>
        <v>0.4459016393</v>
      </c>
      <c r="P366" s="89">
        <f t="shared" si="11"/>
        <v>0.02116402116</v>
      </c>
      <c r="Q366" s="90">
        <f t="shared" ref="Q366:V366" si="1130">K366-Q$2</f>
        <v>0.008810678098</v>
      </c>
      <c r="R366" s="91">
        <f t="shared" si="1130"/>
        <v>-0.02717158791</v>
      </c>
      <c r="S366" s="92">
        <f t="shared" si="1130"/>
        <v>0.01999138472</v>
      </c>
      <c r="T366" s="93">
        <f t="shared" si="1130"/>
        <v>-0.007268833142</v>
      </c>
      <c r="U366" s="94">
        <f t="shared" si="1130"/>
        <v>-0.007929689749</v>
      </c>
      <c r="V366" s="95">
        <f t="shared" si="1130"/>
        <v>-0.01109680735</v>
      </c>
      <c r="W366" s="64"/>
      <c r="X366" s="65">
        <f t="shared" si="13"/>
        <v>1</v>
      </c>
      <c r="Y366" s="66">
        <f t="shared" si="14"/>
        <v>0</v>
      </c>
      <c r="Z366" s="67">
        <f t="shared" ref="Z366:AA366" si="1131">U366</f>
        <v>-0.007929689749</v>
      </c>
      <c r="AA366" s="68">
        <f t="shared" si="1131"/>
        <v>-0.01109680735</v>
      </c>
      <c r="AB366" s="69">
        <f t="shared" ref="AB366:AC366" si="1132">S366</f>
        <v>0.01999138472</v>
      </c>
      <c r="AC366" s="70">
        <f t="shared" si="1132"/>
        <v>-0.007268833142</v>
      </c>
      <c r="AD366" s="71">
        <f t="shared" si="17"/>
        <v>-0.0000602591538</v>
      </c>
      <c r="AE366" s="72">
        <f t="shared" si="18"/>
        <v>0.000175988479</v>
      </c>
      <c r="AF366" s="73">
        <f t="shared" si="19"/>
        <v>-0.0002391863195</v>
      </c>
      <c r="AG366" s="74">
        <f t="shared" si="20"/>
        <v>-0.0001642009532</v>
      </c>
      <c r="AH366" s="75">
        <f t="shared" si="21"/>
        <v>0.0003468195279</v>
      </c>
      <c r="AI366" s="76">
        <f t="shared" si="22"/>
        <v>-0.0002906280796</v>
      </c>
      <c r="AJ366" s="77"/>
      <c r="AK366" s="65">
        <f t="shared" si="23"/>
        <v>-0.005693794321</v>
      </c>
      <c r="AL366" s="66">
        <f t="shared" si="24"/>
        <v>0.0007634399882</v>
      </c>
      <c r="AM366" s="67">
        <f t="shared" si="25"/>
        <v>0.01114511697</v>
      </c>
      <c r="AN366" s="68">
        <f t="shared" si="26"/>
        <v>-0.02164734763</v>
      </c>
      <c r="AO366" s="69">
        <f t="shared" si="27"/>
        <v>-0.006426554648</v>
      </c>
      <c r="AP366" s="70">
        <f t="shared" si="28"/>
        <v>-0.008943306921</v>
      </c>
      <c r="AQ366" s="71">
        <f t="shared" si="29"/>
        <v>0.00007161891109</v>
      </c>
      <c r="AR366" s="72">
        <f t="shared" si="30"/>
        <v>0.0001255818284</v>
      </c>
      <c r="AS366" s="73">
        <f t="shared" si="31"/>
        <v>0.00006303583448</v>
      </c>
      <c r="AT366" s="74">
        <f t="shared" si="32"/>
        <v>-0.000105204552</v>
      </c>
      <c r="AU366" s="75">
        <f t="shared" si="33"/>
        <v>0.00004410901447</v>
      </c>
      <c r="AV366" s="76">
        <f t="shared" si="34"/>
        <v>-0.00002725609669</v>
      </c>
      <c r="AW366" s="78">
        <f t="shared" si="35"/>
        <v>-0.0007964682432</v>
      </c>
      <c r="AX366" s="79">
        <f t="shared" si="36"/>
        <v>0.008810678098</v>
      </c>
      <c r="AY366" s="78">
        <f t="shared" si="37"/>
        <v>-0.02983409338</v>
      </c>
      <c r="AZ366" s="79">
        <f t="shared" si="38"/>
        <v>-0.02717158791</v>
      </c>
      <c r="BA366" s="80">
        <f t="shared" si="39"/>
        <v>-0.009607146342</v>
      </c>
      <c r="BB366" s="80">
        <f t="shared" si="40"/>
        <v>-0.002662505473</v>
      </c>
      <c r="BC366" s="80">
        <f t="shared" si="41"/>
        <v>0.003984103815</v>
      </c>
      <c r="BD366" s="80">
        <f t="shared" si="42"/>
        <v>-0.02475093354</v>
      </c>
      <c r="BE366" s="81">
        <f t="shared" si="43"/>
        <v>0.00008520832543</v>
      </c>
      <c r="BF366" s="81">
        <f t="shared" si="44"/>
        <v>0.00005115815944</v>
      </c>
      <c r="BG366" s="81">
        <f t="shared" si="45"/>
        <v>-0.0005967356279</v>
      </c>
      <c r="BH366" s="81">
        <f t="shared" si="46"/>
        <v>-0.0001972205775</v>
      </c>
      <c r="BI366" s="81"/>
      <c r="BJ366" s="81"/>
    </row>
    <row r="367">
      <c r="A367" s="31">
        <v>365.0</v>
      </c>
      <c r="B367" s="32">
        <v>7633.0</v>
      </c>
      <c r="C367" s="33">
        <v>1178.0</v>
      </c>
      <c r="D367" s="55">
        <f t="shared" si="5"/>
        <v>973</v>
      </c>
      <c r="E367" s="35">
        <v>280.0</v>
      </c>
      <c r="F367" s="36">
        <v>141.0</v>
      </c>
      <c r="G367" s="37">
        <v>181.0</v>
      </c>
      <c r="H367" s="38">
        <v>313.0</v>
      </c>
      <c r="I367" s="39">
        <v>36.0</v>
      </c>
      <c r="J367" s="40">
        <v>22.0</v>
      </c>
      <c r="K367" s="88">
        <f t="shared" si="6"/>
        <v>0.421901528</v>
      </c>
      <c r="L367" s="88">
        <f t="shared" si="7"/>
        <v>0.5023847377</v>
      </c>
      <c r="M367" s="88">
        <f t="shared" si="8"/>
        <v>0.5261627907</v>
      </c>
      <c r="N367" s="88">
        <f t="shared" si="9"/>
        <v>0.1536502547</v>
      </c>
      <c r="O367" s="88">
        <f t="shared" si="10"/>
        <v>0.5107913669</v>
      </c>
      <c r="P367" s="89">
        <f t="shared" si="11"/>
        <v>0.01867572156</v>
      </c>
      <c r="Q367" s="90">
        <f t="shared" ref="Q367:V367" si="1133">K367-Q$2</f>
        <v>0.07092384632</v>
      </c>
      <c r="R367" s="91">
        <f t="shared" si="1133"/>
        <v>0.02283219739</v>
      </c>
      <c r="S367" s="92">
        <f t="shared" si="1133"/>
        <v>0.1145752281</v>
      </c>
      <c r="T367" s="93">
        <f t="shared" si="1133"/>
        <v>0.03791581306</v>
      </c>
      <c r="U367" s="94">
        <f t="shared" si="1133"/>
        <v>0.05696003781</v>
      </c>
      <c r="V367" s="95">
        <f t="shared" si="1133"/>
        <v>-0.01358510695</v>
      </c>
      <c r="W367" s="64"/>
      <c r="X367" s="65">
        <f t="shared" si="13"/>
        <v>1</v>
      </c>
      <c r="Y367" s="66">
        <f t="shared" si="14"/>
        <v>0</v>
      </c>
      <c r="Z367" s="67">
        <f t="shared" ref="Z367:AA367" si="1134">U367</f>
        <v>0.05696003781</v>
      </c>
      <c r="AA367" s="68">
        <f t="shared" si="1134"/>
        <v>-0.01358510695</v>
      </c>
      <c r="AB367" s="69">
        <f t="shared" ref="AB367:AC367" si="1135">S367</f>
        <v>0.1145752281</v>
      </c>
      <c r="AC367" s="70">
        <f t="shared" si="1135"/>
        <v>0.03791581306</v>
      </c>
      <c r="AD367" s="71">
        <f t="shared" si="17"/>
        <v>0.003059890777</v>
      </c>
      <c r="AE367" s="72">
        <f t="shared" si="18"/>
        <v>-0.001547616411</v>
      </c>
      <c r="AF367" s="73">
        <f t="shared" si="19"/>
        <v>0.007041299698</v>
      </c>
      <c r="AG367" s="74">
        <f t="shared" si="20"/>
        <v>0.0006031694188</v>
      </c>
      <c r="AH367" s="75">
        <f t="shared" si="21"/>
        <v>0.011689874</v>
      </c>
      <c r="AI367" s="76">
        <f t="shared" si="22"/>
        <v>0.008688425857</v>
      </c>
      <c r="AJ367" s="77"/>
      <c r="AK367" s="65">
        <f t="shared" si="23"/>
        <v>-0.005693794321</v>
      </c>
      <c r="AL367" s="66">
        <f t="shared" si="24"/>
        <v>0.0007634399882</v>
      </c>
      <c r="AM367" s="67">
        <f t="shared" si="25"/>
        <v>0.06806224663</v>
      </c>
      <c r="AN367" s="68">
        <f t="shared" si="26"/>
        <v>0.07934329424</v>
      </c>
      <c r="AO367" s="69">
        <f t="shared" si="27"/>
        <v>0.002824846481</v>
      </c>
      <c r="AP367" s="70">
        <f t="shared" si="28"/>
        <v>-0.06241769414</v>
      </c>
      <c r="AQ367" s="71">
        <f t="shared" si="29"/>
        <v>0.0006705500937</v>
      </c>
      <c r="AR367" s="72">
        <f t="shared" si="30"/>
        <v>-0.002579176364</v>
      </c>
      <c r="AS367" s="73">
        <f t="shared" si="31"/>
        <v>-0.00007067166299</v>
      </c>
      <c r="AT367" s="74">
        <f t="shared" si="32"/>
        <v>0.002986625023</v>
      </c>
      <c r="AU367" s="75">
        <f t="shared" si="33"/>
        <v>0.001182825426</v>
      </c>
      <c r="AV367" s="76">
        <f t="shared" si="34"/>
        <v>0.001177499578</v>
      </c>
      <c r="AW367" s="78">
        <f t="shared" si="35"/>
        <v>0.06697600265</v>
      </c>
      <c r="AX367" s="79">
        <f t="shared" si="36"/>
        <v>0.07092384632</v>
      </c>
      <c r="AY367" s="78">
        <f t="shared" si="37"/>
        <v>0.01927398832</v>
      </c>
      <c r="AZ367" s="79">
        <f t="shared" si="38"/>
        <v>0.02283219739</v>
      </c>
      <c r="BA367" s="80">
        <f t="shared" si="39"/>
        <v>-0.003947843678</v>
      </c>
      <c r="BB367" s="80">
        <f t="shared" si="40"/>
        <v>-0.003558209064</v>
      </c>
      <c r="BC367" s="80">
        <f t="shared" si="41"/>
        <v>0.0717565747</v>
      </c>
      <c r="BD367" s="80">
        <f t="shared" si="42"/>
        <v>0.02435714817</v>
      </c>
      <c r="BE367" s="81">
        <f t="shared" si="43"/>
        <v>0.000002924617962</v>
      </c>
      <c r="BF367" s="81">
        <f t="shared" si="44"/>
        <v>0.00002809450632</v>
      </c>
      <c r="BG367" s="81">
        <f t="shared" si="45"/>
        <v>0.004555735347</v>
      </c>
      <c r="BH367" s="81">
        <f t="shared" si="46"/>
        <v>0.003495571044</v>
      </c>
      <c r="BI367" s="81"/>
      <c r="BJ367" s="81"/>
    </row>
    <row r="368">
      <c r="A368" s="31">
        <v>366.0</v>
      </c>
      <c r="B368" s="32" t="s">
        <v>92</v>
      </c>
      <c r="C368" s="33">
        <v>371.0</v>
      </c>
      <c r="D368" s="55">
        <f t="shared" si="5"/>
        <v>298</v>
      </c>
      <c r="E368" s="35">
        <v>85.0</v>
      </c>
      <c r="F368" s="36">
        <v>41.0</v>
      </c>
      <c r="G368" s="37">
        <v>49.0</v>
      </c>
      <c r="H368" s="38">
        <v>101.0</v>
      </c>
      <c r="I368" s="39">
        <v>16.0</v>
      </c>
      <c r="J368" s="40">
        <v>6.0</v>
      </c>
      <c r="K368" s="88">
        <f t="shared" si="6"/>
        <v>0.4043126685</v>
      </c>
      <c r="L368" s="88">
        <f t="shared" si="7"/>
        <v>0.5</v>
      </c>
      <c r="M368" s="88">
        <f t="shared" si="8"/>
        <v>0.5104166667</v>
      </c>
      <c r="N368" s="88">
        <f t="shared" si="9"/>
        <v>0.1320754717</v>
      </c>
      <c r="O368" s="88">
        <f t="shared" si="10"/>
        <v>0.5033557047</v>
      </c>
      <c r="P368" s="89">
        <f t="shared" si="11"/>
        <v>0.01617250674</v>
      </c>
      <c r="Q368" s="90">
        <f t="shared" ref="Q368:V368" si="1136">K368-Q$2</f>
        <v>0.05333498677</v>
      </c>
      <c r="R368" s="91">
        <f t="shared" si="1136"/>
        <v>0.02044745971</v>
      </c>
      <c r="S368" s="92">
        <f t="shared" si="1136"/>
        <v>0.09882910402</v>
      </c>
      <c r="T368" s="93">
        <f t="shared" si="1136"/>
        <v>0.01634103009</v>
      </c>
      <c r="U368" s="94">
        <f t="shared" si="1136"/>
        <v>0.0495243756</v>
      </c>
      <c r="V368" s="95">
        <f t="shared" si="1136"/>
        <v>-0.01608832177</v>
      </c>
      <c r="W368" s="64"/>
      <c r="X368" s="65">
        <f t="shared" si="13"/>
        <v>1</v>
      </c>
      <c r="Y368" s="66">
        <f t="shared" si="14"/>
        <v>0</v>
      </c>
      <c r="Z368" s="67">
        <f t="shared" ref="Z368:AA368" si="1137">U368</f>
        <v>0.0495243756</v>
      </c>
      <c r="AA368" s="68">
        <f t="shared" si="1137"/>
        <v>-0.01608832177</v>
      </c>
      <c r="AB368" s="69">
        <f t="shared" ref="AB368:AC368" si="1138">S368</f>
        <v>0.09882910402</v>
      </c>
      <c r="AC368" s="70">
        <f t="shared" si="1138"/>
        <v>0.01634103009</v>
      </c>
      <c r="AD368" s="71">
        <f t="shared" si="17"/>
        <v>0.002193829682</v>
      </c>
      <c r="AE368" s="72">
        <f t="shared" si="18"/>
        <v>-0.001593528181</v>
      </c>
      <c r="AF368" s="73">
        <f t="shared" si="19"/>
        <v>0.005157349418</v>
      </c>
      <c r="AG368" s="74">
        <f t="shared" si="20"/>
        <v>-0.0007807151141</v>
      </c>
      <c r="AH368" s="75">
        <f t="shared" si="21"/>
        <v>0.009500162537</v>
      </c>
      <c r="AI368" s="76">
        <f t="shared" si="22"/>
        <v>0.003229938725</v>
      </c>
      <c r="AJ368" s="77"/>
      <c r="AK368" s="65">
        <f t="shared" si="23"/>
        <v>-0.005693794321</v>
      </c>
      <c r="AL368" s="66">
        <f t="shared" si="24"/>
        <v>0.0007634399882</v>
      </c>
      <c r="AM368" s="67">
        <f t="shared" si="25"/>
        <v>0.06596705817</v>
      </c>
      <c r="AN368" s="68">
        <f t="shared" si="26"/>
        <v>0.06549485332</v>
      </c>
      <c r="AO368" s="69">
        <f t="shared" si="27"/>
        <v>-0.005718499408</v>
      </c>
      <c r="AP368" s="70">
        <f t="shared" si="28"/>
        <v>-0.05154432098</v>
      </c>
      <c r="AQ368" s="71">
        <f t="shared" si="29"/>
        <v>0.0001986493455</v>
      </c>
      <c r="AR368" s="72">
        <f t="shared" si="30"/>
        <v>-0.002097911858</v>
      </c>
      <c r="AS368" s="73">
        <f t="shared" si="31"/>
        <v>0.000464037554</v>
      </c>
      <c r="AT368" s="74">
        <f t="shared" si="32"/>
        <v>0.002155617663</v>
      </c>
      <c r="AU368" s="75">
        <f t="shared" si="33"/>
        <v>0.001024249526</v>
      </c>
      <c r="AV368" s="76">
        <f t="shared" si="34"/>
        <v>0.0005224842422</v>
      </c>
      <c r="AW368" s="78">
        <f t="shared" si="35"/>
        <v>0.05624170087</v>
      </c>
      <c r="AX368" s="79">
        <f t="shared" si="36"/>
        <v>0.05333498677</v>
      </c>
      <c r="AY368" s="78">
        <f t="shared" si="37"/>
        <v>0.01529416238</v>
      </c>
      <c r="AZ368" s="79">
        <f t="shared" si="38"/>
        <v>0.02044745971</v>
      </c>
      <c r="BA368" s="80">
        <f t="shared" si="39"/>
        <v>0.002906714094</v>
      </c>
      <c r="BB368" s="80">
        <f t="shared" si="40"/>
        <v>-0.005153297335</v>
      </c>
      <c r="BC368" s="80">
        <f t="shared" si="41"/>
        <v>0.06102227293</v>
      </c>
      <c r="BD368" s="80">
        <f t="shared" si="42"/>
        <v>0.02037732222</v>
      </c>
      <c r="BE368" s="81">
        <f t="shared" si="43"/>
        <v>-0.0000181074866</v>
      </c>
      <c r="BF368" s="81">
        <f t="shared" si="44"/>
        <v>-0.00002995832399</v>
      </c>
      <c r="BG368" s="81">
        <f t="shared" si="45"/>
        <v>0.003308482532</v>
      </c>
      <c r="BH368" s="81">
        <f t="shared" si="46"/>
        <v>0.002486941036</v>
      </c>
      <c r="BI368" s="81"/>
      <c r="BJ368" s="81"/>
    </row>
    <row r="369">
      <c r="A369" s="31">
        <v>367.0</v>
      </c>
      <c r="B369" s="32">
        <v>7553.0</v>
      </c>
      <c r="C369" s="33">
        <v>1179.0</v>
      </c>
      <c r="D369" s="55">
        <f t="shared" si="5"/>
        <v>856</v>
      </c>
      <c r="E369" s="35">
        <v>191.0</v>
      </c>
      <c r="F369" s="36">
        <v>113.0</v>
      </c>
      <c r="G369" s="37">
        <v>151.0</v>
      </c>
      <c r="H369" s="38">
        <v>226.0</v>
      </c>
      <c r="I369" s="39">
        <v>129.0</v>
      </c>
      <c r="J369" s="40">
        <v>46.0</v>
      </c>
      <c r="K369" s="88">
        <f t="shared" si="6"/>
        <v>0.3994910941</v>
      </c>
      <c r="L369" s="88">
        <f t="shared" si="7"/>
        <v>0.5860805861</v>
      </c>
      <c r="M369" s="88">
        <f t="shared" si="8"/>
        <v>0.4870967742</v>
      </c>
      <c r="N369" s="88">
        <f t="shared" si="9"/>
        <v>0.1280746395</v>
      </c>
      <c r="O369" s="88">
        <f t="shared" si="10"/>
        <v>0.5502336449</v>
      </c>
      <c r="P369" s="89">
        <f t="shared" si="11"/>
        <v>0.03901611535</v>
      </c>
      <c r="Q369" s="90">
        <f t="shared" ref="Q369:V369" si="1139">K369-Q$2</f>
        <v>0.04851341246</v>
      </c>
      <c r="R369" s="91">
        <f t="shared" si="1139"/>
        <v>0.1065280458</v>
      </c>
      <c r="S369" s="92">
        <f t="shared" si="1139"/>
        <v>0.07550921155</v>
      </c>
      <c r="T369" s="93">
        <f t="shared" si="1139"/>
        <v>0.01234019792</v>
      </c>
      <c r="U369" s="94">
        <f t="shared" si="1139"/>
        <v>0.09640231577</v>
      </c>
      <c r="V369" s="95">
        <f t="shared" si="1139"/>
        <v>0.00675528684</v>
      </c>
      <c r="W369" s="64"/>
      <c r="X369" s="65">
        <f t="shared" si="13"/>
        <v>1</v>
      </c>
      <c r="Y369" s="66">
        <f t="shared" si="14"/>
        <v>0</v>
      </c>
      <c r="Z369" s="67">
        <f t="shared" ref="Z369:AA369" si="1140">U369</f>
        <v>0.09640231577</v>
      </c>
      <c r="AA369" s="68">
        <f t="shared" si="1140"/>
        <v>0.00675528684</v>
      </c>
      <c r="AB369" s="69">
        <f t="shared" ref="AB369:AC369" si="1141">S369</f>
        <v>0.07550921155</v>
      </c>
      <c r="AC369" s="70">
        <f t="shared" si="1141"/>
        <v>0.01234019792</v>
      </c>
      <c r="AD369" s="71">
        <f t="shared" si="17"/>
        <v>0.009247772585</v>
      </c>
      <c r="AE369" s="72">
        <f t="shared" si="18"/>
        <v>0.00130245059</v>
      </c>
      <c r="AF369" s="73">
        <f t="shared" si="19"/>
        <v>0.007195901278</v>
      </c>
      <c r="AG369" s="74">
        <f t="shared" si="20"/>
        <v>0.001699710039</v>
      </c>
      <c r="AH369" s="75">
        <f t="shared" si="21"/>
        <v>0.005549360544</v>
      </c>
      <c r="AI369" s="76">
        <f t="shared" si="22"/>
        <v>0.00186359723</v>
      </c>
      <c r="AJ369" s="77"/>
      <c r="AK369" s="65">
        <f t="shared" si="23"/>
        <v>-0.005693794321</v>
      </c>
      <c r="AL369" s="66">
        <f t="shared" si="24"/>
        <v>0.0007634399882</v>
      </c>
      <c r="AM369" s="67">
        <f t="shared" si="25"/>
        <v>0.06796393703</v>
      </c>
      <c r="AN369" s="68">
        <f t="shared" si="26"/>
        <v>0.1585665144</v>
      </c>
      <c r="AO369" s="69">
        <f t="shared" si="27"/>
        <v>-0.004441400689</v>
      </c>
      <c r="AP369" s="70">
        <f t="shared" si="28"/>
        <v>-0.03936149606</v>
      </c>
      <c r="AQ369" s="71">
        <f t="shared" si="29"/>
        <v>0.00551240901</v>
      </c>
      <c r="AR369" s="72">
        <f t="shared" si="30"/>
        <v>-0.004721470311</v>
      </c>
      <c r="AS369" s="73">
        <f t="shared" si="31"/>
        <v>-0.0005292902075</v>
      </c>
      <c r="AT369" s="74">
        <f t="shared" si="32"/>
        <v>0.003080480889</v>
      </c>
      <c r="AU369" s="75">
        <f t="shared" si="33"/>
        <v>0.0005986782577</v>
      </c>
      <c r="AV369" s="76">
        <f t="shared" si="34"/>
        <v>0.0003025788157</v>
      </c>
      <c r="AW369" s="78">
        <f t="shared" si="35"/>
        <v>0.06341053908</v>
      </c>
      <c r="AX369" s="79">
        <f t="shared" si="36"/>
        <v>0.04851341246</v>
      </c>
      <c r="AY369" s="78">
        <f t="shared" si="37"/>
        <v>0.1186300477</v>
      </c>
      <c r="AZ369" s="79">
        <f t="shared" si="38"/>
        <v>0.1065280458</v>
      </c>
      <c r="BA369" s="80">
        <f t="shared" si="39"/>
        <v>0.01489712662</v>
      </c>
      <c r="BB369" s="80">
        <f t="shared" si="40"/>
        <v>0.01210200195</v>
      </c>
      <c r="BC369" s="80">
        <f t="shared" si="41"/>
        <v>0.06819111113</v>
      </c>
      <c r="BD369" s="80">
        <f t="shared" si="42"/>
        <v>0.1237132076</v>
      </c>
      <c r="BE369" s="81">
        <f t="shared" si="43"/>
        <v>0.00007546593041</v>
      </c>
      <c r="BF369" s="81">
        <f t="shared" si="44"/>
        <v>0.0003605701106</v>
      </c>
      <c r="BG369" s="81">
        <f t="shared" si="45"/>
        <v>-0.01065493009</v>
      </c>
      <c r="BH369" s="81">
        <f t="shared" si="46"/>
        <v>0.01687228217</v>
      </c>
      <c r="BI369" s="81"/>
      <c r="BJ369" s="81"/>
    </row>
    <row r="370">
      <c r="A370" s="31">
        <v>368.0</v>
      </c>
      <c r="B370" s="32">
        <v>6547.0</v>
      </c>
      <c r="C370" s="33">
        <v>2107.0</v>
      </c>
      <c r="D370" s="55">
        <f t="shared" si="5"/>
        <v>1517</v>
      </c>
      <c r="E370" s="35">
        <v>402.0</v>
      </c>
      <c r="F370" s="36">
        <v>293.0</v>
      </c>
      <c r="G370" s="37">
        <v>182.0</v>
      </c>
      <c r="H370" s="38">
        <v>466.0</v>
      </c>
      <c r="I370" s="39">
        <v>110.0</v>
      </c>
      <c r="J370" s="40">
        <v>64.0</v>
      </c>
      <c r="K370" s="88">
        <f t="shared" si="6"/>
        <v>0.3293782629</v>
      </c>
      <c r="L370" s="88">
        <f t="shared" si="7"/>
        <v>0.5235173824</v>
      </c>
      <c r="M370" s="88">
        <f t="shared" si="8"/>
        <v>0.3376623377</v>
      </c>
      <c r="N370" s="88">
        <f t="shared" si="9"/>
        <v>0.08637873754</v>
      </c>
      <c r="O370" s="88">
        <f t="shared" si="10"/>
        <v>0.4574818721</v>
      </c>
      <c r="P370" s="89">
        <f t="shared" si="11"/>
        <v>0.03037494067</v>
      </c>
      <c r="Q370" s="90">
        <f t="shared" ref="Q370:V370" si="1142">K370-Q$2</f>
        <v>-0.02159941876</v>
      </c>
      <c r="R370" s="91">
        <f t="shared" si="1142"/>
        <v>0.04396484212</v>
      </c>
      <c r="S370" s="92">
        <f t="shared" si="1142"/>
        <v>-0.07392522498</v>
      </c>
      <c r="T370" s="93">
        <f t="shared" si="1142"/>
        <v>-0.02935570407</v>
      </c>
      <c r="U370" s="94">
        <f t="shared" si="1142"/>
        <v>0.003650543023</v>
      </c>
      <c r="V370" s="95">
        <f t="shared" si="1142"/>
        <v>-0.001885887838</v>
      </c>
      <c r="W370" s="64"/>
      <c r="X370" s="65">
        <f t="shared" si="13"/>
        <v>1</v>
      </c>
      <c r="Y370" s="66">
        <f t="shared" si="14"/>
        <v>0</v>
      </c>
      <c r="Z370" s="67">
        <f t="shared" ref="Z370:AA370" si="1143">U370</f>
        <v>0.003650543023</v>
      </c>
      <c r="AA370" s="68">
        <f t="shared" si="1143"/>
        <v>-0.001885887838</v>
      </c>
      <c r="AB370" s="69">
        <f t="shared" ref="AB370:AC370" si="1144">S370</f>
        <v>-0.07392522498</v>
      </c>
      <c r="AC370" s="70">
        <f t="shared" si="1144"/>
        <v>-0.02935570407</v>
      </c>
      <c r="AD370" s="71">
        <f t="shared" si="17"/>
        <v>0.000009769891422</v>
      </c>
      <c r="AE370" s="72">
        <f t="shared" si="18"/>
        <v>-0.00001376902938</v>
      </c>
      <c r="AF370" s="73">
        <f t="shared" si="19"/>
        <v>-0.0003252287795</v>
      </c>
      <c r="AG370" s="74">
        <f t="shared" si="20"/>
        <v>0.00003225042207</v>
      </c>
      <c r="AH370" s="75">
        <f t="shared" si="21"/>
        <v>0.004603181528</v>
      </c>
      <c r="AI370" s="76">
        <f t="shared" si="22"/>
        <v>0.004340254055</v>
      </c>
      <c r="AJ370" s="77"/>
      <c r="AK370" s="65">
        <f t="shared" si="23"/>
        <v>-0.005693794321</v>
      </c>
      <c r="AL370" s="66">
        <f t="shared" si="24"/>
        <v>0.0007634399882</v>
      </c>
      <c r="AM370" s="67">
        <f t="shared" si="25"/>
        <v>0.005973892739</v>
      </c>
      <c r="AN370" s="68">
        <f t="shared" si="26"/>
        <v>0.004256393203</v>
      </c>
      <c r="AO370" s="69">
        <f t="shared" si="27"/>
        <v>-0.004260586986</v>
      </c>
      <c r="AP370" s="70">
        <f t="shared" si="28"/>
        <v>0.0409587694</v>
      </c>
      <c r="AQ370" s="71">
        <f t="shared" si="29"/>
        <v>-0.000003005010643</v>
      </c>
      <c r="AR370" s="72">
        <f t="shared" si="30"/>
        <v>-0.00001277225353</v>
      </c>
      <c r="AS370" s="73">
        <f t="shared" si="31"/>
        <v>-0.0000220975173</v>
      </c>
      <c r="AT370" s="74">
        <f t="shared" si="32"/>
        <v>-0.0001363792335</v>
      </c>
      <c r="AU370" s="75">
        <f t="shared" si="33"/>
        <v>0.0004506580097</v>
      </c>
      <c r="AV370" s="76">
        <f t="shared" si="34"/>
        <v>0.000567884517</v>
      </c>
      <c r="AW370" s="78">
        <f t="shared" si="35"/>
        <v>-0.003554933086</v>
      </c>
      <c r="AX370" s="79">
        <f t="shared" si="36"/>
        <v>-0.02159941876</v>
      </c>
      <c r="AY370" s="78">
        <f t="shared" si="37"/>
        <v>0.04639733562</v>
      </c>
      <c r="AZ370" s="79">
        <f t="shared" si="38"/>
        <v>0.04396484212</v>
      </c>
      <c r="BA370" s="80">
        <f t="shared" si="39"/>
        <v>0.01804448567</v>
      </c>
      <c r="BB370" s="80">
        <f t="shared" si="40"/>
        <v>0.002432493495</v>
      </c>
      <c r="BC370" s="80">
        <f t="shared" si="41"/>
        <v>0.001225638972</v>
      </c>
      <c r="BD370" s="80">
        <f t="shared" si="42"/>
        <v>0.05148049546</v>
      </c>
      <c r="BE370" s="81">
        <f t="shared" si="43"/>
        <v>0.0003196864385</v>
      </c>
      <c r="BF370" s="81">
        <f t="shared" si="44"/>
        <v>0.00008778618803</v>
      </c>
      <c r="BG370" s="81">
        <f t="shared" si="45"/>
        <v>-0.002648739222</v>
      </c>
      <c r="BH370" s="81">
        <f t="shared" si="46"/>
        <v>0.0001261930031</v>
      </c>
      <c r="BI370" s="81"/>
      <c r="BJ370" s="81"/>
    </row>
    <row r="371">
      <c r="A371" s="31">
        <v>369.0</v>
      </c>
      <c r="B371" s="32">
        <v>3749.0</v>
      </c>
      <c r="C371" s="33">
        <v>1822.0</v>
      </c>
      <c r="D371" s="55">
        <f t="shared" si="5"/>
        <v>1324</v>
      </c>
      <c r="E371" s="35">
        <v>295.0</v>
      </c>
      <c r="F371" s="36">
        <v>215.0</v>
      </c>
      <c r="G371" s="37">
        <v>187.0</v>
      </c>
      <c r="H371" s="38">
        <v>439.0</v>
      </c>
      <c r="I371" s="39">
        <v>108.0</v>
      </c>
      <c r="J371" s="40">
        <v>80.0</v>
      </c>
      <c r="K371" s="88">
        <f t="shared" si="6"/>
        <v>0.323819978</v>
      </c>
      <c r="L371" s="88">
        <f t="shared" si="7"/>
        <v>0.4786223278</v>
      </c>
      <c r="M371" s="88">
        <f t="shared" si="8"/>
        <v>0.387966805</v>
      </c>
      <c r="N371" s="88">
        <f t="shared" si="9"/>
        <v>0.1026344676</v>
      </c>
      <c r="O371" s="88">
        <f t="shared" si="10"/>
        <v>0.4456193353</v>
      </c>
      <c r="P371" s="89">
        <f t="shared" si="11"/>
        <v>0.04390779363</v>
      </c>
      <c r="Q371" s="90">
        <f t="shared" ref="Q371:V371" si="1145">K371-Q$2</f>
        <v>-0.02715770364</v>
      </c>
      <c r="R371" s="91">
        <f t="shared" si="1145"/>
        <v>-0.0009302124993</v>
      </c>
      <c r="S371" s="92">
        <f t="shared" si="1145"/>
        <v>-0.02362075767</v>
      </c>
      <c r="T371" s="93">
        <f t="shared" si="1145"/>
        <v>-0.01309997399</v>
      </c>
      <c r="U371" s="94">
        <f t="shared" si="1145"/>
        <v>-0.008211993746</v>
      </c>
      <c r="V371" s="95">
        <f t="shared" si="1145"/>
        <v>0.01164696512</v>
      </c>
      <c r="W371" s="64"/>
      <c r="X371" s="65">
        <f t="shared" si="13"/>
        <v>1</v>
      </c>
      <c r="Y371" s="66">
        <f t="shared" si="14"/>
        <v>0</v>
      </c>
      <c r="Z371" s="67">
        <f t="shared" ref="Z371:AA371" si="1146">U371</f>
        <v>-0.008211993746</v>
      </c>
      <c r="AA371" s="68">
        <f t="shared" si="1146"/>
        <v>0.01164696512</v>
      </c>
      <c r="AB371" s="69">
        <f t="shared" ref="AB371:AC371" si="1147">S371</f>
        <v>-0.02362075767</v>
      </c>
      <c r="AC371" s="70">
        <f t="shared" si="1147"/>
        <v>-0.01309997399</v>
      </c>
      <c r="AD371" s="71">
        <f t="shared" si="17"/>
        <v>-0.00006821495526</v>
      </c>
      <c r="AE371" s="72">
        <f t="shared" si="18"/>
        <v>-0.0001912896095</v>
      </c>
      <c r="AF371" s="73">
        <f t="shared" si="19"/>
        <v>0.0003465484544</v>
      </c>
      <c r="AG371" s="74">
        <f t="shared" si="20"/>
        <v>-0.0001675332362</v>
      </c>
      <c r="AH371" s="75">
        <f t="shared" si="21"/>
        <v>0.0003863308742</v>
      </c>
      <c r="AI371" s="76">
        <f t="shared" si="22"/>
        <v>0.0006188626221</v>
      </c>
      <c r="AJ371" s="77"/>
      <c r="AK371" s="65">
        <f t="shared" si="23"/>
        <v>-0.005693794321</v>
      </c>
      <c r="AL371" s="66">
        <f t="shared" si="24"/>
        <v>0.0007634399882</v>
      </c>
      <c r="AM371" s="67">
        <f t="shared" si="25"/>
        <v>-0.02519430933</v>
      </c>
      <c r="AN371" s="68">
        <f t="shared" si="26"/>
        <v>-0.003530815953</v>
      </c>
      <c r="AO371" s="69">
        <f t="shared" si="27"/>
        <v>-0.003215329481</v>
      </c>
      <c r="AP371" s="70">
        <f t="shared" si="28"/>
        <v>0.01360904682</v>
      </c>
      <c r="AQ371" s="71">
        <f t="shared" si="29"/>
        <v>-0.0001465715106</v>
      </c>
      <c r="AR371" s="72">
        <f t="shared" si="30"/>
        <v>-0.00005855350847</v>
      </c>
      <c r="AS371" s="73">
        <f t="shared" si="31"/>
        <v>0.00007973287135</v>
      </c>
      <c r="AT371" s="74">
        <f t="shared" si="32"/>
        <v>0.0001418428062</v>
      </c>
      <c r="AU371" s="75">
        <f t="shared" si="33"/>
        <v>0.00003363636141</v>
      </c>
      <c r="AV371" s="76">
        <f t="shared" si="34"/>
        <v>0.00007653323323</v>
      </c>
      <c r="AW371" s="78">
        <f t="shared" si="35"/>
        <v>-0.03413663541</v>
      </c>
      <c r="AX371" s="79">
        <f t="shared" si="36"/>
        <v>-0.02715770364</v>
      </c>
      <c r="AY371" s="78">
        <f t="shared" si="37"/>
        <v>0.01100149339</v>
      </c>
      <c r="AZ371" s="79">
        <f t="shared" si="38"/>
        <v>-0.0009302124993</v>
      </c>
      <c r="BA371" s="80">
        <f t="shared" si="39"/>
        <v>-0.006978931762</v>
      </c>
      <c r="BB371" s="80">
        <f t="shared" si="40"/>
        <v>0.01193170589</v>
      </c>
      <c r="BC371" s="80">
        <f t="shared" si="41"/>
        <v>-0.02935606335</v>
      </c>
      <c r="BD371" s="80">
        <f t="shared" si="42"/>
        <v>0.01608465323</v>
      </c>
      <c r="BE371" s="81">
        <f t="shared" si="43"/>
        <v>-0.00009366011689</v>
      </c>
      <c r="BF371" s="81">
        <f t="shared" si="44"/>
        <v>-0.0001665411224</v>
      </c>
      <c r="BG371" s="81">
        <f t="shared" si="45"/>
        <v>0.0006030623857</v>
      </c>
      <c r="BH371" s="81">
        <f t="shared" si="46"/>
        <v>-0.0009443641984</v>
      </c>
      <c r="BI371" s="81"/>
      <c r="BJ371" s="81"/>
    </row>
    <row r="372">
      <c r="A372" s="31">
        <v>370.0</v>
      </c>
      <c r="B372" s="32">
        <v>6533.0</v>
      </c>
      <c r="C372" s="33">
        <v>1399.0</v>
      </c>
      <c r="D372" s="55">
        <f t="shared" si="5"/>
        <v>1006</v>
      </c>
      <c r="E372" s="35">
        <v>223.0</v>
      </c>
      <c r="F372" s="36">
        <v>184.0</v>
      </c>
      <c r="G372" s="37">
        <v>114.0</v>
      </c>
      <c r="H372" s="38">
        <v>349.0</v>
      </c>
      <c r="I372" s="39">
        <v>82.0</v>
      </c>
      <c r="J372" s="40">
        <v>54.0</v>
      </c>
      <c r="K372" s="88">
        <f t="shared" si="6"/>
        <v>0.2994996426</v>
      </c>
      <c r="L372" s="88">
        <f t="shared" si="7"/>
        <v>0.4663608563</v>
      </c>
      <c r="M372" s="88">
        <f t="shared" si="8"/>
        <v>0.3238636364</v>
      </c>
      <c r="N372" s="88">
        <f t="shared" si="9"/>
        <v>0.08148677627</v>
      </c>
      <c r="O372" s="88">
        <f t="shared" si="10"/>
        <v>0.416500994</v>
      </c>
      <c r="P372" s="89">
        <f t="shared" si="11"/>
        <v>0.03859899929</v>
      </c>
      <c r="Q372" s="90">
        <f t="shared" ref="Q372:V372" si="1148">K372-Q$2</f>
        <v>-0.05147803909</v>
      </c>
      <c r="R372" s="91">
        <f t="shared" si="1148"/>
        <v>-0.01319168402</v>
      </c>
      <c r="S372" s="92">
        <f t="shared" si="1148"/>
        <v>-0.08772392628</v>
      </c>
      <c r="T372" s="93">
        <f t="shared" si="1148"/>
        <v>-0.03424766534</v>
      </c>
      <c r="U372" s="94">
        <f t="shared" si="1148"/>
        <v>-0.03733033506</v>
      </c>
      <c r="V372" s="95">
        <f t="shared" si="1148"/>
        <v>0.006338170773</v>
      </c>
      <c r="W372" s="64"/>
      <c r="X372" s="65">
        <f t="shared" si="13"/>
        <v>1</v>
      </c>
      <c r="Y372" s="66">
        <f t="shared" si="14"/>
        <v>0</v>
      </c>
      <c r="Z372" s="67">
        <f t="shared" ref="Z372:AA372" si="1149">U372</f>
        <v>-0.03733033506</v>
      </c>
      <c r="AA372" s="68">
        <f t="shared" si="1149"/>
        <v>0.006338170773</v>
      </c>
      <c r="AB372" s="69">
        <f t="shared" ref="AB372:AC372" si="1150">S372</f>
        <v>-0.08772392628</v>
      </c>
      <c r="AC372" s="70">
        <f t="shared" si="1150"/>
        <v>-0.03424766534</v>
      </c>
      <c r="AD372" s="71">
        <f t="shared" si="17"/>
        <v>0.001353381507</v>
      </c>
      <c r="AE372" s="72">
        <f t="shared" si="18"/>
        <v>-0.0004732120772</v>
      </c>
      <c r="AF372" s="73">
        <f t="shared" si="19"/>
        <v>0.003491831112</v>
      </c>
      <c r="AG372" s="74">
        <f t="shared" si="20"/>
        <v>0.0007224675964</v>
      </c>
      <c r="AH372" s="75">
        <f t="shared" si="21"/>
        <v>0.006522584661</v>
      </c>
      <c r="AI372" s="76">
        <f t="shared" si="22"/>
        <v>0.006008679339</v>
      </c>
      <c r="AJ372" s="77"/>
      <c r="AK372" s="65">
        <f t="shared" si="23"/>
        <v>-0.005693794321</v>
      </c>
      <c r="AL372" s="66">
        <f t="shared" si="24"/>
        <v>0.0007634399882</v>
      </c>
      <c r="AM372" s="67">
        <f t="shared" si="25"/>
        <v>-0.0405338451</v>
      </c>
      <c r="AN372" s="68">
        <f t="shared" si="26"/>
        <v>-0.05409368313</v>
      </c>
      <c r="AO372" s="69">
        <f t="shared" si="27"/>
        <v>-0.004763071226</v>
      </c>
      <c r="AP372" s="70">
        <f t="shared" si="28"/>
        <v>0.04852162736</v>
      </c>
      <c r="AQ372" s="71">
        <f t="shared" si="29"/>
        <v>0.0004197546688</v>
      </c>
      <c r="AR372" s="72">
        <f t="shared" si="30"/>
        <v>-0.001032161934</v>
      </c>
      <c r="AS372" s="73">
        <f t="shared" si="31"/>
        <v>-0.0002136678903</v>
      </c>
      <c r="AT372" s="74">
        <f t="shared" si="32"/>
        <v>0.001492140738</v>
      </c>
      <c r="AU372" s="75">
        <f t="shared" si="33"/>
        <v>0.0006408942124</v>
      </c>
      <c r="AV372" s="76">
        <f t="shared" si="34"/>
        <v>0.0007886481526</v>
      </c>
      <c r="AW372" s="78">
        <f t="shared" si="35"/>
        <v>-0.05014372965</v>
      </c>
      <c r="AX372" s="79">
        <f t="shared" si="36"/>
        <v>-0.05147803909</v>
      </c>
      <c r="AY372" s="78">
        <f t="shared" si="37"/>
        <v>-0.003559988827</v>
      </c>
      <c r="AZ372" s="79">
        <f t="shared" si="38"/>
        <v>-0.01319168402</v>
      </c>
      <c r="BA372" s="80">
        <f t="shared" si="39"/>
        <v>0.001334309436</v>
      </c>
      <c r="BB372" s="80">
        <f t="shared" si="40"/>
        <v>0.009631695194</v>
      </c>
      <c r="BC372" s="80">
        <f t="shared" si="41"/>
        <v>-0.04536315759</v>
      </c>
      <c r="BD372" s="80">
        <f t="shared" si="42"/>
        <v>0.001523171015</v>
      </c>
      <c r="BE372" s="81">
        <f t="shared" si="43"/>
        <v>-0.00009098917064</v>
      </c>
      <c r="BF372" s="81">
        <f t="shared" si="44"/>
        <v>0.00002570332357</v>
      </c>
      <c r="BG372" s="81">
        <f t="shared" si="45"/>
        <v>0.002055496017</v>
      </c>
      <c r="BH372" s="81">
        <f t="shared" si="46"/>
        <v>-0.0001381916936</v>
      </c>
      <c r="BI372" s="81"/>
      <c r="BJ372" s="81"/>
    </row>
    <row r="373">
      <c r="A373" s="31">
        <v>371.0</v>
      </c>
      <c r="B373" s="32">
        <v>7387.0</v>
      </c>
      <c r="C373" s="33">
        <v>1108.0</v>
      </c>
      <c r="D373" s="55">
        <f t="shared" si="5"/>
        <v>731</v>
      </c>
      <c r="E373" s="35">
        <v>176.0</v>
      </c>
      <c r="F373" s="36">
        <v>135.0</v>
      </c>
      <c r="G373" s="37">
        <v>70.0</v>
      </c>
      <c r="H373" s="38">
        <v>246.0</v>
      </c>
      <c r="I373" s="39">
        <v>53.0</v>
      </c>
      <c r="J373" s="40">
        <v>51.0</v>
      </c>
      <c r="K373" s="88">
        <f t="shared" si="6"/>
        <v>0.2698555957</v>
      </c>
      <c r="L373" s="88">
        <f t="shared" si="7"/>
        <v>0.4821052632</v>
      </c>
      <c r="M373" s="88">
        <f t="shared" si="8"/>
        <v>0.2734375</v>
      </c>
      <c r="N373" s="88">
        <f t="shared" si="9"/>
        <v>0.06317689531</v>
      </c>
      <c r="O373" s="88">
        <f t="shared" si="10"/>
        <v>0.4090287278</v>
      </c>
      <c r="P373" s="89">
        <f t="shared" si="11"/>
        <v>0.04602888087</v>
      </c>
      <c r="Q373" s="90">
        <f t="shared" ref="Q373:V373" si="1151">K373-Q$2</f>
        <v>-0.08112208602</v>
      </c>
      <c r="R373" s="91">
        <f t="shared" si="1151"/>
        <v>0.002552722868</v>
      </c>
      <c r="S373" s="92">
        <f t="shared" si="1151"/>
        <v>-0.1381500626</v>
      </c>
      <c r="T373" s="93">
        <f t="shared" si="1151"/>
        <v>-0.0525575463</v>
      </c>
      <c r="U373" s="94">
        <f t="shared" si="1151"/>
        <v>-0.04480260132</v>
      </c>
      <c r="V373" s="95">
        <f t="shared" si="1151"/>
        <v>0.01376805235</v>
      </c>
      <c r="W373" s="64"/>
      <c r="X373" s="65">
        <f t="shared" si="13"/>
        <v>1</v>
      </c>
      <c r="Y373" s="66">
        <f t="shared" si="14"/>
        <v>0</v>
      </c>
      <c r="Z373" s="67">
        <f t="shared" ref="Z373:AA373" si="1152">U373</f>
        <v>-0.04480260132</v>
      </c>
      <c r="AA373" s="68">
        <f t="shared" si="1152"/>
        <v>0.01376805235</v>
      </c>
      <c r="AB373" s="69">
        <f t="shared" ref="AB373:AC373" si="1153">S373</f>
        <v>-0.1381500626</v>
      </c>
      <c r="AC373" s="70">
        <f t="shared" si="1153"/>
        <v>-0.0525575463</v>
      </c>
      <c r="AD373" s="71">
        <f t="shared" si="17"/>
        <v>0.00181771382</v>
      </c>
      <c r="AE373" s="72">
        <f t="shared" si="18"/>
        <v>-0.001233689121</v>
      </c>
      <c r="AF373" s="73">
        <f t="shared" si="19"/>
        <v>0.006913097229</v>
      </c>
      <c r="AG373" s="74">
        <f t="shared" si="20"/>
        <v>0.0004526574981</v>
      </c>
      <c r="AH373" s="75">
        <f t="shared" si="21"/>
        <v>0.01632314414</v>
      </c>
      <c r="AI373" s="76">
        <f t="shared" si="22"/>
        <v>0.01452165663</v>
      </c>
      <c r="AJ373" s="77"/>
      <c r="AK373" s="65">
        <f t="shared" si="23"/>
        <v>-0.005693794321</v>
      </c>
      <c r="AL373" s="66">
        <f t="shared" si="24"/>
        <v>0.0007634399882</v>
      </c>
      <c r="AM373" s="67">
        <f t="shared" si="25"/>
        <v>-0.05842912408</v>
      </c>
      <c r="AN373" s="68">
        <f t="shared" si="26"/>
        <v>-0.05989229353</v>
      </c>
      <c r="AO373" s="69">
        <f t="shared" si="27"/>
        <v>-0.006814965155</v>
      </c>
      <c r="AP373" s="70">
        <f t="shared" si="28"/>
        <v>0.07622010838</v>
      </c>
      <c r="AQ373" s="71">
        <f t="shared" si="29"/>
        <v>0.0002150986197</v>
      </c>
      <c r="AR373" s="72">
        <f t="shared" si="30"/>
        <v>-0.001693709057</v>
      </c>
      <c r="AS373" s="73">
        <f t="shared" si="31"/>
        <v>-0.00001051420969</v>
      </c>
      <c r="AT373" s="74">
        <f t="shared" si="32"/>
        <v>0.002928604356</v>
      </c>
      <c r="AU373" s="75">
        <f t="shared" si="33"/>
        <v>0.001612348823</v>
      </c>
      <c r="AV373" s="76">
        <f t="shared" si="34"/>
        <v>0.001915188034</v>
      </c>
      <c r="AW373" s="78">
        <f t="shared" si="35"/>
        <v>-0.06912095032</v>
      </c>
      <c r="AX373" s="79">
        <f t="shared" si="36"/>
        <v>-0.08112208602</v>
      </c>
      <c r="AY373" s="78">
        <f t="shared" si="37"/>
        <v>0.02024133818</v>
      </c>
      <c r="AZ373" s="79">
        <f t="shared" si="38"/>
        <v>0.002552722868</v>
      </c>
      <c r="BA373" s="80">
        <f t="shared" si="39"/>
        <v>0.0120011357</v>
      </c>
      <c r="BB373" s="80">
        <f t="shared" si="40"/>
        <v>0.01768861531</v>
      </c>
      <c r="BC373" s="80">
        <f t="shared" si="41"/>
        <v>-0.06434037826</v>
      </c>
      <c r="BD373" s="80">
        <f t="shared" si="42"/>
        <v>0.02532449802</v>
      </c>
      <c r="BE373" s="81">
        <f t="shared" si="43"/>
        <v>-0.0001688598536</v>
      </c>
      <c r="BF373" s="81">
        <f t="shared" si="44"/>
        <v>0.0004245669454</v>
      </c>
      <c r="BG373" s="81">
        <f t="shared" si="45"/>
        <v>0.003498354075</v>
      </c>
      <c r="BH373" s="81">
        <f t="shared" si="46"/>
        <v>-0.003258775564</v>
      </c>
      <c r="BI373" s="81"/>
      <c r="BJ373" s="81"/>
    </row>
    <row r="374">
      <c r="A374" s="31">
        <v>372.0</v>
      </c>
      <c r="B374" s="32">
        <v>1396.0</v>
      </c>
      <c r="C374" s="33">
        <v>1247.0</v>
      </c>
      <c r="D374" s="55">
        <f t="shared" si="5"/>
        <v>990</v>
      </c>
      <c r="E374" s="35">
        <v>242.0</v>
      </c>
      <c r="F374" s="36">
        <v>182.0</v>
      </c>
      <c r="G374" s="37">
        <v>120.0</v>
      </c>
      <c r="H374" s="38">
        <v>331.0</v>
      </c>
      <c r="I374" s="39">
        <v>80.0</v>
      </c>
      <c r="J374" s="40">
        <v>35.0</v>
      </c>
      <c r="K374" s="88">
        <f t="shared" si="6"/>
        <v>0.3544506816</v>
      </c>
      <c r="L374" s="88">
        <f t="shared" si="7"/>
        <v>0.4931087289</v>
      </c>
      <c r="M374" s="88">
        <f t="shared" si="8"/>
        <v>0.3560830861</v>
      </c>
      <c r="N374" s="88">
        <f t="shared" si="9"/>
        <v>0.09623095429</v>
      </c>
      <c r="O374" s="88">
        <f t="shared" si="10"/>
        <v>0.4464646465</v>
      </c>
      <c r="P374" s="89">
        <f t="shared" si="11"/>
        <v>0.02806736167</v>
      </c>
      <c r="Q374" s="90">
        <f t="shared" ref="Q374:V374" si="1154">K374-Q$2</f>
        <v>0.003472999946</v>
      </c>
      <c r="R374" s="91">
        <f t="shared" si="1154"/>
        <v>0.01355618865</v>
      </c>
      <c r="S374" s="92">
        <f t="shared" si="1154"/>
        <v>-0.05550447659</v>
      </c>
      <c r="T374" s="93">
        <f t="shared" si="1154"/>
        <v>-0.01950348732</v>
      </c>
      <c r="U374" s="94">
        <f t="shared" si="1154"/>
        <v>-0.007366682629</v>
      </c>
      <c r="V374" s="95">
        <f t="shared" si="1154"/>
        <v>-0.004193466844</v>
      </c>
      <c r="W374" s="64"/>
      <c r="X374" s="65">
        <f t="shared" si="13"/>
        <v>1</v>
      </c>
      <c r="Y374" s="66">
        <f t="shared" si="14"/>
        <v>0</v>
      </c>
      <c r="Z374" s="67">
        <f t="shared" ref="Z374:AA374" si="1155">U374</f>
        <v>-0.007366682629</v>
      </c>
      <c r="AA374" s="68">
        <f t="shared" si="1155"/>
        <v>-0.004193466844</v>
      </c>
      <c r="AB374" s="69">
        <f t="shared" ref="AB374:AC374" si="1156">S374</f>
        <v>-0.05550447659</v>
      </c>
      <c r="AC374" s="70">
        <f t="shared" si="1156"/>
        <v>-0.01950348732</v>
      </c>
      <c r="AD374" s="71">
        <f t="shared" si="17"/>
        <v>0.00003668284878</v>
      </c>
      <c r="AE374" s="72">
        <f t="shared" si="18"/>
        <v>0.00006178387871</v>
      </c>
      <c r="AF374" s="73">
        <f t="shared" si="19"/>
        <v>0.0003270966361</v>
      </c>
      <c r="AG374" s="74">
        <f t="shared" si="20"/>
        <v>0.0003764321835</v>
      </c>
      <c r="AH374" s="75">
        <f t="shared" si="21"/>
        <v>0.002700360904</v>
      </c>
      <c r="AI374" s="76">
        <f t="shared" si="22"/>
        <v>0.002165061711</v>
      </c>
      <c r="AJ374" s="77"/>
      <c r="AK374" s="65">
        <f t="shared" si="23"/>
        <v>-0.005693794321</v>
      </c>
      <c r="AL374" s="66">
        <f t="shared" si="24"/>
        <v>0.0007634399882</v>
      </c>
      <c r="AM374" s="67">
        <f t="shared" si="25"/>
        <v>0.0006446335108</v>
      </c>
      <c r="AN374" s="68">
        <f t="shared" si="26"/>
        <v>-0.01511860349</v>
      </c>
      <c r="AO374" s="69">
        <f t="shared" si="27"/>
        <v>-0.001934427965</v>
      </c>
      <c r="AP374" s="70">
        <f t="shared" si="28"/>
        <v>0.03039673195</v>
      </c>
      <c r="AQ374" s="71">
        <f t="shared" si="29"/>
        <v>0.00005487053253</v>
      </c>
      <c r="AR374" s="72">
        <f t="shared" si="30"/>
        <v>0.00001037167273</v>
      </c>
      <c r="AS374" s="73">
        <f t="shared" si="31"/>
        <v>-0.0001502858772</v>
      </c>
      <c r="AT374" s="74">
        <f t="shared" si="32"/>
        <v>0.0001478363086</v>
      </c>
      <c r="AU374" s="75">
        <f t="shared" si="33"/>
        <v>0.0002706343366</v>
      </c>
      <c r="AV374" s="76">
        <f t="shared" si="34"/>
        <v>0.000289924211</v>
      </c>
      <c r="AW374" s="78">
        <f t="shared" si="35"/>
        <v>-0.006808369783</v>
      </c>
      <c r="AX374" s="79">
        <f t="shared" si="36"/>
        <v>0.003472999946</v>
      </c>
      <c r="AY374" s="78">
        <f t="shared" si="37"/>
        <v>0.01648970063</v>
      </c>
      <c r="AZ374" s="79">
        <f t="shared" si="38"/>
        <v>0.01355618865</v>
      </c>
      <c r="BA374" s="80">
        <f t="shared" si="39"/>
        <v>-0.01028136973</v>
      </c>
      <c r="BB374" s="80">
        <f t="shared" si="40"/>
        <v>0.002933511979</v>
      </c>
      <c r="BC374" s="80">
        <f t="shared" si="41"/>
        <v>-0.002027797724</v>
      </c>
      <c r="BD374" s="80">
        <f t="shared" si="42"/>
        <v>0.02157286047</v>
      </c>
      <c r="BE374" s="81">
        <f t="shared" si="43"/>
        <v>0.00009710107097</v>
      </c>
      <c r="BF374" s="81">
        <f t="shared" si="44"/>
        <v>-0.00006032104252</v>
      </c>
      <c r="BG374" s="81">
        <f t="shared" si="45"/>
        <v>-0.0004612763454</v>
      </c>
      <c r="BH374" s="81">
        <f t="shared" si="46"/>
        <v>-0.00008749079476</v>
      </c>
      <c r="BI374" s="81"/>
      <c r="BJ374" s="81"/>
    </row>
    <row r="375">
      <c r="A375" s="31">
        <v>373.0</v>
      </c>
      <c r="B375" s="32">
        <v>1606.0</v>
      </c>
      <c r="C375" s="33">
        <v>637.0</v>
      </c>
      <c r="D375" s="55">
        <f t="shared" si="5"/>
        <v>521</v>
      </c>
      <c r="E375" s="35">
        <v>158.0</v>
      </c>
      <c r="F375" s="36">
        <v>85.0</v>
      </c>
      <c r="G375" s="37">
        <v>84.0</v>
      </c>
      <c r="H375" s="38">
        <v>146.0</v>
      </c>
      <c r="I375" s="39">
        <v>39.0</v>
      </c>
      <c r="J375" s="40">
        <v>9.0</v>
      </c>
      <c r="K375" s="88">
        <f t="shared" si="6"/>
        <v>0.4411302983</v>
      </c>
      <c r="L375" s="88">
        <f t="shared" si="7"/>
        <v>0.5743440233</v>
      </c>
      <c r="M375" s="88">
        <f t="shared" si="8"/>
        <v>0.4719101124</v>
      </c>
      <c r="N375" s="88">
        <f t="shared" si="9"/>
        <v>0.1318681319</v>
      </c>
      <c r="O375" s="88">
        <f t="shared" si="10"/>
        <v>0.5393474088</v>
      </c>
      <c r="P375" s="89">
        <f t="shared" si="11"/>
        <v>0.01412872841</v>
      </c>
      <c r="Q375" s="90">
        <f t="shared" ref="Q375:V375" si="1157">K375-Q$2</f>
        <v>0.09015261658</v>
      </c>
      <c r="R375" s="91">
        <f t="shared" si="1157"/>
        <v>0.09479148303</v>
      </c>
      <c r="S375" s="92">
        <f t="shared" si="1157"/>
        <v>0.06032254971</v>
      </c>
      <c r="T375" s="93">
        <f t="shared" si="1157"/>
        <v>0.01613369026</v>
      </c>
      <c r="U375" s="94">
        <f t="shared" si="1157"/>
        <v>0.08551607974</v>
      </c>
      <c r="V375" s="95">
        <f t="shared" si="1157"/>
        <v>-0.0181321001</v>
      </c>
      <c r="W375" s="64"/>
      <c r="X375" s="65">
        <f t="shared" si="13"/>
        <v>1</v>
      </c>
      <c r="Y375" s="66">
        <f t="shared" si="14"/>
        <v>0</v>
      </c>
      <c r="Z375" s="67">
        <f t="shared" ref="Z375:AA375" si="1158">U375</f>
        <v>0.08551607974</v>
      </c>
      <c r="AA375" s="68">
        <f t="shared" si="1158"/>
        <v>-0.0181321001</v>
      </c>
      <c r="AB375" s="69">
        <f t="shared" ref="AB375:AC375" si="1159">S375</f>
        <v>0.06032254971</v>
      </c>
      <c r="AC375" s="70">
        <f t="shared" si="1159"/>
        <v>0.01613369026</v>
      </c>
      <c r="AD375" s="71">
        <f t="shared" si="17"/>
        <v>0.006984226839</v>
      </c>
      <c r="AE375" s="72">
        <f t="shared" si="18"/>
        <v>-0.003101172235</v>
      </c>
      <c r="AF375" s="73">
        <f t="shared" si="19"/>
        <v>0.005451085658</v>
      </c>
      <c r="AG375" s="74">
        <f t="shared" si="20"/>
        <v>0.0002859154332</v>
      </c>
      <c r="AH375" s="75">
        <f t="shared" si="21"/>
        <v>0.003378514042</v>
      </c>
      <c r="AI375" s="76">
        <f t="shared" si="22"/>
        <v>0.001946450666</v>
      </c>
      <c r="AJ375" s="77"/>
      <c r="AK375" s="65">
        <f t="shared" si="23"/>
        <v>-0.005693794321</v>
      </c>
      <c r="AL375" s="66">
        <f t="shared" si="24"/>
        <v>0.0007634399882</v>
      </c>
      <c r="AM375" s="67">
        <f t="shared" si="25"/>
        <v>0.09859027572</v>
      </c>
      <c r="AN375" s="68">
        <f t="shared" si="26"/>
        <v>0.1209685898</v>
      </c>
      <c r="AO375" s="69">
        <f t="shared" si="27"/>
        <v>-0.000420739792</v>
      </c>
      <c r="AP375" s="70">
        <f t="shared" si="28"/>
        <v>-0.03232519482</v>
      </c>
      <c r="AQ375" s="71">
        <f t="shared" si="29"/>
        <v>0.001781944284</v>
      </c>
      <c r="AR375" s="72">
        <f t="shared" si="30"/>
        <v>-0.005665325714</v>
      </c>
      <c r="AS375" s="73">
        <f t="shared" si="31"/>
        <v>0.00002167094677</v>
      </c>
      <c r="AT375" s="74">
        <f t="shared" si="32"/>
        <v>0.002307396668</v>
      </c>
      <c r="AU375" s="75">
        <f t="shared" si="33"/>
        <v>0.0003511337745</v>
      </c>
      <c r="AV375" s="76">
        <f t="shared" si="34"/>
        <v>0.0002762827409</v>
      </c>
      <c r="AW375" s="78">
        <f t="shared" si="35"/>
        <v>0.09463049062</v>
      </c>
      <c r="AX375" s="79">
        <f t="shared" si="36"/>
        <v>0.09015261658</v>
      </c>
      <c r="AY375" s="78">
        <f t="shared" si="37"/>
        <v>0.08632518864</v>
      </c>
      <c r="AZ375" s="79">
        <f t="shared" si="38"/>
        <v>0.09479148303</v>
      </c>
      <c r="BA375" s="80">
        <f t="shared" si="39"/>
        <v>0.004477874034</v>
      </c>
      <c r="BB375" s="80">
        <f t="shared" si="40"/>
        <v>-0.008466294398</v>
      </c>
      <c r="BC375" s="80">
        <f t="shared" si="41"/>
        <v>0.09941106268</v>
      </c>
      <c r="BD375" s="80">
        <f t="shared" si="42"/>
        <v>0.09140834848</v>
      </c>
      <c r="BE375" s="81">
        <f t="shared" si="43"/>
        <v>-0.00005162678496</v>
      </c>
      <c r="BF375" s="81">
        <f t="shared" si="44"/>
        <v>-0.0000758219997</v>
      </c>
      <c r="BG375" s="81">
        <f t="shared" si="45"/>
        <v>0.001527073211</v>
      </c>
      <c r="BH375" s="81">
        <f t="shared" si="46"/>
        <v>0.01817400212</v>
      </c>
      <c r="BI375" s="81"/>
      <c r="BJ375" s="81"/>
    </row>
    <row r="376">
      <c r="A376" s="31">
        <v>374.0</v>
      </c>
      <c r="B376" s="32">
        <v>1687.0</v>
      </c>
      <c r="C376" s="33">
        <v>1517.0</v>
      </c>
      <c r="D376" s="55">
        <f t="shared" si="5"/>
        <v>1171</v>
      </c>
      <c r="E376" s="35">
        <v>344.0</v>
      </c>
      <c r="F376" s="36">
        <v>193.0</v>
      </c>
      <c r="G376" s="37">
        <v>132.0</v>
      </c>
      <c r="H376" s="38">
        <v>377.0</v>
      </c>
      <c r="I376" s="39">
        <v>72.0</v>
      </c>
      <c r="J376" s="40">
        <v>53.0</v>
      </c>
      <c r="K376" s="88">
        <f t="shared" si="6"/>
        <v>0.3612392881</v>
      </c>
      <c r="L376" s="88">
        <f t="shared" si="7"/>
        <v>0.5245901639</v>
      </c>
      <c r="M376" s="88">
        <f t="shared" si="8"/>
        <v>0.3492063492</v>
      </c>
      <c r="N376" s="88">
        <f t="shared" si="9"/>
        <v>0.08701384311</v>
      </c>
      <c r="O376" s="88">
        <f t="shared" si="10"/>
        <v>0.4679760888</v>
      </c>
      <c r="P376" s="89">
        <f t="shared" si="11"/>
        <v>0.0349373764</v>
      </c>
      <c r="Q376" s="90">
        <f t="shared" ref="Q376:V376" si="1160">K376-Q$2</f>
        <v>0.01026160638</v>
      </c>
      <c r="R376" s="91">
        <f t="shared" si="1160"/>
        <v>0.04503762364</v>
      </c>
      <c r="S376" s="92">
        <f t="shared" si="1160"/>
        <v>-0.06238121344</v>
      </c>
      <c r="T376" s="93">
        <f t="shared" si="1160"/>
        <v>-0.0287205985</v>
      </c>
      <c r="U376" s="94">
        <f t="shared" si="1160"/>
        <v>0.01414475972</v>
      </c>
      <c r="V376" s="95">
        <f t="shared" si="1160"/>
        <v>0.002676547889</v>
      </c>
      <c r="W376" s="64"/>
      <c r="X376" s="65">
        <f t="shared" si="13"/>
        <v>1</v>
      </c>
      <c r="Y376" s="66">
        <f t="shared" si="14"/>
        <v>0</v>
      </c>
      <c r="Z376" s="67">
        <f t="shared" ref="Z376:AA376" si="1161">U376</f>
        <v>0.01414475972</v>
      </c>
      <c r="AA376" s="68">
        <f t="shared" si="1161"/>
        <v>0.002676547889</v>
      </c>
      <c r="AB376" s="69">
        <f t="shared" ref="AB376:AC376" si="1162">S376</f>
        <v>-0.06238121344</v>
      </c>
      <c r="AC376" s="70">
        <f t="shared" si="1162"/>
        <v>-0.0287205985</v>
      </c>
      <c r="AD376" s="71">
        <f t="shared" si="17"/>
        <v>0.0001929103189</v>
      </c>
      <c r="AE376" s="72">
        <f t="shared" si="18"/>
        <v>0.00007571825353</v>
      </c>
      <c r="AF376" s="73">
        <f t="shared" si="19"/>
        <v>-0.0008054952178</v>
      </c>
      <c r="AG376" s="74">
        <f t="shared" si="20"/>
        <v>-0.0005732122699</v>
      </c>
      <c r="AH376" s="75">
        <f t="shared" si="21"/>
        <v>0.003066543012</v>
      </c>
      <c r="AI376" s="76">
        <f t="shared" si="22"/>
        <v>0.00358325157</v>
      </c>
      <c r="AJ376" s="77"/>
      <c r="AK376" s="65">
        <f t="shared" si="23"/>
        <v>-0.005693794321</v>
      </c>
      <c r="AL376" s="66">
        <f t="shared" si="24"/>
        <v>0.0007634399882</v>
      </c>
      <c r="AM376" s="67">
        <f t="shared" si="25"/>
        <v>0.007296335243</v>
      </c>
      <c r="AN376" s="68">
        <f t="shared" si="26"/>
        <v>0.02464157756</v>
      </c>
      <c r="AO376" s="69">
        <f t="shared" si="27"/>
        <v>-0.005563288085</v>
      </c>
      <c r="AP376" s="70">
        <f t="shared" si="28"/>
        <v>0.03511663802</v>
      </c>
      <c r="AQ376" s="71">
        <f t="shared" si="29"/>
        <v>0.0001432910298</v>
      </c>
      <c r="AR376" s="72">
        <f t="shared" si="30"/>
        <v>-0.00007353769142</v>
      </c>
      <c r="AS376" s="73">
        <f t="shared" si="31"/>
        <v>0.0002208227357</v>
      </c>
      <c r="AT376" s="74">
        <f t="shared" si="32"/>
        <v>-0.0003548202658</v>
      </c>
      <c r="AU376" s="75">
        <f t="shared" si="33"/>
        <v>0.0002888436138</v>
      </c>
      <c r="AV376" s="76">
        <f t="shared" si="34"/>
        <v>0.0004567729166</v>
      </c>
      <c r="AW376" s="78">
        <f t="shared" si="35"/>
        <v>-0.003307789784</v>
      </c>
      <c r="AX376" s="79">
        <f t="shared" si="36"/>
        <v>0.01026160638</v>
      </c>
      <c r="AY376" s="78">
        <f t="shared" si="37"/>
        <v>0.06055007053</v>
      </c>
      <c r="AZ376" s="79">
        <f t="shared" si="38"/>
        <v>0.04503762364</v>
      </c>
      <c r="BA376" s="80">
        <f t="shared" si="39"/>
        <v>-0.01356939616</v>
      </c>
      <c r="BB376" s="80">
        <f t="shared" si="40"/>
        <v>0.01551244688</v>
      </c>
      <c r="BC376" s="80">
        <f t="shared" si="41"/>
        <v>0.001472782275</v>
      </c>
      <c r="BD376" s="80">
        <f t="shared" si="42"/>
        <v>0.06563323037</v>
      </c>
      <c r="BE376" s="81">
        <f t="shared" si="43"/>
        <v>-0.00005650749609</v>
      </c>
      <c r="BF376" s="81">
        <f t="shared" si="44"/>
        <v>-0.0004209890744</v>
      </c>
      <c r="BG376" s="81">
        <f t="shared" si="45"/>
        <v>-0.004305551841</v>
      </c>
      <c r="BH376" s="81">
        <f t="shared" si="46"/>
        <v>0.0001933269166</v>
      </c>
      <c r="BI376" s="81"/>
      <c r="BJ376" s="81"/>
    </row>
    <row r="377">
      <c r="A377" s="31">
        <v>375.0</v>
      </c>
      <c r="B377" s="32">
        <v>2705.0</v>
      </c>
      <c r="C377" s="33">
        <v>1305.0</v>
      </c>
      <c r="D377" s="55">
        <f t="shared" si="5"/>
        <v>943</v>
      </c>
      <c r="E377" s="35">
        <v>278.0</v>
      </c>
      <c r="F377" s="36">
        <v>146.0</v>
      </c>
      <c r="G377" s="37">
        <v>140.0</v>
      </c>
      <c r="H377" s="38">
        <v>272.0</v>
      </c>
      <c r="I377" s="39">
        <v>69.0</v>
      </c>
      <c r="J377" s="40">
        <v>38.0</v>
      </c>
      <c r="K377" s="88">
        <f t="shared" si="6"/>
        <v>0.3731800766</v>
      </c>
      <c r="L377" s="88">
        <f t="shared" si="7"/>
        <v>0.5605815832</v>
      </c>
      <c r="M377" s="88">
        <f t="shared" si="8"/>
        <v>0.4320987654</v>
      </c>
      <c r="N377" s="88">
        <f t="shared" si="9"/>
        <v>0.1072796935</v>
      </c>
      <c r="O377" s="88">
        <f t="shared" si="10"/>
        <v>0.5164369035</v>
      </c>
      <c r="P377" s="89">
        <f t="shared" si="11"/>
        <v>0.02911877395</v>
      </c>
      <c r="Q377" s="90">
        <f t="shared" ref="Q377:V377" si="1163">K377-Q$2</f>
        <v>0.02220239494</v>
      </c>
      <c r="R377" s="91">
        <f t="shared" si="1163"/>
        <v>0.08102904291</v>
      </c>
      <c r="S377" s="92">
        <f t="shared" si="1163"/>
        <v>0.02051120279</v>
      </c>
      <c r="T377" s="93">
        <f t="shared" si="1163"/>
        <v>-0.008454748121</v>
      </c>
      <c r="U377" s="94">
        <f t="shared" si="1163"/>
        <v>0.06260557441</v>
      </c>
      <c r="V377" s="95">
        <f t="shared" si="1163"/>
        <v>-0.003142054566</v>
      </c>
      <c r="W377" s="64"/>
      <c r="X377" s="65">
        <f t="shared" si="13"/>
        <v>1</v>
      </c>
      <c r="Y377" s="66">
        <f t="shared" si="14"/>
        <v>0</v>
      </c>
      <c r="Z377" s="67">
        <f t="shared" ref="Z377:AA377" si="1164">U377</f>
        <v>0.06260557441</v>
      </c>
      <c r="AA377" s="68">
        <f t="shared" si="1164"/>
        <v>-0.003142054566</v>
      </c>
      <c r="AB377" s="69">
        <f t="shared" ref="AB377:AC377" si="1165">S377</f>
        <v>0.02051120279</v>
      </c>
      <c r="AC377" s="70">
        <f t="shared" si="1165"/>
        <v>-0.008454748121</v>
      </c>
      <c r="AD377" s="71">
        <f t="shared" si="17"/>
        <v>0.00390958544</v>
      </c>
      <c r="AE377" s="72">
        <f t="shared" si="18"/>
        <v>-0.0003934202618</v>
      </c>
      <c r="AF377" s="73">
        <f t="shared" si="19"/>
        <v>0.001257550352</v>
      </c>
      <c r="AG377" s="74">
        <f t="shared" si="20"/>
        <v>-0.0005937616809</v>
      </c>
      <c r="AH377" s="75">
        <f t="shared" si="21"/>
        <v>0.0003492266739</v>
      </c>
      <c r="AI377" s="76">
        <f t="shared" si="22"/>
        <v>-0.0003468341064</v>
      </c>
      <c r="AJ377" s="77"/>
      <c r="AK377" s="65">
        <f t="shared" si="23"/>
        <v>-0.005693794321</v>
      </c>
      <c r="AL377" s="66">
        <f t="shared" si="24"/>
        <v>0.0007634399882</v>
      </c>
      <c r="AM377" s="67">
        <f t="shared" si="25"/>
        <v>0.05609060663</v>
      </c>
      <c r="AN377" s="68">
        <f t="shared" si="26"/>
        <v>0.09683059071</v>
      </c>
      <c r="AO377" s="69">
        <f t="shared" si="27"/>
        <v>-0.007090476531</v>
      </c>
      <c r="AP377" s="70">
        <f t="shared" si="28"/>
        <v>-0.009036020982</v>
      </c>
      <c r="AQ377" s="71">
        <f t="shared" si="29"/>
        <v>0.001780102808</v>
      </c>
      <c r="AR377" s="72">
        <f t="shared" si="30"/>
        <v>-0.002481265701</v>
      </c>
      <c r="AS377" s="73">
        <f t="shared" si="31"/>
        <v>0.0002833504335</v>
      </c>
      <c r="AT377" s="74">
        <f t="shared" si="32"/>
        <v>0.0005150874576</v>
      </c>
      <c r="AU377" s="75">
        <f t="shared" si="33"/>
        <v>0.0000453061053</v>
      </c>
      <c r="AV377" s="76">
        <f t="shared" si="34"/>
        <v>-0.00003359049678</v>
      </c>
      <c r="AW377" s="78">
        <f t="shared" si="35"/>
        <v>0.04541509513</v>
      </c>
      <c r="AX377" s="79">
        <f t="shared" si="36"/>
        <v>0.02220239494</v>
      </c>
      <c r="AY377" s="78">
        <f t="shared" si="37"/>
        <v>0.08655824097</v>
      </c>
      <c r="AZ377" s="79">
        <f t="shared" si="38"/>
        <v>0.08102904291</v>
      </c>
      <c r="BA377" s="80">
        <f t="shared" si="39"/>
        <v>0.02321270019</v>
      </c>
      <c r="BB377" s="80">
        <f t="shared" si="40"/>
        <v>0.005529198064</v>
      </c>
      <c r="BC377" s="80">
        <f t="shared" si="41"/>
        <v>0.05019566718</v>
      </c>
      <c r="BD377" s="80">
        <f t="shared" si="42"/>
        <v>0.09164140081</v>
      </c>
      <c r="BE377" s="81">
        <f t="shared" si="43"/>
        <v>0.0005082574188</v>
      </c>
      <c r="BF377" s="81">
        <f t="shared" si="44"/>
        <v>0.0002566952339</v>
      </c>
      <c r="BG377" s="81">
        <f t="shared" si="45"/>
        <v>-0.005878541339</v>
      </c>
      <c r="BH377" s="81">
        <f t="shared" si="46"/>
        <v>0.009200002511</v>
      </c>
      <c r="BI377" s="81"/>
      <c r="BJ377" s="81"/>
    </row>
    <row r="378">
      <c r="A378" s="31">
        <v>376.0</v>
      </c>
      <c r="B378" s="32">
        <v>1617.0</v>
      </c>
      <c r="C378" s="33">
        <v>1609.0</v>
      </c>
      <c r="D378" s="55">
        <f t="shared" si="5"/>
        <v>1162</v>
      </c>
      <c r="E378" s="35">
        <v>230.0</v>
      </c>
      <c r="F378" s="36">
        <v>203.0</v>
      </c>
      <c r="G378" s="37">
        <v>161.0</v>
      </c>
      <c r="H378" s="38">
        <v>438.0</v>
      </c>
      <c r="I378" s="39">
        <v>66.0</v>
      </c>
      <c r="J378" s="40">
        <v>64.0</v>
      </c>
      <c r="K378" s="88">
        <f t="shared" si="6"/>
        <v>0.2840273462</v>
      </c>
      <c r="L378" s="88">
        <f t="shared" si="7"/>
        <v>0.4032697548</v>
      </c>
      <c r="M378" s="88">
        <f t="shared" si="8"/>
        <v>0.3761682243</v>
      </c>
      <c r="N378" s="88">
        <f t="shared" si="9"/>
        <v>0.1000621504</v>
      </c>
      <c r="O378" s="88">
        <f t="shared" si="10"/>
        <v>0.3932874355</v>
      </c>
      <c r="P378" s="89">
        <f t="shared" si="11"/>
        <v>0.03977625855</v>
      </c>
      <c r="Q378" s="90">
        <f t="shared" ref="Q378:V378" si="1166">K378-Q$2</f>
        <v>-0.06695033551</v>
      </c>
      <c r="R378" s="91">
        <f t="shared" si="1166"/>
        <v>-0.07628278552</v>
      </c>
      <c r="S378" s="92">
        <f t="shared" si="1166"/>
        <v>-0.03541933835</v>
      </c>
      <c r="T378" s="93">
        <f t="shared" si="1166"/>
        <v>-0.0156722912</v>
      </c>
      <c r="U378" s="94">
        <f t="shared" si="1166"/>
        <v>-0.06054389364</v>
      </c>
      <c r="V378" s="95">
        <f t="shared" si="1166"/>
        <v>0.007515430034</v>
      </c>
      <c r="W378" s="64"/>
      <c r="X378" s="65">
        <f t="shared" si="13"/>
        <v>1</v>
      </c>
      <c r="Y378" s="66">
        <f t="shared" si="14"/>
        <v>0</v>
      </c>
      <c r="Z378" s="67">
        <f t="shared" ref="Z378:AA378" si="1167">U378</f>
        <v>-0.06054389364</v>
      </c>
      <c r="AA378" s="68">
        <f t="shared" si="1167"/>
        <v>0.007515430034</v>
      </c>
      <c r="AB378" s="69">
        <f t="shared" ref="AB378:AC378" si="1168">S378</f>
        <v>-0.03541933835</v>
      </c>
      <c r="AC378" s="70">
        <f t="shared" si="1168"/>
        <v>-0.0156722912</v>
      </c>
      <c r="AD378" s="71">
        <f t="shared" si="17"/>
        <v>0.003609081368</v>
      </c>
      <c r="AE378" s="72">
        <f t="shared" si="18"/>
        <v>-0.0009100267932</v>
      </c>
      <c r="AF378" s="73">
        <f t="shared" si="19"/>
        <v>0.002262208662</v>
      </c>
      <c r="AG378" s="74">
        <f t="shared" si="20"/>
        <v>0.0006826699725</v>
      </c>
      <c r="AH378" s="75">
        <f t="shared" si="21"/>
        <v>0.001008908817</v>
      </c>
      <c r="AI378" s="76">
        <f t="shared" si="22"/>
        <v>0.00111020437</v>
      </c>
      <c r="AJ378" s="77"/>
      <c r="AK378" s="65">
        <f t="shared" si="23"/>
        <v>-0.005693794321</v>
      </c>
      <c r="AL378" s="66">
        <f t="shared" si="24"/>
        <v>0.0007634399882</v>
      </c>
      <c r="AM378" s="67">
        <f t="shared" si="25"/>
        <v>-0.06135110785</v>
      </c>
      <c r="AN378" s="68">
        <f t="shared" si="26"/>
        <v>-0.08998758556</v>
      </c>
      <c r="AO378" s="69">
        <f t="shared" si="27"/>
        <v>-0.002842346099</v>
      </c>
      <c r="AP378" s="70">
        <f t="shared" si="28"/>
        <v>0.01984976607</v>
      </c>
      <c r="AQ378" s="71">
        <f t="shared" si="29"/>
        <v>0.001324499208</v>
      </c>
      <c r="AR378" s="72">
        <f t="shared" si="30"/>
        <v>-0.002571614405</v>
      </c>
      <c r="AS378" s="73">
        <f t="shared" si="31"/>
        <v>-0.0002289766749</v>
      </c>
      <c r="AT378" s="74">
        <f t="shared" si="32"/>
        <v>0.0009722971037</v>
      </c>
      <c r="AU378" s="75">
        <f t="shared" si="33"/>
        <v>0.0000961606731</v>
      </c>
      <c r="AV378" s="76">
        <f t="shared" si="34"/>
        <v>0.0001424893702</v>
      </c>
      <c r="AW378" s="78">
        <f t="shared" si="35"/>
        <v>-0.06869556507</v>
      </c>
      <c r="AX378" s="79">
        <f t="shared" si="36"/>
        <v>-0.06695033551</v>
      </c>
      <c r="AY378" s="78">
        <f t="shared" si="37"/>
        <v>-0.07083120743</v>
      </c>
      <c r="AZ378" s="79">
        <f t="shared" si="38"/>
        <v>-0.07628278552</v>
      </c>
      <c r="BA378" s="80">
        <f t="shared" si="39"/>
        <v>-0.001745229553</v>
      </c>
      <c r="BB378" s="80">
        <f t="shared" si="40"/>
        <v>0.005451578088</v>
      </c>
      <c r="BC378" s="80">
        <f t="shared" si="41"/>
        <v>-0.06391499301</v>
      </c>
      <c r="BD378" s="80">
        <f t="shared" si="42"/>
        <v>-0.06574804759</v>
      </c>
      <c r="BE378" s="81">
        <f t="shared" si="43"/>
        <v>-0.00002667387745</v>
      </c>
      <c r="BF378" s="81">
        <f t="shared" si="44"/>
        <v>-0.00001902851038</v>
      </c>
      <c r="BG378" s="81">
        <f t="shared" si="45"/>
        <v>-0.0002376794312</v>
      </c>
      <c r="BH378" s="81">
        <f t="shared" si="46"/>
        <v>0.008404572004</v>
      </c>
      <c r="BI378" s="81"/>
      <c r="BJ378" s="81"/>
    </row>
    <row r="379">
      <c r="A379" s="31">
        <v>377.0</v>
      </c>
      <c r="B379" s="32">
        <v>7615.0</v>
      </c>
      <c r="C379" s="33">
        <v>2093.0</v>
      </c>
      <c r="D379" s="55">
        <f t="shared" si="5"/>
        <v>1678</v>
      </c>
      <c r="E379" s="35">
        <v>537.0</v>
      </c>
      <c r="F379" s="36">
        <v>276.0</v>
      </c>
      <c r="G379" s="37">
        <v>259.0</v>
      </c>
      <c r="H379" s="38">
        <v>472.0</v>
      </c>
      <c r="I379" s="39">
        <v>98.0</v>
      </c>
      <c r="J379" s="40">
        <v>36.0</v>
      </c>
      <c r="K379" s="88">
        <f t="shared" si="6"/>
        <v>0.4271380793</v>
      </c>
      <c r="L379" s="88">
        <f t="shared" si="7"/>
        <v>0.5736224029</v>
      </c>
      <c r="M379" s="88">
        <f t="shared" si="8"/>
        <v>0.4535901926</v>
      </c>
      <c r="N379" s="88">
        <f t="shared" si="9"/>
        <v>0.1237458194</v>
      </c>
      <c r="O379" s="88">
        <f t="shared" si="10"/>
        <v>0.5327771156</v>
      </c>
      <c r="P379" s="89">
        <f t="shared" si="11"/>
        <v>0.01720019111</v>
      </c>
      <c r="Q379" s="90">
        <f t="shared" ref="Q379:V379" si="1169">K379-Q$2</f>
        <v>0.07616039762</v>
      </c>
      <c r="R379" s="91">
        <f t="shared" si="1169"/>
        <v>0.0940698626</v>
      </c>
      <c r="S379" s="92">
        <f t="shared" si="1169"/>
        <v>0.04200263</v>
      </c>
      <c r="T379" s="93">
        <f t="shared" si="1169"/>
        <v>0.008011377791</v>
      </c>
      <c r="U379" s="94">
        <f t="shared" si="1169"/>
        <v>0.07894578652</v>
      </c>
      <c r="V379" s="95">
        <f t="shared" si="1169"/>
        <v>-0.0150606374</v>
      </c>
      <c r="W379" s="64"/>
      <c r="X379" s="65">
        <f t="shared" si="13"/>
        <v>1</v>
      </c>
      <c r="Y379" s="66">
        <f t="shared" si="14"/>
        <v>0</v>
      </c>
      <c r="Z379" s="67">
        <f t="shared" ref="Z379:AA379" si="1170">U379</f>
        <v>0.07894578652</v>
      </c>
      <c r="AA379" s="68">
        <f t="shared" si="1170"/>
        <v>-0.0150606374</v>
      </c>
      <c r="AB379" s="69">
        <f t="shared" ref="AB379:AC379" si="1171">S379</f>
        <v>0.04200263</v>
      </c>
      <c r="AC379" s="70">
        <f t="shared" si="1171"/>
        <v>0.008011377791</v>
      </c>
      <c r="AD379" s="71">
        <f t="shared" si="17"/>
        <v>0.00600561441</v>
      </c>
      <c r="AE379" s="72">
        <f t="shared" si="18"/>
        <v>-0.00237794773</v>
      </c>
      <c r="AF379" s="73">
        <f t="shared" si="19"/>
        <v>0.003436587117</v>
      </c>
      <c r="AG379" s="74">
        <f t="shared" si="20"/>
        <v>-0.000000121859403</v>
      </c>
      <c r="AH379" s="75">
        <f t="shared" si="21"/>
        <v>0.001700038753</v>
      </c>
      <c r="AI379" s="76">
        <f t="shared" si="22"/>
        <v>0.0006729978742</v>
      </c>
      <c r="AJ379" s="77"/>
      <c r="AK379" s="65">
        <f t="shared" si="23"/>
        <v>-0.005693794321</v>
      </c>
      <c r="AL379" s="66">
        <f t="shared" si="24"/>
        <v>0.0007634399882</v>
      </c>
      <c r="AM379" s="67">
        <f t="shared" si="25"/>
        <v>0.08835085101</v>
      </c>
      <c r="AN379" s="68">
        <f t="shared" si="26"/>
        <v>0.1130444073</v>
      </c>
      <c r="AO379" s="69">
        <f t="shared" si="27"/>
        <v>-0.001898930076</v>
      </c>
      <c r="AP379" s="70">
        <f t="shared" si="28"/>
        <v>-0.02205604968</v>
      </c>
      <c r="AQ379" s="71">
        <f t="shared" si="29"/>
        <v>0.001700555316</v>
      </c>
      <c r="AR379" s="72">
        <f t="shared" si="30"/>
        <v>-0.004723130841</v>
      </c>
      <c r="AS379" s="73">
        <f t="shared" si="31"/>
        <v>0.00008976626361</v>
      </c>
      <c r="AT379" s="74">
        <f t="shared" si="32"/>
        <v>0.00144996831</v>
      </c>
      <c r="AU379" s="75">
        <f t="shared" si="33"/>
        <v>0.0001817257659</v>
      </c>
      <c r="AV379" s="76">
        <f t="shared" si="34"/>
        <v>0.0001042717028</v>
      </c>
      <c r="AW379" s="78">
        <f t="shared" si="35"/>
        <v>0.08273017396</v>
      </c>
      <c r="AX379" s="79">
        <f t="shared" si="36"/>
        <v>0.07616039762</v>
      </c>
      <c r="AY379" s="78">
        <f t="shared" si="37"/>
        <v>0.08858290673</v>
      </c>
      <c r="AZ379" s="79">
        <f t="shared" si="38"/>
        <v>0.0940698626</v>
      </c>
      <c r="BA379" s="80">
        <f t="shared" si="39"/>
        <v>0.006569776338</v>
      </c>
      <c r="BB379" s="80">
        <f t="shared" si="40"/>
        <v>-0.005486955868</v>
      </c>
      <c r="BC379" s="80">
        <f t="shared" si="41"/>
        <v>0.08751074602</v>
      </c>
      <c r="BD379" s="80">
        <f t="shared" si="42"/>
        <v>0.09366606657</v>
      </c>
      <c r="BE379" s="81">
        <f t="shared" si="43"/>
        <v>0.00001305527643</v>
      </c>
      <c r="BF379" s="81">
        <f t="shared" si="44"/>
        <v>-0.00007209614566</v>
      </c>
      <c r="BG379" s="81">
        <f t="shared" si="45"/>
        <v>-0.001115201359</v>
      </c>
      <c r="BH379" s="81">
        <f t="shared" si="46"/>
        <v>0.01639357472</v>
      </c>
      <c r="BI379" s="81"/>
      <c r="BJ379" s="81"/>
    </row>
    <row r="380">
      <c r="A380" s="31">
        <v>378.0</v>
      </c>
      <c r="B380" s="32">
        <v>6693.0</v>
      </c>
      <c r="C380" s="33">
        <v>1945.0</v>
      </c>
      <c r="D380" s="55">
        <f t="shared" si="5"/>
        <v>1365</v>
      </c>
      <c r="E380" s="35">
        <v>257.0</v>
      </c>
      <c r="F380" s="36">
        <v>274.0</v>
      </c>
      <c r="G380" s="37">
        <v>173.0</v>
      </c>
      <c r="H380" s="38">
        <v>501.0</v>
      </c>
      <c r="I380" s="39">
        <v>96.0</v>
      </c>
      <c r="J380" s="40">
        <v>64.0</v>
      </c>
      <c r="K380" s="88">
        <f t="shared" si="6"/>
        <v>0.270437018</v>
      </c>
      <c r="L380" s="88">
        <f t="shared" si="7"/>
        <v>0.4133489461</v>
      </c>
      <c r="M380" s="88">
        <f t="shared" si="8"/>
        <v>0.3385518591</v>
      </c>
      <c r="N380" s="88">
        <f t="shared" si="9"/>
        <v>0.08894601542</v>
      </c>
      <c r="O380" s="88">
        <f t="shared" si="10"/>
        <v>0.3853479853</v>
      </c>
      <c r="P380" s="89">
        <f t="shared" si="11"/>
        <v>0.03290488432</v>
      </c>
      <c r="Q380" s="90">
        <f t="shared" ref="Q380:V380" si="1172">K380-Q$2</f>
        <v>-0.0805406637</v>
      </c>
      <c r="R380" s="91">
        <f t="shared" si="1172"/>
        <v>-0.06620359415</v>
      </c>
      <c r="S380" s="92">
        <f t="shared" si="1172"/>
        <v>-0.07303570355</v>
      </c>
      <c r="T380" s="93">
        <f t="shared" si="1172"/>
        <v>-0.02678842618</v>
      </c>
      <c r="U380" s="94">
        <f t="shared" si="1172"/>
        <v>-0.06848334375</v>
      </c>
      <c r="V380" s="95">
        <f t="shared" si="1172"/>
        <v>0.0006440558068</v>
      </c>
      <c r="W380" s="64"/>
      <c r="X380" s="65">
        <f t="shared" si="13"/>
        <v>1</v>
      </c>
      <c r="Y380" s="66">
        <f t="shared" si="14"/>
        <v>0</v>
      </c>
      <c r="Z380" s="67">
        <f t="shared" ref="Z380:AA380" si="1173">U380</f>
        <v>-0.06848334375</v>
      </c>
      <c r="AA380" s="68">
        <f t="shared" si="1173"/>
        <v>0.0006440558068</v>
      </c>
      <c r="AB380" s="69">
        <f t="shared" ref="AB380:AC380" si="1174">S380</f>
        <v>-0.07303570355</v>
      </c>
      <c r="AC380" s="70">
        <f t="shared" si="1174"/>
        <v>-0.02678842618</v>
      </c>
      <c r="AD380" s="71">
        <f t="shared" si="17"/>
        <v>0.004689553563</v>
      </c>
      <c r="AE380" s="72">
        <f t="shared" si="18"/>
        <v>-0.00008821419042</v>
      </c>
      <c r="AF380" s="73">
        <f t="shared" si="19"/>
        <v>0.005018982433</v>
      </c>
      <c r="AG380" s="74">
        <f t="shared" si="20"/>
        <v>0.00178752193</v>
      </c>
      <c r="AH380" s="75">
        <f t="shared" si="21"/>
        <v>0.004616594215</v>
      </c>
      <c r="AI380" s="76">
        <f t="shared" si="22"/>
        <v>0.003913023106</v>
      </c>
      <c r="AJ380" s="77"/>
      <c r="AK380" s="65">
        <f t="shared" si="23"/>
        <v>-0.005693794321</v>
      </c>
      <c r="AL380" s="66">
        <f t="shared" si="24"/>
        <v>0.0007634399882</v>
      </c>
      <c r="AM380" s="67">
        <f t="shared" si="25"/>
        <v>-0.0569224377</v>
      </c>
      <c r="AN380" s="68">
        <f t="shared" si="26"/>
        <v>-0.1082013961</v>
      </c>
      <c r="AO380" s="69">
        <f t="shared" si="27"/>
        <v>-0.003105931853</v>
      </c>
      <c r="AP380" s="70">
        <f t="shared" si="28"/>
        <v>0.04015537236</v>
      </c>
      <c r="AQ380" s="71">
        <f t="shared" si="29"/>
        <v>0.002358906782</v>
      </c>
      <c r="AR380" s="72">
        <f t="shared" si="30"/>
        <v>-0.002779071383</v>
      </c>
      <c r="AS380" s="73">
        <f t="shared" si="31"/>
        <v>-0.0006231701736</v>
      </c>
      <c r="AT380" s="74">
        <f t="shared" si="32"/>
        <v>0.002164283474</v>
      </c>
      <c r="AU380" s="75">
        <f t="shared" si="33"/>
        <v>0.0004592033765</v>
      </c>
      <c r="AV380" s="76">
        <f t="shared" si="34"/>
        <v>0.0005196554274</v>
      </c>
      <c r="AW380" s="78">
        <f t="shared" si="35"/>
        <v>-0.06352722389</v>
      </c>
      <c r="AX380" s="79">
        <f t="shared" si="36"/>
        <v>-0.0805406637</v>
      </c>
      <c r="AY380" s="78">
        <f t="shared" si="37"/>
        <v>-0.06737771621</v>
      </c>
      <c r="AZ380" s="79">
        <f t="shared" si="38"/>
        <v>-0.06620359415</v>
      </c>
      <c r="BA380" s="80">
        <f t="shared" si="39"/>
        <v>0.01701343981</v>
      </c>
      <c r="BB380" s="80">
        <f t="shared" si="40"/>
        <v>-0.001174122058</v>
      </c>
      <c r="BC380" s="80">
        <f t="shared" si="41"/>
        <v>-0.05874665183</v>
      </c>
      <c r="BD380" s="80">
        <f t="shared" si="42"/>
        <v>-0.06229455637</v>
      </c>
      <c r="BE380" s="81">
        <f t="shared" si="43"/>
        <v>0.0002880785715</v>
      </c>
      <c r="BF380" s="81">
        <f t="shared" si="44"/>
        <v>-0.00003995170991</v>
      </c>
      <c r="BG380" s="81">
        <f t="shared" si="45"/>
        <v>-0.0004294426524</v>
      </c>
      <c r="BH380" s="81">
        <f t="shared" si="46"/>
        <v>0.007319193228</v>
      </c>
      <c r="BI380" s="81"/>
      <c r="BJ380" s="81"/>
    </row>
    <row r="381">
      <c r="A381" s="31">
        <v>379.0</v>
      </c>
      <c r="B381" s="32">
        <v>5393.0</v>
      </c>
      <c r="C381" s="33">
        <v>1028.0</v>
      </c>
      <c r="D381" s="55">
        <f t="shared" si="5"/>
        <v>779</v>
      </c>
      <c r="E381" s="35">
        <v>202.0</v>
      </c>
      <c r="F381" s="36">
        <v>120.0</v>
      </c>
      <c r="G381" s="37">
        <v>127.0</v>
      </c>
      <c r="H381" s="38">
        <v>274.0</v>
      </c>
      <c r="I381" s="39">
        <v>30.0</v>
      </c>
      <c r="J381" s="40">
        <v>26.0</v>
      </c>
      <c r="K381" s="88">
        <f t="shared" si="6"/>
        <v>0.3492217899</v>
      </c>
      <c r="L381" s="88">
        <f t="shared" si="7"/>
        <v>0.4584980237</v>
      </c>
      <c r="M381" s="88">
        <f t="shared" si="8"/>
        <v>0.4652014652</v>
      </c>
      <c r="N381" s="88">
        <f t="shared" si="9"/>
        <v>0.123540856</v>
      </c>
      <c r="O381" s="88">
        <f t="shared" si="10"/>
        <v>0.4608472401</v>
      </c>
      <c r="P381" s="89">
        <f t="shared" si="11"/>
        <v>0.02529182879</v>
      </c>
      <c r="Q381" s="90">
        <f t="shared" ref="Q381:V381" si="1175">K381-Q$2</f>
        <v>-0.001755891807</v>
      </c>
      <c r="R381" s="91">
        <f t="shared" si="1175"/>
        <v>-0.02105451657</v>
      </c>
      <c r="S381" s="92">
        <f t="shared" si="1175"/>
        <v>0.05361390256</v>
      </c>
      <c r="T381" s="93">
        <f t="shared" si="1175"/>
        <v>0.007806414424</v>
      </c>
      <c r="U381" s="94">
        <f t="shared" si="1175"/>
        <v>0.007015910958</v>
      </c>
      <c r="V381" s="95">
        <f t="shared" si="1175"/>
        <v>-0.006968999718</v>
      </c>
      <c r="W381" s="64"/>
      <c r="X381" s="65">
        <f t="shared" si="13"/>
        <v>1</v>
      </c>
      <c r="Y381" s="66">
        <f t="shared" si="14"/>
        <v>0</v>
      </c>
      <c r="Z381" s="67">
        <f t="shared" ref="Z381:AA381" si="1176">U381</f>
        <v>0.007015910958</v>
      </c>
      <c r="AA381" s="68">
        <f t="shared" si="1176"/>
        <v>-0.006968999718</v>
      </c>
      <c r="AB381" s="69">
        <f t="shared" ref="AB381:AC381" si="1177">S381</f>
        <v>0.05361390256</v>
      </c>
      <c r="AC381" s="70">
        <f t="shared" si="1177"/>
        <v>0.007806414424</v>
      </c>
      <c r="AD381" s="71">
        <f t="shared" si="17"/>
        <v>0.0000006560494977</v>
      </c>
      <c r="AE381" s="72">
        <f t="shared" si="18"/>
        <v>-0.00009778776298</v>
      </c>
      <c r="AF381" s="73">
        <f t="shared" si="19"/>
        <v>0.0004305532664</v>
      </c>
      <c r="AG381" s="74">
        <f t="shared" si="20"/>
        <v>-0.0003188661633</v>
      </c>
      <c r="AH381" s="75">
        <f t="shared" si="21"/>
        <v>0.002813510441</v>
      </c>
      <c r="AI381" s="76">
        <f t="shared" si="22"/>
        <v>0.0008370646844</v>
      </c>
      <c r="AJ381" s="77"/>
      <c r="AK381" s="65">
        <f t="shared" si="23"/>
        <v>-0.005693794321</v>
      </c>
      <c r="AL381" s="66">
        <f t="shared" si="24"/>
        <v>0.0007634399882</v>
      </c>
      <c r="AM381" s="67">
        <f t="shared" si="25"/>
        <v>0.01679106052</v>
      </c>
      <c r="AN381" s="68">
        <f t="shared" si="26"/>
        <v>0.005450278385</v>
      </c>
      <c r="AO381" s="69">
        <f t="shared" si="27"/>
        <v>-0.003629720437</v>
      </c>
      <c r="AP381" s="70">
        <f t="shared" si="28"/>
        <v>-0.02781386956</v>
      </c>
      <c r="AQ381" s="71">
        <f t="shared" si="29"/>
        <v>-0.00005666726188</v>
      </c>
      <c r="AR381" s="72">
        <f t="shared" si="30"/>
        <v>-0.00005064326041</v>
      </c>
      <c r="AS381" s="73">
        <f t="shared" si="31"/>
        <v>0.0001457765656</v>
      </c>
      <c r="AT381" s="74">
        <f t="shared" si="32"/>
        <v>0.0001733356123</v>
      </c>
      <c r="AU381" s="75">
        <f t="shared" si="33"/>
        <v>0.0003053001855</v>
      </c>
      <c r="AV381" s="76">
        <f t="shared" si="34"/>
        <v>0.000141184646</v>
      </c>
      <c r="AW381" s="78">
        <f t="shared" si="35"/>
        <v>0.007861955255</v>
      </c>
      <c r="AX381" s="79">
        <f t="shared" si="36"/>
        <v>-0.001755891807</v>
      </c>
      <c r="AY381" s="78">
        <f t="shared" si="37"/>
        <v>-0.02133627418</v>
      </c>
      <c r="AZ381" s="79">
        <f t="shared" si="38"/>
        <v>-0.02105451657</v>
      </c>
      <c r="BA381" s="80">
        <f t="shared" si="39"/>
        <v>0.009617847061</v>
      </c>
      <c r="BB381" s="80">
        <f t="shared" si="40"/>
        <v>-0.0002817576094</v>
      </c>
      <c r="BC381" s="80">
        <f t="shared" si="41"/>
        <v>0.01264252731</v>
      </c>
      <c r="BD381" s="80">
        <f t="shared" si="42"/>
        <v>-0.01625311434</v>
      </c>
      <c r="BE381" s="81">
        <f t="shared" si="43"/>
        <v>0.00009242359475</v>
      </c>
      <c r="BF381" s="81">
        <f t="shared" si="44"/>
        <v>-0.000005419803191</v>
      </c>
      <c r="BG381" s="81">
        <f t="shared" si="45"/>
        <v>-0.000104330229</v>
      </c>
      <c r="BH381" s="81">
        <f t="shared" si="46"/>
        <v>-0.000410960884</v>
      </c>
      <c r="BI381" s="81"/>
      <c r="BJ381" s="81"/>
    </row>
    <row r="382">
      <c r="A382" s="31">
        <v>380.0</v>
      </c>
      <c r="B382" s="32">
        <v>6724.0</v>
      </c>
      <c r="C382" s="33">
        <v>1894.0</v>
      </c>
      <c r="D382" s="55">
        <f t="shared" si="5"/>
        <v>1416</v>
      </c>
      <c r="E382" s="35">
        <v>293.0</v>
      </c>
      <c r="F382" s="36">
        <v>305.0</v>
      </c>
      <c r="G382" s="37">
        <v>155.0</v>
      </c>
      <c r="H382" s="38">
        <v>498.0</v>
      </c>
      <c r="I382" s="39">
        <v>107.0</v>
      </c>
      <c r="J382" s="40">
        <v>58.0</v>
      </c>
      <c r="K382" s="88">
        <f t="shared" si="6"/>
        <v>0.293030623</v>
      </c>
      <c r="L382" s="88">
        <f t="shared" si="7"/>
        <v>0.4454342984</v>
      </c>
      <c r="M382" s="88">
        <f t="shared" si="8"/>
        <v>0.2992277992</v>
      </c>
      <c r="N382" s="88">
        <f t="shared" si="9"/>
        <v>0.0818373812</v>
      </c>
      <c r="O382" s="88">
        <f t="shared" si="10"/>
        <v>0.3919491525</v>
      </c>
      <c r="P382" s="89">
        <f t="shared" si="11"/>
        <v>0.03062302006</v>
      </c>
      <c r="Q382" s="90">
        <f t="shared" ref="Q382:V382" si="1178">K382-Q$2</f>
        <v>-0.05794705867</v>
      </c>
      <c r="R382" s="91">
        <f t="shared" si="1178"/>
        <v>-0.03411824185</v>
      </c>
      <c r="S382" s="92">
        <f t="shared" si="1178"/>
        <v>-0.1123597634</v>
      </c>
      <c r="T382" s="93">
        <f t="shared" si="1178"/>
        <v>-0.0338970604</v>
      </c>
      <c r="U382" s="94">
        <f t="shared" si="1178"/>
        <v>-0.06188217655</v>
      </c>
      <c r="V382" s="95">
        <f t="shared" si="1178"/>
        <v>-0.001637808449</v>
      </c>
      <c r="W382" s="64"/>
      <c r="X382" s="65">
        <f t="shared" si="13"/>
        <v>1</v>
      </c>
      <c r="Y382" s="66">
        <f t="shared" si="14"/>
        <v>0</v>
      </c>
      <c r="Z382" s="67">
        <f t="shared" ref="Z382:AA382" si="1179">U382</f>
        <v>-0.06188217655</v>
      </c>
      <c r="AA382" s="68">
        <f t="shared" si="1179"/>
        <v>-0.001637808449</v>
      </c>
      <c r="AB382" s="69">
        <f t="shared" ref="AB382:AC382" si="1180">S382</f>
        <v>-0.1123597634</v>
      </c>
      <c r="AC382" s="70">
        <f t="shared" si="1180"/>
        <v>-0.0338970604</v>
      </c>
      <c r="AD382" s="71">
        <f t="shared" si="17"/>
        <v>0.003826721358</v>
      </c>
      <c r="AE382" s="72">
        <f t="shared" si="18"/>
        <v>0.0002027023031</v>
      </c>
      <c r="AF382" s="73">
        <f t="shared" si="19"/>
        <v>0.006897549825</v>
      </c>
      <c r="AG382" s="74">
        <f t="shared" si="20"/>
        <v>0.002281647646</v>
      </c>
      <c r="AH382" s="75">
        <f t="shared" si="21"/>
        <v>0.01147570573</v>
      </c>
      <c r="AI382" s="76">
        <f t="shared" si="22"/>
        <v>0.007617331375</v>
      </c>
      <c r="AJ382" s="77"/>
      <c r="AK382" s="65">
        <f t="shared" si="23"/>
        <v>-0.005693794321</v>
      </c>
      <c r="AL382" s="66">
        <f t="shared" si="24"/>
        <v>0.0007634399882</v>
      </c>
      <c r="AM382" s="67">
        <f t="shared" si="25"/>
        <v>-0.04791141247</v>
      </c>
      <c r="AN382" s="68">
        <f t="shared" si="26"/>
        <v>-0.09958368261</v>
      </c>
      <c r="AO382" s="69">
        <f t="shared" si="27"/>
        <v>-0.001132819786</v>
      </c>
      <c r="AP382" s="70">
        <f t="shared" si="28"/>
        <v>0.06074991301</v>
      </c>
      <c r="AQ382" s="71">
        <f t="shared" si="29"/>
        <v>0.002085016485</v>
      </c>
      <c r="AR382" s="72">
        <f t="shared" si="30"/>
        <v>-0.002126566592</v>
      </c>
      <c r="AS382" s="73">
        <f t="shared" si="31"/>
        <v>-0.0007826111523</v>
      </c>
      <c r="AT382" s="74">
        <f t="shared" si="32"/>
        <v>0.002969791812</v>
      </c>
      <c r="AU382" s="75">
        <f t="shared" si="33"/>
        <v>0.001176148327</v>
      </c>
      <c r="AV382" s="76">
        <f t="shared" si="34"/>
        <v>0.001052512143</v>
      </c>
      <c r="AW382" s="78">
        <f t="shared" si="35"/>
        <v>-0.05225947292</v>
      </c>
      <c r="AX382" s="79">
        <f t="shared" si="36"/>
        <v>-0.05794705867</v>
      </c>
      <c r="AY382" s="78">
        <f t="shared" si="37"/>
        <v>-0.03617459225</v>
      </c>
      <c r="AZ382" s="79">
        <f t="shared" si="38"/>
        <v>-0.03411824185</v>
      </c>
      <c r="BA382" s="80">
        <f t="shared" si="39"/>
        <v>0.005687585752</v>
      </c>
      <c r="BB382" s="80">
        <f t="shared" si="40"/>
        <v>-0.002056350396</v>
      </c>
      <c r="BC382" s="80">
        <f t="shared" si="41"/>
        <v>-0.04747890086</v>
      </c>
      <c r="BD382" s="80">
        <f t="shared" si="42"/>
        <v>-0.0310914324</v>
      </c>
      <c r="BE382" s="81">
        <f t="shared" si="43"/>
        <v>0.00002812005473</v>
      </c>
      <c r="BF382" s="81">
        <f t="shared" si="44"/>
        <v>-0.00002339133843</v>
      </c>
      <c r="BG382" s="81">
        <f t="shared" si="45"/>
        <v>0.001287568858</v>
      </c>
      <c r="BH382" s="81">
        <f t="shared" si="46"/>
        <v>0.002952374073</v>
      </c>
      <c r="BI382" s="81"/>
      <c r="BJ382" s="81"/>
    </row>
    <row r="383">
      <c r="A383" s="31">
        <v>381.0</v>
      </c>
      <c r="B383" s="32">
        <v>2037.0</v>
      </c>
      <c r="C383" s="33">
        <v>1524.0</v>
      </c>
      <c r="D383" s="55">
        <f t="shared" si="5"/>
        <v>1166</v>
      </c>
      <c r="E383" s="35">
        <v>344.0</v>
      </c>
      <c r="F383" s="36">
        <v>167.0</v>
      </c>
      <c r="G383" s="37">
        <v>188.0</v>
      </c>
      <c r="H383" s="38">
        <v>370.0</v>
      </c>
      <c r="I383" s="39">
        <v>62.0</v>
      </c>
      <c r="J383" s="40">
        <v>35.0</v>
      </c>
      <c r="K383" s="88">
        <f t="shared" si="6"/>
        <v>0.3897637795</v>
      </c>
      <c r="L383" s="88">
        <f t="shared" si="7"/>
        <v>0.5231958763</v>
      </c>
      <c r="M383" s="88">
        <f t="shared" si="8"/>
        <v>0.4820512821</v>
      </c>
      <c r="N383" s="88">
        <f t="shared" si="9"/>
        <v>0.1233595801</v>
      </c>
      <c r="O383" s="88">
        <f t="shared" si="10"/>
        <v>0.5094339623</v>
      </c>
      <c r="P383" s="89">
        <f t="shared" si="11"/>
        <v>0.02296587927</v>
      </c>
      <c r="Q383" s="90">
        <f t="shared" ref="Q383:V383" si="1181">K383-Q$2</f>
        <v>0.03878609784</v>
      </c>
      <c r="R383" s="91">
        <f t="shared" si="1181"/>
        <v>0.043643336</v>
      </c>
      <c r="S383" s="92">
        <f t="shared" si="1181"/>
        <v>0.07046371941</v>
      </c>
      <c r="T383" s="93">
        <f t="shared" si="1181"/>
        <v>0.007625138445</v>
      </c>
      <c r="U383" s="94">
        <f t="shared" si="1181"/>
        <v>0.05560263317</v>
      </c>
      <c r="V383" s="95">
        <f t="shared" si="1181"/>
        <v>-0.009294949247</v>
      </c>
      <c r="W383" s="64"/>
      <c r="X383" s="65">
        <f t="shared" si="13"/>
        <v>1</v>
      </c>
      <c r="Y383" s="66">
        <f t="shared" si="14"/>
        <v>0</v>
      </c>
      <c r="Z383" s="67">
        <f t="shared" ref="Z383:AA383" si="1182">U383</f>
        <v>0.05560263317</v>
      </c>
      <c r="AA383" s="68">
        <f t="shared" si="1182"/>
        <v>-0.009294949247</v>
      </c>
      <c r="AB383" s="69">
        <f t="shared" ref="AB383:AC383" si="1183">S383</f>
        <v>0.07046371941</v>
      </c>
      <c r="AC383" s="70">
        <f t="shared" si="1183"/>
        <v>0.007625138445</v>
      </c>
      <c r="AD383" s="71">
        <f t="shared" si="17"/>
        <v>0.003005256734</v>
      </c>
      <c r="AE383" s="72">
        <f t="shared" si="18"/>
        <v>-0.001033647307</v>
      </c>
      <c r="AF383" s="73">
        <f t="shared" si="19"/>
        <v>0.003988843617</v>
      </c>
      <c r="AG383" s="74">
        <f t="shared" si="20"/>
        <v>-0.0002309789198</v>
      </c>
      <c r="AH383" s="75">
        <f t="shared" si="21"/>
        <v>0.004906993016</v>
      </c>
      <c r="AI383" s="76">
        <f t="shared" si="22"/>
        <v>0.001074591232</v>
      </c>
      <c r="AJ383" s="77"/>
      <c r="AK383" s="65">
        <f t="shared" si="23"/>
        <v>-0.005693794321</v>
      </c>
      <c r="AL383" s="66">
        <f t="shared" si="24"/>
        <v>0.0007634399882</v>
      </c>
      <c r="AM383" s="67">
        <f t="shared" si="25"/>
        <v>0.0601430182</v>
      </c>
      <c r="AN383" s="68">
        <f t="shared" si="26"/>
        <v>0.08069008496</v>
      </c>
      <c r="AO383" s="69">
        <f t="shared" si="27"/>
        <v>-0.006083485956</v>
      </c>
      <c r="AP383" s="70">
        <f t="shared" si="28"/>
        <v>-0.03618568162</v>
      </c>
      <c r="AQ383" s="71">
        <f t="shared" si="29"/>
        <v>0.0009420828208</v>
      </c>
      <c r="AR383" s="72">
        <f t="shared" si="30"/>
        <v>-0.002283158815</v>
      </c>
      <c r="AS383" s="73">
        <f t="shared" si="31"/>
        <v>0.0002015870181</v>
      </c>
      <c r="AT383" s="74">
        <f t="shared" si="32"/>
        <v>0.001676950734</v>
      </c>
      <c r="AU383" s="75">
        <f t="shared" si="33"/>
        <v>0.0005388037782</v>
      </c>
      <c r="AV383" s="76">
        <f t="shared" si="34"/>
        <v>0.0002025410503</v>
      </c>
      <c r="AW383" s="78">
        <f t="shared" si="35"/>
        <v>0.05004821154</v>
      </c>
      <c r="AX383" s="79">
        <f t="shared" si="36"/>
        <v>0.03878609784</v>
      </c>
      <c r="AY383" s="78">
        <f t="shared" si="37"/>
        <v>0.0448641763</v>
      </c>
      <c r="AZ383" s="79">
        <f t="shared" si="38"/>
        <v>0.043643336</v>
      </c>
      <c r="BA383" s="80">
        <f t="shared" si="39"/>
        <v>0.01126211371</v>
      </c>
      <c r="BB383" s="80">
        <f t="shared" si="40"/>
        <v>0.0012208403</v>
      </c>
      <c r="BC383" s="80">
        <f t="shared" si="41"/>
        <v>0.0548287836</v>
      </c>
      <c r="BD383" s="80">
        <f t="shared" si="42"/>
        <v>0.04994733614</v>
      </c>
      <c r="BE383" s="81">
        <f t="shared" si="43"/>
        <v>0.0001253447541</v>
      </c>
      <c r="BF383" s="81">
        <f t="shared" si="44"/>
        <v>0.00002749848456</v>
      </c>
      <c r="BG383" s="81">
        <f t="shared" si="45"/>
        <v>0.0005114591239</v>
      </c>
      <c r="BH383" s="81">
        <f t="shared" si="46"/>
        <v>0.00547710337</v>
      </c>
      <c r="BI383" s="81"/>
      <c r="BJ383" s="81"/>
    </row>
    <row r="384">
      <c r="A384" s="31">
        <v>382.0</v>
      </c>
      <c r="B384" s="32" t="s">
        <v>272</v>
      </c>
      <c r="C384" s="33">
        <v>514.0</v>
      </c>
      <c r="D384" s="55">
        <f t="shared" si="5"/>
        <v>470</v>
      </c>
      <c r="E384" s="35">
        <v>124.0</v>
      </c>
      <c r="F384" s="36">
        <v>58.0</v>
      </c>
      <c r="G384" s="37">
        <v>126.0</v>
      </c>
      <c r="H384" s="38">
        <v>134.0</v>
      </c>
      <c r="I384" s="39">
        <v>20.0</v>
      </c>
      <c r="J384" s="40">
        <v>8.0</v>
      </c>
      <c r="K384" s="88">
        <f t="shared" si="6"/>
        <v>0.5252918288</v>
      </c>
      <c r="L384" s="88">
        <f t="shared" si="7"/>
        <v>0.5179856115</v>
      </c>
      <c r="M384" s="88">
        <f t="shared" si="8"/>
        <v>0.65625</v>
      </c>
      <c r="N384" s="88">
        <f t="shared" si="9"/>
        <v>0.2451361868</v>
      </c>
      <c r="O384" s="88">
        <f t="shared" si="10"/>
        <v>0.5744680851</v>
      </c>
      <c r="P384" s="89">
        <f t="shared" si="11"/>
        <v>0.01556420233</v>
      </c>
      <c r="Q384" s="90">
        <f t="shared" ref="Q384:V384" si="1184">K384-Q$2</f>
        <v>0.1743141471</v>
      </c>
      <c r="R384" s="91">
        <f t="shared" si="1184"/>
        <v>0.03843307122</v>
      </c>
      <c r="S384" s="92">
        <f t="shared" si="1184"/>
        <v>0.2446624374</v>
      </c>
      <c r="T384" s="93">
        <f t="shared" si="1184"/>
        <v>0.1294017452</v>
      </c>
      <c r="U384" s="94">
        <f t="shared" si="1184"/>
        <v>0.120636756</v>
      </c>
      <c r="V384" s="95">
        <f t="shared" si="1184"/>
        <v>-0.01669662618</v>
      </c>
      <c r="W384" s="64"/>
      <c r="X384" s="65">
        <f t="shared" si="13"/>
        <v>1</v>
      </c>
      <c r="Y384" s="66">
        <f t="shared" si="14"/>
        <v>0</v>
      </c>
      <c r="Z384" s="67">
        <f t="shared" ref="Z384:AA384" si="1185">U384</f>
        <v>0.120636756</v>
      </c>
      <c r="AA384" s="68">
        <f t="shared" si="1185"/>
        <v>-0.01669662618</v>
      </c>
      <c r="AB384" s="69">
        <f t="shared" ref="AB384:AC384" si="1186">S384</f>
        <v>0.2446624374</v>
      </c>
      <c r="AC384" s="70">
        <f t="shared" si="1186"/>
        <v>0.1294017452</v>
      </c>
      <c r="AD384" s="71">
        <f t="shared" si="17"/>
        <v>0.01427444958</v>
      </c>
      <c r="AE384" s="72">
        <f t="shared" si="18"/>
        <v>-0.004028453637</v>
      </c>
      <c r="AF384" s="73">
        <f t="shared" si="19"/>
        <v>0.03167585533</v>
      </c>
      <c r="AG384" s="74">
        <f t="shared" si="20"/>
        <v>0.0115255695</v>
      </c>
      <c r="AH384" s="75">
        <f t="shared" si="21"/>
        <v>0.0431148966</v>
      </c>
      <c r="AI384" s="76">
        <f t="shared" si="22"/>
        <v>0.06331949274</v>
      </c>
      <c r="AJ384" s="77"/>
      <c r="AK384" s="65">
        <f t="shared" si="23"/>
        <v>-0.005693794321</v>
      </c>
      <c r="AL384" s="66">
        <f t="shared" si="24"/>
        <v>0.0007634399882</v>
      </c>
      <c r="AM384" s="67">
        <f t="shared" si="25"/>
        <v>0.1249787011</v>
      </c>
      <c r="AN384" s="68">
        <f t="shared" si="26"/>
        <v>0.1778994037</v>
      </c>
      <c r="AO384" s="69">
        <f t="shared" si="27"/>
        <v>0.03017100775</v>
      </c>
      <c r="AP384" s="70">
        <f t="shared" si="28"/>
        <v>-0.1400798731</v>
      </c>
      <c r="AQ384" s="71">
        <f t="shared" si="29"/>
        <v>0.004988413157</v>
      </c>
      <c r="AR384" s="72">
        <f t="shared" si="30"/>
        <v>-0.01039169538</v>
      </c>
      <c r="AS384" s="73">
        <f t="shared" si="31"/>
        <v>-0.00403596713</v>
      </c>
      <c r="AT384" s="74">
        <f t="shared" si="32"/>
        <v>0.01366562241</v>
      </c>
      <c r="AU384" s="75">
        <f t="shared" si="33"/>
        <v>0.003848325888</v>
      </c>
      <c r="AV384" s="76">
        <f t="shared" si="34"/>
        <v>0.007889544774</v>
      </c>
      <c r="AW384" s="78">
        <f t="shared" si="35"/>
        <v>0.1542566864</v>
      </c>
      <c r="AX384" s="79">
        <f t="shared" si="36"/>
        <v>0.1743141471</v>
      </c>
      <c r="AY384" s="78">
        <f t="shared" si="37"/>
        <v>0.04974644235</v>
      </c>
      <c r="AZ384" s="79">
        <f t="shared" si="38"/>
        <v>0.03843307122</v>
      </c>
      <c r="BA384" s="80">
        <f t="shared" si="39"/>
        <v>-0.02005746069</v>
      </c>
      <c r="BB384" s="80">
        <f t="shared" si="40"/>
        <v>0.01131337113</v>
      </c>
      <c r="BC384" s="80">
        <f t="shared" si="41"/>
        <v>0.1590372585</v>
      </c>
      <c r="BD384" s="80">
        <f t="shared" si="42"/>
        <v>0.05482960219</v>
      </c>
      <c r="BE384" s="81">
        <f t="shared" si="43"/>
        <v>0.0002743093632</v>
      </c>
      <c r="BF384" s="81">
        <f t="shared" si="44"/>
        <v>-0.0004538349935</v>
      </c>
      <c r="BG384" s="81">
        <f t="shared" si="45"/>
        <v>0.0222865643</v>
      </c>
      <c r="BH384" s="81">
        <f t="shared" si="46"/>
        <v>0.01743989923</v>
      </c>
      <c r="BI384" s="81"/>
      <c r="BJ384" s="81"/>
    </row>
    <row r="385">
      <c r="A385" s="31">
        <v>383.0</v>
      </c>
      <c r="B385" s="32">
        <v>3465.0</v>
      </c>
      <c r="C385" s="33">
        <v>1098.0</v>
      </c>
      <c r="D385" s="55">
        <f t="shared" si="5"/>
        <v>913</v>
      </c>
      <c r="E385" s="35">
        <v>243.0</v>
      </c>
      <c r="F385" s="36">
        <v>144.0</v>
      </c>
      <c r="G385" s="37">
        <v>180.0</v>
      </c>
      <c r="H385" s="38">
        <v>286.0</v>
      </c>
      <c r="I385" s="39">
        <v>45.0</v>
      </c>
      <c r="J385" s="40">
        <v>15.0</v>
      </c>
      <c r="K385" s="88">
        <f t="shared" si="6"/>
        <v>0.4262295082</v>
      </c>
      <c r="L385" s="88">
        <f t="shared" si="7"/>
        <v>0.5017421603</v>
      </c>
      <c r="M385" s="88">
        <f t="shared" si="8"/>
        <v>0.5309734513</v>
      </c>
      <c r="N385" s="88">
        <f t="shared" si="9"/>
        <v>0.1639344262</v>
      </c>
      <c r="O385" s="88">
        <f t="shared" si="10"/>
        <v>0.5125958379</v>
      </c>
      <c r="P385" s="89">
        <f t="shared" si="11"/>
        <v>0.01366120219</v>
      </c>
      <c r="Q385" s="90">
        <f t="shared" ref="Q385:V385" si="1187">K385-Q$2</f>
        <v>0.07525182651</v>
      </c>
      <c r="R385" s="91">
        <f t="shared" si="1187"/>
        <v>0.02218961999</v>
      </c>
      <c r="S385" s="92">
        <f t="shared" si="1187"/>
        <v>0.1193858887</v>
      </c>
      <c r="T385" s="93">
        <f t="shared" si="1187"/>
        <v>0.04819998462</v>
      </c>
      <c r="U385" s="94">
        <f t="shared" si="1187"/>
        <v>0.0587645088</v>
      </c>
      <c r="V385" s="95">
        <f t="shared" si="1187"/>
        <v>-0.01859962633</v>
      </c>
      <c r="W385" s="64"/>
      <c r="X385" s="65">
        <f t="shared" si="13"/>
        <v>1</v>
      </c>
      <c r="Y385" s="66">
        <f t="shared" si="14"/>
        <v>0</v>
      </c>
      <c r="Z385" s="67">
        <f t="shared" ref="Z385:AA385" si="1188">U385</f>
        <v>0.0587645088</v>
      </c>
      <c r="AA385" s="68">
        <f t="shared" si="1188"/>
        <v>-0.01859962633</v>
      </c>
      <c r="AB385" s="69">
        <f t="shared" ref="AB385:AC385" si="1189">S385</f>
        <v>0.1193858887</v>
      </c>
      <c r="AC385" s="70">
        <f t="shared" si="1189"/>
        <v>0.04819998462</v>
      </c>
      <c r="AD385" s="71">
        <f t="shared" si="17"/>
        <v>0.003107321395</v>
      </c>
      <c r="AE385" s="72">
        <f t="shared" si="18"/>
        <v>-0.00218599581</v>
      </c>
      <c r="AF385" s="73">
        <f t="shared" si="19"/>
        <v>0.007912154809</v>
      </c>
      <c r="AG385" s="74">
        <f t="shared" si="20"/>
        <v>0.0006119155026</v>
      </c>
      <c r="AH385" s="75">
        <f t="shared" si="21"/>
        <v>0.0119297519</v>
      </c>
      <c r="AI385" s="76">
        <f t="shared" si="22"/>
        <v>0.011508796</v>
      </c>
      <c r="AJ385" s="77"/>
      <c r="AK385" s="65">
        <f t="shared" si="23"/>
        <v>-0.005693794321</v>
      </c>
      <c r="AL385" s="66">
        <f t="shared" si="24"/>
        <v>0.0007634399882</v>
      </c>
      <c r="AM385" s="67">
        <f t="shared" si="25"/>
        <v>0.07749642326</v>
      </c>
      <c r="AN385" s="68">
        <f t="shared" si="26"/>
        <v>0.07811502112</v>
      </c>
      <c r="AO385" s="69">
        <f t="shared" si="27"/>
        <v>0.007275280945</v>
      </c>
      <c r="AP385" s="70">
        <f t="shared" si="28"/>
        <v>-0.06625762522</v>
      </c>
      <c r="AQ385" s="71">
        <f t="shared" si="29"/>
        <v>0.0003227911487</v>
      </c>
      <c r="AR385" s="72">
        <f t="shared" si="30"/>
        <v>-0.00293493898</v>
      </c>
      <c r="AS385" s="73">
        <f t="shared" si="31"/>
        <v>-0.00005162746013</v>
      </c>
      <c r="AT385" s="74">
        <f t="shared" si="32"/>
        <v>0.003354286222</v>
      </c>
      <c r="AU385" s="75">
        <f t="shared" si="33"/>
        <v>0.00116365738</v>
      </c>
      <c r="AV385" s="76">
        <f t="shared" si="34"/>
        <v>0.001501284229</v>
      </c>
      <c r="AW385" s="78">
        <f t="shared" si="35"/>
        <v>0.08051273095</v>
      </c>
      <c r="AX385" s="79">
        <f t="shared" si="36"/>
        <v>0.07525182651</v>
      </c>
      <c r="AY385" s="78">
        <f t="shared" si="37"/>
        <v>0.01454146736</v>
      </c>
      <c r="AZ385" s="79">
        <f t="shared" si="38"/>
        <v>0.02218961999</v>
      </c>
      <c r="BA385" s="80">
        <f t="shared" si="39"/>
        <v>0.005260904445</v>
      </c>
      <c r="BB385" s="80">
        <f t="shared" si="40"/>
        <v>-0.007648152628</v>
      </c>
      <c r="BC385" s="80">
        <f t="shared" si="41"/>
        <v>0.08529330301</v>
      </c>
      <c r="BD385" s="80">
        <f t="shared" si="42"/>
        <v>0.0196246272</v>
      </c>
      <c r="BE385" s="81">
        <f t="shared" si="43"/>
        <v>-0.00003081712303</v>
      </c>
      <c r="BF385" s="81">
        <f t="shared" si="44"/>
        <v>-0.00008047240032</v>
      </c>
      <c r="BG385" s="81">
        <f t="shared" si="45"/>
        <v>0.006889821546</v>
      </c>
      <c r="BH385" s="81">
        <f t="shared" si="46"/>
        <v>0.003347698549</v>
      </c>
      <c r="BI385" s="81"/>
      <c r="BJ385" s="81"/>
    </row>
    <row r="386">
      <c r="A386" s="31">
        <v>384.0</v>
      </c>
      <c r="B386" s="32">
        <v>3780.0</v>
      </c>
      <c r="C386" s="33">
        <v>1708.0</v>
      </c>
      <c r="D386" s="55">
        <f t="shared" si="5"/>
        <v>1369</v>
      </c>
      <c r="E386" s="35">
        <v>435.0</v>
      </c>
      <c r="F386" s="36">
        <v>209.0</v>
      </c>
      <c r="G386" s="37">
        <v>195.0</v>
      </c>
      <c r="H386" s="38">
        <v>382.0</v>
      </c>
      <c r="I386" s="39">
        <v>98.0</v>
      </c>
      <c r="J386" s="40">
        <v>50.0</v>
      </c>
      <c r="K386" s="88">
        <f t="shared" si="6"/>
        <v>0.4262295082</v>
      </c>
      <c r="L386" s="88">
        <f t="shared" si="7"/>
        <v>0.5825136612</v>
      </c>
      <c r="M386" s="88">
        <f t="shared" si="8"/>
        <v>0.4295154185</v>
      </c>
      <c r="N386" s="88">
        <f t="shared" si="9"/>
        <v>0.1141686183</v>
      </c>
      <c r="O386" s="88">
        <f t="shared" si="10"/>
        <v>0.5317750183</v>
      </c>
      <c r="P386" s="89">
        <f t="shared" si="11"/>
        <v>0.02927400468</v>
      </c>
      <c r="Q386" s="90">
        <f t="shared" ref="Q386:V386" si="1190">K386-Q$2</f>
        <v>0.07525182651</v>
      </c>
      <c r="R386" s="91">
        <f t="shared" si="1190"/>
        <v>0.1029611209</v>
      </c>
      <c r="S386" s="92">
        <f t="shared" si="1190"/>
        <v>0.01792785586</v>
      </c>
      <c r="T386" s="93">
        <f t="shared" si="1190"/>
        <v>-0.00156582334</v>
      </c>
      <c r="U386" s="94">
        <f t="shared" si="1190"/>
        <v>0.07794368917</v>
      </c>
      <c r="V386" s="95">
        <f t="shared" si="1190"/>
        <v>-0.002986823828</v>
      </c>
      <c r="W386" s="64"/>
      <c r="X386" s="65">
        <f t="shared" si="13"/>
        <v>1</v>
      </c>
      <c r="Y386" s="66">
        <f t="shared" si="14"/>
        <v>0</v>
      </c>
      <c r="Z386" s="67">
        <f t="shared" ref="Z386:AA386" si="1191">U386</f>
        <v>0.07794368917</v>
      </c>
      <c r="AA386" s="68">
        <f t="shared" si="1191"/>
        <v>-0.002986823828</v>
      </c>
      <c r="AB386" s="69">
        <f t="shared" ref="AB386:AC386" si="1192">S386</f>
        <v>0.01792785586</v>
      </c>
      <c r="AC386" s="70">
        <f t="shared" si="1192"/>
        <v>-0.00156582334</v>
      </c>
      <c r="AD386" s="71">
        <f t="shared" si="17"/>
        <v>0.006066297565</v>
      </c>
      <c r="AE386" s="72">
        <f t="shared" si="18"/>
        <v>-0.0004656081361</v>
      </c>
      <c r="AF386" s="73">
        <f t="shared" si="19"/>
        <v>0.001392686386</v>
      </c>
      <c r="AG386" s="74">
        <f t="shared" si="20"/>
        <v>-0.0001755933948</v>
      </c>
      <c r="AH386" s="75">
        <f t="shared" si="21"/>
        <v>0.0003189562129</v>
      </c>
      <c r="AI386" s="76">
        <f t="shared" si="22"/>
        <v>-0.00005614371028</v>
      </c>
      <c r="AJ386" s="77"/>
      <c r="AK386" s="65">
        <f t="shared" si="23"/>
        <v>-0.005693794321</v>
      </c>
      <c r="AL386" s="66">
        <f t="shared" si="24"/>
        <v>0.0007634399882</v>
      </c>
      <c r="AM386" s="67">
        <f t="shared" si="25"/>
        <v>0.06836397636</v>
      </c>
      <c r="AN386" s="68">
        <f t="shared" si="26"/>
        <v>0.1213087512</v>
      </c>
      <c r="AO386" s="69">
        <f t="shared" si="27"/>
        <v>-0.003294975796</v>
      </c>
      <c r="AP386" s="70">
        <f t="shared" si="28"/>
        <v>-0.008714858915</v>
      </c>
      <c r="AQ386" s="71">
        <f t="shared" si="29"/>
        <v>0.002846525554</v>
      </c>
      <c r="AR386" s="72">
        <f t="shared" si="30"/>
        <v>-0.00377560379</v>
      </c>
      <c r="AS386" s="73">
        <f t="shared" si="31"/>
        <v>0.0001104438944</v>
      </c>
      <c r="AT386" s="74">
        <f t="shared" si="32"/>
        <v>0.0005830209313</v>
      </c>
      <c r="AU386" s="75">
        <f t="shared" si="33"/>
        <v>0.00003709393419</v>
      </c>
      <c r="AV386" s="76">
        <f t="shared" si="34"/>
        <v>-0.00000112279216</v>
      </c>
      <c r="AW386" s="78">
        <f t="shared" si="35"/>
        <v>0.06236926963</v>
      </c>
      <c r="AX386" s="79">
        <f t="shared" si="36"/>
        <v>0.07525182651</v>
      </c>
      <c r="AY386" s="78">
        <f t="shared" si="37"/>
        <v>0.1101636266</v>
      </c>
      <c r="AZ386" s="79">
        <f t="shared" si="38"/>
        <v>0.1029611209</v>
      </c>
      <c r="BA386" s="80">
        <f t="shared" si="39"/>
        <v>-0.01288255688</v>
      </c>
      <c r="BB386" s="80">
        <f t="shared" si="40"/>
        <v>0.007202505683</v>
      </c>
      <c r="BC386" s="80">
        <f t="shared" si="41"/>
        <v>0.06714984168</v>
      </c>
      <c r="BD386" s="80">
        <f t="shared" si="42"/>
        <v>0.1152467864</v>
      </c>
      <c r="BE386" s="81">
        <f t="shared" si="43"/>
        <v>0.0001140841837</v>
      </c>
      <c r="BF386" s="81">
        <f t="shared" si="44"/>
        <v>-0.0001855733783</v>
      </c>
      <c r="BG386" s="81">
        <f t="shared" si="45"/>
        <v>-0.008772720546</v>
      </c>
      <c r="BH386" s="81">
        <f t="shared" si="46"/>
        <v>0.01547760693</v>
      </c>
      <c r="BI386" s="81"/>
      <c r="BJ386" s="81"/>
    </row>
    <row r="387">
      <c r="A387" s="31">
        <v>385.0</v>
      </c>
      <c r="B387" s="32">
        <v>1328.0</v>
      </c>
      <c r="C387" s="33">
        <v>2012.0</v>
      </c>
      <c r="D387" s="55">
        <f t="shared" si="5"/>
        <v>1477</v>
      </c>
      <c r="E387" s="35">
        <v>312.0</v>
      </c>
      <c r="F387" s="36">
        <v>246.0</v>
      </c>
      <c r="G387" s="37">
        <v>216.0</v>
      </c>
      <c r="H387" s="38">
        <v>541.0</v>
      </c>
      <c r="I387" s="39">
        <v>89.0</v>
      </c>
      <c r="J387" s="40">
        <v>73.0</v>
      </c>
      <c r="K387" s="88">
        <f t="shared" si="6"/>
        <v>0.3066600398</v>
      </c>
      <c r="L387" s="88">
        <f t="shared" si="7"/>
        <v>0.4256900212</v>
      </c>
      <c r="M387" s="88">
        <f t="shared" si="8"/>
        <v>0.4037383178</v>
      </c>
      <c r="N387" s="88">
        <f t="shared" si="9"/>
        <v>0.1073558648</v>
      </c>
      <c r="O387" s="88">
        <f t="shared" si="10"/>
        <v>0.4177386594</v>
      </c>
      <c r="P387" s="89">
        <f t="shared" si="11"/>
        <v>0.03628230616</v>
      </c>
      <c r="Q387" s="90">
        <f t="shared" ref="Q387:V387" si="1193">K387-Q$2</f>
        <v>-0.04431764193</v>
      </c>
      <c r="R387" s="91">
        <f t="shared" si="1193"/>
        <v>-0.05386251906</v>
      </c>
      <c r="S387" s="92">
        <f t="shared" si="1193"/>
        <v>-0.007849244889</v>
      </c>
      <c r="T387" s="93">
        <f t="shared" si="1193"/>
        <v>-0.008378576796</v>
      </c>
      <c r="U387" s="94">
        <f t="shared" si="1193"/>
        <v>-0.03609266965</v>
      </c>
      <c r="V387" s="95">
        <f t="shared" si="1193"/>
        <v>0.004021477651</v>
      </c>
      <c r="W387" s="64"/>
      <c r="X387" s="65">
        <f t="shared" si="13"/>
        <v>1</v>
      </c>
      <c r="Y387" s="66">
        <f t="shared" si="14"/>
        <v>0</v>
      </c>
      <c r="Z387" s="67">
        <f t="shared" ref="Z387:AA387" si="1194">U387</f>
        <v>-0.03609266965</v>
      </c>
      <c r="AA387" s="68">
        <f t="shared" si="1194"/>
        <v>0.004021477651</v>
      </c>
      <c r="AB387" s="69">
        <f t="shared" ref="AB387:AC387" si="1195">S387</f>
        <v>-0.007849244889</v>
      </c>
      <c r="AC387" s="70">
        <f t="shared" si="1195"/>
        <v>-0.008378576796</v>
      </c>
      <c r="AD387" s="71">
        <f t="shared" si="17"/>
        <v>0.00128650852</v>
      </c>
      <c r="AE387" s="72">
        <f t="shared" si="18"/>
        <v>-0.0002902917287</v>
      </c>
      <c r="AF387" s="73">
        <f t="shared" si="19"/>
        <v>0.0003169944621</v>
      </c>
      <c r="AG387" s="74">
        <f t="shared" si="20"/>
        <v>0.0002708396415</v>
      </c>
      <c r="AH387" s="75">
        <f t="shared" si="21"/>
        <v>-0.000008589903801</v>
      </c>
      <c r="AI387" s="76">
        <f t="shared" si="22"/>
        <v>0.0001315310022</v>
      </c>
      <c r="AJ387" s="77"/>
      <c r="AK387" s="65">
        <f t="shared" si="23"/>
        <v>-0.005693794321</v>
      </c>
      <c r="AL387" s="66">
        <f t="shared" si="24"/>
        <v>0.0007634399882</v>
      </c>
      <c r="AM387" s="67">
        <f t="shared" si="25"/>
        <v>-0.03584551196</v>
      </c>
      <c r="AN387" s="68">
        <f t="shared" si="26"/>
        <v>-0.05401972568</v>
      </c>
      <c r="AO387" s="69">
        <f t="shared" si="27"/>
        <v>-0.003074561911</v>
      </c>
      <c r="AP387" s="70">
        <f t="shared" si="28"/>
        <v>0.005086946787</v>
      </c>
      <c r="AQ387" s="71">
        <f t="shared" si="29"/>
        <v>0.0004920150791</v>
      </c>
      <c r="AR387" s="72">
        <f t="shared" si="30"/>
        <v>-0.0008991618009</v>
      </c>
      <c r="AS387" s="73">
        <f t="shared" si="31"/>
        <v>-0.0001059977927</v>
      </c>
      <c r="AT387" s="74">
        <f t="shared" si="32"/>
        <v>0.0001408174023</v>
      </c>
      <c r="AU387" s="75">
        <f t="shared" si="33"/>
        <v>-0.000003136694529</v>
      </c>
      <c r="AV387" s="76">
        <f t="shared" si="34"/>
        <v>0.00001477488494</v>
      </c>
      <c r="AW387" s="78">
        <f t="shared" si="35"/>
        <v>-0.0442309876</v>
      </c>
      <c r="AX387" s="79">
        <f t="shared" si="36"/>
        <v>-0.04431764193</v>
      </c>
      <c r="AY387" s="78">
        <f t="shared" si="37"/>
        <v>-0.04891290842</v>
      </c>
      <c r="AZ387" s="79">
        <f t="shared" si="38"/>
        <v>-0.05386251906</v>
      </c>
      <c r="BA387" s="80">
        <f t="shared" si="39"/>
        <v>0.00008665432482</v>
      </c>
      <c r="BB387" s="80">
        <f t="shared" si="40"/>
        <v>0.004949610635</v>
      </c>
      <c r="BC387" s="80">
        <f t="shared" si="41"/>
        <v>-0.03945041555</v>
      </c>
      <c r="BD387" s="80">
        <f t="shared" si="42"/>
        <v>-0.04382974858</v>
      </c>
      <c r="BE387" s="81">
        <f t="shared" si="43"/>
        <v>-0.00002449113647</v>
      </c>
      <c r="BF387" s="81">
        <f t="shared" si="44"/>
        <v>0.0000008578103354</v>
      </c>
      <c r="BG387" s="81">
        <f t="shared" si="45"/>
        <v>-0.0003647115741</v>
      </c>
      <c r="BH387" s="81">
        <f t="shared" si="46"/>
        <v>0.00345820359</v>
      </c>
      <c r="BI387" s="81"/>
      <c r="BJ387" s="81"/>
    </row>
    <row r="388">
      <c r="A388" s="31">
        <v>386.0</v>
      </c>
      <c r="B388" s="32">
        <v>3739.0</v>
      </c>
      <c r="C388" s="33">
        <v>1078.0</v>
      </c>
      <c r="D388" s="55">
        <f t="shared" si="5"/>
        <v>920</v>
      </c>
      <c r="E388" s="35">
        <v>245.0</v>
      </c>
      <c r="F388" s="36">
        <v>160.0</v>
      </c>
      <c r="G388" s="37">
        <v>149.0</v>
      </c>
      <c r="H388" s="38">
        <v>306.0</v>
      </c>
      <c r="I388" s="39">
        <v>48.0</v>
      </c>
      <c r="J388" s="40">
        <v>12.0</v>
      </c>
      <c r="K388" s="88">
        <f t="shared" si="6"/>
        <v>0.4100185529</v>
      </c>
      <c r="L388" s="88">
        <f t="shared" si="7"/>
        <v>0.489148581</v>
      </c>
      <c r="M388" s="88">
        <f t="shared" si="8"/>
        <v>0.4641744548</v>
      </c>
      <c r="N388" s="88">
        <f t="shared" si="9"/>
        <v>0.1382189239</v>
      </c>
      <c r="O388" s="88">
        <f t="shared" si="10"/>
        <v>0.4804347826</v>
      </c>
      <c r="P388" s="89">
        <f t="shared" si="11"/>
        <v>0.01113172542</v>
      </c>
      <c r="Q388" s="90">
        <f t="shared" ref="Q388:V388" si="1196">K388-Q$2</f>
        <v>0.05904087119</v>
      </c>
      <c r="R388" s="91">
        <f t="shared" si="1196"/>
        <v>0.009596040678</v>
      </c>
      <c r="S388" s="92">
        <f t="shared" si="1196"/>
        <v>0.05258689218</v>
      </c>
      <c r="T388" s="93">
        <f t="shared" si="1196"/>
        <v>0.02248448233</v>
      </c>
      <c r="U388" s="94">
        <f t="shared" si="1196"/>
        <v>0.02660345352</v>
      </c>
      <c r="V388" s="95">
        <f t="shared" si="1196"/>
        <v>-0.02112910309</v>
      </c>
      <c r="W388" s="64"/>
      <c r="X388" s="65">
        <f t="shared" si="13"/>
        <v>1</v>
      </c>
      <c r="Y388" s="66">
        <f t="shared" si="14"/>
        <v>0</v>
      </c>
      <c r="Z388" s="67">
        <f t="shared" ref="Z388:AA388" si="1197">U388</f>
        <v>0.02660345352</v>
      </c>
      <c r="AA388" s="68">
        <f t="shared" si="1197"/>
        <v>-0.02112910309</v>
      </c>
      <c r="AB388" s="69">
        <f t="shared" ref="AB388:AC388" si="1198">S388</f>
        <v>0.05258689218</v>
      </c>
      <c r="AC388" s="70">
        <f t="shared" si="1198"/>
        <v>0.02248448233</v>
      </c>
      <c r="AD388" s="71">
        <f t="shared" si="17"/>
        <v>0.0002613047414</v>
      </c>
      <c r="AE388" s="72">
        <f t="shared" si="18"/>
        <v>-0.001124214224</v>
      </c>
      <c r="AF388" s="73">
        <f t="shared" si="19"/>
        <v>0.001874069887</v>
      </c>
      <c r="AG388" s="74">
        <f t="shared" si="20"/>
        <v>-0.000512948986</v>
      </c>
      <c r="AH388" s="75">
        <f t="shared" si="21"/>
        <v>0.002259829284</v>
      </c>
      <c r="AI388" s="76">
        <f t="shared" si="22"/>
        <v>0.002364778096</v>
      </c>
      <c r="AJ388" s="77"/>
      <c r="AK388" s="65">
        <f t="shared" si="23"/>
        <v>-0.005693794321</v>
      </c>
      <c r="AL388" s="66">
        <f t="shared" si="24"/>
        <v>0.0007634399882</v>
      </c>
      <c r="AM388" s="67">
        <f t="shared" si="25"/>
        <v>0.05526069097</v>
      </c>
      <c r="AN388" s="68">
        <f t="shared" si="26"/>
        <v>0.02499004329</v>
      </c>
      <c r="AO388" s="69">
        <f t="shared" si="27"/>
        <v>0.003829262736</v>
      </c>
      <c r="AP388" s="70">
        <f t="shared" si="28"/>
        <v>-0.02936085756</v>
      </c>
      <c r="AQ388" s="71">
        <f t="shared" si="29"/>
        <v>-0.0005210450568</v>
      </c>
      <c r="AR388" s="72">
        <f t="shared" si="30"/>
        <v>-0.0007301472535</v>
      </c>
      <c r="AS388" s="73">
        <f t="shared" si="31"/>
        <v>0.0002653485191</v>
      </c>
      <c r="AT388" s="74">
        <f t="shared" si="32"/>
        <v>0.0007773202534</v>
      </c>
      <c r="AU388" s="75">
        <f t="shared" si="33"/>
        <v>0.000217392739</v>
      </c>
      <c r="AV388" s="76">
        <f t="shared" si="34"/>
        <v>0.0003053298085</v>
      </c>
      <c r="AW388" s="78">
        <f t="shared" si="35"/>
        <v>0.05335785559</v>
      </c>
      <c r="AX388" s="79">
        <f t="shared" si="36"/>
        <v>0.05904087119</v>
      </c>
      <c r="AY388" s="78">
        <f t="shared" si="37"/>
        <v>-0.003254871472</v>
      </c>
      <c r="AZ388" s="79">
        <f t="shared" si="38"/>
        <v>0.009596040678</v>
      </c>
      <c r="BA388" s="80">
        <f t="shared" si="39"/>
        <v>-0.005683015599</v>
      </c>
      <c r="BB388" s="80">
        <f t="shared" si="40"/>
        <v>-0.01285091215</v>
      </c>
      <c r="BC388" s="80">
        <f t="shared" si="41"/>
        <v>0.05813842765</v>
      </c>
      <c r="BD388" s="80">
        <f t="shared" si="42"/>
        <v>0.00182828837</v>
      </c>
      <c r="BE388" s="81">
        <f t="shared" si="43"/>
        <v>-0.0001328492768</v>
      </c>
      <c r="BF388" s="81">
        <f t="shared" si="44"/>
        <v>0.0001460638684</v>
      </c>
      <c r="BG388" s="81">
        <f t="shared" si="45"/>
        <v>0.003376734131</v>
      </c>
      <c r="BH388" s="81">
        <f t="shared" si="46"/>
        <v>0.0002125876222</v>
      </c>
      <c r="BI388" s="81"/>
      <c r="BJ388" s="81"/>
    </row>
    <row r="389">
      <c r="A389" s="31">
        <v>387.0</v>
      </c>
      <c r="B389" s="32" t="s">
        <v>198</v>
      </c>
      <c r="C389" s="33">
        <v>390.0</v>
      </c>
      <c r="D389" s="55">
        <f t="shared" si="5"/>
        <v>316</v>
      </c>
      <c r="E389" s="35">
        <v>71.0</v>
      </c>
      <c r="F389" s="36">
        <v>66.0</v>
      </c>
      <c r="G389" s="37">
        <v>49.0</v>
      </c>
      <c r="H389" s="38">
        <v>98.0</v>
      </c>
      <c r="I389" s="39">
        <v>19.0</v>
      </c>
      <c r="J389" s="40">
        <v>13.0</v>
      </c>
      <c r="K389" s="88">
        <f t="shared" si="6"/>
        <v>0.3564102564</v>
      </c>
      <c r="L389" s="88">
        <f t="shared" si="7"/>
        <v>0.4787234043</v>
      </c>
      <c r="M389" s="88">
        <f t="shared" si="8"/>
        <v>0.3828125</v>
      </c>
      <c r="N389" s="88">
        <f t="shared" si="9"/>
        <v>0.1256410256</v>
      </c>
      <c r="O389" s="88">
        <f t="shared" si="10"/>
        <v>0.4398734177</v>
      </c>
      <c r="P389" s="89">
        <f t="shared" si="11"/>
        <v>0.03333333333</v>
      </c>
      <c r="Q389" s="90">
        <f t="shared" ref="Q389:V389" si="1199">K389-Q$2</f>
        <v>0.00543257472</v>
      </c>
      <c r="R389" s="91">
        <f t="shared" si="1199"/>
        <v>-0.0008291360349</v>
      </c>
      <c r="S389" s="92">
        <f t="shared" si="1199"/>
        <v>-0.02877506265</v>
      </c>
      <c r="T389" s="93">
        <f t="shared" si="1199"/>
        <v>0.009906584034</v>
      </c>
      <c r="U389" s="94">
        <f t="shared" si="1199"/>
        <v>-0.01395791137</v>
      </c>
      <c r="V389" s="95">
        <f t="shared" si="1199"/>
        <v>0.001072504821</v>
      </c>
      <c r="W389" s="64"/>
      <c r="X389" s="65">
        <f t="shared" si="13"/>
        <v>1</v>
      </c>
      <c r="Y389" s="66">
        <f t="shared" si="14"/>
        <v>0</v>
      </c>
      <c r="Z389" s="67">
        <f t="shared" ref="Z389:AA389" si="1200">U389</f>
        <v>-0.01395791137</v>
      </c>
      <c r="AA389" s="68">
        <f t="shared" si="1200"/>
        <v>0.001072504821</v>
      </c>
      <c r="AB389" s="69">
        <f t="shared" ref="AB389:AC389" si="1201">S389</f>
        <v>-0.02877506265</v>
      </c>
      <c r="AC389" s="70">
        <f t="shared" si="1201"/>
        <v>0.009906584034</v>
      </c>
      <c r="AD389" s="71">
        <f t="shared" si="17"/>
        <v>0.0001936730233</v>
      </c>
      <c r="AE389" s="72">
        <f t="shared" si="18"/>
        <v>-0.00002993985449</v>
      </c>
      <c r="AF389" s="73">
        <f t="shared" si="19"/>
        <v>0.000391014915</v>
      </c>
      <c r="AG389" s="74">
        <f t="shared" si="20"/>
        <v>-0.0001691366154</v>
      </c>
      <c r="AH389" s="75">
        <f t="shared" si="21"/>
        <v>0.0007298638231</v>
      </c>
      <c r="AI389" s="76">
        <f t="shared" si="22"/>
        <v>-0.0005701251524</v>
      </c>
      <c r="AJ389" s="77"/>
      <c r="AK389" s="65">
        <f t="shared" si="23"/>
        <v>-0.005693794321</v>
      </c>
      <c r="AL389" s="66">
        <f t="shared" si="24"/>
        <v>0.0007634399882</v>
      </c>
      <c r="AM389" s="67">
        <f t="shared" si="25"/>
        <v>-0.01309597703</v>
      </c>
      <c r="AN389" s="68">
        <f t="shared" si="26"/>
        <v>-0.02128474412</v>
      </c>
      <c r="AO389" s="69">
        <f t="shared" si="27"/>
        <v>0.008973133629</v>
      </c>
      <c r="AP389" s="70">
        <f t="shared" si="28"/>
        <v>0.01295073993</v>
      </c>
      <c r="AQ389" s="71">
        <f t="shared" si="29"/>
        <v>0.00008209064252</v>
      </c>
      <c r="AR389" s="72">
        <f t="shared" si="30"/>
        <v>-0.0001282883146</v>
      </c>
      <c r="AS389" s="73">
        <f t="shared" si="31"/>
        <v>0.00008157020461</v>
      </c>
      <c r="AT389" s="74">
        <f t="shared" si="32"/>
        <v>0.0001605623239</v>
      </c>
      <c r="AU389" s="75">
        <f t="shared" si="33"/>
        <v>0.00009214304488</v>
      </c>
      <c r="AV389" s="76">
        <f t="shared" si="34"/>
        <v>-0.00005265430541</v>
      </c>
      <c r="AW389" s="78">
        <f t="shared" si="35"/>
        <v>-0.009560833827</v>
      </c>
      <c r="AX389" s="79">
        <f t="shared" si="36"/>
        <v>0.00543257472</v>
      </c>
      <c r="AY389" s="78">
        <f t="shared" si="37"/>
        <v>-0.007590944496</v>
      </c>
      <c r="AZ389" s="79">
        <f t="shared" si="38"/>
        <v>-0.0008291360349</v>
      </c>
      <c r="BA389" s="80">
        <f t="shared" si="39"/>
        <v>-0.01499340855</v>
      </c>
      <c r="BB389" s="80">
        <f t="shared" si="40"/>
        <v>-0.006761808461</v>
      </c>
      <c r="BC389" s="80">
        <f t="shared" si="41"/>
        <v>-0.004780261768</v>
      </c>
      <c r="BD389" s="80">
        <f t="shared" si="42"/>
        <v>-0.002507784654</v>
      </c>
      <c r="BE389" s="81">
        <f t="shared" si="43"/>
        <v>0.0001790802462</v>
      </c>
      <c r="BF389" s="81">
        <f t="shared" si="44"/>
        <v>0.0002027651135</v>
      </c>
      <c r="BG389" s="81">
        <f t="shared" si="45"/>
        <v>0.0000165619187</v>
      </c>
      <c r="BH389" s="81">
        <f t="shared" si="46"/>
        <v>0.00002397573421</v>
      </c>
      <c r="BI389" s="81"/>
      <c r="BJ389" s="81"/>
    </row>
    <row r="390">
      <c r="A390" s="31">
        <v>388.0</v>
      </c>
      <c r="B390" s="32">
        <v>7048.0</v>
      </c>
      <c r="C390" s="33">
        <v>1407.0</v>
      </c>
      <c r="D390" s="55">
        <f t="shared" si="5"/>
        <v>1019</v>
      </c>
      <c r="E390" s="35">
        <v>264.0</v>
      </c>
      <c r="F390" s="36">
        <v>193.0</v>
      </c>
      <c r="G390" s="37">
        <v>122.0</v>
      </c>
      <c r="H390" s="38">
        <v>318.0</v>
      </c>
      <c r="I390" s="39">
        <v>59.0</v>
      </c>
      <c r="J390" s="40">
        <v>63.0</v>
      </c>
      <c r="K390" s="88">
        <f t="shared" si="6"/>
        <v>0.316275764</v>
      </c>
      <c r="L390" s="88">
        <f t="shared" si="7"/>
        <v>0.503900156</v>
      </c>
      <c r="M390" s="88">
        <f t="shared" si="8"/>
        <v>0.3227513228</v>
      </c>
      <c r="N390" s="88">
        <f t="shared" si="9"/>
        <v>0.08670931059</v>
      </c>
      <c r="O390" s="88">
        <f t="shared" si="10"/>
        <v>0.4367026497</v>
      </c>
      <c r="P390" s="89">
        <f t="shared" si="11"/>
        <v>0.0447761194</v>
      </c>
      <c r="Q390" s="90">
        <f t="shared" ref="Q390:V390" si="1202">K390-Q$2</f>
        <v>-0.03470191765</v>
      </c>
      <c r="R390" s="91">
        <f t="shared" si="1202"/>
        <v>0.02434761572</v>
      </c>
      <c r="S390" s="92">
        <f t="shared" si="1202"/>
        <v>-0.08883623989</v>
      </c>
      <c r="T390" s="93">
        <f t="shared" si="1202"/>
        <v>-0.02902513102</v>
      </c>
      <c r="U390" s="94">
        <f t="shared" si="1202"/>
        <v>-0.01712867944</v>
      </c>
      <c r="V390" s="95">
        <f t="shared" si="1202"/>
        <v>0.01251529089</v>
      </c>
      <c r="W390" s="64"/>
      <c r="X390" s="65">
        <f t="shared" si="13"/>
        <v>1</v>
      </c>
      <c r="Y390" s="66">
        <f t="shared" si="14"/>
        <v>0</v>
      </c>
      <c r="Z390" s="67">
        <f t="shared" ref="Z390:AA390" si="1203">U390</f>
        <v>-0.01712867944</v>
      </c>
      <c r="AA390" s="68">
        <f t="shared" si="1203"/>
        <v>0.01251529089</v>
      </c>
      <c r="AB390" s="69">
        <f t="shared" ref="AB390:AC390" si="1204">S390</f>
        <v>-0.08883623989</v>
      </c>
      <c r="AC390" s="70">
        <f t="shared" si="1204"/>
        <v>-0.02902513102</v>
      </c>
      <c r="AD390" s="71">
        <f t="shared" si="17"/>
        <v>0.0001367591532</v>
      </c>
      <c r="AE390" s="72">
        <f t="shared" si="18"/>
        <v>-0.0004287408115</v>
      </c>
      <c r="AF390" s="73">
        <f t="shared" si="19"/>
        <v>0.001884905433</v>
      </c>
      <c r="AG390" s="74">
        <f t="shared" si="20"/>
        <v>-0.0006146492191</v>
      </c>
      <c r="AH390" s="75">
        <f t="shared" si="21"/>
        <v>0.007049419288</v>
      </c>
      <c r="AI390" s="76">
        <f t="shared" si="22"/>
        <v>0.005156967004</v>
      </c>
      <c r="AJ390" s="77"/>
      <c r="AK390" s="65">
        <f t="shared" si="23"/>
        <v>-0.005693794321</v>
      </c>
      <c r="AL390" s="66">
        <f t="shared" si="24"/>
        <v>0.0007634399882</v>
      </c>
      <c r="AM390" s="67">
        <f t="shared" si="25"/>
        <v>-0.03385119463</v>
      </c>
      <c r="AN390" s="68">
        <f t="shared" si="26"/>
        <v>-0.01697855503</v>
      </c>
      <c r="AO390" s="69">
        <f t="shared" si="27"/>
        <v>-0.002004362502</v>
      </c>
      <c r="AP390" s="70">
        <f t="shared" si="28"/>
        <v>0.04834342326</v>
      </c>
      <c r="AQ390" s="71">
        <f t="shared" si="29"/>
        <v>-0.0001796391412</v>
      </c>
      <c r="AR390" s="72">
        <f t="shared" si="30"/>
        <v>-0.000300086087</v>
      </c>
      <c r="AS390" s="73">
        <f t="shared" si="31"/>
        <v>0.000308540949</v>
      </c>
      <c r="AT390" s="74">
        <f t="shared" si="32"/>
        <v>0.0007792370425</v>
      </c>
      <c r="AU390" s="75">
        <f t="shared" si="33"/>
        <v>0.0007146426896</v>
      </c>
      <c r="AV390" s="76">
        <f t="shared" si="34"/>
        <v>0.0007007226857</v>
      </c>
      <c r="AW390" s="78">
        <f t="shared" si="35"/>
        <v>-0.04070580695</v>
      </c>
      <c r="AX390" s="79">
        <f t="shared" si="36"/>
        <v>-0.03470191765</v>
      </c>
      <c r="AY390" s="78">
        <f t="shared" si="37"/>
        <v>0.03330818186</v>
      </c>
      <c r="AZ390" s="79">
        <f t="shared" si="38"/>
        <v>0.02434761572</v>
      </c>
      <c r="BA390" s="80">
        <f t="shared" si="39"/>
        <v>-0.006003889299</v>
      </c>
      <c r="BB390" s="80">
        <f t="shared" si="40"/>
        <v>0.008960566142</v>
      </c>
      <c r="BC390" s="80">
        <f t="shared" si="41"/>
        <v>-0.03592523489</v>
      </c>
      <c r="BD390" s="80">
        <f t="shared" si="42"/>
        <v>0.0383913417</v>
      </c>
      <c r="BE390" s="81">
        <f t="shared" si="43"/>
        <v>-0.00004424505887</v>
      </c>
      <c r="BF390" s="81">
        <f t="shared" si="44"/>
        <v>-0.0001075964943</v>
      </c>
      <c r="BG390" s="81">
        <f t="shared" si="45"/>
        <v>-0.0001832726154</v>
      </c>
      <c r="BH390" s="81">
        <f t="shared" si="46"/>
        <v>-0.002758435937</v>
      </c>
      <c r="BI390" s="81"/>
      <c r="BJ390" s="81"/>
    </row>
    <row r="391">
      <c r="A391" s="31">
        <v>389.0</v>
      </c>
      <c r="B391" s="32">
        <v>1712.0</v>
      </c>
      <c r="C391" s="33">
        <v>2722.0</v>
      </c>
      <c r="D391" s="55">
        <f t="shared" si="5"/>
        <v>2246</v>
      </c>
      <c r="E391" s="35">
        <v>594.0</v>
      </c>
      <c r="F391" s="36">
        <v>334.0</v>
      </c>
      <c r="G391" s="37">
        <v>423.0</v>
      </c>
      <c r="H391" s="38">
        <v>717.0</v>
      </c>
      <c r="I391" s="39">
        <v>119.0</v>
      </c>
      <c r="J391" s="40">
        <v>59.0</v>
      </c>
      <c r="K391" s="88">
        <f t="shared" si="6"/>
        <v>0.417340191</v>
      </c>
      <c r="L391" s="88">
        <f t="shared" si="7"/>
        <v>0.4986013986</v>
      </c>
      <c r="M391" s="88">
        <f t="shared" si="8"/>
        <v>0.5183823529</v>
      </c>
      <c r="N391" s="88">
        <f t="shared" si="9"/>
        <v>0.1554004409</v>
      </c>
      <c r="O391" s="88">
        <f t="shared" si="10"/>
        <v>0.5057880677</v>
      </c>
      <c r="P391" s="89">
        <f t="shared" si="11"/>
        <v>0.0216752388</v>
      </c>
      <c r="Q391" s="90">
        <f t="shared" ref="Q391:V391" si="1205">K391-Q$2</f>
        <v>0.06636250935</v>
      </c>
      <c r="R391" s="91">
        <f t="shared" si="1205"/>
        <v>0.01904885831</v>
      </c>
      <c r="S391" s="92">
        <f t="shared" si="1205"/>
        <v>0.1067947903</v>
      </c>
      <c r="T391" s="93">
        <f t="shared" si="1205"/>
        <v>0.03966599924</v>
      </c>
      <c r="U391" s="94">
        <f t="shared" si="1205"/>
        <v>0.05195673858</v>
      </c>
      <c r="V391" s="95">
        <f t="shared" si="1205"/>
        <v>-0.01058558972</v>
      </c>
      <c r="W391" s="64"/>
      <c r="X391" s="65">
        <f t="shared" si="13"/>
        <v>1</v>
      </c>
      <c r="Y391" s="66">
        <f t="shared" si="14"/>
        <v>0</v>
      </c>
      <c r="Z391" s="67">
        <f t="shared" ref="Z391:AA391" si="1206">U391</f>
        <v>0.05195673858</v>
      </c>
      <c r="AA391" s="68">
        <f t="shared" si="1206"/>
        <v>-0.01058558972</v>
      </c>
      <c r="AB391" s="69">
        <f t="shared" ref="AB391:AC391" si="1207">S391</f>
        <v>0.1067947903</v>
      </c>
      <c r="AC391" s="70">
        <f t="shared" si="1207"/>
        <v>0.03966599924</v>
      </c>
      <c r="AD391" s="71">
        <f t="shared" si="17"/>
        <v>0.002587447974</v>
      </c>
      <c r="AE391" s="72">
        <f t="shared" si="18"/>
        <v>-0.001099985435</v>
      </c>
      <c r="AF391" s="73">
        <f t="shared" si="19"/>
        <v>0.005968596995</v>
      </c>
      <c r="AG391" s="74">
        <f t="shared" si="20"/>
        <v>0.0009304301194</v>
      </c>
      <c r="AH391" s="75">
        <f t="shared" si="21"/>
        <v>0.009831735738</v>
      </c>
      <c r="AI391" s="76">
        <f t="shared" si="22"/>
        <v>0.008472244142</v>
      </c>
      <c r="AJ391" s="77"/>
      <c r="AK391" s="65">
        <f t="shared" si="23"/>
        <v>-0.005693794321</v>
      </c>
      <c r="AL391" s="66">
        <f t="shared" si="24"/>
        <v>0.0007634399882</v>
      </c>
      <c r="AM391" s="67">
        <f t="shared" si="25"/>
        <v>0.05921611312</v>
      </c>
      <c r="AN391" s="68">
        <f t="shared" si="26"/>
        <v>0.07384821307</v>
      </c>
      <c r="AO391" s="69">
        <f t="shared" si="27"/>
        <v>0.00478838199</v>
      </c>
      <c r="AP391" s="70">
        <f t="shared" si="28"/>
        <v>-0.05878574024</v>
      </c>
      <c r="AQ391" s="71">
        <f t="shared" si="29"/>
        <v>0.0006886668494</v>
      </c>
      <c r="AR391" s="72">
        <f t="shared" si="30"/>
        <v>-0.002073697508</v>
      </c>
      <c r="AS391" s="73">
        <f t="shared" si="31"/>
        <v>-0.0002367538914</v>
      </c>
      <c r="AT391" s="74">
        <f t="shared" si="32"/>
        <v>0.002542571623</v>
      </c>
      <c r="AU391" s="75">
        <f t="shared" si="33"/>
        <v>0.0009756598315</v>
      </c>
      <c r="AV391" s="76">
        <f t="shared" si="34"/>
        <v>0.001122433172</v>
      </c>
      <c r="AW391" s="78">
        <f t="shared" si="35"/>
        <v>0.05973827358</v>
      </c>
      <c r="AX391" s="79">
        <f t="shared" si="36"/>
        <v>0.06636250935</v>
      </c>
      <c r="AY391" s="78">
        <f t="shared" si="37"/>
        <v>0.0174172201</v>
      </c>
      <c r="AZ391" s="79">
        <f t="shared" si="38"/>
        <v>0.01904885831</v>
      </c>
      <c r="BA391" s="80">
        <f t="shared" si="39"/>
        <v>-0.006624235768</v>
      </c>
      <c r="BB391" s="80">
        <f t="shared" si="40"/>
        <v>-0.001631638207</v>
      </c>
      <c r="BC391" s="80">
        <f t="shared" si="41"/>
        <v>0.06451884564</v>
      </c>
      <c r="BD391" s="80">
        <f t="shared" si="42"/>
        <v>0.02250037995</v>
      </c>
      <c r="BE391" s="81">
        <f t="shared" si="43"/>
        <v>0.00004121825627</v>
      </c>
      <c r="BF391" s="81">
        <f t="shared" si="44"/>
        <v>0.00002161671234</v>
      </c>
      <c r="BG391" s="81">
        <f t="shared" si="45"/>
        <v>0.003656414345</v>
      </c>
      <c r="BH391" s="81">
        <f t="shared" si="46"/>
        <v>0.002903397081</v>
      </c>
      <c r="BI391" s="81"/>
      <c r="BJ391" s="81"/>
    </row>
    <row r="392">
      <c r="A392" s="31">
        <v>390.0</v>
      </c>
      <c r="B392" s="32">
        <v>4582.0</v>
      </c>
      <c r="C392" s="33">
        <v>1341.0</v>
      </c>
      <c r="D392" s="55">
        <f t="shared" si="5"/>
        <v>965</v>
      </c>
      <c r="E392" s="35">
        <v>156.0</v>
      </c>
      <c r="F392" s="36">
        <v>257.0</v>
      </c>
      <c r="G392" s="37">
        <v>86.0</v>
      </c>
      <c r="H392" s="38">
        <v>380.0</v>
      </c>
      <c r="I392" s="39">
        <v>42.0</v>
      </c>
      <c r="J392" s="40">
        <v>44.0</v>
      </c>
      <c r="K392" s="88">
        <f t="shared" si="6"/>
        <v>0.2117822521</v>
      </c>
      <c r="L392" s="88">
        <f t="shared" si="7"/>
        <v>0.3425605536</v>
      </c>
      <c r="M392" s="88">
        <f t="shared" si="8"/>
        <v>0.2222222222</v>
      </c>
      <c r="N392" s="88">
        <f t="shared" si="9"/>
        <v>0.06413124534</v>
      </c>
      <c r="O392" s="88">
        <f t="shared" si="10"/>
        <v>0.2943005181</v>
      </c>
      <c r="P392" s="89">
        <f t="shared" si="11"/>
        <v>0.03281133482</v>
      </c>
      <c r="Q392" s="90">
        <f t="shared" ref="Q392:V392" si="1208">K392-Q$2</f>
        <v>-0.1391954296</v>
      </c>
      <c r="R392" s="91">
        <f t="shared" si="1208"/>
        <v>-0.1369919867</v>
      </c>
      <c r="S392" s="92">
        <f t="shared" si="1208"/>
        <v>-0.1893653404</v>
      </c>
      <c r="T392" s="93">
        <f t="shared" si="1208"/>
        <v>-0.05160319627</v>
      </c>
      <c r="U392" s="94">
        <f t="shared" si="1208"/>
        <v>-0.159530811</v>
      </c>
      <c r="V392" s="95">
        <f t="shared" si="1208"/>
        <v>0.0005505063128</v>
      </c>
      <c r="W392" s="64"/>
      <c r="X392" s="65">
        <f t="shared" si="13"/>
        <v>1</v>
      </c>
      <c r="Y392" s="66">
        <f t="shared" si="14"/>
        <v>0</v>
      </c>
      <c r="Z392" s="67">
        <f t="shared" ref="Z392:AA392" si="1209">U392</f>
        <v>-0.159530811</v>
      </c>
      <c r="AA392" s="68">
        <f t="shared" si="1209"/>
        <v>0.0005505063128</v>
      </c>
      <c r="AB392" s="69">
        <f t="shared" ref="AB392:AC392" si="1210">S392</f>
        <v>-0.1893653404</v>
      </c>
      <c r="AC392" s="70">
        <f t="shared" si="1210"/>
        <v>-0.05160319627</v>
      </c>
      <c r="AD392" s="71">
        <f t="shared" si="17"/>
        <v>0.02544977659</v>
      </c>
      <c r="AE392" s="72">
        <f t="shared" si="18"/>
        <v>-0.000175645437</v>
      </c>
      <c r="AF392" s="73">
        <f t="shared" si="19"/>
        <v>0.03023801421</v>
      </c>
      <c r="AG392" s="74">
        <f t="shared" si="20"/>
        <v>0.008128052933</v>
      </c>
      <c r="AH392" s="75">
        <f t="shared" si="21"/>
        <v>0.03319634229</v>
      </c>
      <c r="AI392" s="76">
        <f t="shared" si="22"/>
        <v>0.01954371366</v>
      </c>
      <c r="AJ392" s="77"/>
      <c r="AK392" s="65">
        <f t="shared" si="23"/>
        <v>-0.005693794321</v>
      </c>
      <c r="AL392" s="66">
        <f t="shared" si="24"/>
        <v>0.0007634399882</v>
      </c>
      <c r="AM392" s="67">
        <f t="shared" si="25"/>
        <v>-0.1310919116</v>
      </c>
      <c r="AN392" s="68">
        <f t="shared" si="26"/>
        <v>-0.2528286421</v>
      </c>
      <c r="AO392" s="69">
        <f t="shared" si="27"/>
        <v>0.0008443100037</v>
      </c>
      <c r="AP392" s="70">
        <f t="shared" si="28"/>
        <v>0.1016097833</v>
      </c>
      <c r="AQ392" s="71">
        <f t="shared" si="29"/>
        <v>0.01297825099</v>
      </c>
      <c r="AR392" s="72">
        <f t="shared" si="30"/>
        <v>-0.01492598606</v>
      </c>
      <c r="AS392" s="73">
        <f t="shared" si="31"/>
        <v>-0.002640016349</v>
      </c>
      <c r="AT392" s="74">
        <f t="shared" si="32"/>
        <v>0.01297027082</v>
      </c>
      <c r="AU392" s="75">
        <f t="shared" si="33"/>
        <v>0.003443263516</v>
      </c>
      <c r="AV392" s="76">
        <f t="shared" si="34"/>
        <v>0.002762129061</v>
      </c>
      <c r="AW392" s="78">
        <f t="shared" si="35"/>
        <v>-0.1221598978</v>
      </c>
      <c r="AX392" s="79">
        <f t="shared" si="36"/>
        <v>-0.1391954296</v>
      </c>
      <c r="AY392" s="78">
        <f t="shared" si="37"/>
        <v>-0.1496490051</v>
      </c>
      <c r="AZ392" s="79">
        <f t="shared" si="38"/>
        <v>-0.1369919867</v>
      </c>
      <c r="BA392" s="80">
        <f t="shared" si="39"/>
        <v>0.01703553188</v>
      </c>
      <c r="BB392" s="80">
        <f t="shared" si="40"/>
        <v>-0.0126570184</v>
      </c>
      <c r="BC392" s="80">
        <f t="shared" si="41"/>
        <v>-0.1173793257</v>
      </c>
      <c r="BD392" s="80">
        <f t="shared" si="42"/>
        <v>-0.1445658452</v>
      </c>
      <c r="BE392" s="81">
        <f t="shared" si="43"/>
        <v>0.0001300092318</v>
      </c>
      <c r="BF392" s="81">
        <f t="shared" si="44"/>
        <v>-0.000431238081</v>
      </c>
      <c r="BG392" s="81">
        <f t="shared" si="45"/>
        <v>-0.007121377502</v>
      </c>
      <c r="BH392" s="81">
        <f t="shared" si="46"/>
        <v>0.03393808286</v>
      </c>
      <c r="BI392" s="81"/>
      <c r="BJ392" s="81"/>
    </row>
    <row r="393">
      <c r="A393" s="31">
        <v>391.0</v>
      </c>
      <c r="B393" s="32">
        <v>2500.0</v>
      </c>
      <c r="C393" s="33">
        <v>1467.0</v>
      </c>
      <c r="D393" s="55">
        <f t="shared" si="5"/>
        <v>1248</v>
      </c>
      <c r="E393" s="35">
        <v>337.0</v>
      </c>
      <c r="F393" s="36">
        <v>164.0</v>
      </c>
      <c r="G393" s="37">
        <v>276.0</v>
      </c>
      <c r="H393" s="38">
        <v>438.0</v>
      </c>
      <c r="I393" s="39">
        <v>30.0</v>
      </c>
      <c r="J393" s="40">
        <v>3.0</v>
      </c>
      <c r="K393" s="88">
        <f t="shared" si="6"/>
        <v>0.4383094751</v>
      </c>
      <c r="L393" s="88">
        <f t="shared" si="7"/>
        <v>0.4559006211</v>
      </c>
      <c r="M393" s="88">
        <f t="shared" si="8"/>
        <v>0.6230248307</v>
      </c>
      <c r="N393" s="88">
        <f t="shared" si="9"/>
        <v>0.1881390593</v>
      </c>
      <c r="O393" s="88">
        <f t="shared" si="10"/>
        <v>0.515224359</v>
      </c>
      <c r="P393" s="89">
        <f t="shared" si="11"/>
        <v>0.002044989775</v>
      </c>
      <c r="Q393" s="90">
        <f t="shared" ref="Q393:V393" si="1211">K393-Q$2</f>
        <v>0.08733179343</v>
      </c>
      <c r="R393" s="91">
        <f t="shared" si="1211"/>
        <v>-0.02365191917</v>
      </c>
      <c r="S393" s="92">
        <f t="shared" si="1211"/>
        <v>0.2114372681</v>
      </c>
      <c r="T393" s="93">
        <f t="shared" si="1211"/>
        <v>0.0724046177</v>
      </c>
      <c r="U393" s="94">
        <f t="shared" si="1211"/>
        <v>0.06139302988</v>
      </c>
      <c r="V393" s="95">
        <f t="shared" si="1211"/>
        <v>-0.03021583874</v>
      </c>
      <c r="W393" s="64"/>
      <c r="X393" s="65">
        <f t="shared" si="13"/>
        <v>1</v>
      </c>
      <c r="Y393" s="66">
        <f t="shared" si="14"/>
        <v>0</v>
      </c>
      <c r="Z393" s="67">
        <f t="shared" ref="Z393:AA393" si="1212">U393</f>
        <v>0.06139302988</v>
      </c>
      <c r="AA393" s="68">
        <f t="shared" si="1212"/>
        <v>-0.03021583874</v>
      </c>
      <c r="AB393" s="69">
        <f t="shared" ref="AB393:AC393" si="1213">S393</f>
        <v>0.2114372681</v>
      </c>
      <c r="AC393" s="70">
        <f t="shared" si="1213"/>
        <v>0.0724046177</v>
      </c>
      <c r="AD393" s="71">
        <f t="shared" si="17"/>
        <v>0.002856107207</v>
      </c>
      <c r="AE393" s="72">
        <f t="shared" si="18"/>
        <v>-0.003710083781</v>
      </c>
      <c r="AF393" s="73">
        <f t="shared" si="19"/>
        <v>0.01516854077</v>
      </c>
      <c r="AG393" s="74">
        <f t="shared" si="20"/>
        <v>-0.001943615537</v>
      </c>
      <c r="AH393" s="75">
        <f t="shared" si="21"/>
        <v>0.03946328966</v>
      </c>
      <c r="AI393" s="76">
        <f t="shared" si="22"/>
        <v>0.03061806912</v>
      </c>
      <c r="AJ393" s="77"/>
      <c r="AK393" s="65">
        <f t="shared" si="23"/>
        <v>-0.005693794321</v>
      </c>
      <c r="AL393" s="66">
        <f t="shared" si="24"/>
        <v>0.0007634399882</v>
      </c>
      <c r="AM393" s="67">
        <f t="shared" si="25"/>
        <v>0.09808436791</v>
      </c>
      <c r="AN393" s="68">
        <f t="shared" si="26"/>
        <v>0.07280637712</v>
      </c>
      <c r="AO393" s="69">
        <f t="shared" si="27"/>
        <v>0.006426341631</v>
      </c>
      <c r="AP393" s="70">
        <f t="shared" si="28"/>
        <v>-0.1155271955</v>
      </c>
      <c r="AQ393" s="71">
        <f t="shared" si="29"/>
        <v>-0.0006947803385</v>
      </c>
      <c r="AR393" s="72">
        <f t="shared" si="30"/>
        <v>-0.00357184471</v>
      </c>
      <c r="AS393" s="73">
        <f t="shared" si="31"/>
        <v>0.00121604089</v>
      </c>
      <c r="AT393" s="74">
        <f t="shared" si="32"/>
        <v>0.006349200461</v>
      </c>
      <c r="AU393" s="75">
        <f t="shared" si="33"/>
        <v>0.003971880181</v>
      </c>
      <c r="AV393" s="76">
        <f t="shared" si="34"/>
        <v>0.004121041089</v>
      </c>
      <c r="AW393" s="78">
        <f t="shared" si="35"/>
        <v>0.1033100559</v>
      </c>
      <c r="AX393" s="79">
        <f t="shared" si="36"/>
        <v>0.08733179343</v>
      </c>
      <c r="AY393" s="78">
        <f t="shared" si="37"/>
        <v>-0.0350589815</v>
      </c>
      <c r="AZ393" s="79">
        <f t="shared" si="38"/>
        <v>-0.02365191917</v>
      </c>
      <c r="BA393" s="80">
        <f t="shared" si="39"/>
        <v>0.01597826252</v>
      </c>
      <c r="BB393" s="80">
        <f t="shared" si="40"/>
        <v>-0.01140706233</v>
      </c>
      <c r="BC393" s="80">
        <f t="shared" si="41"/>
        <v>0.108090628</v>
      </c>
      <c r="BD393" s="80">
        <f t="shared" si="42"/>
        <v>-0.02997582166</v>
      </c>
      <c r="BE393" s="81">
        <f t="shared" si="43"/>
        <v>0.0001251838021</v>
      </c>
      <c r="BF393" s="81">
        <f t="shared" si="44"/>
        <v>-0.0003645300729</v>
      </c>
      <c r="BG393" s="81">
        <f t="shared" si="45"/>
        <v>0.01078503398</v>
      </c>
      <c r="BH393" s="81">
        <f t="shared" si="46"/>
        <v>-0.006480210776</v>
      </c>
      <c r="BI393" s="81"/>
      <c r="BJ393" s="81"/>
    </row>
    <row r="394">
      <c r="A394" s="31">
        <v>392.0</v>
      </c>
      <c r="B394" s="32">
        <v>2392.0</v>
      </c>
      <c r="C394" s="33">
        <v>1313.0</v>
      </c>
      <c r="D394" s="55">
        <f t="shared" si="5"/>
        <v>945</v>
      </c>
      <c r="E394" s="35">
        <v>223.0</v>
      </c>
      <c r="F394" s="36">
        <v>227.0</v>
      </c>
      <c r="G394" s="37">
        <v>105.0</v>
      </c>
      <c r="H394" s="38">
        <v>294.0</v>
      </c>
      <c r="I394" s="39">
        <v>49.0</v>
      </c>
      <c r="J394" s="40">
        <v>47.0</v>
      </c>
      <c r="K394" s="88">
        <f t="shared" si="6"/>
        <v>0.2871287129</v>
      </c>
      <c r="L394" s="88">
        <f t="shared" si="7"/>
        <v>0.480565371</v>
      </c>
      <c r="M394" s="88">
        <f t="shared" si="8"/>
        <v>0.2770448549</v>
      </c>
      <c r="N394" s="88">
        <f t="shared" si="9"/>
        <v>0.07996953542</v>
      </c>
      <c r="O394" s="88">
        <f t="shared" si="10"/>
        <v>0.3989417989</v>
      </c>
      <c r="P394" s="89">
        <f t="shared" si="11"/>
        <v>0.03579588728</v>
      </c>
      <c r="Q394" s="90">
        <f t="shared" ref="Q394:V394" si="1214">K394-Q$2</f>
        <v>-0.06384896882</v>
      </c>
      <c r="R394" s="91">
        <f t="shared" si="1214"/>
        <v>0.001012830734</v>
      </c>
      <c r="S394" s="92">
        <f t="shared" si="1214"/>
        <v>-0.1345427078</v>
      </c>
      <c r="T394" s="93">
        <f t="shared" si="1214"/>
        <v>-0.03576490619</v>
      </c>
      <c r="U394" s="94">
        <f t="shared" si="1214"/>
        <v>-0.05488953015</v>
      </c>
      <c r="V394" s="95">
        <f t="shared" si="1214"/>
        <v>0.003535058769</v>
      </c>
      <c r="W394" s="64"/>
      <c r="X394" s="65">
        <f t="shared" si="13"/>
        <v>1</v>
      </c>
      <c r="Y394" s="66">
        <f t="shared" si="14"/>
        <v>0</v>
      </c>
      <c r="Z394" s="67">
        <f t="shared" ref="Z394:AA394" si="1215">U394</f>
        <v>-0.05488953015</v>
      </c>
      <c r="AA394" s="68">
        <f t="shared" si="1215"/>
        <v>0.003535058769</v>
      </c>
      <c r="AB394" s="69">
        <f t="shared" ref="AB394:AC394" si="1216">S394</f>
        <v>-0.1345427078</v>
      </c>
      <c r="AC394" s="70">
        <f t="shared" si="1216"/>
        <v>-0.03576490619</v>
      </c>
      <c r="AD394" s="71">
        <f t="shared" si="17"/>
        <v>0.00300036388</v>
      </c>
      <c r="AE394" s="72">
        <f t="shared" si="18"/>
        <v>-0.0003880754298</v>
      </c>
      <c r="AF394" s="73">
        <f t="shared" si="19"/>
        <v>0.00751141706</v>
      </c>
      <c r="AG394" s="74">
        <f t="shared" si="20"/>
        <v>0.001487502518</v>
      </c>
      <c r="AH394" s="75">
        <f t="shared" si="21"/>
        <v>0.0168226117</v>
      </c>
      <c r="AI394" s="76">
        <f t="shared" si="22"/>
        <v>0.009623814644</v>
      </c>
      <c r="AJ394" s="77"/>
      <c r="AK394" s="65">
        <f t="shared" si="23"/>
        <v>-0.005693794321</v>
      </c>
      <c r="AL394" s="66">
        <f t="shared" si="24"/>
        <v>0.0007634399882</v>
      </c>
      <c r="AM394" s="67">
        <f t="shared" si="25"/>
        <v>-0.05041629339</v>
      </c>
      <c r="AN394" s="68">
        <f t="shared" si="26"/>
        <v>-0.08425947421</v>
      </c>
      <c r="AO394" s="69">
        <f t="shared" si="27"/>
        <v>0.001047796391</v>
      </c>
      <c r="AP394" s="70">
        <f t="shared" si="28"/>
        <v>0.07206694938</v>
      </c>
      <c r="AQ394" s="71">
        <f t="shared" si="29"/>
        <v>0.001315898056</v>
      </c>
      <c r="AR394" s="72">
        <f t="shared" si="30"/>
        <v>-0.001948496409</v>
      </c>
      <c r="AS394" s="73">
        <f t="shared" si="31"/>
        <v>-0.0004315184079</v>
      </c>
      <c r="AT394" s="74">
        <f t="shared" si="32"/>
        <v>0.003208064072</v>
      </c>
      <c r="AU394" s="75">
        <f t="shared" si="33"/>
        <v>0.001749518206</v>
      </c>
      <c r="AV394" s="76">
        <f t="shared" si="34"/>
        <v>0.001367966123</v>
      </c>
      <c r="AW394" s="78">
        <f t="shared" si="35"/>
        <v>-0.05242839347</v>
      </c>
      <c r="AX394" s="79">
        <f t="shared" si="36"/>
        <v>-0.06384896882</v>
      </c>
      <c r="AY394" s="78">
        <f t="shared" si="37"/>
        <v>-0.008801551059</v>
      </c>
      <c r="AZ394" s="79">
        <f t="shared" si="38"/>
        <v>0.001012830734</v>
      </c>
      <c r="BA394" s="80">
        <f t="shared" si="39"/>
        <v>0.01142057535</v>
      </c>
      <c r="BB394" s="80">
        <f t="shared" si="40"/>
        <v>-0.009814381793</v>
      </c>
      <c r="BC394" s="80">
        <f t="shared" si="41"/>
        <v>-0.04764782141</v>
      </c>
      <c r="BD394" s="80">
        <f t="shared" si="42"/>
        <v>-0.003718391217</v>
      </c>
      <c r="BE394" s="81">
        <f t="shared" si="43"/>
        <v>0.00003410745138</v>
      </c>
      <c r="BF394" s="81">
        <f t="shared" si="44"/>
        <v>-0.0002241717736</v>
      </c>
      <c r="BG394" s="81">
        <f t="shared" si="45"/>
        <v>0.002256488452</v>
      </c>
      <c r="BH394" s="81">
        <f t="shared" si="46"/>
        <v>0.0003543464813</v>
      </c>
      <c r="BI394" s="81"/>
      <c r="BJ394" s="81"/>
    </row>
    <row r="395">
      <c r="A395" s="31">
        <v>393.0</v>
      </c>
      <c r="B395" s="32">
        <v>4546.0</v>
      </c>
      <c r="C395" s="33">
        <v>1537.0</v>
      </c>
      <c r="D395" s="55">
        <f t="shared" si="5"/>
        <v>755</v>
      </c>
      <c r="E395" s="35">
        <v>96.0</v>
      </c>
      <c r="F395" s="36">
        <v>152.0</v>
      </c>
      <c r="G395" s="37">
        <v>67.0</v>
      </c>
      <c r="H395" s="38">
        <v>288.0</v>
      </c>
      <c r="I395" s="39">
        <v>49.0</v>
      </c>
      <c r="J395" s="40">
        <v>103.0</v>
      </c>
      <c r="K395" s="88">
        <f t="shared" si="6"/>
        <v>0.1379310345</v>
      </c>
      <c r="L395" s="88">
        <f t="shared" si="7"/>
        <v>0.3348729792</v>
      </c>
      <c r="M395" s="88">
        <f t="shared" si="8"/>
        <v>0.2080745342</v>
      </c>
      <c r="N395" s="88">
        <f t="shared" si="9"/>
        <v>0.04359141184</v>
      </c>
      <c r="O395" s="88">
        <f t="shared" si="10"/>
        <v>0.280794702</v>
      </c>
      <c r="P395" s="89">
        <f t="shared" si="11"/>
        <v>0.06701366298</v>
      </c>
      <c r="Q395" s="90">
        <f t="shared" ref="Q395:V395" si="1217">K395-Q$2</f>
        <v>-0.2130466472</v>
      </c>
      <c r="R395" s="91">
        <f t="shared" si="1217"/>
        <v>-0.1446795611</v>
      </c>
      <c r="S395" s="92">
        <f t="shared" si="1217"/>
        <v>-0.2035130285</v>
      </c>
      <c r="T395" s="93">
        <f t="shared" si="1217"/>
        <v>-0.07214302977</v>
      </c>
      <c r="U395" s="94">
        <f t="shared" si="1217"/>
        <v>-0.1730366271</v>
      </c>
      <c r="V395" s="95">
        <f t="shared" si="1217"/>
        <v>0.03475283447</v>
      </c>
      <c r="W395" s="64"/>
      <c r="X395" s="65">
        <f t="shared" si="13"/>
        <v>1</v>
      </c>
      <c r="Y395" s="66">
        <f t="shared" si="14"/>
        <v>0</v>
      </c>
      <c r="Z395" s="67">
        <f t="shared" ref="Z395:AA395" si="1218">U395</f>
        <v>-0.1730366271</v>
      </c>
      <c r="AA395" s="68">
        <f t="shared" si="1218"/>
        <v>0.03475283447</v>
      </c>
      <c r="AB395" s="69">
        <f t="shared" ref="AB395:AC395" si="1219">S395</f>
        <v>-0.2035130285</v>
      </c>
      <c r="AC395" s="70">
        <f t="shared" si="1219"/>
        <v>-0.07214302977</v>
      </c>
      <c r="AD395" s="71">
        <f t="shared" si="17"/>
        <v>0.02873391482</v>
      </c>
      <c r="AE395" s="72">
        <f t="shared" si="18"/>
        <v>-0.01202702652</v>
      </c>
      <c r="AF395" s="73">
        <f t="shared" si="19"/>
        <v>0.03772238279</v>
      </c>
      <c r="AG395" s="74">
        <f t="shared" si="20"/>
        <v>0.005410731949</v>
      </c>
      <c r="AH395" s="75">
        <f t="shared" si="21"/>
        <v>0.03621293602</v>
      </c>
      <c r="AI395" s="76">
        <f t="shared" si="22"/>
        <v>0.02936409294</v>
      </c>
      <c r="AJ395" s="77"/>
      <c r="AK395" s="65">
        <f t="shared" si="23"/>
        <v>-0.005693794321</v>
      </c>
      <c r="AL395" s="66">
        <f t="shared" si="24"/>
        <v>0.0007634399882</v>
      </c>
      <c r="AM395" s="67">
        <f t="shared" si="25"/>
        <v>-0.1964171998</v>
      </c>
      <c r="AN395" s="68">
        <f t="shared" si="26"/>
        <v>-0.2463532194</v>
      </c>
      <c r="AO395" s="69">
        <f t="shared" si="27"/>
        <v>-0.007407463946</v>
      </c>
      <c r="AP395" s="70">
        <f t="shared" si="28"/>
        <v>0.111541397</v>
      </c>
      <c r="AQ395" s="71">
        <f t="shared" si="29"/>
        <v>0.007757576717</v>
      </c>
      <c r="AR395" s="72">
        <f t="shared" si="30"/>
        <v>-0.02293180044</v>
      </c>
      <c r="AS395" s="73">
        <f t="shared" si="31"/>
        <v>-0.001298133604</v>
      </c>
      <c r="AT395" s="74">
        <f t="shared" si="32"/>
        <v>0.01605715227</v>
      </c>
      <c r="AU395" s="75">
        <f t="shared" si="33"/>
        <v>0.003623894965</v>
      </c>
      <c r="AV395" s="76">
        <f t="shared" si="34"/>
        <v>0.003925394738</v>
      </c>
      <c r="AW395" s="78">
        <f t="shared" si="35"/>
        <v>-0.19943512</v>
      </c>
      <c r="AX395" s="79">
        <f t="shared" si="36"/>
        <v>-0.2130466472</v>
      </c>
      <c r="AY395" s="78">
        <f t="shared" si="37"/>
        <v>-0.1369976359</v>
      </c>
      <c r="AZ395" s="79">
        <f t="shared" si="38"/>
        <v>-0.1446795611</v>
      </c>
      <c r="BA395" s="80">
        <f t="shared" si="39"/>
        <v>0.01361152722</v>
      </c>
      <c r="BB395" s="80">
        <f t="shared" si="40"/>
        <v>0.007681925224</v>
      </c>
      <c r="BC395" s="80">
        <f t="shared" si="41"/>
        <v>-0.1946545479</v>
      </c>
      <c r="BD395" s="80">
        <f t="shared" si="42"/>
        <v>-0.131914476</v>
      </c>
      <c r="BE395" s="81">
        <f t="shared" si="43"/>
        <v>0.0001262616982</v>
      </c>
      <c r="BF395" s="81">
        <f t="shared" si="44"/>
        <v>0.0002091254686</v>
      </c>
      <c r="BG395" s="81">
        <f t="shared" si="45"/>
        <v>0.02048896405</v>
      </c>
      <c r="BH395" s="81">
        <f t="shared" si="46"/>
        <v>0.05135550538</v>
      </c>
      <c r="BI395" s="81"/>
      <c r="BJ395" s="81"/>
    </row>
    <row r="396">
      <c r="A396" s="31">
        <v>394.0</v>
      </c>
      <c r="B396" s="32">
        <v>2354.0</v>
      </c>
      <c r="C396" s="33">
        <v>936.0</v>
      </c>
      <c r="D396" s="55">
        <f t="shared" si="5"/>
        <v>751</v>
      </c>
      <c r="E396" s="35">
        <v>203.0</v>
      </c>
      <c r="F396" s="36">
        <v>99.0</v>
      </c>
      <c r="G396" s="37">
        <v>141.0</v>
      </c>
      <c r="H396" s="38">
        <v>255.0</v>
      </c>
      <c r="I396" s="39">
        <v>35.0</v>
      </c>
      <c r="J396" s="40">
        <v>18.0</v>
      </c>
      <c r="K396" s="88">
        <f t="shared" si="6"/>
        <v>0.4049145299</v>
      </c>
      <c r="L396" s="88">
        <f t="shared" si="7"/>
        <v>0.4827586207</v>
      </c>
      <c r="M396" s="88">
        <f t="shared" si="8"/>
        <v>0.5465116279</v>
      </c>
      <c r="N396" s="88">
        <f t="shared" si="9"/>
        <v>0.1506410256</v>
      </c>
      <c r="O396" s="88">
        <f t="shared" si="10"/>
        <v>0.5046604527</v>
      </c>
      <c r="P396" s="89">
        <f t="shared" si="11"/>
        <v>0.01923076923</v>
      </c>
      <c r="Q396" s="90">
        <f t="shared" ref="Q396:V396" si="1220">K396-Q$2</f>
        <v>0.05393684822</v>
      </c>
      <c r="R396" s="91">
        <f t="shared" si="1220"/>
        <v>0.003206080399</v>
      </c>
      <c r="S396" s="92">
        <f t="shared" si="1220"/>
        <v>0.1349240653</v>
      </c>
      <c r="T396" s="93">
        <f t="shared" si="1220"/>
        <v>0.03490658403</v>
      </c>
      <c r="U396" s="94">
        <f t="shared" si="1220"/>
        <v>0.05082912364</v>
      </c>
      <c r="V396" s="95">
        <f t="shared" si="1220"/>
        <v>-0.01303005928</v>
      </c>
      <c r="W396" s="64"/>
      <c r="X396" s="65">
        <f t="shared" si="13"/>
        <v>1</v>
      </c>
      <c r="Y396" s="66">
        <f t="shared" si="14"/>
        <v>0</v>
      </c>
      <c r="Z396" s="67">
        <f t="shared" ref="Z396:AA396" si="1221">U396</f>
        <v>0.05082912364</v>
      </c>
      <c r="AA396" s="68">
        <f t="shared" si="1221"/>
        <v>-0.01303005928</v>
      </c>
      <c r="AB396" s="69">
        <f t="shared" ref="AB396:AC396" si="1222">S396</f>
        <v>0.1349240653</v>
      </c>
      <c r="AC396" s="70">
        <f t="shared" si="1222"/>
        <v>0.03490658403</v>
      </c>
      <c r="AD396" s="71">
        <f t="shared" si="17"/>
        <v>0.002413817365</v>
      </c>
      <c r="AE396" s="72">
        <f t="shared" si="18"/>
        <v>-0.001324612988</v>
      </c>
      <c r="AF396" s="73">
        <f t="shared" si="19"/>
        <v>0.007312906854</v>
      </c>
      <c r="AG396" s="74">
        <f t="shared" si="20"/>
        <v>0.00001620250676</v>
      </c>
      <c r="AH396" s="75">
        <f t="shared" si="21"/>
        <v>0.01698603378</v>
      </c>
      <c r="AI396" s="76">
        <f t="shared" si="22"/>
        <v>0.009419476444</v>
      </c>
      <c r="AJ396" s="77"/>
      <c r="AK396" s="65">
        <f t="shared" si="23"/>
        <v>-0.005693794321</v>
      </c>
      <c r="AL396" s="66">
        <f t="shared" si="24"/>
        <v>0.0007634399882</v>
      </c>
      <c r="AM396" s="67">
        <f t="shared" si="25"/>
        <v>0.06217663651</v>
      </c>
      <c r="AN396" s="68">
        <f t="shared" si="26"/>
        <v>0.07006265119</v>
      </c>
      <c r="AO396" s="69">
        <f t="shared" si="27"/>
        <v>-0.001529038766</v>
      </c>
      <c r="AP396" s="70">
        <f t="shared" si="28"/>
        <v>-0.07213661006</v>
      </c>
      <c r="AQ396" s="71">
        <f t="shared" si="29"/>
        <v>0.0004684799021</v>
      </c>
      <c r="AR396" s="72">
        <f t="shared" si="30"/>
        <v>-0.002087934942</v>
      </c>
      <c r="AS396" s="73">
        <f t="shared" si="31"/>
        <v>0.0001840730747</v>
      </c>
      <c r="AT396" s="74">
        <f t="shared" si="32"/>
        <v>0.003085898801</v>
      </c>
      <c r="AU396" s="75">
        <f t="shared" si="33"/>
        <v>0.001771410517</v>
      </c>
      <c r="AV396" s="76">
        <f t="shared" si="34"/>
        <v>0.001347480298</v>
      </c>
      <c r="AW396" s="78">
        <f t="shared" si="35"/>
        <v>0.05737776692</v>
      </c>
      <c r="AX396" s="79">
        <f t="shared" si="36"/>
        <v>0.05393684822</v>
      </c>
      <c r="AY396" s="78">
        <f t="shared" si="37"/>
        <v>0.001034925274</v>
      </c>
      <c r="AZ396" s="79">
        <f t="shared" si="38"/>
        <v>0.003206080399</v>
      </c>
      <c r="BA396" s="80">
        <f t="shared" si="39"/>
        <v>0.003440918694</v>
      </c>
      <c r="BB396" s="80">
        <f t="shared" si="40"/>
        <v>-0.002171155125</v>
      </c>
      <c r="BC396" s="80">
        <f t="shared" si="41"/>
        <v>0.06215833898</v>
      </c>
      <c r="BD396" s="80">
        <f t="shared" si="42"/>
        <v>0.006118085116</v>
      </c>
      <c r="BE396" s="81">
        <f t="shared" si="43"/>
        <v>0.000007126006882</v>
      </c>
      <c r="BF396" s="81">
        <f t="shared" si="44"/>
        <v>-0.00001494153652</v>
      </c>
      <c r="BG396" s="81">
        <f t="shared" si="45"/>
        <v>0.003826228139</v>
      </c>
      <c r="BH396" s="81">
        <f t="shared" si="46"/>
        <v>0.000760580017</v>
      </c>
      <c r="BI396" s="81"/>
      <c r="BJ396" s="81"/>
    </row>
    <row r="397">
      <c r="A397" s="31">
        <v>395.0</v>
      </c>
      <c r="B397" s="32">
        <v>1670.0</v>
      </c>
      <c r="C397" s="33">
        <v>1698.0</v>
      </c>
      <c r="D397" s="55">
        <f t="shared" si="5"/>
        <v>1233</v>
      </c>
      <c r="E397" s="35">
        <v>305.0</v>
      </c>
      <c r="F397" s="36">
        <v>222.0</v>
      </c>
      <c r="G397" s="37">
        <v>182.0</v>
      </c>
      <c r="H397" s="38">
        <v>386.0</v>
      </c>
      <c r="I397" s="39">
        <v>89.0</v>
      </c>
      <c r="J397" s="40">
        <v>49.0</v>
      </c>
      <c r="K397" s="88">
        <f t="shared" si="6"/>
        <v>0.3392226148</v>
      </c>
      <c r="L397" s="88">
        <f t="shared" si="7"/>
        <v>0.5051282051</v>
      </c>
      <c r="M397" s="88">
        <f t="shared" si="8"/>
        <v>0.4017660044</v>
      </c>
      <c r="N397" s="88">
        <f t="shared" si="9"/>
        <v>0.1071849234</v>
      </c>
      <c r="O397" s="88">
        <f t="shared" si="10"/>
        <v>0.4671532847</v>
      </c>
      <c r="P397" s="89">
        <f t="shared" si="11"/>
        <v>0.02885747939</v>
      </c>
      <c r="Q397" s="90">
        <f t="shared" ref="Q397:V397" si="1223">K397-Q$2</f>
        <v>-0.01175506685</v>
      </c>
      <c r="R397" s="91">
        <f t="shared" si="1223"/>
        <v>0.02557566484</v>
      </c>
      <c r="S397" s="92">
        <f t="shared" si="1223"/>
        <v>-0.009821558231</v>
      </c>
      <c r="T397" s="93">
        <f t="shared" si="1223"/>
        <v>-0.008549518168</v>
      </c>
      <c r="U397" s="94">
        <f t="shared" si="1223"/>
        <v>0.01332195558</v>
      </c>
      <c r="V397" s="95">
        <f t="shared" si="1223"/>
        <v>-0.003403349124</v>
      </c>
      <c r="W397" s="64"/>
      <c r="X397" s="65">
        <f t="shared" si="13"/>
        <v>1</v>
      </c>
      <c r="Y397" s="66">
        <f t="shared" si="14"/>
        <v>0</v>
      </c>
      <c r="Z397" s="67">
        <f t="shared" ref="Z397:AA397" si="1224">U397</f>
        <v>0.01332195558</v>
      </c>
      <c r="AA397" s="68">
        <f t="shared" si="1224"/>
        <v>-0.003403349124</v>
      </c>
      <c r="AB397" s="69">
        <f t="shared" ref="AB397:AC397" si="1225">S397</f>
        <v>-0.009821558231</v>
      </c>
      <c r="AC397" s="70">
        <f t="shared" si="1225"/>
        <v>-0.008549518168</v>
      </c>
      <c r="AD397" s="71">
        <f t="shared" si="17"/>
        <v>0.0001658917152</v>
      </c>
      <c r="AE397" s="72">
        <f t="shared" si="18"/>
        <v>-0.0000906785317</v>
      </c>
      <c r="AF397" s="73">
        <f t="shared" si="19"/>
        <v>-0.0001599393576</v>
      </c>
      <c r="AG397" s="74">
        <f t="shared" si="20"/>
        <v>-0.00008047010964</v>
      </c>
      <c r="AH397" s="75">
        <f t="shared" si="21"/>
        <v>0.00002336874518</v>
      </c>
      <c r="AI397" s="76">
        <f t="shared" si="22"/>
        <v>0.0001679391811</v>
      </c>
      <c r="AJ397" s="77"/>
      <c r="AK397" s="65">
        <f t="shared" si="23"/>
        <v>-0.005693794321</v>
      </c>
      <c r="AL397" s="66">
        <f t="shared" si="24"/>
        <v>0.0007634399882</v>
      </c>
      <c r="AM397" s="67">
        <f t="shared" si="25"/>
        <v>0.01627742355</v>
      </c>
      <c r="AN397" s="68">
        <f t="shared" si="26"/>
        <v>0.01837250876</v>
      </c>
      <c r="AO397" s="69">
        <f t="shared" si="27"/>
        <v>-0.002883107035</v>
      </c>
      <c r="AP397" s="70">
        <f t="shared" si="28"/>
        <v>0.00609384158</v>
      </c>
      <c r="AQ397" s="71">
        <f t="shared" si="29"/>
        <v>0.00003240460225</v>
      </c>
      <c r="AR397" s="72">
        <f t="shared" si="30"/>
        <v>-0.0001433118456</v>
      </c>
      <c r="AS397" s="73">
        <f t="shared" si="31"/>
        <v>0.00002977675996</v>
      </c>
      <c r="AT397" s="74">
        <f t="shared" si="32"/>
        <v>-0.00006958265992</v>
      </c>
      <c r="AU397" s="75">
        <f t="shared" si="33"/>
        <v>-0.0000001110672205</v>
      </c>
      <c r="AV397" s="76">
        <f t="shared" si="34"/>
        <v>0.00001942915896</v>
      </c>
      <c r="AW397" s="78">
        <f t="shared" si="35"/>
        <v>0.007762592485</v>
      </c>
      <c r="AX397" s="79">
        <f t="shared" si="36"/>
        <v>-0.01175506685</v>
      </c>
      <c r="AY397" s="78">
        <f t="shared" si="37"/>
        <v>0.02503632498</v>
      </c>
      <c r="AZ397" s="79">
        <f t="shared" si="38"/>
        <v>0.02557566484</v>
      </c>
      <c r="BA397" s="80">
        <f t="shared" si="39"/>
        <v>0.01951765933</v>
      </c>
      <c r="BB397" s="80">
        <f t="shared" si="40"/>
        <v>-0.00053933986</v>
      </c>
      <c r="BC397" s="80">
        <f t="shared" si="41"/>
        <v>0.01254316454</v>
      </c>
      <c r="BD397" s="80">
        <f t="shared" si="42"/>
        <v>0.03011948482</v>
      </c>
      <c r="BE397" s="81">
        <f t="shared" si="43"/>
        <v>0.0003806481384</v>
      </c>
      <c r="BF397" s="81">
        <f t="shared" si="44"/>
        <v>-0.00002105330331</v>
      </c>
      <c r="BG397" s="81">
        <f t="shared" si="45"/>
        <v>-0.000749852389</v>
      </c>
      <c r="BH397" s="81">
        <f t="shared" si="46"/>
        <v>0.0007555873081</v>
      </c>
      <c r="BI397" s="81"/>
      <c r="BJ397" s="81"/>
    </row>
    <row r="398">
      <c r="A398" s="31">
        <v>396.0</v>
      </c>
      <c r="B398" s="32">
        <v>1655.0</v>
      </c>
      <c r="C398" s="33">
        <v>1977.0</v>
      </c>
      <c r="D398" s="55">
        <f t="shared" si="5"/>
        <v>1201</v>
      </c>
      <c r="E398" s="35">
        <v>174.0</v>
      </c>
      <c r="F398" s="36">
        <v>271.0</v>
      </c>
      <c r="G398" s="37">
        <v>119.0</v>
      </c>
      <c r="H398" s="38">
        <v>465.0</v>
      </c>
      <c r="I398" s="39">
        <v>67.0</v>
      </c>
      <c r="J398" s="40">
        <v>105.0</v>
      </c>
      <c r="K398" s="88">
        <f t="shared" si="6"/>
        <v>0.1820940819</v>
      </c>
      <c r="L398" s="88">
        <f t="shared" si="7"/>
        <v>0.3413597734</v>
      </c>
      <c r="M398" s="88">
        <f t="shared" si="8"/>
        <v>0.2404040404</v>
      </c>
      <c r="N398" s="88">
        <f t="shared" si="9"/>
        <v>0.06019221042</v>
      </c>
      <c r="O398" s="88">
        <f t="shared" si="10"/>
        <v>0.2997502082</v>
      </c>
      <c r="P398" s="89">
        <f t="shared" si="11"/>
        <v>0.0531107739</v>
      </c>
      <c r="Q398" s="90">
        <f t="shared" ref="Q398:V398" si="1226">K398-Q$2</f>
        <v>-0.1688835997</v>
      </c>
      <c r="R398" s="91">
        <f t="shared" si="1226"/>
        <v>-0.1381927669</v>
      </c>
      <c r="S398" s="92">
        <f t="shared" si="1226"/>
        <v>-0.1711835222</v>
      </c>
      <c r="T398" s="93">
        <f t="shared" si="1226"/>
        <v>-0.05554223119</v>
      </c>
      <c r="U398" s="94">
        <f t="shared" si="1226"/>
        <v>-0.1540811209</v>
      </c>
      <c r="V398" s="95">
        <f t="shared" si="1226"/>
        <v>0.02084994539</v>
      </c>
      <c r="W398" s="64"/>
      <c r="X398" s="65">
        <f t="shared" si="13"/>
        <v>1</v>
      </c>
      <c r="Y398" s="66">
        <f t="shared" si="14"/>
        <v>0</v>
      </c>
      <c r="Z398" s="67">
        <f t="shared" ref="Z398:AA398" si="1227">U398</f>
        <v>-0.1540811209</v>
      </c>
      <c r="AA398" s="68">
        <f t="shared" si="1227"/>
        <v>0.02084994539</v>
      </c>
      <c r="AB398" s="69">
        <f t="shared" ref="AB398:AC398" si="1228">S398</f>
        <v>-0.1711835222</v>
      </c>
      <c r="AC398" s="70">
        <f t="shared" si="1228"/>
        <v>-0.05554223119</v>
      </c>
      <c r="AD398" s="71">
        <f t="shared" si="17"/>
        <v>0.02330627161</v>
      </c>
      <c r="AE398" s="72">
        <f t="shared" si="18"/>
        <v>-0.006425165914</v>
      </c>
      <c r="AF398" s="73">
        <f t="shared" si="19"/>
        <v>0.02753420148</v>
      </c>
      <c r="AG398" s="74">
        <f t="shared" si="20"/>
        <v>0.00498884215</v>
      </c>
      <c r="AH398" s="75">
        <f t="shared" si="21"/>
        <v>0.02621885884</v>
      </c>
      <c r="AI398" s="76">
        <f t="shared" si="22"/>
        <v>0.01901582954</v>
      </c>
      <c r="AJ398" s="77"/>
      <c r="AK398" s="65">
        <f t="shared" si="23"/>
        <v>-0.005693794321</v>
      </c>
      <c r="AL398" s="66">
        <f t="shared" si="24"/>
        <v>0.0007634399882</v>
      </c>
      <c r="AM398" s="67">
        <f t="shared" si="25"/>
        <v>-0.158871837</v>
      </c>
      <c r="AN398" s="68">
        <f t="shared" si="26"/>
        <v>-0.2276069501</v>
      </c>
      <c r="AO398" s="69">
        <f t="shared" si="27"/>
        <v>-0.003668996234</v>
      </c>
      <c r="AP398" s="70">
        <f t="shared" si="28"/>
        <v>0.09310123674</v>
      </c>
      <c r="AQ398" s="71">
        <f t="shared" si="29"/>
        <v>0.008233435967</v>
      </c>
      <c r="AR398" s="72">
        <f t="shared" si="30"/>
        <v>-0.01688857009</v>
      </c>
      <c r="AS398" s="73">
        <f t="shared" si="31"/>
        <v>-0.001386099645</v>
      </c>
      <c r="AT398" s="74">
        <f t="shared" si="32"/>
        <v>0.01174752131</v>
      </c>
      <c r="AU398" s="75">
        <f t="shared" si="33"/>
        <v>0.002660669565</v>
      </c>
      <c r="AV398" s="76">
        <f t="shared" si="34"/>
        <v>0.00258754471</v>
      </c>
      <c r="AW398" s="78">
        <f t="shared" si="35"/>
        <v>-0.1587266217</v>
      </c>
      <c r="AX398" s="79">
        <f t="shared" si="36"/>
        <v>-0.1688835997</v>
      </c>
      <c r="AY398" s="78">
        <f t="shared" si="37"/>
        <v>-0.1362957775</v>
      </c>
      <c r="AZ398" s="79">
        <f t="shared" si="38"/>
        <v>-0.1381927669</v>
      </c>
      <c r="BA398" s="80">
        <f t="shared" si="39"/>
        <v>0.01015697804</v>
      </c>
      <c r="BB398" s="80">
        <f t="shared" si="40"/>
        <v>0.001896989444</v>
      </c>
      <c r="BC398" s="80">
        <f t="shared" si="41"/>
        <v>-0.1539460497</v>
      </c>
      <c r="BD398" s="80">
        <f t="shared" si="42"/>
        <v>-0.1312126176</v>
      </c>
      <c r="BE398" s="81">
        <f t="shared" si="43"/>
        <v>0.00009956563389</v>
      </c>
      <c r="BF398" s="81">
        <f t="shared" si="44"/>
        <v>0.00003853536023</v>
      </c>
      <c r="BG398" s="81">
        <f t="shared" si="45"/>
        <v>0.006482635177</v>
      </c>
      <c r="BH398" s="81">
        <f t="shared" si="46"/>
        <v>0.0403993283</v>
      </c>
      <c r="BI398" s="81"/>
      <c r="BJ398" s="81"/>
    </row>
    <row r="399">
      <c r="A399" s="31">
        <v>397.0</v>
      </c>
      <c r="B399" s="32" t="s">
        <v>301</v>
      </c>
      <c r="C399" s="33">
        <v>643.0</v>
      </c>
      <c r="D399" s="55">
        <f t="shared" si="5"/>
        <v>482</v>
      </c>
      <c r="E399" s="35">
        <v>104.0</v>
      </c>
      <c r="F399" s="36">
        <v>69.0</v>
      </c>
      <c r="G399" s="37">
        <v>74.0</v>
      </c>
      <c r="H399" s="38">
        <v>175.0</v>
      </c>
      <c r="I399" s="39">
        <v>30.0</v>
      </c>
      <c r="J399" s="40">
        <v>30.0</v>
      </c>
      <c r="K399" s="88">
        <f t="shared" si="6"/>
        <v>0.3234836703</v>
      </c>
      <c r="L399" s="88">
        <f t="shared" si="7"/>
        <v>0.4336569579</v>
      </c>
      <c r="M399" s="88">
        <f t="shared" si="8"/>
        <v>0.4277456647</v>
      </c>
      <c r="N399" s="88">
        <f t="shared" si="9"/>
        <v>0.1150855365</v>
      </c>
      <c r="O399" s="88">
        <f t="shared" si="10"/>
        <v>0.4315352697</v>
      </c>
      <c r="P399" s="89">
        <f t="shared" si="11"/>
        <v>0.0466562986</v>
      </c>
      <c r="Q399" s="90">
        <f t="shared" ref="Q399:V399" si="1229">K399-Q$2</f>
        <v>-0.02749401139</v>
      </c>
      <c r="R399" s="91">
        <f t="shared" si="1229"/>
        <v>-0.04589558236</v>
      </c>
      <c r="S399" s="92">
        <f t="shared" si="1229"/>
        <v>0.01615810209</v>
      </c>
      <c r="T399" s="93">
        <f t="shared" si="1229"/>
        <v>-0.0006489050599</v>
      </c>
      <c r="U399" s="94">
        <f t="shared" si="1229"/>
        <v>-0.02229605938</v>
      </c>
      <c r="V399" s="95">
        <f t="shared" si="1229"/>
        <v>0.01439547009</v>
      </c>
      <c r="W399" s="64"/>
      <c r="X399" s="65">
        <f t="shared" si="13"/>
        <v>1</v>
      </c>
      <c r="Y399" s="66">
        <f t="shared" si="14"/>
        <v>0</v>
      </c>
      <c r="Z399" s="67">
        <f t="shared" ref="Z399:AA399" si="1230">U399</f>
        <v>-0.02229605938</v>
      </c>
      <c r="AA399" s="68">
        <f t="shared" si="1230"/>
        <v>0.01439547009</v>
      </c>
      <c r="AB399" s="69">
        <f t="shared" ref="AB399:AC399" si="1231">S399</f>
        <v>0.01615810209</v>
      </c>
      <c r="AC399" s="70">
        <f t="shared" si="1231"/>
        <v>-0.0006489050599</v>
      </c>
      <c r="AD399" s="71">
        <f t="shared" si="17"/>
        <v>0.000289884705</v>
      </c>
      <c r="AE399" s="72">
        <f t="shared" si="18"/>
        <v>-0.0006419245119</v>
      </c>
      <c r="AF399" s="73">
        <f t="shared" si="19"/>
        <v>-0.0003509207104</v>
      </c>
      <c r="AG399" s="74">
        <f t="shared" si="20"/>
        <v>0.0002470715011</v>
      </c>
      <c r="AH399" s="75">
        <f t="shared" si="21"/>
        <v>0.0002606631855</v>
      </c>
      <c r="AI399" s="76">
        <f t="shared" si="22"/>
        <v>-0.00002097014841</v>
      </c>
      <c r="AJ399" s="77"/>
      <c r="AK399" s="65">
        <f t="shared" si="23"/>
        <v>-0.005693794321</v>
      </c>
      <c r="AL399" s="66">
        <f t="shared" si="24"/>
        <v>0.0007634399882</v>
      </c>
      <c r="AM399" s="67">
        <f t="shared" si="25"/>
        <v>-0.04105415058</v>
      </c>
      <c r="AN399" s="68">
        <f t="shared" si="26"/>
        <v>-0.02364780366</v>
      </c>
      <c r="AO399" s="69">
        <f t="shared" si="27"/>
        <v>-0.002589789364</v>
      </c>
      <c r="AP399" s="70">
        <f t="shared" si="28"/>
        <v>-0.007961498987</v>
      </c>
      <c r="AQ399" s="71">
        <f t="shared" si="29"/>
        <v>-0.000225209311</v>
      </c>
      <c r="AR399" s="72">
        <f t="shared" si="30"/>
        <v>-0.000498921059</v>
      </c>
      <c r="AS399" s="73">
        <f t="shared" si="31"/>
        <v>-0.0001134059513</v>
      </c>
      <c r="AT399" s="74">
        <f t="shared" si="32"/>
        <v>-0.0001416111471</v>
      </c>
      <c r="AU399" s="75">
        <f t="shared" si="33"/>
        <v>0.00002990497715</v>
      </c>
      <c r="AV399" s="76">
        <f t="shared" si="34"/>
        <v>0.000001907598793</v>
      </c>
      <c r="AW399" s="78">
        <f t="shared" si="35"/>
        <v>-0.04964644455</v>
      </c>
      <c r="AX399" s="79">
        <f t="shared" si="36"/>
        <v>-0.02749401139</v>
      </c>
      <c r="AY399" s="78">
        <f t="shared" si="37"/>
        <v>-0.03148448727</v>
      </c>
      <c r="AZ399" s="79">
        <f t="shared" si="38"/>
        <v>-0.04589558236</v>
      </c>
      <c r="BA399" s="80">
        <f t="shared" si="39"/>
        <v>-0.02215243316</v>
      </c>
      <c r="BB399" s="80">
        <f t="shared" si="40"/>
        <v>0.01441109509</v>
      </c>
      <c r="BC399" s="80">
        <f t="shared" si="41"/>
        <v>-0.0448658725</v>
      </c>
      <c r="BD399" s="80">
        <f t="shared" si="42"/>
        <v>-0.02640132743</v>
      </c>
      <c r="BE399" s="81">
        <f t="shared" si="43"/>
        <v>0.0002830506332</v>
      </c>
      <c r="BF399" s="81">
        <f t="shared" si="44"/>
        <v>-0.0006384816415</v>
      </c>
      <c r="BG399" s="81">
        <f t="shared" si="45"/>
        <v>0.001315916425</v>
      </c>
      <c r="BH399" s="81">
        <f t="shared" si="46"/>
        <v>0.00236903718</v>
      </c>
      <c r="BI399" s="81"/>
      <c r="BJ399" s="81"/>
    </row>
    <row r="400">
      <c r="A400" s="31">
        <v>398.0</v>
      </c>
      <c r="B400" s="32">
        <v>7601.0</v>
      </c>
      <c r="C400" s="33">
        <v>1716.0</v>
      </c>
      <c r="D400" s="55">
        <f t="shared" si="5"/>
        <v>1450</v>
      </c>
      <c r="E400" s="35">
        <v>609.0</v>
      </c>
      <c r="F400" s="36">
        <v>190.0</v>
      </c>
      <c r="G400" s="37">
        <v>218.0</v>
      </c>
      <c r="H400" s="38">
        <v>277.0</v>
      </c>
      <c r="I400" s="39">
        <v>126.0</v>
      </c>
      <c r="J400" s="40">
        <v>30.0</v>
      </c>
      <c r="K400" s="88">
        <f t="shared" si="6"/>
        <v>0.5553613054</v>
      </c>
      <c r="L400" s="88">
        <f t="shared" si="7"/>
        <v>0.726284585</v>
      </c>
      <c r="M400" s="88">
        <f t="shared" si="8"/>
        <v>0.497716895</v>
      </c>
      <c r="N400" s="88">
        <f t="shared" si="9"/>
        <v>0.127039627</v>
      </c>
      <c r="O400" s="88">
        <f t="shared" si="10"/>
        <v>0.6572413793</v>
      </c>
      <c r="P400" s="89">
        <f t="shared" si="11"/>
        <v>0.01748251748</v>
      </c>
      <c r="Q400" s="90">
        <f t="shared" ref="Q400:V400" si="1232">K400-Q$2</f>
        <v>0.2043836237</v>
      </c>
      <c r="R400" s="91">
        <f t="shared" si="1232"/>
        <v>0.2467320447</v>
      </c>
      <c r="S400" s="92">
        <f t="shared" si="1232"/>
        <v>0.08612933233</v>
      </c>
      <c r="T400" s="93">
        <f t="shared" si="1232"/>
        <v>0.01130518543</v>
      </c>
      <c r="U400" s="94">
        <f t="shared" si="1232"/>
        <v>0.2034100502</v>
      </c>
      <c r="V400" s="95">
        <f t="shared" si="1232"/>
        <v>-0.01477831103</v>
      </c>
      <c r="W400" s="64"/>
      <c r="X400" s="65">
        <f t="shared" si="13"/>
        <v>1</v>
      </c>
      <c r="Y400" s="66">
        <f t="shared" si="14"/>
        <v>0</v>
      </c>
      <c r="Z400" s="67">
        <f t="shared" ref="Z400:AA400" si="1233">U400</f>
        <v>0.2034100502</v>
      </c>
      <c r="AA400" s="68">
        <f t="shared" si="1233"/>
        <v>-0.01477831103</v>
      </c>
      <c r="AB400" s="69">
        <f t="shared" ref="AB400:AC400" si="1234">S400</f>
        <v>0.08612933233</v>
      </c>
      <c r="AC400" s="70">
        <f t="shared" si="1234"/>
        <v>0.01130518543</v>
      </c>
      <c r="AD400" s="71">
        <f t="shared" si="17"/>
        <v>0.04115725005</v>
      </c>
      <c r="AE400" s="72">
        <f t="shared" si="18"/>
        <v>-0.006012113977</v>
      </c>
      <c r="AF400" s="73">
        <f t="shared" si="19"/>
        <v>0.01768664336</v>
      </c>
      <c r="AG400" s="74">
        <f t="shared" si="20"/>
        <v>0.001026742275</v>
      </c>
      <c r="AH400" s="75">
        <f t="shared" si="21"/>
        <v>0.00729045467</v>
      </c>
      <c r="AI400" s="76">
        <f t="shared" si="22"/>
        <v>0.001947416146</v>
      </c>
      <c r="AJ400" s="77"/>
      <c r="AK400" s="65">
        <f t="shared" si="23"/>
        <v>-0.005693794321</v>
      </c>
      <c r="AL400" s="66">
        <f t="shared" si="24"/>
        <v>0.0007634399882</v>
      </c>
      <c r="AM400" s="67">
        <f t="shared" si="25"/>
        <v>0.189497259</v>
      </c>
      <c r="AN400" s="68">
        <f t="shared" si="26"/>
        <v>0.3108796908</v>
      </c>
      <c r="AO400" s="69">
        <f t="shared" si="27"/>
        <v>-0.006446829489</v>
      </c>
      <c r="AP400" s="70">
        <f t="shared" si="28"/>
        <v>-0.04450894153</v>
      </c>
      <c r="AQ400" s="71">
        <f t="shared" si="29"/>
        <v>0.01764924254</v>
      </c>
      <c r="AR400" s="72">
        <f t="shared" si="30"/>
        <v>-0.02708233031</v>
      </c>
      <c r="AS400" s="73">
        <f t="shared" si="31"/>
        <v>0.00002851884678</v>
      </c>
      <c r="AT400" s="74">
        <f t="shared" si="32"/>
        <v>0.007489186745</v>
      </c>
      <c r="AU400" s="75">
        <f t="shared" si="33"/>
        <v>0.0007947468441</v>
      </c>
      <c r="AV400" s="76">
        <f t="shared" si="34"/>
        <v>0.000340710396</v>
      </c>
      <c r="AW400" s="78">
        <f t="shared" si="35"/>
        <v>0.1958291434</v>
      </c>
      <c r="AX400" s="79">
        <f t="shared" si="36"/>
        <v>0.2043836237</v>
      </c>
      <c r="AY400" s="78">
        <f t="shared" si="37"/>
        <v>0.2478817561</v>
      </c>
      <c r="AZ400" s="79">
        <f t="shared" si="38"/>
        <v>0.2467320447</v>
      </c>
      <c r="BA400" s="80">
        <f t="shared" si="39"/>
        <v>-0.008554480279</v>
      </c>
      <c r="BB400" s="80">
        <f t="shared" si="40"/>
        <v>0.001149711416</v>
      </c>
      <c r="BC400" s="80">
        <f t="shared" si="41"/>
        <v>0.2006097155</v>
      </c>
      <c r="BD400" s="80">
        <f t="shared" si="42"/>
        <v>0.2529649159</v>
      </c>
      <c r="BE400" s="81">
        <f t="shared" si="43"/>
        <v>0.0000718572965</v>
      </c>
      <c r="BF400" s="81">
        <f t="shared" si="44"/>
        <v>-0.00001967036727</v>
      </c>
      <c r="BG400" s="81">
        <f t="shared" si="45"/>
        <v>-0.02374699077</v>
      </c>
      <c r="BH400" s="81">
        <f t="shared" si="46"/>
        <v>0.1014944396</v>
      </c>
      <c r="BI400" s="81"/>
      <c r="BJ400" s="81"/>
    </row>
    <row r="401">
      <c r="A401" s="31">
        <v>399.0</v>
      </c>
      <c r="B401" s="32" t="s">
        <v>189</v>
      </c>
      <c r="C401" s="33">
        <v>1421.0</v>
      </c>
      <c r="D401" s="55">
        <f t="shared" si="5"/>
        <v>1059</v>
      </c>
      <c r="E401" s="35">
        <v>144.0</v>
      </c>
      <c r="F401" s="36">
        <v>211.0</v>
      </c>
      <c r="G401" s="37">
        <v>117.0</v>
      </c>
      <c r="H401" s="38">
        <v>450.0</v>
      </c>
      <c r="I401" s="39">
        <v>73.0</v>
      </c>
      <c r="J401" s="40">
        <v>64.0</v>
      </c>
      <c r="K401" s="88">
        <f t="shared" si="6"/>
        <v>0.2350457424</v>
      </c>
      <c r="L401" s="88">
        <f t="shared" si="7"/>
        <v>0.3253373313</v>
      </c>
      <c r="M401" s="88">
        <f t="shared" si="8"/>
        <v>0.2984693878</v>
      </c>
      <c r="N401" s="88">
        <f t="shared" si="9"/>
        <v>0.08233638283</v>
      </c>
      <c r="O401" s="88">
        <f t="shared" si="10"/>
        <v>0.3153918791</v>
      </c>
      <c r="P401" s="89">
        <f t="shared" si="11"/>
        <v>0.04503870514</v>
      </c>
      <c r="Q401" s="90">
        <f t="shared" ref="Q401:V401" si="1235">K401-Q$2</f>
        <v>-0.1159319393</v>
      </c>
      <c r="R401" s="91">
        <f t="shared" si="1235"/>
        <v>-0.154215209</v>
      </c>
      <c r="S401" s="92">
        <f t="shared" si="1235"/>
        <v>-0.1131181749</v>
      </c>
      <c r="T401" s="93">
        <f t="shared" si="1235"/>
        <v>-0.03339805878</v>
      </c>
      <c r="U401" s="94">
        <f t="shared" si="1235"/>
        <v>-0.13843945</v>
      </c>
      <c r="V401" s="95">
        <f t="shared" si="1235"/>
        <v>0.01277787663</v>
      </c>
      <c r="W401" s="64"/>
      <c r="X401" s="65">
        <f t="shared" si="13"/>
        <v>1</v>
      </c>
      <c r="Y401" s="66">
        <f t="shared" si="14"/>
        <v>0</v>
      </c>
      <c r="Z401" s="67">
        <f t="shared" ref="Z401:AA401" si="1236">U401</f>
        <v>-0.13843945</v>
      </c>
      <c r="AA401" s="68">
        <f t="shared" si="1236"/>
        <v>0.01277787663</v>
      </c>
      <c r="AB401" s="69">
        <f t="shared" ref="AB401:AC401" si="1237">S401</f>
        <v>-0.1131181749</v>
      </c>
      <c r="AC401" s="70">
        <f t="shared" si="1237"/>
        <v>-0.03339805878</v>
      </c>
      <c r="AD401" s="71">
        <f t="shared" si="17"/>
        <v>0.01900220717</v>
      </c>
      <c r="AE401" s="72">
        <f t="shared" si="18"/>
        <v>-0.003537924423</v>
      </c>
      <c r="AF401" s="73">
        <f t="shared" si="19"/>
        <v>0.01608677419</v>
      </c>
      <c r="AG401" s="74">
        <f t="shared" si="20"/>
        <v>0.003178198804</v>
      </c>
      <c r="AH401" s="75">
        <f t="shared" si="21"/>
        <v>0.01168029116</v>
      </c>
      <c r="AI401" s="76">
        <f t="shared" si="22"/>
        <v>0.007555854908</v>
      </c>
      <c r="AJ401" s="77"/>
      <c r="AK401" s="65">
        <f t="shared" si="23"/>
        <v>-0.005693794321</v>
      </c>
      <c r="AL401" s="66">
        <f t="shared" si="24"/>
        <v>0.0007634399882</v>
      </c>
      <c r="AM401" s="67">
        <f t="shared" si="25"/>
        <v>-0.1332886724</v>
      </c>
      <c r="AN401" s="68">
        <f t="shared" si="26"/>
        <v>-0.2093624293</v>
      </c>
      <c r="AO401" s="69">
        <f t="shared" si="27"/>
        <v>-0.0007777604671</v>
      </c>
      <c r="AP401" s="70">
        <f t="shared" si="28"/>
        <v>0.06105788129</v>
      </c>
      <c r="AQ401" s="71">
        <f t="shared" si="29"/>
        <v>0.007704329025</v>
      </c>
      <c r="AR401" s="72">
        <f t="shared" si="30"/>
        <v>-0.01289557569</v>
      </c>
      <c r="AS401" s="73">
        <f t="shared" si="31"/>
        <v>-0.0009209937199</v>
      </c>
      <c r="AT401" s="74">
        <f t="shared" si="32"/>
        <v>0.006870332334</v>
      </c>
      <c r="AU401" s="75">
        <f t="shared" si="33"/>
        <v>0.001200359858</v>
      </c>
      <c r="AV401" s="76">
        <f t="shared" si="34"/>
        <v>0.001048904169</v>
      </c>
      <c r="AW401" s="78">
        <f t="shared" si="35"/>
        <v>-0.131776532</v>
      </c>
      <c r="AX401" s="79">
        <f t="shared" si="36"/>
        <v>-0.1159319393</v>
      </c>
      <c r="AY401" s="78">
        <f t="shared" si="37"/>
        <v>-0.1525174472</v>
      </c>
      <c r="AZ401" s="79">
        <f t="shared" si="38"/>
        <v>-0.154215209</v>
      </c>
      <c r="BA401" s="80">
        <f t="shared" si="39"/>
        <v>-0.01584459273</v>
      </c>
      <c r="BB401" s="80">
        <f t="shared" si="40"/>
        <v>0.001697761718</v>
      </c>
      <c r="BC401" s="80">
        <f t="shared" si="41"/>
        <v>-0.1269959599</v>
      </c>
      <c r="BD401" s="80">
        <f t="shared" si="42"/>
        <v>-0.1474342874</v>
      </c>
      <c r="BE401" s="81">
        <f t="shared" si="43"/>
        <v>0.0002481687239</v>
      </c>
      <c r="BF401" s="81">
        <f t="shared" si="44"/>
        <v>-0.00005380068595</v>
      </c>
      <c r="BG401" s="81">
        <f t="shared" si="45"/>
        <v>-0.005608895263</v>
      </c>
      <c r="BH401" s="81">
        <f t="shared" si="46"/>
        <v>0.03744711771</v>
      </c>
      <c r="BI401" s="81"/>
      <c r="BJ401" s="81"/>
    </row>
    <row r="402">
      <c r="A402" s="31">
        <v>400.0</v>
      </c>
      <c r="B402" s="32">
        <v>6494.0</v>
      </c>
      <c r="C402" s="33">
        <v>1033.0</v>
      </c>
      <c r="D402" s="55">
        <f t="shared" si="5"/>
        <v>863</v>
      </c>
      <c r="E402" s="35">
        <v>253.0</v>
      </c>
      <c r="F402" s="36">
        <v>132.0</v>
      </c>
      <c r="G402" s="37">
        <v>129.0</v>
      </c>
      <c r="H402" s="38">
        <v>283.0</v>
      </c>
      <c r="I402" s="39">
        <v>46.0</v>
      </c>
      <c r="J402" s="40">
        <v>20.0</v>
      </c>
      <c r="K402" s="88">
        <f t="shared" si="6"/>
        <v>0.4143272023</v>
      </c>
      <c r="L402" s="88">
        <f t="shared" si="7"/>
        <v>0.5137457045</v>
      </c>
      <c r="M402" s="88">
        <f t="shared" si="8"/>
        <v>0.4590747331</v>
      </c>
      <c r="N402" s="88">
        <f t="shared" si="9"/>
        <v>0.1248789932</v>
      </c>
      <c r="O402" s="88">
        <f t="shared" si="10"/>
        <v>0.4959443801</v>
      </c>
      <c r="P402" s="89">
        <f t="shared" si="11"/>
        <v>0.01936108422</v>
      </c>
      <c r="Q402" s="90">
        <f t="shared" ref="Q402:V402" si="1238">K402-Q$2</f>
        <v>0.06334952063</v>
      </c>
      <c r="R402" s="91">
        <f t="shared" si="1238"/>
        <v>0.03419316418</v>
      </c>
      <c r="S402" s="92">
        <f t="shared" si="1238"/>
        <v>0.04748717045</v>
      </c>
      <c r="T402" s="93">
        <f t="shared" si="1238"/>
        <v>0.009144551616</v>
      </c>
      <c r="U402" s="94">
        <f t="shared" si="1238"/>
        <v>0.04211305098</v>
      </c>
      <c r="V402" s="95">
        <f t="shared" si="1238"/>
        <v>-0.01289974429</v>
      </c>
      <c r="W402" s="64"/>
      <c r="X402" s="65">
        <f t="shared" si="13"/>
        <v>1</v>
      </c>
      <c r="Y402" s="66">
        <f t="shared" si="14"/>
        <v>0</v>
      </c>
      <c r="Z402" s="67">
        <f t="shared" ref="Z402:AA402" si="1239">U402</f>
        <v>0.04211305098</v>
      </c>
      <c r="AA402" s="68">
        <f t="shared" si="1239"/>
        <v>-0.01289974429</v>
      </c>
      <c r="AB402" s="69">
        <f t="shared" ref="AB402:AC402" si="1240">S402</f>
        <v>0.04748717045</v>
      </c>
      <c r="AC402" s="70">
        <f t="shared" si="1240"/>
        <v>0.009144551616</v>
      </c>
      <c r="AD402" s="71">
        <f t="shared" si="17"/>
        <v>0.00160710566</v>
      </c>
      <c r="AE402" s="72">
        <f t="shared" si="18"/>
        <v>-0.001086495178</v>
      </c>
      <c r="AF402" s="73">
        <f t="shared" si="19"/>
        <v>0.002117792007</v>
      </c>
      <c r="AG402" s="74">
        <f t="shared" si="20"/>
        <v>-0.0002274673875</v>
      </c>
      <c r="AH402" s="75">
        <f t="shared" si="21"/>
        <v>0.002171408533</v>
      </c>
      <c r="AI402" s="76">
        <f t="shared" si="22"/>
        <v>0.0008684977626</v>
      </c>
      <c r="AJ402" s="77"/>
      <c r="AK402" s="65">
        <f t="shared" si="23"/>
        <v>-0.005693794321</v>
      </c>
      <c r="AL402" s="66">
        <f t="shared" si="24"/>
        <v>0.0007634399882</v>
      </c>
      <c r="AM402" s="67">
        <f t="shared" si="25"/>
        <v>0.05485520045</v>
      </c>
      <c r="AN402" s="68">
        <f t="shared" si="26"/>
        <v>0.05633100864</v>
      </c>
      <c r="AO402" s="69">
        <f t="shared" si="27"/>
        <v>-0.002103488394</v>
      </c>
      <c r="AP402" s="70">
        <f t="shared" si="28"/>
        <v>-0.02494825716</v>
      </c>
      <c r="AQ402" s="71">
        <f t="shared" si="29"/>
        <v>0.0001926558475</v>
      </c>
      <c r="AR402" s="72">
        <f t="shared" si="30"/>
        <v>-0.001495282465</v>
      </c>
      <c r="AS402" s="73">
        <f t="shared" si="31"/>
        <v>0.0001512601306</v>
      </c>
      <c r="AT402" s="74">
        <f t="shared" si="32"/>
        <v>0.0008876046874</v>
      </c>
      <c r="AU402" s="75">
        <f t="shared" si="33"/>
        <v>0.0002319665804</v>
      </c>
      <c r="AV402" s="76">
        <f t="shared" si="34"/>
        <v>0.0001341921591</v>
      </c>
      <c r="AW402" s="78">
        <f t="shared" si="35"/>
        <v>0.04763380029</v>
      </c>
      <c r="AX402" s="79">
        <f t="shared" si="36"/>
        <v>0.06334952063</v>
      </c>
      <c r="AY402" s="78">
        <f t="shared" si="37"/>
        <v>0.03167270585</v>
      </c>
      <c r="AZ402" s="79">
        <f t="shared" si="38"/>
        <v>0.03419316418</v>
      </c>
      <c r="BA402" s="80">
        <f t="shared" si="39"/>
        <v>-0.01571572034</v>
      </c>
      <c r="BB402" s="80">
        <f t="shared" si="40"/>
        <v>-0.002520458326</v>
      </c>
      <c r="BC402" s="80">
        <f t="shared" si="41"/>
        <v>0.05241437235</v>
      </c>
      <c r="BD402" s="80">
        <f t="shared" si="42"/>
        <v>0.03675586569</v>
      </c>
      <c r="BE402" s="81">
        <f t="shared" si="43"/>
        <v>0.0002406311557</v>
      </c>
      <c r="BF402" s="81">
        <f t="shared" si="44"/>
        <v>0.00007922163636</v>
      </c>
      <c r="BG402" s="81">
        <f t="shared" si="45"/>
        <v>0.001396272766</v>
      </c>
      <c r="BH402" s="81">
        <f t="shared" si="46"/>
        <v>0.003853071261</v>
      </c>
      <c r="BI402" s="81"/>
      <c r="BJ402" s="81"/>
    </row>
    <row r="403">
      <c r="A403" s="31">
        <v>401.0</v>
      </c>
      <c r="B403" s="32">
        <v>6644.0</v>
      </c>
      <c r="C403" s="33">
        <v>1732.0</v>
      </c>
      <c r="D403" s="55">
        <f t="shared" si="5"/>
        <v>1304</v>
      </c>
      <c r="E403" s="35">
        <v>331.0</v>
      </c>
      <c r="F403" s="36">
        <v>205.0</v>
      </c>
      <c r="G403" s="37">
        <v>203.0</v>
      </c>
      <c r="H403" s="38">
        <v>434.0</v>
      </c>
      <c r="I403" s="39">
        <v>73.0</v>
      </c>
      <c r="J403" s="40">
        <v>58.0</v>
      </c>
      <c r="K403" s="88">
        <f t="shared" si="6"/>
        <v>0.3504618938</v>
      </c>
      <c r="L403" s="88">
        <f t="shared" si="7"/>
        <v>0.4821002387</v>
      </c>
      <c r="M403" s="88">
        <f t="shared" si="8"/>
        <v>0.4356223176</v>
      </c>
      <c r="N403" s="88">
        <f t="shared" si="9"/>
        <v>0.1172055427</v>
      </c>
      <c r="O403" s="88">
        <f t="shared" si="10"/>
        <v>0.4654907975</v>
      </c>
      <c r="P403" s="89">
        <f t="shared" si="11"/>
        <v>0.03348729792</v>
      </c>
      <c r="Q403" s="90">
        <f t="shared" ref="Q403:V403" si="1241">K403-Q$2</f>
        <v>-0.0005157879254</v>
      </c>
      <c r="R403" s="91">
        <f t="shared" si="1241"/>
        <v>0.002547698373</v>
      </c>
      <c r="S403" s="92">
        <f t="shared" si="1241"/>
        <v>0.02403475495</v>
      </c>
      <c r="T403" s="93">
        <f t="shared" si="1241"/>
        <v>0.001471101118</v>
      </c>
      <c r="U403" s="94">
        <f t="shared" si="1241"/>
        <v>0.01165946845</v>
      </c>
      <c r="V403" s="95">
        <f t="shared" si="1241"/>
        <v>0.00122646941</v>
      </c>
      <c r="W403" s="64"/>
      <c r="X403" s="65">
        <f t="shared" si="13"/>
        <v>1</v>
      </c>
      <c r="Y403" s="66">
        <f t="shared" si="14"/>
        <v>0</v>
      </c>
      <c r="Z403" s="67">
        <f t="shared" ref="Z403:AA403" si="1242">U403</f>
        <v>0.01165946845</v>
      </c>
      <c r="AA403" s="68">
        <f t="shared" si="1242"/>
        <v>0.00122646941</v>
      </c>
      <c r="AB403" s="69">
        <f t="shared" ref="AB403:AC403" si="1243">S403</f>
        <v>0.02403475495</v>
      </c>
      <c r="AC403" s="70">
        <f t="shared" si="1243"/>
        <v>0.001471101118</v>
      </c>
      <c r="AD403" s="71">
        <f t="shared" si="17"/>
        <v>0.0001344389774</v>
      </c>
      <c r="AE403" s="72">
        <f t="shared" si="18"/>
        <v>0.00002859996278</v>
      </c>
      <c r="AF403" s="73">
        <f t="shared" si="19"/>
        <v>0.0002784282066</v>
      </c>
      <c r="AG403" s="74">
        <f t="shared" si="20"/>
        <v>0.00004663014879</v>
      </c>
      <c r="AH403" s="75">
        <f t="shared" si="21"/>
        <v>0.000575505307</v>
      </c>
      <c r="AI403" s="76">
        <f t="shared" si="22"/>
        <v>0.00007071510975</v>
      </c>
      <c r="AJ403" s="77"/>
      <c r="AK403" s="65">
        <f t="shared" si="23"/>
        <v>-0.005693794321</v>
      </c>
      <c r="AL403" s="66">
        <f t="shared" si="24"/>
        <v>0.0007634399882</v>
      </c>
      <c r="AM403" s="67">
        <f t="shared" si="25"/>
        <v>0.007569909678</v>
      </c>
      <c r="AN403" s="68">
        <f t="shared" si="26"/>
        <v>0.0195121874</v>
      </c>
      <c r="AO403" s="69">
        <f t="shared" si="27"/>
        <v>-0.002638079638</v>
      </c>
      <c r="AP403" s="70">
        <f t="shared" si="28"/>
        <v>-0.01218425167</v>
      </c>
      <c r="AQ403" s="71">
        <f t="shared" si="29"/>
        <v>0.00008577084376</v>
      </c>
      <c r="AR403" s="72">
        <f t="shared" si="30"/>
        <v>-0.00006367016797</v>
      </c>
      <c r="AS403" s="73">
        <f t="shared" si="31"/>
        <v>-0.00001240569221</v>
      </c>
      <c r="AT403" s="74">
        <f t="shared" si="32"/>
        <v>0.0001186922854</v>
      </c>
      <c r="AU403" s="75">
        <f t="shared" si="33"/>
        <v>0.00006410182797</v>
      </c>
      <c r="AV403" s="76">
        <f t="shared" si="34"/>
        <v>0.00001748153199</v>
      </c>
      <c r="AW403" s="78">
        <f t="shared" si="35"/>
        <v>-0.0006244973013</v>
      </c>
      <c r="AX403" s="79">
        <f t="shared" si="36"/>
        <v>-0.0005157879254</v>
      </c>
      <c r="AY403" s="78">
        <f t="shared" si="37"/>
        <v>0.008163879365</v>
      </c>
      <c r="AZ403" s="79">
        <f t="shared" si="38"/>
        <v>0.002547698373</v>
      </c>
      <c r="BA403" s="80">
        <f t="shared" si="39"/>
        <v>-0.0001087093759</v>
      </c>
      <c r="BB403" s="80">
        <f t="shared" si="40"/>
        <v>0.005616180992</v>
      </c>
      <c r="BC403" s="80">
        <f t="shared" si="41"/>
        <v>0.004156074757</v>
      </c>
      <c r="BD403" s="80">
        <f t="shared" si="42"/>
        <v>0.01324703921</v>
      </c>
      <c r="BE403" s="81">
        <f t="shared" si="43"/>
        <v>-0.0000315296712</v>
      </c>
      <c r="BF403" s="81">
        <f t="shared" si="44"/>
        <v>-0.000001221063061</v>
      </c>
      <c r="BG403" s="81">
        <f t="shared" si="45"/>
        <v>-0.0001582110904</v>
      </c>
      <c r="BH403" s="81">
        <f t="shared" si="46"/>
        <v>0.0001101113705</v>
      </c>
      <c r="BI403" s="81"/>
      <c r="BJ403" s="81"/>
    </row>
    <row r="404">
      <c r="A404" s="31">
        <v>402.0</v>
      </c>
      <c r="B404" s="32">
        <v>7605.0</v>
      </c>
      <c r="C404" s="33">
        <v>1688.0</v>
      </c>
      <c r="D404" s="55">
        <f t="shared" si="5"/>
        <v>1342</v>
      </c>
      <c r="E404" s="35">
        <v>470.0</v>
      </c>
      <c r="F404" s="36">
        <v>155.0</v>
      </c>
      <c r="G404" s="37">
        <v>199.0</v>
      </c>
      <c r="H404" s="38">
        <v>302.0</v>
      </c>
      <c r="I404" s="39">
        <v>164.0</v>
      </c>
      <c r="J404" s="40">
        <v>52.0</v>
      </c>
      <c r="K404" s="88">
        <f t="shared" si="6"/>
        <v>0.4934834123</v>
      </c>
      <c r="L404" s="88">
        <f t="shared" si="7"/>
        <v>0.6773504274</v>
      </c>
      <c r="M404" s="88">
        <f t="shared" si="8"/>
        <v>0.4901477833</v>
      </c>
      <c r="N404" s="88">
        <f t="shared" si="9"/>
        <v>0.1178909953</v>
      </c>
      <c r="O404" s="88">
        <f t="shared" si="10"/>
        <v>0.6207153502</v>
      </c>
      <c r="P404" s="89">
        <f t="shared" si="11"/>
        <v>0.0308056872</v>
      </c>
      <c r="Q404" s="90">
        <f t="shared" ref="Q404:V404" si="1244">K404-Q$2</f>
        <v>0.1425057306</v>
      </c>
      <c r="R404" s="91">
        <f t="shared" si="1244"/>
        <v>0.1977978871</v>
      </c>
      <c r="S404" s="92">
        <f t="shared" si="1244"/>
        <v>0.07856022061</v>
      </c>
      <c r="T404" s="93">
        <f t="shared" si="1244"/>
        <v>0.002156553653</v>
      </c>
      <c r="U404" s="94">
        <f t="shared" si="1244"/>
        <v>0.1668840211</v>
      </c>
      <c r="V404" s="95">
        <f t="shared" si="1244"/>
        <v>-0.001455141308</v>
      </c>
      <c r="W404" s="64"/>
      <c r="X404" s="65">
        <f t="shared" si="13"/>
        <v>1</v>
      </c>
      <c r="Y404" s="66">
        <f t="shared" si="14"/>
        <v>0</v>
      </c>
      <c r="Z404" s="67">
        <f t="shared" ref="Z404:AA404" si="1245">U404</f>
        <v>0.1668840211</v>
      </c>
      <c r="AA404" s="68">
        <f t="shared" si="1245"/>
        <v>-0.001455141308</v>
      </c>
      <c r="AB404" s="69">
        <f t="shared" ref="AB404:AC404" si="1246">S404</f>
        <v>0.07856022061</v>
      </c>
      <c r="AC404" s="70">
        <f t="shared" si="1246"/>
        <v>0.002156553653</v>
      </c>
      <c r="AD404" s="71">
        <f t="shared" si="17"/>
        <v>0.02784815907</v>
      </c>
      <c r="AE404" s="72">
        <f t="shared" si="18"/>
        <v>-0.0004856796656</v>
      </c>
      <c r="AF404" s="73">
        <f t="shared" si="19"/>
        <v>0.01311358361</v>
      </c>
      <c r="AG404" s="74">
        <f t="shared" si="20"/>
        <v>0.0002455781233</v>
      </c>
      <c r="AH404" s="75">
        <f t="shared" si="21"/>
        <v>0.006167057538</v>
      </c>
      <c r="AI404" s="76">
        <f t="shared" si="22"/>
        <v>0.0003388386615</v>
      </c>
      <c r="AJ404" s="77"/>
      <c r="AK404" s="65">
        <f t="shared" si="23"/>
        <v>-0.005693794321</v>
      </c>
      <c r="AL404" s="66">
        <f t="shared" si="24"/>
        <v>0.0007634399882</v>
      </c>
      <c r="AM404" s="67">
        <f t="shared" si="25"/>
        <v>0.1385302475</v>
      </c>
      <c r="AN404" s="68">
        <f t="shared" si="26"/>
        <v>0.2637645024</v>
      </c>
      <c r="AO404" s="69">
        <f t="shared" si="27"/>
        <v>-0.00994444699</v>
      </c>
      <c r="AP404" s="70">
        <f t="shared" si="28"/>
        <v>-0.0394535902</v>
      </c>
      <c r="AQ404" s="71">
        <f t="shared" si="29"/>
        <v>0.01403023684</v>
      </c>
      <c r="AR404" s="72">
        <f t="shared" si="30"/>
        <v>-0.01648345156</v>
      </c>
      <c r="AS404" s="73">
        <f t="shared" si="31"/>
        <v>0.0002387257649</v>
      </c>
      <c r="AT404" s="74">
        <f t="shared" si="32"/>
        <v>0.005539319603</v>
      </c>
      <c r="AU404" s="75">
        <f t="shared" si="33"/>
        <v>0.0006937967615</v>
      </c>
      <c r="AV404" s="76">
        <f t="shared" si="34"/>
        <v>0.0001398212599</v>
      </c>
      <c r="AW404" s="78">
        <f t="shared" si="35"/>
        <v>0.1378547655</v>
      </c>
      <c r="AX404" s="79">
        <f t="shared" si="36"/>
        <v>0.1425057306</v>
      </c>
      <c r="AY404" s="78">
        <f t="shared" si="37"/>
        <v>0.2142700415</v>
      </c>
      <c r="AZ404" s="79">
        <f t="shared" si="38"/>
        <v>0.1977978871</v>
      </c>
      <c r="BA404" s="80">
        <f t="shared" si="39"/>
        <v>-0.004650965099</v>
      </c>
      <c r="BB404" s="80">
        <f t="shared" si="40"/>
        <v>0.01647215447</v>
      </c>
      <c r="BC404" s="80">
        <f t="shared" si="41"/>
        <v>0.1426353376</v>
      </c>
      <c r="BD404" s="80">
        <f t="shared" si="42"/>
        <v>0.2193532014</v>
      </c>
      <c r="BE404" s="81">
        <f t="shared" si="43"/>
        <v>-0.0002497003964</v>
      </c>
      <c r="BF404" s="81">
        <f t="shared" si="44"/>
        <v>-0.000153222831</v>
      </c>
      <c r="BG404" s="81">
        <f t="shared" si="45"/>
        <v>-0.02777098742</v>
      </c>
      <c r="BH404" s="81">
        <f t="shared" si="46"/>
        <v>0.06257503586</v>
      </c>
      <c r="BI404" s="81"/>
      <c r="BJ404" s="81"/>
    </row>
    <row r="405">
      <c r="A405" s="31">
        <v>403.0</v>
      </c>
      <c r="B405" s="32">
        <v>2617.0</v>
      </c>
      <c r="C405" s="33">
        <v>1100.0</v>
      </c>
      <c r="D405" s="55">
        <f t="shared" si="5"/>
        <v>801</v>
      </c>
      <c r="E405" s="35">
        <v>194.0</v>
      </c>
      <c r="F405" s="36">
        <v>193.0</v>
      </c>
      <c r="G405" s="37">
        <v>92.0</v>
      </c>
      <c r="H405" s="38">
        <v>247.0</v>
      </c>
      <c r="I405" s="39">
        <v>38.0</v>
      </c>
      <c r="J405" s="40">
        <v>37.0</v>
      </c>
      <c r="K405" s="88">
        <f t="shared" si="6"/>
        <v>0.2945454545</v>
      </c>
      <c r="L405" s="88">
        <f t="shared" si="7"/>
        <v>0.48434238</v>
      </c>
      <c r="M405" s="88">
        <f t="shared" si="8"/>
        <v>0.2857142857</v>
      </c>
      <c r="N405" s="88">
        <f t="shared" si="9"/>
        <v>0.08363636364</v>
      </c>
      <c r="O405" s="88">
        <f t="shared" si="10"/>
        <v>0.404494382</v>
      </c>
      <c r="P405" s="89">
        <f t="shared" si="11"/>
        <v>0.03363636364</v>
      </c>
      <c r="Q405" s="90">
        <f t="shared" ref="Q405:V405" si="1247">K405-Q$2</f>
        <v>-0.05643222714</v>
      </c>
      <c r="R405" s="91">
        <f t="shared" si="1247"/>
        <v>0.004789839668</v>
      </c>
      <c r="S405" s="92">
        <f t="shared" si="1247"/>
        <v>-0.1258732769</v>
      </c>
      <c r="T405" s="93">
        <f t="shared" si="1247"/>
        <v>-0.03209807797</v>
      </c>
      <c r="U405" s="94">
        <f t="shared" si="1247"/>
        <v>-0.04933694707</v>
      </c>
      <c r="V405" s="95">
        <f t="shared" si="1247"/>
        <v>0.001375535124</v>
      </c>
      <c r="W405" s="64"/>
      <c r="X405" s="65">
        <f t="shared" si="13"/>
        <v>1</v>
      </c>
      <c r="Y405" s="66">
        <f t="shared" si="14"/>
        <v>0</v>
      </c>
      <c r="Z405" s="67">
        <f t="shared" ref="Z405:AA405" si="1248">U405</f>
        <v>-0.04933694707</v>
      </c>
      <c r="AA405" s="68">
        <f t="shared" si="1248"/>
        <v>0.001375535124</v>
      </c>
      <c r="AB405" s="69">
        <f t="shared" ref="AB405:AC405" si="1249">S405</f>
        <v>-0.1258732769</v>
      </c>
      <c r="AC405" s="70">
        <f t="shared" si="1249"/>
        <v>-0.03209807797</v>
      </c>
      <c r="AD405" s="71">
        <f t="shared" si="17"/>
        <v>0.002432242249</v>
      </c>
      <c r="AE405" s="72">
        <f t="shared" si="18"/>
        <v>-0.0001357294073</v>
      </c>
      <c r="AF405" s="73">
        <f t="shared" si="19"/>
        <v>0.006254355235</v>
      </c>
      <c r="AG405" s="74">
        <f t="shared" si="20"/>
        <v>0.00141047806</v>
      </c>
      <c r="AH405" s="75">
        <f t="shared" si="21"/>
        <v>0.01481379524</v>
      </c>
      <c r="AI405" s="76">
        <f t="shared" si="22"/>
        <v>0.008080580515</v>
      </c>
      <c r="AJ405" s="77"/>
      <c r="AK405" s="65">
        <f t="shared" si="23"/>
        <v>-0.005693794321</v>
      </c>
      <c r="AL405" s="66">
        <f t="shared" si="24"/>
        <v>0.0007634399882</v>
      </c>
      <c r="AM405" s="67">
        <f t="shared" si="25"/>
        <v>-0.04245541396</v>
      </c>
      <c r="AN405" s="68">
        <f t="shared" si="26"/>
        <v>-0.07720667691</v>
      </c>
      <c r="AO405" s="69">
        <f t="shared" si="27"/>
        <v>0.001659178706</v>
      </c>
      <c r="AP405" s="70">
        <f t="shared" si="28"/>
        <v>0.06723214589</v>
      </c>
      <c r="AQ405" s="71">
        <f t="shared" si="29"/>
        <v>0.001170998409</v>
      </c>
      <c r="AR405" s="72">
        <f t="shared" si="30"/>
        <v>-0.001487614776</v>
      </c>
      <c r="AS405" s="73">
        <f t="shared" si="31"/>
        <v>-0.0004318367014</v>
      </c>
      <c r="AT405" s="74">
        <f t="shared" si="32"/>
        <v>0.002675671328</v>
      </c>
      <c r="AU405" s="75">
        <f t="shared" si="33"/>
        <v>0.001547083861</v>
      </c>
      <c r="AV405" s="76">
        <f t="shared" si="34"/>
        <v>0.001159929551</v>
      </c>
      <c r="AW405" s="78">
        <f t="shared" si="35"/>
        <v>-0.04420378401</v>
      </c>
      <c r="AX405" s="79">
        <f t="shared" si="36"/>
        <v>-0.05643222714</v>
      </c>
      <c r="AY405" s="78">
        <f t="shared" si="37"/>
        <v>-0.006863104938</v>
      </c>
      <c r="AZ405" s="79">
        <f t="shared" si="38"/>
        <v>0.004789839668</v>
      </c>
      <c r="BA405" s="80">
        <f t="shared" si="39"/>
        <v>0.01222844314</v>
      </c>
      <c r="BB405" s="80">
        <f t="shared" si="40"/>
        <v>-0.01165294461</v>
      </c>
      <c r="BC405" s="80">
        <f t="shared" si="41"/>
        <v>-0.03942321195</v>
      </c>
      <c r="BD405" s="80">
        <f t="shared" si="42"/>
        <v>-0.001779945096</v>
      </c>
      <c r="BE405" s="81">
        <f t="shared" si="43"/>
        <v>0.0000137437036</v>
      </c>
      <c r="BF405" s="81">
        <f t="shared" si="44"/>
        <v>-0.000284994741</v>
      </c>
      <c r="BG405" s="81">
        <f t="shared" si="45"/>
        <v>0.001551021436</v>
      </c>
      <c r="BH405" s="81">
        <f t="shared" si="46"/>
        <v>0.0001403423056</v>
      </c>
      <c r="BI405" s="81"/>
      <c r="BJ405" s="81"/>
    </row>
    <row r="406">
      <c r="A406" s="31">
        <v>404.0</v>
      </c>
      <c r="B406" s="32">
        <v>4581.0</v>
      </c>
      <c r="C406" s="33">
        <v>2138.0</v>
      </c>
      <c r="D406" s="55">
        <f t="shared" si="5"/>
        <v>1281</v>
      </c>
      <c r="E406" s="35">
        <v>198.0</v>
      </c>
      <c r="F406" s="36">
        <v>297.0</v>
      </c>
      <c r="G406" s="37">
        <v>101.0</v>
      </c>
      <c r="H406" s="38">
        <v>497.0</v>
      </c>
      <c r="I406" s="39">
        <v>55.0</v>
      </c>
      <c r="J406" s="40">
        <v>133.0</v>
      </c>
      <c r="K406" s="88">
        <f t="shared" si="6"/>
        <v>0.165575304</v>
      </c>
      <c r="L406" s="88">
        <f t="shared" si="7"/>
        <v>0.3373333333</v>
      </c>
      <c r="M406" s="88">
        <f t="shared" si="8"/>
        <v>0.1902071563</v>
      </c>
      <c r="N406" s="88">
        <f t="shared" si="9"/>
        <v>0.0472404116</v>
      </c>
      <c r="O406" s="88">
        <f t="shared" si="10"/>
        <v>0.2763466042</v>
      </c>
      <c r="P406" s="89">
        <f t="shared" si="11"/>
        <v>0.06220767072</v>
      </c>
      <c r="Q406" s="90">
        <f t="shared" ref="Q406:V406" si="1250">K406-Q$2</f>
        <v>-0.1854023777</v>
      </c>
      <c r="R406" s="91">
        <f t="shared" si="1250"/>
        <v>-0.142219207</v>
      </c>
      <c r="S406" s="92">
        <f t="shared" si="1250"/>
        <v>-0.2213804063</v>
      </c>
      <c r="T406" s="93">
        <f t="shared" si="1250"/>
        <v>-0.06849403001</v>
      </c>
      <c r="U406" s="94">
        <f t="shared" si="1250"/>
        <v>-0.1774847249</v>
      </c>
      <c r="V406" s="95">
        <f t="shared" si="1250"/>
        <v>0.02994684221</v>
      </c>
      <c r="W406" s="64"/>
      <c r="X406" s="65">
        <f t="shared" si="13"/>
        <v>1</v>
      </c>
      <c r="Y406" s="66">
        <f t="shared" si="14"/>
        <v>0</v>
      </c>
      <c r="Z406" s="67">
        <f t="shared" ref="Z406:AA406" si="1251">U406</f>
        <v>-0.1774847249</v>
      </c>
      <c r="AA406" s="68">
        <f t="shared" si="1251"/>
        <v>0.02994684221</v>
      </c>
      <c r="AB406" s="69">
        <f t="shared" ref="AB406:AC406" si="1252">S406</f>
        <v>-0.2213804063</v>
      </c>
      <c r="AC406" s="70">
        <f t="shared" si="1252"/>
        <v>-0.06849403001</v>
      </c>
      <c r="AD406" s="71">
        <f t="shared" si="17"/>
        <v>0.03060401421</v>
      </c>
      <c r="AE406" s="72">
        <f t="shared" si="18"/>
        <v>-0.0106302141</v>
      </c>
      <c r="AF406" s="73">
        <f t="shared" si="19"/>
        <v>0.04134282042</v>
      </c>
      <c r="AG406" s="74">
        <f t="shared" si="20"/>
        <v>0.005526999975</v>
      </c>
      <c r="AH406" s="75">
        <f t="shared" si="21"/>
        <v>0.04431785216</v>
      </c>
      <c r="AI406" s="76">
        <f t="shared" si="22"/>
        <v>0.03032647239</v>
      </c>
      <c r="AJ406" s="77"/>
      <c r="AK406" s="65">
        <f t="shared" si="23"/>
        <v>-0.005693794321</v>
      </c>
      <c r="AL406" s="66">
        <f t="shared" si="24"/>
        <v>0.0007634399882</v>
      </c>
      <c r="AM406" s="67">
        <f t="shared" si="25"/>
        <v>-0.1924177835</v>
      </c>
      <c r="AN406" s="68">
        <f t="shared" si="26"/>
        <v>-0.257338129</v>
      </c>
      <c r="AO406" s="69">
        <f t="shared" si="27"/>
        <v>-0.003082803714</v>
      </c>
      <c r="AP406" s="70">
        <f t="shared" si="28"/>
        <v>0.1199339213</v>
      </c>
      <c r="AQ406" s="71">
        <f t="shared" si="29"/>
        <v>0.009533026549</v>
      </c>
      <c r="AR406" s="72">
        <f t="shared" si="30"/>
        <v>-0.02330402554</v>
      </c>
      <c r="AS406" s="73">
        <f t="shared" si="31"/>
        <v>-0.001252675222</v>
      </c>
      <c r="AT406" s="74">
        <f t="shared" si="32"/>
        <v>0.0175877296</v>
      </c>
      <c r="AU406" s="75">
        <f t="shared" si="33"/>
        <v>0.004527200317</v>
      </c>
      <c r="AV406" s="76">
        <f t="shared" si="34"/>
        <v>0.004167789193</v>
      </c>
      <c r="AW406" s="78">
        <f t="shared" si="35"/>
        <v>-0.1883868299</v>
      </c>
      <c r="AX406" s="79">
        <f t="shared" si="36"/>
        <v>-0.1854023777</v>
      </c>
      <c r="AY406" s="78">
        <f t="shared" si="37"/>
        <v>-0.1381892745</v>
      </c>
      <c r="AZ406" s="79">
        <f t="shared" si="38"/>
        <v>-0.142219207</v>
      </c>
      <c r="BA406" s="80">
        <f t="shared" si="39"/>
        <v>-0.002984452259</v>
      </c>
      <c r="BB406" s="80">
        <f t="shared" si="40"/>
        <v>0.004029932501</v>
      </c>
      <c r="BC406" s="80">
        <f t="shared" si="41"/>
        <v>-0.1836062579</v>
      </c>
      <c r="BD406" s="80">
        <f t="shared" si="42"/>
        <v>-0.1331061146</v>
      </c>
      <c r="BE406" s="81">
        <f t="shared" si="43"/>
        <v>-0.000007333400675</v>
      </c>
      <c r="BF406" s="81">
        <f t="shared" si="44"/>
        <v>-0.00002405428231</v>
      </c>
      <c r="BG406" s="81">
        <f t="shared" si="45"/>
        <v>0.01599402018</v>
      </c>
      <c r="BH406" s="81">
        <f t="shared" si="46"/>
        <v>0.04887823121</v>
      </c>
      <c r="BI406" s="81"/>
      <c r="BJ406" s="81"/>
    </row>
    <row r="407">
      <c r="A407" s="31">
        <v>405.0</v>
      </c>
      <c r="B407" s="32">
        <v>6733.0</v>
      </c>
      <c r="C407" s="33">
        <v>2376.0</v>
      </c>
      <c r="D407" s="55">
        <f t="shared" si="5"/>
        <v>1790</v>
      </c>
      <c r="E407" s="35">
        <v>405.0</v>
      </c>
      <c r="F407" s="36">
        <v>339.0</v>
      </c>
      <c r="G407" s="37">
        <v>244.0</v>
      </c>
      <c r="H407" s="38">
        <v>619.0</v>
      </c>
      <c r="I407" s="39">
        <v>94.0</v>
      </c>
      <c r="J407" s="40">
        <v>89.0</v>
      </c>
      <c r="K407" s="88">
        <f t="shared" si="6"/>
        <v>0.3127104377</v>
      </c>
      <c r="L407" s="88">
        <f t="shared" si="7"/>
        <v>0.446332737</v>
      </c>
      <c r="M407" s="88">
        <f t="shared" si="8"/>
        <v>0.3630952381</v>
      </c>
      <c r="N407" s="88">
        <f t="shared" si="9"/>
        <v>0.1026936027</v>
      </c>
      <c r="O407" s="88">
        <f t="shared" si="10"/>
        <v>0.4150837989</v>
      </c>
      <c r="P407" s="89">
        <f t="shared" si="11"/>
        <v>0.03745791246</v>
      </c>
      <c r="Q407" s="90">
        <f t="shared" ref="Q407:V407" si="1253">K407-Q$2</f>
        <v>-0.03826724398</v>
      </c>
      <c r="R407" s="91">
        <f t="shared" si="1253"/>
        <v>-0.03321980326</v>
      </c>
      <c r="S407" s="92">
        <f t="shared" si="1253"/>
        <v>-0.04849232455</v>
      </c>
      <c r="T407" s="93">
        <f t="shared" si="1253"/>
        <v>-0.01304083891</v>
      </c>
      <c r="U407" s="94">
        <f t="shared" si="1253"/>
        <v>-0.03874753021</v>
      </c>
      <c r="V407" s="95">
        <f t="shared" si="1253"/>
        <v>0.005197083946</v>
      </c>
      <c r="W407" s="64"/>
      <c r="X407" s="65">
        <f t="shared" si="13"/>
        <v>1</v>
      </c>
      <c r="Y407" s="66">
        <f t="shared" si="14"/>
        <v>0</v>
      </c>
      <c r="Z407" s="67">
        <f t="shared" ref="Z407:AA407" si="1254">U407</f>
        <v>-0.03874753021</v>
      </c>
      <c r="AA407" s="68">
        <f t="shared" si="1254"/>
        <v>0.005197083946</v>
      </c>
      <c r="AB407" s="69">
        <f t="shared" ref="AB407:AC407" si="1255">S407</f>
        <v>-0.04849232455</v>
      </c>
      <c r="AC407" s="70">
        <f t="shared" si="1255"/>
        <v>-0.01304083891</v>
      </c>
      <c r="AD407" s="71">
        <f t="shared" si="17"/>
        <v>0.001474361416</v>
      </c>
      <c r="AE407" s="72">
        <f t="shared" si="18"/>
        <v>-0.0004027483344</v>
      </c>
      <c r="AF407" s="73">
        <f t="shared" si="19"/>
        <v>0.001946732145</v>
      </c>
      <c r="AG407" s="74">
        <f t="shared" si="20"/>
        <v>0.0002532816184</v>
      </c>
      <c r="AH407" s="75">
        <f t="shared" si="21"/>
        <v>0.002181442061</v>
      </c>
      <c r="AI407" s="76">
        <f t="shared" si="22"/>
        <v>0.001264761186</v>
      </c>
      <c r="AJ407" s="77"/>
      <c r="AK407" s="65">
        <f t="shared" si="23"/>
        <v>-0.005693794321</v>
      </c>
      <c r="AL407" s="66">
        <f t="shared" si="24"/>
        <v>0.0007634399882</v>
      </c>
      <c r="AM407" s="67">
        <f t="shared" si="25"/>
        <v>-0.03987899979</v>
      </c>
      <c r="AN407" s="68">
        <f t="shared" si="26"/>
        <v>-0.0572751017</v>
      </c>
      <c r="AO407" s="69">
        <f t="shared" si="27"/>
        <v>0.0003027300976</v>
      </c>
      <c r="AP407" s="70">
        <f t="shared" si="28"/>
        <v>0.02599569302</v>
      </c>
      <c r="AQ407" s="71">
        <f t="shared" si="29"/>
        <v>0.0005230119359</v>
      </c>
      <c r="AR407" s="72">
        <f t="shared" si="30"/>
        <v>-0.001066469176</v>
      </c>
      <c r="AS407" s="73">
        <f t="shared" si="31"/>
        <v>-0.00005604407514</v>
      </c>
      <c r="AT407" s="74">
        <f t="shared" si="32"/>
        <v>0.0008279811154</v>
      </c>
      <c r="AU407" s="75">
        <f t="shared" si="33"/>
        <v>0.0002265892561</v>
      </c>
      <c r="AV407" s="76">
        <f t="shared" si="34"/>
        <v>0.0001792949044</v>
      </c>
      <c r="AW407" s="78">
        <f t="shared" si="35"/>
        <v>-0.0445765069</v>
      </c>
      <c r="AX407" s="79">
        <f t="shared" si="36"/>
        <v>-0.03826724398</v>
      </c>
      <c r="AY407" s="78">
        <f t="shared" si="37"/>
        <v>-0.03057516184</v>
      </c>
      <c r="AZ407" s="79">
        <f t="shared" si="38"/>
        <v>-0.03321980326</v>
      </c>
      <c r="BA407" s="80">
        <f t="shared" si="39"/>
        <v>-0.006309262919</v>
      </c>
      <c r="BB407" s="80">
        <f t="shared" si="40"/>
        <v>0.002644641416</v>
      </c>
      <c r="BC407" s="80">
        <f t="shared" si="41"/>
        <v>-0.03979593484</v>
      </c>
      <c r="BD407" s="80">
        <f t="shared" si="42"/>
        <v>-0.025492002</v>
      </c>
      <c r="BE407" s="81">
        <f t="shared" si="43"/>
        <v>0.00003281267036</v>
      </c>
      <c r="BF407" s="81">
        <f t="shared" si="44"/>
        <v>-0.00003337147604</v>
      </c>
      <c r="BG407" s="81">
        <f t="shared" si="45"/>
        <v>0.0009338742637</v>
      </c>
      <c r="BH407" s="81">
        <f t="shared" si="46"/>
        <v>0.002028956101</v>
      </c>
      <c r="BI407" s="81"/>
      <c r="BJ407" s="81"/>
    </row>
    <row r="408">
      <c r="A408" s="31">
        <v>406.0</v>
      </c>
      <c r="B408" s="32" t="s">
        <v>82</v>
      </c>
      <c r="C408" s="33">
        <v>1905.0</v>
      </c>
      <c r="D408" s="55">
        <f t="shared" si="5"/>
        <v>1553</v>
      </c>
      <c r="E408" s="35">
        <v>423.0</v>
      </c>
      <c r="F408" s="36">
        <v>199.0</v>
      </c>
      <c r="G408" s="37">
        <v>314.0</v>
      </c>
      <c r="H408" s="38">
        <v>500.0</v>
      </c>
      <c r="I408" s="39">
        <v>84.0</v>
      </c>
      <c r="J408" s="40">
        <v>33.0</v>
      </c>
      <c r="K408" s="88">
        <f t="shared" si="6"/>
        <v>0.4309711286</v>
      </c>
      <c r="L408" s="88">
        <f t="shared" si="7"/>
        <v>0.5034756703</v>
      </c>
      <c r="M408" s="88">
        <f t="shared" si="8"/>
        <v>0.5750915751</v>
      </c>
      <c r="N408" s="88">
        <f t="shared" si="9"/>
        <v>0.1648293963</v>
      </c>
      <c r="O408" s="88">
        <f t="shared" si="10"/>
        <v>0.5286542176</v>
      </c>
      <c r="P408" s="89">
        <f t="shared" si="11"/>
        <v>0.01732283465</v>
      </c>
      <c r="Q408" s="90">
        <f t="shared" ref="Q408:V408" si="1256">K408-Q$2</f>
        <v>0.07999344692</v>
      </c>
      <c r="R408" s="91">
        <f t="shared" si="1256"/>
        <v>0.02392313002</v>
      </c>
      <c r="S408" s="92">
        <f t="shared" si="1256"/>
        <v>0.1635040124</v>
      </c>
      <c r="T408" s="93">
        <f t="shared" si="1256"/>
        <v>0.04909495472</v>
      </c>
      <c r="U408" s="94">
        <f t="shared" si="1256"/>
        <v>0.07482288855</v>
      </c>
      <c r="V408" s="95">
        <f t="shared" si="1256"/>
        <v>-0.01493799387</v>
      </c>
      <c r="W408" s="64"/>
      <c r="X408" s="65">
        <f t="shared" si="13"/>
        <v>1</v>
      </c>
      <c r="Y408" s="66">
        <f t="shared" si="14"/>
        <v>0</v>
      </c>
      <c r="Z408" s="67">
        <f t="shared" ref="Z408:AA408" si="1257">U408</f>
        <v>0.07482288855</v>
      </c>
      <c r="AA408" s="68">
        <f t="shared" si="1257"/>
        <v>-0.01493799387</v>
      </c>
      <c r="AB408" s="69">
        <f t="shared" ref="AB408:AC408" si="1258">S408</f>
        <v>0.1635040124</v>
      </c>
      <c r="AC408" s="70">
        <f t="shared" si="1258"/>
        <v>0.04909495472</v>
      </c>
      <c r="AD408" s="71">
        <f t="shared" si="17"/>
        <v>0.00537532099</v>
      </c>
      <c r="AE408" s="72">
        <f t="shared" si="18"/>
        <v>-0.0022354077</v>
      </c>
      <c r="AF408" s="73">
        <f t="shared" si="19"/>
        <v>0.01296722263</v>
      </c>
      <c r="AG408" s="74">
        <f t="shared" si="20"/>
        <v>0.00123100439</v>
      </c>
      <c r="AH408" s="75">
        <f t="shared" si="21"/>
        <v>0.02432324751</v>
      </c>
      <c r="AI408" s="76">
        <f t="shared" si="22"/>
        <v>0.01605444417</v>
      </c>
      <c r="AJ408" s="77"/>
      <c r="AK408" s="65">
        <f t="shared" si="23"/>
        <v>-0.005693794321</v>
      </c>
      <c r="AL408" s="66">
        <f t="shared" si="24"/>
        <v>0.0007634399882</v>
      </c>
      <c r="AM408" s="67">
        <f t="shared" si="25"/>
        <v>0.08479079865</v>
      </c>
      <c r="AN408" s="68">
        <f t="shared" si="26"/>
        <v>0.1065988251</v>
      </c>
      <c r="AO408" s="69">
        <f t="shared" si="27"/>
        <v>0.001533105263</v>
      </c>
      <c r="AP408" s="70">
        <f t="shared" si="28"/>
        <v>-0.08836977097</v>
      </c>
      <c r="AQ408" s="71">
        <f t="shared" si="29"/>
        <v>0.001459690324</v>
      </c>
      <c r="AR408" s="72">
        <f t="shared" si="30"/>
        <v>-0.004282444683</v>
      </c>
      <c r="AS408" s="73">
        <f t="shared" si="31"/>
        <v>-0.000180868064</v>
      </c>
      <c r="AT408" s="74">
        <f t="shared" si="32"/>
        <v>0.005503292037</v>
      </c>
      <c r="AU408" s="75">
        <f t="shared" si="33"/>
        <v>0.002494389644</v>
      </c>
      <c r="AV408" s="76">
        <f t="shared" si="34"/>
        <v>0.002220545658</v>
      </c>
      <c r="AW408" s="78">
        <f t="shared" si="35"/>
        <v>0.0844033215</v>
      </c>
      <c r="AX408" s="79">
        <f t="shared" si="36"/>
        <v>0.07999344692</v>
      </c>
      <c r="AY408" s="78">
        <f t="shared" si="37"/>
        <v>0.02243388711</v>
      </c>
      <c r="AZ408" s="79">
        <f t="shared" si="38"/>
        <v>0.02392313002</v>
      </c>
      <c r="BA408" s="80">
        <f t="shared" si="39"/>
        <v>0.004409874576</v>
      </c>
      <c r="BB408" s="80">
        <f t="shared" si="40"/>
        <v>-0.00148924291</v>
      </c>
      <c r="BC408" s="80">
        <f t="shared" si="41"/>
        <v>0.08918389355</v>
      </c>
      <c r="BD408" s="80">
        <f t="shared" si="42"/>
        <v>0.02751704695</v>
      </c>
      <c r="BE408" s="81">
        <f t="shared" si="43"/>
        <v>0.00001722914934</v>
      </c>
      <c r="BF408" s="81">
        <f t="shared" si="44"/>
        <v>-0.00001313474889</v>
      </c>
      <c r="BG408" s="81">
        <f t="shared" si="45"/>
        <v>0.007196578997</v>
      </c>
      <c r="BH408" s="81">
        <f t="shared" si="46"/>
        <v>0.004908154772</v>
      </c>
      <c r="BI408" s="81"/>
      <c r="BJ408" s="81"/>
    </row>
    <row r="409">
      <c r="A409" s="31">
        <v>407.0</v>
      </c>
      <c r="B409" s="32">
        <v>4562.0</v>
      </c>
      <c r="C409" s="33">
        <v>693.0</v>
      </c>
      <c r="D409" s="55">
        <f t="shared" si="5"/>
        <v>408</v>
      </c>
      <c r="E409" s="35">
        <v>72.0</v>
      </c>
      <c r="F409" s="36">
        <v>96.0</v>
      </c>
      <c r="G409" s="37">
        <v>35.0</v>
      </c>
      <c r="H409" s="38">
        <v>146.0</v>
      </c>
      <c r="I409" s="39">
        <v>18.0</v>
      </c>
      <c r="J409" s="40">
        <v>41.0</v>
      </c>
      <c r="K409" s="88">
        <f t="shared" si="6"/>
        <v>0.1803751804</v>
      </c>
      <c r="L409" s="88">
        <f t="shared" si="7"/>
        <v>0.3813559322</v>
      </c>
      <c r="M409" s="88">
        <f t="shared" si="8"/>
        <v>0.2034883721</v>
      </c>
      <c r="N409" s="88">
        <f t="shared" si="9"/>
        <v>0.05050505051</v>
      </c>
      <c r="O409" s="88">
        <f t="shared" si="10"/>
        <v>0.306372549</v>
      </c>
      <c r="P409" s="89">
        <f t="shared" si="11"/>
        <v>0.05916305916</v>
      </c>
      <c r="Q409" s="90">
        <f t="shared" ref="Q409:V409" si="1259">K409-Q$2</f>
        <v>-0.1706025013</v>
      </c>
      <c r="R409" s="91">
        <f t="shared" si="1259"/>
        <v>-0.09819660809</v>
      </c>
      <c r="S409" s="92">
        <f t="shared" si="1259"/>
        <v>-0.2080991906</v>
      </c>
      <c r="T409" s="93">
        <f t="shared" si="1259"/>
        <v>-0.0652293911</v>
      </c>
      <c r="U409" s="94">
        <f t="shared" si="1259"/>
        <v>-0.1474587801</v>
      </c>
      <c r="V409" s="95">
        <f t="shared" si="1259"/>
        <v>0.02690223065</v>
      </c>
      <c r="W409" s="64"/>
      <c r="X409" s="65">
        <f t="shared" si="13"/>
        <v>1</v>
      </c>
      <c r="Y409" s="66">
        <f t="shared" si="14"/>
        <v>0</v>
      </c>
      <c r="Z409" s="67">
        <f t="shared" ref="Z409:AA409" si="1260">U409</f>
        <v>-0.1474587801</v>
      </c>
      <c r="AA409" s="68">
        <f t="shared" si="1260"/>
        <v>0.02690223065</v>
      </c>
      <c r="AB409" s="69">
        <f t="shared" ref="AB409:AC409" si="1261">S409</f>
        <v>-0.2080991906</v>
      </c>
      <c r="AC409" s="70">
        <f t="shared" si="1261"/>
        <v>-0.0652293911</v>
      </c>
      <c r="AD409" s="71">
        <f t="shared" si="17"/>
        <v>0.02102036181</v>
      </c>
      <c r="AE409" s="72">
        <f t="shared" si="18"/>
        <v>-0.007933940226</v>
      </c>
      <c r="AF409" s="73">
        <f t="shared" si="19"/>
        <v>0.0324408689</v>
      </c>
      <c r="AG409" s="74">
        <f t="shared" si="20"/>
        <v>0.004020314014</v>
      </c>
      <c r="AH409" s="75">
        <f t="shared" si="21"/>
        <v>0.03905039965</v>
      </c>
      <c r="AI409" s="76">
        <f t="shared" si="22"/>
        <v>0.02714836698</v>
      </c>
      <c r="AJ409" s="77"/>
      <c r="AK409" s="65">
        <f t="shared" si="23"/>
        <v>-0.005693794321</v>
      </c>
      <c r="AL409" s="66">
        <f t="shared" si="24"/>
        <v>0.0007634399882</v>
      </c>
      <c r="AM409" s="67">
        <f t="shared" si="25"/>
        <v>-0.1630751839</v>
      </c>
      <c r="AN409" s="68">
        <f t="shared" si="26"/>
        <v>-0.212152825</v>
      </c>
      <c r="AO409" s="69">
        <f t="shared" si="27"/>
        <v>-0.003318723693</v>
      </c>
      <c r="AP409" s="70">
        <f t="shared" si="28"/>
        <v>0.1128572113</v>
      </c>
      <c r="AQ409" s="71">
        <f t="shared" si="29"/>
        <v>0.006179001327</v>
      </c>
      <c r="AR409" s="72">
        <f t="shared" si="30"/>
        <v>-0.01633149824</v>
      </c>
      <c r="AS409" s="73">
        <f t="shared" si="31"/>
        <v>-0.0008493639101</v>
      </c>
      <c r="AT409" s="74">
        <f t="shared" si="32"/>
        <v>0.01379246773</v>
      </c>
      <c r="AU409" s="75">
        <f t="shared" si="33"/>
        <v>0.003982103986</v>
      </c>
      <c r="AV409" s="76">
        <f t="shared" si="34"/>
        <v>0.003720775141</v>
      </c>
      <c r="AW409" s="78">
        <f t="shared" si="35"/>
        <v>-0.1627759605</v>
      </c>
      <c r="AX409" s="79">
        <f t="shared" si="36"/>
        <v>-0.1706025013</v>
      </c>
      <c r="AY409" s="78">
        <f t="shared" si="37"/>
        <v>-0.09735042908</v>
      </c>
      <c r="AZ409" s="79">
        <f t="shared" si="38"/>
        <v>-0.09819660809</v>
      </c>
      <c r="BA409" s="80">
        <f t="shared" si="39"/>
        <v>0.007826540785</v>
      </c>
      <c r="BB409" s="80">
        <f t="shared" si="40"/>
        <v>0.0008461790071</v>
      </c>
      <c r="BC409" s="80">
        <f t="shared" si="41"/>
        <v>-0.1579953885</v>
      </c>
      <c r="BD409" s="80">
        <f t="shared" si="42"/>
        <v>-0.09226726924</v>
      </c>
      <c r="BE409" s="81">
        <f t="shared" si="43"/>
        <v>0.00006053872174</v>
      </c>
      <c r="BF409" s="81">
        <f t="shared" si="44"/>
        <v>0.00001324530902</v>
      </c>
      <c r="BG409" s="81">
        <f t="shared" si="45"/>
        <v>0.01644929381</v>
      </c>
      <c r="BH409" s="81">
        <f t="shared" si="46"/>
        <v>0.02915560609</v>
      </c>
      <c r="BI409" s="81"/>
      <c r="BJ409" s="81"/>
    </row>
    <row r="410">
      <c r="A410" s="31">
        <v>408.0</v>
      </c>
      <c r="B410" s="32">
        <v>1384.0</v>
      </c>
      <c r="C410" s="33">
        <v>3894.0</v>
      </c>
      <c r="D410" s="55">
        <f t="shared" si="5"/>
        <v>3319</v>
      </c>
      <c r="E410" s="35">
        <v>924.0</v>
      </c>
      <c r="F410" s="36">
        <v>468.0</v>
      </c>
      <c r="G410" s="37">
        <v>609.0</v>
      </c>
      <c r="H410" s="38">
        <v>1069.0</v>
      </c>
      <c r="I410" s="39">
        <v>173.0</v>
      </c>
      <c r="J410" s="40">
        <v>76.0</v>
      </c>
      <c r="K410" s="88">
        <f t="shared" si="6"/>
        <v>0.4381099127</v>
      </c>
      <c r="L410" s="88">
        <f t="shared" si="7"/>
        <v>0.5064635272</v>
      </c>
      <c r="M410" s="88">
        <f t="shared" si="8"/>
        <v>0.5281873374</v>
      </c>
      <c r="N410" s="88">
        <f t="shared" si="9"/>
        <v>0.156394453</v>
      </c>
      <c r="O410" s="88">
        <f t="shared" si="10"/>
        <v>0.514010244</v>
      </c>
      <c r="P410" s="89">
        <f t="shared" si="11"/>
        <v>0.01951720596</v>
      </c>
      <c r="Q410" s="90">
        <f t="shared" ref="Q410:V410" si="1262">K410-Q$2</f>
        <v>0.087132231</v>
      </c>
      <c r="R410" s="91">
        <f t="shared" si="1262"/>
        <v>0.02691098695</v>
      </c>
      <c r="S410" s="92">
        <f t="shared" si="1262"/>
        <v>0.1165997747</v>
      </c>
      <c r="T410" s="93">
        <f t="shared" si="1262"/>
        <v>0.0406600114</v>
      </c>
      <c r="U410" s="94">
        <f t="shared" si="1262"/>
        <v>0.06017891496</v>
      </c>
      <c r="V410" s="95">
        <f t="shared" si="1262"/>
        <v>-0.01274362255</v>
      </c>
      <c r="W410" s="64"/>
      <c r="X410" s="65">
        <f t="shared" si="13"/>
        <v>1</v>
      </c>
      <c r="Y410" s="66">
        <f t="shared" si="14"/>
        <v>0</v>
      </c>
      <c r="Z410" s="67">
        <f t="shared" ref="Z410:AA410" si="1263">U410</f>
        <v>0.06017891496</v>
      </c>
      <c r="AA410" s="68">
        <f t="shared" si="1263"/>
        <v>-0.01274362255</v>
      </c>
      <c r="AB410" s="69">
        <f t="shared" ref="AB410:AC410" si="1264">S410</f>
        <v>0.1165997747</v>
      </c>
      <c r="AC410" s="70">
        <f t="shared" si="1264"/>
        <v>0.0406600114</v>
      </c>
      <c r="AD410" s="71">
        <f t="shared" si="17"/>
        <v>0.003459101889</v>
      </c>
      <c r="AE410" s="72">
        <f t="shared" si="18"/>
        <v>-0.001533794756</v>
      </c>
      <c r="AF410" s="73">
        <f t="shared" si="19"/>
        <v>0.007535003766</v>
      </c>
      <c r="AG410" s="74">
        <f t="shared" si="20"/>
        <v>0.0009609718489</v>
      </c>
      <c r="AH410" s="75">
        <f t="shared" si="21"/>
        <v>0.01194227094</v>
      </c>
      <c r="AI410" s="76">
        <f t="shared" si="22"/>
        <v>0.009481896339</v>
      </c>
      <c r="AJ410" s="77"/>
      <c r="AK410" s="65">
        <f t="shared" si="23"/>
        <v>-0.005693794321</v>
      </c>
      <c r="AL410" s="66">
        <f t="shared" si="24"/>
        <v>0.0007634399882</v>
      </c>
      <c r="AM410" s="67">
        <f t="shared" si="25"/>
        <v>0.06935369593</v>
      </c>
      <c r="AN410" s="68">
        <f t="shared" si="26"/>
        <v>0.08514058869</v>
      </c>
      <c r="AO410" s="69">
        <f t="shared" si="27"/>
        <v>0.003908467961</v>
      </c>
      <c r="AP410" s="70">
        <f t="shared" si="28"/>
        <v>-0.06381155552</v>
      </c>
      <c r="AQ410" s="71">
        <f t="shared" si="29"/>
        <v>0.0008837932871</v>
      </c>
      <c r="AR410" s="72">
        <f t="shared" si="30"/>
        <v>-0.002804788694</v>
      </c>
      <c r="AS410" s="73">
        <f t="shared" si="31"/>
        <v>-0.0002087478186</v>
      </c>
      <c r="AT410" s="74">
        <f t="shared" si="32"/>
        <v>0.003204270318</v>
      </c>
      <c r="AU410" s="75">
        <f t="shared" si="33"/>
        <v>0.001198402354</v>
      </c>
      <c r="AV410" s="76">
        <f t="shared" si="34"/>
        <v>0.001271631932</v>
      </c>
      <c r="AW410" s="78">
        <f t="shared" si="35"/>
        <v>0.06944181739</v>
      </c>
      <c r="AX410" s="79">
        <f t="shared" si="36"/>
        <v>0.087132231</v>
      </c>
      <c r="AY410" s="78">
        <f t="shared" si="37"/>
        <v>0.02376358672</v>
      </c>
      <c r="AZ410" s="79">
        <f t="shared" si="38"/>
        <v>0.02691098695</v>
      </c>
      <c r="BA410" s="80">
        <f t="shared" si="39"/>
        <v>-0.01769041361</v>
      </c>
      <c r="BB410" s="80">
        <f t="shared" si="40"/>
        <v>-0.003147400233</v>
      </c>
      <c r="BC410" s="80">
        <f t="shared" si="41"/>
        <v>0.07422238945</v>
      </c>
      <c r="BD410" s="80">
        <f t="shared" si="42"/>
        <v>0.02884674656</v>
      </c>
      <c r="BE410" s="81">
        <f t="shared" si="43"/>
        <v>0.0003030446054</v>
      </c>
      <c r="BF410" s="81">
        <f t="shared" si="44"/>
        <v>0.0001113576238</v>
      </c>
      <c r="BG410" s="81">
        <f t="shared" si="45"/>
        <v>0.004676828308</v>
      </c>
      <c r="BH410" s="81">
        <f t="shared" si="46"/>
        <v>0.004282148915</v>
      </c>
      <c r="BI410" s="81"/>
      <c r="BJ410" s="81"/>
    </row>
    <row r="411">
      <c r="A411" s="31">
        <v>409.0</v>
      </c>
      <c r="B411" s="32" t="s">
        <v>194</v>
      </c>
      <c r="C411" s="33">
        <v>1114.0</v>
      </c>
      <c r="D411" s="55">
        <f t="shared" si="5"/>
        <v>951</v>
      </c>
      <c r="E411" s="35">
        <v>267.0</v>
      </c>
      <c r="F411" s="36">
        <v>125.0</v>
      </c>
      <c r="G411" s="37">
        <v>189.0</v>
      </c>
      <c r="H411" s="38">
        <v>306.0</v>
      </c>
      <c r="I411" s="39">
        <v>42.0</v>
      </c>
      <c r="J411" s="40">
        <v>22.0</v>
      </c>
      <c r="K411" s="88">
        <f t="shared" si="6"/>
        <v>0.447037702</v>
      </c>
      <c r="L411" s="88">
        <f t="shared" si="7"/>
        <v>0.5024390244</v>
      </c>
      <c r="M411" s="88">
        <f t="shared" si="8"/>
        <v>0.5625</v>
      </c>
      <c r="N411" s="88">
        <f t="shared" si="9"/>
        <v>0.1696588869</v>
      </c>
      <c r="O411" s="88">
        <f t="shared" si="10"/>
        <v>0.523659306</v>
      </c>
      <c r="P411" s="89">
        <f t="shared" si="11"/>
        <v>0.0197486535</v>
      </c>
      <c r="Q411" s="90">
        <f t="shared" ref="Q411:V411" si="1265">K411-Q$2</f>
        <v>0.09606002029</v>
      </c>
      <c r="R411" s="91">
        <f t="shared" si="1265"/>
        <v>0.0228864841</v>
      </c>
      <c r="S411" s="92">
        <f t="shared" si="1265"/>
        <v>0.1509124374</v>
      </c>
      <c r="T411" s="93">
        <f t="shared" si="1265"/>
        <v>0.05392444529</v>
      </c>
      <c r="U411" s="94">
        <f t="shared" si="1265"/>
        <v>0.0698279769</v>
      </c>
      <c r="V411" s="95">
        <f t="shared" si="1265"/>
        <v>-0.01251217501</v>
      </c>
      <c r="W411" s="64"/>
      <c r="X411" s="65">
        <f t="shared" si="13"/>
        <v>1</v>
      </c>
      <c r="Y411" s="66">
        <f t="shared" si="14"/>
        <v>0</v>
      </c>
      <c r="Z411" s="67">
        <f t="shared" ref="Z411:AA411" si="1266">U411</f>
        <v>0.0698279769</v>
      </c>
      <c r="AA411" s="68">
        <f t="shared" si="1266"/>
        <v>-0.01251217501</v>
      </c>
      <c r="AB411" s="69">
        <f t="shared" ref="AB411:AC411" si="1267">S411</f>
        <v>0.1509124374</v>
      </c>
      <c r="AC411" s="70">
        <f t="shared" si="1267"/>
        <v>0.05392444529</v>
      </c>
      <c r="AD411" s="71">
        <f t="shared" si="17"/>
        <v>0.004719391834</v>
      </c>
      <c r="AE411" s="72">
        <f t="shared" si="18"/>
        <v>-0.001747399735</v>
      </c>
      <c r="AF411" s="73">
        <f t="shared" si="19"/>
        <v>0.01121262229</v>
      </c>
      <c r="AG411" s="74">
        <f t="shared" si="20"/>
        <v>0.001877192092</v>
      </c>
      <c r="AH411" s="75">
        <f t="shared" si="21"/>
        <v>0.01986671795</v>
      </c>
      <c r="AI411" s="76">
        <f t="shared" si="22"/>
        <v>0.01627573894</v>
      </c>
      <c r="AJ411" s="77"/>
      <c r="AK411" s="65">
        <f t="shared" si="23"/>
        <v>-0.005693794321</v>
      </c>
      <c r="AL411" s="66">
        <f t="shared" si="24"/>
        <v>0.0007634399882</v>
      </c>
      <c r="AM411" s="67">
        <f t="shared" si="25"/>
        <v>0.07686233984</v>
      </c>
      <c r="AN411" s="68">
        <f t="shared" si="26"/>
        <v>0.1006487759</v>
      </c>
      <c r="AO411" s="69">
        <f t="shared" si="27"/>
        <v>0.005706066382</v>
      </c>
      <c r="AP411" s="70">
        <f t="shared" si="28"/>
        <v>-0.08277206499</v>
      </c>
      <c r="AQ411" s="71">
        <f t="shared" si="29"/>
        <v>0.001407036398</v>
      </c>
      <c r="AR411" s="72">
        <f t="shared" si="30"/>
        <v>-0.003649251271</v>
      </c>
      <c r="AS411" s="73">
        <f t="shared" si="31"/>
        <v>-0.0004993140725</v>
      </c>
      <c r="AT411" s="74">
        <f t="shared" si="32"/>
        <v>0.004779856906</v>
      </c>
      <c r="AU411" s="75">
        <f t="shared" si="33"/>
        <v>0.001985363827</v>
      </c>
      <c r="AV411" s="76">
        <f t="shared" si="34"/>
        <v>0.002172369302</v>
      </c>
      <c r="AW411" s="78">
        <f t="shared" si="35"/>
        <v>0.07976769805</v>
      </c>
      <c r="AX411" s="79">
        <f t="shared" si="36"/>
        <v>0.09606002029</v>
      </c>
      <c r="AY411" s="78">
        <f t="shared" si="37"/>
        <v>0.02194312586</v>
      </c>
      <c r="AZ411" s="79">
        <f t="shared" si="38"/>
        <v>0.0228864841</v>
      </c>
      <c r="BA411" s="80">
        <f t="shared" si="39"/>
        <v>-0.01629232223</v>
      </c>
      <c r="BB411" s="80">
        <f t="shared" si="40"/>
        <v>-0.0009433582399</v>
      </c>
      <c r="BC411" s="80">
        <f t="shared" si="41"/>
        <v>0.08454827011</v>
      </c>
      <c r="BD411" s="80">
        <f t="shared" si="42"/>
        <v>0.0270262857</v>
      </c>
      <c r="BE411" s="81">
        <f t="shared" si="43"/>
        <v>0.000264549839</v>
      </c>
      <c r="BF411" s="81">
        <f t="shared" si="44"/>
        <v>0.00003073899285</v>
      </c>
      <c r="BG411" s="81">
        <f t="shared" si="45"/>
        <v>0.00641798986</v>
      </c>
      <c r="BH411" s="81">
        <f t="shared" si="46"/>
        <v>0.004570051407</v>
      </c>
      <c r="BI411" s="81"/>
      <c r="BJ411" s="81"/>
    </row>
    <row r="412">
      <c r="A412" s="31">
        <v>410.0</v>
      </c>
      <c r="B412" s="32">
        <v>6665.0</v>
      </c>
      <c r="C412" s="33">
        <v>1368.0</v>
      </c>
      <c r="D412" s="55">
        <f t="shared" si="5"/>
        <v>978</v>
      </c>
      <c r="E412" s="35">
        <v>286.0</v>
      </c>
      <c r="F412" s="36">
        <v>158.0</v>
      </c>
      <c r="G412" s="37">
        <v>137.0</v>
      </c>
      <c r="H412" s="38">
        <v>314.0</v>
      </c>
      <c r="I412" s="39">
        <v>47.0</v>
      </c>
      <c r="J412" s="40">
        <v>36.0</v>
      </c>
      <c r="K412" s="88">
        <f t="shared" si="6"/>
        <v>0.3435672515</v>
      </c>
      <c r="L412" s="88">
        <f t="shared" si="7"/>
        <v>0.514683153</v>
      </c>
      <c r="M412" s="88">
        <f t="shared" si="8"/>
        <v>0.413897281</v>
      </c>
      <c r="N412" s="88">
        <f t="shared" si="9"/>
        <v>0.1001461988</v>
      </c>
      <c r="O412" s="88">
        <f t="shared" si="10"/>
        <v>0.4805725971</v>
      </c>
      <c r="P412" s="89">
        <f t="shared" si="11"/>
        <v>0.02631578947</v>
      </c>
      <c r="Q412" s="90">
        <f t="shared" ref="Q412:V412" si="1268">K412-Q$2</f>
        <v>-0.007410430228</v>
      </c>
      <c r="R412" s="91">
        <f t="shared" si="1268"/>
        <v>0.03513061272</v>
      </c>
      <c r="S412" s="92">
        <f t="shared" si="1268"/>
        <v>0.002309718321</v>
      </c>
      <c r="T412" s="93">
        <f t="shared" si="1268"/>
        <v>-0.01558824278</v>
      </c>
      <c r="U412" s="94">
        <f t="shared" si="1268"/>
        <v>0.02674126804</v>
      </c>
      <c r="V412" s="95">
        <f t="shared" si="1268"/>
        <v>-0.005945039038</v>
      </c>
      <c r="W412" s="64"/>
      <c r="X412" s="65">
        <f t="shared" si="13"/>
        <v>1</v>
      </c>
      <c r="Y412" s="66">
        <f t="shared" si="14"/>
        <v>0</v>
      </c>
      <c r="Z412" s="67">
        <f t="shared" ref="Z412:AA412" si="1269">U412</f>
        <v>0.02674126804</v>
      </c>
      <c r="AA412" s="68">
        <f t="shared" si="1269"/>
        <v>-0.005945039038</v>
      </c>
      <c r="AB412" s="69">
        <f t="shared" ref="AB412:AC412" si="1270">S412</f>
        <v>0.002309718321</v>
      </c>
      <c r="AC412" s="70">
        <f t="shared" si="1270"/>
        <v>-0.01558824278</v>
      </c>
      <c r="AD412" s="71">
        <f t="shared" si="17"/>
        <v>0.0006797519274</v>
      </c>
      <c r="AE412" s="72">
        <f t="shared" si="18"/>
        <v>-0.0003179557649</v>
      </c>
      <c r="AF412" s="73">
        <f t="shared" si="19"/>
        <v>-0.00003090791513</v>
      </c>
      <c r="AG412" s="74">
        <f t="shared" si="20"/>
        <v>-0.000430580744</v>
      </c>
      <c r="AH412" s="75">
        <f t="shared" si="21"/>
        <v>-0.0002376585142</v>
      </c>
      <c r="AI412" s="76">
        <f t="shared" si="22"/>
        <v>-0.00007200889986</v>
      </c>
      <c r="AJ412" s="77"/>
      <c r="AK412" s="65">
        <f t="shared" si="23"/>
        <v>-0.005693794321</v>
      </c>
      <c r="AL412" s="66">
        <f t="shared" si="24"/>
        <v>0.0007634399882</v>
      </c>
      <c r="AM412" s="67">
        <f t="shared" si="25"/>
        <v>0.03126630786</v>
      </c>
      <c r="AN412" s="68">
        <f t="shared" si="26"/>
        <v>0.03760291959</v>
      </c>
      <c r="AO412" s="69">
        <f t="shared" si="27"/>
        <v>-0.008092493909</v>
      </c>
      <c r="AP412" s="70">
        <f t="shared" si="28"/>
        <v>0.00103540533</v>
      </c>
      <c r="AQ412" s="71">
        <f t="shared" si="29"/>
        <v>0.0001640286542</v>
      </c>
      <c r="AR412" s="72">
        <f t="shared" si="30"/>
        <v>-0.0005596774723</v>
      </c>
      <c r="AS412" s="73">
        <f t="shared" si="31"/>
        <v>0.0001808645856</v>
      </c>
      <c r="AT412" s="74">
        <f t="shared" si="32"/>
        <v>-0.00002428138125</v>
      </c>
      <c r="AU412" s="75">
        <f t="shared" si="33"/>
        <v>-0.00002576744505</v>
      </c>
      <c r="AV412" s="76">
        <f t="shared" si="34"/>
        <v>-0.00001207354518</v>
      </c>
      <c r="AW412" s="78">
        <f t="shared" si="35"/>
        <v>0.01779914543</v>
      </c>
      <c r="AX412" s="79">
        <f t="shared" si="36"/>
        <v>-0.007410430228</v>
      </c>
      <c r="AY412" s="78">
        <f t="shared" si="37"/>
        <v>0.03880573251</v>
      </c>
      <c r="AZ412" s="79">
        <f t="shared" si="38"/>
        <v>0.03513061272</v>
      </c>
      <c r="BA412" s="80">
        <f t="shared" si="39"/>
        <v>0.02520957566</v>
      </c>
      <c r="BB412" s="80">
        <f t="shared" si="40"/>
        <v>0.003675119784</v>
      </c>
      <c r="BC412" s="80">
        <f t="shared" si="41"/>
        <v>0.02257971749</v>
      </c>
      <c r="BD412" s="80">
        <f t="shared" si="42"/>
        <v>0.04388889235</v>
      </c>
      <c r="BE412" s="81">
        <f t="shared" si="43"/>
        <v>0.0006220161993</v>
      </c>
      <c r="BF412" s="81">
        <f t="shared" si="44"/>
        <v>0.0001852964205</v>
      </c>
      <c r="BG412" s="81">
        <f t="shared" si="45"/>
        <v>-0.00141639123</v>
      </c>
      <c r="BH412" s="81">
        <f t="shared" si="46"/>
        <v>0.00198199758</v>
      </c>
      <c r="BI412" s="81"/>
      <c r="BJ412" s="81"/>
    </row>
    <row r="413">
      <c r="A413" s="31">
        <v>411.0</v>
      </c>
      <c r="B413" s="32">
        <v>1067.0</v>
      </c>
      <c r="C413" s="33">
        <v>173.0</v>
      </c>
      <c r="D413" s="55">
        <f t="shared" si="5"/>
        <v>133</v>
      </c>
      <c r="E413" s="35">
        <v>38.0</v>
      </c>
      <c r="F413" s="36">
        <v>8.0</v>
      </c>
      <c r="G413" s="37">
        <v>33.0</v>
      </c>
      <c r="H413" s="38">
        <v>27.0</v>
      </c>
      <c r="I413" s="39">
        <v>23.0</v>
      </c>
      <c r="J413" s="40">
        <v>4.0</v>
      </c>
      <c r="K413" s="88">
        <f t="shared" si="6"/>
        <v>0.5433526012</v>
      </c>
      <c r="L413" s="88">
        <f t="shared" si="7"/>
        <v>0.6931818182</v>
      </c>
      <c r="M413" s="88">
        <f t="shared" si="8"/>
        <v>0.7333333333</v>
      </c>
      <c r="N413" s="88">
        <f t="shared" si="9"/>
        <v>0.1907514451</v>
      </c>
      <c r="O413" s="88">
        <f t="shared" si="10"/>
        <v>0.7067669173</v>
      </c>
      <c r="P413" s="89">
        <f t="shared" si="11"/>
        <v>0.02312138728</v>
      </c>
      <c r="Q413" s="90">
        <f t="shared" ref="Q413:V413" si="1271">K413-Q$2</f>
        <v>0.1923749195</v>
      </c>
      <c r="R413" s="91">
        <f t="shared" si="1271"/>
        <v>0.2136292779</v>
      </c>
      <c r="S413" s="92">
        <f t="shared" si="1271"/>
        <v>0.3217457707</v>
      </c>
      <c r="T413" s="93">
        <f t="shared" si="1271"/>
        <v>0.07501700348</v>
      </c>
      <c r="U413" s="94">
        <f t="shared" si="1271"/>
        <v>0.2529355882</v>
      </c>
      <c r="V413" s="95">
        <f t="shared" si="1271"/>
        <v>-0.009139441229</v>
      </c>
      <c r="W413" s="64"/>
      <c r="X413" s="65">
        <f t="shared" si="13"/>
        <v>1</v>
      </c>
      <c r="Y413" s="66">
        <f t="shared" si="14"/>
        <v>0</v>
      </c>
      <c r="Z413" s="67">
        <f t="shared" ref="Z413:AA413" si="1272">U413</f>
        <v>0.2529355882</v>
      </c>
      <c r="AA413" s="68">
        <f t="shared" si="1272"/>
        <v>-0.009139441229</v>
      </c>
      <c r="AB413" s="69">
        <f t="shared" ref="AB413:AC413" si="1273">S413</f>
        <v>0.3217457707</v>
      </c>
      <c r="AC413" s="70">
        <f t="shared" si="1273"/>
        <v>0.07501700348</v>
      </c>
      <c r="AD413" s="71">
        <f t="shared" si="17"/>
        <v>0.06389288239</v>
      </c>
      <c r="AE413" s="72">
        <f t="shared" si="18"/>
        <v>-0.004623379886</v>
      </c>
      <c r="AF413" s="73">
        <f t="shared" si="19"/>
        <v>0.08206656925</v>
      </c>
      <c r="AG413" s="74">
        <f t="shared" si="20"/>
        <v>0.01603389334</v>
      </c>
      <c r="AH413" s="75">
        <f t="shared" si="21"/>
        <v>0.09789279014</v>
      </c>
      <c r="AI413" s="76">
        <f t="shared" si="22"/>
        <v>0.0482728072</v>
      </c>
      <c r="AJ413" s="77"/>
      <c r="AK413" s="65">
        <f t="shared" si="23"/>
        <v>-0.005693794321</v>
      </c>
      <c r="AL413" s="66">
        <f t="shared" si="24"/>
        <v>0.0007634399882</v>
      </c>
      <c r="AM413" s="67">
        <f t="shared" si="25"/>
        <v>0.2209702395</v>
      </c>
      <c r="AN413" s="68">
        <f t="shared" si="26"/>
        <v>0.3941113295</v>
      </c>
      <c r="AO413" s="69">
        <f t="shared" si="27"/>
        <v>-0.007744083579</v>
      </c>
      <c r="AP413" s="70">
        <f t="shared" si="28"/>
        <v>-0.1708667283</v>
      </c>
      <c r="AQ413" s="71">
        <f t="shared" si="29"/>
        <v>0.03014442167</v>
      </c>
      <c r="AR413" s="72">
        <f t="shared" si="30"/>
        <v>-0.03962207382</v>
      </c>
      <c r="AS413" s="73">
        <f t="shared" si="31"/>
        <v>-0.004622638064</v>
      </c>
      <c r="AT413" s="74">
        <f t="shared" si="32"/>
        <v>0.03504426341</v>
      </c>
      <c r="AU413" s="75">
        <f t="shared" si="33"/>
        <v>0.01030773738</v>
      </c>
      <c r="AV413" s="76">
        <f t="shared" si="34"/>
        <v>0.007083824068</v>
      </c>
      <c r="AW413" s="78">
        <f t="shared" si="35"/>
        <v>0.2433618826</v>
      </c>
      <c r="AX413" s="79">
        <f t="shared" si="36"/>
        <v>0.1923749195</v>
      </c>
      <c r="AY413" s="78">
        <f t="shared" si="37"/>
        <v>0.2265140548</v>
      </c>
      <c r="AZ413" s="79">
        <f t="shared" si="38"/>
        <v>0.2136292779</v>
      </c>
      <c r="BA413" s="80">
        <f t="shared" si="39"/>
        <v>0.05098696314</v>
      </c>
      <c r="BB413" s="80">
        <f t="shared" si="40"/>
        <v>0.01288477696</v>
      </c>
      <c r="BC413" s="80">
        <f t="shared" si="41"/>
        <v>0.2481424547</v>
      </c>
      <c r="BD413" s="80">
        <f t="shared" si="42"/>
        <v>0.2315972147</v>
      </c>
      <c r="BE413" s="81">
        <f t="shared" si="43"/>
        <v>0.002433652933</v>
      </c>
      <c r="BF413" s="81">
        <f t="shared" si="44"/>
        <v>0.001313911295</v>
      </c>
      <c r="BG413" s="81">
        <f t="shared" si="45"/>
        <v>0.007937407954</v>
      </c>
      <c r="BH413" s="81">
        <f t="shared" si="46"/>
        <v>0.1149382027</v>
      </c>
      <c r="BI413" s="81"/>
      <c r="BJ413" s="81"/>
    </row>
    <row r="414">
      <c r="A414" s="31">
        <v>412.0</v>
      </c>
      <c r="B414" s="32">
        <v>2380.0</v>
      </c>
      <c r="C414" s="33">
        <v>1629.0</v>
      </c>
      <c r="D414" s="55">
        <f t="shared" si="5"/>
        <v>1100</v>
      </c>
      <c r="E414" s="35">
        <v>234.0</v>
      </c>
      <c r="F414" s="36">
        <v>205.0</v>
      </c>
      <c r="G414" s="37">
        <v>122.0</v>
      </c>
      <c r="H414" s="38">
        <v>412.0</v>
      </c>
      <c r="I414" s="39">
        <v>63.0</v>
      </c>
      <c r="J414" s="40">
        <v>64.0</v>
      </c>
      <c r="K414" s="88">
        <f t="shared" si="6"/>
        <v>0.2572130141</v>
      </c>
      <c r="L414" s="88">
        <f t="shared" si="7"/>
        <v>0.418899859</v>
      </c>
      <c r="M414" s="88">
        <f t="shared" si="8"/>
        <v>0.3120204604</v>
      </c>
      <c r="N414" s="88">
        <f t="shared" si="9"/>
        <v>0.07489257213</v>
      </c>
      <c r="O414" s="88">
        <f t="shared" si="10"/>
        <v>0.3809090909</v>
      </c>
      <c r="P414" s="89">
        <f t="shared" si="11"/>
        <v>0.03928790669</v>
      </c>
      <c r="Q414" s="90">
        <f t="shared" ref="Q414:V414" si="1274">K414-Q$2</f>
        <v>-0.09376466757</v>
      </c>
      <c r="R414" s="91">
        <f t="shared" si="1274"/>
        <v>-0.06065268133</v>
      </c>
      <c r="S414" s="92">
        <f t="shared" si="1274"/>
        <v>-0.09956710229</v>
      </c>
      <c r="T414" s="93">
        <f t="shared" si="1274"/>
        <v>-0.04084186948</v>
      </c>
      <c r="U414" s="94">
        <f t="shared" si="1274"/>
        <v>-0.07292223818</v>
      </c>
      <c r="V414" s="95">
        <f t="shared" si="1274"/>
        <v>0.007027078179</v>
      </c>
      <c r="W414" s="64"/>
      <c r="X414" s="65">
        <f t="shared" si="13"/>
        <v>1</v>
      </c>
      <c r="Y414" s="66">
        <f t="shared" si="14"/>
        <v>0</v>
      </c>
      <c r="Z414" s="67">
        <f t="shared" ref="Z414:AA414" si="1275">U414</f>
        <v>-0.07292223818</v>
      </c>
      <c r="AA414" s="68">
        <f t="shared" si="1275"/>
        <v>0.007027078179</v>
      </c>
      <c r="AB414" s="69">
        <f t="shared" ref="AB414:AC414" si="1276">S414</f>
        <v>-0.09956710229</v>
      </c>
      <c r="AC414" s="70">
        <f t="shared" si="1276"/>
        <v>-0.04084186948</v>
      </c>
      <c r="AD414" s="71">
        <f t="shared" si="17"/>
        <v>0.005268272994</v>
      </c>
      <c r="AE414" s="72">
        <f t="shared" si="18"/>
        <v>-0.001024860537</v>
      </c>
      <c r="AF414" s="73">
        <f t="shared" si="19"/>
        <v>0.007547654958</v>
      </c>
      <c r="AG414" s="74">
        <f t="shared" si="20"/>
        <v>0.002278614722</v>
      </c>
      <c r="AH414" s="75">
        <f t="shared" si="21"/>
        <v>0.008245549556</v>
      </c>
      <c r="AI414" s="76">
        <f t="shared" si="22"/>
        <v>0.008133013192</v>
      </c>
      <c r="AJ414" s="77"/>
      <c r="AK414" s="65">
        <f t="shared" si="23"/>
        <v>-0.005693794321</v>
      </c>
      <c r="AL414" s="66">
        <f t="shared" si="24"/>
        <v>0.0007634399882</v>
      </c>
      <c r="AM414" s="67">
        <f t="shared" si="25"/>
        <v>-0.07067967137</v>
      </c>
      <c r="AN414" s="68">
        <f t="shared" si="26"/>
        <v>-0.1100385991</v>
      </c>
      <c r="AO414" s="69">
        <f t="shared" si="27"/>
        <v>-0.00638817166</v>
      </c>
      <c r="AP414" s="70">
        <f t="shared" si="28"/>
        <v>0.05534869758</v>
      </c>
      <c r="AQ414" s="71">
        <f t="shared" si="29"/>
        <v>0.00211034703</v>
      </c>
      <c r="AR414" s="72">
        <f t="shared" si="30"/>
        <v>-0.003597846662</v>
      </c>
      <c r="AS414" s="73">
        <f t="shared" si="31"/>
        <v>-0.0007643599819</v>
      </c>
      <c r="AT414" s="74">
        <f t="shared" si="32"/>
        <v>0.003244006252</v>
      </c>
      <c r="AU414" s="75">
        <f t="shared" si="33"/>
        <v>0.0008013577517</v>
      </c>
      <c r="AV414" s="76">
        <f t="shared" si="34"/>
        <v>0.001057883815</v>
      </c>
      <c r="AW414" s="78">
        <f t="shared" si="35"/>
        <v>-0.08061429255</v>
      </c>
      <c r="AX414" s="79">
        <f t="shared" si="36"/>
        <v>-0.09376466757</v>
      </c>
      <c r="AY414" s="78">
        <f t="shared" si="37"/>
        <v>-0.05322241815</v>
      </c>
      <c r="AZ414" s="79">
        <f t="shared" si="38"/>
        <v>-0.06065268133</v>
      </c>
      <c r="BA414" s="80">
        <f t="shared" si="39"/>
        <v>0.01315037502</v>
      </c>
      <c r="BB414" s="80">
        <f t="shared" si="40"/>
        <v>0.007430263181</v>
      </c>
      <c r="BC414" s="80">
        <f t="shared" si="41"/>
        <v>-0.07583372049</v>
      </c>
      <c r="BD414" s="80">
        <f t="shared" si="42"/>
        <v>-0.04813925831</v>
      </c>
      <c r="BE414" s="81">
        <f t="shared" si="43"/>
        <v>0.0001177235522</v>
      </c>
      <c r="BF414" s="81">
        <f t="shared" si="44"/>
        <v>0.0001954214946</v>
      </c>
      <c r="BG414" s="81">
        <f t="shared" si="45"/>
        <v>0.003433364973</v>
      </c>
      <c r="BH414" s="81">
        <f t="shared" si="46"/>
        <v>0.007301158119</v>
      </c>
      <c r="BI414" s="81"/>
      <c r="BJ414" s="81"/>
    </row>
    <row r="415">
      <c r="A415" s="31">
        <v>413.0</v>
      </c>
      <c r="B415" s="32" t="s">
        <v>65</v>
      </c>
      <c r="C415" s="33">
        <v>1027.0</v>
      </c>
      <c r="D415" s="55">
        <f t="shared" si="5"/>
        <v>917</v>
      </c>
      <c r="E415" s="35">
        <v>258.0</v>
      </c>
      <c r="F415" s="36">
        <v>120.0</v>
      </c>
      <c r="G415" s="37">
        <v>235.0</v>
      </c>
      <c r="H415" s="38">
        <v>263.0</v>
      </c>
      <c r="I415" s="39">
        <v>34.0</v>
      </c>
      <c r="J415" s="40">
        <v>7.0</v>
      </c>
      <c r="K415" s="88">
        <f t="shared" si="6"/>
        <v>0.5131450828</v>
      </c>
      <c r="L415" s="88">
        <f t="shared" si="7"/>
        <v>0.5261261261</v>
      </c>
      <c r="M415" s="88">
        <f t="shared" si="8"/>
        <v>0.6491712707</v>
      </c>
      <c r="N415" s="88">
        <f t="shared" si="9"/>
        <v>0.2288218111</v>
      </c>
      <c r="O415" s="88">
        <f t="shared" si="10"/>
        <v>0.5747001091</v>
      </c>
      <c r="P415" s="89">
        <f t="shared" si="11"/>
        <v>0.006815968841</v>
      </c>
      <c r="Q415" s="90">
        <f t="shared" ref="Q415:V415" si="1277">K415-Q$2</f>
        <v>0.1621674011</v>
      </c>
      <c r="R415" s="91">
        <f t="shared" si="1277"/>
        <v>0.04657358584</v>
      </c>
      <c r="S415" s="92">
        <f t="shared" si="1277"/>
        <v>0.2375837081</v>
      </c>
      <c r="T415" s="93">
        <f t="shared" si="1277"/>
        <v>0.1130873695</v>
      </c>
      <c r="U415" s="94">
        <f t="shared" si="1277"/>
        <v>0.12086878</v>
      </c>
      <c r="V415" s="95">
        <f t="shared" si="1277"/>
        <v>-0.02544485967</v>
      </c>
      <c r="W415" s="64"/>
      <c r="X415" s="65">
        <f t="shared" si="13"/>
        <v>1</v>
      </c>
      <c r="Y415" s="66">
        <f t="shared" si="14"/>
        <v>0</v>
      </c>
      <c r="Z415" s="67">
        <f t="shared" ref="Z415:AA415" si="1278">U415</f>
        <v>0.12086878</v>
      </c>
      <c r="AA415" s="68">
        <f t="shared" si="1278"/>
        <v>-0.02544485967</v>
      </c>
      <c r="AB415" s="69">
        <f t="shared" ref="AB415:AC415" si="1279">S415</f>
        <v>0.2375837081</v>
      </c>
      <c r="AC415" s="70">
        <f t="shared" si="1279"/>
        <v>0.1130873695</v>
      </c>
      <c r="AD415" s="71">
        <f t="shared" si="17"/>
        <v>0.01396182108</v>
      </c>
      <c r="AE415" s="72">
        <f t="shared" si="18"/>
        <v>-0.006150978289</v>
      </c>
      <c r="AF415" s="73">
        <f t="shared" si="19"/>
        <v>0.03159394518</v>
      </c>
      <c r="AG415" s="74">
        <f t="shared" si="20"/>
        <v>0.007623448267</v>
      </c>
      <c r="AH415" s="75">
        <f t="shared" si="21"/>
        <v>0.0436572652</v>
      </c>
      <c r="AI415" s="76">
        <f t="shared" si="22"/>
        <v>0.05373543316</v>
      </c>
      <c r="AJ415" s="77"/>
      <c r="AK415" s="65">
        <f t="shared" si="23"/>
        <v>-0.005693794321</v>
      </c>
      <c r="AL415" s="66">
        <f t="shared" si="24"/>
        <v>0.0007634399882</v>
      </c>
      <c r="AM415" s="67">
        <f t="shared" si="25"/>
        <v>0.1390571647</v>
      </c>
      <c r="AN415" s="68">
        <f t="shared" si="26"/>
        <v>0.1711269811</v>
      </c>
      <c r="AO415" s="69">
        <f t="shared" si="27"/>
        <v>0.02303350241</v>
      </c>
      <c r="AP415" s="70">
        <f t="shared" si="28"/>
        <v>-0.1342638108</v>
      </c>
      <c r="AQ415" s="71">
        <f t="shared" si="29"/>
        <v>0.00359042299</v>
      </c>
      <c r="AR415" s="72">
        <f t="shared" si="30"/>
        <v>-0.0113003839</v>
      </c>
      <c r="AS415" s="73">
        <f t="shared" si="31"/>
        <v>-0.002391714911</v>
      </c>
      <c r="AT415" s="74">
        <f t="shared" si="32"/>
        <v>0.01352919473</v>
      </c>
      <c r="AU415" s="75">
        <f t="shared" si="33"/>
        <v>0.004067408851</v>
      </c>
      <c r="AV415" s="76">
        <f t="shared" si="34"/>
        <v>0.006811593325</v>
      </c>
      <c r="AW415" s="78">
        <f t="shared" si="35"/>
        <v>0.1616629897</v>
      </c>
      <c r="AX415" s="79">
        <f t="shared" si="36"/>
        <v>0.1621674011</v>
      </c>
      <c r="AY415" s="78">
        <f t="shared" si="37"/>
        <v>0.04666701446</v>
      </c>
      <c r="AZ415" s="79">
        <f t="shared" si="38"/>
        <v>0.04657358584</v>
      </c>
      <c r="BA415" s="80">
        <f t="shared" si="39"/>
        <v>-0.0005044113587</v>
      </c>
      <c r="BB415" s="80">
        <f t="shared" si="40"/>
        <v>0.00009342862153</v>
      </c>
      <c r="BC415" s="80">
        <f t="shared" si="41"/>
        <v>0.1664435618</v>
      </c>
      <c r="BD415" s="80">
        <f t="shared" si="42"/>
        <v>0.0517501743</v>
      </c>
      <c r="BE415" s="81">
        <f t="shared" si="43"/>
        <v>0.0000002457019115</v>
      </c>
      <c r="BF415" s="81">
        <f t="shared" si="44"/>
        <v>-0.00000009425291586</v>
      </c>
      <c r="BG415" s="81">
        <f t="shared" si="45"/>
        <v>0.02502537872</v>
      </c>
      <c r="BH415" s="81">
        <f t="shared" si="46"/>
        <v>0.01722696667</v>
      </c>
      <c r="BI415" s="81"/>
      <c r="BJ415" s="81"/>
    </row>
    <row r="416">
      <c r="A416" s="31">
        <v>414.0</v>
      </c>
      <c r="B416" s="32">
        <v>7512.0</v>
      </c>
      <c r="C416" s="33">
        <v>816.0</v>
      </c>
      <c r="D416" s="55">
        <f t="shared" si="5"/>
        <v>550</v>
      </c>
      <c r="E416" s="35">
        <v>126.0</v>
      </c>
      <c r="F416" s="36">
        <v>124.0</v>
      </c>
      <c r="G416" s="37">
        <v>63.0</v>
      </c>
      <c r="H416" s="38">
        <v>185.0</v>
      </c>
      <c r="I416" s="39">
        <v>26.0</v>
      </c>
      <c r="J416" s="40">
        <v>26.0</v>
      </c>
      <c r="K416" s="88">
        <f t="shared" si="6"/>
        <v>0.2634803922</v>
      </c>
      <c r="L416" s="88">
        <f t="shared" si="7"/>
        <v>0.4510385757</v>
      </c>
      <c r="M416" s="88">
        <f t="shared" si="8"/>
        <v>0.2957746479</v>
      </c>
      <c r="N416" s="88">
        <f t="shared" si="9"/>
        <v>0.07720588235</v>
      </c>
      <c r="O416" s="88">
        <f t="shared" si="10"/>
        <v>0.3909090909</v>
      </c>
      <c r="P416" s="89">
        <f t="shared" si="11"/>
        <v>0.0318627451</v>
      </c>
      <c r="Q416" s="90">
        <f t="shared" ref="Q416:V416" si="1280">K416-Q$2</f>
        <v>-0.08749728953</v>
      </c>
      <c r="R416" s="91">
        <f t="shared" si="1280"/>
        <v>-0.02851396462</v>
      </c>
      <c r="S416" s="92">
        <f t="shared" si="1280"/>
        <v>-0.1158129148</v>
      </c>
      <c r="T416" s="93">
        <f t="shared" si="1280"/>
        <v>-0.03852855925</v>
      </c>
      <c r="U416" s="94">
        <f t="shared" si="1280"/>
        <v>-0.06292223818</v>
      </c>
      <c r="V416" s="95">
        <f t="shared" si="1280"/>
        <v>-0.0003980834139</v>
      </c>
      <c r="W416" s="64"/>
      <c r="X416" s="65">
        <f t="shared" si="13"/>
        <v>1</v>
      </c>
      <c r="Y416" s="66">
        <f t="shared" si="14"/>
        <v>0</v>
      </c>
      <c r="Z416" s="67">
        <f t="shared" ref="Z416:AA416" si="1281">U416</f>
        <v>-0.06292223818</v>
      </c>
      <c r="AA416" s="68">
        <f t="shared" si="1281"/>
        <v>-0.0003980834139</v>
      </c>
      <c r="AB416" s="69">
        <f t="shared" ref="AB416:AC416" si="1282">S416</f>
        <v>-0.1158129148</v>
      </c>
      <c r="AC416" s="70">
        <f t="shared" si="1282"/>
        <v>-0.03852855925</v>
      </c>
      <c r="AD416" s="71">
        <f t="shared" si="17"/>
        <v>0.003959049588</v>
      </c>
      <c r="AE416" s="72">
        <f t="shared" si="18"/>
        <v>0.00005009659877</v>
      </c>
      <c r="AF416" s="73">
        <f t="shared" si="19"/>
        <v>0.007271870227</v>
      </c>
      <c r="AG416" s="74">
        <f t="shared" si="20"/>
        <v>0.002470406383</v>
      </c>
      <c r="AH416" s="75">
        <f t="shared" si="21"/>
        <v>0.01192818135</v>
      </c>
      <c r="AI416" s="76">
        <f t="shared" si="22"/>
        <v>0.008924209497</v>
      </c>
      <c r="AJ416" s="77"/>
      <c r="AK416" s="65">
        <f t="shared" si="23"/>
        <v>-0.005693794321</v>
      </c>
      <c r="AL416" s="66">
        <f t="shared" si="24"/>
        <v>0.0007634399882</v>
      </c>
      <c r="AM416" s="67">
        <f t="shared" si="25"/>
        <v>-0.05072860945</v>
      </c>
      <c r="AN416" s="68">
        <f t="shared" si="26"/>
        <v>-0.1002229969</v>
      </c>
      <c r="AO416" s="69">
        <f t="shared" si="27"/>
        <v>-0.002956610287</v>
      </c>
      <c r="AP416" s="70">
        <f t="shared" si="28"/>
        <v>0.06312045135</v>
      </c>
      <c r="AQ416" s="71">
        <f t="shared" si="29"/>
        <v>0.002064070309</v>
      </c>
      <c r="AR416" s="72">
        <f t="shared" si="30"/>
        <v>-0.002282142164</v>
      </c>
      <c r="AS416" s="73">
        <f t="shared" si="31"/>
        <v>-0.0008524806713</v>
      </c>
      <c r="AT416" s="74">
        <f t="shared" si="32"/>
        <v>0.003132653498</v>
      </c>
      <c r="AU416" s="75">
        <f t="shared" si="33"/>
        <v>0.001205973748</v>
      </c>
      <c r="AV416" s="76">
        <f t="shared" si="34"/>
        <v>0.001208156469</v>
      </c>
      <c r="AW416" s="78">
        <f t="shared" si="35"/>
        <v>-0.05696145067</v>
      </c>
      <c r="AX416" s="79">
        <f t="shared" si="36"/>
        <v>-0.08749728953</v>
      </c>
      <c r="AY416" s="78">
        <f t="shared" si="37"/>
        <v>-0.03428043778</v>
      </c>
      <c r="AZ416" s="79">
        <f t="shared" si="38"/>
        <v>-0.02851396462</v>
      </c>
      <c r="BA416" s="80">
        <f t="shared" si="39"/>
        <v>0.03053583886</v>
      </c>
      <c r="BB416" s="80">
        <f t="shared" si="40"/>
        <v>-0.005766473156</v>
      </c>
      <c r="BC416" s="80">
        <f t="shared" si="41"/>
        <v>-0.05218087861</v>
      </c>
      <c r="BD416" s="80">
        <f t="shared" si="42"/>
        <v>-0.02919727794</v>
      </c>
      <c r="BE416" s="81">
        <f t="shared" si="43"/>
        <v>0.0008991852424</v>
      </c>
      <c r="BF416" s="81">
        <f t="shared" si="44"/>
        <v>-0.0003521681902</v>
      </c>
      <c r="BG416" s="81">
        <f t="shared" si="45"/>
        <v>0.001870363054</v>
      </c>
      <c r="BH416" s="81">
        <f t="shared" si="46"/>
        <v>0.003047079232</v>
      </c>
      <c r="BI416" s="81"/>
      <c r="BJ416" s="81"/>
    </row>
    <row r="417">
      <c r="A417" s="31">
        <v>415.0</v>
      </c>
      <c r="B417" s="32">
        <v>2382.0</v>
      </c>
      <c r="C417" s="33">
        <v>2067.0</v>
      </c>
      <c r="D417" s="55">
        <f t="shared" si="5"/>
        <v>1473</v>
      </c>
      <c r="E417" s="35">
        <v>298.0</v>
      </c>
      <c r="F417" s="36">
        <v>327.0</v>
      </c>
      <c r="G417" s="37">
        <v>168.0</v>
      </c>
      <c r="H417" s="38">
        <v>506.0</v>
      </c>
      <c r="I417" s="39">
        <v>85.0</v>
      </c>
      <c r="J417" s="40">
        <v>89.0</v>
      </c>
      <c r="K417" s="88">
        <f t="shared" si="6"/>
        <v>0.2665699081</v>
      </c>
      <c r="L417" s="88">
        <f t="shared" si="7"/>
        <v>0.4308211474</v>
      </c>
      <c r="M417" s="88">
        <f t="shared" si="8"/>
        <v>0.2876712329</v>
      </c>
      <c r="N417" s="88">
        <f t="shared" si="9"/>
        <v>0.08127721335</v>
      </c>
      <c r="O417" s="88">
        <f t="shared" si="10"/>
        <v>0.3740665309</v>
      </c>
      <c r="P417" s="89">
        <f t="shared" si="11"/>
        <v>0.04305757136</v>
      </c>
      <c r="Q417" s="90">
        <f t="shared" ref="Q417:V417" si="1283">K417-Q$2</f>
        <v>-0.08440777361</v>
      </c>
      <c r="R417" s="91">
        <f t="shared" si="1283"/>
        <v>-0.04873139293</v>
      </c>
      <c r="S417" s="92">
        <f t="shared" si="1283"/>
        <v>-0.1239163298</v>
      </c>
      <c r="T417" s="93">
        <f t="shared" si="1283"/>
        <v>-0.03445722825</v>
      </c>
      <c r="U417" s="94">
        <f t="shared" si="1283"/>
        <v>-0.0797647982</v>
      </c>
      <c r="V417" s="95">
        <f t="shared" si="1283"/>
        <v>0.01079674285</v>
      </c>
      <c r="W417" s="64"/>
      <c r="X417" s="65">
        <f t="shared" si="13"/>
        <v>1</v>
      </c>
      <c r="Y417" s="66">
        <f t="shared" si="14"/>
        <v>0</v>
      </c>
      <c r="Z417" s="67">
        <f t="shared" ref="Z417:AA417" si="1284">U417</f>
        <v>-0.0797647982</v>
      </c>
      <c r="AA417" s="68">
        <f t="shared" si="1284"/>
        <v>0.01079674285</v>
      </c>
      <c r="AB417" s="69">
        <f t="shared" ref="AB417:AC417" si="1285">S417</f>
        <v>-0.1239163298</v>
      </c>
      <c r="AC417" s="70">
        <f t="shared" si="1285"/>
        <v>-0.03445722825</v>
      </c>
      <c r="AD417" s="71">
        <f t="shared" si="17"/>
        <v>0.006245853376</v>
      </c>
      <c r="AE417" s="72">
        <f t="shared" si="18"/>
        <v>-0.001722400029</v>
      </c>
      <c r="AF417" s="73">
        <f t="shared" si="19"/>
        <v>0.01025618687</v>
      </c>
      <c r="AG417" s="74">
        <f t="shared" si="20"/>
        <v>0.001410581111</v>
      </c>
      <c r="AH417" s="75">
        <f t="shared" si="21"/>
        <v>0.0141679562</v>
      </c>
      <c r="AI417" s="76">
        <f t="shared" si="22"/>
        <v>0.008539626519</v>
      </c>
      <c r="AJ417" s="77"/>
      <c r="AK417" s="65">
        <f t="shared" si="23"/>
        <v>-0.005693794321</v>
      </c>
      <c r="AL417" s="66">
        <f t="shared" si="24"/>
        <v>0.0007634399882</v>
      </c>
      <c r="AM417" s="67">
        <f t="shared" si="25"/>
        <v>-0.08224983092</v>
      </c>
      <c r="AN417" s="68">
        <f t="shared" si="26"/>
        <v>-0.117825133</v>
      </c>
      <c r="AO417" s="69">
        <f t="shared" si="27"/>
        <v>0.000208988103</v>
      </c>
      <c r="AP417" s="70">
        <f t="shared" si="28"/>
        <v>0.0665877901</v>
      </c>
      <c r="AQ417" s="71">
        <f t="shared" si="29"/>
        <v>0.002206178386</v>
      </c>
      <c r="AR417" s="72">
        <f t="shared" si="30"/>
        <v>-0.004526238365</v>
      </c>
      <c r="AS417" s="73">
        <f t="shared" si="31"/>
        <v>-0.0003274091734</v>
      </c>
      <c r="AT417" s="74">
        <f t="shared" si="32"/>
        <v>0.004364134572</v>
      </c>
      <c r="AU417" s="75">
        <f t="shared" si="33"/>
        <v>0.001466295855</v>
      </c>
      <c r="AV417" s="76">
        <f t="shared" si="34"/>
        <v>0.001201368552</v>
      </c>
      <c r="AW417" s="78">
        <f t="shared" si="35"/>
        <v>-0.08438957208</v>
      </c>
      <c r="AX417" s="79">
        <f t="shared" si="36"/>
        <v>-0.08440777361</v>
      </c>
      <c r="AY417" s="78">
        <f t="shared" si="37"/>
        <v>-0.04943463811</v>
      </c>
      <c r="AZ417" s="79">
        <f t="shared" si="38"/>
        <v>-0.04873139293</v>
      </c>
      <c r="BA417" s="80">
        <f t="shared" si="39"/>
        <v>0.00001820153551</v>
      </c>
      <c r="BB417" s="80">
        <f t="shared" si="40"/>
        <v>-0.0007032451791</v>
      </c>
      <c r="BC417" s="80">
        <f t="shared" si="41"/>
        <v>-0.07960900002</v>
      </c>
      <c r="BD417" s="80">
        <f t="shared" si="42"/>
        <v>-0.04435147827</v>
      </c>
      <c r="BE417" s="81">
        <f t="shared" si="43"/>
        <v>-0.000000494222486</v>
      </c>
      <c r="BF417" s="81">
        <f t="shared" si="44"/>
        <v>-0.0000000256002842</v>
      </c>
      <c r="BG417" s="81">
        <f t="shared" si="45"/>
        <v>0.004370539259</v>
      </c>
      <c r="BH417" s="81">
        <f t="shared" si="46"/>
        <v>0.007061553669</v>
      </c>
      <c r="BI417" s="81"/>
      <c r="BJ417" s="81"/>
    </row>
    <row r="418">
      <c r="A418" s="31">
        <v>416.0</v>
      </c>
      <c r="B418" s="32">
        <v>4307.0</v>
      </c>
      <c r="C418" s="33">
        <v>1725.0</v>
      </c>
      <c r="D418" s="55">
        <f t="shared" si="5"/>
        <v>1084</v>
      </c>
      <c r="E418" s="35">
        <v>141.0</v>
      </c>
      <c r="F418" s="36">
        <v>305.0</v>
      </c>
      <c r="G418" s="37">
        <v>72.0</v>
      </c>
      <c r="H418" s="38">
        <v>415.0</v>
      </c>
      <c r="I418" s="39">
        <v>46.0</v>
      </c>
      <c r="J418" s="40">
        <v>105.0</v>
      </c>
      <c r="K418" s="88">
        <f t="shared" si="6"/>
        <v>0.1501449275</v>
      </c>
      <c r="L418" s="88">
        <f t="shared" si="7"/>
        <v>0.3106312292</v>
      </c>
      <c r="M418" s="88">
        <f t="shared" si="8"/>
        <v>0.1493775934</v>
      </c>
      <c r="N418" s="88">
        <f t="shared" si="9"/>
        <v>0.04173913043</v>
      </c>
      <c r="O418" s="88">
        <f t="shared" si="10"/>
        <v>0.2389298893</v>
      </c>
      <c r="P418" s="89">
        <f t="shared" si="11"/>
        <v>0.06086956522</v>
      </c>
      <c r="Q418" s="90">
        <f t="shared" ref="Q418:V418" si="1286">K418-Q$2</f>
        <v>-0.2008327542</v>
      </c>
      <c r="R418" s="91">
        <f t="shared" si="1286"/>
        <v>-0.1689213111</v>
      </c>
      <c r="S418" s="92">
        <f t="shared" si="1286"/>
        <v>-0.2622099693</v>
      </c>
      <c r="T418" s="93">
        <f t="shared" si="1286"/>
        <v>-0.07399531117</v>
      </c>
      <c r="U418" s="94">
        <f t="shared" si="1286"/>
        <v>-0.2149014398</v>
      </c>
      <c r="V418" s="95">
        <f t="shared" si="1286"/>
        <v>0.02860873671</v>
      </c>
      <c r="W418" s="64"/>
      <c r="X418" s="65">
        <f t="shared" si="13"/>
        <v>1</v>
      </c>
      <c r="Y418" s="66">
        <f t="shared" si="14"/>
        <v>0</v>
      </c>
      <c r="Z418" s="67">
        <f t="shared" ref="Z418:AA418" si="1287">U418</f>
        <v>-0.2149014398</v>
      </c>
      <c r="AA418" s="68">
        <f t="shared" si="1287"/>
        <v>0.02860873671</v>
      </c>
      <c r="AB418" s="69">
        <f t="shared" ref="AB418:AC418" si="1288">S418</f>
        <v>-0.2622099693</v>
      </c>
      <c r="AC418" s="70">
        <f t="shared" si="1288"/>
        <v>-0.07399531117</v>
      </c>
      <c r="AD418" s="71">
        <f t="shared" si="17"/>
        <v>0.04536416901</v>
      </c>
      <c r="AE418" s="72">
        <f t="shared" si="18"/>
        <v>-0.01229611742</v>
      </c>
      <c r="AF418" s="73">
        <f t="shared" si="19"/>
        <v>0.0584662123</v>
      </c>
      <c r="AG418" s="74">
        <f t="shared" si="20"/>
        <v>0.008400202936</v>
      </c>
      <c r="AH418" s="75">
        <f t="shared" si="21"/>
        <v>0.06327876192</v>
      </c>
      <c r="AI418" s="76">
        <f t="shared" si="22"/>
        <v>0.03880461654</v>
      </c>
      <c r="AJ418" s="77"/>
      <c r="AK418" s="65">
        <f t="shared" si="23"/>
        <v>-0.005693794321</v>
      </c>
      <c r="AL418" s="66">
        <f t="shared" si="24"/>
        <v>0.0007634399882</v>
      </c>
      <c r="AM418" s="67">
        <f t="shared" si="25"/>
        <v>-0.2208349494</v>
      </c>
      <c r="AN418" s="68">
        <f t="shared" si="26"/>
        <v>-0.3178347553</v>
      </c>
      <c r="AO418" s="69">
        <f t="shared" si="27"/>
        <v>-0.00009748651821</v>
      </c>
      <c r="AP418" s="70">
        <f t="shared" si="28"/>
        <v>0.1410532872</v>
      </c>
      <c r="AQ418" s="71">
        <f t="shared" si="29"/>
        <v>0.01614830833</v>
      </c>
      <c r="AR418" s="72">
        <f t="shared" si="30"/>
        <v>-0.03276455779</v>
      </c>
      <c r="AS418" s="73">
        <f t="shared" si="31"/>
        <v>-0.002017922773</v>
      </c>
      <c r="AT418" s="74">
        <f t="shared" si="32"/>
        <v>0.02488747152</v>
      </c>
      <c r="AU418" s="75">
        <f t="shared" si="33"/>
        <v>0.006538046193</v>
      </c>
      <c r="AV418" s="76">
        <f t="shared" si="34"/>
        <v>0.005440988749</v>
      </c>
      <c r="AW418" s="78">
        <f t="shared" si="35"/>
        <v>-0.2059577985</v>
      </c>
      <c r="AX418" s="79">
        <f t="shared" si="36"/>
        <v>-0.2008327542</v>
      </c>
      <c r="AY418" s="78">
        <f t="shared" si="37"/>
        <v>-0.1784541257</v>
      </c>
      <c r="AZ418" s="79">
        <f t="shared" si="38"/>
        <v>-0.1689213111</v>
      </c>
      <c r="BA418" s="80">
        <f t="shared" si="39"/>
        <v>-0.005125044317</v>
      </c>
      <c r="BB418" s="80">
        <f t="shared" si="40"/>
        <v>-0.0095328146</v>
      </c>
      <c r="BC418" s="80">
        <f t="shared" si="41"/>
        <v>-0.2011772264</v>
      </c>
      <c r="BD418" s="80">
        <f t="shared" si="42"/>
        <v>-0.1733709658</v>
      </c>
      <c r="BE418" s="81">
        <f t="shared" si="43"/>
        <v>-0.00006460847495</v>
      </c>
      <c r="BF418" s="81">
        <f t="shared" si="44"/>
        <v>0.00009771219457</v>
      </c>
      <c r="BG418" s="81">
        <f t="shared" si="45"/>
        <v>0.01041478464</v>
      </c>
      <c r="BH418" s="81">
        <f t="shared" si="46"/>
        <v>0.06975658008</v>
      </c>
      <c r="BI418" s="81"/>
      <c r="BJ418" s="81"/>
    </row>
    <row r="419">
      <c r="A419" s="31">
        <v>417.0</v>
      </c>
      <c r="B419" s="32">
        <v>6600.0</v>
      </c>
      <c r="C419" s="33">
        <v>1565.0</v>
      </c>
      <c r="D419" s="55">
        <f t="shared" si="5"/>
        <v>1326</v>
      </c>
      <c r="E419" s="35">
        <v>360.0</v>
      </c>
      <c r="F419" s="36">
        <v>193.0</v>
      </c>
      <c r="G419" s="37">
        <v>266.0</v>
      </c>
      <c r="H419" s="38">
        <v>421.0</v>
      </c>
      <c r="I419" s="39">
        <v>58.0</v>
      </c>
      <c r="J419" s="40">
        <v>28.0</v>
      </c>
      <c r="K419" s="88">
        <f t="shared" si="6"/>
        <v>0.4370607029</v>
      </c>
      <c r="L419" s="88">
        <f t="shared" si="7"/>
        <v>0.4982121573</v>
      </c>
      <c r="M419" s="88">
        <f t="shared" si="8"/>
        <v>0.546201232</v>
      </c>
      <c r="N419" s="88">
        <f t="shared" si="9"/>
        <v>0.1699680511</v>
      </c>
      <c r="O419" s="88">
        <f t="shared" si="10"/>
        <v>0.5158371041</v>
      </c>
      <c r="P419" s="89">
        <f t="shared" si="11"/>
        <v>0.0178913738</v>
      </c>
      <c r="Q419" s="90">
        <f t="shared" ref="Q419:V419" si="1289">K419-Q$2</f>
        <v>0.08608302119</v>
      </c>
      <c r="R419" s="91">
        <f t="shared" si="1289"/>
        <v>0.01865961704</v>
      </c>
      <c r="S419" s="92">
        <f t="shared" si="1289"/>
        <v>0.1346136694</v>
      </c>
      <c r="T419" s="93">
        <f t="shared" si="1289"/>
        <v>0.05423360951</v>
      </c>
      <c r="U419" s="94">
        <f t="shared" si="1289"/>
        <v>0.06200577498</v>
      </c>
      <c r="V419" s="95">
        <f t="shared" si="1289"/>
        <v>-0.01436945471</v>
      </c>
      <c r="W419" s="64"/>
      <c r="X419" s="65">
        <f t="shared" si="13"/>
        <v>1</v>
      </c>
      <c r="Y419" s="66">
        <f t="shared" si="14"/>
        <v>0</v>
      </c>
      <c r="Z419" s="67">
        <f t="shared" ref="Z419:AA419" si="1290">U419</f>
        <v>0.06200577498</v>
      </c>
      <c r="AA419" s="68">
        <f t="shared" si="1290"/>
        <v>-0.01436945471</v>
      </c>
      <c r="AB419" s="69">
        <f t="shared" ref="AB419:AC419" si="1291">S419</f>
        <v>0.1346136694</v>
      </c>
      <c r="AC419" s="70">
        <f t="shared" si="1291"/>
        <v>0.05423360951</v>
      </c>
      <c r="AD419" s="71">
        <f t="shared" si="17"/>
        <v>0.003638234902</v>
      </c>
      <c r="AE419" s="72">
        <f t="shared" si="18"/>
        <v>-0.001781978351</v>
      </c>
      <c r="AF419" s="73">
        <f t="shared" si="19"/>
        <v>0.009126132289</v>
      </c>
      <c r="AG419" s="74">
        <f t="shared" si="20"/>
        <v>0.001428471962</v>
      </c>
      <c r="AH419" s="75">
        <f t="shared" si="21"/>
        <v>0.01517955559</v>
      </c>
      <c r="AI419" s="76">
        <f t="shared" si="22"/>
        <v>0.01460117036</v>
      </c>
      <c r="AJ419" s="77"/>
      <c r="AK419" s="65">
        <f t="shared" si="23"/>
        <v>-0.005693794321</v>
      </c>
      <c r="AL419" s="66">
        <f t="shared" si="24"/>
        <v>0.0007634399882</v>
      </c>
      <c r="AM419" s="67">
        <f t="shared" si="25"/>
        <v>0.07342612174</v>
      </c>
      <c r="AN419" s="68">
        <f t="shared" si="26"/>
        <v>0.086713896</v>
      </c>
      <c r="AO419" s="69">
        <f t="shared" si="27"/>
        <v>0.008146273611</v>
      </c>
      <c r="AP419" s="70">
        <f t="shared" si="28"/>
        <v>-0.0746928106</v>
      </c>
      <c r="AQ419" s="71">
        <f t="shared" si="29"/>
        <v>0.0008311875374</v>
      </c>
      <c r="AR419" s="72">
        <f t="shared" si="30"/>
        <v>-0.00303677367</v>
      </c>
      <c r="AS419" s="73">
        <f t="shared" si="31"/>
        <v>-0.0003644586922</v>
      </c>
      <c r="AT419" s="74">
        <f t="shared" si="32"/>
        <v>0.003887806809</v>
      </c>
      <c r="AU419" s="75">
        <f t="shared" si="33"/>
        <v>0.001481354208</v>
      </c>
      <c r="AV419" s="76">
        <f t="shared" si="34"/>
        <v>0.001905402884</v>
      </c>
      <c r="AW419" s="78">
        <f t="shared" si="35"/>
        <v>0.07782668409</v>
      </c>
      <c r="AX419" s="79">
        <f t="shared" si="36"/>
        <v>0.08608302119</v>
      </c>
      <c r="AY419" s="78">
        <f t="shared" si="37"/>
        <v>0.0155409614</v>
      </c>
      <c r="AZ419" s="79">
        <f t="shared" si="38"/>
        <v>0.01865961704</v>
      </c>
      <c r="BA419" s="80">
        <f t="shared" si="39"/>
        <v>-0.008256337099</v>
      </c>
      <c r="BB419" s="80">
        <f t="shared" si="40"/>
        <v>-0.003118655636</v>
      </c>
      <c r="BC419" s="80">
        <f t="shared" si="41"/>
        <v>0.08260725614</v>
      </c>
      <c r="BD419" s="80">
        <f t="shared" si="42"/>
        <v>0.02062412125</v>
      </c>
      <c r="BE419" s="81">
        <f t="shared" si="43"/>
        <v>0.00005844108932</v>
      </c>
      <c r="BF419" s="81">
        <f t="shared" si="44"/>
        <v>0.00005149734446</v>
      </c>
      <c r="BG419" s="81">
        <f t="shared" si="45"/>
        <v>0.006398604391</v>
      </c>
      <c r="BH419" s="81">
        <f t="shared" si="46"/>
        <v>0.003407404133</v>
      </c>
      <c r="BI419" s="81"/>
      <c r="BJ419" s="81"/>
    </row>
    <row r="420">
      <c r="A420" s="31">
        <v>418.0</v>
      </c>
      <c r="B420" s="32">
        <v>3383.0</v>
      </c>
      <c r="C420" s="33">
        <v>1160.0</v>
      </c>
      <c r="D420" s="55">
        <f t="shared" si="5"/>
        <v>1031</v>
      </c>
      <c r="E420" s="35">
        <v>315.0</v>
      </c>
      <c r="F420" s="36">
        <v>78.0</v>
      </c>
      <c r="G420" s="37">
        <v>276.0</v>
      </c>
      <c r="H420" s="38">
        <v>312.0</v>
      </c>
      <c r="I420" s="39">
        <v>45.0</v>
      </c>
      <c r="J420" s="40">
        <v>5.0</v>
      </c>
      <c r="K420" s="88">
        <f t="shared" si="6"/>
        <v>0.5482758621</v>
      </c>
      <c r="L420" s="88">
        <f t="shared" si="7"/>
        <v>0.5357142857</v>
      </c>
      <c r="M420" s="88">
        <f t="shared" si="8"/>
        <v>0.7688022284</v>
      </c>
      <c r="N420" s="88">
        <f t="shared" si="9"/>
        <v>0.2379310345</v>
      </c>
      <c r="O420" s="88">
        <f t="shared" si="10"/>
        <v>0.6168768186</v>
      </c>
      <c r="P420" s="89">
        <f t="shared" si="11"/>
        <v>0.004310344828</v>
      </c>
      <c r="Q420" s="90">
        <f t="shared" ref="Q420:V420" si="1292">K420-Q$2</f>
        <v>0.1972981804</v>
      </c>
      <c r="R420" s="91">
        <f t="shared" si="1292"/>
        <v>0.05616174542</v>
      </c>
      <c r="S420" s="92">
        <f t="shared" si="1292"/>
        <v>0.3572146658</v>
      </c>
      <c r="T420" s="93">
        <f t="shared" si="1292"/>
        <v>0.1221965929</v>
      </c>
      <c r="U420" s="94">
        <f t="shared" si="1292"/>
        <v>0.1630454895</v>
      </c>
      <c r="V420" s="95">
        <f t="shared" si="1292"/>
        <v>-0.02795048368</v>
      </c>
      <c r="W420" s="64"/>
      <c r="X420" s="65">
        <f t="shared" si="13"/>
        <v>1</v>
      </c>
      <c r="Y420" s="66">
        <f t="shared" si="14"/>
        <v>0</v>
      </c>
      <c r="Z420" s="67">
        <f t="shared" ref="Z420:AA420" si="1293">U420</f>
        <v>0.1630454895</v>
      </c>
      <c r="AA420" s="68">
        <f t="shared" si="1293"/>
        <v>-0.02795048368</v>
      </c>
      <c r="AB420" s="69">
        <f t="shared" ref="AB420:AC420" si="1294">S420</f>
        <v>0.3572146658</v>
      </c>
      <c r="AC420" s="70">
        <f t="shared" si="1294"/>
        <v>0.1221965929</v>
      </c>
      <c r="AD420" s="71">
        <f t="shared" si="17"/>
        <v>0.02580260212</v>
      </c>
      <c r="AE420" s="72">
        <f t="shared" si="18"/>
        <v>-0.00911440059</v>
      </c>
      <c r="AF420" s="73">
        <f t="shared" si="19"/>
        <v>0.06165769392</v>
      </c>
      <c r="AG420" s="74">
        <f t="shared" si="20"/>
        <v>0.009939280617</v>
      </c>
      <c r="AH420" s="75">
        <f t="shared" si="21"/>
        <v>0.1126703101</v>
      </c>
      <c r="AI420" s="76">
        <f t="shared" si="22"/>
        <v>0.08730083016</v>
      </c>
      <c r="AJ420" s="77"/>
      <c r="AK420" s="65">
        <f t="shared" si="23"/>
        <v>-0.005693794321</v>
      </c>
      <c r="AL420" s="66">
        <f t="shared" si="24"/>
        <v>0.0007634399882</v>
      </c>
      <c r="AM420" s="67">
        <f t="shared" si="25"/>
        <v>0.1774621732</v>
      </c>
      <c r="AN420" s="68">
        <f t="shared" si="26"/>
        <v>0.2360433148</v>
      </c>
      <c r="AO420" s="69">
        <f t="shared" si="27"/>
        <v>0.01079322104</v>
      </c>
      <c r="AP420" s="70">
        <f t="shared" si="28"/>
        <v>-0.1951605357</v>
      </c>
      <c r="AQ420" s="71">
        <f t="shared" si="29"/>
        <v>0.007948832478</v>
      </c>
      <c r="AR420" s="72">
        <f t="shared" si="30"/>
        <v>-0.01972599171</v>
      </c>
      <c r="AS420" s="73">
        <f t="shared" si="31"/>
        <v>-0.002583977235</v>
      </c>
      <c r="AT420" s="74">
        <f t="shared" si="32"/>
        <v>0.02627420647</v>
      </c>
      <c r="AU420" s="75">
        <f t="shared" si="33"/>
        <v>0.01134188516</v>
      </c>
      <c r="AV420" s="76">
        <f t="shared" si="34"/>
        <v>0.01175271486</v>
      </c>
      <c r="AW420" s="78">
        <f t="shared" si="35"/>
        <v>0.1992683403</v>
      </c>
      <c r="AX420" s="79">
        <f t="shared" si="36"/>
        <v>0.1972981804</v>
      </c>
      <c r="AY420" s="78">
        <f t="shared" si="37"/>
        <v>0.05994714874</v>
      </c>
      <c r="AZ420" s="79">
        <f t="shared" si="38"/>
        <v>0.05616174542</v>
      </c>
      <c r="BA420" s="80">
        <f t="shared" si="39"/>
        <v>0.001970159919</v>
      </c>
      <c r="BB420" s="80">
        <f t="shared" si="40"/>
        <v>0.003785403312</v>
      </c>
      <c r="BC420" s="80">
        <f t="shared" si="41"/>
        <v>0.2040489124</v>
      </c>
      <c r="BD420" s="80">
        <f t="shared" si="42"/>
        <v>0.06503030858</v>
      </c>
      <c r="BE420" s="81">
        <f t="shared" si="43"/>
        <v>-0.00001044774812</v>
      </c>
      <c r="BF420" s="81">
        <f t="shared" si="44"/>
        <v>0.00001491569976</v>
      </c>
      <c r="BG420" s="81">
        <f t="shared" si="45"/>
        <v>0.0374070176</v>
      </c>
      <c r="BH420" s="81">
        <f t="shared" si="46"/>
        <v>0.02653872747</v>
      </c>
      <c r="BI420" s="81"/>
      <c r="BJ420" s="81"/>
    </row>
    <row r="421">
      <c r="A421" s="31">
        <v>419.0</v>
      </c>
      <c r="B421" s="32">
        <v>1688.0</v>
      </c>
      <c r="C421" s="33">
        <v>1293.0</v>
      </c>
      <c r="D421" s="55">
        <f t="shared" si="5"/>
        <v>1005</v>
      </c>
      <c r="E421" s="35">
        <v>290.0</v>
      </c>
      <c r="F421" s="36">
        <v>184.0</v>
      </c>
      <c r="G421" s="37">
        <v>126.0</v>
      </c>
      <c r="H421" s="38">
        <v>319.0</v>
      </c>
      <c r="I421" s="39">
        <v>52.0</v>
      </c>
      <c r="J421" s="40">
        <v>34.0</v>
      </c>
      <c r="K421" s="88">
        <f t="shared" si="6"/>
        <v>0.3619489559</v>
      </c>
      <c r="L421" s="88">
        <f t="shared" si="7"/>
        <v>0.517397882</v>
      </c>
      <c r="M421" s="88">
        <f t="shared" si="8"/>
        <v>0.3662790698</v>
      </c>
      <c r="N421" s="88">
        <f t="shared" si="9"/>
        <v>0.09744779582</v>
      </c>
      <c r="O421" s="88">
        <f t="shared" si="10"/>
        <v>0.4656716418</v>
      </c>
      <c r="P421" s="89">
        <f t="shared" si="11"/>
        <v>0.02629543697</v>
      </c>
      <c r="Q421" s="90">
        <f t="shared" ref="Q421:V421" si="1295">K421-Q$2</f>
        <v>0.01097127423</v>
      </c>
      <c r="R421" s="91">
        <f t="shared" si="1295"/>
        <v>0.03784534171</v>
      </c>
      <c r="S421" s="92">
        <f t="shared" si="1295"/>
        <v>-0.04530849288</v>
      </c>
      <c r="T421" s="93">
        <f t="shared" si="1295"/>
        <v>-0.01828664578</v>
      </c>
      <c r="U421" s="94">
        <f t="shared" si="1295"/>
        <v>0.0118403127</v>
      </c>
      <c r="V421" s="95">
        <f t="shared" si="1295"/>
        <v>-0.005965391544</v>
      </c>
      <c r="W421" s="64"/>
      <c r="X421" s="65">
        <f t="shared" si="13"/>
        <v>1</v>
      </c>
      <c r="Y421" s="66">
        <f t="shared" si="14"/>
        <v>0</v>
      </c>
      <c r="Z421" s="67">
        <f t="shared" ref="Z421:AA421" si="1296">U421</f>
        <v>0.0118403127</v>
      </c>
      <c r="AA421" s="68">
        <f t="shared" si="1296"/>
        <v>-0.005965391544</v>
      </c>
      <c r="AB421" s="69">
        <f t="shared" ref="AB421:AC421" si="1297">S421</f>
        <v>-0.04530849288</v>
      </c>
      <c r="AC421" s="70">
        <f t="shared" si="1297"/>
        <v>-0.01828664578</v>
      </c>
      <c r="AD421" s="71">
        <f t="shared" si="17"/>
        <v>0.0001046071085</v>
      </c>
      <c r="AE421" s="72">
        <f t="shared" si="18"/>
        <v>-0.0001412642025</v>
      </c>
      <c r="AF421" s="73">
        <f t="shared" si="19"/>
        <v>-0.0006455537257</v>
      </c>
      <c r="AG421" s="74">
        <f t="shared" si="20"/>
        <v>0.000053763296</v>
      </c>
      <c r="AH421" s="75">
        <f t="shared" si="21"/>
        <v>0.001718458113</v>
      </c>
      <c r="AI421" s="76">
        <f t="shared" si="22"/>
        <v>0.001657080721</v>
      </c>
      <c r="AJ421" s="77"/>
      <c r="AK421" s="65">
        <f t="shared" si="23"/>
        <v>-0.005693794321</v>
      </c>
      <c r="AL421" s="66">
        <f t="shared" si="24"/>
        <v>0.0007634399882</v>
      </c>
      <c r="AM421" s="67">
        <f t="shared" si="25"/>
        <v>0.01913563342</v>
      </c>
      <c r="AN421" s="68">
        <f t="shared" si="26"/>
        <v>0.01392890737</v>
      </c>
      <c r="AO421" s="69">
        <f t="shared" si="27"/>
        <v>-0.002758136401</v>
      </c>
      <c r="AP421" s="70">
        <f t="shared" si="28"/>
        <v>0.02514480413</v>
      </c>
      <c r="AQ421" s="71">
        <f t="shared" si="29"/>
        <v>-0.00002858281854</v>
      </c>
      <c r="AR421" s="72">
        <f t="shared" si="30"/>
        <v>-0.000133586515</v>
      </c>
      <c r="AS421" s="73">
        <f t="shared" si="31"/>
        <v>-0.00003953660901</v>
      </c>
      <c r="AT421" s="74">
        <f t="shared" si="32"/>
        <v>-0.0002709697444</v>
      </c>
      <c r="AU421" s="75">
        <f t="shared" si="33"/>
        <v>0.0001676347948</v>
      </c>
      <c r="AV421" s="76">
        <f t="shared" si="34"/>
        <v>0.0002161732817</v>
      </c>
      <c r="AW421" s="78">
        <f t="shared" si="35"/>
        <v>0.01078321807</v>
      </c>
      <c r="AX421" s="79">
        <f t="shared" si="36"/>
        <v>0.01097127423</v>
      </c>
      <c r="AY421" s="78">
        <f t="shared" si="37"/>
        <v>0.03964876851</v>
      </c>
      <c r="AZ421" s="79">
        <f t="shared" si="38"/>
        <v>0.03784534171</v>
      </c>
      <c r="BA421" s="80">
        <f t="shared" si="39"/>
        <v>-0.000188056161</v>
      </c>
      <c r="BB421" s="80">
        <f t="shared" si="40"/>
        <v>0.0018034268</v>
      </c>
      <c r="BC421" s="80">
        <f t="shared" si="41"/>
        <v>0.01556379012</v>
      </c>
      <c r="BD421" s="80">
        <f t="shared" si="42"/>
        <v>0.04473192835</v>
      </c>
      <c r="BE421" s="81">
        <f t="shared" si="43"/>
        <v>-0.000003216983103</v>
      </c>
      <c r="BF421" s="81">
        <f t="shared" si="44"/>
        <v>-0.0000006782910414</v>
      </c>
      <c r="BG421" s="81">
        <f t="shared" si="45"/>
        <v>-0.001758713851</v>
      </c>
      <c r="BH421" s="81">
        <f t="shared" si="46"/>
        <v>0.001392396689</v>
      </c>
      <c r="BI421" s="81"/>
      <c r="BJ421" s="81"/>
    </row>
    <row r="422">
      <c r="A422" s="31">
        <v>420.0</v>
      </c>
      <c r="B422" s="32">
        <v>2674.0</v>
      </c>
      <c r="C422" s="33">
        <v>2079.0</v>
      </c>
      <c r="D422" s="55">
        <f t="shared" si="5"/>
        <v>1425</v>
      </c>
      <c r="E422" s="35">
        <v>357.0</v>
      </c>
      <c r="F422" s="36">
        <v>298.0</v>
      </c>
      <c r="G422" s="37">
        <v>165.0</v>
      </c>
      <c r="H422" s="38">
        <v>408.0</v>
      </c>
      <c r="I422" s="39">
        <v>102.0</v>
      </c>
      <c r="J422" s="40">
        <v>95.0</v>
      </c>
      <c r="K422" s="88">
        <f t="shared" si="6"/>
        <v>0.3001443001</v>
      </c>
      <c r="L422" s="88">
        <f t="shared" si="7"/>
        <v>0.5294117647</v>
      </c>
      <c r="M422" s="88">
        <f t="shared" si="8"/>
        <v>0.2956989247</v>
      </c>
      <c r="N422" s="88">
        <f t="shared" si="9"/>
        <v>0.07936507937</v>
      </c>
      <c r="O422" s="88">
        <f t="shared" si="10"/>
        <v>0.4378947368</v>
      </c>
      <c r="P422" s="89">
        <f t="shared" si="11"/>
        <v>0.0456950457</v>
      </c>
      <c r="Q422" s="90">
        <f t="shared" ref="Q422:V422" si="1298">K422-Q$2</f>
        <v>-0.05083338155</v>
      </c>
      <c r="R422" s="91">
        <f t="shared" si="1298"/>
        <v>0.04985922442</v>
      </c>
      <c r="S422" s="92">
        <f t="shared" si="1298"/>
        <v>-0.1158886379</v>
      </c>
      <c r="T422" s="93">
        <f t="shared" si="1298"/>
        <v>-0.03636936224</v>
      </c>
      <c r="U422" s="94">
        <f t="shared" si="1298"/>
        <v>-0.01593659225</v>
      </c>
      <c r="V422" s="95">
        <f t="shared" si="1298"/>
        <v>0.01343421718</v>
      </c>
      <c r="W422" s="64"/>
      <c r="X422" s="65">
        <f t="shared" si="13"/>
        <v>1</v>
      </c>
      <c r="Y422" s="66">
        <f t="shared" si="14"/>
        <v>0</v>
      </c>
      <c r="Z422" s="67">
        <f t="shared" ref="Z422:AA422" si="1299">U422</f>
        <v>-0.01593659225</v>
      </c>
      <c r="AA422" s="68">
        <f t="shared" si="1299"/>
        <v>0.01343421718</v>
      </c>
      <c r="AB422" s="69">
        <f t="shared" ref="AB422:AC422" si="1300">S422</f>
        <v>-0.1158886379</v>
      </c>
      <c r="AC422" s="70">
        <f t="shared" si="1300"/>
        <v>-0.03636936224</v>
      </c>
      <c r="AD422" s="71">
        <f t="shared" si="17"/>
        <v>0.00007349678126</v>
      </c>
      <c r="AE422" s="72">
        <f t="shared" si="18"/>
        <v>-0.0004281912829</v>
      </c>
      <c r="AF422" s="73">
        <f t="shared" si="19"/>
        <v>0.00233546388</v>
      </c>
      <c r="AG422" s="74">
        <f t="shared" si="20"/>
        <v>-0.0009772694343</v>
      </c>
      <c r="AH422" s="75">
        <f t="shared" si="21"/>
        <v>0.01210744589</v>
      </c>
      <c r="AI422" s="76">
        <f t="shared" si="22"/>
        <v>0.008429591704</v>
      </c>
      <c r="AJ422" s="77"/>
      <c r="AK422" s="65">
        <f t="shared" si="23"/>
        <v>-0.005693794321</v>
      </c>
      <c r="AL422" s="66">
        <f t="shared" si="24"/>
        <v>0.0007634399882</v>
      </c>
      <c r="AM422" s="67">
        <f t="shared" si="25"/>
        <v>-0.0343370739</v>
      </c>
      <c r="AN422" s="68">
        <f t="shared" si="26"/>
        <v>-0.01433586735</v>
      </c>
      <c r="AO422" s="69">
        <f t="shared" si="27"/>
        <v>-0.001869936252</v>
      </c>
      <c r="AP422" s="70">
        <f t="shared" si="28"/>
        <v>0.06285533065</v>
      </c>
      <c r="AQ422" s="71">
        <f t="shared" si="29"/>
        <v>-0.0002118343073</v>
      </c>
      <c r="AR422" s="72">
        <f t="shared" si="30"/>
        <v>-0.0002629254359</v>
      </c>
      <c r="AS422" s="73">
        <f t="shared" si="31"/>
        <v>0.0004733005601</v>
      </c>
      <c r="AT422" s="74">
        <f t="shared" si="32"/>
        <v>0.0009598710449</v>
      </c>
      <c r="AU422" s="75">
        <f t="shared" si="33"/>
        <v>0.001234435287</v>
      </c>
      <c r="AV422" s="76">
        <f t="shared" si="34"/>
        <v>0.001155012308</v>
      </c>
      <c r="AW422" s="78">
        <f t="shared" si="35"/>
        <v>-0.04040490294</v>
      </c>
      <c r="AX422" s="79">
        <f t="shared" si="36"/>
        <v>-0.05083338155</v>
      </c>
      <c r="AY422" s="78">
        <f t="shared" si="37"/>
        <v>0.05113486121</v>
      </c>
      <c r="AZ422" s="79">
        <f t="shared" si="38"/>
        <v>0.04985922442</v>
      </c>
      <c r="BA422" s="80">
        <f t="shared" si="39"/>
        <v>0.01042847861</v>
      </c>
      <c r="BB422" s="80">
        <f t="shared" si="40"/>
        <v>0.001275636794</v>
      </c>
      <c r="BC422" s="80">
        <f t="shared" si="41"/>
        <v>-0.03562433088</v>
      </c>
      <c r="BD422" s="80">
        <f t="shared" si="42"/>
        <v>0.05621802105</v>
      </c>
      <c r="BE422" s="81">
        <f t="shared" si="43"/>
        <v>0.0001071259169</v>
      </c>
      <c r="BF422" s="81">
        <f t="shared" si="44"/>
        <v>0.00002660590203</v>
      </c>
      <c r="BG422" s="81">
        <f t="shared" si="45"/>
        <v>-0.00189137294</v>
      </c>
      <c r="BH422" s="81">
        <f t="shared" si="46"/>
        <v>-0.004005458766</v>
      </c>
      <c r="BI422" s="81"/>
      <c r="BJ422" s="81"/>
    </row>
    <row r="423">
      <c r="A423" s="31">
        <v>421.0</v>
      </c>
      <c r="B423" s="32">
        <v>7613.0</v>
      </c>
      <c r="C423" s="33">
        <v>1189.0</v>
      </c>
      <c r="D423" s="55">
        <f t="shared" si="5"/>
        <v>940</v>
      </c>
      <c r="E423" s="35">
        <v>291.0</v>
      </c>
      <c r="F423" s="36">
        <v>99.0</v>
      </c>
      <c r="G423" s="37">
        <v>192.0</v>
      </c>
      <c r="H423" s="38">
        <v>273.0</v>
      </c>
      <c r="I423" s="39">
        <v>58.0</v>
      </c>
      <c r="J423" s="40">
        <v>27.0</v>
      </c>
      <c r="K423" s="88">
        <f t="shared" si="6"/>
        <v>0.4550042052</v>
      </c>
      <c r="L423" s="88">
        <f t="shared" si="7"/>
        <v>0.5610932476</v>
      </c>
      <c r="M423" s="88">
        <f t="shared" si="8"/>
        <v>0.6037735849</v>
      </c>
      <c r="N423" s="88">
        <f t="shared" si="9"/>
        <v>0.1614802355</v>
      </c>
      <c r="O423" s="88">
        <f t="shared" si="10"/>
        <v>0.5755319149</v>
      </c>
      <c r="P423" s="89">
        <f t="shared" si="11"/>
        <v>0.02270815812</v>
      </c>
      <c r="Q423" s="90">
        <f t="shared" ref="Q423:V423" si="1301">K423-Q$2</f>
        <v>0.1040265235</v>
      </c>
      <c r="R423" s="91">
        <f t="shared" si="1301"/>
        <v>0.0815407073</v>
      </c>
      <c r="S423" s="92">
        <f t="shared" si="1301"/>
        <v>0.1921860223</v>
      </c>
      <c r="T423" s="93">
        <f t="shared" si="1301"/>
        <v>0.04574579388</v>
      </c>
      <c r="U423" s="94">
        <f t="shared" si="1301"/>
        <v>0.1217005858</v>
      </c>
      <c r="V423" s="95">
        <f t="shared" si="1301"/>
        <v>-0.009552670396</v>
      </c>
      <c r="W423" s="64"/>
      <c r="X423" s="65">
        <f t="shared" si="13"/>
        <v>1</v>
      </c>
      <c r="Y423" s="66">
        <f t="shared" si="14"/>
        <v>0</v>
      </c>
      <c r="Z423" s="67">
        <f t="shared" ref="Z423:AA423" si="1302">U423</f>
        <v>0.1217005858</v>
      </c>
      <c r="AA423" s="68">
        <f t="shared" si="1302"/>
        <v>-0.009552670396</v>
      </c>
      <c r="AB423" s="69">
        <f t="shared" ref="AB423:AC423" si="1303">S423</f>
        <v>0.1921860223</v>
      </c>
      <c r="AC423" s="70">
        <f t="shared" si="1303"/>
        <v>0.04574579388</v>
      </c>
      <c r="AD423" s="71">
        <f t="shared" si="17"/>
        <v>0.01471977907</v>
      </c>
      <c r="AE423" s="72">
        <f t="shared" si="18"/>
        <v>-0.002325131166</v>
      </c>
      <c r="AF423" s="73">
        <f t="shared" si="19"/>
        <v>0.02382614598</v>
      </c>
      <c r="AG423" s="74">
        <f t="shared" si="20"/>
        <v>0.003731400188</v>
      </c>
      <c r="AH423" s="75">
        <f t="shared" si="21"/>
        <v>0.03484278949</v>
      </c>
      <c r="AI423" s="76">
        <f t="shared" si="22"/>
        <v>0.01758340432</v>
      </c>
      <c r="AJ423" s="77"/>
      <c r="AK423" s="65">
        <f t="shared" si="23"/>
        <v>-0.005693794321</v>
      </c>
      <c r="AL423" s="66">
        <f t="shared" si="24"/>
        <v>0.0007634399882</v>
      </c>
      <c r="AM423" s="67">
        <f t="shared" si="25"/>
        <v>0.1145050057</v>
      </c>
      <c r="AN423" s="68">
        <f t="shared" si="26"/>
        <v>0.185419679</v>
      </c>
      <c r="AO423" s="69">
        <f t="shared" si="27"/>
        <v>-0.004159033028</v>
      </c>
      <c r="AP423" s="70">
        <f t="shared" si="28"/>
        <v>-0.1021939087</v>
      </c>
      <c r="AQ423" s="71">
        <f t="shared" si="29"/>
        <v>0.006210238835</v>
      </c>
      <c r="AR423" s="72">
        <f t="shared" si="30"/>
        <v>-0.009775824639</v>
      </c>
      <c r="AS423" s="73">
        <f t="shared" si="31"/>
        <v>-0.0009523590438</v>
      </c>
      <c r="AT423" s="74">
        <f t="shared" si="32"/>
        <v>0.01015018483</v>
      </c>
      <c r="AU423" s="75">
        <f t="shared" si="33"/>
        <v>0.003662207313</v>
      </c>
      <c r="AV423" s="76">
        <f t="shared" si="34"/>
        <v>0.002566892587</v>
      </c>
      <c r="AW423" s="78">
        <f t="shared" si="35"/>
        <v>0.1135722654</v>
      </c>
      <c r="AX423" s="79">
        <f t="shared" si="36"/>
        <v>0.1040265235</v>
      </c>
      <c r="AY423" s="78">
        <f t="shared" si="37"/>
        <v>0.08693046311</v>
      </c>
      <c r="AZ423" s="79">
        <f t="shared" si="38"/>
        <v>0.0815407073</v>
      </c>
      <c r="BA423" s="80">
        <f t="shared" si="39"/>
        <v>0.009545741916</v>
      </c>
      <c r="BB423" s="80">
        <f t="shared" si="40"/>
        <v>0.005389755816</v>
      </c>
      <c r="BC423" s="80">
        <f t="shared" si="41"/>
        <v>0.1183528375</v>
      </c>
      <c r="BD423" s="80">
        <f t="shared" si="42"/>
        <v>0.09201362296</v>
      </c>
      <c r="BE423" s="81">
        <f t="shared" si="43"/>
        <v>0.00006207172098</v>
      </c>
      <c r="BF423" s="81">
        <f t="shared" si="44"/>
        <v>0.000102898436</v>
      </c>
      <c r="BG423" s="81">
        <f t="shared" si="45"/>
        <v>0.005540887335</v>
      </c>
      <c r="BH423" s="81">
        <f t="shared" si="46"/>
        <v>0.02178014673</v>
      </c>
      <c r="BI423" s="81"/>
      <c r="BJ423" s="81"/>
    </row>
    <row r="424">
      <c r="A424" s="31">
        <v>422.0</v>
      </c>
      <c r="B424" s="32" t="s">
        <v>233</v>
      </c>
      <c r="C424" s="33">
        <v>1892.0</v>
      </c>
      <c r="D424" s="55">
        <f t="shared" si="5"/>
        <v>1160</v>
      </c>
      <c r="E424" s="35">
        <v>191.0</v>
      </c>
      <c r="F424" s="36">
        <v>195.0</v>
      </c>
      <c r="G424" s="37">
        <v>155.0</v>
      </c>
      <c r="H424" s="38">
        <v>454.0</v>
      </c>
      <c r="I424" s="39">
        <v>73.0</v>
      </c>
      <c r="J424" s="40">
        <v>92.0</v>
      </c>
      <c r="K424" s="88">
        <f t="shared" si="6"/>
        <v>0.2214587738</v>
      </c>
      <c r="L424" s="88">
        <f t="shared" si="7"/>
        <v>0.3676880223</v>
      </c>
      <c r="M424" s="88">
        <f t="shared" si="8"/>
        <v>0.350678733</v>
      </c>
      <c r="N424" s="88">
        <f t="shared" si="9"/>
        <v>0.08192389006</v>
      </c>
      <c r="O424" s="88">
        <f t="shared" si="10"/>
        <v>0.3612068966</v>
      </c>
      <c r="P424" s="89">
        <f t="shared" si="11"/>
        <v>0.04862579281</v>
      </c>
      <c r="Q424" s="90">
        <f t="shared" ref="Q424:V424" si="1304">K424-Q$2</f>
        <v>-0.1295189079</v>
      </c>
      <c r="R424" s="91">
        <f t="shared" si="1304"/>
        <v>-0.111864518</v>
      </c>
      <c r="S424" s="92">
        <f t="shared" si="1304"/>
        <v>-0.06090882961</v>
      </c>
      <c r="T424" s="93">
        <f t="shared" si="1304"/>
        <v>-0.03381055154</v>
      </c>
      <c r="U424" s="94">
        <f t="shared" si="1304"/>
        <v>-0.09262443254</v>
      </c>
      <c r="V424" s="95">
        <f t="shared" si="1304"/>
        <v>0.0163649643</v>
      </c>
      <c r="W424" s="64"/>
      <c r="X424" s="65">
        <f t="shared" si="13"/>
        <v>1</v>
      </c>
      <c r="Y424" s="66">
        <f t="shared" si="14"/>
        <v>0</v>
      </c>
      <c r="Z424" s="67">
        <f t="shared" ref="Z424:AA424" si="1305">U424</f>
        <v>-0.09262443254</v>
      </c>
      <c r="AA424" s="68">
        <f t="shared" si="1305"/>
        <v>0.0163649643</v>
      </c>
      <c r="AB424" s="69">
        <f t="shared" ref="AB424:AC424" si="1306">S424</f>
        <v>-0.06090882961</v>
      </c>
      <c r="AC424" s="70">
        <f t="shared" si="1306"/>
        <v>-0.03381055154</v>
      </c>
      <c r="AD424" s="71">
        <f t="shared" si="17"/>
        <v>0.008311473447</v>
      </c>
      <c r="AE424" s="72">
        <f t="shared" si="18"/>
        <v>-0.003031591064</v>
      </c>
      <c r="AF424" s="73">
        <f t="shared" si="19"/>
        <v>0.006194954249</v>
      </c>
      <c r="AG424" s="74">
        <f t="shared" si="20"/>
        <v>0.002134912328</v>
      </c>
      <c r="AH424" s="75">
        <f t="shared" si="21"/>
        <v>0.002566732129</v>
      </c>
      <c r="AI424" s="76">
        <f t="shared" si="22"/>
        <v>0.004118722246</v>
      </c>
      <c r="AJ424" s="77"/>
      <c r="AK424" s="65">
        <f t="shared" si="23"/>
        <v>-0.005693794321</v>
      </c>
      <c r="AL424" s="66">
        <f t="shared" si="24"/>
        <v>0.0007634399882</v>
      </c>
      <c r="AM424" s="67">
        <f t="shared" si="25"/>
        <v>-0.1015869269</v>
      </c>
      <c r="AN424" s="68">
        <f t="shared" si="26"/>
        <v>-0.1336965516</v>
      </c>
      <c r="AO424" s="69">
        <f t="shared" si="27"/>
        <v>-0.008306428832</v>
      </c>
      <c r="AP424" s="70">
        <f t="shared" si="28"/>
        <v>0.03509680191</v>
      </c>
      <c r="AQ424" s="71">
        <f t="shared" si="29"/>
        <v>0.002504682396</v>
      </c>
      <c r="AR424" s="72">
        <f t="shared" si="30"/>
        <v>-0.006403268412</v>
      </c>
      <c r="AS424" s="73">
        <f t="shared" si="31"/>
        <v>-0.000739042121</v>
      </c>
      <c r="AT424" s="74">
        <f t="shared" si="32"/>
        <v>0.002669520683</v>
      </c>
      <c r="AU424" s="75">
        <f t="shared" si="33"/>
        <v>0.0002233592186</v>
      </c>
      <c r="AV424" s="76">
        <f t="shared" si="34"/>
        <v>0.0005092796878</v>
      </c>
      <c r="AW424" s="78">
        <f t="shared" si="35"/>
        <v>-0.1135981505</v>
      </c>
      <c r="AX424" s="79">
        <f t="shared" si="36"/>
        <v>-0.1295189079</v>
      </c>
      <c r="AY424" s="78">
        <f t="shared" si="37"/>
        <v>-0.1010607777</v>
      </c>
      <c r="AZ424" s="79">
        <f t="shared" si="38"/>
        <v>-0.111864518</v>
      </c>
      <c r="BA424" s="80">
        <f t="shared" si="39"/>
        <v>0.01592075736</v>
      </c>
      <c r="BB424" s="80">
        <f t="shared" si="40"/>
        <v>0.01080374026</v>
      </c>
      <c r="BC424" s="80">
        <f t="shared" si="41"/>
        <v>-0.1088175785</v>
      </c>
      <c r="BD424" s="80">
        <f t="shared" si="42"/>
        <v>-0.09597761791</v>
      </c>
      <c r="BE424" s="81">
        <f t="shared" si="43"/>
        <v>0.0001367497113</v>
      </c>
      <c r="BF424" s="81">
        <f t="shared" si="44"/>
        <v>0.0003440074544</v>
      </c>
      <c r="BG424" s="81">
        <f t="shared" si="45"/>
        <v>0.002629562249</v>
      </c>
      <c r="BH424" s="81">
        <f t="shared" si="46"/>
        <v>0.02088810394</v>
      </c>
      <c r="BI424" s="81"/>
      <c r="BJ424" s="81"/>
    </row>
    <row r="425">
      <c r="A425" s="31">
        <v>423.0</v>
      </c>
      <c r="B425" s="32">
        <v>6602.0</v>
      </c>
      <c r="C425" s="33">
        <v>1484.0</v>
      </c>
      <c r="D425" s="55">
        <f t="shared" si="5"/>
        <v>1145</v>
      </c>
      <c r="E425" s="35">
        <v>252.0</v>
      </c>
      <c r="F425" s="36">
        <v>212.0</v>
      </c>
      <c r="G425" s="37">
        <v>168.0</v>
      </c>
      <c r="H425" s="38">
        <v>392.0</v>
      </c>
      <c r="I425" s="39">
        <v>77.0</v>
      </c>
      <c r="J425" s="40">
        <v>44.0</v>
      </c>
      <c r="K425" s="88">
        <f t="shared" si="6"/>
        <v>0.3349056604</v>
      </c>
      <c r="L425" s="88">
        <f t="shared" si="7"/>
        <v>0.4563106796</v>
      </c>
      <c r="M425" s="88">
        <f t="shared" si="8"/>
        <v>0.3962264151</v>
      </c>
      <c r="N425" s="88">
        <f t="shared" si="9"/>
        <v>0.1132075472</v>
      </c>
      <c r="O425" s="88">
        <f t="shared" si="10"/>
        <v>0.4340611354</v>
      </c>
      <c r="P425" s="89">
        <f t="shared" si="11"/>
        <v>0.02964959569</v>
      </c>
      <c r="Q425" s="90">
        <f t="shared" ref="Q425:V425" si="1307">K425-Q$2</f>
        <v>-0.01607202131</v>
      </c>
      <c r="R425" s="91">
        <f t="shared" si="1307"/>
        <v>-0.02324186068</v>
      </c>
      <c r="S425" s="92">
        <f t="shared" si="1307"/>
        <v>-0.01536114755</v>
      </c>
      <c r="T425" s="93">
        <f t="shared" si="1307"/>
        <v>-0.002526894438</v>
      </c>
      <c r="U425" s="94">
        <f t="shared" si="1307"/>
        <v>-0.01977019372</v>
      </c>
      <c r="V425" s="95">
        <f t="shared" si="1307"/>
        <v>-0.002611232825</v>
      </c>
      <c r="W425" s="64"/>
      <c r="X425" s="65">
        <f t="shared" si="13"/>
        <v>1</v>
      </c>
      <c r="Y425" s="66">
        <f t="shared" si="14"/>
        <v>0</v>
      </c>
      <c r="Z425" s="67">
        <f t="shared" ref="Z425:AA425" si="1308">U425</f>
        <v>-0.01977019372</v>
      </c>
      <c r="AA425" s="68">
        <f t="shared" si="1308"/>
        <v>-0.002611232825</v>
      </c>
      <c r="AB425" s="69">
        <f t="shared" ref="AB425:AC425" si="1309">S425</f>
        <v>-0.01536114755</v>
      </c>
      <c r="AC425" s="70">
        <f t="shared" si="1309"/>
        <v>-0.002526894438</v>
      </c>
      <c r="AD425" s="71">
        <f t="shared" si="17"/>
        <v>0.000384042023</v>
      </c>
      <c r="AE425" s="72">
        <f t="shared" si="18"/>
        <v>0.0001032491576</v>
      </c>
      <c r="AF425" s="73">
        <f t="shared" si="19"/>
        <v>0.0002970945532</v>
      </c>
      <c r="AG425" s="74">
        <f t="shared" si="20"/>
        <v>0.00009006872526</v>
      </c>
      <c r="AH425" s="75">
        <f t="shared" si="21"/>
        <v>0.0002295796586</v>
      </c>
      <c r="AI425" s="76">
        <f t="shared" si="22"/>
        <v>0.00007763199661</v>
      </c>
      <c r="AJ425" s="77"/>
      <c r="AK425" s="65">
        <f t="shared" si="23"/>
        <v>-0.005693794321</v>
      </c>
      <c r="AL425" s="66">
        <f t="shared" si="24"/>
        <v>0.0007634399882</v>
      </c>
      <c r="AM425" s="67">
        <f t="shared" si="25"/>
        <v>-0.01199182378</v>
      </c>
      <c r="AN425" s="68">
        <f t="shared" si="26"/>
        <v>-0.03351944542</v>
      </c>
      <c r="AO425" s="69">
        <f t="shared" si="27"/>
        <v>0.000895320588</v>
      </c>
      <c r="AP425" s="70">
        <f t="shared" si="28"/>
        <v>0.008009781243</v>
      </c>
      <c r="AQ425" s="71">
        <f t="shared" si="29"/>
        <v>0.000257577527</v>
      </c>
      <c r="AR425" s="72">
        <f t="shared" si="30"/>
        <v>-0.0001708058249</v>
      </c>
      <c r="AS425" s="73">
        <f t="shared" si="31"/>
        <v>-0.00003024608065</v>
      </c>
      <c r="AT425" s="74">
        <f t="shared" si="32"/>
        <v>0.0001277020252</v>
      </c>
      <c r="AU425" s="75">
        <f t="shared" si="33"/>
        <v>0.00002475881998</v>
      </c>
      <c r="AV425" s="76">
        <f t="shared" si="34"/>
        <v>0.00001257839724</v>
      </c>
      <c r="AW425" s="78">
        <f t="shared" si="35"/>
        <v>-0.01653820724</v>
      </c>
      <c r="AX425" s="79">
        <f t="shared" si="36"/>
        <v>-0.01607202131</v>
      </c>
      <c r="AY425" s="78">
        <f t="shared" si="37"/>
        <v>-0.02477674959</v>
      </c>
      <c r="AZ425" s="79">
        <f t="shared" si="38"/>
        <v>-0.02324186068</v>
      </c>
      <c r="BA425" s="80">
        <f t="shared" si="39"/>
        <v>-0.0004661859312</v>
      </c>
      <c r="BB425" s="80">
        <f t="shared" si="40"/>
        <v>-0.001534888913</v>
      </c>
      <c r="BC425" s="80">
        <f t="shared" si="41"/>
        <v>-0.01175763519</v>
      </c>
      <c r="BD425" s="80">
        <f t="shared" si="42"/>
        <v>-0.01969358975</v>
      </c>
      <c r="BE425" s="81">
        <f t="shared" si="43"/>
        <v>-0.000002138554654</v>
      </c>
      <c r="BF425" s="81">
        <f t="shared" si="44"/>
        <v>0.000001431087235</v>
      </c>
      <c r="BG425" s="81">
        <f t="shared" si="45"/>
        <v>-0.0002495954921</v>
      </c>
      <c r="BH425" s="81">
        <f t="shared" si="46"/>
        <v>0.0004631000875</v>
      </c>
      <c r="BI425" s="81"/>
      <c r="BJ425" s="81"/>
    </row>
    <row r="426">
      <c r="A426" s="31">
        <v>424.0</v>
      </c>
      <c r="B426" s="32">
        <v>5524.0</v>
      </c>
      <c r="C426" s="33">
        <v>534.0</v>
      </c>
      <c r="D426" s="55">
        <f t="shared" si="5"/>
        <v>432</v>
      </c>
      <c r="E426" s="35">
        <v>143.0</v>
      </c>
      <c r="F426" s="36">
        <v>48.0</v>
      </c>
      <c r="G426" s="37">
        <v>81.0</v>
      </c>
      <c r="H426" s="38">
        <v>124.0</v>
      </c>
      <c r="I426" s="39">
        <v>23.0</v>
      </c>
      <c r="J426" s="40">
        <v>13.0</v>
      </c>
      <c r="K426" s="88">
        <f t="shared" si="6"/>
        <v>0.4625468165</v>
      </c>
      <c r="L426" s="88">
        <f t="shared" si="7"/>
        <v>0.5724137931</v>
      </c>
      <c r="M426" s="88">
        <f t="shared" si="8"/>
        <v>0.5704225352</v>
      </c>
      <c r="N426" s="88">
        <f t="shared" si="9"/>
        <v>0.1516853933</v>
      </c>
      <c r="O426" s="88">
        <f t="shared" si="10"/>
        <v>0.5717592593</v>
      </c>
      <c r="P426" s="89">
        <f t="shared" si="11"/>
        <v>0.02434456929</v>
      </c>
      <c r="Q426" s="90">
        <f t="shared" ref="Q426:V426" si="1310">K426-Q$2</f>
        <v>0.1115691348</v>
      </c>
      <c r="R426" s="91">
        <f t="shared" si="1310"/>
        <v>0.09286125281</v>
      </c>
      <c r="S426" s="92">
        <f t="shared" si="1310"/>
        <v>0.1588349726</v>
      </c>
      <c r="T426" s="93">
        <f t="shared" si="1310"/>
        <v>0.03595095165</v>
      </c>
      <c r="U426" s="94">
        <f t="shared" si="1310"/>
        <v>0.1179279302</v>
      </c>
      <c r="V426" s="95">
        <f t="shared" si="1310"/>
        <v>-0.007916259224</v>
      </c>
      <c r="W426" s="64"/>
      <c r="X426" s="65">
        <f t="shared" si="13"/>
        <v>1</v>
      </c>
      <c r="Y426" s="66">
        <f t="shared" si="14"/>
        <v>0</v>
      </c>
      <c r="Z426" s="67">
        <f t="shared" ref="Z426:AA426" si="1311">U426</f>
        <v>0.1179279302</v>
      </c>
      <c r="AA426" s="68">
        <f t="shared" si="1311"/>
        <v>-0.007916259224</v>
      </c>
      <c r="AB426" s="69">
        <f t="shared" ref="AB426:AC426" si="1312">S426</f>
        <v>0.1588349726</v>
      </c>
      <c r="AC426" s="70">
        <f t="shared" si="1312"/>
        <v>0.03595095165</v>
      </c>
      <c r="AD426" s="71">
        <f t="shared" si="17"/>
        <v>0.01384432955</v>
      </c>
      <c r="AE426" s="72">
        <f t="shared" si="18"/>
        <v>-0.00186709613</v>
      </c>
      <c r="AF426" s="73">
        <f t="shared" si="19"/>
        <v>0.01901567661</v>
      </c>
      <c r="AG426" s="74">
        <f t="shared" si="20"/>
        <v>0.002982242499</v>
      </c>
      <c r="AH426" s="75">
        <f t="shared" si="21"/>
        <v>0.02393607759</v>
      </c>
      <c r="AI426" s="76">
        <f t="shared" si="22"/>
        <v>0.01142053684</v>
      </c>
      <c r="AJ426" s="77"/>
      <c r="AK426" s="65">
        <f t="shared" si="23"/>
        <v>-0.005693794321</v>
      </c>
      <c r="AL426" s="66">
        <f t="shared" si="24"/>
        <v>0.0007634399882</v>
      </c>
      <c r="AM426" s="67">
        <f t="shared" si="25"/>
        <v>0.1088275178</v>
      </c>
      <c r="AN426" s="68">
        <f t="shared" si="26"/>
        <v>0.1807657779</v>
      </c>
      <c r="AO426" s="69">
        <f t="shared" si="27"/>
        <v>-0.004362413011</v>
      </c>
      <c r="AP426" s="70">
        <f t="shared" si="28"/>
        <v>-0.08419928587</v>
      </c>
      <c r="AQ426" s="71">
        <f t="shared" si="29"/>
        <v>0.006027283691</v>
      </c>
      <c r="AR426" s="72">
        <f t="shared" si="30"/>
        <v>-0.00903006934</v>
      </c>
      <c r="AS426" s="73">
        <f t="shared" si="31"/>
        <v>-0.0007618541218</v>
      </c>
      <c r="AT426" s="74">
        <f t="shared" si="32"/>
        <v>0.008100984918</v>
      </c>
      <c r="AU426" s="75">
        <f t="shared" si="33"/>
        <v>0.002526671483</v>
      </c>
      <c r="AV426" s="76">
        <f t="shared" si="34"/>
        <v>0.001688677291</v>
      </c>
      <c r="AW426" s="78">
        <f t="shared" si="35"/>
        <v>0.1065634115</v>
      </c>
      <c r="AX426" s="79">
        <f t="shared" si="36"/>
        <v>0.1115691348</v>
      </c>
      <c r="AY426" s="78">
        <f t="shared" si="37"/>
        <v>0.09808952484</v>
      </c>
      <c r="AZ426" s="79">
        <f t="shared" si="38"/>
        <v>0.09286125281</v>
      </c>
      <c r="BA426" s="80">
        <f t="shared" si="39"/>
        <v>-0.0050057233</v>
      </c>
      <c r="BB426" s="80">
        <f t="shared" si="40"/>
        <v>0.005228272031</v>
      </c>
      <c r="BC426" s="80">
        <f t="shared" si="41"/>
        <v>0.1113439835</v>
      </c>
      <c r="BD426" s="80">
        <f t="shared" si="42"/>
        <v>0.1031726847</v>
      </c>
      <c r="BE426" s="81">
        <f t="shared" si="43"/>
        <v>-0.000002277562675</v>
      </c>
      <c r="BF426" s="81">
        <f t="shared" si="44"/>
        <v>-0.00005234256625</v>
      </c>
      <c r="BG426" s="81">
        <f t="shared" si="45"/>
        <v>0.001752879807</v>
      </c>
      <c r="BH426" s="81">
        <f t="shared" si="46"/>
        <v>0.02297531541</v>
      </c>
      <c r="BI426" s="81"/>
      <c r="BJ426" s="81"/>
    </row>
    <row r="427">
      <c r="A427" s="31">
        <v>425.0</v>
      </c>
      <c r="B427" s="32">
        <v>5537.0</v>
      </c>
      <c r="C427" s="33">
        <v>1447.0</v>
      </c>
      <c r="D427" s="55">
        <f t="shared" si="5"/>
        <v>894</v>
      </c>
      <c r="E427" s="35">
        <v>147.0</v>
      </c>
      <c r="F427" s="36">
        <v>213.0</v>
      </c>
      <c r="G427" s="37">
        <v>76.0</v>
      </c>
      <c r="H427" s="38">
        <v>316.0</v>
      </c>
      <c r="I427" s="39">
        <v>51.0</v>
      </c>
      <c r="J427" s="40">
        <v>91.0</v>
      </c>
      <c r="K427" s="88">
        <f t="shared" si="6"/>
        <v>0.1893572909</v>
      </c>
      <c r="L427" s="88">
        <f t="shared" si="7"/>
        <v>0.3852140078</v>
      </c>
      <c r="M427" s="88">
        <f t="shared" si="8"/>
        <v>0.2</v>
      </c>
      <c r="N427" s="88">
        <f t="shared" si="9"/>
        <v>0.05252246026</v>
      </c>
      <c r="O427" s="88">
        <f t="shared" si="10"/>
        <v>0.3064876957</v>
      </c>
      <c r="P427" s="89">
        <f t="shared" si="11"/>
        <v>0.06288873531</v>
      </c>
      <c r="Q427" s="90">
        <f t="shared" ref="Q427:V427" si="1313">K427-Q$2</f>
        <v>-0.1616203907</v>
      </c>
      <c r="R427" s="91">
        <f t="shared" si="1313"/>
        <v>-0.09433853251</v>
      </c>
      <c r="S427" s="92">
        <f t="shared" si="1313"/>
        <v>-0.2115875626</v>
      </c>
      <c r="T427" s="93">
        <f t="shared" si="1313"/>
        <v>-0.06321198134</v>
      </c>
      <c r="U427" s="94">
        <f t="shared" si="1313"/>
        <v>-0.1473436333</v>
      </c>
      <c r="V427" s="95">
        <f t="shared" si="1313"/>
        <v>0.0306279068</v>
      </c>
      <c r="W427" s="64"/>
      <c r="X427" s="65">
        <f t="shared" si="13"/>
        <v>1</v>
      </c>
      <c r="Y427" s="66">
        <f t="shared" si="14"/>
        <v>0</v>
      </c>
      <c r="Z427" s="67">
        <f t="shared" ref="Z427:AA427" si="1314">U427</f>
        <v>-0.1473436333</v>
      </c>
      <c r="AA427" s="68">
        <f t="shared" si="1314"/>
        <v>0.0306279068</v>
      </c>
      <c r="AB427" s="69">
        <f t="shared" ref="AB427:AC427" si="1315">S427</f>
        <v>-0.2115875626</v>
      </c>
      <c r="AC427" s="70">
        <f t="shared" si="1315"/>
        <v>-0.06321198134</v>
      </c>
      <c r="AD427" s="71">
        <f t="shared" si="17"/>
        <v>0.02077207761</v>
      </c>
      <c r="AE427" s="72">
        <f t="shared" si="18"/>
        <v>-0.00902565414</v>
      </c>
      <c r="AF427" s="73">
        <f t="shared" si="19"/>
        <v>0.03311213092</v>
      </c>
      <c r="AG427" s="74">
        <f t="shared" si="20"/>
        <v>0.002833398853</v>
      </c>
      <c r="AH427" s="75">
        <f t="shared" si="21"/>
        <v>0.04077354208</v>
      </c>
      <c r="AI427" s="76">
        <f t="shared" si="22"/>
        <v>0.02674973813</v>
      </c>
      <c r="AJ427" s="77"/>
      <c r="AK427" s="65">
        <f t="shared" si="23"/>
        <v>-0.005693794321</v>
      </c>
      <c r="AL427" s="66">
        <f t="shared" si="24"/>
        <v>0.0007634399882</v>
      </c>
      <c r="AM427" s="67">
        <f t="shared" si="25"/>
        <v>-0.1688962389</v>
      </c>
      <c r="AN427" s="68">
        <f t="shared" si="26"/>
        <v>-0.2089289093</v>
      </c>
      <c r="AO427" s="69">
        <f t="shared" si="27"/>
        <v>-0.001824038152</v>
      </c>
      <c r="AP427" s="70">
        <f t="shared" si="28"/>
        <v>0.1143126986</v>
      </c>
      <c r="AQ427" s="71">
        <f t="shared" si="29"/>
        <v>0.005414984187</v>
      </c>
      <c r="AR427" s="72">
        <f t="shared" si="30"/>
        <v>-0.01674788095</v>
      </c>
      <c r="AS427" s="73">
        <f t="shared" si="31"/>
        <v>-0.000331054536</v>
      </c>
      <c r="AT427" s="74">
        <f t="shared" si="32"/>
        <v>0.01404470254</v>
      </c>
      <c r="AU427" s="75">
        <f t="shared" si="33"/>
        <v>0.004184068946</v>
      </c>
      <c r="AV427" s="76">
        <f t="shared" si="34"/>
        <v>0.003703900157</v>
      </c>
      <c r="AW427" s="78">
        <f t="shared" si="35"/>
        <v>-0.1671460728</v>
      </c>
      <c r="AX427" s="79">
        <f t="shared" si="36"/>
        <v>-0.1616203907</v>
      </c>
      <c r="AY427" s="78">
        <f t="shared" si="37"/>
        <v>-0.09285204898</v>
      </c>
      <c r="AZ427" s="79">
        <f t="shared" si="38"/>
        <v>-0.09433853251</v>
      </c>
      <c r="BA427" s="80">
        <f t="shared" si="39"/>
        <v>-0.005525682043</v>
      </c>
      <c r="BB427" s="80">
        <f t="shared" si="40"/>
        <v>0.001486483531</v>
      </c>
      <c r="BC427" s="80">
        <f t="shared" si="41"/>
        <v>-0.1623655007</v>
      </c>
      <c r="BD427" s="80">
        <f t="shared" si="42"/>
        <v>-0.08776888914</v>
      </c>
      <c r="BE427" s="81">
        <f t="shared" si="43"/>
        <v>0.00002832352875</v>
      </c>
      <c r="BF427" s="81">
        <f t="shared" si="44"/>
        <v>-0.00001642767071</v>
      </c>
      <c r="BG427" s="81">
        <f t="shared" si="45"/>
        <v>0.01865917793</v>
      </c>
      <c r="BH427" s="81">
        <f t="shared" si="46"/>
        <v>0.02850127927</v>
      </c>
      <c r="BI427" s="81"/>
      <c r="BJ427" s="81"/>
    </row>
    <row r="428">
      <c r="A428" s="31">
        <v>426.0</v>
      </c>
      <c r="B428" s="32">
        <v>5572.0</v>
      </c>
      <c r="C428" s="33">
        <v>1367.0</v>
      </c>
      <c r="D428" s="55">
        <f t="shared" si="5"/>
        <v>941</v>
      </c>
      <c r="E428" s="35">
        <v>204.0</v>
      </c>
      <c r="F428" s="36">
        <v>194.0</v>
      </c>
      <c r="G428" s="37">
        <v>113.0</v>
      </c>
      <c r="H428" s="38">
        <v>294.0</v>
      </c>
      <c r="I428" s="39">
        <v>62.0</v>
      </c>
      <c r="J428" s="40">
        <v>74.0</v>
      </c>
      <c r="K428" s="88">
        <f t="shared" si="6"/>
        <v>0.2772494514</v>
      </c>
      <c r="L428" s="88">
        <f t="shared" si="7"/>
        <v>0.475</v>
      </c>
      <c r="M428" s="88">
        <f t="shared" si="8"/>
        <v>0.2965879265</v>
      </c>
      <c r="N428" s="88">
        <f t="shared" si="9"/>
        <v>0.08266276518</v>
      </c>
      <c r="O428" s="88">
        <f t="shared" si="10"/>
        <v>0.4027630181</v>
      </c>
      <c r="P428" s="89">
        <f t="shared" si="11"/>
        <v>0.05413313826</v>
      </c>
      <c r="Q428" s="90">
        <f t="shared" ref="Q428:V428" si="1316">K428-Q$2</f>
        <v>-0.07372823034</v>
      </c>
      <c r="R428" s="91">
        <f t="shared" si="1316"/>
        <v>-0.00455254029</v>
      </c>
      <c r="S428" s="92">
        <f t="shared" si="1316"/>
        <v>-0.1149996361</v>
      </c>
      <c r="T428" s="93">
        <f t="shared" si="1316"/>
        <v>-0.03307167643</v>
      </c>
      <c r="U428" s="94">
        <f t="shared" si="1316"/>
        <v>-0.05106831103</v>
      </c>
      <c r="V428" s="95">
        <f t="shared" si="1316"/>
        <v>0.02187230975</v>
      </c>
      <c r="W428" s="64"/>
      <c r="X428" s="65">
        <f t="shared" si="13"/>
        <v>1</v>
      </c>
      <c r="Y428" s="66">
        <f t="shared" si="14"/>
        <v>0</v>
      </c>
      <c r="Z428" s="67">
        <f t="shared" ref="Z428:AA428" si="1317">U428</f>
        <v>-0.05106831103</v>
      </c>
      <c r="AA428" s="68">
        <f t="shared" si="1317"/>
        <v>0.02187230975</v>
      </c>
      <c r="AB428" s="69">
        <f t="shared" ref="AB428:AC428" si="1318">S428</f>
        <v>-0.1149996361</v>
      </c>
      <c r="AC428" s="70">
        <f t="shared" si="1318"/>
        <v>-0.03307167643</v>
      </c>
      <c r="AD428" s="71">
        <f t="shared" si="17"/>
        <v>0.002129574458</v>
      </c>
      <c r="AE428" s="72">
        <f t="shared" si="18"/>
        <v>-0.002233963834</v>
      </c>
      <c r="AF428" s="73">
        <f t="shared" si="19"/>
        <v>0.006596191137</v>
      </c>
      <c r="AG428" s="74">
        <f t="shared" si="20"/>
        <v>-0.0008263930043</v>
      </c>
      <c r="AH428" s="75">
        <f t="shared" si="21"/>
        <v>0.01213118053</v>
      </c>
      <c r="AI428" s="76">
        <f t="shared" si="22"/>
        <v>0.007606461511</v>
      </c>
      <c r="AJ428" s="77"/>
      <c r="AK428" s="65">
        <f t="shared" si="23"/>
        <v>-0.005693794321</v>
      </c>
      <c r="AL428" s="66">
        <f t="shared" si="24"/>
        <v>0.0007634399882</v>
      </c>
      <c r="AM428" s="67">
        <f t="shared" si="25"/>
        <v>-0.07641021274</v>
      </c>
      <c r="AN428" s="68">
        <f t="shared" si="26"/>
        <v>-0.06322485971</v>
      </c>
      <c r="AO428" s="69">
        <f t="shared" si="27"/>
        <v>-0.0003512036996</v>
      </c>
      <c r="AP428" s="70">
        <f t="shared" si="28"/>
        <v>0.06194974254</v>
      </c>
      <c r="AQ428" s="71">
        <f t="shared" si="29"/>
        <v>-0.0002077124125</v>
      </c>
      <c r="AR428" s="72">
        <f t="shared" si="30"/>
        <v>-0.002389625133</v>
      </c>
      <c r="AS428" s="73">
        <f t="shared" si="31"/>
        <v>0.0005208721689</v>
      </c>
      <c r="AT428" s="74">
        <f t="shared" si="32"/>
        <v>0.00276150409</v>
      </c>
      <c r="AU428" s="75">
        <f t="shared" si="33"/>
        <v>0.001250660379</v>
      </c>
      <c r="AV428" s="76">
        <f t="shared" si="34"/>
        <v>0.001062056447</v>
      </c>
      <c r="AW428" s="78">
        <f t="shared" si="35"/>
        <v>-0.08089139062</v>
      </c>
      <c r="AX428" s="79">
        <f t="shared" si="36"/>
        <v>-0.07372823034</v>
      </c>
      <c r="AY428" s="78">
        <f t="shared" si="37"/>
        <v>0.0009222582241</v>
      </c>
      <c r="AZ428" s="79">
        <f t="shared" si="38"/>
        <v>-0.00455254029</v>
      </c>
      <c r="BA428" s="80">
        <f t="shared" si="39"/>
        <v>-0.007163160288</v>
      </c>
      <c r="BB428" s="80">
        <f t="shared" si="40"/>
        <v>0.005474798514</v>
      </c>
      <c r="BC428" s="80">
        <f t="shared" si="41"/>
        <v>-0.07611081857</v>
      </c>
      <c r="BD428" s="80">
        <f t="shared" si="42"/>
        <v>0.006005418066</v>
      </c>
      <c r="BE428" s="81">
        <f t="shared" si="43"/>
        <v>0.00002133744654</v>
      </c>
      <c r="BF428" s="81">
        <f t="shared" si="44"/>
        <v>-0.00007843371861</v>
      </c>
      <c r="BG428" s="81">
        <f t="shared" si="45"/>
        <v>0.005756791657</v>
      </c>
      <c r="BH428" s="81">
        <f t="shared" si="46"/>
        <v>-0.0009141545696</v>
      </c>
      <c r="BI428" s="81"/>
      <c r="BJ428" s="81"/>
    </row>
    <row r="429">
      <c r="A429" s="31">
        <v>427.0</v>
      </c>
      <c r="B429" s="32">
        <v>2484.0</v>
      </c>
      <c r="C429" s="33">
        <v>1712.0</v>
      </c>
      <c r="D429" s="55">
        <f t="shared" si="5"/>
        <v>1339</v>
      </c>
      <c r="E429" s="35">
        <v>325.0</v>
      </c>
      <c r="F429" s="36">
        <v>292.0</v>
      </c>
      <c r="G429" s="37">
        <v>145.0</v>
      </c>
      <c r="H429" s="38">
        <v>472.0</v>
      </c>
      <c r="I429" s="39">
        <v>55.0</v>
      </c>
      <c r="J429" s="40">
        <v>50.0</v>
      </c>
      <c r="K429" s="88">
        <f t="shared" si="6"/>
        <v>0.3066588785</v>
      </c>
      <c r="L429" s="88">
        <f t="shared" si="7"/>
        <v>0.4460093897</v>
      </c>
      <c r="M429" s="88">
        <f t="shared" si="8"/>
        <v>0.2977412731</v>
      </c>
      <c r="N429" s="88">
        <f t="shared" si="9"/>
        <v>0.08469626168</v>
      </c>
      <c r="O429" s="88">
        <f t="shared" si="10"/>
        <v>0.3920836445</v>
      </c>
      <c r="P429" s="89">
        <f t="shared" si="11"/>
        <v>0.02920560748</v>
      </c>
      <c r="Q429" s="90">
        <f t="shared" ref="Q429:V429" si="1319">K429-Q$2</f>
        <v>-0.04431880319</v>
      </c>
      <c r="R429" s="91">
        <f t="shared" si="1319"/>
        <v>-0.03354315062</v>
      </c>
      <c r="S429" s="92">
        <f t="shared" si="1319"/>
        <v>-0.1138462895</v>
      </c>
      <c r="T429" s="93">
        <f t="shared" si="1319"/>
        <v>-0.03103817993</v>
      </c>
      <c r="U429" s="94">
        <f t="shared" si="1319"/>
        <v>-0.06174768458</v>
      </c>
      <c r="V429" s="95">
        <f t="shared" si="1319"/>
        <v>-0.003055221035</v>
      </c>
      <c r="W429" s="64"/>
      <c r="X429" s="65">
        <f t="shared" si="13"/>
        <v>1</v>
      </c>
      <c r="Y429" s="66">
        <f t="shared" si="14"/>
        <v>0</v>
      </c>
      <c r="Z429" s="67">
        <f t="shared" ref="Z429:AA429" si="1320">U429</f>
        <v>-0.06174768458</v>
      </c>
      <c r="AA429" s="68">
        <f t="shared" si="1320"/>
        <v>-0.003055221035</v>
      </c>
      <c r="AB429" s="69">
        <f t="shared" ref="AB429:AC429" si="1321">S429</f>
        <v>-0.1138462895</v>
      </c>
      <c r="AC429" s="70">
        <f t="shared" si="1321"/>
        <v>-0.03103817993</v>
      </c>
      <c r="AD429" s="71">
        <f t="shared" si="17"/>
        <v>0.003803442176</v>
      </c>
      <c r="AE429" s="72">
        <f t="shared" si="18"/>
        <v>0.0003773056496</v>
      </c>
      <c r="AF429" s="73">
        <f t="shared" si="19"/>
        <v>0.006934916278</v>
      </c>
      <c r="AG429" s="74">
        <f t="shared" si="20"/>
        <v>0.002264361323</v>
      </c>
      <c r="AH429" s="75">
        <f t="shared" si="21"/>
        <v>0.01199760903</v>
      </c>
      <c r="AI429" s="76">
        <f t="shared" si="22"/>
        <v>0.007067163237</v>
      </c>
      <c r="AJ429" s="77"/>
      <c r="AK429" s="65">
        <f t="shared" si="23"/>
        <v>-0.005693794321</v>
      </c>
      <c r="AL429" s="66">
        <f t="shared" si="24"/>
        <v>0.0007634399882</v>
      </c>
      <c r="AM429" s="67">
        <f t="shared" si="25"/>
        <v>-0.04555128731</v>
      </c>
      <c r="AN429" s="68">
        <f t="shared" si="26"/>
        <v>-0.1005271282</v>
      </c>
      <c r="AO429" s="69">
        <f t="shared" si="27"/>
        <v>0.0005004320786</v>
      </c>
      <c r="AP429" s="70">
        <f t="shared" si="28"/>
        <v>0.06108973655</v>
      </c>
      <c r="AQ429" s="71">
        <f t="shared" si="29"/>
        <v>0.002174834862</v>
      </c>
      <c r="AR429" s="72">
        <f t="shared" si="30"/>
        <v>-0.002023253819</v>
      </c>
      <c r="AS429" s="73">
        <f t="shared" si="31"/>
        <v>-0.0007743421921</v>
      </c>
      <c r="AT429" s="74">
        <f t="shared" si="32"/>
        <v>0.002985106265</v>
      </c>
      <c r="AU429" s="75">
        <f t="shared" si="33"/>
        <v>0.001244379735</v>
      </c>
      <c r="AV429" s="76">
        <f t="shared" si="34"/>
        <v>0.0009987018567</v>
      </c>
      <c r="AW429" s="78">
        <f t="shared" si="35"/>
        <v>-0.04809977714</v>
      </c>
      <c r="AX429" s="79">
        <f t="shared" si="36"/>
        <v>-0.04431880319</v>
      </c>
      <c r="AY429" s="78">
        <f t="shared" si="37"/>
        <v>-0.03671339736</v>
      </c>
      <c r="AZ429" s="79">
        <f t="shared" si="38"/>
        <v>-0.03354315062</v>
      </c>
      <c r="BA429" s="80">
        <f t="shared" si="39"/>
        <v>-0.003780973958</v>
      </c>
      <c r="BB429" s="80">
        <f t="shared" si="40"/>
        <v>-0.00317024674</v>
      </c>
      <c r="BC429" s="80">
        <f t="shared" si="41"/>
        <v>-0.04331920508</v>
      </c>
      <c r="BD429" s="80">
        <f t="shared" si="42"/>
        <v>-0.03163023752</v>
      </c>
      <c r="BE429" s="81">
        <f t="shared" si="43"/>
        <v>0.000004245299679</v>
      </c>
      <c r="BF429" s="81">
        <f t="shared" si="44"/>
        <v>0.00002397324073</v>
      </c>
      <c r="BG429" s="81">
        <f t="shared" si="45"/>
        <v>0.0008760816038</v>
      </c>
      <c r="BH429" s="81">
        <f t="shared" si="46"/>
        <v>0.002740393492</v>
      </c>
      <c r="BI429" s="81"/>
      <c r="BJ429" s="81"/>
    </row>
    <row r="430">
      <c r="A430" s="31">
        <v>428.0</v>
      </c>
      <c r="B430" s="32">
        <v>3707.0</v>
      </c>
      <c r="C430" s="33">
        <v>1794.0</v>
      </c>
      <c r="D430" s="55">
        <f t="shared" si="5"/>
        <v>1440</v>
      </c>
      <c r="E430" s="35">
        <v>390.0</v>
      </c>
      <c r="F430" s="36">
        <v>252.0</v>
      </c>
      <c r="G430" s="37">
        <v>222.0</v>
      </c>
      <c r="H430" s="38">
        <v>428.0</v>
      </c>
      <c r="I430" s="39">
        <v>96.0</v>
      </c>
      <c r="J430" s="40">
        <v>52.0</v>
      </c>
      <c r="K430" s="88">
        <f t="shared" si="6"/>
        <v>0.3946488294</v>
      </c>
      <c r="L430" s="88">
        <f t="shared" si="7"/>
        <v>0.5317286652</v>
      </c>
      <c r="M430" s="88">
        <f t="shared" si="8"/>
        <v>0.4220532319</v>
      </c>
      <c r="N430" s="88">
        <f t="shared" si="9"/>
        <v>0.1237458194</v>
      </c>
      <c r="O430" s="88">
        <f t="shared" si="10"/>
        <v>0.4916666667</v>
      </c>
      <c r="P430" s="89">
        <f t="shared" si="11"/>
        <v>0.02898550725</v>
      </c>
      <c r="Q430" s="90">
        <f t="shared" ref="Q430:V430" si="1322">K430-Q$2</f>
        <v>0.04367114774</v>
      </c>
      <c r="R430" s="91">
        <f t="shared" si="1322"/>
        <v>0.05217612492</v>
      </c>
      <c r="S430" s="92">
        <f t="shared" si="1322"/>
        <v>0.01046566929</v>
      </c>
      <c r="T430" s="93">
        <f t="shared" si="1322"/>
        <v>0.008011377791</v>
      </c>
      <c r="U430" s="94">
        <f t="shared" si="1322"/>
        <v>0.03783533757</v>
      </c>
      <c r="V430" s="95">
        <f t="shared" si="1322"/>
        <v>-0.003275321266</v>
      </c>
      <c r="W430" s="64"/>
      <c r="X430" s="65">
        <f t="shared" si="13"/>
        <v>1</v>
      </c>
      <c r="Y430" s="66">
        <f t="shared" si="14"/>
        <v>0</v>
      </c>
      <c r="Z430" s="67">
        <f t="shared" ref="Z430:AA430" si="1323">U430</f>
        <v>0.03783533757</v>
      </c>
      <c r="AA430" s="68">
        <f t="shared" si="1323"/>
        <v>-0.003275321266</v>
      </c>
      <c r="AB430" s="69">
        <f t="shared" ref="AB430:AC430" si="1324">S430</f>
        <v>0.01046566929</v>
      </c>
      <c r="AC430" s="70">
        <f t="shared" si="1324"/>
        <v>0.008011377791</v>
      </c>
      <c r="AD430" s="71">
        <f t="shared" si="17"/>
        <v>0.00142078504</v>
      </c>
      <c r="AE430" s="72">
        <f t="shared" si="18"/>
        <v>-0.0002478457715</v>
      </c>
      <c r="AF430" s="73">
        <f t="shared" si="19"/>
        <v>0.0004222119667</v>
      </c>
      <c r="AG430" s="74">
        <f t="shared" si="20"/>
        <v>0.0002688347539</v>
      </c>
      <c r="AH430" s="75">
        <f t="shared" si="21"/>
        <v>0.00004534805965</v>
      </c>
      <c r="AI430" s="76">
        <f t="shared" si="22"/>
        <v>0.0001676888611</v>
      </c>
      <c r="AJ430" s="77"/>
      <c r="AK430" s="65">
        <f t="shared" si="23"/>
        <v>-0.005693794321</v>
      </c>
      <c r="AL430" s="66">
        <f t="shared" si="24"/>
        <v>0.0007634399882</v>
      </c>
      <c r="AM430" s="67">
        <f t="shared" si="25"/>
        <v>0.03608334421</v>
      </c>
      <c r="AN430" s="68">
        <f t="shared" si="26"/>
        <v>0.05739551471</v>
      </c>
      <c r="AO430" s="69">
        <f t="shared" si="27"/>
        <v>0.002524574862</v>
      </c>
      <c r="AP430" s="70">
        <f t="shared" si="28"/>
        <v>-0.006339357585</v>
      </c>
      <c r="AQ430" s="71">
        <f t="shared" si="29"/>
        <v>0.0005857738156</v>
      </c>
      <c r="AR430" s="72">
        <f t="shared" si="30"/>
        <v>-0.0009556207203</v>
      </c>
      <c r="AS430" s="73">
        <f t="shared" si="31"/>
        <v>-0.0001024050998</v>
      </c>
      <c r="AT430" s="74">
        <f t="shared" si="32"/>
        <v>0.0001851586364</v>
      </c>
      <c r="AU430" s="75">
        <f t="shared" si="33"/>
        <v>0.000002385586258</v>
      </c>
      <c r="AV430" s="76">
        <f t="shared" si="34"/>
        <v>0.00001976214459</v>
      </c>
      <c r="AW430" s="78">
        <f t="shared" si="35"/>
        <v>0.03339987905</v>
      </c>
      <c r="AX430" s="79">
        <f t="shared" si="36"/>
        <v>0.04367114774</v>
      </c>
      <c r="AY430" s="78">
        <f t="shared" si="37"/>
        <v>0.05106889717</v>
      </c>
      <c r="AZ430" s="79">
        <f t="shared" si="38"/>
        <v>0.05217612492</v>
      </c>
      <c r="BA430" s="80">
        <f t="shared" si="39"/>
        <v>-0.01027126869</v>
      </c>
      <c r="BB430" s="80">
        <f t="shared" si="40"/>
        <v>-0.001107227748</v>
      </c>
      <c r="BC430" s="80">
        <f t="shared" si="41"/>
        <v>0.03818045111</v>
      </c>
      <c r="BD430" s="80">
        <f t="shared" si="42"/>
        <v>0.05615205701</v>
      </c>
      <c r="BE430" s="81">
        <f t="shared" si="43"/>
        <v>0.0001042730073</v>
      </c>
      <c r="BF430" s="81">
        <f t="shared" si="44"/>
        <v>0.00002274526741</v>
      </c>
      <c r="BG430" s="81">
        <f t="shared" si="45"/>
        <v>-0.00169530666</v>
      </c>
      <c r="BH430" s="81">
        <f t="shared" si="46"/>
        <v>0.004287821735</v>
      </c>
      <c r="BI430" s="81"/>
      <c r="BJ430" s="81"/>
    </row>
    <row r="431">
      <c r="A431" s="31">
        <v>429.0</v>
      </c>
      <c r="B431" s="32" t="s">
        <v>245</v>
      </c>
      <c r="C431" s="33">
        <v>803.0</v>
      </c>
      <c r="D431" s="55">
        <f t="shared" si="5"/>
        <v>560</v>
      </c>
      <c r="E431" s="35">
        <v>87.0</v>
      </c>
      <c r="F431" s="36">
        <v>116.0</v>
      </c>
      <c r="G431" s="37">
        <v>60.0</v>
      </c>
      <c r="H431" s="38">
        <v>206.0</v>
      </c>
      <c r="I431" s="39">
        <v>46.0</v>
      </c>
      <c r="J431" s="40">
        <v>45.0</v>
      </c>
      <c r="K431" s="88">
        <f t="shared" si="6"/>
        <v>0.2403486924</v>
      </c>
      <c r="L431" s="88">
        <f t="shared" si="7"/>
        <v>0.3923303835</v>
      </c>
      <c r="M431" s="88">
        <f t="shared" si="8"/>
        <v>0.2714932127</v>
      </c>
      <c r="N431" s="88">
        <f t="shared" si="9"/>
        <v>0.07471980075</v>
      </c>
      <c r="O431" s="88">
        <f t="shared" si="10"/>
        <v>0.3446428571</v>
      </c>
      <c r="P431" s="89">
        <f t="shared" si="11"/>
        <v>0.05603985056</v>
      </c>
      <c r="Q431" s="90">
        <f t="shared" ref="Q431:V431" si="1325">K431-Q$2</f>
        <v>-0.1106289893</v>
      </c>
      <c r="R431" s="91">
        <f t="shared" si="1325"/>
        <v>-0.08722215681</v>
      </c>
      <c r="S431" s="92">
        <f t="shared" si="1325"/>
        <v>-0.14009435</v>
      </c>
      <c r="T431" s="93">
        <f t="shared" si="1325"/>
        <v>-0.04101464086</v>
      </c>
      <c r="U431" s="94">
        <f t="shared" si="1325"/>
        <v>-0.109188472</v>
      </c>
      <c r="V431" s="95">
        <f t="shared" si="1325"/>
        <v>0.02377902205</v>
      </c>
      <c r="W431" s="64"/>
      <c r="X431" s="65">
        <f t="shared" si="13"/>
        <v>1</v>
      </c>
      <c r="Y431" s="66">
        <f t="shared" si="14"/>
        <v>0</v>
      </c>
      <c r="Z431" s="67">
        <f t="shared" ref="Z431:AA431" si="1326">U431</f>
        <v>-0.109188472</v>
      </c>
      <c r="AA431" s="68">
        <f t="shared" si="1326"/>
        <v>0.02377902205</v>
      </c>
      <c r="AB431" s="69">
        <f t="shared" ref="AB431:AC431" si="1327">S431</f>
        <v>-0.14009435</v>
      </c>
      <c r="AC431" s="70">
        <f t="shared" si="1327"/>
        <v>-0.04101464086</v>
      </c>
      <c r="AD431" s="71">
        <f t="shared" si="17"/>
        <v>0.01135668052</v>
      </c>
      <c r="AE431" s="72">
        <f t="shared" si="18"/>
        <v>-0.005192790164</v>
      </c>
      <c r="AF431" s="73">
        <f t="shared" si="19"/>
        <v>0.01627197605</v>
      </c>
      <c r="AG431" s="74">
        <f t="shared" si="20"/>
        <v>0.001147019326</v>
      </c>
      <c r="AH431" s="75">
        <f t="shared" si="21"/>
        <v>0.01794422613</v>
      </c>
      <c r="AI431" s="76">
        <f t="shared" si="22"/>
        <v>0.0114918389</v>
      </c>
      <c r="AJ431" s="77"/>
      <c r="AK431" s="65">
        <f t="shared" si="23"/>
        <v>-0.005693794321</v>
      </c>
      <c r="AL431" s="66">
        <f t="shared" si="24"/>
        <v>0.0007634399882</v>
      </c>
      <c r="AM431" s="67">
        <f t="shared" si="25"/>
        <v>-0.1268782932</v>
      </c>
      <c r="AN431" s="68">
        <f t="shared" si="26"/>
        <v>-0.1539425695</v>
      </c>
      <c r="AO431" s="69">
        <f t="shared" si="27"/>
        <v>-0.000789753751</v>
      </c>
      <c r="AP431" s="70">
        <f t="shared" si="28"/>
        <v>0.07557000345</v>
      </c>
      <c r="AQ431" s="71">
        <f t="shared" si="29"/>
        <v>0.002810003116</v>
      </c>
      <c r="AR431" s="72">
        <f t="shared" si="30"/>
        <v>-0.00928925345</v>
      </c>
      <c r="AS431" s="73">
        <f t="shared" si="31"/>
        <v>-0.00005915969851</v>
      </c>
      <c r="AT431" s="74">
        <f t="shared" si="32"/>
        <v>0.006895447502</v>
      </c>
      <c r="AU431" s="75">
        <f t="shared" si="33"/>
        <v>0.001846000429</v>
      </c>
      <c r="AV431" s="76">
        <f t="shared" si="34"/>
        <v>0.001598248199</v>
      </c>
      <c r="AW431" s="78">
        <f t="shared" si="35"/>
        <v>-0.1287649975</v>
      </c>
      <c r="AX431" s="79">
        <f t="shared" si="36"/>
        <v>-0.1106289893</v>
      </c>
      <c r="AY431" s="78">
        <f t="shared" si="37"/>
        <v>-0.07840468376</v>
      </c>
      <c r="AZ431" s="79">
        <f t="shared" si="38"/>
        <v>-0.08722215681</v>
      </c>
      <c r="BA431" s="80">
        <f t="shared" si="39"/>
        <v>-0.01813600817</v>
      </c>
      <c r="BB431" s="80">
        <f t="shared" si="40"/>
        <v>0.008817473045</v>
      </c>
      <c r="BC431" s="80">
        <f t="shared" si="41"/>
        <v>-0.1239844254</v>
      </c>
      <c r="BD431" s="80">
        <f t="shared" si="42"/>
        <v>-0.07332152392</v>
      </c>
      <c r="BE431" s="81">
        <f t="shared" si="43"/>
        <v>0.0002511669613</v>
      </c>
      <c r="BF431" s="81">
        <f t="shared" si="44"/>
        <v>-0.0003198275263</v>
      </c>
      <c r="BG431" s="81">
        <f t="shared" si="45"/>
        <v>0.00999609187</v>
      </c>
      <c r="BH431" s="81">
        <f t="shared" si="46"/>
        <v>0.01818145403</v>
      </c>
      <c r="BI431" s="81"/>
      <c r="BJ431" s="81"/>
    </row>
    <row r="432">
      <c r="A432" s="31">
        <v>430.0</v>
      </c>
      <c r="B432" s="32">
        <v>3395.0</v>
      </c>
      <c r="C432" s="33">
        <v>1138.0</v>
      </c>
      <c r="D432" s="55">
        <f t="shared" si="5"/>
        <v>914</v>
      </c>
      <c r="E432" s="35">
        <v>265.0</v>
      </c>
      <c r="F432" s="36">
        <v>120.0</v>
      </c>
      <c r="G432" s="37">
        <v>173.0</v>
      </c>
      <c r="H432" s="38">
        <v>299.0</v>
      </c>
      <c r="I432" s="39">
        <v>46.0</v>
      </c>
      <c r="J432" s="40">
        <v>11.0</v>
      </c>
      <c r="K432" s="88">
        <f t="shared" si="6"/>
        <v>0.4253075571</v>
      </c>
      <c r="L432" s="88">
        <f t="shared" si="7"/>
        <v>0.5098360656</v>
      </c>
      <c r="M432" s="88">
        <f t="shared" si="8"/>
        <v>0.5690789474</v>
      </c>
      <c r="N432" s="88">
        <f t="shared" si="9"/>
        <v>0.1520210896</v>
      </c>
      <c r="O432" s="88">
        <f t="shared" si="10"/>
        <v>0.5295404814</v>
      </c>
      <c r="P432" s="89">
        <f t="shared" si="11"/>
        <v>0.009666080844</v>
      </c>
      <c r="Q432" s="90">
        <f t="shared" ref="Q432:V432" si="1328">K432-Q$2</f>
        <v>0.07432987543</v>
      </c>
      <c r="R432" s="91">
        <f t="shared" si="1328"/>
        <v>0.03028352528</v>
      </c>
      <c r="S432" s="92">
        <f t="shared" si="1328"/>
        <v>0.1574913847</v>
      </c>
      <c r="T432" s="93">
        <f t="shared" si="1328"/>
        <v>0.03628664802</v>
      </c>
      <c r="U432" s="94">
        <f t="shared" si="1328"/>
        <v>0.07570915231</v>
      </c>
      <c r="V432" s="95">
        <f t="shared" si="1328"/>
        <v>-0.02259474767</v>
      </c>
      <c r="W432" s="64"/>
      <c r="X432" s="65">
        <f t="shared" si="13"/>
        <v>1</v>
      </c>
      <c r="Y432" s="66">
        <f t="shared" si="14"/>
        <v>0</v>
      </c>
      <c r="Z432" s="67">
        <f t="shared" ref="Z432:AA432" si="1329">U432</f>
        <v>0.07570915231</v>
      </c>
      <c r="AA432" s="68">
        <f t="shared" si="1329"/>
        <v>-0.02259474767</v>
      </c>
      <c r="AB432" s="69">
        <f t="shared" ref="AB432:AC432" si="1330">S432</f>
        <v>0.1574913847</v>
      </c>
      <c r="AC432" s="70">
        <f t="shared" si="1330"/>
        <v>0.03628664802</v>
      </c>
      <c r="AD432" s="71">
        <f t="shared" si="17"/>
        <v>0.005221353121</v>
      </c>
      <c r="AE432" s="72">
        <f t="shared" si="18"/>
        <v>-0.003421258385</v>
      </c>
      <c r="AF432" s="73">
        <f t="shared" si="19"/>
        <v>0.01274342689</v>
      </c>
      <c r="AG432" s="74">
        <f t="shared" si="20"/>
        <v>-0.0008112467358</v>
      </c>
      <c r="AH432" s="75">
        <f t="shared" si="21"/>
        <v>0.02348681544</v>
      </c>
      <c r="AI432" s="76">
        <f t="shared" si="22"/>
        <v>0.01142966889</v>
      </c>
      <c r="AJ432" s="77"/>
      <c r="AK432" s="65">
        <f t="shared" si="23"/>
        <v>-0.005693794321</v>
      </c>
      <c r="AL432" s="66">
        <f t="shared" si="24"/>
        <v>0.0007634399882</v>
      </c>
      <c r="AM432" s="67">
        <f t="shared" si="25"/>
        <v>0.09767040889</v>
      </c>
      <c r="AN432" s="68">
        <f t="shared" si="26"/>
        <v>0.1017560281</v>
      </c>
      <c r="AO432" s="69">
        <f t="shared" si="27"/>
        <v>-0.004006658882</v>
      </c>
      <c r="AP432" s="70">
        <f t="shared" si="28"/>
        <v>-0.08357678448</v>
      </c>
      <c r="AQ432" s="71">
        <f t="shared" si="29"/>
        <v>0.0006892736158</v>
      </c>
      <c r="AR432" s="72">
        <f t="shared" si="30"/>
        <v>-0.004802192497</v>
      </c>
      <c r="AS432" s="73">
        <f t="shared" si="31"/>
        <v>0.0006749601196</v>
      </c>
      <c r="AT432" s="74">
        <f t="shared" si="32"/>
        <v>0.005355553108</v>
      </c>
      <c r="AU432" s="75">
        <f t="shared" si="33"/>
        <v>0.002475573302</v>
      </c>
      <c r="AV432" s="76">
        <f t="shared" si="34"/>
        <v>0.001682326357</v>
      </c>
      <c r="AW432" s="78">
        <f t="shared" si="35"/>
        <v>0.09180976273</v>
      </c>
      <c r="AX432" s="79">
        <f t="shared" si="36"/>
        <v>0.07432987543</v>
      </c>
      <c r="AY432" s="78">
        <f t="shared" si="37"/>
        <v>0.02117837061</v>
      </c>
      <c r="AZ432" s="79">
        <f t="shared" si="38"/>
        <v>0.03028352528</v>
      </c>
      <c r="BA432" s="80">
        <f t="shared" si="39"/>
        <v>0.0174798873</v>
      </c>
      <c r="BB432" s="80">
        <f t="shared" si="40"/>
        <v>-0.009105154674</v>
      </c>
      <c r="BC432" s="80">
        <f t="shared" si="41"/>
        <v>0.09659033479</v>
      </c>
      <c r="BD432" s="80">
        <f t="shared" si="42"/>
        <v>0.02626153045</v>
      </c>
      <c r="BE432" s="81">
        <f t="shared" si="43"/>
        <v>0.0002226426185</v>
      </c>
      <c r="BF432" s="81">
        <f t="shared" si="44"/>
        <v>-0.0003183141551</v>
      </c>
      <c r="BG432" s="81">
        <f t="shared" si="45"/>
        <v>0.008640024793</v>
      </c>
      <c r="BH432" s="81">
        <f t="shared" si="46"/>
        <v>0.005073220037</v>
      </c>
      <c r="BI432" s="81"/>
      <c r="BJ432" s="81"/>
    </row>
    <row r="433">
      <c r="A433" s="31">
        <v>431.0</v>
      </c>
      <c r="B433" s="32" t="s">
        <v>170</v>
      </c>
      <c r="C433" s="33">
        <v>1438.0</v>
      </c>
      <c r="D433" s="55">
        <f t="shared" si="5"/>
        <v>1190</v>
      </c>
      <c r="E433" s="35">
        <v>304.0</v>
      </c>
      <c r="F433" s="36">
        <v>160.0</v>
      </c>
      <c r="G433" s="37">
        <v>220.0</v>
      </c>
      <c r="H433" s="38">
        <v>405.0</v>
      </c>
      <c r="I433" s="39">
        <v>66.0</v>
      </c>
      <c r="J433" s="40">
        <v>35.0</v>
      </c>
      <c r="K433" s="88">
        <f t="shared" si="6"/>
        <v>0.4102920723</v>
      </c>
      <c r="L433" s="88">
        <f t="shared" si="7"/>
        <v>0.4774193548</v>
      </c>
      <c r="M433" s="88">
        <f t="shared" si="8"/>
        <v>0.5301204819</v>
      </c>
      <c r="N433" s="88">
        <f t="shared" si="9"/>
        <v>0.1529902643</v>
      </c>
      <c r="O433" s="88">
        <f t="shared" si="10"/>
        <v>0.4957983193</v>
      </c>
      <c r="P433" s="89">
        <f t="shared" si="11"/>
        <v>0.02433936022</v>
      </c>
      <c r="Q433" s="90">
        <f t="shared" ref="Q433:V433" si="1331">K433-Q$2</f>
        <v>0.05931439063</v>
      </c>
      <c r="R433" s="91">
        <f t="shared" si="1331"/>
        <v>-0.002133185452</v>
      </c>
      <c r="S433" s="92">
        <f t="shared" si="1331"/>
        <v>0.1185329193</v>
      </c>
      <c r="T433" s="93">
        <f t="shared" si="1331"/>
        <v>0.03725582265</v>
      </c>
      <c r="U433" s="94">
        <f t="shared" si="1331"/>
        <v>0.04196699023</v>
      </c>
      <c r="V433" s="95">
        <f t="shared" si="1331"/>
        <v>-0.007921468289</v>
      </c>
      <c r="W433" s="64"/>
      <c r="X433" s="65">
        <f t="shared" si="13"/>
        <v>1</v>
      </c>
      <c r="Y433" s="66">
        <f t="shared" si="14"/>
        <v>0</v>
      </c>
      <c r="Z433" s="67">
        <f t="shared" ref="Z433:AA433" si="1332">U433</f>
        <v>0.04196699023</v>
      </c>
      <c r="AA433" s="68">
        <f t="shared" si="1332"/>
        <v>-0.007921468289</v>
      </c>
      <c r="AB433" s="69">
        <f t="shared" ref="AB433:AC433" si="1333">S433</f>
        <v>0.1185329193</v>
      </c>
      <c r="AC433" s="70">
        <f t="shared" si="1333"/>
        <v>0.03725582265</v>
      </c>
      <c r="AD433" s="71">
        <f t="shared" si="17"/>
        <v>0.001698478609</v>
      </c>
      <c r="AE433" s="72">
        <f t="shared" si="18"/>
        <v>-0.0006648803647</v>
      </c>
      <c r="AF433" s="73">
        <f t="shared" si="19"/>
        <v>0.005269590684</v>
      </c>
      <c r="AG433" s="74">
        <f t="shared" si="20"/>
        <v>0.0006245599839</v>
      </c>
      <c r="AH433" s="75">
        <f t="shared" si="21"/>
        <v>0.01266205663</v>
      </c>
      <c r="AI433" s="76">
        <f t="shared" si="22"/>
        <v>0.008832082838</v>
      </c>
      <c r="AJ433" s="77"/>
      <c r="AK433" s="65">
        <f t="shared" si="23"/>
        <v>-0.005693794321</v>
      </c>
      <c r="AL433" s="66">
        <f t="shared" si="24"/>
        <v>0.0007634399882</v>
      </c>
      <c r="AM433" s="67">
        <f t="shared" si="25"/>
        <v>0.04683225187</v>
      </c>
      <c r="AN433" s="68">
        <f t="shared" si="26"/>
        <v>0.06016266154</v>
      </c>
      <c r="AO433" s="69">
        <f t="shared" si="27"/>
        <v>0.001940812884</v>
      </c>
      <c r="AP433" s="70">
        <f t="shared" si="28"/>
        <v>-0.06429746766</v>
      </c>
      <c r="AQ433" s="71">
        <f t="shared" si="29"/>
        <v>0.0004853959855</v>
      </c>
      <c r="AR433" s="72">
        <f t="shared" si="30"/>
        <v>-0.001331846454</v>
      </c>
      <c r="AS433" s="73">
        <f t="shared" si="31"/>
        <v>-0.000125948689</v>
      </c>
      <c r="AT433" s="74">
        <f t="shared" si="32"/>
        <v>0.002239660543</v>
      </c>
      <c r="AU433" s="75">
        <f t="shared" si="33"/>
        <v>0.001290712697</v>
      </c>
      <c r="AV433" s="76">
        <f t="shared" si="34"/>
        <v>0.001209774965</v>
      </c>
      <c r="AW433" s="78">
        <f t="shared" si="35"/>
        <v>0.04472943043</v>
      </c>
      <c r="AX433" s="79">
        <f t="shared" si="36"/>
        <v>0.05931439063</v>
      </c>
      <c r="AY433" s="78">
        <f t="shared" si="37"/>
        <v>-0.001253777073</v>
      </c>
      <c r="AZ433" s="79">
        <f t="shared" si="38"/>
        <v>-0.002133185452</v>
      </c>
      <c r="BA433" s="80">
        <f t="shared" si="39"/>
        <v>-0.01458496021</v>
      </c>
      <c r="BB433" s="80">
        <f t="shared" si="40"/>
        <v>0.0008794083787</v>
      </c>
      <c r="BC433" s="80">
        <f t="shared" si="41"/>
        <v>0.04951000249</v>
      </c>
      <c r="BD433" s="80">
        <f t="shared" si="42"/>
        <v>0.003829382769</v>
      </c>
      <c r="BE433" s="81">
        <f t="shared" si="43"/>
        <v>0.0002119477051</v>
      </c>
      <c r="BF433" s="81">
        <f t="shared" si="44"/>
        <v>-0.00002565227242</v>
      </c>
      <c r="BG433" s="81">
        <f t="shared" si="45"/>
        <v>0.002436576174</v>
      </c>
      <c r="BH433" s="81">
        <f t="shared" si="46"/>
        <v>0.0003791855008</v>
      </c>
      <c r="BI433" s="81"/>
      <c r="BJ433" s="81"/>
    </row>
    <row r="434">
      <c r="A434" s="31">
        <v>432.0</v>
      </c>
      <c r="B434" s="32">
        <v>4555.0</v>
      </c>
      <c r="C434" s="33">
        <v>1191.0</v>
      </c>
      <c r="D434" s="55">
        <f t="shared" si="5"/>
        <v>705</v>
      </c>
      <c r="E434" s="35">
        <v>87.0</v>
      </c>
      <c r="F434" s="36">
        <v>181.0</v>
      </c>
      <c r="G434" s="37">
        <v>58.0</v>
      </c>
      <c r="H434" s="38">
        <v>285.0</v>
      </c>
      <c r="I434" s="39">
        <v>20.0</v>
      </c>
      <c r="J434" s="40">
        <v>74.0</v>
      </c>
      <c r="K434" s="88">
        <f t="shared" si="6"/>
        <v>0.1385390428</v>
      </c>
      <c r="L434" s="88">
        <f t="shared" si="7"/>
        <v>0.2729591837</v>
      </c>
      <c r="M434" s="88">
        <f t="shared" si="8"/>
        <v>0.1853035144</v>
      </c>
      <c r="N434" s="88">
        <f t="shared" si="9"/>
        <v>0.04869857263</v>
      </c>
      <c r="O434" s="88">
        <f t="shared" si="10"/>
        <v>0.2340425532</v>
      </c>
      <c r="P434" s="89">
        <f t="shared" si="11"/>
        <v>0.06213266163</v>
      </c>
      <c r="Q434" s="90">
        <f t="shared" ref="Q434:V434" si="1334">K434-Q$2</f>
        <v>-0.2124386389</v>
      </c>
      <c r="R434" s="91">
        <f t="shared" si="1334"/>
        <v>-0.2065933566</v>
      </c>
      <c r="S434" s="92">
        <f t="shared" si="1334"/>
        <v>-0.2262840483</v>
      </c>
      <c r="T434" s="93">
        <f t="shared" si="1334"/>
        <v>-0.06703586898</v>
      </c>
      <c r="U434" s="94">
        <f t="shared" si="1334"/>
        <v>-0.2197887759</v>
      </c>
      <c r="V434" s="95">
        <f t="shared" si="1334"/>
        <v>0.02987183312</v>
      </c>
      <c r="W434" s="64"/>
      <c r="X434" s="65">
        <f t="shared" si="13"/>
        <v>1</v>
      </c>
      <c r="Y434" s="66">
        <f t="shared" si="14"/>
        <v>0</v>
      </c>
      <c r="Z434" s="67">
        <f t="shared" ref="Z434:AA434" si="1335">U434</f>
        <v>-0.2197887759</v>
      </c>
      <c r="AA434" s="68">
        <f t="shared" si="1335"/>
        <v>0.02987183312</v>
      </c>
      <c r="AB434" s="69">
        <f t="shared" ref="AB434:AC434" si="1336">S434</f>
        <v>-0.2262840483</v>
      </c>
      <c r="AC434" s="70">
        <f t="shared" si="1336"/>
        <v>-0.06703586898</v>
      </c>
      <c r="AD434" s="71">
        <f t="shared" si="17"/>
        <v>0.0474147796</v>
      </c>
      <c r="AE434" s="72">
        <f t="shared" si="18"/>
        <v>-0.01313098727</v>
      </c>
      <c r="AF434" s="73">
        <f t="shared" si="19"/>
        <v>0.05173717827</v>
      </c>
      <c r="AG434" s="74">
        <f t="shared" si="20"/>
        <v>0.007974212258</v>
      </c>
      <c r="AH434" s="75">
        <f t="shared" si="21"/>
        <v>0.04671066277</v>
      </c>
      <c r="AI434" s="76">
        <f t="shared" si="22"/>
        <v>0.03033829562</v>
      </c>
      <c r="AJ434" s="77"/>
      <c r="AK434" s="65">
        <f t="shared" si="23"/>
        <v>-0.005693794321</v>
      </c>
      <c r="AL434" s="66">
        <f t="shared" si="24"/>
        <v>0.0007634399882</v>
      </c>
      <c r="AM434" s="67">
        <f t="shared" si="25"/>
        <v>-0.2268296108</v>
      </c>
      <c r="AN434" s="68">
        <f t="shared" si="26"/>
        <v>-0.3245630915</v>
      </c>
      <c r="AO434" s="69">
        <f t="shared" si="27"/>
        <v>-0.001668312551</v>
      </c>
      <c r="AP434" s="70">
        <f t="shared" si="28"/>
        <v>0.122173162</v>
      </c>
      <c r="AQ434" s="71">
        <f t="shared" si="29"/>
        <v>0.01671559886</v>
      </c>
      <c r="AR434" s="72">
        <f t="shared" si="30"/>
        <v>-0.03438904724</v>
      </c>
      <c r="AS434" s="73">
        <f t="shared" si="31"/>
        <v>-0.002013854763</v>
      </c>
      <c r="AT434" s="74">
        <f t="shared" si="32"/>
        <v>0.02203722362</v>
      </c>
      <c r="AU434" s="75">
        <f t="shared" si="33"/>
        <v>0.004798359748</v>
      </c>
      <c r="AV434" s="76">
        <f t="shared" si="34"/>
        <v>0.004208471385</v>
      </c>
      <c r="AW434" s="78">
        <f t="shared" si="35"/>
        <v>-0.2146916138</v>
      </c>
      <c r="AX434" s="79">
        <f t="shared" si="36"/>
        <v>-0.2124386389</v>
      </c>
      <c r="AY434" s="78">
        <f t="shared" si="37"/>
        <v>-0.2097698417</v>
      </c>
      <c r="AZ434" s="79">
        <f t="shared" si="38"/>
        <v>-0.2065933566</v>
      </c>
      <c r="BA434" s="80">
        <f t="shared" si="39"/>
        <v>-0.002252974923</v>
      </c>
      <c r="BB434" s="80">
        <f t="shared" si="40"/>
        <v>-0.003176485107</v>
      </c>
      <c r="BC434" s="80">
        <f t="shared" si="41"/>
        <v>-0.2099110417</v>
      </c>
      <c r="BD434" s="80">
        <f t="shared" si="42"/>
        <v>-0.2046866819</v>
      </c>
      <c r="BE434" s="81">
        <f t="shared" si="43"/>
        <v>-0.00000501416163</v>
      </c>
      <c r="BF434" s="81">
        <f t="shared" si="44"/>
        <v>0.00001431308257</v>
      </c>
      <c r="BG434" s="81">
        <f t="shared" si="45"/>
        <v>0.002166007702</v>
      </c>
      <c r="BH434" s="81">
        <f t="shared" si="46"/>
        <v>0.08593198925</v>
      </c>
      <c r="BI434" s="81"/>
      <c r="BJ434" s="81"/>
    </row>
    <row r="435">
      <c r="A435" s="31">
        <v>433.0</v>
      </c>
      <c r="B435" s="32" t="s">
        <v>303</v>
      </c>
      <c r="C435" s="33">
        <v>1852.0</v>
      </c>
      <c r="D435" s="55">
        <f t="shared" si="5"/>
        <v>1533</v>
      </c>
      <c r="E435" s="35">
        <v>372.0</v>
      </c>
      <c r="F435" s="36">
        <v>194.0</v>
      </c>
      <c r="G435" s="37">
        <v>293.0</v>
      </c>
      <c r="H435" s="38">
        <v>501.0</v>
      </c>
      <c r="I435" s="39">
        <v>113.0</v>
      </c>
      <c r="J435" s="40">
        <v>60.0</v>
      </c>
      <c r="K435" s="88">
        <f t="shared" si="6"/>
        <v>0.4200863931</v>
      </c>
      <c r="L435" s="88">
        <f t="shared" si="7"/>
        <v>0.4918864097</v>
      </c>
      <c r="M435" s="88">
        <f t="shared" si="8"/>
        <v>0.5356489945</v>
      </c>
      <c r="N435" s="88">
        <f t="shared" si="9"/>
        <v>0.1582073434</v>
      </c>
      <c r="O435" s="88">
        <f t="shared" si="10"/>
        <v>0.5075016308</v>
      </c>
      <c r="P435" s="89">
        <f t="shared" si="11"/>
        <v>0.03239740821</v>
      </c>
      <c r="Q435" s="90">
        <f t="shared" ref="Q435:V435" si="1337">K435-Q$2</f>
        <v>0.0691087114</v>
      </c>
      <c r="R435" s="91">
        <f t="shared" si="1337"/>
        <v>0.01233386945</v>
      </c>
      <c r="S435" s="92">
        <f t="shared" si="1337"/>
        <v>0.1240614319</v>
      </c>
      <c r="T435" s="93">
        <f t="shared" si="1337"/>
        <v>0.04247290181</v>
      </c>
      <c r="U435" s="94">
        <f t="shared" si="1337"/>
        <v>0.0536703017</v>
      </c>
      <c r="V435" s="95">
        <f t="shared" si="1337"/>
        <v>0.0001365796954</v>
      </c>
      <c r="W435" s="64"/>
      <c r="X435" s="65">
        <f t="shared" si="13"/>
        <v>1</v>
      </c>
      <c r="Y435" s="66">
        <f t="shared" si="14"/>
        <v>0</v>
      </c>
      <c r="Z435" s="67">
        <f t="shared" ref="Z435:AA435" si="1338">U435</f>
        <v>0.0536703017</v>
      </c>
      <c r="AA435" s="68">
        <f t="shared" si="1338"/>
        <v>0.0001365796954</v>
      </c>
      <c r="AB435" s="69">
        <f t="shared" ref="AB435:AC435" si="1339">S435</f>
        <v>0.1240614319</v>
      </c>
      <c r="AC435" s="70">
        <f t="shared" si="1339"/>
        <v>0.04247290181</v>
      </c>
      <c r="AD435" s="71">
        <f t="shared" si="17"/>
        <v>0.00288048263</v>
      </c>
      <c r="AE435" s="72">
        <f t="shared" si="18"/>
        <v>0.00001466054692</v>
      </c>
      <c r="AF435" s="73">
        <f t="shared" si="19"/>
        <v>0.006652613541</v>
      </c>
      <c r="AG435" s="74">
        <f t="shared" si="20"/>
        <v>0.002296477726</v>
      </c>
      <c r="AH435" s="75">
        <f t="shared" si="21"/>
        <v>0.01358729149</v>
      </c>
      <c r="AI435" s="76">
        <f t="shared" si="22"/>
        <v>0.01053849803</v>
      </c>
      <c r="AJ435" s="77"/>
      <c r="AK435" s="65">
        <f t="shared" si="23"/>
        <v>-0.005693794321</v>
      </c>
      <c r="AL435" s="66">
        <f t="shared" si="24"/>
        <v>0.0007634399882</v>
      </c>
      <c r="AM435" s="67">
        <f t="shared" si="25"/>
        <v>0.04359183986</v>
      </c>
      <c r="AN435" s="68">
        <f t="shared" si="26"/>
        <v>0.08532076967</v>
      </c>
      <c r="AO435" s="69">
        <f t="shared" si="27"/>
        <v>0.003765333153</v>
      </c>
      <c r="AP435" s="70">
        <f t="shared" si="28"/>
        <v>-0.0677844145</v>
      </c>
      <c r="AQ435" s="71">
        <f t="shared" si="29"/>
        <v>0.001489052805</v>
      </c>
      <c r="AR435" s="72">
        <f t="shared" si="30"/>
        <v>-0.001671615067</v>
      </c>
      <c r="AS435" s="73">
        <f t="shared" si="31"/>
        <v>-0.0007952625455</v>
      </c>
      <c r="AT435" s="74">
        <f t="shared" si="32"/>
        <v>0.002866834972</v>
      </c>
      <c r="AU435" s="75">
        <f t="shared" si="33"/>
        <v>0.001367581825</v>
      </c>
      <c r="AV435" s="76">
        <f t="shared" si="34"/>
        <v>0.001418501184</v>
      </c>
      <c r="AW435" s="78">
        <f t="shared" si="35"/>
        <v>0.04372475078</v>
      </c>
      <c r="AX435" s="79">
        <f t="shared" si="36"/>
        <v>0.0691087114</v>
      </c>
      <c r="AY435" s="78">
        <f t="shared" si="37"/>
        <v>0.02091351625</v>
      </c>
      <c r="AZ435" s="79">
        <f t="shared" si="38"/>
        <v>0.01233386945</v>
      </c>
      <c r="BA435" s="80">
        <f t="shared" si="39"/>
        <v>-0.02538396062</v>
      </c>
      <c r="BB435" s="80">
        <f t="shared" si="40"/>
        <v>0.008579646805</v>
      </c>
      <c r="BC435" s="80">
        <f t="shared" si="41"/>
        <v>0.04850532283</v>
      </c>
      <c r="BD435" s="80">
        <f t="shared" si="42"/>
        <v>0.02599667609</v>
      </c>
      <c r="BE435" s="81">
        <f t="shared" si="43"/>
        <v>0.0005707351176</v>
      </c>
      <c r="BF435" s="81">
        <f t="shared" si="44"/>
        <v>-0.0004355708333</v>
      </c>
      <c r="BG435" s="81">
        <f t="shared" si="45"/>
        <v>0.001676939175</v>
      </c>
      <c r="BH435" s="81">
        <f t="shared" si="46"/>
        <v>0.002521954333</v>
      </c>
      <c r="BI435" s="81"/>
      <c r="BJ435" s="81"/>
    </row>
    <row r="436">
      <c r="A436" s="31">
        <v>434.0</v>
      </c>
      <c r="B436" s="32">
        <v>7332.0</v>
      </c>
      <c r="C436" s="33">
        <v>1364.0</v>
      </c>
      <c r="D436" s="55">
        <f t="shared" si="5"/>
        <v>893</v>
      </c>
      <c r="E436" s="35">
        <v>115.0</v>
      </c>
      <c r="F436" s="36">
        <v>189.0</v>
      </c>
      <c r="G436" s="37">
        <v>69.0</v>
      </c>
      <c r="H436" s="38">
        <v>359.0</v>
      </c>
      <c r="I436" s="39">
        <v>58.0</v>
      </c>
      <c r="J436" s="40">
        <v>103.0</v>
      </c>
      <c r="K436" s="88">
        <f t="shared" si="6"/>
        <v>0.1774193548</v>
      </c>
      <c r="L436" s="88">
        <f t="shared" si="7"/>
        <v>0.3251879699</v>
      </c>
      <c r="M436" s="88">
        <f t="shared" si="8"/>
        <v>0.1911357341</v>
      </c>
      <c r="N436" s="88">
        <f t="shared" si="9"/>
        <v>0.05058651026</v>
      </c>
      <c r="O436" s="88">
        <f t="shared" si="10"/>
        <v>0.2709966405</v>
      </c>
      <c r="P436" s="89">
        <f t="shared" si="11"/>
        <v>0.07551319648</v>
      </c>
      <c r="Q436" s="90">
        <f t="shared" ref="Q436:V436" si="1340">K436-Q$2</f>
        <v>-0.1735583269</v>
      </c>
      <c r="R436" s="91">
        <f t="shared" si="1340"/>
        <v>-0.1543645704</v>
      </c>
      <c r="S436" s="92">
        <f t="shared" si="1340"/>
        <v>-0.2204518286</v>
      </c>
      <c r="T436" s="93">
        <f t="shared" si="1340"/>
        <v>-0.06514793134</v>
      </c>
      <c r="U436" s="94">
        <f t="shared" si="1340"/>
        <v>-0.1828346886</v>
      </c>
      <c r="V436" s="95">
        <f t="shared" si="1340"/>
        <v>0.04325236797</v>
      </c>
      <c r="W436" s="64"/>
      <c r="X436" s="65">
        <f t="shared" si="13"/>
        <v>1</v>
      </c>
      <c r="Y436" s="66">
        <f t="shared" si="14"/>
        <v>0</v>
      </c>
      <c r="Z436" s="67">
        <f t="shared" ref="Z436:AA436" si="1341">U436</f>
        <v>-0.1828346886</v>
      </c>
      <c r="AA436" s="68">
        <f t="shared" si="1341"/>
        <v>0.04325236797</v>
      </c>
      <c r="AB436" s="69">
        <f t="shared" ref="AB436:AC436" si="1342">S436</f>
        <v>-0.2204518286</v>
      </c>
      <c r="AC436" s="70">
        <f t="shared" si="1342"/>
        <v>-0.06514793134</v>
      </c>
      <c r="AD436" s="71">
        <f t="shared" si="17"/>
        <v>0.031557756</v>
      </c>
      <c r="AE436" s="72">
        <f t="shared" si="18"/>
        <v>-0.01581606645</v>
      </c>
      <c r="AF436" s="73">
        <f t="shared" si="19"/>
        <v>0.04312404372</v>
      </c>
      <c r="AG436" s="74">
        <f t="shared" si="20"/>
        <v>0.002376238128</v>
      </c>
      <c r="AH436" s="75">
        <f t="shared" si="21"/>
        <v>0.04435475576</v>
      </c>
      <c r="AI436" s="76">
        <f t="shared" si="22"/>
        <v>0.02872396118</v>
      </c>
      <c r="AJ436" s="77"/>
      <c r="AK436" s="65">
        <f t="shared" si="23"/>
        <v>-0.005693794321</v>
      </c>
      <c r="AL436" s="66">
        <f t="shared" si="24"/>
        <v>0.0007634399882</v>
      </c>
      <c r="AM436" s="67">
        <f t="shared" si="25"/>
        <v>-0.2179091474</v>
      </c>
      <c r="AN436" s="68">
        <f t="shared" si="26"/>
        <v>-0.2549712533</v>
      </c>
      <c r="AO436" s="69">
        <f t="shared" si="27"/>
        <v>-0.001545495329</v>
      </c>
      <c r="AP436" s="70">
        <f t="shared" si="28"/>
        <v>0.1190018196</v>
      </c>
      <c r="AQ436" s="71">
        <f t="shared" si="29"/>
        <v>0.007000185585</v>
      </c>
      <c r="AR436" s="72">
        <f t="shared" si="30"/>
        <v>-0.02652541775</v>
      </c>
      <c r="AS436" s="73">
        <f t="shared" si="31"/>
        <v>0.0001232005734</v>
      </c>
      <c r="AT436" s="74">
        <f t="shared" si="32"/>
        <v>0.01825701363</v>
      </c>
      <c r="AU436" s="75">
        <f t="shared" si="33"/>
        <v>0.004557733011</v>
      </c>
      <c r="AV436" s="76">
        <f t="shared" si="34"/>
        <v>0.003986665079</v>
      </c>
      <c r="AW436" s="78">
        <f t="shared" si="35"/>
        <v>-0.2134673179</v>
      </c>
      <c r="AX436" s="79">
        <f t="shared" si="36"/>
        <v>-0.1735583269</v>
      </c>
      <c r="AY436" s="78">
        <f t="shared" si="37"/>
        <v>-0.1394877328</v>
      </c>
      <c r="AZ436" s="79">
        <f t="shared" si="38"/>
        <v>-0.1543645704</v>
      </c>
      <c r="BA436" s="80">
        <f t="shared" si="39"/>
        <v>-0.03990899107</v>
      </c>
      <c r="BB436" s="80">
        <f t="shared" si="40"/>
        <v>0.0148768376</v>
      </c>
      <c r="BC436" s="80">
        <f t="shared" si="41"/>
        <v>-0.2086867459</v>
      </c>
      <c r="BD436" s="80">
        <f t="shared" si="42"/>
        <v>-0.1344045729</v>
      </c>
      <c r="BE436" s="81">
        <f t="shared" si="43"/>
        <v>0.001371407272</v>
      </c>
      <c r="BF436" s="81">
        <f t="shared" si="44"/>
        <v>-0.001187439158</v>
      </c>
      <c r="BG436" s="81">
        <f t="shared" si="45"/>
        <v>0.02548556868</v>
      </c>
      <c r="BH436" s="81">
        <f t="shared" si="46"/>
        <v>0.05609690591</v>
      </c>
      <c r="BI436" s="81"/>
      <c r="BJ436" s="81"/>
    </row>
    <row r="437">
      <c r="A437" s="31">
        <v>435.0</v>
      </c>
      <c r="B437" s="32">
        <v>2709.0</v>
      </c>
      <c r="C437" s="33">
        <v>899.0</v>
      </c>
      <c r="D437" s="55">
        <f t="shared" si="5"/>
        <v>689</v>
      </c>
      <c r="E437" s="35">
        <v>207.0</v>
      </c>
      <c r="F437" s="36">
        <v>85.0</v>
      </c>
      <c r="G437" s="37">
        <v>101.0</v>
      </c>
      <c r="H437" s="38">
        <v>243.0</v>
      </c>
      <c r="I437" s="39">
        <v>40.0</v>
      </c>
      <c r="J437" s="40">
        <v>13.0</v>
      </c>
      <c r="K437" s="88">
        <f t="shared" si="6"/>
        <v>0.3870967742</v>
      </c>
      <c r="L437" s="88">
        <f t="shared" si="7"/>
        <v>0.5040816327</v>
      </c>
      <c r="M437" s="88">
        <f t="shared" si="8"/>
        <v>0.5075376884</v>
      </c>
      <c r="N437" s="88">
        <f t="shared" si="9"/>
        <v>0.1123470523</v>
      </c>
      <c r="O437" s="88">
        <f t="shared" si="10"/>
        <v>0.5050798258</v>
      </c>
      <c r="P437" s="89">
        <f t="shared" si="11"/>
        <v>0.01446051168</v>
      </c>
      <c r="Q437" s="90">
        <f t="shared" ref="Q437:V437" si="1343">K437-Q$2</f>
        <v>0.0361190925</v>
      </c>
      <c r="R437" s="91">
        <f t="shared" si="1343"/>
        <v>0.02452909236</v>
      </c>
      <c r="S437" s="92">
        <f t="shared" si="1343"/>
        <v>0.0959501258</v>
      </c>
      <c r="T437" s="93">
        <f t="shared" si="1343"/>
        <v>-0.003387389327</v>
      </c>
      <c r="U437" s="94">
        <f t="shared" si="1343"/>
        <v>0.05124849674</v>
      </c>
      <c r="V437" s="95">
        <f t="shared" si="1343"/>
        <v>-0.01780031683</v>
      </c>
      <c r="W437" s="64"/>
      <c r="X437" s="65">
        <f t="shared" si="13"/>
        <v>1</v>
      </c>
      <c r="Y437" s="66">
        <f t="shared" si="14"/>
        <v>0</v>
      </c>
      <c r="Z437" s="67">
        <f t="shared" ref="Z437:AA437" si="1344">U437</f>
        <v>0.05124849674</v>
      </c>
      <c r="AA437" s="68">
        <f t="shared" si="1344"/>
        <v>-0.01780031683</v>
      </c>
      <c r="AB437" s="69">
        <f t="shared" ref="AB437:AC437" si="1345">S437</f>
        <v>0.0959501258</v>
      </c>
      <c r="AC437" s="70">
        <f t="shared" si="1345"/>
        <v>-0.003387389327</v>
      </c>
      <c r="AD437" s="71">
        <f t="shared" si="17"/>
        <v>0.002309557139</v>
      </c>
      <c r="AE437" s="72">
        <f t="shared" si="18"/>
        <v>-0.001824478958</v>
      </c>
      <c r="AF437" s="73">
        <f t="shared" si="19"/>
        <v>0.004857003106</v>
      </c>
      <c r="AG437" s="74">
        <f t="shared" si="20"/>
        <v>-0.00188154125</v>
      </c>
      <c r="AH437" s="75">
        <f t="shared" si="21"/>
        <v>0.009194952234</v>
      </c>
      <c r="AI437" s="76">
        <f t="shared" si="22"/>
        <v>-0.0006500408641</v>
      </c>
      <c r="AJ437" s="77"/>
      <c r="AK437" s="65">
        <f t="shared" si="23"/>
        <v>-0.005693794321</v>
      </c>
      <c r="AL437" s="66">
        <f t="shared" si="24"/>
        <v>0.0007634399882</v>
      </c>
      <c r="AM437" s="67">
        <f t="shared" si="25"/>
        <v>0.07009241875</v>
      </c>
      <c r="AN437" s="68">
        <f t="shared" si="26"/>
        <v>0.06683471699</v>
      </c>
      <c r="AO437" s="69">
        <f t="shared" si="27"/>
        <v>-0.01514649477</v>
      </c>
      <c r="AP437" s="70">
        <f t="shared" si="28"/>
        <v>-0.04734236961</v>
      </c>
      <c r="AQ437" s="71">
        <f t="shared" si="29"/>
        <v>0.0001235002029</v>
      </c>
      <c r="AR437" s="72">
        <f t="shared" si="30"/>
        <v>-0.002284077861</v>
      </c>
      <c r="AS437" s="73">
        <f t="shared" si="31"/>
        <v>0.0009206594691</v>
      </c>
      <c r="AT437" s="74">
        <f t="shared" si="32"/>
        <v>0.002000157021</v>
      </c>
      <c r="AU437" s="75">
        <f t="shared" si="33"/>
        <v>0.001053430196</v>
      </c>
      <c r="AV437" s="76">
        <f t="shared" si="34"/>
        <v>0.00007746168723</v>
      </c>
      <c r="AW437" s="78">
        <f t="shared" si="35"/>
        <v>0.05134971953</v>
      </c>
      <c r="AX437" s="79">
        <f t="shared" si="36"/>
        <v>0.0361190925</v>
      </c>
      <c r="AY437" s="78">
        <f t="shared" si="37"/>
        <v>0.02004932821</v>
      </c>
      <c r="AZ437" s="79">
        <f t="shared" si="38"/>
        <v>0.02452909236</v>
      </c>
      <c r="BA437" s="80">
        <f t="shared" si="39"/>
        <v>0.01523062702</v>
      </c>
      <c r="BB437" s="80">
        <f t="shared" si="40"/>
        <v>-0.004479764155</v>
      </c>
      <c r="BC437" s="80">
        <f t="shared" si="41"/>
        <v>0.05613029159</v>
      </c>
      <c r="BD437" s="80">
        <f t="shared" si="42"/>
        <v>0.02513248805</v>
      </c>
      <c r="BE437" s="81">
        <f t="shared" si="43"/>
        <v>0.0002119037127</v>
      </c>
      <c r="BF437" s="81">
        <f t="shared" si="44"/>
        <v>-0.000136459234</v>
      </c>
      <c r="BG437" s="81">
        <f t="shared" si="45"/>
        <v>0.002518967678</v>
      </c>
      <c r="BH437" s="81">
        <f t="shared" si="46"/>
        <v>0.002821387765</v>
      </c>
      <c r="BI437" s="81"/>
      <c r="BJ437" s="81"/>
    </row>
    <row r="438">
      <c r="A438" s="31">
        <v>436.0</v>
      </c>
      <c r="B438" s="32">
        <v>3607.0</v>
      </c>
      <c r="C438" s="33">
        <v>1940.0</v>
      </c>
      <c r="D438" s="55">
        <f t="shared" si="5"/>
        <v>1305</v>
      </c>
      <c r="E438" s="35">
        <v>271.0</v>
      </c>
      <c r="F438" s="36">
        <v>238.0</v>
      </c>
      <c r="G438" s="37">
        <v>152.0</v>
      </c>
      <c r="H438" s="38">
        <v>499.0</v>
      </c>
      <c r="I438" s="39">
        <v>74.0</v>
      </c>
      <c r="J438" s="40">
        <v>71.0</v>
      </c>
      <c r="K438" s="88">
        <f t="shared" si="6"/>
        <v>0.256185567</v>
      </c>
      <c r="L438" s="88">
        <f t="shared" si="7"/>
        <v>0.4087677725</v>
      </c>
      <c r="M438" s="88">
        <f t="shared" si="8"/>
        <v>0.3297180043</v>
      </c>
      <c r="N438" s="88">
        <f t="shared" si="9"/>
        <v>0.07835051546</v>
      </c>
      <c r="O438" s="88">
        <f t="shared" si="10"/>
        <v>0.3808429119</v>
      </c>
      <c r="P438" s="89">
        <f t="shared" si="11"/>
        <v>0.03659793814</v>
      </c>
      <c r="Q438" s="90">
        <f t="shared" ref="Q438:V438" si="1346">K438-Q$2</f>
        <v>-0.09479211468</v>
      </c>
      <c r="R438" s="91">
        <f t="shared" si="1346"/>
        <v>-0.07078476778</v>
      </c>
      <c r="S438" s="92">
        <f t="shared" si="1346"/>
        <v>-0.08186955831</v>
      </c>
      <c r="T438" s="93">
        <f t="shared" si="1346"/>
        <v>-0.03738392614</v>
      </c>
      <c r="U438" s="94">
        <f t="shared" si="1346"/>
        <v>-0.07298841722</v>
      </c>
      <c r="V438" s="95">
        <f t="shared" si="1346"/>
        <v>0.004337109632</v>
      </c>
      <c r="W438" s="64"/>
      <c r="X438" s="65">
        <f t="shared" si="13"/>
        <v>1</v>
      </c>
      <c r="Y438" s="66">
        <f t="shared" si="14"/>
        <v>0</v>
      </c>
      <c r="Z438" s="67">
        <f t="shared" ref="Z438:AA438" si="1347">U438</f>
        <v>-0.07298841722</v>
      </c>
      <c r="AA438" s="68">
        <f t="shared" si="1347"/>
        <v>0.004337109632</v>
      </c>
      <c r="AB438" s="69">
        <f t="shared" ref="AB438:AC438" si="1348">S438</f>
        <v>-0.08186955831</v>
      </c>
      <c r="AC438" s="70">
        <f t="shared" si="1348"/>
        <v>-0.03738392614</v>
      </c>
      <c r="AD438" s="71">
        <f t="shared" si="17"/>
        <v>0.005308498528</v>
      </c>
      <c r="AE438" s="72">
        <f t="shared" si="18"/>
        <v>-0.0006331175347</v>
      </c>
      <c r="AF438" s="73">
        <f t="shared" si="19"/>
        <v>0.006137667665</v>
      </c>
      <c r="AG438" s="74">
        <f t="shared" si="20"/>
        <v>0.002373516349</v>
      </c>
      <c r="AH438" s="75">
        <f t="shared" si="21"/>
        <v>0.005305066644</v>
      </c>
      <c r="AI438" s="76">
        <f t="shared" si="22"/>
        <v>0.006121211042</v>
      </c>
      <c r="AJ438" s="77"/>
      <c r="AK438" s="65">
        <f t="shared" si="23"/>
        <v>-0.005693794321</v>
      </c>
      <c r="AL438" s="66">
        <f t="shared" si="24"/>
        <v>0.0007634399882</v>
      </c>
      <c r="AM438" s="67">
        <f t="shared" si="25"/>
        <v>-0.06646298029</v>
      </c>
      <c r="AN438" s="68">
        <f t="shared" si="26"/>
        <v>-0.1123393695</v>
      </c>
      <c r="AO438" s="69">
        <f t="shared" si="27"/>
        <v>-0.007147209372</v>
      </c>
      <c r="AP438" s="70">
        <f t="shared" si="28"/>
        <v>0.04604396205</v>
      </c>
      <c r="AQ438" s="71">
        <f t="shared" si="29"/>
        <v>0.002359384997</v>
      </c>
      <c r="AR438" s="72">
        <f t="shared" si="30"/>
        <v>-0.003419948219</v>
      </c>
      <c r="AS438" s="73">
        <f t="shared" si="31"/>
        <v>-0.0008412099032</v>
      </c>
      <c r="AT438" s="74">
        <f t="shared" si="32"/>
        <v>0.002651579165</v>
      </c>
      <c r="AU438" s="75">
        <f t="shared" si="33"/>
        <v>0.0005009728494</v>
      </c>
      <c r="AV438" s="76">
        <f t="shared" si="34"/>
        <v>0.0007813918551</v>
      </c>
      <c r="AW438" s="78">
        <f t="shared" si="35"/>
        <v>-0.07728483604</v>
      </c>
      <c r="AX438" s="79">
        <f t="shared" si="36"/>
        <v>-0.09479211468</v>
      </c>
      <c r="AY438" s="78">
        <f t="shared" si="37"/>
        <v>-0.06551894463</v>
      </c>
      <c r="AZ438" s="79">
        <f t="shared" si="38"/>
        <v>-0.07078476778</v>
      </c>
      <c r="BA438" s="80">
        <f t="shared" si="39"/>
        <v>0.01750727864</v>
      </c>
      <c r="BB438" s="80">
        <f t="shared" si="40"/>
        <v>0.005265823144</v>
      </c>
      <c r="BC438" s="80">
        <f t="shared" si="41"/>
        <v>-0.07250426398</v>
      </c>
      <c r="BD438" s="80">
        <f t="shared" si="42"/>
        <v>-0.06043578479</v>
      </c>
      <c r="BE438" s="81">
        <f t="shared" si="43"/>
        <v>0.000278775912</v>
      </c>
      <c r="BF438" s="81">
        <f t="shared" si="44"/>
        <v>0.0001843804661</v>
      </c>
      <c r="BG438" s="81">
        <f t="shared" si="45"/>
        <v>0.001604384212</v>
      </c>
      <c r="BH438" s="81">
        <f t="shared" si="46"/>
        <v>0.008763704189</v>
      </c>
      <c r="BI438" s="81"/>
      <c r="BJ438" s="81"/>
    </row>
    <row r="439">
      <c r="A439" s="31">
        <v>437.0</v>
      </c>
      <c r="B439" s="32">
        <v>7569.0</v>
      </c>
      <c r="C439" s="33">
        <v>1745.0</v>
      </c>
      <c r="D439" s="55">
        <f t="shared" si="5"/>
        <v>1298</v>
      </c>
      <c r="E439" s="35">
        <v>373.0</v>
      </c>
      <c r="F439" s="36">
        <v>184.0</v>
      </c>
      <c r="G439" s="37">
        <v>188.0</v>
      </c>
      <c r="H439" s="38">
        <v>422.0</v>
      </c>
      <c r="I439" s="39">
        <v>90.0</v>
      </c>
      <c r="J439" s="40">
        <v>41.0</v>
      </c>
      <c r="K439" s="88">
        <f t="shared" si="6"/>
        <v>0.3730659026</v>
      </c>
      <c r="L439" s="88">
        <f t="shared" si="7"/>
        <v>0.5231638418</v>
      </c>
      <c r="M439" s="88">
        <f t="shared" si="8"/>
        <v>0.4552058111</v>
      </c>
      <c r="N439" s="88">
        <f t="shared" si="9"/>
        <v>0.1077363897</v>
      </c>
      <c r="O439" s="88">
        <f t="shared" si="10"/>
        <v>0.501540832</v>
      </c>
      <c r="P439" s="89">
        <f t="shared" si="11"/>
        <v>0.02349570201</v>
      </c>
      <c r="Q439" s="90">
        <f t="shared" ref="Q439:V439" si="1349">K439-Q$2</f>
        <v>0.02208822089</v>
      </c>
      <c r="R439" s="91">
        <f t="shared" si="1349"/>
        <v>0.04361130152</v>
      </c>
      <c r="S439" s="92">
        <f t="shared" si="1349"/>
        <v>0.04361824849</v>
      </c>
      <c r="T439" s="93">
        <f t="shared" si="1349"/>
        <v>-0.007998051923</v>
      </c>
      <c r="U439" s="94">
        <f t="shared" si="1349"/>
        <v>0.04770950296</v>
      </c>
      <c r="V439" s="95">
        <f t="shared" si="1349"/>
        <v>-0.008765126506</v>
      </c>
      <c r="W439" s="64"/>
      <c r="X439" s="65">
        <f t="shared" si="13"/>
        <v>1</v>
      </c>
      <c r="Y439" s="66">
        <f t="shared" si="14"/>
        <v>0</v>
      </c>
      <c r="Z439" s="67">
        <f t="shared" ref="Z439:AA439" si="1350">U439</f>
        <v>0.04770950296</v>
      </c>
      <c r="AA439" s="68">
        <f t="shared" si="1350"/>
        <v>-0.008765126506</v>
      </c>
      <c r="AB439" s="69">
        <f t="shared" ref="AB439:AC439" si="1351">S439</f>
        <v>0.04361824849</v>
      </c>
      <c r="AC439" s="70">
        <f t="shared" si="1351"/>
        <v>-0.007998051923</v>
      </c>
      <c r="AD439" s="71">
        <f t="shared" si="17"/>
        <v>0.00219936923</v>
      </c>
      <c r="AE439" s="72">
        <f t="shared" si="18"/>
        <v>-0.0008363596579</v>
      </c>
      <c r="AF439" s="73">
        <f t="shared" si="19"/>
        <v>0.002010901018</v>
      </c>
      <c r="AG439" s="74">
        <f t="shared" si="20"/>
        <v>-0.0007639025478</v>
      </c>
      <c r="AH439" s="75">
        <f t="shared" si="21"/>
        <v>0.001838582767</v>
      </c>
      <c r="AI439" s="76">
        <f t="shared" si="22"/>
        <v>-0.0006977220324</v>
      </c>
      <c r="AJ439" s="77"/>
      <c r="AK439" s="65">
        <f t="shared" si="23"/>
        <v>-0.005693794321</v>
      </c>
      <c r="AL439" s="66">
        <f t="shared" si="24"/>
        <v>0.0007634399882</v>
      </c>
      <c r="AM439" s="67">
        <f t="shared" si="25"/>
        <v>0.05285903771</v>
      </c>
      <c r="AN439" s="68">
        <f t="shared" si="26"/>
        <v>0.06859108174</v>
      </c>
      <c r="AO439" s="69">
        <f t="shared" si="27"/>
        <v>-0.01010396848</v>
      </c>
      <c r="AP439" s="70">
        <f t="shared" si="28"/>
        <v>-0.02061565682</v>
      </c>
      <c r="AQ439" s="71">
        <f t="shared" si="29"/>
        <v>0.0006428808287</v>
      </c>
      <c r="AR439" s="72">
        <f t="shared" si="30"/>
        <v>-0.001711972629</v>
      </c>
      <c r="AS439" s="73">
        <f t="shared" si="31"/>
        <v>0.0003748034178</v>
      </c>
      <c r="AT439" s="74">
        <f t="shared" si="32"/>
        <v>0.0008285009665</v>
      </c>
      <c r="AU439" s="75">
        <f t="shared" si="33"/>
        <v>0.0002199738733</v>
      </c>
      <c r="AV439" s="76">
        <f t="shared" si="34"/>
        <v>-0.000048895276</v>
      </c>
      <c r="AW439" s="78">
        <f t="shared" si="35"/>
        <v>0.03829893303</v>
      </c>
      <c r="AX439" s="79">
        <f t="shared" si="36"/>
        <v>0.02208822089</v>
      </c>
      <c r="AY439" s="78">
        <f t="shared" si="37"/>
        <v>0.04780649797</v>
      </c>
      <c r="AZ439" s="79">
        <f t="shared" si="38"/>
        <v>0.04361130152</v>
      </c>
      <c r="BA439" s="80">
        <f t="shared" si="39"/>
        <v>0.01621071214</v>
      </c>
      <c r="BB439" s="80">
        <f t="shared" si="40"/>
        <v>0.004195196448</v>
      </c>
      <c r="BC439" s="80">
        <f t="shared" si="41"/>
        <v>0.04307950509</v>
      </c>
      <c r="BD439" s="80">
        <f t="shared" si="42"/>
        <v>0.05288965781</v>
      </c>
      <c r="BE439" s="81">
        <f t="shared" si="43"/>
        <v>0.0002451875149</v>
      </c>
      <c r="BF439" s="81">
        <f t="shared" si="44"/>
        <v>0.000136014244</v>
      </c>
      <c r="BG439" s="81">
        <f t="shared" si="45"/>
        <v>-0.0009414721443</v>
      </c>
      <c r="BH439" s="81">
        <f t="shared" si="46"/>
        <v>0.004556920565</v>
      </c>
      <c r="BI439" s="81"/>
      <c r="BJ439" s="81"/>
    </row>
    <row r="440">
      <c r="A440" s="31">
        <v>438.0</v>
      </c>
      <c r="B440" s="32">
        <v>3720.0</v>
      </c>
      <c r="C440" s="33">
        <v>897.0</v>
      </c>
      <c r="D440" s="55">
        <f t="shared" si="5"/>
        <v>670</v>
      </c>
      <c r="E440" s="35">
        <v>141.0</v>
      </c>
      <c r="F440" s="36">
        <v>99.0</v>
      </c>
      <c r="G440" s="37">
        <v>106.0</v>
      </c>
      <c r="H440" s="38">
        <v>242.0</v>
      </c>
      <c r="I440" s="39">
        <v>47.0</v>
      </c>
      <c r="J440" s="40">
        <v>35.0</v>
      </c>
      <c r="K440" s="88">
        <f t="shared" si="6"/>
        <v>0.3277591973</v>
      </c>
      <c r="L440" s="88">
        <f t="shared" si="7"/>
        <v>0.4372093023</v>
      </c>
      <c r="M440" s="88">
        <f t="shared" si="8"/>
        <v>0.4416666667</v>
      </c>
      <c r="N440" s="88">
        <f t="shared" si="9"/>
        <v>0.1181716834</v>
      </c>
      <c r="O440" s="88">
        <f t="shared" si="10"/>
        <v>0.4388059701</v>
      </c>
      <c r="P440" s="89">
        <f t="shared" si="11"/>
        <v>0.03901895206</v>
      </c>
      <c r="Q440" s="90">
        <f t="shared" ref="Q440:V440" si="1352">K440-Q$2</f>
        <v>-0.02321848437</v>
      </c>
      <c r="R440" s="91">
        <f t="shared" si="1352"/>
        <v>-0.04234323796</v>
      </c>
      <c r="S440" s="92">
        <f t="shared" si="1352"/>
        <v>0.03007910402</v>
      </c>
      <c r="T440" s="93">
        <f t="shared" si="1352"/>
        <v>0.002437241782</v>
      </c>
      <c r="U440" s="94">
        <f t="shared" si="1352"/>
        <v>-0.01502535894</v>
      </c>
      <c r="V440" s="95">
        <f t="shared" si="1352"/>
        <v>0.006758123551</v>
      </c>
      <c r="W440" s="64"/>
      <c r="X440" s="65">
        <f t="shared" si="13"/>
        <v>1</v>
      </c>
      <c r="Y440" s="66">
        <f t="shared" si="14"/>
        <v>0</v>
      </c>
      <c r="Z440" s="67">
        <f t="shared" ref="Z440:AA440" si="1353">U440</f>
        <v>-0.01502535894</v>
      </c>
      <c r="AA440" s="68">
        <f t="shared" si="1353"/>
        <v>0.006758123551</v>
      </c>
      <c r="AB440" s="69">
        <f t="shared" ref="AB440:AC440" si="1354">S440</f>
        <v>0.03007910402</v>
      </c>
      <c r="AC440" s="70">
        <f t="shared" si="1354"/>
        <v>0.002437241782</v>
      </c>
      <c r="AD440" s="71">
        <f t="shared" si="17"/>
        <v>0.0001800891775</v>
      </c>
      <c r="AE440" s="72">
        <f t="shared" si="18"/>
        <v>-0.0002030864643</v>
      </c>
      <c r="AF440" s="73">
        <f t="shared" si="19"/>
        <v>-0.0004684205157</v>
      </c>
      <c r="AG440" s="74">
        <f t="shared" si="20"/>
        <v>0.0001666578687</v>
      </c>
      <c r="AH440" s="75">
        <f t="shared" si="21"/>
        <v>0.0008988123512</v>
      </c>
      <c r="AI440" s="76">
        <f t="shared" si="22"/>
        <v>0.0001466200982</v>
      </c>
      <c r="AJ440" s="77"/>
      <c r="AK440" s="65">
        <f t="shared" si="23"/>
        <v>-0.005693794321</v>
      </c>
      <c r="AL440" s="66">
        <f t="shared" si="24"/>
        <v>0.0007634399882</v>
      </c>
      <c r="AM440" s="67">
        <f t="shared" si="25"/>
        <v>-0.0229940205</v>
      </c>
      <c r="AN440" s="68">
        <f t="shared" si="26"/>
        <v>-0.01833855229</v>
      </c>
      <c r="AO440" s="69">
        <f t="shared" si="27"/>
        <v>-0.003004401324</v>
      </c>
      <c r="AP440" s="70">
        <f t="shared" si="28"/>
        <v>-0.01533201541</v>
      </c>
      <c r="AQ440" s="71">
        <f t="shared" si="29"/>
        <v>-0.00002582535298</v>
      </c>
      <c r="AR440" s="72">
        <f t="shared" si="30"/>
        <v>-0.0002093634003</v>
      </c>
      <c r="AS440" s="73">
        <f t="shared" si="31"/>
        <v>-0.00008254510196</v>
      </c>
      <c r="AT440" s="74">
        <f t="shared" si="32"/>
        <v>-0.0001932861545</v>
      </c>
      <c r="AU440" s="75">
        <f t="shared" si="33"/>
        <v>0.0000995180845</v>
      </c>
      <c r="AV440" s="76">
        <f t="shared" si="34"/>
        <v>0.0000314050986</v>
      </c>
      <c r="AW440" s="78">
        <f t="shared" si="35"/>
        <v>-0.03170106852</v>
      </c>
      <c r="AX440" s="79">
        <f t="shared" si="36"/>
        <v>-0.02321848437</v>
      </c>
      <c r="AY440" s="78">
        <f t="shared" si="37"/>
        <v>-0.03327837216</v>
      </c>
      <c r="AZ440" s="79">
        <f t="shared" si="38"/>
        <v>-0.04234323796</v>
      </c>
      <c r="BA440" s="80">
        <f t="shared" si="39"/>
        <v>-0.008482584154</v>
      </c>
      <c r="BB440" s="80">
        <f t="shared" si="40"/>
        <v>0.009064865804</v>
      </c>
      <c r="BC440" s="80">
        <f t="shared" si="41"/>
        <v>-0.02692049646</v>
      </c>
      <c r="BD440" s="80">
        <f t="shared" si="42"/>
        <v>-0.02819521232</v>
      </c>
      <c r="BE440" s="81">
        <f t="shared" si="43"/>
        <v>-0.0000102175581</v>
      </c>
      <c r="BF440" s="81">
        <f t="shared" si="44"/>
        <v>-0.0001537869741</v>
      </c>
      <c r="BG440" s="81">
        <f t="shared" si="45"/>
        <v>-0.00007025686802</v>
      </c>
      <c r="BH440" s="81">
        <f t="shared" si="46"/>
        <v>0.001518058227</v>
      </c>
      <c r="BI440" s="81"/>
      <c r="BJ440" s="81"/>
    </row>
    <row r="441">
      <c r="A441" s="31">
        <v>439.0</v>
      </c>
      <c r="B441" s="32">
        <v>7691.0</v>
      </c>
      <c r="C441" s="33">
        <v>744.0</v>
      </c>
      <c r="D441" s="55">
        <f t="shared" si="5"/>
        <v>638</v>
      </c>
      <c r="E441" s="35">
        <v>210.0</v>
      </c>
      <c r="F441" s="36">
        <v>93.0</v>
      </c>
      <c r="G441" s="37">
        <v>110.0</v>
      </c>
      <c r="H441" s="38">
        <v>176.0</v>
      </c>
      <c r="I441" s="39">
        <v>31.0</v>
      </c>
      <c r="J441" s="40">
        <v>18.0</v>
      </c>
      <c r="K441" s="88">
        <f t="shared" si="6"/>
        <v>0.4717741935</v>
      </c>
      <c r="L441" s="88">
        <f t="shared" si="7"/>
        <v>0.5779376499</v>
      </c>
      <c r="M441" s="88">
        <f t="shared" si="8"/>
        <v>0.4977375566</v>
      </c>
      <c r="N441" s="88">
        <f t="shared" si="9"/>
        <v>0.1478494624</v>
      </c>
      <c r="O441" s="88">
        <f t="shared" si="10"/>
        <v>0.5501567398</v>
      </c>
      <c r="P441" s="89">
        <f t="shared" si="11"/>
        <v>0.02419354839</v>
      </c>
      <c r="Q441" s="90">
        <f t="shared" ref="Q441:V441" si="1355">K441-Q$2</f>
        <v>0.1207965119</v>
      </c>
      <c r="R441" s="91">
        <f t="shared" si="1355"/>
        <v>0.09838510959</v>
      </c>
      <c r="S441" s="92">
        <f t="shared" si="1355"/>
        <v>0.08614999391</v>
      </c>
      <c r="T441" s="93">
        <f t="shared" si="1355"/>
        <v>0.03211502076</v>
      </c>
      <c r="U441" s="94">
        <f t="shared" si="1355"/>
        <v>0.09632541072</v>
      </c>
      <c r="V441" s="95">
        <f t="shared" si="1355"/>
        <v>-0.008067280125</v>
      </c>
      <c r="W441" s="64"/>
      <c r="X441" s="65">
        <f t="shared" si="13"/>
        <v>1</v>
      </c>
      <c r="Y441" s="66">
        <f t="shared" si="14"/>
        <v>0</v>
      </c>
      <c r="Z441" s="67">
        <f t="shared" ref="Z441:AA441" si="1356">U441</f>
        <v>0.09632541072</v>
      </c>
      <c r="AA441" s="68">
        <f t="shared" si="1356"/>
        <v>-0.008067280125</v>
      </c>
      <c r="AB441" s="69">
        <f t="shared" ref="AB441:AC441" si="1357">S441</f>
        <v>0.08614999391</v>
      </c>
      <c r="AC441" s="70">
        <f t="shared" si="1357"/>
        <v>0.03211502076</v>
      </c>
      <c r="AD441" s="71">
        <f t="shared" si="17"/>
        <v>0.009213503741</v>
      </c>
      <c r="AE441" s="72">
        <f t="shared" si="18"/>
        <v>-0.001554168143</v>
      </c>
      <c r="AF441" s="73">
        <f t="shared" si="19"/>
        <v>0.008557514416</v>
      </c>
      <c r="AG441" s="74">
        <f t="shared" si="20"/>
        <v>0.002398496431</v>
      </c>
      <c r="AH441" s="75">
        <f t="shared" si="21"/>
        <v>0.006390446893</v>
      </c>
      <c r="AI441" s="76">
        <f t="shared" si="22"/>
        <v>0.005533417686</v>
      </c>
      <c r="AJ441" s="77"/>
      <c r="AK441" s="65">
        <f t="shared" si="23"/>
        <v>-0.005693794321</v>
      </c>
      <c r="AL441" s="66">
        <f t="shared" si="24"/>
        <v>0.0007634399882</v>
      </c>
      <c r="AM441" s="67">
        <f t="shared" si="25"/>
        <v>0.09143410946</v>
      </c>
      <c r="AN441" s="68">
        <f t="shared" si="26"/>
        <v>0.1463454146</v>
      </c>
      <c r="AO441" s="69">
        <f t="shared" si="27"/>
        <v>0.00392101733</v>
      </c>
      <c r="AP441" s="70">
        <f t="shared" si="28"/>
        <v>-0.04743811223</v>
      </c>
      <c r="AQ441" s="71">
        <f t="shared" si="29"/>
        <v>0.003829556515</v>
      </c>
      <c r="AR441" s="72">
        <f t="shared" si="30"/>
        <v>-0.006169734654</v>
      </c>
      <c r="AS441" s="73">
        <f t="shared" si="31"/>
        <v>-0.0007885775179</v>
      </c>
      <c r="AT441" s="74">
        <f t="shared" si="32"/>
        <v>0.003673217718</v>
      </c>
      <c r="AU441" s="75">
        <f t="shared" si="33"/>
        <v>0.0006337233007</v>
      </c>
      <c r="AV441" s="76">
        <f t="shared" si="34"/>
        <v>0.0007325791309</v>
      </c>
      <c r="AW441" s="78">
        <f t="shared" si="35"/>
        <v>0.09333603477</v>
      </c>
      <c r="AX441" s="79">
        <f t="shared" si="36"/>
        <v>0.1207965119</v>
      </c>
      <c r="AY441" s="78">
        <f t="shared" si="37"/>
        <v>0.09790680459</v>
      </c>
      <c r="AZ441" s="79">
        <f t="shared" si="38"/>
        <v>0.09838510959</v>
      </c>
      <c r="BA441" s="80">
        <f t="shared" si="39"/>
        <v>-0.02746047709</v>
      </c>
      <c r="BB441" s="80">
        <f t="shared" si="40"/>
        <v>-0.0004783049996</v>
      </c>
      <c r="BC441" s="80">
        <f t="shared" si="41"/>
        <v>0.09811660682</v>
      </c>
      <c r="BD441" s="80">
        <f t="shared" si="42"/>
        <v>0.1029899644</v>
      </c>
      <c r="BE441" s="81">
        <f t="shared" si="43"/>
        <v>0.0007538490265</v>
      </c>
      <c r="BF441" s="81">
        <f t="shared" si="44"/>
        <v>0.00002626896697</v>
      </c>
      <c r="BG441" s="81">
        <f t="shared" si="45"/>
        <v>-0.0009800642388</v>
      </c>
      <c r="BH441" s="81">
        <f t="shared" si="46"/>
        <v>0.02021005169</v>
      </c>
      <c r="BI441" s="81"/>
      <c r="BJ441" s="81"/>
    </row>
    <row r="442">
      <c r="A442" s="31">
        <v>440.0</v>
      </c>
      <c r="B442" s="32">
        <v>4551.0</v>
      </c>
      <c r="C442" s="33">
        <v>1013.0</v>
      </c>
      <c r="D442" s="55">
        <f t="shared" si="5"/>
        <v>564</v>
      </c>
      <c r="E442" s="35">
        <v>64.0</v>
      </c>
      <c r="F442" s="36">
        <v>111.0</v>
      </c>
      <c r="G442" s="37">
        <v>56.0</v>
      </c>
      <c r="H442" s="38">
        <v>234.0</v>
      </c>
      <c r="I442" s="39">
        <v>24.0</v>
      </c>
      <c r="J442" s="40">
        <v>75.0</v>
      </c>
      <c r="K442" s="88">
        <f t="shared" si="6"/>
        <v>0.1421520237</v>
      </c>
      <c r="L442" s="88">
        <f t="shared" si="7"/>
        <v>0.2732919255</v>
      </c>
      <c r="M442" s="88">
        <f t="shared" si="8"/>
        <v>0.2314049587</v>
      </c>
      <c r="N442" s="88">
        <f t="shared" si="9"/>
        <v>0.05528134255</v>
      </c>
      <c r="O442" s="88">
        <f t="shared" si="10"/>
        <v>0.2553191489</v>
      </c>
      <c r="P442" s="89">
        <f t="shared" si="11"/>
        <v>0.07403751234</v>
      </c>
      <c r="Q442" s="90">
        <f t="shared" ref="Q442:V442" si="1358">K442-Q$2</f>
        <v>-0.208825658</v>
      </c>
      <c r="R442" s="91">
        <f t="shared" si="1358"/>
        <v>-0.2062606148</v>
      </c>
      <c r="S442" s="92">
        <f t="shared" si="1358"/>
        <v>-0.180182604</v>
      </c>
      <c r="T442" s="93">
        <f t="shared" si="1358"/>
        <v>-0.06045309906</v>
      </c>
      <c r="U442" s="94">
        <f t="shared" si="1358"/>
        <v>-0.1985121802</v>
      </c>
      <c r="V442" s="95">
        <f t="shared" si="1358"/>
        <v>0.04177668383</v>
      </c>
      <c r="W442" s="64"/>
      <c r="X442" s="65">
        <f t="shared" si="13"/>
        <v>1</v>
      </c>
      <c r="Y442" s="66">
        <f t="shared" si="14"/>
        <v>0</v>
      </c>
      <c r="Z442" s="67">
        <f t="shared" ref="Z442:AA442" si="1359">U442</f>
        <v>-0.1985121802</v>
      </c>
      <c r="AA442" s="68">
        <f t="shared" si="1359"/>
        <v>0.04177668383</v>
      </c>
      <c r="AB442" s="69">
        <f t="shared" ref="AB442:AC442" si="1360">S442</f>
        <v>-0.180182604</v>
      </c>
      <c r="AC442" s="70">
        <f t="shared" si="1360"/>
        <v>-0.06045309906</v>
      </c>
      <c r="AD442" s="71">
        <f t="shared" si="17"/>
        <v>0.03766179436</v>
      </c>
      <c r="AE442" s="72">
        <f t="shared" si="18"/>
        <v>-0.01658636117</v>
      </c>
      <c r="AF442" s="73">
        <f t="shared" si="19"/>
        <v>0.03829397155</v>
      </c>
      <c r="AG442" s="74">
        <f t="shared" si="20"/>
        <v>0.004473244815</v>
      </c>
      <c r="AH442" s="75">
        <f t="shared" si="21"/>
        <v>0.02881119359</v>
      </c>
      <c r="AI442" s="76">
        <f t="shared" si="22"/>
        <v>0.02178519361</v>
      </c>
      <c r="AJ442" s="77"/>
      <c r="AK442" s="65">
        <f t="shared" si="23"/>
        <v>-0.005693794321</v>
      </c>
      <c r="AL442" s="66">
        <f t="shared" si="24"/>
        <v>0.0007634399882</v>
      </c>
      <c r="AM442" s="67">
        <f t="shared" si="25"/>
        <v>-0.2283631266</v>
      </c>
      <c r="AN442" s="68">
        <f t="shared" si="26"/>
        <v>-0.2810660504</v>
      </c>
      <c r="AO442" s="69">
        <f t="shared" si="27"/>
        <v>-0.004854117279</v>
      </c>
      <c r="AP442" s="70">
        <f t="shared" si="28"/>
        <v>0.09827481851</v>
      </c>
      <c r="AQ442" s="71">
        <f t="shared" si="29"/>
        <v>0.009688494919</v>
      </c>
      <c r="AR442" s="72">
        <f t="shared" si="30"/>
        <v>-0.03047962458</v>
      </c>
      <c r="AS442" s="73">
        <f t="shared" si="31"/>
        <v>-0.0008876654362</v>
      </c>
      <c r="AT442" s="74">
        <f t="shared" si="32"/>
        <v>0.01627384426</v>
      </c>
      <c r="AU442" s="75">
        <f t="shared" si="33"/>
        <v>0.002909117688</v>
      </c>
      <c r="AV442" s="76">
        <f t="shared" si="34"/>
        <v>0.002944222996</v>
      </c>
      <c r="AW442" s="78">
        <f t="shared" si="35"/>
        <v>-0.227201091</v>
      </c>
      <c r="AX442" s="79">
        <f t="shared" si="36"/>
        <v>-0.208825658</v>
      </c>
      <c r="AY442" s="78">
        <f t="shared" si="37"/>
        <v>-0.1932893493</v>
      </c>
      <c r="AZ442" s="79">
        <f t="shared" si="38"/>
        <v>-0.2062606148</v>
      </c>
      <c r="BA442" s="80">
        <f t="shared" si="39"/>
        <v>-0.01837543304</v>
      </c>
      <c r="BB442" s="80">
        <f t="shared" si="40"/>
        <v>0.01297126557</v>
      </c>
      <c r="BC442" s="80">
        <f t="shared" si="41"/>
        <v>-0.222420519</v>
      </c>
      <c r="BD442" s="80">
        <f t="shared" si="42"/>
        <v>-0.1882061894</v>
      </c>
      <c r="BE442" s="81">
        <f t="shared" si="43"/>
        <v>0.000169402809</v>
      </c>
      <c r="BF442" s="81">
        <f t="shared" si="44"/>
        <v>-0.0004767052441</v>
      </c>
      <c r="BG442" s="81">
        <f t="shared" si="45"/>
        <v>0.01404931753</v>
      </c>
      <c r="BH442" s="81">
        <f t="shared" si="46"/>
        <v>0.08372183665</v>
      </c>
      <c r="BI442" s="81"/>
      <c r="BJ442" s="81"/>
    </row>
    <row r="443">
      <c r="A443" s="31">
        <v>441.0</v>
      </c>
      <c r="B443" s="32">
        <v>2714.0</v>
      </c>
      <c r="C443" s="33">
        <v>1157.0</v>
      </c>
      <c r="D443" s="55">
        <f t="shared" si="5"/>
        <v>756</v>
      </c>
      <c r="E443" s="35">
        <v>141.0</v>
      </c>
      <c r="F443" s="36">
        <v>201.0</v>
      </c>
      <c r="G443" s="37">
        <v>57.0</v>
      </c>
      <c r="H443" s="38">
        <v>268.0</v>
      </c>
      <c r="I443" s="39">
        <v>37.0</v>
      </c>
      <c r="J443" s="40">
        <v>52.0</v>
      </c>
      <c r="K443" s="88">
        <f t="shared" si="6"/>
        <v>0.2031114952</v>
      </c>
      <c r="L443" s="88">
        <f t="shared" si="7"/>
        <v>0.399103139</v>
      </c>
      <c r="M443" s="88">
        <f t="shared" si="8"/>
        <v>0.1838709677</v>
      </c>
      <c r="N443" s="88">
        <f t="shared" si="9"/>
        <v>0.0492653414</v>
      </c>
      <c r="O443" s="88">
        <f t="shared" si="10"/>
        <v>0.3108465608</v>
      </c>
      <c r="P443" s="89">
        <f t="shared" si="11"/>
        <v>0.04494382022</v>
      </c>
      <c r="Q443" s="90">
        <f t="shared" ref="Q443:V443" si="1361">K443-Q$2</f>
        <v>-0.1478661864</v>
      </c>
      <c r="R443" s="91">
        <f t="shared" si="1361"/>
        <v>-0.08044940128</v>
      </c>
      <c r="S443" s="92">
        <f t="shared" si="1361"/>
        <v>-0.2277165949</v>
      </c>
      <c r="T443" s="93">
        <f t="shared" si="1361"/>
        <v>-0.06646910021</v>
      </c>
      <c r="U443" s="94">
        <f t="shared" si="1361"/>
        <v>-0.1429847682</v>
      </c>
      <c r="V443" s="95">
        <f t="shared" si="1361"/>
        <v>0.01268299171</v>
      </c>
      <c r="W443" s="64"/>
      <c r="X443" s="65">
        <f t="shared" si="13"/>
        <v>1</v>
      </c>
      <c r="Y443" s="66">
        <f t="shared" si="14"/>
        <v>0</v>
      </c>
      <c r="Z443" s="67">
        <f t="shared" ref="Z443:AA443" si="1362">U443</f>
        <v>-0.1429847682</v>
      </c>
      <c r="AA443" s="68">
        <f t="shared" si="1362"/>
        <v>0.01268299171</v>
      </c>
      <c r="AB443" s="69">
        <f t="shared" ref="AB443:AC443" si="1363">S443</f>
        <v>-0.2277165949</v>
      </c>
      <c r="AC443" s="70">
        <f t="shared" si="1363"/>
        <v>-0.06646910021</v>
      </c>
      <c r="AD443" s="71">
        <f t="shared" si="17"/>
        <v>0.02028378567</v>
      </c>
      <c r="AE443" s="72">
        <f t="shared" si="18"/>
        <v>-0.003626949261</v>
      </c>
      <c r="AF443" s="73">
        <f t="shared" si="19"/>
        <v>0.0334030316</v>
      </c>
      <c r="AG443" s="74">
        <f t="shared" si="20"/>
        <v>0.006615941203</v>
      </c>
      <c r="AH443" s="75">
        <f t="shared" si="21"/>
        <v>0.04743670631</v>
      </c>
      <c r="AI443" s="76">
        <f t="shared" si="22"/>
        <v>0.03027223433</v>
      </c>
      <c r="AJ443" s="77"/>
      <c r="AK443" s="65">
        <f t="shared" si="23"/>
        <v>-0.005693794321</v>
      </c>
      <c r="AL443" s="66">
        <f t="shared" si="24"/>
        <v>0.0007634399882</v>
      </c>
      <c r="AM443" s="67">
        <f t="shared" si="25"/>
        <v>-0.1368481701</v>
      </c>
      <c r="AN443" s="68">
        <f t="shared" si="26"/>
        <v>-0.216656223</v>
      </c>
      <c r="AO443" s="69">
        <f t="shared" si="27"/>
        <v>-0.001184923948</v>
      </c>
      <c r="AP443" s="70">
        <f t="shared" si="28"/>
        <v>0.1228075856</v>
      </c>
      <c r="AQ443" s="71">
        <f t="shared" si="29"/>
        <v>0.00831113682</v>
      </c>
      <c r="AR443" s="72">
        <f t="shared" si="30"/>
        <v>-0.0136884167</v>
      </c>
      <c r="AS443" s="73">
        <f t="shared" si="31"/>
        <v>-0.001919397935</v>
      </c>
      <c r="AT443" s="74">
        <f t="shared" si="32"/>
        <v>0.0142661862</v>
      </c>
      <c r="AU443" s="75">
        <f t="shared" si="33"/>
        <v>0.004881781993</v>
      </c>
      <c r="AV443" s="76">
        <f t="shared" si="34"/>
        <v>0.004212917027</v>
      </c>
      <c r="AW443" s="78">
        <f t="shared" si="35"/>
        <v>-0.1324533675</v>
      </c>
      <c r="AX443" s="79">
        <f t="shared" si="36"/>
        <v>-0.1478661864</v>
      </c>
      <c r="AY443" s="78">
        <f t="shared" si="37"/>
        <v>-0.08829451093</v>
      </c>
      <c r="AZ443" s="79">
        <f t="shared" si="38"/>
        <v>-0.08044940128</v>
      </c>
      <c r="BA443" s="80">
        <f t="shared" si="39"/>
        <v>0.01541281896</v>
      </c>
      <c r="BB443" s="80">
        <f t="shared" si="40"/>
        <v>-0.007845109654</v>
      </c>
      <c r="BC443" s="80">
        <f t="shared" si="41"/>
        <v>-0.1276727954</v>
      </c>
      <c r="BD443" s="80">
        <f t="shared" si="42"/>
        <v>-0.08321135109</v>
      </c>
      <c r="BE443" s="81">
        <f t="shared" si="43"/>
        <v>0.0001760092428</v>
      </c>
      <c r="BF443" s="81">
        <f t="shared" si="44"/>
        <v>-0.0002418305097</v>
      </c>
      <c r="BG443" s="81">
        <f t="shared" si="45"/>
        <v>0.009376213741</v>
      </c>
      <c r="BH443" s="81">
        <f t="shared" si="46"/>
        <v>0.02124765161</v>
      </c>
      <c r="BI443" s="81"/>
      <c r="BJ443" s="81"/>
    </row>
    <row r="444">
      <c r="A444" s="31">
        <v>442.0</v>
      </c>
      <c r="B444" s="32" t="s">
        <v>373</v>
      </c>
      <c r="C444" s="33">
        <v>2039.0</v>
      </c>
      <c r="D444" s="55">
        <f t="shared" si="5"/>
        <v>1763</v>
      </c>
      <c r="E444" s="35">
        <v>525.0</v>
      </c>
      <c r="F444" s="36">
        <v>242.0</v>
      </c>
      <c r="G444" s="37">
        <v>294.0</v>
      </c>
      <c r="H444" s="38">
        <v>535.0</v>
      </c>
      <c r="I444" s="39">
        <v>116.0</v>
      </c>
      <c r="J444" s="40">
        <v>51.0</v>
      </c>
      <c r="K444" s="88">
        <f t="shared" si="6"/>
        <v>0.4585581167</v>
      </c>
      <c r="L444" s="88">
        <f t="shared" si="7"/>
        <v>0.5450680272</v>
      </c>
      <c r="M444" s="88">
        <f t="shared" si="8"/>
        <v>0.5008517888</v>
      </c>
      <c r="N444" s="88">
        <f t="shared" si="9"/>
        <v>0.1441883276</v>
      </c>
      <c r="O444" s="88">
        <f t="shared" si="10"/>
        <v>0.5303460011</v>
      </c>
      <c r="P444" s="89">
        <f t="shared" si="11"/>
        <v>0.02501226091</v>
      </c>
      <c r="Q444" s="90">
        <f t="shared" ref="Q444:V444" si="1364">K444-Q$2</f>
        <v>0.107580435</v>
      </c>
      <c r="R444" s="91">
        <f t="shared" si="1364"/>
        <v>0.06551548692</v>
      </c>
      <c r="S444" s="92">
        <f t="shared" si="1364"/>
        <v>0.08926422611</v>
      </c>
      <c r="T444" s="93">
        <f t="shared" si="1364"/>
        <v>0.028453886</v>
      </c>
      <c r="U444" s="94">
        <f t="shared" si="1364"/>
        <v>0.07651467204</v>
      </c>
      <c r="V444" s="95">
        <f t="shared" si="1364"/>
        <v>-0.0072485676</v>
      </c>
      <c r="W444" s="64"/>
      <c r="X444" s="65">
        <f t="shared" si="13"/>
        <v>1</v>
      </c>
      <c r="Y444" s="66">
        <f t="shared" si="14"/>
        <v>0</v>
      </c>
      <c r="Z444" s="67">
        <f t="shared" ref="Z444:AA444" si="1365">U444</f>
        <v>0.07651467204</v>
      </c>
      <c r="AA444" s="68">
        <f t="shared" si="1365"/>
        <v>-0.0072485676</v>
      </c>
      <c r="AB444" s="69">
        <f t="shared" ref="AB444:AC444" si="1366">S444</f>
        <v>0.08926422611</v>
      </c>
      <c r="AC444" s="70">
        <f t="shared" si="1366"/>
        <v>0.028453886</v>
      </c>
      <c r="AD444" s="71">
        <f t="shared" si="17"/>
        <v>0.005801953305</v>
      </c>
      <c r="AE444" s="72">
        <f t="shared" si="18"/>
        <v>-0.001109243545</v>
      </c>
      <c r="AF444" s="73">
        <f t="shared" si="19"/>
        <v>0.007036272902</v>
      </c>
      <c r="AG444" s="74">
        <f t="shared" si="20"/>
        <v>0.001530101979</v>
      </c>
      <c r="AH444" s="75">
        <f t="shared" si="21"/>
        <v>0.007158478434</v>
      </c>
      <c r="AI444" s="76">
        <f t="shared" si="22"/>
        <v>0.005079828228</v>
      </c>
      <c r="AJ444" s="77"/>
      <c r="AK444" s="65">
        <f t="shared" si="23"/>
        <v>-0.005693794321</v>
      </c>
      <c r="AL444" s="66">
        <f t="shared" si="24"/>
        <v>0.0007634399882</v>
      </c>
      <c r="AM444" s="67">
        <f t="shared" si="25"/>
        <v>0.07396366147</v>
      </c>
      <c r="AN444" s="68">
        <f t="shared" si="26"/>
        <v>0.1155613101</v>
      </c>
      <c r="AO444" s="69">
        <f t="shared" si="27"/>
        <v>0.00165964694</v>
      </c>
      <c r="AP444" s="70">
        <f t="shared" si="28"/>
        <v>-0.04847658836</v>
      </c>
      <c r="AQ444" s="71">
        <f t="shared" si="29"/>
        <v>0.002335457036</v>
      </c>
      <c r="AR444" s="72">
        <f t="shared" si="30"/>
        <v>-0.003952321648</v>
      </c>
      <c r="AS444" s="73">
        <f t="shared" si="31"/>
        <v>-0.0004618960723</v>
      </c>
      <c r="AT444" s="74">
        <f t="shared" si="32"/>
        <v>0.003008702422</v>
      </c>
      <c r="AU444" s="75">
        <f t="shared" si="33"/>
        <v>0.0007282786886</v>
      </c>
      <c r="AV444" s="76">
        <f t="shared" si="34"/>
        <v>0.0006937679509</v>
      </c>
      <c r="AW444" s="78">
        <f t="shared" si="35"/>
        <v>0.07253135374</v>
      </c>
      <c r="AX444" s="79">
        <f t="shared" si="36"/>
        <v>0.107580435</v>
      </c>
      <c r="AY444" s="78">
        <f t="shared" si="37"/>
        <v>0.06759831045</v>
      </c>
      <c r="AZ444" s="79">
        <f t="shared" si="38"/>
        <v>0.06551548692</v>
      </c>
      <c r="BA444" s="80">
        <f t="shared" si="39"/>
        <v>-0.03504908129</v>
      </c>
      <c r="BB444" s="80">
        <f t="shared" si="40"/>
        <v>0.002082823534</v>
      </c>
      <c r="BC444" s="80">
        <f t="shared" si="41"/>
        <v>0.0773119258</v>
      </c>
      <c r="BD444" s="80">
        <f t="shared" si="42"/>
        <v>0.0726814703</v>
      </c>
      <c r="BE444" s="81">
        <f t="shared" si="43"/>
        <v>0.001224099946</v>
      </c>
      <c r="BF444" s="81">
        <f t="shared" si="44"/>
        <v>-0.0001460021027</v>
      </c>
      <c r="BG444" s="81">
        <f t="shared" si="45"/>
        <v>0.0006945377464</v>
      </c>
      <c r="BH444" s="81">
        <f t="shared" si="46"/>
        <v>0.01123828888</v>
      </c>
      <c r="BI444" s="81"/>
      <c r="BJ444" s="81"/>
    </row>
    <row r="445">
      <c r="A445" s="31">
        <v>443.0</v>
      </c>
      <c r="B445" s="32">
        <v>1327.0</v>
      </c>
      <c r="C445" s="33">
        <v>2298.0</v>
      </c>
      <c r="D445" s="55">
        <f t="shared" si="5"/>
        <v>1669</v>
      </c>
      <c r="E445" s="35">
        <v>356.0</v>
      </c>
      <c r="F445" s="36">
        <v>372.0</v>
      </c>
      <c r="G445" s="37">
        <v>165.0</v>
      </c>
      <c r="H445" s="38">
        <v>583.0</v>
      </c>
      <c r="I445" s="39">
        <v>97.0</v>
      </c>
      <c r="J445" s="40">
        <v>96.0</v>
      </c>
      <c r="K445" s="88">
        <f t="shared" si="6"/>
        <v>0.2689295039</v>
      </c>
      <c r="L445" s="88">
        <f t="shared" si="7"/>
        <v>0.4372586873</v>
      </c>
      <c r="M445" s="88">
        <f t="shared" si="8"/>
        <v>0.2606635071</v>
      </c>
      <c r="N445" s="88">
        <f t="shared" si="9"/>
        <v>0.07180156658</v>
      </c>
      <c r="O445" s="88">
        <f t="shared" si="10"/>
        <v>0.3702816058</v>
      </c>
      <c r="P445" s="89">
        <f t="shared" si="11"/>
        <v>0.04177545692</v>
      </c>
      <c r="Q445" s="90">
        <f t="shared" ref="Q445:V445" si="1367">K445-Q$2</f>
        <v>-0.08204817777</v>
      </c>
      <c r="R445" s="91">
        <f t="shared" si="1367"/>
        <v>-0.04229385303</v>
      </c>
      <c r="S445" s="92">
        <f t="shared" si="1367"/>
        <v>-0.1509240555</v>
      </c>
      <c r="T445" s="93">
        <f t="shared" si="1367"/>
        <v>-0.04393287503</v>
      </c>
      <c r="U445" s="94">
        <f t="shared" si="1367"/>
        <v>-0.08354972334</v>
      </c>
      <c r="V445" s="95">
        <f t="shared" si="1367"/>
        <v>0.009514628407</v>
      </c>
      <c r="W445" s="64"/>
      <c r="X445" s="65">
        <f t="shared" si="13"/>
        <v>1</v>
      </c>
      <c r="Y445" s="66">
        <f t="shared" si="14"/>
        <v>0</v>
      </c>
      <c r="Z445" s="67">
        <f t="shared" ref="Z445:AA445" si="1368">U445</f>
        <v>-0.08354972334</v>
      </c>
      <c r="AA445" s="68">
        <f t="shared" si="1368"/>
        <v>0.009514628407</v>
      </c>
      <c r="AB445" s="69">
        <f t="shared" ref="AB445:AC445" si="1369">S445</f>
        <v>-0.1509240555</v>
      </c>
      <c r="AC445" s="70">
        <f t="shared" si="1369"/>
        <v>-0.04393287503</v>
      </c>
      <c r="AD445" s="71">
        <f t="shared" si="17"/>
        <v>0.006890028117</v>
      </c>
      <c r="AE445" s="72">
        <f t="shared" si="18"/>
        <v>-0.001589889142</v>
      </c>
      <c r="AF445" s="73">
        <f t="shared" si="19"/>
        <v>0.01302766807</v>
      </c>
      <c r="AG445" s="74">
        <f t="shared" si="20"/>
        <v>0.002234593248</v>
      </c>
      <c r="AH445" s="75">
        <f t="shared" si="21"/>
        <v>0.02084797303</v>
      </c>
      <c r="AI445" s="76">
        <f t="shared" si="22"/>
        <v>0.01326105534</v>
      </c>
      <c r="AJ445" s="77"/>
      <c r="AK445" s="65">
        <f t="shared" si="23"/>
        <v>-0.005693794321</v>
      </c>
      <c r="AL445" s="66">
        <f t="shared" si="24"/>
        <v>0.0007634399882</v>
      </c>
      <c r="AM445" s="67">
        <f t="shared" si="25"/>
        <v>-0.08330375675</v>
      </c>
      <c r="AN445" s="68">
        <f t="shared" si="26"/>
        <v>-0.1248807763</v>
      </c>
      <c r="AO445" s="69">
        <f t="shared" si="27"/>
        <v>-0.0007250592434</v>
      </c>
      <c r="AP445" s="70">
        <f t="shared" si="28"/>
        <v>0.08137639591</v>
      </c>
      <c r="AQ445" s="71">
        <f t="shared" si="29"/>
        <v>0.002614516427</v>
      </c>
      <c r="AR445" s="72">
        <f t="shared" si="30"/>
        <v>-0.004833646208</v>
      </c>
      <c r="AS445" s="73">
        <f t="shared" si="31"/>
        <v>-0.0006027262421</v>
      </c>
      <c r="AT445" s="74">
        <f t="shared" si="32"/>
        <v>0.005554994779</v>
      </c>
      <c r="AU445" s="75">
        <f t="shared" si="33"/>
        <v>0.002146207801</v>
      </c>
      <c r="AV445" s="76">
        <f t="shared" si="34"/>
        <v>0.001846626022</v>
      </c>
      <c r="AW445" s="78">
        <f t="shared" si="35"/>
        <v>-0.08556461233</v>
      </c>
      <c r="AX445" s="79">
        <f t="shared" si="36"/>
        <v>-0.08204817777</v>
      </c>
      <c r="AY445" s="78">
        <f t="shared" si="37"/>
        <v>-0.04017296584</v>
      </c>
      <c r="AZ445" s="79">
        <f t="shared" si="38"/>
        <v>-0.04229385303</v>
      </c>
      <c r="BA445" s="80">
        <f t="shared" si="39"/>
        <v>-0.00351643456</v>
      </c>
      <c r="BB445" s="80">
        <f t="shared" si="40"/>
        <v>0.002120887193</v>
      </c>
      <c r="BC445" s="80">
        <f t="shared" si="41"/>
        <v>-0.08078404027</v>
      </c>
      <c r="BD445" s="80">
        <f t="shared" si="42"/>
        <v>-0.035089806</v>
      </c>
      <c r="BE445" s="81">
        <f t="shared" si="43"/>
        <v>0.000007867149528</v>
      </c>
      <c r="BF445" s="81">
        <f t="shared" si="44"/>
        <v>-0.00001491592205</v>
      </c>
      <c r="BG445" s="81">
        <f t="shared" si="45"/>
        <v>0.005294766678</v>
      </c>
      <c r="BH445" s="81">
        <f t="shared" si="46"/>
        <v>0.005669392602</v>
      </c>
      <c r="BI445" s="81"/>
      <c r="BJ445" s="81"/>
    </row>
    <row r="446">
      <c r="A446" s="31">
        <v>444.0</v>
      </c>
      <c r="B446" s="32" t="s">
        <v>365</v>
      </c>
      <c r="C446" s="33">
        <v>865.0</v>
      </c>
      <c r="D446" s="55">
        <f t="shared" si="5"/>
        <v>664</v>
      </c>
      <c r="E446" s="35">
        <v>146.0</v>
      </c>
      <c r="F446" s="36">
        <v>104.0</v>
      </c>
      <c r="G446" s="37">
        <v>109.0</v>
      </c>
      <c r="H446" s="38">
        <v>206.0</v>
      </c>
      <c r="I446" s="39">
        <v>56.0</v>
      </c>
      <c r="J446" s="40">
        <v>43.0</v>
      </c>
      <c r="K446" s="88">
        <f t="shared" si="6"/>
        <v>0.3595375723</v>
      </c>
      <c r="L446" s="88">
        <f t="shared" si="7"/>
        <v>0.4950980392</v>
      </c>
      <c r="M446" s="88">
        <f t="shared" si="8"/>
        <v>0.42578125</v>
      </c>
      <c r="N446" s="88">
        <f t="shared" si="9"/>
        <v>0.1260115607</v>
      </c>
      <c r="O446" s="88">
        <f t="shared" si="10"/>
        <v>0.468373494</v>
      </c>
      <c r="P446" s="89">
        <f t="shared" si="11"/>
        <v>0.04971098266</v>
      </c>
      <c r="Q446" s="90">
        <f t="shared" ref="Q446:V446" si="1370">K446-Q$2</f>
        <v>0.008559890564</v>
      </c>
      <c r="R446" s="91">
        <f t="shared" si="1370"/>
        <v>0.01554549893</v>
      </c>
      <c r="S446" s="92">
        <f t="shared" si="1370"/>
        <v>0.01419368735</v>
      </c>
      <c r="T446" s="93">
        <f t="shared" si="1370"/>
        <v>0.01027711909</v>
      </c>
      <c r="U446" s="94">
        <f t="shared" si="1370"/>
        <v>0.01454216488</v>
      </c>
      <c r="V446" s="95">
        <f t="shared" si="1370"/>
        <v>0.01745015415</v>
      </c>
      <c r="W446" s="64"/>
      <c r="X446" s="65">
        <f t="shared" si="13"/>
        <v>1</v>
      </c>
      <c r="Y446" s="66">
        <f t="shared" si="14"/>
        <v>0</v>
      </c>
      <c r="Z446" s="67">
        <f t="shared" ref="Z446:AA446" si="1371">U446</f>
        <v>0.01454216488</v>
      </c>
      <c r="AA446" s="68">
        <f t="shared" si="1371"/>
        <v>0.01745015415</v>
      </c>
      <c r="AB446" s="69">
        <f t="shared" ref="AB446:AC446" si="1372">S446</f>
        <v>0.01419368735</v>
      </c>
      <c r="AC446" s="70">
        <f t="shared" si="1372"/>
        <v>0.01027711909</v>
      </c>
      <c r="AD446" s="71">
        <f t="shared" si="17"/>
        <v>-0.00009303332029</v>
      </c>
      <c r="AE446" s="72">
        <f t="shared" si="18"/>
        <v>0.0005075260377</v>
      </c>
      <c r="AF446" s="73">
        <f t="shared" si="19"/>
        <v>0.00002706962955</v>
      </c>
      <c r="AG446" s="74">
        <f t="shared" si="20"/>
        <v>0.0003971335925</v>
      </c>
      <c r="AH446" s="75">
        <f t="shared" si="21"/>
        <v>0.00009584158399</v>
      </c>
      <c r="AI446" s="76">
        <f t="shared" si="22"/>
        <v>0.0002917404304</v>
      </c>
      <c r="AJ446" s="77"/>
      <c r="AK446" s="65">
        <f t="shared" si="23"/>
        <v>-0.005693794321</v>
      </c>
      <c r="AL446" s="66">
        <f t="shared" si="24"/>
        <v>0.0007634399882</v>
      </c>
      <c r="AM446" s="67">
        <f t="shared" si="25"/>
        <v>-0.01583449507</v>
      </c>
      <c r="AN446" s="68">
        <f t="shared" si="26"/>
        <v>0.0373315527</v>
      </c>
      <c r="AO446" s="69">
        <f t="shared" si="27"/>
        <v>0.003130817555</v>
      </c>
      <c r="AP446" s="70">
        <f t="shared" si="28"/>
        <v>-0.008515046943</v>
      </c>
      <c r="AQ446" s="71">
        <f t="shared" si="29"/>
        <v>0.0002480403929</v>
      </c>
      <c r="AR446" s="72">
        <f t="shared" si="30"/>
        <v>0.000315090448</v>
      </c>
      <c r="AS446" s="73">
        <f t="shared" si="31"/>
        <v>-0.0001668527002</v>
      </c>
      <c r="AT446" s="74">
        <f t="shared" si="32"/>
        <v>0.00002178875979</v>
      </c>
      <c r="AU446" s="75">
        <f t="shared" si="33"/>
        <v>0.000006072150246</v>
      </c>
      <c r="AV446" s="76">
        <f t="shared" si="34"/>
        <v>0.00003466025349</v>
      </c>
      <c r="AW446" s="78">
        <f t="shared" si="35"/>
        <v>-0.018310212</v>
      </c>
      <c r="AX446" s="79">
        <f t="shared" si="36"/>
        <v>0.008559890564</v>
      </c>
      <c r="AY446" s="78">
        <f t="shared" si="37"/>
        <v>0.0299514852</v>
      </c>
      <c r="AZ446" s="79">
        <f t="shared" si="38"/>
        <v>0.01554549893</v>
      </c>
      <c r="BA446" s="80">
        <f t="shared" si="39"/>
        <v>-0.02687010256</v>
      </c>
      <c r="BB446" s="80">
        <f t="shared" si="40"/>
        <v>0.01440598628</v>
      </c>
      <c r="BC446" s="80">
        <f t="shared" si="41"/>
        <v>-0.01352963994</v>
      </c>
      <c r="BD446" s="80">
        <f t="shared" si="42"/>
        <v>0.03503464505</v>
      </c>
      <c r="BE446" s="81">
        <f t="shared" si="43"/>
        <v>0.000514469971</v>
      </c>
      <c r="BF446" s="81">
        <f t="shared" si="44"/>
        <v>-0.0007741806576</v>
      </c>
      <c r="BG446" s="81">
        <f t="shared" si="45"/>
        <v>-0.001044375197</v>
      </c>
      <c r="BH446" s="81">
        <f t="shared" si="46"/>
        <v>-0.0009480122657</v>
      </c>
      <c r="BI446" s="81"/>
      <c r="BJ446" s="81"/>
    </row>
    <row r="447">
      <c r="A447" s="31">
        <v>445.0</v>
      </c>
      <c r="B447" s="32">
        <v>6664.0</v>
      </c>
      <c r="C447" s="33">
        <v>1002.0</v>
      </c>
      <c r="D447" s="55">
        <f t="shared" si="5"/>
        <v>672</v>
      </c>
      <c r="E447" s="35">
        <v>136.0</v>
      </c>
      <c r="F447" s="36">
        <v>131.0</v>
      </c>
      <c r="G447" s="37">
        <v>87.0</v>
      </c>
      <c r="H447" s="38">
        <v>248.0</v>
      </c>
      <c r="I447" s="39">
        <v>38.0</v>
      </c>
      <c r="J447" s="40">
        <v>32.0</v>
      </c>
      <c r="K447" s="88">
        <f t="shared" si="6"/>
        <v>0.2604790419</v>
      </c>
      <c r="L447" s="88">
        <f t="shared" si="7"/>
        <v>0.4123222749</v>
      </c>
      <c r="M447" s="88">
        <f t="shared" si="8"/>
        <v>0.348</v>
      </c>
      <c r="N447" s="88">
        <f t="shared" si="9"/>
        <v>0.08682634731</v>
      </c>
      <c r="O447" s="88">
        <f t="shared" si="10"/>
        <v>0.3883928571</v>
      </c>
      <c r="P447" s="89">
        <f t="shared" si="11"/>
        <v>0.03193612774</v>
      </c>
      <c r="Q447" s="90">
        <f t="shared" ref="Q447:V447" si="1373">K447-Q$2</f>
        <v>-0.09049863977</v>
      </c>
      <c r="R447" s="91">
        <f t="shared" si="1373"/>
        <v>-0.06723026541</v>
      </c>
      <c r="S447" s="92">
        <f t="shared" si="1373"/>
        <v>-0.06358756265</v>
      </c>
      <c r="T447" s="93">
        <f t="shared" si="1373"/>
        <v>-0.0289080943</v>
      </c>
      <c r="U447" s="94">
        <f t="shared" si="1373"/>
        <v>-0.06543847195</v>
      </c>
      <c r="V447" s="95">
        <f t="shared" si="1373"/>
        <v>-0.0003247007674</v>
      </c>
      <c r="W447" s="64"/>
      <c r="X447" s="65">
        <f t="shared" si="13"/>
        <v>1</v>
      </c>
      <c r="Y447" s="66">
        <f t="shared" si="14"/>
        <v>0</v>
      </c>
      <c r="Z447" s="67">
        <f t="shared" ref="Z447:AA447" si="1374">U447</f>
        <v>-0.06543847195</v>
      </c>
      <c r="AA447" s="68">
        <f t="shared" si="1374"/>
        <v>-0.0003247007674</v>
      </c>
      <c r="AB447" s="69">
        <f t="shared" ref="AB447:AC447" si="1375">S447</f>
        <v>-0.06358756265</v>
      </c>
      <c r="AC447" s="70">
        <f t="shared" si="1375"/>
        <v>-0.0289080943</v>
      </c>
      <c r="AD447" s="71">
        <f t="shared" si="17"/>
        <v>0.004282088181</v>
      </c>
      <c r="AE447" s="72">
        <f t="shared" si="18"/>
        <v>0.00004249584412</v>
      </c>
      <c r="AF447" s="73">
        <f t="shared" si="19"/>
        <v>0.004151686454</v>
      </c>
      <c r="AG447" s="74">
        <f t="shared" si="20"/>
        <v>0.001912348449</v>
      </c>
      <c r="AH447" s="75">
        <f t="shared" si="21"/>
        <v>0.003207700207</v>
      </c>
      <c r="AI447" s="76">
        <f t="shared" si="22"/>
        <v>0.003676390515</v>
      </c>
      <c r="AJ447" s="77"/>
      <c r="AK447" s="65">
        <f t="shared" si="23"/>
        <v>-0.005693794321</v>
      </c>
      <c r="AL447" s="66">
        <f t="shared" si="24"/>
        <v>0.0007634399882</v>
      </c>
      <c r="AM447" s="67">
        <f t="shared" si="25"/>
        <v>-0.05289900459</v>
      </c>
      <c r="AN447" s="68">
        <f t="shared" si="26"/>
        <v>-0.1041579792</v>
      </c>
      <c r="AO447" s="69">
        <f t="shared" si="27"/>
        <v>-0.005487520548</v>
      </c>
      <c r="AP447" s="70">
        <f t="shared" si="28"/>
        <v>0.03574413056</v>
      </c>
      <c r="AQ447" s="71">
        <f t="shared" si="29"/>
        <v>0.002225674461</v>
      </c>
      <c r="AR447" s="72">
        <f t="shared" si="30"/>
        <v>-0.002474361101</v>
      </c>
      <c r="AS447" s="73">
        <f t="shared" si="31"/>
        <v>-0.0006984786736</v>
      </c>
      <c r="AT447" s="74">
        <f t="shared" si="32"/>
        <v>0.001801610971</v>
      </c>
      <c r="AU447" s="75">
        <f t="shared" si="33"/>
        <v>0.0003033200326</v>
      </c>
      <c r="AV447" s="76">
        <f t="shared" si="34"/>
        <v>0.000469656063</v>
      </c>
      <c r="AW447" s="78">
        <f t="shared" si="35"/>
        <v>-0.06224980364</v>
      </c>
      <c r="AX447" s="79">
        <f t="shared" si="36"/>
        <v>-0.09049863977</v>
      </c>
      <c r="AY447" s="78">
        <f t="shared" si="37"/>
        <v>-0.0678535027</v>
      </c>
      <c r="AZ447" s="79">
        <f t="shared" si="38"/>
        <v>-0.06723026541</v>
      </c>
      <c r="BA447" s="80">
        <f t="shared" si="39"/>
        <v>0.02824883614</v>
      </c>
      <c r="BB447" s="80">
        <f t="shared" si="40"/>
        <v>-0.0006232372895</v>
      </c>
      <c r="BC447" s="80">
        <f t="shared" si="41"/>
        <v>-0.05746923158</v>
      </c>
      <c r="BD447" s="80">
        <f t="shared" si="42"/>
        <v>-0.06277034286</v>
      </c>
      <c r="BE447" s="81">
        <f t="shared" si="43"/>
        <v>0.0007976083184</v>
      </c>
      <c r="BF447" s="81">
        <f t="shared" si="44"/>
        <v>-0.00003521145613</v>
      </c>
      <c r="BG447" s="81">
        <f t="shared" si="45"/>
        <v>-0.0006374033642</v>
      </c>
      <c r="BH447" s="81">
        <f t="shared" si="46"/>
        <v>0.00721472674</v>
      </c>
      <c r="BI447" s="81"/>
      <c r="BJ447" s="81"/>
    </row>
    <row r="448">
      <c r="A448" s="31">
        <v>446.0</v>
      </c>
      <c r="B448" s="32">
        <v>3761.0</v>
      </c>
      <c r="C448" s="33">
        <v>1239.0</v>
      </c>
      <c r="D448" s="55">
        <f t="shared" si="5"/>
        <v>917</v>
      </c>
      <c r="E448" s="35">
        <v>163.0</v>
      </c>
      <c r="F448" s="36">
        <v>186.0</v>
      </c>
      <c r="G448" s="37">
        <v>123.0</v>
      </c>
      <c r="H448" s="38">
        <v>368.0</v>
      </c>
      <c r="I448" s="39">
        <v>41.0</v>
      </c>
      <c r="J448" s="40">
        <v>36.0</v>
      </c>
      <c r="K448" s="88">
        <f t="shared" si="6"/>
        <v>0.2639225182</v>
      </c>
      <c r="L448" s="88">
        <f t="shared" si="7"/>
        <v>0.3566433566</v>
      </c>
      <c r="M448" s="88">
        <f t="shared" si="8"/>
        <v>0.3565217391</v>
      </c>
      <c r="N448" s="88">
        <f t="shared" si="9"/>
        <v>0.09927360775</v>
      </c>
      <c r="O448" s="88">
        <f t="shared" si="10"/>
        <v>0.3565976009</v>
      </c>
      <c r="P448" s="89">
        <f t="shared" si="11"/>
        <v>0.02905569007</v>
      </c>
      <c r="Q448" s="90">
        <f t="shared" ref="Q448:V448" si="1376">K448-Q$2</f>
        <v>-0.08705516353</v>
      </c>
      <c r="R448" s="91">
        <f t="shared" si="1376"/>
        <v>-0.1229091836</v>
      </c>
      <c r="S448" s="92">
        <f t="shared" si="1376"/>
        <v>-0.05506582352</v>
      </c>
      <c r="T448" s="93">
        <f t="shared" si="1376"/>
        <v>-0.01646083386</v>
      </c>
      <c r="U448" s="94">
        <f t="shared" si="1376"/>
        <v>-0.09723372822</v>
      </c>
      <c r="V448" s="95">
        <f t="shared" si="1376"/>
        <v>-0.003205138439</v>
      </c>
      <c r="W448" s="64"/>
      <c r="X448" s="65">
        <f t="shared" si="13"/>
        <v>1</v>
      </c>
      <c r="Y448" s="66">
        <f t="shared" si="14"/>
        <v>0</v>
      </c>
      <c r="Z448" s="67">
        <f t="shared" ref="Z448:AA448" si="1377">U448</f>
        <v>-0.09723372822</v>
      </c>
      <c r="AA448" s="68">
        <f t="shared" si="1377"/>
        <v>-0.003205138439</v>
      </c>
      <c r="AB448" s="69">
        <f t="shared" ref="AB448:AC448" si="1378">S448</f>
        <v>-0.05506582352</v>
      </c>
      <c r="AC448" s="70">
        <f t="shared" si="1378"/>
        <v>-0.01646083386</v>
      </c>
      <c r="AD448" s="71">
        <f t="shared" si="17"/>
        <v>0.009444124991</v>
      </c>
      <c r="AE448" s="72">
        <f t="shared" si="18"/>
        <v>0.0006232951198</v>
      </c>
      <c r="AF448" s="73">
        <f t="shared" si="19"/>
        <v>0.005301496067</v>
      </c>
      <c r="AG448" s="74">
        <f t="shared" si="20"/>
        <v>0.001777041833</v>
      </c>
      <c r="AH448" s="75">
        <f t="shared" si="21"/>
        <v>0.002761285868</v>
      </c>
      <c r="AI448" s="76">
        <f t="shared" si="22"/>
        <v>0.001812858744</v>
      </c>
      <c r="AJ448" s="77"/>
      <c r="AK448" s="65">
        <f t="shared" si="23"/>
        <v>-0.005693794321</v>
      </c>
      <c r="AL448" s="66">
        <f t="shared" si="24"/>
        <v>0.0007634399882</v>
      </c>
      <c r="AM448" s="67">
        <f t="shared" si="25"/>
        <v>-0.07427895074</v>
      </c>
      <c r="AN448" s="68">
        <f t="shared" si="26"/>
        <v>-0.1569886725</v>
      </c>
      <c r="AO448" s="69">
        <f t="shared" si="27"/>
        <v>-0.0004796250136</v>
      </c>
      <c r="AP448" s="70">
        <f t="shared" si="28"/>
        <v>0.02975135054</v>
      </c>
      <c r="AQ448" s="71">
        <f t="shared" si="29"/>
        <v>0.005217422657</v>
      </c>
      <c r="AR448" s="72">
        <f t="shared" si="30"/>
        <v>-0.005185003513</v>
      </c>
      <c r="AS448" s="73">
        <f t="shared" si="31"/>
        <v>-0.0006113731473</v>
      </c>
      <c r="AT448" s="74">
        <f t="shared" si="32"/>
        <v>0.002283208582</v>
      </c>
      <c r="AU448" s="75">
        <f t="shared" si="33"/>
        <v>0.0002833342037</v>
      </c>
      <c r="AV448" s="76">
        <f t="shared" si="34"/>
        <v>0.0002509847529</v>
      </c>
      <c r="AW448" s="78">
        <f t="shared" si="35"/>
        <v>-0.07556298636</v>
      </c>
      <c r="AX448" s="79">
        <f t="shared" si="36"/>
        <v>-0.08705516353</v>
      </c>
      <c r="AY448" s="78">
        <f t="shared" si="37"/>
        <v>-0.1291246921</v>
      </c>
      <c r="AZ448" s="79">
        <f t="shared" si="38"/>
        <v>-0.1229091836</v>
      </c>
      <c r="BA448" s="80">
        <f t="shared" si="39"/>
        <v>0.01149217717</v>
      </c>
      <c r="BB448" s="80">
        <f t="shared" si="40"/>
        <v>-0.006215508481</v>
      </c>
      <c r="BC448" s="80">
        <f t="shared" si="41"/>
        <v>-0.07078241431</v>
      </c>
      <c r="BD448" s="80">
        <f t="shared" si="42"/>
        <v>-0.1240415323</v>
      </c>
      <c r="BE448" s="81">
        <f t="shared" si="43"/>
        <v>0.00009343759033</v>
      </c>
      <c r="BF448" s="81">
        <f t="shared" si="44"/>
        <v>-0.0001428594493</v>
      </c>
      <c r="BG448" s="81">
        <f t="shared" si="45"/>
        <v>-0.01037615156</v>
      </c>
      <c r="BH448" s="81">
        <f t="shared" si="46"/>
        <v>0.01755991826</v>
      </c>
      <c r="BI448" s="81"/>
      <c r="BJ448" s="81"/>
    </row>
    <row r="449">
      <c r="A449" s="31">
        <v>447.0</v>
      </c>
      <c r="B449" s="32" t="s">
        <v>220</v>
      </c>
      <c r="C449" s="33">
        <v>705.0</v>
      </c>
      <c r="D449" s="55">
        <f t="shared" si="5"/>
        <v>523</v>
      </c>
      <c r="E449" s="35">
        <v>99.0</v>
      </c>
      <c r="F449" s="36">
        <v>65.0</v>
      </c>
      <c r="G449" s="37">
        <v>103.0</v>
      </c>
      <c r="H449" s="38">
        <v>194.0</v>
      </c>
      <c r="I449" s="39">
        <v>44.0</v>
      </c>
      <c r="J449" s="40">
        <v>18.0</v>
      </c>
      <c r="K449" s="88">
        <f t="shared" si="6"/>
        <v>0.3489361702</v>
      </c>
      <c r="L449" s="88">
        <f t="shared" si="7"/>
        <v>0.4243323442</v>
      </c>
      <c r="M449" s="88">
        <f t="shared" si="8"/>
        <v>0.5537634409</v>
      </c>
      <c r="N449" s="88">
        <f t="shared" si="9"/>
        <v>0.1460992908</v>
      </c>
      <c r="O449" s="88">
        <f t="shared" si="10"/>
        <v>0.4703632887</v>
      </c>
      <c r="P449" s="89">
        <f t="shared" si="11"/>
        <v>0.02553191489</v>
      </c>
      <c r="Q449" s="90">
        <f t="shared" ref="Q449:V449" si="1379">K449-Q$2</f>
        <v>-0.002041511477</v>
      </c>
      <c r="R449" s="91">
        <f t="shared" si="1379"/>
        <v>-0.05522019608</v>
      </c>
      <c r="S449" s="92">
        <f t="shared" si="1379"/>
        <v>0.1421758782</v>
      </c>
      <c r="T449" s="93">
        <f t="shared" si="1379"/>
        <v>0.03036484917</v>
      </c>
      <c r="U449" s="94">
        <f t="shared" si="1379"/>
        <v>0.01653195963</v>
      </c>
      <c r="V449" s="95">
        <f t="shared" si="1379"/>
        <v>-0.006728913618</v>
      </c>
      <c r="W449" s="64"/>
      <c r="X449" s="65">
        <f t="shared" si="13"/>
        <v>1</v>
      </c>
      <c r="Y449" s="66">
        <f t="shared" si="14"/>
        <v>0</v>
      </c>
      <c r="Z449" s="67">
        <f t="shared" ref="Z449:AA449" si="1380">U449</f>
        <v>0.01653195963</v>
      </c>
      <c r="AA449" s="68">
        <f t="shared" si="1380"/>
        <v>-0.006728913618</v>
      </c>
      <c r="AB449" s="69">
        <f t="shared" ref="AB449:AC449" si="1381">S449</f>
        <v>0.1421758782</v>
      </c>
      <c r="AC449" s="70">
        <f t="shared" si="1381"/>
        <v>0.03036484917</v>
      </c>
      <c r="AD449" s="71">
        <f t="shared" si="17"/>
        <v>0.0002280274106</v>
      </c>
      <c r="AE449" s="72">
        <f t="shared" si="18"/>
        <v>-0.0002224842565</v>
      </c>
      <c r="AF449" s="73">
        <f t="shared" si="19"/>
        <v>0.002554768325</v>
      </c>
      <c r="AG449" s="74">
        <f t="shared" si="20"/>
        <v>-0.0004546987426</v>
      </c>
      <c r="AH449" s="75">
        <f t="shared" si="21"/>
        <v>0.01929195628</v>
      </c>
      <c r="AI449" s="76">
        <f t="shared" si="22"/>
        <v>0.008634298196</v>
      </c>
      <c r="AJ449" s="77"/>
      <c r="AK449" s="65">
        <f t="shared" si="23"/>
        <v>-0.005693794321</v>
      </c>
      <c r="AL449" s="66">
        <f t="shared" si="24"/>
        <v>0.0007634399882</v>
      </c>
      <c r="AM449" s="67">
        <f t="shared" si="25"/>
        <v>0.02417741667</v>
      </c>
      <c r="AN449" s="68">
        <f t="shared" si="26"/>
        <v>0.02075433927</v>
      </c>
      <c r="AO449" s="69">
        <f t="shared" si="27"/>
        <v>-0.004809617378</v>
      </c>
      <c r="AP449" s="70">
        <f t="shared" si="28"/>
        <v>-0.07511356543</v>
      </c>
      <c r="AQ449" s="71">
        <f t="shared" si="29"/>
        <v>-0.00001249388526</v>
      </c>
      <c r="AR449" s="72">
        <f t="shared" si="30"/>
        <v>-0.0002472785939</v>
      </c>
      <c r="AS449" s="73">
        <f t="shared" si="31"/>
        <v>0.0002585416394</v>
      </c>
      <c r="AT449" s="74">
        <f t="shared" si="32"/>
        <v>0.001066042526</v>
      </c>
      <c r="AU449" s="75">
        <f t="shared" si="33"/>
        <v>0.002045820405</v>
      </c>
      <c r="AV449" s="76">
        <f t="shared" si="34"/>
        <v>0.00129635092</v>
      </c>
      <c r="AW449" s="78">
        <f t="shared" si="35"/>
        <v>0.01596587313</v>
      </c>
      <c r="AX449" s="79">
        <f t="shared" si="36"/>
        <v>-0.002041511477</v>
      </c>
      <c r="AY449" s="78">
        <f t="shared" si="37"/>
        <v>-0.05148067132</v>
      </c>
      <c r="AZ449" s="79">
        <f t="shared" si="38"/>
        <v>-0.05522019608</v>
      </c>
      <c r="BA449" s="80">
        <f t="shared" si="39"/>
        <v>0.01800738461</v>
      </c>
      <c r="BB449" s="80">
        <f t="shared" si="40"/>
        <v>0.003739524758</v>
      </c>
      <c r="BC449" s="80">
        <f t="shared" si="41"/>
        <v>0.02074644519</v>
      </c>
      <c r="BD449" s="80">
        <f t="shared" si="42"/>
        <v>-0.04639751148</v>
      </c>
      <c r="BE449" s="81">
        <f t="shared" si="43"/>
        <v>0.0003102818549</v>
      </c>
      <c r="BF449" s="81">
        <f t="shared" si="44"/>
        <v>0.0001346781211</v>
      </c>
      <c r="BG449" s="81">
        <f t="shared" si="45"/>
        <v>-0.001722314083</v>
      </c>
      <c r="BH449" s="81">
        <f t="shared" si="46"/>
        <v>-0.001925166857</v>
      </c>
      <c r="BI449" s="81"/>
      <c r="BJ449" s="81"/>
    </row>
    <row r="450">
      <c r="A450" s="31">
        <v>448.0</v>
      </c>
      <c r="B450" s="32" t="s">
        <v>259</v>
      </c>
      <c r="C450" s="33">
        <v>1312.0</v>
      </c>
      <c r="D450" s="55">
        <f t="shared" si="5"/>
        <v>1144</v>
      </c>
      <c r="E450" s="35">
        <v>350.0</v>
      </c>
      <c r="F450" s="36">
        <v>144.0</v>
      </c>
      <c r="G450" s="37">
        <v>223.0</v>
      </c>
      <c r="H450" s="38">
        <v>350.0</v>
      </c>
      <c r="I450" s="39">
        <v>56.0</v>
      </c>
      <c r="J450" s="40">
        <v>21.0</v>
      </c>
      <c r="K450" s="88">
        <f t="shared" si="6"/>
        <v>0.4794207317</v>
      </c>
      <c r="L450" s="88">
        <f t="shared" si="7"/>
        <v>0.537037037</v>
      </c>
      <c r="M450" s="88">
        <f t="shared" si="8"/>
        <v>0.574742268</v>
      </c>
      <c r="N450" s="88">
        <f t="shared" si="9"/>
        <v>0.1699695122</v>
      </c>
      <c r="O450" s="88">
        <f t="shared" si="10"/>
        <v>0.5498251748</v>
      </c>
      <c r="P450" s="89">
        <f t="shared" si="11"/>
        <v>0.01600609756</v>
      </c>
      <c r="Q450" s="90">
        <f t="shared" ref="Q450:V450" si="1382">K450-Q$2</f>
        <v>0.12844305</v>
      </c>
      <c r="R450" s="91">
        <f t="shared" si="1382"/>
        <v>0.05748449675</v>
      </c>
      <c r="S450" s="92">
        <f t="shared" si="1382"/>
        <v>0.1631547054</v>
      </c>
      <c r="T450" s="93">
        <f t="shared" si="1382"/>
        <v>0.05423507059</v>
      </c>
      <c r="U450" s="94">
        <f t="shared" si="1382"/>
        <v>0.09599384573</v>
      </c>
      <c r="V450" s="95">
        <f t="shared" si="1382"/>
        <v>-0.01625473095</v>
      </c>
      <c r="W450" s="64"/>
      <c r="X450" s="65">
        <f t="shared" si="13"/>
        <v>1</v>
      </c>
      <c r="Y450" s="66">
        <f t="shared" si="14"/>
        <v>0</v>
      </c>
      <c r="Z450" s="67">
        <f t="shared" ref="Z450:AA450" si="1383">U450</f>
        <v>0.09599384573</v>
      </c>
      <c r="AA450" s="68">
        <f t="shared" si="1383"/>
        <v>-0.01625473095</v>
      </c>
      <c r="AB450" s="69">
        <f t="shared" ref="AB450:AC450" si="1384">S450</f>
        <v>0.1631547054</v>
      </c>
      <c r="AC450" s="70">
        <f t="shared" si="1384"/>
        <v>0.05423507059</v>
      </c>
      <c r="AD450" s="71">
        <f t="shared" si="17"/>
        <v>0.00895060214</v>
      </c>
      <c r="AE450" s="72">
        <f t="shared" si="18"/>
        <v>-0.003120708271</v>
      </c>
      <c r="AF450" s="73">
        <f t="shared" si="19"/>
        <v>0.0165434241</v>
      </c>
      <c r="AG450" s="74">
        <f t="shared" si="20"/>
        <v>0.00255419716</v>
      </c>
      <c r="AH450" s="75">
        <f t="shared" si="21"/>
        <v>0.02367801501</v>
      </c>
      <c r="AI450" s="76">
        <f t="shared" si="22"/>
        <v>0.01769741393</v>
      </c>
      <c r="AJ450" s="77"/>
      <c r="AK450" s="65">
        <f t="shared" si="23"/>
        <v>-0.005693794321</v>
      </c>
      <c r="AL450" s="66">
        <f t="shared" si="24"/>
        <v>0.0007634399882</v>
      </c>
      <c r="AM450" s="67">
        <f t="shared" si="25"/>
        <v>0.1041622178</v>
      </c>
      <c r="AN450" s="68">
        <f t="shared" si="26"/>
        <v>0.1391359559</v>
      </c>
      <c r="AO450" s="69">
        <f t="shared" si="27"/>
        <v>0.004143717639</v>
      </c>
      <c r="AP450" s="70">
        <f t="shared" si="28"/>
        <v>-0.08891666503</v>
      </c>
      <c r="AQ450" s="71">
        <f t="shared" si="29"/>
        <v>0.002781230861</v>
      </c>
      <c r="AR450" s="72">
        <f t="shared" si="30"/>
        <v>-0.006821646818</v>
      </c>
      <c r="AS450" s="73">
        <f t="shared" si="31"/>
        <v>-0.0006457925273</v>
      </c>
      <c r="AT450" s="74">
        <f t="shared" si="32"/>
        <v>0.007046712889</v>
      </c>
      <c r="AU450" s="75">
        <f t="shared" si="33"/>
        <v>0.002394204941</v>
      </c>
      <c r="AV450" s="76">
        <f t="shared" si="34"/>
        <v>0.002396256087</v>
      </c>
      <c r="AW450" s="78">
        <f t="shared" si="35"/>
        <v>0.1071417844</v>
      </c>
      <c r="AX450" s="79">
        <f t="shared" si="36"/>
        <v>0.12844305</v>
      </c>
      <c r="AY450" s="78">
        <f t="shared" si="37"/>
        <v>0.053604053</v>
      </c>
      <c r="AZ450" s="79">
        <f t="shared" si="38"/>
        <v>0.05748449675</v>
      </c>
      <c r="BA450" s="80">
        <f t="shared" si="39"/>
        <v>-0.02130126566</v>
      </c>
      <c r="BB450" s="80">
        <f t="shared" si="40"/>
        <v>-0.003880443749</v>
      </c>
      <c r="BC450" s="80">
        <f t="shared" si="41"/>
        <v>0.1119223564</v>
      </c>
      <c r="BD450" s="80">
        <f t="shared" si="42"/>
        <v>0.05868721284</v>
      </c>
      <c r="BE450" s="81">
        <f t="shared" si="43"/>
        <v>0.0004386860751</v>
      </c>
      <c r="BF450" s="81">
        <f t="shared" si="44"/>
        <v>0.0001653167264</v>
      </c>
      <c r="BG450" s="81">
        <f t="shared" si="45"/>
        <v>0.009082424914</v>
      </c>
      <c r="BH450" s="81">
        <f t="shared" si="46"/>
        <v>0.0131368223</v>
      </c>
      <c r="BI450" s="81"/>
      <c r="BJ450" s="81"/>
    </row>
    <row r="451">
      <c r="A451" s="31">
        <v>449.0</v>
      </c>
      <c r="B451" s="32" t="s">
        <v>268</v>
      </c>
      <c r="C451" s="33">
        <v>1538.0</v>
      </c>
      <c r="D451" s="55">
        <f t="shared" si="5"/>
        <v>1330</v>
      </c>
      <c r="E451" s="35">
        <v>314.0</v>
      </c>
      <c r="F451" s="36">
        <v>171.0</v>
      </c>
      <c r="G451" s="37">
        <v>236.0</v>
      </c>
      <c r="H451" s="38">
        <v>530.0</v>
      </c>
      <c r="I451" s="39">
        <v>56.0</v>
      </c>
      <c r="J451" s="40">
        <v>23.0</v>
      </c>
      <c r="K451" s="88">
        <f t="shared" si="6"/>
        <v>0.3940182055</v>
      </c>
      <c r="L451" s="88">
        <f t="shared" si="7"/>
        <v>0.4111111111</v>
      </c>
      <c r="M451" s="88">
        <f t="shared" si="8"/>
        <v>0.5488372093</v>
      </c>
      <c r="N451" s="88">
        <f t="shared" si="9"/>
        <v>0.1534460338</v>
      </c>
      <c r="O451" s="88">
        <f t="shared" si="10"/>
        <v>0.4556390977</v>
      </c>
      <c r="P451" s="89">
        <f t="shared" si="11"/>
        <v>0.01495448635</v>
      </c>
      <c r="Q451" s="90">
        <f t="shared" ref="Q451:V451" si="1385">K451-Q$2</f>
        <v>0.04304052377</v>
      </c>
      <c r="R451" s="91">
        <f t="shared" si="1385"/>
        <v>-0.06844142918</v>
      </c>
      <c r="S451" s="92">
        <f t="shared" si="1385"/>
        <v>0.1372496467</v>
      </c>
      <c r="T451" s="93">
        <f t="shared" si="1385"/>
        <v>0.0377115922</v>
      </c>
      <c r="U451" s="94">
        <f t="shared" si="1385"/>
        <v>0.001807768651</v>
      </c>
      <c r="V451" s="95">
        <f t="shared" si="1385"/>
        <v>-0.01730634217</v>
      </c>
      <c r="W451" s="64"/>
      <c r="X451" s="65">
        <f t="shared" si="13"/>
        <v>1</v>
      </c>
      <c r="Y451" s="66">
        <f t="shared" si="14"/>
        <v>0</v>
      </c>
      <c r="Z451" s="67">
        <f t="shared" ref="Z451:AA451" si="1386">U451</f>
        <v>0.001807768651</v>
      </c>
      <c r="AA451" s="68">
        <f t="shared" si="1386"/>
        <v>-0.01730634217</v>
      </c>
      <c r="AB451" s="69">
        <f t="shared" ref="AB451:AC451" si="1387">S451</f>
        <v>0.1372496467</v>
      </c>
      <c r="AC451" s="70">
        <f t="shared" si="1387"/>
        <v>0.0377115922</v>
      </c>
      <c r="AD451" s="71">
        <f t="shared" si="17"/>
        <v>-0.0002962414517</v>
      </c>
      <c r="AE451" s="72">
        <f t="shared" si="18"/>
        <v>-0.00006257172566</v>
      </c>
      <c r="AF451" s="73">
        <f t="shared" si="19"/>
        <v>0.0009007653269</v>
      </c>
      <c r="AG451" s="74">
        <f t="shared" si="20"/>
        <v>-0.002307115513</v>
      </c>
      <c r="AH451" s="75">
        <f t="shared" si="21"/>
        <v>0.01741530132</v>
      </c>
      <c r="AI451" s="76">
        <f t="shared" si="22"/>
        <v>0.01035180541</v>
      </c>
      <c r="AJ451" s="77"/>
      <c r="AK451" s="65">
        <f t="shared" si="23"/>
        <v>-0.005693794321</v>
      </c>
      <c r="AL451" s="66">
        <f t="shared" si="24"/>
        <v>0.0007634399882</v>
      </c>
      <c r="AM451" s="67">
        <f t="shared" si="25"/>
        <v>0.02895189636</v>
      </c>
      <c r="AN451" s="68">
        <f t="shared" si="26"/>
        <v>-0.01125630573</v>
      </c>
      <c r="AO451" s="69">
        <f t="shared" si="27"/>
        <v>-0.0004573366047</v>
      </c>
      <c r="AP451" s="70">
        <f t="shared" si="28"/>
        <v>-0.07368902389</v>
      </c>
      <c r="AQ451" s="71">
        <f t="shared" si="29"/>
        <v>-0.0001887373811</v>
      </c>
      <c r="AR451" s="72">
        <f t="shared" si="30"/>
        <v>0.0001405306387</v>
      </c>
      <c r="AS451" s="73">
        <f t="shared" si="31"/>
        <v>0.0009969378427</v>
      </c>
      <c r="AT451" s="74">
        <f t="shared" si="32"/>
        <v>0.00031982356</v>
      </c>
      <c r="AU451" s="75">
        <f t="shared" si="33"/>
        <v>0.001804762204</v>
      </c>
      <c r="AV451" s="76">
        <f t="shared" si="34"/>
        <v>0.001460267749</v>
      </c>
      <c r="AW451" s="78">
        <f t="shared" si="35"/>
        <v>0.0254137281</v>
      </c>
      <c r="AX451" s="79">
        <f t="shared" si="36"/>
        <v>0.04304052377</v>
      </c>
      <c r="AY451" s="78">
        <f t="shared" si="37"/>
        <v>-0.08226126769</v>
      </c>
      <c r="AZ451" s="79">
        <f t="shared" si="38"/>
        <v>-0.06844142918</v>
      </c>
      <c r="BA451" s="80">
        <f t="shared" si="39"/>
        <v>-0.01762679567</v>
      </c>
      <c r="BB451" s="80">
        <f t="shared" si="40"/>
        <v>-0.01381983851</v>
      </c>
      <c r="BC451" s="80">
        <f t="shared" si="41"/>
        <v>0.03019430016</v>
      </c>
      <c r="BD451" s="80">
        <f t="shared" si="42"/>
        <v>-0.07717810785</v>
      </c>
      <c r="BE451" s="81">
        <f t="shared" si="43"/>
        <v>0.000119715989</v>
      </c>
      <c r="BF451" s="81">
        <f t="shared" si="44"/>
        <v>0.0004871989393</v>
      </c>
      <c r="BG451" s="81">
        <f t="shared" si="45"/>
        <v>-0.005044764569</v>
      </c>
      <c r="BH451" s="81">
        <f t="shared" si="46"/>
        <v>-0.004660677909</v>
      </c>
      <c r="BI451" s="81"/>
      <c r="BJ451" s="81"/>
    </row>
    <row r="452">
      <c r="A452" s="31">
        <v>450.0</v>
      </c>
      <c r="B452" s="32" t="s">
        <v>103</v>
      </c>
      <c r="C452" s="33">
        <v>802.0</v>
      </c>
      <c r="D452" s="55">
        <f t="shared" si="5"/>
        <v>692</v>
      </c>
      <c r="E452" s="35">
        <v>243.0</v>
      </c>
      <c r="F452" s="36">
        <v>60.0</v>
      </c>
      <c r="G452" s="37">
        <v>151.0</v>
      </c>
      <c r="H452" s="38">
        <v>152.0</v>
      </c>
      <c r="I452" s="39">
        <v>73.0</v>
      </c>
      <c r="J452" s="40">
        <v>13.0</v>
      </c>
      <c r="K452" s="88">
        <f t="shared" si="6"/>
        <v>0.5822942643</v>
      </c>
      <c r="L452" s="88">
        <f t="shared" si="7"/>
        <v>0.6752136752</v>
      </c>
      <c r="M452" s="88">
        <f t="shared" si="8"/>
        <v>0.6741071429</v>
      </c>
      <c r="N452" s="88">
        <f t="shared" si="9"/>
        <v>0.1882793017</v>
      </c>
      <c r="O452" s="88">
        <f t="shared" si="10"/>
        <v>0.6748554913</v>
      </c>
      <c r="P452" s="89">
        <f t="shared" si="11"/>
        <v>0.01620947631</v>
      </c>
      <c r="Q452" s="90">
        <f t="shared" ref="Q452:V452" si="1388">K452-Q$2</f>
        <v>0.2313165826</v>
      </c>
      <c r="R452" s="91">
        <f t="shared" si="1388"/>
        <v>0.1956611349</v>
      </c>
      <c r="S452" s="92">
        <f t="shared" si="1388"/>
        <v>0.2625195802</v>
      </c>
      <c r="T452" s="93">
        <f t="shared" si="1388"/>
        <v>0.07254486014</v>
      </c>
      <c r="U452" s="94">
        <f t="shared" si="1388"/>
        <v>0.2210241622</v>
      </c>
      <c r="V452" s="95">
        <f t="shared" si="1388"/>
        <v>-0.0160513522</v>
      </c>
      <c r="W452" s="64"/>
      <c r="X452" s="65">
        <f t="shared" si="13"/>
        <v>1</v>
      </c>
      <c r="Y452" s="66">
        <f t="shared" si="14"/>
        <v>0</v>
      </c>
      <c r="Z452" s="67">
        <f t="shared" ref="Z452:AA452" si="1389">U452</f>
        <v>0.2210241622</v>
      </c>
      <c r="AA452" s="68">
        <f t="shared" si="1389"/>
        <v>-0.0160513522</v>
      </c>
      <c r="AB452" s="69">
        <f t="shared" ref="AB452:AC452" si="1390">S452</f>
        <v>0.2625195802</v>
      </c>
      <c r="AC452" s="70">
        <f t="shared" si="1390"/>
        <v>0.07254486014</v>
      </c>
      <c r="AD452" s="71">
        <f t="shared" si="17"/>
        <v>0.04859403438</v>
      </c>
      <c r="AE452" s="72">
        <f t="shared" si="18"/>
        <v>-0.007095473347</v>
      </c>
      <c r="AF452" s="73">
        <f t="shared" si="19"/>
        <v>0.05918761339</v>
      </c>
      <c r="AG452" s="74">
        <f t="shared" si="20"/>
        <v>0.01182037269</v>
      </c>
      <c r="AH452" s="75">
        <f t="shared" si="21"/>
        <v>0.06365377326</v>
      </c>
      <c r="AI452" s="76">
        <f t="shared" si="22"/>
        <v>0.03808889246</v>
      </c>
      <c r="AJ452" s="77"/>
      <c r="AK452" s="65">
        <f t="shared" si="23"/>
        <v>-0.005693794321</v>
      </c>
      <c r="AL452" s="66">
        <f t="shared" si="24"/>
        <v>0.0007634399882</v>
      </c>
      <c r="AM452" s="67">
        <f t="shared" si="25"/>
        <v>0.2058960101</v>
      </c>
      <c r="AN452" s="68">
        <f t="shared" si="26"/>
        <v>0.3378054879</v>
      </c>
      <c r="AO452" s="69">
        <f t="shared" si="27"/>
        <v>-0.0006687844611</v>
      </c>
      <c r="AP452" s="70">
        <f t="shared" si="28"/>
        <v>-0.141004138</v>
      </c>
      <c r="AQ452" s="71">
        <f t="shared" si="29"/>
        <v>0.02084005676</v>
      </c>
      <c r="AR452" s="72">
        <f t="shared" si="30"/>
        <v>-0.03197435743</v>
      </c>
      <c r="AS452" s="73">
        <f t="shared" si="31"/>
        <v>-0.00344213467</v>
      </c>
      <c r="AT452" s="74">
        <f t="shared" si="32"/>
        <v>0.02528113272</v>
      </c>
      <c r="AU452" s="75">
        <f t="shared" si="33"/>
        <v>0.006592341482</v>
      </c>
      <c r="AV452" s="76">
        <f t="shared" si="34"/>
        <v>0.005365988665</v>
      </c>
      <c r="AW452" s="78">
        <f t="shared" si="35"/>
        <v>0.2235236949</v>
      </c>
      <c r="AX452" s="79">
        <f t="shared" si="36"/>
        <v>0.2313165826</v>
      </c>
      <c r="AY452" s="78">
        <f t="shared" si="37"/>
        <v>0.1962375539</v>
      </c>
      <c r="AZ452" s="79">
        <f t="shared" si="38"/>
        <v>0.1956611349</v>
      </c>
      <c r="BA452" s="80">
        <f t="shared" si="39"/>
        <v>-0.007792887764</v>
      </c>
      <c r="BB452" s="80">
        <f t="shared" si="40"/>
        <v>0.0005764189387</v>
      </c>
      <c r="BC452" s="80">
        <f t="shared" si="41"/>
        <v>0.2283042669</v>
      </c>
      <c r="BD452" s="80">
        <f t="shared" si="42"/>
        <v>0.2013207137</v>
      </c>
      <c r="BE452" s="81">
        <f t="shared" si="43"/>
        <v>0.0000603968409</v>
      </c>
      <c r="BF452" s="81">
        <f t="shared" si="44"/>
        <v>-0.000008983936188</v>
      </c>
      <c r="BG452" s="81">
        <f t="shared" si="45"/>
        <v>0.01159280854</v>
      </c>
      <c r="BH452" s="81">
        <f t="shared" si="46"/>
        <v>0.09192475593</v>
      </c>
      <c r="BI452" s="81"/>
      <c r="BJ452" s="81"/>
    </row>
    <row r="453">
      <c r="A453" s="31">
        <v>451.0</v>
      </c>
      <c r="B453" s="32" t="s">
        <v>394</v>
      </c>
      <c r="C453" s="33">
        <v>657.0</v>
      </c>
      <c r="D453" s="55">
        <f t="shared" si="5"/>
        <v>539</v>
      </c>
      <c r="E453" s="35">
        <v>124.0</v>
      </c>
      <c r="F453" s="36">
        <v>84.0</v>
      </c>
      <c r="G453" s="37">
        <v>71.0</v>
      </c>
      <c r="H453" s="38">
        <v>212.0</v>
      </c>
      <c r="I453" s="39">
        <v>24.0</v>
      </c>
      <c r="J453" s="40">
        <v>24.0</v>
      </c>
      <c r="K453" s="88">
        <f t="shared" si="6"/>
        <v>0.3333333333</v>
      </c>
      <c r="L453" s="88">
        <f t="shared" si="7"/>
        <v>0.4111111111</v>
      </c>
      <c r="M453" s="88">
        <f t="shared" si="8"/>
        <v>0.3966480447</v>
      </c>
      <c r="N453" s="88">
        <f t="shared" si="9"/>
        <v>0.1080669711</v>
      </c>
      <c r="O453" s="88">
        <f t="shared" si="10"/>
        <v>0.4063079777</v>
      </c>
      <c r="P453" s="89">
        <f t="shared" si="11"/>
        <v>0.03652968037</v>
      </c>
      <c r="Q453" s="90">
        <f t="shared" ref="Q453:V453" si="1391">K453-Q$2</f>
        <v>-0.01764434836</v>
      </c>
      <c r="R453" s="91">
        <f t="shared" si="1391"/>
        <v>-0.06844142918</v>
      </c>
      <c r="S453" s="92">
        <f t="shared" si="1391"/>
        <v>-0.01493951795</v>
      </c>
      <c r="T453" s="93">
        <f t="shared" si="1391"/>
        <v>-0.007667470527</v>
      </c>
      <c r="U453" s="94">
        <f t="shared" si="1391"/>
        <v>-0.04752335136</v>
      </c>
      <c r="V453" s="95">
        <f t="shared" si="1391"/>
        <v>0.004268851853</v>
      </c>
      <c r="W453" s="64"/>
      <c r="X453" s="65">
        <f t="shared" si="13"/>
        <v>1</v>
      </c>
      <c r="Y453" s="66">
        <f t="shared" si="14"/>
        <v>0</v>
      </c>
      <c r="Z453" s="67">
        <f t="shared" ref="Z453:AA453" si="1392">U453</f>
        <v>-0.04752335136</v>
      </c>
      <c r="AA453" s="68">
        <f t="shared" si="1392"/>
        <v>0.004268851853</v>
      </c>
      <c r="AB453" s="69">
        <f t="shared" ref="AB453:AC453" si="1393">S453</f>
        <v>-0.01493951795</v>
      </c>
      <c r="AC453" s="70">
        <f t="shared" si="1393"/>
        <v>-0.007667470527</v>
      </c>
      <c r="AD453" s="71">
        <f t="shared" si="17"/>
        <v>0.002240245828</v>
      </c>
      <c r="AE453" s="72">
        <f t="shared" si="18"/>
        <v>-0.000405740293</v>
      </c>
      <c r="AF453" s="73">
        <f t="shared" si="19"/>
        <v>0.0007427072566</v>
      </c>
      <c r="AG453" s="74">
        <f t="shared" si="20"/>
        <v>0.000300609307</v>
      </c>
      <c r="AH453" s="75">
        <f t="shared" si="21"/>
        <v>0.0001643990924</v>
      </c>
      <c r="AI453" s="76">
        <f t="shared" si="22"/>
        <v>0.0002290966272</v>
      </c>
      <c r="AJ453" s="77"/>
      <c r="AK453" s="65">
        <f t="shared" si="23"/>
        <v>-0.005693794321</v>
      </c>
      <c r="AL453" s="66">
        <f t="shared" si="24"/>
        <v>0.0007634399882</v>
      </c>
      <c r="AM453" s="67">
        <f t="shared" si="25"/>
        <v>-0.04556861088</v>
      </c>
      <c r="AN453" s="68">
        <f t="shared" si="26"/>
        <v>-0.07196564841</v>
      </c>
      <c r="AO453" s="69">
        <f t="shared" si="27"/>
        <v>-0.001725665403</v>
      </c>
      <c r="AP453" s="70">
        <f t="shared" si="28"/>
        <v>0.008520697348</v>
      </c>
      <c r="AQ453" s="71">
        <f t="shared" si="29"/>
        <v>0.000914916039</v>
      </c>
      <c r="AR453" s="72">
        <f t="shared" si="30"/>
        <v>-0.001514472098</v>
      </c>
      <c r="AS453" s="73">
        <f t="shared" si="31"/>
        <v>-0.0001074446955</v>
      </c>
      <c r="AT453" s="74">
        <f t="shared" si="32"/>
        <v>0.0003212121298</v>
      </c>
      <c r="AU453" s="75">
        <f t="shared" si="33"/>
        <v>0.00001487679041</v>
      </c>
      <c r="AV453" s="76">
        <f t="shared" si="34"/>
        <v>0.00002868339616</v>
      </c>
      <c r="AW453" s="78">
        <f t="shared" si="35"/>
        <v>-0.05216572247</v>
      </c>
      <c r="AX453" s="79">
        <f t="shared" si="36"/>
        <v>-0.01764434836</v>
      </c>
      <c r="AY453" s="78">
        <f t="shared" si="37"/>
        <v>-0.06384608764</v>
      </c>
      <c r="AZ453" s="79">
        <f t="shared" si="38"/>
        <v>-0.06844142918</v>
      </c>
      <c r="BA453" s="80">
        <f t="shared" si="39"/>
        <v>-0.03452137412</v>
      </c>
      <c r="BB453" s="80">
        <f t="shared" si="40"/>
        <v>0.004595341537</v>
      </c>
      <c r="BC453" s="80">
        <f t="shared" si="41"/>
        <v>-0.04738515042</v>
      </c>
      <c r="BD453" s="80">
        <f t="shared" si="42"/>
        <v>-0.0587629278</v>
      </c>
      <c r="BE453" s="81">
        <f t="shared" si="43"/>
        <v>0.001170608107</v>
      </c>
      <c r="BF453" s="81">
        <f t="shared" si="44"/>
        <v>-0.0003172750088</v>
      </c>
      <c r="BG453" s="81">
        <f t="shared" si="45"/>
        <v>-0.001207729204</v>
      </c>
      <c r="BH453" s="81">
        <f t="shared" si="46"/>
        <v>0.005568980345</v>
      </c>
      <c r="BI453" s="81"/>
      <c r="BJ453" s="81"/>
    </row>
    <row r="454">
      <c r="A454" s="31">
        <v>452.0</v>
      </c>
      <c r="B454" s="32" t="s">
        <v>395</v>
      </c>
      <c r="C454" s="33">
        <v>177.0</v>
      </c>
      <c r="D454" s="55">
        <f t="shared" si="5"/>
        <v>153</v>
      </c>
      <c r="E454" s="35">
        <v>42.0</v>
      </c>
      <c r="F454" s="36">
        <v>19.0</v>
      </c>
      <c r="G454" s="37">
        <v>25.0</v>
      </c>
      <c r="H454" s="38">
        <v>55.0</v>
      </c>
      <c r="I454" s="39">
        <v>6.0</v>
      </c>
      <c r="J454" s="40">
        <v>6.0</v>
      </c>
      <c r="K454" s="88">
        <f t="shared" si="6"/>
        <v>0.4124293785</v>
      </c>
      <c r="L454" s="88">
        <f t="shared" si="7"/>
        <v>0.4660194175</v>
      </c>
      <c r="M454" s="88">
        <f t="shared" si="8"/>
        <v>0.5</v>
      </c>
      <c r="N454" s="88">
        <f t="shared" si="9"/>
        <v>0.1412429379</v>
      </c>
      <c r="O454" s="88">
        <f t="shared" si="10"/>
        <v>0.477124183</v>
      </c>
      <c r="P454" s="89">
        <f t="shared" si="11"/>
        <v>0.03389830508</v>
      </c>
      <c r="Q454" s="90">
        <f t="shared" ref="Q454:V454" si="1394">K454-Q$2</f>
        <v>0.06145169684</v>
      </c>
      <c r="R454" s="91">
        <f t="shared" si="1394"/>
        <v>-0.01353312281</v>
      </c>
      <c r="S454" s="92">
        <f t="shared" si="1394"/>
        <v>0.08841243735</v>
      </c>
      <c r="T454" s="93">
        <f t="shared" si="1394"/>
        <v>0.02550849625</v>
      </c>
      <c r="U454" s="94">
        <f t="shared" si="1394"/>
        <v>0.02329285391</v>
      </c>
      <c r="V454" s="95">
        <f t="shared" si="1394"/>
        <v>0.001637476573</v>
      </c>
      <c r="W454" s="64"/>
      <c r="X454" s="65">
        <f t="shared" si="13"/>
        <v>1</v>
      </c>
      <c r="Y454" s="66">
        <f t="shared" si="14"/>
        <v>0</v>
      </c>
      <c r="Z454" s="67">
        <f t="shared" ref="Z454:AA454" si="1395">U454</f>
        <v>0.02329285391</v>
      </c>
      <c r="AA454" s="68">
        <f t="shared" si="1395"/>
        <v>0.001637476573</v>
      </c>
      <c r="AB454" s="69">
        <f t="shared" ref="AB454:AC454" si="1396">S454</f>
        <v>0.08841243735</v>
      </c>
      <c r="AC454" s="70">
        <f t="shared" si="1396"/>
        <v>0.02550849625</v>
      </c>
      <c r="AD454" s="71">
        <f t="shared" si="17"/>
        <v>0.0005398757139</v>
      </c>
      <c r="AE454" s="72">
        <f t="shared" si="18"/>
        <v>0.00007628300519</v>
      </c>
      <c r="AF454" s="73">
        <f t="shared" si="19"/>
        <v>0.002017608422</v>
      </c>
      <c r="AG454" s="74">
        <f t="shared" si="20"/>
        <v>0.0007389389715</v>
      </c>
      <c r="AH454" s="75">
        <f t="shared" si="21"/>
        <v>0.007166075698</v>
      </c>
      <c r="AI454" s="76">
        <f t="shared" si="22"/>
        <v>0.004510536653</v>
      </c>
      <c r="AJ454" s="77"/>
      <c r="AK454" s="65">
        <f t="shared" si="23"/>
        <v>-0.005693794321</v>
      </c>
      <c r="AL454" s="66">
        <f t="shared" si="24"/>
        <v>0.0007634399882</v>
      </c>
      <c r="AM454" s="67">
        <f t="shared" si="25"/>
        <v>0.016413192</v>
      </c>
      <c r="AN454" s="68">
        <f t="shared" si="26"/>
        <v>0.03831733876</v>
      </c>
      <c r="AO454" s="69">
        <f t="shared" si="27"/>
        <v>0.000311264242</v>
      </c>
      <c r="AP454" s="70">
        <f t="shared" si="28"/>
        <v>-0.04763896015</v>
      </c>
      <c r="AQ454" s="71">
        <f t="shared" si="29"/>
        <v>0.0003219530522</v>
      </c>
      <c r="AR454" s="72">
        <f t="shared" si="30"/>
        <v>-0.000275507637</v>
      </c>
      <c r="AS454" s="73">
        <f t="shared" si="31"/>
        <v>-0.0002591032843</v>
      </c>
      <c r="AT454" s="74">
        <f t="shared" si="32"/>
        <v>0.0008705638442</v>
      </c>
      <c r="AU454" s="75">
        <f t="shared" si="33"/>
        <v>0.0007385002537</v>
      </c>
      <c r="AV454" s="76">
        <f t="shared" si="34"/>
        <v>0.0006293330317</v>
      </c>
      <c r="AW454" s="78">
        <f t="shared" si="35"/>
        <v>0.01183201195</v>
      </c>
      <c r="AX454" s="79">
        <f t="shared" si="36"/>
        <v>0.06145169684</v>
      </c>
      <c r="AY454" s="78">
        <f t="shared" si="37"/>
        <v>-0.007333792164</v>
      </c>
      <c r="AZ454" s="79">
        <f t="shared" si="38"/>
        <v>-0.01353312281</v>
      </c>
      <c r="BA454" s="80">
        <f t="shared" si="39"/>
        <v>-0.0496196849</v>
      </c>
      <c r="BB454" s="80">
        <f t="shared" si="40"/>
        <v>0.00619933065</v>
      </c>
      <c r="BC454" s="80">
        <f t="shared" si="41"/>
        <v>0.016612584</v>
      </c>
      <c r="BD454" s="80">
        <f t="shared" si="42"/>
        <v>-0.002250632323</v>
      </c>
      <c r="BE454" s="81">
        <f t="shared" si="43"/>
        <v>0.002423681429</v>
      </c>
      <c r="BF454" s="81">
        <f t="shared" si="44"/>
        <v>-0.0006152176669</v>
      </c>
      <c r="BG454" s="81">
        <f t="shared" si="45"/>
        <v>0.0002709126014</v>
      </c>
      <c r="BH454" s="81">
        <f t="shared" si="46"/>
        <v>-0.00007477763704</v>
      </c>
      <c r="BI454" s="81"/>
      <c r="BJ454" s="81"/>
    </row>
    <row r="455">
      <c r="A455" s="31">
        <v>453.0</v>
      </c>
      <c r="B455" s="32">
        <v>4602.0</v>
      </c>
      <c r="C455" s="33">
        <v>1543.0</v>
      </c>
      <c r="D455" s="55">
        <f t="shared" si="5"/>
        <v>707</v>
      </c>
      <c r="E455" s="35">
        <v>66.0</v>
      </c>
      <c r="F455" s="36">
        <v>152.0</v>
      </c>
      <c r="G455" s="37">
        <v>72.0</v>
      </c>
      <c r="H455" s="38">
        <v>273.0</v>
      </c>
      <c r="I455" s="39">
        <v>47.0</v>
      </c>
      <c r="J455" s="40">
        <v>97.0</v>
      </c>
      <c r="K455" s="88">
        <f t="shared" si="6"/>
        <v>0.1198963059</v>
      </c>
      <c r="L455" s="88">
        <f t="shared" si="7"/>
        <v>0.292746114</v>
      </c>
      <c r="M455" s="88">
        <f t="shared" si="8"/>
        <v>0.2242990654</v>
      </c>
      <c r="N455" s="88">
        <f t="shared" si="9"/>
        <v>0.04666234608</v>
      </c>
      <c r="O455" s="88">
        <f t="shared" si="10"/>
        <v>0.261669024</v>
      </c>
      <c r="P455" s="89">
        <f t="shared" si="11"/>
        <v>0.06286454958</v>
      </c>
      <c r="Q455" s="90">
        <f t="shared" ref="Q455:V455" si="1397">K455-Q$2</f>
        <v>-0.2310813758</v>
      </c>
      <c r="R455" s="91">
        <f t="shared" si="1397"/>
        <v>-0.1868064263</v>
      </c>
      <c r="S455" s="92">
        <f t="shared" si="1397"/>
        <v>-0.1872884972</v>
      </c>
      <c r="T455" s="93">
        <f t="shared" si="1397"/>
        <v>-0.06907209553</v>
      </c>
      <c r="U455" s="94">
        <f t="shared" si="1397"/>
        <v>-0.192162305</v>
      </c>
      <c r="V455" s="95">
        <f t="shared" si="1397"/>
        <v>0.03060372107</v>
      </c>
      <c r="W455" s="64"/>
      <c r="X455" s="65">
        <f t="shared" si="13"/>
        <v>1</v>
      </c>
      <c r="Y455" s="66">
        <f t="shared" si="14"/>
        <v>0</v>
      </c>
      <c r="Z455" s="67">
        <f t="shared" ref="Z455:AA455" si="1398">U455</f>
        <v>-0.192162305</v>
      </c>
      <c r="AA455" s="68">
        <f t="shared" si="1398"/>
        <v>0.03060372107</v>
      </c>
      <c r="AB455" s="69">
        <f t="shared" ref="AB455:AC455" si="1399">S455</f>
        <v>-0.1872884972</v>
      </c>
      <c r="AC455" s="70">
        <f t="shared" si="1399"/>
        <v>-0.06907209553</v>
      </c>
      <c r="AD455" s="71">
        <f t="shared" si="17"/>
        <v>0.03598976374</v>
      </c>
      <c r="AE455" s="72">
        <f t="shared" si="18"/>
        <v>-0.01176176317</v>
      </c>
      <c r="AF455" s="73">
        <f t="shared" si="19"/>
        <v>0.03810365248</v>
      </c>
      <c r="AG455" s="74">
        <f t="shared" si="20"/>
        <v>0.007541328163</v>
      </c>
      <c r="AH455" s="75">
        <f t="shared" si="21"/>
        <v>0.03030602681</v>
      </c>
      <c r="AI455" s="76">
        <f t="shared" si="22"/>
        <v>0.02587281794</v>
      </c>
      <c r="AJ455" s="77"/>
      <c r="AK455" s="65">
        <f t="shared" si="23"/>
        <v>-0.005693794321</v>
      </c>
      <c r="AL455" s="66">
        <f t="shared" si="24"/>
        <v>0.0007634399882</v>
      </c>
      <c r="AM455" s="67">
        <f t="shared" si="25"/>
        <v>-0.2054413285</v>
      </c>
      <c r="AN455" s="68">
        <f t="shared" si="26"/>
        <v>-0.2801047073</v>
      </c>
      <c r="AO455" s="69">
        <f t="shared" si="27"/>
        <v>-0.008152759806</v>
      </c>
      <c r="AP455" s="70">
        <f t="shared" si="28"/>
        <v>0.1030250324</v>
      </c>
      <c r="AQ455" s="71">
        <f t="shared" si="29"/>
        <v>0.01164156094</v>
      </c>
      <c r="AR455" s="72">
        <f t="shared" si="30"/>
        <v>-0.02702518967</v>
      </c>
      <c r="AS455" s="73">
        <f t="shared" si="31"/>
        <v>-0.002187125535</v>
      </c>
      <c r="AT455" s="74">
        <f t="shared" si="32"/>
        <v>0.01627363923</v>
      </c>
      <c r="AU455" s="75">
        <f t="shared" si="33"/>
        <v>0.003011430791</v>
      </c>
      <c r="AV455" s="76">
        <f t="shared" si="34"/>
        <v>0.003432352438</v>
      </c>
      <c r="AW455" s="78">
        <f t="shared" si="35"/>
        <v>-0.2068220164</v>
      </c>
      <c r="AX455" s="79">
        <f t="shared" si="36"/>
        <v>-0.2310813758</v>
      </c>
      <c r="AY455" s="78">
        <f t="shared" si="37"/>
        <v>-0.1836354329</v>
      </c>
      <c r="AZ455" s="79">
        <f t="shared" si="38"/>
        <v>-0.1868064263</v>
      </c>
      <c r="BA455" s="80">
        <f t="shared" si="39"/>
        <v>0.02425935938</v>
      </c>
      <c r="BB455" s="80">
        <f t="shared" si="40"/>
        <v>0.003170993433</v>
      </c>
      <c r="BC455" s="80">
        <f t="shared" si="41"/>
        <v>-0.2020414444</v>
      </c>
      <c r="BD455" s="80">
        <f t="shared" si="42"/>
        <v>-0.178552273</v>
      </c>
      <c r="BE455" s="81">
        <f t="shared" si="43"/>
        <v>0.000578461318</v>
      </c>
      <c r="BF455" s="81">
        <f t="shared" si="44"/>
        <v>0.0001538525385</v>
      </c>
      <c r="BG455" s="81">
        <f t="shared" si="45"/>
        <v>0.008939831035</v>
      </c>
      <c r="BH455" s="81">
        <f t="shared" si="46"/>
        <v>0.07214991827</v>
      </c>
      <c r="BI455" s="81"/>
      <c r="BJ455" s="81"/>
    </row>
    <row r="456">
      <c r="A456" s="31">
        <v>454.0</v>
      </c>
      <c r="B456" s="32">
        <v>6469.0</v>
      </c>
      <c r="C456" s="33">
        <v>1718.0</v>
      </c>
      <c r="D456" s="55">
        <f t="shared" si="5"/>
        <v>1351</v>
      </c>
      <c r="E456" s="35">
        <v>351.0</v>
      </c>
      <c r="F456" s="36">
        <v>256.0</v>
      </c>
      <c r="G456" s="37">
        <v>186.0</v>
      </c>
      <c r="H456" s="38">
        <v>415.0</v>
      </c>
      <c r="I456" s="39">
        <v>90.0</v>
      </c>
      <c r="J456" s="40">
        <v>53.0</v>
      </c>
      <c r="K456" s="88">
        <f t="shared" si="6"/>
        <v>0.3649592549</v>
      </c>
      <c r="L456" s="88">
        <f t="shared" si="7"/>
        <v>0.5151869159</v>
      </c>
      <c r="M456" s="88">
        <f t="shared" si="8"/>
        <v>0.3757575758</v>
      </c>
      <c r="N456" s="88">
        <f t="shared" si="9"/>
        <v>0.1082654249</v>
      </c>
      <c r="O456" s="88">
        <f t="shared" si="10"/>
        <v>0.4641006662</v>
      </c>
      <c r="P456" s="89">
        <f t="shared" si="11"/>
        <v>0.03084982538</v>
      </c>
      <c r="Q456" s="90">
        <f t="shared" ref="Q456:V456" si="1400">K456-Q$2</f>
        <v>0.01398157326</v>
      </c>
      <c r="R456" s="91">
        <f t="shared" si="1400"/>
        <v>0.0356343756</v>
      </c>
      <c r="S456" s="92">
        <f t="shared" si="1400"/>
        <v>-0.03582998689</v>
      </c>
      <c r="T456" s="93">
        <f t="shared" si="1400"/>
        <v>-0.007469016695</v>
      </c>
      <c r="U456" s="94">
        <f t="shared" si="1400"/>
        <v>0.01026933708</v>
      </c>
      <c r="V456" s="95">
        <f t="shared" si="1400"/>
        <v>-0.001411003134</v>
      </c>
      <c r="W456" s="64"/>
      <c r="X456" s="65">
        <f t="shared" si="13"/>
        <v>1</v>
      </c>
      <c r="Y456" s="66">
        <f t="shared" si="14"/>
        <v>0</v>
      </c>
      <c r="Z456" s="67">
        <f t="shared" ref="Z456:AA456" si="1401">U456</f>
        <v>0.01026933708</v>
      </c>
      <c r="AA456" s="68">
        <f t="shared" si="1401"/>
        <v>-0.001411003134</v>
      </c>
      <c r="AB456" s="69">
        <f t="shared" ref="AB456:AC456" si="1402">S456</f>
        <v>-0.03582998689</v>
      </c>
      <c r="AC456" s="70">
        <f t="shared" si="1402"/>
        <v>-0.007469016695</v>
      </c>
      <c r="AD456" s="71">
        <f t="shared" si="17"/>
        <v>0.0001034683542</v>
      </c>
      <c r="AE456" s="72">
        <f t="shared" si="18"/>
        <v>-0.0000289801336</v>
      </c>
      <c r="AF456" s="73">
        <f t="shared" si="19"/>
        <v>-0.0003784890189</v>
      </c>
      <c r="AG456" s="74">
        <f t="shared" si="20"/>
        <v>-0.00002614562632</v>
      </c>
      <c r="AH456" s="75">
        <f t="shared" si="21"/>
        <v>0.00122800175</v>
      </c>
      <c r="AI456" s="76">
        <f t="shared" si="22"/>
        <v>0.0005352295405</v>
      </c>
      <c r="AJ456" s="77"/>
      <c r="AK456" s="65">
        <f t="shared" si="23"/>
        <v>-0.005693794321</v>
      </c>
      <c r="AL456" s="66">
        <f t="shared" si="24"/>
        <v>0.0007634399882</v>
      </c>
      <c r="AM456" s="67">
        <f t="shared" si="25"/>
        <v>0.01062257244</v>
      </c>
      <c r="AN456" s="68">
        <f t="shared" si="26"/>
        <v>0.01515230337</v>
      </c>
      <c r="AO456" s="69">
        <f t="shared" si="27"/>
        <v>0.001303419459</v>
      </c>
      <c r="AP456" s="70">
        <f t="shared" si="28"/>
        <v>0.01890379068</v>
      </c>
      <c r="AQ456" s="71">
        <f t="shared" si="29"/>
        <v>0.00003628682865</v>
      </c>
      <c r="AR456" s="72">
        <f t="shared" si="30"/>
        <v>-0.00007521107457</v>
      </c>
      <c r="AS456" s="73">
        <f t="shared" si="31"/>
        <v>0.000001150655486</v>
      </c>
      <c r="AT456" s="74">
        <f t="shared" si="32"/>
        <v>-0.0001603753723</v>
      </c>
      <c r="AU456" s="75">
        <f t="shared" si="33"/>
        <v>0.0001304600926</v>
      </c>
      <c r="AV456" s="76">
        <f t="shared" si="34"/>
        <v>0.00008088725417</v>
      </c>
      <c r="AW456" s="78">
        <f t="shared" si="35"/>
        <v>0.006400095157</v>
      </c>
      <c r="AX456" s="79">
        <f t="shared" si="36"/>
        <v>0.01398157326</v>
      </c>
      <c r="AY456" s="78">
        <f t="shared" si="37"/>
        <v>0.03466483485</v>
      </c>
      <c r="AZ456" s="79">
        <f t="shared" si="38"/>
        <v>0.0356343756</v>
      </c>
      <c r="BA456" s="80">
        <f t="shared" si="39"/>
        <v>-0.007581478101</v>
      </c>
      <c r="BB456" s="80">
        <f t="shared" si="40"/>
        <v>-0.0009695407488</v>
      </c>
      <c r="BC456" s="80">
        <f t="shared" si="41"/>
        <v>0.01118066722</v>
      </c>
      <c r="BD456" s="80">
        <f t="shared" si="42"/>
        <v>0.03974799469</v>
      </c>
      <c r="BE456" s="81">
        <f t="shared" si="43"/>
        <v>0.00005653880093</v>
      </c>
      <c r="BF456" s="81">
        <f t="shared" si="44"/>
        <v>0.00001470110391</v>
      </c>
      <c r="BG456" s="81">
        <f t="shared" si="45"/>
        <v>-0.001454895763</v>
      </c>
      <c r="BH456" s="81">
        <f t="shared" si="46"/>
        <v>0.0008888182022</v>
      </c>
      <c r="BI456" s="81"/>
      <c r="BJ456" s="81"/>
    </row>
    <row r="457">
      <c r="A457" s="31">
        <v>455.0</v>
      </c>
      <c r="B457" s="32" t="s">
        <v>131</v>
      </c>
      <c r="C457" s="33">
        <v>1115.0</v>
      </c>
      <c r="D457" s="55">
        <f t="shared" si="5"/>
        <v>971</v>
      </c>
      <c r="E457" s="35">
        <v>287.0</v>
      </c>
      <c r="F457" s="36">
        <v>125.0</v>
      </c>
      <c r="G457" s="37">
        <v>204.0</v>
      </c>
      <c r="H457" s="38">
        <v>325.0</v>
      </c>
      <c r="I457" s="39">
        <v>23.0</v>
      </c>
      <c r="J457" s="40">
        <v>7.0</v>
      </c>
      <c r="K457" s="88">
        <f t="shared" si="6"/>
        <v>0.4609865471</v>
      </c>
      <c r="L457" s="88">
        <f t="shared" si="7"/>
        <v>0.4881889764</v>
      </c>
      <c r="M457" s="88">
        <f t="shared" si="8"/>
        <v>0.6071428571</v>
      </c>
      <c r="N457" s="88">
        <f t="shared" si="9"/>
        <v>0.1829596413</v>
      </c>
      <c r="O457" s="88">
        <f t="shared" si="10"/>
        <v>0.5293511843</v>
      </c>
      <c r="P457" s="89">
        <f t="shared" si="11"/>
        <v>0.006278026906</v>
      </c>
      <c r="Q457" s="90">
        <f t="shared" ref="Q457:V457" si="1403">K457-Q$2</f>
        <v>0.1100088654</v>
      </c>
      <c r="R457" s="91">
        <f t="shared" si="1403"/>
        <v>0.008636436088</v>
      </c>
      <c r="S457" s="92">
        <f t="shared" si="1403"/>
        <v>0.1955552945</v>
      </c>
      <c r="T457" s="93">
        <f t="shared" si="1403"/>
        <v>0.06722519965</v>
      </c>
      <c r="U457" s="94">
        <f t="shared" si="1403"/>
        <v>0.07551985525</v>
      </c>
      <c r="V457" s="95">
        <f t="shared" si="1403"/>
        <v>-0.02598280161</v>
      </c>
      <c r="W457" s="64"/>
      <c r="X457" s="65">
        <f t="shared" si="13"/>
        <v>1</v>
      </c>
      <c r="Y457" s="66">
        <f t="shared" si="14"/>
        <v>0</v>
      </c>
      <c r="Z457" s="67">
        <f t="shared" ref="Z457:AA457" si="1404">U457</f>
        <v>0.07551985525</v>
      </c>
      <c r="AA457" s="68">
        <f t="shared" si="1404"/>
        <v>-0.02598280161</v>
      </c>
      <c r="AB457" s="69">
        <f t="shared" ref="AB457:AC457" si="1405">S457</f>
        <v>0.1955552945</v>
      </c>
      <c r="AC457" s="70">
        <f t="shared" si="1405"/>
        <v>0.06722519965</v>
      </c>
      <c r="AD457" s="71">
        <f t="shared" si="17"/>
        <v>0.005028142558</v>
      </c>
      <c r="AE457" s="72">
        <f t="shared" si="18"/>
        <v>-0.003924434833</v>
      </c>
      <c r="AF457" s="73">
        <f t="shared" si="19"/>
        <v>0.01651500656</v>
      </c>
      <c r="AG457" s="74">
        <f t="shared" si="20"/>
        <v>-0.000004237073168</v>
      </c>
      <c r="AH457" s="75">
        <f t="shared" si="21"/>
        <v>0.03372264574</v>
      </c>
      <c r="AI457" s="76">
        <f t="shared" si="22"/>
        <v>0.02629248743</v>
      </c>
      <c r="AJ457" s="77"/>
      <c r="AK457" s="65">
        <f t="shared" si="23"/>
        <v>-0.005693794321</v>
      </c>
      <c r="AL457" s="66">
        <f t="shared" si="24"/>
        <v>0.0007634399882</v>
      </c>
      <c r="AM457" s="67">
        <f t="shared" si="25"/>
        <v>0.1028949147</v>
      </c>
      <c r="AN457" s="68">
        <f t="shared" si="26"/>
        <v>0.09868997426</v>
      </c>
      <c r="AO457" s="69">
        <f t="shared" si="27"/>
        <v>0.006072809457</v>
      </c>
      <c r="AP457" s="70">
        <f t="shared" si="28"/>
        <v>-0.1068858025</v>
      </c>
      <c r="AQ457" s="71">
        <f t="shared" si="29"/>
        <v>0.0002966455306</v>
      </c>
      <c r="AR457" s="72">
        <f t="shared" si="30"/>
        <v>-0.004948184167</v>
      </c>
      <c r="AS457" s="73">
        <f t="shared" si="31"/>
        <v>0.0004329251363</v>
      </c>
      <c r="AT457" s="74">
        <f t="shared" si="32"/>
        <v>0.006967932938</v>
      </c>
      <c r="AU457" s="75">
        <f t="shared" si="33"/>
        <v>0.003391988375</v>
      </c>
      <c r="AV457" s="76">
        <f t="shared" si="34"/>
        <v>0.003536118888</v>
      </c>
      <c r="AW457" s="78">
        <f t="shared" si="35"/>
        <v>0.1073954889</v>
      </c>
      <c r="AX457" s="79">
        <f t="shared" si="36"/>
        <v>0.1100088654</v>
      </c>
      <c r="AY457" s="78">
        <f t="shared" si="37"/>
        <v>-0.001876520605</v>
      </c>
      <c r="AZ457" s="79">
        <f t="shared" si="38"/>
        <v>0.008636436088</v>
      </c>
      <c r="BA457" s="80">
        <f t="shared" si="39"/>
        <v>-0.002613376531</v>
      </c>
      <c r="BB457" s="80">
        <f t="shared" si="40"/>
        <v>-0.01051295669</v>
      </c>
      <c r="BC457" s="80">
        <f t="shared" si="41"/>
        <v>0.1121760609</v>
      </c>
      <c r="BD457" s="80">
        <f t="shared" si="42"/>
        <v>0.003206639236</v>
      </c>
      <c r="BE457" s="81">
        <f t="shared" si="43"/>
        <v>-0.0001036925215</v>
      </c>
      <c r="BF457" s="81">
        <f t="shared" si="44"/>
        <v>0.00005494862858</v>
      </c>
      <c r="BG457" s="81">
        <f t="shared" si="45"/>
        <v>0.01257318611</v>
      </c>
      <c r="BH457" s="81">
        <f t="shared" si="46"/>
        <v>0.0007194163167</v>
      </c>
      <c r="BI457" s="81"/>
      <c r="BJ457" s="81"/>
    </row>
    <row r="458">
      <c r="A458" s="31">
        <v>456.0</v>
      </c>
      <c r="B458" s="32">
        <v>5624.0</v>
      </c>
      <c r="C458" s="33">
        <v>1103.0</v>
      </c>
      <c r="D458" s="55">
        <f t="shared" si="5"/>
        <v>767</v>
      </c>
      <c r="E458" s="35">
        <v>179.0</v>
      </c>
      <c r="F458" s="36">
        <v>122.0</v>
      </c>
      <c r="G458" s="37">
        <v>104.0</v>
      </c>
      <c r="H458" s="38">
        <v>260.0</v>
      </c>
      <c r="I458" s="39">
        <v>52.0</v>
      </c>
      <c r="J458" s="40">
        <v>50.0</v>
      </c>
      <c r="K458" s="88">
        <f t="shared" si="6"/>
        <v>0.3037171351</v>
      </c>
      <c r="L458" s="88">
        <f t="shared" si="7"/>
        <v>0.4704684318</v>
      </c>
      <c r="M458" s="88">
        <f t="shared" si="8"/>
        <v>0.3768115942</v>
      </c>
      <c r="N458" s="88">
        <f t="shared" si="9"/>
        <v>0.09428830462</v>
      </c>
      <c r="O458" s="88">
        <f t="shared" si="10"/>
        <v>0.4367666232</v>
      </c>
      <c r="P458" s="89">
        <f t="shared" si="11"/>
        <v>0.04533091568</v>
      </c>
      <c r="Q458" s="90">
        <f t="shared" ref="Q458:V458" si="1406">K458-Q$2</f>
        <v>-0.0472605466</v>
      </c>
      <c r="R458" s="91">
        <f t="shared" si="1406"/>
        <v>-0.009084108518</v>
      </c>
      <c r="S458" s="92">
        <f t="shared" si="1406"/>
        <v>-0.03477596844</v>
      </c>
      <c r="T458" s="93">
        <f t="shared" si="1406"/>
        <v>-0.02144613698</v>
      </c>
      <c r="U458" s="94">
        <f t="shared" si="1406"/>
        <v>-0.01706470589</v>
      </c>
      <c r="V458" s="95">
        <f t="shared" si="1406"/>
        <v>0.01307008717</v>
      </c>
      <c r="W458" s="64"/>
      <c r="X458" s="65">
        <f t="shared" si="13"/>
        <v>1</v>
      </c>
      <c r="Y458" s="66">
        <f t="shared" si="14"/>
        <v>0</v>
      </c>
      <c r="Z458" s="67">
        <f t="shared" ref="Z458:AA458" si="1407">U458</f>
        <v>-0.01706470589</v>
      </c>
      <c r="AA458" s="68">
        <f t="shared" si="1407"/>
        <v>0.01307008717</v>
      </c>
      <c r="AB458" s="69">
        <f t="shared" ref="AB458:AC458" si="1408">S458</f>
        <v>-0.03477596844</v>
      </c>
      <c r="AC458" s="70">
        <f t="shared" si="1408"/>
        <v>-0.02144613698</v>
      </c>
      <c r="AD458" s="71">
        <f t="shared" si="17"/>
        <v>0.0001203770083</v>
      </c>
      <c r="AE458" s="72">
        <f t="shared" si="18"/>
        <v>-0.000446074387</v>
      </c>
      <c r="AF458" s="73">
        <f t="shared" si="19"/>
        <v>0.0008737445533</v>
      </c>
      <c r="AG458" s="74">
        <f t="shared" si="20"/>
        <v>-0.00008855291904</v>
      </c>
      <c r="AH458" s="75">
        <f t="shared" si="21"/>
        <v>0.0007494311896</v>
      </c>
      <c r="AI458" s="76">
        <f t="shared" si="22"/>
        <v>0.001491620366</v>
      </c>
      <c r="AJ458" s="77"/>
      <c r="AK458" s="65">
        <f t="shared" si="23"/>
        <v>-0.005693794321</v>
      </c>
      <c r="AL458" s="66">
        <f t="shared" si="24"/>
        <v>0.0007634399882</v>
      </c>
      <c r="AM458" s="67">
        <f t="shared" si="25"/>
        <v>-0.03467979437</v>
      </c>
      <c r="AN458" s="68">
        <f t="shared" si="26"/>
        <v>-0.01642413234</v>
      </c>
      <c r="AO458" s="69">
        <f t="shared" si="27"/>
        <v>-0.005810029229</v>
      </c>
      <c r="AP458" s="70">
        <f t="shared" si="28"/>
        <v>0.02033900119</v>
      </c>
      <c r="AQ458" s="71">
        <f t="shared" si="29"/>
        <v>-0.0001981636589</v>
      </c>
      <c r="AR458" s="72">
        <f t="shared" si="30"/>
        <v>-0.0002994453574</v>
      </c>
      <c r="AS458" s="73">
        <f t="shared" si="31"/>
        <v>0.00006017221774</v>
      </c>
      <c r="AT458" s="74">
        <f t="shared" si="32"/>
        <v>0.0003663402494</v>
      </c>
      <c r="AU458" s="75">
        <f t="shared" si="33"/>
        <v>0.00006046387285</v>
      </c>
      <c r="AV458" s="76">
        <f t="shared" si="34"/>
        <v>0.0001814771936</v>
      </c>
      <c r="AW458" s="78">
        <f t="shared" si="35"/>
        <v>-0.04626114549</v>
      </c>
      <c r="AX458" s="79">
        <f t="shared" si="36"/>
        <v>-0.0472605466</v>
      </c>
      <c r="AY458" s="78">
        <f t="shared" si="37"/>
        <v>0.004926680921</v>
      </c>
      <c r="AZ458" s="79">
        <f t="shared" si="38"/>
        <v>-0.009084108518</v>
      </c>
      <c r="BA458" s="80">
        <f t="shared" si="39"/>
        <v>0.0009994011175</v>
      </c>
      <c r="BB458" s="80">
        <f t="shared" si="40"/>
        <v>0.01401078944</v>
      </c>
      <c r="BC458" s="80">
        <f t="shared" si="41"/>
        <v>-0.04148057343</v>
      </c>
      <c r="BD458" s="80">
        <f t="shared" si="42"/>
        <v>0.01000984076</v>
      </c>
      <c r="BE458" s="81">
        <f t="shared" si="43"/>
        <v>-0.0001953034181</v>
      </c>
      <c r="BF458" s="81">
        <f t="shared" si="44"/>
        <v>0.00002800479724</v>
      </c>
      <c r="BG458" s="81">
        <f t="shared" si="45"/>
        <v>0.00162044106</v>
      </c>
      <c r="BH458" s="81">
        <f t="shared" si="46"/>
        <v>-0.0008304278695</v>
      </c>
      <c r="BI458" s="81"/>
      <c r="BJ458" s="81"/>
    </row>
    <row r="459">
      <c r="A459" s="31">
        <v>457.0</v>
      </c>
      <c r="B459" s="32">
        <v>7402.0</v>
      </c>
      <c r="C459" s="33">
        <v>1320.0</v>
      </c>
      <c r="D459" s="55">
        <f t="shared" si="5"/>
        <v>935</v>
      </c>
      <c r="E459" s="35">
        <v>212.0</v>
      </c>
      <c r="F459" s="36">
        <v>186.0</v>
      </c>
      <c r="G459" s="37">
        <v>125.0</v>
      </c>
      <c r="H459" s="38">
        <v>300.0</v>
      </c>
      <c r="I459" s="39">
        <v>64.0</v>
      </c>
      <c r="J459" s="40">
        <v>48.0</v>
      </c>
      <c r="K459" s="88">
        <f t="shared" si="6"/>
        <v>0.3037878788</v>
      </c>
      <c r="L459" s="88">
        <f t="shared" si="7"/>
        <v>0.4791666667</v>
      </c>
      <c r="M459" s="88">
        <f t="shared" si="8"/>
        <v>0.348189415</v>
      </c>
      <c r="N459" s="88">
        <f t="shared" si="9"/>
        <v>0.0946969697</v>
      </c>
      <c r="O459" s="88">
        <f t="shared" si="10"/>
        <v>0.4288770053</v>
      </c>
      <c r="P459" s="89">
        <f t="shared" si="11"/>
        <v>0.03636363636</v>
      </c>
      <c r="Q459" s="90">
        <f t="shared" ref="Q459:V459" si="1409">K459-Q$2</f>
        <v>-0.0471898029</v>
      </c>
      <c r="R459" s="91">
        <f t="shared" si="1409"/>
        <v>-0.0003858736236</v>
      </c>
      <c r="S459" s="92">
        <f t="shared" si="1409"/>
        <v>-0.0633981476</v>
      </c>
      <c r="T459" s="93">
        <f t="shared" si="1409"/>
        <v>-0.02103747191</v>
      </c>
      <c r="U459" s="94">
        <f t="shared" si="1409"/>
        <v>-0.02495432375</v>
      </c>
      <c r="V459" s="95">
        <f t="shared" si="1409"/>
        <v>0.004102807852</v>
      </c>
      <c r="W459" s="64"/>
      <c r="X459" s="65">
        <f t="shared" si="13"/>
        <v>1</v>
      </c>
      <c r="Y459" s="66">
        <f t="shared" si="14"/>
        <v>0</v>
      </c>
      <c r="Z459" s="67">
        <f t="shared" ref="Z459:AA459" si="1410">U459</f>
        <v>-0.02495432375</v>
      </c>
      <c r="AA459" s="68">
        <f t="shared" si="1410"/>
        <v>0.004102807852</v>
      </c>
      <c r="AB459" s="69">
        <f t="shared" ref="AB459:AC459" si="1411">S459</f>
        <v>-0.0633981476</v>
      </c>
      <c r="AC459" s="70">
        <f t="shared" si="1411"/>
        <v>-0.02103747191</v>
      </c>
      <c r="AD459" s="71">
        <f t="shared" si="17"/>
        <v>0.0006058852413</v>
      </c>
      <c r="AE459" s="72">
        <f t="shared" si="18"/>
        <v>-0.0002047655908</v>
      </c>
      <c r="AF459" s="73">
        <f t="shared" si="19"/>
        <v>0.001668370605</v>
      </c>
      <c r="AG459" s="74">
        <f t="shared" si="20"/>
        <v>0.0002648654671</v>
      </c>
      <c r="AH459" s="75">
        <f t="shared" si="21"/>
        <v>0.003576749895</v>
      </c>
      <c r="AI459" s="76">
        <f t="shared" si="22"/>
        <v>0.002667473499</v>
      </c>
      <c r="AJ459" s="77"/>
      <c r="AK459" s="65">
        <f t="shared" si="23"/>
        <v>-0.005693794321</v>
      </c>
      <c r="AL459" s="66">
        <f t="shared" si="24"/>
        <v>0.0007634399882</v>
      </c>
      <c r="AM459" s="67">
        <f t="shared" si="25"/>
        <v>-0.02688289904</v>
      </c>
      <c r="AN459" s="68">
        <f t="shared" si="26"/>
        <v>-0.03626962111</v>
      </c>
      <c r="AO459" s="69">
        <f t="shared" si="27"/>
        <v>-0.001591702194</v>
      </c>
      <c r="AP459" s="70">
        <f t="shared" si="28"/>
        <v>0.03454576794</v>
      </c>
      <c r="AQ459" s="71">
        <f t="shared" si="29"/>
        <v>0.0001920459026</v>
      </c>
      <c r="AR459" s="72">
        <f t="shared" si="30"/>
        <v>-0.0004584402489</v>
      </c>
      <c r="AS459" s="73">
        <f t="shared" si="31"/>
        <v>-0.0000681984051</v>
      </c>
      <c r="AT459" s="74">
        <f t="shared" si="32"/>
        <v>0.000710836681</v>
      </c>
      <c r="AU459" s="75">
        <f t="shared" si="33"/>
        <v>0.0003617597783</v>
      </c>
      <c r="AV459" s="76">
        <f t="shared" si="34"/>
        <v>0.0003613087666</v>
      </c>
      <c r="AW459" s="78">
        <f t="shared" si="35"/>
        <v>-0.03368278828</v>
      </c>
      <c r="AX459" s="79">
        <f t="shared" si="36"/>
        <v>-0.0471898029</v>
      </c>
      <c r="AY459" s="78">
        <f t="shared" si="37"/>
        <v>-0.0003467079842</v>
      </c>
      <c r="AZ459" s="79">
        <f t="shared" si="38"/>
        <v>-0.0003858736236</v>
      </c>
      <c r="BA459" s="80">
        <f t="shared" si="39"/>
        <v>0.01350701462</v>
      </c>
      <c r="BB459" s="80">
        <f t="shared" si="40"/>
        <v>0.00003916563936</v>
      </c>
      <c r="BC459" s="80">
        <f t="shared" si="41"/>
        <v>-0.02890221622</v>
      </c>
      <c r="BD459" s="80">
        <f t="shared" si="42"/>
        <v>0.004736451857</v>
      </c>
      <c r="BE459" s="81">
        <f t="shared" si="43"/>
        <v>0.00018243791</v>
      </c>
      <c r="BF459" s="81">
        <f t="shared" si="44"/>
        <v>0.000001058021727</v>
      </c>
      <c r="BG459" s="81">
        <f t="shared" si="45"/>
        <v>0.0008129041264</v>
      </c>
      <c r="BH459" s="81">
        <f t="shared" si="46"/>
        <v>-0.0002737879114</v>
      </c>
      <c r="BI459" s="81"/>
      <c r="BJ459" s="81"/>
    </row>
    <row r="460">
      <c r="A460" s="31">
        <v>458.0</v>
      </c>
      <c r="B460" s="32">
        <v>7713.0</v>
      </c>
      <c r="C460" s="33">
        <v>892.0</v>
      </c>
      <c r="D460" s="55">
        <f t="shared" si="5"/>
        <v>702</v>
      </c>
      <c r="E460" s="35">
        <v>178.0</v>
      </c>
      <c r="F460" s="36">
        <v>108.0</v>
      </c>
      <c r="G460" s="37">
        <v>104.0</v>
      </c>
      <c r="H460" s="38">
        <v>206.0</v>
      </c>
      <c r="I460" s="39">
        <v>68.0</v>
      </c>
      <c r="J460" s="40">
        <v>38.0</v>
      </c>
      <c r="K460" s="88">
        <f t="shared" si="6"/>
        <v>0.3923766816</v>
      </c>
      <c r="L460" s="88">
        <f t="shared" si="7"/>
        <v>0.5442477876</v>
      </c>
      <c r="M460" s="88">
        <f t="shared" si="8"/>
        <v>0.416</v>
      </c>
      <c r="N460" s="88">
        <f t="shared" si="9"/>
        <v>0.1165919283</v>
      </c>
      <c r="O460" s="88">
        <f t="shared" si="10"/>
        <v>0.4985754986</v>
      </c>
      <c r="P460" s="89">
        <f t="shared" si="11"/>
        <v>0.04260089686</v>
      </c>
      <c r="Q460" s="90">
        <f t="shared" ref="Q460:V460" si="1412">K460-Q$2</f>
        <v>0.04139899992</v>
      </c>
      <c r="R460" s="91">
        <f t="shared" si="1412"/>
        <v>0.06469524732</v>
      </c>
      <c r="S460" s="92">
        <f t="shared" si="1412"/>
        <v>0.004412437354</v>
      </c>
      <c r="T460" s="93">
        <f t="shared" si="1412"/>
        <v>0.0008574866438</v>
      </c>
      <c r="U460" s="94">
        <f t="shared" si="1412"/>
        <v>0.04474416948</v>
      </c>
      <c r="V460" s="95">
        <f t="shared" si="1412"/>
        <v>0.01034006835</v>
      </c>
      <c r="W460" s="64"/>
      <c r="X460" s="65">
        <f t="shared" si="13"/>
        <v>1</v>
      </c>
      <c r="Y460" s="66">
        <f t="shared" si="14"/>
        <v>0</v>
      </c>
      <c r="Z460" s="67">
        <f t="shared" ref="Z460:AA460" si="1413">U460</f>
        <v>0.04474416948</v>
      </c>
      <c r="AA460" s="68">
        <f t="shared" si="1413"/>
        <v>0.01034006835</v>
      </c>
      <c r="AB460" s="69">
        <f t="shared" ref="AB460:AC460" si="1414">S460</f>
        <v>0.004412437354</v>
      </c>
      <c r="AC460" s="70">
        <f t="shared" si="1414"/>
        <v>0.0008574866438</v>
      </c>
      <c r="AD460" s="71">
        <f t="shared" si="17"/>
        <v>0.001895123689</v>
      </c>
      <c r="AE460" s="72">
        <f t="shared" si="18"/>
        <v>0.0009253155413</v>
      </c>
      <c r="AF460" s="73">
        <f t="shared" si="19"/>
        <v>0.0001885643743</v>
      </c>
      <c r="AG460" s="74">
        <f t="shared" si="20"/>
        <v>0.00008399243154</v>
      </c>
      <c r="AH460" s="75">
        <f t="shared" si="21"/>
        <v>0.00001873432006</v>
      </c>
      <c r="AI460" s="76">
        <f t="shared" si="22"/>
        <v>0.000007567212195</v>
      </c>
      <c r="AJ460" s="77"/>
      <c r="AK460" s="65">
        <f t="shared" si="23"/>
        <v>-0.005693794321</v>
      </c>
      <c r="AL460" s="66">
        <f t="shared" si="24"/>
        <v>0.0007634399882</v>
      </c>
      <c r="AM460" s="67">
        <f t="shared" si="25"/>
        <v>0.02010633657</v>
      </c>
      <c r="AN460" s="68">
        <f t="shared" si="26"/>
        <v>0.07947791106</v>
      </c>
      <c r="AO460" s="69">
        <f t="shared" si="27"/>
        <v>-0.0001915715633</v>
      </c>
      <c r="AP460" s="70">
        <f t="shared" si="28"/>
        <v>-0.00231924745</v>
      </c>
      <c r="AQ460" s="71">
        <f t="shared" si="29"/>
        <v>0.001513457115</v>
      </c>
      <c r="AR460" s="72">
        <f t="shared" si="30"/>
        <v>-0.0006291521083</v>
      </c>
      <c r="AS460" s="73">
        <f t="shared" si="31"/>
        <v>-0.00003051562594</v>
      </c>
      <c r="AT460" s="74">
        <f t="shared" si="32"/>
        <v>0.0000817521354</v>
      </c>
      <c r="AU460" s="75">
        <f t="shared" si="33"/>
        <v>0.000002000126829</v>
      </c>
      <c r="AV460" s="76">
        <f t="shared" si="34"/>
        <v>0.000001166170934</v>
      </c>
      <c r="AW460" s="78">
        <f t="shared" si="35"/>
        <v>0.0157059123</v>
      </c>
      <c r="AX460" s="79">
        <f t="shared" si="36"/>
        <v>0.04139899992</v>
      </c>
      <c r="AY460" s="78">
        <f t="shared" si="37"/>
        <v>0.0773758698</v>
      </c>
      <c r="AZ460" s="79">
        <f t="shared" si="38"/>
        <v>0.06469524732</v>
      </c>
      <c r="BA460" s="80">
        <f t="shared" si="39"/>
        <v>-0.02569308762</v>
      </c>
      <c r="BB460" s="80">
        <f t="shared" si="40"/>
        <v>0.01268062248</v>
      </c>
      <c r="BC460" s="80">
        <f t="shared" si="41"/>
        <v>0.02048648436</v>
      </c>
      <c r="BD460" s="80">
        <f t="shared" si="42"/>
        <v>0.08245902964</v>
      </c>
      <c r="BE460" s="81">
        <f t="shared" si="43"/>
        <v>0.0004993365653</v>
      </c>
      <c r="BF460" s="81">
        <f t="shared" si="44"/>
        <v>-0.0006516086889</v>
      </c>
      <c r="BG460" s="81">
        <f t="shared" si="45"/>
        <v>-0.006379795528</v>
      </c>
      <c r="BH460" s="81">
        <f t="shared" si="46"/>
        <v>0.003378591242</v>
      </c>
      <c r="BI460" s="81"/>
      <c r="BJ460" s="81"/>
    </row>
    <row r="461">
      <c r="A461" s="31">
        <v>459.0</v>
      </c>
      <c r="B461" s="32">
        <v>6601.0</v>
      </c>
      <c r="C461" s="33">
        <v>1824.0</v>
      </c>
      <c r="D461" s="55">
        <f t="shared" si="5"/>
        <v>1247</v>
      </c>
      <c r="E461" s="35">
        <v>319.0</v>
      </c>
      <c r="F461" s="36">
        <v>190.0</v>
      </c>
      <c r="G461" s="37">
        <v>160.0</v>
      </c>
      <c r="H461" s="38">
        <v>406.0</v>
      </c>
      <c r="I461" s="39">
        <v>98.0</v>
      </c>
      <c r="J461" s="40">
        <v>74.0</v>
      </c>
      <c r="K461" s="88">
        <f t="shared" si="6"/>
        <v>0.3163377193</v>
      </c>
      <c r="L461" s="88">
        <f t="shared" si="7"/>
        <v>0.5066828676</v>
      </c>
      <c r="M461" s="88">
        <f t="shared" si="8"/>
        <v>0.3773584906</v>
      </c>
      <c r="N461" s="88">
        <f t="shared" si="9"/>
        <v>0.08771929825</v>
      </c>
      <c r="O461" s="88">
        <f t="shared" si="10"/>
        <v>0.4627105052</v>
      </c>
      <c r="P461" s="89">
        <f t="shared" si="11"/>
        <v>0.04057017544</v>
      </c>
      <c r="Q461" s="90">
        <f t="shared" ref="Q461:V461" si="1415">K461-Q$2</f>
        <v>-0.03463996239</v>
      </c>
      <c r="R461" s="91">
        <f t="shared" si="1415"/>
        <v>0.02713032727</v>
      </c>
      <c r="S461" s="92">
        <f t="shared" si="1415"/>
        <v>-0.03422907208</v>
      </c>
      <c r="T461" s="93">
        <f t="shared" si="1415"/>
        <v>-0.02801514336</v>
      </c>
      <c r="U461" s="94">
        <f t="shared" si="1415"/>
        <v>0.008879176119</v>
      </c>
      <c r="V461" s="95">
        <f t="shared" si="1415"/>
        <v>0.008309346927</v>
      </c>
      <c r="W461" s="64"/>
      <c r="X461" s="65">
        <f t="shared" si="13"/>
        <v>1</v>
      </c>
      <c r="Y461" s="66">
        <f t="shared" si="14"/>
        <v>0</v>
      </c>
      <c r="Z461" s="67">
        <f t="shared" ref="Z461:AA461" si="1416">U461</f>
        <v>0.008879176119</v>
      </c>
      <c r="AA461" s="68">
        <f t="shared" si="1416"/>
        <v>0.008309346927</v>
      </c>
      <c r="AB461" s="69">
        <f t="shared" ref="AB461:AC461" si="1417">S461</f>
        <v>-0.03422907208</v>
      </c>
      <c r="AC461" s="70">
        <f t="shared" si="1417"/>
        <v>-0.02801514336</v>
      </c>
      <c r="AD461" s="71">
        <f t="shared" si="17"/>
        <v>0.000009794522206</v>
      </c>
      <c r="AE461" s="72">
        <f t="shared" si="18"/>
        <v>0.0001475603096</v>
      </c>
      <c r="AF461" s="73">
        <f t="shared" si="19"/>
        <v>-0.000071138414</v>
      </c>
      <c r="AG461" s="74">
        <f t="shared" si="20"/>
        <v>-0.0005331726268</v>
      </c>
      <c r="AH461" s="75">
        <f t="shared" si="21"/>
        <v>0.0003867811179</v>
      </c>
      <c r="AI461" s="76">
        <f t="shared" si="22"/>
        <v>0.001917864723</v>
      </c>
      <c r="AJ461" s="77"/>
      <c r="AK461" s="65">
        <f t="shared" si="23"/>
        <v>-0.005693794321</v>
      </c>
      <c r="AL461" s="66">
        <f t="shared" si="24"/>
        <v>0.0007634399882</v>
      </c>
      <c r="AM461" s="67">
        <f t="shared" si="25"/>
        <v>-0.005944601095</v>
      </c>
      <c r="AN461" s="68">
        <f t="shared" si="26"/>
        <v>0.0208795132</v>
      </c>
      <c r="AO461" s="69">
        <f t="shared" si="27"/>
        <v>-0.009160455111</v>
      </c>
      <c r="AP461" s="70">
        <f t="shared" si="28"/>
        <v>0.02098784717</v>
      </c>
      <c r="AQ461" s="71">
        <f t="shared" si="29"/>
        <v>0.00009105307087</v>
      </c>
      <c r="AR461" s="72">
        <f t="shared" si="30"/>
        <v>0.00007013322424</v>
      </c>
      <c r="AS461" s="73">
        <f t="shared" si="31"/>
        <v>0.0002231001022</v>
      </c>
      <c r="AT461" s="74">
        <f t="shared" si="32"/>
        <v>-0.00004393375419</v>
      </c>
      <c r="AU461" s="75">
        <f t="shared" si="33"/>
        <v>0.00001232987969</v>
      </c>
      <c r="AV461" s="76">
        <f t="shared" si="34"/>
        <v>0.000223852414</v>
      </c>
      <c r="AW461" s="78">
        <f t="shared" si="35"/>
        <v>-0.02047236747</v>
      </c>
      <c r="AX461" s="79">
        <f t="shared" si="36"/>
        <v>-0.03463996239</v>
      </c>
      <c r="AY461" s="78">
        <f t="shared" si="37"/>
        <v>0.04288085225</v>
      </c>
      <c r="AZ461" s="79">
        <f t="shared" si="38"/>
        <v>0.02713032727</v>
      </c>
      <c r="BA461" s="80">
        <f t="shared" si="39"/>
        <v>0.01416759492</v>
      </c>
      <c r="BB461" s="80">
        <f t="shared" si="40"/>
        <v>0.01575052498</v>
      </c>
      <c r="BC461" s="80">
        <f t="shared" si="41"/>
        <v>-0.01569179542</v>
      </c>
      <c r="BD461" s="80">
        <f t="shared" si="42"/>
        <v>0.04796401209</v>
      </c>
      <c r="BE461" s="81">
        <f t="shared" si="43"/>
        <v>-0.00004735829143</v>
      </c>
      <c r="BF461" s="81">
        <f t="shared" si="44"/>
        <v>0.0004462941153</v>
      </c>
      <c r="BG461" s="81">
        <f t="shared" si="45"/>
        <v>-0.002054314012</v>
      </c>
      <c r="BH461" s="81">
        <f t="shared" si="46"/>
        <v>-0.00150528293</v>
      </c>
      <c r="BI461" s="81"/>
      <c r="BJ461" s="81"/>
    </row>
    <row r="462">
      <c r="A462" s="31">
        <v>460.0</v>
      </c>
      <c r="B462" s="32">
        <v>7414.0</v>
      </c>
      <c r="C462" s="33">
        <v>2515.0</v>
      </c>
      <c r="D462" s="55">
        <f t="shared" si="5"/>
        <v>1949</v>
      </c>
      <c r="E462" s="35">
        <v>404.0</v>
      </c>
      <c r="F462" s="36">
        <v>325.0</v>
      </c>
      <c r="G462" s="37">
        <v>313.0</v>
      </c>
      <c r="H462" s="38">
        <v>728.0</v>
      </c>
      <c r="I462" s="39">
        <v>112.0</v>
      </c>
      <c r="J462" s="40">
        <v>67.0</v>
      </c>
      <c r="K462" s="88">
        <f t="shared" si="6"/>
        <v>0.3296222664</v>
      </c>
      <c r="L462" s="88">
        <f t="shared" si="7"/>
        <v>0.4147909968</v>
      </c>
      <c r="M462" s="88">
        <f t="shared" si="8"/>
        <v>0.4439716312</v>
      </c>
      <c r="N462" s="88">
        <f t="shared" si="9"/>
        <v>0.1244532803</v>
      </c>
      <c r="O462" s="88">
        <f t="shared" si="10"/>
        <v>0.4253463315</v>
      </c>
      <c r="P462" s="89">
        <f t="shared" si="11"/>
        <v>0.02664015905</v>
      </c>
      <c r="Q462" s="90">
        <f t="shared" ref="Q462:V462" si="1418">K462-Q$2</f>
        <v>-0.02135541529</v>
      </c>
      <c r="R462" s="91">
        <f t="shared" si="1418"/>
        <v>-0.06476154351</v>
      </c>
      <c r="S462" s="92">
        <f t="shared" si="1418"/>
        <v>0.03238406856</v>
      </c>
      <c r="T462" s="93">
        <f t="shared" si="1418"/>
        <v>0.008718838711</v>
      </c>
      <c r="U462" s="94">
        <f t="shared" si="1418"/>
        <v>-0.02848499764</v>
      </c>
      <c r="V462" s="95">
        <f t="shared" si="1418"/>
        <v>-0.005620669466</v>
      </c>
      <c r="W462" s="64"/>
      <c r="X462" s="65">
        <f t="shared" si="13"/>
        <v>1</v>
      </c>
      <c r="Y462" s="66">
        <f t="shared" si="14"/>
        <v>0</v>
      </c>
      <c r="Z462" s="67">
        <f t="shared" ref="Z462:AA462" si="1419">U462</f>
        <v>-0.02848499764</v>
      </c>
      <c r="AA462" s="68">
        <f t="shared" si="1419"/>
        <v>-0.005620669466</v>
      </c>
      <c r="AB462" s="69">
        <f t="shared" ref="AB462:AC462" si="1420">S462</f>
        <v>0.03238406856</v>
      </c>
      <c r="AC462" s="70">
        <f t="shared" si="1420"/>
        <v>0.008718838711</v>
      </c>
      <c r="AD462" s="71">
        <f t="shared" si="17"/>
        <v>0.0007798031654</v>
      </c>
      <c r="AE462" s="72">
        <f t="shared" si="18"/>
        <v>0.000320209513</v>
      </c>
      <c r="AF462" s="73">
        <f t="shared" si="19"/>
        <v>-0.000873454406</v>
      </c>
      <c r="AG462" s="74">
        <f t="shared" si="20"/>
        <v>-0.0004303762455</v>
      </c>
      <c r="AH462" s="75">
        <f t="shared" si="21"/>
        <v>0.000972709748</v>
      </c>
      <c r="AI462" s="76">
        <f t="shared" si="22"/>
        <v>0.0005647029411</v>
      </c>
      <c r="AJ462" s="77"/>
      <c r="AK462" s="65">
        <f t="shared" si="23"/>
        <v>-0.005693794321</v>
      </c>
      <c r="AL462" s="66">
        <f t="shared" si="24"/>
        <v>0.0007634399882</v>
      </c>
      <c r="AM462" s="67">
        <f t="shared" si="25"/>
        <v>-0.01432741912</v>
      </c>
      <c r="AN462" s="68">
        <f t="shared" si="26"/>
        <v>-0.04981191324</v>
      </c>
      <c r="AO462" s="69">
        <f t="shared" si="27"/>
        <v>-0.0001972220396</v>
      </c>
      <c r="AP462" s="70">
        <f t="shared" si="28"/>
        <v>-0.01736179544</v>
      </c>
      <c r="AQ462" s="71">
        <f t="shared" si="29"/>
        <v>0.0005874653051</v>
      </c>
      <c r="AR462" s="72">
        <f t="shared" si="30"/>
        <v>-0.0002899980723</v>
      </c>
      <c r="AS462" s="73">
        <f t="shared" si="31"/>
        <v>0.0001587829548</v>
      </c>
      <c r="AT462" s="74">
        <f t="shared" si="32"/>
        <v>-0.0003797648897</v>
      </c>
      <c r="AU462" s="75">
        <f t="shared" si="33"/>
        <v>0.0001010244219</v>
      </c>
      <c r="AV462" s="76">
        <f t="shared" si="34"/>
        <v>0.00008003226682</v>
      </c>
      <c r="AW462" s="78">
        <f t="shared" si="35"/>
        <v>-0.0193711628</v>
      </c>
      <c r="AX462" s="79">
        <f t="shared" si="36"/>
        <v>-0.02135541529</v>
      </c>
      <c r="AY462" s="78">
        <f t="shared" si="37"/>
        <v>-0.06699999938</v>
      </c>
      <c r="AZ462" s="79">
        <f t="shared" si="38"/>
        <v>-0.06476154351</v>
      </c>
      <c r="BA462" s="80">
        <f t="shared" si="39"/>
        <v>0.001984252491</v>
      </c>
      <c r="BB462" s="80">
        <f t="shared" si="40"/>
        <v>-0.002238455876</v>
      </c>
      <c r="BC462" s="80">
        <f t="shared" si="41"/>
        <v>-0.01459059074</v>
      </c>
      <c r="BD462" s="80">
        <f t="shared" si="42"/>
        <v>-0.06191683954</v>
      </c>
      <c r="BE462" s="81">
        <f t="shared" si="43"/>
        <v>-0.000001073426758</v>
      </c>
      <c r="BF462" s="81">
        <f t="shared" si="44"/>
        <v>-0.000008883323296</v>
      </c>
      <c r="BG462" s="81">
        <f t="shared" si="45"/>
        <v>-0.00362080968</v>
      </c>
      <c r="BH462" s="81">
        <f t="shared" si="46"/>
        <v>0.001806806531</v>
      </c>
      <c r="BI462" s="81"/>
      <c r="BJ462" s="81"/>
    </row>
    <row r="463">
      <c r="A463" s="31">
        <v>461.0</v>
      </c>
      <c r="B463" s="32">
        <v>4621.0</v>
      </c>
      <c r="C463" s="33">
        <v>1199.0</v>
      </c>
      <c r="D463" s="55">
        <f t="shared" si="5"/>
        <v>950</v>
      </c>
      <c r="E463" s="35">
        <v>274.0</v>
      </c>
      <c r="F463" s="36">
        <v>196.0</v>
      </c>
      <c r="G463" s="37">
        <v>160.0</v>
      </c>
      <c r="H463" s="38">
        <v>270.0</v>
      </c>
      <c r="I463" s="39">
        <v>40.0</v>
      </c>
      <c r="J463" s="40">
        <v>10.0</v>
      </c>
      <c r="K463" s="88">
        <f t="shared" si="6"/>
        <v>0.3953294412</v>
      </c>
      <c r="L463" s="88">
        <f t="shared" si="7"/>
        <v>0.5376712329</v>
      </c>
      <c r="M463" s="88">
        <f t="shared" si="8"/>
        <v>0.4371584699</v>
      </c>
      <c r="N463" s="88">
        <f t="shared" si="9"/>
        <v>0.1334445371</v>
      </c>
      <c r="O463" s="88">
        <f t="shared" si="10"/>
        <v>0.4989473684</v>
      </c>
      <c r="P463" s="89">
        <f t="shared" si="11"/>
        <v>0.00834028357</v>
      </c>
      <c r="Q463" s="90">
        <f t="shared" ref="Q463:V463" si="1421">K463-Q$2</f>
        <v>0.04435175951</v>
      </c>
      <c r="R463" s="91">
        <f t="shared" si="1421"/>
        <v>0.05811869259</v>
      </c>
      <c r="S463" s="92">
        <f t="shared" si="1421"/>
        <v>0.0255709073</v>
      </c>
      <c r="T463" s="93">
        <f t="shared" si="1421"/>
        <v>0.01771009551</v>
      </c>
      <c r="U463" s="94">
        <f t="shared" si="1421"/>
        <v>0.04511603933</v>
      </c>
      <c r="V463" s="95">
        <f t="shared" si="1421"/>
        <v>-0.02392054494</v>
      </c>
      <c r="W463" s="64"/>
      <c r="X463" s="65">
        <f t="shared" si="13"/>
        <v>1</v>
      </c>
      <c r="Y463" s="66">
        <f t="shared" si="14"/>
        <v>0</v>
      </c>
      <c r="Z463" s="67">
        <f t="shared" ref="Z463:AA463" si="1422">U463</f>
        <v>0.04511603933</v>
      </c>
      <c r="AA463" s="68">
        <f t="shared" si="1422"/>
        <v>-0.02392054494</v>
      </c>
      <c r="AB463" s="69">
        <f t="shared" ref="AB463:AC463" si="1423">S463</f>
        <v>0.0255709073</v>
      </c>
      <c r="AC463" s="70">
        <f t="shared" si="1423"/>
        <v>0.01771009551</v>
      </c>
      <c r="AD463" s="71">
        <f t="shared" si="17"/>
        <v>0.001463264534</v>
      </c>
      <c r="AE463" s="72">
        <f t="shared" si="18"/>
        <v>-0.002158400493</v>
      </c>
      <c r="AF463" s="73">
        <f t="shared" si="19"/>
        <v>0.001577293195</v>
      </c>
      <c r="AG463" s="74">
        <f t="shared" si="20"/>
        <v>0.0001873393281</v>
      </c>
      <c r="AH463" s="75">
        <f t="shared" si="21"/>
        <v>0.0003402238172</v>
      </c>
      <c r="AI463" s="76">
        <f t="shared" si="22"/>
        <v>0.0009057264209</v>
      </c>
      <c r="AJ463" s="77"/>
      <c r="AK463" s="65">
        <f t="shared" si="23"/>
        <v>-0.005693794321</v>
      </c>
      <c r="AL463" s="66">
        <f t="shared" si="24"/>
        <v>0.0007634399882</v>
      </c>
      <c r="AM463" s="67">
        <f t="shared" si="25"/>
        <v>0.07480350468</v>
      </c>
      <c r="AN463" s="68">
        <f t="shared" si="26"/>
        <v>0.05210289317</v>
      </c>
      <c r="AO463" s="69">
        <f t="shared" si="27"/>
        <v>0.005239283675</v>
      </c>
      <c r="AP463" s="70">
        <f t="shared" si="28"/>
        <v>-0.01522755398</v>
      </c>
      <c r="AQ463" s="71">
        <f t="shared" si="29"/>
        <v>-0.0005061325486</v>
      </c>
      <c r="AR463" s="72">
        <f t="shared" si="30"/>
        <v>-0.001962368081</v>
      </c>
      <c r="AS463" s="73">
        <f t="shared" si="31"/>
        <v>-0.00003786607488</v>
      </c>
      <c r="AT463" s="74">
        <f t="shared" si="32"/>
        <v>0.0006703852419</v>
      </c>
      <c r="AU463" s="75">
        <f t="shared" si="33"/>
        <v>0.0000236911751</v>
      </c>
      <c r="AV463" s="76">
        <f t="shared" si="34"/>
        <v>0.0001083066098</v>
      </c>
      <c r="AW463" s="78">
        <f t="shared" si="35"/>
        <v>0.07382868659</v>
      </c>
      <c r="AX463" s="79">
        <f t="shared" si="36"/>
        <v>0.04435175951</v>
      </c>
      <c r="AY463" s="78">
        <f t="shared" si="37"/>
        <v>0.03645510295</v>
      </c>
      <c r="AZ463" s="79">
        <f t="shared" si="38"/>
        <v>0.05811869259</v>
      </c>
      <c r="BA463" s="80">
        <f t="shared" si="39"/>
        <v>0.02947692708</v>
      </c>
      <c r="BB463" s="80">
        <f t="shared" si="40"/>
        <v>-0.02166358964</v>
      </c>
      <c r="BC463" s="80">
        <f t="shared" si="41"/>
        <v>0.07860925865</v>
      </c>
      <c r="BD463" s="80">
        <f t="shared" si="42"/>
        <v>0.04153826279</v>
      </c>
      <c r="BE463" s="81">
        <f t="shared" si="43"/>
        <v>0.0003995781137</v>
      </c>
      <c r="BF463" s="81">
        <f t="shared" si="44"/>
        <v>-0.001277152104</v>
      </c>
      <c r="BG463" s="81">
        <f t="shared" si="45"/>
        <v>0.004453988269</v>
      </c>
      <c r="BH463" s="81">
        <f t="shared" si="46"/>
        <v>0.006530584086</v>
      </c>
      <c r="BI463" s="81"/>
      <c r="BJ463" s="81"/>
    </row>
    <row r="464">
      <c r="A464" s="31">
        <v>462.0</v>
      </c>
      <c r="B464" s="32">
        <v>1509.0</v>
      </c>
      <c r="C464" s="33">
        <v>1508.0</v>
      </c>
      <c r="D464" s="55">
        <f t="shared" si="5"/>
        <v>1303</v>
      </c>
      <c r="E464" s="35">
        <v>372.0</v>
      </c>
      <c r="F464" s="36">
        <v>152.0</v>
      </c>
      <c r="G464" s="37">
        <v>265.0</v>
      </c>
      <c r="H464" s="38">
        <v>420.0</v>
      </c>
      <c r="I464" s="39">
        <v>68.0</v>
      </c>
      <c r="J464" s="40">
        <v>26.0</v>
      </c>
      <c r="K464" s="88">
        <f t="shared" si="6"/>
        <v>0.4675066313</v>
      </c>
      <c r="L464" s="88">
        <f t="shared" si="7"/>
        <v>0.511627907</v>
      </c>
      <c r="M464" s="88">
        <f t="shared" si="8"/>
        <v>0.5981941309</v>
      </c>
      <c r="N464" s="88">
        <f t="shared" si="9"/>
        <v>0.175729443</v>
      </c>
      <c r="O464" s="88">
        <f t="shared" si="10"/>
        <v>0.5410590944</v>
      </c>
      <c r="P464" s="89">
        <f t="shared" si="11"/>
        <v>0.01724137931</v>
      </c>
      <c r="Q464" s="90">
        <f t="shared" ref="Q464:V464" si="1424">K464-Q$2</f>
        <v>0.1165289496</v>
      </c>
      <c r="R464" s="91">
        <f t="shared" si="1424"/>
        <v>0.03207536669</v>
      </c>
      <c r="S464" s="92">
        <f t="shared" si="1424"/>
        <v>0.1866065683</v>
      </c>
      <c r="T464" s="93">
        <f t="shared" si="1424"/>
        <v>0.05999500136</v>
      </c>
      <c r="U464" s="94">
        <f t="shared" si="1424"/>
        <v>0.0872277653</v>
      </c>
      <c r="V464" s="95">
        <f t="shared" si="1424"/>
        <v>-0.0150194492</v>
      </c>
      <c r="W464" s="64"/>
      <c r="X464" s="65">
        <f t="shared" si="13"/>
        <v>1</v>
      </c>
      <c r="Y464" s="66">
        <f t="shared" si="14"/>
        <v>0</v>
      </c>
      <c r="Z464" s="67">
        <f t="shared" ref="Z464:AA464" si="1425">U464</f>
        <v>0.0872277653</v>
      </c>
      <c r="AA464" s="68">
        <f t="shared" si="1425"/>
        <v>-0.0150194492</v>
      </c>
      <c r="AB464" s="69">
        <f t="shared" ref="AB464:AC464" si="1426">S464</f>
        <v>0.1866065683</v>
      </c>
      <c r="AC464" s="70">
        <f t="shared" si="1426"/>
        <v>0.05999500136</v>
      </c>
      <c r="AD464" s="71">
        <f t="shared" si="17"/>
        <v>0.007383099186</v>
      </c>
      <c r="AE464" s="72">
        <f t="shared" si="18"/>
        <v>-0.00262022598</v>
      </c>
      <c r="AF464" s="73">
        <f t="shared" si="19"/>
        <v>0.01717836582</v>
      </c>
      <c r="AG464" s="74">
        <f t="shared" si="20"/>
        <v>0.002430502025</v>
      </c>
      <c r="AH464" s="75">
        <f t="shared" si="21"/>
        <v>0.03122261114</v>
      </c>
      <c r="AI464" s="76">
        <f t="shared" si="22"/>
        <v>0.02239092264</v>
      </c>
      <c r="AJ464" s="77"/>
      <c r="AK464" s="65">
        <f t="shared" si="23"/>
        <v>-0.005693794321</v>
      </c>
      <c r="AL464" s="66">
        <f t="shared" si="24"/>
        <v>0.0007634399882</v>
      </c>
      <c r="AM464" s="67">
        <f t="shared" si="25"/>
        <v>0.0950456697</v>
      </c>
      <c r="AN464" s="68">
        <f t="shared" si="26"/>
        <v>0.1262268541</v>
      </c>
      <c r="AO464" s="69">
        <f t="shared" si="27"/>
        <v>0.00372476881</v>
      </c>
      <c r="AP464" s="70">
        <f t="shared" si="28"/>
        <v>-0.1014119969</v>
      </c>
      <c r="AQ464" s="71">
        <f t="shared" si="29"/>
        <v>0.002267319254</v>
      </c>
      <c r="AR464" s="72">
        <f t="shared" si="30"/>
        <v>-0.005650648491</v>
      </c>
      <c r="AS464" s="73">
        <f t="shared" si="31"/>
        <v>-0.0005770271766</v>
      </c>
      <c r="AT464" s="74">
        <f t="shared" si="32"/>
        <v>0.007311379567</v>
      </c>
      <c r="AU464" s="75">
        <f t="shared" si="33"/>
        <v>0.003172622515</v>
      </c>
      <c r="AV464" s="76">
        <f t="shared" si="34"/>
        <v>0.003052562289</v>
      </c>
      <c r="AW464" s="78">
        <f t="shared" si="35"/>
        <v>0.09793955878</v>
      </c>
      <c r="AX464" s="79">
        <f t="shared" si="36"/>
        <v>0.1165289496</v>
      </c>
      <c r="AY464" s="78">
        <f t="shared" si="37"/>
        <v>0.03029159051</v>
      </c>
      <c r="AZ464" s="79">
        <f t="shared" si="38"/>
        <v>0.03207536669</v>
      </c>
      <c r="BA464" s="80">
        <f t="shared" si="39"/>
        <v>-0.01858939083</v>
      </c>
      <c r="BB464" s="80">
        <f t="shared" si="40"/>
        <v>-0.001783776177</v>
      </c>
      <c r="BC464" s="80">
        <f t="shared" si="41"/>
        <v>0.1027201308</v>
      </c>
      <c r="BD464" s="80">
        <f t="shared" si="42"/>
        <v>0.03537475035</v>
      </c>
      <c r="BE464" s="81">
        <f t="shared" si="43"/>
        <v>0.000342383594</v>
      </c>
      <c r="BF464" s="81">
        <f t="shared" si="44"/>
        <v>0.000066318625</v>
      </c>
      <c r="BG464" s="81">
        <f t="shared" si="45"/>
        <v>0.009300052317</v>
      </c>
      <c r="BH464" s="81">
        <f t="shared" si="46"/>
        <v>0.007267397969</v>
      </c>
      <c r="BI464" s="81"/>
      <c r="BJ464" s="81"/>
    </row>
    <row r="465">
      <c r="A465" s="31">
        <v>463.0</v>
      </c>
      <c r="B465" s="32">
        <v>6634.0</v>
      </c>
      <c r="C465" s="33">
        <v>1062.0</v>
      </c>
      <c r="D465" s="55">
        <f t="shared" si="5"/>
        <v>829</v>
      </c>
      <c r="E465" s="35">
        <v>255.0</v>
      </c>
      <c r="F465" s="36">
        <v>97.0</v>
      </c>
      <c r="G465" s="37">
        <v>164.0</v>
      </c>
      <c r="H465" s="38">
        <v>248.0</v>
      </c>
      <c r="I465" s="39">
        <v>43.0</v>
      </c>
      <c r="J465" s="40">
        <v>22.0</v>
      </c>
      <c r="K465" s="88">
        <f t="shared" si="6"/>
        <v>0.4350282486</v>
      </c>
      <c r="L465" s="88">
        <f t="shared" si="7"/>
        <v>0.5457875458</v>
      </c>
      <c r="M465" s="88">
        <f t="shared" si="8"/>
        <v>0.5795053004</v>
      </c>
      <c r="N465" s="88">
        <f t="shared" si="9"/>
        <v>0.1544256121</v>
      </c>
      <c r="O465" s="88">
        <f t="shared" si="10"/>
        <v>0.5572979493</v>
      </c>
      <c r="P465" s="89">
        <f t="shared" si="11"/>
        <v>0.02071563089</v>
      </c>
      <c r="Q465" s="90">
        <f t="shared" ref="Q465:V465" si="1427">K465-Q$2</f>
        <v>0.0840505669</v>
      </c>
      <c r="R465" s="91">
        <f t="shared" si="1427"/>
        <v>0.0662350055</v>
      </c>
      <c r="S465" s="92">
        <f t="shared" si="1427"/>
        <v>0.1679177377</v>
      </c>
      <c r="T465" s="93">
        <f t="shared" si="1427"/>
        <v>0.03869117045</v>
      </c>
      <c r="U465" s="94">
        <f t="shared" si="1427"/>
        <v>0.1034666202</v>
      </c>
      <c r="V465" s="95">
        <f t="shared" si="1427"/>
        <v>-0.01154519763</v>
      </c>
      <c r="W465" s="64"/>
      <c r="X465" s="65">
        <f t="shared" si="13"/>
        <v>1</v>
      </c>
      <c r="Y465" s="66">
        <f t="shared" si="14"/>
        <v>0</v>
      </c>
      <c r="Z465" s="67">
        <f t="shared" ref="Z465:AA465" si="1428">U465</f>
        <v>0.1034666202</v>
      </c>
      <c r="AA465" s="68">
        <f t="shared" si="1428"/>
        <v>-0.01154519763</v>
      </c>
      <c r="AB465" s="69">
        <f t="shared" ref="AB465:AC465" si="1429">S465</f>
        <v>0.1679177377</v>
      </c>
      <c r="AC465" s="70">
        <f t="shared" si="1429"/>
        <v>0.03869117045</v>
      </c>
      <c r="AD465" s="71">
        <f t="shared" si="17"/>
        <v>0.01057204992</v>
      </c>
      <c r="AE465" s="72">
        <f t="shared" si="18"/>
        <v>-0.002389085157</v>
      </c>
      <c r="AF465" s="73">
        <f t="shared" si="19"/>
        <v>0.01782057801</v>
      </c>
      <c r="AG465" s="74">
        <f t="shared" si="20"/>
        <v>0.002064601172</v>
      </c>
      <c r="AH465" s="75">
        <f t="shared" si="21"/>
        <v>0.02669935997</v>
      </c>
      <c r="AI465" s="76">
        <f t="shared" si="22"/>
        <v>0.01299386762</v>
      </c>
      <c r="AJ465" s="77"/>
      <c r="AK465" s="65">
        <f t="shared" si="23"/>
        <v>-0.005693794321</v>
      </c>
      <c r="AL465" s="66">
        <f t="shared" si="24"/>
        <v>0.0007634399882</v>
      </c>
      <c r="AM465" s="67">
        <f t="shared" si="25"/>
        <v>0.1027848529</v>
      </c>
      <c r="AN465" s="68">
        <f t="shared" si="26"/>
        <v>0.1548442375</v>
      </c>
      <c r="AO465" s="69">
        <f t="shared" si="27"/>
        <v>-0.004270789768</v>
      </c>
      <c r="AP465" s="70">
        <f t="shared" si="28"/>
        <v>-0.08911010768</v>
      </c>
      <c r="AQ465" s="71">
        <f t="shared" si="29"/>
        <v>0.00404111322</v>
      </c>
      <c r="AR465" s="72">
        <f t="shared" si="30"/>
        <v>-0.007390815898</v>
      </c>
      <c r="AS465" s="73">
        <f t="shared" si="31"/>
        <v>-0.0004058801184</v>
      </c>
      <c r="AT465" s="74">
        <f t="shared" si="32"/>
        <v>0.007572790845</v>
      </c>
      <c r="AU465" s="75">
        <f t="shared" si="33"/>
        <v>0.002814170297</v>
      </c>
      <c r="AV465" s="76">
        <f t="shared" si="34"/>
        <v>0.001912531488</v>
      </c>
      <c r="AW465" s="78">
        <f t="shared" si="35"/>
        <v>0.09926967224</v>
      </c>
      <c r="AX465" s="79">
        <f t="shared" si="36"/>
        <v>0.0840505669</v>
      </c>
      <c r="AY465" s="78">
        <f t="shared" si="37"/>
        <v>0.06859207628</v>
      </c>
      <c r="AZ465" s="79">
        <f t="shared" si="38"/>
        <v>0.0662350055</v>
      </c>
      <c r="BA465" s="80">
        <f t="shared" si="39"/>
        <v>0.01521910535</v>
      </c>
      <c r="BB465" s="80">
        <f t="shared" si="40"/>
        <v>0.002357070781</v>
      </c>
      <c r="BC465" s="80">
        <f t="shared" si="41"/>
        <v>0.1040502443</v>
      </c>
      <c r="BD465" s="80">
        <f t="shared" si="42"/>
        <v>0.07367523612</v>
      </c>
      <c r="BE465" s="81">
        <f t="shared" si="43"/>
        <v>0.0002260653849</v>
      </c>
      <c r="BF465" s="81">
        <f t="shared" si="44"/>
        <v>0.00007174501704</v>
      </c>
      <c r="BG465" s="81">
        <f t="shared" si="45"/>
        <v>0.005398412922</v>
      </c>
      <c r="BH465" s="81">
        <f t="shared" si="46"/>
        <v>0.01533185263</v>
      </c>
      <c r="BI465" s="81"/>
      <c r="BJ465" s="81"/>
    </row>
    <row r="466">
      <c r="A466" s="31">
        <v>464.0</v>
      </c>
      <c r="B466" s="32">
        <v>1720.0</v>
      </c>
      <c r="C466" s="33">
        <v>1032.0</v>
      </c>
      <c r="D466" s="55">
        <f t="shared" si="5"/>
        <v>900</v>
      </c>
      <c r="E466" s="35">
        <v>249.0</v>
      </c>
      <c r="F466" s="36">
        <v>79.0</v>
      </c>
      <c r="G466" s="37">
        <v>209.0</v>
      </c>
      <c r="H466" s="38">
        <v>335.0</v>
      </c>
      <c r="I466" s="39">
        <v>21.0</v>
      </c>
      <c r="J466" s="40">
        <v>7.0</v>
      </c>
      <c r="K466" s="88">
        <f t="shared" si="6"/>
        <v>0.4641472868</v>
      </c>
      <c r="L466" s="88">
        <f t="shared" si="7"/>
        <v>0.4462809917</v>
      </c>
      <c r="M466" s="88">
        <f t="shared" si="8"/>
        <v>0.7084745763</v>
      </c>
      <c r="N466" s="88">
        <f t="shared" si="9"/>
        <v>0.2025193798</v>
      </c>
      <c r="O466" s="88">
        <f t="shared" si="10"/>
        <v>0.5322222222</v>
      </c>
      <c r="P466" s="89">
        <f t="shared" si="11"/>
        <v>0.006782945736</v>
      </c>
      <c r="Q466" s="90">
        <f t="shared" ref="Q466:V466" si="1430">K466-Q$2</f>
        <v>0.1131696051</v>
      </c>
      <c r="R466" s="91">
        <f t="shared" si="1430"/>
        <v>-0.03327154855</v>
      </c>
      <c r="S466" s="92">
        <f t="shared" si="1430"/>
        <v>0.2968870136</v>
      </c>
      <c r="T466" s="93">
        <f t="shared" si="1430"/>
        <v>0.08678493824</v>
      </c>
      <c r="U466" s="94">
        <f t="shared" si="1430"/>
        <v>0.07839089313</v>
      </c>
      <c r="V466" s="95">
        <f t="shared" si="1430"/>
        <v>-0.02547788278</v>
      </c>
      <c r="W466" s="64"/>
      <c r="X466" s="65">
        <f t="shared" si="13"/>
        <v>1</v>
      </c>
      <c r="Y466" s="66">
        <f t="shared" si="14"/>
        <v>0</v>
      </c>
      <c r="Z466" s="67">
        <f t="shared" ref="Z466:AA466" si="1431">U466</f>
        <v>0.07839089313</v>
      </c>
      <c r="AA466" s="68">
        <f t="shared" si="1431"/>
        <v>-0.02547788278</v>
      </c>
      <c r="AB466" s="69">
        <f t="shared" ref="AB466:AC466" si="1432">S466</f>
        <v>0.2968870136</v>
      </c>
      <c r="AC466" s="70">
        <f t="shared" si="1432"/>
        <v>0.08678493824</v>
      </c>
      <c r="AD466" s="71">
        <f t="shared" si="17"/>
        <v>0.005496009615</v>
      </c>
      <c r="AE466" s="72">
        <f t="shared" si="18"/>
        <v>-0.003994467972</v>
      </c>
      <c r="AF466" s="73">
        <f t="shared" si="19"/>
        <v>0.02548433464</v>
      </c>
      <c r="AG466" s="74">
        <f t="shared" si="20"/>
        <v>-0.0007609037121</v>
      </c>
      <c r="AH466" s="75">
        <f t="shared" si="21"/>
        <v>0.08061027335</v>
      </c>
      <c r="AI466" s="76">
        <f t="shared" si="22"/>
        <v>0.05153064228</v>
      </c>
      <c r="AJ466" s="77"/>
      <c r="AK466" s="65">
        <f t="shared" si="23"/>
        <v>-0.005693794321</v>
      </c>
      <c r="AL466" s="66">
        <f t="shared" si="24"/>
        <v>0.0007634399882</v>
      </c>
      <c r="AM466" s="67">
        <f t="shared" si="25"/>
        <v>0.1044367843</v>
      </c>
      <c r="AN466" s="68">
        <f t="shared" si="26"/>
        <v>0.1036603006</v>
      </c>
      <c r="AO466" s="69">
        <f t="shared" si="27"/>
        <v>0.001607351536</v>
      </c>
      <c r="AP466" s="70">
        <f t="shared" si="28"/>
        <v>-0.1601287908</v>
      </c>
      <c r="AQ466" s="71">
        <f t="shared" si="29"/>
        <v>0.0004962940493</v>
      </c>
      <c r="AR466" s="72">
        <f t="shared" si="30"/>
        <v>-0.005256918408</v>
      </c>
      <c r="AS466" s="73">
        <f t="shared" si="31"/>
        <v>0.0009863308553</v>
      </c>
      <c r="AT466" s="74">
        <f t="shared" si="32"/>
        <v>0.01073253582</v>
      </c>
      <c r="AU466" s="75">
        <f t="shared" si="33"/>
        <v>0.008294270566</v>
      </c>
      <c r="AV466" s="76">
        <f t="shared" si="34"/>
        <v>0.007169124482</v>
      </c>
      <c r="AW466" s="78">
        <f t="shared" si="35"/>
        <v>0.110127237</v>
      </c>
      <c r="AX466" s="79">
        <f t="shared" si="36"/>
        <v>0.1131696051</v>
      </c>
      <c r="AY466" s="78">
        <f t="shared" si="37"/>
        <v>-0.04306030831</v>
      </c>
      <c r="AZ466" s="79">
        <f t="shared" si="38"/>
        <v>-0.03327154855</v>
      </c>
      <c r="BA466" s="80">
        <f t="shared" si="39"/>
        <v>-0.003042368176</v>
      </c>
      <c r="BB466" s="80">
        <f t="shared" si="40"/>
        <v>-0.009788759754</v>
      </c>
      <c r="BC466" s="80">
        <f t="shared" si="41"/>
        <v>0.114907809</v>
      </c>
      <c r="BD466" s="80">
        <f t="shared" si="42"/>
        <v>-0.03797714847</v>
      </c>
      <c r="BE466" s="81">
        <f t="shared" si="43"/>
        <v>-0.00008656381341</v>
      </c>
      <c r="BF466" s="81">
        <f t="shared" si="44"/>
        <v>0.00005956202231</v>
      </c>
      <c r="BG466" s="81">
        <f t="shared" si="45"/>
        <v>0.01176154077</v>
      </c>
      <c r="BH466" s="81">
        <f t="shared" si="46"/>
        <v>-0.008727741846</v>
      </c>
      <c r="BI466" s="81"/>
      <c r="BJ466" s="81"/>
    </row>
    <row r="467">
      <c r="A467" s="31">
        <v>465.0</v>
      </c>
      <c r="B467" s="32">
        <v>4561.0</v>
      </c>
      <c r="C467" s="33">
        <v>1028.0</v>
      </c>
      <c r="D467" s="55">
        <f t="shared" si="5"/>
        <v>618</v>
      </c>
      <c r="E467" s="35">
        <v>91.0</v>
      </c>
      <c r="F467" s="36">
        <v>134.0</v>
      </c>
      <c r="G467" s="37">
        <v>47.0</v>
      </c>
      <c r="H467" s="38">
        <v>243.0</v>
      </c>
      <c r="I467" s="39">
        <v>26.0</v>
      </c>
      <c r="J467" s="40">
        <v>77.0</v>
      </c>
      <c r="K467" s="88">
        <f t="shared" si="6"/>
        <v>0.1595330739</v>
      </c>
      <c r="L467" s="88">
        <f t="shared" si="7"/>
        <v>0.325</v>
      </c>
      <c r="M467" s="88">
        <f t="shared" si="8"/>
        <v>0.1821705426</v>
      </c>
      <c r="N467" s="88">
        <f t="shared" si="9"/>
        <v>0.04571984436</v>
      </c>
      <c r="O467" s="88">
        <f t="shared" si="10"/>
        <v>0.2653721683</v>
      </c>
      <c r="P467" s="89">
        <f t="shared" si="11"/>
        <v>0.07490272374</v>
      </c>
      <c r="Q467" s="90">
        <f t="shared" ref="Q467:V467" si="1433">K467-Q$2</f>
        <v>-0.1914446078</v>
      </c>
      <c r="R467" s="91">
        <f t="shared" si="1433"/>
        <v>-0.1545525403</v>
      </c>
      <c r="S467" s="92">
        <f t="shared" si="1433"/>
        <v>-0.22941702</v>
      </c>
      <c r="T467" s="93">
        <f t="shared" si="1433"/>
        <v>-0.07001459725</v>
      </c>
      <c r="U467" s="94">
        <f t="shared" si="1433"/>
        <v>-0.1884591608</v>
      </c>
      <c r="V467" s="95">
        <f t="shared" si="1433"/>
        <v>0.04264189522</v>
      </c>
      <c r="W467" s="64"/>
      <c r="X467" s="65">
        <f t="shared" si="13"/>
        <v>1</v>
      </c>
      <c r="Y467" s="66">
        <f t="shared" si="14"/>
        <v>0</v>
      </c>
      <c r="Z467" s="67">
        <f t="shared" ref="Z467:AA467" si="1434">U467</f>
        <v>-0.1884591608</v>
      </c>
      <c r="AA467" s="68">
        <f t="shared" si="1434"/>
        <v>0.04264189522</v>
      </c>
      <c r="AB467" s="69">
        <f t="shared" ref="AB467:AC467" si="1435">S467</f>
        <v>-0.22941702</v>
      </c>
      <c r="AC467" s="70">
        <f t="shared" si="1435"/>
        <v>-0.07001459725</v>
      </c>
      <c r="AD467" s="71">
        <f t="shared" si="17"/>
        <v>0.03369852406</v>
      </c>
      <c r="AE467" s="72">
        <f t="shared" si="18"/>
        <v>-0.01607251158</v>
      </c>
      <c r="AF467" s="73">
        <f t="shared" si="19"/>
        <v>0.04622129419</v>
      </c>
      <c r="AG467" s="74">
        <f t="shared" si="20"/>
        <v>0.003412115712</v>
      </c>
      <c r="AH467" s="75">
        <f t="shared" si="21"/>
        <v>0.04773012524</v>
      </c>
      <c r="AI467" s="76">
        <f t="shared" si="22"/>
        <v>0.03212508052</v>
      </c>
      <c r="AJ467" s="77"/>
      <c r="AK467" s="65">
        <f t="shared" si="23"/>
        <v>-0.005693794321</v>
      </c>
      <c r="AL467" s="66">
        <f t="shared" si="24"/>
        <v>0.0007634399882</v>
      </c>
      <c r="AM467" s="67">
        <f t="shared" si="25"/>
        <v>-0.2215309411</v>
      </c>
      <c r="AN467" s="68">
        <f t="shared" si="26"/>
        <v>-0.2643992097</v>
      </c>
      <c r="AO467" s="69">
        <f t="shared" si="27"/>
        <v>-0.00271334157</v>
      </c>
      <c r="AP467" s="70">
        <f t="shared" si="28"/>
        <v>0.1241523119</v>
      </c>
      <c r="AQ467" s="71">
        <f t="shared" si="29"/>
        <v>0.00795100239</v>
      </c>
      <c r="AR467" s="72">
        <f t="shared" si="30"/>
        <v>-0.02790516569</v>
      </c>
      <c r="AS467" s="73">
        <f t="shared" si="31"/>
        <v>-0.0002330027083</v>
      </c>
      <c r="AT467" s="74">
        <f t="shared" si="32"/>
        <v>0.01959085396</v>
      </c>
      <c r="AU467" s="75">
        <f t="shared" si="33"/>
        <v>0.004884593248</v>
      </c>
      <c r="AV467" s="76">
        <f t="shared" si="34"/>
        <v>0.004427861077</v>
      </c>
      <c r="AW467" s="78">
        <f t="shared" si="35"/>
        <v>-0.217335484</v>
      </c>
      <c r="AX467" s="79">
        <f t="shared" si="36"/>
        <v>-0.1914446078</v>
      </c>
      <c r="AY467" s="78">
        <f t="shared" si="37"/>
        <v>-0.1433699085</v>
      </c>
      <c r="AZ467" s="79">
        <f t="shared" si="38"/>
        <v>-0.1545525403</v>
      </c>
      <c r="BA467" s="80">
        <f t="shared" si="39"/>
        <v>-0.02589087627</v>
      </c>
      <c r="BB467" s="80">
        <f t="shared" si="40"/>
        <v>0.01118263176</v>
      </c>
      <c r="BC467" s="80">
        <f t="shared" si="41"/>
        <v>-0.212554912</v>
      </c>
      <c r="BD467" s="80">
        <f t="shared" si="42"/>
        <v>-0.1382867487</v>
      </c>
      <c r="BE467" s="81">
        <f t="shared" si="43"/>
        <v>0.0005452862211</v>
      </c>
      <c r="BF467" s="81">
        <f t="shared" si="44"/>
        <v>-0.0005790562705</v>
      </c>
      <c r="BG467" s="81">
        <f t="shared" si="45"/>
        <v>0.02605636574</v>
      </c>
      <c r="BH467" s="81">
        <f t="shared" si="46"/>
        <v>0.05878705539</v>
      </c>
      <c r="BI467" s="81"/>
      <c r="BJ467" s="81"/>
    </row>
    <row r="468">
      <c r="A468" s="31">
        <v>466.0</v>
      </c>
      <c r="B468" s="32" t="s">
        <v>265</v>
      </c>
      <c r="C468" s="33">
        <v>1084.0</v>
      </c>
      <c r="D468" s="55">
        <f t="shared" si="5"/>
        <v>843</v>
      </c>
      <c r="E468" s="35">
        <v>236.0</v>
      </c>
      <c r="F468" s="36">
        <v>77.0</v>
      </c>
      <c r="G468" s="37">
        <v>192.0</v>
      </c>
      <c r="H468" s="38">
        <v>204.0</v>
      </c>
      <c r="I468" s="39">
        <v>100.0</v>
      </c>
      <c r="J468" s="40">
        <v>34.0</v>
      </c>
      <c r="K468" s="88">
        <f t="shared" si="6"/>
        <v>0.4870848708</v>
      </c>
      <c r="L468" s="88">
        <f t="shared" si="7"/>
        <v>0.6222222222</v>
      </c>
      <c r="M468" s="88">
        <f t="shared" si="8"/>
        <v>0.6336633663</v>
      </c>
      <c r="N468" s="88">
        <f t="shared" si="9"/>
        <v>0.1771217712</v>
      </c>
      <c r="O468" s="88">
        <f t="shared" si="10"/>
        <v>0.6263345196</v>
      </c>
      <c r="P468" s="89">
        <f t="shared" si="11"/>
        <v>0.03136531365</v>
      </c>
      <c r="Q468" s="90">
        <f t="shared" ref="Q468:V468" si="1436">K468-Q$2</f>
        <v>0.1361071892</v>
      </c>
      <c r="R468" s="91">
        <f t="shared" si="1436"/>
        <v>0.1426696819</v>
      </c>
      <c r="S468" s="92">
        <f t="shared" si="1436"/>
        <v>0.2220758037</v>
      </c>
      <c r="T468" s="93">
        <f t="shared" si="1436"/>
        <v>0.06138732961</v>
      </c>
      <c r="U468" s="94">
        <f t="shared" si="1436"/>
        <v>0.1725031905</v>
      </c>
      <c r="V468" s="95">
        <f t="shared" si="1436"/>
        <v>-0.0008955148588</v>
      </c>
      <c r="W468" s="64"/>
      <c r="X468" s="65">
        <f t="shared" si="13"/>
        <v>1</v>
      </c>
      <c r="Y468" s="66">
        <f t="shared" si="14"/>
        <v>0</v>
      </c>
      <c r="Z468" s="67">
        <f t="shared" ref="Z468:AA468" si="1437">U468</f>
        <v>0.1725031905</v>
      </c>
      <c r="AA468" s="68">
        <f t="shared" si="1437"/>
        <v>-0.0008955148588</v>
      </c>
      <c r="AB468" s="69">
        <f t="shared" ref="AB468:AC468" si="1438">S468</f>
        <v>0.2220758037</v>
      </c>
      <c r="AC468" s="70">
        <f t="shared" si="1438"/>
        <v>0.06138732961</v>
      </c>
      <c r="AD468" s="71">
        <f t="shared" si="17"/>
        <v>0.02975654878</v>
      </c>
      <c r="AE468" s="72">
        <f t="shared" si="18"/>
        <v>-0.0003089583405</v>
      </c>
      <c r="AF468" s="73">
        <f t="shared" si="19"/>
        <v>0.03836375793</v>
      </c>
      <c r="AG468" s="74">
        <f t="shared" si="20"/>
        <v>0.01039063803</v>
      </c>
      <c r="AH468" s="75">
        <f t="shared" si="21"/>
        <v>0.04554925835</v>
      </c>
      <c r="AI468" s="76">
        <f t="shared" si="22"/>
        <v>0.02726528112</v>
      </c>
      <c r="AJ468" s="77"/>
      <c r="AK468" s="65">
        <f t="shared" si="23"/>
        <v>-0.005693794321</v>
      </c>
      <c r="AL468" s="66">
        <f t="shared" si="24"/>
        <v>0.0007634399882</v>
      </c>
      <c r="AM468" s="67">
        <f t="shared" si="25"/>
        <v>0.1422284383</v>
      </c>
      <c r="AN468" s="68">
        <f t="shared" si="26"/>
        <v>0.2731425362</v>
      </c>
      <c r="AO468" s="69">
        <f t="shared" si="27"/>
        <v>-0.0005564155713</v>
      </c>
      <c r="AP468" s="70">
        <f t="shared" si="28"/>
        <v>-0.1192836627</v>
      </c>
      <c r="AQ468" s="71">
        <f t="shared" si="29"/>
        <v>0.01511412645</v>
      </c>
      <c r="AR468" s="72">
        <f t="shared" si="30"/>
        <v>-0.01750509842</v>
      </c>
      <c r="AS468" s="73">
        <f t="shared" si="31"/>
        <v>-0.003382521612</v>
      </c>
      <c r="AT468" s="74">
        <f t="shared" si="32"/>
        <v>0.01645776694</v>
      </c>
      <c r="AU468" s="75">
        <f t="shared" si="33"/>
        <v>0.004717177033</v>
      </c>
      <c r="AV468" s="76">
        <f t="shared" si="34"/>
        <v>0.003840884625</v>
      </c>
      <c r="AW468" s="78">
        <f t="shared" si="35"/>
        <v>0.1524270103</v>
      </c>
      <c r="AX468" s="79">
        <f t="shared" si="36"/>
        <v>0.1361071892</v>
      </c>
      <c r="AY468" s="78">
        <f t="shared" si="37"/>
        <v>0.1574158666</v>
      </c>
      <c r="AZ468" s="79">
        <f t="shared" si="38"/>
        <v>0.1426696819</v>
      </c>
      <c r="BA468" s="80">
        <f t="shared" si="39"/>
        <v>0.01631982117</v>
      </c>
      <c r="BB468" s="80">
        <f t="shared" si="40"/>
        <v>0.01474618471</v>
      </c>
      <c r="BC468" s="80">
        <f t="shared" si="41"/>
        <v>0.1572075824</v>
      </c>
      <c r="BD468" s="80">
        <f t="shared" si="42"/>
        <v>0.1624990265</v>
      </c>
      <c r="BE468" s="81">
        <f t="shared" si="43"/>
        <v>0.00004888659954</v>
      </c>
      <c r="BF468" s="81">
        <f t="shared" si="44"/>
        <v>0.0004813101946</v>
      </c>
      <c r="BG468" s="81">
        <f t="shared" si="45"/>
        <v>-0.001691709648</v>
      </c>
      <c r="BH468" s="81">
        <f t="shared" si="46"/>
        <v>0.05109215818</v>
      </c>
      <c r="BI468" s="81"/>
      <c r="BJ468" s="81"/>
    </row>
    <row r="469">
      <c r="A469" s="31">
        <v>467.0</v>
      </c>
      <c r="B469" s="32">
        <v>2635.0</v>
      </c>
      <c r="C469" s="33">
        <v>1701.0</v>
      </c>
      <c r="D469" s="55">
        <f t="shared" si="5"/>
        <v>1380</v>
      </c>
      <c r="E469" s="35">
        <v>431.0</v>
      </c>
      <c r="F469" s="36">
        <v>226.0</v>
      </c>
      <c r="G469" s="37">
        <v>252.0</v>
      </c>
      <c r="H469" s="38">
        <v>381.0</v>
      </c>
      <c r="I469" s="39">
        <v>74.0</v>
      </c>
      <c r="J469" s="40">
        <v>16.0</v>
      </c>
      <c r="K469" s="88">
        <f t="shared" si="6"/>
        <v>0.4450323339</v>
      </c>
      <c r="L469" s="88">
        <f t="shared" si="7"/>
        <v>0.5699774266</v>
      </c>
      <c r="M469" s="88">
        <f t="shared" si="8"/>
        <v>0.5101214575</v>
      </c>
      <c r="N469" s="88">
        <f t="shared" si="9"/>
        <v>0.1481481481</v>
      </c>
      <c r="O469" s="88">
        <f t="shared" si="10"/>
        <v>0.5485507246</v>
      </c>
      <c r="P469" s="89">
        <f t="shared" si="11"/>
        <v>0.009406231628</v>
      </c>
      <c r="Q469" s="90">
        <f t="shared" ref="Q469:V469" si="1439">K469-Q$2</f>
        <v>0.09405465223</v>
      </c>
      <c r="R469" s="91">
        <f t="shared" si="1439"/>
        <v>0.09042488635</v>
      </c>
      <c r="S469" s="92">
        <f t="shared" si="1439"/>
        <v>0.09853389484</v>
      </c>
      <c r="T469" s="93">
        <f t="shared" si="1439"/>
        <v>0.03241370654</v>
      </c>
      <c r="U469" s="94">
        <f t="shared" si="1439"/>
        <v>0.09471939554</v>
      </c>
      <c r="V469" s="95">
        <f t="shared" si="1439"/>
        <v>-0.02285459688</v>
      </c>
      <c r="W469" s="64"/>
      <c r="X469" s="65">
        <f t="shared" si="13"/>
        <v>1</v>
      </c>
      <c r="Y469" s="66">
        <f t="shared" si="14"/>
        <v>0</v>
      </c>
      <c r="Z469" s="67">
        <f t="shared" ref="Z469:AA469" si="1440">U469</f>
        <v>0.09471939554</v>
      </c>
      <c r="AA469" s="68">
        <f t="shared" si="1440"/>
        <v>-0.02285459688</v>
      </c>
      <c r="AB469" s="69">
        <f t="shared" ref="AB469:AC469" si="1441">S469</f>
        <v>0.09853389484</v>
      </c>
      <c r="AC469" s="70">
        <f t="shared" si="1441"/>
        <v>0.03241370654</v>
      </c>
      <c r="AD469" s="71">
        <f t="shared" si="17"/>
        <v>0.008449431294</v>
      </c>
      <c r="AE469" s="72">
        <f t="shared" si="18"/>
        <v>-0.004329547204</v>
      </c>
      <c r="AF469" s="73">
        <f t="shared" si="19"/>
        <v>0.01007387316</v>
      </c>
      <c r="AG469" s="74">
        <f t="shared" si="20"/>
        <v>0.0008182542449</v>
      </c>
      <c r="AH469" s="75">
        <f t="shared" si="21"/>
        <v>0.008658280061</v>
      </c>
      <c r="AI469" s="76">
        <f t="shared" si="22"/>
        <v>0.006387697504</v>
      </c>
      <c r="AJ469" s="77"/>
      <c r="AK469" s="65">
        <f t="shared" si="23"/>
        <v>-0.005693794321</v>
      </c>
      <c r="AL469" s="66">
        <f t="shared" si="24"/>
        <v>0.0007634399882</v>
      </c>
      <c r="AM469" s="67">
        <f t="shared" si="25"/>
        <v>0.1136001726</v>
      </c>
      <c r="AN469" s="68">
        <f t="shared" si="26"/>
        <v>0.1317254068</v>
      </c>
      <c r="AO469" s="69">
        <f t="shared" si="27"/>
        <v>0.002332852418</v>
      </c>
      <c r="AP469" s="70">
        <f t="shared" si="28"/>
        <v>-0.05365162144</v>
      </c>
      <c r="AQ469" s="71">
        <f t="shared" si="29"/>
        <v>0.001818958451</v>
      </c>
      <c r="AR469" s="72">
        <f t="shared" si="30"/>
        <v>-0.007150811389</v>
      </c>
      <c r="AS469" s="73">
        <f t="shared" si="31"/>
        <v>-0.00008225291976</v>
      </c>
      <c r="AT469" s="74">
        <f t="shared" si="32"/>
        <v>0.004271749251</v>
      </c>
      <c r="AU469" s="75">
        <f t="shared" si="33"/>
        <v>0.0008768585658</v>
      </c>
      <c r="AV469" s="76">
        <f t="shared" si="34"/>
        <v>0.0008667442865</v>
      </c>
      <c r="AW469" s="78">
        <f t="shared" si="35"/>
        <v>0.1128527948</v>
      </c>
      <c r="AX469" s="79">
        <f t="shared" si="36"/>
        <v>0.09405465223</v>
      </c>
      <c r="AY469" s="78">
        <f t="shared" si="37"/>
        <v>0.07682490754</v>
      </c>
      <c r="AZ469" s="79">
        <f t="shared" si="38"/>
        <v>0.09042488635</v>
      </c>
      <c r="BA469" s="80">
        <f t="shared" si="39"/>
        <v>0.01879814254</v>
      </c>
      <c r="BB469" s="80">
        <f t="shared" si="40"/>
        <v>-0.01359997881</v>
      </c>
      <c r="BC469" s="80">
        <f t="shared" si="41"/>
        <v>0.1176333668</v>
      </c>
      <c r="BD469" s="80">
        <f t="shared" si="42"/>
        <v>0.08190806738</v>
      </c>
      <c r="BE469" s="81">
        <f t="shared" si="43"/>
        <v>0.0001684107393</v>
      </c>
      <c r="BF469" s="81">
        <f t="shared" si="44"/>
        <v>-0.0005113086802</v>
      </c>
      <c r="BG469" s="81">
        <f t="shared" si="45"/>
        <v>0.007128677489</v>
      </c>
      <c r="BH469" s="81">
        <f t="shared" si="46"/>
        <v>0.01927024347</v>
      </c>
      <c r="BI469" s="81"/>
      <c r="BJ469" s="81"/>
    </row>
    <row r="470">
      <c r="A470" s="31">
        <v>468.0</v>
      </c>
      <c r="B470" s="32" t="s">
        <v>98</v>
      </c>
      <c r="C470" s="33">
        <v>1631.0</v>
      </c>
      <c r="D470" s="55">
        <f t="shared" si="5"/>
        <v>1402</v>
      </c>
      <c r="E470" s="35">
        <v>410.0</v>
      </c>
      <c r="F470" s="36">
        <v>155.0</v>
      </c>
      <c r="G470" s="37">
        <v>337.0</v>
      </c>
      <c r="H470" s="38">
        <v>396.0</v>
      </c>
      <c r="I470" s="39">
        <v>77.0</v>
      </c>
      <c r="J470" s="40">
        <v>27.0</v>
      </c>
      <c r="K470" s="88">
        <f t="shared" si="6"/>
        <v>0.5052115267</v>
      </c>
      <c r="L470" s="88">
        <f t="shared" si="7"/>
        <v>0.5515288788</v>
      </c>
      <c r="M470" s="88">
        <f t="shared" si="8"/>
        <v>0.6493256262</v>
      </c>
      <c r="N470" s="88">
        <f t="shared" si="9"/>
        <v>0.2066217045</v>
      </c>
      <c r="O470" s="88">
        <f t="shared" si="10"/>
        <v>0.5877318117</v>
      </c>
      <c r="P470" s="89">
        <f t="shared" si="11"/>
        <v>0.01655426119</v>
      </c>
      <c r="Q470" s="90">
        <f t="shared" ref="Q470:V470" si="1442">K470-Q$2</f>
        <v>0.154233845</v>
      </c>
      <c r="R470" s="91">
        <f t="shared" si="1442"/>
        <v>0.07197633853</v>
      </c>
      <c r="S470" s="92">
        <f t="shared" si="1442"/>
        <v>0.2377380636</v>
      </c>
      <c r="T470" s="93">
        <f t="shared" si="1442"/>
        <v>0.09088726287</v>
      </c>
      <c r="U470" s="94">
        <f t="shared" si="1442"/>
        <v>0.1339004826</v>
      </c>
      <c r="V470" s="95">
        <f t="shared" si="1442"/>
        <v>-0.01570656732</v>
      </c>
      <c r="W470" s="64"/>
      <c r="X470" s="65">
        <f t="shared" si="13"/>
        <v>1</v>
      </c>
      <c r="Y470" s="66">
        <f t="shared" si="14"/>
        <v>0</v>
      </c>
      <c r="Z470" s="67">
        <f t="shared" ref="Z470:AA470" si="1443">U470</f>
        <v>0.1339004826</v>
      </c>
      <c r="AA470" s="68">
        <f t="shared" si="1443"/>
        <v>-0.01570656732</v>
      </c>
      <c r="AB470" s="69">
        <f t="shared" ref="AB470:AC470" si="1444">S470</f>
        <v>0.2377380636</v>
      </c>
      <c r="AC470" s="70">
        <f t="shared" si="1444"/>
        <v>0.09088726287</v>
      </c>
      <c r="AD470" s="71">
        <f t="shared" si="17"/>
        <v>0.01768264298</v>
      </c>
      <c r="AE470" s="72">
        <f t="shared" si="18"/>
        <v>-0.004206233889</v>
      </c>
      <c r="AF470" s="73">
        <f t="shared" si="19"/>
        <v>0.03326076836</v>
      </c>
      <c r="AG470" s="74">
        <f t="shared" si="20"/>
        <v>0.00843579946</v>
      </c>
      <c r="AH470" s="75">
        <f t="shared" si="21"/>
        <v>0.04825889231</v>
      </c>
      <c r="AI470" s="76">
        <f t="shared" si="22"/>
        <v>0.04321472375</v>
      </c>
      <c r="AJ470" s="77"/>
      <c r="AK470" s="65">
        <f t="shared" si="23"/>
        <v>-0.005693794321</v>
      </c>
      <c r="AL470" s="66">
        <f t="shared" si="24"/>
        <v>0.0007634399882</v>
      </c>
      <c r="AM470" s="67">
        <f t="shared" si="25"/>
        <v>0.1342334309</v>
      </c>
      <c r="AN470" s="68">
        <f t="shared" si="26"/>
        <v>0.1997656091</v>
      </c>
      <c r="AO470" s="69">
        <f t="shared" si="27"/>
        <v>0.01194825435</v>
      </c>
      <c r="AP470" s="70">
        <f t="shared" si="28"/>
        <v>-0.131226856</v>
      </c>
      <c r="AQ470" s="71">
        <f t="shared" si="29"/>
        <v>0.006636516481</v>
      </c>
      <c r="AR470" s="72">
        <f t="shared" si="30"/>
        <v>-0.01246984495</v>
      </c>
      <c r="AS470" s="73">
        <f t="shared" si="31"/>
        <v>-0.002690949951</v>
      </c>
      <c r="AT470" s="74">
        <f t="shared" si="32"/>
        <v>0.01425367107</v>
      </c>
      <c r="AU470" s="75">
        <f t="shared" si="33"/>
        <v>0.004762227092</v>
      </c>
      <c r="AV470" s="76">
        <f t="shared" si="34"/>
        <v>0.005694162515</v>
      </c>
      <c r="AW470" s="78">
        <f t="shared" si="35"/>
        <v>0.1491956845</v>
      </c>
      <c r="AX470" s="79">
        <f t="shared" si="36"/>
        <v>0.154233845</v>
      </c>
      <c r="AY470" s="78">
        <f t="shared" si="37"/>
        <v>0.07678018171</v>
      </c>
      <c r="AZ470" s="79">
        <f t="shared" si="38"/>
        <v>0.07197633853</v>
      </c>
      <c r="BA470" s="80">
        <f t="shared" si="39"/>
        <v>-0.005038160437</v>
      </c>
      <c r="BB470" s="80">
        <f t="shared" si="40"/>
        <v>0.004803843179</v>
      </c>
      <c r="BC470" s="80">
        <f t="shared" si="41"/>
        <v>0.1539762566</v>
      </c>
      <c r="BD470" s="80">
        <f t="shared" si="42"/>
        <v>0.08186334155</v>
      </c>
      <c r="BE470" s="81">
        <f t="shared" si="43"/>
        <v>0.000002306151302</v>
      </c>
      <c r="BF470" s="81">
        <f t="shared" si="44"/>
        <v>-0.0000484050653</v>
      </c>
      <c r="BG470" s="81">
        <f t="shared" si="45"/>
        <v>0.01700708091</v>
      </c>
      <c r="BH470" s="81">
        <f t="shared" si="46"/>
        <v>0.02521002177</v>
      </c>
      <c r="BI470" s="81"/>
      <c r="BJ470" s="81"/>
    </row>
    <row r="471">
      <c r="A471" s="31">
        <v>469.0</v>
      </c>
      <c r="B471" s="32">
        <v>5585.0</v>
      </c>
      <c r="C471" s="33">
        <v>1630.0</v>
      </c>
      <c r="D471" s="55">
        <f t="shared" si="5"/>
        <v>892</v>
      </c>
      <c r="E471" s="35">
        <v>114.0</v>
      </c>
      <c r="F471" s="36">
        <v>209.0</v>
      </c>
      <c r="G471" s="37">
        <v>93.0</v>
      </c>
      <c r="H471" s="38">
        <v>345.0</v>
      </c>
      <c r="I471" s="39">
        <v>53.0</v>
      </c>
      <c r="J471" s="40">
        <v>78.0</v>
      </c>
      <c r="K471" s="88">
        <f t="shared" si="6"/>
        <v>0.1595092025</v>
      </c>
      <c r="L471" s="88">
        <f t="shared" si="7"/>
        <v>0.326171875</v>
      </c>
      <c r="M471" s="88">
        <f t="shared" si="8"/>
        <v>0.2447368421</v>
      </c>
      <c r="N471" s="88">
        <f t="shared" si="9"/>
        <v>0.05705521472</v>
      </c>
      <c r="O471" s="88">
        <f t="shared" si="10"/>
        <v>0.2914798206</v>
      </c>
      <c r="P471" s="89">
        <f t="shared" si="11"/>
        <v>0.04785276074</v>
      </c>
      <c r="Q471" s="90">
        <f t="shared" ref="Q471:V471" si="1445">K471-Q$2</f>
        <v>-0.1914684792</v>
      </c>
      <c r="R471" s="91">
        <f t="shared" si="1445"/>
        <v>-0.1533806653</v>
      </c>
      <c r="S471" s="92">
        <f t="shared" si="1445"/>
        <v>-0.1668507205</v>
      </c>
      <c r="T471" s="93">
        <f t="shared" si="1445"/>
        <v>-0.05867922688</v>
      </c>
      <c r="U471" s="94">
        <f t="shared" si="1445"/>
        <v>-0.1623515085</v>
      </c>
      <c r="V471" s="95">
        <f t="shared" si="1445"/>
        <v>0.01559193222</v>
      </c>
      <c r="W471" s="64"/>
      <c r="X471" s="65">
        <f t="shared" si="13"/>
        <v>1</v>
      </c>
      <c r="Y471" s="66">
        <f t="shared" si="14"/>
        <v>0</v>
      </c>
      <c r="Z471" s="67">
        <f t="shared" ref="Z471:AA471" si="1446">U471</f>
        <v>-0.1623515085</v>
      </c>
      <c r="AA471" s="68">
        <f t="shared" si="1446"/>
        <v>0.01559193222</v>
      </c>
      <c r="AB471" s="69">
        <f t="shared" ref="AB471:AC471" si="1447">S471</f>
        <v>-0.1668507205</v>
      </c>
      <c r="AC471" s="70">
        <f t="shared" si="1447"/>
        <v>-0.05867922688</v>
      </c>
      <c r="AD471" s="71">
        <f t="shared" si="17"/>
        <v>0.02611490395</v>
      </c>
      <c r="AE471" s="72">
        <f t="shared" si="18"/>
        <v>-0.005062747433</v>
      </c>
      <c r="AF471" s="73">
        <f t="shared" si="19"/>
        <v>0.0280033887</v>
      </c>
      <c r="AG471" s="74">
        <f t="shared" si="20"/>
        <v>0.006925135874</v>
      </c>
      <c r="AH471" s="75">
        <f t="shared" si="21"/>
        <v>0.02439591128</v>
      </c>
      <c r="AI471" s="76">
        <f t="shared" si="22"/>
        <v>0.01958134257</v>
      </c>
      <c r="AJ471" s="77"/>
      <c r="AK471" s="65">
        <f t="shared" si="23"/>
        <v>-0.005693794321</v>
      </c>
      <c r="AL471" s="66">
        <f t="shared" si="24"/>
        <v>0.0007634399882</v>
      </c>
      <c r="AM471" s="67">
        <f t="shared" si="25"/>
        <v>-0.157274738</v>
      </c>
      <c r="AN471" s="68">
        <f t="shared" si="26"/>
        <v>-0.2450292563</v>
      </c>
      <c r="AO471" s="69">
        <f t="shared" si="27"/>
        <v>-0.005840079422</v>
      </c>
      <c r="AP471" s="70">
        <f t="shared" si="28"/>
        <v>0.09138195901</v>
      </c>
      <c r="AQ471" s="71">
        <f t="shared" si="29"/>
        <v>0.01047122208</v>
      </c>
      <c r="AR471" s="72">
        <f t="shared" si="30"/>
        <v>-0.0178255819</v>
      </c>
      <c r="AS471" s="73">
        <f t="shared" si="31"/>
        <v>-0.002190815935</v>
      </c>
      <c r="AT471" s="74">
        <f t="shared" si="32"/>
        <v>0.01199603019</v>
      </c>
      <c r="AU471" s="75">
        <f t="shared" si="33"/>
        <v>0.002444642497</v>
      </c>
      <c r="AV471" s="76">
        <f t="shared" si="34"/>
        <v>0.00262170405</v>
      </c>
      <c r="AW471" s="78">
        <f t="shared" si="35"/>
        <v>-0.1580835631</v>
      </c>
      <c r="AX471" s="79">
        <f t="shared" si="36"/>
        <v>-0.1914684792</v>
      </c>
      <c r="AY471" s="78">
        <f t="shared" si="37"/>
        <v>-0.156091705</v>
      </c>
      <c r="AZ471" s="79">
        <f t="shared" si="38"/>
        <v>-0.1533806653</v>
      </c>
      <c r="BA471" s="80">
        <f t="shared" si="39"/>
        <v>0.03338491614</v>
      </c>
      <c r="BB471" s="80">
        <f t="shared" si="40"/>
        <v>-0.002711039699</v>
      </c>
      <c r="BC471" s="80">
        <f t="shared" si="41"/>
        <v>-0.153302991</v>
      </c>
      <c r="BD471" s="80">
        <f t="shared" si="42"/>
        <v>-0.1510085451</v>
      </c>
      <c r="BE471" s="81">
        <f t="shared" si="43"/>
        <v>0.00110720289</v>
      </c>
      <c r="BF471" s="81">
        <f t="shared" si="44"/>
        <v>-0.000181015666</v>
      </c>
      <c r="BG471" s="81">
        <f t="shared" si="45"/>
        <v>0.0006982263526</v>
      </c>
      <c r="BH471" s="81">
        <f t="shared" si="46"/>
        <v>0.04630012329</v>
      </c>
      <c r="BI471" s="81"/>
      <c r="BJ471" s="81"/>
    </row>
    <row r="472">
      <c r="A472" s="31">
        <v>470.0</v>
      </c>
      <c r="B472" s="32">
        <v>3753.0</v>
      </c>
      <c r="C472" s="33">
        <v>248.0</v>
      </c>
      <c r="D472" s="55">
        <f t="shared" si="5"/>
        <v>166</v>
      </c>
      <c r="E472" s="35">
        <v>23.0</v>
      </c>
      <c r="F472" s="36">
        <v>34.0</v>
      </c>
      <c r="G472" s="37">
        <v>14.0</v>
      </c>
      <c r="H472" s="38">
        <v>60.0</v>
      </c>
      <c r="I472" s="39">
        <v>18.0</v>
      </c>
      <c r="J472" s="40">
        <v>17.0</v>
      </c>
      <c r="K472" s="88">
        <f t="shared" si="6"/>
        <v>0.2217741935</v>
      </c>
      <c r="L472" s="88">
        <f t="shared" si="7"/>
        <v>0.4059405941</v>
      </c>
      <c r="M472" s="88">
        <f t="shared" si="8"/>
        <v>0.2153846154</v>
      </c>
      <c r="N472" s="88">
        <f t="shared" si="9"/>
        <v>0.0564516129</v>
      </c>
      <c r="O472" s="88">
        <f t="shared" si="10"/>
        <v>0.3313253012</v>
      </c>
      <c r="P472" s="89">
        <f t="shared" si="11"/>
        <v>0.0685483871</v>
      </c>
      <c r="Q472" s="90">
        <f t="shared" ref="Q472:V472" si="1448">K472-Q$2</f>
        <v>-0.1292034881</v>
      </c>
      <c r="R472" s="91">
        <f t="shared" si="1448"/>
        <v>-0.07361194623</v>
      </c>
      <c r="S472" s="92">
        <f t="shared" si="1448"/>
        <v>-0.1962029473</v>
      </c>
      <c r="T472" s="93">
        <f t="shared" si="1448"/>
        <v>-0.0592828287</v>
      </c>
      <c r="U472" s="94">
        <f t="shared" si="1448"/>
        <v>-0.1225060279</v>
      </c>
      <c r="V472" s="95">
        <f t="shared" si="1448"/>
        <v>0.03628755858</v>
      </c>
      <c r="W472" s="64"/>
      <c r="X472" s="65">
        <f t="shared" si="13"/>
        <v>1</v>
      </c>
      <c r="Y472" s="66">
        <f t="shared" si="14"/>
        <v>0</v>
      </c>
      <c r="Z472" s="67">
        <f t="shared" ref="Z472:AA472" si="1449">U472</f>
        <v>-0.1225060279</v>
      </c>
      <c r="AA472" s="68">
        <f t="shared" si="1449"/>
        <v>0.03628755858</v>
      </c>
      <c r="AB472" s="69">
        <f t="shared" ref="AB472:AC472" si="1450">S472</f>
        <v>-0.1962029473</v>
      </c>
      <c r="AC472" s="70">
        <f t="shared" si="1450"/>
        <v>-0.0592828287</v>
      </c>
      <c r="AD472" s="71">
        <f t="shared" si="17"/>
        <v>0.01369093996</v>
      </c>
      <c r="AE472" s="72">
        <f t="shared" si="18"/>
        <v>-0.008890889328</v>
      </c>
      <c r="AF472" s="73">
        <f t="shared" si="19"/>
        <v>0.02618727285</v>
      </c>
      <c r="AG472" s="74">
        <f t="shared" si="20"/>
        <v>0.0001427779233</v>
      </c>
      <c r="AH472" s="75">
        <f t="shared" si="21"/>
        <v>0.03498114273</v>
      </c>
      <c r="AI472" s="76">
        <f t="shared" si="22"/>
        <v>0.02326293143</v>
      </c>
      <c r="AJ472" s="77"/>
      <c r="AK472" s="65">
        <f t="shared" si="23"/>
        <v>-0.005693794321</v>
      </c>
      <c r="AL472" s="66">
        <f t="shared" si="24"/>
        <v>0.0007634399882</v>
      </c>
      <c r="AM472" s="67">
        <f t="shared" si="25"/>
        <v>-0.1576079138</v>
      </c>
      <c r="AN472" s="68">
        <f t="shared" si="26"/>
        <v>-0.1648759337</v>
      </c>
      <c r="AO472" s="69">
        <f t="shared" si="27"/>
        <v>-0.002023824045</v>
      </c>
      <c r="AP472" s="70">
        <f t="shared" si="28"/>
        <v>0.1060945355</v>
      </c>
      <c r="AQ472" s="71">
        <f t="shared" si="29"/>
        <v>0.001853990488</v>
      </c>
      <c r="AR472" s="72">
        <f t="shared" si="30"/>
        <v>-0.01255073207</v>
      </c>
      <c r="AS472" s="73">
        <f t="shared" si="31"/>
        <v>0.0006233985124</v>
      </c>
      <c r="AT472" s="74">
        <f t="shared" si="32"/>
        <v>0.01105271221</v>
      </c>
      <c r="AU472" s="75">
        <f t="shared" si="33"/>
        <v>0.00358451716</v>
      </c>
      <c r="AV472" s="76">
        <f t="shared" si="34"/>
        <v>0.003213247293</v>
      </c>
      <c r="AW472" s="78">
        <f t="shared" si="35"/>
        <v>-0.159263626</v>
      </c>
      <c r="AX472" s="79">
        <f t="shared" si="36"/>
        <v>-0.1292034881</v>
      </c>
      <c r="AY472" s="78">
        <f t="shared" si="37"/>
        <v>-0.05630273085</v>
      </c>
      <c r="AZ472" s="79">
        <f t="shared" si="38"/>
        <v>-0.07361194623</v>
      </c>
      <c r="BA472" s="80">
        <f t="shared" si="39"/>
        <v>-0.03006013784</v>
      </c>
      <c r="BB472" s="80">
        <f t="shared" si="40"/>
        <v>0.01730921538</v>
      </c>
      <c r="BC472" s="80">
        <f t="shared" si="41"/>
        <v>-0.1544830539</v>
      </c>
      <c r="BD472" s="80">
        <f t="shared" si="42"/>
        <v>-0.05121957101</v>
      </c>
      <c r="BE472" s="81">
        <f t="shared" si="43"/>
        <v>0.0006040029502</v>
      </c>
      <c r="BF472" s="81">
        <f t="shared" si="44"/>
        <v>-0.001040634801</v>
      </c>
      <c r="BG472" s="81">
        <f t="shared" si="45"/>
        <v>0.0212415695</v>
      </c>
      <c r="BH472" s="81">
        <f t="shared" si="46"/>
        <v>0.0158251115</v>
      </c>
      <c r="BI472" s="81"/>
      <c r="BJ472" s="81"/>
    </row>
    <row r="473">
      <c r="A473" s="31">
        <v>471.0</v>
      </c>
      <c r="B473" s="32">
        <v>4599.0</v>
      </c>
      <c r="C473" s="33">
        <v>1251.0</v>
      </c>
      <c r="D473" s="55">
        <f t="shared" si="5"/>
        <v>677</v>
      </c>
      <c r="E473" s="35">
        <v>33.0</v>
      </c>
      <c r="F473" s="36">
        <v>170.0</v>
      </c>
      <c r="G473" s="37">
        <v>56.0</v>
      </c>
      <c r="H473" s="38">
        <v>289.0</v>
      </c>
      <c r="I473" s="39">
        <v>37.0</v>
      </c>
      <c r="J473" s="40">
        <v>92.0</v>
      </c>
      <c r="K473" s="88">
        <f t="shared" si="6"/>
        <v>0.1007194245</v>
      </c>
      <c r="L473" s="88">
        <f t="shared" si="7"/>
        <v>0.1949860724</v>
      </c>
      <c r="M473" s="88">
        <f t="shared" si="8"/>
        <v>0.1761006289</v>
      </c>
      <c r="N473" s="88">
        <f t="shared" si="9"/>
        <v>0.04476418865</v>
      </c>
      <c r="O473" s="88">
        <f t="shared" si="10"/>
        <v>0.1861152142</v>
      </c>
      <c r="P473" s="89">
        <f t="shared" si="11"/>
        <v>0.07354116707</v>
      </c>
      <c r="Q473" s="90">
        <f t="shared" ref="Q473:V473" si="1451">K473-Q$2</f>
        <v>-0.2502582572</v>
      </c>
      <c r="R473" s="91">
        <f t="shared" si="1451"/>
        <v>-0.2845664679</v>
      </c>
      <c r="S473" s="92">
        <f t="shared" si="1451"/>
        <v>-0.2354869337</v>
      </c>
      <c r="T473" s="93">
        <f t="shared" si="1451"/>
        <v>-0.07097025296</v>
      </c>
      <c r="U473" s="94">
        <f t="shared" si="1451"/>
        <v>-0.2677161149</v>
      </c>
      <c r="V473" s="95">
        <f t="shared" si="1451"/>
        <v>0.04128033855</v>
      </c>
      <c r="W473" s="64"/>
      <c r="X473" s="65">
        <f t="shared" si="13"/>
        <v>1</v>
      </c>
      <c r="Y473" s="66">
        <f t="shared" si="14"/>
        <v>0</v>
      </c>
      <c r="Z473" s="67">
        <f t="shared" ref="Z473:AA473" si="1452">U473</f>
        <v>-0.2677161149</v>
      </c>
      <c r="AA473" s="68">
        <f t="shared" si="1452"/>
        <v>0.04128033855</v>
      </c>
      <c r="AB473" s="69">
        <f t="shared" ref="AB473:AC473" si="1453">S473</f>
        <v>-0.2354869337</v>
      </c>
      <c r="AC473" s="70">
        <f t="shared" si="1453"/>
        <v>-0.07097025296</v>
      </c>
      <c r="AD473" s="71">
        <f t="shared" si="17"/>
        <v>0.06996785183</v>
      </c>
      <c r="AE473" s="72">
        <f t="shared" si="18"/>
        <v>-0.02210282372</v>
      </c>
      <c r="AF473" s="73">
        <f t="shared" si="19"/>
        <v>0.06597332308</v>
      </c>
      <c r="AG473" s="74">
        <f t="shared" si="20"/>
        <v>0.009278900047</v>
      </c>
      <c r="AH473" s="75">
        <f t="shared" si="21"/>
        <v>0.05041731915</v>
      </c>
      <c r="AI473" s="76">
        <f t="shared" si="22"/>
        <v>0.03342513451</v>
      </c>
      <c r="AJ473" s="77"/>
      <c r="AK473" s="65">
        <f t="shared" si="23"/>
        <v>-0.005693794321</v>
      </c>
      <c r="AL473" s="66">
        <f t="shared" si="24"/>
        <v>0.0007634399882</v>
      </c>
      <c r="AM473" s="67">
        <f t="shared" si="25"/>
        <v>-0.2840632008</v>
      </c>
      <c r="AN473" s="68">
        <f t="shared" si="26"/>
        <v>-0.3913423465</v>
      </c>
      <c r="AO473" s="69">
        <f t="shared" si="27"/>
        <v>-0.002338208822</v>
      </c>
      <c r="AP473" s="70">
        <f t="shared" si="28"/>
        <v>0.1273113453</v>
      </c>
      <c r="AQ473" s="71">
        <f t="shared" si="29"/>
        <v>0.02307734878</v>
      </c>
      <c r="AR473" s="72">
        <f t="shared" si="30"/>
        <v>-0.05214748112</v>
      </c>
      <c r="AS473" s="73">
        <f t="shared" si="31"/>
        <v>-0.002192685244</v>
      </c>
      <c r="AT473" s="74">
        <f t="shared" si="32"/>
        <v>0.02807782532</v>
      </c>
      <c r="AU473" s="75">
        <f t="shared" si="33"/>
        <v>0.005167956419</v>
      </c>
      <c r="AV473" s="76">
        <f t="shared" si="34"/>
        <v>0.004619473638</v>
      </c>
      <c r="AW473" s="78">
        <f t="shared" si="35"/>
        <v>-0.2660425839</v>
      </c>
      <c r="AX473" s="79">
        <f t="shared" si="36"/>
        <v>-0.2502582572</v>
      </c>
      <c r="AY473" s="78">
        <f t="shared" si="37"/>
        <v>-0.2827177434</v>
      </c>
      <c r="AZ473" s="79">
        <f t="shared" si="38"/>
        <v>-0.2845664679</v>
      </c>
      <c r="BA473" s="80">
        <f t="shared" si="39"/>
        <v>-0.01578432672</v>
      </c>
      <c r="BB473" s="80">
        <f t="shared" si="40"/>
        <v>0.001848724462</v>
      </c>
      <c r="BC473" s="80">
        <f t="shared" si="41"/>
        <v>-0.2612620119</v>
      </c>
      <c r="BD473" s="80">
        <f t="shared" si="42"/>
        <v>-0.2776345836</v>
      </c>
      <c r="BE473" s="81">
        <f t="shared" si="43"/>
        <v>0.0002457271878</v>
      </c>
      <c r="BF473" s="81">
        <f t="shared" si="44"/>
        <v>-0.00005836174186</v>
      </c>
      <c r="BG473" s="81">
        <f t="shared" si="45"/>
        <v>-0.008823123133</v>
      </c>
      <c r="BH473" s="81">
        <f t="shared" si="46"/>
        <v>0.1450707397</v>
      </c>
      <c r="BI473" s="81"/>
      <c r="BJ473" s="81"/>
    </row>
    <row r="474">
      <c r="A474" s="31">
        <v>472.0</v>
      </c>
      <c r="B474" s="32">
        <v>6463.0</v>
      </c>
      <c r="C474" s="33">
        <v>1291.0</v>
      </c>
      <c r="D474" s="55">
        <f t="shared" si="5"/>
        <v>903</v>
      </c>
      <c r="E474" s="35">
        <v>158.0</v>
      </c>
      <c r="F474" s="36">
        <v>154.0</v>
      </c>
      <c r="G474" s="37">
        <v>114.0</v>
      </c>
      <c r="H474" s="38">
        <v>357.0</v>
      </c>
      <c r="I474" s="39">
        <v>68.0</v>
      </c>
      <c r="J474" s="40">
        <v>52.0</v>
      </c>
      <c r="K474" s="88">
        <f t="shared" si="6"/>
        <v>0.2633617351</v>
      </c>
      <c r="L474" s="88">
        <f t="shared" si="7"/>
        <v>0.3876500858</v>
      </c>
      <c r="M474" s="88">
        <f t="shared" si="8"/>
        <v>0.35625</v>
      </c>
      <c r="N474" s="88">
        <f t="shared" si="9"/>
        <v>0.08830364059</v>
      </c>
      <c r="O474" s="88">
        <f t="shared" si="10"/>
        <v>0.3765227021</v>
      </c>
      <c r="P474" s="89">
        <f t="shared" si="11"/>
        <v>0.0402788536</v>
      </c>
      <c r="Q474" s="90">
        <f t="shared" ref="Q474:V474" si="1454">K474-Q$2</f>
        <v>-0.0876159466</v>
      </c>
      <c r="R474" s="91">
        <f t="shared" si="1454"/>
        <v>-0.09190245453</v>
      </c>
      <c r="S474" s="92">
        <f t="shared" si="1454"/>
        <v>-0.05533756265</v>
      </c>
      <c r="T474" s="93">
        <f t="shared" si="1454"/>
        <v>-0.02743080102</v>
      </c>
      <c r="U474" s="94">
        <f t="shared" si="1454"/>
        <v>-0.07730862699</v>
      </c>
      <c r="V474" s="95">
        <f t="shared" si="1454"/>
        <v>0.00801802509</v>
      </c>
      <c r="W474" s="64"/>
      <c r="X474" s="65">
        <f t="shared" si="13"/>
        <v>1</v>
      </c>
      <c r="Y474" s="66">
        <f t="shared" si="14"/>
        <v>0</v>
      </c>
      <c r="Z474" s="67">
        <f t="shared" ref="Z474:AA474" si="1455">U474</f>
        <v>-0.07730862699</v>
      </c>
      <c r="AA474" s="68">
        <f t="shared" si="1455"/>
        <v>0.00801802509</v>
      </c>
      <c r="AB474" s="69">
        <f t="shared" ref="AB474:AC474" si="1456">S474</f>
        <v>-0.05533756265</v>
      </c>
      <c r="AC474" s="70">
        <f t="shared" si="1456"/>
        <v>-0.02743080102</v>
      </c>
      <c r="AD474" s="71">
        <f t="shared" si="17"/>
        <v>0.005912335081</v>
      </c>
      <c r="AE474" s="72">
        <f t="shared" si="18"/>
        <v>-0.001239725022</v>
      </c>
      <c r="AF474" s="73">
        <f t="shared" si="19"/>
        <v>0.00449801184</v>
      </c>
      <c r="AG474" s="74">
        <f t="shared" si="20"/>
        <v>0.001676939598</v>
      </c>
      <c r="AH474" s="75">
        <f t="shared" si="21"/>
        <v>0.002309796995</v>
      </c>
      <c r="AI474" s="76">
        <f t="shared" si="22"/>
        <v>0.00303590734</v>
      </c>
      <c r="AJ474" s="77"/>
      <c r="AK474" s="65">
        <f t="shared" si="23"/>
        <v>-0.005693794321</v>
      </c>
      <c r="AL474" s="66">
        <f t="shared" si="24"/>
        <v>0.0007634399882</v>
      </c>
      <c r="AM474" s="67">
        <f t="shared" si="25"/>
        <v>-0.07583335547</v>
      </c>
      <c r="AN474" s="68">
        <f t="shared" si="26"/>
        <v>-0.1161937533</v>
      </c>
      <c r="AO474" s="69">
        <f t="shared" si="27"/>
        <v>-0.005908479061</v>
      </c>
      <c r="AP474" s="70">
        <f t="shared" si="28"/>
        <v>0.03142546698</v>
      </c>
      <c r="AQ474" s="71">
        <f t="shared" si="29"/>
        <v>0.002316127961</v>
      </c>
      <c r="AR474" s="72">
        <f t="shared" si="30"/>
        <v>-0.00408373236</v>
      </c>
      <c r="AS474" s="73">
        <f t="shared" si="31"/>
        <v>-0.0005901134151</v>
      </c>
      <c r="AT474" s="74">
        <f t="shared" si="32"/>
        <v>0.001941587712</v>
      </c>
      <c r="AU474" s="75">
        <f t="shared" si="33"/>
        <v>0.000212024897</v>
      </c>
      <c r="AV474" s="76">
        <f t="shared" si="34"/>
        <v>0.000382259961</v>
      </c>
      <c r="AW474" s="78">
        <f t="shared" si="35"/>
        <v>-0.08549758941</v>
      </c>
      <c r="AX474" s="79">
        <f t="shared" si="36"/>
        <v>-0.0876159466</v>
      </c>
      <c r="AY474" s="78">
        <f t="shared" si="37"/>
        <v>-0.08576473102</v>
      </c>
      <c r="AZ474" s="79">
        <f t="shared" si="38"/>
        <v>-0.09190245453</v>
      </c>
      <c r="BA474" s="80">
        <f t="shared" si="39"/>
        <v>0.00211835719</v>
      </c>
      <c r="BB474" s="80">
        <f t="shared" si="40"/>
        <v>0.006137723507</v>
      </c>
      <c r="BC474" s="80">
        <f t="shared" si="41"/>
        <v>-0.08071701735</v>
      </c>
      <c r="BD474" s="80">
        <f t="shared" si="42"/>
        <v>-0.08068157118</v>
      </c>
      <c r="BE474" s="81">
        <f t="shared" si="43"/>
        <v>-0.00003318421266</v>
      </c>
      <c r="BF474" s="81">
        <f t="shared" si="44"/>
        <v>0.00002600378144</v>
      </c>
      <c r="BG474" s="81">
        <f t="shared" si="45"/>
        <v>0.000005720962382</v>
      </c>
      <c r="BH474" s="81">
        <f t="shared" si="46"/>
        <v>0.01302475156</v>
      </c>
      <c r="BI474" s="81"/>
      <c r="BJ474" s="81"/>
    </row>
    <row r="475">
      <c r="A475" s="31">
        <v>473.0</v>
      </c>
      <c r="B475" s="32">
        <v>6526.0</v>
      </c>
      <c r="C475" s="33">
        <v>959.0</v>
      </c>
      <c r="D475" s="55">
        <f t="shared" si="5"/>
        <v>835</v>
      </c>
      <c r="E475" s="35">
        <v>198.0</v>
      </c>
      <c r="F475" s="36">
        <v>73.0</v>
      </c>
      <c r="G475" s="37">
        <v>235.0</v>
      </c>
      <c r="H475" s="38">
        <v>317.0</v>
      </c>
      <c r="I475" s="39">
        <v>11.0</v>
      </c>
      <c r="J475" s="40">
        <v>1.0</v>
      </c>
      <c r="K475" s="88">
        <f t="shared" si="6"/>
        <v>0.4629822732</v>
      </c>
      <c r="L475" s="88">
        <f t="shared" si="7"/>
        <v>0.397338403</v>
      </c>
      <c r="M475" s="88">
        <f t="shared" si="8"/>
        <v>0.7605177994</v>
      </c>
      <c r="N475" s="88">
        <f t="shared" si="9"/>
        <v>0.2450469239</v>
      </c>
      <c r="O475" s="88">
        <f t="shared" si="10"/>
        <v>0.5317365269</v>
      </c>
      <c r="P475" s="89">
        <f t="shared" si="11"/>
        <v>0.001042752868</v>
      </c>
      <c r="Q475" s="90">
        <f t="shared" ref="Q475:V475" si="1457">K475-Q$2</f>
        <v>0.1120045915</v>
      </c>
      <c r="R475" s="91">
        <f t="shared" si="1457"/>
        <v>-0.08221413725</v>
      </c>
      <c r="S475" s="92">
        <f t="shared" si="1457"/>
        <v>0.3489302367</v>
      </c>
      <c r="T475" s="93">
        <f t="shared" si="1457"/>
        <v>0.1293124823</v>
      </c>
      <c r="U475" s="94">
        <f t="shared" si="1457"/>
        <v>0.07790519785</v>
      </c>
      <c r="V475" s="95">
        <f t="shared" si="1457"/>
        <v>-0.03121807564</v>
      </c>
      <c r="W475" s="64"/>
      <c r="X475" s="65">
        <f t="shared" si="13"/>
        <v>1</v>
      </c>
      <c r="Y475" s="66">
        <f t="shared" si="14"/>
        <v>0</v>
      </c>
      <c r="Z475" s="67">
        <f t="shared" ref="Z475:AA475" si="1458">U475</f>
        <v>0.07790519785</v>
      </c>
      <c r="AA475" s="68">
        <f t="shared" si="1458"/>
        <v>-0.03121807564</v>
      </c>
      <c r="AB475" s="69">
        <f t="shared" ref="AB475:AC475" si="1459">S475</f>
        <v>0.3489302367</v>
      </c>
      <c r="AC475" s="70">
        <f t="shared" si="1459"/>
        <v>0.1293124823</v>
      </c>
      <c r="AD475" s="71">
        <f t="shared" si="17"/>
        <v>0.005094651606</v>
      </c>
      <c r="AE475" s="72">
        <f t="shared" si="18"/>
        <v>-0.004864100719</v>
      </c>
      <c r="AF475" s="73">
        <f t="shared" si="19"/>
        <v>0.03122036598</v>
      </c>
      <c r="AG475" s="74">
        <f t="shared" si="20"/>
        <v>-0.0008188160079</v>
      </c>
      <c r="AH475" s="75">
        <f t="shared" si="21"/>
        <v>0.105030592</v>
      </c>
      <c r="AI475" s="76">
        <f t="shared" si="22"/>
        <v>0.0902420701</v>
      </c>
      <c r="AJ475" s="77"/>
      <c r="AK475" s="65">
        <f t="shared" si="23"/>
        <v>-0.005693794321</v>
      </c>
      <c r="AL475" s="66">
        <f t="shared" si="24"/>
        <v>0.0007634399882</v>
      </c>
      <c r="AM475" s="67">
        <f t="shared" si="25"/>
        <v>0.1131537106</v>
      </c>
      <c r="AN475" s="68">
        <f t="shared" si="26"/>
        <v>0.09820372575</v>
      </c>
      <c r="AO475" s="69">
        <f t="shared" si="27"/>
        <v>0.0155014888</v>
      </c>
      <c r="AP475" s="70">
        <f t="shared" si="28"/>
        <v>-0.1920300296</v>
      </c>
      <c r="AQ475" s="71">
        <f t="shared" si="29"/>
        <v>-0.0002169396355</v>
      </c>
      <c r="AR475" s="72">
        <f t="shared" si="30"/>
        <v>-0.005469923196</v>
      </c>
      <c r="AS475" s="73">
        <f t="shared" si="31"/>
        <v>0.001160508998</v>
      </c>
      <c r="AT475" s="74">
        <f t="shared" si="32"/>
        <v>0.01315118143</v>
      </c>
      <c r="AU475" s="75">
        <f t="shared" si="33"/>
        <v>0.01042715369</v>
      </c>
      <c r="AV475" s="76">
        <f t="shared" si="34"/>
        <v>0.01196065424</v>
      </c>
      <c r="AW475" s="78">
        <f t="shared" si="35"/>
        <v>0.1343321281</v>
      </c>
      <c r="AX475" s="79">
        <f t="shared" si="36"/>
        <v>0.1120045915</v>
      </c>
      <c r="AY475" s="78">
        <f t="shared" si="37"/>
        <v>-0.07342095136</v>
      </c>
      <c r="AZ475" s="79">
        <f t="shared" si="38"/>
        <v>-0.08221413725</v>
      </c>
      <c r="BA475" s="80">
        <f t="shared" si="39"/>
        <v>0.02232753661</v>
      </c>
      <c r="BB475" s="80">
        <f t="shared" si="40"/>
        <v>0.00879318589</v>
      </c>
      <c r="BC475" s="80">
        <f t="shared" si="41"/>
        <v>0.1391127002</v>
      </c>
      <c r="BD475" s="80">
        <f t="shared" si="42"/>
        <v>-0.06833779152</v>
      </c>
      <c r="BE475" s="81">
        <f t="shared" si="43"/>
        <v>0.0004211987729</v>
      </c>
      <c r="BF475" s="81">
        <f t="shared" si="44"/>
        <v>0.0003926603597</v>
      </c>
      <c r="BG475" s="81">
        <f t="shared" si="45"/>
        <v>0.0146822896</v>
      </c>
      <c r="BH475" s="81">
        <f t="shared" si="46"/>
        <v>-0.0190133094</v>
      </c>
      <c r="BI475" s="81"/>
      <c r="BJ475" s="81"/>
    </row>
    <row r="476">
      <c r="A476" s="31">
        <v>474.0</v>
      </c>
      <c r="B476" s="32">
        <v>6606.0</v>
      </c>
      <c r="C476" s="33">
        <v>1699.0</v>
      </c>
      <c r="D476" s="55">
        <f t="shared" si="5"/>
        <v>942</v>
      </c>
      <c r="E476" s="35">
        <v>134.0</v>
      </c>
      <c r="F476" s="36">
        <v>194.0</v>
      </c>
      <c r="G476" s="37">
        <v>107.0</v>
      </c>
      <c r="H476" s="38">
        <v>365.0</v>
      </c>
      <c r="I476" s="39">
        <v>58.0</v>
      </c>
      <c r="J476" s="40">
        <v>84.0</v>
      </c>
      <c r="K476" s="88">
        <f t="shared" si="6"/>
        <v>0.175985874</v>
      </c>
      <c r="L476" s="88">
        <f t="shared" si="7"/>
        <v>0.3447037702</v>
      </c>
      <c r="M476" s="88">
        <f t="shared" si="8"/>
        <v>0.2779220779</v>
      </c>
      <c r="N476" s="88">
        <f t="shared" si="9"/>
        <v>0.06297822248</v>
      </c>
      <c r="O476" s="88">
        <f t="shared" si="10"/>
        <v>0.3174097665</v>
      </c>
      <c r="P476" s="89">
        <f t="shared" si="11"/>
        <v>0.04944084756</v>
      </c>
      <c r="Q476" s="90">
        <f t="shared" ref="Q476:V476" si="1460">K476-Q$2</f>
        <v>-0.1749918076</v>
      </c>
      <c r="R476" s="91">
        <f t="shared" si="1460"/>
        <v>-0.1348487701</v>
      </c>
      <c r="S476" s="92">
        <f t="shared" si="1460"/>
        <v>-0.1336654847</v>
      </c>
      <c r="T476" s="93">
        <f t="shared" si="1460"/>
        <v>-0.05275621912</v>
      </c>
      <c r="U476" s="94">
        <f t="shared" si="1460"/>
        <v>-0.1364215626</v>
      </c>
      <c r="V476" s="95">
        <f t="shared" si="1460"/>
        <v>0.01718001905</v>
      </c>
      <c r="W476" s="64"/>
      <c r="X476" s="65">
        <f t="shared" si="13"/>
        <v>1</v>
      </c>
      <c r="Y476" s="66">
        <f t="shared" si="14"/>
        <v>0</v>
      </c>
      <c r="Z476" s="67">
        <f t="shared" ref="Z476:AA476" si="1461">U476</f>
        <v>-0.1364215626</v>
      </c>
      <c r="AA476" s="68">
        <f t="shared" si="1461"/>
        <v>0.01718001905</v>
      </c>
      <c r="AB476" s="69">
        <f t="shared" ref="AB476:AC476" si="1462">S476</f>
        <v>-0.1336654847</v>
      </c>
      <c r="AC476" s="70">
        <f t="shared" si="1462"/>
        <v>-0.05275621912</v>
      </c>
      <c r="AD476" s="71">
        <f t="shared" si="17"/>
        <v>0.0183156897</v>
      </c>
      <c r="AE476" s="72">
        <f t="shared" si="18"/>
        <v>-0.004687450089</v>
      </c>
      <c r="AF476" s="73">
        <f t="shared" si="19"/>
        <v>0.01914120715</v>
      </c>
      <c r="AG476" s="74">
        <f t="shared" si="20"/>
        <v>0.004900710278</v>
      </c>
      <c r="AH476" s="75">
        <f t="shared" si="21"/>
        <v>0.01508324315</v>
      </c>
      <c r="AI476" s="76">
        <f t="shared" si="22"/>
        <v>0.0141033712</v>
      </c>
      <c r="AJ476" s="77"/>
      <c r="AK476" s="65">
        <f t="shared" si="23"/>
        <v>-0.005693794321</v>
      </c>
      <c r="AL476" s="66">
        <f t="shared" si="24"/>
        <v>0.0007634399882</v>
      </c>
      <c r="AM476" s="67">
        <f t="shared" si="25"/>
        <v>-0.1386305919</v>
      </c>
      <c r="AN476" s="68">
        <f t="shared" si="26"/>
        <v>-0.2025654714</v>
      </c>
      <c r="AO476" s="69">
        <f t="shared" si="27"/>
        <v>-0.00754300082</v>
      </c>
      <c r="AP476" s="70">
        <f t="shared" si="28"/>
        <v>0.07401305042</v>
      </c>
      <c r="AQ476" s="71">
        <f t="shared" si="29"/>
        <v>0.006681368517</v>
      </c>
      <c r="AR476" s="72">
        <f t="shared" si="30"/>
        <v>-0.01308620843</v>
      </c>
      <c r="AS476" s="73">
        <f t="shared" si="31"/>
        <v>-0.001568020688</v>
      </c>
      <c r="AT476" s="74">
        <f t="shared" si="32"/>
        <v>0.008204032139</v>
      </c>
      <c r="AU476" s="75">
        <f t="shared" si="33"/>
        <v>0.001478616575</v>
      </c>
      <c r="AV476" s="76">
        <f t="shared" si="34"/>
        <v>0.001847367046</v>
      </c>
      <c r="AW476" s="78">
        <f t="shared" si="35"/>
        <v>-0.1452754226</v>
      </c>
      <c r="AX476" s="79">
        <f t="shared" si="36"/>
        <v>-0.1749918076</v>
      </c>
      <c r="AY476" s="78">
        <f t="shared" si="37"/>
        <v>-0.1308237902</v>
      </c>
      <c r="AZ476" s="79">
        <f t="shared" si="38"/>
        <v>-0.1348487701</v>
      </c>
      <c r="BA476" s="80">
        <f t="shared" si="39"/>
        <v>0.02971638503</v>
      </c>
      <c r="BB476" s="80">
        <f t="shared" si="40"/>
        <v>0.004024979896</v>
      </c>
      <c r="BC476" s="80">
        <f t="shared" si="41"/>
        <v>-0.1404948506</v>
      </c>
      <c r="BD476" s="80">
        <f t="shared" si="42"/>
        <v>-0.1257406304</v>
      </c>
      <c r="BE476" s="81">
        <f t="shared" si="43"/>
        <v>0.0008668630764</v>
      </c>
      <c r="BF476" s="81">
        <f t="shared" si="44"/>
        <v>0.0002392157047</v>
      </c>
      <c r="BG476" s="81">
        <f t="shared" si="45"/>
        <v>0.00392809691</v>
      </c>
      <c r="BH476" s="81">
        <f t="shared" si="46"/>
        <v>0.03533182214</v>
      </c>
      <c r="BI476" s="81"/>
      <c r="BJ476" s="81"/>
    </row>
    <row r="477">
      <c r="A477" s="31">
        <v>475.0</v>
      </c>
      <c r="B477" s="32">
        <v>7654.0</v>
      </c>
      <c r="C477" s="33">
        <v>1218.0</v>
      </c>
      <c r="D477" s="55">
        <f t="shared" si="5"/>
        <v>980</v>
      </c>
      <c r="E477" s="35">
        <v>281.0</v>
      </c>
      <c r="F477" s="36">
        <v>177.0</v>
      </c>
      <c r="G477" s="37">
        <v>150.0</v>
      </c>
      <c r="H477" s="38">
        <v>289.0</v>
      </c>
      <c r="I477" s="39">
        <v>56.0</v>
      </c>
      <c r="J477" s="40">
        <v>27.0</v>
      </c>
      <c r="K477" s="88">
        <f t="shared" si="6"/>
        <v>0.3998357964</v>
      </c>
      <c r="L477" s="88">
        <f t="shared" si="7"/>
        <v>0.5383386581</v>
      </c>
      <c r="M477" s="88">
        <f t="shared" si="8"/>
        <v>0.4237288136</v>
      </c>
      <c r="N477" s="88">
        <f t="shared" si="9"/>
        <v>0.1231527094</v>
      </c>
      <c r="O477" s="88">
        <f t="shared" si="10"/>
        <v>0.4969387755</v>
      </c>
      <c r="P477" s="89">
        <f t="shared" si="11"/>
        <v>0.02216748768</v>
      </c>
      <c r="Q477" s="90">
        <f t="shared" ref="Q477:V477" si="1463">K477-Q$2</f>
        <v>0.0488581147</v>
      </c>
      <c r="R477" s="91">
        <f t="shared" si="1463"/>
        <v>0.05878611786</v>
      </c>
      <c r="S477" s="92">
        <f t="shared" si="1463"/>
        <v>0.01214125091</v>
      </c>
      <c r="T477" s="93">
        <f t="shared" si="1463"/>
        <v>0.007418267752</v>
      </c>
      <c r="U477" s="94">
        <f t="shared" si="1463"/>
        <v>0.04310744642</v>
      </c>
      <c r="V477" s="95">
        <f t="shared" si="1463"/>
        <v>-0.01009334083</v>
      </c>
      <c r="W477" s="64"/>
      <c r="X477" s="65">
        <f t="shared" si="13"/>
        <v>1</v>
      </c>
      <c r="Y477" s="66">
        <f t="shared" si="14"/>
        <v>0</v>
      </c>
      <c r="Z477" s="67">
        <f t="shared" ref="Z477:AA477" si="1464">U477</f>
        <v>0.04310744642</v>
      </c>
      <c r="AA477" s="68">
        <f t="shared" si="1464"/>
        <v>-0.01009334083</v>
      </c>
      <c r="AB477" s="69">
        <f t="shared" ref="AB477:AC477" si="1465">S477</f>
        <v>0.01214125091</v>
      </c>
      <c r="AC477" s="70">
        <f t="shared" si="1465"/>
        <v>0.007418267752</v>
      </c>
      <c r="AD477" s="71">
        <f t="shared" si="17"/>
        <v>0.001756376408</v>
      </c>
      <c r="AE477" s="72">
        <f t="shared" si="18"/>
        <v>-0.0008701962977</v>
      </c>
      <c r="AF477" s="73">
        <f t="shared" si="19"/>
        <v>0.0005982534279</v>
      </c>
      <c r="AG477" s="74">
        <f t="shared" si="20"/>
        <v>0.0001972367961</v>
      </c>
      <c r="AH477" s="75">
        <f t="shared" si="21"/>
        <v>0.00009237927729</v>
      </c>
      <c r="AI477" s="76">
        <f t="shared" si="22"/>
        <v>0.0001801341002</v>
      </c>
      <c r="AJ477" s="77"/>
      <c r="AK477" s="65">
        <f t="shared" si="23"/>
        <v>-0.005693794321</v>
      </c>
      <c r="AL477" s="66">
        <f t="shared" si="24"/>
        <v>0.0007634399882</v>
      </c>
      <c r="AM477" s="67">
        <f t="shared" si="25"/>
        <v>0.05121131403</v>
      </c>
      <c r="AN477" s="68">
        <f t="shared" si="26"/>
        <v>0.06020049603</v>
      </c>
      <c r="AO477" s="69">
        <f t="shared" si="27"/>
        <v>0.001993969786</v>
      </c>
      <c r="AP477" s="70">
        <f t="shared" si="28"/>
        <v>-0.007091204773</v>
      </c>
      <c r="AQ477" s="71">
        <f t="shared" si="29"/>
        <v>0.0003954672243</v>
      </c>
      <c r="AR477" s="72">
        <f t="shared" si="30"/>
        <v>-0.001471125438</v>
      </c>
      <c r="AS477" s="73">
        <f t="shared" si="31"/>
        <v>-0.00006760064794</v>
      </c>
      <c r="AT477" s="74">
        <f t="shared" si="32"/>
        <v>0.0002575652688</v>
      </c>
      <c r="AU477" s="75">
        <f t="shared" si="33"/>
        <v>0.000007514486808</v>
      </c>
      <c r="AV477" s="76">
        <f t="shared" si="34"/>
        <v>0.00002194674573</v>
      </c>
      <c r="AW477" s="78">
        <f t="shared" si="35"/>
        <v>0.04784687056</v>
      </c>
      <c r="AX477" s="79">
        <f t="shared" si="36"/>
        <v>0.0488581147</v>
      </c>
      <c r="AY477" s="78">
        <f t="shared" si="37"/>
        <v>0.05268111782</v>
      </c>
      <c r="AZ477" s="79">
        <f t="shared" si="38"/>
        <v>0.05878611786</v>
      </c>
      <c r="BA477" s="80">
        <f t="shared" si="39"/>
        <v>-0.001011244139</v>
      </c>
      <c r="BB477" s="80">
        <f t="shared" si="40"/>
        <v>-0.006105000035</v>
      </c>
      <c r="BC477" s="80">
        <f t="shared" si="41"/>
        <v>0.05262744262</v>
      </c>
      <c r="BD477" s="80">
        <f t="shared" si="42"/>
        <v>0.05776427766</v>
      </c>
      <c r="BE477" s="81">
        <f t="shared" si="43"/>
        <v>-0.00003624841072</v>
      </c>
      <c r="BF477" s="81">
        <f t="shared" si="44"/>
        <v>0.00001234729101</v>
      </c>
      <c r="BG477" s="81">
        <f t="shared" si="45"/>
        <v>-0.0005670640576</v>
      </c>
      <c r="BH477" s="81">
        <f t="shared" si="46"/>
        <v>0.006079972416</v>
      </c>
      <c r="BI477" s="81"/>
      <c r="BJ477" s="81"/>
    </row>
    <row r="478">
      <c r="A478" s="31">
        <v>476.0</v>
      </c>
      <c r="B478" s="32" t="s">
        <v>180</v>
      </c>
      <c r="C478" s="33">
        <v>1145.0</v>
      </c>
      <c r="D478" s="55">
        <f t="shared" si="5"/>
        <v>1022</v>
      </c>
      <c r="E478" s="35">
        <v>211.0</v>
      </c>
      <c r="F478" s="36">
        <v>80.0</v>
      </c>
      <c r="G478" s="37">
        <v>288.0</v>
      </c>
      <c r="H478" s="38">
        <v>395.0</v>
      </c>
      <c r="I478" s="39">
        <v>37.0</v>
      </c>
      <c r="J478" s="40">
        <v>11.0</v>
      </c>
      <c r="K478" s="88">
        <f t="shared" si="6"/>
        <v>0.4681222707</v>
      </c>
      <c r="L478" s="88">
        <f t="shared" si="7"/>
        <v>0.3856920684</v>
      </c>
      <c r="M478" s="88">
        <f t="shared" si="8"/>
        <v>0.7598944591</v>
      </c>
      <c r="N478" s="88">
        <f t="shared" si="9"/>
        <v>0.2515283843</v>
      </c>
      <c r="O478" s="88">
        <f t="shared" si="10"/>
        <v>0.5244618395</v>
      </c>
      <c r="P478" s="89">
        <f t="shared" si="11"/>
        <v>0.0096069869</v>
      </c>
      <c r="Q478" s="90">
        <f t="shared" ref="Q478:V478" si="1466">K478-Q$2</f>
        <v>0.1171445891</v>
      </c>
      <c r="R478" s="91">
        <f t="shared" si="1466"/>
        <v>-0.09386047186</v>
      </c>
      <c r="S478" s="92">
        <f t="shared" si="1466"/>
        <v>0.3483068965</v>
      </c>
      <c r="T478" s="93">
        <f t="shared" si="1466"/>
        <v>0.1357939427</v>
      </c>
      <c r="U478" s="94">
        <f t="shared" si="1466"/>
        <v>0.07063051044</v>
      </c>
      <c r="V478" s="95">
        <f t="shared" si="1466"/>
        <v>-0.02265384161</v>
      </c>
      <c r="W478" s="64"/>
      <c r="X478" s="65">
        <f t="shared" si="13"/>
        <v>1</v>
      </c>
      <c r="Y478" s="66">
        <f t="shared" si="14"/>
        <v>0</v>
      </c>
      <c r="Z478" s="67">
        <f t="shared" ref="Z478:AA478" si="1467">U478</f>
        <v>0.07063051044</v>
      </c>
      <c r="AA478" s="68">
        <f t="shared" si="1467"/>
        <v>-0.02265384161</v>
      </c>
      <c r="AB478" s="69">
        <f t="shared" ref="AB478:AC478" si="1468">S478</f>
        <v>0.3483068965</v>
      </c>
      <c r="AC478" s="70">
        <f t="shared" si="1468"/>
        <v>0.1357939427</v>
      </c>
      <c r="AD478" s="71">
        <f t="shared" si="17"/>
        <v>0.004475472465</v>
      </c>
      <c r="AE478" s="72">
        <f t="shared" si="18"/>
        <v>-0.003200104793</v>
      </c>
      <c r="AF478" s="73">
        <f t="shared" si="19"/>
        <v>0.02767734835</v>
      </c>
      <c r="AG478" s="74">
        <f t="shared" si="20"/>
        <v>0.00170070622</v>
      </c>
      <c r="AH478" s="75">
        <f t="shared" si="21"/>
        <v>0.1028776993</v>
      </c>
      <c r="AI478" s="76">
        <f t="shared" si="22"/>
        <v>0.09459593346</v>
      </c>
      <c r="AJ478" s="77"/>
      <c r="AK478" s="65">
        <f t="shared" si="23"/>
        <v>-0.005693794321</v>
      </c>
      <c r="AL478" s="66">
        <f t="shared" si="24"/>
        <v>0.0007634399882</v>
      </c>
      <c r="AM478" s="67">
        <f t="shared" si="25"/>
        <v>0.09361875956</v>
      </c>
      <c r="AN478" s="68">
        <f t="shared" si="26"/>
        <v>0.0936447215</v>
      </c>
      <c r="AO478" s="69">
        <f t="shared" si="27"/>
        <v>0.01881900779</v>
      </c>
      <c r="AP478" s="70">
        <f t="shared" si="28"/>
        <v>-0.1926284996</v>
      </c>
      <c r="AQ478" s="71">
        <f t="shared" si="29"/>
        <v>0.0004348262901</v>
      </c>
      <c r="AR478" s="72">
        <f t="shared" si="30"/>
        <v>-0.004253720154</v>
      </c>
      <c r="AS478" s="73">
        <f t="shared" si="31"/>
        <v>0.000004973998186</v>
      </c>
      <c r="AT478" s="74">
        <f t="shared" si="32"/>
        <v>0.01172207871</v>
      </c>
      <c r="AU478" s="75">
        <f t="shared" si="33"/>
        <v>0.01011142342</v>
      </c>
      <c r="AV478" s="76">
        <f t="shared" si="34"/>
        <v>0.01241900212</v>
      </c>
      <c r="AW478" s="78">
        <f t="shared" si="35"/>
        <v>0.1172951967</v>
      </c>
      <c r="AX478" s="79">
        <f t="shared" si="36"/>
        <v>0.1171445891</v>
      </c>
      <c r="AY478" s="78">
        <f t="shared" si="37"/>
        <v>-0.07833297742</v>
      </c>
      <c r="AZ478" s="79">
        <f t="shared" si="38"/>
        <v>-0.09386047186</v>
      </c>
      <c r="BA478" s="80">
        <f t="shared" si="39"/>
        <v>0.0001506076897</v>
      </c>
      <c r="BB478" s="80">
        <f t="shared" si="40"/>
        <v>0.01552749444</v>
      </c>
      <c r="BC478" s="80">
        <f t="shared" si="41"/>
        <v>0.1220757688</v>
      </c>
      <c r="BD478" s="80">
        <f t="shared" si="42"/>
        <v>-0.07324981758</v>
      </c>
      <c r="BE478" s="81">
        <f t="shared" si="43"/>
        <v>-0.000241080401</v>
      </c>
      <c r="BF478" s="81">
        <f t="shared" si="44"/>
        <v>0.00000467712013</v>
      </c>
      <c r="BG478" s="81">
        <f t="shared" si="45"/>
        <v>0.009536957553</v>
      </c>
      <c r="BH478" s="81">
        <f t="shared" si="46"/>
        <v>-0.01788405559</v>
      </c>
      <c r="BI478" s="81"/>
      <c r="BJ478" s="81"/>
    </row>
    <row r="479">
      <c r="A479" s="31">
        <v>477.0</v>
      </c>
      <c r="B479" s="32">
        <v>3771.0</v>
      </c>
      <c r="C479" s="33">
        <v>1055.0</v>
      </c>
      <c r="D479" s="55">
        <f t="shared" si="5"/>
        <v>773</v>
      </c>
      <c r="E479" s="35">
        <v>206.0</v>
      </c>
      <c r="F479" s="36">
        <v>156.0</v>
      </c>
      <c r="G479" s="37">
        <v>95.0</v>
      </c>
      <c r="H479" s="38">
        <v>235.0</v>
      </c>
      <c r="I479" s="39">
        <v>37.0</v>
      </c>
      <c r="J479" s="40">
        <v>44.0</v>
      </c>
      <c r="K479" s="88">
        <f t="shared" si="6"/>
        <v>0.3203791469</v>
      </c>
      <c r="L479" s="88">
        <f t="shared" si="7"/>
        <v>0.5083682008</v>
      </c>
      <c r="M479" s="88">
        <f t="shared" si="8"/>
        <v>0.3220338983</v>
      </c>
      <c r="N479" s="88">
        <f t="shared" si="9"/>
        <v>0.09004739336</v>
      </c>
      <c r="O479" s="88">
        <f t="shared" si="10"/>
        <v>0.4372574386</v>
      </c>
      <c r="P479" s="89">
        <f t="shared" si="11"/>
        <v>0.04170616114</v>
      </c>
      <c r="Q479" s="90">
        <f t="shared" ref="Q479:V479" si="1469">K479-Q$2</f>
        <v>-0.03059853477</v>
      </c>
      <c r="R479" s="91">
        <f t="shared" si="1469"/>
        <v>0.02881566055</v>
      </c>
      <c r="S479" s="92">
        <f t="shared" si="1469"/>
        <v>-0.08955366434</v>
      </c>
      <c r="T479" s="93">
        <f t="shared" si="1469"/>
        <v>-0.02568704824</v>
      </c>
      <c r="U479" s="94">
        <f t="shared" si="1469"/>
        <v>-0.01657389054</v>
      </c>
      <c r="V479" s="95">
        <f t="shared" si="1469"/>
        <v>0.009445332626</v>
      </c>
      <c r="W479" s="64"/>
      <c r="X479" s="65">
        <f t="shared" si="13"/>
        <v>1</v>
      </c>
      <c r="Y479" s="66">
        <f t="shared" si="14"/>
        <v>0</v>
      </c>
      <c r="Z479" s="67">
        <f t="shared" ref="Z479:AA479" si="1470">U479</f>
        <v>-0.01657389054</v>
      </c>
      <c r="AA479" s="68">
        <f t="shared" si="1470"/>
        <v>0.009445332626</v>
      </c>
      <c r="AB479" s="69">
        <f t="shared" ref="AB479:AC479" si="1471">S479</f>
        <v>-0.08955366434</v>
      </c>
      <c r="AC479" s="70">
        <f t="shared" si="1471"/>
        <v>-0.02568704824</v>
      </c>
      <c r="AD479" s="71">
        <f t="shared" si="17"/>
        <v>0.0001854795393</v>
      </c>
      <c r="AE479" s="72">
        <f t="shared" si="18"/>
        <v>-0.0003130918181</v>
      </c>
      <c r="AF479" s="73">
        <f t="shared" si="19"/>
        <v>0.001726875345</v>
      </c>
      <c r="AG479" s="74">
        <f t="shared" si="20"/>
        <v>-0.0004201298216</v>
      </c>
      <c r="AH479" s="75">
        <f t="shared" si="21"/>
        <v>0.007360034349</v>
      </c>
      <c r="AI479" s="76">
        <f t="shared" si="22"/>
        <v>0.004600738592</v>
      </c>
      <c r="AJ479" s="77"/>
      <c r="AK479" s="65">
        <f t="shared" si="23"/>
        <v>-0.005693794321</v>
      </c>
      <c r="AL479" s="66">
        <f t="shared" si="24"/>
        <v>0.0007634399882</v>
      </c>
      <c r="AM479" s="67">
        <f t="shared" si="25"/>
        <v>-0.02852434698</v>
      </c>
      <c r="AN479" s="68">
        <f t="shared" si="26"/>
        <v>-0.01860361861</v>
      </c>
      <c r="AO479" s="69">
        <f t="shared" si="27"/>
        <v>-0.0002401738006</v>
      </c>
      <c r="AP479" s="70">
        <f t="shared" si="28"/>
        <v>0.04823274403</v>
      </c>
      <c r="AQ479" s="71">
        <f t="shared" si="29"/>
        <v>-0.00008718140917</v>
      </c>
      <c r="AR479" s="72">
        <f t="shared" si="30"/>
        <v>-0.0002690460645</v>
      </c>
      <c r="AS479" s="73">
        <f t="shared" si="31"/>
        <v>0.0002223434466</v>
      </c>
      <c r="AT479" s="74">
        <f t="shared" si="32"/>
        <v>0.0007176387657</v>
      </c>
      <c r="AU479" s="75">
        <f t="shared" si="33"/>
        <v>0.0007590128473</v>
      </c>
      <c r="AV479" s="76">
        <f t="shared" si="34"/>
        <v>0.0006427512456</v>
      </c>
      <c r="AW479" s="78">
        <f t="shared" si="35"/>
        <v>-0.03356414022</v>
      </c>
      <c r="AX479" s="79">
        <f t="shared" si="36"/>
        <v>-0.03059853477</v>
      </c>
      <c r="AY479" s="78">
        <f t="shared" si="37"/>
        <v>0.03148390935</v>
      </c>
      <c r="AZ479" s="79">
        <f t="shared" si="38"/>
        <v>0.02881566055</v>
      </c>
      <c r="BA479" s="80">
        <f t="shared" si="39"/>
        <v>-0.002965605451</v>
      </c>
      <c r="BB479" s="80">
        <f t="shared" si="40"/>
        <v>0.002668248804</v>
      </c>
      <c r="BC479" s="80">
        <f t="shared" si="41"/>
        <v>-0.02878356816</v>
      </c>
      <c r="BD479" s="80">
        <f t="shared" si="42"/>
        <v>0.03656706919</v>
      </c>
      <c r="BE479" s="81">
        <f t="shared" si="43"/>
        <v>0.000001675264014</v>
      </c>
      <c r="BF479" s="81">
        <f t="shared" si="44"/>
        <v>-0.00001582594639</v>
      </c>
      <c r="BG479" s="81">
        <f t="shared" si="45"/>
        <v>-0.0005086567531</v>
      </c>
      <c r="BH479" s="81">
        <f t="shared" si="46"/>
        <v>-0.002105061457</v>
      </c>
      <c r="BI479" s="81"/>
      <c r="BJ479" s="81"/>
    </row>
    <row r="480">
      <c r="A480" s="31">
        <v>478.0</v>
      </c>
      <c r="B480" s="32" t="s">
        <v>305</v>
      </c>
      <c r="C480" s="33">
        <v>1260.0</v>
      </c>
      <c r="D480" s="55">
        <f t="shared" si="5"/>
        <v>1073</v>
      </c>
      <c r="E480" s="35">
        <v>226.0</v>
      </c>
      <c r="F480" s="36">
        <v>184.0</v>
      </c>
      <c r="G480" s="37">
        <v>162.0</v>
      </c>
      <c r="H480" s="38">
        <v>399.0</v>
      </c>
      <c r="I480" s="39">
        <v>68.0</v>
      </c>
      <c r="J480" s="40">
        <v>34.0</v>
      </c>
      <c r="K480" s="88">
        <f t="shared" si="6"/>
        <v>0.3619047619</v>
      </c>
      <c r="L480" s="88">
        <f t="shared" si="7"/>
        <v>0.4242424242</v>
      </c>
      <c r="M480" s="88">
        <f t="shared" si="8"/>
        <v>0.4263157895</v>
      </c>
      <c r="N480" s="88">
        <f t="shared" si="9"/>
        <v>0.1285714286</v>
      </c>
      <c r="O480" s="88">
        <f t="shared" si="10"/>
        <v>0.4249767008</v>
      </c>
      <c r="P480" s="89">
        <f t="shared" si="11"/>
        <v>0.02698412698</v>
      </c>
      <c r="Q480" s="90">
        <f t="shared" ref="Q480:V480" si="1472">K480-Q$2</f>
        <v>0.01092708021</v>
      </c>
      <c r="R480" s="91">
        <f t="shared" si="1472"/>
        <v>-0.05531011605</v>
      </c>
      <c r="S480" s="92">
        <f t="shared" si="1472"/>
        <v>0.01472822683</v>
      </c>
      <c r="T480" s="93">
        <f t="shared" si="1472"/>
        <v>0.01283698696</v>
      </c>
      <c r="U480" s="94">
        <f t="shared" si="1472"/>
        <v>-0.02885462825</v>
      </c>
      <c r="V480" s="95">
        <f t="shared" si="1472"/>
        <v>-0.005276701528</v>
      </c>
      <c r="W480" s="64"/>
      <c r="X480" s="65">
        <f t="shared" si="13"/>
        <v>1</v>
      </c>
      <c r="Y480" s="66">
        <f t="shared" si="14"/>
        <v>0</v>
      </c>
      <c r="Z480" s="67">
        <f t="shared" ref="Z480:AA480" si="1473">U480</f>
        <v>-0.02885462825</v>
      </c>
      <c r="AA480" s="68">
        <f t="shared" si="1473"/>
        <v>-0.005276701528</v>
      </c>
      <c r="AB480" s="69">
        <f t="shared" ref="AB480:AC480" si="1474">S480</f>
        <v>0.01472822683</v>
      </c>
      <c r="AC480" s="70">
        <f t="shared" si="1474"/>
        <v>0.01283698696</v>
      </c>
      <c r="AD480" s="71">
        <f t="shared" si="17"/>
        <v>0.0008047459927</v>
      </c>
      <c r="AE480" s="72">
        <f t="shared" si="18"/>
        <v>0.000304514522</v>
      </c>
      <c r="AF480" s="73">
        <f t="shared" si="19"/>
        <v>-0.0003572405612</v>
      </c>
      <c r="AG480" s="74">
        <f t="shared" si="20"/>
        <v>-0.0004481229438</v>
      </c>
      <c r="AH480" s="75">
        <f t="shared" si="21"/>
        <v>0.00005213243117</v>
      </c>
      <c r="AI480" s="76">
        <f t="shared" si="22"/>
        <v>0.0003781321116</v>
      </c>
      <c r="AJ480" s="77"/>
      <c r="AK480" s="65">
        <f t="shared" si="23"/>
        <v>-0.005693794321</v>
      </c>
      <c r="AL480" s="66">
        <f t="shared" si="24"/>
        <v>0.0007634399882</v>
      </c>
      <c r="AM480" s="67">
        <f t="shared" si="25"/>
        <v>-0.01517523048</v>
      </c>
      <c r="AN480" s="68">
        <f t="shared" si="26"/>
        <v>-0.05011798902</v>
      </c>
      <c r="AO480" s="69">
        <f t="shared" si="27"/>
        <v>0.004331571096</v>
      </c>
      <c r="AP480" s="70">
        <f t="shared" si="28"/>
        <v>-0.009140496577</v>
      </c>
      <c r="AQ480" s="71">
        <f t="shared" si="29"/>
        <v>0.0005911361384</v>
      </c>
      <c r="AR480" s="72">
        <f t="shared" si="30"/>
        <v>-0.0003126051493</v>
      </c>
      <c r="AS480" s="73">
        <f t="shared" si="31"/>
        <v>0.0001797468504</v>
      </c>
      <c r="AT480" s="74">
        <f t="shared" si="32"/>
        <v>-0.0001624262364</v>
      </c>
      <c r="AU480" s="75">
        <f t="shared" si="33"/>
        <v>-0.0000003050425951</v>
      </c>
      <c r="AV480" s="76">
        <f t="shared" si="34"/>
        <v>0.0000437387547</v>
      </c>
      <c r="AW480" s="78">
        <f t="shared" si="35"/>
        <v>-0.01576687576</v>
      </c>
      <c r="AX480" s="79">
        <f t="shared" si="36"/>
        <v>0.01092708021</v>
      </c>
      <c r="AY480" s="78">
        <f t="shared" si="37"/>
        <v>-0.05892633824</v>
      </c>
      <c r="AZ480" s="79">
        <f t="shared" si="38"/>
        <v>-0.05531011605</v>
      </c>
      <c r="BA480" s="80">
        <f t="shared" si="39"/>
        <v>-0.02669395597</v>
      </c>
      <c r="BB480" s="80">
        <f t="shared" si="40"/>
        <v>-0.003616222188</v>
      </c>
      <c r="BC480" s="80">
        <f t="shared" si="41"/>
        <v>-0.0109863037</v>
      </c>
      <c r="BD480" s="80">
        <f t="shared" si="42"/>
        <v>-0.05384317839</v>
      </c>
      <c r="BE480" s="81">
        <f t="shared" si="43"/>
        <v>0.0006994902225</v>
      </c>
      <c r="BF480" s="81">
        <f t="shared" si="44"/>
        <v>0.0001930625517</v>
      </c>
      <c r="BG480" s="81">
        <f t="shared" si="45"/>
        <v>-0.002778388991</v>
      </c>
      <c r="BH480" s="81">
        <f t="shared" si="46"/>
        <v>0.00118307502</v>
      </c>
      <c r="BI480" s="81"/>
      <c r="BJ480" s="81"/>
    </row>
    <row r="481">
      <c r="A481" s="31">
        <v>479.0</v>
      </c>
      <c r="B481" s="32" t="s">
        <v>396</v>
      </c>
      <c r="C481" s="33">
        <v>1085.0</v>
      </c>
      <c r="D481" s="55">
        <f t="shared" si="5"/>
        <v>947</v>
      </c>
      <c r="E481" s="35">
        <v>174.0</v>
      </c>
      <c r="F481" s="36">
        <v>167.0</v>
      </c>
      <c r="G481" s="37">
        <v>128.0</v>
      </c>
      <c r="H481" s="38">
        <v>410.0</v>
      </c>
      <c r="I481" s="39">
        <v>36.0</v>
      </c>
      <c r="J481" s="40">
        <v>32.0</v>
      </c>
      <c r="K481" s="88">
        <f t="shared" si="6"/>
        <v>0.3115207373</v>
      </c>
      <c r="L481" s="88">
        <f t="shared" si="7"/>
        <v>0.3387096774</v>
      </c>
      <c r="M481" s="88">
        <f t="shared" si="8"/>
        <v>0.3914373089</v>
      </c>
      <c r="N481" s="88">
        <f t="shared" si="9"/>
        <v>0.1179723502</v>
      </c>
      <c r="O481" s="88">
        <f t="shared" si="10"/>
        <v>0.3569165787</v>
      </c>
      <c r="P481" s="89">
        <f t="shared" si="11"/>
        <v>0.02949308756</v>
      </c>
      <c r="Q481" s="90">
        <f t="shared" ref="Q481:V481" si="1475">K481-Q$2</f>
        <v>-0.03945694436</v>
      </c>
      <c r="R481" s="91">
        <f t="shared" si="1475"/>
        <v>-0.1408428629</v>
      </c>
      <c r="S481" s="92">
        <f t="shared" si="1475"/>
        <v>-0.02015025378</v>
      </c>
      <c r="T481" s="93">
        <f t="shared" si="1475"/>
        <v>0.002237908623</v>
      </c>
      <c r="U481" s="94">
        <f t="shared" si="1475"/>
        <v>-0.09691475042</v>
      </c>
      <c r="V481" s="95">
        <f t="shared" si="1475"/>
        <v>-0.002767740954</v>
      </c>
      <c r="W481" s="64"/>
      <c r="X481" s="65">
        <f t="shared" si="13"/>
        <v>1</v>
      </c>
      <c r="Y481" s="66">
        <f t="shared" si="14"/>
        <v>0</v>
      </c>
      <c r="Z481" s="67">
        <f t="shared" ref="Z481:AA481" si="1476">U481</f>
        <v>-0.09691475042</v>
      </c>
      <c r="AA481" s="68">
        <f t="shared" si="1476"/>
        <v>-0.002767740954</v>
      </c>
      <c r="AB481" s="69">
        <f t="shared" ref="AB481:AC481" si="1477">S481</f>
        <v>-0.02015025378</v>
      </c>
      <c r="AC481" s="70">
        <f t="shared" si="1477"/>
        <v>0.002237908623</v>
      </c>
      <c r="AD481" s="71">
        <f t="shared" si="17"/>
        <v>0.00938480846</v>
      </c>
      <c r="AE481" s="72">
        <f t="shared" si="18"/>
        <v>0.0005364698477</v>
      </c>
      <c r="AF481" s="73">
        <f t="shared" si="19"/>
        <v>0.001959050767</v>
      </c>
      <c r="AG481" s="74">
        <f t="shared" si="20"/>
        <v>-0.0001611156731</v>
      </c>
      <c r="AH481" s="75">
        <f t="shared" si="21"/>
        <v>0.0004010244923</v>
      </c>
      <c r="AI481" s="76">
        <f t="shared" si="22"/>
        <v>-0.00009018885337</v>
      </c>
      <c r="AJ481" s="77"/>
      <c r="AK481" s="65">
        <f t="shared" si="23"/>
        <v>-0.005693794321</v>
      </c>
      <c r="AL481" s="66">
        <f t="shared" si="24"/>
        <v>0.0007634399882</v>
      </c>
      <c r="AM481" s="67">
        <f t="shared" si="25"/>
        <v>-0.07471301447</v>
      </c>
      <c r="AN481" s="68">
        <f t="shared" si="26"/>
        <v>-0.1561252215</v>
      </c>
      <c r="AO481" s="69">
        <f t="shared" si="27"/>
        <v>0.003941637528</v>
      </c>
      <c r="AP481" s="70">
        <f t="shared" si="28"/>
        <v>0.009728138906</v>
      </c>
      <c r="AQ481" s="71">
        <f t="shared" si="29"/>
        <v>0.00513632125</v>
      </c>
      <c r="AR481" s="72">
        <f t="shared" si="30"/>
        <v>-0.005195051835</v>
      </c>
      <c r="AS481" s="73">
        <f t="shared" si="31"/>
        <v>0.00011912082</v>
      </c>
      <c r="AT481" s="74">
        <f t="shared" si="32"/>
        <v>0.0008223604403</v>
      </c>
      <c r="AU481" s="75">
        <f t="shared" si="33"/>
        <v>0.00004696054233</v>
      </c>
      <c r="AV481" s="76">
        <f t="shared" si="34"/>
        <v>-0.00000363431536</v>
      </c>
      <c r="AW481" s="78">
        <f t="shared" si="35"/>
        <v>-0.07116276865</v>
      </c>
      <c r="AX481" s="79">
        <f t="shared" si="36"/>
        <v>-0.03945694436</v>
      </c>
      <c r="AY481" s="78">
        <f t="shared" si="37"/>
        <v>-0.1500099683</v>
      </c>
      <c r="AZ481" s="79">
        <f t="shared" si="38"/>
        <v>-0.1408428629</v>
      </c>
      <c r="BA481" s="80">
        <f t="shared" si="39"/>
        <v>-0.03170582429</v>
      </c>
      <c r="BB481" s="80">
        <f t="shared" si="40"/>
        <v>-0.009167105409</v>
      </c>
      <c r="BC481" s="80">
        <f t="shared" si="41"/>
        <v>-0.06638219659</v>
      </c>
      <c r="BD481" s="80">
        <f t="shared" si="42"/>
        <v>-0.1449268084</v>
      </c>
      <c r="BE481" s="81">
        <f t="shared" si="43"/>
        <v>0.0009212234722</v>
      </c>
      <c r="BF481" s="81">
        <f t="shared" si="44"/>
        <v>0.0005813012667</v>
      </c>
      <c r="BG481" s="81">
        <f t="shared" si="45"/>
        <v>-0.01659718378</v>
      </c>
      <c r="BH481" s="81">
        <f t="shared" si="46"/>
        <v>0.01924111978</v>
      </c>
      <c r="BI481" s="81"/>
      <c r="BJ481" s="81"/>
    </row>
    <row r="482">
      <c r="A482" s="31">
        <v>480.0</v>
      </c>
      <c r="B482" s="32">
        <v>3785.0</v>
      </c>
      <c r="C482" s="33">
        <v>1091.0</v>
      </c>
      <c r="D482" s="55">
        <f t="shared" si="5"/>
        <v>729</v>
      </c>
      <c r="E482" s="35">
        <v>115.0</v>
      </c>
      <c r="F482" s="36">
        <v>171.0</v>
      </c>
      <c r="G482" s="37">
        <v>73.0</v>
      </c>
      <c r="H482" s="38">
        <v>267.0</v>
      </c>
      <c r="I482" s="39">
        <v>52.0</v>
      </c>
      <c r="J482" s="40">
        <v>51.0</v>
      </c>
      <c r="K482" s="88">
        <f t="shared" si="6"/>
        <v>0.2199816682</v>
      </c>
      <c r="L482" s="88">
        <f t="shared" si="7"/>
        <v>0.3847926267</v>
      </c>
      <c r="M482" s="88">
        <f t="shared" si="8"/>
        <v>0.2474576271</v>
      </c>
      <c r="N482" s="88">
        <f t="shared" si="9"/>
        <v>0.06691109074</v>
      </c>
      <c r="O482" s="88">
        <f t="shared" si="10"/>
        <v>0.329218107</v>
      </c>
      <c r="P482" s="89">
        <f t="shared" si="11"/>
        <v>0.04674610449</v>
      </c>
      <c r="Q482" s="90">
        <f t="shared" ref="Q482:V482" si="1478">K482-Q$2</f>
        <v>-0.1309960135</v>
      </c>
      <c r="R482" s="91">
        <f t="shared" si="1478"/>
        <v>-0.09475991356</v>
      </c>
      <c r="S482" s="92">
        <f t="shared" si="1478"/>
        <v>-0.1641299355</v>
      </c>
      <c r="T482" s="93">
        <f t="shared" si="1478"/>
        <v>-0.04882335086</v>
      </c>
      <c r="U482" s="94">
        <f t="shared" si="1478"/>
        <v>-0.1246132221</v>
      </c>
      <c r="V482" s="95">
        <f t="shared" si="1478"/>
        <v>0.01448527598</v>
      </c>
      <c r="W482" s="64"/>
      <c r="X482" s="65">
        <f t="shared" si="13"/>
        <v>1</v>
      </c>
      <c r="Y482" s="66">
        <f t="shared" si="14"/>
        <v>0</v>
      </c>
      <c r="Z482" s="67">
        <f t="shared" ref="Z482:AA482" si="1479">U482</f>
        <v>-0.1246132221</v>
      </c>
      <c r="AA482" s="68">
        <f t="shared" si="1479"/>
        <v>0.01448527598</v>
      </c>
      <c r="AB482" s="69">
        <f t="shared" ref="AB482:AC482" si="1480">S482</f>
        <v>-0.1641299355</v>
      </c>
      <c r="AC482" s="70">
        <f t="shared" si="1480"/>
        <v>-0.04882335086</v>
      </c>
      <c r="AD482" s="71">
        <f t="shared" si="17"/>
        <v>0.0153186319</v>
      </c>
      <c r="AE482" s="72">
        <f t="shared" si="18"/>
        <v>-0.003610113826</v>
      </c>
      <c r="AF482" s="73">
        <f t="shared" si="19"/>
        <v>0.02115997982</v>
      </c>
      <c r="AG482" s="74">
        <f t="shared" si="20"/>
        <v>0.003706567652</v>
      </c>
      <c r="AH482" s="75">
        <f t="shared" si="21"/>
        <v>0.02455491615</v>
      </c>
      <c r="AI482" s="76">
        <f t="shared" si="22"/>
        <v>0.01602674686</v>
      </c>
      <c r="AJ482" s="77"/>
      <c r="AK482" s="65">
        <f t="shared" si="23"/>
        <v>-0.005693794321</v>
      </c>
      <c r="AL482" s="66">
        <f t="shared" si="24"/>
        <v>0.0007634399882</v>
      </c>
      <c r="AM482" s="67">
        <f t="shared" si="25"/>
        <v>-0.1247136785</v>
      </c>
      <c r="AN482" s="68">
        <f t="shared" si="26"/>
        <v>-0.1860176395</v>
      </c>
      <c r="AO482" s="69">
        <f t="shared" si="27"/>
        <v>-0.001309954781</v>
      </c>
      <c r="AP482" s="70">
        <f t="shared" si="28"/>
        <v>0.08864360837</v>
      </c>
      <c r="AQ482" s="71">
        <f t="shared" si="29"/>
        <v>0.005768967841</v>
      </c>
      <c r="AR482" s="72">
        <f t="shared" si="30"/>
        <v>-0.01078537392</v>
      </c>
      <c r="AS482" s="73">
        <f t="shared" si="31"/>
        <v>-0.001011484047</v>
      </c>
      <c r="AT482" s="74">
        <f t="shared" si="32"/>
        <v>0.009024622569</v>
      </c>
      <c r="AU482" s="75">
        <f t="shared" si="33"/>
        <v>0.002521117134</v>
      </c>
      <c r="AV482" s="76">
        <f t="shared" si="34"/>
        <v>0.002221213657</v>
      </c>
      <c r="AW482" s="78">
        <f t="shared" si="35"/>
        <v>-0.1244388267</v>
      </c>
      <c r="AX482" s="79">
        <f t="shared" si="36"/>
        <v>-0.1309960135</v>
      </c>
      <c r="AY482" s="78">
        <f t="shared" si="37"/>
        <v>-0.09615012885</v>
      </c>
      <c r="AZ482" s="79">
        <f t="shared" si="38"/>
        <v>-0.09475991356</v>
      </c>
      <c r="BA482" s="80">
        <f t="shared" si="39"/>
        <v>0.006557186834</v>
      </c>
      <c r="BB482" s="80">
        <f t="shared" si="40"/>
        <v>-0.001390215292</v>
      </c>
      <c r="BC482" s="80">
        <f t="shared" si="41"/>
        <v>-0.1196582546</v>
      </c>
      <c r="BD482" s="80">
        <f t="shared" si="42"/>
        <v>-0.09106696901</v>
      </c>
      <c r="BE482" s="81">
        <f t="shared" si="43"/>
        <v>0.00004106400062</v>
      </c>
      <c r="BF482" s="81">
        <f t="shared" si="44"/>
        <v>-0.00001823180281</v>
      </c>
      <c r="BG482" s="81">
        <f t="shared" si="45"/>
        <v>0.00602490505</v>
      </c>
      <c r="BH482" s="81">
        <f t="shared" si="46"/>
        <v>0.02179382913</v>
      </c>
      <c r="BI482" s="81"/>
      <c r="BJ482" s="81"/>
    </row>
    <row r="483">
      <c r="A483" s="31">
        <v>481.0</v>
      </c>
      <c r="B483" s="32">
        <v>1367.0</v>
      </c>
      <c r="C483" s="33">
        <v>2302.0</v>
      </c>
      <c r="D483" s="55">
        <f t="shared" si="5"/>
        <v>1636</v>
      </c>
      <c r="E483" s="35">
        <v>366.0</v>
      </c>
      <c r="F483" s="36">
        <v>298.0</v>
      </c>
      <c r="G483" s="37">
        <v>179.0</v>
      </c>
      <c r="H483" s="38">
        <v>582.0</v>
      </c>
      <c r="I483" s="39">
        <v>125.0</v>
      </c>
      <c r="J483" s="40">
        <v>86.0</v>
      </c>
      <c r="K483" s="88">
        <f t="shared" si="6"/>
        <v>0.2910512598</v>
      </c>
      <c r="L483" s="88">
        <f t="shared" si="7"/>
        <v>0.4575955266</v>
      </c>
      <c r="M483" s="88">
        <f t="shared" si="8"/>
        <v>0.3179396092</v>
      </c>
      <c r="N483" s="88">
        <f t="shared" si="9"/>
        <v>0.07775847089</v>
      </c>
      <c r="O483" s="88">
        <f t="shared" si="10"/>
        <v>0.4095354523</v>
      </c>
      <c r="P483" s="89">
        <f t="shared" si="11"/>
        <v>0.03735881842</v>
      </c>
      <c r="Q483" s="90">
        <f t="shared" ref="Q483:V483" si="1481">K483-Q$2</f>
        <v>-0.05992642192</v>
      </c>
      <c r="R483" s="91">
        <f t="shared" si="1481"/>
        <v>-0.02195701373</v>
      </c>
      <c r="S483" s="92">
        <f t="shared" si="1481"/>
        <v>-0.09364795341</v>
      </c>
      <c r="T483" s="93">
        <f t="shared" si="1481"/>
        <v>-0.03797597071</v>
      </c>
      <c r="U483" s="94">
        <f t="shared" si="1481"/>
        <v>-0.04429587677</v>
      </c>
      <c r="V483" s="95">
        <f t="shared" si="1481"/>
        <v>0.005097989907</v>
      </c>
      <c r="W483" s="64"/>
      <c r="X483" s="65">
        <f t="shared" si="13"/>
        <v>1</v>
      </c>
      <c r="Y483" s="66">
        <f t="shared" si="14"/>
        <v>0</v>
      </c>
      <c r="Z483" s="67">
        <f t="shared" ref="Z483:AA483" si="1482">U483</f>
        <v>-0.04429587677</v>
      </c>
      <c r="AA483" s="68">
        <f t="shared" si="1482"/>
        <v>0.005097989907</v>
      </c>
      <c r="AB483" s="69">
        <f t="shared" ref="AB483:AC483" si="1483">S483</f>
        <v>-0.09364795341</v>
      </c>
      <c r="AC483" s="70">
        <f t="shared" si="1483"/>
        <v>-0.03797597071</v>
      </c>
      <c r="AD483" s="71">
        <f t="shared" si="17"/>
        <v>0.001936135198</v>
      </c>
      <c r="AE483" s="72">
        <f t="shared" si="18"/>
        <v>-0.0004516398654</v>
      </c>
      <c r="AF483" s="73">
        <f t="shared" si="19"/>
        <v>0.004341819319</v>
      </c>
      <c r="AG483" s="74">
        <f t="shared" si="20"/>
        <v>0.001204762598</v>
      </c>
      <c r="AH483" s="75">
        <f t="shared" si="21"/>
        <v>0.007327764826</v>
      </c>
      <c r="AI483" s="76">
        <f t="shared" si="22"/>
        <v>0.007112743872</v>
      </c>
      <c r="AJ483" s="77"/>
      <c r="AK483" s="65">
        <f t="shared" si="23"/>
        <v>-0.005693794321</v>
      </c>
      <c r="AL483" s="66">
        <f t="shared" si="24"/>
        <v>0.0007634399882</v>
      </c>
      <c r="AM483" s="67">
        <f t="shared" si="25"/>
        <v>-0.04425054229</v>
      </c>
      <c r="AN483" s="68">
        <f t="shared" si="26"/>
        <v>-0.06616478205</v>
      </c>
      <c r="AO483" s="69">
        <f t="shared" si="27"/>
        <v>-0.005790172875</v>
      </c>
      <c r="AP483" s="70">
        <f t="shared" si="28"/>
        <v>0.05199686039</v>
      </c>
      <c r="AQ483" s="71">
        <f t="shared" si="29"/>
        <v>0.0007318529431</v>
      </c>
      <c r="AR483" s="72">
        <f t="shared" si="30"/>
        <v>-0.001360785065</v>
      </c>
      <c r="AS483" s="73">
        <f t="shared" si="31"/>
        <v>-0.000394969111</v>
      </c>
      <c r="AT483" s="74">
        <f t="shared" si="32"/>
        <v>0.001863360104</v>
      </c>
      <c r="AU483" s="75">
        <f t="shared" si="33"/>
        <v>0.0007140522297</v>
      </c>
      <c r="AV483" s="76">
        <f t="shared" si="34"/>
        <v>0.0009270916376</v>
      </c>
      <c r="AW483" s="78">
        <f t="shared" si="35"/>
        <v>-0.05468357343</v>
      </c>
      <c r="AX483" s="79">
        <f t="shared" si="36"/>
        <v>-0.05992642192</v>
      </c>
      <c r="AY483" s="78">
        <f t="shared" si="37"/>
        <v>-0.01197481499</v>
      </c>
      <c r="AZ483" s="79">
        <f t="shared" si="38"/>
        <v>-0.02195701373</v>
      </c>
      <c r="BA483" s="80">
        <f t="shared" si="39"/>
        <v>0.005242848489</v>
      </c>
      <c r="BB483" s="80">
        <f t="shared" si="40"/>
        <v>0.009982198741</v>
      </c>
      <c r="BC483" s="80">
        <f t="shared" si="41"/>
        <v>-0.04990300137</v>
      </c>
      <c r="BD483" s="80">
        <f t="shared" si="42"/>
        <v>-0.006891655147</v>
      </c>
      <c r="BE483" s="81">
        <f t="shared" si="43"/>
        <v>-0.00007215683142</v>
      </c>
      <c r="BF483" s="81">
        <f t="shared" si="44"/>
        <v>0.0001046703112</v>
      </c>
      <c r="BG483" s="81">
        <f t="shared" si="45"/>
        <v>0.002442814635</v>
      </c>
      <c r="BH483" s="81">
        <f t="shared" si="46"/>
        <v>0.0006878285524</v>
      </c>
      <c r="BI483" s="81"/>
      <c r="BJ483" s="81"/>
    </row>
    <row r="484">
      <c r="A484" s="31">
        <v>482.0</v>
      </c>
      <c r="B484" s="32" t="s">
        <v>110</v>
      </c>
      <c r="C484" s="33">
        <v>936.0</v>
      </c>
      <c r="D484" s="55">
        <f t="shared" si="5"/>
        <v>788</v>
      </c>
      <c r="E484" s="35">
        <v>240.0</v>
      </c>
      <c r="F484" s="36">
        <v>82.0</v>
      </c>
      <c r="G484" s="37">
        <v>162.0</v>
      </c>
      <c r="H484" s="38">
        <v>242.0</v>
      </c>
      <c r="I484" s="39">
        <v>46.0</v>
      </c>
      <c r="J484" s="40">
        <v>16.0</v>
      </c>
      <c r="K484" s="88">
        <f t="shared" si="6"/>
        <v>0.4786324786</v>
      </c>
      <c r="L484" s="88">
        <f t="shared" si="7"/>
        <v>0.5416666667</v>
      </c>
      <c r="M484" s="88">
        <f t="shared" si="8"/>
        <v>0.6230769231</v>
      </c>
      <c r="N484" s="88">
        <f t="shared" si="9"/>
        <v>0.1730769231</v>
      </c>
      <c r="O484" s="88">
        <f t="shared" si="10"/>
        <v>0.5685279188</v>
      </c>
      <c r="P484" s="89">
        <f t="shared" si="11"/>
        <v>0.01709401709</v>
      </c>
      <c r="Q484" s="90">
        <f t="shared" ref="Q484:V484" si="1484">K484-Q$2</f>
        <v>0.1276547969</v>
      </c>
      <c r="R484" s="91">
        <f t="shared" si="1484"/>
        <v>0.06211412638</v>
      </c>
      <c r="S484" s="92">
        <f t="shared" si="1484"/>
        <v>0.2114893604</v>
      </c>
      <c r="T484" s="93">
        <f t="shared" si="1484"/>
        <v>0.05734248147</v>
      </c>
      <c r="U484" s="94">
        <f t="shared" si="1484"/>
        <v>0.1146965897</v>
      </c>
      <c r="V484" s="95">
        <f t="shared" si="1484"/>
        <v>-0.01516681142</v>
      </c>
      <c r="W484" s="64"/>
      <c r="X484" s="65">
        <f t="shared" si="13"/>
        <v>1</v>
      </c>
      <c r="Y484" s="66">
        <f t="shared" si="14"/>
        <v>0</v>
      </c>
      <c r="Z484" s="67">
        <f t="shared" ref="Z484:AA484" si="1485">U484</f>
        <v>0.1146965897</v>
      </c>
      <c r="AA484" s="68">
        <f t="shared" si="1485"/>
        <v>-0.01516681142</v>
      </c>
      <c r="AB484" s="69">
        <f t="shared" ref="AB484:AC484" si="1486">S484</f>
        <v>0.2114893604</v>
      </c>
      <c r="AC484" s="70">
        <f t="shared" si="1486"/>
        <v>0.05734248147</v>
      </c>
      <c r="AD484" s="71">
        <f t="shared" si="17"/>
        <v>0.01292527552</v>
      </c>
      <c r="AE484" s="72">
        <f t="shared" si="18"/>
        <v>-0.003479163092</v>
      </c>
      <c r="AF484" s="73">
        <f t="shared" si="19"/>
        <v>0.025126811</v>
      </c>
      <c r="AG484" s="74">
        <f t="shared" si="20"/>
        <v>0.003369367822</v>
      </c>
      <c r="AH484" s="75">
        <f t="shared" si="21"/>
        <v>0.04143958939</v>
      </c>
      <c r="AI484" s="76">
        <f t="shared" si="22"/>
        <v>0.02425464946</v>
      </c>
      <c r="AJ484" s="77"/>
      <c r="AK484" s="65">
        <f t="shared" si="23"/>
        <v>-0.005693794321</v>
      </c>
      <c r="AL484" s="66">
        <f t="shared" si="24"/>
        <v>0.0007634399882</v>
      </c>
      <c r="AM484" s="67">
        <f t="shared" si="25"/>
        <v>0.1177012077</v>
      </c>
      <c r="AN484" s="68">
        <f t="shared" si="26"/>
        <v>0.1697172591</v>
      </c>
      <c r="AO484" s="69">
        <f t="shared" si="27"/>
        <v>-0.001087298966</v>
      </c>
      <c r="AP484" s="70">
        <f t="shared" si="28"/>
        <v>-0.1134404784</v>
      </c>
      <c r="AQ484" s="71">
        <f t="shared" si="29"/>
        <v>0.004615170254</v>
      </c>
      <c r="AR484" s="72">
        <f t="shared" si="30"/>
        <v>-0.009322883431</v>
      </c>
      <c r="AS484" s="73">
        <f t="shared" si="31"/>
        <v>-0.0007656547489</v>
      </c>
      <c r="AT484" s="74">
        <f t="shared" si="32"/>
        <v>0.01068951279</v>
      </c>
      <c r="AU484" s="75">
        <f t="shared" si="33"/>
        <v>0.004300624241</v>
      </c>
      <c r="AV484" s="76">
        <f t="shared" si="34"/>
        <v>0.003431898431</v>
      </c>
      <c r="AW484" s="78">
        <f t="shared" si="35"/>
        <v>0.1190702541</v>
      </c>
      <c r="AX484" s="79">
        <f t="shared" si="36"/>
        <v>0.1276547969</v>
      </c>
      <c r="AY484" s="78">
        <f t="shared" si="37"/>
        <v>0.06183874854</v>
      </c>
      <c r="AZ484" s="79">
        <f t="shared" si="38"/>
        <v>0.06211412638</v>
      </c>
      <c r="BA484" s="80">
        <f t="shared" si="39"/>
        <v>-0.008584542821</v>
      </c>
      <c r="BB484" s="80">
        <f t="shared" si="40"/>
        <v>-0.0002753778374</v>
      </c>
      <c r="BC484" s="80">
        <f t="shared" si="41"/>
        <v>0.1238508262</v>
      </c>
      <c r="BD484" s="80">
        <f t="shared" si="42"/>
        <v>0.06692190838</v>
      </c>
      <c r="BE484" s="81">
        <f t="shared" si="43"/>
        <v>0.00007361854248</v>
      </c>
      <c r="BF484" s="81">
        <f t="shared" si="44"/>
        <v>0.000004727985673</v>
      </c>
      <c r="BG484" s="81">
        <f t="shared" si="45"/>
        <v>0.01086048532</v>
      </c>
      <c r="BH484" s="81">
        <f t="shared" si="46"/>
        <v>0.01657666729</v>
      </c>
      <c r="BI484" s="81"/>
      <c r="BJ484" s="81"/>
    </row>
    <row r="485">
      <c r="A485" s="31">
        <v>483.0</v>
      </c>
      <c r="B485" s="32" t="s">
        <v>192</v>
      </c>
      <c r="C485" s="33">
        <v>2036.0</v>
      </c>
      <c r="D485" s="55">
        <f t="shared" si="5"/>
        <v>1676</v>
      </c>
      <c r="E485" s="35">
        <v>539.0</v>
      </c>
      <c r="F485" s="36">
        <v>150.0</v>
      </c>
      <c r="G485" s="37">
        <v>387.0</v>
      </c>
      <c r="H485" s="38">
        <v>410.0</v>
      </c>
      <c r="I485" s="39">
        <v>159.0</v>
      </c>
      <c r="J485" s="40">
        <v>31.0</v>
      </c>
      <c r="K485" s="88">
        <f t="shared" si="6"/>
        <v>0.5329076621</v>
      </c>
      <c r="L485" s="88">
        <f t="shared" si="7"/>
        <v>0.6299638989</v>
      </c>
      <c r="M485" s="88">
        <f t="shared" si="8"/>
        <v>0.6813380282</v>
      </c>
      <c r="N485" s="88">
        <f t="shared" si="9"/>
        <v>0.1900785855</v>
      </c>
      <c r="O485" s="88">
        <f t="shared" si="10"/>
        <v>0.6473747017</v>
      </c>
      <c r="P485" s="89">
        <f t="shared" si="11"/>
        <v>0.0152259332</v>
      </c>
      <c r="Q485" s="90">
        <f t="shared" ref="Q485:V485" si="1487">K485-Q$2</f>
        <v>0.1819299804</v>
      </c>
      <c r="R485" s="91">
        <f t="shared" si="1487"/>
        <v>0.1504113586</v>
      </c>
      <c r="S485" s="92">
        <f t="shared" si="1487"/>
        <v>0.2697504655</v>
      </c>
      <c r="T485" s="93">
        <f t="shared" si="1487"/>
        <v>0.07434414385</v>
      </c>
      <c r="U485" s="94">
        <f t="shared" si="1487"/>
        <v>0.1935433726</v>
      </c>
      <c r="V485" s="95">
        <f t="shared" si="1487"/>
        <v>-0.01703489531</v>
      </c>
      <c r="W485" s="64"/>
      <c r="X485" s="65">
        <f t="shared" si="13"/>
        <v>1</v>
      </c>
      <c r="Y485" s="66">
        <f t="shared" si="14"/>
        <v>0</v>
      </c>
      <c r="Z485" s="67">
        <f t="shared" ref="Z485:AA485" si="1488">U485</f>
        <v>0.1935433726</v>
      </c>
      <c r="AA485" s="68">
        <f t="shared" si="1488"/>
        <v>-0.01703489531</v>
      </c>
      <c r="AB485" s="69">
        <f t="shared" ref="AB485:AC485" si="1489">S485</f>
        <v>0.2697504655</v>
      </c>
      <c r="AC485" s="70">
        <f t="shared" si="1489"/>
        <v>0.07434414385</v>
      </c>
      <c r="AD485" s="71">
        <f t="shared" si="17"/>
        <v>0.03716884941</v>
      </c>
      <c r="AE485" s="72">
        <f t="shared" si="18"/>
        <v>-0.006593982179</v>
      </c>
      <c r="AF485" s="73">
        <f t="shared" si="19"/>
        <v>0.05347485956</v>
      </c>
      <c r="AG485" s="74">
        <f t="shared" si="20"/>
        <v>0.009793645393</v>
      </c>
      <c r="AH485" s="75">
        <f t="shared" si="21"/>
        <v>0.06723826192</v>
      </c>
      <c r="AI485" s="76">
        <f t="shared" si="22"/>
        <v>0.04010873483</v>
      </c>
      <c r="AJ485" s="77"/>
      <c r="AK485" s="65">
        <f t="shared" si="23"/>
        <v>-0.005693794321</v>
      </c>
      <c r="AL485" s="66">
        <f t="shared" si="24"/>
        <v>0.0007634399882</v>
      </c>
      <c r="AM485" s="67">
        <f t="shared" si="25"/>
        <v>0.1850261795</v>
      </c>
      <c r="AN485" s="68">
        <f t="shared" si="26"/>
        <v>0.2933729785</v>
      </c>
      <c r="AO485" s="69">
        <f t="shared" si="27"/>
        <v>-0.0007863312582</v>
      </c>
      <c r="AP485" s="70">
        <f t="shared" si="28"/>
        <v>-0.1448600815</v>
      </c>
      <c r="AQ485" s="71">
        <f t="shared" si="29"/>
        <v>0.01526009515</v>
      </c>
      <c r="AR485" s="72">
        <f t="shared" si="30"/>
        <v>-0.02505639748</v>
      </c>
      <c r="AS485" s="73">
        <f t="shared" si="31"/>
        <v>-0.002736149958</v>
      </c>
      <c r="AT485" s="74">
        <f t="shared" si="32"/>
        <v>0.02281788723</v>
      </c>
      <c r="AU485" s="75">
        <f t="shared" si="33"/>
        <v>0.006965626893</v>
      </c>
      <c r="AV485" s="76">
        <f t="shared" si="34"/>
        <v>0.005653980836</v>
      </c>
      <c r="AW485" s="78">
        <f t="shared" si="35"/>
        <v>0.198035626</v>
      </c>
      <c r="AX485" s="79">
        <f t="shared" si="36"/>
        <v>0.1819299804</v>
      </c>
      <c r="AY485" s="78">
        <f t="shared" si="37"/>
        <v>0.1526918076</v>
      </c>
      <c r="AZ485" s="79">
        <f t="shared" si="38"/>
        <v>0.1504113586</v>
      </c>
      <c r="BA485" s="80">
        <f t="shared" si="39"/>
        <v>0.0161056456</v>
      </c>
      <c r="BB485" s="80">
        <f t="shared" si="40"/>
        <v>0.002280448993</v>
      </c>
      <c r="BC485" s="80">
        <f t="shared" si="41"/>
        <v>0.202816198</v>
      </c>
      <c r="BD485" s="80">
        <f t="shared" si="42"/>
        <v>0.1577749675</v>
      </c>
      <c r="BE485" s="81">
        <f t="shared" si="43"/>
        <v>0.0002541913725</v>
      </c>
      <c r="BF485" s="81">
        <f t="shared" si="44"/>
        <v>0.00007345620657</v>
      </c>
      <c r="BG485" s="81">
        <f t="shared" si="45"/>
        <v>0.01624146983</v>
      </c>
      <c r="BH485" s="81">
        <f t="shared" si="46"/>
        <v>0.0639986381</v>
      </c>
      <c r="BI485" s="81"/>
      <c r="BJ485" s="81"/>
    </row>
    <row r="486">
      <c r="A486" s="31">
        <v>484.0</v>
      </c>
      <c r="B486" s="32">
        <v>6531.0</v>
      </c>
      <c r="C486" s="33">
        <v>2987.0</v>
      </c>
      <c r="D486" s="55">
        <f t="shared" si="5"/>
        <v>2262</v>
      </c>
      <c r="E486" s="35">
        <v>546.0</v>
      </c>
      <c r="F486" s="36">
        <v>468.0</v>
      </c>
      <c r="G486" s="37">
        <v>287.0</v>
      </c>
      <c r="H486" s="38">
        <v>697.0</v>
      </c>
      <c r="I486" s="39">
        <v>156.0</v>
      </c>
      <c r="J486" s="40">
        <v>108.0</v>
      </c>
      <c r="K486" s="88">
        <f t="shared" si="6"/>
        <v>0.3311014396</v>
      </c>
      <c r="L486" s="88">
        <f t="shared" si="7"/>
        <v>0.5017869907</v>
      </c>
      <c r="M486" s="88">
        <f t="shared" si="8"/>
        <v>0.3325608343</v>
      </c>
      <c r="N486" s="88">
        <f t="shared" si="9"/>
        <v>0.09608302645</v>
      </c>
      <c r="O486" s="88">
        <f t="shared" si="10"/>
        <v>0.4372236958</v>
      </c>
      <c r="P486" s="89">
        <f t="shared" si="11"/>
        <v>0.03615667894</v>
      </c>
      <c r="Q486" s="90">
        <f t="shared" ref="Q486:V486" si="1490">K486-Q$2</f>
        <v>-0.01987624212</v>
      </c>
      <c r="R486" s="91">
        <f t="shared" si="1490"/>
        <v>0.02223445042</v>
      </c>
      <c r="S486" s="92">
        <f t="shared" si="1490"/>
        <v>-0.07902672835</v>
      </c>
      <c r="T486" s="93">
        <f t="shared" si="1490"/>
        <v>-0.01965141516</v>
      </c>
      <c r="U486" s="94">
        <f t="shared" si="1490"/>
        <v>-0.01660763325</v>
      </c>
      <c r="V486" s="95">
        <f t="shared" si="1490"/>
        <v>0.00389585043</v>
      </c>
      <c r="W486" s="64"/>
      <c r="X486" s="65">
        <f t="shared" si="13"/>
        <v>1</v>
      </c>
      <c r="Y486" s="66">
        <f t="shared" si="14"/>
        <v>0</v>
      </c>
      <c r="Z486" s="67">
        <f t="shared" ref="Z486:AA486" si="1491">U486</f>
        <v>-0.01660763325</v>
      </c>
      <c r="AA486" s="68">
        <f t="shared" si="1491"/>
        <v>0.00389585043</v>
      </c>
      <c r="AB486" s="69">
        <f t="shared" ref="AB486:AC486" si="1492">S486</f>
        <v>-0.07902672835</v>
      </c>
      <c r="AC486" s="70">
        <f t="shared" si="1492"/>
        <v>-0.01965141516</v>
      </c>
      <c r="AD486" s="71">
        <f t="shared" si="17"/>
        <v>0.0002606358316</v>
      </c>
      <c r="AE486" s="72">
        <f t="shared" si="18"/>
        <v>-0.0001294017103</v>
      </c>
      <c r="AF486" s="73">
        <f t="shared" si="19"/>
        <v>0.001389005895</v>
      </c>
      <c r="AG486" s="74">
        <f t="shared" si="20"/>
        <v>0.00001848718217</v>
      </c>
      <c r="AH486" s="75">
        <f t="shared" si="21"/>
        <v>0.005859045675</v>
      </c>
      <c r="AI486" s="76">
        <f t="shared" si="22"/>
        <v>0.003105974095</v>
      </c>
      <c r="AJ486" s="77"/>
      <c r="AK486" s="65">
        <f t="shared" si="23"/>
        <v>-0.005693794321</v>
      </c>
      <c r="AL486" s="66">
        <f t="shared" si="24"/>
        <v>0.0007634399882</v>
      </c>
      <c r="AM486" s="67">
        <f t="shared" si="25"/>
        <v>-0.01974129238</v>
      </c>
      <c r="AN486" s="68">
        <f t="shared" si="26"/>
        <v>-0.02318698543</v>
      </c>
      <c r="AO486" s="69">
        <f t="shared" si="27"/>
        <v>0.001291179645</v>
      </c>
      <c r="AP486" s="70">
        <f t="shared" si="28"/>
        <v>0.04213997985</v>
      </c>
      <c r="AQ486" s="71">
        <f t="shared" si="29"/>
        <v>0.00005852774243</v>
      </c>
      <c r="AR486" s="72">
        <f t="shared" si="30"/>
        <v>-0.0002184449248</v>
      </c>
      <c r="AS486" s="73">
        <f t="shared" si="31"/>
        <v>0.00002846095937</v>
      </c>
      <c r="AT486" s="74">
        <f t="shared" si="32"/>
        <v>0.00058653468</v>
      </c>
      <c r="AU486" s="75">
        <f t="shared" si="33"/>
        <v>0.000613371192</v>
      </c>
      <c r="AV486" s="76">
        <f t="shared" si="34"/>
        <v>0.0004485607643</v>
      </c>
      <c r="AW486" s="78">
        <f t="shared" si="35"/>
        <v>-0.02344354716</v>
      </c>
      <c r="AX486" s="79">
        <f t="shared" si="36"/>
        <v>-0.01987624212</v>
      </c>
      <c r="AY486" s="78">
        <f t="shared" si="37"/>
        <v>0.02053308493</v>
      </c>
      <c r="AZ486" s="79">
        <f t="shared" si="38"/>
        <v>0.02223445042</v>
      </c>
      <c r="BA486" s="80">
        <f t="shared" si="39"/>
        <v>-0.00356730504</v>
      </c>
      <c r="BB486" s="80">
        <f t="shared" si="40"/>
        <v>-0.001701365488</v>
      </c>
      <c r="BC486" s="80">
        <f t="shared" si="41"/>
        <v>-0.0186629751</v>
      </c>
      <c r="BD486" s="80">
        <f t="shared" si="42"/>
        <v>0.02561624477</v>
      </c>
      <c r="BE486" s="81">
        <f t="shared" si="43"/>
        <v>0.000009831020724</v>
      </c>
      <c r="BF486" s="81">
        <f t="shared" si="44"/>
        <v>0.00001213857936</v>
      </c>
      <c r="BG486" s="81">
        <f t="shared" si="45"/>
        <v>-0.0003078853566</v>
      </c>
      <c r="BH486" s="81">
        <f t="shared" si="46"/>
        <v>-0.0009561506766</v>
      </c>
      <c r="BI486" s="81"/>
      <c r="BJ486" s="81"/>
    </row>
    <row r="487">
      <c r="A487" s="31">
        <v>485.0</v>
      </c>
      <c r="B487" s="32">
        <v>2616.0</v>
      </c>
      <c r="C487" s="33">
        <v>891.0</v>
      </c>
      <c r="D487" s="55">
        <f t="shared" si="5"/>
        <v>667</v>
      </c>
      <c r="E487" s="35">
        <v>127.0</v>
      </c>
      <c r="F487" s="36">
        <v>177.0</v>
      </c>
      <c r="G487" s="37">
        <v>67.0</v>
      </c>
      <c r="H487" s="38">
        <v>225.0</v>
      </c>
      <c r="I487" s="39">
        <v>33.0</v>
      </c>
      <c r="J487" s="40">
        <v>38.0</v>
      </c>
      <c r="K487" s="88">
        <f t="shared" si="6"/>
        <v>0.2547699214</v>
      </c>
      <c r="L487" s="88">
        <f t="shared" si="7"/>
        <v>0.4155844156</v>
      </c>
      <c r="M487" s="88">
        <f t="shared" si="8"/>
        <v>0.2375886525</v>
      </c>
      <c r="N487" s="88">
        <f t="shared" si="9"/>
        <v>0.07519640853</v>
      </c>
      <c r="O487" s="88">
        <f t="shared" si="10"/>
        <v>0.3403298351</v>
      </c>
      <c r="P487" s="89">
        <f t="shared" si="11"/>
        <v>0.04264870932</v>
      </c>
      <c r="Q487" s="90">
        <f t="shared" ref="Q487:V487" si="1493">K487-Q$2</f>
        <v>-0.09620776025</v>
      </c>
      <c r="R487" s="91">
        <f t="shared" si="1493"/>
        <v>-0.06396812471</v>
      </c>
      <c r="S487" s="92">
        <f t="shared" si="1493"/>
        <v>-0.1739989102</v>
      </c>
      <c r="T487" s="93">
        <f t="shared" si="1493"/>
        <v>-0.04053803308</v>
      </c>
      <c r="U487" s="94">
        <f t="shared" si="1493"/>
        <v>-0.113501494</v>
      </c>
      <c r="V487" s="95">
        <f t="shared" si="1493"/>
        <v>0.0103878808</v>
      </c>
      <c r="W487" s="64"/>
      <c r="X487" s="65">
        <f t="shared" si="13"/>
        <v>1</v>
      </c>
      <c r="Y487" s="66">
        <f t="shared" si="14"/>
        <v>0</v>
      </c>
      <c r="Z487" s="67">
        <f t="shared" ref="Z487:AA487" si="1494">U487</f>
        <v>-0.113501494</v>
      </c>
      <c r="AA487" s="68">
        <f t="shared" si="1494"/>
        <v>0.0103878808</v>
      </c>
      <c r="AB487" s="69">
        <f t="shared" ref="AB487:AC487" si="1495">S487</f>
        <v>-0.1739989102</v>
      </c>
      <c r="AC487" s="70">
        <f t="shared" si="1495"/>
        <v>-0.04053803308</v>
      </c>
      <c r="AD487" s="71">
        <f t="shared" si="17"/>
        <v>0.01277468108</v>
      </c>
      <c r="AE487" s="72">
        <f t="shared" si="18"/>
        <v>-0.002358079982</v>
      </c>
      <c r="AF487" s="73">
        <f t="shared" si="19"/>
        <v>0.02017024052</v>
      </c>
      <c r="AG487" s="74">
        <f t="shared" si="20"/>
        <v>0.00279364738</v>
      </c>
      <c r="AH487" s="75">
        <f t="shared" si="21"/>
        <v>0.02863228861</v>
      </c>
      <c r="AI487" s="76">
        <f t="shared" si="22"/>
        <v>0.01410714715</v>
      </c>
      <c r="AJ487" s="77"/>
      <c r="AK487" s="65">
        <f t="shared" si="23"/>
        <v>-0.005693794321</v>
      </c>
      <c r="AL487" s="66">
        <f t="shared" si="24"/>
        <v>0.0007634399882</v>
      </c>
      <c r="AM487" s="67">
        <f t="shared" si="25"/>
        <v>-0.1091384679</v>
      </c>
      <c r="AN487" s="68">
        <f t="shared" si="26"/>
        <v>-0.1717207022</v>
      </c>
      <c r="AO487" s="69">
        <f t="shared" si="27"/>
        <v>0.004203361744</v>
      </c>
      <c r="AP487" s="70">
        <f t="shared" si="28"/>
        <v>0.09239975636</v>
      </c>
      <c r="AQ487" s="71">
        <f t="shared" si="29"/>
        <v>0.005191292788</v>
      </c>
      <c r="AR487" s="72">
        <f t="shared" si="30"/>
        <v>-0.008658883032</v>
      </c>
      <c r="AS487" s="73">
        <f t="shared" si="31"/>
        <v>-0.0006521408918</v>
      </c>
      <c r="AT487" s="74">
        <f t="shared" si="32"/>
        <v>0.008583197333</v>
      </c>
      <c r="AU487" s="75">
        <f t="shared" si="33"/>
        <v>0.003015067773</v>
      </c>
      <c r="AV487" s="76">
        <f t="shared" si="34"/>
        <v>0.002070561863</v>
      </c>
      <c r="AW487" s="78">
        <f t="shared" si="35"/>
        <v>-0.1030746808</v>
      </c>
      <c r="AX487" s="79">
        <f t="shared" si="36"/>
        <v>-0.09620776025</v>
      </c>
      <c r="AY487" s="78">
        <f t="shared" si="37"/>
        <v>-0.07656262966</v>
      </c>
      <c r="AZ487" s="79">
        <f t="shared" si="38"/>
        <v>-0.06396812471</v>
      </c>
      <c r="BA487" s="80">
        <f t="shared" si="39"/>
        <v>-0.006866920527</v>
      </c>
      <c r="BB487" s="80">
        <f t="shared" si="40"/>
        <v>-0.01259450495</v>
      </c>
      <c r="BC487" s="80">
        <f t="shared" si="41"/>
        <v>-0.09829410872</v>
      </c>
      <c r="BD487" s="80">
        <f t="shared" si="42"/>
        <v>-0.07147946981</v>
      </c>
      <c r="BE487" s="81">
        <f t="shared" si="43"/>
        <v>-0.0001114669574</v>
      </c>
      <c r="BF487" s="81">
        <f t="shared" si="44"/>
        <v>0.0001729709291</v>
      </c>
      <c r="BG487" s="81">
        <f t="shared" si="45"/>
        <v>0.004552417205</v>
      </c>
      <c r="BH487" s="81">
        <f t="shared" si="46"/>
        <v>0.01405202155</v>
      </c>
      <c r="BI487" s="81"/>
      <c r="BJ487" s="81"/>
    </row>
    <row r="488">
      <c r="A488" s="31">
        <v>486.0</v>
      </c>
      <c r="B488" s="32">
        <v>3391.0</v>
      </c>
      <c r="C488" s="33">
        <v>859.0</v>
      </c>
      <c r="D488" s="55">
        <f t="shared" si="5"/>
        <v>703</v>
      </c>
      <c r="E488" s="35">
        <v>222.0</v>
      </c>
      <c r="F488" s="36">
        <v>93.0</v>
      </c>
      <c r="G488" s="37">
        <v>104.0</v>
      </c>
      <c r="H488" s="38">
        <v>237.0</v>
      </c>
      <c r="I488" s="39">
        <v>25.0</v>
      </c>
      <c r="J488" s="40">
        <v>22.0</v>
      </c>
      <c r="K488" s="88">
        <f t="shared" si="6"/>
        <v>0.4086146682</v>
      </c>
      <c r="L488" s="88">
        <f t="shared" si="7"/>
        <v>0.5103305785</v>
      </c>
      <c r="M488" s="88">
        <f t="shared" si="8"/>
        <v>0.4748858447</v>
      </c>
      <c r="N488" s="88">
        <f t="shared" si="9"/>
        <v>0.1210710128</v>
      </c>
      <c r="O488" s="88">
        <f t="shared" si="10"/>
        <v>0.4992887624</v>
      </c>
      <c r="P488" s="89">
        <f t="shared" si="11"/>
        <v>0.02561117579</v>
      </c>
      <c r="Q488" s="90">
        <f t="shared" ref="Q488:V488" si="1496">K488-Q$2</f>
        <v>0.05763698653</v>
      </c>
      <c r="R488" s="91">
        <f t="shared" si="1496"/>
        <v>0.03077803822</v>
      </c>
      <c r="S488" s="92">
        <f t="shared" si="1496"/>
        <v>0.0632982821</v>
      </c>
      <c r="T488" s="93">
        <f t="shared" si="1496"/>
        <v>0.005336571198</v>
      </c>
      <c r="U488" s="94">
        <f t="shared" si="1496"/>
        <v>0.04545743335</v>
      </c>
      <c r="V488" s="95">
        <f t="shared" si="1496"/>
        <v>-0.006649652726</v>
      </c>
      <c r="W488" s="64"/>
      <c r="X488" s="65">
        <f t="shared" si="13"/>
        <v>1</v>
      </c>
      <c r="Y488" s="66">
        <f t="shared" si="14"/>
        <v>0</v>
      </c>
      <c r="Z488" s="67">
        <f t="shared" ref="Z488:AA488" si="1497">U488</f>
        <v>0.04545743335</v>
      </c>
      <c r="AA488" s="68">
        <f t="shared" si="1497"/>
        <v>-0.006649652726</v>
      </c>
      <c r="AB488" s="69">
        <f t="shared" ref="AB488:AC488" si="1498">S488</f>
        <v>0.0632982821</v>
      </c>
      <c r="AC488" s="70">
        <f t="shared" si="1498"/>
        <v>0.005336571198</v>
      </c>
      <c r="AD488" s="71">
        <f t="shared" si="17"/>
        <v>0.002022160366</v>
      </c>
      <c r="AE488" s="72">
        <f t="shared" si="18"/>
        <v>-0.0006045522912</v>
      </c>
      <c r="AF488" s="73">
        <f t="shared" si="19"/>
        <v>0.002912863785</v>
      </c>
      <c r="AG488" s="74">
        <f t="shared" si="20"/>
        <v>-0.0001783247646</v>
      </c>
      <c r="AH488" s="75">
        <f t="shared" si="21"/>
        <v>0.003978193525</v>
      </c>
      <c r="AI488" s="76">
        <f t="shared" si="22"/>
        <v>0.0006755915783</v>
      </c>
      <c r="AJ488" s="77"/>
      <c r="AK488" s="65">
        <f t="shared" si="23"/>
        <v>-0.005693794321</v>
      </c>
      <c r="AL488" s="66">
        <f t="shared" si="24"/>
        <v>0.0007634399882</v>
      </c>
      <c r="AM488" s="67">
        <f t="shared" si="25"/>
        <v>0.04766215607</v>
      </c>
      <c r="AN488" s="68">
        <f t="shared" si="26"/>
        <v>0.06674236604</v>
      </c>
      <c r="AO488" s="69">
        <f t="shared" si="27"/>
        <v>-0.006218957459</v>
      </c>
      <c r="AP488" s="70">
        <f t="shared" si="28"/>
        <v>-0.03229372572</v>
      </c>
      <c r="AQ488" s="71">
        <f t="shared" si="29"/>
        <v>0.0006869291814</v>
      </c>
      <c r="AR488" s="72">
        <f t="shared" si="30"/>
        <v>-0.00148952635</v>
      </c>
      <c r="AS488" s="73">
        <f t="shared" si="31"/>
        <v>0.000151281763</v>
      </c>
      <c r="AT488" s="74">
        <f t="shared" si="32"/>
        <v>0.001224345819</v>
      </c>
      <c r="AU488" s="75">
        <f t="shared" si="33"/>
        <v>0.0004400345361</v>
      </c>
      <c r="AV488" s="76">
        <f t="shared" si="34"/>
        <v>0.0001420221169</v>
      </c>
      <c r="AW488" s="78">
        <f t="shared" si="35"/>
        <v>0.03702764977</v>
      </c>
      <c r="AX488" s="79">
        <f t="shared" si="36"/>
        <v>0.05763698653</v>
      </c>
      <c r="AY488" s="78">
        <f t="shared" si="37"/>
        <v>0.0350889219</v>
      </c>
      <c r="AZ488" s="79">
        <f t="shared" si="38"/>
        <v>0.03077803822</v>
      </c>
      <c r="BA488" s="80">
        <f t="shared" si="39"/>
        <v>-0.02060933676</v>
      </c>
      <c r="BB488" s="80">
        <f t="shared" si="40"/>
        <v>0.004310883677</v>
      </c>
      <c r="BC488" s="80">
        <f t="shared" si="41"/>
        <v>0.04180822183</v>
      </c>
      <c r="BD488" s="80">
        <f t="shared" si="42"/>
        <v>0.04017208174</v>
      </c>
      <c r="BE488" s="81">
        <f t="shared" si="43"/>
        <v>0.0004061610435</v>
      </c>
      <c r="BF488" s="81">
        <f t="shared" si="44"/>
        <v>-0.0001776889069</v>
      </c>
      <c r="BG488" s="81">
        <f t="shared" si="45"/>
        <v>0.0001341312611</v>
      </c>
      <c r="BH488" s="81">
        <f t="shared" si="46"/>
        <v>0.00335904661</v>
      </c>
      <c r="BI488" s="81"/>
      <c r="BJ488" s="81"/>
    </row>
    <row r="489">
      <c r="A489" s="31">
        <v>487.0</v>
      </c>
      <c r="B489" s="32" t="s">
        <v>169</v>
      </c>
      <c r="C489" s="33">
        <v>554.0</v>
      </c>
      <c r="D489" s="55">
        <f t="shared" si="5"/>
        <v>501</v>
      </c>
      <c r="E489" s="35">
        <v>139.0</v>
      </c>
      <c r="F489" s="36">
        <v>39.0</v>
      </c>
      <c r="G489" s="37">
        <v>144.0</v>
      </c>
      <c r="H489" s="38">
        <v>162.0</v>
      </c>
      <c r="I489" s="39">
        <v>14.0</v>
      </c>
      <c r="J489" s="40">
        <v>3.0</v>
      </c>
      <c r="K489" s="88">
        <f t="shared" si="6"/>
        <v>0.536101083</v>
      </c>
      <c r="L489" s="88">
        <f t="shared" si="7"/>
        <v>0.4857142857</v>
      </c>
      <c r="M489" s="88">
        <f t="shared" si="8"/>
        <v>0.7741935484</v>
      </c>
      <c r="N489" s="88">
        <f t="shared" si="9"/>
        <v>0.2599277978</v>
      </c>
      <c r="O489" s="88">
        <f t="shared" si="10"/>
        <v>0.5928143713</v>
      </c>
      <c r="P489" s="89">
        <f t="shared" si="11"/>
        <v>0.005415162455</v>
      </c>
      <c r="Q489" s="90">
        <f t="shared" ref="Q489:V489" si="1499">K489-Q$2</f>
        <v>0.1851234013</v>
      </c>
      <c r="R489" s="91">
        <f t="shared" si="1499"/>
        <v>0.006161745424</v>
      </c>
      <c r="S489" s="92">
        <f t="shared" si="1499"/>
        <v>0.3626059857</v>
      </c>
      <c r="T489" s="93">
        <f t="shared" si="1499"/>
        <v>0.1441933562</v>
      </c>
      <c r="U489" s="94">
        <f t="shared" si="1499"/>
        <v>0.1389830422</v>
      </c>
      <c r="V489" s="95">
        <f t="shared" si="1499"/>
        <v>-0.02684566606</v>
      </c>
      <c r="W489" s="64"/>
      <c r="X489" s="65">
        <f t="shared" si="13"/>
        <v>1</v>
      </c>
      <c r="Y489" s="66">
        <f t="shared" si="14"/>
        <v>0</v>
      </c>
      <c r="Z489" s="67">
        <f t="shared" ref="Z489:AA489" si="1500">U489</f>
        <v>0.1389830422</v>
      </c>
      <c r="AA489" s="68">
        <f t="shared" si="1500"/>
        <v>-0.02684566606</v>
      </c>
      <c r="AB489" s="69">
        <f t="shared" ref="AB489:AC489" si="1501">S489</f>
        <v>0.3626059857</v>
      </c>
      <c r="AC489" s="70">
        <f t="shared" si="1501"/>
        <v>0.1441933562</v>
      </c>
      <c r="AD489" s="71">
        <f t="shared" si="17"/>
        <v>0.01859559622</v>
      </c>
      <c r="AE489" s="72">
        <f t="shared" si="18"/>
        <v>-0.007462184675</v>
      </c>
      <c r="AF489" s="73">
        <f t="shared" si="19"/>
        <v>0.05426704969</v>
      </c>
      <c r="AG489" s="74">
        <f t="shared" si="20"/>
        <v>0.0103060321</v>
      </c>
      <c r="AH489" s="75">
        <f t="shared" si="21"/>
        <v>0.1106913769</v>
      </c>
      <c r="AI489" s="76">
        <f t="shared" si="22"/>
        <v>0.1045707481</v>
      </c>
      <c r="AJ489" s="77"/>
      <c r="AK489" s="65">
        <f t="shared" si="23"/>
        <v>-0.005693794321</v>
      </c>
      <c r="AL489" s="66">
        <f t="shared" si="24"/>
        <v>0.0007634399882</v>
      </c>
      <c r="AM489" s="67">
        <f t="shared" si="25"/>
        <v>0.1560670117</v>
      </c>
      <c r="AN489" s="68">
        <f t="shared" si="26"/>
        <v>0.1987425491</v>
      </c>
      <c r="AO489" s="69">
        <f t="shared" si="27"/>
        <v>0.02099927193</v>
      </c>
      <c r="AP489" s="70">
        <f t="shared" si="28"/>
        <v>-0.2009326996</v>
      </c>
      <c r="AQ489" s="71">
        <f t="shared" si="29"/>
        <v>0.005207729047</v>
      </c>
      <c r="AR489" s="72">
        <f t="shared" si="30"/>
        <v>-0.01467553165</v>
      </c>
      <c r="AS489" s="73">
        <f t="shared" si="31"/>
        <v>-0.002931656397</v>
      </c>
      <c r="AT489" s="74">
        <f t="shared" si="32"/>
        <v>0.02316550589</v>
      </c>
      <c r="AU489" s="75">
        <f t="shared" si="33"/>
        <v>0.01083352328</v>
      </c>
      <c r="AV489" s="76">
        <f t="shared" si="34"/>
        <v>0.01367865261</v>
      </c>
      <c r="AW489" s="78">
        <f t="shared" si="35"/>
        <v>0.1844820853</v>
      </c>
      <c r="AX489" s="79">
        <f t="shared" si="36"/>
        <v>0.1851234013</v>
      </c>
      <c r="AY489" s="78">
        <f t="shared" si="37"/>
        <v>0.02074191626</v>
      </c>
      <c r="AZ489" s="79">
        <f t="shared" si="38"/>
        <v>0.006161745424</v>
      </c>
      <c r="BA489" s="80">
        <f t="shared" si="39"/>
        <v>-0.0006413160679</v>
      </c>
      <c r="BB489" s="80">
        <f t="shared" si="40"/>
        <v>0.01458017083</v>
      </c>
      <c r="BC489" s="80">
        <f t="shared" si="41"/>
        <v>0.1892626573</v>
      </c>
      <c r="BD489" s="80">
        <f t="shared" si="42"/>
        <v>0.0258250761</v>
      </c>
      <c r="BE489" s="81">
        <f t="shared" si="43"/>
        <v>-0.0002121700952</v>
      </c>
      <c r="BF489" s="81">
        <f t="shared" si="44"/>
        <v>-0.00001870099565</v>
      </c>
      <c r="BG489" s="81">
        <f t="shared" si="45"/>
        <v>0.03515341891</v>
      </c>
      <c r="BH489" s="81">
        <f t="shared" si="46"/>
        <v>0.009775445056</v>
      </c>
      <c r="BI489" s="81"/>
      <c r="BJ489" s="81"/>
    </row>
    <row r="490">
      <c r="A490" s="31">
        <v>488.0</v>
      </c>
      <c r="B490" s="32">
        <v>7722.0</v>
      </c>
      <c r="C490" s="33">
        <v>870.0</v>
      </c>
      <c r="D490" s="55">
        <f t="shared" si="5"/>
        <v>725</v>
      </c>
      <c r="E490" s="35">
        <v>200.0</v>
      </c>
      <c r="F490" s="36">
        <v>140.0</v>
      </c>
      <c r="G490" s="37">
        <v>100.0</v>
      </c>
      <c r="H490" s="38">
        <v>221.0</v>
      </c>
      <c r="I490" s="39">
        <v>48.0</v>
      </c>
      <c r="J490" s="40">
        <v>16.0</v>
      </c>
      <c r="K490" s="88">
        <f t="shared" si="6"/>
        <v>0.4</v>
      </c>
      <c r="L490" s="88">
        <f t="shared" si="7"/>
        <v>0.5287846482</v>
      </c>
      <c r="M490" s="88">
        <f t="shared" si="8"/>
        <v>0.390625</v>
      </c>
      <c r="N490" s="88">
        <f t="shared" si="9"/>
        <v>0.1149425287</v>
      </c>
      <c r="O490" s="88">
        <f t="shared" si="10"/>
        <v>0.48</v>
      </c>
      <c r="P490" s="89">
        <f t="shared" si="11"/>
        <v>0.0183908046</v>
      </c>
      <c r="Q490" s="90">
        <f t="shared" ref="Q490:V490" si="1502">K490-Q$2</f>
        <v>0.04902231831</v>
      </c>
      <c r="R490" s="91">
        <f t="shared" si="1502"/>
        <v>0.0492321079</v>
      </c>
      <c r="S490" s="92">
        <f t="shared" si="1502"/>
        <v>-0.02096256265</v>
      </c>
      <c r="T490" s="93">
        <f t="shared" si="1502"/>
        <v>-0.0007919128717</v>
      </c>
      <c r="U490" s="94">
        <f t="shared" si="1502"/>
        <v>0.02616867091</v>
      </c>
      <c r="V490" s="95">
        <f t="shared" si="1502"/>
        <v>-0.01387002391</v>
      </c>
      <c r="W490" s="64"/>
      <c r="X490" s="65">
        <f t="shared" si="13"/>
        <v>1</v>
      </c>
      <c r="Y490" s="66">
        <f t="shared" si="14"/>
        <v>0</v>
      </c>
      <c r="Z490" s="67">
        <f t="shared" ref="Z490:AA490" si="1503">U490</f>
        <v>0.02616867091</v>
      </c>
      <c r="AA490" s="68">
        <f t="shared" si="1503"/>
        <v>-0.01387002391</v>
      </c>
      <c r="AB490" s="69">
        <f t="shared" ref="AB490:AC490" si="1504">S490</f>
        <v>-0.02096256265</v>
      </c>
      <c r="AC490" s="70">
        <f t="shared" si="1504"/>
        <v>-0.0007919128717</v>
      </c>
      <c r="AD490" s="71">
        <f t="shared" si="17"/>
        <v>0.0004924217736</v>
      </c>
      <c r="AE490" s="72">
        <f t="shared" si="18"/>
        <v>-0.0007259201826</v>
      </c>
      <c r="AF490" s="73">
        <f t="shared" si="19"/>
        <v>-0.0005595462537</v>
      </c>
      <c r="AG490" s="74">
        <f t="shared" si="20"/>
        <v>0.0002700279379</v>
      </c>
      <c r="AH490" s="75">
        <f t="shared" si="21"/>
        <v>0.0004388019067</v>
      </c>
      <c r="AI490" s="76">
        <f t="shared" si="22"/>
        <v>0.00003320104637</v>
      </c>
      <c r="AJ490" s="77"/>
      <c r="AK490" s="65">
        <f t="shared" si="23"/>
        <v>-0.005693794321</v>
      </c>
      <c r="AL490" s="66">
        <f t="shared" si="24"/>
        <v>0.0007634399882</v>
      </c>
      <c r="AM490" s="67">
        <f t="shared" si="25"/>
        <v>0.04338097008</v>
      </c>
      <c r="AN490" s="68">
        <f t="shared" si="26"/>
        <v>0.03022502708</v>
      </c>
      <c r="AO490" s="69">
        <f t="shared" si="27"/>
        <v>0.002545639998</v>
      </c>
      <c r="AP490" s="70">
        <f t="shared" si="28"/>
        <v>0.01055793474</v>
      </c>
      <c r="AQ490" s="71">
        <f t="shared" si="29"/>
        <v>-0.0001700740684</v>
      </c>
      <c r="AR490" s="72">
        <f t="shared" si="30"/>
        <v>-0.000660160121</v>
      </c>
      <c r="AS490" s="73">
        <f t="shared" si="31"/>
        <v>-0.0001285381118</v>
      </c>
      <c r="AT490" s="74">
        <f t="shared" si="32"/>
        <v>-0.0002290355442</v>
      </c>
      <c r="AU490" s="75">
        <f t="shared" si="33"/>
        <v>0.00004921592994</v>
      </c>
      <c r="AV490" s="76">
        <f t="shared" si="34"/>
        <v>0.0000109796858</v>
      </c>
      <c r="AW490" s="78">
        <f t="shared" si="35"/>
        <v>0.03998341951</v>
      </c>
      <c r="AX490" s="79">
        <f t="shared" si="36"/>
        <v>0.04902231831</v>
      </c>
      <c r="AY490" s="78">
        <f t="shared" si="37"/>
        <v>0.04066818583</v>
      </c>
      <c r="AZ490" s="79">
        <f t="shared" si="38"/>
        <v>0.0492321079</v>
      </c>
      <c r="BA490" s="80">
        <f t="shared" si="39"/>
        <v>-0.009038898801</v>
      </c>
      <c r="BB490" s="80">
        <f t="shared" si="40"/>
        <v>-0.008563922067</v>
      </c>
      <c r="BC490" s="80">
        <f t="shared" si="41"/>
        <v>0.04476399157</v>
      </c>
      <c r="BD490" s="80">
        <f t="shared" si="42"/>
        <v>0.04575134567</v>
      </c>
      <c r="BE490" s="81">
        <f t="shared" si="43"/>
        <v>0.000008360930355</v>
      </c>
      <c r="BF490" s="81">
        <f t="shared" si="44"/>
        <v>0.0001548168498</v>
      </c>
      <c r="BG490" s="81">
        <f t="shared" si="45"/>
        <v>-0.00008937068968</v>
      </c>
      <c r="BH490" s="81">
        <f t="shared" si="46"/>
        <v>0.004096025704</v>
      </c>
      <c r="BI490" s="81"/>
      <c r="BJ490" s="81"/>
    </row>
    <row r="491">
      <c r="A491" s="31">
        <v>489.0</v>
      </c>
      <c r="B491" s="32">
        <v>3866.0</v>
      </c>
      <c r="C491" s="33">
        <v>416.0</v>
      </c>
      <c r="D491" s="55">
        <f t="shared" si="5"/>
        <v>340</v>
      </c>
      <c r="E491" s="35">
        <v>103.0</v>
      </c>
      <c r="F491" s="36">
        <v>56.0</v>
      </c>
      <c r="G491" s="37">
        <v>65.0</v>
      </c>
      <c r="H491" s="38">
        <v>95.0</v>
      </c>
      <c r="I491" s="39">
        <v>11.0</v>
      </c>
      <c r="J491" s="40">
        <v>10.0</v>
      </c>
      <c r="K491" s="88">
        <f t="shared" si="6"/>
        <v>0.4302884615</v>
      </c>
      <c r="L491" s="88">
        <f t="shared" si="7"/>
        <v>0.5454545455</v>
      </c>
      <c r="M491" s="88">
        <f t="shared" si="8"/>
        <v>0.4961832061</v>
      </c>
      <c r="N491" s="88">
        <f t="shared" si="9"/>
        <v>0.15625</v>
      </c>
      <c r="O491" s="88">
        <f t="shared" si="10"/>
        <v>0.5264705882</v>
      </c>
      <c r="P491" s="89">
        <f t="shared" si="11"/>
        <v>0.02403846154</v>
      </c>
      <c r="Q491" s="90">
        <f t="shared" ref="Q491:V491" si="1505">K491-Q$2</f>
        <v>0.07931077985</v>
      </c>
      <c r="R491" s="91">
        <f t="shared" si="1505"/>
        <v>0.06590200516</v>
      </c>
      <c r="S491" s="92">
        <f t="shared" si="1505"/>
        <v>0.08459564346</v>
      </c>
      <c r="T491" s="93">
        <f t="shared" si="1505"/>
        <v>0.04051555839</v>
      </c>
      <c r="U491" s="94">
        <f t="shared" si="1505"/>
        <v>0.07263925914</v>
      </c>
      <c r="V491" s="95">
        <f t="shared" si="1505"/>
        <v>-0.008222366973</v>
      </c>
      <c r="W491" s="64"/>
      <c r="X491" s="65">
        <f t="shared" si="13"/>
        <v>1</v>
      </c>
      <c r="Y491" s="66">
        <f t="shared" si="14"/>
        <v>0</v>
      </c>
      <c r="Z491" s="67">
        <f t="shared" ref="Z491:AA491" si="1506">U491</f>
        <v>0.07263925914</v>
      </c>
      <c r="AA491" s="68">
        <f t="shared" si="1506"/>
        <v>-0.008222366973</v>
      </c>
      <c r="AB491" s="69">
        <f t="shared" ref="AB491:AC491" si="1507">S491</f>
        <v>0.08459564346</v>
      </c>
      <c r="AC491" s="70">
        <f t="shared" si="1507"/>
        <v>0.04051555839</v>
      </c>
      <c r="AD491" s="71">
        <f t="shared" si="17"/>
        <v>0.00520885465</v>
      </c>
      <c r="AE491" s="72">
        <f t="shared" si="18"/>
        <v>-0.001194533291</v>
      </c>
      <c r="AF491" s="73">
        <f t="shared" si="19"/>
        <v>0.006478098657</v>
      </c>
      <c r="AG491" s="74">
        <f t="shared" si="20"/>
        <v>0.00224744372</v>
      </c>
      <c r="AH491" s="75">
        <f t="shared" si="21"/>
        <v>0.005514912421</v>
      </c>
      <c r="AI491" s="76">
        <f t="shared" si="22"/>
        <v>0.006854879465</v>
      </c>
      <c r="AJ491" s="77"/>
      <c r="AK491" s="65">
        <f t="shared" si="23"/>
        <v>-0.005693794321</v>
      </c>
      <c r="AL491" s="66">
        <f t="shared" si="24"/>
        <v>0.0007634399882</v>
      </c>
      <c r="AM491" s="67">
        <f t="shared" si="25"/>
        <v>0.07234638021</v>
      </c>
      <c r="AN491" s="68">
        <f t="shared" si="26"/>
        <v>0.1086136683</v>
      </c>
      <c r="AO491" s="69">
        <f t="shared" si="27"/>
        <v>0.008325510891</v>
      </c>
      <c r="AP491" s="70">
        <f t="shared" si="28"/>
        <v>-0.04784178373</v>
      </c>
      <c r="AQ491" s="71">
        <f t="shared" si="29"/>
        <v>0.001980898133</v>
      </c>
      <c r="AR491" s="72">
        <f t="shared" si="30"/>
        <v>-0.00365041747</v>
      </c>
      <c r="AS491" s="73">
        <f t="shared" si="31"/>
        <v>-0.0007791298731</v>
      </c>
      <c r="AT491" s="74">
        <f t="shared" si="32"/>
        <v>0.002791923242</v>
      </c>
      <c r="AU491" s="75">
        <f t="shared" si="33"/>
        <v>0.0005127075503</v>
      </c>
      <c r="AV491" s="76">
        <f t="shared" si="34"/>
        <v>0.0008680428232</v>
      </c>
      <c r="AW491" s="78">
        <f t="shared" si="35"/>
        <v>0.07669257259</v>
      </c>
      <c r="AX491" s="79">
        <f t="shared" si="36"/>
        <v>0.07931077985</v>
      </c>
      <c r="AY491" s="78">
        <f t="shared" si="37"/>
        <v>0.06154487318</v>
      </c>
      <c r="AZ491" s="79">
        <f t="shared" si="38"/>
        <v>0.06590200516</v>
      </c>
      <c r="BA491" s="80">
        <f t="shared" si="39"/>
        <v>-0.002618207259</v>
      </c>
      <c r="BB491" s="80">
        <f t="shared" si="40"/>
        <v>-0.004357131981</v>
      </c>
      <c r="BC491" s="80">
        <f t="shared" si="41"/>
        <v>0.08147314465</v>
      </c>
      <c r="BD491" s="80">
        <f t="shared" si="42"/>
        <v>0.06662803303</v>
      </c>
      <c r="BE491" s="81">
        <f t="shared" si="43"/>
        <v>-0.00001212958984</v>
      </c>
      <c r="BF491" s="81">
        <f t="shared" si="44"/>
        <v>0.00002281574916</v>
      </c>
      <c r="BG491" s="81">
        <f t="shared" si="45"/>
        <v>0.002198578514</v>
      </c>
      <c r="BH491" s="81">
        <f t="shared" si="46"/>
        <v>0.01085679074</v>
      </c>
      <c r="BI491" s="81"/>
      <c r="BJ491" s="81"/>
    </row>
    <row r="492">
      <c r="A492" s="31">
        <v>490.0</v>
      </c>
      <c r="B492" s="32">
        <v>7672.0</v>
      </c>
      <c r="C492" s="33">
        <v>968.0</v>
      </c>
      <c r="D492" s="55">
        <f t="shared" si="5"/>
        <v>793</v>
      </c>
      <c r="E492" s="35">
        <v>229.0</v>
      </c>
      <c r="F492" s="36">
        <v>149.0</v>
      </c>
      <c r="G492" s="37">
        <v>104.0</v>
      </c>
      <c r="H492" s="38">
        <v>246.0</v>
      </c>
      <c r="I492" s="39">
        <v>41.0</v>
      </c>
      <c r="J492" s="40">
        <v>24.0</v>
      </c>
      <c r="K492" s="88">
        <f t="shared" si="6"/>
        <v>0.3863636364</v>
      </c>
      <c r="L492" s="88">
        <f t="shared" si="7"/>
        <v>0.523255814</v>
      </c>
      <c r="M492" s="88">
        <f t="shared" si="8"/>
        <v>0.3754512635</v>
      </c>
      <c r="N492" s="88">
        <f t="shared" si="9"/>
        <v>0.1074380165</v>
      </c>
      <c r="O492" s="88">
        <f t="shared" si="10"/>
        <v>0.4716267339</v>
      </c>
      <c r="P492" s="89">
        <f t="shared" si="11"/>
        <v>0.02479338843</v>
      </c>
      <c r="Q492" s="90">
        <f t="shared" ref="Q492:V492" si="1508">K492-Q$2</f>
        <v>0.03538595467</v>
      </c>
      <c r="R492" s="91">
        <f t="shared" si="1508"/>
        <v>0.04370327366</v>
      </c>
      <c r="S492" s="92">
        <f t="shared" si="1508"/>
        <v>-0.03613629911</v>
      </c>
      <c r="T492" s="93">
        <f t="shared" si="1508"/>
        <v>-0.008296425078</v>
      </c>
      <c r="U492" s="94">
        <f t="shared" si="1508"/>
        <v>0.01779540483</v>
      </c>
      <c r="V492" s="95">
        <f t="shared" si="1508"/>
        <v>-0.007467440082</v>
      </c>
      <c r="W492" s="64"/>
      <c r="X492" s="65">
        <f t="shared" si="13"/>
        <v>1</v>
      </c>
      <c r="Y492" s="66">
        <f t="shared" si="14"/>
        <v>0</v>
      </c>
      <c r="Z492" s="67">
        <f t="shared" ref="Z492:AA492" si="1509">U492</f>
        <v>0.01779540483</v>
      </c>
      <c r="AA492" s="68">
        <f t="shared" si="1509"/>
        <v>-0.007467440082</v>
      </c>
      <c r="AB492" s="69">
        <f t="shared" ref="AB492:AC492" si="1510">S492</f>
        <v>-0.03613629911</v>
      </c>
      <c r="AC492" s="70">
        <f t="shared" si="1510"/>
        <v>-0.008296425078</v>
      </c>
      <c r="AD492" s="71">
        <f t="shared" si="17"/>
        <v>0.0002609137716</v>
      </c>
      <c r="AE492" s="72">
        <f t="shared" si="18"/>
        <v>-0.0002657722386</v>
      </c>
      <c r="AF492" s="73">
        <f t="shared" si="19"/>
        <v>-0.0007050131288</v>
      </c>
      <c r="AG492" s="74">
        <f t="shared" si="20"/>
        <v>0.0001222074055</v>
      </c>
      <c r="AH492" s="75">
        <f t="shared" si="21"/>
        <v>0.001237001444</v>
      </c>
      <c r="AI492" s="76">
        <f t="shared" si="22"/>
        <v>0.0005996041963</v>
      </c>
      <c r="AJ492" s="77"/>
      <c r="AK492" s="65">
        <f t="shared" si="23"/>
        <v>-0.005693794321</v>
      </c>
      <c r="AL492" s="66">
        <f t="shared" si="24"/>
        <v>0.0007634399882</v>
      </c>
      <c r="AM492" s="67">
        <f t="shared" si="25"/>
        <v>0.02638122725</v>
      </c>
      <c r="AN492" s="68">
        <f t="shared" si="26"/>
        <v>0.02215741307</v>
      </c>
      <c r="AO492" s="69">
        <f t="shared" si="27"/>
        <v>0.000934038614</v>
      </c>
      <c r="AP492" s="70">
        <f t="shared" si="28"/>
        <v>0.01917249952</v>
      </c>
      <c r="AQ492" s="71">
        <f t="shared" si="29"/>
        <v>-0.00002082532004</v>
      </c>
      <c r="AR492" s="72">
        <f t="shared" si="30"/>
        <v>-0.0002886984876</v>
      </c>
      <c r="AS492" s="73">
        <f t="shared" si="31"/>
        <v>-0.00006996691538</v>
      </c>
      <c r="AT492" s="74">
        <f t="shared" si="32"/>
        <v>-0.0002942701828</v>
      </c>
      <c r="AU492" s="75">
        <f t="shared" si="33"/>
        <v>0.0001304222763</v>
      </c>
      <c r="AV492" s="76">
        <f t="shared" si="34"/>
        <v>0.0000883355534</v>
      </c>
      <c r="AW492" s="78">
        <f t="shared" si="35"/>
        <v>0.02166110158</v>
      </c>
      <c r="AX492" s="79">
        <f t="shared" si="36"/>
        <v>0.03538595467</v>
      </c>
      <c r="AY492" s="78">
        <f t="shared" si="37"/>
        <v>0.04159871946</v>
      </c>
      <c r="AZ492" s="79">
        <f t="shared" si="38"/>
        <v>0.04370327366</v>
      </c>
      <c r="BA492" s="80">
        <f t="shared" si="39"/>
        <v>-0.01372485309</v>
      </c>
      <c r="BB492" s="80">
        <f t="shared" si="40"/>
        <v>-0.002104554205</v>
      </c>
      <c r="BC492" s="80">
        <f t="shared" si="41"/>
        <v>0.02644167364</v>
      </c>
      <c r="BD492" s="80">
        <f t="shared" si="42"/>
        <v>0.0466818793</v>
      </c>
      <c r="BE492" s="81">
        <f t="shared" si="43"/>
        <v>0.000183942444</v>
      </c>
      <c r="BF492" s="81">
        <f t="shared" si="44"/>
        <v>0.00005776939457</v>
      </c>
      <c r="BG492" s="81">
        <f t="shared" si="45"/>
        <v>-0.00148003575</v>
      </c>
      <c r="BH492" s="81">
        <f t="shared" si="46"/>
        <v>0.002468694035</v>
      </c>
      <c r="BI492" s="81"/>
      <c r="BJ492" s="81"/>
    </row>
    <row r="493">
      <c r="A493" s="31">
        <v>491.0</v>
      </c>
      <c r="B493" s="32">
        <v>1341.0</v>
      </c>
      <c r="C493" s="33">
        <v>1775.0</v>
      </c>
      <c r="D493" s="55">
        <f t="shared" si="5"/>
        <v>1302</v>
      </c>
      <c r="E493" s="35">
        <v>335.0</v>
      </c>
      <c r="F493" s="36">
        <v>250.0</v>
      </c>
      <c r="G493" s="37">
        <v>148.0</v>
      </c>
      <c r="H493" s="38">
        <v>422.0</v>
      </c>
      <c r="I493" s="39">
        <v>87.0</v>
      </c>
      <c r="J493" s="40">
        <v>60.0</v>
      </c>
      <c r="K493" s="88">
        <f t="shared" si="6"/>
        <v>0.3211267606</v>
      </c>
      <c r="L493" s="88">
        <f t="shared" si="7"/>
        <v>0.5</v>
      </c>
      <c r="M493" s="88">
        <f t="shared" si="8"/>
        <v>0.3231441048</v>
      </c>
      <c r="N493" s="88">
        <f t="shared" si="9"/>
        <v>0.08338028169</v>
      </c>
      <c r="O493" s="88">
        <f t="shared" si="10"/>
        <v>0.4377880184</v>
      </c>
      <c r="P493" s="89">
        <f t="shared" si="11"/>
        <v>0.0338028169</v>
      </c>
      <c r="Q493" s="90">
        <f t="shared" ref="Q493:V493" si="1511">K493-Q$2</f>
        <v>-0.02985092113</v>
      </c>
      <c r="R493" s="91">
        <f t="shared" si="1511"/>
        <v>0.02044745971</v>
      </c>
      <c r="S493" s="92">
        <f t="shared" si="1511"/>
        <v>-0.08844345784</v>
      </c>
      <c r="T493" s="93">
        <f t="shared" si="1511"/>
        <v>-0.03235415992</v>
      </c>
      <c r="U493" s="94">
        <f t="shared" si="1511"/>
        <v>-0.01604331066</v>
      </c>
      <c r="V493" s="95">
        <f t="shared" si="1511"/>
        <v>0.001541988389</v>
      </c>
      <c r="W493" s="64"/>
      <c r="X493" s="65">
        <f t="shared" si="13"/>
        <v>1</v>
      </c>
      <c r="Y493" s="66">
        <f t="shared" si="14"/>
        <v>0</v>
      </c>
      <c r="Z493" s="67">
        <f t="shared" ref="Z493:AA493" si="1512">U493</f>
        <v>-0.01604331066</v>
      </c>
      <c r="AA493" s="68">
        <f t="shared" si="1512"/>
        <v>0.001541988389</v>
      </c>
      <c r="AB493" s="69">
        <f t="shared" ref="AB493:AC493" si="1513">S493</f>
        <v>-0.08844345784</v>
      </c>
      <c r="AC493" s="70">
        <f t="shared" si="1513"/>
        <v>-0.03235415992</v>
      </c>
      <c r="AD493" s="71">
        <f t="shared" si="17"/>
        <v>0.0002550100887</v>
      </c>
      <c r="AE493" s="72">
        <f t="shared" si="18"/>
        <v>-0.00004947719753</v>
      </c>
      <c r="AF493" s="73">
        <f t="shared" si="19"/>
        <v>0.001468815609</v>
      </c>
      <c r="AG493" s="74">
        <f t="shared" si="20"/>
        <v>0.0003826890536</v>
      </c>
      <c r="AH493" s="75">
        <f t="shared" si="21"/>
        <v>0.006775453571</v>
      </c>
      <c r="AI493" s="76">
        <f t="shared" si="22"/>
        <v>0.005723027557</v>
      </c>
      <c r="AJ493" s="77"/>
      <c r="AK493" s="65">
        <f t="shared" si="23"/>
        <v>-0.005693794321</v>
      </c>
      <c r="AL493" s="66">
        <f t="shared" si="24"/>
        <v>0.0007634399882</v>
      </c>
      <c r="AM493" s="67">
        <f t="shared" si="25"/>
        <v>-0.01554356805</v>
      </c>
      <c r="AN493" s="68">
        <f t="shared" si="26"/>
        <v>-0.02421239542</v>
      </c>
      <c r="AO493" s="69">
        <f t="shared" si="27"/>
        <v>-0.003718503444</v>
      </c>
      <c r="AP493" s="70">
        <f t="shared" si="28"/>
        <v>0.04861462064</v>
      </c>
      <c r="AQ493" s="71">
        <f t="shared" si="29"/>
        <v>0.0001022274742</v>
      </c>
      <c r="AR493" s="72">
        <f t="shared" si="30"/>
        <v>-0.0001740859576</v>
      </c>
      <c r="AS493" s="73">
        <f t="shared" si="31"/>
        <v>-0.0001231203033</v>
      </c>
      <c r="AT493" s="74">
        <f t="shared" si="32"/>
        <v>0.0006297159293</v>
      </c>
      <c r="AU493" s="75">
        <f t="shared" si="33"/>
        <v>0.0006742670517</v>
      </c>
      <c r="AV493" s="76">
        <f t="shared" si="34"/>
        <v>0.0007604116981</v>
      </c>
      <c r="AW493" s="78">
        <f t="shared" si="35"/>
        <v>-0.0243024916</v>
      </c>
      <c r="AX493" s="79">
        <f t="shared" si="36"/>
        <v>-0.02985092113</v>
      </c>
      <c r="AY493" s="78">
        <f t="shared" si="37"/>
        <v>0.02638170688</v>
      </c>
      <c r="AZ493" s="79">
        <f t="shared" si="38"/>
        <v>0.02044745971</v>
      </c>
      <c r="BA493" s="80">
        <f t="shared" si="39"/>
        <v>0.005548429529</v>
      </c>
      <c r="BB493" s="80">
        <f t="shared" si="40"/>
        <v>0.005934247172</v>
      </c>
      <c r="BC493" s="80">
        <f t="shared" si="41"/>
        <v>-0.01952191954</v>
      </c>
      <c r="BD493" s="80">
        <f t="shared" si="42"/>
        <v>0.03146486672</v>
      </c>
      <c r="BE493" s="81">
        <f t="shared" si="43"/>
        <v>-0.000004430219251</v>
      </c>
      <c r="BF493" s="81">
        <f t="shared" si="44"/>
        <v>0.00006585150448</v>
      </c>
      <c r="BG493" s="81">
        <f t="shared" si="45"/>
        <v>-0.0006089324954</v>
      </c>
      <c r="BH493" s="81">
        <f t="shared" si="46"/>
        <v>-0.001228509193</v>
      </c>
      <c r="BI493" s="81"/>
      <c r="BJ493" s="81"/>
    </row>
    <row r="494">
      <c r="A494" s="31">
        <v>492.0</v>
      </c>
      <c r="B494" s="32">
        <v>2391.0</v>
      </c>
      <c r="C494" s="33">
        <v>983.0</v>
      </c>
      <c r="D494" s="55">
        <f t="shared" si="5"/>
        <v>761</v>
      </c>
      <c r="E494" s="35">
        <v>233.0</v>
      </c>
      <c r="F494" s="36">
        <v>147.0</v>
      </c>
      <c r="G494" s="37">
        <v>98.0</v>
      </c>
      <c r="H494" s="38">
        <v>229.0</v>
      </c>
      <c r="I494" s="39">
        <v>39.0</v>
      </c>
      <c r="J494" s="40">
        <v>15.0</v>
      </c>
      <c r="K494" s="88">
        <f t="shared" si="6"/>
        <v>0.3763987792</v>
      </c>
      <c r="L494" s="88">
        <f t="shared" si="7"/>
        <v>0.5429141717</v>
      </c>
      <c r="M494" s="88">
        <f t="shared" si="8"/>
        <v>0.3769230769</v>
      </c>
      <c r="N494" s="88">
        <f t="shared" si="9"/>
        <v>0.0996948118</v>
      </c>
      <c r="O494" s="88">
        <f t="shared" si="10"/>
        <v>0.4862023653</v>
      </c>
      <c r="P494" s="89">
        <f t="shared" si="11"/>
        <v>0.01525940997</v>
      </c>
      <c r="Q494" s="90">
        <f t="shared" ref="Q494:V494" si="1514">K494-Q$2</f>
        <v>0.02542109756</v>
      </c>
      <c r="R494" s="91">
        <f t="shared" si="1514"/>
        <v>0.06336163137</v>
      </c>
      <c r="S494" s="92">
        <f t="shared" si="1514"/>
        <v>-0.03466448572</v>
      </c>
      <c r="T494" s="93">
        <f t="shared" si="1514"/>
        <v>-0.01603962981</v>
      </c>
      <c r="U494" s="94">
        <f t="shared" si="1514"/>
        <v>0.03237103622</v>
      </c>
      <c r="V494" s="95">
        <f t="shared" si="1514"/>
        <v>-0.01700141854</v>
      </c>
      <c r="W494" s="64"/>
      <c r="X494" s="65">
        <f t="shared" si="13"/>
        <v>1</v>
      </c>
      <c r="Y494" s="66">
        <f t="shared" si="14"/>
        <v>0</v>
      </c>
      <c r="Z494" s="67">
        <f t="shared" ref="Z494:AA494" si="1515">U494</f>
        <v>0.03237103622</v>
      </c>
      <c r="AA494" s="68">
        <f t="shared" si="1515"/>
        <v>-0.01700141854</v>
      </c>
      <c r="AB494" s="69">
        <f t="shared" ref="AB494:AC494" si="1516">S494</f>
        <v>-0.03466448572</v>
      </c>
      <c r="AC494" s="70">
        <f t="shared" si="1516"/>
        <v>-0.01603962981</v>
      </c>
      <c r="AD494" s="71">
        <f t="shared" si="17"/>
        <v>0.0007588357532</v>
      </c>
      <c r="AE494" s="72">
        <f t="shared" si="18"/>
        <v>-0.001100707071</v>
      </c>
      <c r="AF494" s="73">
        <f t="shared" si="19"/>
        <v>-0.001394821782</v>
      </c>
      <c r="AG494" s="74">
        <f t="shared" si="20"/>
        <v>0.00007012599298</v>
      </c>
      <c r="AH494" s="75">
        <f t="shared" si="21"/>
        <v>0.0009443568461</v>
      </c>
      <c r="AI494" s="76">
        <f t="shared" si="22"/>
        <v>0.001112011037</v>
      </c>
      <c r="AJ494" s="77"/>
      <c r="AK494" s="65">
        <f t="shared" si="23"/>
        <v>-0.005693794321</v>
      </c>
      <c r="AL494" s="66">
        <f t="shared" si="24"/>
        <v>0.0007634399882</v>
      </c>
      <c r="AM494" s="67">
        <f t="shared" si="25"/>
        <v>0.05341522213</v>
      </c>
      <c r="AN494" s="68">
        <f t="shared" si="26"/>
        <v>0.03751615162</v>
      </c>
      <c r="AO494" s="69">
        <f t="shared" si="27"/>
        <v>-0.003131290938</v>
      </c>
      <c r="AP494" s="70">
        <f t="shared" si="28"/>
        <v>0.01952510377</v>
      </c>
      <c r="AQ494" s="71">
        <f t="shared" si="29"/>
        <v>-0.0002516214643</v>
      </c>
      <c r="AR494" s="72">
        <f t="shared" si="30"/>
        <v>-0.001008096106</v>
      </c>
      <c r="AS494" s="73">
        <f t="shared" si="31"/>
        <v>-0.0000660006302</v>
      </c>
      <c r="AT494" s="74">
        <f t="shared" si="32"/>
        <v>-0.0005866752126</v>
      </c>
      <c r="AU494" s="75">
        <f t="shared" si="33"/>
        <v>0.00008881052977</v>
      </c>
      <c r="AV494" s="76">
        <f t="shared" si="34"/>
        <v>0.000141632922</v>
      </c>
      <c r="AW494" s="78">
        <f t="shared" si="35"/>
        <v>0.04436132531</v>
      </c>
      <c r="AX494" s="79">
        <f t="shared" si="36"/>
        <v>0.02542109756</v>
      </c>
      <c r="AY494" s="78">
        <f t="shared" si="37"/>
        <v>0.05635155698</v>
      </c>
      <c r="AZ494" s="79">
        <f t="shared" si="38"/>
        <v>0.06336163137</v>
      </c>
      <c r="BA494" s="80">
        <f t="shared" si="39"/>
        <v>0.01894022775</v>
      </c>
      <c r="BB494" s="80">
        <f t="shared" si="40"/>
        <v>-0.007010074388</v>
      </c>
      <c r="BC494" s="80">
        <f t="shared" si="41"/>
        <v>0.04914189737</v>
      </c>
      <c r="BD494" s="80">
        <f t="shared" si="42"/>
        <v>0.06143471682</v>
      </c>
      <c r="BE494" s="81">
        <f t="shared" si="43"/>
        <v>0.0003095910843</v>
      </c>
      <c r="BF494" s="81">
        <f t="shared" si="44"/>
        <v>-0.0002655448109</v>
      </c>
      <c r="BG494" s="81">
        <f t="shared" si="45"/>
        <v>-0.001359298354</v>
      </c>
      <c r="BH494" s="81">
        <f t="shared" si="46"/>
        <v>0.006038037097</v>
      </c>
      <c r="BI494" s="81"/>
      <c r="BJ494" s="81"/>
    </row>
    <row r="495">
      <c r="A495" s="31">
        <v>493.0</v>
      </c>
      <c r="B495" s="32">
        <v>7596.0</v>
      </c>
      <c r="C495" s="33">
        <v>823.0</v>
      </c>
      <c r="D495" s="55">
        <f t="shared" si="5"/>
        <v>646</v>
      </c>
      <c r="E495" s="35">
        <v>231.0</v>
      </c>
      <c r="F495" s="36">
        <v>73.0</v>
      </c>
      <c r="G495" s="37">
        <v>126.0</v>
      </c>
      <c r="H495" s="38">
        <v>152.0</v>
      </c>
      <c r="I495" s="39">
        <v>44.0</v>
      </c>
      <c r="J495" s="40">
        <v>20.0</v>
      </c>
      <c r="K495" s="88">
        <f t="shared" si="6"/>
        <v>0.4872417983</v>
      </c>
      <c r="L495" s="88">
        <f t="shared" si="7"/>
        <v>0.644028103</v>
      </c>
      <c r="M495" s="88">
        <f t="shared" si="8"/>
        <v>0.5753424658</v>
      </c>
      <c r="N495" s="88">
        <f t="shared" si="9"/>
        <v>0.1530984204</v>
      </c>
      <c r="O495" s="88">
        <f t="shared" si="10"/>
        <v>0.6207430341</v>
      </c>
      <c r="P495" s="89">
        <f t="shared" si="11"/>
        <v>0.02430133657</v>
      </c>
      <c r="Q495" s="90">
        <f t="shared" ref="Q495:V495" si="1517">K495-Q$2</f>
        <v>0.1362641166</v>
      </c>
      <c r="R495" s="91">
        <f t="shared" si="1517"/>
        <v>0.1644755628</v>
      </c>
      <c r="S495" s="92">
        <f t="shared" si="1517"/>
        <v>0.1637549031</v>
      </c>
      <c r="T495" s="93">
        <f t="shared" si="1517"/>
        <v>0.03736397881</v>
      </c>
      <c r="U495" s="94">
        <f t="shared" si="1517"/>
        <v>0.166911705</v>
      </c>
      <c r="V495" s="95">
        <f t="shared" si="1517"/>
        <v>-0.007959491938</v>
      </c>
      <c r="W495" s="64"/>
      <c r="X495" s="65">
        <f t="shared" si="13"/>
        <v>1</v>
      </c>
      <c r="Y495" s="66">
        <f t="shared" si="14"/>
        <v>0</v>
      </c>
      <c r="Z495" s="67">
        <f t="shared" ref="Z495:AA495" si="1518">U495</f>
        <v>0.166911705</v>
      </c>
      <c r="AA495" s="68">
        <f t="shared" si="1518"/>
        <v>-0.007959491938</v>
      </c>
      <c r="AB495" s="69">
        <f t="shared" ref="AB495:AC495" si="1519">S495</f>
        <v>0.1637549031</v>
      </c>
      <c r="AC495" s="70">
        <f t="shared" si="1519"/>
        <v>0.03736397881</v>
      </c>
      <c r="AD495" s="71">
        <f t="shared" si="17"/>
        <v>0.02779616374</v>
      </c>
      <c r="AE495" s="72">
        <f t="shared" si="18"/>
        <v>-0.00265706474</v>
      </c>
      <c r="AF495" s="73">
        <f t="shared" si="19"/>
        <v>0.02763000836</v>
      </c>
      <c r="AG495" s="74">
        <f t="shared" si="20"/>
        <v>0.004933079575</v>
      </c>
      <c r="AH495" s="75">
        <f t="shared" si="21"/>
        <v>0.02541960138</v>
      </c>
      <c r="AI495" s="76">
        <f t="shared" si="22"/>
        <v>0.01223706946</v>
      </c>
      <c r="AJ495" s="77"/>
      <c r="AK495" s="65">
        <f t="shared" si="23"/>
        <v>-0.005693794321</v>
      </c>
      <c r="AL495" s="66">
        <f t="shared" si="24"/>
        <v>0.0007634399882</v>
      </c>
      <c r="AM495" s="67">
        <f t="shared" si="25"/>
        <v>0.1488794321</v>
      </c>
      <c r="AN495" s="68">
        <f t="shared" si="26"/>
        <v>0.2584992424</v>
      </c>
      <c r="AO495" s="69">
        <f t="shared" si="27"/>
        <v>-0.004348309696</v>
      </c>
      <c r="AP495" s="70">
        <f t="shared" si="28"/>
        <v>-0.08684936895</v>
      </c>
      <c r="AQ495" s="71">
        <f t="shared" si="29"/>
        <v>0.01273772383</v>
      </c>
      <c r="AR495" s="72">
        <f t="shared" si="30"/>
        <v>-0.01756918695</v>
      </c>
      <c r="AS495" s="73">
        <f t="shared" si="31"/>
        <v>-0.001360071076</v>
      </c>
      <c r="AT495" s="74">
        <f t="shared" si="32"/>
        <v>0.01178648861</v>
      </c>
      <c r="AU495" s="75">
        <f t="shared" si="33"/>
        <v>0.002681483703</v>
      </c>
      <c r="AV495" s="76">
        <f t="shared" si="34"/>
        <v>0.001805666549</v>
      </c>
      <c r="AW495" s="78">
        <f t="shared" si="35"/>
        <v>0.1528964646</v>
      </c>
      <c r="AX495" s="79">
        <f t="shared" si="36"/>
        <v>0.1362641166</v>
      </c>
      <c r="AY495" s="78">
        <f t="shared" si="37"/>
        <v>0.1684362817</v>
      </c>
      <c r="AZ495" s="79">
        <f t="shared" si="38"/>
        <v>0.1644755628</v>
      </c>
      <c r="BA495" s="80">
        <f t="shared" si="39"/>
        <v>0.01663234798</v>
      </c>
      <c r="BB495" s="80">
        <f t="shared" si="40"/>
        <v>0.003960718921</v>
      </c>
      <c r="BC495" s="80">
        <f t="shared" si="41"/>
        <v>0.1576770366</v>
      </c>
      <c r="BD495" s="80">
        <f t="shared" si="42"/>
        <v>0.1735194415</v>
      </c>
      <c r="BE495" s="81">
        <f t="shared" si="43"/>
        <v>0.0002609477049</v>
      </c>
      <c r="BF495" s="81">
        <f t="shared" si="44"/>
        <v>0.0001317521107</v>
      </c>
      <c r="BG495" s="81">
        <f t="shared" si="45"/>
        <v>-0.005246948699</v>
      </c>
      <c r="BH495" s="81">
        <f t="shared" si="46"/>
        <v>0.05472006268</v>
      </c>
      <c r="BI495" s="81"/>
      <c r="BJ495" s="81"/>
    </row>
    <row r="496">
      <c r="A496" s="31">
        <v>494.0</v>
      </c>
      <c r="B496" s="32">
        <v>6713.0</v>
      </c>
      <c r="C496" s="33">
        <v>609.0</v>
      </c>
      <c r="D496" s="55">
        <f t="shared" si="5"/>
        <v>452</v>
      </c>
      <c r="E496" s="35">
        <v>113.0</v>
      </c>
      <c r="F496" s="36">
        <v>97.0</v>
      </c>
      <c r="G496" s="37">
        <v>50.0</v>
      </c>
      <c r="H496" s="38">
        <v>150.0</v>
      </c>
      <c r="I496" s="39">
        <v>22.0</v>
      </c>
      <c r="J496" s="40">
        <v>20.0</v>
      </c>
      <c r="K496" s="88">
        <f t="shared" si="6"/>
        <v>0.3037766831</v>
      </c>
      <c r="L496" s="88">
        <f t="shared" si="7"/>
        <v>0.4736842105</v>
      </c>
      <c r="M496" s="88">
        <f t="shared" si="8"/>
        <v>0.2994011976</v>
      </c>
      <c r="N496" s="88">
        <f t="shared" si="9"/>
        <v>0.08210180624</v>
      </c>
      <c r="O496" s="88">
        <f t="shared" si="10"/>
        <v>0.4092920354</v>
      </c>
      <c r="P496" s="89">
        <f t="shared" si="11"/>
        <v>0.0328407225</v>
      </c>
      <c r="Q496" s="90">
        <f t="shared" ref="Q496:V496" si="1520">K496-Q$2</f>
        <v>-0.0472009986</v>
      </c>
      <c r="R496" s="91">
        <f t="shared" si="1520"/>
        <v>-0.005868329764</v>
      </c>
      <c r="S496" s="92">
        <f t="shared" si="1520"/>
        <v>-0.112186365</v>
      </c>
      <c r="T496" s="93">
        <f t="shared" si="1520"/>
        <v>-0.03363263537</v>
      </c>
      <c r="U496" s="94">
        <f t="shared" si="1520"/>
        <v>-0.0445392937</v>
      </c>
      <c r="V496" s="95">
        <f t="shared" si="1520"/>
        <v>0.000579893984</v>
      </c>
      <c r="W496" s="64"/>
      <c r="X496" s="65">
        <f t="shared" si="13"/>
        <v>1</v>
      </c>
      <c r="Y496" s="66">
        <f t="shared" si="14"/>
        <v>0</v>
      </c>
      <c r="Z496" s="67">
        <f t="shared" ref="Z496:AA496" si="1521">U496</f>
        <v>-0.0445392937</v>
      </c>
      <c r="AA496" s="68">
        <f t="shared" si="1521"/>
        <v>0.000579893984</v>
      </c>
      <c r="AB496" s="69">
        <f t="shared" ref="AB496:AC496" si="1522">S496</f>
        <v>-0.112186365</v>
      </c>
      <c r="AC496" s="70">
        <f t="shared" si="1522"/>
        <v>-0.03363263537</v>
      </c>
      <c r="AD496" s="71">
        <f t="shared" si="17"/>
        <v>0.001983412406</v>
      </c>
      <c r="AE496" s="72">
        <f t="shared" si="18"/>
        <v>-0.00005165613693</v>
      </c>
      <c r="AF496" s="73">
        <f t="shared" si="19"/>
        <v>0.005016204824</v>
      </c>
      <c r="AG496" s="74">
        <f t="shared" si="20"/>
        <v>0.001432917626</v>
      </c>
      <c r="AH496" s="75">
        <f t="shared" si="21"/>
        <v>0.01145462634</v>
      </c>
      <c r="AI496" s="76">
        <f t="shared" si="22"/>
        <v>0.007546246217</v>
      </c>
      <c r="AJ496" s="77"/>
      <c r="AK496" s="65">
        <f t="shared" si="23"/>
        <v>-0.005693794321</v>
      </c>
      <c r="AL496" s="66">
        <f t="shared" si="24"/>
        <v>0.0007634399882</v>
      </c>
      <c r="AM496" s="67">
        <f t="shared" si="25"/>
        <v>-0.03727610875</v>
      </c>
      <c r="AN496" s="68">
        <f t="shared" si="26"/>
        <v>-0.07023916196</v>
      </c>
      <c r="AO496" s="69">
        <f t="shared" si="27"/>
        <v>-0.001025363068</v>
      </c>
      <c r="AP496" s="70">
        <f t="shared" si="28"/>
        <v>0.06062640922</v>
      </c>
      <c r="AQ496" s="71">
        <f t="shared" si="29"/>
        <v>0.0009893191738</v>
      </c>
      <c r="AR496" s="72">
        <f t="shared" si="30"/>
        <v>-0.001182761771</v>
      </c>
      <c r="AS496" s="73">
        <f t="shared" si="31"/>
        <v>-0.0004736273509</v>
      </c>
      <c r="AT496" s="74">
        <f t="shared" si="32"/>
        <v>0.002153854311</v>
      </c>
      <c r="AU496" s="75">
        <f t="shared" si="33"/>
        <v>0.001174926591</v>
      </c>
      <c r="AV496" s="76">
        <f t="shared" si="34"/>
        <v>0.001044104239</v>
      </c>
      <c r="AW496" s="78">
        <f t="shared" si="35"/>
        <v>-0.04230464772</v>
      </c>
      <c r="AX496" s="79">
        <f t="shared" si="36"/>
        <v>-0.0472009986</v>
      </c>
      <c r="AY496" s="78">
        <f t="shared" si="37"/>
        <v>-0.006834115977</v>
      </c>
      <c r="AZ496" s="79">
        <f t="shared" si="38"/>
        <v>-0.005868329764</v>
      </c>
      <c r="BA496" s="80">
        <f t="shared" si="39"/>
        <v>0.004896350879</v>
      </c>
      <c r="BB496" s="80">
        <f t="shared" si="40"/>
        <v>-0.0009657862127</v>
      </c>
      <c r="BC496" s="80">
        <f t="shared" si="41"/>
        <v>-0.03752407567</v>
      </c>
      <c r="BD496" s="80">
        <f t="shared" si="42"/>
        <v>-0.001750956135</v>
      </c>
      <c r="BE496" s="81">
        <f t="shared" si="43"/>
        <v>0.00002304150892</v>
      </c>
      <c r="BF496" s="81">
        <f t="shared" si="44"/>
        <v>-0.000009457656342</v>
      </c>
      <c r="BG496" s="81">
        <f t="shared" si="45"/>
        <v>0.001404990407</v>
      </c>
      <c r="BH496" s="81">
        <f t="shared" si="46"/>
        <v>0.000131406021</v>
      </c>
      <c r="BI496" s="81"/>
      <c r="BJ496" s="81"/>
    </row>
    <row r="497">
      <c r="A497" s="31">
        <v>495.0</v>
      </c>
      <c r="B497" s="32">
        <v>5575.0</v>
      </c>
      <c r="C497" s="33">
        <v>631.0</v>
      </c>
      <c r="D497" s="55">
        <f t="shared" si="5"/>
        <v>454</v>
      </c>
      <c r="E497" s="35">
        <v>102.0</v>
      </c>
      <c r="F497" s="36">
        <v>118.0</v>
      </c>
      <c r="G497" s="37">
        <v>54.0</v>
      </c>
      <c r="H497" s="38">
        <v>150.0</v>
      </c>
      <c r="I497" s="39">
        <v>18.0</v>
      </c>
      <c r="J497" s="40">
        <v>12.0</v>
      </c>
      <c r="K497" s="88">
        <f t="shared" si="6"/>
        <v>0.2757527734</v>
      </c>
      <c r="L497" s="88">
        <f t="shared" si="7"/>
        <v>0.4444444444</v>
      </c>
      <c r="M497" s="88">
        <f t="shared" si="8"/>
        <v>0.2934782609</v>
      </c>
      <c r="N497" s="88">
        <f t="shared" si="9"/>
        <v>0.08557844691</v>
      </c>
      <c r="O497" s="88">
        <f t="shared" si="10"/>
        <v>0.3832599119</v>
      </c>
      <c r="P497" s="89">
        <f t="shared" si="11"/>
        <v>0.01901743265</v>
      </c>
      <c r="Q497" s="90">
        <f t="shared" ref="Q497:V497" si="1523">K497-Q$2</f>
        <v>-0.07522490831</v>
      </c>
      <c r="R497" s="91">
        <f t="shared" si="1523"/>
        <v>-0.03510809585</v>
      </c>
      <c r="S497" s="92">
        <f t="shared" si="1523"/>
        <v>-0.1181093018</v>
      </c>
      <c r="T497" s="93">
        <f t="shared" si="1523"/>
        <v>-0.0301559947</v>
      </c>
      <c r="U497" s="94">
        <f t="shared" si="1523"/>
        <v>-0.0705714172</v>
      </c>
      <c r="V497" s="95">
        <f t="shared" si="1523"/>
        <v>-0.01324339587</v>
      </c>
      <c r="W497" s="64"/>
      <c r="X497" s="65">
        <f t="shared" si="13"/>
        <v>1</v>
      </c>
      <c r="Y497" s="66">
        <f t="shared" si="14"/>
        <v>0</v>
      </c>
      <c r="Z497" s="67">
        <f t="shared" ref="Z497:AA497" si="1524">U497</f>
        <v>-0.0705714172</v>
      </c>
      <c r="AA497" s="68">
        <f t="shared" si="1524"/>
        <v>-0.01324339587</v>
      </c>
      <c r="AB497" s="69">
        <f t="shared" ref="AB497:AC497" si="1525">S497</f>
        <v>-0.1181093018</v>
      </c>
      <c r="AC497" s="70">
        <f t="shared" si="1525"/>
        <v>-0.0301559947</v>
      </c>
      <c r="AD497" s="71">
        <f t="shared" si="17"/>
        <v>0.004804937391</v>
      </c>
      <c r="AE497" s="72">
        <f t="shared" si="18"/>
        <v>0.001869210429</v>
      </c>
      <c r="AF497" s="73">
        <f t="shared" si="19"/>
        <v>0.007935773035</v>
      </c>
      <c r="AG497" s="74">
        <f t="shared" si="20"/>
        <v>0.003692319522</v>
      </c>
      <c r="AH497" s="75">
        <f t="shared" si="21"/>
        <v>0.01304042315</v>
      </c>
      <c r="AI497" s="76">
        <f t="shared" si="22"/>
        <v>0.007123406956</v>
      </c>
      <c r="AJ497" s="77"/>
      <c r="AK497" s="65">
        <f t="shared" si="23"/>
        <v>-0.005693794321</v>
      </c>
      <c r="AL497" s="66">
        <f t="shared" si="24"/>
        <v>0.0007634399882</v>
      </c>
      <c r="AM497" s="67">
        <f t="shared" si="25"/>
        <v>-0.03657852193</v>
      </c>
      <c r="AN497" s="68">
        <f t="shared" si="26"/>
        <v>-0.1228522205</v>
      </c>
      <c r="AO497" s="69">
        <f t="shared" si="27"/>
        <v>0.001538023797</v>
      </c>
      <c r="AP497" s="70">
        <f t="shared" si="28"/>
        <v>0.06309050322</v>
      </c>
      <c r="AQ497" s="71">
        <f t="shared" si="29"/>
        <v>0.003559273891</v>
      </c>
      <c r="AR497" s="72">
        <f t="shared" si="30"/>
        <v>-0.001840258835</v>
      </c>
      <c r="AS497" s="73">
        <f t="shared" si="31"/>
        <v>-0.001350700917</v>
      </c>
      <c r="AT497" s="74">
        <f t="shared" si="32"/>
        <v>0.003444667674</v>
      </c>
      <c r="AU497" s="75">
        <f t="shared" si="33"/>
        <v>0.001361714091</v>
      </c>
      <c r="AV497" s="76">
        <f t="shared" si="34"/>
        <v>0.001022225535</v>
      </c>
      <c r="AW497" s="78">
        <f t="shared" si="35"/>
        <v>-0.03716400539</v>
      </c>
      <c r="AX497" s="79">
        <f t="shared" si="36"/>
        <v>-0.07522490831</v>
      </c>
      <c r="AY497" s="78">
        <f t="shared" si="37"/>
        <v>-0.05637164296</v>
      </c>
      <c r="AZ497" s="79">
        <f t="shared" si="38"/>
        <v>-0.03510809585</v>
      </c>
      <c r="BA497" s="80">
        <f t="shared" si="39"/>
        <v>0.03806090292</v>
      </c>
      <c r="BB497" s="80">
        <f t="shared" si="40"/>
        <v>-0.02126354711</v>
      </c>
      <c r="BC497" s="80">
        <f t="shared" si="41"/>
        <v>-0.03238343333</v>
      </c>
      <c r="BD497" s="80">
        <f t="shared" si="42"/>
        <v>-0.05128848312</v>
      </c>
      <c r="BE497" s="81">
        <f t="shared" si="43"/>
        <v>0.0009964938954</v>
      </c>
      <c r="BF497" s="81">
        <f t="shared" si="44"/>
        <v>-0.001618619605</v>
      </c>
      <c r="BG497" s="81">
        <f t="shared" si="45"/>
        <v>-0.001581821746</v>
      </c>
      <c r="BH497" s="81">
        <f t="shared" si="46"/>
        <v>0.003321794348</v>
      </c>
      <c r="BI497" s="81"/>
      <c r="BJ497" s="81"/>
    </row>
    <row r="498">
      <c r="A498" s="31">
        <v>496.0</v>
      </c>
      <c r="B498" s="32">
        <v>3791.0</v>
      </c>
      <c r="C498" s="33">
        <v>1279.0</v>
      </c>
      <c r="D498" s="55">
        <f t="shared" si="5"/>
        <v>862</v>
      </c>
      <c r="E498" s="35">
        <v>152.0</v>
      </c>
      <c r="F498" s="36">
        <v>222.0</v>
      </c>
      <c r="G498" s="37">
        <v>73.0</v>
      </c>
      <c r="H498" s="38">
        <v>270.0</v>
      </c>
      <c r="I498" s="39">
        <v>70.0</v>
      </c>
      <c r="J498" s="40">
        <v>75.0</v>
      </c>
      <c r="K498" s="88">
        <f t="shared" si="6"/>
        <v>0.2306489445</v>
      </c>
      <c r="L498" s="88">
        <f t="shared" si="7"/>
        <v>0.4512195122</v>
      </c>
      <c r="M498" s="88">
        <f t="shared" si="8"/>
        <v>0.1972972973</v>
      </c>
      <c r="N498" s="88">
        <f t="shared" si="9"/>
        <v>0.0570758405</v>
      </c>
      <c r="O498" s="88">
        <f t="shared" si="10"/>
        <v>0.3422273782</v>
      </c>
      <c r="P498" s="89">
        <f t="shared" si="11"/>
        <v>0.05863956216</v>
      </c>
      <c r="Q498" s="90">
        <f t="shared" ref="Q498:V498" si="1526">K498-Q$2</f>
        <v>-0.1203287372</v>
      </c>
      <c r="R498" s="91">
        <f t="shared" si="1526"/>
        <v>-0.0283330281</v>
      </c>
      <c r="S498" s="92">
        <f t="shared" si="1526"/>
        <v>-0.2142902653</v>
      </c>
      <c r="T498" s="93">
        <f t="shared" si="1526"/>
        <v>-0.05865860111</v>
      </c>
      <c r="U498" s="94">
        <f t="shared" si="1526"/>
        <v>-0.1116039509</v>
      </c>
      <c r="V498" s="95">
        <f t="shared" si="1526"/>
        <v>0.02637873365</v>
      </c>
      <c r="W498" s="64"/>
      <c r="X498" s="65">
        <f t="shared" si="13"/>
        <v>1</v>
      </c>
      <c r="Y498" s="66">
        <f t="shared" si="14"/>
        <v>0</v>
      </c>
      <c r="Z498" s="67">
        <f t="shared" ref="Z498:AA498" si="1527">U498</f>
        <v>-0.1116039509</v>
      </c>
      <c r="AA498" s="68">
        <f t="shared" si="1527"/>
        <v>0.02637873365</v>
      </c>
      <c r="AB498" s="69">
        <f t="shared" ref="AB498:AC498" si="1528">S498</f>
        <v>-0.2142902653</v>
      </c>
      <c r="AC498" s="70">
        <f t="shared" si="1528"/>
        <v>-0.05865860111</v>
      </c>
      <c r="AD498" s="71">
        <f t="shared" si="17"/>
        <v>0.01175960427</v>
      </c>
      <c r="AE498" s="72">
        <f t="shared" si="18"/>
        <v>-0.005887941789</v>
      </c>
      <c r="AF498" s="73">
        <f t="shared" si="19"/>
        <v>0.02546297987</v>
      </c>
      <c r="AG498" s="74">
        <f t="shared" si="20"/>
        <v>0.0008938258054</v>
      </c>
      <c r="AH498" s="75">
        <f t="shared" si="21"/>
        <v>0.04247948634</v>
      </c>
      <c r="AI498" s="76">
        <f t="shared" si="22"/>
        <v>0.02513993439</v>
      </c>
      <c r="AJ498" s="77"/>
      <c r="AK498" s="65">
        <f t="shared" si="23"/>
        <v>-0.005693794321</v>
      </c>
      <c r="AL498" s="66">
        <f t="shared" si="24"/>
        <v>0.0007634399882</v>
      </c>
      <c r="AM498" s="67">
        <f t="shared" si="25"/>
        <v>-0.1329773555</v>
      </c>
      <c r="AN498" s="68">
        <f t="shared" si="26"/>
        <v>-0.1556554591</v>
      </c>
      <c r="AO498" s="69">
        <f t="shared" si="27"/>
        <v>0.00082426695</v>
      </c>
      <c r="AP498" s="70">
        <f t="shared" si="28"/>
        <v>0.1150209358</v>
      </c>
      <c r="AQ498" s="71">
        <f t="shared" si="29"/>
        <v>0.002611865216</v>
      </c>
      <c r="AR498" s="72">
        <f t="shared" si="30"/>
        <v>-0.009881427159</v>
      </c>
      <c r="AS498" s="73">
        <f t="shared" si="31"/>
        <v>0.0002876066894</v>
      </c>
      <c r="AT498" s="74">
        <f t="shared" si="32"/>
        <v>0.01076672381</v>
      </c>
      <c r="AU498" s="75">
        <f t="shared" si="33"/>
        <v>0.004403997098</v>
      </c>
      <c r="AV498" s="76">
        <f t="shared" si="34"/>
        <v>0.003549390572</v>
      </c>
      <c r="AW498" s="78">
        <f t="shared" si="35"/>
        <v>-0.1305434139</v>
      </c>
      <c r="AX498" s="79">
        <f t="shared" si="36"/>
        <v>-0.1203287372</v>
      </c>
      <c r="AY498" s="78">
        <f t="shared" si="37"/>
        <v>-0.03543639612</v>
      </c>
      <c r="AZ498" s="79">
        <f t="shared" si="38"/>
        <v>-0.0283330281</v>
      </c>
      <c r="BA498" s="80">
        <f t="shared" si="39"/>
        <v>-0.01021467666</v>
      </c>
      <c r="BB498" s="80">
        <f t="shared" si="40"/>
        <v>-0.007103368028</v>
      </c>
      <c r="BC498" s="80">
        <f t="shared" si="41"/>
        <v>-0.1257628418</v>
      </c>
      <c r="BD498" s="80">
        <f t="shared" si="42"/>
        <v>-0.03035323628</v>
      </c>
      <c r="BE498" s="81">
        <f t="shared" si="43"/>
        <v>0.00005388178197</v>
      </c>
      <c r="BF498" s="81">
        <f t="shared" si="44"/>
        <v>0.0001451172152</v>
      </c>
      <c r="BG498" s="81">
        <f t="shared" si="45"/>
        <v>0.01489497343</v>
      </c>
      <c r="BH498" s="81">
        <f t="shared" si="46"/>
        <v>0.007634618505</v>
      </c>
      <c r="BI498" s="81"/>
      <c r="BJ498" s="81"/>
    </row>
    <row r="499">
      <c r="A499" s="31">
        <v>497.0</v>
      </c>
      <c r="B499" s="32">
        <v>7592.0</v>
      </c>
      <c r="C499" s="33">
        <v>1235.0</v>
      </c>
      <c r="D499" s="55">
        <f t="shared" si="5"/>
        <v>977</v>
      </c>
      <c r="E499" s="35">
        <v>245.0</v>
      </c>
      <c r="F499" s="36">
        <v>160.0</v>
      </c>
      <c r="G499" s="37">
        <v>143.0</v>
      </c>
      <c r="H499" s="38">
        <v>288.0</v>
      </c>
      <c r="I499" s="39">
        <v>96.0</v>
      </c>
      <c r="J499" s="40">
        <v>45.0</v>
      </c>
      <c r="K499" s="88">
        <f t="shared" si="6"/>
        <v>0.391902834</v>
      </c>
      <c r="L499" s="88">
        <f t="shared" si="7"/>
        <v>0.5421303657</v>
      </c>
      <c r="M499" s="88">
        <f t="shared" si="8"/>
        <v>0.4109195402</v>
      </c>
      <c r="N499" s="88">
        <f t="shared" si="9"/>
        <v>0.1157894737</v>
      </c>
      <c r="O499" s="88">
        <f t="shared" si="10"/>
        <v>0.4953940635</v>
      </c>
      <c r="P499" s="89">
        <f t="shared" si="11"/>
        <v>0.03643724696</v>
      </c>
      <c r="Q499" s="90">
        <f t="shared" ref="Q499:V499" si="1529">K499-Q$2</f>
        <v>0.04092515232</v>
      </c>
      <c r="R499" s="91">
        <f t="shared" si="1529"/>
        <v>0.06257782537</v>
      </c>
      <c r="S499" s="92">
        <f t="shared" si="1529"/>
        <v>-0.0006680224162</v>
      </c>
      <c r="T499" s="93">
        <f t="shared" si="1529"/>
        <v>0.00005503207685</v>
      </c>
      <c r="U499" s="94">
        <f t="shared" si="1529"/>
        <v>0.04156273437</v>
      </c>
      <c r="V499" s="95">
        <f t="shared" si="1529"/>
        <v>0.004176418452</v>
      </c>
      <c r="W499" s="64"/>
      <c r="X499" s="65">
        <f t="shared" si="13"/>
        <v>1</v>
      </c>
      <c r="Y499" s="66">
        <f t="shared" si="14"/>
        <v>0</v>
      </c>
      <c r="Z499" s="67">
        <f t="shared" ref="Z499:AA499" si="1530">U499</f>
        <v>0.04156273437</v>
      </c>
      <c r="AA499" s="68">
        <f t="shared" si="1530"/>
        <v>0.004176418452</v>
      </c>
      <c r="AB499" s="69">
        <f t="shared" ref="AB499:AC499" si="1531">S499</f>
        <v>-0.0006680224162</v>
      </c>
      <c r="AC499" s="70">
        <f t="shared" si="1531"/>
        <v>0.00005503207685</v>
      </c>
      <c r="AD499" s="71">
        <f t="shared" si="17"/>
        <v>0.001710018417</v>
      </c>
      <c r="AE499" s="72">
        <f t="shared" si="18"/>
        <v>0.0003471667414</v>
      </c>
      <c r="AF499" s="73">
        <f t="shared" si="19"/>
        <v>-0.00002799467522</v>
      </c>
      <c r="AG499" s="74">
        <f t="shared" si="20"/>
        <v>-0.0000005026575534</v>
      </c>
      <c r="AH499" s="75">
        <f t="shared" si="21"/>
        <v>0.0000004432254191</v>
      </c>
      <c r="AI499" s="76">
        <f t="shared" si="22"/>
        <v>-0.0000000735253219</v>
      </c>
      <c r="AJ499" s="77"/>
      <c r="AK499" s="65">
        <f t="shared" si="23"/>
        <v>-0.005693794321</v>
      </c>
      <c r="AL499" s="66">
        <f t="shared" si="24"/>
        <v>0.0007634399882</v>
      </c>
      <c r="AM499" s="67">
        <f t="shared" si="25"/>
        <v>0.02729514903</v>
      </c>
      <c r="AN499" s="68">
        <f t="shared" si="26"/>
        <v>0.06939581424</v>
      </c>
      <c r="AO499" s="69">
        <f t="shared" si="27"/>
        <v>0.0001211252631</v>
      </c>
      <c r="AP499" s="70">
        <f t="shared" si="28"/>
        <v>0.0003251951912</v>
      </c>
      <c r="AQ499" s="71">
        <f t="shared" si="29"/>
        <v>0.001081290548</v>
      </c>
      <c r="AR499" s="72">
        <f t="shared" si="30"/>
        <v>-0.0008184028701</v>
      </c>
      <c r="AS499" s="73">
        <f t="shared" si="31"/>
        <v>-0.0000005187410828</v>
      </c>
      <c r="AT499" s="74">
        <f t="shared" si="32"/>
        <v>-0.00001182468986</v>
      </c>
      <c r="AU499" s="75">
        <f t="shared" si="33"/>
        <v>0.00000005147231449</v>
      </c>
      <c r="AV499" s="76">
        <f t="shared" si="34"/>
        <v>-0.00000000105076105</v>
      </c>
      <c r="AW499" s="78">
        <f t="shared" si="35"/>
        <v>0.02280330325</v>
      </c>
      <c r="AX499" s="79">
        <f t="shared" si="36"/>
        <v>0.04092515232</v>
      </c>
      <c r="AY499" s="78">
        <f t="shared" si="37"/>
        <v>0.06965422081</v>
      </c>
      <c r="AZ499" s="79">
        <f t="shared" si="38"/>
        <v>0.06257782537</v>
      </c>
      <c r="BA499" s="80">
        <f t="shared" si="39"/>
        <v>-0.01812184907</v>
      </c>
      <c r="BB499" s="80">
        <f t="shared" si="40"/>
        <v>0.007076395444</v>
      </c>
      <c r="BC499" s="80">
        <f t="shared" si="41"/>
        <v>0.02758387531</v>
      </c>
      <c r="BD499" s="80">
        <f t="shared" si="42"/>
        <v>0.07473738065</v>
      </c>
      <c r="BE499" s="81">
        <f t="shared" si="43"/>
        <v>0.0002783260413</v>
      </c>
      <c r="BF499" s="81">
        <f t="shared" si="44"/>
        <v>-0.0002564747404</v>
      </c>
      <c r="BG499" s="81">
        <f t="shared" si="45"/>
        <v>-0.00482480589</v>
      </c>
      <c r="BH499" s="81">
        <f t="shared" si="46"/>
        <v>0.004123093177</v>
      </c>
      <c r="BI499" s="81"/>
      <c r="BJ499" s="81"/>
    </row>
    <row r="500">
      <c r="A500" s="31">
        <v>498.0</v>
      </c>
      <c r="B500" s="32">
        <v>3751.0</v>
      </c>
      <c r="C500" s="33">
        <v>1140.0</v>
      </c>
      <c r="D500" s="55">
        <f t="shared" si="5"/>
        <v>739</v>
      </c>
      <c r="E500" s="35">
        <v>112.0</v>
      </c>
      <c r="F500" s="36">
        <v>169.0</v>
      </c>
      <c r="G500" s="37">
        <v>53.0</v>
      </c>
      <c r="H500" s="38">
        <v>289.0</v>
      </c>
      <c r="I500" s="39">
        <v>36.0</v>
      </c>
      <c r="J500" s="40">
        <v>80.0</v>
      </c>
      <c r="K500" s="88">
        <f t="shared" si="6"/>
        <v>0.1763157895</v>
      </c>
      <c r="L500" s="88">
        <f t="shared" si="7"/>
        <v>0.3386727689</v>
      </c>
      <c r="M500" s="88">
        <f t="shared" si="8"/>
        <v>0.1754966887</v>
      </c>
      <c r="N500" s="88">
        <f t="shared" si="9"/>
        <v>0.04649122807</v>
      </c>
      <c r="O500" s="88">
        <f t="shared" si="10"/>
        <v>0.2719891746</v>
      </c>
      <c r="P500" s="89">
        <f t="shared" si="11"/>
        <v>0.0701754386</v>
      </c>
      <c r="Q500" s="90">
        <f t="shared" ref="Q500:V500" si="1532">K500-Q$2</f>
        <v>-0.1746618922</v>
      </c>
      <c r="R500" s="91">
        <f t="shared" si="1532"/>
        <v>-0.1408797714</v>
      </c>
      <c r="S500" s="92">
        <f t="shared" si="1532"/>
        <v>-0.2360908739</v>
      </c>
      <c r="T500" s="93">
        <f t="shared" si="1532"/>
        <v>-0.06924321354</v>
      </c>
      <c r="U500" s="94">
        <f t="shared" si="1532"/>
        <v>-0.1818421545</v>
      </c>
      <c r="V500" s="95">
        <f t="shared" si="1532"/>
        <v>0.03791461008</v>
      </c>
      <c r="W500" s="64"/>
      <c r="X500" s="65">
        <f t="shared" si="13"/>
        <v>1</v>
      </c>
      <c r="Y500" s="66">
        <f t="shared" si="14"/>
        <v>0</v>
      </c>
      <c r="Z500" s="67">
        <f t="shared" ref="Z500:AA500" si="1533">U500</f>
        <v>-0.1818421545</v>
      </c>
      <c r="AA500" s="68">
        <f t="shared" si="1533"/>
        <v>0.03791461008</v>
      </c>
      <c r="AB500" s="69">
        <f t="shared" ref="AB500:AC500" si="1534">S500</f>
        <v>-0.2360908739</v>
      </c>
      <c r="AC500" s="70">
        <f t="shared" si="1534"/>
        <v>-0.06924321354</v>
      </c>
      <c r="AD500" s="71">
        <f t="shared" si="17"/>
        <v>0.03162905151</v>
      </c>
      <c r="AE500" s="72">
        <f t="shared" si="18"/>
        <v>-0.01378894877</v>
      </c>
      <c r="AF500" s="73">
        <f t="shared" si="19"/>
        <v>0.04555660262</v>
      </c>
      <c r="AG500" s="74">
        <f t="shared" si="20"/>
        <v>0.003640041708</v>
      </c>
      <c r="AH500" s="75">
        <f t="shared" si="21"/>
        <v>0.05094427812</v>
      </c>
      <c r="AI500" s="76">
        <f t="shared" si="22"/>
        <v>0.03269538159</v>
      </c>
      <c r="AJ500" s="77"/>
      <c r="AK500" s="65">
        <f t="shared" si="23"/>
        <v>-0.005693794321</v>
      </c>
      <c r="AL500" s="66">
        <f t="shared" si="24"/>
        <v>0.0007634399882</v>
      </c>
      <c r="AM500" s="67">
        <f t="shared" si="25"/>
        <v>-0.2086245314</v>
      </c>
      <c r="AN500" s="68">
        <f t="shared" si="26"/>
        <v>-0.2577524378</v>
      </c>
      <c r="AO500" s="69">
        <f t="shared" si="27"/>
        <v>-0.001392814004</v>
      </c>
      <c r="AP500" s="70">
        <f t="shared" si="28"/>
        <v>0.1273700819</v>
      </c>
      <c r="AQ500" s="71">
        <f t="shared" si="29"/>
        <v>0.008218519151</v>
      </c>
      <c r="AR500" s="72">
        <f t="shared" si="30"/>
        <v>-0.02552508359</v>
      </c>
      <c r="AS500" s="73">
        <f t="shared" si="31"/>
        <v>-0.0003465219894</v>
      </c>
      <c r="AT500" s="74">
        <f t="shared" si="32"/>
        <v>0.01931635619</v>
      </c>
      <c r="AU500" s="75">
        <f t="shared" si="33"/>
        <v>0.005239713802</v>
      </c>
      <c r="AV500" s="76">
        <f t="shared" si="34"/>
        <v>0.004545380878</v>
      </c>
      <c r="AW500" s="78">
        <f t="shared" si="35"/>
        <v>-0.2025994288</v>
      </c>
      <c r="AX500" s="79">
        <f t="shared" si="36"/>
        <v>-0.1746618922</v>
      </c>
      <c r="AY500" s="78">
        <f t="shared" si="37"/>
        <v>-0.1312822624</v>
      </c>
      <c r="AZ500" s="79">
        <f t="shared" si="38"/>
        <v>-0.1408797714</v>
      </c>
      <c r="BA500" s="80">
        <f t="shared" si="39"/>
        <v>-0.02793753659</v>
      </c>
      <c r="BB500" s="80">
        <f t="shared" si="40"/>
        <v>0.009597509048</v>
      </c>
      <c r="BC500" s="80">
        <f t="shared" si="41"/>
        <v>-0.1978188567</v>
      </c>
      <c r="BD500" s="80">
        <f t="shared" si="42"/>
        <v>-0.1261991025</v>
      </c>
      <c r="BE500" s="81">
        <f t="shared" si="43"/>
        <v>0.0006883937707</v>
      </c>
      <c r="BF500" s="81">
        <f t="shared" si="44"/>
        <v>-0.0005362615204</v>
      </c>
      <c r="BG500" s="81">
        <f t="shared" si="45"/>
        <v>0.02320608661</v>
      </c>
      <c r="BH500" s="81">
        <f t="shared" si="46"/>
        <v>0.04992912437</v>
      </c>
      <c r="BI500" s="81"/>
      <c r="BJ500" s="81"/>
    </row>
    <row r="501">
      <c r="A501" s="31">
        <v>499.0</v>
      </c>
      <c r="B501" s="32" t="s">
        <v>204</v>
      </c>
      <c r="C501" s="33">
        <v>2389.0</v>
      </c>
      <c r="D501" s="55">
        <f t="shared" si="5"/>
        <v>1895</v>
      </c>
      <c r="E501" s="35">
        <v>461.0</v>
      </c>
      <c r="F501" s="36">
        <v>225.0</v>
      </c>
      <c r="G501" s="37">
        <v>372.0</v>
      </c>
      <c r="H501" s="38">
        <v>612.0</v>
      </c>
      <c r="I501" s="39">
        <v>144.0</v>
      </c>
      <c r="J501" s="40">
        <v>81.0</v>
      </c>
      <c r="K501" s="88">
        <f t="shared" si="6"/>
        <v>0.4089577229</v>
      </c>
      <c r="L501" s="88">
        <f t="shared" si="7"/>
        <v>0.4971240756</v>
      </c>
      <c r="M501" s="88">
        <f t="shared" si="8"/>
        <v>0.5486725664</v>
      </c>
      <c r="N501" s="88">
        <f t="shared" si="9"/>
        <v>0.1557136877</v>
      </c>
      <c r="O501" s="88">
        <f t="shared" si="10"/>
        <v>0.5155672823</v>
      </c>
      <c r="P501" s="89">
        <f t="shared" si="11"/>
        <v>0.03390539975</v>
      </c>
      <c r="Q501" s="90">
        <f t="shared" ref="Q501:V501" si="1535">K501-Q$2</f>
        <v>0.05798004121</v>
      </c>
      <c r="R501" s="91">
        <f t="shared" si="1535"/>
        <v>0.01757153531</v>
      </c>
      <c r="S501" s="92">
        <f t="shared" si="1535"/>
        <v>0.1370850037</v>
      </c>
      <c r="T501" s="93">
        <f t="shared" si="1535"/>
        <v>0.03997924613</v>
      </c>
      <c r="U501" s="94">
        <f t="shared" si="1535"/>
        <v>0.06173595323</v>
      </c>
      <c r="V501" s="95">
        <f t="shared" si="1535"/>
        <v>0.001644571237</v>
      </c>
      <c r="W501" s="64"/>
      <c r="X501" s="65">
        <f t="shared" si="13"/>
        <v>1</v>
      </c>
      <c r="Y501" s="66">
        <f t="shared" si="14"/>
        <v>0</v>
      </c>
      <c r="Z501" s="67">
        <f t="shared" ref="Z501:AA501" si="1536">U501</f>
        <v>0.06173595323</v>
      </c>
      <c r="AA501" s="68">
        <f t="shared" si="1536"/>
        <v>0.001644571237</v>
      </c>
      <c r="AB501" s="69">
        <f t="shared" ref="AB501:AC501" si="1537">S501</f>
        <v>0.1370850037</v>
      </c>
      <c r="AC501" s="70">
        <f t="shared" si="1537"/>
        <v>0.03997924613</v>
      </c>
      <c r="AD501" s="71">
        <f t="shared" si="17"/>
        <v>0.003808623306</v>
      </c>
      <c r="AE501" s="72">
        <f t="shared" si="18"/>
        <v>0.0002030583459</v>
      </c>
      <c r="AF501" s="73">
        <f t="shared" si="19"/>
        <v>0.00839732466</v>
      </c>
      <c r="AG501" s="74">
        <f t="shared" si="20"/>
        <v>0.002693602923</v>
      </c>
      <c r="AH501" s="75">
        <f t="shared" si="21"/>
        <v>0.01719395813</v>
      </c>
      <c r="AI501" s="76">
        <f t="shared" si="22"/>
        <v>0.01096111021</v>
      </c>
      <c r="AJ501" s="77"/>
      <c r="AK501" s="65">
        <f t="shared" si="23"/>
        <v>-0.005693794321</v>
      </c>
      <c r="AL501" s="66">
        <f t="shared" si="24"/>
        <v>0.0007634399882</v>
      </c>
      <c r="AM501" s="67">
        <f t="shared" si="25"/>
        <v>0.04778131998</v>
      </c>
      <c r="AN501" s="68">
        <f t="shared" si="26"/>
        <v>0.09935705232</v>
      </c>
      <c r="AO501" s="69">
        <f t="shared" si="27"/>
        <v>0.0006958600423</v>
      </c>
      <c r="AP501" s="70">
        <f t="shared" si="28"/>
        <v>-0.07392504334</v>
      </c>
      <c r="AQ501" s="71">
        <f t="shared" si="29"/>
        <v>0.002075922024</v>
      </c>
      <c r="AR501" s="72">
        <f t="shared" si="30"/>
        <v>-0.002115833504</v>
      </c>
      <c r="AS501" s="73">
        <f t="shared" si="31"/>
        <v>-0.000917271302</v>
      </c>
      <c r="AT501" s="74">
        <f t="shared" si="32"/>
        <v>0.003613334136</v>
      </c>
      <c r="AU501" s="75">
        <f t="shared" si="33"/>
        <v>0.00176964316</v>
      </c>
      <c r="AV501" s="76">
        <f t="shared" si="34"/>
        <v>0.001525726017</v>
      </c>
      <c r="AW501" s="78">
        <f t="shared" si="35"/>
        <v>0.04571167959</v>
      </c>
      <c r="AX501" s="79">
        <f t="shared" si="36"/>
        <v>0.05798004121</v>
      </c>
      <c r="AY501" s="78">
        <f t="shared" si="37"/>
        <v>0.02921867561</v>
      </c>
      <c r="AZ501" s="79">
        <f t="shared" si="38"/>
        <v>0.01757153531</v>
      </c>
      <c r="BA501" s="80">
        <f t="shared" si="39"/>
        <v>-0.01226836162</v>
      </c>
      <c r="BB501" s="80">
        <f t="shared" si="40"/>
        <v>0.01164714031</v>
      </c>
      <c r="BC501" s="80">
        <f t="shared" si="41"/>
        <v>0.05049225164</v>
      </c>
      <c r="BD501" s="80">
        <f t="shared" si="42"/>
        <v>0.03430183546</v>
      </c>
      <c r="BE501" s="81">
        <f t="shared" si="43"/>
        <v>0.00001485681947</v>
      </c>
      <c r="BF501" s="81">
        <f t="shared" si="44"/>
        <v>-0.0002857826583</v>
      </c>
      <c r="BG501" s="81">
        <f t="shared" si="45"/>
        <v>0.00137285156</v>
      </c>
      <c r="BH501" s="81">
        <f t="shared" si="46"/>
        <v>0.003463953815</v>
      </c>
      <c r="BI501" s="81"/>
      <c r="BJ501" s="81"/>
    </row>
    <row r="502">
      <c r="A502" s="31">
        <v>500.0</v>
      </c>
      <c r="B502" s="32">
        <v>3565.0</v>
      </c>
      <c r="C502" s="33">
        <v>1340.0</v>
      </c>
      <c r="D502" s="55">
        <f t="shared" si="5"/>
        <v>1061</v>
      </c>
      <c r="E502" s="35">
        <v>322.0</v>
      </c>
      <c r="F502" s="36">
        <v>194.0</v>
      </c>
      <c r="G502" s="37">
        <v>164.0</v>
      </c>
      <c r="H502" s="38">
        <v>308.0</v>
      </c>
      <c r="I502" s="39">
        <v>46.0</v>
      </c>
      <c r="J502" s="40">
        <v>27.0</v>
      </c>
      <c r="K502" s="88">
        <f t="shared" si="6"/>
        <v>0.3970149254</v>
      </c>
      <c r="L502" s="88">
        <f t="shared" si="7"/>
        <v>0.5443786982</v>
      </c>
      <c r="M502" s="88">
        <f t="shared" si="8"/>
        <v>0.425974026</v>
      </c>
      <c r="N502" s="88">
        <f t="shared" si="9"/>
        <v>0.1223880597</v>
      </c>
      <c r="O502" s="88">
        <f t="shared" si="10"/>
        <v>0.5014137606</v>
      </c>
      <c r="P502" s="89">
        <f t="shared" si="11"/>
        <v>0.02014925373</v>
      </c>
      <c r="Q502" s="90">
        <f t="shared" ref="Q502:V502" si="1538">K502-Q$2</f>
        <v>0.04603724368</v>
      </c>
      <c r="R502" s="91">
        <f t="shared" si="1538"/>
        <v>0.06482615793</v>
      </c>
      <c r="S502" s="92">
        <f t="shared" si="1538"/>
        <v>0.01438646333</v>
      </c>
      <c r="T502" s="93">
        <f t="shared" si="1538"/>
        <v>0.006653618094</v>
      </c>
      <c r="U502" s="94">
        <f t="shared" si="1538"/>
        <v>0.04758243151</v>
      </c>
      <c r="V502" s="95">
        <f t="shared" si="1538"/>
        <v>-0.01211157478</v>
      </c>
      <c r="W502" s="64"/>
      <c r="X502" s="65">
        <f t="shared" si="13"/>
        <v>1</v>
      </c>
      <c r="Y502" s="66">
        <f t="shared" si="14"/>
        <v>0</v>
      </c>
      <c r="Z502" s="67">
        <f t="shared" ref="Z502:AA502" si="1539">U502</f>
        <v>0.04758243151</v>
      </c>
      <c r="AA502" s="68">
        <f t="shared" si="1539"/>
        <v>-0.01211157478</v>
      </c>
      <c r="AB502" s="69">
        <f t="shared" ref="AB502:AC502" si="1540">S502</f>
        <v>0.01438646333</v>
      </c>
      <c r="AC502" s="70">
        <f t="shared" si="1540"/>
        <v>0.006653618094</v>
      </c>
      <c r="AD502" s="71">
        <f t="shared" si="17"/>
        <v>0.002117397545</v>
      </c>
      <c r="AE502" s="72">
        <f t="shared" si="18"/>
        <v>-0.001152596355</v>
      </c>
      <c r="AF502" s="73">
        <f t="shared" si="19"/>
        <v>0.0007651286991</v>
      </c>
      <c r="AG502" s="74">
        <f t="shared" si="20"/>
        <v>0.0001423526008</v>
      </c>
      <c r="AH502" s="75">
        <f t="shared" si="21"/>
        <v>0.0001626996933</v>
      </c>
      <c r="AI502" s="76">
        <f t="shared" si="22"/>
        <v>0.0001914440654</v>
      </c>
      <c r="AJ502" s="77"/>
      <c r="AK502" s="65">
        <f t="shared" si="23"/>
        <v>-0.005693794321</v>
      </c>
      <c r="AL502" s="66">
        <f t="shared" si="24"/>
        <v>0.0007634399882</v>
      </c>
      <c r="AM502" s="67">
        <f t="shared" si="25"/>
        <v>0.05806828056</v>
      </c>
      <c r="AN502" s="68">
        <f t="shared" si="26"/>
        <v>0.06565778078</v>
      </c>
      <c r="AO502" s="69">
        <f t="shared" si="27"/>
        <v>0.001297977815</v>
      </c>
      <c r="AP502" s="70">
        <f t="shared" si="28"/>
        <v>-0.008102871083</v>
      </c>
      <c r="AQ502" s="71">
        <f t="shared" si="29"/>
        <v>0.0004164019224</v>
      </c>
      <c r="AR502" s="72">
        <f t="shared" si="30"/>
        <v>-0.001826726917</v>
      </c>
      <c r="AS502" s="73">
        <f t="shared" si="31"/>
        <v>-0.0000400873899</v>
      </c>
      <c r="AT502" s="74">
        <f t="shared" si="32"/>
        <v>0.0003265408107</v>
      </c>
      <c r="AU502" s="75">
        <f t="shared" si="33"/>
        <v>0.00001530313663</v>
      </c>
      <c r="AV502" s="76">
        <f t="shared" si="34"/>
        <v>0.0000243855118</v>
      </c>
      <c r="AW502" s="78">
        <f t="shared" si="35"/>
        <v>0.05406408172</v>
      </c>
      <c r="AX502" s="79">
        <f t="shared" si="36"/>
        <v>0.04603724368</v>
      </c>
      <c r="AY502" s="78">
        <f t="shared" si="37"/>
        <v>0.05684254909</v>
      </c>
      <c r="AZ502" s="79">
        <f t="shared" si="38"/>
        <v>0.06482615793</v>
      </c>
      <c r="BA502" s="80">
        <f t="shared" si="39"/>
        <v>0.008026838035</v>
      </c>
      <c r="BB502" s="80">
        <f t="shared" si="40"/>
        <v>-0.007983608849</v>
      </c>
      <c r="BC502" s="80">
        <f t="shared" si="41"/>
        <v>0.05884465378</v>
      </c>
      <c r="BD502" s="80">
        <f t="shared" si="42"/>
        <v>0.06192570893</v>
      </c>
      <c r="BE502" s="81">
        <f t="shared" si="43"/>
        <v>0.0000006921185903</v>
      </c>
      <c r="BF502" s="81">
        <f t="shared" si="44"/>
        <v>-0.0001281662703</v>
      </c>
      <c r="BG502" s="81">
        <f t="shared" si="45"/>
        <v>-0.000372100148</v>
      </c>
      <c r="BH502" s="81">
        <f t="shared" si="46"/>
        <v>0.007287993803</v>
      </c>
      <c r="BI502" s="81"/>
      <c r="BJ502" s="81"/>
    </row>
    <row r="503">
      <c r="A503" s="31">
        <v>501.0</v>
      </c>
      <c r="B503" s="32">
        <v>2662.0</v>
      </c>
      <c r="C503" s="33">
        <v>372.0</v>
      </c>
      <c r="D503" s="55">
        <f t="shared" si="5"/>
        <v>272</v>
      </c>
      <c r="E503" s="35">
        <v>84.0</v>
      </c>
      <c r="F503" s="36">
        <v>45.0</v>
      </c>
      <c r="G503" s="37">
        <v>42.0</v>
      </c>
      <c r="H503" s="38">
        <v>66.0</v>
      </c>
      <c r="I503" s="39">
        <v>27.0</v>
      </c>
      <c r="J503" s="40">
        <v>8.0</v>
      </c>
      <c r="K503" s="88">
        <f t="shared" si="6"/>
        <v>0.4112903226</v>
      </c>
      <c r="L503" s="88">
        <f t="shared" si="7"/>
        <v>0.6271186441</v>
      </c>
      <c r="M503" s="88">
        <f t="shared" si="8"/>
        <v>0.4421052632</v>
      </c>
      <c r="N503" s="88">
        <f t="shared" si="9"/>
        <v>0.1129032258</v>
      </c>
      <c r="O503" s="88">
        <f t="shared" si="10"/>
        <v>0.5625</v>
      </c>
      <c r="P503" s="89">
        <f t="shared" si="11"/>
        <v>0.02150537634</v>
      </c>
      <c r="Q503" s="90">
        <f t="shared" ref="Q503:V503" si="1541">K503-Q$2</f>
        <v>0.06031264089</v>
      </c>
      <c r="R503" s="91">
        <f t="shared" si="1541"/>
        <v>0.1475661038</v>
      </c>
      <c r="S503" s="92">
        <f t="shared" si="1541"/>
        <v>0.03051770051</v>
      </c>
      <c r="T503" s="93">
        <f t="shared" si="1541"/>
        <v>-0.002831215801</v>
      </c>
      <c r="U503" s="94">
        <f t="shared" si="1541"/>
        <v>0.1086686709</v>
      </c>
      <c r="V503" s="95">
        <f t="shared" si="1541"/>
        <v>-0.01075545217</v>
      </c>
      <c r="W503" s="64"/>
      <c r="X503" s="65">
        <f t="shared" si="13"/>
        <v>1</v>
      </c>
      <c r="Y503" s="66">
        <f t="shared" si="14"/>
        <v>0</v>
      </c>
      <c r="Z503" s="67">
        <f t="shared" ref="Z503:AA503" si="1542">U503</f>
        <v>0.1086686709</v>
      </c>
      <c r="AA503" s="68">
        <f t="shared" si="1542"/>
        <v>-0.01075545217</v>
      </c>
      <c r="AB503" s="69">
        <f t="shared" ref="AB503:AC503" si="1543">S503</f>
        <v>0.03051770051</v>
      </c>
      <c r="AC503" s="70">
        <f t="shared" si="1543"/>
        <v>-0.002831215801</v>
      </c>
      <c r="AD503" s="71">
        <f t="shared" si="17"/>
        <v>0.01169320029</v>
      </c>
      <c r="AE503" s="72">
        <f t="shared" si="18"/>
        <v>-0.002337561384</v>
      </c>
      <c r="AF503" s="73">
        <f t="shared" si="19"/>
        <v>0.003285866948</v>
      </c>
      <c r="AG503" s="74">
        <f t="shared" si="20"/>
        <v>-0.0006358961263</v>
      </c>
      <c r="AH503" s="75">
        <f t="shared" si="21"/>
        <v>0.0009233142616</v>
      </c>
      <c r="AI503" s="76">
        <f t="shared" si="22"/>
        <v>-0.0001728043918</v>
      </c>
      <c r="AJ503" s="77"/>
      <c r="AK503" s="65">
        <f t="shared" si="23"/>
        <v>-0.005693794321</v>
      </c>
      <c r="AL503" s="66">
        <f t="shared" si="24"/>
        <v>0.0007634399882</v>
      </c>
      <c r="AM503" s="67">
        <f t="shared" si="25"/>
        <v>0.1057772215</v>
      </c>
      <c r="AN503" s="68">
        <f t="shared" si="26"/>
        <v>0.1637478716</v>
      </c>
      <c r="AO503" s="69">
        <f t="shared" si="27"/>
        <v>-0.005691497908</v>
      </c>
      <c r="AP503" s="70">
        <f t="shared" si="28"/>
        <v>-0.0148116177</v>
      </c>
      <c r="AQ503" s="71">
        <f t="shared" si="29"/>
        <v>0.004647395874</v>
      </c>
      <c r="AR503" s="72">
        <f t="shared" si="30"/>
        <v>-0.008017897849</v>
      </c>
      <c r="AS503" s="73">
        <f t="shared" si="31"/>
        <v>0.0003540787032</v>
      </c>
      <c r="AT503" s="74">
        <f t="shared" si="32"/>
        <v>0.00136977877</v>
      </c>
      <c r="AU503" s="75">
        <f t="shared" si="33"/>
        <v>0.0001075485116</v>
      </c>
      <c r="AV503" s="76">
        <f t="shared" si="34"/>
        <v>-0.000004416005138</v>
      </c>
      <c r="AW503" s="78">
        <f t="shared" si="35"/>
        <v>0.09950095238</v>
      </c>
      <c r="AX503" s="79">
        <f t="shared" si="36"/>
        <v>0.06031264089</v>
      </c>
      <c r="AY503" s="78">
        <f t="shared" si="37"/>
        <v>0.1430471588</v>
      </c>
      <c r="AZ503" s="79">
        <f t="shared" si="38"/>
        <v>0.1475661038</v>
      </c>
      <c r="BA503" s="80">
        <f t="shared" si="39"/>
        <v>0.03918831149</v>
      </c>
      <c r="BB503" s="80">
        <f t="shared" si="40"/>
        <v>-0.004518944956</v>
      </c>
      <c r="BC503" s="80">
        <f t="shared" si="41"/>
        <v>0.1042815244</v>
      </c>
      <c r="BD503" s="80">
        <f t="shared" si="42"/>
        <v>0.1481303187</v>
      </c>
      <c r="BE503" s="81">
        <f t="shared" si="43"/>
        <v>0.001515302894</v>
      </c>
      <c r="BF503" s="81">
        <f t="shared" si="44"/>
        <v>-0.000354179645</v>
      </c>
      <c r="BG503" s="81">
        <f t="shared" si="45"/>
        <v>-0.01106795497</v>
      </c>
      <c r="BH503" s="81">
        <f t="shared" si="46"/>
        <v>0.03089451089</v>
      </c>
      <c r="BI503" s="81"/>
      <c r="BJ503" s="81"/>
    </row>
    <row r="504">
      <c r="A504" s="31">
        <v>502.0</v>
      </c>
      <c r="B504" s="32">
        <v>6484.0</v>
      </c>
      <c r="C504" s="33">
        <v>730.0</v>
      </c>
      <c r="D504" s="55">
        <f t="shared" si="5"/>
        <v>645</v>
      </c>
      <c r="E504" s="35">
        <v>168.0</v>
      </c>
      <c r="F504" s="36">
        <v>104.0</v>
      </c>
      <c r="G504" s="37">
        <v>151.0</v>
      </c>
      <c r="H504" s="38">
        <v>177.0</v>
      </c>
      <c r="I504" s="39">
        <v>32.0</v>
      </c>
      <c r="J504" s="40">
        <v>13.0</v>
      </c>
      <c r="K504" s="88">
        <f t="shared" si="6"/>
        <v>0.4808219178</v>
      </c>
      <c r="L504" s="88">
        <f t="shared" si="7"/>
        <v>0.5305039788</v>
      </c>
      <c r="M504" s="88">
        <f t="shared" si="8"/>
        <v>0.5634328358</v>
      </c>
      <c r="N504" s="88">
        <f t="shared" si="9"/>
        <v>0.2068493151</v>
      </c>
      <c r="O504" s="88">
        <f t="shared" si="10"/>
        <v>0.5441860465</v>
      </c>
      <c r="P504" s="89">
        <f t="shared" si="11"/>
        <v>0.01780821918</v>
      </c>
      <c r="Q504" s="90">
        <f t="shared" ref="Q504:V504" si="1544">K504-Q$2</f>
        <v>0.1298442361</v>
      </c>
      <c r="R504" s="91">
        <f t="shared" si="1544"/>
        <v>0.05095143849</v>
      </c>
      <c r="S504" s="92">
        <f t="shared" si="1544"/>
        <v>0.1518452732</v>
      </c>
      <c r="T504" s="93">
        <f t="shared" si="1544"/>
        <v>0.09111487346</v>
      </c>
      <c r="U504" s="94">
        <f t="shared" si="1544"/>
        <v>0.09035471742</v>
      </c>
      <c r="V504" s="95">
        <f t="shared" si="1544"/>
        <v>-0.01445260933</v>
      </c>
      <c r="W504" s="64"/>
      <c r="X504" s="65">
        <f t="shared" si="13"/>
        <v>1</v>
      </c>
      <c r="Y504" s="66">
        <f t="shared" si="14"/>
        <v>0</v>
      </c>
      <c r="Z504" s="67">
        <f t="shared" ref="Z504:AA504" si="1545">U504</f>
        <v>0.09035471742</v>
      </c>
      <c r="AA504" s="68">
        <f t="shared" si="1545"/>
        <v>-0.01445260933</v>
      </c>
      <c r="AB504" s="69">
        <f t="shared" ref="AB504:AC504" si="1546">S504</f>
        <v>0.1518452732</v>
      </c>
      <c r="AC504" s="70">
        <f t="shared" si="1546"/>
        <v>0.09111487346</v>
      </c>
      <c r="AD504" s="71">
        <f t="shared" si="17"/>
        <v>0.007955097043</v>
      </c>
      <c r="AE504" s="72">
        <f t="shared" si="18"/>
        <v>-0.002611722865</v>
      </c>
      <c r="AF504" s="73">
        <f t="shared" si="19"/>
        <v>0.01503678442</v>
      </c>
      <c r="AG504" s="74">
        <f t="shared" si="20"/>
        <v>0.006038098232</v>
      </c>
      <c r="AH504" s="75">
        <f t="shared" si="21"/>
        <v>0.01475506682</v>
      </c>
      <c r="AI504" s="76">
        <f t="shared" si="22"/>
        <v>0.0276707257</v>
      </c>
      <c r="AJ504" s="77"/>
      <c r="AK504" s="65">
        <f t="shared" si="23"/>
        <v>-0.005693794321</v>
      </c>
      <c r="AL504" s="66">
        <f t="shared" si="24"/>
        <v>0.0007634399882</v>
      </c>
      <c r="AM504" s="67">
        <f t="shared" si="25"/>
        <v>0.09669812218</v>
      </c>
      <c r="AN504" s="68">
        <f t="shared" si="26"/>
        <v>0.1316540243</v>
      </c>
      <c r="AO504" s="69">
        <f t="shared" si="27"/>
        <v>0.02410936498</v>
      </c>
      <c r="AP504" s="70">
        <f t="shared" si="28"/>
        <v>-0.08845343479</v>
      </c>
      <c r="AQ504" s="71">
        <f t="shared" si="29"/>
        <v>0.002566270753</v>
      </c>
      <c r="AR504" s="72">
        <f t="shared" si="30"/>
        <v>-0.005979718846</v>
      </c>
      <c r="AS504" s="73">
        <f t="shared" si="31"/>
        <v>-0.002155058845</v>
      </c>
      <c r="AT504" s="74">
        <f t="shared" si="32"/>
        <v>0.006501978574</v>
      </c>
      <c r="AU504" s="75">
        <f t="shared" si="33"/>
        <v>0.001218332493</v>
      </c>
      <c r="AV504" s="76">
        <f t="shared" si="34"/>
        <v>0.003380560929</v>
      </c>
      <c r="AW504" s="78">
        <f t="shared" si="35"/>
        <v>0.1167432372</v>
      </c>
      <c r="AX504" s="79">
        <f t="shared" si="36"/>
        <v>0.1298442361</v>
      </c>
      <c r="AY504" s="78">
        <f t="shared" si="37"/>
        <v>0.04786685012</v>
      </c>
      <c r="AZ504" s="79">
        <f t="shared" si="38"/>
        <v>0.05095143849</v>
      </c>
      <c r="BA504" s="80">
        <f t="shared" si="39"/>
        <v>-0.01310099888</v>
      </c>
      <c r="BB504" s="80">
        <f t="shared" si="40"/>
        <v>-0.003084588368</v>
      </c>
      <c r="BC504" s="80">
        <f t="shared" si="41"/>
        <v>0.1215238093</v>
      </c>
      <c r="BD504" s="80">
        <f t="shared" si="42"/>
        <v>0.05295000996</v>
      </c>
      <c r="BE504" s="81">
        <f t="shared" si="43"/>
        <v>0.0001621214863</v>
      </c>
      <c r="BF504" s="81">
        <f t="shared" si="44"/>
        <v>0.00008082237752</v>
      </c>
      <c r="BG504" s="81">
        <f t="shared" si="45"/>
        <v>0.01196433267</v>
      </c>
      <c r="BH504" s="81">
        <f t="shared" si="46"/>
        <v>0.01286937383</v>
      </c>
      <c r="BI504" s="81"/>
      <c r="BJ504" s="81"/>
    </row>
    <row r="505">
      <c r="A505" s="31">
        <v>503.0</v>
      </c>
      <c r="B505" s="32" t="s">
        <v>80</v>
      </c>
      <c r="C505" s="33">
        <v>31.0</v>
      </c>
      <c r="D505" s="55">
        <f t="shared" si="5"/>
        <v>26</v>
      </c>
      <c r="E505" s="35">
        <v>9.0</v>
      </c>
      <c r="F505" s="36">
        <v>4.0</v>
      </c>
      <c r="G505" s="37">
        <v>2.0</v>
      </c>
      <c r="H505" s="38">
        <v>11.0</v>
      </c>
      <c r="I505" s="39">
        <v>0.0</v>
      </c>
      <c r="J505" s="40">
        <v>0.0</v>
      </c>
      <c r="K505" s="88">
        <f t="shared" si="6"/>
        <v>0.3548387097</v>
      </c>
      <c r="L505" s="88">
        <f t="shared" si="7"/>
        <v>0.45</v>
      </c>
      <c r="M505" s="88">
        <f t="shared" si="8"/>
        <v>0.3333333333</v>
      </c>
      <c r="N505" s="88">
        <f t="shared" si="9"/>
        <v>0.06451612903</v>
      </c>
      <c r="O505" s="88">
        <f t="shared" si="10"/>
        <v>0.4230769231</v>
      </c>
      <c r="P505" s="89">
        <f t="shared" si="11"/>
        <v>0</v>
      </c>
      <c r="Q505" s="90">
        <f t="shared" ref="Q505:V505" si="1547">K505-Q$2</f>
        <v>0.003861027988</v>
      </c>
      <c r="R505" s="91">
        <f t="shared" si="1547"/>
        <v>-0.02955254029</v>
      </c>
      <c r="S505" s="92">
        <f t="shared" si="1547"/>
        <v>-0.07825422931</v>
      </c>
      <c r="T505" s="93">
        <f t="shared" si="1547"/>
        <v>-0.05121831258</v>
      </c>
      <c r="U505" s="94">
        <f t="shared" si="1547"/>
        <v>-0.03075440602</v>
      </c>
      <c r="V505" s="95">
        <f t="shared" si="1547"/>
        <v>-0.03226082851</v>
      </c>
      <c r="W505" s="64"/>
      <c r="X505" s="65">
        <f t="shared" si="13"/>
        <v>1</v>
      </c>
      <c r="Y505" s="66">
        <f t="shared" si="14"/>
        <v>0</v>
      </c>
      <c r="Z505" s="67">
        <f t="shared" ref="Z505:AA505" si="1548">U505</f>
        <v>-0.03075440602</v>
      </c>
      <c r="AA505" s="68">
        <f t="shared" si="1548"/>
        <v>-0.03226082851</v>
      </c>
      <c r="AB505" s="69">
        <f t="shared" ref="AB505:AC505" si="1549">S505</f>
        <v>-0.07825422931</v>
      </c>
      <c r="AC505" s="70">
        <f t="shared" si="1549"/>
        <v>-0.05121831258</v>
      </c>
      <c r="AD505" s="71">
        <f t="shared" si="17"/>
        <v>-0.00009492756685</v>
      </c>
      <c r="AE505" s="72">
        <f t="shared" si="18"/>
        <v>0.001984325237</v>
      </c>
      <c r="AF505" s="73">
        <f t="shared" si="19"/>
        <v>0.0007543171421</v>
      </c>
      <c r="AG505" s="74">
        <f t="shared" si="20"/>
        <v>0.004099735053</v>
      </c>
      <c r="AH505" s="75">
        <f t="shared" si="21"/>
        <v>0.003500408862</v>
      </c>
      <c r="AI505" s="76">
        <f t="shared" si="22"/>
        <v>0.008016099155</v>
      </c>
      <c r="AJ505" s="77"/>
      <c r="AK505" s="65">
        <f t="shared" si="23"/>
        <v>-0.005693794321</v>
      </c>
      <c r="AL505" s="66">
        <f t="shared" si="24"/>
        <v>0.0007634399882</v>
      </c>
      <c r="AM505" s="67">
        <f t="shared" si="25"/>
        <v>0.02611522926</v>
      </c>
      <c r="AN505" s="68">
        <f t="shared" si="26"/>
        <v>-0.07516010056</v>
      </c>
      <c r="AO505" s="69">
        <f t="shared" si="27"/>
        <v>-0.01454878556</v>
      </c>
      <c r="AP505" s="70">
        <f t="shared" si="28"/>
        <v>0.04618270287</v>
      </c>
      <c r="AQ505" s="71">
        <f t="shared" si="29"/>
        <v>0.001107953003</v>
      </c>
      <c r="AR505" s="72">
        <f t="shared" si="30"/>
        <v>0.001075237942</v>
      </c>
      <c r="AS505" s="73">
        <f t="shared" si="31"/>
        <v>-0.001710076102</v>
      </c>
      <c r="AT505" s="74">
        <f t="shared" si="32"/>
        <v>0.0004252898038</v>
      </c>
      <c r="AU505" s="75">
        <f t="shared" si="33"/>
        <v>0.0002651629942</v>
      </c>
      <c r="AV505" s="76">
        <f t="shared" si="34"/>
        <v>0.0009666080947</v>
      </c>
      <c r="AW505" s="78">
        <f t="shared" si="35"/>
        <v>0.005535689269</v>
      </c>
      <c r="AX505" s="79">
        <f t="shared" si="36"/>
        <v>0.003861027988</v>
      </c>
      <c r="AY505" s="78">
        <f t="shared" si="37"/>
        <v>-0.02574682185</v>
      </c>
      <c r="AZ505" s="79">
        <f t="shared" si="38"/>
        <v>-0.02955254029</v>
      </c>
      <c r="BA505" s="80">
        <f t="shared" si="39"/>
        <v>0.001674661281</v>
      </c>
      <c r="BB505" s="80">
        <f t="shared" si="40"/>
        <v>0.003805718436</v>
      </c>
      <c r="BC505" s="80">
        <f t="shared" si="41"/>
        <v>0.01031626133</v>
      </c>
      <c r="BD505" s="80">
        <f t="shared" si="42"/>
        <v>-0.02066366201</v>
      </c>
      <c r="BE505" s="81">
        <f t="shared" si="43"/>
        <v>-0.00001167900241</v>
      </c>
      <c r="BF505" s="81">
        <f t="shared" si="44"/>
        <v>0.00001274657862</v>
      </c>
      <c r="BG505" s="81">
        <f t="shared" si="45"/>
        <v>-0.00032056168</v>
      </c>
      <c r="BH505" s="81">
        <f t="shared" si="46"/>
        <v>-0.0004263434746</v>
      </c>
      <c r="BI505" s="81"/>
      <c r="BJ505" s="81"/>
    </row>
    <row r="506">
      <c r="A506" s="31">
        <v>504.0</v>
      </c>
      <c r="B506" s="32" t="s">
        <v>397</v>
      </c>
      <c r="C506" s="33">
        <v>1351.0</v>
      </c>
      <c r="D506" s="55">
        <f t="shared" si="5"/>
        <v>1296</v>
      </c>
      <c r="E506" s="35">
        <v>295.0</v>
      </c>
      <c r="F506" s="36">
        <v>121.0</v>
      </c>
      <c r="G506" s="37">
        <v>359.0</v>
      </c>
      <c r="H506" s="38">
        <v>457.0</v>
      </c>
      <c r="I506" s="39">
        <v>52.0</v>
      </c>
      <c r="J506" s="40">
        <v>12.0</v>
      </c>
      <c r="K506" s="88">
        <f t="shared" si="6"/>
        <v>0.5225758697</v>
      </c>
      <c r="L506" s="88">
        <f t="shared" si="7"/>
        <v>0.4315920398</v>
      </c>
      <c r="M506" s="88">
        <f t="shared" si="8"/>
        <v>0.7296747967</v>
      </c>
      <c r="N506" s="88">
        <f t="shared" si="9"/>
        <v>0.2657290896</v>
      </c>
      <c r="O506" s="88">
        <f t="shared" si="10"/>
        <v>0.5447530864</v>
      </c>
      <c r="P506" s="89">
        <f t="shared" si="11"/>
        <v>0.0088823094</v>
      </c>
      <c r="Q506" s="90">
        <f t="shared" ref="Q506:V506" si="1550">K506-Q$2</f>
        <v>0.171598188</v>
      </c>
      <c r="R506" s="91">
        <f t="shared" si="1550"/>
        <v>-0.04796050049</v>
      </c>
      <c r="S506" s="92">
        <f t="shared" si="1550"/>
        <v>0.3180872341</v>
      </c>
      <c r="T506" s="93">
        <f t="shared" si="1550"/>
        <v>0.149994648</v>
      </c>
      <c r="U506" s="94">
        <f t="shared" si="1550"/>
        <v>0.09092175733</v>
      </c>
      <c r="V506" s="95">
        <f t="shared" si="1550"/>
        <v>-0.02337851911</v>
      </c>
      <c r="W506" s="64"/>
      <c r="X506" s="65">
        <f t="shared" si="13"/>
        <v>1</v>
      </c>
      <c r="Y506" s="66">
        <f t="shared" si="14"/>
        <v>0</v>
      </c>
      <c r="Z506" s="67">
        <f t="shared" ref="Z506:AA506" si="1551">U506</f>
        <v>0.09092175733</v>
      </c>
      <c r="AA506" s="68">
        <f t="shared" si="1551"/>
        <v>-0.02337851911</v>
      </c>
      <c r="AB506" s="69">
        <f t="shared" ref="AB506:AC506" si="1552">S506</f>
        <v>0.3180872341</v>
      </c>
      <c r="AC506" s="70">
        <f t="shared" si="1552"/>
        <v>0.149994648</v>
      </c>
      <c r="AD506" s="71">
        <f t="shared" si="17"/>
        <v>0.007720210799</v>
      </c>
      <c r="AE506" s="72">
        <f t="shared" si="18"/>
        <v>-0.004251232083</v>
      </c>
      <c r="AF506" s="73">
        <f t="shared" si="19"/>
        <v>0.03242770305</v>
      </c>
      <c r="AG506" s="74">
        <f t="shared" si="20"/>
        <v>0.0062013685</v>
      </c>
      <c r="AH506" s="75">
        <f t="shared" si="21"/>
        <v>0.07868109408</v>
      </c>
      <c r="AI506" s="76">
        <f t="shared" si="22"/>
        <v>0.0954227654</v>
      </c>
      <c r="AJ506" s="77"/>
      <c r="AK506" s="65">
        <f t="shared" si="23"/>
        <v>-0.005693794321</v>
      </c>
      <c r="AL506" s="66">
        <f t="shared" si="24"/>
        <v>0.0007634399882</v>
      </c>
      <c r="AM506" s="67">
        <f t="shared" si="25"/>
        <v>0.111332131</v>
      </c>
      <c r="AN506" s="68">
        <f t="shared" si="26"/>
        <v>0.1252684582</v>
      </c>
      <c r="AO506" s="69">
        <f t="shared" si="27"/>
        <v>0.03013477603</v>
      </c>
      <c r="AP506" s="70">
        <f t="shared" si="28"/>
        <v>-0.1795601433</v>
      </c>
      <c r="AQ506" s="71">
        <f t="shared" si="29"/>
        <v>0.001489807749</v>
      </c>
      <c r="AR506" s="72">
        <f t="shared" si="30"/>
        <v>-0.006685466855</v>
      </c>
      <c r="AS506" s="73">
        <f t="shared" si="31"/>
        <v>-0.001769942347</v>
      </c>
      <c r="AT506" s="74">
        <f t="shared" si="32"/>
        <v>0.01384385094</v>
      </c>
      <c r="AU506" s="75">
        <f t="shared" si="33"/>
        <v>0.007353842024</v>
      </c>
      <c r="AV506" s="76">
        <f t="shared" si="34"/>
        <v>0.01211493956</v>
      </c>
      <c r="AW506" s="78">
        <f t="shared" si="35"/>
        <v>0.1428468201</v>
      </c>
      <c r="AX506" s="79">
        <f t="shared" si="36"/>
        <v>0.171598188</v>
      </c>
      <c r="AY506" s="78">
        <f t="shared" si="37"/>
        <v>-0.03425492146</v>
      </c>
      <c r="AZ506" s="79">
        <f t="shared" si="38"/>
        <v>-0.04796050049</v>
      </c>
      <c r="BA506" s="80">
        <f t="shared" si="39"/>
        <v>-0.02875136794</v>
      </c>
      <c r="BB506" s="80">
        <f t="shared" si="40"/>
        <v>0.01370557903</v>
      </c>
      <c r="BC506" s="80">
        <f t="shared" si="41"/>
        <v>0.1476273922</v>
      </c>
      <c r="BD506" s="80">
        <f t="shared" si="42"/>
        <v>-0.02917176162</v>
      </c>
      <c r="BE506" s="81">
        <f t="shared" si="43"/>
        <v>0.000638798262</v>
      </c>
      <c r="BF506" s="81">
        <f t="shared" si="44"/>
        <v>-0.0007881082911</v>
      </c>
      <c r="BG506" s="81">
        <f t="shared" si="45"/>
        <v>0.02094285524</v>
      </c>
      <c r="BH506" s="81">
        <f t="shared" si="46"/>
        <v>-0.008613102184</v>
      </c>
      <c r="BI506" s="81"/>
      <c r="BJ506" s="81"/>
    </row>
    <row r="507">
      <c r="A507" s="31">
        <v>505.0</v>
      </c>
      <c r="B507" s="32">
        <v>2654.0</v>
      </c>
      <c r="C507" s="33">
        <v>1000.0</v>
      </c>
      <c r="D507" s="55">
        <f t="shared" si="5"/>
        <v>813</v>
      </c>
      <c r="E507" s="35">
        <v>277.0</v>
      </c>
      <c r="F507" s="36">
        <v>124.0</v>
      </c>
      <c r="G507" s="37">
        <v>150.0</v>
      </c>
      <c r="H507" s="38">
        <v>217.0</v>
      </c>
      <c r="I507" s="39">
        <v>35.0</v>
      </c>
      <c r="J507" s="40">
        <v>10.0</v>
      </c>
      <c r="K507" s="88">
        <f t="shared" si="6"/>
        <v>0.462</v>
      </c>
      <c r="L507" s="88">
        <f t="shared" si="7"/>
        <v>0.5897920605</v>
      </c>
      <c r="M507" s="88">
        <f t="shared" si="8"/>
        <v>0.5281690141</v>
      </c>
      <c r="N507" s="88">
        <f t="shared" si="9"/>
        <v>0.15</v>
      </c>
      <c r="O507" s="88">
        <f t="shared" si="10"/>
        <v>0.5682656827</v>
      </c>
      <c r="P507" s="89">
        <f t="shared" si="11"/>
        <v>0.01</v>
      </c>
      <c r="Q507" s="90">
        <f t="shared" ref="Q507:V507" si="1553">K507-Q$2</f>
        <v>0.1110223183</v>
      </c>
      <c r="R507" s="91">
        <f t="shared" si="1553"/>
        <v>0.1102395202</v>
      </c>
      <c r="S507" s="92">
        <f t="shared" si="1553"/>
        <v>0.1165814514</v>
      </c>
      <c r="T507" s="93">
        <f t="shared" si="1553"/>
        <v>0.03426555839</v>
      </c>
      <c r="U507" s="94">
        <f t="shared" si="1553"/>
        <v>0.1144343536</v>
      </c>
      <c r="V507" s="95">
        <f t="shared" si="1553"/>
        <v>-0.02226082851</v>
      </c>
      <c r="W507" s="64"/>
      <c r="X507" s="65">
        <f t="shared" si="13"/>
        <v>1</v>
      </c>
      <c r="Y507" s="66">
        <f t="shared" si="14"/>
        <v>0</v>
      </c>
      <c r="Z507" s="67">
        <f t="shared" ref="Z507:AA507" si="1554">U507</f>
        <v>0.1144343536</v>
      </c>
      <c r="AA507" s="68">
        <f t="shared" si="1554"/>
        <v>-0.02226082851</v>
      </c>
      <c r="AB507" s="69">
        <f t="shared" ref="AB507:AC507" si="1555">S507</f>
        <v>0.1165814514</v>
      </c>
      <c r="AC507" s="70">
        <f t="shared" si="1555"/>
        <v>0.03426555839</v>
      </c>
      <c r="AD507" s="71">
        <f t="shared" si="17"/>
        <v>0.01259967679</v>
      </c>
      <c r="AE507" s="72">
        <f t="shared" si="18"/>
        <v>-0.005094807041</v>
      </c>
      <c r="AF507" s="73">
        <f t="shared" si="19"/>
        <v>0.01410370275</v>
      </c>
      <c r="AG507" s="74">
        <f t="shared" si="20"/>
        <v>0.001325957326</v>
      </c>
      <c r="AH507" s="75">
        <f t="shared" si="21"/>
        <v>0.01241710633</v>
      </c>
      <c r="AI507" s="76">
        <f t="shared" si="22"/>
        <v>0.007989457064</v>
      </c>
      <c r="AJ507" s="77"/>
      <c r="AK507" s="65">
        <f t="shared" si="23"/>
        <v>-0.005693794321</v>
      </c>
      <c r="AL507" s="66">
        <f t="shared" si="24"/>
        <v>0.0007634399882</v>
      </c>
      <c r="AM507" s="67">
        <f t="shared" si="25"/>
        <v>0.1287499235</v>
      </c>
      <c r="AN507" s="68">
        <f t="shared" si="26"/>
        <v>0.1635103912</v>
      </c>
      <c r="AO507" s="69">
        <f t="shared" si="27"/>
        <v>0.0007243121786</v>
      </c>
      <c r="AP507" s="70">
        <f t="shared" si="28"/>
        <v>-0.06290551146</v>
      </c>
      <c r="AQ507" s="71">
        <f t="shared" si="29"/>
        <v>0.003505995004</v>
      </c>
      <c r="AR507" s="72">
        <f t="shared" si="30"/>
        <v>-0.009963485211</v>
      </c>
      <c r="AS507" s="73">
        <f t="shared" si="31"/>
        <v>-0.0001912620703</v>
      </c>
      <c r="AT507" s="74">
        <f t="shared" si="32"/>
        <v>0.005985276752</v>
      </c>
      <c r="AU507" s="75">
        <f t="shared" si="33"/>
        <v>0.001276788431</v>
      </c>
      <c r="AV507" s="76">
        <f t="shared" si="34"/>
        <v>0.001110190648</v>
      </c>
      <c r="AW507" s="78">
        <f t="shared" si="35"/>
        <v>0.1283719627</v>
      </c>
      <c r="AX507" s="79">
        <f t="shared" si="36"/>
        <v>0.1110223183</v>
      </c>
      <c r="AY507" s="78">
        <f t="shared" si="37"/>
        <v>0.09850030191</v>
      </c>
      <c r="AZ507" s="79">
        <f t="shared" si="38"/>
        <v>0.1102395202</v>
      </c>
      <c r="BA507" s="80">
        <f t="shared" si="39"/>
        <v>0.01734964439</v>
      </c>
      <c r="BB507" s="80">
        <f t="shared" si="40"/>
        <v>-0.01173921829</v>
      </c>
      <c r="BC507" s="80">
        <f t="shared" si="41"/>
        <v>0.1331525348</v>
      </c>
      <c r="BD507" s="80">
        <f t="shared" si="42"/>
        <v>0.1035834618</v>
      </c>
      <c r="BE507" s="81">
        <f t="shared" si="43"/>
        <v>0.0001632009146</v>
      </c>
      <c r="BF507" s="81">
        <f t="shared" si="44"/>
        <v>-0.0004073425254</v>
      </c>
      <c r="BG507" s="81">
        <f t="shared" si="45"/>
        <v>0.007000063964</v>
      </c>
      <c r="BH507" s="81">
        <f t="shared" si="46"/>
        <v>0.02758480098</v>
      </c>
      <c r="BI507" s="81"/>
      <c r="BJ507" s="81"/>
    </row>
    <row r="508">
      <c r="A508" s="31">
        <v>506.0</v>
      </c>
      <c r="B508" s="32">
        <v>2731.0</v>
      </c>
      <c r="C508" s="33">
        <v>2384.0</v>
      </c>
      <c r="D508" s="55">
        <f t="shared" si="5"/>
        <v>1810</v>
      </c>
      <c r="E508" s="35">
        <v>390.0</v>
      </c>
      <c r="F508" s="36">
        <v>87.0</v>
      </c>
      <c r="G508" s="37">
        <v>502.0</v>
      </c>
      <c r="H508" s="38">
        <v>550.0</v>
      </c>
      <c r="I508" s="39">
        <v>202.0</v>
      </c>
      <c r="J508" s="40">
        <v>79.0</v>
      </c>
      <c r="K508" s="88">
        <f t="shared" si="6"/>
        <v>0.4588926174</v>
      </c>
      <c r="L508" s="88">
        <f t="shared" si="7"/>
        <v>0.5183887916</v>
      </c>
      <c r="M508" s="88">
        <f t="shared" si="8"/>
        <v>0.751497006</v>
      </c>
      <c r="N508" s="88">
        <f t="shared" si="9"/>
        <v>0.2105704698</v>
      </c>
      <c r="O508" s="88">
        <f t="shared" si="10"/>
        <v>0.6044198895</v>
      </c>
      <c r="P508" s="89">
        <f t="shared" si="11"/>
        <v>0.03313758389</v>
      </c>
      <c r="Q508" s="90">
        <f t="shared" ref="Q508:V508" si="1556">K508-Q$2</f>
        <v>0.1079149358</v>
      </c>
      <c r="R508" s="91">
        <f t="shared" si="1556"/>
        <v>0.0388362513</v>
      </c>
      <c r="S508" s="92">
        <f t="shared" si="1556"/>
        <v>0.3399094433</v>
      </c>
      <c r="T508" s="93">
        <f t="shared" si="1556"/>
        <v>0.09483602819</v>
      </c>
      <c r="U508" s="94">
        <f t="shared" si="1556"/>
        <v>0.1505885604</v>
      </c>
      <c r="V508" s="95">
        <f t="shared" si="1556"/>
        <v>0.0008767553807</v>
      </c>
      <c r="W508" s="64"/>
      <c r="X508" s="65">
        <f t="shared" si="13"/>
        <v>1</v>
      </c>
      <c r="Y508" s="66">
        <f t="shared" si="14"/>
        <v>0</v>
      </c>
      <c r="Z508" s="67">
        <f t="shared" ref="Z508:AA508" si="1557">U508</f>
        <v>0.1505885604</v>
      </c>
      <c r="AA508" s="68">
        <f t="shared" si="1557"/>
        <v>0.0008767553807</v>
      </c>
      <c r="AB508" s="69">
        <f t="shared" ref="AB508:AC508" si="1558">S508</f>
        <v>0.3399094433</v>
      </c>
      <c r="AC508" s="70">
        <f t="shared" si="1558"/>
        <v>0.09483602819</v>
      </c>
      <c r="AD508" s="71">
        <f t="shared" si="17"/>
        <v>0.02267614583</v>
      </c>
      <c r="AE508" s="72">
        <f t="shared" si="18"/>
        <v>0.0002640586612</v>
      </c>
      <c r="AF508" s="73">
        <f t="shared" si="19"/>
        <v>0.05110332574</v>
      </c>
      <c r="AG508" s="74">
        <f t="shared" si="20"/>
        <v>0.01457923839</v>
      </c>
      <c r="AH508" s="75">
        <f t="shared" si="21"/>
        <v>0.1065445574</v>
      </c>
      <c r="AI508" s="76">
        <f t="shared" si="22"/>
        <v>0.0644713231</v>
      </c>
      <c r="AJ508" s="77"/>
      <c r="AK508" s="65">
        <f t="shared" si="23"/>
        <v>-0.005693794321</v>
      </c>
      <c r="AL508" s="66">
        <f t="shared" si="24"/>
        <v>0.0007634399882</v>
      </c>
      <c r="AM508" s="67">
        <f t="shared" si="25"/>
        <v>0.1215267681</v>
      </c>
      <c r="AN508" s="68">
        <f t="shared" si="26"/>
        <v>0.2397965497</v>
      </c>
      <c r="AO508" s="69">
        <f t="shared" si="27"/>
        <v>-0.0004148290098</v>
      </c>
      <c r="AP508" s="70">
        <f t="shared" si="28"/>
        <v>-0.1826986359</v>
      </c>
      <c r="AQ508" s="71">
        <f t="shared" si="29"/>
        <v>0.01180898536</v>
      </c>
      <c r="AR508" s="72">
        <f t="shared" si="30"/>
        <v>-0.01308312556</v>
      </c>
      <c r="AS508" s="73">
        <f t="shared" si="31"/>
        <v>-0.004817207407</v>
      </c>
      <c r="AT508" s="74">
        <f t="shared" si="32"/>
        <v>0.02194221681</v>
      </c>
      <c r="AU508" s="75">
        <f t="shared" si="33"/>
        <v>0.01102255282</v>
      </c>
      <c r="AV508" s="76">
        <f t="shared" si="34"/>
        <v>0.00906304539</v>
      </c>
      <c r="AW508" s="78">
        <f t="shared" si="35"/>
        <v>0.1334324755</v>
      </c>
      <c r="AX508" s="79">
        <f t="shared" si="36"/>
        <v>0.1079149358</v>
      </c>
      <c r="AY508" s="78">
        <f t="shared" si="37"/>
        <v>0.07578349048</v>
      </c>
      <c r="AZ508" s="79">
        <f t="shared" si="38"/>
        <v>0.0388362513</v>
      </c>
      <c r="BA508" s="80">
        <f t="shared" si="39"/>
        <v>0.02551753974</v>
      </c>
      <c r="BB508" s="80">
        <f t="shared" si="40"/>
        <v>0.03694723918</v>
      </c>
      <c r="BC508" s="80">
        <f t="shared" si="41"/>
        <v>0.1382130476</v>
      </c>
      <c r="BD508" s="80">
        <f t="shared" si="42"/>
        <v>0.08086665032</v>
      </c>
      <c r="BE508" s="81">
        <f t="shared" si="43"/>
        <v>-0.0007139536486</v>
      </c>
      <c r="BF508" s="81">
        <f t="shared" si="44"/>
        <v>0.001885605288</v>
      </c>
      <c r="BG508" s="81">
        <f t="shared" si="45"/>
        <v>0.01256343138</v>
      </c>
      <c r="BH508" s="81">
        <f t="shared" si="46"/>
        <v>0.02235365237</v>
      </c>
      <c r="BI508" s="81"/>
      <c r="BJ508" s="81"/>
    </row>
    <row r="509">
      <c r="A509" s="31">
        <v>507.0</v>
      </c>
      <c r="B509" s="32">
        <v>1672.0</v>
      </c>
      <c r="C509" s="33">
        <v>1548.0</v>
      </c>
      <c r="D509" s="55">
        <f t="shared" si="5"/>
        <v>1129</v>
      </c>
      <c r="E509" s="35">
        <v>251.0</v>
      </c>
      <c r="F509" s="36">
        <v>167.0</v>
      </c>
      <c r="G509" s="37">
        <v>183.0</v>
      </c>
      <c r="H509" s="38">
        <v>402.0</v>
      </c>
      <c r="I509" s="39">
        <v>75.0</v>
      </c>
      <c r="J509" s="40">
        <v>51.0</v>
      </c>
      <c r="K509" s="88">
        <f t="shared" si="6"/>
        <v>0.3288113695</v>
      </c>
      <c r="L509" s="88">
        <f t="shared" si="7"/>
        <v>0.4478021978</v>
      </c>
      <c r="M509" s="88">
        <f t="shared" si="8"/>
        <v>0.4563591022</v>
      </c>
      <c r="N509" s="88">
        <f t="shared" si="9"/>
        <v>0.1182170543</v>
      </c>
      <c r="O509" s="88">
        <f t="shared" si="10"/>
        <v>0.4508414526</v>
      </c>
      <c r="P509" s="89">
        <f t="shared" si="11"/>
        <v>0.03294573643</v>
      </c>
      <c r="Q509" s="90">
        <f t="shared" ref="Q509:V509" si="1559">K509-Q$2</f>
        <v>-0.02216631218</v>
      </c>
      <c r="R509" s="91">
        <f t="shared" si="1559"/>
        <v>-0.03175034249</v>
      </c>
      <c r="S509" s="92">
        <f t="shared" si="1559"/>
        <v>0.0447715396</v>
      </c>
      <c r="T509" s="93">
        <f t="shared" si="1559"/>
        <v>0.002482612656</v>
      </c>
      <c r="U509" s="94">
        <f t="shared" si="1559"/>
        <v>-0.002989876481</v>
      </c>
      <c r="V509" s="95">
        <f t="shared" si="1559"/>
        <v>0.0006849079222</v>
      </c>
      <c r="W509" s="64"/>
      <c r="X509" s="65">
        <f t="shared" si="13"/>
        <v>1</v>
      </c>
      <c r="Y509" s="66">
        <f t="shared" si="14"/>
        <v>0</v>
      </c>
      <c r="Z509" s="67">
        <f t="shared" ref="Z509:AA509" si="1560">U509</f>
        <v>-0.002989876481</v>
      </c>
      <c r="AA509" s="68">
        <f t="shared" si="1560"/>
        <v>0.0006849079222</v>
      </c>
      <c r="AB509" s="69">
        <f t="shared" ref="AB509:AC509" si="1561">S509</f>
        <v>0.0447715396</v>
      </c>
      <c r="AC509" s="70">
        <f t="shared" si="1561"/>
        <v>0.002482612656</v>
      </c>
      <c r="AD509" s="71">
        <f t="shared" si="17"/>
        <v>0.000008470262507</v>
      </c>
      <c r="AE509" s="72">
        <f t="shared" si="18"/>
        <v>-0.000004095580176</v>
      </c>
      <c r="AF509" s="73">
        <f t="shared" si="19"/>
        <v>-0.0001355617343</v>
      </c>
      <c r="AG509" s="74">
        <f t="shared" si="20"/>
        <v>0.00002324167697</v>
      </c>
      <c r="AH509" s="75">
        <f t="shared" si="21"/>
        <v>0.001998327392</v>
      </c>
      <c r="AI509" s="76">
        <f t="shared" si="22"/>
        <v>0.0002223007817</v>
      </c>
      <c r="AJ509" s="77"/>
      <c r="AK509" s="65">
        <f t="shared" si="23"/>
        <v>-0.005693794321</v>
      </c>
      <c r="AL509" s="66">
        <f t="shared" si="24"/>
        <v>0.0007634399882</v>
      </c>
      <c r="AM509" s="67">
        <f t="shared" si="25"/>
        <v>-0.003527892519</v>
      </c>
      <c r="AN509" s="68">
        <f t="shared" si="26"/>
        <v>-0.004187796984</v>
      </c>
      <c r="AO509" s="69">
        <f t="shared" si="27"/>
        <v>-0.005042612357</v>
      </c>
      <c r="AP509" s="70">
        <f t="shared" si="28"/>
        <v>-0.02266047</v>
      </c>
      <c r="AQ509" s="71">
        <f t="shared" si="29"/>
        <v>0.00000196605413</v>
      </c>
      <c r="AR509" s="72">
        <f t="shared" si="30"/>
        <v>-0.000007042700691</v>
      </c>
      <c r="AS509" s="73">
        <f t="shared" si="31"/>
        <v>-0.00001334512058</v>
      </c>
      <c r="AT509" s="74">
        <f t="shared" si="32"/>
        <v>-0.00005658972695</v>
      </c>
      <c r="AU509" s="75">
        <f t="shared" si="33"/>
        <v>0.0002229629676</v>
      </c>
      <c r="AV509" s="76">
        <f t="shared" si="34"/>
        <v>0.00005806525079</v>
      </c>
      <c r="AW509" s="78">
        <f t="shared" si="35"/>
        <v>-0.0140527153</v>
      </c>
      <c r="AX509" s="79">
        <f t="shared" si="36"/>
        <v>-0.02216631218</v>
      </c>
      <c r="AY509" s="78">
        <f t="shared" si="37"/>
        <v>-0.02609039417</v>
      </c>
      <c r="AZ509" s="79">
        <f t="shared" si="38"/>
        <v>-0.03175034249</v>
      </c>
      <c r="BA509" s="80">
        <f t="shared" si="39"/>
        <v>0.008113596885</v>
      </c>
      <c r="BB509" s="80">
        <f t="shared" si="40"/>
        <v>0.005659948319</v>
      </c>
      <c r="BC509" s="80">
        <f t="shared" si="41"/>
        <v>-0.009272143237</v>
      </c>
      <c r="BD509" s="80">
        <f t="shared" si="42"/>
        <v>-0.02100723433</v>
      </c>
      <c r="BE509" s="81">
        <f t="shared" si="43"/>
        <v>0.00003379543944</v>
      </c>
      <c r="BF509" s="81">
        <f t="shared" si="44"/>
        <v>0.0000918450781</v>
      </c>
      <c r="BG509" s="81">
        <f t="shared" si="45"/>
        <v>-0.0003553312539</v>
      </c>
      <c r="BH509" s="81">
        <f t="shared" si="46"/>
        <v>0.0003895641714</v>
      </c>
      <c r="BI509" s="81"/>
      <c r="BJ509" s="81"/>
    </row>
    <row r="510">
      <c r="A510" s="31">
        <v>508.0</v>
      </c>
      <c r="B510" s="32">
        <v>1652.0</v>
      </c>
      <c r="C510" s="33">
        <v>2354.0</v>
      </c>
      <c r="D510" s="55">
        <f t="shared" si="5"/>
        <v>1700</v>
      </c>
      <c r="E510" s="35">
        <v>307.0</v>
      </c>
      <c r="F510" s="36">
        <v>351.0</v>
      </c>
      <c r="G510" s="37">
        <v>217.0</v>
      </c>
      <c r="H510" s="38">
        <v>660.0</v>
      </c>
      <c r="I510" s="39">
        <v>86.0</v>
      </c>
      <c r="J510" s="40">
        <v>79.0</v>
      </c>
      <c r="K510" s="88">
        <f t="shared" si="6"/>
        <v>0.25913339</v>
      </c>
      <c r="L510" s="88">
        <f t="shared" si="7"/>
        <v>0.3732193732</v>
      </c>
      <c r="M510" s="88">
        <f t="shared" si="8"/>
        <v>0.3353941267</v>
      </c>
      <c r="N510" s="88">
        <f t="shared" si="9"/>
        <v>0.09218351742</v>
      </c>
      <c r="O510" s="88">
        <f t="shared" si="10"/>
        <v>0.3588235294</v>
      </c>
      <c r="P510" s="89">
        <f t="shared" si="11"/>
        <v>0.03355989805</v>
      </c>
      <c r="Q510" s="90">
        <f t="shared" ref="Q510:V510" si="1562">K510-Q$2</f>
        <v>-0.09184429172</v>
      </c>
      <c r="R510" s="91">
        <f t="shared" si="1562"/>
        <v>-0.1063331671</v>
      </c>
      <c r="S510" s="92">
        <f t="shared" si="1562"/>
        <v>-0.07619343591</v>
      </c>
      <c r="T510" s="93">
        <f t="shared" si="1562"/>
        <v>-0.02355092419</v>
      </c>
      <c r="U510" s="94">
        <f t="shared" si="1562"/>
        <v>-0.09500779968</v>
      </c>
      <c r="V510" s="95">
        <f t="shared" si="1562"/>
        <v>0.001299069534</v>
      </c>
      <c r="W510" s="64"/>
      <c r="X510" s="65">
        <f t="shared" si="13"/>
        <v>1</v>
      </c>
      <c r="Y510" s="66">
        <f t="shared" si="14"/>
        <v>0</v>
      </c>
      <c r="Z510" s="67">
        <f t="shared" ref="Z510:AA510" si="1563">U510</f>
        <v>-0.09500779968</v>
      </c>
      <c r="AA510" s="68">
        <f t="shared" si="1563"/>
        <v>0.001299069534</v>
      </c>
      <c r="AB510" s="69">
        <f t="shared" ref="AB510:AC510" si="1564">S510</f>
        <v>-0.07619343591</v>
      </c>
      <c r="AC510" s="70">
        <f t="shared" si="1564"/>
        <v>-0.02355092419</v>
      </c>
      <c r="AD510" s="71">
        <f t="shared" si="17"/>
        <v>0.009024794419</v>
      </c>
      <c r="AE510" s="72">
        <f t="shared" si="18"/>
        <v>-0.0002468434761</v>
      </c>
      <c r="AF510" s="73">
        <f t="shared" si="19"/>
        <v>0.007269564984</v>
      </c>
      <c r="AG510" s="74">
        <f t="shared" si="20"/>
        <v>0.002138540917</v>
      </c>
      <c r="AH510" s="75">
        <f t="shared" si="21"/>
        <v>0.005250793645</v>
      </c>
      <c r="AI510" s="76">
        <f t="shared" si="22"/>
        <v>0.003588851666</v>
      </c>
      <c r="AJ510" s="77"/>
      <c r="AK510" s="65">
        <f t="shared" si="23"/>
        <v>-0.005693794321</v>
      </c>
      <c r="AL510" s="66">
        <f t="shared" si="24"/>
        <v>0.0007634399882</v>
      </c>
      <c r="AM510" s="67">
        <f t="shared" si="25"/>
        <v>-0.07961309914</v>
      </c>
      <c r="AN510" s="68">
        <f t="shared" si="26"/>
        <v>-0.1497781077</v>
      </c>
      <c r="AO510" s="69">
        <f t="shared" si="27"/>
        <v>-0.001049580664</v>
      </c>
      <c r="AP510" s="70">
        <f t="shared" si="28"/>
        <v>0.04127494762</v>
      </c>
      <c r="AQ510" s="71">
        <f t="shared" si="29"/>
        <v>0.004494656579</v>
      </c>
      <c r="AR510" s="72">
        <f t="shared" si="30"/>
        <v>-0.005387791359</v>
      </c>
      <c r="AS510" s="73">
        <f t="shared" si="31"/>
        <v>-0.0007125195313</v>
      </c>
      <c r="AT510" s="74">
        <f t="shared" si="32"/>
        <v>0.003123017253</v>
      </c>
      <c r="AU510" s="75">
        <f t="shared" si="33"/>
        <v>0.0005364538678</v>
      </c>
      <c r="AV510" s="76">
        <f t="shared" si="34"/>
        <v>0.0004933203423</v>
      </c>
      <c r="AW510" s="78">
        <f t="shared" si="35"/>
        <v>-0.08203788321</v>
      </c>
      <c r="AX510" s="79">
        <f t="shared" si="36"/>
        <v>-0.09184429172</v>
      </c>
      <c r="AY510" s="78">
        <f t="shared" si="37"/>
        <v>-0.1095111739</v>
      </c>
      <c r="AZ510" s="79">
        <f t="shared" si="38"/>
        <v>-0.1063331671</v>
      </c>
      <c r="BA510" s="80">
        <f t="shared" si="39"/>
        <v>0.009806408504</v>
      </c>
      <c r="BB510" s="80">
        <f t="shared" si="40"/>
        <v>-0.00317800682</v>
      </c>
      <c r="BC510" s="80">
        <f t="shared" si="41"/>
        <v>-0.07725731115</v>
      </c>
      <c r="BD510" s="80">
        <f t="shared" si="42"/>
        <v>-0.104428014</v>
      </c>
      <c r="BE510" s="81">
        <f t="shared" si="43"/>
        <v>0.0000860659204</v>
      </c>
      <c r="BF510" s="81">
        <f t="shared" si="44"/>
        <v>-0.00006232966621</v>
      </c>
      <c r="BG510" s="81">
        <f t="shared" si="45"/>
        <v>-0.004936517992</v>
      </c>
      <c r="BH510" s="81">
        <f t="shared" si="46"/>
        <v>0.01613565515</v>
      </c>
      <c r="BI510" s="81"/>
      <c r="BJ510" s="81"/>
    </row>
    <row r="511">
      <c r="A511" s="31">
        <v>509.0</v>
      </c>
      <c r="B511" s="32">
        <v>6718.0</v>
      </c>
      <c r="C511" s="33">
        <v>1173.0</v>
      </c>
      <c r="D511" s="55">
        <f t="shared" si="5"/>
        <v>898</v>
      </c>
      <c r="E511" s="35">
        <v>197.0</v>
      </c>
      <c r="F511" s="36">
        <v>159.0</v>
      </c>
      <c r="G511" s="37">
        <v>113.0</v>
      </c>
      <c r="H511" s="38">
        <v>280.0</v>
      </c>
      <c r="I511" s="39">
        <v>83.0</v>
      </c>
      <c r="J511" s="40">
        <v>66.0</v>
      </c>
      <c r="K511" s="88">
        <f t="shared" si="6"/>
        <v>0.3350383632</v>
      </c>
      <c r="L511" s="88">
        <f t="shared" si="7"/>
        <v>0.5</v>
      </c>
      <c r="M511" s="88">
        <f t="shared" si="8"/>
        <v>0.3343195266</v>
      </c>
      <c r="N511" s="88">
        <f t="shared" si="9"/>
        <v>0.09633418585</v>
      </c>
      <c r="O511" s="88">
        <f t="shared" si="10"/>
        <v>0.4376391982</v>
      </c>
      <c r="P511" s="89">
        <f t="shared" si="11"/>
        <v>0.05626598465</v>
      </c>
      <c r="Q511" s="90">
        <f t="shared" ref="Q511:V511" si="1565">K511-Q$2</f>
        <v>-0.01593931852</v>
      </c>
      <c r="R511" s="91">
        <f t="shared" si="1565"/>
        <v>0.02044745971</v>
      </c>
      <c r="S511" s="92">
        <f t="shared" si="1565"/>
        <v>-0.07726803602</v>
      </c>
      <c r="T511" s="93">
        <f t="shared" si="1565"/>
        <v>-0.01940025576</v>
      </c>
      <c r="U511" s="94">
        <f t="shared" si="1565"/>
        <v>-0.01619213088</v>
      </c>
      <c r="V511" s="95">
        <f t="shared" si="1565"/>
        <v>0.02400515614</v>
      </c>
      <c r="W511" s="64"/>
      <c r="X511" s="65">
        <f t="shared" si="13"/>
        <v>1</v>
      </c>
      <c r="Y511" s="66">
        <f t="shared" si="14"/>
        <v>0</v>
      </c>
      <c r="Z511" s="67">
        <f t="shared" ref="Z511:AA511" si="1566">U511</f>
        <v>-0.01619213088</v>
      </c>
      <c r="AA511" s="68">
        <f t="shared" si="1566"/>
        <v>0.02400515614</v>
      </c>
      <c r="AB511" s="69">
        <f t="shared" ref="AB511:AC511" si="1567">S511</f>
        <v>-0.07726803602</v>
      </c>
      <c r="AC511" s="70">
        <f t="shared" si="1567"/>
        <v>-0.01940025576</v>
      </c>
      <c r="AD511" s="71">
        <f t="shared" si="17"/>
        <v>-0.0003140624192</v>
      </c>
      <c r="AE511" s="72">
        <f t="shared" si="18"/>
        <v>-0.0007773892599</v>
      </c>
      <c r="AF511" s="73">
        <f t="shared" si="19"/>
        <v>0.00171684032</v>
      </c>
      <c r="AG511" s="74">
        <f t="shared" si="20"/>
        <v>-0.001540699789</v>
      </c>
      <c r="AH511" s="75">
        <f t="shared" si="21"/>
        <v>0.005593979467</v>
      </c>
      <c r="AI511" s="76">
        <f t="shared" si="22"/>
        <v>0.002998039322</v>
      </c>
      <c r="AJ511" s="77"/>
      <c r="AK511" s="65">
        <f t="shared" si="23"/>
        <v>-0.005693794321</v>
      </c>
      <c r="AL511" s="66">
        <f t="shared" si="24"/>
        <v>0.0007634399882</v>
      </c>
      <c r="AM511" s="67">
        <f t="shared" si="25"/>
        <v>-0.05132853732</v>
      </c>
      <c r="AN511" s="68">
        <f t="shared" si="26"/>
        <v>-0.006112984279</v>
      </c>
      <c r="AO511" s="69">
        <f t="shared" si="27"/>
        <v>0.001169665423</v>
      </c>
      <c r="AP511" s="70">
        <f t="shared" si="28"/>
        <v>0.04122829306</v>
      </c>
      <c r="AQ511" s="71">
        <f t="shared" si="29"/>
        <v>-0.000614593141</v>
      </c>
      <c r="AR511" s="72">
        <f t="shared" si="30"/>
        <v>-0.0002164817479</v>
      </c>
      <c r="AS511" s="73">
        <f t="shared" si="31"/>
        <v>0.000694874525</v>
      </c>
      <c r="AT511" s="74">
        <f t="shared" si="32"/>
        <v>0.0006841513956</v>
      </c>
      <c r="AU511" s="75">
        <f t="shared" si="33"/>
        <v>0.0005850862853</v>
      </c>
      <c r="AV511" s="76">
        <f t="shared" si="34"/>
        <v>0.0004319624649</v>
      </c>
      <c r="AW511" s="78">
        <f t="shared" si="35"/>
        <v>-0.05518729855</v>
      </c>
      <c r="AX511" s="79">
        <f t="shared" si="36"/>
        <v>-0.01593931852</v>
      </c>
      <c r="AY511" s="78">
        <f t="shared" si="37"/>
        <v>0.03677838088</v>
      </c>
      <c r="AZ511" s="79">
        <f t="shared" si="38"/>
        <v>0.02044745971</v>
      </c>
      <c r="BA511" s="80">
        <f t="shared" si="39"/>
        <v>-0.03924798003</v>
      </c>
      <c r="BB511" s="80">
        <f t="shared" si="40"/>
        <v>0.01633092117</v>
      </c>
      <c r="BC511" s="80">
        <f t="shared" si="41"/>
        <v>-0.05040672649</v>
      </c>
      <c r="BD511" s="80">
        <f t="shared" si="42"/>
        <v>0.04186154072</v>
      </c>
      <c r="BE511" s="81">
        <f t="shared" si="43"/>
        <v>0.001273704951</v>
      </c>
      <c r="BF511" s="81">
        <f t="shared" si="44"/>
        <v>-0.001281911336</v>
      </c>
      <c r="BG511" s="81">
        <f t="shared" si="45"/>
        <v>0.0007884494845</v>
      </c>
      <c r="BH511" s="81">
        <f t="shared" si="46"/>
        <v>-0.004220206467</v>
      </c>
      <c r="BI511" s="81"/>
      <c r="BJ511" s="81"/>
    </row>
    <row r="512">
      <c r="A512" s="31">
        <v>510.0</v>
      </c>
      <c r="B512" s="32">
        <v>3789.0</v>
      </c>
      <c r="C512" s="33">
        <v>1141.0</v>
      </c>
      <c r="D512" s="55">
        <f t="shared" si="5"/>
        <v>1007</v>
      </c>
      <c r="E512" s="35">
        <v>250.0</v>
      </c>
      <c r="F512" s="36">
        <v>119.0</v>
      </c>
      <c r="G512" s="37">
        <v>246.0</v>
      </c>
      <c r="H512" s="38">
        <v>353.0</v>
      </c>
      <c r="I512" s="39">
        <v>32.0</v>
      </c>
      <c r="J512" s="40">
        <v>7.0</v>
      </c>
      <c r="K512" s="88">
        <f t="shared" si="6"/>
        <v>0.462751972</v>
      </c>
      <c r="L512" s="88">
        <f t="shared" si="7"/>
        <v>0.4440944882</v>
      </c>
      <c r="M512" s="88">
        <f t="shared" si="8"/>
        <v>0.6612903226</v>
      </c>
      <c r="N512" s="88">
        <f t="shared" si="9"/>
        <v>0.2156003506</v>
      </c>
      <c r="O512" s="88">
        <f t="shared" si="10"/>
        <v>0.5243296922</v>
      </c>
      <c r="P512" s="89">
        <f t="shared" si="11"/>
        <v>0.006134969325</v>
      </c>
      <c r="Q512" s="90">
        <f t="shared" ref="Q512:V512" si="1568">K512-Q$2</f>
        <v>0.1117742903</v>
      </c>
      <c r="R512" s="91">
        <f t="shared" si="1568"/>
        <v>-0.0354580521</v>
      </c>
      <c r="S512" s="92">
        <f t="shared" si="1568"/>
        <v>0.2497027599</v>
      </c>
      <c r="T512" s="93">
        <f t="shared" si="1568"/>
        <v>0.09986590896</v>
      </c>
      <c r="U512" s="94">
        <f t="shared" si="1568"/>
        <v>0.07049836306</v>
      </c>
      <c r="V512" s="95">
        <f t="shared" si="1568"/>
        <v>-0.02612585919</v>
      </c>
      <c r="W512" s="64"/>
      <c r="X512" s="65">
        <f t="shared" si="13"/>
        <v>1</v>
      </c>
      <c r="Y512" s="66">
        <f t="shared" si="14"/>
        <v>0</v>
      </c>
      <c r="Z512" s="67">
        <f t="shared" ref="Z512:AA512" si="1569">U512</f>
        <v>0.07049836306</v>
      </c>
      <c r="AA512" s="68">
        <f t="shared" si="1569"/>
        <v>-0.02612585919</v>
      </c>
      <c r="AB512" s="69">
        <f t="shared" ref="AB512:AC512" si="1570">S512</f>
        <v>0.2497027599</v>
      </c>
      <c r="AC512" s="70">
        <f t="shared" si="1570"/>
        <v>0.09986590896</v>
      </c>
      <c r="AD512" s="71">
        <f t="shared" si="17"/>
        <v>0.004287458676</v>
      </c>
      <c r="AE512" s="72">
        <f t="shared" si="18"/>
        <v>-0.003683660612</v>
      </c>
      <c r="AF512" s="73">
        <f t="shared" si="19"/>
        <v>0.0202127185</v>
      </c>
      <c r="AG512" s="74">
        <f t="shared" si="20"/>
        <v>0.0005166839629</v>
      </c>
      <c r="AH512" s="75">
        <f t="shared" si="21"/>
        <v>0.05237826855</v>
      </c>
      <c r="AI512" s="76">
        <f t="shared" si="22"/>
        <v>0.04987358618</v>
      </c>
      <c r="AJ512" s="77"/>
      <c r="AK512" s="65">
        <f t="shared" si="23"/>
        <v>-0.005693794321</v>
      </c>
      <c r="AL512" s="66">
        <f t="shared" si="24"/>
        <v>0.0007634399882</v>
      </c>
      <c r="AM512" s="67">
        <f t="shared" si="25"/>
        <v>0.09902321838</v>
      </c>
      <c r="AN512" s="68">
        <f t="shared" si="26"/>
        <v>0.09060086514</v>
      </c>
      <c r="AO512" s="69">
        <f t="shared" si="27"/>
        <v>0.01474461521</v>
      </c>
      <c r="AP512" s="70">
        <f t="shared" si="28"/>
        <v>-0.1384489385</v>
      </c>
      <c r="AQ512" s="71">
        <f t="shared" si="29"/>
        <v>0.00005630689654</v>
      </c>
      <c r="AR512" s="72">
        <f t="shared" si="30"/>
        <v>-0.004392656651</v>
      </c>
      <c r="AS512" s="73">
        <f t="shared" si="31"/>
        <v>0.0003096688443</v>
      </c>
      <c r="AT512" s="74">
        <f t="shared" si="32"/>
        <v>0.008541677781</v>
      </c>
      <c r="AU512" s="75">
        <f t="shared" si="33"/>
        <v>0.005119898345</v>
      </c>
      <c r="AV512" s="76">
        <f t="shared" si="34"/>
        <v>0.006517031555</v>
      </c>
      <c r="AW512" s="78">
        <f t="shared" si="35"/>
        <v>0.1135599134</v>
      </c>
      <c r="AX512" s="79">
        <f t="shared" si="36"/>
        <v>0.1117742903</v>
      </c>
      <c r="AY512" s="78">
        <f t="shared" si="37"/>
        <v>-0.03641858073</v>
      </c>
      <c r="AZ512" s="79">
        <f t="shared" si="38"/>
        <v>-0.0354580521</v>
      </c>
      <c r="BA512" s="80">
        <f t="shared" si="39"/>
        <v>0.001785623098</v>
      </c>
      <c r="BB512" s="80">
        <f t="shared" si="40"/>
        <v>-0.0009605286274</v>
      </c>
      <c r="BC512" s="80">
        <f t="shared" si="41"/>
        <v>0.1183404854</v>
      </c>
      <c r="BD512" s="80">
        <f t="shared" si="42"/>
        <v>-0.03133542089</v>
      </c>
      <c r="BE512" s="81">
        <f t="shared" si="43"/>
        <v>0.000002265834604</v>
      </c>
      <c r="BF512" s="81">
        <f t="shared" si="44"/>
        <v>-0.000003430284207</v>
      </c>
      <c r="BG512" s="81">
        <f t="shared" si="45"/>
        <v>0.01302256189</v>
      </c>
      <c r="BH512" s="81">
        <f t="shared" si="46"/>
        <v>-0.007416497837</v>
      </c>
      <c r="BI512" s="81"/>
      <c r="BJ512" s="81"/>
    </row>
    <row r="513">
      <c r="A513" s="31">
        <v>511.0</v>
      </c>
      <c r="B513" s="32">
        <v>7563.0</v>
      </c>
      <c r="C513" s="33">
        <v>799.0</v>
      </c>
      <c r="D513" s="55">
        <f t="shared" si="5"/>
        <v>685</v>
      </c>
      <c r="E513" s="35">
        <v>249.0</v>
      </c>
      <c r="F513" s="36">
        <v>57.0</v>
      </c>
      <c r="G513" s="37">
        <v>140.0</v>
      </c>
      <c r="H513" s="38">
        <v>142.0</v>
      </c>
      <c r="I513" s="39">
        <v>84.0</v>
      </c>
      <c r="J513" s="40">
        <v>13.0</v>
      </c>
      <c r="K513" s="88">
        <f t="shared" si="6"/>
        <v>0.5919899875</v>
      </c>
      <c r="L513" s="88">
        <f t="shared" si="7"/>
        <v>0.7010526316</v>
      </c>
      <c r="M513" s="88">
        <f t="shared" si="8"/>
        <v>0.6666666667</v>
      </c>
      <c r="N513" s="88">
        <f t="shared" si="9"/>
        <v>0.1752190238</v>
      </c>
      <c r="O513" s="88">
        <f t="shared" si="10"/>
        <v>0.6905109489</v>
      </c>
      <c r="P513" s="89">
        <f t="shared" si="11"/>
        <v>0.01627033792</v>
      </c>
      <c r="Q513" s="90">
        <f t="shared" ref="Q513:V513" si="1571">K513-Q$2</f>
        <v>0.2410123058</v>
      </c>
      <c r="R513" s="91">
        <f t="shared" si="1571"/>
        <v>0.2215000913</v>
      </c>
      <c r="S513" s="92">
        <f t="shared" si="1571"/>
        <v>0.255079104</v>
      </c>
      <c r="T513" s="93">
        <f t="shared" si="1571"/>
        <v>0.05948458217</v>
      </c>
      <c r="U513" s="94">
        <f t="shared" si="1571"/>
        <v>0.2366796198</v>
      </c>
      <c r="V513" s="95">
        <f t="shared" si="1571"/>
        <v>-0.01599049059</v>
      </c>
      <c r="W513" s="64"/>
      <c r="X513" s="65">
        <f t="shared" si="13"/>
        <v>1</v>
      </c>
      <c r="Y513" s="66">
        <f t="shared" si="14"/>
        <v>0</v>
      </c>
      <c r="Z513" s="67">
        <f t="shared" ref="Z513:AA513" si="1572">U513</f>
        <v>0.2366796198</v>
      </c>
      <c r="AA513" s="68">
        <f t="shared" si="1572"/>
        <v>-0.01599049059</v>
      </c>
      <c r="AB513" s="69">
        <f t="shared" ref="AB513:AC513" si="1573">S513</f>
        <v>0.255079104</v>
      </c>
      <c r="AC513" s="70">
        <f t="shared" si="1573"/>
        <v>0.05948458217</v>
      </c>
      <c r="AD513" s="71">
        <f t="shared" si="17"/>
        <v>0.05576154664</v>
      </c>
      <c r="AE513" s="72">
        <f t="shared" si="18"/>
        <v>-0.007569246467</v>
      </c>
      <c r="AF513" s="73">
        <f t="shared" si="19"/>
        <v>0.06132321301</v>
      </c>
      <c r="AG513" s="74">
        <f t="shared" si="20"/>
        <v>0.009999948281</v>
      </c>
      <c r="AH513" s="75">
        <f t="shared" si="21"/>
        <v>0.06152693379</v>
      </c>
      <c r="AI513" s="76">
        <f t="shared" si="22"/>
        <v>0.03034654785</v>
      </c>
      <c r="AJ513" s="77"/>
      <c r="AK513" s="65">
        <f t="shared" si="23"/>
        <v>-0.005693794321</v>
      </c>
      <c r="AL513" s="66">
        <f t="shared" si="24"/>
        <v>0.0007634399882</v>
      </c>
      <c r="AM513" s="67">
        <f t="shared" si="25"/>
        <v>0.2185782371</v>
      </c>
      <c r="AN513" s="68">
        <f t="shared" si="26"/>
        <v>0.3627104462</v>
      </c>
      <c r="AO513" s="69">
        <f t="shared" si="27"/>
        <v>-0.006133844519</v>
      </c>
      <c r="AP513" s="70">
        <f t="shared" si="28"/>
        <v>-0.1354642294</v>
      </c>
      <c r="AQ513" s="71">
        <f t="shared" si="29"/>
        <v>0.02424782345</v>
      </c>
      <c r="AR513" s="72">
        <f t="shared" si="30"/>
        <v>-0.0363961006</v>
      </c>
      <c r="AS513" s="73">
        <f t="shared" si="31"/>
        <v>-0.002618306144</v>
      </c>
      <c r="AT513" s="74">
        <f t="shared" si="32"/>
        <v>0.02613466542</v>
      </c>
      <c r="AU513" s="75">
        <f t="shared" si="33"/>
        <v>0.006478445546</v>
      </c>
      <c r="AV513" s="76">
        <f t="shared" si="34"/>
        <v>0.004453008916</v>
      </c>
      <c r="AW513" s="78">
        <f t="shared" si="35"/>
        <v>0.2348585612</v>
      </c>
      <c r="AX513" s="79">
        <f t="shared" si="36"/>
        <v>0.2410123058</v>
      </c>
      <c r="AY513" s="78">
        <f t="shared" si="37"/>
        <v>0.2222012304</v>
      </c>
      <c r="AZ513" s="79">
        <f t="shared" si="38"/>
        <v>0.2215000913</v>
      </c>
      <c r="BA513" s="80">
        <f t="shared" si="39"/>
        <v>-0.006153744639</v>
      </c>
      <c r="BB513" s="80">
        <f t="shared" si="40"/>
        <v>0.0007011391563</v>
      </c>
      <c r="BC513" s="80">
        <f t="shared" si="41"/>
        <v>0.2396391332</v>
      </c>
      <c r="BD513" s="80">
        <f t="shared" si="42"/>
        <v>0.2272843903</v>
      </c>
      <c r="BE513" s="81">
        <f t="shared" si="43"/>
        <v>0.00003737697696</v>
      </c>
      <c r="BF513" s="81">
        <f t="shared" si="44"/>
        <v>-0.000008629262648</v>
      </c>
      <c r="BG513" s="81">
        <f t="shared" si="45"/>
        <v>0.0057687201</v>
      </c>
      <c r="BH513" s="81">
        <f t="shared" si="46"/>
        <v>0.1089324686</v>
      </c>
      <c r="BI513" s="81"/>
      <c r="BJ513" s="81"/>
    </row>
    <row r="514">
      <c r="A514" s="31">
        <v>512.0</v>
      </c>
      <c r="B514" s="32">
        <v>1603.0</v>
      </c>
      <c r="C514" s="33">
        <v>1175.0</v>
      </c>
      <c r="D514" s="55">
        <f t="shared" si="5"/>
        <v>842</v>
      </c>
      <c r="E514" s="35">
        <v>159.0</v>
      </c>
      <c r="F514" s="36">
        <v>169.0</v>
      </c>
      <c r="G514" s="37">
        <v>93.0</v>
      </c>
      <c r="H514" s="38">
        <v>331.0</v>
      </c>
      <c r="I514" s="39">
        <v>48.0</v>
      </c>
      <c r="J514" s="40">
        <v>42.0</v>
      </c>
      <c r="K514" s="88">
        <f t="shared" si="6"/>
        <v>0.2553191489</v>
      </c>
      <c r="L514" s="88">
        <f t="shared" si="7"/>
        <v>0.3847583643</v>
      </c>
      <c r="M514" s="88">
        <f t="shared" si="8"/>
        <v>0.3059210526</v>
      </c>
      <c r="N514" s="88">
        <f t="shared" si="9"/>
        <v>0.07914893617</v>
      </c>
      <c r="O514" s="88">
        <f t="shared" si="10"/>
        <v>0.3562945368</v>
      </c>
      <c r="P514" s="89">
        <f t="shared" si="11"/>
        <v>0.03574468085</v>
      </c>
      <c r="Q514" s="90">
        <f t="shared" ref="Q514:V514" si="1574">K514-Q$2</f>
        <v>-0.09565853275</v>
      </c>
      <c r="R514" s="91">
        <f t="shared" si="1574"/>
        <v>-0.09479417598</v>
      </c>
      <c r="S514" s="92">
        <f t="shared" si="1574"/>
        <v>-0.10566651</v>
      </c>
      <c r="T514" s="93">
        <f t="shared" si="1574"/>
        <v>-0.03658550544</v>
      </c>
      <c r="U514" s="94">
        <f t="shared" si="1574"/>
        <v>-0.09753679228</v>
      </c>
      <c r="V514" s="95">
        <f t="shared" si="1574"/>
        <v>0.003483852339</v>
      </c>
      <c r="W514" s="64"/>
      <c r="X514" s="65">
        <f t="shared" si="13"/>
        <v>1</v>
      </c>
      <c r="Y514" s="66">
        <f t="shared" si="14"/>
        <v>0</v>
      </c>
      <c r="Z514" s="67">
        <f t="shared" ref="Z514:AA514" si="1575">U514</f>
        <v>-0.09753679228</v>
      </c>
      <c r="AA514" s="68">
        <f t="shared" si="1575"/>
        <v>0.003483852339</v>
      </c>
      <c r="AB514" s="69">
        <f t="shared" ref="AB514:AC514" si="1576">S514</f>
        <v>-0.10566651</v>
      </c>
      <c r="AC514" s="70">
        <f t="shared" si="1576"/>
        <v>-0.03658550544</v>
      </c>
      <c r="AD514" s="71">
        <f t="shared" si="17"/>
        <v>0.00950128862</v>
      </c>
      <c r="AE514" s="72">
        <f t="shared" si="18"/>
        <v>-0.0006796075638</v>
      </c>
      <c r="AF514" s="73">
        <f t="shared" si="19"/>
        <v>0.01043383094</v>
      </c>
      <c r="AG514" s="74">
        <f t="shared" si="20"/>
        <v>0.003200306326</v>
      </c>
      <c r="AH514" s="75">
        <f t="shared" si="21"/>
        <v>0.009826912131</v>
      </c>
      <c r="AI514" s="76">
        <f t="shared" si="22"/>
        <v>0.007731725353</v>
      </c>
      <c r="AJ514" s="77"/>
      <c r="AK514" s="65">
        <f t="shared" si="23"/>
        <v>-0.005693794321</v>
      </c>
      <c r="AL514" s="66">
        <f t="shared" si="24"/>
        <v>0.0007634399882</v>
      </c>
      <c r="AM514" s="67">
        <f t="shared" si="25"/>
        <v>-0.0851460587</v>
      </c>
      <c r="AN514" s="68">
        <f t="shared" si="26"/>
        <v>-0.1520099044</v>
      </c>
      <c r="AO514" s="69">
        <f t="shared" si="27"/>
        <v>-0.003411450976</v>
      </c>
      <c r="AP514" s="70">
        <f t="shared" si="28"/>
        <v>0.05779137006</v>
      </c>
      <c r="AQ514" s="71">
        <f t="shared" si="29"/>
        <v>0.004487288669</v>
      </c>
      <c r="AR514" s="72">
        <f t="shared" si="30"/>
        <v>-0.005887990677</v>
      </c>
      <c r="AS514" s="73">
        <f t="shared" si="31"/>
        <v>-0.001077895962</v>
      </c>
      <c r="AT514" s="74">
        <f t="shared" si="32"/>
        <v>0.004485808705</v>
      </c>
      <c r="AU514" s="75">
        <f t="shared" si="33"/>
        <v>0.0009872880546</v>
      </c>
      <c r="AV514" s="76">
        <f t="shared" si="34"/>
        <v>0.001038376218</v>
      </c>
      <c r="AW514" s="78">
        <f t="shared" si="35"/>
        <v>-0.08985462324</v>
      </c>
      <c r="AX514" s="79">
        <f t="shared" si="36"/>
        <v>-0.09565853275</v>
      </c>
      <c r="AY514" s="78">
        <f t="shared" si="37"/>
        <v>-0.09381890015</v>
      </c>
      <c r="AZ514" s="79">
        <f t="shared" si="38"/>
        <v>-0.09479417598</v>
      </c>
      <c r="BA514" s="80">
        <f t="shared" si="39"/>
        <v>0.005803909517</v>
      </c>
      <c r="BB514" s="80">
        <f t="shared" si="40"/>
        <v>0.0009752758253</v>
      </c>
      <c r="BC514" s="80">
        <f t="shared" si="41"/>
        <v>-0.08507405118</v>
      </c>
      <c r="BD514" s="80">
        <f t="shared" si="42"/>
        <v>-0.08873574031</v>
      </c>
      <c r="BE514" s="81">
        <f t="shared" si="43"/>
        <v>0.00003273420275</v>
      </c>
      <c r="BF514" s="81">
        <f t="shared" si="44"/>
        <v>0.00001132082529</v>
      </c>
      <c r="BG514" s="81">
        <f t="shared" si="45"/>
        <v>-0.0006364374247</v>
      </c>
      <c r="BH514" s="81">
        <f t="shared" si="46"/>
        <v>0.01509821783</v>
      </c>
      <c r="BI514" s="81"/>
      <c r="BJ514" s="81"/>
    </row>
    <row r="515">
      <c r="A515" s="31">
        <v>513.0</v>
      </c>
      <c r="B515" s="32">
        <v>1717.0</v>
      </c>
      <c r="C515" s="33">
        <v>1255.0</v>
      </c>
      <c r="D515" s="55">
        <f t="shared" si="5"/>
        <v>1115</v>
      </c>
      <c r="E515" s="35">
        <v>285.0</v>
      </c>
      <c r="F515" s="36">
        <v>97.0</v>
      </c>
      <c r="G515" s="37">
        <v>283.0</v>
      </c>
      <c r="H515" s="38">
        <v>414.0</v>
      </c>
      <c r="I515" s="39">
        <v>31.0</v>
      </c>
      <c r="J515" s="40">
        <v>5.0</v>
      </c>
      <c r="K515" s="88">
        <f t="shared" si="6"/>
        <v>0.4772908367</v>
      </c>
      <c r="L515" s="88">
        <f t="shared" si="7"/>
        <v>0.4328767123</v>
      </c>
      <c r="M515" s="88">
        <f t="shared" si="8"/>
        <v>0.7350649351</v>
      </c>
      <c r="N515" s="88">
        <f t="shared" si="9"/>
        <v>0.225498008</v>
      </c>
      <c r="O515" s="88">
        <f t="shared" si="10"/>
        <v>0.5372197309</v>
      </c>
      <c r="P515" s="89">
        <f t="shared" si="11"/>
        <v>0.003984063745</v>
      </c>
      <c r="Q515" s="90">
        <f t="shared" ref="Q515:V515" si="1577">K515-Q$2</f>
        <v>0.126313155</v>
      </c>
      <c r="R515" s="91">
        <f t="shared" si="1577"/>
        <v>-0.04667582796</v>
      </c>
      <c r="S515" s="92">
        <f t="shared" si="1577"/>
        <v>0.3234773724</v>
      </c>
      <c r="T515" s="93">
        <f t="shared" si="1577"/>
        <v>0.1097635664</v>
      </c>
      <c r="U515" s="94">
        <f t="shared" si="1577"/>
        <v>0.08338840185</v>
      </c>
      <c r="V515" s="95">
        <f t="shared" si="1577"/>
        <v>-0.02827676477</v>
      </c>
      <c r="W515" s="64"/>
      <c r="X515" s="65">
        <f t="shared" si="13"/>
        <v>1</v>
      </c>
      <c r="Y515" s="66">
        <f t="shared" si="14"/>
        <v>0</v>
      </c>
      <c r="Z515" s="67">
        <f t="shared" ref="Z515:AA515" si="1578">U515</f>
        <v>0.08338840185</v>
      </c>
      <c r="AA515" s="68">
        <f t="shared" si="1578"/>
        <v>-0.02827676477</v>
      </c>
      <c r="AB515" s="69">
        <f t="shared" ref="AB515:AC515" si="1579">S515</f>
        <v>0.3234773724</v>
      </c>
      <c r="AC515" s="70">
        <f t="shared" si="1579"/>
        <v>0.1097635664</v>
      </c>
      <c r="AD515" s="71">
        <f t="shared" si="17"/>
        <v>0.006154050137</v>
      </c>
      <c r="AE515" s="72">
        <f t="shared" si="18"/>
        <v>-0.004715908447</v>
      </c>
      <c r="AF515" s="73">
        <f t="shared" si="19"/>
        <v>0.03007801967</v>
      </c>
      <c r="AG515" s="74">
        <f t="shared" si="20"/>
        <v>0.000006114812686</v>
      </c>
      <c r="AH515" s="75">
        <f t="shared" si="21"/>
        <v>0.09258956997</v>
      </c>
      <c r="AI515" s="76">
        <f t="shared" si="22"/>
        <v>0.07101206007</v>
      </c>
      <c r="AJ515" s="77"/>
      <c r="AK515" s="65">
        <f t="shared" si="23"/>
        <v>-0.005693794321</v>
      </c>
      <c r="AL515" s="66">
        <f t="shared" si="24"/>
        <v>0.0007634399882</v>
      </c>
      <c r="AM515" s="67">
        <f t="shared" si="25"/>
        <v>0.1129596541</v>
      </c>
      <c r="AN515" s="68">
        <f t="shared" si="26"/>
        <v>0.1093099581</v>
      </c>
      <c r="AO515" s="69">
        <f t="shared" si="27"/>
        <v>0.00932925733</v>
      </c>
      <c r="AP515" s="70">
        <f t="shared" si="28"/>
        <v>-0.1766033827</v>
      </c>
      <c r="AQ515" s="71">
        <f t="shared" si="29"/>
        <v>0.0004139558853</v>
      </c>
      <c r="AR515" s="72">
        <f t="shared" si="30"/>
        <v>-0.006011321948</v>
      </c>
      <c r="AS515" s="73">
        <f t="shared" si="31"/>
        <v>0.0007826307265</v>
      </c>
      <c r="AT515" s="74">
        <f t="shared" si="32"/>
        <v>0.01269073594</v>
      </c>
      <c r="AU515" s="75">
        <f t="shared" si="33"/>
        <v>0.009332464655</v>
      </c>
      <c r="AV515" s="76">
        <f t="shared" si="34"/>
        <v>0.00957534893</v>
      </c>
      <c r="AW515" s="78">
        <f t="shared" si="35"/>
        <v>0.1271241684</v>
      </c>
      <c r="AX515" s="79">
        <f t="shared" si="36"/>
        <v>0.126313155</v>
      </c>
      <c r="AY515" s="78">
        <f t="shared" si="37"/>
        <v>-0.05027522164</v>
      </c>
      <c r="AZ515" s="79">
        <f t="shared" si="38"/>
        <v>-0.04667582796</v>
      </c>
      <c r="BA515" s="80">
        <f t="shared" si="39"/>
        <v>0.0008110133932</v>
      </c>
      <c r="BB515" s="80">
        <f t="shared" si="40"/>
        <v>-0.003599393683</v>
      </c>
      <c r="BC515" s="80">
        <f t="shared" si="41"/>
        <v>0.1319047404</v>
      </c>
      <c r="BD515" s="80">
        <f t="shared" si="42"/>
        <v>-0.0451920618</v>
      </c>
      <c r="BE515" s="81">
        <f t="shared" si="43"/>
        <v>-0.00001229789216</v>
      </c>
      <c r="BF515" s="81">
        <f t="shared" si="44"/>
        <v>-0.000005838312969</v>
      </c>
      <c r="BG515" s="81">
        <f t="shared" si="45"/>
        <v>0.01535653809</v>
      </c>
      <c r="BH515" s="81">
        <f t="shared" si="46"/>
        <v>-0.01192209436</v>
      </c>
      <c r="BI515" s="81"/>
      <c r="BJ515" s="81"/>
    </row>
    <row r="516">
      <c r="A516" s="31">
        <v>514.0</v>
      </c>
      <c r="B516" s="32">
        <v>3706.0</v>
      </c>
      <c r="C516" s="33">
        <v>3708.0</v>
      </c>
      <c r="D516" s="55">
        <f t="shared" si="5"/>
        <v>3006</v>
      </c>
      <c r="E516" s="35">
        <v>796.0</v>
      </c>
      <c r="F516" s="36">
        <v>563.0</v>
      </c>
      <c r="G516" s="37">
        <v>452.0</v>
      </c>
      <c r="H516" s="38">
        <v>897.0</v>
      </c>
      <c r="I516" s="39">
        <v>183.0</v>
      </c>
      <c r="J516" s="40">
        <v>115.0</v>
      </c>
      <c r="K516" s="88">
        <f t="shared" si="6"/>
        <v>0.3859223301</v>
      </c>
      <c r="L516" s="88">
        <f t="shared" si="7"/>
        <v>0.5218550107</v>
      </c>
      <c r="M516" s="88">
        <f t="shared" si="8"/>
        <v>0.4</v>
      </c>
      <c r="N516" s="88">
        <f t="shared" si="9"/>
        <v>0.1218985976</v>
      </c>
      <c r="O516" s="88">
        <f t="shared" si="10"/>
        <v>0.4760479042</v>
      </c>
      <c r="P516" s="89">
        <f t="shared" si="11"/>
        <v>0.03101402373</v>
      </c>
      <c r="Q516" s="90">
        <f t="shared" ref="Q516:V516" si="1580">K516-Q$2</f>
        <v>0.03494464841</v>
      </c>
      <c r="R516" s="91">
        <f t="shared" si="1580"/>
        <v>0.04230247037</v>
      </c>
      <c r="S516" s="92">
        <f t="shared" si="1580"/>
        <v>-0.01158756265</v>
      </c>
      <c r="T516" s="93">
        <f t="shared" si="1580"/>
        <v>0.006164156019</v>
      </c>
      <c r="U516" s="94">
        <f t="shared" si="1580"/>
        <v>0.0222165751</v>
      </c>
      <c r="V516" s="95">
        <f t="shared" si="1580"/>
        <v>-0.001246804779</v>
      </c>
      <c r="W516" s="64"/>
      <c r="X516" s="65">
        <f t="shared" si="13"/>
        <v>1</v>
      </c>
      <c r="Y516" s="66">
        <f t="shared" si="14"/>
        <v>0</v>
      </c>
      <c r="Z516" s="67">
        <f t="shared" ref="Z516:AA516" si="1581">U516</f>
        <v>0.0222165751</v>
      </c>
      <c r="AA516" s="68">
        <f t="shared" si="1581"/>
        <v>-0.001246804779</v>
      </c>
      <c r="AB516" s="69">
        <f t="shared" ref="AB516:AC516" si="1582">S516</f>
        <v>-0.01158756265</v>
      </c>
      <c r="AC516" s="70">
        <f t="shared" si="1582"/>
        <v>0.006164156019</v>
      </c>
      <c r="AD516" s="71">
        <f t="shared" si="17"/>
        <v>0.0004920216869</v>
      </c>
      <c r="AE516" s="72">
        <f t="shared" si="18"/>
        <v>-0.00005539946403</v>
      </c>
      <c r="AF516" s="73">
        <f t="shared" si="19"/>
        <v>-0.0002497504565</v>
      </c>
      <c r="AG516" s="74">
        <f t="shared" si="20"/>
        <v>0.0001513938636</v>
      </c>
      <c r="AH516" s="75">
        <f t="shared" si="21"/>
        <v>0.00009627478865</v>
      </c>
      <c r="AI516" s="76">
        <f t="shared" si="22"/>
        <v>-0.0001428550881</v>
      </c>
      <c r="AJ516" s="77"/>
      <c r="AK516" s="65">
        <f t="shared" si="23"/>
        <v>-0.005693794321</v>
      </c>
      <c r="AL516" s="66">
        <f t="shared" si="24"/>
        <v>0.0007634399882</v>
      </c>
      <c r="AM516" s="67">
        <f t="shared" si="25"/>
        <v>0.02011388296</v>
      </c>
      <c r="AN516" s="68">
        <f t="shared" si="26"/>
        <v>0.03425428154</v>
      </c>
      <c r="AO516" s="69">
        <f t="shared" si="27"/>
        <v>0.00469727518</v>
      </c>
      <c r="AP516" s="70">
        <f t="shared" si="28"/>
        <v>0.004910142772</v>
      </c>
      <c r="AQ516" s="71">
        <f t="shared" si="29"/>
        <v>0.0002205940462</v>
      </c>
      <c r="AR516" s="72">
        <f t="shared" si="30"/>
        <v>-0.0003152935597</v>
      </c>
      <c r="AS516" s="73">
        <f t="shared" si="31"/>
        <v>-0.00007039632704</v>
      </c>
      <c r="AT516" s="74">
        <f t="shared" si="32"/>
        <v>-0.0001014229387</v>
      </c>
      <c r="AU516" s="75">
        <f t="shared" si="33"/>
        <v>0.00001326667886</v>
      </c>
      <c r="AV516" s="76">
        <f t="shared" si="34"/>
        <v>-0.00001461740844</v>
      </c>
      <c r="AW516" s="78">
        <f t="shared" si="35"/>
        <v>0.01928082821</v>
      </c>
      <c r="AX516" s="79">
        <f t="shared" si="36"/>
        <v>0.03494464841</v>
      </c>
      <c r="AY516" s="78">
        <f t="shared" si="37"/>
        <v>0.03949653039</v>
      </c>
      <c r="AZ516" s="79">
        <f t="shared" si="38"/>
        <v>0.04230247037</v>
      </c>
      <c r="BA516" s="80">
        <f t="shared" si="39"/>
        <v>-0.01566382019</v>
      </c>
      <c r="BB516" s="80">
        <f t="shared" si="40"/>
        <v>-0.002805939979</v>
      </c>
      <c r="BC516" s="80">
        <f t="shared" si="41"/>
        <v>0.02406140027</v>
      </c>
      <c r="BD516" s="80">
        <f t="shared" si="42"/>
        <v>0.04457969023</v>
      </c>
      <c r="BE516" s="81">
        <f t="shared" si="43"/>
        <v>0.0002374819639</v>
      </c>
      <c r="BF516" s="81">
        <f t="shared" si="44"/>
        <v>0.0000879034786</v>
      </c>
      <c r="BG516" s="81">
        <f t="shared" si="45"/>
        <v>-0.001408397798</v>
      </c>
      <c r="BH516" s="81">
        <f t="shared" si="46"/>
        <v>0.002145299542</v>
      </c>
      <c r="BI516" s="81"/>
      <c r="BJ516" s="81"/>
    </row>
    <row r="517">
      <c r="A517" s="31">
        <v>515.0</v>
      </c>
      <c r="B517" s="32">
        <v>6645.0</v>
      </c>
      <c r="C517" s="33">
        <v>1705.0</v>
      </c>
      <c r="D517" s="55">
        <f t="shared" si="5"/>
        <v>1283</v>
      </c>
      <c r="E517" s="35">
        <v>338.0</v>
      </c>
      <c r="F517" s="36">
        <v>253.0</v>
      </c>
      <c r="G517" s="37">
        <v>152.0</v>
      </c>
      <c r="H517" s="38">
        <v>410.0</v>
      </c>
      <c r="I517" s="39">
        <v>83.0</v>
      </c>
      <c r="J517" s="40">
        <v>47.0</v>
      </c>
      <c r="K517" s="88">
        <f t="shared" si="6"/>
        <v>0.3360703812</v>
      </c>
      <c r="L517" s="88">
        <f t="shared" si="7"/>
        <v>0.5066185319</v>
      </c>
      <c r="M517" s="88">
        <f t="shared" si="8"/>
        <v>0.3362831858</v>
      </c>
      <c r="N517" s="88">
        <f t="shared" si="9"/>
        <v>0.08914956012</v>
      </c>
      <c r="O517" s="88">
        <f t="shared" si="10"/>
        <v>0.446609509</v>
      </c>
      <c r="P517" s="89">
        <f t="shared" si="11"/>
        <v>0.0275659824</v>
      </c>
      <c r="Q517" s="90">
        <f t="shared" ref="Q517:V517" si="1583">K517-Q$2</f>
        <v>-0.01490730046</v>
      </c>
      <c r="R517" s="91">
        <f t="shared" si="1583"/>
        <v>0.0270659916</v>
      </c>
      <c r="S517" s="92">
        <f t="shared" si="1583"/>
        <v>-0.07530437681</v>
      </c>
      <c r="T517" s="93">
        <f t="shared" si="1583"/>
        <v>-0.02658488149</v>
      </c>
      <c r="U517" s="94">
        <f t="shared" si="1583"/>
        <v>-0.00722182013</v>
      </c>
      <c r="V517" s="95">
        <f t="shared" si="1583"/>
        <v>-0.004694846107</v>
      </c>
      <c r="W517" s="64"/>
      <c r="X517" s="65">
        <f t="shared" si="13"/>
        <v>1</v>
      </c>
      <c r="Y517" s="66">
        <f t="shared" si="14"/>
        <v>0</v>
      </c>
      <c r="Z517" s="67">
        <f t="shared" ref="Z517:AA517" si="1584">U517</f>
        <v>-0.00722182013</v>
      </c>
      <c r="AA517" s="68">
        <f t="shared" si="1584"/>
        <v>-0.004694846107</v>
      </c>
      <c r="AB517" s="69">
        <f t="shared" ref="AB517:AC517" si="1585">S517</f>
        <v>-0.07530437681</v>
      </c>
      <c r="AC517" s="70">
        <f t="shared" si="1585"/>
        <v>-0.02658488149</v>
      </c>
      <c r="AD517" s="71">
        <f t="shared" si="17"/>
        <v>0.00003011310602</v>
      </c>
      <c r="AE517" s="72">
        <f t="shared" si="18"/>
        <v>0.00006781066825</v>
      </c>
      <c r="AF517" s="73">
        <f t="shared" si="19"/>
        <v>0.0004190227369</v>
      </c>
      <c r="AG517" s="74">
        <f t="shared" si="20"/>
        <v>0.0005455336926</v>
      </c>
      <c r="AH517" s="75">
        <f t="shared" si="21"/>
        <v>0.004963993242</v>
      </c>
      <c r="AI517" s="76">
        <f t="shared" si="22"/>
        <v>0.004003915866</v>
      </c>
      <c r="AJ517" s="77"/>
      <c r="AK517" s="65">
        <f t="shared" si="23"/>
        <v>-0.005693794321</v>
      </c>
      <c r="AL517" s="66">
        <f t="shared" si="24"/>
        <v>0.0007634399882</v>
      </c>
      <c r="AM517" s="67">
        <f t="shared" si="25"/>
        <v>0.001558889667</v>
      </c>
      <c r="AN517" s="68">
        <f t="shared" si="26"/>
        <v>-0.01529786713</v>
      </c>
      <c r="AO517" s="69">
        <f t="shared" si="27"/>
        <v>-0.002686280234</v>
      </c>
      <c r="AP517" s="70">
        <f t="shared" si="28"/>
        <v>0.04125743347</v>
      </c>
      <c r="AQ517" s="71">
        <f t="shared" si="29"/>
        <v>0.00005500708532</v>
      </c>
      <c r="AR517" s="72">
        <f t="shared" si="30"/>
        <v>0.00001729908369</v>
      </c>
      <c r="AS517" s="73">
        <f t="shared" si="31"/>
        <v>-0.0002192337092</v>
      </c>
      <c r="AT517" s="74">
        <f t="shared" si="32"/>
        <v>0.0001910364769</v>
      </c>
      <c r="AU517" s="75">
        <f t="shared" si="33"/>
        <v>0.0004971053341</v>
      </c>
      <c r="AV517" s="76">
        <f t="shared" si="34"/>
        <v>0.0005356747726</v>
      </c>
      <c r="AW517" s="78">
        <f t="shared" si="35"/>
        <v>-0.006488306178</v>
      </c>
      <c r="AX517" s="79">
        <f t="shared" si="36"/>
        <v>-0.01490730046</v>
      </c>
      <c r="AY517" s="78">
        <f t="shared" si="37"/>
        <v>0.02746701666</v>
      </c>
      <c r="AZ517" s="79">
        <f t="shared" si="38"/>
        <v>0.0270659916</v>
      </c>
      <c r="BA517" s="80">
        <f t="shared" si="39"/>
        <v>0.00841899428</v>
      </c>
      <c r="BB517" s="80">
        <f t="shared" si="40"/>
        <v>0.0004010250622</v>
      </c>
      <c r="BC517" s="80">
        <f t="shared" si="41"/>
        <v>-0.00170773412</v>
      </c>
      <c r="BD517" s="80">
        <f t="shared" si="42"/>
        <v>0.0325501765</v>
      </c>
      <c r="BE517" s="81">
        <f t="shared" si="43"/>
        <v>0.00007071864359</v>
      </c>
      <c r="BF517" s="81">
        <f t="shared" si="44"/>
        <v>0.00000675245541</v>
      </c>
      <c r="BG517" s="81">
        <f t="shared" si="45"/>
        <v>-0.001056597635</v>
      </c>
      <c r="BH517" s="81">
        <f t="shared" si="46"/>
        <v>-0.000111174094</v>
      </c>
      <c r="BI517" s="81"/>
      <c r="BJ517" s="81"/>
    </row>
    <row r="518">
      <c r="A518" s="31">
        <v>516.0</v>
      </c>
      <c r="B518" s="32" t="s">
        <v>186</v>
      </c>
      <c r="C518" s="33">
        <v>375.0</v>
      </c>
      <c r="D518" s="55">
        <f t="shared" si="5"/>
        <v>291</v>
      </c>
      <c r="E518" s="35">
        <v>72.0</v>
      </c>
      <c r="F518" s="36">
        <v>60.0</v>
      </c>
      <c r="G518" s="37">
        <v>38.0</v>
      </c>
      <c r="H518" s="38">
        <v>89.0</v>
      </c>
      <c r="I518" s="39">
        <v>17.0</v>
      </c>
      <c r="J518" s="40">
        <v>15.0</v>
      </c>
      <c r="K518" s="88">
        <f t="shared" si="6"/>
        <v>0.3386666667</v>
      </c>
      <c r="L518" s="88">
        <f t="shared" si="7"/>
        <v>0.5</v>
      </c>
      <c r="M518" s="88">
        <f t="shared" si="8"/>
        <v>0.3362831858</v>
      </c>
      <c r="N518" s="88">
        <f t="shared" si="9"/>
        <v>0.1013333333</v>
      </c>
      <c r="O518" s="88">
        <f t="shared" si="10"/>
        <v>0.4364261168</v>
      </c>
      <c r="P518" s="89">
        <f t="shared" si="11"/>
        <v>0.04</v>
      </c>
      <c r="Q518" s="90">
        <f t="shared" ref="Q518:V518" si="1586">K518-Q$2</f>
        <v>-0.01231101502</v>
      </c>
      <c r="R518" s="91">
        <f t="shared" si="1586"/>
        <v>0.02044745971</v>
      </c>
      <c r="S518" s="92">
        <f t="shared" si="1586"/>
        <v>-0.07530437681</v>
      </c>
      <c r="T518" s="93">
        <f t="shared" si="1586"/>
        <v>-0.01440110827</v>
      </c>
      <c r="U518" s="94">
        <f t="shared" si="1586"/>
        <v>-0.01740521225</v>
      </c>
      <c r="V518" s="95">
        <f t="shared" si="1586"/>
        <v>0.007739171488</v>
      </c>
      <c r="W518" s="64"/>
      <c r="X518" s="65">
        <f t="shared" si="13"/>
        <v>1</v>
      </c>
      <c r="Y518" s="66">
        <f t="shared" si="14"/>
        <v>0</v>
      </c>
      <c r="Z518" s="67">
        <f t="shared" ref="Z518:AA518" si="1587">U518</f>
        <v>-0.01740521225</v>
      </c>
      <c r="AA518" s="68">
        <f t="shared" si="1587"/>
        <v>0.007739171488</v>
      </c>
      <c r="AB518" s="69">
        <f t="shared" ref="AB518:AC518" si="1588">S518</f>
        <v>-0.07530437681</v>
      </c>
      <c r="AC518" s="70">
        <f t="shared" si="1588"/>
        <v>-0.01440110827</v>
      </c>
      <c r="AD518" s="71">
        <f t="shared" si="17"/>
        <v>0.0002430466383</v>
      </c>
      <c r="AE518" s="72">
        <f t="shared" si="18"/>
        <v>-0.0002694038449</v>
      </c>
      <c r="AF518" s="73">
        <f t="shared" si="19"/>
        <v>0.001422141309</v>
      </c>
      <c r="AG518" s="74">
        <f t="shared" si="20"/>
        <v>-0.0003321391397</v>
      </c>
      <c r="AH518" s="75">
        <f t="shared" si="21"/>
        <v>0.005463357247</v>
      </c>
      <c r="AI518" s="76">
        <f t="shared" si="22"/>
        <v>0.002168932968</v>
      </c>
      <c r="AJ518" s="77"/>
      <c r="AK518" s="65">
        <f t="shared" si="23"/>
        <v>-0.005693794321</v>
      </c>
      <c r="AL518" s="66">
        <f t="shared" si="24"/>
        <v>0.0007634399882</v>
      </c>
      <c r="AM518" s="67">
        <f t="shared" si="25"/>
        <v>-0.02649414291</v>
      </c>
      <c r="AN518" s="68">
        <f t="shared" si="26"/>
        <v>-0.02131612426</v>
      </c>
      <c r="AO518" s="69">
        <f t="shared" si="27"/>
        <v>0.003385598854</v>
      </c>
      <c r="AP518" s="70">
        <f t="shared" si="28"/>
        <v>0.0395484869</v>
      </c>
      <c r="AQ518" s="71">
        <f t="shared" si="29"/>
        <v>-0.00003212565586</v>
      </c>
      <c r="AR518" s="72">
        <f t="shared" si="30"/>
        <v>-0.0002801495782</v>
      </c>
      <c r="AS518" s="73">
        <f t="shared" si="31"/>
        <v>0.0001772629225</v>
      </c>
      <c r="AT518" s="74">
        <f t="shared" si="32"/>
        <v>0.0005913618578</v>
      </c>
      <c r="AU518" s="75">
        <f t="shared" si="33"/>
        <v>0.0005839049797</v>
      </c>
      <c r="AV518" s="76">
        <f t="shared" si="34"/>
        <v>0.0003357910264</v>
      </c>
      <c r="AW518" s="78">
        <f t="shared" si="35"/>
        <v>-0.02807329613</v>
      </c>
      <c r="AX518" s="79">
        <f t="shared" si="36"/>
        <v>-0.01231101502</v>
      </c>
      <c r="AY518" s="78">
        <f t="shared" si="37"/>
        <v>0.01964280594</v>
      </c>
      <c r="AZ518" s="79">
        <f t="shared" si="38"/>
        <v>0.02044745971</v>
      </c>
      <c r="BA518" s="80">
        <f t="shared" si="39"/>
        <v>-0.01576228111</v>
      </c>
      <c r="BB518" s="80">
        <f t="shared" si="40"/>
        <v>-0.0008046537738</v>
      </c>
      <c r="BC518" s="80">
        <f t="shared" si="41"/>
        <v>-0.02329272407</v>
      </c>
      <c r="BD518" s="80">
        <f t="shared" si="42"/>
        <v>0.02472596578</v>
      </c>
      <c r="BE518" s="81">
        <f t="shared" si="43"/>
        <v>0.000247802038</v>
      </c>
      <c r="BF518" s="81">
        <f t="shared" si="44"/>
        <v>0.00002536635795</v>
      </c>
      <c r="BG518" s="81">
        <f t="shared" si="45"/>
        <v>-0.00006882238898</v>
      </c>
      <c r="BH518" s="81">
        <f t="shared" si="46"/>
        <v>-0.001151870196</v>
      </c>
      <c r="BI518" s="81"/>
      <c r="BJ518" s="81"/>
    </row>
    <row r="519">
      <c r="A519" s="31">
        <v>517.0</v>
      </c>
      <c r="B519" s="32">
        <v>2634.0</v>
      </c>
      <c r="C519" s="33">
        <v>1035.0</v>
      </c>
      <c r="D519" s="55">
        <f t="shared" si="5"/>
        <v>832</v>
      </c>
      <c r="E519" s="35">
        <v>214.0</v>
      </c>
      <c r="F519" s="36">
        <v>148.0</v>
      </c>
      <c r="G519" s="37">
        <v>149.0</v>
      </c>
      <c r="H519" s="38">
        <v>233.0</v>
      </c>
      <c r="I519" s="39">
        <v>63.0</v>
      </c>
      <c r="J519" s="40">
        <v>25.0</v>
      </c>
      <c r="K519" s="88">
        <f t="shared" si="6"/>
        <v>0.4115942029</v>
      </c>
      <c r="L519" s="88">
        <f t="shared" si="7"/>
        <v>0.5431372549</v>
      </c>
      <c r="M519" s="88">
        <f t="shared" si="8"/>
        <v>0.4627329193</v>
      </c>
      <c r="N519" s="88">
        <f t="shared" si="9"/>
        <v>0.1439613527</v>
      </c>
      <c r="O519" s="88">
        <f t="shared" si="10"/>
        <v>0.5120192308</v>
      </c>
      <c r="P519" s="89">
        <f t="shared" si="11"/>
        <v>0.02415458937</v>
      </c>
      <c r="Q519" s="90">
        <f t="shared" ref="Q519:V519" si="1589">K519-Q$2</f>
        <v>0.06061652121</v>
      </c>
      <c r="R519" s="91">
        <f t="shared" si="1589"/>
        <v>0.06358471461</v>
      </c>
      <c r="S519" s="92">
        <f t="shared" si="1589"/>
        <v>0.05114535661</v>
      </c>
      <c r="T519" s="93">
        <f t="shared" si="1589"/>
        <v>0.02822691105</v>
      </c>
      <c r="U519" s="94">
        <f t="shared" si="1589"/>
        <v>0.05818790168</v>
      </c>
      <c r="V519" s="95">
        <f t="shared" si="1589"/>
        <v>-0.00810623914</v>
      </c>
      <c r="W519" s="64"/>
      <c r="X519" s="65">
        <f t="shared" si="13"/>
        <v>1</v>
      </c>
      <c r="Y519" s="66">
        <f t="shared" si="14"/>
        <v>0</v>
      </c>
      <c r="Z519" s="67">
        <f t="shared" ref="Z519:AA519" si="1590">U519</f>
        <v>0.05818790168</v>
      </c>
      <c r="AA519" s="68">
        <f t="shared" si="1590"/>
        <v>-0.00810623914</v>
      </c>
      <c r="AB519" s="69">
        <f t="shared" ref="AB519:AC519" si="1591">S519</f>
        <v>0.05114535661</v>
      </c>
      <c r="AC519" s="70">
        <f t="shared" si="1591"/>
        <v>0.02822691105</v>
      </c>
      <c r="AD519" s="71">
        <f t="shared" si="17"/>
        <v>0.003320120788</v>
      </c>
      <c r="AE519" s="72">
        <f t="shared" si="18"/>
        <v>-0.0009433700921</v>
      </c>
      <c r="AF519" s="73">
        <f t="shared" si="19"/>
        <v>0.003204855073</v>
      </c>
      <c r="AG519" s="74">
        <f t="shared" si="20"/>
        <v>0.001227868233</v>
      </c>
      <c r="AH519" s="75">
        <f t="shared" si="21"/>
        <v>0.001819088995</v>
      </c>
      <c r="AI519" s="76">
        <f t="shared" si="22"/>
        <v>0.002887350863</v>
      </c>
      <c r="AJ519" s="77"/>
      <c r="AK519" s="65">
        <f t="shared" si="23"/>
        <v>-0.005693794321</v>
      </c>
      <c r="AL519" s="66">
        <f t="shared" si="24"/>
        <v>0.0007634399882</v>
      </c>
      <c r="AM519" s="67">
        <f t="shared" si="25"/>
        <v>0.06036601044</v>
      </c>
      <c r="AN519" s="68">
        <f t="shared" si="26"/>
        <v>0.08576485992</v>
      </c>
      <c r="AO519" s="69">
        <f t="shared" si="27"/>
        <v>0.006893242958</v>
      </c>
      <c r="AP519" s="70">
        <f t="shared" si="28"/>
        <v>-0.02944791386</v>
      </c>
      <c r="AQ519" s="71">
        <f t="shared" si="29"/>
        <v>0.001156542476</v>
      </c>
      <c r="AR519" s="72">
        <f t="shared" si="30"/>
        <v>-0.002420305295</v>
      </c>
      <c r="AS519" s="73">
        <f t="shared" si="31"/>
        <v>-0.0004343992443</v>
      </c>
      <c r="AT519" s="74">
        <f t="shared" si="32"/>
        <v>0.001384253139</v>
      </c>
      <c r="AU519" s="75">
        <f t="shared" si="33"/>
        <v>0.0001588192348</v>
      </c>
      <c r="AV519" s="76">
        <f t="shared" si="34"/>
        <v>0.0003573451168</v>
      </c>
      <c r="AW519" s="78">
        <f t="shared" si="35"/>
        <v>0.06244642155</v>
      </c>
      <c r="AX519" s="79">
        <f t="shared" si="36"/>
        <v>0.06061652121</v>
      </c>
      <c r="AY519" s="78">
        <f t="shared" si="37"/>
        <v>0.05640167901</v>
      </c>
      <c r="AZ519" s="79">
        <f t="shared" si="38"/>
        <v>0.06358471461</v>
      </c>
      <c r="BA519" s="80">
        <f t="shared" si="39"/>
        <v>0.001829900337</v>
      </c>
      <c r="BB519" s="80">
        <f t="shared" si="40"/>
        <v>-0.007183035606</v>
      </c>
      <c r="BC519" s="80">
        <f t="shared" si="41"/>
        <v>0.0672269936</v>
      </c>
      <c r="BD519" s="80">
        <f t="shared" si="42"/>
        <v>0.06148483885</v>
      </c>
      <c r="BE519" s="81">
        <f t="shared" si="43"/>
        <v>-0.00004824746527</v>
      </c>
      <c r="BF519" s="81">
        <f t="shared" si="44"/>
        <v>-0.00002628847855</v>
      </c>
      <c r="BG519" s="81">
        <f t="shared" si="45"/>
        <v>0.000739083261</v>
      </c>
      <c r="BH519" s="81">
        <f t="shared" si="46"/>
        <v>0.008266881736</v>
      </c>
      <c r="BI519" s="81"/>
      <c r="BJ519" s="81"/>
    </row>
    <row r="520">
      <c r="A520" s="31">
        <v>518.0</v>
      </c>
      <c r="B520" s="32" t="s">
        <v>213</v>
      </c>
      <c r="C520" s="33">
        <v>559.0</v>
      </c>
      <c r="D520" s="55">
        <f t="shared" si="5"/>
        <v>484</v>
      </c>
      <c r="E520" s="35">
        <v>156.0</v>
      </c>
      <c r="F520" s="36">
        <v>59.0</v>
      </c>
      <c r="G520" s="37">
        <v>93.0</v>
      </c>
      <c r="H520" s="38">
        <v>142.0</v>
      </c>
      <c r="I520" s="39">
        <v>26.0</v>
      </c>
      <c r="J520" s="40">
        <v>8.0</v>
      </c>
      <c r="K520" s="88">
        <f t="shared" si="6"/>
        <v>0.4919499106</v>
      </c>
      <c r="L520" s="88">
        <f t="shared" si="7"/>
        <v>0.5617283951</v>
      </c>
      <c r="M520" s="88">
        <f t="shared" si="8"/>
        <v>0.58125</v>
      </c>
      <c r="N520" s="88">
        <f t="shared" si="9"/>
        <v>0.1663685152</v>
      </c>
      <c r="O520" s="88">
        <f t="shared" si="10"/>
        <v>0.5681818182</v>
      </c>
      <c r="P520" s="89">
        <f t="shared" si="11"/>
        <v>0.01431127013</v>
      </c>
      <c r="Q520" s="90">
        <f t="shared" ref="Q520:V520" si="1592">K520-Q$2</f>
        <v>0.1409722289</v>
      </c>
      <c r="R520" s="91">
        <f t="shared" si="1592"/>
        <v>0.08217585477</v>
      </c>
      <c r="S520" s="92">
        <f t="shared" si="1592"/>
        <v>0.1696624374</v>
      </c>
      <c r="T520" s="93">
        <f t="shared" si="1592"/>
        <v>0.0506340736</v>
      </c>
      <c r="U520" s="94">
        <f t="shared" si="1592"/>
        <v>0.1143504891</v>
      </c>
      <c r="V520" s="95">
        <f t="shared" si="1592"/>
        <v>-0.01794955839</v>
      </c>
      <c r="W520" s="64"/>
      <c r="X520" s="65">
        <f t="shared" si="13"/>
        <v>1</v>
      </c>
      <c r="Y520" s="66">
        <f t="shared" si="14"/>
        <v>0</v>
      </c>
      <c r="Z520" s="67">
        <f t="shared" ref="Z520:AA520" si="1593">U520</f>
        <v>0.1143504891</v>
      </c>
      <c r="AA520" s="68">
        <f t="shared" si="1593"/>
        <v>-0.01794955839</v>
      </c>
      <c r="AB520" s="69">
        <f t="shared" ref="AB520:AC520" si="1594">S520</f>
        <v>0.1696624374</v>
      </c>
      <c r="AC520" s="70">
        <f t="shared" si="1594"/>
        <v>0.0506340736</v>
      </c>
      <c r="AD520" s="71">
        <f t="shared" si="17"/>
        <v>0.01275384771</v>
      </c>
      <c r="AE520" s="72">
        <f t="shared" si="18"/>
        <v>-0.004105081561</v>
      </c>
      <c r="AF520" s="73">
        <f t="shared" si="19"/>
        <v>0.02030984195</v>
      </c>
      <c r="AG520" s="74">
        <f t="shared" si="20"/>
        <v>0.002744665255</v>
      </c>
      <c r="AH520" s="75">
        <f t="shared" si="21"/>
        <v>0.02622153324</v>
      </c>
      <c r="AI520" s="76">
        <f t="shared" si="22"/>
        <v>0.01718140068</v>
      </c>
      <c r="AJ520" s="77"/>
      <c r="AK520" s="65">
        <f t="shared" si="23"/>
        <v>-0.005693794321</v>
      </c>
      <c r="AL520" s="66">
        <f t="shared" si="24"/>
        <v>0.0007634399882</v>
      </c>
      <c r="AM520" s="67">
        <f t="shared" si="25"/>
        <v>0.1218367102</v>
      </c>
      <c r="AN520" s="68">
        <f t="shared" si="26"/>
        <v>0.1668963423</v>
      </c>
      <c r="AO520" s="69">
        <f t="shared" si="27"/>
        <v>0.001436331022</v>
      </c>
      <c r="AP520" s="70">
        <f t="shared" si="28"/>
        <v>-0.09165475359</v>
      </c>
      <c r="AQ520" s="71">
        <f t="shared" si="29"/>
        <v>0.004162186732</v>
      </c>
      <c r="AR520" s="72">
        <f t="shared" si="30"/>
        <v>-0.009544659932</v>
      </c>
      <c r="AS520" s="73">
        <f t="shared" si="31"/>
        <v>-0.0006278298521</v>
      </c>
      <c r="AT520" s="74">
        <f t="shared" si="32"/>
        <v>0.008640819524</v>
      </c>
      <c r="AU520" s="75">
        <f t="shared" si="33"/>
        <v>0.002691133611</v>
      </c>
      <c r="AV520" s="76">
        <f t="shared" si="34"/>
        <v>0.002379557473</v>
      </c>
      <c r="AW520" s="78">
        <f t="shared" si="35"/>
        <v>0.1238047374</v>
      </c>
      <c r="AX520" s="79">
        <f t="shared" si="36"/>
        <v>0.1409722289</v>
      </c>
      <c r="AY520" s="78">
        <f t="shared" si="37"/>
        <v>0.07748074581</v>
      </c>
      <c r="AZ520" s="79">
        <f t="shared" si="38"/>
        <v>0.08217585477</v>
      </c>
      <c r="BA520" s="80">
        <f t="shared" si="39"/>
        <v>-0.01716749143</v>
      </c>
      <c r="BB520" s="80">
        <f t="shared" si="40"/>
        <v>-0.004695108964</v>
      </c>
      <c r="BC520" s="80">
        <f t="shared" si="41"/>
        <v>0.1285853095</v>
      </c>
      <c r="BD520" s="80">
        <f t="shared" si="42"/>
        <v>0.08256390565</v>
      </c>
      <c r="BE520" s="81">
        <f t="shared" si="43"/>
        <v>0.0002726787137</v>
      </c>
      <c r="BF520" s="81">
        <f t="shared" si="44"/>
        <v>0.0001612064858</v>
      </c>
      <c r="BG520" s="81">
        <f t="shared" si="45"/>
        <v>0.009717383302</v>
      </c>
      <c r="BH520" s="81">
        <f t="shared" si="46"/>
        <v>0.02123301072</v>
      </c>
      <c r="BI520" s="81"/>
      <c r="BJ520" s="81"/>
    </row>
    <row r="521">
      <c r="A521" s="31">
        <v>519.0</v>
      </c>
      <c r="B521" s="32" t="s">
        <v>398</v>
      </c>
      <c r="C521" s="33">
        <v>791.0</v>
      </c>
      <c r="D521" s="55">
        <f t="shared" si="5"/>
        <v>603</v>
      </c>
      <c r="E521" s="35">
        <v>110.0</v>
      </c>
      <c r="F521" s="36">
        <v>93.0</v>
      </c>
      <c r="G521" s="37">
        <v>88.0</v>
      </c>
      <c r="H521" s="38">
        <v>239.0</v>
      </c>
      <c r="I521" s="39">
        <v>30.0</v>
      </c>
      <c r="J521" s="40">
        <v>43.0</v>
      </c>
      <c r="K521" s="88">
        <f t="shared" si="6"/>
        <v>0.2882427307</v>
      </c>
      <c r="L521" s="88">
        <f t="shared" si="7"/>
        <v>0.3693931398</v>
      </c>
      <c r="M521" s="88">
        <f t="shared" si="8"/>
        <v>0.3928571429</v>
      </c>
      <c r="N521" s="88">
        <f t="shared" si="9"/>
        <v>0.1112515803</v>
      </c>
      <c r="O521" s="88">
        <f t="shared" si="10"/>
        <v>0.3781094527</v>
      </c>
      <c r="P521" s="89">
        <f t="shared" si="11"/>
        <v>0.05436156764</v>
      </c>
      <c r="Q521" s="90">
        <f t="shared" ref="Q521:V521" si="1595">K521-Q$2</f>
        <v>-0.06273495097</v>
      </c>
      <c r="R521" s="91">
        <f t="shared" si="1595"/>
        <v>-0.1101594004</v>
      </c>
      <c r="S521" s="92">
        <f t="shared" si="1595"/>
        <v>-0.01873041979</v>
      </c>
      <c r="T521" s="93">
        <f t="shared" si="1595"/>
        <v>-0.004482861329</v>
      </c>
      <c r="U521" s="94">
        <f t="shared" si="1595"/>
        <v>-0.07572187636</v>
      </c>
      <c r="V521" s="95">
        <f t="shared" si="1595"/>
        <v>0.02210073912</v>
      </c>
      <c r="W521" s="64"/>
      <c r="X521" s="65">
        <f t="shared" si="13"/>
        <v>1</v>
      </c>
      <c r="Y521" s="66">
        <f t="shared" si="14"/>
        <v>0</v>
      </c>
      <c r="Z521" s="67">
        <f t="shared" ref="Z521:AA521" si="1596">U521</f>
        <v>-0.07572187636</v>
      </c>
      <c r="AA521" s="68">
        <f t="shared" si="1596"/>
        <v>0.02210073912</v>
      </c>
      <c r="AB521" s="69">
        <f t="shared" ref="AB521:AC521" si="1597">S521</f>
        <v>-0.01873041979</v>
      </c>
      <c r="AC521" s="70">
        <f t="shared" si="1597"/>
        <v>-0.004482861329</v>
      </c>
      <c r="AD521" s="71">
        <f t="shared" si="17"/>
        <v>0.005245359889</v>
      </c>
      <c r="AE521" s="72">
        <f t="shared" si="18"/>
        <v>-0.003347018871</v>
      </c>
      <c r="AF521" s="73">
        <f t="shared" si="19"/>
        <v>0.00151737708</v>
      </c>
      <c r="AG521" s="74">
        <f t="shared" si="20"/>
        <v>-0.00007450545014</v>
      </c>
      <c r="AH521" s="75">
        <f t="shared" si="21"/>
        <v>0.0003307325798</v>
      </c>
      <c r="AI521" s="76">
        <f t="shared" si="22"/>
        <v>0.0001679317491</v>
      </c>
      <c r="AJ521" s="77"/>
      <c r="AK521" s="65">
        <f t="shared" si="23"/>
        <v>-0.005693794321</v>
      </c>
      <c r="AL521" s="66">
        <f t="shared" si="24"/>
        <v>0.0007634399882</v>
      </c>
      <c r="AM521" s="67">
        <f t="shared" si="25"/>
        <v>-0.0968964857</v>
      </c>
      <c r="AN521" s="68">
        <f t="shared" si="26"/>
        <v>-0.1021794666</v>
      </c>
      <c r="AO521" s="69">
        <f t="shared" si="27"/>
        <v>0.0003931372243</v>
      </c>
      <c r="AP521" s="70">
        <f t="shared" si="28"/>
        <v>0.009963236559</v>
      </c>
      <c r="AQ521" s="71">
        <f t="shared" si="29"/>
        <v>0.0007448898094</v>
      </c>
      <c r="AR521" s="72">
        <f t="shared" si="30"/>
        <v>-0.004778029491</v>
      </c>
      <c r="AS521" s="73">
        <f t="shared" si="31"/>
        <v>0.00007104782307</v>
      </c>
      <c r="AT521" s="74">
        <f t="shared" si="32"/>
        <v>0.0006382696519</v>
      </c>
      <c r="AU521" s="75">
        <f t="shared" si="33"/>
        <v>0.00003474528266</v>
      </c>
      <c r="AV521" s="76">
        <f t="shared" si="34"/>
        <v>0.00002448183817</v>
      </c>
      <c r="AW521" s="78">
        <f t="shared" si="35"/>
        <v>-0.1013464599</v>
      </c>
      <c r="AX521" s="79">
        <f t="shared" si="36"/>
        <v>-0.06273495097</v>
      </c>
      <c r="AY521" s="78">
        <f t="shared" si="37"/>
        <v>-0.09556806804</v>
      </c>
      <c r="AZ521" s="79">
        <f t="shared" si="38"/>
        <v>-0.1101594004</v>
      </c>
      <c r="BA521" s="80">
        <f t="shared" si="39"/>
        <v>-0.03861150891</v>
      </c>
      <c r="BB521" s="80">
        <f t="shared" si="40"/>
        <v>0.01459133241</v>
      </c>
      <c r="BC521" s="80">
        <f t="shared" si="41"/>
        <v>-0.09656588782</v>
      </c>
      <c r="BD521" s="80">
        <f t="shared" si="42"/>
        <v>-0.09048490819</v>
      </c>
      <c r="BE521" s="81">
        <f t="shared" si="43"/>
        <v>0.001277941639</v>
      </c>
      <c r="BF521" s="81">
        <f t="shared" si="44"/>
        <v>-0.001126786723</v>
      </c>
      <c r="BG521" s="81">
        <f t="shared" si="45"/>
        <v>0.00113745208</v>
      </c>
      <c r="BH521" s="81">
        <f t="shared" si="46"/>
        <v>0.01747551099</v>
      </c>
      <c r="BI521" s="81"/>
      <c r="BJ521" s="81"/>
    </row>
    <row r="522">
      <c r="A522" s="31">
        <v>520.0</v>
      </c>
      <c r="B522" s="32">
        <v>2372.0</v>
      </c>
      <c r="C522" s="33">
        <v>1575.0</v>
      </c>
      <c r="D522" s="55">
        <f t="shared" si="5"/>
        <v>1042</v>
      </c>
      <c r="E522" s="35">
        <v>241.0</v>
      </c>
      <c r="F522" s="36">
        <v>238.0</v>
      </c>
      <c r="G522" s="37">
        <v>104.0</v>
      </c>
      <c r="H522" s="38">
        <v>303.0</v>
      </c>
      <c r="I522" s="39">
        <v>85.0</v>
      </c>
      <c r="J522" s="40">
        <v>71.0</v>
      </c>
      <c r="K522" s="88">
        <f t="shared" si="6"/>
        <v>0.273015873</v>
      </c>
      <c r="L522" s="88">
        <f t="shared" si="7"/>
        <v>0.5182829889</v>
      </c>
      <c r="M522" s="88">
        <f t="shared" si="8"/>
        <v>0.2518159806</v>
      </c>
      <c r="N522" s="88">
        <f t="shared" si="9"/>
        <v>0.06603174603</v>
      </c>
      <c r="O522" s="88">
        <f t="shared" si="10"/>
        <v>0.4126679463</v>
      </c>
      <c r="P522" s="89">
        <f t="shared" si="11"/>
        <v>0.04507936508</v>
      </c>
      <c r="Q522" s="90">
        <f t="shared" ref="Q522:V522" si="1598">K522-Q$2</f>
        <v>-0.07796180867</v>
      </c>
      <c r="R522" s="91">
        <f t="shared" si="1598"/>
        <v>0.03873044858</v>
      </c>
      <c r="S522" s="92">
        <f t="shared" si="1598"/>
        <v>-0.159771582</v>
      </c>
      <c r="T522" s="93">
        <f t="shared" si="1598"/>
        <v>-0.04970269558</v>
      </c>
      <c r="U522" s="94">
        <f t="shared" si="1598"/>
        <v>-0.04116338284</v>
      </c>
      <c r="V522" s="95">
        <f t="shared" si="1598"/>
        <v>0.01281853657</v>
      </c>
      <c r="W522" s="64"/>
      <c r="X522" s="65">
        <f t="shared" si="13"/>
        <v>1</v>
      </c>
      <c r="Y522" s="66">
        <f t="shared" si="14"/>
        <v>0</v>
      </c>
      <c r="Z522" s="67">
        <f t="shared" ref="Z522:AA522" si="1599">U522</f>
        <v>-0.04116338284</v>
      </c>
      <c r="AA522" s="68">
        <f t="shared" si="1599"/>
        <v>0.01281853657</v>
      </c>
      <c r="AB522" s="69">
        <f t="shared" ref="AB522:AC522" si="1600">S522</f>
        <v>-0.159771582</v>
      </c>
      <c r="AC522" s="70">
        <f t="shared" si="1600"/>
        <v>-0.04970269558</v>
      </c>
      <c r="AD522" s="71">
        <f t="shared" si="17"/>
        <v>0.001530109207</v>
      </c>
      <c r="AE522" s="72">
        <f t="shared" si="18"/>
        <v>-0.001055308656</v>
      </c>
      <c r="AF522" s="73">
        <f t="shared" si="19"/>
        <v>0.007213854618</v>
      </c>
      <c r="AG522" s="74">
        <f t="shared" si="20"/>
        <v>-0.000002106780545</v>
      </c>
      <c r="AH522" s="75">
        <f t="shared" si="21"/>
        <v>0.02305660047</v>
      </c>
      <c r="AI522" s="76">
        <f t="shared" si="22"/>
        <v>0.01588215661</v>
      </c>
      <c r="AJ522" s="77"/>
      <c r="AK522" s="65">
        <f t="shared" si="23"/>
        <v>-0.005693794321</v>
      </c>
      <c r="AL522" s="66">
        <f t="shared" si="24"/>
        <v>0.0007634399882</v>
      </c>
      <c r="AM522" s="67">
        <f t="shared" si="25"/>
        <v>-0.05395109971</v>
      </c>
      <c r="AN522" s="68">
        <f t="shared" si="26"/>
        <v>-0.05488956079</v>
      </c>
      <c r="AO522" s="69">
        <f t="shared" si="27"/>
        <v>-0.002359503869</v>
      </c>
      <c r="AP522" s="70">
        <f t="shared" si="28"/>
        <v>0.0865949292</v>
      </c>
      <c r="AQ522" s="71">
        <f t="shared" si="29"/>
        <v>0.0001712612041</v>
      </c>
      <c r="AR522" s="72">
        <f t="shared" si="30"/>
        <v>-0.0014343689</v>
      </c>
      <c r="AS522" s="73">
        <f t="shared" si="31"/>
        <v>0.000189212327</v>
      </c>
      <c r="AT522" s="74">
        <f t="shared" si="32"/>
        <v>0.003043628511</v>
      </c>
      <c r="AU522" s="75">
        <f t="shared" si="33"/>
        <v>0.002353579719</v>
      </c>
      <c r="AV522" s="76">
        <f t="shared" si="34"/>
        <v>0.002180182017</v>
      </c>
      <c r="AW522" s="78">
        <f t="shared" si="35"/>
        <v>-0.05929034465</v>
      </c>
      <c r="AX522" s="79">
        <f t="shared" si="36"/>
        <v>-0.07796180867</v>
      </c>
      <c r="AY522" s="78">
        <f t="shared" si="37"/>
        <v>0.03625825002</v>
      </c>
      <c r="AZ522" s="79">
        <f t="shared" si="38"/>
        <v>0.03873044858</v>
      </c>
      <c r="BA522" s="80">
        <f t="shared" si="39"/>
        <v>0.01867146403</v>
      </c>
      <c r="BB522" s="80">
        <f t="shared" si="40"/>
        <v>-0.002472198562</v>
      </c>
      <c r="BC522" s="80">
        <f t="shared" si="41"/>
        <v>-0.05450977259</v>
      </c>
      <c r="BD522" s="80">
        <f t="shared" si="42"/>
        <v>0.04134140986</v>
      </c>
      <c r="BE522" s="81">
        <f t="shared" si="43"/>
        <v>0.0003425118032</v>
      </c>
      <c r="BF522" s="81">
        <f t="shared" si="44"/>
        <v>-0.00009231913302</v>
      </c>
      <c r="BG522" s="81">
        <f t="shared" si="45"/>
        <v>0.001262203138</v>
      </c>
      <c r="BH522" s="81">
        <f t="shared" si="46"/>
        <v>-0.0045070217</v>
      </c>
      <c r="BI522" s="81"/>
      <c r="BJ522" s="81"/>
    </row>
    <row r="523">
      <c r="A523" s="31">
        <v>521.0</v>
      </c>
      <c r="B523" s="32">
        <v>4584.0</v>
      </c>
      <c r="C523" s="33">
        <v>1514.0</v>
      </c>
      <c r="D523" s="55">
        <f t="shared" si="5"/>
        <v>950</v>
      </c>
      <c r="E523" s="35">
        <v>135.0</v>
      </c>
      <c r="F523" s="36">
        <v>226.0</v>
      </c>
      <c r="G523" s="37">
        <v>79.0</v>
      </c>
      <c r="H523" s="38">
        <v>383.0</v>
      </c>
      <c r="I523" s="39">
        <v>49.0</v>
      </c>
      <c r="J523" s="40">
        <v>78.0</v>
      </c>
      <c r="K523" s="88">
        <f t="shared" si="6"/>
        <v>0.1737120211</v>
      </c>
      <c r="L523" s="88">
        <f t="shared" si="7"/>
        <v>0.3245149912</v>
      </c>
      <c r="M523" s="88">
        <f t="shared" si="8"/>
        <v>0.2062663185</v>
      </c>
      <c r="N523" s="88">
        <f t="shared" si="9"/>
        <v>0.05217965654</v>
      </c>
      <c r="O523" s="88">
        <f t="shared" si="10"/>
        <v>0.2768421053</v>
      </c>
      <c r="P523" s="89">
        <f t="shared" si="11"/>
        <v>0.05151915456</v>
      </c>
      <c r="Q523" s="90">
        <f t="shared" ref="Q523:V523" si="1601">K523-Q$2</f>
        <v>-0.1772656606</v>
      </c>
      <c r="R523" s="91">
        <f t="shared" si="1601"/>
        <v>-0.1550375491</v>
      </c>
      <c r="S523" s="92">
        <f t="shared" si="1601"/>
        <v>-0.2053212441</v>
      </c>
      <c r="T523" s="93">
        <f t="shared" si="1601"/>
        <v>-0.06355478507</v>
      </c>
      <c r="U523" s="94">
        <f t="shared" si="1601"/>
        <v>-0.1769892238</v>
      </c>
      <c r="V523" s="95">
        <f t="shared" si="1601"/>
        <v>0.01925832605</v>
      </c>
      <c r="W523" s="64"/>
      <c r="X523" s="65">
        <f t="shared" si="13"/>
        <v>1</v>
      </c>
      <c r="Y523" s="66">
        <f t="shared" si="14"/>
        <v>0</v>
      </c>
      <c r="Z523" s="67">
        <f t="shared" ref="Z523:AA523" si="1602">U523</f>
        <v>-0.1769892238</v>
      </c>
      <c r="AA523" s="68">
        <f t="shared" si="1602"/>
        <v>0.01925832605</v>
      </c>
      <c r="AB523" s="69">
        <f t="shared" ref="AB523:AC523" si="1603">S523</f>
        <v>-0.2053212441</v>
      </c>
      <c r="AC523" s="70">
        <f t="shared" si="1603"/>
        <v>-0.06355478507</v>
      </c>
      <c r="AD523" s="71">
        <f t="shared" si="17"/>
        <v>0.03095430223</v>
      </c>
      <c r="AE523" s="72">
        <f t="shared" si="18"/>
        <v>-0.006817032358</v>
      </c>
      <c r="AF523" s="73">
        <f t="shared" si="19"/>
        <v>0.0375636064</v>
      </c>
      <c r="AG523" s="74">
        <f t="shared" si="20"/>
        <v>0.007294368617</v>
      </c>
      <c r="AH523" s="75">
        <f t="shared" si="21"/>
        <v>0.03811760258</v>
      </c>
      <c r="AI523" s="76">
        <f t="shared" si="22"/>
        <v>0.02609829508</v>
      </c>
      <c r="AJ523" s="77"/>
      <c r="AK523" s="65">
        <f t="shared" si="23"/>
        <v>-0.005693794321</v>
      </c>
      <c r="AL523" s="66">
        <f t="shared" si="24"/>
        <v>0.0007634399882</v>
      </c>
      <c r="AM523" s="67">
        <f t="shared" si="25"/>
        <v>-0.1750437788</v>
      </c>
      <c r="AN523" s="68">
        <f t="shared" si="26"/>
        <v>-0.2652760104</v>
      </c>
      <c r="AO523" s="69">
        <f t="shared" si="27"/>
        <v>-0.002873816914</v>
      </c>
      <c r="AP523" s="70">
        <f t="shared" si="28"/>
        <v>0.1112379126</v>
      </c>
      <c r="AQ523" s="71">
        <f t="shared" si="29"/>
        <v>0.01193592557</v>
      </c>
      <c r="AR523" s="72">
        <f t="shared" si="30"/>
        <v>-0.02154832864</v>
      </c>
      <c r="AS523" s="73">
        <f t="shared" si="31"/>
        <v>-0.002097026219</v>
      </c>
      <c r="AT523" s="74">
        <f t="shared" si="32"/>
        <v>0.01603933487</v>
      </c>
      <c r="AU523" s="75">
        <f t="shared" si="33"/>
        <v>0.003893586007</v>
      </c>
      <c r="AV523" s="76">
        <f t="shared" si="34"/>
        <v>0.003586356413</v>
      </c>
      <c r="AW523" s="78">
        <f t="shared" si="35"/>
        <v>-0.1698789047</v>
      </c>
      <c r="AX523" s="79">
        <f t="shared" si="36"/>
        <v>-0.1772656606</v>
      </c>
      <c r="AY523" s="78">
        <f t="shared" si="37"/>
        <v>-0.1551972951</v>
      </c>
      <c r="AZ523" s="79">
        <f t="shared" si="38"/>
        <v>-0.1550375491</v>
      </c>
      <c r="BA523" s="80">
        <f t="shared" si="39"/>
        <v>0.007386755854</v>
      </c>
      <c r="BB523" s="80">
        <f t="shared" si="40"/>
        <v>-0.0001597460032</v>
      </c>
      <c r="BC523" s="80">
        <f t="shared" si="41"/>
        <v>-0.1650983326</v>
      </c>
      <c r="BD523" s="80">
        <f t="shared" si="42"/>
        <v>-0.1501141353</v>
      </c>
      <c r="BE523" s="81">
        <f t="shared" si="43"/>
        <v>0.00005453864326</v>
      </c>
      <c r="BF523" s="81">
        <f t="shared" si="44"/>
        <v>-0.000002360009448</v>
      </c>
      <c r="BG523" s="81">
        <f t="shared" si="45"/>
        <v>0.004723205833</v>
      </c>
      <c r="BH523" s="81">
        <f t="shared" si="46"/>
        <v>0.04956718688</v>
      </c>
      <c r="BI523" s="81"/>
      <c r="BJ523" s="81"/>
    </row>
    <row r="524">
      <c r="A524" s="31">
        <v>522.0</v>
      </c>
      <c r="B524" s="32">
        <v>5595.0</v>
      </c>
      <c r="C524" s="33">
        <v>941.0</v>
      </c>
      <c r="D524" s="55">
        <f t="shared" si="5"/>
        <v>583</v>
      </c>
      <c r="E524" s="35">
        <v>106.0</v>
      </c>
      <c r="F524" s="36">
        <v>130.0</v>
      </c>
      <c r="G524" s="37">
        <v>66.0</v>
      </c>
      <c r="H524" s="38">
        <v>222.0</v>
      </c>
      <c r="I524" s="39">
        <v>24.0</v>
      </c>
      <c r="J524" s="40">
        <v>35.0</v>
      </c>
      <c r="K524" s="88">
        <f t="shared" si="6"/>
        <v>0.2082890542</v>
      </c>
      <c r="L524" s="88">
        <f t="shared" si="7"/>
        <v>0.3693181818</v>
      </c>
      <c r="M524" s="88">
        <f t="shared" si="8"/>
        <v>0.2857142857</v>
      </c>
      <c r="N524" s="88">
        <f t="shared" si="9"/>
        <v>0.0701381509</v>
      </c>
      <c r="O524" s="88">
        <f t="shared" si="10"/>
        <v>0.3361921098</v>
      </c>
      <c r="P524" s="89">
        <f t="shared" si="11"/>
        <v>0.03719447396</v>
      </c>
      <c r="Q524" s="90">
        <f t="shared" ref="Q524:V524" si="1604">K524-Q$2</f>
        <v>-0.1426886275</v>
      </c>
      <c r="R524" s="91">
        <f t="shared" si="1604"/>
        <v>-0.1102343585</v>
      </c>
      <c r="S524" s="92">
        <f t="shared" si="1604"/>
        <v>-0.1258732769</v>
      </c>
      <c r="T524" s="93">
        <f t="shared" si="1604"/>
        <v>-0.0455962907</v>
      </c>
      <c r="U524" s="94">
        <f t="shared" si="1604"/>
        <v>-0.1176392193</v>
      </c>
      <c r="V524" s="95">
        <f t="shared" si="1604"/>
        <v>0.004933645452</v>
      </c>
      <c r="W524" s="64"/>
      <c r="X524" s="65">
        <f t="shared" si="13"/>
        <v>1</v>
      </c>
      <c r="Y524" s="66">
        <f t="shared" si="14"/>
        <v>0</v>
      </c>
      <c r="Z524" s="67">
        <f t="shared" ref="Z524:AA524" si="1605">U524</f>
        <v>-0.1176392193</v>
      </c>
      <c r="AA524" s="68">
        <f t="shared" si="1605"/>
        <v>0.004933645452</v>
      </c>
      <c r="AB524" s="69">
        <f t="shared" ref="AB524:AC524" si="1606">S524</f>
        <v>-0.1258732769</v>
      </c>
      <c r="AC524" s="70">
        <f t="shared" si="1606"/>
        <v>-0.0455962907</v>
      </c>
      <c r="AD524" s="71">
        <f t="shared" si="17"/>
        <v>0.01381464506</v>
      </c>
      <c r="AE524" s="72">
        <f t="shared" si="18"/>
        <v>-0.001160780399</v>
      </c>
      <c r="AF524" s="73">
        <f t="shared" si="19"/>
        <v>0.01503258996</v>
      </c>
      <c r="AG524" s="74">
        <f t="shared" si="20"/>
        <v>0.004742897922</v>
      </c>
      <c r="AH524" s="75">
        <f t="shared" si="21"/>
        <v>0.01376506012</v>
      </c>
      <c r="AI524" s="76">
        <f t="shared" si="22"/>
        <v>0.01147870905</v>
      </c>
      <c r="AJ524" s="77"/>
      <c r="AK524" s="65">
        <f t="shared" si="23"/>
        <v>-0.005693794321</v>
      </c>
      <c r="AL524" s="66">
        <f t="shared" si="24"/>
        <v>0.0007634399882</v>
      </c>
      <c r="AM524" s="67">
        <f t="shared" si="25"/>
        <v>-0.1038565297</v>
      </c>
      <c r="AN524" s="68">
        <f t="shared" si="26"/>
        <v>-0.182741983</v>
      </c>
      <c r="AO524" s="69">
        <f t="shared" si="27"/>
        <v>-0.00506776164</v>
      </c>
      <c r="AP524" s="70">
        <f t="shared" si="28"/>
        <v>0.0691254612</v>
      </c>
      <c r="AQ524" s="71">
        <f t="shared" si="29"/>
        <v>0.006423766615</v>
      </c>
      <c r="AR524" s="72">
        <f t="shared" si="30"/>
        <v>-0.008649733839</v>
      </c>
      <c r="AS524" s="73">
        <f t="shared" si="31"/>
        <v>-0.001608694922</v>
      </c>
      <c r="AT524" s="74">
        <f t="shared" si="32"/>
        <v>0.006466396603</v>
      </c>
      <c r="AU524" s="75">
        <f t="shared" si="33"/>
        <v>0.001372282986</v>
      </c>
      <c r="AV524" s="76">
        <f t="shared" si="34"/>
        <v>0.001528047473</v>
      </c>
      <c r="AW524" s="78">
        <f t="shared" si="35"/>
        <v>-0.108430731</v>
      </c>
      <c r="AX524" s="79">
        <f t="shared" si="36"/>
        <v>-0.1426886275</v>
      </c>
      <c r="AY524" s="78">
        <f t="shared" si="37"/>
        <v>-0.1135083716</v>
      </c>
      <c r="AZ524" s="79">
        <f t="shared" si="38"/>
        <v>-0.1102343585</v>
      </c>
      <c r="BA524" s="80">
        <f t="shared" si="39"/>
        <v>0.03425789653</v>
      </c>
      <c r="BB524" s="80">
        <f t="shared" si="40"/>
        <v>-0.0032740131</v>
      </c>
      <c r="BC524" s="80">
        <f t="shared" si="41"/>
        <v>-0.1036501589</v>
      </c>
      <c r="BD524" s="80">
        <f t="shared" si="42"/>
        <v>-0.1084252117</v>
      </c>
      <c r="BE524" s="81">
        <f t="shared" si="43"/>
        <v>0.001162884313</v>
      </c>
      <c r="BF524" s="81">
        <f t="shared" si="44"/>
        <v>-0.000224321604</v>
      </c>
      <c r="BG524" s="81">
        <f t="shared" si="45"/>
        <v>-0.001012671097</v>
      </c>
      <c r="BH524" s="81">
        <f t="shared" si="46"/>
        <v>0.02247658085</v>
      </c>
      <c r="BI524" s="81"/>
      <c r="BJ524" s="81"/>
    </row>
    <row r="525">
      <c r="A525" s="31">
        <v>523.0</v>
      </c>
      <c r="B525" s="32" t="s">
        <v>399</v>
      </c>
      <c r="C525" s="33">
        <v>1262.0</v>
      </c>
      <c r="D525" s="55">
        <f t="shared" si="5"/>
        <v>1033</v>
      </c>
      <c r="E525" s="35">
        <v>235.0</v>
      </c>
      <c r="F525" s="36">
        <v>147.0</v>
      </c>
      <c r="G525" s="37">
        <v>143.0</v>
      </c>
      <c r="H525" s="38">
        <v>406.0</v>
      </c>
      <c r="I525" s="39">
        <v>57.0</v>
      </c>
      <c r="J525" s="40">
        <v>45.0</v>
      </c>
      <c r="K525" s="88">
        <f t="shared" si="6"/>
        <v>0.3446909667</v>
      </c>
      <c r="L525" s="88">
        <f t="shared" si="7"/>
        <v>0.4183381089</v>
      </c>
      <c r="M525" s="88">
        <f t="shared" si="8"/>
        <v>0.4268656716</v>
      </c>
      <c r="N525" s="88">
        <f t="shared" si="9"/>
        <v>0.1133122029</v>
      </c>
      <c r="O525" s="88">
        <f t="shared" si="10"/>
        <v>0.4211035818</v>
      </c>
      <c r="P525" s="89">
        <f t="shared" si="11"/>
        <v>0.03565768621</v>
      </c>
      <c r="Q525" s="90">
        <f t="shared" ref="Q525:V525" si="1607">K525-Q$2</f>
        <v>-0.00628671497</v>
      </c>
      <c r="R525" s="91">
        <f t="shared" si="1607"/>
        <v>-0.06121443141</v>
      </c>
      <c r="S525" s="92">
        <f t="shared" si="1607"/>
        <v>0.015278109</v>
      </c>
      <c r="T525" s="93">
        <f t="shared" si="1607"/>
        <v>-0.002422238755</v>
      </c>
      <c r="U525" s="94">
        <f t="shared" si="1607"/>
        <v>-0.03272774729</v>
      </c>
      <c r="V525" s="95">
        <f t="shared" si="1607"/>
        <v>0.0033968577</v>
      </c>
      <c r="W525" s="64"/>
      <c r="X525" s="65">
        <f t="shared" si="13"/>
        <v>1</v>
      </c>
      <c r="Y525" s="66">
        <f t="shared" si="14"/>
        <v>0</v>
      </c>
      <c r="Z525" s="67">
        <f t="shared" ref="Z525:AA525" si="1608">U525</f>
        <v>-0.03272774729</v>
      </c>
      <c r="AA525" s="68">
        <f t="shared" si="1608"/>
        <v>0.0033968577</v>
      </c>
      <c r="AB525" s="69">
        <f t="shared" ref="AB525:AC525" si="1609">S525</f>
        <v>0.015278109</v>
      </c>
      <c r="AC525" s="70">
        <f t="shared" si="1609"/>
        <v>-0.002422238755</v>
      </c>
      <c r="AD525" s="71">
        <f t="shared" si="17"/>
        <v>0.001059566801</v>
      </c>
      <c r="AE525" s="72">
        <f t="shared" si="18"/>
        <v>-0.0002223430008</v>
      </c>
      <c r="AF525" s="73">
        <f t="shared" si="19"/>
        <v>-0.00049179009</v>
      </c>
      <c r="AG525" s="74">
        <f t="shared" si="20"/>
        <v>0.00013117198</v>
      </c>
      <c r="AH525" s="75">
        <f t="shared" si="21"/>
        <v>0.0002275533739</v>
      </c>
      <c r="AI525" s="76">
        <f t="shared" si="22"/>
        <v>-0.00007401445542</v>
      </c>
      <c r="AJ525" s="77"/>
      <c r="AK525" s="65">
        <f t="shared" si="23"/>
        <v>-0.005693794321</v>
      </c>
      <c r="AL525" s="66">
        <f t="shared" si="24"/>
        <v>0.0007634399882</v>
      </c>
      <c r="AM525" s="67">
        <f t="shared" si="25"/>
        <v>-0.03210720196</v>
      </c>
      <c r="AN525" s="68">
        <f t="shared" si="26"/>
        <v>-0.0491872793</v>
      </c>
      <c r="AO525" s="69">
        <f t="shared" si="27"/>
        <v>-0.003350112658</v>
      </c>
      <c r="AP525" s="70">
        <f t="shared" si="28"/>
        <v>-0.007274212374</v>
      </c>
      <c r="AQ525" s="71">
        <f t="shared" si="29"/>
        <v>0.0004149819526</v>
      </c>
      <c r="AR525" s="72">
        <f t="shared" si="30"/>
        <v>-0.0007319440632</v>
      </c>
      <c r="AS525" s="73">
        <f t="shared" si="31"/>
        <v>-0.0000681829085</v>
      </c>
      <c r="AT525" s="74">
        <f t="shared" si="32"/>
        <v>-0.000204072678</v>
      </c>
      <c r="AU525" s="75">
        <f t="shared" si="33"/>
        <v>0.00002702232649</v>
      </c>
      <c r="AV525" s="76">
        <f t="shared" si="34"/>
        <v>-0.000004652202254</v>
      </c>
      <c r="AW525" s="78">
        <f t="shared" si="35"/>
        <v>-0.04077728757</v>
      </c>
      <c r="AX525" s="79">
        <f t="shared" si="36"/>
        <v>-0.00628671497</v>
      </c>
      <c r="AY525" s="78">
        <f t="shared" si="37"/>
        <v>-0.05663872063</v>
      </c>
      <c r="AZ525" s="79">
        <f t="shared" si="38"/>
        <v>-0.06121443141</v>
      </c>
      <c r="BA525" s="80">
        <f t="shared" si="39"/>
        <v>-0.0344905726</v>
      </c>
      <c r="BB525" s="80">
        <f t="shared" si="40"/>
        <v>0.004575710775</v>
      </c>
      <c r="BC525" s="80">
        <f t="shared" si="41"/>
        <v>-0.03599671551</v>
      </c>
      <c r="BD525" s="80">
        <f t="shared" si="42"/>
        <v>-0.05155556079</v>
      </c>
      <c r="BE525" s="81">
        <f t="shared" si="43"/>
        <v>0.001168662469</v>
      </c>
      <c r="BF525" s="81">
        <f t="shared" si="44"/>
        <v>-0.0003156377694</v>
      </c>
      <c r="BG525" s="81">
        <f t="shared" si="45"/>
        <v>-0.001362212321</v>
      </c>
      <c r="BH525" s="81">
        <f t="shared" si="46"/>
        <v>0.00371166171</v>
      </c>
      <c r="BI525" s="81"/>
      <c r="BJ525" s="81"/>
    </row>
    <row r="526">
      <c r="A526" s="31">
        <v>524.0</v>
      </c>
      <c r="B526" s="32">
        <v>7611.0</v>
      </c>
      <c r="C526" s="33">
        <v>1307.0</v>
      </c>
      <c r="D526" s="55">
        <f t="shared" si="5"/>
        <v>1085</v>
      </c>
      <c r="E526" s="35">
        <v>405.0</v>
      </c>
      <c r="F526" s="36">
        <v>122.0</v>
      </c>
      <c r="G526" s="37">
        <v>189.0</v>
      </c>
      <c r="H526" s="38">
        <v>269.0</v>
      </c>
      <c r="I526" s="39">
        <v>72.0</v>
      </c>
      <c r="J526" s="40">
        <v>28.0</v>
      </c>
      <c r="K526" s="88">
        <f t="shared" si="6"/>
        <v>0.5095638868</v>
      </c>
      <c r="L526" s="88">
        <f t="shared" si="7"/>
        <v>0.6394101877</v>
      </c>
      <c r="M526" s="88">
        <f t="shared" si="8"/>
        <v>0.5575221239</v>
      </c>
      <c r="N526" s="88">
        <f t="shared" si="9"/>
        <v>0.1446059679</v>
      </c>
      <c r="O526" s="88">
        <f t="shared" si="10"/>
        <v>0.6138248848</v>
      </c>
      <c r="P526" s="89">
        <f t="shared" si="11"/>
        <v>0.02142310635</v>
      </c>
      <c r="Q526" s="90">
        <f t="shared" ref="Q526:V526" si="1610">K526-Q$2</f>
        <v>0.1585862051</v>
      </c>
      <c r="R526" s="91">
        <f t="shared" si="1610"/>
        <v>0.1598576474</v>
      </c>
      <c r="S526" s="92">
        <f t="shared" si="1610"/>
        <v>0.1459345612</v>
      </c>
      <c r="T526" s="93">
        <f t="shared" si="1610"/>
        <v>0.02887152626</v>
      </c>
      <c r="U526" s="94">
        <f t="shared" si="1610"/>
        <v>0.1599935557</v>
      </c>
      <c r="V526" s="95">
        <f t="shared" si="1610"/>
        <v>-0.01083772216</v>
      </c>
      <c r="W526" s="64"/>
      <c r="X526" s="65">
        <f t="shared" si="13"/>
        <v>1</v>
      </c>
      <c r="Y526" s="66">
        <f t="shared" si="14"/>
        <v>0</v>
      </c>
      <c r="Z526" s="67">
        <f t="shared" ref="Z526:AA526" si="1611">U526</f>
        <v>0.1599935557</v>
      </c>
      <c r="AA526" s="68">
        <f t="shared" si="1611"/>
        <v>-0.01083772216</v>
      </c>
      <c r="AB526" s="69">
        <f t="shared" ref="AB526:AC526" si="1612">S526</f>
        <v>0.1459345612</v>
      </c>
      <c r="AC526" s="70">
        <f t="shared" si="1612"/>
        <v>0.02887152626</v>
      </c>
      <c r="AD526" s="71">
        <f t="shared" si="17"/>
        <v>0.02548048164</v>
      </c>
      <c r="AE526" s="72">
        <f t="shared" si="18"/>
        <v>-0.003467931409</v>
      </c>
      <c r="AF526" s="73">
        <f t="shared" si="19"/>
        <v>0.02366149093</v>
      </c>
      <c r="AG526" s="74">
        <f t="shared" si="20"/>
        <v>0.003037659916</v>
      </c>
      <c r="AH526" s="75">
        <f t="shared" si="21"/>
        <v>0.02046333114</v>
      </c>
      <c r="AI526" s="76">
        <f t="shared" si="22"/>
        <v>0.008426707034</v>
      </c>
      <c r="AJ526" s="77"/>
      <c r="AK526" s="65">
        <f t="shared" si="23"/>
        <v>-0.005693794321</v>
      </c>
      <c r="AL526" s="66">
        <f t="shared" si="24"/>
        <v>0.0007634399882</v>
      </c>
      <c r="AM526" s="67">
        <f t="shared" si="25"/>
        <v>0.1478020571</v>
      </c>
      <c r="AN526" s="68">
        <f t="shared" si="26"/>
        <v>0.245166319</v>
      </c>
      <c r="AO526" s="69">
        <f t="shared" si="27"/>
        <v>-0.006081035058</v>
      </c>
      <c r="AP526" s="70">
        <f t="shared" si="28"/>
        <v>-0.07677727498</v>
      </c>
      <c r="AQ526" s="71">
        <f t="shared" si="29"/>
        <v>0.01107482557</v>
      </c>
      <c r="AR526" s="72">
        <f t="shared" si="30"/>
        <v>-0.01663604999</v>
      </c>
      <c r="AS526" s="73">
        <f t="shared" si="31"/>
        <v>-0.0006639532561</v>
      </c>
      <c r="AT526" s="74">
        <f t="shared" si="32"/>
        <v>0.01006260261</v>
      </c>
      <c r="AU526" s="75">
        <f t="shared" si="33"/>
        <v>0.002182071878</v>
      </c>
      <c r="AV526" s="76">
        <f t="shared" si="34"/>
        <v>0.00129206845</v>
      </c>
      <c r="AW526" s="78">
        <f t="shared" si="35"/>
        <v>0.1486201719</v>
      </c>
      <c r="AX526" s="79">
        <f t="shared" si="36"/>
        <v>0.1585862051</v>
      </c>
      <c r="AY526" s="78">
        <f t="shared" si="37"/>
        <v>0.1638711051</v>
      </c>
      <c r="AZ526" s="79">
        <f t="shared" si="38"/>
        <v>0.1598576474</v>
      </c>
      <c r="BA526" s="80">
        <f t="shared" si="39"/>
        <v>-0.009966033158</v>
      </c>
      <c r="BB526" s="80">
        <f t="shared" si="40"/>
        <v>0.004013457692</v>
      </c>
      <c r="BC526" s="80">
        <f t="shared" si="41"/>
        <v>0.153400744</v>
      </c>
      <c r="BD526" s="80">
        <f t="shared" si="42"/>
        <v>0.1689542649</v>
      </c>
      <c r="BE526" s="81">
        <f t="shared" si="43"/>
        <v>0.00008321397426</v>
      </c>
      <c r="BF526" s="81">
        <f t="shared" si="44"/>
        <v>-0.00007999650488</v>
      </c>
      <c r="BG526" s="81">
        <f t="shared" si="45"/>
        <v>-0.00501375538</v>
      </c>
      <c r="BH526" s="81">
        <f t="shared" si="46"/>
        <v>0.05183541987</v>
      </c>
      <c r="BI526" s="81"/>
      <c r="BJ526" s="81"/>
    </row>
    <row r="527">
      <c r="A527" s="31">
        <v>525.0</v>
      </c>
      <c r="B527" s="32">
        <v>4553.0</v>
      </c>
      <c r="C527" s="33">
        <v>2230.0</v>
      </c>
      <c r="D527" s="55">
        <f t="shared" si="5"/>
        <v>1241</v>
      </c>
      <c r="E527" s="35">
        <v>141.0</v>
      </c>
      <c r="F527" s="36">
        <v>283.0</v>
      </c>
      <c r="G527" s="37">
        <v>114.0</v>
      </c>
      <c r="H527" s="38">
        <v>478.0</v>
      </c>
      <c r="I527" s="39">
        <v>72.0</v>
      </c>
      <c r="J527" s="40">
        <v>153.0</v>
      </c>
      <c r="K527" s="88">
        <f t="shared" si="6"/>
        <v>0.1466367713</v>
      </c>
      <c r="L527" s="88">
        <f t="shared" si="7"/>
        <v>0.3082489146</v>
      </c>
      <c r="M527" s="88">
        <f t="shared" si="8"/>
        <v>0.2072727273</v>
      </c>
      <c r="N527" s="88">
        <f t="shared" si="9"/>
        <v>0.05112107623</v>
      </c>
      <c r="O527" s="88">
        <f t="shared" si="10"/>
        <v>0.2634971797</v>
      </c>
      <c r="P527" s="89">
        <f t="shared" si="11"/>
        <v>0.06860986547</v>
      </c>
      <c r="Q527" s="90">
        <f t="shared" ref="Q527:V527" si="1613">K527-Q$2</f>
        <v>-0.2043409104</v>
      </c>
      <c r="R527" s="91">
        <f t="shared" si="1613"/>
        <v>-0.1713036257</v>
      </c>
      <c r="S527" s="92">
        <f t="shared" si="1613"/>
        <v>-0.2043148354</v>
      </c>
      <c r="T527" s="93">
        <f t="shared" si="1613"/>
        <v>-0.06461336537</v>
      </c>
      <c r="U527" s="94">
        <f t="shared" si="1613"/>
        <v>-0.1903341494</v>
      </c>
      <c r="V527" s="95">
        <f t="shared" si="1613"/>
        <v>0.03634903696</v>
      </c>
      <c r="W527" s="64"/>
      <c r="X527" s="65">
        <f t="shared" si="13"/>
        <v>1</v>
      </c>
      <c r="Y527" s="66">
        <f t="shared" si="14"/>
        <v>0</v>
      </c>
      <c r="Z527" s="67">
        <f t="shared" ref="Z527:AA527" si="1614">U527</f>
        <v>-0.1903341494</v>
      </c>
      <c r="AA527" s="68">
        <f t="shared" si="1614"/>
        <v>0.03634903696</v>
      </c>
      <c r="AB527" s="69">
        <f t="shared" ref="AB527:AC527" si="1615">S527</f>
        <v>-0.2043148354</v>
      </c>
      <c r="AC527" s="70">
        <f t="shared" si="1615"/>
        <v>-0.06461336537</v>
      </c>
      <c r="AD527" s="71">
        <f t="shared" si="17"/>
        <v>0.03490583594</v>
      </c>
      <c r="AE527" s="72">
        <f t="shared" si="18"/>
        <v>-0.01383692606</v>
      </c>
      <c r="AF527" s="73">
        <f t="shared" si="19"/>
        <v>0.04123672401</v>
      </c>
      <c r="AG527" s="74">
        <f t="shared" si="20"/>
        <v>0.004871482436</v>
      </c>
      <c r="AH527" s="75">
        <f t="shared" si="21"/>
        <v>0.03756966497</v>
      </c>
      <c r="AI527" s="76">
        <f t="shared" si="22"/>
        <v>0.02640293822</v>
      </c>
      <c r="AJ527" s="77"/>
      <c r="AK527" s="65">
        <f t="shared" si="23"/>
        <v>-0.005693794321</v>
      </c>
      <c r="AL527" s="66">
        <f t="shared" si="24"/>
        <v>0.0007634399882</v>
      </c>
      <c r="AM527" s="67">
        <f t="shared" si="25"/>
        <v>-0.2130705977</v>
      </c>
      <c r="AN527" s="68">
        <f t="shared" si="26"/>
        <v>-0.2725126028</v>
      </c>
      <c r="AO527" s="69">
        <f t="shared" si="27"/>
        <v>-0.003542531789</v>
      </c>
      <c r="AP527" s="70">
        <f t="shared" si="28"/>
        <v>0.1108848418</v>
      </c>
      <c r="AQ527" s="71">
        <f t="shared" si="29"/>
        <v>0.009874748484</v>
      </c>
      <c r="AR527" s="72">
        <f t="shared" si="30"/>
        <v>-0.02745991357</v>
      </c>
      <c r="AS527" s="73">
        <f t="shared" si="31"/>
        <v>-0.0009788677239</v>
      </c>
      <c r="AT527" s="74">
        <f t="shared" si="32"/>
        <v>0.01752585239</v>
      </c>
      <c r="AU527" s="75">
        <f t="shared" si="33"/>
        <v>0.003826439008</v>
      </c>
      <c r="AV527" s="76">
        <f t="shared" si="34"/>
        <v>0.003611895188</v>
      </c>
      <c r="AW527" s="78">
        <f t="shared" si="35"/>
        <v>-0.209584604</v>
      </c>
      <c r="AX527" s="79">
        <f t="shared" si="36"/>
        <v>-0.2043409104</v>
      </c>
      <c r="AY527" s="78">
        <f t="shared" si="37"/>
        <v>-0.167186487</v>
      </c>
      <c r="AZ527" s="79">
        <f t="shared" si="38"/>
        <v>-0.1713036257</v>
      </c>
      <c r="BA527" s="80">
        <f t="shared" si="39"/>
        <v>-0.005243693609</v>
      </c>
      <c r="BB527" s="80">
        <f t="shared" si="40"/>
        <v>0.004117138707</v>
      </c>
      <c r="BC527" s="80">
        <f t="shared" si="41"/>
        <v>-0.2048040319</v>
      </c>
      <c r="BD527" s="80">
        <f t="shared" si="42"/>
        <v>-0.1621033271</v>
      </c>
      <c r="BE527" s="81">
        <f t="shared" si="43"/>
        <v>0.00001054549154</v>
      </c>
      <c r="BF527" s="81">
        <f t="shared" si="44"/>
        <v>-0.00004317802785</v>
      </c>
      <c r="BG527" s="81">
        <f t="shared" si="45"/>
        <v>0.01566720283</v>
      </c>
      <c r="BH527" s="81">
        <f t="shared" si="46"/>
        <v>0.06639882997</v>
      </c>
      <c r="BI527" s="81"/>
      <c r="BJ527" s="81"/>
    </row>
    <row r="528">
      <c r="A528" s="31">
        <v>526.0</v>
      </c>
      <c r="B528" s="32" t="s">
        <v>264</v>
      </c>
      <c r="C528" s="33">
        <v>1010.0</v>
      </c>
      <c r="D528" s="55">
        <f t="shared" si="5"/>
        <v>885</v>
      </c>
      <c r="E528" s="35">
        <v>209.0</v>
      </c>
      <c r="F528" s="36">
        <v>178.0</v>
      </c>
      <c r="G528" s="37">
        <v>119.0</v>
      </c>
      <c r="H528" s="38">
        <v>328.0</v>
      </c>
      <c r="I528" s="39">
        <v>34.0</v>
      </c>
      <c r="J528" s="40">
        <v>17.0</v>
      </c>
      <c r="K528" s="88">
        <f t="shared" si="6"/>
        <v>0.3584158416</v>
      </c>
      <c r="L528" s="88">
        <f t="shared" si="7"/>
        <v>0.4255691769</v>
      </c>
      <c r="M528" s="88">
        <f t="shared" si="8"/>
        <v>0.3789808917</v>
      </c>
      <c r="N528" s="88">
        <f t="shared" si="9"/>
        <v>0.1178217822</v>
      </c>
      <c r="O528" s="88">
        <f t="shared" si="10"/>
        <v>0.409039548</v>
      </c>
      <c r="P528" s="89">
        <f t="shared" si="11"/>
        <v>0.01683168317</v>
      </c>
      <c r="Q528" s="90">
        <f t="shared" ref="Q528:V528" si="1616">K528-Q$2</f>
        <v>0.007438159894</v>
      </c>
      <c r="R528" s="91">
        <f t="shared" si="1616"/>
        <v>-0.05398336341</v>
      </c>
      <c r="S528" s="92">
        <f t="shared" si="1616"/>
        <v>-0.03260667093</v>
      </c>
      <c r="T528" s="93">
        <f t="shared" si="1616"/>
        <v>0.002087340571</v>
      </c>
      <c r="U528" s="94">
        <f t="shared" si="1616"/>
        <v>-0.04479178107</v>
      </c>
      <c r="V528" s="95">
        <f t="shared" si="1616"/>
        <v>-0.01542914534</v>
      </c>
      <c r="W528" s="64"/>
      <c r="X528" s="65">
        <f t="shared" si="13"/>
        <v>1</v>
      </c>
      <c r="Y528" s="66">
        <f t="shared" si="14"/>
        <v>0</v>
      </c>
      <c r="Z528" s="67">
        <f t="shared" ref="Z528:AA528" si="1617">U528</f>
        <v>-0.04479178107</v>
      </c>
      <c r="AA528" s="68">
        <f t="shared" si="1617"/>
        <v>-0.01542914534</v>
      </c>
      <c r="AB528" s="69">
        <f t="shared" ref="AB528:AC528" si="1618">S528</f>
        <v>-0.03260667093</v>
      </c>
      <c r="AC528" s="70">
        <f t="shared" si="1618"/>
        <v>0.002087340571</v>
      </c>
      <c r="AD528" s="71">
        <f t="shared" si="17"/>
        <v>0.001768245125</v>
      </c>
      <c r="AE528" s="72">
        <f t="shared" si="18"/>
        <v>0.001382197801</v>
      </c>
      <c r="AF528" s="73">
        <f t="shared" si="19"/>
        <v>0.001492716747</v>
      </c>
      <c r="AG528" s="74">
        <f t="shared" si="20"/>
        <v>0.000409597363</v>
      </c>
      <c r="AH528" s="75">
        <f t="shared" si="21"/>
        <v>0.001058837998</v>
      </c>
      <c r="AI528" s="76">
        <f t="shared" si="22"/>
        <v>-0.0001361224542</v>
      </c>
      <c r="AJ528" s="77"/>
      <c r="AK528" s="65">
        <f t="shared" si="23"/>
        <v>-0.005693794321</v>
      </c>
      <c r="AL528" s="66">
        <f t="shared" si="24"/>
        <v>0.0007634399882</v>
      </c>
      <c r="AM528" s="67">
        <f t="shared" si="25"/>
        <v>-0.01206556166</v>
      </c>
      <c r="AN528" s="68">
        <f t="shared" si="26"/>
        <v>-0.08370748843</v>
      </c>
      <c r="AO528" s="69">
        <f t="shared" si="27"/>
        <v>0.0056137895</v>
      </c>
      <c r="AP528" s="70">
        <f t="shared" si="28"/>
        <v>0.01595701154</v>
      </c>
      <c r="AQ528" s="71">
        <f t="shared" si="29"/>
        <v>0.001714579461</v>
      </c>
      <c r="AR528" s="72">
        <f t="shared" si="30"/>
        <v>-0.0003203617147</v>
      </c>
      <c r="AS528" s="73">
        <f t="shared" si="31"/>
        <v>-0.000133849551</v>
      </c>
      <c r="AT528" s="74">
        <f t="shared" si="32"/>
        <v>0.0006405028064</v>
      </c>
      <c r="AU528" s="75">
        <f t="shared" si="33"/>
        <v>0.0001223143127</v>
      </c>
      <c r="AV528" s="76">
        <f t="shared" si="34"/>
        <v>0.000001972079388</v>
      </c>
      <c r="AW528" s="78">
        <f t="shared" si="35"/>
        <v>-0.01044252226</v>
      </c>
      <c r="AX528" s="79">
        <f t="shared" si="36"/>
        <v>0.007438159894</v>
      </c>
      <c r="AY528" s="78">
        <f t="shared" si="37"/>
        <v>-0.06666492373</v>
      </c>
      <c r="AZ528" s="79">
        <f t="shared" si="38"/>
        <v>-0.05398336341</v>
      </c>
      <c r="BA528" s="80">
        <f t="shared" si="39"/>
        <v>-0.01788068216</v>
      </c>
      <c r="BB528" s="80">
        <f t="shared" si="40"/>
        <v>-0.01268156032</v>
      </c>
      <c r="BC528" s="80">
        <f t="shared" si="41"/>
        <v>-0.005661950203</v>
      </c>
      <c r="BD528" s="80">
        <f t="shared" si="42"/>
        <v>-0.06158176389</v>
      </c>
      <c r="BE528" s="81">
        <f t="shared" si="43"/>
        <v>0.0001588968222</v>
      </c>
      <c r="BF528" s="81">
        <f t="shared" si="44"/>
        <v>0.0004535098987</v>
      </c>
      <c r="BG528" s="81">
        <f t="shared" si="45"/>
        <v>-0.003760255963</v>
      </c>
      <c r="BH528" s="81">
        <f t="shared" si="46"/>
        <v>0.0006973457612</v>
      </c>
      <c r="BI528" s="81"/>
      <c r="BJ528" s="81"/>
    </row>
    <row r="529">
      <c r="A529" s="31">
        <v>527.0</v>
      </c>
      <c r="B529" s="32">
        <v>3547.0</v>
      </c>
      <c r="C529" s="33">
        <v>2228.0</v>
      </c>
      <c r="D529" s="55">
        <f t="shared" si="5"/>
        <v>1810</v>
      </c>
      <c r="E529" s="35">
        <v>634.0</v>
      </c>
      <c r="F529" s="36">
        <v>265.0</v>
      </c>
      <c r="G529" s="37">
        <v>281.0</v>
      </c>
      <c r="H529" s="38">
        <v>476.0</v>
      </c>
      <c r="I529" s="39">
        <v>96.0</v>
      </c>
      <c r="J529" s="40">
        <v>58.0</v>
      </c>
      <c r="K529" s="88">
        <f t="shared" si="6"/>
        <v>0.4537701975</v>
      </c>
      <c r="L529" s="88">
        <f t="shared" si="7"/>
        <v>0.6053067993</v>
      </c>
      <c r="M529" s="88">
        <f t="shared" si="8"/>
        <v>0.4652317881</v>
      </c>
      <c r="N529" s="88">
        <f t="shared" si="9"/>
        <v>0.1261220826</v>
      </c>
      <c r="O529" s="88">
        <f t="shared" si="10"/>
        <v>0.5585635359</v>
      </c>
      <c r="P529" s="89">
        <f t="shared" si="11"/>
        <v>0.02603231598</v>
      </c>
      <c r="Q529" s="90">
        <f t="shared" ref="Q529:V529" si="1619">K529-Q$2</f>
        <v>0.1027925158</v>
      </c>
      <c r="R529" s="91">
        <f t="shared" si="1619"/>
        <v>0.125754259</v>
      </c>
      <c r="S529" s="92">
        <f t="shared" si="1619"/>
        <v>0.05364422543</v>
      </c>
      <c r="T529" s="93">
        <f t="shared" si="1619"/>
        <v>0.01038764098</v>
      </c>
      <c r="U529" s="94">
        <f t="shared" si="1619"/>
        <v>0.1047322068</v>
      </c>
      <c r="V529" s="95">
        <f t="shared" si="1619"/>
        <v>-0.006228512533</v>
      </c>
      <c r="W529" s="64"/>
      <c r="X529" s="65">
        <f t="shared" si="13"/>
        <v>1</v>
      </c>
      <c r="Y529" s="66">
        <f t="shared" si="14"/>
        <v>0</v>
      </c>
      <c r="Z529" s="67">
        <f t="shared" ref="Z529:AA529" si="1620">U529</f>
        <v>0.1047322068</v>
      </c>
      <c r="AA529" s="68">
        <f t="shared" si="1620"/>
        <v>-0.006228512533</v>
      </c>
      <c r="AB529" s="69">
        <f t="shared" ref="AB529:AC529" si="1621">S529</f>
        <v>0.05364422543</v>
      </c>
      <c r="AC529" s="70">
        <f t="shared" si="1621"/>
        <v>0.01038764098</v>
      </c>
      <c r="AD529" s="71">
        <f t="shared" si="17"/>
        <v>0.01093004078</v>
      </c>
      <c r="AE529" s="72">
        <f t="shared" si="18"/>
        <v>-0.001304651726</v>
      </c>
      <c r="AF529" s="73">
        <f t="shared" si="19"/>
        <v>0.005682977665</v>
      </c>
      <c r="AG529" s="74">
        <f t="shared" si="20"/>
        <v>0.0007537968328</v>
      </c>
      <c r="AH529" s="75">
        <f t="shared" si="21"/>
        <v>0.002769799837</v>
      </c>
      <c r="AI529" s="76">
        <f t="shared" si="22"/>
        <v>0.001114473909</v>
      </c>
      <c r="AJ529" s="77"/>
      <c r="AK529" s="65">
        <f t="shared" si="23"/>
        <v>-0.005693794321</v>
      </c>
      <c r="AL529" s="66">
        <f t="shared" si="24"/>
        <v>0.0007634399882</v>
      </c>
      <c r="AM529" s="67">
        <f t="shared" si="25"/>
        <v>0.09537689639</v>
      </c>
      <c r="AN529" s="68">
        <f t="shared" si="26"/>
        <v>0.1611933109</v>
      </c>
      <c r="AO529" s="69">
        <f t="shared" si="27"/>
        <v>-0.00234759912</v>
      </c>
      <c r="AP529" s="70">
        <f t="shared" si="28"/>
        <v>-0.02819103474</v>
      </c>
      <c r="AQ529" s="71">
        <f t="shared" si="29"/>
        <v>0.004857273156</v>
      </c>
      <c r="AR529" s="72">
        <f t="shared" si="30"/>
        <v>-0.007042127673</v>
      </c>
      <c r="AS529" s="73">
        <f t="shared" si="31"/>
        <v>-0.0001696847536</v>
      </c>
      <c r="AT529" s="74">
        <f t="shared" si="32"/>
        <v>0.00241745141</v>
      </c>
      <c r="AU529" s="75">
        <f t="shared" si="33"/>
        <v>0.0002957822134</v>
      </c>
      <c r="AV529" s="76">
        <f t="shared" si="34"/>
        <v>0.0001719252392</v>
      </c>
      <c r="AW529" s="78">
        <f t="shared" si="35"/>
        <v>0.09231887357</v>
      </c>
      <c r="AX529" s="79">
        <f t="shared" si="36"/>
        <v>0.1027925158</v>
      </c>
      <c r="AY529" s="78">
        <f t="shared" si="37"/>
        <v>0.1293129651</v>
      </c>
      <c r="AZ529" s="79">
        <f t="shared" si="38"/>
        <v>0.125754259</v>
      </c>
      <c r="BA529" s="80">
        <f t="shared" si="39"/>
        <v>-0.01047364223</v>
      </c>
      <c r="BB529" s="80">
        <f t="shared" si="40"/>
        <v>0.003558706061</v>
      </c>
      <c r="BC529" s="80">
        <f t="shared" si="41"/>
        <v>0.09709944563</v>
      </c>
      <c r="BD529" s="80">
        <f t="shared" si="42"/>
        <v>0.1343961249</v>
      </c>
      <c r="BE529" s="81">
        <f t="shared" si="43"/>
        <v>0.00009703279271</v>
      </c>
      <c r="BF529" s="81">
        <f t="shared" si="44"/>
        <v>-0.00007454522815</v>
      </c>
      <c r="BG529" s="81">
        <f t="shared" si="45"/>
        <v>-0.00863401606</v>
      </c>
      <c r="BH529" s="81">
        <f t="shared" si="46"/>
        <v>0.02609957845</v>
      </c>
      <c r="BI529" s="81"/>
      <c r="BJ529" s="81"/>
    </row>
    <row r="530">
      <c r="A530" s="31">
        <v>528.0</v>
      </c>
      <c r="B530" s="32">
        <v>1337.0</v>
      </c>
      <c r="C530" s="33">
        <v>2116.0</v>
      </c>
      <c r="D530" s="55">
        <f t="shared" si="5"/>
        <v>1515</v>
      </c>
      <c r="E530" s="35">
        <v>363.0</v>
      </c>
      <c r="F530" s="36">
        <v>295.0</v>
      </c>
      <c r="G530" s="37">
        <v>217.0</v>
      </c>
      <c r="H530" s="38">
        <v>482.0</v>
      </c>
      <c r="I530" s="39">
        <v>96.0</v>
      </c>
      <c r="J530" s="40">
        <v>62.0</v>
      </c>
      <c r="K530" s="88">
        <f t="shared" si="6"/>
        <v>0.3194706994</v>
      </c>
      <c r="L530" s="88">
        <f t="shared" si="7"/>
        <v>0.4877789586</v>
      </c>
      <c r="M530" s="88">
        <f t="shared" si="8"/>
        <v>0.3780487805</v>
      </c>
      <c r="N530" s="88">
        <f t="shared" si="9"/>
        <v>0.1025519849</v>
      </c>
      <c r="O530" s="88">
        <f t="shared" si="10"/>
        <v>0.4462046205</v>
      </c>
      <c r="P530" s="89">
        <f t="shared" si="11"/>
        <v>0.02930056711</v>
      </c>
      <c r="Q530" s="90">
        <f t="shared" ref="Q530:V530" si="1622">K530-Q$2</f>
        <v>-0.03150698226</v>
      </c>
      <c r="R530" s="91">
        <f t="shared" si="1622"/>
        <v>0.008226418264</v>
      </c>
      <c r="S530" s="92">
        <f t="shared" si="1622"/>
        <v>-0.03353878216</v>
      </c>
      <c r="T530" s="93">
        <f t="shared" si="1622"/>
        <v>-0.01318245673</v>
      </c>
      <c r="U530" s="94">
        <f t="shared" si="1622"/>
        <v>-0.007626708631</v>
      </c>
      <c r="V530" s="95">
        <f t="shared" si="1622"/>
        <v>-0.002960261404</v>
      </c>
      <c r="W530" s="64"/>
      <c r="X530" s="65">
        <f t="shared" si="13"/>
        <v>1</v>
      </c>
      <c r="Y530" s="66">
        <f t="shared" si="14"/>
        <v>0</v>
      </c>
      <c r="Z530" s="67">
        <f t="shared" ref="Z530:AA530" si="1623">U530</f>
        <v>-0.007626708631</v>
      </c>
      <c r="AA530" s="68">
        <f t="shared" si="1623"/>
        <v>-0.002960261404</v>
      </c>
      <c r="AB530" s="69">
        <f t="shared" ref="AB530:AC530" si="1624">S530</f>
        <v>-0.03353878216</v>
      </c>
      <c r="AC530" s="70">
        <f t="shared" si="1624"/>
        <v>-0.01318245673</v>
      </c>
      <c r="AD530" s="71">
        <f t="shared" si="17"/>
        <v>0.00004940353697</v>
      </c>
      <c r="AE530" s="72">
        <f t="shared" si="18"/>
        <v>0.0000451541024</v>
      </c>
      <c r="AF530" s="73">
        <f t="shared" si="19"/>
        <v>0.0002167670015</v>
      </c>
      <c r="AG530" s="74">
        <f t="shared" si="20"/>
        <v>0.0001998223189</v>
      </c>
      <c r="AH530" s="75">
        <f t="shared" si="21"/>
        <v>0.0009510727432</v>
      </c>
      <c r="AI530" s="76">
        <f t="shared" si="22"/>
        <v>0.0008842470892</v>
      </c>
      <c r="AJ530" s="77"/>
      <c r="AK530" s="65">
        <f t="shared" si="23"/>
        <v>-0.005693794321</v>
      </c>
      <c r="AL530" s="66">
        <f t="shared" si="24"/>
        <v>0.0007634399882</v>
      </c>
      <c r="AM530" s="67">
        <f t="shared" si="25"/>
        <v>-0.001525504291</v>
      </c>
      <c r="AN530" s="68">
        <f t="shared" si="26"/>
        <v>-0.01452482125</v>
      </c>
      <c r="AO530" s="69">
        <f t="shared" si="27"/>
        <v>-0.001865292143</v>
      </c>
      <c r="AP530" s="70">
        <f t="shared" si="28"/>
        <v>0.01856334161</v>
      </c>
      <c r="AQ530" s="71">
        <f t="shared" si="29"/>
        <v>0.00005171452289</v>
      </c>
      <c r="AR530" s="72">
        <f t="shared" si="30"/>
        <v>-0.000005591082876</v>
      </c>
      <c r="AS530" s="73">
        <f t="shared" si="31"/>
        <v>-0.00007865054424</v>
      </c>
      <c r="AT530" s="74">
        <f t="shared" si="32"/>
        <v>0.00009667527411</v>
      </c>
      <c r="AU530" s="75">
        <f t="shared" si="33"/>
        <v>0.00009331691864</v>
      </c>
      <c r="AV530" s="76">
        <f t="shared" si="34"/>
        <v>0.0001159140436</v>
      </c>
      <c r="AW530" s="78">
        <f t="shared" si="35"/>
        <v>-0.009018209858</v>
      </c>
      <c r="AX530" s="79">
        <f t="shared" si="36"/>
        <v>-0.03150698226</v>
      </c>
      <c r="AY530" s="78">
        <f t="shared" si="37"/>
        <v>0.00500895858</v>
      </c>
      <c r="AZ530" s="79">
        <f t="shared" si="38"/>
        <v>0.008226418264</v>
      </c>
      <c r="BA530" s="80">
        <f t="shared" si="39"/>
        <v>0.0224887724</v>
      </c>
      <c r="BB530" s="80">
        <f t="shared" si="40"/>
        <v>-0.003217459685</v>
      </c>
      <c r="BC530" s="80">
        <f t="shared" si="41"/>
        <v>-0.0042376378</v>
      </c>
      <c r="BD530" s="80">
        <f t="shared" si="42"/>
        <v>0.01009211842</v>
      </c>
      <c r="BE530" s="81">
        <f t="shared" si="43"/>
        <v>0.0004953928372</v>
      </c>
      <c r="BF530" s="81">
        <f t="shared" si="44"/>
        <v>-0.0001447134371</v>
      </c>
      <c r="BG530" s="81">
        <f t="shared" si="45"/>
        <v>-0.00008389328011</v>
      </c>
      <c r="BH530" s="81">
        <f t="shared" si="46"/>
        <v>-0.000085533485</v>
      </c>
      <c r="BI530" s="81"/>
      <c r="BJ530" s="81"/>
    </row>
    <row r="531">
      <c r="A531" s="31">
        <v>529.0</v>
      </c>
      <c r="B531" s="32">
        <v>7733.0</v>
      </c>
      <c r="C531" s="33">
        <v>1172.0</v>
      </c>
      <c r="D531" s="55">
        <f t="shared" si="5"/>
        <v>929</v>
      </c>
      <c r="E531" s="35">
        <v>277.0</v>
      </c>
      <c r="F531" s="36">
        <v>169.0</v>
      </c>
      <c r="G531" s="37">
        <v>130.0</v>
      </c>
      <c r="H531" s="38">
        <v>274.0</v>
      </c>
      <c r="I531" s="39">
        <v>54.0</v>
      </c>
      <c r="J531" s="40">
        <v>25.0</v>
      </c>
      <c r="K531" s="88">
        <f t="shared" si="6"/>
        <v>0.3933447099</v>
      </c>
      <c r="L531" s="88">
        <f t="shared" si="7"/>
        <v>0.547107438</v>
      </c>
      <c r="M531" s="88">
        <f t="shared" si="8"/>
        <v>0.4012345679</v>
      </c>
      <c r="N531" s="88">
        <f t="shared" si="9"/>
        <v>0.1109215017</v>
      </c>
      <c r="O531" s="88">
        <f t="shared" si="10"/>
        <v>0.4962325081</v>
      </c>
      <c r="P531" s="89">
        <f t="shared" si="11"/>
        <v>0.02133105802</v>
      </c>
      <c r="Q531" s="90">
        <f t="shared" ref="Q531:V531" si="1625">K531-Q$2</f>
        <v>0.04236702821</v>
      </c>
      <c r="R531" s="91">
        <f t="shared" si="1625"/>
        <v>0.06755489773</v>
      </c>
      <c r="S531" s="92">
        <f t="shared" si="1625"/>
        <v>-0.01035299474</v>
      </c>
      <c r="T531" s="93">
        <f t="shared" si="1625"/>
        <v>-0.004812939901</v>
      </c>
      <c r="U531" s="94">
        <f t="shared" si="1625"/>
        <v>0.04240117898</v>
      </c>
      <c r="V531" s="95">
        <f t="shared" si="1625"/>
        <v>-0.01092977049</v>
      </c>
      <c r="W531" s="64"/>
      <c r="X531" s="65">
        <f t="shared" si="13"/>
        <v>1</v>
      </c>
      <c r="Y531" s="66">
        <f t="shared" si="14"/>
        <v>0</v>
      </c>
      <c r="Z531" s="67">
        <f t="shared" ref="Z531:AA531" si="1626">U531</f>
        <v>0.04240117898</v>
      </c>
      <c r="AA531" s="68">
        <f t="shared" si="1626"/>
        <v>-0.01092977049</v>
      </c>
      <c r="AB531" s="69">
        <f t="shared" ref="AB531:AC531" si="1627">S531</f>
        <v>-0.01035299474</v>
      </c>
      <c r="AC531" s="70">
        <f t="shared" si="1627"/>
        <v>-0.004812939901</v>
      </c>
      <c r="AD531" s="71">
        <f t="shared" si="17"/>
        <v>0.001678400096</v>
      </c>
      <c r="AE531" s="72">
        <f t="shared" si="18"/>
        <v>-0.0009268703096</v>
      </c>
      <c r="AF531" s="73">
        <f t="shared" si="19"/>
        <v>-0.0004915835117</v>
      </c>
      <c r="AG531" s="74">
        <f t="shared" si="20"/>
        <v>-0.00009091846969</v>
      </c>
      <c r="AH531" s="75">
        <f t="shared" si="21"/>
        <v>0.0000840201097</v>
      </c>
      <c r="AI531" s="76">
        <f t="shared" si="22"/>
        <v>0.000099656683</v>
      </c>
      <c r="AJ531" s="77"/>
      <c r="AK531" s="65">
        <f t="shared" si="23"/>
        <v>-0.005693794321</v>
      </c>
      <c r="AL531" s="66">
        <f t="shared" si="24"/>
        <v>0.0007634399882</v>
      </c>
      <c r="AM531" s="67">
        <f t="shared" si="25"/>
        <v>0.05196277115</v>
      </c>
      <c r="AN531" s="68">
        <f t="shared" si="26"/>
        <v>0.05839645506</v>
      </c>
      <c r="AO531" s="69">
        <f t="shared" si="27"/>
        <v>-0.0009464124145</v>
      </c>
      <c r="AP531" s="70">
        <f t="shared" si="28"/>
        <v>0.005834579172</v>
      </c>
      <c r="AQ531" s="71">
        <f t="shared" si="29"/>
        <v>0.0003223514823</v>
      </c>
      <c r="AR531" s="72">
        <f t="shared" si="30"/>
        <v>-0.001454799112</v>
      </c>
      <c r="AS531" s="73">
        <f t="shared" si="31"/>
        <v>0.00002552731704</v>
      </c>
      <c r="AT531" s="74">
        <f t="shared" si="32"/>
        <v>-0.0002097833664</v>
      </c>
      <c r="AU531" s="75">
        <f t="shared" si="33"/>
        <v>0.000007889694748</v>
      </c>
      <c r="AV531" s="76">
        <f t="shared" si="34"/>
        <v>0.00001268286333</v>
      </c>
      <c r="AW531" s="78">
        <f t="shared" si="35"/>
        <v>0.04567833291</v>
      </c>
      <c r="AX531" s="79">
        <f t="shared" si="36"/>
        <v>0.04236702821</v>
      </c>
      <c r="AY531" s="78">
        <f t="shared" si="37"/>
        <v>0.06334257461</v>
      </c>
      <c r="AZ531" s="79">
        <f t="shared" si="38"/>
        <v>0.06755489773</v>
      </c>
      <c r="BA531" s="80">
        <f t="shared" si="39"/>
        <v>0.003311304702</v>
      </c>
      <c r="BB531" s="80">
        <f t="shared" si="40"/>
        <v>-0.00421232312</v>
      </c>
      <c r="BC531" s="80">
        <f t="shared" si="41"/>
        <v>0.05045890497</v>
      </c>
      <c r="BD531" s="80">
        <f t="shared" si="42"/>
        <v>0.06842573445</v>
      </c>
      <c r="BE531" s="81">
        <f t="shared" si="43"/>
        <v>-0.000006778927242</v>
      </c>
      <c r="BF531" s="81">
        <f t="shared" si="44"/>
        <v>-0.00002789657071</v>
      </c>
      <c r="BG531" s="81">
        <f t="shared" si="45"/>
        <v>-0.002135980044</v>
      </c>
      <c r="BH531" s="81">
        <f t="shared" si="46"/>
        <v>0.006905375264</v>
      </c>
      <c r="BI531" s="81"/>
      <c r="BJ531" s="81"/>
    </row>
    <row r="532">
      <c r="A532" s="31">
        <v>530.0</v>
      </c>
      <c r="B532" s="32">
        <v>1677.0</v>
      </c>
      <c r="C532" s="33">
        <v>1238.0</v>
      </c>
      <c r="D532" s="55">
        <f t="shared" si="5"/>
        <v>968</v>
      </c>
      <c r="E532" s="35">
        <v>319.0</v>
      </c>
      <c r="F532" s="36">
        <v>156.0</v>
      </c>
      <c r="G532" s="37">
        <v>117.0</v>
      </c>
      <c r="H532" s="38">
        <v>266.0</v>
      </c>
      <c r="I532" s="39">
        <v>71.0</v>
      </c>
      <c r="J532" s="40">
        <v>39.0</v>
      </c>
      <c r="K532" s="88">
        <f t="shared" si="6"/>
        <v>0.4095315024</v>
      </c>
      <c r="L532" s="88">
        <f t="shared" si="7"/>
        <v>0.5945121951</v>
      </c>
      <c r="M532" s="88">
        <f t="shared" si="8"/>
        <v>0.375</v>
      </c>
      <c r="N532" s="88">
        <f t="shared" si="9"/>
        <v>0.09450726979</v>
      </c>
      <c r="O532" s="88">
        <f t="shared" si="10"/>
        <v>0.5237603306</v>
      </c>
      <c r="P532" s="89">
        <f t="shared" si="11"/>
        <v>0.03150242326</v>
      </c>
      <c r="Q532" s="90">
        <f t="shared" ref="Q532:V532" si="1628">K532-Q$2</f>
        <v>0.05855382073</v>
      </c>
      <c r="R532" s="91">
        <f t="shared" si="1628"/>
        <v>0.1149596548</v>
      </c>
      <c r="S532" s="92">
        <f t="shared" si="1628"/>
        <v>-0.03658756265</v>
      </c>
      <c r="T532" s="93">
        <f t="shared" si="1628"/>
        <v>-0.02122717182</v>
      </c>
      <c r="U532" s="94">
        <f t="shared" si="1628"/>
        <v>0.06992900149</v>
      </c>
      <c r="V532" s="95">
        <f t="shared" si="1628"/>
        <v>-0.0007584052486</v>
      </c>
      <c r="W532" s="64"/>
      <c r="X532" s="65">
        <f t="shared" si="13"/>
        <v>1</v>
      </c>
      <c r="Y532" s="66">
        <f t="shared" si="14"/>
        <v>0</v>
      </c>
      <c r="Z532" s="67">
        <f t="shared" ref="Z532:AA532" si="1629">U532</f>
        <v>0.06992900149</v>
      </c>
      <c r="AA532" s="68">
        <f t="shared" si="1629"/>
        <v>-0.0007584052486</v>
      </c>
      <c r="AB532" s="69">
        <f t="shared" ref="AB532:AC532" si="1630">S532</f>
        <v>-0.03658756265</v>
      </c>
      <c r="AC532" s="70">
        <f t="shared" si="1630"/>
        <v>-0.02122717182</v>
      </c>
      <c r="AD532" s="71">
        <f t="shared" si="17"/>
        <v>0.00488949007</v>
      </c>
      <c r="AE532" s="72">
        <f t="shared" si="18"/>
        <v>-0.0001060690435</v>
      </c>
      <c r="AF532" s="73">
        <f t="shared" si="19"/>
        <v>-0.002574630521</v>
      </c>
      <c r="AG532" s="74">
        <f t="shared" si="20"/>
        <v>-0.00145664673</v>
      </c>
      <c r="AH532" s="75">
        <f t="shared" si="21"/>
        <v>0.000888056917</v>
      </c>
      <c r="AI532" s="76">
        <f t="shared" si="22"/>
        <v>0.001553300957</v>
      </c>
      <c r="AJ532" s="77"/>
      <c r="AK532" s="65">
        <f t="shared" si="23"/>
        <v>-0.005693794321</v>
      </c>
      <c r="AL532" s="66">
        <f t="shared" si="24"/>
        <v>0.0007634399882</v>
      </c>
      <c r="AM532" s="67">
        <f t="shared" si="25"/>
        <v>0.0582840099</v>
      </c>
      <c r="AN532" s="68">
        <f t="shared" si="26"/>
        <v>0.1104032463</v>
      </c>
      <c r="AO532" s="69">
        <f t="shared" si="27"/>
        <v>-0.005446804501</v>
      </c>
      <c r="AP532" s="70">
        <f t="shared" si="28"/>
        <v>0.02121111042</v>
      </c>
      <c r="AQ532" s="71">
        <f t="shared" si="29"/>
        <v>0.00245126156</v>
      </c>
      <c r="AR532" s="72">
        <f t="shared" si="30"/>
        <v>-0.002904799504</v>
      </c>
      <c r="AS532" s="73">
        <f t="shared" si="31"/>
        <v>0.0005473784254</v>
      </c>
      <c r="AT532" s="74">
        <f t="shared" si="32"/>
        <v>-0.00112432002</v>
      </c>
      <c r="AU532" s="75">
        <f t="shared" si="33"/>
        <v>0.00007517043615</v>
      </c>
      <c r="AV532" s="76">
        <f t="shared" si="34"/>
        <v>0.0001907512219</v>
      </c>
      <c r="AW532" s="78">
        <f t="shared" si="35"/>
        <v>0.0502172215</v>
      </c>
      <c r="AX532" s="79">
        <f t="shared" si="36"/>
        <v>0.05855382073</v>
      </c>
      <c r="AY532" s="78">
        <f t="shared" si="37"/>
        <v>0.1285394284</v>
      </c>
      <c r="AZ532" s="79">
        <f t="shared" si="38"/>
        <v>0.1149596548</v>
      </c>
      <c r="BA532" s="80">
        <f t="shared" si="39"/>
        <v>-0.008336599231</v>
      </c>
      <c r="BB532" s="80">
        <f t="shared" si="40"/>
        <v>0.01357977357</v>
      </c>
      <c r="BC532" s="80">
        <f t="shared" si="41"/>
        <v>0.05499779356</v>
      </c>
      <c r="BD532" s="80">
        <f t="shared" si="42"/>
        <v>0.1336225882</v>
      </c>
      <c r="BE532" s="81">
        <f t="shared" si="43"/>
        <v>-0.0001149113634</v>
      </c>
      <c r="BF532" s="81">
        <f t="shared" si="44"/>
        <v>-0.0002264182598</v>
      </c>
      <c r="BG532" s="81">
        <f t="shared" si="45"/>
        <v>-0.01483023879</v>
      </c>
      <c r="BH532" s="81">
        <f t="shared" si="46"/>
        <v>0.01469789505</v>
      </c>
      <c r="BI532" s="81"/>
      <c r="BJ532" s="81"/>
    </row>
    <row r="533">
      <c r="A533" s="31">
        <v>531.0</v>
      </c>
      <c r="B533" s="32" t="s">
        <v>171</v>
      </c>
      <c r="C533" s="33">
        <v>776.0</v>
      </c>
      <c r="D533" s="55">
        <f t="shared" si="5"/>
        <v>639</v>
      </c>
      <c r="E533" s="35">
        <v>145.0</v>
      </c>
      <c r="F533" s="36">
        <v>102.0</v>
      </c>
      <c r="G533" s="37">
        <v>118.0</v>
      </c>
      <c r="H533" s="38">
        <v>237.0</v>
      </c>
      <c r="I533" s="39">
        <v>28.0</v>
      </c>
      <c r="J533" s="40">
        <v>9.0</v>
      </c>
      <c r="K533" s="88">
        <f t="shared" si="6"/>
        <v>0.375</v>
      </c>
      <c r="L533" s="88">
        <f t="shared" si="7"/>
        <v>0.4219512195</v>
      </c>
      <c r="M533" s="88">
        <f t="shared" si="8"/>
        <v>0.5152838428</v>
      </c>
      <c r="N533" s="88">
        <f t="shared" si="9"/>
        <v>0.1520618557</v>
      </c>
      <c r="O533" s="88">
        <f t="shared" si="10"/>
        <v>0.455399061</v>
      </c>
      <c r="P533" s="89">
        <f t="shared" si="11"/>
        <v>0.01159793814</v>
      </c>
      <c r="Q533" s="90">
        <f t="shared" ref="Q533:V533" si="1631">K533-Q$2</f>
        <v>0.02402231831</v>
      </c>
      <c r="R533" s="91">
        <f t="shared" si="1631"/>
        <v>-0.05760132078</v>
      </c>
      <c r="S533" s="92">
        <f t="shared" si="1631"/>
        <v>0.1036962801</v>
      </c>
      <c r="T533" s="93">
        <f t="shared" si="1631"/>
        <v>0.03632741406</v>
      </c>
      <c r="U533" s="94">
        <f t="shared" si="1631"/>
        <v>0.001567731939</v>
      </c>
      <c r="V533" s="95">
        <f t="shared" si="1631"/>
        <v>-0.02066289037</v>
      </c>
      <c r="W533" s="64"/>
      <c r="X533" s="65">
        <f t="shared" si="13"/>
        <v>1</v>
      </c>
      <c r="Y533" s="66">
        <f t="shared" si="14"/>
        <v>0</v>
      </c>
      <c r="Z533" s="67">
        <f t="shared" ref="Z533:AA533" si="1632">U533</f>
        <v>0.001567731939</v>
      </c>
      <c r="AA533" s="68">
        <f t="shared" si="1632"/>
        <v>-0.02066289037</v>
      </c>
      <c r="AB533" s="69">
        <f t="shared" ref="AB533:AC533" si="1633">S533</f>
        <v>0.1036962801</v>
      </c>
      <c r="AC533" s="70">
        <f t="shared" si="1633"/>
        <v>0.03632741406</v>
      </c>
      <c r="AD533" s="71">
        <f t="shared" si="17"/>
        <v>-0.0004244972549</v>
      </c>
      <c r="AE533" s="72">
        <f t="shared" si="18"/>
        <v>-0.00006478774638</v>
      </c>
      <c r="AF533" s="73">
        <f t="shared" si="19"/>
        <v>0.0009131973445</v>
      </c>
      <c r="AG533" s="74">
        <f t="shared" si="20"/>
        <v>-0.002085713221</v>
      </c>
      <c r="AH533" s="75">
        <f t="shared" si="21"/>
        <v>0.009433237504</v>
      </c>
      <c r="AI533" s="76">
        <f t="shared" si="22"/>
        <v>0.007534035411</v>
      </c>
      <c r="AJ533" s="77"/>
      <c r="AK533" s="65">
        <f t="shared" si="23"/>
        <v>-0.005693794321</v>
      </c>
      <c r="AL533" s="66">
        <f t="shared" si="24"/>
        <v>0.0007634399882</v>
      </c>
      <c r="AM533" s="67">
        <f t="shared" si="25"/>
        <v>0.03408496577</v>
      </c>
      <c r="AN533" s="68">
        <f t="shared" si="26"/>
        <v>-0.01437719935</v>
      </c>
      <c r="AO533" s="69">
        <f t="shared" si="27"/>
        <v>0.003559181726</v>
      </c>
      <c r="AP533" s="70">
        <f t="shared" si="28"/>
        <v>-0.05677328956</v>
      </c>
      <c r="AQ533" s="71">
        <f t="shared" si="29"/>
        <v>-0.0002559499344</v>
      </c>
      <c r="AR533" s="72">
        <f t="shared" si="30"/>
        <v>0.0002141571664</v>
      </c>
      <c r="AS533" s="73">
        <f t="shared" si="31"/>
        <v>0.0009038479066</v>
      </c>
      <c r="AT533" s="74">
        <f t="shared" si="32"/>
        <v>0.0003308487844</v>
      </c>
      <c r="AU533" s="75">
        <f t="shared" si="33"/>
        <v>0.0009458941738</v>
      </c>
      <c r="AV533" s="76">
        <f t="shared" si="34"/>
        <v>0.001009484826</v>
      </c>
      <c r="AW533" s="78">
        <f t="shared" si="35"/>
        <v>0.03354414532</v>
      </c>
      <c r="AX533" s="79">
        <f t="shared" si="36"/>
        <v>0.02402231831</v>
      </c>
      <c r="AY533" s="78">
        <f t="shared" si="37"/>
        <v>-0.06883255814</v>
      </c>
      <c r="AZ533" s="79">
        <f t="shared" si="38"/>
        <v>-0.05760132078</v>
      </c>
      <c r="BA533" s="80">
        <f t="shared" si="39"/>
        <v>0.009521827006</v>
      </c>
      <c r="BB533" s="80">
        <f t="shared" si="40"/>
        <v>-0.01123123736</v>
      </c>
      <c r="BC533" s="80">
        <f t="shared" si="41"/>
        <v>0.03832471738</v>
      </c>
      <c r="BD533" s="80">
        <f t="shared" si="42"/>
        <v>-0.0637493983</v>
      </c>
      <c r="BE533" s="81">
        <f t="shared" si="43"/>
        <v>-0.00003547550318</v>
      </c>
      <c r="BF533" s="81">
        <f t="shared" si="44"/>
        <v>-0.0002138837985</v>
      </c>
      <c r="BG533" s="81">
        <f t="shared" si="45"/>
        <v>-0.002595201822</v>
      </c>
      <c r="BH533" s="81">
        <f t="shared" si="46"/>
        <v>-0.004886355345</v>
      </c>
      <c r="BI533" s="81"/>
      <c r="BJ533" s="81"/>
    </row>
    <row r="534">
      <c r="A534" s="31">
        <v>532.0</v>
      </c>
      <c r="B534" s="32">
        <v>5598.0</v>
      </c>
      <c r="C534" s="33">
        <v>1687.0</v>
      </c>
      <c r="D534" s="55">
        <f t="shared" si="5"/>
        <v>1006</v>
      </c>
      <c r="E534" s="35">
        <v>151.0</v>
      </c>
      <c r="F534" s="36">
        <v>248.0</v>
      </c>
      <c r="G534" s="37">
        <v>101.0</v>
      </c>
      <c r="H534" s="38">
        <v>384.0</v>
      </c>
      <c r="I534" s="39">
        <v>53.0</v>
      </c>
      <c r="J534" s="40">
        <v>69.0</v>
      </c>
      <c r="K534" s="88">
        <f t="shared" si="6"/>
        <v>0.1807943094</v>
      </c>
      <c r="L534" s="88">
        <f t="shared" si="7"/>
        <v>0.3469387755</v>
      </c>
      <c r="M534" s="88">
        <f t="shared" si="8"/>
        <v>0.2416267943</v>
      </c>
      <c r="N534" s="88">
        <f t="shared" si="9"/>
        <v>0.05986959099</v>
      </c>
      <c r="O534" s="88">
        <f t="shared" si="10"/>
        <v>0.3031809145</v>
      </c>
      <c r="P534" s="89">
        <f t="shared" si="11"/>
        <v>0.04090100771</v>
      </c>
      <c r="Q534" s="90">
        <f t="shared" ref="Q534:V534" si="1634">K534-Q$2</f>
        <v>-0.1701833723</v>
      </c>
      <c r="R534" s="91">
        <f t="shared" si="1634"/>
        <v>-0.1326137648</v>
      </c>
      <c r="S534" s="92">
        <f t="shared" si="1634"/>
        <v>-0.1699607684</v>
      </c>
      <c r="T534" s="93">
        <f t="shared" si="1634"/>
        <v>-0.05586485062</v>
      </c>
      <c r="U534" s="94">
        <f t="shared" si="1634"/>
        <v>-0.1506504146</v>
      </c>
      <c r="V534" s="95">
        <f t="shared" si="1634"/>
        <v>0.008640179194</v>
      </c>
      <c r="W534" s="64"/>
      <c r="X534" s="65">
        <f t="shared" si="13"/>
        <v>1</v>
      </c>
      <c r="Y534" s="66">
        <f t="shared" si="14"/>
        <v>0</v>
      </c>
      <c r="Z534" s="67">
        <f t="shared" ref="Z534:AA534" si="1635">U534</f>
        <v>-0.1506504146</v>
      </c>
      <c r="AA534" s="68">
        <f t="shared" si="1635"/>
        <v>0.008640179194</v>
      </c>
      <c r="AB534" s="69">
        <f t="shared" ref="AB534:AC534" si="1636">S534</f>
        <v>-0.1699607684</v>
      </c>
      <c r="AC534" s="70">
        <f t="shared" si="1636"/>
        <v>-0.05586485062</v>
      </c>
      <c r="AD534" s="71">
        <f t="shared" si="17"/>
        <v>0.02262089472</v>
      </c>
      <c r="AE534" s="72">
        <f t="shared" si="18"/>
        <v>-0.002603293155</v>
      </c>
      <c r="AF534" s="73">
        <f t="shared" si="19"/>
        <v>0.02608734254</v>
      </c>
      <c r="AG534" s="74">
        <f t="shared" si="20"/>
        <v>0.006947571411</v>
      </c>
      <c r="AH534" s="75">
        <f t="shared" si="21"/>
        <v>0.02576578126</v>
      </c>
      <c r="AI534" s="76">
        <f t="shared" si="22"/>
        <v>0.01898966587</v>
      </c>
      <c r="AJ534" s="77"/>
      <c r="AK534" s="65">
        <f t="shared" si="23"/>
        <v>-0.005693794321</v>
      </c>
      <c r="AL534" s="66">
        <f t="shared" si="24"/>
        <v>0.0007634399882</v>
      </c>
      <c r="AM534" s="67">
        <f t="shared" si="25"/>
        <v>-0.1366867527</v>
      </c>
      <c r="AN534" s="68">
        <f t="shared" si="26"/>
        <v>-0.2321265017</v>
      </c>
      <c r="AO534" s="69">
        <f t="shared" si="27"/>
        <v>-0.004001284689</v>
      </c>
      <c r="AP534" s="70">
        <f t="shared" si="28"/>
        <v>0.09253711969</v>
      </c>
      <c r="AQ534" s="71">
        <f t="shared" si="29"/>
        <v>0.01010909168</v>
      </c>
      <c r="AR534" s="72">
        <f t="shared" si="30"/>
        <v>-0.01452467507</v>
      </c>
      <c r="AS534" s="73">
        <f t="shared" si="31"/>
        <v>-0.002250301894</v>
      </c>
      <c r="AT534" s="74">
        <f t="shared" si="32"/>
        <v>0.01118819398</v>
      </c>
      <c r="AU534" s="75">
        <f t="shared" si="33"/>
        <v>0.002609719014</v>
      </c>
      <c r="AV534" s="76">
        <f t="shared" si="34"/>
        <v>0.002577128377</v>
      </c>
      <c r="AW534" s="78">
        <f t="shared" si="35"/>
        <v>-0.1359133229</v>
      </c>
      <c r="AX534" s="79">
        <f t="shared" si="36"/>
        <v>-0.1701833723</v>
      </c>
      <c r="AY534" s="78">
        <f t="shared" si="37"/>
        <v>-0.1395852948</v>
      </c>
      <c r="AZ534" s="79">
        <f t="shared" si="38"/>
        <v>-0.1326137648</v>
      </c>
      <c r="BA534" s="80">
        <f t="shared" si="39"/>
        <v>0.0342700494</v>
      </c>
      <c r="BB534" s="80">
        <f t="shared" si="40"/>
        <v>-0.006971529996</v>
      </c>
      <c r="BC534" s="80">
        <f t="shared" si="41"/>
        <v>-0.1311327508</v>
      </c>
      <c r="BD534" s="80">
        <f t="shared" si="42"/>
        <v>-0.1345021349</v>
      </c>
      <c r="BE534" s="81">
        <f t="shared" si="43"/>
        <v>0.001125834055</v>
      </c>
      <c r="BF534" s="81">
        <f t="shared" si="44"/>
        <v>-0.0004778293547</v>
      </c>
      <c r="BG534" s="81">
        <f t="shared" si="45"/>
        <v>-0.0008950259672</v>
      </c>
      <c r="BH534" s="81">
        <f t="shared" si="46"/>
        <v>0.03527526989</v>
      </c>
      <c r="BI534" s="81"/>
      <c r="BJ534" s="81"/>
    </row>
    <row r="535">
      <c r="A535" s="31">
        <v>533.0</v>
      </c>
      <c r="B535" s="32" t="s">
        <v>175</v>
      </c>
      <c r="C535" s="33">
        <v>2071.0</v>
      </c>
      <c r="D535" s="55">
        <f t="shared" si="5"/>
        <v>1836</v>
      </c>
      <c r="E535" s="35">
        <v>459.0</v>
      </c>
      <c r="F535" s="36">
        <v>211.0</v>
      </c>
      <c r="G535" s="37">
        <v>509.0</v>
      </c>
      <c r="H535" s="38">
        <v>579.0</v>
      </c>
      <c r="I535" s="39">
        <v>60.0</v>
      </c>
      <c r="J535" s="40">
        <v>18.0</v>
      </c>
      <c r="K535" s="88">
        <f t="shared" si="6"/>
        <v>0.4963785611</v>
      </c>
      <c r="L535" s="88">
        <f t="shared" si="7"/>
        <v>0.4726775956</v>
      </c>
      <c r="M535" s="88">
        <f t="shared" si="8"/>
        <v>0.689701897</v>
      </c>
      <c r="N535" s="88">
        <f t="shared" si="9"/>
        <v>0.2457749879</v>
      </c>
      <c r="O535" s="88">
        <f t="shared" si="10"/>
        <v>0.559912854</v>
      </c>
      <c r="P535" s="89">
        <f t="shared" si="11"/>
        <v>0.008691453404</v>
      </c>
      <c r="Q535" s="90">
        <f t="shared" ref="Q535:V535" si="1637">K535-Q$2</f>
        <v>0.1454008794</v>
      </c>
      <c r="R535" s="91">
        <f t="shared" si="1637"/>
        <v>-0.006874944662</v>
      </c>
      <c r="S535" s="92">
        <f t="shared" si="1637"/>
        <v>0.2781143344</v>
      </c>
      <c r="T535" s="93">
        <f t="shared" si="1637"/>
        <v>0.1300405463</v>
      </c>
      <c r="U535" s="94">
        <f t="shared" si="1637"/>
        <v>0.1060815249</v>
      </c>
      <c r="V535" s="95">
        <f t="shared" si="1637"/>
        <v>-0.02356937511</v>
      </c>
      <c r="W535" s="64"/>
      <c r="X535" s="65">
        <f t="shared" si="13"/>
        <v>1</v>
      </c>
      <c r="Y535" s="66">
        <f t="shared" si="14"/>
        <v>0</v>
      </c>
      <c r="Z535" s="67">
        <f t="shared" ref="Z535:AA535" si="1638">U535</f>
        <v>0.1060815249</v>
      </c>
      <c r="AA535" s="68">
        <f t="shared" si="1638"/>
        <v>-0.02356937511</v>
      </c>
      <c r="AB535" s="69">
        <f t="shared" ref="AB535:AC535" si="1639">S535</f>
        <v>0.2781143344</v>
      </c>
      <c r="AC535" s="70">
        <f t="shared" si="1639"/>
        <v>0.1300405463</v>
      </c>
      <c r="AD535" s="71">
        <f t="shared" si="17"/>
        <v>0.01069777449</v>
      </c>
      <c r="AE535" s="72">
        <f t="shared" si="18"/>
        <v>-0.005000550506</v>
      </c>
      <c r="AF535" s="73">
        <f t="shared" si="19"/>
        <v>0.03256776711</v>
      </c>
      <c r="AG535" s="74">
        <f t="shared" si="20"/>
        <v>0.007239918388</v>
      </c>
      <c r="AH535" s="75">
        <f t="shared" si="21"/>
        <v>0.0604370393</v>
      </c>
      <c r="AI535" s="76">
        <f t="shared" si="22"/>
        <v>0.07233227996</v>
      </c>
      <c r="AJ535" s="77"/>
      <c r="AK535" s="65">
        <f t="shared" si="23"/>
        <v>-0.005693794321</v>
      </c>
      <c r="AL535" s="66">
        <f t="shared" si="24"/>
        <v>0.0007634399882</v>
      </c>
      <c r="AM535" s="67">
        <f t="shared" si="25"/>
        <v>0.1240093861</v>
      </c>
      <c r="AN535" s="68">
        <f t="shared" si="26"/>
        <v>0.1491809718</v>
      </c>
      <c r="AO535" s="69">
        <f t="shared" si="27"/>
        <v>0.02579725747</v>
      </c>
      <c r="AP535" s="70">
        <f t="shared" si="28"/>
        <v>-0.1568404897</v>
      </c>
      <c r="AQ535" s="71">
        <f t="shared" si="29"/>
        <v>0.002583403787</v>
      </c>
      <c r="AR535" s="72">
        <f t="shared" si="30"/>
        <v>-0.008806343295</v>
      </c>
      <c r="AS535" s="73">
        <f t="shared" si="31"/>
        <v>-0.002204472843</v>
      </c>
      <c r="AT535" s="74">
        <f t="shared" si="32"/>
        <v>0.01393005922</v>
      </c>
      <c r="AU535" s="75">
        <f t="shared" si="33"/>
        <v>0.005664539014</v>
      </c>
      <c r="AV535" s="76">
        <f t="shared" si="34"/>
        <v>0.009196431102</v>
      </c>
      <c r="AW535" s="78">
        <f t="shared" si="35"/>
        <v>0.1501563192</v>
      </c>
      <c r="AX535" s="79">
        <f t="shared" si="36"/>
        <v>0.1454008794</v>
      </c>
      <c r="AY535" s="78">
        <f t="shared" si="37"/>
        <v>0.007424069197</v>
      </c>
      <c r="AZ535" s="79">
        <f t="shared" si="38"/>
        <v>-0.006874944662</v>
      </c>
      <c r="BA535" s="80">
        <f t="shared" si="39"/>
        <v>0.004755439791</v>
      </c>
      <c r="BB535" s="80">
        <f t="shared" si="40"/>
        <v>0.01429901386</v>
      </c>
      <c r="BC535" s="80">
        <f t="shared" si="41"/>
        <v>0.1549368912</v>
      </c>
      <c r="BD535" s="80">
        <f t="shared" si="42"/>
        <v>0.01250722904</v>
      </c>
      <c r="BE535" s="81">
        <f t="shared" si="43"/>
        <v>-0.0001818475897</v>
      </c>
      <c r="BF535" s="81">
        <f t="shared" si="44"/>
        <v>0.0001359961989</v>
      </c>
      <c r="BG535" s="81">
        <f t="shared" si="45"/>
        <v>0.02384900949</v>
      </c>
      <c r="BH535" s="81">
        <f t="shared" si="46"/>
        <v>0.003875662371</v>
      </c>
      <c r="BI535" s="81"/>
      <c r="BJ535" s="81"/>
    </row>
    <row r="536">
      <c r="A536" s="31">
        <v>534.0</v>
      </c>
      <c r="B536" s="32">
        <v>3606.0</v>
      </c>
      <c r="C536" s="33">
        <v>1411.0</v>
      </c>
      <c r="D536" s="55">
        <f t="shared" si="5"/>
        <v>1015</v>
      </c>
      <c r="E536" s="35">
        <v>305.0</v>
      </c>
      <c r="F536" s="36">
        <v>186.0</v>
      </c>
      <c r="G536" s="37">
        <v>124.0</v>
      </c>
      <c r="H536" s="38">
        <v>278.0</v>
      </c>
      <c r="I536" s="39">
        <v>82.0</v>
      </c>
      <c r="J536" s="40">
        <v>40.0</v>
      </c>
      <c r="K536" s="88">
        <f t="shared" si="6"/>
        <v>0.3621545004</v>
      </c>
      <c r="L536" s="88">
        <f t="shared" si="7"/>
        <v>0.5819548872</v>
      </c>
      <c r="M536" s="88">
        <f t="shared" si="8"/>
        <v>0.3542857143</v>
      </c>
      <c r="N536" s="88">
        <f t="shared" si="9"/>
        <v>0.08788093551</v>
      </c>
      <c r="O536" s="88">
        <f t="shared" si="10"/>
        <v>0.5034482759</v>
      </c>
      <c r="P536" s="89">
        <f t="shared" si="11"/>
        <v>0.02834868887</v>
      </c>
      <c r="Q536" s="90">
        <f t="shared" ref="Q536:V536" si="1640">K536-Q$2</f>
        <v>0.01117681866</v>
      </c>
      <c r="R536" s="91">
        <f t="shared" si="1640"/>
        <v>0.1024023469</v>
      </c>
      <c r="S536" s="92">
        <f t="shared" si="1640"/>
        <v>-0.05730184836</v>
      </c>
      <c r="T536" s="93">
        <f t="shared" si="1640"/>
        <v>-0.0278535061</v>
      </c>
      <c r="U536" s="94">
        <f t="shared" si="1640"/>
        <v>0.04961694677</v>
      </c>
      <c r="V536" s="95">
        <f t="shared" si="1640"/>
        <v>-0.003912139639</v>
      </c>
      <c r="W536" s="64"/>
      <c r="X536" s="65">
        <f t="shared" si="13"/>
        <v>1</v>
      </c>
      <c r="Y536" s="66">
        <f t="shared" si="14"/>
        <v>0</v>
      </c>
      <c r="Z536" s="67">
        <f t="shared" ref="Z536:AA536" si="1641">U536</f>
        <v>0.04961694677</v>
      </c>
      <c r="AA536" s="68">
        <f t="shared" si="1641"/>
        <v>-0.003912139639</v>
      </c>
      <c r="AB536" s="69">
        <f t="shared" ref="AB536:AC536" si="1642">S536</f>
        <v>-0.05730184836</v>
      </c>
      <c r="AC536" s="70">
        <f t="shared" si="1642"/>
        <v>-0.0278535061</v>
      </c>
      <c r="AD536" s="71">
        <f t="shared" si="17"/>
        <v>0.00244653657</v>
      </c>
      <c r="AE536" s="72">
        <f t="shared" si="18"/>
        <v>-0.0003882168484</v>
      </c>
      <c r="AF536" s="73">
        <f t="shared" si="19"/>
        <v>-0.002952109565</v>
      </c>
      <c r="AG536" s="74">
        <f t="shared" si="20"/>
        <v>-0.001157833097</v>
      </c>
      <c r="AH536" s="75">
        <f t="shared" si="21"/>
        <v>0.002507684023</v>
      </c>
      <c r="AI536" s="76">
        <f t="shared" si="22"/>
        <v>0.003192114766</v>
      </c>
      <c r="AJ536" s="77"/>
      <c r="AK536" s="65">
        <f t="shared" si="23"/>
        <v>-0.005693794321</v>
      </c>
      <c r="AL536" s="66">
        <f t="shared" si="24"/>
        <v>0.0007634399882</v>
      </c>
      <c r="AM536" s="67">
        <f t="shared" si="25"/>
        <v>0.04671118799</v>
      </c>
      <c r="AN536" s="68">
        <f t="shared" si="26"/>
        <v>0.07558069909</v>
      </c>
      <c r="AO536" s="69">
        <f t="shared" si="27"/>
        <v>-0.005843618596</v>
      </c>
      <c r="AP536" s="70">
        <f t="shared" si="28"/>
        <v>0.03246367456</v>
      </c>
      <c r="AQ536" s="71">
        <f t="shared" si="29"/>
        <v>0.001031160204</v>
      </c>
      <c r="AR536" s="72">
        <f t="shared" si="30"/>
        <v>-0.001625720671</v>
      </c>
      <c r="AS536" s="73">
        <f t="shared" si="31"/>
        <v>0.0004114480071</v>
      </c>
      <c r="AT536" s="74">
        <f t="shared" si="32"/>
        <v>-0.001275785941</v>
      </c>
      <c r="AU536" s="75">
        <f t="shared" si="33"/>
        <v>0.0002318977544</v>
      </c>
      <c r="AV536" s="76">
        <f t="shared" si="34"/>
        <v>0.0004032280364</v>
      </c>
      <c r="AW536" s="78">
        <f t="shared" si="35"/>
        <v>0.03684828103</v>
      </c>
      <c r="AX536" s="79">
        <f t="shared" si="36"/>
        <v>0.01117681866</v>
      </c>
      <c r="AY536" s="78">
        <f t="shared" si="37"/>
        <v>0.1063095351</v>
      </c>
      <c r="AZ536" s="79">
        <f t="shared" si="38"/>
        <v>0.1024023469</v>
      </c>
      <c r="BA536" s="80">
        <f t="shared" si="39"/>
        <v>0.02567146237</v>
      </c>
      <c r="BB536" s="80">
        <f t="shared" si="40"/>
        <v>0.003907188134</v>
      </c>
      <c r="BC536" s="80">
        <f t="shared" si="41"/>
        <v>0.04162885309</v>
      </c>
      <c r="BD536" s="80">
        <f t="shared" si="42"/>
        <v>0.1113926949</v>
      </c>
      <c r="BE536" s="81">
        <f t="shared" si="43"/>
        <v>0.0006437578611</v>
      </c>
      <c r="BF536" s="81">
        <f t="shared" si="44"/>
        <v>0.0002006064663</v>
      </c>
      <c r="BG536" s="81">
        <f t="shared" si="45"/>
        <v>-0.01067537107</v>
      </c>
      <c r="BH536" s="81">
        <f t="shared" si="46"/>
        <v>0.009274300263</v>
      </c>
      <c r="BI536" s="81"/>
      <c r="BJ536" s="81"/>
    </row>
    <row r="537">
      <c r="A537" s="31">
        <v>535.0</v>
      </c>
      <c r="B537" s="32">
        <v>5395.0</v>
      </c>
      <c r="C537" s="33">
        <v>672.0</v>
      </c>
      <c r="D537" s="55">
        <f t="shared" si="5"/>
        <v>509</v>
      </c>
      <c r="E537" s="35">
        <v>124.0</v>
      </c>
      <c r="F537" s="36">
        <v>44.0</v>
      </c>
      <c r="G537" s="37">
        <v>134.0</v>
      </c>
      <c r="H537" s="38">
        <v>194.0</v>
      </c>
      <c r="I537" s="39">
        <v>9.0</v>
      </c>
      <c r="J537" s="40">
        <v>4.0</v>
      </c>
      <c r="K537" s="88">
        <f t="shared" si="6"/>
        <v>0.3973214286</v>
      </c>
      <c r="L537" s="88">
        <f t="shared" si="7"/>
        <v>0.4067278287</v>
      </c>
      <c r="M537" s="88">
        <f t="shared" si="8"/>
        <v>0.7362637363</v>
      </c>
      <c r="N537" s="88">
        <f t="shared" si="9"/>
        <v>0.1994047619</v>
      </c>
      <c r="O537" s="88">
        <f t="shared" si="10"/>
        <v>0.5245579568</v>
      </c>
      <c r="P537" s="89">
        <f t="shared" si="11"/>
        <v>0.005952380952</v>
      </c>
      <c r="Q537" s="90">
        <f t="shared" ref="Q537:V537" si="1643">K537-Q$2</f>
        <v>0.04634374688</v>
      </c>
      <c r="R537" s="91">
        <f t="shared" si="1643"/>
        <v>-0.07282471154</v>
      </c>
      <c r="S537" s="92">
        <f t="shared" si="1643"/>
        <v>0.3246761736</v>
      </c>
      <c r="T537" s="93">
        <f t="shared" si="1643"/>
        <v>0.0836703203</v>
      </c>
      <c r="U537" s="94">
        <f t="shared" si="1643"/>
        <v>0.07072662768</v>
      </c>
      <c r="V537" s="95">
        <f t="shared" si="1643"/>
        <v>-0.02630844756</v>
      </c>
      <c r="W537" s="64"/>
      <c r="X537" s="65">
        <f t="shared" si="13"/>
        <v>1</v>
      </c>
      <c r="Y537" s="66">
        <f t="shared" si="14"/>
        <v>0</v>
      </c>
      <c r="Z537" s="67">
        <f t="shared" ref="Z537:AA537" si="1644">U537</f>
        <v>0.07072662768</v>
      </c>
      <c r="AA537" s="68">
        <f t="shared" si="1644"/>
        <v>-0.02630844756</v>
      </c>
      <c r="AB537" s="69">
        <f t="shared" ref="AB537:AC537" si="1645">S537</f>
        <v>0.3246761736</v>
      </c>
      <c r="AC537" s="70">
        <f t="shared" si="1645"/>
        <v>0.0836703203</v>
      </c>
      <c r="AD537" s="71">
        <f t="shared" si="17"/>
        <v>0.004310121451</v>
      </c>
      <c r="AE537" s="72">
        <f t="shared" si="18"/>
        <v>-0.003721415551</v>
      </c>
      <c r="AF537" s="73">
        <f t="shared" si="19"/>
        <v>0.02516448708</v>
      </c>
      <c r="AG537" s="74">
        <f t="shared" si="20"/>
        <v>-0.002624006496</v>
      </c>
      <c r="AH537" s="75">
        <f t="shared" si="21"/>
        <v>0.09841389522</v>
      </c>
      <c r="AI537" s="76">
        <f t="shared" si="22"/>
        <v>0.05433151888</v>
      </c>
      <c r="AJ537" s="77"/>
      <c r="AK537" s="65">
        <f t="shared" si="23"/>
        <v>-0.005693794321</v>
      </c>
      <c r="AL537" s="66">
        <f t="shared" si="24"/>
        <v>0.0007634399882</v>
      </c>
      <c r="AM537" s="67">
        <f t="shared" si="25"/>
        <v>0.09949942582</v>
      </c>
      <c r="AN537" s="68">
        <f t="shared" si="26"/>
        <v>0.09081422914</v>
      </c>
      <c r="AO537" s="69">
        <f t="shared" si="27"/>
        <v>-0.003842665642</v>
      </c>
      <c r="AP537" s="70">
        <f t="shared" si="28"/>
        <v>-0.1735408677</v>
      </c>
      <c r="AQ537" s="71">
        <f t="shared" si="29"/>
        <v>0.00004594619228</v>
      </c>
      <c r="AR537" s="72">
        <f t="shared" si="30"/>
        <v>-0.004425272934</v>
      </c>
      <c r="AS537" s="73">
        <f t="shared" si="31"/>
        <v>0.001764064914</v>
      </c>
      <c r="AT537" s="74">
        <f t="shared" si="32"/>
        <v>0.01054894734</v>
      </c>
      <c r="AU537" s="75">
        <f t="shared" si="33"/>
        <v>0.01026721838</v>
      </c>
      <c r="AV537" s="76">
        <f t="shared" si="34"/>
        <v>0.007779472761</v>
      </c>
      <c r="AW537" s="78">
        <f t="shared" si="35"/>
        <v>0.1020401953</v>
      </c>
      <c r="AX537" s="79">
        <f t="shared" si="36"/>
        <v>0.04634374688</v>
      </c>
      <c r="AY537" s="78">
        <f t="shared" si="37"/>
        <v>-0.06806005144</v>
      </c>
      <c r="AZ537" s="79">
        <f t="shared" si="38"/>
        <v>-0.07282471154</v>
      </c>
      <c r="BA537" s="80">
        <f t="shared" si="39"/>
        <v>0.05569644846</v>
      </c>
      <c r="BB537" s="80">
        <f t="shared" si="40"/>
        <v>0.004764660107</v>
      </c>
      <c r="BC537" s="80">
        <f t="shared" si="41"/>
        <v>0.1068207674</v>
      </c>
      <c r="BD537" s="80">
        <f t="shared" si="42"/>
        <v>-0.0629768916</v>
      </c>
      <c r="BE537" s="81">
        <f t="shared" si="43"/>
        <v>0.003079392385</v>
      </c>
      <c r="BF537" s="81">
        <f t="shared" si="44"/>
        <v>0.0005307492922</v>
      </c>
      <c r="BG537" s="81">
        <f t="shared" si="45"/>
        <v>0.007444587473</v>
      </c>
      <c r="BH537" s="81">
        <f t="shared" si="46"/>
        <v>-0.01345447978</v>
      </c>
      <c r="BI537" s="81"/>
      <c r="BJ537" s="81"/>
    </row>
    <row r="538">
      <c r="A538" s="31">
        <v>536.0</v>
      </c>
      <c r="B538" s="32" t="s">
        <v>400</v>
      </c>
      <c r="C538" s="33">
        <v>632.0</v>
      </c>
      <c r="D538" s="55">
        <f t="shared" si="5"/>
        <v>553</v>
      </c>
      <c r="E538" s="35">
        <v>129.0</v>
      </c>
      <c r="F538" s="36">
        <v>77.0</v>
      </c>
      <c r="G538" s="37">
        <v>99.0</v>
      </c>
      <c r="H538" s="38">
        <v>207.0</v>
      </c>
      <c r="I538" s="39">
        <v>24.0</v>
      </c>
      <c r="J538" s="40">
        <v>17.0</v>
      </c>
      <c r="K538" s="88">
        <f t="shared" si="6"/>
        <v>0.3987341772</v>
      </c>
      <c r="L538" s="88">
        <f t="shared" si="7"/>
        <v>0.425</v>
      </c>
      <c r="M538" s="88">
        <f t="shared" si="8"/>
        <v>0.5129533679</v>
      </c>
      <c r="N538" s="88">
        <f t="shared" si="9"/>
        <v>0.1566455696</v>
      </c>
      <c r="O538" s="88">
        <f t="shared" si="10"/>
        <v>0.4556962025</v>
      </c>
      <c r="P538" s="89">
        <f t="shared" si="11"/>
        <v>0.02689873418</v>
      </c>
      <c r="Q538" s="90">
        <f t="shared" ref="Q538:V538" si="1646">K538-Q$2</f>
        <v>0.04775649553</v>
      </c>
      <c r="R538" s="91">
        <f t="shared" si="1646"/>
        <v>-0.05455254029</v>
      </c>
      <c r="S538" s="92">
        <f t="shared" si="1646"/>
        <v>0.1013658052</v>
      </c>
      <c r="T538" s="93">
        <f t="shared" si="1646"/>
        <v>0.04091112801</v>
      </c>
      <c r="U538" s="94">
        <f t="shared" si="1646"/>
        <v>0.001864873438</v>
      </c>
      <c r="V538" s="95">
        <f t="shared" si="1646"/>
        <v>-0.005362094335</v>
      </c>
      <c r="W538" s="64"/>
      <c r="X538" s="65">
        <f t="shared" si="13"/>
        <v>1</v>
      </c>
      <c r="Y538" s="66">
        <f t="shared" si="14"/>
        <v>0</v>
      </c>
      <c r="Z538" s="67">
        <f t="shared" ref="Z538:AA538" si="1647">U538</f>
        <v>0.001864873438</v>
      </c>
      <c r="AA538" s="68">
        <f t="shared" si="1647"/>
        <v>-0.005362094335</v>
      </c>
      <c r="AB538" s="69">
        <f t="shared" ref="AB538:AC538" si="1648">S538</f>
        <v>0.1013658052</v>
      </c>
      <c r="AC538" s="70">
        <f t="shared" si="1648"/>
        <v>0.04091112801</v>
      </c>
      <c r="AD538" s="71">
        <f t="shared" si="17"/>
        <v>-0.00002527430271</v>
      </c>
      <c r="AE538" s="72">
        <f t="shared" si="18"/>
        <v>-0.0000199992546</v>
      </c>
      <c r="AF538" s="73">
        <f t="shared" si="19"/>
        <v>0.0004084037255</v>
      </c>
      <c r="AG538" s="74">
        <f t="shared" si="20"/>
        <v>-0.000467238934</v>
      </c>
      <c r="AH538" s="75">
        <f t="shared" si="21"/>
        <v>0.008601306075</v>
      </c>
      <c r="AI538" s="76">
        <f t="shared" si="22"/>
        <v>0.008293978868</v>
      </c>
      <c r="AJ538" s="77"/>
      <c r="AK538" s="65">
        <f t="shared" si="23"/>
        <v>-0.005693794321</v>
      </c>
      <c r="AL538" s="66">
        <f t="shared" si="24"/>
        <v>0.0007634399882</v>
      </c>
      <c r="AM538" s="67">
        <f t="shared" si="25"/>
        <v>0.01003530546</v>
      </c>
      <c r="AN538" s="68">
        <f t="shared" si="26"/>
        <v>-0.001416085564</v>
      </c>
      <c r="AO538" s="69">
        <f t="shared" si="27"/>
        <v>0.006170393659</v>
      </c>
      <c r="AP538" s="70">
        <f t="shared" si="28"/>
        <v>-0.05625480981</v>
      </c>
      <c r="AQ538" s="71">
        <f t="shared" si="29"/>
        <v>-0.00002464882951</v>
      </c>
      <c r="AR538" s="72">
        <f t="shared" si="30"/>
        <v>0.000004454227309</v>
      </c>
      <c r="AS538" s="73">
        <f t="shared" si="31"/>
        <v>0.000207800061</v>
      </c>
      <c r="AT538" s="74">
        <f t="shared" si="32"/>
        <v>0.0001601168456</v>
      </c>
      <c r="AU538" s="75">
        <f t="shared" si="33"/>
        <v>0.0008390553769</v>
      </c>
      <c r="AV538" s="76">
        <f t="shared" si="34"/>
        <v>0.001081987105</v>
      </c>
      <c r="AW538" s="78">
        <f t="shared" si="35"/>
        <v>0.0115341114</v>
      </c>
      <c r="AX538" s="79">
        <f t="shared" si="36"/>
        <v>0.04775649553</v>
      </c>
      <c r="AY538" s="78">
        <f t="shared" si="37"/>
        <v>-0.05566089721</v>
      </c>
      <c r="AZ538" s="79">
        <f t="shared" si="38"/>
        <v>-0.05455254029</v>
      </c>
      <c r="BA538" s="80">
        <f t="shared" si="39"/>
        <v>-0.03622238412</v>
      </c>
      <c r="BB538" s="80">
        <f t="shared" si="40"/>
        <v>-0.00110835692</v>
      </c>
      <c r="BC538" s="80">
        <f t="shared" si="41"/>
        <v>0.01631468346</v>
      </c>
      <c r="BD538" s="80">
        <f t="shared" si="42"/>
        <v>-0.05057773737</v>
      </c>
      <c r="BE538" s="81">
        <f t="shared" si="43"/>
        <v>0.001310832657</v>
      </c>
      <c r="BF538" s="81">
        <f t="shared" si="44"/>
        <v>0.00008029466017</v>
      </c>
      <c r="BG538" s="81">
        <f t="shared" si="45"/>
        <v>-0.002291938621</v>
      </c>
      <c r="BH538" s="81">
        <f t="shared" si="46"/>
        <v>-0.001650319551</v>
      </c>
      <c r="BI538" s="81"/>
      <c r="BJ538" s="81"/>
    </row>
    <row r="539">
      <c r="A539" s="31">
        <v>537.0</v>
      </c>
      <c r="B539" s="32" t="s">
        <v>353</v>
      </c>
      <c r="C539" s="33">
        <v>815.0</v>
      </c>
      <c r="D539" s="55">
        <f t="shared" si="5"/>
        <v>647</v>
      </c>
      <c r="E539" s="35">
        <v>179.0</v>
      </c>
      <c r="F539" s="36">
        <v>102.0</v>
      </c>
      <c r="G539" s="37">
        <v>97.0</v>
      </c>
      <c r="H539" s="38">
        <v>190.0</v>
      </c>
      <c r="I539" s="39">
        <v>41.0</v>
      </c>
      <c r="J539" s="40">
        <v>38.0</v>
      </c>
      <c r="K539" s="88">
        <f t="shared" si="6"/>
        <v>0.3889570552</v>
      </c>
      <c r="L539" s="88">
        <f t="shared" si="7"/>
        <v>0.5365853659</v>
      </c>
      <c r="M539" s="88">
        <f t="shared" si="8"/>
        <v>0.4092827004</v>
      </c>
      <c r="N539" s="88">
        <f t="shared" si="9"/>
        <v>0.1190184049</v>
      </c>
      <c r="O539" s="88">
        <f t="shared" si="10"/>
        <v>0.4899536321</v>
      </c>
      <c r="P539" s="89">
        <f t="shared" si="11"/>
        <v>0.04662576687</v>
      </c>
      <c r="Q539" s="90">
        <f t="shared" ref="Q539:V539" si="1649">K539-Q$2</f>
        <v>0.03797937352</v>
      </c>
      <c r="R539" s="91">
        <f t="shared" si="1649"/>
        <v>0.05703282556</v>
      </c>
      <c r="S539" s="92">
        <f t="shared" si="1649"/>
        <v>-0.002304862224</v>
      </c>
      <c r="T539" s="93">
        <f t="shared" si="1649"/>
        <v>0.003283963301</v>
      </c>
      <c r="U539" s="94">
        <f t="shared" si="1649"/>
        <v>0.03612230305</v>
      </c>
      <c r="V539" s="95">
        <f t="shared" si="1649"/>
        <v>0.01436493836</v>
      </c>
      <c r="W539" s="64"/>
      <c r="X539" s="65">
        <f t="shared" si="13"/>
        <v>1</v>
      </c>
      <c r="Y539" s="66">
        <f t="shared" si="14"/>
        <v>0</v>
      </c>
      <c r="Z539" s="67">
        <f t="shared" ref="Z539:AA539" si="1650">U539</f>
        <v>0.03612230305</v>
      </c>
      <c r="AA539" s="68">
        <f t="shared" si="1650"/>
        <v>0.01436493836</v>
      </c>
      <c r="AB539" s="69">
        <f t="shared" ref="AB539:AC539" si="1651">S539</f>
        <v>-0.002304862224</v>
      </c>
      <c r="AC539" s="70">
        <f t="shared" si="1651"/>
        <v>0.003283963301</v>
      </c>
      <c r="AD539" s="71">
        <f t="shared" si="17"/>
        <v>0.001098469324</v>
      </c>
      <c r="AE539" s="72">
        <f t="shared" si="18"/>
        <v>0.001037789314</v>
      </c>
      <c r="AF539" s="73">
        <f t="shared" si="19"/>
        <v>-0.0001304308621</v>
      </c>
      <c r="AG539" s="74">
        <f t="shared" si="20"/>
        <v>0.00008551511379</v>
      </c>
      <c r="AH539" s="75">
        <f t="shared" si="21"/>
        <v>-0.000005472025087</v>
      </c>
      <c r="AI539" s="76">
        <f t="shared" si="22"/>
        <v>-0.00001513816591</v>
      </c>
      <c r="AJ539" s="77"/>
      <c r="AK539" s="65">
        <f t="shared" si="23"/>
        <v>-0.005693794321</v>
      </c>
      <c r="AL539" s="66">
        <f t="shared" si="24"/>
        <v>0.0007634399882</v>
      </c>
      <c r="AM539" s="67">
        <f t="shared" si="25"/>
        <v>0.006678633341</v>
      </c>
      <c r="AN539" s="68">
        <f t="shared" si="26"/>
        <v>0.0690747864</v>
      </c>
      <c r="AO539" s="69">
        <f t="shared" si="27"/>
        <v>0.001959878444</v>
      </c>
      <c r="AP539" s="70">
        <f t="shared" si="28"/>
        <v>0.0006880238787</v>
      </c>
      <c r="AQ539" s="71">
        <f t="shared" si="29"/>
        <v>0.001169559308</v>
      </c>
      <c r="AR539" s="72">
        <f t="shared" si="30"/>
        <v>-0.0001069408161</v>
      </c>
      <c r="AS539" s="73">
        <f t="shared" si="31"/>
        <v>-0.00003948570413</v>
      </c>
      <c r="AT539" s="74">
        <f t="shared" si="32"/>
        <v>-0.00005279920168</v>
      </c>
      <c r="AU539" s="75">
        <f t="shared" si="33"/>
        <v>-0.000000371654322</v>
      </c>
      <c r="AV539" s="76">
        <f t="shared" si="34"/>
        <v>-0.000001806693874</v>
      </c>
      <c r="AW539" s="78">
        <f t="shared" si="35"/>
        <v>0.004074419413</v>
      </c>
      <c r="AX539" s="79">
        <f t="shared" si="36"/>
        <v>0.03797937352</v>
      </c>
      <c r="AY539" s="78">
        <f t="shared" si="37"/>
        <v>0.07036470356</v>
      </c>
      <c r="AZ539" s="79">
        <f t="shared" si="38"/>
        <v>0.05703282556</v>
      </c>
      <c r="BA539" s="80">
        <f t="shared" si="39"/>
        <v>-0.03390495411</v>
      </c>
      <c r="BB539" s="80">
        <f t="shared" si="40"/>
        <v>0.01333187799</v>
      </c>
      <c r="BC539" s="80">
        <f t="shared" si="41"/>
        <v>0.008854991471</v>
      </c>
      <c r="BD539" s="80">
        <f t="shared" si="42"/>
        <v>0.0754478634</v>
      </c>
      <c r="BE539" s="81">
        <f t="shared" si="43"/>
        <v>0.0009718069425</v>
      </c>
      <c r="BF539" s="81">
        <f t="shared" si="44"/>
        <v>-0.0009040334232</v>
      </c>
      <c r="BG539" s="81">
        <f t="shared" si="45"/>
        <v>-0.005613969217</v>
      </c>
      <c r="BH539" s="81">
        <f t="shared" si="46"/>
        <v>0.001336180374</v>
      </c>
      <c r="BI539" s="81"/>
      <c r="BJ539" s="81"/>
    </row>
    <row r="540">
      <c r="A540" s="31">
        <v>538.0</v>
      </c>
      <c r="B540" s="32">
        <v>6736.0</v>
      </c>
      <c r="C540" s="33">
        <v>1021.0</v>
      </c>
      <c r="D540" s="55">
        <f t="shared" si="5"/>
        <v>789</v>
      </c>
      <c r="E540" s="35">
        <v>190.0</v>
      </c>
      <c r="F540" s="36">
        <v>140.0</v>
      </c>
      <c r="G540" s="37">
        <v>91.0</v>
      </c>
      <c r="H540" s="38">
        <v>256.0</v>
      </c>
      <c r="I540" s="39">
        <v>74.0</v>
      </c>
      <c r="J540" s="40">
        <v>38.0</v>
      </c>
      <c r="K540" s="88">
        <f t="shared" si="6"/>
        <v>0.347698335</v>
      </c>
      <c r="L540" s="88">
        <f t="shared" si="7"/>
        <v>0.5076923077</v>
      </c>
      <c r="M540" s="88">
        <f t="shared" si="8"/>
        <v>0.3382899628</v>
      </c>
      <c r="N540" s="88">
        <f t="shared" si="9"/>
        <v>0.08912830558</v>
      </c>
      <c r="O540" s="88">
        <f t="shared" si="10"/>
        <v>0.4499366286</v>
      </c>
      <c r="P540" s="89">
        <f t="shared" si="11"/>
        <v>0.03721841332</v>
      </c>
      <c r="Q540" s="90">
        <f t="shared" ref="Q540:V540" si="1652">K540-Q$2</f>
        <v>-0.003279346724</v>
      </c>
      <c r="R540" s="91">
        <f t="shared" si="1652"/>
        <v>0.0281397674</v>
      </c>
      <c r="S540" s="92">
        <f t="shared" si="1652"/>
        <v>-0.07329759982</v>
      </c>
      <c r="T540" s="93">
        <f t="shared" si="1652"/>
        <v>-0.02660613602</v>
      </c>
      <c r="U540" s="94">
        <f t="shared" si="1652"/>
        <v>-0.00389470045</v>
      </c>
      <c r="V540" s="95">
        <f t="shared" si="1652"/>
        <v>0.004957584808</v>
      </c>
      <c r="W540" s="64"/>
      <c r="X540" s="65">
        <f t="shared" si="13"/>
        <v>1</v>
      </c>
      <c r="Y540" s="66">
        <f t="shared" si="14"/>
        <v>0</v>
      </c>
      <c r="Z540" s="67">
        <f t="shared" ref="Z540:AA540" si="1653">U540</f>
        <v>-0.00389470045</v>
      </c>
      <c r="AA540" s="68">
        <f t="shared" si="1653"/>
        <v>0.004957584808</v>
      </c>
      <c r="AB540" s="69">
        <f t="shared" ref="AB540:AC540" si="1654">S540</f>
        <v>-0.07329759982</v>
      </c>
      <c r="AC540" s="70">
        <f t="shared" si="1654"/>
        <v>-0.02660613602</v>
      </c>
      <c r="AD540" s="71">
        <f t="shared" si="17"/>
        <v>-0.00000940895554</v>
      </c>
      <c r="AE540" s="72">
        <f t="shared" si="18"/>
        <v>-0.00003861661556</v>
      </c>
      <c r="AF540" s="73">
        <f t="shared" si="19"/>
        <v>0.0004173743707</v>
      </c>
      <c r="AG540" s="74">
        <f t="shared" si="20"/>
        <v>-0.0002597561374</v>
      </c>
      <c r="AH540" s="75">
        <f t="shared" si="21"/>
        <v>0.004664651665</v>
      </c>
      <c r="AI540" s="76">
        <f t="shared" si="22"/>
        <v>0.003900331822</v>
      </c>
      <c r="AJ540" s="77"/>
      <c r="AK540" s="65">
        <f t="shared" si="23"/>
        <v>-0.005693794321</v>
      </c>
      <c r="AL540" s="66">
        <f t="shared" si="24"/>
        <v>0.0007634399882</v>
      </c>
      <c r="AM540" s="67">
        <f t="shared" si="25"/>
        <v>-0.01104994618</v>
      </c>
      <c r="AN540" s="68">
        <f t="shared" si="26"/>
        <v>-0.002136738476</v>
      </c>
      <c r="AO540" s="69">
        <f t="shared" si="27"/>
        <v>-0.002978351463</v>
      </c>
      <c r="AP540" s="70">
        <f t="shared" si="28"/>
        <v>0.04026032165</v>
      </c>
      <c r="AQ540" s="71">
        <f t="shared" si="29"/>
        <v>-0.00002734719536</v>
      </c>
      <c r="AR540" s="72">
        <f t="shared" si="30"/>
        <v>-0.00001436325379</v>
      </c>
      <c r="AS540" s="73">
        <f t="shared" si="31"/>
        <v>0.0001204927035</v>
      </c>
      <c r="AT540" s="74">
        <f t="shared" si="32"/>
        <v>0.0001693182616</v>
      </c>
      <c r="AU540" s="75">
        <f t="shared" si="33"/>
        <v>0.0004648619378</v>
      </c>
      <c r="AV540" s="76">
        <f t="shared" si="34"/>
        <v>0.0005190063241</v>
      </c>
      <c r="AW540" s="78">
        <f t="shared" si="35"/>
        <v>-0.01916408451</v>
      </c>
      <c r="AX540" s="79">
        <f t="shared" si="36"/>
        <v>-0.003279346724</v>
      </c>
      <c r="AY540" s="78">
        <f t="shared" si="37"/>
        <v>0.03956098449</v>
      </c>
      <c r="AZ540" s="79">
        <f t="shared" si="38"/>
        <v>0.0281397674</v>
      </c>
      <c r="BA540" s="80">
        <f t="shared" si="39"/>
        <v>-0.01588473779</v>
      </c>
      <c r="BB540" s="80">
        <f t="shared" si="40"/>
        <v>0.01142121709</v>
      </c>
      <c r="BC540" s="80">
        <f t="shared" si="41"/>
        <v>-0.01438351245</v>
      </c>
      <c r="BD540" s="80">
        <f t="shared" si="42"/>
        <v>0.04464414433</v>
      </c>
      <c r="BE540" s="81">
        <f t="shared" si="43"/>
        <v>0.0001218806948</v>
      </c>
      <c r="BF540" s="81">
        <f t="shared" si="44"/>
        <v>-0.0003628460774</v>
      </c>
      <c r="BG540" s="81">
        <f t="shared" si="45"/>
        <v>-0.001786214193</v>
      </c>
      <c r="BH540" s="81">
        <f t="shared" si="46"/>
        <v>-0.001284279212</v>
      </c>
      <c r="BI540" s="81"/>
      <c r="BJ540" s="81"/>
    </row>
    <row r="541">
      <c r="A541" s="31">
        <v>539.0</v>
      </c>
      <c r="B541" s="32">
        <v>5576.0</v>
      </c>
      <c r="C541" s="33">
        <v>898.0</v>
      </c>
      <c r="D541" s="55">
        <f t="shared" si="5"/>
        <v>584</v>
      </c>
      <c r="E541" s="35">
        <v>131.0</v>
      </c>
      <c r="F541" s="36">
        <v>88.0</v>
      </c>
      <c r="G541" s="37">
        <v>74.0</v>
      </c>
      <c r="H541" s="38">
        <v>203.0</v>
      </c>
      <c r="I541" s="39">
        <v>47.0</v>
      </c>
      <c r="J541" s="40">
        <v>41.0</v>
      </c>
      <c r="K541" s="88">
        <f t="shared" si="6"/>
        <v>0.280623608</v>
      </c>
      <c r="L541" s="88">
        <f t="shared" si="7"/>
        <v>0.467191601</v>
      </c>
      <c r="M541" s="88">
        <f t="shared" si="8"/>
        <v>0.3645320197</v>
      </c>
      <c r="N541" s="88">
        <f t="shared" si="9"/>
        <v>0.08240534521</v>
      </c>
      <c r="O541" s="88">
        <f t="shared" si="10"/>
        <v>0.4315068493</v>
      </c>
      <c r="P541" s="89">
        <f t="shared" si="11"/>
        <v>0.04565701559</v>
      </c>
      <c r="Q541" s="90">
        <f t="shared" ref="Q541:V541" si="1655">K541-Q$2</f>
        <v>-0.07035407367</v>
      </c>
      <c r="R541" s="91">
        <f t="shared" si="1655"/>
        <v>-0.01236093924</v>
      </c>
      <c r="S541" s="92">
        <f t="shared" si="1655"/>
        <v>-0.04705554294</v>
      </c>
      <c r="T541" s="93">
        <f t="shared" si="1655"/>
        <v>-0.0333290964</v>
      </c>
      <c r="U541" s="94">
        <f t="shared" si="1655"/>
        <v>-0.02232447978</v>
      </c>
      <c r="V541" s="95">
        <f t="shared" si="1655"/>
        <v>0.01339618708</v>
      </c>
      <c r="W541" s="64"/>
      <c r="X541" s="65">
        <f t="shared" si="13"/>
        <v>1</v>
      </c>
      <c r="Y541" s="66">
        <f t="shared" si="14"/>
        <v>0</v>
      </c>
      <c r="Z541" s="67">
        <f t="shared" ref="Z541:AA541" si="1656">U541</f>
        <v>-0.02232447978</v>
      </c>
      <c r="AA541" s="68">
        <f t="shared" si="1656"/>
        <v>0.01339618708</v>
      </c>
      <c r="AB541" s="69">
        <f t="shared" ref="AB541:AC541" si="1657">S541</f>
        <v>-0.04705554294</v>
      </c>
      <c r="AC541" s="70">
        <f t="shared" si="1657"/>
        <v>-0.0333290964</v>
      </c>
      <c r="AD541" s="71">
        <f t="shared" si="17"/>
        <v>0.0003189245691</v>
      </c>
      <c r="AE541" s="72">
        <f t="shared" si="18"/>
        <v>-0.0005981258151</v>
      </c>
      <c r="AF541" s="73">
        <f t="shared" si="19"/>
        <v>0.001496973327</v>
      </c>
      <c r="AG541" s="74">
        <f t="shared" si="20"/>
        <v>0.0001136898822</v>
      </c>
      <c r="AH541" s="75">
        <f t="shared" si="21"/>
        <v>0.001103395455</v>
      </c>
      <c r="AI541" s="76">
        <f t="shared" si="22"/>
        <v>0.003136637453</v>
      </c>
      <c r="AJ541" s="77"/>
      <c r="AK541" s="65">
        <f t="shared" si="23"/>
        <v>-0.005693794321</v>
      </c>
      <c r="AL541" s="66">
        <f t="shared" si="24"/>
        <v>0.0007634399882</v>
      </c>
      <c r="AM541" s="67">
        <f t="shared" si="25"/>
        <v>-0.03949084408</v>
      </c>
      <c r="AN541" s="68">
        <f t="shared" si="26"/>
        <v>-0.02450859537</v>
      </c>
      <c r="AO541" s="69">
        <f t="shared" si="27"/>
        <v>-0.01000961133</v>
      </c>
      <c r="AP541" s="70">
        <f t="shared" si="28"/>
        <v>0.02812537678</v>
      </c>
      <c r="AQ541" s="71">
        <f t="shared" si="29"/>
        <v>-0.0001847514022</v>
      </c>
      <c r="AR541" s="72">
        <f t="shared" si="30"/>
        <v>-0.0004933379797</v>
      </c>
      <c r="AS541" s="73">
        <f t="shared" si="31"/>
        <v>-0.000008888572249</v>
      </c>
      <c r="AT541" s="74">
        <f t="shared" si="32"/>
        <v>0.0006345738503</v>
      </c>
      <c r="AU541" s="75">
        <f t="shared" si="33"/>
        <v>0.00007355822065</v>
      </c>
      <c r="AV541" s="76">
        <f t="shared" si="34"/>
        <v>0.0003738480899</v>
      </c>
      <c r="AW541" s="78">
        <f t="shared" si="35"/>
        <v>-0.05531433149</v>
      </c>
      <c r="AX541" s="79">
        <f t="shared" si="36"/>
        <v>-0.07035407367</v>
      </c>
      <c r="AY541" s="78">
        <f t="shared" si="37"/>
        <v>0.004895305351</v>
      </c>
      <c r="AZ541" s="79">
        <f t="shared" si="38"/>
        <v>-0.01236093924</v>
      </c>
      <c r="BA541" s="80">
        <f t="shared" si="39"/>
        <v>0.01503974218</v>
      </c>
      <c r="BB541" s="80">
        <f t="shared" si="40"/>
        <v>0.01725624459</v>
      </c>
      <c r="BC541" s="80">
        <f t="shared" si="41"/>
        <v>-0.05053375943</v>
      </c>
      <c r="BD541" s="80">
        <f t="shared" si="42"/>
        <v>0.009978465193</v>
      </c>
      <c r="BE541" s="81">
        <f t="shared" si="43"/>
        <v>-0.00007158413256</v>
      </c>
      <c r="BF541" s="81">
        <f t="shared" si="44"/>
        <v>0.0005190589393</v>
      </c>
      <c r="BG541" s="81">
        <f t="shared" si="45"/>
        <v>0.002454091075</v>
      </c>
      <c r="BH541" s="81">
        <f t="shared" si="46"/>
        <v>-0.001008498719</v>
      </c>
      <c r="BI541" s="81"/>
      <c r="BJ541" s="81"/>
    </row>
    <row r="542">
      <c r="A542" s="31">
        <v>540.0</v>
      </c>
      <c r="B542" s="32">
        <v>3610.0</v>
      </c>
      <c r="C542" s="33">
        <v>1503.0</v>
      </c>
      <c r="D542" s="55">
        <f t="shared" si="5"/>
        <v>1214</v>
      </c>
      <c r="E542" s="35">
        <v>366.0</v>
      </c>
      <c r="F542" s="36">
        <v>164.0</v>
      </c>
      <c r="G542" s="37">
        <v>179.0</v>
      </c>
      <c r="H542" s="38">
        <v>398.0</v>
      </c>
      <c r="I542" s="39">
        <v>74.0</v>
      </c>
      <c r="J542" s="40">
        <v>33.0</v>
      </c>
      <c r="K542" s="88">
        <f t="shared" si="6"/>
        <v>0.4118429807</v>
      </c>
      <c r="L542" s="88">
        <f t="shared" si="7"/>
        <v>0.5250596659</v>
      </c>
      <c r="M542" s="88">
        <f t="shared" si="8"/>
        <v>0.4760638298</v>
      </c>
      <c r="N542" s="88">
        <f t="shared" si="9"/>
        <v>0.119095143</v>
      </c>
      <c r="O542" s="88">
        <f t="shared" si="10"/>
        <v>0.5098846787</v>
      </c>
      <c r="P542" s="89">
        <f t="shared" si="11"/>
        <v>0.02195608782</v>
      </c>
      <c r="Q542" s="90">
        <f t="shared" ref="Q542:V542" si="1658">K542-Q$2</f>
        <v>0.06086529902</v>
      </c>
      <c r="R542" s="91">
        <f t="shared" si="1658"/>
        <v>0.04550712558</v>
      </c>
      <c r="S542" s="92">
        <f t="shared" si="1658"/>
        <v>0.06447626714</v>
      </c>
      <c r="T542" s="93">
        <f t="shared" si="1658"/>
        <v>0.00336070144</v>
      </c>
      <c r="U542" s="94">
        <f t="shared" si="1658"/>
        <v>0.05605334965</v>
      </c>
      <c r="V542" s="95">
        <f t="shared" si="1658"/>
        <v>-0.01030474069</v>
      </c>
      <c r="W542" s="64"/>
      <c r="X542" s="65">
        <f t="shared" si="13"/>
        <v>1</v>
      </c>
      <c r="Y542" s="66">
        <f t="shared" si="14"/>
        <v>0</v>
      </c>
      <c r="Z542" s="67">
        <f t="shared" ref="Z542:AA542" si="1659">U542</f>
        <v>0.05605334965</v>
      </c>
      <c r="AA542" s="68">
        <f t="shared" si="1659"/>
        <v>-0.01030474069</v>
      </c>
      <c r="AB542" s="69">
        <f t="shared" ref="AB542:AC542" si="1660">S542</f>
        <v>0.06447626714</v>
      </c>
      <c r="AC542" s="70">
        <f t="shared" si="1660"/>
        <v>0.00336070144</v>
      </c>
      <c r="AD542" s="71">
        <f t="shared" si="17"/>
        <v>0.003035790327</v>
      </c>
      <c r="AE542" s="72">
        <f t="shared" si="18"/>
        <v>-0.001155230466</v>
      </c>
      <c r="AF542" s="73">
        <f t="shared" si="19"/>
        <v>0.003648741903</v>
      </c>
      <c r="AG542" s="74">
        <f t="shared" si="20"/>
        <v>-0.0004760326405</v>
      </c>
      <c r="AH542" s="75">
        <f t="shared" si="21"/>
        <v>0.00414589471</v>
      </c>
      <c r="AI542" s="76">
        <f t="shared" si="22"/>
        <v>0.0004333709676</v>
      </c>
      <c r="AJ542" s="77"/>
      <c r="AK542" s="65">
        <f t="shared" si="23"/>
        <v>-0.005693794321</v>
      </c>
      <c r="AL542" s="66">
        <f t="shared" si="24"/>
        <v>0.0007634399882</v>
      </c>
      <c r="AM542" s="67">
        <f t="shared" si="25"/>
        <v>0.06211410646</v>
      </c>
      <c r="AN542" s="68">
        <f t="shared" si="26"/>
        <v>0.08058141406</v>
      </c>
      <c r="AO542" s="69">
        <f t="shared" si="27"/>
        <v>-0.007368876743</v>
      </c>
      <c r="AP542" s="70">
        <f t="shared" si="28"/>
        <v>-0.03260364013</v>
      </c>
      <c r="AQ542" s="71">
        <f t="shared" si="29"/>
        <v>0.0008869006758</v>
      </c>
      <c r="AR542" s="72">
        <f t="shared" si="30"/>
        <v>-0.002363449234</v>
      </c>
      <c r="AS542" s="73">
        <f t="shared" si="31"/>
        <v>0.000296101932</v>
      </c>
      <c r="AT542" s="74">
        <f t="shared" si="32"/>
        <v>0.001527057038</v>
      </c>
      <c r="AU542" s="75">
        <f t="shared" si="33"/>
        <v>0.000463034958</v>
      </c>
      <c r="AV542" s="76">
        <f t="shared" si="34"/>
        <v>0.0001173106373</v>
      </c>
      <c r="AW542" s="78">
        <f t="shared" si="35"/>
        <v>0.05069747296</v>
      </c>
      <c r="AX542" s="79">
        <f t="shared" si="36"/>
        <v>0.06086529902</v>
      </c>
      <c r="AY542" s="78">
        <f t="shared" si="37"/>
        <v>0.04802213236</v>
      </c>
      <c r="AZ542" s="79">
        <f t="shared" si="38"/>
        <v>0.04550712558</v>
      </c>
      <c r="BA542" s="80">
        <f t="shared" si="39"/>
        <v>-0.01016782605</v>
      </c>
      <c r="BB542" s="80">
        <f t="shared" si="40"/>
        <v>0.00251500678</v>
      </c>
      <c r="BC542" s="80">
        <f t="shared" si="41"/>
        <v>0.05547804502</v>
      </c>
      <c r="BD542" s="80">
        <f t="shared" si="42"/>
        <v>0.0531052922</v>
      </c>
      <c r="BE542" s="81">
        <f t="shared" si="43"/>
        <v>0.00009705942749</v>
      </c>
      <c r="BF542" s="81">
        <f t="shared" si="44"/>
        <v>-0.00005114430291</v>
      </c>
      <c r="BG542" s="81">
        <f t="shared" si="45"/>
        <v>0.0002576414197</v>
      </c>
      <c r="BH542" s="81">
        <f t="shared" si="46"/>
        <v>0.005892355584</v>
      </c>
      <c r="BI542" s="81"/>
      <c r="BJ542" s="81"/>
    </row>
    <row r="543">
      <c r="A543" s="31">
        <v>541.0</v>
      </c>
      <c r="B543" s="32">
        <v>6702.0</v>
      </c>
      <c r="C543" s="33">
        <v>1153.0</v>
      </c>
      <c r="D543" s="55">
        <f t="shared" si="5"/>
        <v>898</v>
      </c>
      <c r="E543" s="35">
        <v>220.0</v>
      </c>
      <c r="F543" s="36">
        <v>137.0</v>
      </c>
      <c r="G543" s="37">
        <v>109.0</v>
      </c>
      <c r="H543" s="38">
        <v>336.0</v>
      </c>
      <c r="I543" s="39">
        <v>53.0</v>
      </c>
      <c r="J543" s="40">
        <v>43.0</v>
      </c>
      <c r="K543" s="88">
        <f t="shared" si="6"/>
        <v>0.3313096271</v>
      </c>
      <c r="L543" s="88">
        <f t="shared" si="7"/>
        <v>0.4482758621</v>
      </c>
      <c r="M543" s="88">
        <f t="shared" si="8"/>
        <v>0.3771626298</v>
      </c>
      <c r="N543" s="88">
        <f t="shared" si="9"/>
        <v>0.09453599306</v>
      </c>
      <c r="O543" s="88">
        <f t="shared" si="10"/>
        <v>0.425389755</v>
      </c>
      <c r="P543" s="89">
        <f t="shared" si="11"/>
        <v>0.03729401561</v>
      </c>
      <c r="Q543" s="90">
        <f t="shared" ref="Q543:V543" si="1661">K543-Q$2</f>
        <v>-0.01966805463</v>
      </c>
      <c r="R543" s="91">
        <f t="shared" si="1661"/>
        <v>-0.03127667822</v>
      </c>
      <c r="S543" s="92">
        <f t="shared" si="1661"/>
        <v>-0.03442493289</v>
      </c>
      <c r="T543" s="93">
        <f t="shared" si="1661"/>
        <v>-0.02119844855</v>
      </c>
      <c r="U543" s="94">
        <f t="shared" si="1661"/>
        <v>-0.02844157408</v>
      </c>
      <c r="V543" s="95">
        <f t="shared" si="1661"/>
        <v>0.0050331871</v>
      </c>
      <c r="W543" s="64"/>
      <c r="X543" s="65">
        <f t="shared" si="13"/>
        <v>1</v>
      </c>
      <c r="Y543" s="66">
        <f t="shared" si="14"/>
        <v>0</v>
      </c>
      <c r="Z543" s="67">
        <f t="shared" ref="Z543:AA543" si="1662">U543</f>
        <v>-0.02844157408</v>
      </c>
      <c r="AA543" s="68">
        <f t="shared" si="1662"/>
        <v>0.0050331871</v>
      </c>
      <c r="AB543" s="69">
        <f t="shared" ref="AB543:AC543" si="1663">S543</f>
        <v>-0.03442493289</v>
      </c>
      <c r="AC543" s="70">
        <f t="shared" si="1663"/>
        <v>-0.02119844855</v>
      </c>
      <c r="AD543" s="71">
        <f t="shared" si="17"/>
        <v>0.0007835901639</v>
      </c>
      <c r="AE543" s="72">
        <f t="shared" si="18"/>
        <v>-0.0002863035275</v>
      </c>
      <c r="AF543" s="73">
        <f t="shared" si="19"/>
        <v>0.001085795037</v>
      </c>
      <c r="AG543" s="74">
        <f t="shared" si="20"/>
        <v>0.0004296501166</v>
      </c>
      <c r="AH543" s="75">
        <f t="shared" si="21"/>
        <v>0.0007357017836</v>
      </c>
      <c r="AI543" s="76">
        <f t="shared" si="22"/>
        <v>0.001459510337</v>
      </c>
      <c r="AJ543" s="77"/>
      <c r="AK543" s="65">
        <f t="shared" si="23"/>
        <v>-0.005693794321</v>
      </c>
      <c r="AL543" s="66">
        <f t="shared" si="24"/>
        <v>0.0007634399882</v>
      </c>
      <c r="AM543" s="67">
        <f t="shared" si="25"/>
        <v>-0.03120649658</v>
      </c>
      <c r="AN543" s="68">
        <f t="shared" si="26"/>
        <v>-0.04104670296</v>
      </c>
      <c r="AO543" s="69">
        <f t="shared" si="27"/>
        <v>-0.005735829454</v>
      </c>
      <c r="AP543" s="70">
        <f t="shared" si="28"/>
        <v>0.02012931805</v>
      </c>
      <c r="AQ543" s="71">
        <f t="shared" si="29"/>
        <v>0.0002358506652</v>
      </c>
      <c r="AR543" s="72">
        <f t="shared" si="30"/>
        <v>-0.000603940422</v>
      </c>
      <c r="AS543" s="73">
        <f t="shared" si="31"/>
        <v>-0.0001529332636</v>
      </c>
      <c r="AT543" s="74">
        <f t="shared" si="32"/>
        <v>0.0004693371037</v>
      </c>
      <c r="AU543" s="75">
        <f t="shared" si="33"/>
        <v>0.00005943484299</v>
      </c>
      <c r="AV543" s="76">
        <f t="shared" si="34"/>
        <v>0.0001776100622</v>
      </c>
      <c r="AW543" s="78">
        <f t="shared" si="35"/>
        <v>-0.04249376811</v>
      </c>
      <c r="AX543" s="79">
        <f t="shared" si="36"/>
        <v>-0.01966805463</v>
      </c>
      <c r="AY543" s="78">
        <f t="shared" si="37"/>
        <v>-0.02011093818</v>
      </c>
      <c r="AZ543" s="79">
        <f t="shared" si="38"/>
        <v>-0.03127667822</v>
      </c>
      <c r="BA543" s="80">
        <f t="shared" si="39"/>
        <v>-0.02282571348</v>
      </c>
      <c r="BB543" s="80">
        <f t="shared" si="40"/>
        <v>0.01116574004</v>
      </c>
      <c r="BC543" s="80">
        <f t="shared" si="41"/>
        <v>-0.03771319605</v>
      </c>
      <c r="BD543" s="80">
        <f t="shared" si="42"/>
        <v>-0.01502777834</v>
      </c>
      <c r="BE543" s="81">
        <f t="shared" si="43"/>
        <v>0.000396339445</v>
      </c>
      <c r="BF543" s="81">
        <f t="shared" si="44"/>
        <v>-0.000509731966</v>
      </c>
      <c r="BG543" s="81">
        <f t="shared" si="45"/>
        <v>0.001196451034</v>
      </c>
      <c r="BH543" s="81">
        <f t="shared" si="46"/>
        <v>0.001133491101</v>
      </c>
      <c r="BI543" s="81"/>
      <c r="BJ543" s="81"/>
    </row>
    <row r="544">
      <c r="A544" s="31">
        <v>542.0</v>
      </c>
      <c r="B544" s="32">
        <v>2446.0</v>
      </c>
      <c r="C544" s="33">
        <v>1965.0</v>
      </c>
      <c r="D544" s="55">
        <f t="shared" si="5"/>
        <v>1325</v>
      </c>
      <c r="E544" s="35">
        <v>294.0</v>
      </c>
      <c r="F544" s="36">
        <v>349.0</v>
      </c>
      <c r="G544" s="37">
        <v>119.0</v>
      </c>
      <c r="H544" s="38">
        <v>411.0</v>
      </c>
      <c r="I544" s="39">
        <v>67.0</v>
      </c>
      <c r="J544" s="40">
        <v>85.0</v>
      </c>
      <c r="K544" s="88">
        <f t="shared" si="6"/>
        <v>0.2442748092</v>
      </c>
      <c r="L544" s="88">
        <f t="shared" si="7"/>
        <v>0.4676165803</v>
      </c>
      <c r="M544" s="88">
        <f t="shared" si="8"/>
        <v>0.2151898734</v>
      </c>
      <c r="N544" s="88">
        <f t="shared" si="9"/>
        <v>0.06055979644</v>
      </c>
      <c r="O544" s="88">
        <f t="shared" si="10"/>
        <v>0.3622641509</v>
      </c>
      <c r="P544" s="89">
        <f t="shared" si="11"/>
        <v>0.04325699746</v>
      </c>
      <c r="Q544" s="90">
        <f t="shared" ref="Q544:V544" si="1664">K544-Q$2</f>
        <v>-0.1067028725</v>
      </c>
      <c r="R544" s="91">
        <f t="shared" si="1664"/>
        <v>-0.01193595998</v>
      </c>
      <c r="S544" s="92">
        <f t="shared" si="1664"/>
        <v>-0.1963976892</v>
      </c>
      <c r="T544" s="93">
        <f t="shared" si="1664"/>
        <v>-0.05517464517</v>
      </c>
      <c r="U544" s="94">
        <f t="shared" si="1664"/>
        <v>-0.09156717815</v>
      </c>
      <c r="V544" s="95">
        <f t="shared" si="1664"/>
        <v>0.01099616894</v>
      </c>
      <c r="W544" s="64"/>
      <c r="X544" s="65">
        <f t="shared" si="13"/>
        <v>1</v>
      </c>
      <c r="Y544" s="66">
        <f t="shared" si="14"/>
        <v>0</v>
      </c>
      <c r="Z544" s="67">
        <f t="shared" ref="Z544:AA544" si="1665">U544</f>
        <v>-0.09156717815</v>
      </c>
      <c r="AA544" s="68">
        <f t="shared" si="1665"/>
        <v>0.01099616894</v>
      </c>
      <c r="AB544" s="69">
        <f t="shared" ref="AB544:AC544" si="1666">S544</f>
        <v>-0.1963976892</v>
      </c>
      <c r="AC544" s="70">
        <f t="shared" si="1666"/>
        <v>-0.05517464517</v>
      </c>
      <c r="AD544" s="71">
        <f t="shared" si="17"/>
        <v>0.008263632383</v>
      </c>
      <c r="AE544" s="72">
        <f t="shared" si="18"/>
        <v>-0.002013776321</v>
      </c>
      <c r="AF544" s="73">
        <f t="shared" si="19"/>
        <v>0.01859029192</v>
      </c>
      <c r="AG544" s="74">
        <f t="shared" si="20"/>
        <v>0.002892564393</v>
      </c>
      <c r="AH544" s="75">
        <f t="shared" si="21"/>
        <v>0.03552781086</v>
      </c>
      <c r="AI544" s="76">
        <f t="shared" si="22"/>
        <v>0.02167234563</v>
      </c>
      <c r="AJ544" s="77"/>
      <c r="AK544" s="65">
        <f t="shared" si="23"/>
        <v>-0.005693794321</v>
      </c>
      <c r="AL544" s="66">
        <f t="shared" si="24"/>
        <v>0.0007634399882</v>
      </c>
      <c r="AM544" s="67">
        <f t="shared" si="25"/>
        <v>-0.0922002061</v>
      </c>
      <c r="AN544" s="68">
        <f t="shared" si="26"/>
        <v>-0.1364003177</v>
      </c>
      <c r="AO544" s="69">
        <f t="shared" si="27"/>
        <v>0.00005083680577</v>
      </c>
      <c r="AP544" s="70">
        <f t="shared" si="28"/>
        <v>0.1056153558</v>
      </c>
      <c r="AQ544" s="71">
        <f t="shared" si="29"/>
        <v>0.003073418648</v>
      </c>
      <c r="AR544" s="72">
        <f t="shared" si="30"/>
        <v>-0.005852244865</v>
      </c>
      <c r="AS544" s="73">
        <f t="shared" si="31"/>
        <v>-0.0007351219681</v>
      </c>
      <c r="AT544" s="74">
        <f t="shared" si="32"/>
        <v>0.007919164668</v>
      </c>
      <c r="AU544" s="75">
        <f t="shared" si="33"/>
        <v>0.003672663019</v>
      </c>
      <c r="AV544" s="76">
        <f t="shared" si="34"/>
        <v>0.003041856858</v>
      </c>
      <c r="AW544" s="78">
        <f t="shared" si="35"/>
        <v>-0.09183220392</v>
      </c>
      <c r="AX544" s="79">
        <f t="shared" si="36"/>
        <v>-0.1067028725</v>
      </c>
      <c r="AY544" s="78">
        <f t="shared" si="37"/>
        <v>-0.02491274531</v>
      </c>
      <c r="AZ544" s="79">
        <f t="shared" si="38"/>
        <v>-0.01193595998</v>
      </c>
      <c r="BA544" s="80">
        <f t="shared" si="39"/>
        <v>0.01487066861</v>
      </c>
      <c r="BB544" s="80">
        <f t="shared" si="40"/>
        <v>-0.01297678533</v>
      </c>
      <c r="BC544" s="80">
        <f t="shared" si="41"/>
        <v>-0.08705163186</v>
      </c>
      <c r="BD544" s="80">
        <f t="shared" si="42"/>
        <v>-0.01982958547</v>
      </c>
      <c r="BE544" s="81">
        <f t="shared" si="43"/>
        <v>0.00005273982743</v>
      </c>
      <c r="BF544" s="81">
        <f t="shared" si="44"/>
        <v>-0.0003859469487</v>
      </c>
      <c r="BG544" s="81">
        <f t="shared" si="45"/>
        <v>0.007184774149</v>
      </c>
      <c r="BH544" s="81">
        <f t="shared" si="46"/>
        <v>0.003452395549</v>
      </c>
      <c r="BI544" s="81"/>
      <c r="BJ544" s="81"/>
    </row>
    <row r="545">
      <c r="A545" s="31">
        <v>543.0</v>
      </c>
      <c r="B545" s="32">
        <v>5620.0</v>
      </c>
      <c r="C545" s="33">
        <v>2167.0</v>
      </c>
      <c r="D545" s="55">
        <f t="shared" si="5"/>
        <v>1270</v>
      </c>
      <c r="E545" s="35">
        <v>240.0</v>
      </c>
      <c r="F545" s="36">
        <v>235.0</v>
      </c>
      <c r="G545" s="37">
        <v>138.0</v>
      </c>
      <c r="H545" s="38">
        <v>470.0</v>
      </c>
      <c r="I545" s="39">
        <v>63.0</v>
      </c>
      <c r="J545" s="40">
        <v>124.0</v>
      </c>
      <c r="K545" s="88">
        <f t="shared" si="6"/>
        <v>0.2035071527</v>
      </c>
      <c r="L545" s="88">
        <f t="shared" si="7"/>
        <v>0.3919793014</v>
      </c>
      <c r="M545" s="88">
        <f t="shared" si="8"/>
        <v>0.277665996</v>
      </c>
      <c r="N545" s="88">
        <f t="shared" si="9"/>
        <v>0.06368251038</v>
      </c>
      <c r="O545" s="88">
        <f t="shared" si="10"/>
        <v>0.3472440945</v>
      </c>
      <c r="P545" s="89">
        <f t="shared" si="11"/>
        <v>0.05722196585</v>
      </c>
      <c r="Q545" s="90">
        <f t="shared" ref="Q545:V545" si="1667">K545-Q$2</f>
        <v>-0.1474705289</v>
      </c>
      <c r="R545" s="91">
        <f t="shared" si="1667"/>
        <v>-0.08757323887</v>
      </c>
      <c r="S545" s="92">
        <f t="shared" si="1667"/>
        <v>-0.1339215667</v>
      </c>
      <c r="T545" s="93">
        <f t="shared" si="1667"/>
        <v>-0.05205193122</v>
      </c>
      <c r="U545" s="94">
        <f t="shared" si="1667"/>
        <v>-0.1065872346</v>
      </c>
      <c r="V545" s="95">
        <f t="shared" si="1667"/>
        <v>0.02496113734</v>
      </c>
      <c r="W545" s="64"/>
      <c r="X545" s="65">
        <f t="shared" si="13"/>
        <v>1</v>
      </c>
      <c r="Y545" s="66">
        <f t="shared" si="14"/>
        <v>0</v>
      </c>
      <c r="Z545" s="67">
        <f t="shared" ref="Z545:AA545" si="1668">U545</f>
        <v>-0.1065872346</v>
      </c>
      <c r="AA545" s="68">
        <f t="shared" si="1668"/>
        <v>0.02496113734</v>
      </c>
      <c r="AB545" s="69">
        <f t="shared" ref="AB545:AC545" si="1669">S545</f>
        <v>-0.1339215667</v>
      </c>
      <c r="AC545" s="70">
        <f t="shared" si="1669"/>
        <v>-0.05205193122</v>
      </c>
      <c r="AD545" s="71">
        <f t="shared" si="17"/>
        <v>0.0107377802</v>
      </c>
      <c r="AE545" s="72">
        <f t="shared" si="18"/>
        <v>-0.005321077203</v>
      </c>
      <c r="AF545" s="73">
        <f t="shared" si="19"/>
        <v>0.01557360485</v>
      </c>
      <c r="AG545" s="74">
        <f t="shared" si="20"/>
        <v>0.002205236787</v>
      </c>
      <c r="AH545" s="75">
        <f t="shared" si="21"/>
        <v>0.01522558248</v>
      </c>
      <c r="AI545" s="76">
        <f t="shared" si="22"/>
        <v>0.01394175236</v>
      </c>
      <c r="AJ545" s="77"/>
      <c r="AK545" s="65">
        <f t="shared" si="23"/>
        <v>-0.005693794321</v>
      </c>
      <c r="AL545" s="66">
        <f t="shared" si="24"/>
        <v>0.0007634399882</v>
      </c>
      <c r="AM545" s="67">
        <f t="shared" si="25"/>
        <v>-0.1266317961</v>
      </c>
      <c r="AN545" s="68">
        <f t="shared" si="26"/>
        <v>-0.1488478247</v>
      </c>
      <c r="AO545" s="69">
        <f t="shared" si="27"/>
        <v>-0.007156094297</v>
      </c>
      <c r="AP545" s="70">
        <f t="shared" si="28"/>
        <v>0.07404188453</v>
      </c>
      <c r="AQ545" s="71">
        <f t="shared" si="29"/>
        <v>0.002417117844</v>
      </c>
      <c r="AR545" s="72">
        <f t="shared" si="30"/>
        <v>-0.008994408129</v>
      </c>
      <c r="AS545" s="73">
        <f t="shared" si="31"/>
        <v>-0.0005238763962</v>
      </c>
      <c r="AT545" s="74">
        <f t="shared" si="32"/>
        <v>0.006628414983</v>
      </c>
      <c r="AU545" s="75">
        <f t="shared" si="33"/>
        <v>0.001497415652</v>
      </c>
      <c r="AV545" s="76">
        <f t="shared" si="34"/>
        <v>0.001831379126</v>
      </c>
      <c r="AW545" s="78">
        <f t="shared" si="35"/>
        <v>-0.1360910276</v>
      </c>
      <c r="AX545" s="79">
        <f t="shared" si="36"/>
        <v>-0.1474705289</v>
      </c>
      <c r="AY545" s="78">
        <f t="shared" si="37"/>
        <v>-0.07457711423</v>
      </c>
      <c r="AZ545" s="79">
        <f t="shared" si="38"/>
        <v>-0.08757323887</v>
      </c>
      <c r="BA545" s="80">
        <f t="shared" si="39"/>
        <v>0.0113795013</v>
      </c>
      <c r="BB545" s="80">
        <f t="shared" si="40"/>
        <v>0.01299612464</v>
      </c>
      <c r="BC545" s="80">
        <f t="shared" si="41"/>
        <v>-0.1313104556</v>
      </c>
      <c r="BD545" s="80">
        <f t="shared" si="42"/>
        <v>-0.06949395439</v>
      </c>
      <c r="BE545" s="81">
        <f t="shared" si="43"/>
        <v>-0.00003940620574</v>
      </c>
      <c r="BF545" s="81">
        <f t="shared" si="44"/>
        <v>0.0002957788346</v>
      </c>
      <c r="BG545" s="81">
        <f t="shared" si="45"/>
        <v>0.01241302605</v>
      </c>
      <c r="BH545" s="81">
        <f t="shared" si="46"/>
        <v>0.01825056562</v>
      </c>
      <c r="BI545" s="81"/>
      <c r="BJ545" s="81"/>
    </row>
    <row r="546">
      <c r="A546" s="31">
        <v>544.0</v>
      </c>
      <c r="B546" s="32">
        <v>1604.0</v>
      </c>
      <c r="C546" s="33">
        <v>1267.0</v>
      </c>
      <c r="D546" s="55">
        <f t="shared" si="5"/>
        <v>962</v>
      </c>
      <c r="E546" s="35">
        <v>220.0</v>
      </c>
      <c r="F546" s="36">
        <v>184.0</v>
      </c>
      <c r="G546" s="37">
        <v>140.0</v>
      </c>
      <c r="H546" s="38">
        <v>308.0</v>
      </c>
      <c r="I546" s="39">
        <v>52.0</v>
      </c>
      <c r="J546" s="40">
        <v>58.0</v>
      </c>
      <c r="K546" s="88">
        <f t="shared" si="6"/>
        <v>0.3251775848</v>
      </c>
      <c r="L546" s="88">
        <f t="shared" si="7"/>
        <v>0.4689655172</v>
      </c>
      <c r="M546" s="88">
        <f t="shared" si="8"/>
        <v>0.3664921466</v>
      </c>
      <c r="N546" s="88">
        <f t="shared" si="9"/>
        <v>0.1104972376</v>
      </c>
      <c r="O546" s="88">
        <f t="shared" si="10"/>
        <v>0.4282744283</v>
      </c>
      <c r="P546" s="89">
        <f t="shared" si="11"/>
        <v>0.04577742699</v>
      </c>
      <c r="Q546" s="90">
        <f t="shared" ref="Q546:V546" si="1670">K546-Q$2</f>
        <v>-0.02580009684</v>
      </c>
      <c r="R546" s="91">
        <f t="shared" si="1670"/>
        <v>-0.01058702305</v>
      </c>
      <c r="S546" s="92">
        <f t="shared" si="1670"/>
        <v>-0.04509541605</v>
      </c>
      <c r="T546" s="93">
        <f t="shared" si="1670"/>
        <v>-0.005237204038</v>
      </c>
      <c r="U546" s="94">
        <f t="shared" si="1670"/>
        <v>-0.02555690082</v>
      </c>
      <c r="V546" s="95">
        <f t="shared" si="1670"/>
        <v>0.01351659848</v>
      </c>
      <c r="W546" s="64"/>
      <c r="X546" s="65">
        <f t="shared" si="13"/>
        <v>1</v>
      </c>
      <c r="Y546" s="66">
        <f t="shared" si="14"/>
        <v>0</v>
      </c>
      <c r="Z546" s="67">
        <f t="shared" ref="Z546:AA546" si="1671">U546</f>
        <v>-0.02555690082</v>
      </c>
      <c r="AA546" s="68">
        <f t="shared" si="1671"/>
        <v>0.01351659848</v>
      </c>
      <c r="AB546" s="69">
        <f t="shared" ref="AB546:AC546" si="1672">S546</f>
        <v>-0.04509541605</v>
      </c>
      <c r="AC546" s="70">
        <f t="shared" si="1672"/>
        <v>-0.005237204038</v>
      </c>
      <c r="AD546" s="71">
        <f t="shared" si="17"/>
        <v>0.000470456745</v>
      </c>
      <c r="AE546" s="72">
        <f t="shared" si="18"/>
        <v>-0.0006908847336</v>
      </c>
      <c r="AF546" s="73">
        <f t="shared" si="19"/>
        <v>0.00122328826</v>
      </c>
      <c r="AG546" s="74">
        <f t="shared" si="20"/>
        <v>-0.0004756899279</v>
      </c>
      <c r="AH546" s="75">
        <f t="shared" si="21"/>
        <v>0.002006168243</v>
      </c>
      <c r="AI546" s="76">
        <f t="shared" si="22"/>
        <v>0.0004723477901</v>
      </c>
      <c r="AJ546" s="77"/>
      <c r="AK546" s="65">
        <f t="shared" si="23"/>
        <v>-0.005693794321</v>
      </c>
      <c r="AL546" s="66">
        <f t="shared" si="24"/>
        <v>0.0007634399882</v>
      </c>
      <c r="AM546" s="67">
        <f t="shared" si="25"/>
        <v>-0.04232049591</v>
      </c>
      <c r="AN546" s="68">
        <f t="shared" si="26"/>
        <v>-0.02954223996</v>
      </c>
      <c r="AO546" s="69">
        <f t="shared" si="27"/>
        <v>0.003715268358</v>
      </c>
      <c r="AP546" s="70">
        <f t="shared" si="28"/>
        <v>0.02320824678</v>
      </c>
      <c r="AQ546" s="71">
        <f t="shared" si="29"/>
        <v>-0.0001609400385</v>
      </c>
      <c r="AR546" s="72">
        <f t="shared" si="30"/>
        <v>-0.0006293483412</v>
      </c>
      <c r="AS546" s="73">
        <f t="shared" si="31"/>
        <v>0.0002326389316</v>
      </c>
      <c r="AT546" s="74">
        <f t="shared" si="32"/>
        <v>0.0005037138864</v>
      </c>
      <c r="AU546" s="75">
        <f t="shared" si="33"/>
        <v>0.0002197410023</v>
      </c>
      <c r="AV546" s="76">
        <f t="shared" si="34"/>
        <v>0.00008655044775</v>
      </c>
      <c r="AW546" s="78">
        <f t="shared" si="35"/>
        <v>-0.04400758198</v>
      </c>
      <c r="AX546" s="79">
        <f t="shared" si="36"/>
        <v>-0.02580009684</v>
      </c>
      <c r="AY546" s="78">
        <f t="shared" si="37"/>
        <v>-0.005609637195</v>
      </c>
      <c r="AZ546" s="79">
        <f t="shared" si="38"/>
        <v>-0.01058702305</v>
      </c>
      <c r="BA546" s="80">
        <f t="shared" si="39"/>
        <v>-0.01820748514</v>
      </c>
      <c r="BB546" s="80">
        <f t="shared" si="40"/>
        <v>0.004977385854</v>
      </c>
      <c r="BC546" s="80">
        <f t="shared" si="41"/>
        <v>-0.03922700992</v>
      </c>
      <c r="BD546" s="80">
        <f t="shared" si="42"/>
        <v>-0.0005264773529</v>
      </c>
      <c r="BE546" s="81">
        <f t="shared" si="43"/>
        <v>0.0003067381451</v>
      </c>
      <c r="BF546" s="81">
        <f t="shared" si="44"/>
        <v>-0.0001812513579</v>
      </c>
      <c r="BG546" s="81">
        <f t="shared" si="45"/>
        <v>0.001538481129</v>
      </c>
      <c r="BH546" s="81">
        <f t="shared" si="46"/>
        <v>0.0000413042647</v>
      </c>
      <c r="BI546" s="81"/>
      <c r="BJ546" s="81"/>
    </row>
    <row r="547">
      <c r="A547" s="31">
        <v>545.0</v>
      </c>
      <c r="B547" s="32">
        <v>6710.0</v>
      </c>
      <c r="C547" s="33">
        <v>2617.0</v>
      </c>
      <c r="D547" s="55">
        <f t="shared" si="5"/>
        <v>1471</v>
      </c>
      <c r="E547" s="35">
        <v>215.0</v>
      </c>
      <c r="F547" s="36">
        <v>272.0</v>
      </c>
      <c r="G547" s="37">
        <v>166.0</v>
      </c>
      <c r="H547" s="38">
        <v>591.0</v>
      </c>
      <c r="I547" s="39">
        <v>104.0</v>
      </c>
      <c r="J547" s="40">
        <v>123.0</v>
      </c>
      <c r="K547" s="88">
        <f t="shared" si="6"/>
        <v>0.18532671</v>
      </c>
      <c r="L547" s="88">
        <f t="shared" si="7"/>
        <v>0.3505494505</v>
      </c>
      <c r="M547" s="88">
        <f t="shared" si="8"/>
        <v>0.2959001783</v>
      </c>
      <c r="N547" s="88">
        <f t="shared" si="9"/>
        <v>0.06343141001</v>
      </c>
      <c r="O547" s="88">
        <f t="shared" si="10"/>
        <v>0.3297076818</v>
      </c>
      <c r="P547" s="89">
        <f t="shared" si="11"/>
        <v>0.04700038212</v>
      </c>
      <c r="Q547" s="90">
        <f t="shared" ref="Q547:V547" si="1673">K547-Q$2</f>
        <v>-0.1656509717</v>
      </c>
      <c r="R547" s="91">
        <f t="shared" si="1673"/>
        <v>-0.1290030897</v>
      </c>
      <c r="S547" s="92">
        <f t="shared" si="1673"/>
        <v>-0.1156873844</v>
      </c>
      <c r="T547" s="93">
        <f t="shared" si="1673"/>
        <v>-0.0523030316</v>
      </c>
      <c r="U547" s="94">
        <f t="shared" si="1673"/>
        <v>-0.1241236472</v>
      </c>
      <c r="V547" s="95">
        <f t="shared" si="1673"/>
        <v>0.0147395536</v>
      </c>
      <c r="W547" s="64"/>
      <c r="X547" s="65">
        <f t="shared" si="13"/>
        <v>1</v>
      </c>
      <c r="Y547" s="66">
        <f t="shared" si="14"/>
        <v>0</v>
      </c>
      <c r="Z547" s="67">
        <f t="shared" ref="Z547:AA547" si="1674">U547</f>
        <v>-0.1241236472</v>
      </c>
      <c r="AA547" s="68">
        <f t="shared" si="1674"/>
        <v>0.0147395536</v>
      </c>
      <c r="AB547" s="69">
        <f t="shared" ref="AB547:AC547" si="1675">S547</f>
        <v>-0.1156873844</v>
      </c>
      <c r="AC547" s="70">
        <f t="shared" si="1675"/>
        <v>-0.0523030316</v>
      </c>
      <c r="AD547" s="71">
        <f t="shared" si="17"/>
        <v>0.01518942536</v>
      </c>
      <c r="AE547" s="72">
        <f t="shared" si="18"/>
        <v>-0.003659054304</v>
      </c>
      <c r="AF547" s="73">
        <f t="shared" si="19"/>
        <v>0.01513046343</v>
      </c>
      <c r="AG547" s="74">
        <f t="shared" si="20"/>
        <v>0.00478686264</v>
      </c>
      <c r="AH547" s="75">
        <f t="shared" si="21"/>
        <v>0.01064796379</v>
      </c>
      <c r="AI547" s="76">
        <f t="shared" si="22"/>
        <v>0.01210160184</v>
      </c>
      <c r="AJ547" s="77"/>
      <c r="AK547" s="65">
        <f t="shared" si="23"/>
        <v>-0.005693794321</v>
      </c>
      <c r="AL547" s="66">
        <f t="shared" si="24"/>
        <v>0.0007634399882</v>
      </c>
      <c r="AM547" s="67">
        <f t="shared" si="25"/>
        <v>-0.1247177624</v>
      </c>
      <c r="AN547" s="68">
        <f t="shared" si="26"/>
        <v>-0.1850328138</v>
      </c>
      <c r="AO547" s="69">
        <f t="shared" si="27"/>
        <v>-0.009838834189</v>
      </c>
      <c r="AP547" s="70">
        <f t="shared" si="28"/>
        <v>0.06498995694</v>
      </c>
      <c r="AQ547" s="71">
        <f t="shared" si="29"/>
        <v>0.005674029047</v>
      </c>
      <c r="AR547" s="72">
        <f t="shared" si="30"/>
        <v>-0.01073520855</v>
      </c>
      <c r="AS547" s="73">
        <f t="shared" si="31"/>
        <v>-0.001624689536</v>
      </c>
      <c r="AT547" s="74">
        <f t="shared" si="32"/>
        <v>0.006508839299</v>
      </c>
      <c r="AU547" s="75">
        <f t="shared" si="33"/>
        <v>0.001008551118</v>
      </c>
      <c r="AV547" s="76">
        <f t="shared" si="34"/>
        <v>0.001547436149</v>
      </c>
      <c r="AW547" s="78">
        <f t="shared" si="35"/>
        <v>-0.1351925003</v>
      </c>
      <c r="AX547" s="79">
        <f t="shared" si="36"/>
        <v>-0.1656509717</v>
      </c>
      <c r="AY547" s="78">
        <f t="shared" si="37"/>
        <v>-0.12195835</v>
      </c>
      <c r="AZ547" s="79">
        <f t="shared" si="38"/>
        <v>-0.1290030897</v>
      </c>
      <c r="BA547" s="80">
        <f t="shared" si="39"/>
        <v>0.0304584714</v>
      </c>
      <c r="BB547" s="80">
        <f t="shared" si="40"/>
        <v>0.007044739723</v>
      </c>
      <c r="BC547" s="80">
        <f t="shared" si="41"/>
        <v>-0.1304119283</v>
      </c>
      <c r="BD547" s="80">
        <f t="shared" si="42"/>
        <v>-0.1168751902</v>
      </c>
      <c r="BE547" s="81">
        <f t="shared" si="43"/>
        <v>0.000878090122</v>
      </c>
      <c r="BF547" s="81">
        <f t="shared" si="44"/>
        <v>0.0004291440067</v>
      </c>
      <c r="BG547" s="81">
        <f t="shared" si="45"/>
        <v>0.003347460954</v>
      </c>
      <c r="BH547" s="81">
        <f t="shared" si="46"/>
        <v>0.03048383783</v>
      </c>
      <c r="BI547" s="81"/>
      <c r="BJ547" s="81"/>
    </row>
    <row r="548">
      <c r="A548" s="31">
        <v>546.0</v>
      </c>
      <c r="B548" s="32">
        <v>5036.0</v>
      </c>
      <c r="C548" s="33">
        <v>1547.0</v>
      </c>
      <c r="D548" s="55">
        <f t="shared" si="5"/>
        <v>894</v>
      </c>
      <c r="E548" s="35">
        <v>173.0</v>
      </c>
      <c r="F548" s="36">
        <v>168.0</v>
      </c>
      <c r="G548" s="37">
        <v>110.0</v>
      </c>
      <c r="H548" s="38">
        <v>335.0</v>
      </c>
      <c r="I548" s="39">
        <v>62.0</v>
      </c>
      <c r="J548" s="40">
        <v>46.0</v>
      </c>
      <c r="K548" s="88">
        <f t="shared" si="6"/>
        <v>0.2230122818</v>
      </c>
      <c r="L548" s="88">
        <f t="shared" si="7"/>
        <v>0.4122807018</v>
      </c>
      <c r="M548" s="88">
        <f t="shared" si="8"/>
        <v>0.3395061728</v>
      </c>
      <c r="N548" s="88">
        <f t="shared" si="9"/>
        <v>0.07110536522</v>
      </c>
      <c r="O548" s="88">
        <f t="shared" si="10"/>
        <v>0.3859060403</v>
      </c>
      <c r="P548" s="89">
        <f t="shared" si="11"/>
        <v>0.02973497091</v>
      </c>
      <c r="Q548" s="90">
        <f t="shared" ref="Q548:V548" si="1676">K548-Q$2</f>
        <v>-0.1279653999</v>
      </c>
      <c r="R548" s="91">
        <f t="shared" si="1676"/>
        <v>-0.06727183854</v>
      </c>
      <c r="S548" s="92">
        <f t="shared" si="1676"/>
        <v>-0.07208138981</v>
      </c>
      <c r="T548" s="93">
        <f t="shared" si="1676"/>
        <v>-0.04462907638</v>
      </c>
      <c r="U548" s="94">
        <f t="shared" si="1676"/>
        <v>-0.06792528882</v>
      </c>
      <c r="V548" s="95">
        <f t="shared" si="1676"/>
        <v>-0.0025258576</v>
      </c>
      <c r="W548" s="64"/>
      <c r="X548" s="65">
        <f t="shared" si="13"/>
        <v>1</v>
      </c>
      <c r="Y548" s="66">
        <f t="shared" si="14"/>
        <v>0</v>
      </c>
      <c r="Z548" s="67">
        <f t="shared" ref="Z548:AA548" si="1677">U548</f>
        <v>-0.06792528882</v>
      </c>
      <c r="AA548" s="68">
        <f t="shared" si="1677"/>
        <v>-0.0025258576</v>
      </c>
      <c r="AB548" s="69">
        <f t="shared" ref="AB548:AC548" si="1678">S548</f>
        <v>-0.07208138981</v>
      </c>
      <c r="AC548" s="70">
        <f t="shared" si="1678"/>
        <v>-0.04462907638</v>
      </c>
      <c r="AD548" s="71">
        <f t="shared" si="17"/>
        <v>0.004607464905</v>
      </c>
      <c r="AE548" s="72">
        <f t="shared" si="18"/>
        <v>0.0003431392141</v>
      </c>
      <c r="AF548" s="73">
        <f t="shared" si="19"/>
        <v>0.00478342253</v>
      </c>
      <c r="AG548" s="74">
        <f t="shared" si="20"/>
        <v>0.00321351023</v>
      </c>
      <c r="AH548" s="75">
        <f t="shared" si="21"/>
        <v>0.003203972298</v>
      </c>
      <c r="AI548" s="76">
        <f t="shared" si="22"/>
        <v>0.006433851703</v>
      </c>
      <c r="AJ548" s="77"/>
      <c r="AK548" s="65">
        <f t="shared" si="23"/>
        <v>-0.005693794321</v>
      </c>
      <c r="AL548" s="66">
        <f t="shared" si="24"/>
        <v>0.0007634399882</v>
      </c>
      <c r="AM548" s="67">
        <f t="shared" si="25"/>
        <v>-0.05143423105</v>
      </c>
      <c r="AN548" s="68">
        <f t="shared" si="26"/>
        <v>-0.1099028633</v>
      </c>
      <c r="AO548" s="69">
        <f t="shared" si="27"/>
        <v>-0.01213081603</v>
      </c>
      <c r="AP548" s="70">
        <f t="shared" si="28"/>
        <v>0.04218218621</v>
      </c>
      <c r="AQ548" s="71">
        <f t="shared" si="29"/>
        <v>0.002568168377</v>
      </c>
      <c r="AR548" s="72">
        <f t="shared" si="30"/>
        <v>-0.00250951213</v>
      </c>
      <c r="AS548" s="73">
        <f t="shared" si="31"/>
        <v>-0.001230975398</v>
      </c>
      <c r="AT548" s="74">
        <f t="shared" si="32"/>
        <v>0.002102122146</v>
      </c>
      <c r="AU548" s="75">
        <f t="shared" si="33"/>
        <v>0.0002575604796</v>
      </c>
      <c r="AV548" s="76">
        <f t="shared" si="34"/>
        <v>0.0007823013554</v>
      </c>
      <c r="AW548" s="78">
        <f t="shared" si="35"/>
        <v>-0.06766408794</v>
      </c>
      <c r="AX548" s="79">
        <f t="shared" si="36"/>
        <v>-0.1279653999</v>
      </c>
      <c r="AY548" s="78">
        <f t="shared" si="37"/>
        <v>-0.06658232574</v>
      </c>
      <c r="AZ548" s="79">
        <f t="shared" si="38"/>
        <v>-0.06727183854</v>
      </c>
      <c r="BA548" s="80">
        <f t="shared" si="39"/>
        <v>0.06030131192</v>
      </c>
      <c r="BB548" s="80">
        <f t="shared" si="40"/>
        <v>0.000689512799</v>
      </c>
      <c r="BC548" s="80">
        <f t="shared" si="41"/>
        <v>-0.06288351588</v>
      </c>
      <c r="BD548" s="80">
        <f t="shared" si="42"/>
        <v>-0.0614991659</v>
      </c>
      <c r="BE548" s="81">
        <f t="shared" si="43"/>
        <v>0.003635772791</v>
      </c>
      <c r="BF548" s="81">
        <f t="shared" si="44"/>
        <v>0.00008315705273</v>
      </c>
      <c r="BG548" s="81">
        <f t="shared" si="45"/>
        <v>0.0001721891634</v>
      </c>
      <c r="BH548" s="81">
        <f t="shared" si="46"/>
        <v>0.00773456755</v>
      </c>
      <c r="BI548" s="81"/>
      <c r="BJ548" s="81"/>
    </row>
    <row r="549">
      <c r="A549" s="31">
        <v>547.0</v>
      </c>
      <c r="B549" s="32" t="s">
        <v>261</v>
      </c>
      <c r="C549" s="33">
        <v>1210.0</v>
      </c>
      <c r="D549" s="55">
        <f t="shared" si="5"/>
        <v>1022</v>
      </c>
      <c r="E549" s="35">
        <v>427.0</v>
      </c>
      <c r="F549" s="36">
        <v>74.0</v>
      </c>
      <c r="G549" s="37">
        <v>241.0</v>
      </c>
      <c r="H549" s="38">
        <v>206.0</v>
      </c>
      <c r="I549" s="39">
        <v>63.0</v>
      </c>
      <c r="J549" s="40">
        <v>11.0</v>
      </c>
      <c r="K549" s="88">
        <f t="shared" si="6"/>
        <v>0.6041322314</v>
      </c>
      <c r="L549" s="88">
        <f t="shared" si="7"/>
        <v>0.7040229885</v>
      </c>
      <c r="M549" s="88">
        <f t="shared" si="8"/>
        <v>0.7392638037</v>
      </c>
      <c r="N549" s="88">
        <f t="shared" si="9"/>
        <v>0.1991735537</v>
      </c>
      <c r="O549" s="88">
        <f t="shared" si="10"/>
        <v>0.7152641879</v>
      </c>
      <c r="P549" s="89">
        <f t="shared" si="11"/>
        <v>0.009090909091</v>
      </c>
      <c r="Q549" s="90">
        <f t="shared" ref="Q549:V549" si="1679">K549-Q$2</f>
        <v>0.2531545497</v>
      </c>
      <c r="R549" s="91">
        <f t="shared" si="1679"/>
        <v>0.2244704482</v>
      </c>
      <c r="S549" s="92">
        <f t="shared" si="1679"/>
        <v>0.327676241</v>
      </c>
      <c r="T549" s="93">
        <f t="shared" si="1679"/>
        <v>0.08343911211</v>
      </c>
      <c r="U549" s="94">
        <f t="shared" si="1679"/>
        <v>0.2614328588</v>
      </c>
      <c r="V549" s="95">
        <f t="shared" si="1679"/>
        <v>-0.02316991942</v>
      </c>
      <c r="W549" s="64"/>
      <c r="X549" s="65">
        <f t="shared" si="13"/>
        <v>1</v>
      </c>
      <c r="Y549" s="66">
        <f t="shared" si="14"/>
        <v>0</v>
      </c>
      <c r="Z549" s="67">
        <f t="shared" ref="Z549:AA549" si="1680">U549</f>
        <v>0.2614328588</v>
      </c>
      <c r="AA549" s="68">
        <f t="shared" si="1680"/>
        <v>-0.02316991942</v>
      </c>
      <c r="AB549" s="69">
        <f t="shared" ref="AB549:AC549" si="1681">S549</f>
        <v>0.327676241</v>
      </c>
      <c r="AC549" s="70">
        <f t="shared" si="1681"/>
        <v>0.08343911211</v>
      </c>
      <c r="AD549" s="71">
        <f t="shared" si="17"/>
        <v>0.06781029448</v>
      </c>
      <c r="AE549" s="72">
        <f t="shared" si="18"/>
        <v>-0.01211475654</v>
      </c>
      <c r="AF549" s="73">
        <f t="shared" si="19"/>
        <v>0.08759861395</v>
      </c>
      <c r="AG549" s="74">
        <f t="shared" si="20"/>
        <v>0.01422149351</v>
      </c>
      <c r="AH549" s="75">
        <f t="shared" si="21"/>
        <v>0.1004096335</v>
      </c>
      <c r="AI549" s="76">
        <f t="shared" si="22"/>
        <v>0.05468202922</v>
      </c>
      <c r="AJ549" s="77"/>
      <c r="AK549" s="65">
        <f t="shared" si="23"/>
        <v>-0.005693794321</v>
      </c>
      <c r="AL549" s="66">
        <f t="shared" si="24"/>
        <v>0.0007634399882</v>
      </c>
      <c r="AM549" s="67">
        <f t="shared" si="25"/>
        <v>0.2501815758</v>
      </c>
      <c r="AN549" s="68">
        <f t="shared" si="26"/>
        <v>0.3961495076</v>
      </c>
      <c r="AO549" s="69">
        <f t="shared" si="27"/>
        <v>-0.004378691959</v>
      </c>
      <c r="AP549" s="70">
        <f t="shared" si="28"/>
        <v>-0.1750035447</v>
      </c>
      <c r="AQ549" s="71">
        <f t="shared" si="29"/>
        <v>0.02779086024</v>
      </c>
      <c r="AR549" s="72">
        <f t="shared" si="30"/>
        <v>-0.04575610004</v>
      </c>
      <c r="AS549" s="73">
        <f t="shared" si="31"/>
        <v>-0.003713528379</v>
      </c>
      <c r="AT549" s="74">
        <f t="shared" si="32"/>
        <v>0.03733104027</v>
      </c>
      <c r="AU549" s="75">
        <f t="shared" si="33"/>
        <v>0.01048777978</v>
      </c>
      <c r="AV549" s="76">
        <f t="shared" si="34"/>
        <v>0.007852034895</v>
      </c>
      <c r="AW549" s="78">
        <f t="shared" si="35"/>
        <v>0.2746742011</v>
      </c>
      <c r="AX549" s="79">
        <f t="shared" si="36"/>
        <v>0.2531545497</v>
      </c>
      <c r="AY549" s="78">
        <f t="shared" si="37"/>
        <v>0.221336378</v>
      </c>
      <c r="AZ549" s="79">
        <f t="shared" si="38"/>
        <v>0.2244704482</v>
      </c>
      <c r="BA549" s="80">
        <f t="shared" si="39"/>
        <v>0.02151965142</v>
      </c>
      <c r="BB549" s="80">
        <f t="shared" si="40"/>
        <v>-0.003134070215</v>
      </c>
      <c r="BC549" s="80">
        <f t="shared" si="41"/>
        <v>0.2794547732</v>
      </c>
      <c r="BD549" s="80">
        <f t="shared" si="42"/>
        <v>0.2264195378</v>
      </c>
      <c r="BE549" s="81">
        <f t="shared" si="43"/>
        <v>0.0004532730012</v>
      </c>
      <c r="BF549" s="81">
        <f t="shared" si="44"/>
        <v>-0.0001348881971</v>
      </c>
      <c r="BG549" s="81">
        <f t="shared" si="45"/>
        <v>0.02682916315</v>
      </c>
      <c r="BH549" s="81">
        <f t="shared" si="46"/>
        <v>0.1265480412</v>
      </c>
      <c r="BI549" s="81"/>
      <c r="BJ549" s="81"/>
    </row>
    <row r="550">
      <c r="A550" s="31">
        <v>548.0</v>
      </c>
      <c r="B550" s="32">
        <v>3795.0</v>
      </c>
      <c r="C550" s="33">
        <v>1086.0</v>
      </c>
      <c r="D550" s="55">
        <f t="shared" si="5"/>
        <v>672</v>
      </c>
      <c r="E550" s="35">
        <v>122.0</v>
      </c>
      <c r="F550" s="36">
        <v>166.0</v>
      </c>
      <c r="G550" s="37">
        <v>66.0</v>
      </c>
      <c r="H550" s="38">
        <v>239.0</v>
      </c>
      <c r="I550" s="39">
        <v>37.0</v>
      </c>
      <c r="J550" s="40">
        <v>42.0</v>
      </c>
      <c r="K550" s="88">
        <f t="shared" si="6"/>
        <v>0.2071823204</v>
      </c>
      <c r="L550" s="88">
        <f t="shared" si="7"/>
        <v>0.3994974874</v>
      </c>
      <c r="M550" s="88">
        <f t="shared" si="8"/>
        <v>0.2408759124</v>
      </c>
      <c r="N550" s="88">
        <f t="shared" si="9"/>
        <v>0.06077348066</v>
      </c>
      <c r="O550" s="88">
        <f t="shared" si="10"/>
        <v>0.3348214286</v>
      </c>
      <c r="P550" s="89">
        <f t="shared" si="11"/>
        <v>0.03867403315</v>
      </c>
      <c r="Q550" s="90">
        <f t="shared" ref="Q550:V550" si="1682">K550-Q$2</f>
        <v>-0.1437953612</v>
      </c>
      <c r="R550" s="91">
        <f t="shared" si="1682"/>
        <v>-0.08005505285</v>
      </c>
      <c r="S550" s="92">
        <f t="shared" si="1682"/>
        <v>-0.1707116502</v>
      </c>
      <c r="T550" s="93">
        <f t="shared" si="1682"/>
        <v>-0.05496096094</v>
      </c>
      <c r="U550" s="94">
        <f t="shared" si="1682"/>
        <v>-0.1190099005</v>
      </c>
      <c r="V550" s="95">
        <f t="shared" si="1682"/>
        <v>0.006413204637</v>
      </c>
      <c r="W550" s="64"/>
      <c r="X550" s="65">
        <f t="shared" si="13"/>
        <v>1</v>
      </c>
      <c r="Y550" s="66">
        <f t="shared" si="14"/>
        <v>0</v>
      </c>
      <c r="Z550" s="67">
        <f t="shared" ref="Z550:AA550" si="1683">U550</f>
        <v>-0.1190099005</v>
      </c>
      <c r="AA550" s="68">
        <f t="shared" si="1683"/>
        <v>0.006413204637</v>
      </c>
      <c r="AB550" s="69">
        <f t="shared" ref="AB550:AC550" si="1684">S550</f>
        <v>-0.1707116502</v>
      </c>
      <c r="AC550" s="70">
        <f t="shared" si="1684"/>
        <v>-0.05496096094</v>
      </c>
      <c r="AD550" s="71">
        <f t="shared" si="17"/>
        <v>0.01412222723</v>
      </c>
      <c r="AE550" s="72">
        <f t="shared" si="18"/>
        <v>-0.001526469692</v>
      </c>
      <c r="AF550" s="73">
        <f t="shared" si="19"/>
        <v>0.0206688524</v>
      </c>
      <c r="AG550" s="74">
        <f t="shared" si="20"/>
        <v>0.005446089748</v>
      </c>
      <c r="AH550" s="75">
        <f t="shared" si="21"/>
        <v>0.0261217603</v>
      </c>
      <c r="AI550" s="76">
        <f t="shared" si="22"/>
        <v>0.01876495268</v>
      </c>
      <c r="AJ550" s="77"/>
      <c r="AK550" s="65">
        <f t="shared" si="23"/>
        <v>-0.005693794321</v>
      </c>
      <c r="AL550" s="66">
        <f t="shared" si="24"/>
        <v>0.0007634399882</v>
      </c>
      <c r="AM550" s="67">
        <f t="shared" si="25"/>
        <v>-0.1073243678</v>
      </c>
      <c r="AN550" s="68">
        <f t="shared" si="26"/>
        <v>-0.1837104373</v>
      </c>
      <c r="AO550" s="69">
        <f t="shared" si="27"/>
        <v>-0.003445502367</v>
      </c>
      <c r="AP550" s="70">
        <f t="shared" si="28"/>
        <v>0.09278454425</v>
      </c>
      <c r="AQ550" s="71">
        <f t="shared" si="29"/>
        <v>0.006368682144</v>
      </c>
      <c r="AR550" s="72">
        <f t="shared" si="30"/>
        <v>-0.009016992461</v>
      </c>
      <c r="AS550" s="73">
        <f t="shared" si="31"/>
        <v>-0.001758247851</v>
      </c>
      <c r="AT550" s="74">
        <f t="shared" si="32"/>
        <v>0.00886281675</v>
      </c>
      <c r="AU550" s="75">
        <f t="shared" si="33"/>
        <v>0.002653783012</v>
      </c>
      <c r="AV550" s="76">
        <f t="shared" si="34"/>
        <v>0.002557497876</v>
      </c>
      <c r="AW550" s="78">
        <f t="shared" si="35"/>
        <v>-0.1091994471</v>
      </c>
      <c r="AX550" s="79">
        <f t="shared" si="36"/>
        <v>-0.1437953612</v>
      </c>
      <c r="AY550" s="78">
        <f t="shared" si="37"/>
        <v>-0.08775913085</v>
      </c>
      <c r="AZ550" s="79">
        <f t="shared" si="38"/>
        <v>-0.08005505285</v>
      </c>
      <c r="BA550" s="80">
        <f t="shared" si="39"/>
        <v>0.03459591411</v>
      </c>
      <c r="BB550" s="80">
        <f t="shared" si="40"/>
        <v>-0.007704078001</v>
      </c>
      <c r="BC550" s="80">
        <f t="shared" si="41"/>
        <v>-0.1044188751</v>
      </c>
      <c r="BD550" s="80">
        <f t="shared" si="42"/>
        <v>-0.08267597101</v>
      </c>
      <c r="BE550" s="81">
        <f t="shared" si="43"/>
        <v>0.001137524456</v>
      </c>
      <c r="BF550" s="81">
        <f t="shared" si="44"/>
        <v>-0.0005330592417</v>
      </c>
      <c r="BG550" s="81">
        <f t="shared" si="45"/>
        <v>0.004067985289</v>
      </c>
      <c r="BH550" s="81">
        <f t="shared" si="46"/>
        <v>0.01726586378</v>
      </c>
      <c r="BI550" s="81"/>
      <c r="BJ550" s="81"/>
    </row>
    <row r="551">
      <c r="A551" s="31">
        <v>549.0</v>
      </c>
      <c r="B551" s="32">
        <v>7712.0</v>
      </c>
      <c r="C551" s="33">
        <v>1002.0</v>
      </c>
      <c r="D551" s="55">
        <f t="shared" si="5"/>
        <v>790</v>
      </c>
      <c r="E551" s="35">
        <v>245.0</v>
      </c>
      <c r="F551" s="36">
        <v>136.0</v>
      </c>
      <c r="G551" s="37">
        <v>85.0</v>
      </c>
      <c r="H551" s="38">
        <v>240.0</v>
      </c>
      <c r="I551" s="39">
        <v>50.0</v>
      </c>
      <c r="J551" s="40">
        <v>34.0</v>
      </c>
      <c r="K551" s="88">
        <f t="shared" si="6"/>
        <v>0.379241517</v>
      </c>
      <c r="L551" s="88">
        <f t="shared" si="7"/>
        <v>0.5514018692</v>
      </c>
      <c r="M551" s="88">
        <f t="shared" si="8"/>
        <v>0.3333333333</v>
      </c>
      <c r="N551" s="88">
        <f t="shared" si="9"/>
        <v>0.08483033932</v>
      </c>
      <c r="O551" s="88">
        <f t="shared" si="10"/>
        <v>0.4810126582</v>
      </c>
      <c r="P551" s="89">
        <f t="shared" si="11"/>
        <v>0.03393213573</v>
      </c>
      <c r="Q551" s="90">
        <f t="shared" ref="Q551:V551" si="1685">K551-Q$2</f>
        <v>0.02826383528</v>
      </c>
      <c r="R551" s="91">
        <f t="shared" si="1685"/>
        <v>0.07184932887</v>
      </c>
      <c r="S551" s="92">
        <f t="shared" si="1685"/>
        <v>-0.07825422931</v>
      </c>
      <c r="T551" s="93">
        <f t="shared" si="1685"/>
        <v>-0.03090410229</v>
      </c>
      <c r="U551" s="94">
        <f t="shared" si="1685"/>
        <v>0.02718132913</v>
      </c>
      <c r="V551" s="95">
        <f t="shared" si="1685"/>
        <v>0.001671307217</v>
      </c>
      <c r="W551" s="64"/>
      <c r="X551" s="65">
        <f t="shared" si="13"/>
        <v>1</v>
      </c>
      <c r="Y551" s="66">
        <f t="shared" si="14"/>
        <v>0</v>
      </c>
      <c r="Z551" s="67">
        <f t="shared" ref="Z551:AA551" si="1686">U551</f>
        <v>0.02718132913</v>
      </c>
      <c r="AA551" s="68">
        <f t="shared" si="1686"/>
        <v>0.001671307217</v>
      </c>
      <c r="AB551" s="69">
        <f t="shared" ref="AB551:AC551" si="1687">S551</f>
        <v>-0.07825422931</v>
      </c>
      <c r="AC551" s="70">
        <f t="shared" si="1687"/>
        <v>-0.03090410229</v>
      </c>
      <c r="AD551" s="71">
        <f t="shared" si="17"/>
        <v>0.0007360313857</v>
      </c>
      <c r="AE551" s="72">
        <f t="shared" si="18"/>
        <v>0.00009085670308</v>
      </c>
      <c r="AF551" s="73">
        <f t="shared" si="19"/>
        <v>-0.002075403714</v>
      </c>
      <c r="AG551" s="74">
        <f t="shared" si="20"/>
        <v>-0.000970801434</v>
      </c>
      <c r="AH551" s="75">
        <f t="shared" si="21"/>
        <v>0.005168660867</v>
      </c>
      <c r="AI551" s="76">
        <f t="shared" si="22"/>
        <v>0.004836753414</v>
      </c>
      <c r="AJ551" s="77"/>
      <c r="AK551" s="65">
        <f t="shared" si="23"/>
        <v>-0.005693794321</v>
      </c>
      <c r="AL551" s="66">
        <f t="shared" si="24"/>
        <v>0.0007634399882</v>
      </c>
      <c r="AM551" s="67">
        <f t="shared" si="25"/>
        <v>0.01953347035</v>
      </c>
      <c r="AN551" s="68">
        <f t="shared" si="26"/>
        <v>0.04451846418</v>
      </c>
      <c r="AO551" s="69">
        <f t="shared" si="27"/>
        <v>-0.004425039296</v>
      </c>
      <c r="AP551" s="70">
        <f t="shared" si="28"/>
        <v>0.04333334747</v>
      </c>
      <c r="AQ551" s="71">
        <f t="shared" si="29"/>
        <v>0.00043126848</v>
      </c>
      <c r="AR551" s="72">
        <f t="shared" si="30"/>
        <v>-0.0003823641726</v>
      </c>
      <c r="AS551" s="73">
        <f t="shared" si="31"/>
        <v>0.0003554223513</v>
      </c>
      <c r="AT551" s="74">
        <f t="shared" si="32"/>
        <v>-0.0009010019001</v>
      </c>
      <c r="AU551" s="75">
        <f t="shared" si="33"/>
        <v>0.0005066223238</v>
      </c>
      <c r="AV551" s="76">
        <f t="shared" si="34"/>
        <v>0.0006334867601</v>
      </c>
      <c r="AW551" s="78">
        <f t="shared" si="35"/>
        <v>0.01070794989</v>
      </c>
      <c r="AX551" s="79">
        <f t="shared" si="36"/>
        <v>0.02826383528</v>
      </c>
      <c r="AY551" s="78">
        <f t="shared" si="37"/>
        <v>0.08796537232</v>
      </c>
      <c r="AZ551" s="79">
        <f t="shared" si="38"/>
        <v>0.07184932887</v>
      </c>
      <c r="BA551" s="80">
        <f t="shared" si="39"/>
        <v>-0.01755588539</v>
      </c>
      <c r="BB551" s="80">
        <f t="shared" si="40"/>
        <v>0.01611604345</v>
      </c>
      <c r="BC551" s="80">
        <f t="shared" si="41"/>
        <v>0.01548852195</v>
      </c>
      <c r="BD551" s="80">
        <f t="shared" si="42"/>
        <v>0.09304853216</v>
      </c>
      <c r="BE551" s="81">
        <f t="shared" si="43"/>
        <v>0.00004848225508</v>
      </c>
      <c r="BF551" s="81">
        <f t="shared" si="44"/>
        <v>-0.0005658628235</v>
      </c>
      <c r="BG551" s="81">
        <f t="shared" si="45"/>
        <v>-0.008418135026</v>
      </c>
      <c r="BH551" s="81">
        <f t="shared" si="46"/>
        <v>0.002882368465</v>
      </c>
      <c r="BI551" s="81"/>
      <c r="BJ551" s="81"/>
    </row>
    <row r="552">
      <c r="A552" s="31">
        <v>550.0</v>
      </c>
      <c r="B552" s="32">
        <v>2606.0</v>
      </c>
      <c r="C552" s="33">
        <v>1397.0</v>
      </c>
      <c r="D552" s="55">
        <f t="shared" si="5"/>
        <v>1005</v>
      </c>
      <c r="E552" s="35">
        <v>268.0</v>
      </c>
      <c r="F552" s="36">
        <v>195.0</v>
      </c>
      <c r="G552" s="37">
        <v>107.0</v>
      </c>
      <c r="H552" s="38">
        <v>356.0</v>
      </c>
      <c r="I552" s="39">
        <v>34.0</v>
      </c>
      <c r="J552" s="40">
        <v>45.0</v>
      </c>
      <c r="K552" s="88">
        <f t="shared" si="6"/>
        <v>0.2927702219</v>
      </c>
      <c r="L552" s="88">
        <f t="shared" si="7"/>
        <v>0.4589665653</v>
      </c>
      <c r="M552" s="88">
        <f t="shared" si="8"/>
        <v>0.3083573487</v>
      </c>
      <c r="N552" s="88">
        <f t="shared" si="9"/>
        <v>0.07659269864</v>
      </c>
      <c r="O552" s="88">
        <f t="shared" si="10"/>
        <v>0.4069651741</v>
      </c>
      <c r="P552" s="89">
        <f t="shared" si="11"/>
        <v>0.03221188261</v>
      </c>
      <c r="Q552" s="90">
        <f t="shared" ref="Q552:V552" si="1688">K552-Q$2</f>
        <v>-0.05820745979</v>
      </c>
      <c r="R552" s="91">
        <f t="shared" si="1688"/>
        <v>-0.02058597494</v>
      </c>
      <c r="S552" s="92">
        <f t="shared" si="1688"/>
        <v>-0.1032302139</v>
      </c>
      <c r="T552" s="93">
        <f t="shared" si="1688"/>
        <v>-0.03914174297</v>
      </c>
      <c r="U552" s="94">
        <f t="shared" si="1688"/>
        <v>-0.04686615496</v>
      </c>
      <c r="V552" s="95">
        <f t="shared" si="1688"/>
        <v>-0.00004894590635</v>
      </c>
      <c r="W552" s="64"/>
      <c r="X552" s="65">
        <f t="shared" si="13"/>
        <v>1</v>
      </c>
      <c r="Y552" s="66">
        <f t="shared" si="14"/>
        <v>0</v>
      </c>
      <c r="Z552" s="67">
        <f t="shared" ref="Z552:AA552" si="1689">U552</f>
        <v>-0.04686615496</v>
      </c>
      <c r="AA552" s="68">
        <f t="shared" si="1689"/>
        <v>-0.00004894590635</v>
      </c>
      <c r="AB552" s="69">
        <f t="shared" ref="AB552:AC552" si="1690">S552</f>
        <v>-0.1032302139</v>
      </c>
      <c r="AC552" s="70">
        <f t="shared" si="1690"/>
        <v>-0.03914174297</v>
      </c>
      <c r="AD552" s="71">
        <f t="shared" si="17"/>
        <v>0.002196434085</v>
      </c>
      <c r="AE552" s="72">
        <f t="shared" si="18"/>
        <v>0.000004587812863</v>
      </c>
      <c r="AF552" s="73">
        <f t="shared" si="19"/>
        <v>0.004836087376</v>
      </c>
      <c r="AG552" s="74">
        <f t="shared" si="20"/>
        <v>0.001839475688</v>
      </c>
      <c r="AH552" s="75">
        <f t="shared" si="21"/>
        <v>0.009124401028</v>
      </c>
      <c r="AI552" s="76">
        <f t="shared" si="22"/>
        <v>0.008081221001</v>
      </c>
      <c r="AJ552" s="77"/>
      <c r="AK552" s="65">
        <f t="shared" si="23"/>
        <v>-0.005693794321</v>
      </c>
      <c r="AL552" s="66">
        <f t="shared" si="24"/>
        <v>0.0007634399882</v>
      </c>
      <c r="AM552" s="67">
        <f t="shared" si="25"/>
        <v>-0.03817704876</v>
      </c>
      <c r="AN552" s="68">
        <f t="shared" si="26"/>
        <v>-0.0744466813</v>
      </c>
      <c r="AO552" s="69">
        <f t="shared" si="27"/>
        <v>-0.005027097022</v>
      </c>
      <c r="AP552" s="70">
        <f t="shared" si="28"/>
        <v>0.05693577125</v>
      </c>
      <c r="AQ552" s="71">
        <f t="shared" si="29"/>
        <v>0.001131594651</v>
      </c>
      <c r="AR552" s="72">
        <f t="shared" si="30"/>
        <v>-0.001278032568</v>
      </c>
      <c r="AS552" s="73">
        <f t="shared" si="31"/>
        <v>-0.0006498652253</v>
      </c>
      <c r="AT552" s="74">
        <f t="shared" si="32"/>
        <v>0.002088472331</v>
      </c>
      <c r="AU552" s="75">
        <f t="shared" si="33"/>
        <v>0.000901874392</v>
      </c>
      <c r="AV552" s="76">
        <f t="shared" si="34"/>
        <v>0.001066460018</v>
      </c>
      <c r="AW552" s="78">
        <f t="shared" si="35"/>
        <v>-0.04751433628</v>
      </c>
      <c r="AX552" s="79">
        <f t="shared" si="36"/>
        <v>-0.05820745979</v>
      </c>
      <c r="AY552" s="78">
        <f t="shared" si="37"/>
        <v>-0.01487057027</v>
      </c>
      <c r="AZ552" s="79">
        <f t="shared" si="38"/>
        <v>-0.02058597494</v>
      </c>
      <c r="BA552" s="80">
        <f t="shared" si="39"/>
        <v>0.0106931235</v>
      </c>
      <c r="BB552" s="80">
        <f t="shared" si="40"/>
        <v>0.005715404666</v>
      </c>
      <c r="BC552" s="80">
        <f t="shared" si="41"/>
        <v>-0.04273376422</v>
      </c>
      <c r="BD552" s="80">
        <f t="shared" si="42"/>
        <v>-0.009787410433</v>
      </c>
      <c r="BE552" s="81">
        <f t="shared" si="43"/>
        <v>0.00008167703975</v>
      </c>
      <c r="BF552" s="81">
        <f t="shared" si="44"/>
        <v>0.0001222310559</v>
      </c>
      <c r="BG552" s="81">
        <f t="shared" si="45"/>
        <v>0.001730381202</v>
      </c>
      <c r="BH552" s="81">
        <f t="shared" si="46"/>
        <v>0.0008365057796</v>
      </c>
      <c r="BI552" s="81"/>
      <c r="BJ552" s="81"/>
    </row>
    <row r="553">
      <c r="A553" s="31">
        <v>551.0</v>
      </c>
      <c r="B553" s="32">
        <v>2366.0</v>
      </c>
      <c r="C553" s="33">
        <v>1672.0</v>
      </c>
      <c r="D553" s="55">
        <f t="shared" si="5"/>
        <v>1197</v>
      </c>
      <c r="E553" s="35">
        <v>314.0</v>
      </c>
      <c r="F553" s="36">
        <v>230.0</v>
      </c>
      <c r="G553" s="37">
        <v>130.0</v>
      </c>
      <c r="H553" s="38">
        <v>380.0</v>
      </c>
      <c r="I553" s="39">
        <v>72.0</v>
      </c>
      <c r="J553" s="40">
        <v>71.0</v>
      </c>
      <c r="K553" s="88">
        <f t="shared" si="6"/>
        <v>0.3086124402</v>
      </c>
      <c r="L553" s="88">
        <f t="shared" si="7"/>
        <v>0.5039164491</v>
      </c>
      <c r="M553" s="88">
        <f t="shared" si="8"/>
        <v>0.3016241299</v>
      </c>
      <c r="N553" s="88">
        <f t="shared" si="9"/>
        <v>0.07775119617</v>
      </c>
      <c r="O553" s="88">
        <f t="shared" si="10"/>
        <v>0.4310776942</v>
      </c>
      <c r="P553" s="89">
        <f t="shared" si="11"/>
        <v>0.04246411483</v>
      </c>
      <c r="Q553" s="90">
        <f t="shared" ref="Q553:V553" si="1691">K553-Q$2</f>
        <v>-0.0423652415</v>
      </c>
      <c r="R553" s="91">
        <f t="shared" si="1691"/>
        <v>0.0243639088</v>
      </c>
      <c r="S553" s="92">
        <f t="shared" si="1691"/>
        <v>-0.1099634327</v>
      </c>
      <c r="T553" s="93">
        <f t="shared" si="1691"/>
        <v>-0.03798324544</v>
      </c>
      <c r="U553" s="94">
        <f t="shared" si="1691"/>
        <v>-0.02275363486</v>
      </c>
      <c r="V553" s="95">
        <f t="shared" si="1691"/>
        <v>0.01020328632</v>
      </c>
      <c r="W553" s="64"/>
      <c r="X553" s="65">
        <f t="shared" si="13"/>
        <v>1</v>
      </c>
      <c r="Y553" s="66">
        <f t="shared" si="14"/>
        <v>0</v>
      </c>
      <c r="Z553" s="67">
        <f t="shared" ref="Z553:AA553" si="1692">U553</f>
        <v>-0.02275363486</v>
      </c>
      <c r="AA553" s="68">
        <f t="shared" si="1692"/>
        <v>0.01020328632</v>
      </c>
      <c r="AB553" s="69">
        <f t="shared" ref="AB553:AC553" si="1693">S553</f>
        <v>-0.1099634327</v>
      </c>
      <c r="AC553" s="70">
        <f t="shared" si="1693"/>
        <v>-0.03798324544</v>
      </c>
      <c r="AD553" s="71">
        <f t="shared" si="17"/>
        <v>0.0004136208475</v>
      </c>
      <c r="AE553" s="72">
        <f t="shared" si="18"/>
        <v>-0.0004643237026</v>
      </c>
      <c r="AF553" s="73">
        <f t="shared" si="19"/>
        <v>0.002889621724</v>
      </c>
      <c r="AG553" s="74">
        <f t="shared" si="20"/>
        <v>-0.0002577314914</v>
      </c>
      <c r="AH553" s="75">
        <f t="shared" si="21"/>
        <v>0.0106492296</v>
      </c>
      <c r="AI553" s="76">
        <f t="shared" si="22"/>
        <v>0.008353536107</v>
      </c>
      <c r="AJ553" s="77"/>
      <c r="AK553" s="65">
        <f t="shared" si="23"/>
        <v>-0.005693794321</v>
      </c>
      <c r="AL553" s="66">
        <f t="shared" si="24"/>
        <v>0.0007634399882</v>
      </c>
      <c r="AM553" s="67">
        <f t="shared" si="25"/>
        <v>-0.03477195733</v>
      </c>
      <c r="AN553" s="68">
        <f t="shared" si="26"/>
        <v>-0.02779616334</v>
      </c>
      <c r="AO553" s="69">
        <f t="shared" si="27"/>
        <v>-0.00350532148</v>
      </c>
      <c r="AP553" s="70">
        <f t="shared" si="28"/>
        <v>0.06012882805</v>
      </c>
      <c r="AQ553" s="71">
        <f t="shared" si="29"/>
        <v>-0.00005808085288</v>
      </c>
      <c r="AR553" s="72">
        <f t="shared" si="30"/>
        <v>-0.0004797688558</v>
      </c>
      <c r="AS553" s="73">
        <f t="shared" si="31"/>
        <v>0.0001841784505</v>
      </c>
      <c r="AT553" s="74">
        <f t="shared" si="32"/>
        <v>0.001212466508</v>
      </c>
      <c r="AU553" s="75">
        <f t="shared" si="33"/>
        <v>0.001070318482</v>
      </c>
      <c r="AV553" s="76">
        <f t="shared" si="34"/>
        <v>0.001122412054</v>
      </c>
      <c r="AW553" s="78">
        <f t="shared" si="35"/>
        <v>-0.04277465705</v>
      </c>
      <c r="AX553" s="79">
        <f t="shared" si="36"/>
        <v>-0.0423652415</v>
      </c>
      <c r="AY553" s="78">
        <f t="shared" si="37"/>
        <v>0.03495121441</v>
      </c>
      <c r="AZ553" s="79">
        <f t="shared" si="38"/>
        <v>0.0243639088</v>
      </c>
      <c r="BA553" s="80">
        <f t="shared" si="39"/>
        <v>-0.0004094155533</v>
      </c>
      <c r="BB553" s="80">
        <f t="shared" si="40"/>
        <v>0.01058730561</v>
      </c>
      <c r="BC553" s="80">
        <f t="shared" si="41"/>
        <v>-0.03799408499</v>
      </c>
      <c r="BD553" s="80">
        <f t="shared" si="42"/>
        <v>0.04003437425</v>
      </c>
      <c r="BE553" s="81">
        <f t="shared" si="43"/>
        <v>-0.000111923419</v>
      </c>
      <c r="BF553" s="81">
        <f t="shared" si="44"/>
        <v>-0.000008669215168</v>
      </c>
      <c r="BG553" s="81">
        <f t="shared" si="45"/>
        <v>-0.000159200627</v>
      </c>
      <c r="BH553" s="81">
        <f t="shared" si="46"/>
        <v>-0.003042138836</v>
      </c>
      <c r="BI553" s="81"/>
      <c r="BJ553" s="81"/>
    </row>
    <row r="554">
      <c r="A554" s="31">
        <v>552.0</v>
      </c>
      <c r="B554" s="32">
        <v>7012.0</v>
      </c>
      <c r="C554" s="33">
        <v>1399.0</v>
      </c>
      <c r="D554" s="55">
        <f t="shared" si="5"/>
        <v>930</v>
      </c>
      <c r="E554" s="35">
        <v>146.0</v>
      </c>
      <c r="F554" s="36">
        <v>215.0</v>
      </c>
      <c r="G554" s="37">
        <v>76.0</v>
      </c>
      <c r="H554" s="38">
        <v>351.0</v>
      </c>
      <c r="I554" s="39">
        <v>70.0</v>
      </c>
      <c r="J554" s="40">
        <v>72.0</v>
      </c>
      <c r="K554" s="88">
        <f t="shared" si="6"/>
        <v>0.2087205147</v>
      </c>
      <c r="L554" s="88">
        <f t="shared" si="7"/>
        <v>0.380952381</v>
      </c>
      <c r="M554" s="88">
        <f t="shared" si="8"/>
        <v>0.2093663912</v>
      </c>
      <c r="N554" s="88">
        <f t="shared" si="9"/>
        <v>0.05432451751</v>
      </c>
      <c r="O554" s="88">
        <f t="shared" si="10"/>
        <v>0.3139784946</v>
      </c>
      <c r="P554" s="89">
        <f t="shared" si="11"/>
        <v>0.05146533238</v>
      </c>
      <c r="Q554" s="90">
        <f t="shared" ref="Q554:V554" si="1694">K554-Q$2</f>
        <v>-0.142257167</v>
      </c>
      <c r="R554" s="91">
        <f t="shared" si="1694"/>
        <v>-0.09860015934</v>
      </c>
      <c r="S554" s="92">
        <f t="shared" si="1694"/>
        <v>-0.2022211715</v>
      </c>
      <c r="T554" s="93">
        <f t="shared" si="1694"/>
        <v>-0.06140992409</v>
      </c>
      <c r="U554" s="94">
        <f t="shared" si="1694"/>
        <v>-0.1398528345</v>
      </c>
      <c r="V554" s="95">
        <f t="shared" si="1694"/>
        <v>0.01920450387</v>
      </c>
      <c r="W554" s="64"/>
      <c r="X554" s="65">
        <f t="shared" si="13"/>
        <v>1</v>
      </c>
      <c r="Y554" s="66">
        <f t="shared" si="14"/>
        <v>0</v>
      </c>
      <c r="Z554" s="67">
        <f t="shared" ref="Z554:AA554" si="1695">U554</f>
        <v>-0.1398528345</v>
      </c>
      <c r="AA554" s="68">
        <f t="shared" si="1695"/>
        <v>0.01920450387</v>
      </c>
      <c r="AB554" s="69">
        <f t="shared" ref="AB554:AC554" si="1696">S554</f>
        <v>-0.2022211715</v>
      </c>
      <c r="AC554" s="70">
        <f t="shared" si="1696"/>
        <v>-0.06140992409</v>
      </c>
      <c r="AD554" s="71">
        <f t="shared" si="17"/>
        <v>0.01919000234</v>
      </c>
      <c r="AE554" s="72">
        <f t="shared" si="18"/>
        <v>-0.005371608601</v>
      </c>
      <c r="AF554" s="73">
        <f t="shared" si="19"/>
        <v>0.02946055114</v>
      </c>
      <c r="AG554" s="74">
        <f t="shared" si="20"/>
        <v>0.00470479468</v>
      </c>
      <c r="AH554" s="75">
        <f t="shared" si="21"/>
        <v>0.03712222341</v>
      </c>
      <c r="AI554" s="76">
        <f t="shared" si="22"/>
        <v>0.02483677358</v>
      </c>
      <c r="AJ554" s="77"/>
      <c r="AK554" s="65">
        <f t="shared" si="23"/>
        <v>-0.005693794321</v>
      </c>
      <c r="AL554" s="66">
        <f t="shared" si="24"/>
        <v>0.0007634399882</v>
      </c>
      <c r="AM554" s="67">
        <f t="shared" si="25"/>
        <v>-0.1446455458</v>
      </c>
      <c r="AN554" s="68">
        <f t="shared" si="26"/>
        <v>-0.2063606096</v>
      </c>
      <c r="AO554" s="69">
        <f t="shared" si="27"/>
        <v>-0.002239737649</v>
      </c>
      <c r="AP554" s="70">
        <f t="shared" si="28"/>
        <v>0.10939212</v>
      </c>
      <c r="AQ554" s="71">
        <f t="shared" si="29"/>
        <v>0.006731922775</v>
      </c>
      <c r="AR554" s="72">
        <f t="shared" si="30"/>
        <v>-0.01394752364</v>
      </c>
      <c r="AS554" s="73">
        <f t="shared" si="31"/>
        <v>-0.001215964891</v>
      </c>
      <c r="AT554" s="74">
        <f t="shared" si="32"/>
        <v>0.01255287521</v>
      </c>
      <c r="AU554" s="75">
        <f t="shared" si="33"/>
        <v>0.003801447528</v>
      </c>
      <c r="AV554" s="76">
        <f t="shared" si="34"/>
        <v>0.003426929553</v>
      </c>
      <c r="AW554" s="78">
        <f t="shared" si="35"/>
        <v>-0.1432616724</v>
      </c>
      <c r="AX554" s="79">
        <f t="shared" si="36"/>
        <v>-0.142257167</v>
      </c>
      <c r="AY554" s="78">
        <f t="shared" si="37"/>
        <v>-0.09417276851</v>
      </c>
      <c r="AZ554" s="79">
        <f t="shared" si="38"/>
        <v>-0.09860015934</v>
      </c>
      <c r="BA554" s="80">
        <f t="shared" si="39"/>
        <v>-0.001004505367</v>
      </c>
      <c r="BB554" s="80">
        <f t="shared" si="40"/>
        <v>0.004427390823</v>
      </c>
      <c r="BC554" s="80">
        <f t="shared" si="41"/>
        <v>-0.1384811003</v>
      </c>
      <c r="BD554" s="80">
        <f t="shared" si="42"/>
        <v>-0.08908960867</v>
      </c>
      <c r="BE554" s="81">
        <f t="shared" si="43"/>
        <v>-0.00001859275847</v>
      </c>
      <c r="BF554" s="81">
        <f t="shared" si="44"/>
        <v>-0.000008894675689</v>
      </c>
      <c r="BG554" s="81">
        <f t="shared" si="45"/>
        <v>0.01124005678</v>
      </c>
      <c r="BH554" s="81">
        <f t="shared" si="46"/>
        <v>0.02467445408</v>
      </c>
      <c r="BI554" s="81"/>
      <c r="BJ554" s="81"/>
    </row>
    <row r="555">
      <c r="A555" s="31">
        <v>553.0</v>
      </c>
      <c r="B555" s="32">
        <v>2360.0</v>
      </c>
      <c r="C555" s="33">
        <v>2250.0</v>
      </c>
      <c r="D555" s="55">
        <f t="shared" si="5"/>
        <v>1600</v>
      </c>
      <c r="E555" s="35">
        <v>264.0</v>
      </c>
      <c r="F555" s="36">
        <v>353.0</v>
      </c>
      <c r="G555" s="37">
        <v>148.0</v>
      </c>
      <c r="H555" s="38">
        <v>673.0</v>
      </c>
      <c r="I555" s="39">
        <v>56.0</v>
      </c>
      <c r="J555" s="40">
        <v>106.0</v>
      </c>
      <c r="K555" s="88">
        <f t="shared" si="6"/>
        <v>0.208</v>
      </c>
      <c r="L555" s="88">
        <f t="shared" si="7"/>
        <v>0.3222557905</v>
      </c>
      <c r="M555" s="88">
        <f t="shared" si="8"/>
        <v>0.2438220758</v>
      </c>
      <c r="N555" s="88">
        <f t="shared" si="9"/>
        <v>0.06577777778</v>
      </c>
      <c r="O555" s="88">
        <f t="shared" si="10"/>
        <v>0.2925</v>
      </c>
      <c r="P555" s="89">
        <f t="shared" si="11"/>
        <v>0.04711111111</v>
      </c>
      <c r="Q555" s="90">
        <f t="shared" ref="Q555:V555" si="1697">K555-Q$2</f>
        <v>-0.1429776817</v>
      </c>
      <c r="R555" s="91">
        <f t="shared" si="1697"/>
        <v>-0.1572967498</v>
      </c>
      <c r="S555" s="92">
        <f t="shared" si="1697"/>
        <v>-0.1677654869</v>
      </c>
      <c r="T555" s="93">
        <f t="shared" si="1697"/>
        <v>-0.04995666383</v>
      </c>
      <c r="U555" s="94">
        <f t="shared" si="1697"/>
        <v>-0.1613313291</v>
      </c>
      <c r="V555" s="95">
        <f t="shared" si="1697"/>
        <v>0.0148502826</v>
      </c>
      <c r="W555" s="64"/>
      <c r="X555" s="65">
        <f t="shared" si="13"/>
        <v>1</v>
      </c>
      <c r="Y555" s="66">
        <f t="shared" si="14"/>
        <v>0</v>
      </c>
      <c r="Z555" s="67">
        <f t="shared" ref="Z555:AA555" si="1698">U555</f>
        <v>-0.1613313291</v>
      </c>
      <c r="AA555" s="68">
        <f t="shared" si="1698"/>
        <v>0.0148502826</v>
      </c>
      <c r="AB555" s="69">
        <f t="shared" ref="AB555:AC555" si="1699">S555</f>
        <v>-0.1677654869</v>
      </c>
      <c r="AC555" s="70">
        <f t="shared" si="1699"/>
        <v>-0.04995666383</v>
      </c>
      <c r="AD555" s="71">
        <f t="shared" si="17"/>
        <v>0.02580726685</v>
      </c>
      <c r="AE555" s="72">
        <f t="shared" si="18"/>
        <v>-0.004791631658</v>
      </c>
      <c r="AF555" s="73">
        <f t="shared" si="19"/>
        <v>0.02780769955</v>
      </c>
      <c r="AG555" s="74">
        <f t="shared" si="20"/>
        <v>0.005568210082</v>
      </c>
      <c r="AH555" s="75">
        <f t="shared" si="21"/>
        <v>0.02564959032</v>
      </c>
      <c r="AI555" s="76">
        <f t="shared" si="22"/>
        <v>0.01676200806</v>
      </c>
      <c r="AJ555" s="77"/>
      <c r="AK555" s="65">
        <f t="shared" si="23"/>
        <v>-0.005693794321</v>
      </c>
      <c r="AL555" s="66">
        <f t="shared" si="24"/>
        <v>0.0007634399882</v>
      </c>
      <c r="AM555" s="67">
        <f t="shared" si="25"/>
        <v>-0.155264536</v>
      </c>
      <c r="AN555" s="68">
        <f t="shared" si="26"/>
        <v>-0.2440149511</v>
      </c>
      <c r="AO555" s="69">
        <f t="shared" si="27"/>
        <v>-0.001364812687</v>
      </c>
      <c r="AP555" s="70">
        <f t="shared" si="28"/>
        <v>0.09061437711</v>
      </c>
      <c r="AQ555" s="71">
        <f t="shared" si="29"/>
        <v>0.01047114757</v>
      </c>
      <c r="AR555" s="72">
        <f t="shared" si="30"/>
        <v>-0.01750690003</v>
      </c>
      <c r="AS555" s="73">
        <f t="shared" si="31"/>
        <v>-0.001623407799</v>
      </c>
      <c r="AT555" s="74">
        <f t="shared" si="32"/>
        <v>0.01187804101</v>
      </c>
      <c r="AU555" s="75">
        <f t="shared" si="33"/>
        <v>0.002633168552</v>
      </c>
      <c r="AV555" s="76">
        <f t="shared" si="34"/>
        <v>0.002322593157</v>
      </c>
      <c r="AW555" s="78">
        <f t="shared" si="35"/>
        <v>-0.1508422347</v>
      </c>
      <c r="AX555" s="79">
        <f t="shared" si="36"/>
        <v>-0.1429776817</v>
      </c>
      <c r="AY555" s="78">
        <f t="shared" si="37"/>
        <v>-0.1559433999</v>
      </c>
      <c r="AZ555" s="79">
        <f t="shared" si="38"/>
        <v>-0.1572967498</v>
      </c>
      <c r="BA555" s="80">
        <f t="shared" si="39"/>
        <v>-0.007864553016</v>
      </c>
      <c r="BB555" s="80">
        <f t="shared" si="40"/>
        <v>0.001353349852</v>
      </c>
      <c r="BC555" s="80">
        <f t="shared" si="41"/>
        <v>-0.1460616626</v>
      </c>
      <c r="BD555" s="80">
        <f t="shared" si="42"/>
        <v>-0.1508602401</v>
      </c>
      <c r="BE555" s="81">
        <f t="shared" si="43"/>
        <v>0.00006001963832</v>
      </c>
      <c r="BF555" s="81">
        <f t="shared" si="44"/>
        <v>-0.00002128698333</v>
      </c>
      <c r="BG555" s="81">
        <f t="shared" si="45"/>
        <v>-0.001424802736</v>
      </c>
      <c r="BH555" s="81">
        <f t="shared" si="46"/>
        <v>0.04406979498</v>
      </c>
      <c r="BI555" s="81"/>
      <c r="BJ555" s="81"/>
    </row>
    <row r="556">
      <c r="A556" s="31">
        <v>554.0</v>
      </c>
      <c r="B556" s="32">
        <v>5601.0</v>
      </c>
      <c r="C556" s="33">
        <v>1410.0</v>
      </c>
      <c r="D556" s="55">
        <f t="shared" si="5"/>
        <v>1041</v>
      </c>
      <c r="E556" s="35">
        <v>217.0</v>
      </c>
      <c r="F556" s="36">
        <v>225.0</v>
      </c>
      <c r="G556" s="37">
        <v>129.0</v>
      </c>
      <c r="H556" s="38">
        <v>370.0</v>
      </c>
      <c r="I556" s="39">
        <v>49.0</v>
      </c>
      <c r="J556" s="40">
        <v>51.0</v>
      </c>
      <c r="K556" s="88">
        <f t="shared" si="6"/>
        <v>0.280141844</v>
      </c>
      <c r="L556" s="88">
        <f t="shared" si="7"/>
        <v>0.4182389937</v>
      </c>
      <c r="M556" s="88">
        <f t="shared" si="8"/>
        <v>0.3185185185</v>
      </c>
      <c r="N556" s="88">
        <f t="shared" si="9"/>
        <v>0.0914893617</v>
      </c>
      <c r="O556" s="88">
        <f t="shared" si="10"/>
        <v>0.3794428434</v>
      </c>
      <c r="P556" s="89">
        <f t="shared" si="11"/>
        <v>0.03617021277</v>
      </c>
      <c r="Q556" s="90">
        <f t="shared" ref="Q556:V556" si="1700">K556-Q$2</f>
        <v>-0.07083583772</v>
      </c>
      <c r="R556" s="91">
        <f t="shared" si="1700"/>
        <v>-0.06131354658</v>
      </c>
      <c r="S556" s="92">
        <f t="shared" si="1700"/>
        <v>-0.09306904413</v>
      </c>
      <c r="T556" s="93">
        <f t="shared" si="1700"/>
        <v>-0.02424507991</v>
      </c>
      <c r="U556" s="94">
        <f t="shared" si="1700"/>
        <v>-0.07438848567</v>
      </c>
      <c r="V556" s="95">
        <f t="shared" si="1700"/>
        <v>0.003909384254</v>
      </c>
      <c r="W556" s="64"/>
      <c r="X556" s="65">
        <f t="shared" si="13"/>
        <v>1</v>
      </c>
      <c r="Y556" s="66">
        <f t="shared" si="14"/>
        <v>0</v>
      </c>
      <c r="Z556" s="67">
        <f t="shared" ref="Z556:AA556" si="1701">U556</f>
        <v>-0.07438848567</v>
      </c>
      <c r="AA556" s="68">
        <f t="shared" si="1701"/>
        <v>0.003909384254</v>
      </c>
      <c r="AB556" s="69">
        <f t="shared" ref="AB556:AC556" si="1702">S556</f>
        <v>-0.09306904413</v>
      </c>
      <c r="AC556" s="70">
        <f t="shared" si="1702"/>
        <v>-0.02424507991</v>
      </c>
      <c r="AD556" s="71">
        <f t="shared" si="17"/>
        <v>0.005518363516</v>
      </c>
      <c r="AE556" s="72">
        <f t="shared" si="18"/>
        <v>-0.0005816263491</v>
      </c>
      <c r="AF556" s="73">
        <f t="shared" si="19"/>
        <v>0.007018048589</v>
      </c>
      <c r="AG556" s="74">
        <f t="shared" si="20"/>
        <v>0.001439712124</v>
      </c>
      <c r="AH556" s="75">
        <f t="shared" si="21"/>
        <v>0.008074023075</v>
      </c>
      <c r="AI556" s="76">
        <f t="shared" si="22"/>
        <v>0.004512932823</v>
      </c>
      <c r="AJ556" s="77"/>
      <c r="AK556" s="65">
        <f t="shared" si="23"/>
        <v>-0.005693794321</v>
      </c>
      <c r="AL556" s="66">
        <f t="shared" si="24"/>
        <v>0.0007634399882</v>
      </c>
      <c r="AM556" s="67">
        <f t="shared" si="25"/>
        <v>-0.06692671863</v>
      </c>
      <c r="AN556" s="68">
        <f t="shared" si="26"/>
        <v>-0.1149113117</v>
      </c>
      <c r="AO556" s="69">
        <f t="shared" si="27"/>
        <v>0.0009715241993</v>
      </c>
      <c r="AP556" s="70">
        <f t="shared" si="28"/>
        <v>0.0497824047</v>
      </c>
      <c r="AQ556" s="71">
        <f t="shared" si="29"/>
        <v>0.002497267423</v>
      </c>
      <c r="AR556" s="72">
        <f t="shared" si="30"/>
        <v>-0.003515821671</v>
      </c>
      <c r="AS556" s="73">
        <f t="shared" si="31"/>
        <v>-0.0004242343697</v>
      </c>
      <c r="AT556" s="74">
        <f t="shared" si="32"/>
        <v>0.002998653485</v>
      </c>
      <c r="AU556" s="75">
        <f t="shared" si="33"/>
        <v>0.0008414255424</v>
      </c>
      <c r="AV556" s="76">
        <f t="shared" si="34"/>
        <v>0.000644532782</v>
      </c>
      <c r="AW556" s="78">
        <f t="shared" si="35"/>
        <v>-0.06873453015</v>
      </c>
      <c r="AX556" s="79">
        <f t="shared" si="36"/>
        <v>-0.07083583772</v>
      </c>
      <c r="AY556" s="78">
        <f t="shared" si="37"/>
        <v>-0.06423810245</v>
      </c>
      <c r="AZ556" s="79">
        <f t="shared" si="38"/>
        <v>-0.06131354658</v>
      </c>
      <c r="BA556" s="80">
        <f t="shared" si="39"/>
        <v>0.002101307564</v>
      </c>
      <c r="BB556" s="80">
        <f t="shared" si="40"/>
        <v>-0.002924555872</v>
      </c>
      <c r="BC556" s="80">
        <f t="shared" si="41"/>
        <v>-0.0639539581</v>
      </c>
      <c r="BD556" s="80">
        <f t="shared" si="42"/>
        <v>-0.05915494261</v>
      </c>
      <c r="BE556" s="81">
        <f t="shared" si="43"/>
        <v>-0.000004137533572</v>
      </c>
      <c r="BF556" s="81">
        <f t="shared" si="44"/>
        <v>-0.00001229078275</v>
      </c>
      <c r="BG556" s="81">
        <f t="shared" si="45"/>
        <v>0.0005908015209</v>
      </c>
      <c r="BH556" s="81">
        <f t="shared" si="46"/>
        <v>0.007566385442</v>
      </c>
      <c r="BI556" s="81"/>
      <c r="BJ556" s="81"/>
    </row>
    <row r="557">
      <c r="A557" s="31">
        <v>555.0</v>
      </c>
      <c r="B557" s="32">
        <v>7661.0</v>
      </c>
      <c r="C557" s="33">
        <v>863.0</v>
      </c>
      <c r="D557" s="55">
        <f t="shared" si="5"/>
        <v>676</v>
      </c>
      <c r="E557" s="35">
        <v>144.0</v>
      </c>
      <c r="F557" s="36">
        <v>130.0</v>
      </c>
      <c r="G557" s="37">
        <v>93.0</v>
      </c>
      <c r="H557" s="38">
        <v>241.0</v>
      </c>
      <c r="I557" s="39">
        <v>35.0</v>
      </c>
      <c r="J557" s="40">
        <v>33.0</v>
      </c>
      <c r="K557" s="88">
        <f t="shared" si="6"/>
        <v>0.315179606</v>
      </c>
      <c r="L557" s="88">
        <f t="shared" si="7"/>
        <v>0.4261904762</v>
      </c>
      <c r="M557" s="88">
        <f t="shared" si="8"/>
        <v>0.36328125</v>
      </c>
      <c r="N557" s="88">
        <f t="shared" si="9"/>
        <v>0.1077636153</v>
      </c>
      <c r="O557" s="88">
        <f t="shared" si="10"/>
        <v>0.4023668639</v>
      </c>
      <c r="P557" s="89">
        <f t="shared" si="11"/>
        <v>0.0382387022</v>
      </c>
      <c r="Q557" s="90">
        <f t="shared" ref="Q557:V557" si="1703">K557-Q$2</f>
        <v>-0.03579807566</v>
      </c>
      <c r="R557" s="91">
        <f t="shared" si="1703"/>
        <v>-0.0533620641</v>
      </c>
      <c r="S557" s="92">
        <f t="shared" si="1703"/>
        <v>-0.04830631265</v>
      </c>
      <c r="T557" s="93">
        <f t="shared" si="1703"/>
        <v>-0.007970826312</v>
      </c>
      <c r="U557" s="94">
        <f t="shared" si="1703"/>
        <v>-0.05146446519</v>
      </c>
      <c r="V557" s="95">
        <f t="shared" si="1703"/>
        <v>0.00597787369</v>
      </c>
      <c r="W557" s="64"/>
      <c r="X557" s="65">
        <f t="shared" si="13"/>
        <v>1</v>
      </c>
      <c r="Y557" s="66">
        <f t="shared" si="14"/>
        <v>0</v>
      </c>
      <c r="Z557" s="67">
        <f t="shared" ref="Z557:AA557" si="1704">U557</f>
        <v>-0.05146446519</v>
      </c>
      <c r="AA557" s="68">
        <f t="shared" si="1704"/>
        <v>0.00597787369</v>
      </c>
      <c r="AB557" s="69">
        <f t="shared" ref="AB557:AC557" si="1705">S557</f>
        <v>-0.04830631265</v>
      </c>
      <c r="AC557" s="70">
        <f t="shared" si="1705"/>
        <v>-0.007970826312</v>
      </c>
      <c r="AD557" s="71">
        <f t="shared" si="17"/>
        <v>0.002612856203</v>
      </c>
      <c r="AE557" s="72">
        <f t="shared" si="18"/>
        <v>-0.0006152961448</v>
      </c>
      <c r="AF557" s="73">
        <f t="shared" si="19"/>
        <v>0.002533707138</v>
      </c>
      <c r="AG557" s="74">
        <f t="shared" si="20"/>
        <v>0.0001214452778</v>
      </c>
      <c r="AH557" s="75">
        <f t="shared" si="21"/>
        <v>0.002269965769</v>
      </c>
      <c r="AI557" s="76">
        <f t="shared" si="22"/>
        <v>0.0007700824557</v>
      </c>
      <c r="AJ557" s="77"/>
      <c r="AK557" s="65">
        <f t="shared" si="23"/>
        <v>-0.005693794321</v>
      </c>
      <c r="AL557" s="66">
        <f t="shared" si="24"/>
        <v>0.0007634399882</v>
      </c>
      <c r="AM557" s="67">
        <f t="shared" si="25"/>
        <v>-0.05149888355</v>
      </c>
      <c r="AN557" s="68">
        <f t="shared" si="26"/>
        <v>-0.07682773221</v>
      </c>
      <c r="AO557" s="69">
        <f t="shared" si="27"/>
        <v>0.002803319902</v>
      </c>
      <c r="AP557" s="70">
        <f t="shared" si="28"/>
        <v>0.02519185153</v>
      </c>
      <c r="AQ557" s="71">
        <f t="shared" si="29"/>
        <v>0.0009842712029</v>
      </c>
      <c r="AR557" s="72">
        <f t="shared" si="30"/>
        <v>-0.001839389048</v>
      </c>
      <c r="AS557" s="73">
        <f t="shared" si="31"/>
        <v>0.00001490401947</v>
      </c>
      <c r="AT557" s="74">
        <f t="shared" si="32"/>
        <v>0.001072197048</v>
      </c>
      <c r="AU557" s="75">
        <f t="shared" si="33"/>
        <v>0.0002447614409</v>
      </c>
      <c r="AV557" s="76">
        <f t="shared" si="34"/>
        <v>0.0001246519177</v>
      </c>
      <c r="AW557" s="78">
        <f t="shared" si="35"/>
        <v>-0.05314542131</v>
      </c>
      <c r="AX557" s="79">
        <f t="shared" si="36"/>
        <v>-0.03579807566</v>
      </c>
      <c r="AY557" s="78">
        <f t="shared" si="37"/>
        <v>-0.05151498077</v>
      </c>
      <c r="AZ557" s="79">
        <f t="shared" si="38"/>
        <v>-0.0533620641</v>
      </c>
      <c r="BA557" s="80">
        <f t="shared" si="39"/>
        <v>-0.01734734565</v>
      </c>
      <c r="BB557" s="80">
        <f t="shared" si="40"/>
        <v>0.001847083325</v>
      </c>
      <c r="BC557" s="80">
        <f t="shared" si="41"/>
        <v>-0.04836484925</v>
      </c>
      <c r="BD557" s="80">
        <f t="shared" si="42"/>
        <v>-0.04643182093</v>
      </c>
      <c r="BE557" s="81">
        <f t="shared" si="43"/>
        <v>0.0002975186842</v>
      </c>
      <c r="BF557" s="81">
        <f t="shared" si="44"/>
        <v>-0.00006408398575</v>
      </c>
      <c r="BG557" s="81">
        <f t="shared" si="45"/>
        <v>0.000183244648</v>
      </c>
      <c r="BH557" s="81">
        <f t="shared" si="46"/>
        <v>0.00449133604</v>
      </c>
      <c r="BI557" s="81"/>
      <c r="BJ557" s="81"/>
    </row>
    <row r="558">
      <c r="A558" s="31">
        <v>556.0</v>
      </c>
      <c r="B558" s="32">
        <v>7504.0</v>
      </c>
      <c r="C558" s="33">
        <v>213.0</v>
      </c>
      <c r="D558" s="55">
        <f t="shared" si="5"/>
        <v>121</v>
      </c>
      <c r="E558" s="35">
        <v>19.0</v>
      </c>
      <c r="F558" s="36">
        <v>13.0</v>
      </c>
      <c r="G558" s="37">
        <v>25.0</v>
      </c>
      <c r="H558" s="38">
        <v>51.0</v>
      </c>
      <c r="I558" s="39">
        <v>5.0</v>
      </c>
      <c r="J558" s="40">
        <v>8.0</v>
      </c>
      <c r="K558" s="88">
        <f t="shared" si="6"/>
        <v>0.2300469484</v>
      </c>
      <c r="L558" s="88">
        <f t="shared" si="7"/>
        <v>0.32</v>
      </c>
      <c r="M558" s="88">
        <f t="shared" si="8"/>
        <v>0.5434782609</v>
      </c>
      <c r="N558" s="88">
        <f t="shared" si="9"/>
        <v>0.117370892</v>
      </c>
      <c r="O558" s="88">
        <f t="shared" si="10"/>
        <v>0.4049586777</v>
      </c>
      <c r="P558" s="89">
        <f t="shared" si="11"/>
        <v>0.03755868545</v>
      </c>
      <c r="Q558" s="90">
        <f t="shared" ref="Q558:V558" si="1706">K558-Q$2</f>
        <v>-0.1209307333</v>
      </c>
      <c r="R558" s="91">
        <f t="shared" si="1706"/>
        <v>-0.1595525403</v>
      </c>
      <c r="S558" s="92">
        <f t="shared" si="1706"/>
        <v>0.1318906982</v>
      </c>
      <c r="T558" s="93">
        <f t="shared" si="1706"/>
        <v>0.001636450411</v>
      </c>
      <c r="U558" s="94">
        <f t="shared" si="1706"/>
        <v>-0.04887265141</v>
      </c>
      <c r="V558" s="95">
        <f t="shared" si="1706"/>
        <v>0.005297856934</v>
      </c>
      <c r="W558" s="64"/>
      <c r="X558" s="65">
        <f t="shared" si="13"/>
        <v>1</v>
      </c>
      <c r="Y558" s="66">
        <f t="shared" si="14"/>
        <v>0</v>
      </c>
      <c r="Z558" s="67">
        <f t="shared" ref="Z558:AA558" si="1707">U558</f>
        <v>-0.04887265141</v>
      </c>
      <c r="AA558" s="68">
        <f t="shared" si="1707"/>
        <v>0.005297856934</v>
      </c>
      <c r="AB558" s="69">
        <f t="shared" ref="AB558:AC558" si="1708">S558</f>
        <v>0.1318906982</v>
      </c>
      <c r="AC558" s="70">
        <f t="shared" si="1708"/>
        <v>0.001636450411</v>
      </c>
      <c r="AD558" s="71">
        <f t="shared" si="17"/>
        <v>0.002360468768</v>
      </c>
      <c r="AE558" s="72">
        <f t="shared" si="18"/>
        <v>-0.0005178406303</v>
      </c>
      <c r="AF558" s="73">
        <f t="shared" si="19"/>
        <v>-0.006454517798</v>
      </c>
      <c r="AG558" s="74">
        <f t="shared" si="20"/>
        <v>0.0006187603796</v>
      </c>
      <c r="AH558" s="75">
        <f t="shared" si="21"/>
        <v>0.01739247831</v>
      </c>
      <c r="AI558" s="76">
        <f t="shared" si="22"/>
        <v>0.0004316651747</v>
      </c>
      <c r="AJ558" s="77"/>
      <c r="AK558" s="65">
        <f t="shared" si="23"/>
        <v>-0.005693794321</v>
      </c>
      <c r="AL558" s="66">
        <f t="shared" si="24"/>
        <v>0.0007634399882</v>
      </c>
      <c r="AM558" s="67">
        <f t="shared" si="25"/>
        <v>-0.04830367734</v>
      </c>
      <c r="AN558" s="68">
        <f t="shared" si="26"/>
        <v>-0.07326792429</v>
      </c>
      <c r="AO558" s="69">
        <f t="shared" si="27"/>
        <v>-0.01768399855</v>
      </c>
      <c r="AP558" s="70">
        <f t="shared" si="28"/>
        <v>-0.0659583008</v>
      </c>
      <c r="AQ558" s="71">
        <f t="shared" si="29"/>
        <v>0.0009113602253</v>
      </c>
      <c r="AR558" s="72">
        <f t="shared" si="30"/>
        <v>-0.001642172111</v>
      </c>
      <c r="AS558" s="73">
        <f t="shared" si="31"/>
        <v>-0.0004295689143</v>
      </c>
      <c r="AT558" s="74">
        <f t="shared" si="32"/>
        <v>-0.002707149416</v>
      </c>
      <c r="AU558" s="75">
        <f t="shared" si="33"/>
        <v>0.001965275958</v>
      </c>
      <c r="AV558" s="76">
        <f t="shared" si="34"/>
        <v>0.000334910878</v>
      </c>
      <c r="AW558" s="78">
        <f t="shared" si="35"/>
        <v>-0.06923440294</v>
      </c>
      <c r="AX558" s="79">
        <f t="shared" si="36"/>
        <v>-0.1209307333</v>
      </c>
      <c r="AY558" s="78">
        <f t="shared" si="37"/>
        <v>-0.1424771958</v>
      </c>
      <c r="AZ558" s="79">
        <f t="shared" si="38"/>
        <v>-0.1595525403</v>
      </c>
      <c r="BA558" s="80">
        <f t="shared" si="39"/>
        <v>0.05169633039</v>
      </c>
      <c r="BB558" s="80">
        <f t="shared" si="40"/>
        <v>0.01707534453</v>
      </c>
      <c r="BC558" s="80">
        <f t="shared" si="41"/>
        <v>-0.06445383088</v>
      </c>
      <c r="BD558" s="80">
        <f t="shared" si="42"/>
        <v>-0.1373940359</v>
      </c>
      <c r="BE558" s="81">
        <f t="shared" si="43"/>
        <v>0.002380943185</v>
      </c>
      <c r="BF558" s="81">
        <f t="shared" si="44"/>
        <v>0.001765465305</v>
      </c>
      <c r="BG558" s="81">
        <f t="shared" si="45"/>
        <v>-0.01472282479</v>
      </c>
      <c r="BH558" s="81">
        <f t="shared" si="46"/>
        <v>0.01771114391</v>
      </c>
      <c r="BI558" s="81"/>
      <c r="BJ558" s="81"/>
    </row>
    <row r="559">
      <c r="A559" s="31">
        <v>557.0</v>
      </c>
      <c r="B559" s="32">
        <v>3754.0</v>
      </c>
      <c r="C559" s="33">
        <v>2255.0</v>
      </c>
      <c r="D559" s="55">
        <f t="shared" si="5"/>
        <v>1632</v>
      </c>
      <c r="E559" s="35">
        <v>309.0</v>
      </c>
      <c r="F559" s="36">
        <v>371.0</v>
      </c>
      <c r="G559" s="37">
        <v>162.0</v>
      </c>
      <c r="H559" s="38">
        <v>634.0</v>
      </c>
      <c r="I559" s="39">
        <v>92.0</v>
      </c>
      <c r="J559" s="40">
        <v>64.0</v>
      </c>
      <c r="K559" s="88">
        <f t="shared" si="6"/>
        <v>0.2496674058</v>
      </c>
      <c r="L559" s="88">
        <f t="shared" si="7"/>
        <v>0.3874396135</v>
      </c>
      <c r="M559" s="88">
        <f t="shared" si="8"/>
        <v>0.2713567839</v>
      </c>
      <c r="N559" s="88">
        <f t="shared" si="9"/>
        <v>0.07184035477</v>
      </c>
      <c r="O559" s="88">
        <f t="shared" si="10"/>
        <v>0.3449754902</v>
      </c>
      <c r="P559" s="89">
        <f t="shared" si="11"/>
        <v>0.02838137472</v>
      </c>
      <c r="Q559" s="90">
        <f t="shared" ref="Q559:V559" si="1709">K559-Q$2</f>
        <v>-0.1013102759</v>
      </c>
      <c r="R559" s="91">
        <f t="shared" si="1709"/>
        <v>-0.09211292676</v>
      </c>
      <c r="S559" s="92">
        <f t="shared" si="1709"/>
        <v>-0.1402307787</v>
      </c>
      <c r="T559" s="93">
        <f t="shared" si="1709"/>
        <v>-0.04389408684</v>
      </c>
      <c r="U559" s="94">
        <f t="shared" si="1709"/>
        <v>-0.1088558389</v>
      </c>
      <c r="V559" s="95">
        <f t="shared" si="1709"/>
        <v>-0.003879453789</v>
      </c>
      <c r="W559" s="64"/>
      <c r="X559" s="65">
        <f t="shared" si="13"/>
        <v>1</v>
      </c>
      <c r="Y559" s="66">
        <f t="shared" si="14"/>
        <v>0</v>
      </c>
      <c r="Z559" s="67">
        <f t="shared" ref="Z559:AA559" si="1710">U559</f>
        <v>-0.1088558389</v>
      </c>
      <c r="AA559" s="68">
        <f t="shared" si="1710"/>
        <v>-0.003879453789</v>
      </c>
      <c r="AB559" s="69">
        <f t="shared" ref="AB559:AC559" si="1711">S559</f>
        <v>-0.1402307787</v>
      </c>
      <c r="AC559" s="70">
        <f t="shared" si="1711"/>
        <v>-0.04389408684</v>
      </c>
      <c r="AD559" s="71">
        <f t="shared" si="17"/>
        <v>0.0118345435</v>
      </c>
      <c r="AE559" s="72">
        <f t="shared" si="18"/>
        <v>0.0008446023933</v>
      </c>
      <c r="AF559" s="73">
        <f t="shared" si="19"/>
        <v>0.01509465398</v>
      </c>
      <c r="AG559" s="74">
        <f t="shared" si="20"/>
        <v>0.005322146471</v>
      </c>
      <c r="AH559" s="75">
        <f t="shared" si="21"/>
        <v>0.01773798044</v>
      </c>
      <c r="AI559" s="76">
        <f t="shared" si="22"/>
        <v>0.01231060396</v>
      </c>
      <c r="AJ559" s="77"/>
      <c r="AK559" s="65">
        <f t="shared" si="23"/>
        <v>-0.005693794321</v>
      </c>
      <c r="AL559" s="66">
        <f t="shared" si="24"/>
        <v>0.0007634399882</v>
      </c>
      <c r="AM559" s="67">
        <f t="shared" si="25"/>
        <v>-0.08269499053</v>
      </c>
      <c r="AN559" s="68">
        <f t="shared" si="26"/>
        <v>-0.1759908503</v>
      </c>
      <c r="AO559" s="69">
        <f t="shared" si="27"/>
        <v>-0.002205612211</v>
      </c>
      <c r="AP559" s="70">
        <f t="shared" si="28"/>
        <v>0.07604187682</v>
      </c>
      <c r="AQ559" s="71">
        <f t="shared" si="29"/>
        <v>0.006575055733</v>
      </c>
      <c r="AR559" s="72">
        <f t="shared" si="30"/>
        <v>-0.006464728301</v>
      </c>
      <c r="AS559" s="73">
        <f t="shared" si="31"/>
        <v>-0.001851472361</v>
      </c>
      <c r="AT559" s="74">
        <f t="shared" si="32"/>
        <v>0.006507704517</v>
      </c>
      <c r="AU559" s="75">
        <f t="shared" si="33"/>
        <v>0.00180914966</v>
      </c>
      <c r="AV559" s="76">
        <f t="shared" si="34"/>
        <v>0.001687708282</v>
      </c>
      <c r="AW559" s="78">
        <f t="shared" si="35"/>
        <v>-0.08406166403</v>
      </c>
      <c r="AX559" s="79">
        <f t="shared" si="36"/>
        <v>-0.1013102759</v>
      </c>
      <c r="AY559" s="78">
        <f t="shared" si="37"/>
        <v>-0.09745484896</v>
      </c>
      <c r="AZ559" s="79">
        <f t="shared" si="38"/>
        <v>-0.09211292676</v>
      </c>
      <c r="BA559" s="80">
        <f t="shared" si="39"/>
        <v>0.01724861189</v>
      </c>
      <c r="BB559" s="80">
        <f t="shared" si="40"/>
        <v>-0.005341922194</v>
      </c>
      <c r="BC559" s="80">
        <f t="shared" si="41"/>
        <v>-0.07928109197</v>
      </c>
      <c r="BD559" s="80">
        <f t="shared" si="42"/>
        <v>-0.09237168912</v>
      </c>
      <c r="BE559" s="81">
        <f t="shared" si="43"/>
        <v>0.0002689784796</v>
      </c>
      <c r="BF559" s="81">
        <f t="shared" si="44"/>
        <v>-0.0001842814854</v>
      </c>
      <c r="BG559" s="81">
        <f t="shared" si="45"/>
        <v>-0.002247037406</v>
      </c>
      <c r="BH559" s="81">
        <f t="shared" si="46"/>
        <v>0.01464665676</v>
      </c>
      <c r="BI559" s="81"/>
      <c r="BJ559" s="81"/>
    </row>
    <row r="560">
      <c r="A560" s="31">
        <v>558.0</v>
      </c>
      <c r="B560" s="32">
        <v>1678.0</v>
      </c>
      <c r="C560" s="33">
        <v>1161.0</v>
      </c>
      <c r="D560" s="55">
        <f t="shared" si="5"/>
        <v>921</v>
      </c>
      <c r="E560" s="35">
        <v>338.0</v>
      </c>
      <c r="F560" s="36">
        <v>132.0</v>
      </c>
      <c r="G560" s="37">
        <v>150.0</v>
      </c>
      <c r="H560" s="38">
        <v>225.0</v>
      </c>
      <c r="I560" s="39">
        <v>53.0</v>
      </c>
      <c r="J560" s="40">
        <v>23.0</v>
      </c>
      <c r="K560" s="88">
        <f t="shared" si="6"/>
        <v>0.4659776055</v>
      </c>
      <c r="L560" s="88">
        <f t="shared" si="7"/>
        <v>0.6347402597</v>
      </c>
      <c r="M560" s="88">
        <f t="shared" si="8"/>
        <v>0.4918032787</v>
      </c>
      <c r="N560" s="88">
        <f t="shared" si="9"/>
        <v>0.1291989664</v>
      </c>
      <c r="O560" s="88">
        <f t="shared" si="10"/>
        <v>0.5874049946</v>
      </c>
      <c r="P560" s="89">
        <f t="shared" si="11"/>
        <v>0.01981050818</v>
      </c>
      <c r="Q560" s="90">
        <f t="shared" ref="Q560:V560" si="1712">K560-Q$2</f>
        <v>0.1149999238</v>
      </c>
      <c r="R560" s="91">
        <f t="shared" si="1712"/>
        <v>0.1551877195</v>
      </c>
      <c r="S560" s="92">
        <f t="shared" si="1712"/>
        <v>0.08021571604</v>
      </c>
      <c r="T560" s="93">
        <f t="shared" si="1712"/>
        <v>0.0134645248</v>
      </c>
      <c r="U560" s="94">
        <f t="shared" si="1712"/>
        <v>0.1335736655</v>
      </c>
      <c r="V560" s="95">
        <f t="shared" si="1712"/>
        <v>-0.01245032033</v>
      </c>
      <c r="W560" s="64"/>
      <c r="X560" s="65">
        <f t="shared" si="13"/>
        <v>1</v>
      </c>
      <c r="Y560" s="66">
        <f t="shared" si="14"/>
        <v>0</v>
      </c>
      <c r="Z560" s="67">
        <f t="shared" ref="Z560:AA560" si="1713">U560</f>
        <v>0.1335736655</v>
      </c>
      <c r="AA560" s="68">
        <f t="shared" si="1713"/>
        <v>-0.01245032033</v>
      </c>
      <c r="AB560" s="69">
        <f t="shared" ref="AB560:AC560" si="1714">S560</f>
        <v>0.08021571604</v>
      </c>
      <c r="AC560" s="70">
        <f t="shared" si="1714"/>
        <v>0.0134645248</v>
      </c>
      <c r="AD560" s="71">
        <f t="shared" si="17"/>
        <v>0.01768691363</v>
      </c>
      <c r="AE560" s="72">
        <f t="shared" si="18"/>
        <v>-0.003326069846</v>
      </c>
      <c r="AF560" s="73">
        <f t="shared" si="19"/>
        <v>0.01088234487</v>
      </c>
      <c r="AG560" s="74">
        <f t="shared" si="20"/>
        <v>0.0007997945714</v>
      </c>
      <c r="AH560" s="75">
        <f t="shared" si="21"/>
        <v>0.006253267672</v>
      </c>
      <c r="AI560" s="76">
        <f t="shared" si="22"/>
        <v>0.002160132996</v>
      </c>
      <c r="AJ560" s="77"/>
      <c r="AK560" s="65">
        <f t="shared" si="23"/>
        <v>-0.005693794321</v>
      </c>
      <c r="AL560" s="66">
        <f t="shared" si="24"/>
        <v>0.0007634399882</v>
      </c>
      <c r="AM560" s="67">
        <f t="shared" si="25"/>
        <v>0.1287969064</v>
      </c>
      <c r="AN560" s="68">
        <f t="shared" si="26"/>
        <v>0.2019046697</v>
      </c>
      <c r="AO560" s="69">
        <f t="shared" si="27"/>
        <v>-0.0045412374</v>
      </c>
      <c r="AP560" s="70">
        <f t="shared" si="28"/>
        <v>-0.0418647223</v>
      </c>
      <c r="AQ560" s="71">
        <f t="shared" si="29"/>
        <v>0.00715179486</v>
      </c>
      <c r="AR560" s="72">
        <f t="shared" si="30"/>
        <v>-0.01201994896</v>
      </c>
      <c r="AS560" s="73">
        <f t="shared" si="31"/>
        <v>-0.00005335857955</v>
      </c>
      <c r="AT560" s="74">
        <f t="shared" si="32"/>
        <v>0.004612379296</v>
      </c>
      <c r="AU560" s="75">
        <f t="shared" si="33"/>
        <v>0.0006736285105</v>
      </c>
      <c r="AV560" s="76">
        <f t="shared" si="34"/>
        <v>0.0003477803872</v>
      </c>
      <c r="AW560" s="78">
        <f t="shared" si="35"/>
        <v>0.1263339395</v>
      </c>
      <c r="AX560" s="79">
        <f t="shared" si="36"/>
        <v>0.1149999238</v>
      </c>
      <c r="AY560" s="78">
        <f t="shared" si="37"/>
        <v>0.1537435981</v>
      </c>
      <c r="AZ560" s="79">
        <f t="shared" si="38"/>
        <v>0.1551877195</v>
      </c>
      <c r="BA560" s="80">
        <f t="shared" si="39"/>
        <v>0.01133401569</v>
      </c>
      <c r="BB560" s="80">
        <f t="shared" si="40"/>
        <v>-0.001444121382</v>
      </c>
      <c r="BC560" s="80">
        <f t="shared" si="41"/>
        <v>0.1311145116</v>
      </c>
      <c r="BD560" s="80">
        <f t="shared" si="42"/>
        <v>0.1588267579</v>
      </c>
      <c r="BE560" s="81">
        <f t="shared" si="43"/>
        <v>0.0001263744251</v>
      </c>
      <c r="BF560" s="81">
        <f t="shared" si="44"/>
        <v>-0.00003273538881</v>
      </c>
      <c r="BG560" s="81">
        <f t="shared" si="45"/>
        <v>-0.008034923883</v>
      </c>
      <c r="BH560" s="81">
        <f t="shared" si="46"/>
        <v>0.04164898558</v>
      </c>
      <c r="BI560" s="81"/>
      <c r="BJ560" s="81"/>
    </row>
    <row r="561">
      <c r="A561" s="31">
        <v>559.0</v>
      </c>
      <c r="B561" s="32" t="s">
        <v>285</v>
      </c>
      <c r="C561" s="33">
        <v>757.0</v>
      </c>
      <c r="D561" s="55">
        <f t="shared" si="5"/>
        <v>573</v>
      </c>
      <c r="E561" s="35">
        <v>123.0</v>
      </c>
      <c r="F561" s="36">
        <v>65.0</v>
      </c>
      <c r="G561" s="37">
        <v>107.0</v>
      </c>
      <c r="H561" s="38">
        <v>206.0</v>
      </c>
      <c r="I561" s="39">
        <v>39.0</v>
      </c>
      <c r="J561" s="40">
        <v>33.0</v>
      </c>
      <c r="K561" s="88">
        <f t="shared" si="6"/>
        <v>0.3553500661</v>
      </c>
      <c r="L561" s="88">
        <f t="shared" si="7"/>
        <v>0.4402173913</v>
      </c>
      <c r="M561" s="88">
        <f t="shared" si="8"/>
        <v>0.5219512195</v>
      </c>
      <c r="N561" s="88">
        <f t="shared" si="9"/>
        <v>0.141347424</v>
      </c>
      <c r="O561" s="88">
        <f t="shared" si="10"/>
        <v>0.4694589878</v>
      </c>
      <c r="P561" s="89">
        <f t="shared" si="11"/>
        <v>0.04359313078</v>
      </c>
      <c r="Q561" s="90">
        <f t="shared" ref="Q561:V561" si="1715">K561-Q$2</f>
        <v>0.00437238436</v>
      </c>
      <c r="R561" s="91">
        <f t="shared" si="1715"/>
        <v>-0.03933514899</v>
      </c>
      <c r="S561" s="92">
        <f t="shared" si="1715"/>
        <v>0.1103636569</v>
      </c>
      <c r="T561" s="93">
        <f t="shared" si="1715"/>
        <v>0.02561298243</v>
      </c>
      <c r="U561" s="94">
        <f t="shared" si="1715"/>
        <v>0.01562765869</v>
      </c>
      <c r="V561" s="95">
        <f t="shared" si="1715"/>
        <v>0.01133230227</v>
      </c>
      <c r="W561" s="64"/>
      <c r="X561" s="65">
        <f t="shared" si="13"/>
        <v>1</v>
      </c>
      <c r="Y561" s="66">
        <f t="shared" si="14"/>
        <v>0</v>
      </c>
      <c r="Z561" s="67">
        <f t="shared" ref="Z561:AA561" si="1716">U561</f>
        <v>0.01562765869</v>
      </c>
      <c r="AA561" s="68">
        <f t="shared" si="1716"/>
        <v>0.01133230227</v>
      </c>
      <c r="AB561" s="69">
        <f t="shared" ref="AB561:AC561" si="1717">S561</f>
        <v>0.1103636569</v>
      </c>
      <c r="AC561" s="70">
        <f t="shared" si="1717"/>
        <v>0.02561298243</v>
      </c>
      <c r="AD561" s="71">
        <f t="shared" si="17"/>
        <v>0.0001158026415</v>
      </c>
      <c r="AE561" s="72">
        <f t="shared" si="18"/>
        <v>0.000354194704</v>
      </c>
      <c r="AF561" s="73">
        <f t="shared" si="19"/>
        <v>0.001434471502</v>
      </c>
      <c r="AG561" s="74">
        <f t="shared" si="20"/>
        <v>0.001650945266</v>
      </c>
      <c r="AH561" s="75">
        <f t="shared" si="21"/>
        <v>0.01152411189</v>
      </c>
      <c r="AI561" s="76">
        <f t="shared" si="22"/>
        <v>0.00565348481</v>
      </c>
      <c r="AJ561" s="77"/>
      <c r="AK561" s="65">
        <f t="shared" si="23"/>
        <v>-0.005693794321</v>
      </c>
      <c r="AL561" s="66">
        <f t="shared" si="24"/>
        <v>0.0007634399882</v>
      </c>
      <c r="AM561" s="67">
        <f t="shared" si="25"/>
        <v>-0.005235489266</v>
      </c>
      <c r="AN561" s="68">
        <f t="shared" si="26"/>
        <v>0.03406119916</v>
      </c>
      <c r="AO561" s="69">
        <f t="shared" si="27"/>
        <v>-0.002715633357</v>
      </c>
      <c r="AP561" s="70">
        <f t="shared" si="28"/>
        <v>-0.05859317849</v>
      </c>
      <c r="AQ561" s="71">
        <f t="shared" si="29"/>
        <v>0.0002659945591</v>
      </c>
      <c r="AR561" s="72">
        <f t="shared" si="30"/>
        <v>0.0001145424549</v>
      </c>
      <c r="AS561" s="73">
        <f t="shared" si="31"/>
        <v>-0.000659122001</v>
      </c>
      <c r="AT561" s="74">
        <f t="shared" si="32"/>
        <v>0.0006483342376</v>
      </c>
      <c r="AU561" s="75">
        <f t="shared" si="33"/>
        <v>0.00121392635</v>
      </c>
      <c r="AV561" s="76">
        <f t="shared" si="34"/>
        <v>0.0008306003445</v>
      </c>
      <c r="AW561" s="78">
        <f t="shared" si="35"/>
        <v>-0.01282411804</v>
      </c>
      <c r="AX561" s="79">
        <f t="shared" si="36"/>
        <v>0.00437238436</v>
      </c>
      <c r="AY561" s="78">
        <f t="shared" si="37"/>
        <v>-0.02217506231</v>
      </c>
      <c r="AZ561" s="79">
        <f t="shared" si="38"/>
        <v>-0.03933514899</v>
      </c>
      <c r="BA561" s="80">
        <f t="shared" si="39"/>
        <v>-0.0171965024</v>
      </c>
      <c r="BB561" s="80">
        <f t="shared" si="40"/>
        <v>0.01716008667</v>
      </c>
      <c r="BC561" s="80">
        <f t="shared" si="41"/>
        <v>-0.008043545977</v>
      </c>
      <c r="BD561" s="80">
        <f t="shared" si="42"/>
        <v>-0.01709190247</v>
      </c>
      <c r="BE561" s="81">
        <f t="shared" si="43"/>
        <v>0.000001251119978</v>
      </c>
      <c r="BF561" s="81">
        <f t="shared" si="44"/>
        <v>-0.0005901869432</v>
      </c>
      <c r="BG561" s="81">
        <f t="shared" si="45"/>
        <v>-0.0002274344982</v>
      </c>
      <c r="BH561" s="81">
        <f t="shared" si="46"/>
        <v>0.0002749590067</v>
      </c>
      <c r="BI561" s="81"/>
      <c r="BJ561" s="81"/>
    </row>
    <row r="562">
      <c r="A562" s="31">
        <v>560.0</v>
      </c>
      <c r="B562" s="32">
        <v>6424.0</v>
      </c>
      <c r="C562" s="33">
        <v>1436.0</v>
      </c>
      <c r="D562" s="55">
        <f t="shared" si="5"/>
        <v>923</v>
      </c>
      <c r="E562" s="35">
        <v>181.0</v>
      </c>
      <c r="F562" s="36">
        <v>192.0</v>
      </c>
      <c r="G562" s="37">
        <v>108.0</v>
      </c>
      <c r="H562" s="38">
        <v>328.0</v>
      </c>
      <c r="I562" s="39">
        <v>62.0</v>
      </c>
      <c r="J562" s="40">
        <v>52.0</v>
      </c>
      <c r="K562" s="88">
        <f t="shared" si="6"/>
        <v>0.2444289694</v>
      </c>
      <c r="L562" s="88">
        <f t="shared" si="7"/>
        <v>0.4255691769</v>
      </c>
      <c r="M562" s="88">
        <f t="shared" si="8"/>
        <v>0.3068181818</v>
      </c>
      <c r="N562" s="88">
        <f t="shared" si="9"/>
        <v>0.07520891365</v>
      </c>
      <c r="O562" s="88">
        <f t="shared" si="10"/>
        <v>0.3802816901</v>
      </c>
      <c r="P562" s="89">
        <f t="shared" si="11"/>
        <v>0.03621169916</v>
      </c>
      <c r="Q562" s="90">
        <f t="shared" ref="Q562:V562" si="1718">K562-Q$2</f>
        <v>-0.1065487123</v>
      </c>
      <c r="R562" s="91">
        <f t="shared" si="1718"/>
        <v>-0.05398336341</v>
      </c>
      <c r="S562" s="92">
        <f t="shared" si="1718"/>
        <v>-0.1047693808</v>
      </c>
      <c r="T562" s="93">
        <f t="shared" si="1718"/>
        <v>-0.04052552796</v>
      </c>
      <c r="U562" s="94">
        <f t="shared" si="1718"/>
        <v>-0.07354963895</v>
      </c>
      <c r="V562" s="95">
        <f t="shared" si="1718"/>
        <v>0.003950870652</v>
      </c>
      <c r="W562" s="64"/>
      <c r="X562" s="65">
        <f t="shared" si="13"/>
        <v>1</v>
      </c>
      <c r="Y562" s="66">
        <f t="shared" si="14"/>
        <v>0</v>
      </c>
      <c r="Z562" s="67">
        <f t="shared" ref="Z562:AA562" si="1719">U562</f>
        <v>-0.07354963895</v>
      </c>
      <c r="AA562" s="68">
        <f t="shared" si="1719"/>
        <v>0.003950870652</v>
      </c>
      <c r="AB562" s="69">
        <f t="shared" ref="AB562:AC562" si="1720">S562</f>
        <v>-0.1047693808</v>
      </c>
      <c r="AC562" s="70">
        <f t="shared" si="1720"/>
        <v>-0.04052552796</v>
      </c>
      <c r="AD562" s="71">
        <f t="shared" si="17"/>
        <v>0.005393940011</v>
      </c>
      <c r="AE562" s="72">
        <f t="shared" si="18"/>
        <v>-0.0005811702201</v>
      </c>
      <c r="AF562" s="73">
        <f t="shared" si="19"/>
        <v>0.007865861252</v>
      </c>
      <c r="AG562" s="74">
        <f t="shared" si="20"/>
        <v>0.002566707678</v>
      </c>
      <c r="AH562" s="75">
        <f t="shared" si="21"/>
        <v>0.009334304743</v>
      </c>
      <c r="AI562" s="76">
        <f t="shared" si="22"/>
        <v>0.008491668944</v>
      </c>
      <c r="AJ562" s="77"/>
      <c r="AK562" s="65">
        <f t="shared" si="23"/>
        <v>-0.005693794321</v>
      </c>
      <c r="AL562" s="66">
        <f t="shared" si="24"/>
        <v>0.0007634399882</v>
      </c>
      <c r="AM562" s="67">
        <f t="shared" si="25"/>
        <v>-0.06630787096</v>
      </c>
      <c r="AN562" s="68">
        <f t="shared" si="26"/>
        <v>-0.113545659</v>
      </c>
      <c r="AO562" s="69">
        <f t="shared" si="27"/>
        <v>-0.00550082721</v>
      </c>
      <c r="AP562" s="70">
        <f t="shared" si="28"/>
        <v>0.05789692258</v>
      </c>
      <c r="AQ562" s="71">
        <f t="shared" si="29"/>
        <v>0.002433582295</v>
      </c>
      <c r="AR562" s="72">
        <f t="shared" si="30"/>
        <v>-0.003443055718</v>
      </c>
      <c r="AS562" s="73">
        <f t="shared" si="31"/>
        <v>-0.0008776056905</v>
      </c>
      <c r="AT562" s="74">
        <f t="shared" si="32"/>
        <v>0.003385785364</v>
      </c>
      <c r="AU562" s="75">
        <f t="shared" si="33"/>
        <v>0.0009189298922</v>
      </c>
      <c r="AV562" s="76">
        <f t="shared" si="34"/>
        <v>0.001116457508</v>
      </c>
      <c r="AW562" s="78">
        <f t="shared" si="35"/>
        <v>-0.075027586</v>
      </c>
      <c r="AX562" s="79">
        <f t="shared" si="36"/>
        <v>-0.1065487123</v>
      </c>
      <c r="AY562" s="78">
        <f t="shared" si="37"/>
        <v>-0.05382610928</v>
      </c>
      <c r="AZ562" s="79">
        <f t="shared" si="38"/>
        <v>-0.05398336341</v>
      </c>
      <c r="BA562" s="80">
        <f t="shared" si="39"/>
        <v>0.03152112633</v>
      </c>
      <c r="BB562" s="80">
        <f t="shared" si="40"/>
        <v>0.0001572541323</v>
      </c>
      <c r="BC562" s="80">
        <f t="shared" si="41"/>
        <v>-0.07024701394</v>
      </c>
      <c r="BD562" s="80">
        <f t="shared" si="42"/>
        <v>-0.04874294943</v>
      </c>
      <c r="BE562" s="81">
        <f t="shared" si="43"/>
        <v>0.0009935566764</v>
      </c>
      <c r="BF562" s="81">
        <f t="shared" si="44"/>
        <v>0.00000991365474</v>
      </c>
      <c r="BG562" s="81">
        <f t="shared" si="45"/>
        <v>0.002558767848</v>
      </c>
      <c r="BH562" s="81">
        <f t="shared" si="46"/>
        <v>0.006848093297</v>
      </c>
      <c r="BI562" s="81"/>
      <c r="BJ562" s="81"/>
    </row>
    <row r="563">
      <c r="A563" s="31">
        <v>561.0</v>
      </c>
      <c r="B563" s="32" t="s">
        <v>197</v>
      </c>
      <c r="C563" s="33">
        <v>1478.0</v>
      </c>
      <c r="D563" s="55">
        <f t="shared" si="5"/>
        <v>1287</v>
      </c>
      <c r="E563" s="35">
        <v>323.0</v>
      </c>
      <c r="F563" s="36">
        <v>177.0</v>
      </c>
      <c r="G563" s="37">
        <v>263.0</v>
      </c>
      <c r="H563" s="38">
        <v>431.0</v>
      </c>
      <c r="I563" s="39">
        <v>69.0</v>
      </c>
      <c r="J563" s="40">
        <v>24.0</v>
      </c>
      <c r="K563" s="88">
        <f t="shared" si="6"/>
        <v>0.4431664411</v>
      </c>
      <c r="L563" s="88">
        <f t="shared" si="7"/>
        <v>0.4763061968</v>
      </c>
      <c r="M563" s="88">
        <f t="shared" si="8"/>
        <v>0.5668103448</v>
      </c>
      <c r="N563" s="88">
        <f t="shared" si="9"/>
        <v>0.1779431664</v>
      </c>
      <c r="O563" s="88">
        <f t="shared" si="10"/>
        <v>0.5089355089</v>
      </c>
      <c r="P563" s="89">
        <f t="shared" si="11"/>
        <v>0.01623815968</v>
      </c>
      <c r="Q563" s="90">
        <f t="shared" ref="Q563:V563" si="1721">K563-Q$2</f>
        <v>0.09218875945</v>
      </c>
      <c r="R563" s="91">
        <f t="shared" si="1721"/>
        <v>-0.003246343449</v>
      </c>
      <c r="S563" s="92">
        <f t="shared" si="1721"/>
        <v>0.1552227822</v>
      </c>
      <c r="T563" s="93">
        <f t="shared" si="1721"/>
        <v>0.06220872483</v>
      </c>
      <c r="U563" s="94">
        <f t="shared" si="1721"/>
        <v>0.05510417984</v>
      </c>
      <c r="V563" s="95">
        <f t="shared" si="1721"/>
        <v>-0.01602266884</v>
      </c>
      <c r="W563" s="64"/>
      <c r="X563" s="65">
        <f t="shared" si="13"/>
        <v>1</v>
      </c>
      <c r="Y563" s="66">
        <f t="shared" si="14"/>
        <v>0</v>
      </c>
      <c r="Z563" s="67">
        <f t="shared" ref="Z563:AA563" si="1722">U563</f>
        <v>0.05510417984</v>
      </c>
      <c r="AA563" s="68">
        <f t="shared" si="1722"/>
        <v>-0.01602266884</v>
      </c>
      <c r="AB563" s="69">
        <f t="shared" ref="AB563:AC563" si="1723">S563</f>
        <v>0.1552227822</v>
      </c>
      <c r="AC563" s="70">
        <f t="shared" si="1723"/>
        <v>0.06220872483</v>
      </c>
      <c r="AD563" s="71">
        <f t="shared" si="17"/>
        <v>0.002779744719</v>
      </c>
      <c r="AE563" s="72">
        <f t="shared" si="18"/>
        <v>-0.00176583205</v>
      </c>
      <c r="AF563" s="73">
        <f t="shared" si="19"/>
        <v>0.009550173902</v>
      </c>
      <c r="AG563" s="74">
        <f t="shared" si="20"/>
        <v>0.0009408775262</v>
      </c>
      <c r="AH563" s="75">
        <f t="shared" si="21"/>
        <v>0.02022418666</v>
      </c>
      <c r="AI563" s="76">
        <f t="shared" si="22"/>
        <v>0.01931242269</v>
      </c>
      <c r="AJ563" s="77"/>
      <c r="AK563" s="65">
        <f t="shared" si="23"/>
        <v>-0.005693794321</v>
      </c>
      <c r="AL563" s="66">
        <f t="shared" si="24"/>
        <v>0.0007634399882</v>
      </c>
      <c r="AM563" s="67">
        <f t="shared" si="25"/>
        <v>0.07041737071</v>
      </c>
      <c r="AN563" s="68">
        <f t="shared" si="26"/>
        <v>0.07440718075</v>
      </c>
      <c r="AO563" s="69">
        <f t="shared" si="27"/>
        <v>0.009230015322</v>
      </c>
      <c r="AP563" s="70">
        <f t="shared" si="28"/>
        <v>-0.08608214661</v>
      </c>
      <c r="AQ563" s="71">
        <f t="shared" si="29"/>
        <v>0.0003993542452</v>
      </c>
      <c r="AR563" s="72">
        <f t="shared" si="30"/>
        <v>-0.002528026033</v>
      </c>
      <c r="AS563" s="73">
        <f t="shared" si="31"/>
        <v>-0.0001476619589</v>
      </c>
      <c r="AT563" s="74">
        <f t="shared" si="32"/>
        <v>0.004053990226</v>
      </c>
      <c r="AU563" s="75">
        <f t="shared" si="33"/>
        <v>0.001975974508</v>
      </c>
      <c r="AV563" s="76">
        <f t="shared" si="34"/>
        <v>0.002522618108</v>
      </c>
      <c r="AW563" s="78">
        <f t="shared" si="35"/>
        <v>0.0761812585</v>
      </c>
      <c r="AX563" s="79">
        <f t="shared" si="36"/>
        <v>0.09218875945</v>
      </c>
      <c r="AY563" s="78">
        <f t="shared" si="37"/>
        <v>-0.006862943574</v>
      </c>
      <c r="AZ563" s="79">
        <f t="shared" si="38"/>
        <v>-0.003246343449</v>
      </c>
      <c r="BA563" s="80">
        <f t="shared" si="39"/>
        <v>-0.01600750094</v>
      </c>
      <c r="BB563" s="80">
        <f t="shared" si="40"/>
        <v>-0.003616600125</v>
      </c>
      <c r="BC563" s="80">
        <f t="shared" si="41"/>
        <v>0.08096183056</v>
      </c>
      <c r="BD563" s="80">
        <f t="shared" si="42"/>
        <v>-0.001779783732</v>
      </c>
      <c r="BE563" s="81">
        <f t="shared" si="43"/>
        <v>0.0002431602899</v>
      </c>
      <c r="BF563" s="81">
        <f t="shared" si="44"/>
        <v>0.0001157854598</v>
      </c>
      <c r="BG563" s="81">
        <f t="shared" si="45"/>
        <v>0.006551650378</v>
      </c>
      <c r="BH563" s="81">
        <f t="shared" si="46"/>
        <v>-0.000288189098</v>
      </c>
      <c r="BI563" s="81"/>
      <c r="BJ563" s="81"/>
    </row>
    <row r="564">
      <c r="A564" s="31">
        <v>562.0</v>
      </c>
      <c r="B564" s="32">
        <v>7574.0</v>
      </c>
      <c r="C564" s="33">
        <v>1411.0</v>
      </c>
      <c r="D564" s="55">
        <f t="shared" si="5"/>
        <v>1111</v>
      </c>
      <c r="E564" s="35">
        <v>402.0</v>
      </c>
      <c r="F564" s="36">
        <v>169.0</v>
      </c>
      <c r="G564" s="37">
        <v>170.0</v>
      </c>
      <c r="H564" s="38">
        <v>262.0</v>
      </c>
      <c r="I564" s="39">
        <v>87.0</v>
      </c>
      <c r="J564" s="40">
        <v>21.0</v>
      </c>
      <c r="K564" s="88">
        <f t="shared" si="6"/>
        <v>0.4670446492</v>
      </c>
      <c r="L564" s="88">
        <f t="shared" si="7"/>
        <v>0.6511318242</v>
      </c>
      <c r="M564" s="88">
        <f t="shared" si="8"/>
        <v>0.4722222222</v>
      </c>
      <c r="N564" s="88">
        <f t="shared" si="9"/>
        <v>0.1204819277</v>
      </c>
      <c r="O564" s="88">
        <f t="shared" si="10"/>
        <v>0.5931593159</v>
      </c>
      <c r="P564" s="89">
        <f t="shared" si="11"/>
        <v>0.01488306166</v>
      </c>
      <c r="Q564" s="90">
        <f t="shared" ref="Q564:V564" si="1724">K564-Q$2</f>
        <v>0.1160669675</v>
      </c>
      <c r="R564" s="91">
        <f t="shared" si="1724"/>
        <v>0.1715792839</v>
      </c>
      <c r="S564" s="92">
        <f t="shared" si="1724"/>
        <v>0.06063465958</v>
      </c>
      <c r="T564" s="93">
        <f t="shared" si="1724"/>
        <v>0.004747486103</v>
      </c>
      <c r="U564" s="94">
        <f t="shared" si="1724"/>
        <v>0.1393279868</v>
      </c>
      <c r="V564" s="95">
        <f t="shared" si="1724"/>
        <v>-0.01737776685</v>
      </c>
      <c r="W564" s="64"/>
      <c r="X564" s="65">
        <f t="shared" si="13"/>
        <v>1</v>
      </c>
      <c r="Y564" s="66">
        <f t="shared" si="14"/>
        <v>0</v>
      </c>
      <c r="Z564" s="67">
        <f t="shared" ref="Z564:AA564" si="1725">U564</f>
        <v>0.1393279868</v>
      </c>
      <c r="AA564" s="68">
        <f t="shared" si="1725"/>
        <v>-0.01737776685</v>
      </c>
      <c r="AB564" s="69">
        <f t="shared" ref="AB564:AC564" si="1726">S564</f>
        <v>0.06063465958</v>
      </c>
      <c r="AC564" s="70">
        <f t="shared" si="1726"/>
        <v>0.004747486103</v>
      </c>
      <c r="AD564" s="71">
        <f t="shared" si="17"/>
        <v>0.01911030114</v>
      </c>
      <c r="AE564" s="72">
        <f t="shared" si="18"/>
        <v>-0.004842418543</v>
      </c>
      <c r="AF564" s="73">
        <f t="shared" si="19"/>
        <v>0.008530605758</v>
      </c>
      <c r="AG564" s="74">
        <f t="shared" si="20"/>
        <v>-0.000392237296</v>
      </c>
      <c r="AH564" s="75">
        <f t="shared" si="21"/>
        <v>0.003654023318</v>
      </c>
      <c r="AI564" s="76">
        <f t="shared" si="22"/>
        <v>0.0005757244075</v>
      </c>
      <c r="AJ564" s="77"/>
      <c r="AK564" s="65">
        <f t="shared" si="23"/>
        <v>-0.005693794321</v>
      </c>
      <c r="AL564" s="66">
        <f t="shared" si="24"/>
        <v>0.0007634399882</v>
      </c>
      <c r="AM564" s="67">
        <f t="shared" si="25"/>
        <v>0.1413169296</v>
      </c>
      <c r="AN564" s="68">
        <f t="shared" si="26"/>
        <v>0.207018423</v>
      </c>
      <c r="AO564" s="69">
        <f t="shared" si="27"/>
        <v>-0.006138921898</v>
      </c>
      <c r="AP564" s="70">
        <f t="shared" si="28"/>
        <v>-0.03088366099</v>
      </c>
      <c r="AQ564" s="71">
        <f t="shared" si="29"/>
        <v>0.006999444428</v>
      </c>
      <c r="AR564" s="72">
        <f t="shared" si="30"/>
        <v>-0.01362907018</v>
      </c>
      <c r="AS564" s="73">
        <f t="shared" si="31"/>
        <v>0.0003881917887</v>
      </c>
      <c r="AT564" s="74">
        <f t="shared" si="32"/>
        <v>0.003589010034</v>
      </c>
      <c r="AU564" s="75">
        <f t="shared" si="33"/>
        <v>0.0004049143677</v>
      </c>
      <c r="AV564" s="76">
        <f t="shared" si="34"/>
        <v>0.000125366956</v>
      </c>
      <c r="AW564" s="78">
        <f t="shared" si="35"/>
        <v>0.137276764</v>
      </c>
      <c r="AX564" s="79">
        <f t="shared" si="36"/>
        <v>0.1160669675</v>
      </c>
      <c r="AY564" s="78">
        <f t="shared" si="37"/>
        <v>0.1669835088</v>
      </c>
      <c r="AZ564" s="79">
        <f t="shared" si="38"/>
        <v>0.1715792839</v>
      </c>
      <c r="BA564" s="80">
        <f t="shared" si="39"/>
        <v>0.02120979647</v>
      </c>
      <c r="BB564" s="80">
        <f t="shared" si="40"/>
        <v>-0.004595775103</v>
      </c>
      <c r="BC564" s="80">
        <f t="shared" si="41"/>
        <v>0.142057336</v>
      </c>
      <c r="BD564" s="80">
        <f t="shared" si="42"/>
        <v>0.1720666687</v>
      </c>
      <c r="BE564" s="81">
        <f t="shared" si="43"/>
        <v>0.0004287343175</v>
      </c>
      <c r="BF564" s="81">
        <f t="shared" si="44"/>
        <v>-0.0001949509091</v>
      </c>
      <c r="BG564" s="81">
        <f t="shared" si="45"/>
        <v>-0.009426651753</v>
      </c>
      <c r="BH564" s="81">
        <f t="shared" si="46"/>
        <v>0.04888666514</v>
      </c>
      <c r="BI564" s="81"/>
      <c r="BJ564" s="81"/>
    </row>
    <row r="565">
      <c r="A565" s="31">
        <v>563.0</v>
      </c>
      <c r="B565" s="32">
        <v>3733.0</v>
      </c>
      <c r="C565" s="33">
        <v>1339.0</v>
      </c>
      <c r="D565" s="55">
        <f t="shared" si="5"/>
        <v>967</v>
      </c>
      <c r="E565" s="35">
        <v>234.0</v>
      </c>
      <c r="F565" s="36">
        <v>156.0</v>
      </c>
      <c r="G565" s="37">
        <v>148.0</v>
      </c>
      <c r="H565" s="38">
        <v>333.0</v>
      </c>
      <c r="I565" s="39">
        <v>50.0</v>
      </c>
      <c r="J565" s="40">
        <v>46.0</v>
      </c>
      <c r="K565" s="88">
        <f t="shared" si="6"/>
        <v>0.3226288275</v>
      </c>
      <c r="L565" s="88">
        <f t="shared" si="7"/>
        <v>0.4602917342</v>
      </c>
      <c r="M565" s="88">
        <f t="shared" si="8"/>
        <v>0.4228571429</v>
      </c>
      <c r="N565" s="88">
        <f t="shared" si="9"/>
        <v>0.1105302465</v>
      </c>
      <c r="O565" s="88">
        <f t="shared" si="10"/>
        <v>0.4467425026</v>
      </c>
      <c r="P565" s="89">
        <f t="shared" si="11"/>
        <v>0.03435399552</v>
      </c>
      <c r="Q565" s="90">
        <f t="shared" ref="Q565:V565" si="1727">K565-Q$2</f>
        <v>-0.02834885421</v>
      </c>
      <c r="R565" s="91">
        <f t="shared" si="1727"/>
        <v>-0.01926080609</v>
      </c>
      <c r="S565" s="92">
        <f t="shared" si="1727"/>
        <v>0.01126958021</v>
      </c>
      <c r="T565" s="93">
        <f t="shared" si="1727"/>
        <v>-0.005204195155</v>
      </c>
      <c r="U565" s="94">
        <f t="shared" si="1727"/>
        <v>-0.007088826508</v>
      </c>
      <c r="V565" s="95">
        <f t="shared" si="1727"/>
        <v>0.002093167007</v>
      </c>
      <c r="W565" s="64"/>
      <c r="X565" s="65">
        <f t="shared" si="13"/>
        <v>1</v>
      </c>
      <c r="Y565" s="66">
        <f t="shared" si="14"/>
        <v>0</v>
      </c>
      <c r="Z565" s="67">
        <f t="shared" ref="Z565:AA565" si="1728">U565</f>
        <v>-0.007088826508</v>
      </c>
      <c r="AA565" s="68">
        <f t="shared" si="1728"/>
        <v>0.002093167007</v>
      </c>
      <c r="AB565" s="69">
        <f t="shared" ref="AB565:AC565" si="1729">S565</f>
        <v>0.01126958021</v>
      </c>
      <c r="AC565" s="70">
        <f t="shared" si="1729"/>
        <v>-0.005204195155</v>
      </c>
      <c r="AD565" s="71">
        <f t="shared" si="17"/>
        <v>0.00004587011314</v>
      </c>
      <c r="AE565" s="72">
        <f t="shared" si="18"/>
        <v>-0.00002967619553</v>
      </c>
      <c r="AF565" s="73">
        <f t="shared" si="19"/>
        <v>-0.00006899484934</v>
      </c>
      <c r="AG565" s="74">
        <f t="shared" si="20"/>
        <v>0.00006048075005</v>
      </c>
      <c r="AH565" s="75">
        <f t="shared" si="21"/>
        <v>0.00009991979092</v>
      </c>
      <c r="AI565" s="76">
        <f t="shared" si="22"/>
        <v>-0.0001172981895</v>
      </c>
      <c r="AJ565" s="77"/>
      <c r="AK565" s="65">
        <f t="shared" si="23"/>
        <v>-0.005693794321</v>
      </c>
      <c r="AL565" s="66">
        <f t="shared" si="24"/>
        <v>0.0007634399882</v>
      </c>
      <c r="AM565" s="67">
        <f t="shared" si="25"/>
        <v>-0.00910949594</v>
      </c>
      <c r="AN565" s="68">
        <f t="shared" si="26"/>
        <v>-0.009545967591</v>
      </c>
      <c r="AO565" s="69">
        <f t="shared" si="27"/>
        <v>-0.004174269607</v>
      </c>
      <c r="AP565" s="70">
        <f t="shared" si="28"/>
        <v>-0.004886321821</v>
      </c>
      <c r="AQ565" s="71">
        <f t="shared" si="29"/>
        <v>0.000006276799629</v>
      </c>
      <c r="AR565" s="72">
        <f t="shared" si="30"/>
        <v>-0.00004199248228</v>
      </c>
      <c r="AS565" s="73">
        <f t="shared" si="31"/>
        <v>-0.00002731932077</v>
      </c>
      <c r="AT565" s="74">
        <f t="shared" si="32"/>
        <v>-0.00002753154221</v>
      </c>
      <c r="AU565" s="75">
        <f t="shared" si="33"/>
        <v>0.00001325984227</v>
      </c>
      <c r="AV565" s="76">
        <f t="shared" si="34"/>
        <v>-0.00001165922965</v>
      </c>
      <c r="AW565" s="78">
        <f t="shared" si="35"/>
        <v>-0.01898534255</v>
      </c>
      <c r="AX565" s="79">
        <f t="shared" si="36"/>
        <v>-0.02834885421</v>
      </c>
      <c r="AY565" s="78">
        <f t="shared" si="37"/>
        <v>-0.01375003268</v>
      </c>
      <c r="AZ565" s="79">
        <f t="shared" si="38"/>
        <v>-0.01926080609</v>
      </c>
      <c r="BA565" s="80">
        <f t="shared" si="39"/>
        <v>0.009363511661</v>
      </c>
      <c r="BB565" s="80">
        <f t="shared" si="40"/>
        <v>0.005510773415</v>
      </c>
      <c r="BC565" s="80">
        <f t="shared" si="41"/>
        <v>-0.01420477049</v>
      </c>
      <c r="BD565" s="80">
        <f t="shared" si="42"/>
        <v>-0.008666872836</v>
      </c>
      <c r="BE565" s="81">
        <f t="shared" si="43"/>
        <v>0.00005730672699</v>
      </c>
      <c r="BF565" s="81">
        <f t="shared" si="44"/>
        <v>0.0001032003823</v>
      </c>
      <c r="BG565" s="81">
        <f t="shared" si="45"/>
        <v>0.0001266608198</v>
      </c>
      <c r="BH565" s="81">
        <f t="shared" si="46"/>
        <v>0.000246221879</v>
      </c>
      <c r="BI565" s="81"/>
      <c r="BJ565" s="81"/>
    </row>
    <row r="566">
      <c r="A566" s="31">
        <v>564.0</v>
      </c>
      <c r="B566" s="32">
        <v>1345.0</v>
      </c>
      <c r="C566" s="33">
        <v>807.0</v>
      </c>
      <c r="D566" s="55">
        <f t="shared" si="5"/>
        <v>602</v>
      </c>
      <c r="E566" s="35">
        <v>143.0</v>
      </c>
      <c r="F566" s="36">
        <v>123.0</v>
      </c>
      <c r="G566" s="37">
        <v>92.0</v>
      </c>
      <c r="H566" s="38">
        <v>187.0</v>
      </c>
      <c r="I566" s="39">
        <v>33.0</v>
      </c>
      <c r="J566" s="40">
        <v>24.0</v>
      </c>
      <c r="K566" s="88">
        <f t="shared" si="6"/>
        <v>0.332094176</v>
      </c>
      <c r="L566" s="88">
        <f t="shared" si="7"/>
        <v>0.4848484848</v>
      </c>
      <c r="M566" s="88">
        <f t="shared" si="8"/>
        <v>0.3849372385</v>
      </c>
      <c r="N566" s="88">
        <f t="shared" si="9"/>
        <v>0.1140024783</v>
      </c>
      <c r="O566" s="88">
        <f t="shared" si="10"/>
        <v>0.4451827243</v>
      </c>
      <c r="P566" s="89">
        <f t="shared" si="11"/>
        <v>0.02973977695</v>
      </c>
      <c r="Q566" s="90">
        <f t="shared" ref="Q566:V566" si="1730">K566-Q$2</f>
        <v>-0.01888350573</v>
      </c>
      <c r="R566" s="91">
        <f t="shared" si="1730"/>
        <v>0.005295944558</v>
      </c>
      <c r="S566" s="92">
        <f t="shared" si="1730"/>
        <v>-0.02665032415</v>
      </c>
      <c r="T566" s="93">
        <f t="shared" si="1730"/>
        <v>-0.001731963293</v>
      </c>
      <c r="U566" s="94">
        <f t="shared" si="1730"/>
        <v>-0.008648604841</v>
      </c>
      <c r="V566" s="95">
        <f t="shared" si="1730"/>
        <v>-0.00252105156</v>
      </c>
      <c r="W566" s="64"/>
      <c r="X566" s="65">
        <f t="shared" si="13"/>
        <v>1</v>
      </c>
      <c r="Y566" s="66">
        <f t="shared" si="14"/>
        <v>0</v>
      </c>
      <c r="Z566" s="67">
        <f t="shared" ref="Z566:AA566" si="1731">U566</f>
        <v>-0.008648604841</v>
      </c>
      <c r="AA566" s="68">
        <f t="shared" si="1731"/>
        <v>-0.00252105156</v>
      </c>
      <c r="AB566" s="69">
        <f t="shared" ref="AB566:AC566" si="1732">S566</f>
        <v>-0.02665032415</v>
      </c>
      <c r="AC566" s="70">
        <f t="shared" si="1732"/>
        <v>-0.001731963293</v>
      </c>
      <c r="AD566" s="71">
        <f t="shared" si="17"/>
        <v>0.00006844266473</v>
      </c>
      <c r="AE566" s="72">
        <f t="shared" si="18"/>
        <v>0.00004360715746</v>
      </c>
      <c r="AF566" s="73">
        <f t="shared" si="19"/>
        <v>0.0002261217537</v>
      </c>
      <c r="AG566" s="74">
        <f t="shared" si="20"/>
        <v>0.0000821659074</v>
      </c>
      <c r="AH566" s="75">
        <f t="shared" si="21"/>
        <v>0.0007072400806</v>
      </c>
      <c r="AI566" s="76">
        <f t="shared" si="22"/>
        <v>0.00009231476634</v>
      </c>
      <c r="AJ566" s="77"/>
      <c r="AK566" s="65">
        <f t="shared" si="23"/>
        <v>-0.005693794321</v>
      </c>
      <c r="AL566" s="66">
        <f t="shared" si="24"/>
        <v>0.0007634399882</v>
      </c>
      <c r="AM566" s="67">
        <f t="shared" si="25"/>
        <v>-0.003056941198</v>
      </c>
      <c r="AN566" s="68">
        <f t="shared" si="26"/>
        <v>-0.01578872029</v>
      </c>
      <c r="AO566" s="69">
        <f t="shared" si="27"/>
        <v>0.002874947511</v>
      </c>
      <c r="AP566" s="70">
        <f t="shared" si="28"/>
        <v>0.01352433074</v>
      </c>
      <c r="AQ566" s="71">
        <f t="shared" si="29"/>
        <v>0.00006059845108</v>
      </c>
      <c r="AR566" s="72">
        <f t="shared" si="30"/>
        <v>-0.00001748486013</v>
      </c>
      <c r="AS566" s="73">
        <f t="shared" si="31"/>
        <v>-0.00002876450999</v>
      </c>
      <c r="AT566" s="74">
        <f t="shared" si="32"/>
        <v>0.00009755073479</v>
      </c>
      <c r="AU566" s="75">
        <f t="shared" si="33"/>
        <v>0.00007868592153</v>
      </c>
      <c r="AV566" s="76">
        <f t="shared" si="34"/>
        <v>0.00002209693227</v>
      </c>
      <c r="AW566" s="78">
        <f t="shared" si="35"/>
        <v>-0.005765268145</v>
      </c>
      <c r="AX566" s="79">
        <f t="shared" si="36"/>
        <v>-0.01888350573</v>
      </c>
      <c r="AY566" s="78">
        <f t="shared" si="37"/>
        <v>-0.001398786756</v>
      </c>
      <c r="AZ566" s="79">
        <f t="shared" si="38"/>
        <v>0.005295944558</v>
      </c>
      <c r="BA566" s="80">
        <f t="shared" si="39"/>
        <v>0.01311823758</v>
      </c>
      <c r="BB566" s="80">
        <f t="shared" si="40"/>
        <v>-0.006694731314</v>
      </c>
      <c r="BC566" s="80">
        <f t="shared" si="41"/>
        <v>-0.0009846960869</v>
      </c>
      <c r="BD566" s="80">
        <f t="shared" si="42"/>
        <v>0.003684373086</v>
      </c>
      <c r="BE566" s="81">
        <f t="shared" si="43"/>
        <v>0.0001272687299</v>
      </c>
      <c r="BF566" s="81">
        <f t="shared" si="44"/>
        <v>-0.0001756461519</v>
      </c>
      <c r="BG566" s="81">
        <f t="shared" si="45"/>
        <v>-0.00001260497865</v>
      </c>
      <c r="BH566" s="81">
        <f t="shared" si="46"/>
        <v>-0.000007255975521</v>
      </c>
      <c r="BI566" s="81"/>
      <c r="BJ566" s="81"/>
    </row>
    <row r="567">
      <c r="A567" s="31">
        <v>565.0</v>
      </c>
      <c r="B567" s="32">
        <v>7614.0</v>
      </c>
      <c r="C567" s="33">
        <v>1197.0</v>
      </c>
      <c r="D567" s="55">
        <f t="shared" si="5"/>
        <v>909</v>
      </c>
      <c r="E567" s="35">
        <v>266.0</v>
      </c>
      <c r="F567" s="36">
        <v>154.0</v>
      </c>
      <c r="G567" s="37">
        <v>125.0</v>
      </c>
      <c r="H567" s="38">
        <v>261.0</v>
      </c>
      <c r="I567" s="39">
        <v>59.0</v>
      </c>
      <c r="J567" s="40">
        <v>44.0</v>
      </c>
      <c r="K567" s="88">
        <f t="shared" si="6"/>
        <v>0.3759398496</v>
      </c>
      <c r="L567" s="88">
        <f t="shared" si="7"/>
        <v>0.5546075085</v>
      </c>
      <c r="M567" s="88">
        <f t="shared" si="8"/>
        <v>0.386996904</v>
      </c>
      <c r="N567" s="88">
        <f t="shared" si="9"/>
        <v>0.104427736</v>
      </c>
      <c r="O567" s="88">
        <f t="shared" si="10"/>
        <v>0.495049505</v>
      </c>
      <c r="P567" s="89">
        <f t="shared" si="11"/>
        <v>0.03675856307</v>
      </c>
      <c r="Q567" s="90">
        <f t="shared" ref="Q567:V567" si="1733">K567-Q$2</f>
        <v>0.02496216793</v>
      </c>
      <c r="R567" s="91">
        <f t="shared" si="1733"/>
        <v>0.07505496824</v>
      </c>
      <c r="S567" s="92">
        <f t="shared" si="1733"/>
        <v>-0.02459065862</v>
      </c>
      <c r="T567" s="93">
        <f t="shared" si="1733"/>
        <v>-0.0113067056</v>
      </c>
      <c r="U567" s="94">
        <f t="shared" si="1733"/>
        <v>0.04121817586</v>
      </c>
      <c r="V567" s="95">
        <f t="shared" si="1733"/>
        <v>0.004497734562</v>
      </c>
      <c r="W567" s="64"/>
      <c r="X567" s="65">
        <f t="shared" si="13"/>
        <v>1</v>
      </c>
      <c r="Y567" s="66">
        <f t="shared" si="14"/>
        <v>0</v>
      </c>
      <c r="Z567" s="67">
        <f t="shared" ref="Z567:AA567" si="1734">U567</f>
        <v>0.04121817586</v>
      </c>
      <c r="AA567" s="68">
        <f t="shared" si="1734"/>
        <v>0.004497734562</v>
      </c>
      <c r="AB567" s="69">
        <f t="shared" ref="AB567:AC567" si="1735">S567</f>
        <v>-0.02459065862</v>
      </c>
      <c r="AC567" s="70">
        <f t="shared" si="1735"/>
        <v>-0.0113067056</v>
      </c>
      <c r="AD567" s="71">
        <f t="shared" si="17"/>
        <v>0.001678708405</v>
      </c>
      <c r="AE567" s="72">
        <f t="shared" si="18"/>
        <v>0.0003707768283</v>
      </c>
      <c r="AF567" s="73">
        <f t="shared" si="19"/>
        <v>-0.0009627275309</v>
      </c>
      <c r="AG567" s="74">
        <f t="shared" si="20"/>
        <v>-0.000576644035</v>
      </c>
      <c r="AH567" s="75">
        <f t="shared" si="21"/>
        <v>0.0004768588999</v>
      </c>
      <c r="AI567" s="76">
        <f t="shared" si="22"/>
        <v>0.0005560786751</v>
      </c>
      <c r="AJ567" s="77"/>
      <c r="AK567" s="65">
        <f t="shared" si="23"/>
        <v>-0.005693794321</v>
      </c>
      <c r="AL567" s="66">
        <f t="shared" si="24"/>
        <v>0.0007634399882</v>
      </c>
      <c r="AM567" s="67">
        <f t="shared" si="25"/>
        <v>0.02650376593</v>
      </c>
      <c r="AN567" s="68">
        <f t="shared" si="26"/>
        <v>0.06911105434</v>
      </c>
      <c r="AO567" s="69">
        <f t="shared" si="27"/>
        <v>-0.002185597761</v>
      </c>
      <c r="AP567" s="70">
        <f t="shared" si="28"/>
        <v>0.01384087332</v>
      </c>
      <c r="AQ567" s="71">
        <f t="shared" si="29"/>
        <v>0.001078961149</v>
      </c>
      <c r="AR567" s="72">
        <f t="shared" si="30"/>
        <v>-0.0007880159122</v>
      </c>
      <c r="AS567" s="73">
        <f t="shared" si="31"/>
        <v>0.0002181659977</v>
      </c>
      <c r="AT567" s="74">
        <f t="shared" si="32"/>
        <v>-0.0004212496168</v>
      </c>
      <c r="AU567" s="75">
        <f t="shared" si="33"/>
        <v>0.00004493484595</v>
      </c>
      <c r="AV567" s="76">
        <f t="shared" si="34"/>
        <v>0.00007090171129</v>
      </c>
      <c r="AW567" s="78">
        <f t="shared" si="35"/>
        <v>0.01996643584</v>
      </c>
      <c r="AX567" s="79">
        <f t="shared" si="36"/>
        <v>0.02496216793</v>
      </c>
      <c r="AY567" s="78">
        <f t="shared" si="37"/>
        <v>0.08257700383</v>
      </c>
      <c r="AZ567" s="79">
        <f t="shared" si="38"/>
        <v>0.07505496824</v>
      </c>
      <c r="BA567" s="80">
        <f t="shared" si="39"/>
        <v>-0.004995732098</v>
      </c>
      <c r="BB567" s="80">
        <f t="shared" si="40"/>
        <v>0.00752203559</v>
      </c>
      <c r="BC567" s="80">
        <f t="shared" si="41"/>
        <v>0.0247470079</v>
      </c>
      <c r="BD567" s="80">
        <f t="shared" si="42"/>
        <v>0.08766016367</v>
      </c>
      <c r="BE567" s="81">
        <f t="shared" si="43"/>
        <v>-0.00003162368023</v>
      </c>
      <c r="BF567" s="81">
        <f t="shared" si="44"/>
        <v>-0.00007515614928</v>
      </c>
      <c r="BG567" s="81">
        <f t="shared" si="45"/>
        <v>-0.007071889896</v>
      </c>
      <c r="BH567" s="81">
        <f t="shared" si="46"/>
        <v>0.004338653525</v>
      </c>
      <c r="BI567" s="81"/>
      <c r="BJ567" s="81"/>
    </row>
    <row r="568">
      <c r="A568" s="31">
        <v>566.0</v>
      </c>
      <c r="B568" s="32">
        <v>1346.0</v>
      </c>
      <c r="C568" s="33">
        <v>1534.0</v>
      </c>
      <c r="D568" s="55">
        <f t="shared" si="5"/>
        <v>1210</v>
      </c>
      <c r="E568" s="35">
        <v>391.0</v>
      </c>
      <c r="F568" s="36">
        <v>183.0</v>
      </c>
      <c r="G568" s="37">
        <v>203.0</v>
      </c>
      <c r="H568" s="38">
        <v>322.0</v>
      </c>
      <c r="I568" s="39">
        <v>73.0</v>
      </c>
      <c r="J568" s="40">
        <v>38.0</v>
      </c>
      <c r="K568" s="88">
        <f t="shared" si="6"/>
        <v>0.4348109518</v>
      </c>
      <c r="L568" s="88">
        <f t="shared" si="7"/>
        <v>0.5903307888</v>
      </c>
      <c r="M568" s="88">
        <f t="shared" si="8"/>
        <v>0.4787735849</v>
      </c>
      <c r="N568" s="88">
        <f t="shared" si="9"/>
        <v>0.1323337679</v>
      </c>
      <c r="O568" s="88">
        <f t="shared" si="10"/>
        <v>0.5512396694</v>
      </c>
      <c r="P568" s="89">
        <f t="shared" si="11"/>
        <v>0.02477183833</v>
      </c>
      <c r="Q568" s="90">
        <f t="shared" ref="Q568:V568" si="1736">K568-Q$2</f>
        <v>0.08383327007</v>
      </c>
      <c r="R568" s="91">
        <f t="shared" si="1736"/>
        <v>0.1107782485</v>
      </c>
      <c r="S568" s="92">
        <f t="shared" si="1736"/>
        <v>0.06718602226</v>
      </c>
      <c r="T568" s="93">
        <f t="shared" si="1736"/>
        <v>0.01659932632</v>
      </c>
      <c r="U568" s="94">
        <f t="shared" si="1736"/>
        <v>0.09740834033</v>
      </c>
      <c r="V568" s="95">
        <f t="shared" si="1736"/>
        <v>-0.007488990181</v>
      </c>
      <c r="W568" s="64"/>
      <c r="X568" s="65">
        <f t="shared" si="13"/>
        <v>1</v>
      </c>
      <c r="Y568" s="66">
        <f t="shared" si="14"/>
        <v>0</v>
      </c>
      <c r="Z568" s="67">
        <f t="shared" ref="Z568:AA568" si="1737">U568</f>
        <v>0.09740834033</v>
      </c>
      <c r="AA568" s="68">
        <f t="shared" si="1737"/>
        <v>-0.007488990181</v>
      </c>
      <c r="AB568" s="69">
        <f t="shared" ref="AB568:AC568" si="1738">S568</f>
        <v>0.06718602226</v>
      </c>
      <c r="AC568" s="70">
        <f t="shared" si="1738"/>
        <v>0.01659932632</v>
      </c>
      <c r="AD568" s="71">
        <f t="shared" si="17"/>
        <v>0.009432299792</v>
      </c>
      <c r="AE568" s="72">
        <f t="shared" si="18"/>
        <v>-0.001458980208</v>
      </c>
      <c r="AF568" s="73">
        <f t="shared" si="19"/>
        <v>0.006668791113</v>
      </c>
      <c r="AG568" s="74">
        <f t="shared" si="20"/>
        <v>0.001113757366</v>
      </c>
      <c r="AH568" s="75">
        <f t="shared" si="21"/>
        <v>0.004238423953</v>
      </c>
      <c r="AI568" s="76">
        <f t="shared" si="22"/>
        <v>0.002230485415</v>
      </c>
      <c r="AJ568" s="77"/>
      <c r="AK568" s="65">
        <f t="shared" si="23"/>
        <v>-0.005693794321</v>
      </c>
      <c r="AL568" s="66">
        <f t="shared" si="24"/>
        <v>0.0007634399882</v>
      </c>
      <c r="AM568" s="67">
        <f t="shared" si="25"/>
        <v>0.09139993867</v>
      </c>
      <c r="AN568" s="68">
        <f t="shared" si="26"/>
        <v>0.1485367527</v>
      </c>
      <c r="AO568" s="69">
        <f t="shared" si="27"/>
        <v>-0.001151385536</v>
      </c>
      <c r="AP568" s="70">
        <f t="shared" si="28"/>
        <v>-0.03581097232</v>
      </c>
      <c r="AQ568" s="71">
        <f t="shared" si="29"/>
        <v>0.003997501926</v>
      </c>
      <c r="AR568" s="72">
        <f t="shared" si="30"/>
        <v>-0.006248355189</v>
      </c>
      <c r="AS568" s="73">
        <f t="shared" si="31"/>
        <v>-0.0002958245524</v>
      </c>
      <c r="AT568" s="74">
        <f t="shared" si="32"/>
        <v>0.002842784786</v>
      </c>
      <c r="AU568" s="75">
        <f t="shared" si="33"/>
        <v>0.0004439808715</v>
      </c>
      <c r="AV568" s="76">
        <f t="shared" si="34"/>
        <v>0.0003226315691</v>
      </c>
      <c r="AW568" s="78">
        <f t="shared" si="35"/>
        <v>0.08870041705</v>
      </c>
      <c r="AX568" s="79">
        <f t="shared" si="36"/>
        <v>0.08383327007</v>
      </c>
      <c r="AY568" s="78">
        <f t="shared" si="37"/>
        <v>0.1104062816</v>
      </c>
      <c r="AZ568" s="79">
        <f t="shared" si="38"/>
        <v>0.1107782485</v>
      </c>
      <c r="BA568" s="80">
        <f t="shared" si="39"/>
        <v>0.004867146984</v>
      </c>
      <c r="BB568" s="80">
        <f t="shared" si="40"/>
        <v>-0.0003719669353</v>
      </c>
      <c r="BC568" s="80">
        <f t="shared" si="41"/>
        <v>0.09348098911</v>
      </c>
      <c r="BD568" s="80">
        <f t="shared" si="42"/>
        <v>0.1154894414</v>
      </c>
      <c r="BE568" s="81">
        <f t="shared" si="43"/>
        <v>0.00002355076037</v>
      </c>
      <c r="BF568" s="81">
        <f t="shared" si="44"/>
        <v>-0.000003620835494</v>
      </c>
      <c r="BG568" s="81">
        <f t="shared" si="45"/>
        <v>-0.004599115754</v>
      </c>
      <c r="BH568" s="81">
        <f t="shared" si="46"/>
        <v>0.02159213443</v>
      </c>
      <c r="BI568" s="81"/>
      <c r="BJ568" s="81"/>
    </row>
    <row r="569">
      <c r="A569" s="31">
        <v>567.0</v>
      </c>
      <c r="B569" s="32">
        <v>6486.0</v>
      </c>
      <c r="C569" s="33">
        <v>1172.0</v>
      </c>
      <c r="D569" s="55">
        <f t="shared" si="5"/>
        <v>941</v>
      </c>
      <c r="E569" s="35">
        <v>221.0</v>
      </c>
      <c r="F569" s="36">
        <v>229.0</v>
      </c>
      <c r="G569" s="37">
        <v>127.0</v>
      </c>
      <c r="H569" s="38">
        <v>282.0</v>
      </c>
      <c r="I569" s="39">
        <v>59.0</v>
      </c>
      <c r="J569" s="40">
        <v>23.0</v>
      </c>
      <c r="K569" s="88">
        <f t="shared" si="6"/>
        <v>0.3472696246</v>
      </c>
      <c r="L569" s="88">
        <f t="shared" si="7"/>
        <v>0.4982206406</v>
      </c>
      <c r="M569" s="88">
        <f t="shared" si="8"/>
        <v>0.3350923483</v>
      </c>
      <c r="N569" s="88">
        <f t="shared" si="9"/>
        <v>0.1083617747</v>
      </c>
      <c r="O569" s="88">
        <f t="shared" si="10"/>
        <v>0.4325185972</v>
      </c>
      <c r="P569" s="89">
        <f t="shared" si="11"/>
        <v>0.01962457338</v>
      </c>
      <c r="Q569" s="90">
        <f t="shared" ref="Q569:V569" si="1739">K569-Q$2</f>
        <v>-0.003708057116</v>
      </c>
      <c r="R569" s="91">
        <f t="shared" si="1739"/>
        <v>0.01866810028</v>
      </c>
      <c r="S569" s="92">
        <f t="shared" si="1739"/>
        <v>-0.07649521436</v>
      </c>
      <c r="T569" s="93">
        <f t="shared" si="1739"/>
        <v>-0.007372666863</v>
      </c>
      <c r="U569" s="94">
        <f t="shared" si="1739"/>
        <v>-0.02131273186</v>
      </c>
      <c r="V569" s="95">
        <f t="shared" si="1739"/>
        <v>-0.01263625513</v>
      </c>
      <c r="W569" s="64"/>
      <c r="X569" s="65">
        <f t="shared" si="13"/>
        <v>1</v>
      </c>
      <c r="Y569" s="66">
        <f t="shared" si="14"/>
        <v>0</v>
      </c>
      <c r="Z569" s="67">
        <f t="shared" ref="Z569:AA569" si="1740">U569</f>
        <v>-0.02131273186</v>
      </c>
      <c r="AA569" s="68">
        <f t="shared" si="1740"/>
        <v>-0.01263625513</v>
      </c>
      <c r="AB569" s="69">
        <f t="shared" ref="AB569:AC569" si="1741">S569</f>
        <v>-0.07649521436</v>
      </c>
      <c r="AC569" s="70">
        <f t="shared" si="1741"/>
        <v>-0.007372666863</v>
      </c>
      <c r="AD569" s="71">
        <f t="shared" si="17"/>
        <v>0.0002945575954</v>
      </c>
      <c r="AE569" s="72">
        <f t="shared" si="18"/>
        <v>0.0005386262346</v>
      </c>
      <c r="AF569" s="73">
        <f t="shared" si="19"/>
        <v>0.001537159092</v>
      </c>
      <c r="AG569" s="74">
        <f t="shared" si="20"/>
        <v>0.001123744717</v>
      </c>
      <c r="AH569" s="75">
        <f t="shared" si="21"/>
        <v>0.005797161603</v>
      </c>
      <c r="AI569" s="76">
        <f t="shared" si="22"/>
        <v>0.001127947464</v>
      </c>
      <c r="AJ569" s="77"/>
      <c r="AK569" s="65">
        <f t="shared" si="23"/>
        <v>-0.005693794321</v>
      </c>
      <c r="AL569" s="66">
        <f t="shared" si="24"/>
        <v>0.0007634399882</v>
      </c>
      <c r="AM569" s="67">
        <f t="shared" si="25"/>
        <v>0.002665228757</v>
      </c>
      <c r="AN569" s="68">
        <f t="shared" si="26"/>
        <v>-0.04415142522</v>
      </c>
      <c r="AO569" s="69">
        <f t="shared" si="27"/>
        <v>0.007055309656</v>
      </c>
      <c r="AP569" s="70">
        <f t="shared" si="28"/>
        <v>0.0391561118</v>
      </c>
      <c r="AQ569" s="71">
        <f t="shared" si="29"/>
        <v>0.0004653834165</v>
      </c>
      <c r="AR569" s="72">
        <f t="shared" si="30"/>
        <v>0.0001051328039</v>
      </c>
      <c r="AS569" s="73">
        <f t="shared" si="31"/>
        <v>-0.0004340037828</v>
      </c>
      <c r="AT569" s="74">
        <f t="shared" si="32"/>
        <v>0.0006778973935</v>
      </c>
      <c r="AU569" s="75">
        <f t="shared" si="33"/>
        <v>0.0006388750247</v>
      </c>
      <c r="AV569" s="76">
        <f t="shared" si="34"/>
        <v>0.0002232275555</v>
      </c>
      <c r="AW569" s="78">
        <f t="shared" si="35"/>
        <v>0.00469699875</v>
      </c>
      <c r="AX569" s="79">
        <f t="shared" si="36"/>
        <v>-0.003708057116</v>
      </c>
      <c r="AY569" s="78">
        <f t="shared" si="37"/>
        <v>-0.003225615685</v>
      </c>
      <c r="AZ569" s="79">
        <f t="shared" si="38"/>
        <v>0.01866810028</v>
      </c>
      <c r="BA569" s="80">
        <f t="shared" si="39"/>
        <v>0.008405055866</v>
      </c>
      <c r="BB569" s="80">
        <f t="shared" si="40"/>
        <v>-0.02189371596</v>
      </c>
      <c r="BC569" s="80">
        <f t="shared" si="41"/>
        <v>0.009477570808</v>
      </c>
      <c r="BD569" s="80">
        <f t="shared" si="42"/>
        <v>0.001857544156</v>
      </c>
      <c r="BE569" s="81">
        <f t="shared" si="43"/>
        <v>-0.0004086898346</v>
      </c>
      <c r="BF569" s="81">
        <f t="shared" si="44"/>
        <v>-0.0003680358116</v>
      </c>
      <c r="BG569" s="81">
        <f t="shared" si="45"/>
        <v>0.00008637387814</v>
      </c>
      <c r="BH569" s="81">
        <f t="shared" si="46"/>
        <v>0.00003521001254</v>
      </c>
      <c r="BI569" s="81"/>
      <c r="BJ569" s="81"/>
    </row>
    <row r="570">
      <c r="A570" s="31">
        <v>568.0</v>
      </c>
      <c r="B570" s="32">
        <v>3855.0</v>
      </c>
      <c r="C570" s="33">
        <v>1770.0</v>
      </c>
      <c r="D570" s="55">
        <f t="shared" si="5"/>
        <v>1182</v>
      </c>
      <c r="E570" s="35">
        <v>167.0</v>
      </c>
      <c r="F570" s="36">
        <v>256.0</v>
      </c>
      <c r="G570" s="37">
        <v>110.0</v>
      </c>
      <c r="H570" s="38">
        <v>469.0</v>
      </c>
      <c r="I570" s="39">
        <v>58.0</v>
      </c>
      <c r="J570" s="40">
        <v>122.0</v>
      </c>
      <c r="K570" s="88">
        <f t="shared" si="6"/>
        <v>0.1892655367</v>
      </c>
      <c r="L570" s="88">
        <f t="shared" si="7"/>
        <v>0.3242074928</v>
      </c>
      <c r="M570" s="88">
        <f t="shared" si="8"/>
        <v>0.2254098361</v>
      </c>
      <c r="N570" s="88">
        <f t="shared" si="9"/>
        <v>0.06214689266</v>
      </c>
      <c r="O570" s="88">
        <f t="shared" si="10"/>
        <v>0.2834179357</v>
      </c>
      <c r="P570" s="89">
        <f t="shared" si="11"/>
        <v>0.06892655367</v>
      </c>
      <c r="Q570" s="90">
        <f t="shared" ref="Q570:V570" si="1742">K570-Q$2</f>
        <v>-0.161712145</v>
      </c>
      <c r="R570" s="91">
        <f t="shared" si="1742"/>
        <v>-0.1553450475</v>
      </c>
      <c r="S570" s="92">
        <f t="shared" si="1742"/>
        <v>-0.1861777266</v>
      </c>
      <c r="T570" s="93">
        <f t="shared" si="1742"/>
        <v>-0.05358754895</v>
      </c>
      <c r="U570" s="94">
        <f t="shared" si="1742"/>
        <v>-0.1704133934</v>
      </c>
      <c r="V570" s="95">
        <f t="shared" si="1742"/>
        <v>0.03666572516</v>
      </c>
      <c r="W570" s="64"/>
      <c r="X570" s="65">
        <f t="shared" si="13"/>
        <v>1</v>
      </c>
      <c r="Y570" s="66">
        <f t="shared" si="14"/>
        <v>0</v>
      </c>
      <c r="Z570" s="67">
        <f t="shared" ref="Z570:AA570" si="1743">U570</f>
        <v>-0.1704133934</v>
      </c>
      <c r="AA570" s="68">
        <f t="shared" si="1743"/>
        <v>0.03666572516</v>
      </c>
      <c r="AB570" s="69">
        <f t="shared" ref="AB570:AC570" si="1744">S570</f>
        <v>-0.1861777266</v>
      </c>
      <c r="AC570" s="70">
        <f t="shared" si="1744"/>
        <v>-0.05358754895</v>
      </c>
      <c r="AD570" s="71">
        <f t="shared" si="17"/>
        <v>0.02769634925</v>
      </c>
      <c r="AE570" s="72">
        <f t="shared" si="18"/>
        <v>-0.01249666129</v>
      </c>
      <c r="AF570" s="73">
        <f t="shared" si="19"/>
        <v>0.0336920045</v>
      </c>
      <c r="AG570" s="74">
        <f t="shared" si="20"/>
        <v>0.002305694707</v>
      </c>
      <c r="AH570" s="75">
        <f t="shared" si="21"/>
        <v>0.03179052047</v>
      </c>
      <c r="AI570" s="76">
        <f t="shared" si="22"/>
        <v>0.01995361607</v>
      </c>
      <c r="AJ570" s="77"/>
      <c r="AK570" s="65">
        <f t="shared" si="23"/>
        <v>-0.005693794321</v>
      </c>
      <c r="AL570" s="66">
        <f t="shared" si="24"/>
        <v>0.0007634399882</v>
      </c>
      <c r="AM570" s="67">
        <f t="shared" si="25"/>
        <v>-0.1973129586</v>
      </c>
      <c r="AN570" s="68">
        <f t="shared" si="26"/>
        <v>-0.2406270529</v>
      </c>
      <c r="AO570" s="69">
        <f t="shared" si="27"/>
        <v>-0.0005917156849</v>
      </c>
      <c r="AP570" s="70">
        <f t="shared" si="28"/>
        <v>0.1002995444</v>
      </c>
      <c r="AQ570" s="71">
        <f t="shared" si="29"/>
        <v>0.006950520987</v>
      </c>
      <c r="AR570" s="72">
        <f t="shared" si="30"/>
        <v>-0.02256834359</v>
      </c>
      <c r="AS570" s="73">
        <f t="shared" si="31"/>
        <v>-0.00009326651823</v>
      </c>
      <c r="AT570" s="74">
        <f t="shared" si="32"/>
        <v>0.01427558779</v>
      </c>
      <c r="AU570" s="75">
        <f t="shared" si="33"/>
        <v>0.003277098566</v>
      </c>
      <c r="AV570" s="76">
        <f t="shared" si="34"/>
        <v>0.002785499736</v>
      </c>
      <c r="AW570" s="78">
        <f t="shared" si="35"/>
        <v>-0.1934641155</v>
      </c>
      <c r="AX570" s="79">
        <f t="shared" si="36"/>
        <v>-0.161712145</v>
      </c>
      <c r="AY570" s="78">
        <f t="shared" si="37"/>
        <v>-0.1450713245</v>
      </c>
      <c r="AZ570" s="79">
        <f t="shared" si="38"/>
        <v>-0.1553450475</v>
      </c>
      <c r="BA570" s="80">
        <f t="shared" si="39"/>
        <v>-0.03175197058</v>
      </c>
      <c r="BB570" s="80">
        <f t="shared" si="40"/>
        <v>0.01027372297</v>
      </c>
      <c r="BC570" s="80">
        <f t="shared" si="41"/>
        <v>-0.1886835435</v>
      </c>
      <c r="BD570" s="80">
        <f t="shared" si="42"/>
        <v>-0.1399881647</v>
      </c>
      <c r="BE570" s="81">
        <f t="shared" si="43"/>
        <v>0.0009026382521</v>
      </c>
      <c r="BF570" s="81">
        <f t="shared" si="44"/>
        <v>-0.0006524218993</v>
      </c>
      <c r="BG570" s="81">
        <f t="shared" si="45"/>
        <v>0.01600479333</v>
      </c>
      <c r="BH570" s="81">
        <f t="shared" si="46"/>
        <v>0.05282692592</v>
      </c>
      <c r="BI570" s="81"/>
      <c r="BJ570" s="81"/>
    </row>
    <row r="571">
      <c r="A571" s="31">
        <v>569.0</v>
      </c>
      <c r="B571" s="32" t="s">
        <v>125</v>
      </c>
      <c r="C571" s="33">
        <v>1330.0</v>
      </c>
      <c r="D571" s="55">
        <f t="shared" si="5"/>
        <v>1067</v>
      </c>
      <c r="E571" s="35">
        <v>237.0</v>
      </c>
      <c r="F571" s="36">
        <v>134.0</v>
      </c>
      <c r="G571" s="37">
        <v>230.0</v>
      </c>
      <c r="H571" s="38">
        <v>333.0</v>
      </c>
      <c r="I571" s="39">
        <v>95.0</v>
      </c>
      <c r="J571" s="40">
        <v>38.0</v>
      </c>
      <c r="K571" s="88">
        <f t="shared" si="6"/>
        <v>0.422556391</v>
      </c>
      <c r="L571" s="88">
        <f t="shared" si="7"/>
        <v>0.4992481203</v>
      </c>
      <c r="M571" s="88">
        <f t="shared" si="8"/>
        <v>0.5721393035</v>
      </c>
      <c r="N571" s="88">
        <f t="shared" si="9"/>
        <v>0.1729323308</v>
      </c>
      <c r="O571" s="88">
        <f t="shared" si="10"/>
        <v>0.526710403</v>
      </c>
      <c r="P571" s="89">
        <f t="shared" si="11"/>
        <v>0.02857142857</v>
      </c>
      <c r="Q571" s="90">
        <f t="shared" ref="Q571:V571" si="1745">K571-Q$2</f>
        <v>0.07157870929</v>
      </c>
      <c r="R571" s="91">
        <f t="shared" si="1745"/>
        <v>0.01969558001</v>
      </c>
      <c r="S571" s="92">
        <f t="shared" si="1745"/>
        <v>0.1605517408</v>
      </c>
      <c r="T571" s="93">
        <f t="shared" si="1745"/>
        <v>0.05719788922</v>
      </c>
      <c r="U571" s="94">
        <f t="shared" si="1745"/>
        <v>0.07287907391</v>
      </c>
      <c r="V571" s="95">
        <f t="shared" si="1745"/>
        <v>-0.00368939994</v>
      </c>
      <c r="W571" s="64"/>
      <c r="X571" s="65">
        <f t="shared" si="13"/>
        <v>1</v>
      </c>
      <c r="Y571" s="66">
        <f t="shared" si="14"/>
        <v>0</v>
      </c>
      <c r="Z571" s="67">
        <f t="shared" ref="Z571:AA571" si="1746">U571</f>
        <v>0.07287907391</v>
      </c>
      <c r="AA571" s="68">
        <f t="shared" si="1746"/>
        <v>-0.00368939994</v>
      </c>
      <c r="AB571" s="69">
        <f t="shared" ref="AB571:AC571" si="1747">S571</f>
        <v>0.1605517408</v>
      </c>
      <c r="AC571" s="70">
        <f t="shared" si="1747"/>
        <v>0.05719788922</v>
      </c>
      <c r="AD571" s="71">
        <f t="shared" si="17"/>
        <v>0.005297747741</v>
      </c>
      <c r="AE571" s="72">
        <f t="shared" si="18"/>
        <v>-0.0005377601019</v>
      </c>
      <c r="AF571" s="73">
        <f t="shared" si="19"/>
        <v>0.01191188808</v>
      </c>
      <c r="AG571" s="74">
        <f t="shared" si="20"/>
        <v>0.003576189613</v>
      </c>
      <c r="AH571" s="75">
        <f t="shared" si="21"/>
        <v>0.02250526295</v>
      </c>
      <c r="AI571" s="76">
        <f t="shared" si="22"/>
        <v>0.01836644137</v>
      </c>
      <c r="AJ571" s="77"/>
      <c r="AK571" s="65">
        <f t="shared" si="23"/>
        <v>-0.005693794321</v>
      </c>
      <c r="AL571" s="66">
        <f t="shared" si="24"/>
        <v>0.0007634399882</v>
      </c>
      <c r="AM571" s="67">
        <f t="shared" si="25"/>
        <v>0.06534539637</v>
      </c>
      <c r="AN571" s="68">
        <f t="shared" si="26"/>
        <v>0.1126944679</v>
      </c>
      <c r="AO571" s="69">
        <f t="shared" si="27"/>
        <v>0.005985364185</v>
      </c>
      <c r="AP571" s="70">
        <f t="shared" si="28"/>
        <v>-0.08803503443</v>
      </c>
      <c r="AQ571" s="71">
        <f t="shared" si="29"/>
        <v>0.002409447042</v>
      </c>
      <c r="AR571" s="72">
        <f t="shared" si="30"/>
        <v>-0.003364669464</v>
      </c>
      <c r="AS571" s="73">
        <f t="shared" si="31"/>
        <v>-0.001197903505</v>
      </c>
      <c r="AT571" s="74">
        <f t="shared" si="32"/>
        <v>0.005119246168</v>
      </c>
      <c r="AU571" s="75">
        <f t="shared" si="33"/>
        <v>0.002250210584</v>
      </c>
      <c r="AV571" s="76">
        <f t="shared" si="34"/>
        <v>0.002452844542</v>
      </c>
      <c r="AW571" s="78">
        <f t="shared" si="35"/>
        <v>0.06909872035</v>
      </c>
      <c r="AX571" s="79">
        <f t="shared" si="36"/>
        <v>0.07157870929</v>
      </c>
      <c r="AY571" s="78">
        <f t="shared" si="37"/>
        <v>0.02963029473</v>
      </c>
      <c r="AZ571" s="79">
        <f t="shared" si="38"/>
        <v>0.01969558001</v>
      </c>
      <c r="BA571" s="80">
        <f t="shared" si="39"/>
        <v>-0.002479988937</v>
      </c>
      <c r="BB571" s="80">
        <f t="shared" si="40"/>
        <v>0.009934714718</v>
      </c>
      <c r="BC571" s="80">
        <f t="shared" si="41"/>
        <v>0.07387929241</v>
      </c>
      <c r="BD571" s="80">
        <f t="shared" si="42"/>
        <v>0.03471345457</v>
      </c>
      <c r="BE571" s="81">
        <f t="shared" si="43"/>
        <v>-0.0000925482114</v>
      </c>
      <c r="BF571" s="81">
        <f t="shared" si="44"/>
        <v>-0.00004927596518</v>
      </c>
      <c r="BG571" s="81">
        <f t="shared" si="45"/>
        <v>0.004253125919</v>
      </c>
      <c r="BH571" s="81">
        <f t="shared" si="46"/>
        <v>0.005129210921</v>
      </c>
      <c r="BI571" s="81"/>
      <c r="BJ571" s="81"/>
    </row>
    <row r="572">
      <c r="A572" s="31">
        <v>570.0</v>
      </c>
      <c r="B572" s="32">
        <v>7674.0</v>
      </c>
      <c r="C572" s="33">
        <v>452.0</v>
      </c>
      <c r="D572" s="55">
        <f t="shared" si="5"/>
        <v>389</v>
      </c>
      <c r="E572" s="35">
        <v>111.0</v>
      </c>
      <c r="F572" s="36">
        <v>71.0</v>
      </c>
      <c r="G572" s="37">
        <v>64.0</v>
      </c>
      <c r="H572" s="38">
        <v>113.0</v>
      </c>
      <c r="I572" s="39">
        <v>20.0</v>
      </c>
      <c r="J572" s="40">
        <v>10.0</v>
      </c>
      <c r="K572" s="88">
        <f t="shared" si="6"/>
        <v>0.4314159292</v>
      </c>
      <c r="L572" s="88">
        <f t="shared" si="7"/>
        <v>0.5368852459</v>
      </c>
      <c r="M572" s="88">
        <f t="shared" si="8"/>
        <v>0.4413793103</v>
      </c>
      <c r="N572" s="88">
        <f t="shared" si="9"/>
        <v>0.1415929204</v>
      </c>
      <c r="O572" s="88">
        <f t="shared" si="10"/>
        <v>0.501285347</v>
      </c>
      <c r="P572" s="89">
        <f t="shared" si="11"/>
        <v>0.02212389381</v>
      </c>
      <c r="Q572" s="90">
        <f t="shared" ref="Q572:V572" si="1748">K572-Q$2</f>
        <v>0.08043824751</v>
      </c>
      <c r="R572" s="91">
        <f t="shared" si="1748"/>
        <v>0.05733270561</v>
      </c>
      <c r="S572" s="92">
        <f t="shared" si="1748"/>
        <v>0.0297917477</v>
      </c>
      <c r="T572" s="93">
        <f t="shared" si="1748"/>
        <v>0.02585847875</v>
      </c>
      <c r="U572" s="94">
        <f t="shared" si="1748"/>
        <v>0.04745401795</v>
      </c>
      <c r="V572" s="95">
        <f t="shared" si="1748"/>
        <v>-0.01013693471</v>
      </c>
      <c r="W572" s="64"/>
      <c r="X572" s="65">
        <f t="shared" si="13"/>
        <v>1</v>
      </c>
      <c r="Y572" s="66">
        <f t="shared" si="14"/>
        <v>0</v>
      </c>
      <c r="Z572" s="67">
        <f t="shared" ref="Z572:AA572" si="1749">U572</f>
        <v>0.04745401795</v>
      </c>
      <c r="AA572" s="68">
        <f t="shared" si="1749"/>
        <v>-0.01013693471</v>
      </c>
      <c r="AB572" s="69">
        <f t="shared" ref="AB572:AC572" si="1750">S572</f>
        <v>0.0297917477</v>
      </c>
      <c r="AC572" s="70">
        <f t="shared" si="1750"/>
        <v>0.02585847875</v>
      </c>
      <c r="AD572" s="71">
        <f t="shared" si="17"/>
        <v>0.002149126374</v>
      </c>
      <c r="AE572" s="72">
        <f t="shared" si="18"/>
        <v>-0.0009620765631</v>
      </c>
      <c r="AF572" s="73">
        <f t="shared" si="19"/>
        <v>0.001675863841</v>
      </c>
      <c r="AG572" s="74">
        <f t="shared" si="20"/>
        <v>0.0009250917134</v>
      </c>
      <c r="AH572" s="75">
        <f t="shared" si="21"/>
        <v>0.0002188873079</v>
      </c>
      <c r="AI572" s="76">
        <f t="shared" si="22"/>
        <v>0.001540738549</v>
      </c>
      <c r="AJ572" s="77"/>
      <c r="AK572" s="65">
        <f t="shared" si="23"/>
        <v>-0.005693794321</v>
      </c>
      <c r="AL572" s="66">
        <f t="shared" si="24"/>
        <v>0.0007634399882</v>
      </c>
      <c r="AM572" s="67">
        <f t="shared" si="25"/>
        <v>0.05482843853</v>
      </c>
      <c r="AN572" s="68">
        <f t="shared" si="26"/>
        <v>0.06706571672</v>
      </c>
      <c r="AO572" s="69">
        <f t="shared" si="27"/>
        <v>0.008708061885</v>
      </c>
      <c r="AP572" s="70">
        <f t="shared" si="28"/>
        <v>-0.01847396899</v>
      </c>
      <c r="AQ572" s="71">
        <f t="shared" si="29"/>
        <v>0.0005437715855</v>
      </c>
      <c r="AR572" s="72">
        <f t="shared" si="30"/>
        <v>-0.001747299835</v>
      </c>
      <c r="AS572" s="73">
        <f t="shared" si="31"/>
        <v>-0.0003465667246</v>
      </c>
      <c r="AT572" s="74">
        <f t="shared" si="32"/>
        <v>0.0007312339743</v>
      </c>
      <c r="AU572" s="75">
        <f t="shared" si="33"/>
        <v>-0.000000509397427</v>
      </c>
      <c r="AV572" s="76">
        <f t="shared" si="34"/>
        <v>0.0001783244459</v>
      </c>
      <c r="AW572" s="78">
        <f t="shared" si="35"/>
        <v>0.05803940156</v>
      </c>
      <c r="AX572" s="79">
        <f t="shared" si="36"/>
        <v>0.08043824751</v>
      </c>
      <c r="AY572" s="78">
        <f t="shared" si="37"/>
        <v>0.04851744631</v>
      </c>
      <c r="AZ572" s="79">
        <f t="shared" si="38"/>
        <v>0.05733270561</v>
      </c>
      <c r="BA572" s="80">
        <f t="shared" si="39"/>
        <v>-0.02239884595</v>
      </c>
      <c r="BB572" s="80">
        <f t="shared" si="40"/>
        <v>-0.008815259305</v>
      </c>
      <c r="BC572" s="80">
        <f t="shared" si="41"/>
        <v>0.06281997362</v>
      </c>
      <c r="BD572" s="80">
        <f t="shared" si="42"/>
        <v>0.05360060615</v>
      </c>
      <c r="BE572" s="81">
        <f t="shared" si="43"/>
        <v>0.0004239995034</v>
      </c>
      <c r="BF572" s="81">
        <f t="shared" si="44"/>
        <v>0.0003949032704</v>
      </c>
      <c r="BG572" s="81">
        <f t="shared" si="45"/>
        <v>0.001073324106</v>
      </c>
      <c r="BH572" s="81">
        <f t="shared" si="46"/>
        <v>0.006734377328</v>
      </c>
      <c r="BI572" s="81"/>
      <c r="BJ572" s="81"/>
    </row>
    <row r="573">
      <c r="A573" s="31">
        <v>571.0</v>
      </c>
      <c r="B573" s="32" t="s">
        <v>296</v>
      </c>
      <c r="C573" s="33">
        <v>668.0</v>
      </c>
      <c r="D573" s="55">
        <f t="shared" si="5"/>
        <v>594</v>
      </c>
      <c r="E573" s="35">
        <v>159.0</v>
      </c>
      <c r="F573" s="36">
        <v>76.0</v>
      </c>
      <c r="G573" s="37">
        <v>110.0</v>
      </c>
      <c r="H573" s="38">
        <v>214.0</v>
      </c>
      <c r="I573" s="39">
        <v>28.0</v>
      </c>
      <c r="J573" s="40">
        <v>7.0</v>
      </c>
      <c r="K573" s="88">
        <f t="shared" si="6"/>
        <v>0.4446107784</v>
      </c>
      <c r="L573" s="88">
        <f t="shared" si="7"/>
        <v>0.4663341646</v>
      </c>
      <c r="M573" s="88">
        <f t="shared" si="8"/>
        <v>0.5699481865</v>
      </c>
      <c r="N573" s="88">
        <f t="shared" si="9"/>
        <v>0.1646706587</v>
      </c>
      <c r="O573" s="88">
        <f t="shared" si="10"/>
        <v>0.5</v>
      </c>
      <c r="P573" s="89">
        <f t="shared" si="11"/>
        <v>0.01047904192</v>
      </c>
      <c r="Q573" s="90">
        <f t="shared" ref="Q573:V573" si="1751">K573-Q$2</f>
        <v>0.09363309675</v>
      </c>
      <c r="R573" s="91">
        <f t="shared" si="1751"/>
        <v>-0.0132183757</v>
      </c>
      <c r="S573" s="92">
        <f t="shared" si="1751"/>
        <v>0.1583606239</v>
      </c>
      <c r="T573" s="93">
        <f t="shared" si="1751"/>
        <v>0.04893621708</v>
      </c>
      <c r="U573" s="94">
        <f t="shared" si="1751"/>
        <v>0.04616867091</v>
      </c>
      <c r="V573" s="95">
        <f t="shared" si="1751"/>
        <v>-0.0217817866</v>
      </c>
      <c r="W573" s="64"/>
      <c r="X573" s="65">
        <f t="shared" si="13"/>
        <v>1</v>
      </c>
      <c r="Y573" s="66">
        <f t="shared" si="14"/>
        <v>0</v>
      </c>
      <c r="Z573" s="67">
        <f t="shared" ref="Z573:AA573" si="1752">U573</f>
        <v>0.04616867091</v>
      </c>
      <c r="AA573" s="68">
        <f t="shared" si="1752"/>
        <v>-0.0217817866</v>
      </c>
      <c r="AB573" s="69">
        <f t="shared" ref="AB573:AC573" si="1753">S573</f>
        <v>0.1583606239</v>
      </c>
      <c r="AC573" s="70">
        <f t="shared" si="1753"/>
        <v>0.04893621708</v>
      </c>
      <c r="AD573" s="71">
        <f t="shared" si="17"/>
        <v>0.001657099946</v>
      </c>
      <c r="AE573" s="72">
        <f t="shared" si="18"/>
        <v>-0.002011272274</v>
      </c>
      <c r="AF573" s="73">
        <f t="shared" si="19"/>
        <v>0.008377217766</v>
      </c>
      <c r="AG573" s="74">
        <f t="shared" si="20"/>
        <v>-0.001190057213</v>
      </c>
      <c r="AH573" s="75">
        <f t="shared" si="21"/>
        <v>0.02268333385</v>
      </c>
      <c r="AI573" s="76">
        <f t="shared" si="22"/>
        <v>0.01549913973</v>
      </c>
      <c r="AJ573" s="77"/>
      <c r="AK573" s="65">
        <f t="shared" si="23"/>
        <v>-0.005693794321</v>
      </c>
      <c r="AL573" s="66">
        <f t="shared" si="24"/>
        <v>0.0007634399882</v>
      </c>
      <c r="AM573" s="67">
        <f t="shared" si="25"/>
        <v>0.07226713602</v>
      </c>
      <c r="AN573" s="68">
        <f t="shared" si="26"/>
        <v>0.05551986976</v>
      </c>
      <c r="AO573" s="69">
        <f t="shared" si="27"/>
        <v>0.002175430129</v>
      </c>
      <c r="AP573" s="70">
        <f t="shared" si="28"/>
        <v>-0.08578425767</v>
      </c>
      <c r="AQ573" s="71">
        <f t="shared" si="29"/>
        <v>-0.000320738273</v>
      </c>
      <c r="AR573" s="72">
        <f t="shared" si="30"/>
        <v>-0.001999741849</v>
      </c>
      <c r="AS573" s="73">
        <f t="shared" si="31"/>
        <v>0.0007208051972</v>
      </c>
      <c r="AT573" s="74">
        <f t="shared" si="32"/>
        <v>0.00350346455</v>
      </c>
      <c r="AU573" s="75">
        <f t="shared" si="33"/>
        <v>0.002317547237</v>
      </c>
      <c r="AV573" s="76">
        <f t="shared" si="34"/>
        <v>0.002130609385</v>
      </c>
      <c r="AW573" s="78">
        <f t="shared" si="35"/>
        <v>0.07146638599</v>
      </c>
      <c r="AX573" s="79">
        <f t="shared" si="36"/>
        <v>0.09363309675</v>
      </c>
      <c r="AY573" s="78">
        <f t="shared" si="37"/>
        <v>-0.02586661585</v>
      </c>
      <c r="AZ573" s="79">
        <f t="shared" si="38"/>
        <v>-0.0132183757</v>
      </c>
      <c r="BA573" s="80">
        <f t="shared" si="39"/>
        <v>-0.02216671077</v>
      </c>
      <c r="BB573" s="80">
        <f t="shared" si="40"/>
        <v>-0.01264824014</v>
      </c>
      <c r="BC573" s="80">
        <f t="shared" si="41"/>
        <v>0.07624695804</v>
      </c>
      <c r="BD573" s="80">
        <f t="shared" si="42"/>
        <v>-0.020783456</v>
      </c>
      <c r="BE573" s="81">
        <f t="shared" si="43"/>
        <v>0.0003313850875</v>
      </c>
      <c r="BF573" s="81">
        <f t="shared" si="44"/>
        <v>0.000560739762</v>
      </c>
      <c r="BG573" s="81">
        <f t="shared" si="45"/>
        <v>0.005381646568</v>
      </c>
      <c r="BH573" s="81">
        <f t="shared" si="46"/>
        <v>-0.003169350596</v>
      </c>
      <c r="BI573" s="81"/>
      <c r="BJ573" s="81"/>
    </row>
    <row r="574">
      <c r="A574" s="31">
        <v>572.0</v>
      </c>
      <c r="B574" s="32" t="s">
        <v>243</v>
      </c>
      <c r="C574" s="33">
        <v>719.0</v>
      </c>
      <c r="D574" s="55">
        <f t="shared" si="5"/>
        <v>616</v>
      </c>
      <c r="E574" s="35">
        <v>137.0</v>
      </c>
      <c r="F574" s="36">
        <v>108.0</v>
      </c>
      <c r="G574" s="37">
        <v>107.0</v>
      </c>
      <c r="H574" s="38">
        <v>203.0</v>
      </c>
      <c r="I574" s="39">
        <v>45.0</v>
      </c>
      <c r="J574" s="40">
        <v>16.0</v>
      </c>
      <c r="K574" s="88">
        <f t="shared" si="6"/>
        <v>0.4019471488</v>
      </c>
      <c r="L574" s="88">
        <f t="shared" si="7"/>
        <v>0.4727272727</v>
      </c>
      <c r="M574" s="88">
        <f t="shared" si="8"/>
        <v>0.4632034632</v>
      </c>
      <c r="N574" s="88">
        <f t="shared" si="9"/>
        <v>0.1488178025</v>
      </c>
      <c r="O574" s="88">
        <f t="shared" si="10"/>
        <v>0.4691558442</v>
      </c>
      <c r="P574" s="89">
        <f t="shared" si="11"/>
        <v>0.02225312935</v>
      </c>
      <c r="Q574" s="90">
        <f t="shared" ref="Q574:V574" si="1754">K574-Q$2</f>
        <v>0.05096946713</v>
      </c>
      <c r="R574" s="91">
        <f t="shared" si="1754"/>
        <v>-0.006825267563</v>
      </c>
      <c r="S574" s="92">
        <f t="shared" si="1754"/>
        <v>0.05161590056</v>
      </c>
      <c r="T574" s="93">
        <f t="shared" si="1754"/>
        <v>0.0330833609</v>
      </c>
      <c r="U574" s="94">
        <f t="shared" si="1754"/>
        <v>0.01532451506</v>
      </c>
      <c r="V574" s="95">
        <f t="shared" si="1754"/>
        <v>-0.01000769917</v>
      </c>
      <c r="W574" s="64"/>
      <c r="X574" s="65">
        <f t="shared" si="13"/>
        <v>1</v>
      </c>
      <c r="Y574" s="66">
        <f t="shared" si="14"/>
        <v>0</v>
      </c>
      <c r="Z574" s="67">
        <f t="shared" ref="Z574:AA574" si="1755">U574</f>
        <v>0.01532451506</v>
      </c>
      <c r="AA574" s="68">
        <f t="shared" si="1755"/>
        <v>-0.01000769917</v>
      </c>
      <c r="AB574" s="69">
        <f t="shared" ref="AB574:AC574" si="1756">S574</f>
        <v>0.05161590056</v>
      </c>
      <c r="AC574" s="70">
        <f t="shared" si="1756"/>
        <v>0.0330833609</v>
      </c>
      <c r="AD574" s="71">
        <f t="shared" si="17"/>
        <v>0.0001346867193</v>
      </c>
      <c r="AE574" s="72">
        <f t="shared" si="18"/>
        <v>-0.0003067262732</v>
      </c>
      <c r="AF574" s="73">
        <f t="shared" si="19"/>
        <v>0.001122076969</v>
      </c>
      <c r="AG574" s="74">
        <f t="shared" si="20"/>
        <v>-0.000009569942573</v>
      </c>
      <c r="AH574" s="75">
        <f t="shared" si="21"/>
        <v>0.001569692422</v>
      </c>
      <c r="AI574" s="76">
        <f t="shared" si="22"/>
        <v>0.003415254932</v>
      </c>
      <c r="AJ574" s="77"/>
      <c r="AK574" s="65">
        <f t="shared" si="23"/>
        <v>-0.005693794321</v>
      </c>
      <c r="AL574" s="66">
        <f t="shared" si="24"/>
        <v>0.0007634399882</v>
      </c>
      <c r="AM574" s="67">
        <f t="shared" si="25"/>
        <v>0.02839737473</v>
      </c>
      <c r="AN574" s="68">
        <f t="shared" si="26"/>
        <v>0.01616102143</v>
      </c>
      <c r="AO574" s="69">
        <f t="shared" si="27"/>
        <v>0.009247492441</v>
      </c>
      <c r="AP574" s="70">
        <f t="shared" si="28"/>
        <v>-0.03036359894</v>
      </c>
      <c r="AQ574" s="71">
        <f t="shared" si="29"/>
        <v>-0.0001095770997</v>
      </c>
      <c r="AR574" s="72">
        <f t="shared" si="30"/>
        <v>-0.0002361651133</v>
      </c>
      <c r="AS574" s="73">
        <f t="shared" si="31"/>
        <v>0.00003333048318</v>
      </c>
      <c r="AT574" s="74">
        <f t="shared" si="32"/>
        <v>0.0004731790567</v>
      </c>
      <c r="AU574" s="75">
        <f t="shared" si="33"/>
        <v>0.0001218571811</v>
      </c>
      <c r="AV574" s="76">
        <f t="shared" si="34"/>
        <v>0.0004131109924</v>
      </c>
      <c r="AW574" s="78">
        <f t="shared" si="35"/>
        <v>0.03199668342</v>
      </c>
      <c r="AX574" s="79">
        <f t="shared" si="36"/>
        <v>0.05096946713</v>
      </c>
      <c r="AY574" s="78">
        <f t="shared" si="37"/>
        <v>-0.01278901258</v>
      </c>
      <c r="AZ574" s="79">
        <f t="shared" si="38"/>
        <v>-0.006825267563</v>
      </c>
      <c r="BA574" s="80">
        <f t="shared" si="39"/>
        <v>-0.01897278371</v>
      </c>
      <c r="BB574" s="80">
        <f t="shared" si="40"/>
        <v>-0.005963745021</v>
      </c>
      <c r="BC574" s="80">
        <f t="shared" si="41"/>
        <v>0.03677725548</v>
      </c>
      <c r="BD574" s="80">
        <f t="shared" si="42"/>
        <v>-0.007705852743</v>
      </c>
      <c r="BE574" s="81">
        <f t="shared" si="43"/>
        <v>0.000324400267</v>
      </c>
      <c r="BF574" s="81">
        <f t="shared" si="44"/>
        <v>0.0002262976888</v>
      </c>
      <c r="BG574" s="81">
        <f t="shared" si="45"/>
        <v>0.001293186354</v>
      </c>
      <c r="BH574" s="81">
        <f t="shared" si="46"/>
        <v>-0.00056680023</v>
      </c>
      <c r="BI574" s="81"/>
      <c r="BJ574" s="81"/>
    </row>
    <row r="575">
      <c r="A575" s="31">
        <v>573.0</v>
      </c>
      <c r="B575" s="32">
        <v>7644.0</v>
      </c>
      <c r="C575" s="33">
        <v>1309.0</v>
      </c>
      <c r="D575" s="55">
        <f t="shared" si="5"/>
        <v>1101</v>
      </c>
      <c r="E575" s="35">
        <v>339.0</v>
      </c>
      <c r="F575" s="36">
        <v>142.0</v>
      </c>
      <c r="G575" s="37">
        <v>185.0</v>
      </c>
      <c r="H575" s="38">
        <v>338.0</v>
      </c>
      <c r="I575" s="39">
        <v>69.0</v>
      </c>
      <c r="J575" s="40">
        <v>28.0</v>
      </c>
      <c r="K575" s="88">
        <f t="shared" si="6"/>
        <v>0.4530175707</v>
      </c>
      <c r="L575" s="88">
        <f t="shared" si="7"/>
        <v>0.5469168901</v>
      </c>
      <c r="M575" s="88">
        <f t="shared" si="8"/>
        <v>0.5211267606</v>
      </c>
      <c r="N575" s="88">
        <f t="shared" si="9"/>
        <v>0.141329259</v>
      </c>
      <c r="O575" s="88">
        <f t="shared" si="10"/>
        <v>0.5386012716</v>
      </c>
      <c r="P575" s="89">
        <f t="shared" si="11"/>
        <v>0.02139037433</v>
      </c>
      <c r="Q575" s="90">
        <f t="shared" ref="Q575:V575" si="1757">K575-Q$2</f>
        <v>0.102039889</v>
      </c>
      <c r="R575" s="91">
        <f t="shared" si="1757"/>
        <v>0.06736434979</v>
      </c>
      <c r="S575" s="92">
        <f t="shared" si="1757"/>
        <v>0.1095391979</v>
      </c>
      <c r="T575" s="93">
        <f t="shared" si="1757"/>
        <v>0.02559481737</v>
      </c>
      <c r="U575" s="94">
        <f t="shared" si="1757"/>
        <v>0.08476994248</v>
      </c>
      <c r="V575" s="95">
        <f t="shared" si="1757"/>
        <v>-0.01087045418</v>
      </c>
      <c r="W575" s="64"/>
      <c r="X575" s="65">
        <f t="shared" si="13"/>
        <v>1</v>
      </c>
      <c r="Y575" s="66">
        <f t="shared" si="14"/>
        <v>0</v>
      </c>
      <c r="Z575" s="67">
        <f t="shared" ref="Z575:AA575" si="1758">U575</f>
        <v>0.08476994248</v>
      </c>
      <c r="AA575" s="68">
        <f t="shared" si="1758"/>
        <v>-0.01087045418</v>
      </c>
      <c r="AB575" s="69">
        <f t="shared" ref="AB575:AC575" si="1759">S575</f>
        <v>0.1095391979</v>
      </c>
      <c r="AC575" s="70">
        <f t="shared" si="1759"/>
        <v>0.02559481737</v>
      </c>
      <c r="AD575" s="71">
        <f t="shared" si="17"/>
        <v>0.007067776374</v>
      </c>
      <c r="AE575" s="72">
        <f t="shared" si="18"/>
        <v>-0.001842975551</v>
      </c>
      <c r="AF575" s="73">
        <f t="shared" si="19"/>
        <v>0.009563858796</v>
      </c>
      <c r="AG575" s="74">
        <f t="shared" si="20"/>
        <v>0.0009789303642</v>
      </c>
      <c r="AH575" s="75">
        <f t="shared" si="21"/>
        <v>0.0113437412</v>
      </c>
      <c r="AI575" s="76">
        <f t="shared" si="22"/>
        <v>0.005607271531</v>
      </c>
      <c r="AJ575" s="77"/>
      <c r="AK575" s="65">
        <f t="shared" si="23"/>
        <v>-0.005693794321</v>
      </c>
      <c r="AL575" s="66">
        <f t="shared" si="24"/>
        <v>0.0007634399882</v>
      </c>
      <c r="AM575" s="67">
        <f t="shared" si="25"/>
        <v>0.08645233483</v>
      </c>
      <c r="AN575" s="68">
        <f t="shared" si="26"/>
        <v>0.1257113486</v>
      </c>
      <c r="AO575" s="69">
        <f t="shared" si="27"/>
        <v>-0.002609044028</v>
      </c>
      <c r="AP575" s="70">
        <f t="shared" si="28"/>
        <v>-0.05817975499</v>
      </c>
      <c r="AQ575" s="71">
        <f t="shared" si="29"/>
        <v>0.002558340893</v>
      </c>
      <c r="AR575" s="72">
        <f t="shared" si="30"/>
        <v>-0.005067343895</v>
      </c>
      <c r="AS575" s="73">
        <f t="shared" si="31"/>
        <v>-0.000163360031</v>
      </c>
      <c r="AT575" s="74">
        <f t="shared" si="32"/>
        <v>0.004060757582</v>
      </c>
      <c r="AU575" s="75">
        <f t="shared" si="33"/>
        <v>0.001194231444</v>
      </c>
      <c r="AV575" s="76">
        <f t="shared" si="34"/>
        <v>0.0008223940187</v>
      </c>
      <c r="AW575" s="78">
        <f t="shared" si="35"/>
        <v>0.08173870878</v>
      </c>
      <c r="AX575" s="79">
        <f t="shared" si="36"/>
        <v>0.102039889</v>
      </c>
      <c r="AY575" s="78">
        <f t="shared" si="37"/>
        <v>0.0681108413</v>
      </c>
      <c r="AZ575" s="79">
        <f t="shared" si="38"/>
        <v>0.06736434979</v>
      </c>
      <c r="BA575" s="80">
        <f t="shared" si="39"/>
        <v>-0.02030118019</v>
      </c>
      <c r="BB575" s="80">
        <f t="shared" si="40"/>
        <v>0.0007464915096</v>
      </c>
      <c r="BC575" s="80">
        <f t="shared" si="41"/>
        <v>0.08651928084</v>
      </c>
      <c r="BD575" s="80">
        <f t="shared" si="42"/>
        <v>0.07319400114</v>
      </c>
      <c r="BE575" s="81">
        <f t="shared" si="43"/>
        <v>0.0004115806676</v>
      </c>
      <c r="BF575" s="81">
        <f t="shared" si="44"/>
        <v>-0.0000303093173</v>
      </c>
      <c r="BG575" s="81">
        <f t="shared" si="45"/>
        <v>0.002128224154</v>
      </c>
      <c r="BH575" s="81">
        <f t="shared" si="46"/>
        <v>0.01266538468</v>
      </c>
      <c r="BI575" s="81"/>
      <c r="BJ575" s="81"/>
    </row>
    <row r="576">
      <c r="A576" s="31">
        <v>574.0</v>
      </c>
      <c r="B576" s="32">
        <v>2752.0</v>
      </c>
      <c r="C576" s="33">
        <v>2476.0</v>
      </c>
      <c r="D576" s="55">
        <f t="shared" si="5"/>
        <v>1346</v>
      </c>
      <c r="E576" s="35">
        <v>140.0</v>
      </c>
      <c r="F576" s="36">
        <v>314.0</v>
      </c>
      <c r="G576" s="37">
        <v>105.0</v>
      </c>
      <c r="H576" s="38">
        <v>506.0</v>
      </c>
      <c r="I576" s="39">
        <v>66.0</v>
      </c>
      <c r="J576" s="40">
        <v>215.0</v>
      </c>
      <c r="K576" s="88">
        <f t="shared" si="6"/>
        <v>0.1256058158</v>
      </c>
      <c r="L576" s="88">
        <f t="shared" si="7"/>
        <v>0.2893258427</v>
      </c>
      <c r="M576" s="88">
        <f t="shared" si="8"/>
        <v>0.165615142</v>
      </c>
      <c r="N576" s="88">
        <f t="shared" si="9"/>
        <v>0.04240710824</v>
      </c>
      <c r="O576" s="88">
        <f t="shared" si="10"/>
        <v>0.2310549777</v>
      </c>
      <c r="P576" s="89">
        <f t="shared" si="11"/>
        <v>0.08683360258</v>
      </c>
      <c r="Q576" s="90">
        <f t="shared" ref="Q576:V576" si="1760">K576-Q$2</f>
        <v>-0.2253718659</v>
      </c>
      <c r="R576" s="91">
        <f t="shared" si="1760"/>
        <v>-0.1902266976</v>
      </c>
      <c r="S576" s="92">
        <f t="shared" si="1760"/>
        <v>-0.2459724207</v>
      </c>
      <c r="T576" s="93">
        <f t="shared" si="1760"/>
        <v>-0.07332733337</v>
      </c>
      <c r="U576" s="94">
        <f t="shared" si="1760"/>
        <v>-0.2227763514</v>
      </c>
      <c r="V576" s="95">
        <f t="shared" si="1760"/>
        <v>0.05457277407</v>
      </c>
      <c r="W576" s="64"/>
      <c r="X576" s="65">
        <f t="shared" si="13"/>
        <v>1</v>
      </c>
      <c r="Y576" s="66">
        <f t="shared" si="14"/>
        <v>0</v>
      </c>
      <c r="Z576" s="67">
        <f t="shared" ref="Z576:AA576" si="1761">U576</f>
        <v>-0.2227763514</v>
      </c>
      <c r="AA576" s="68">
        <f t="shared" si="1761"/>
        <v>0.05457277407</v>
      </c>
      <c r="AB576" s="69">
        <f t="shared" ref="AB576:AC576" si="1762">S576</f>
        <v>-0.2459724207</v>
      </c>
      <c r="AC576" s="70">
        <f t="shared" si="1762"/>
        <v>-0.07332733337</v>
      </c>
      <c r="AD576" s="71">
        <f t="shared" si="17"/>
        <v>0.04665111506</v>
      </c>
      <c r="AE576" s="72">
        <f t="shared" si="18"/>
        <v>-0.02431504699</v>
      </c>
      <c r="AF576" s="73">
        <f t="shared" si="19"/>
        <v>0.05879851442</v>
      </c>
      <c r="AG576" s="74">
        <f t="shared" si="20"/>
        <v>0.002912198442</v>
      </c>
      <c r="AH576" s="75">
        <f t="shared" si="21"/>
        <v>0.05512553392</v>
      </c>
      <c r="AI576" s="76">
        <f t="shared" si="22"/>
        <v>0.03607300338</v>
      </c>
      <c r="AJ576" s="77"/>
      <c r="AK576" s="65">
        <f t="shared" si="23"/>
        <v>-0.005693794321</v>
      </c>
      <c r="AL576" s="66">
        <f t="shared" si="24"/>
        <v>0.0007634399882</v>
      </c>
      <c r="AM576" s="67">
        <f t="shared" si="25"/>
        <v>-0.2684845149</v>
      </c>
      <c r="AN576" s="68">
        <f t="shared" si="26"/>
        <v>-0.3091440159</v>
      </c>
      <c r="AO576" s="69">
        <f t="shared" si="27"/>
        <v>-0.002042140458</v>
      </c>
      <c r="AP576" s="70">
        <f t="shared" si="28"/>
        <v>0.132867484</v>
      </c>
      <c r="AQ576" s="71">
        <f t="shared" si="29"/>
        <v>0.009803449099</v>
      </c>
      <c r="AR576" s="72">
        <f t="shared" si="30"/>
        <v>-0.03969224411</v>
      </c>
      <c r="AS576" s="73">
        <f t="shared" si="31"/>
        <v>0.000306261723</v>
      </c>
      <c r="AT576" s="74">
        <f t="shared" si="32"/>
        <v>0.02488440834</v>
      </c>
      <c r="AU576" s="75">
        <f t="shared" si="33"/>
        <v>0.005658350947</v>
      </c>
      <c r="AV576" s="76">
        <f t="shared" si="34"/>
        <v>0.004997162144</v>
      </c>
      <c r="AW576" s="78">
        <f t="shared" si="35"/>
        <v>-0.2604523879</v>
      </c>
      <c r="AX576" s="79">
        <f t="shared" si="36"/>
        <v>-0.2253718659</v>
      </c>
      <c r="AY576" s="78">
        <f t="shared" si="37"/>
        <v>-0.1853237656</v>
      </c>
      <c r="AZ576" s="79">
        <f t="shared" si="38"/>
        <v>-0.1902266976</v>
      </c>
      <c r="BA576" s="80">
        <f t="shared" si="39"/>
        <v>-0.03508052207</v>
      </c>
      <c r="BB576" s="80">
        <f t="shared" si="40"/>
        <v>0.004902931986</v>
      </c>
      <c r="BC576" s="80">
        <f t="shared" si="41"/>
        <v>-0.2556718159</v>
      </c>
      <c r="BD576" s="80">
        <f t="shared" si="42"/>
        <v>-0.1802406058</v>
      </c>
      <c r="BE576" s="81">
        <f t="shared" si="43"/>
        <v>0.001206604287</v>
      </c>
      <c r="BF576" s="81">
        <f t="shared" si="44"/>
        <v>-0.0003439948275</v>
      </c>
      <c r="BG576" s="81">
        <f t="shared" si="45"/>
        <v>0.03288140146</v>
      </c>
      <c r="BH576" s="81">
        <f t="shared" si="46"/>
        <v>0.09216488594</v>
      </c>
      <c r="BI576" s="81"/>
      <c r="BJ576" s="81"/>
    </row>
    <row r="577">
      <c r="A577" s="31">
        <v>575.0</v>
      </c>
      <c r="B577" s="32" t="s">
        <v>368</v>
      </c>
      <c r="C577" s="33">
        <v>2548.0</v>
      </c>
      <c r="D577" s="55">
        <f t="shared" si="5"/>
        <v>2187</v>
      </c>
      <c r="E577" s="35">
        <v>633.0</v>
      </c>
      <c r="F577" s="36">
        <v>320.0</v>
      </c>
      <c r="G577" s="37">
        <v>326.0</v>
      </c>
      <c r="H577" s="38">
        <v>700.0</v>
      </c>
      <c r="I577" s="39">
        <v>148.0</v>
      </c>
      <c r="J577" s="40">
        <v>60.0</v>
      </c>
      <c r="K577" s="88">
        <f t="shared" si="6"/>
        <v>0.4344583987</v>
      </c>
      <c r="L577" s="88">
        <f t="shared" si="7"/>
        <v>0.5273463876</v>
      </c>
      <c r="M577" s="88">
        <f t="shared" si="8"/>
        <v>0.4617563739</v>
      </c>
      <c r="N577" s="88">
        <f t="shared" si="9"/>
        <v>0.1279434851</v>
      </c>
      <c r="O577" s="88">
        <f t="shared" si="10"/>
        <v>0.5061728395</v>
      </c>
      <c r="P577" s="89">
        <f t="shared" si="11"/>
        <v>0.02354788069</v>
      </c>
      <c r="Q577" s="90">
        <f t="shared" ref="Q577:V577" si="1763">K577-Q$2</f>
        <v>0.08348071705</v>
      </c>
      <c r="R577" s="91">
        <f t="shared" si="1763"/>
        <v>0.04779384729</v>
      </c>
      <c r="S577" s="92">
        <f t="shared" si="1763"/>
        <v>0.05016881129</v>
      </c>
      <c r="T577" s="93">
        <f t="shared" si="1763"/>
        <v>0.01220904348</v>
      </c>
      <c r="U577" s="94">
        <f t="shared" si="1763"/>
        <v>0.05234151041</v>
      </c>
      <c r="V577" s="95">
        <f t="shared" si="1763"/>
        <v>-0.008712947821</v>
      </c>
      <c r="W577" s="64"/>
      <c r="X577" s="65">
        <f t="shared" si="13"/>
        <v>1</v>
      </c>
      <c r="Y577" s="66">
        <f t="shared" si="14"/>
        <v>0</v>
      </c>
      <c r="Z577" s="67">
        <f t="shared" ref="Z577:AA577" si="1764">U577</f>
        <v>0.05234151041</v>
      </c>
      <c r="AA577" s="68">
        <f t="shared" si="1764"/>
        <v>-0.008712947821</v>
      </c>
      <c r="AB577" s="69">
        <f t="shared" ref="AB577:AC577" si="1765">S577</f>
        <v>0.05016881129</v>
      </c>
      <c r="AC577" s="70">
        <f t="shared" si="1765"/>
        <v>0.01220904348</v>
      </c>
      <c r="AD577" s="71">
        <f t="shared" si="17"/>
        <v>0.002663718253</v>
      </c>
      <c r="AE577" s="72">
        <f t="shared" si="18"/>
        <v>-0.0009120976982</v>
      </c>
      <c r="AF577" s="73">
        <f t="shared" si="19"/>
        <v>0.002732288117</v>
      </c>
      <c r="AG577" s="74">
        <f t="shared" si="20"/>
        <v>0.0002019215414</v>
      </c>
      <c r="AH577" s="75">
        <f t="shared" si="21"/>
        <v>0.002367848884</v>
      </c>
      <c r="AI577" s="76">
        <f t="shared" si="22"/>
        <v>0.001225026397</v>
      </c>
      <c r="AJ577" s="77"/>
      <c r="AK577" s="65">
        <f t="shared" si="23"/>
        <v>-0.005693794321</v>
      </c>
      <c r="AL577" s="66">
        <f t="shared" si="24"/>
        <v>0.0007634399882</v>
      </c>
      <c r="AM577" s="67">
        <f t="shared" si="25"/>
        <v>0.05655709821</v>
      </c>
      <c r="AN577" s="68">
        <f t="shared" si="26"/>
        <v>0.07598764769</v>
      </c>
      <c r="AO577" s="69">
        <f t="shared" si="27"/>
        <v>-0.0009524128714</v>
      </c>
      <c r="AP577" s="70">
        <f t="shared" si="28"/>
        <v>-0.02671451228</v>
      </c>
      <c r="AQ577" s="71">
        <f t="shared" si="29"/>
        <v>0.0008373955345</v>
      </c>
      <c r="AR577" s="72">
        <f t="shared" si="30"/>
        <v>-0.002021588264</v>
      </c>
      <c r="AS577" s="73">
        <f t="shared" si="31"/>
        <v>-0.0000138665666</v>
      </c>
      <c r="AT577" s="74">
        <f t="shared" si="32"/>
        <v>0.001158083617</v>
      </c>
      <c r="AU577" s="75">
        <f t="shared" si="33"/>
        <v>0.0002483817982</v>
      </c>
      <c r="AV577" s="76">
        <f t="shared" si="34"/>
        <v>0.0001778536357</v>
      </c>
      <c r="AW577" s="78">
        <f t="shared" si="35"/>
        <v>0.05098280178</v>
      </c>
      <c r="AX577" s="79">
        <f t="shared" si="36"/>
        <v>0.08348071705</v>
      </c>
      <c r="AY577" s="78">
        <f t="shared" si="37"/>
        <v>0.04935092439</v>
      </c>
      <c r="AZ577" s="79">
        <f t="shared" si="38"/>
        <v>0.04779384729</v>
      </c>
      <c r="BA577" s="80">
        <f t="shared" si="39"/>
        <v>-0.03249791527</v>
      </c>
      <c r="BB577" s="80">
        <f t="shared" si="40"/>
        <v>0.001557077106</v>
      </c>
      <c r="BC577" s="80">
        <f t="shared" si="41"/>
        <v>0.05576337384</v>
      </c>
      <c r="BD577" s="80">
        <f t="shared" si="42"/>
        <v>0.05443408423</v>
      </c>
      <c r="BE577" s="81">
        <f t="shared" si="43"/>
        <v>0.001053690008</v>
      </c>
      <c r="BF577" s="81">
        <f t="shared" si="44"/>
        <v>-0.0001012035197</v>
      </c>
      <c r="BG577" s="81">
        <f t="shared" si="45"/>
        <v>0.0001464843358</v>
      </c>
      <c r="BH577" s="81">
        <f t="shared" si="46"/>
        <v>0.006070856377</v>
      </c>
      <c r="BI577" s="81"/>
      <c r="BJ577" s="81"/>
    </row>
    <row r="578">
      <c r="A578" s="31">
        <v>576.0</v>
      </c>
      <c r="B578" s="32" t="s">
        <v>367</v>
      </c>
      <c r="C578" s="33">
        <v>878.0</v>
      </c>
      <c r="D578" s="55">
        <f t="shared" si="5"/>
        <v>743</v>
      </c>
      <c r="E578" s="35">
        <v>123.0</v>
      </c>
      <c r="F578" s="36">
        <v>127.0</v>
      </c>
      <c r="G578" s="37">
        <v>114.0</v>
      </c>
      <c r="H578" s="38">
        <v>305.0</v>
      </c>
      <c r="I578" s="39">
        <v>44.0</v>
      </c>
      <c r="J578" s="40">
        <v>30.0</v>
      </c>
      <c r="K578" s="88">
        <f t="shared" si="6"/>
        <v>0.3200455581</v>
      </c>
      <c r="L578" s="88">
        <f t="shared" si="7"/>
        <v>0.3538135593</v>
      </c>
      <c r="M578" s="88">
        <f t="shared" si="8"/>
        <v>0.4206642066</v>
      </c>
      <c r="N578" s="88">
        <f t="shared" si="9"/>
        <v>0.1298405467</v>
      </c>
      <c r="O578" s="88">
        <f t="shared" si="10"/>
        <v>0.3781965007</v>
      </c>
      <c r="P578" s="89">
        <f t="shared" si="11"/>
        <v>0.03416856492</v>
      </c>
      <c r="Q578" s="90">
        <f t="shared" ref="Q578:V578" si="1766">K578-Q$2</f>
        <v>-0.0309321236</v>
      </c>
      <c r="R578" s="91">
        <f t="shared" si="1766"/>
        <v>-0.125738981</v>
      </c>
      <c r="S578" s="92">
        <f t="shared" si="1766"/>
        <v>0.009076643996</v>
      </c>
      <c r="T578" s="93">
        <f t="shared" si="1766"/>
        <v>0.01410610509</v>
      </c>
      <c r="U578" s="94">
        <f t="shared" si="1766"/>
        <v>-0.07563482842</v>
      </c>
      <c r="V578" s="95">
        <f t="shared" si="1766"/>
        <v>0.001907736408</v>
      </c>
      <c r="W578" s="64"/>
      <c r="X578" s="65">
        <f t="shared" si="13"/>
        <v>1</v>
      </c>
      <c r="Y578" s="66">
        <f t="shared" si="14"/>
        <v>0</v>
      </c>
      <c r="Z578" s="67">
        <f t="shared" ref="Z578:AA578" si="1767">U578</f>
        <v>-0.07563482842</v>
      </c>
      <c r="AA578" s="68">
        <f t="shared" si="1767"/>
        <v>0.001907736408</v>
      </c>
      <c r="AB578" s="69">
        <f t="shared" ref="AB578:AC578" si="1768">S578</f>
        <v>0.009076643996</v>
      </c>
      <c r="AC578" s="70">
        <f t="shared" si="1768"/>
        <v>0.01410610509</v>
      </c>
      <c r="AD578" s="71">
        <f t="shared" si="17"/>
        <v>0.005716987812</v>
      </c>
      <c r="AE578" s="72">
        <f t="shared" si="18"/>
        <v>-0.0002885826318</v>
      </c>
      <c r="AF578" s="73">
        <f t="shared" si="19"/>
        <v>-0.0007134211415</v>
      </c>
      <c r="AG578" s="74">
        <f t="shared" si="20"/>
        <v>-0.001049596994</v>
      </c>
      <c r="AH578" s="75">
        <f t="shared" si="21"/>
        <v>-0.0001165967346</v>
      </c>
      <c r="AI578" s="76">
        <f t="shared" si="22"/>
        <v>0.0002560721881</v>
      </c>
      <c r="AJ578" s="77"/>
      <c r="AK578" s="65">
        <f t="shared" si="23"/>
        <v>-0.005693794321</v>
      </c>
      <c r="AL578" s="66">
        <f t="shared" si="24"/>
        <v>0.0007634399882</v>
      </c>
      <c r="AM578" s="67">
        <f t="shared" si="25"/>
        <v>-0.06476615032</v>
      </c>
      <c r="AN578" s="68">
        <f t="shared" si="26"/>
        <v>-0.1185239153</v>
      </c>
      <c r="AO578" s="69">
        <f t="shared" si="27"/>
        <v>0.005756760536</v>
      </c>
      <c r="AP578" s="70">
        <f t="shared" si="28"/>
        <v>-0.006501997652</v>
      </c>
      <c r="AQ578" s="71">
        <f t="shared" si="29"/>
        <v>0.002770183152</v>
      </c>
      <c r="AR578" s="72">
        <f t="shared" si="30"/>
        <v>-0.003480989623</v>
      </c>
      <c r="AS578" s="73">
        <f t="shared" si="31"/>
        <v>0.0004242235682</v>
      </c>
      <c r="AT578" s="74">
        <f t="shared" si="32"/>
        <v>-0.0003284085965</v>
      </c>
      <c r="AU578" s="75">
        <f t="shared" si="33"/>
        <v>-0.00001743272359</v>
      </c>
      <c r="AV578" s="76">
        <f t="shared" si="34"/>
        <v>0.00002712253489</v>
      </c>
      <c r="AW578" s="78">
        <f t="shared" si="35"/>
        <v>-0.06152621011</v>
      </c>
      <c r="AX578" s="79">
        <f t="shared" si="36"/>
        <v>-0.0309321236</v>
      </c>
      <c r="AY578" s="78">
        <f t="shared" si="37"/>
        <v>-0.1280447487</v>
      </c>
      <c r="AZ578" s="79">
        <f t="shared" si="38"/>
        <v>-0.125738981</v>
      </c>
      <c r="BA578" s="80">
        <f t="shared" si="39"/>
        <v>-0.0305940865</v>
      </c>
      <c r="BB578" s="80">
        <f t="shared" si="40"/>
        <v>-0.002305767705</v>
      </c>
      <c r="BC578" s="80">
        <f t="shared" si="41"/>
        <v>-0.05674563805</v>
      </c>
      <c r="BD578" s="80">
        <f t="shared" si="42"/>
        <v>-0.1229615888</v>
      </c>
      <c r="BE578" s="81">
        <f t="shared" si="43"/>
        <v>0.0009306815642</v>
      </c>
      <c r="BF578" s="81">
        <f t="shared" si="44"/>
        <v>0.0001410857132</v>
      </c>
      <c r="BG578" s="81">
        <f t="shared" si="45"/>
        <v>-0.01189948489</v>
      </c>
      <c r="BH578" s="81">
        <f t="shared" si="46"/>
        <v>0.01395506763</v>
      </c>
      <c r="BI578" s="81"/>
      <c r="BJ578" s="81"/>
    </row>
    <row r="579">
      <c r="A579" s="31">
        <v>577.0</v>
      </c>
      <c r="B579" s="32">
        <v>2729.0</v>
      </c>
      <c r="C579" s="33">
        <v>911.0</v>
      </c>
      <c r="D579" s="55">
        <f t="shared" si="5"/>
        <v>597</v>
      </c>
      <c r="E579" s="35">
        <v>89.0</v>
      </c>
      <c r="F579" s="36">
        <v>163.0</v>
      </c>
      <c r="G579" s="37">
        <v>52.0</v>
      </c>
      <c r="H579" s="38">
        <v>226.0</v>
      </c>
      <c r="I579" s="39">
        <v>30.0</v>
      </c>
      <c r="J579" s="40">
        <v>37.0</v>
      </c>
      <c r="K579" s="88">
        <f t="shared" si="6"/>
        <v>0.1877058178</v>
      </c>
      <c r="L579" s="88">
        <f t="shared" si="7"/>
        <v>0.3449275362</v>
      </c>
      <c r="M579" s="88">
        <f t="shared" si="8"/>
        <v>0.2063492063</v>
      </c>
      <c r="N579" s="88">
        <f t="shared" si="9"/>
        <v>0.05708013172</v>
      </c>
      <c r="O579" s="88">
        <f t="shared" si="10"/>
        <v>0.2864321608</v>
      </c>
      <c r="P579" s="89">
        <f t="shared" si="11"/>
        <v>0.04061470911</v>
      </c>
      <c r="Q579" s="90">
        <f t="shared" ref="Q579:V579" si="1769">K579-Q$2</f>
        <v>-0.1632718639</v>
      </c>
      <c r="R579" s="91">
        <f t="shared" si="1769"/>
        <v>-0.1346250041</v>
      </c>
      <c r="S579" s="92">
        <f t="shared" si="1769"/>
        <v>-0.2052383563</v>
      </c>
      <c r="T579" s="93">
        <f t="shared" si="1769"/>
        <v>-0.05865430988</v>
      </c>
      <c r="U579" s="94">
        <f t="shared" si="1769"/>
        <v>-0.1673991683</v>
      </c>
      <c r="V579" s="95">
        <f t="shared" si="1769"/>
        <v>0.008353880599</v>
      </c>
      <c r="W579" s="64"/>
      <c r="X579" s="65">
        <f t="shared" si="13"/>
        <v>1</v>
      </c>
      <c r="Y579" s="66">
        <f t="shared" si="14"/>
        <v>0</v>
      </c>
      <c r="Z579" s="67">
        <f t="shared" ref="Z579:AA579" si="1770">U579</f>
        <v>-0.1673991683</v>
      </c>
      <c r="AA579" s="68">
        <f t="shared" si="1770"/>
        <v>0.008353880599</v>
      </c>
      <c r="AB579" s="69">
        <f t="shared" ref="AB579:AC579" si="1771">S579</f>
        <v>-0.2052383563</v>
      </c>
      <c r="AC579" s="70">
        <f t="shared" si="1771"/>
        <v>-0.05865430988</v>
      </c>
      <c r="AD579" s="71">
        <f t="shared" si="17"/>
        <v>0.02795269422</v>
      </c>
      <c r="AE579" s="72">
        <f t="shared" si="18"/>
        <v>-0.002796865329</v>
      </c>
      <c r="AF579" s="73">
        <f t="shared" si="19"/>
        <v>0.03484672125</v>
      </c>
      <c r="AG579" s="74">
        <f t="shared" si="20"/>
        <v>0.008104145968</v>
      </c>
      <c r="AH579" s="75">
        <f t="shared" si="21"/>
        <v>0.03868245483</v>
      </c>
      <c r="AI579" s="76">
        <f t="shared" si="22"/>
        <v>0.0240762283</v>
      </c>
      <c r="AJ579" s="77"/>
      <c r="AK579" s="65">
        <f t="shared" si="23"/>
        <v>-0.005693794321</v>
      </c>
      <c r="AL579" s="66">
        <f t="shared" si="24"/>
        <v>0.0007634399882</v>
      </c>
      <c r="AM579" s="67">
        <f t="shared" si="25"/>
        <v>-0.1499034752</v>
      </c>
      <c r="AN579" s="68">
        <f t="shared" si="26"/>
        <v>-0.2589512383</v>
      </c>
      <c r="AO579" s="69">
        <f t="shared" si="27"/>
        <v>-0.0004432528001</v>
      </c>
      <c r="AP579" s="70">
        <f t="shared" si="28"/>
        <v>0.1105092439</v>
      </c>
      <c r="AQ579" s="71">
        <f t="shared" si="29"/>
        <v>0.01273668172</v>
      </c>
      <c r="AR579" s="72">
        <f t="shared" si="30"/>
        <v>-0.01773228944</v>
      </c>
      <c r="AS579" s="73">
        <f t="shared" si="31"/>
        <v>-0.002509615502</v>
      </c>
      <c r="AT579" s="74">
        <f t="shared" si="32"/>
        <v>0.01491416131</v>
      </c>
      <c r="AU579" s="75">
        <f t="shared" si="33"/>
        <v>0.003990888208</v>
      </c>
      <c r="AV579" s="76">
        <f t="shared" si="34"/>
        <v>0.003366333368</v>
      </c>
      <c r="AW579" s="78">
        <f t="shared" si="35"/>
        <v>-0.1418225679</v>
      </c>
      <c r="AX579" s="79">
        <f t="shared" si="36"/>
        <v>-0.1632718639</v>
      </c>
      <c r="AY579" s="78">
        <f t="shared" si="37"/>
        <v>-0.1471303492</v>
      </c>
      <c r="AZ579" s="79">
        <f t="shared" si="38"/>
        <v>-0.1346250041</v>
      </c>
      <c r="BA579" s="80">
        <f t="shared" si="39"/>
        <v>0.02144929599</v>
      </c>
      <c r="BB579" s="80">
        <f t="shared" si="40"/>
        <v>-0.01250534516</v>
      </c>
      <c r="BC579" s="80">
        <f t="shared" si="41"/>
        <v>-0.1370419959</v>
      </c>
      <c r="BD579" s="80">
        <f t="shared" si="42"/>
        <v>-0.1420471894</v>
      </c>
      <c r="BE579" s="81">
        <f t="shared" si="43"/>
        <v>0.0003036886411</v>
      </c>
      <c r="BF579" s="81">
        <f t="shared" si="44"/>
        <v>-0.0005364616995</v>
      </c>
      <c r="BG579" s="81">
        <f t="shared" si="45"/>
        <v>-0.00139689538</v>
      </c>
      <c r="BH579" s="81">
        <f t="shared" si="46"/>
        <v>0.03893286067</v>
      </c>
      <c r="BI579" s="81"/>
      <c r="BJ579" s="81"/>
    </row>
    <row r="580">
      <c r="A580" s="31">
        <v>578.0</v>
      </c>
      <c r="B580" s="32">
        <v>3365.0</v>
      </c>
      <c r="C580" s="33">
        <v>977.0</v>
      </c>
      <c r="D580" s="55">
        <f t="shared" si="5"/>
        <v>789</v>
      </c>
      <c r="E580" s="35">
        <v>196.0</v>
      </c>
      <c r="F580" s="36">
        <v>130.0</v>
      </c>
      <c r="G580" s="37">
        <v>142.0</v>
      </c>
      <c r="H580" s="38">
        <v>257.0</v>
      </c>
      <c r="I580" s="39">
        <v>39.0</v>
      </c>
      <c r="J580" s="40">
        <v>25.0</v>
      </c>
      <c r="K580" s="88">
        <f t="shared" si="6"/>
        <v>0.3858751279</v>
      </c>
      <c r="L580" s="88">
        <f t="shared" si="7"/>
        <v>0.4776422764</v>
      </c>
      <c r="M580" s="88">
        <f t="shared" si="8"/>
        <v>0.4781144781</v>
      </c>
      <c r="N580" s="88">
        <f t="shared" si="9"/>
        <v>0.1453428864</v>
      </c>
      <c r="O580" s="88">
        <f t="shared" si="10"/>
        <v>0.4778200253</v>
      </c>
      <c r="P580" s="89">
        <f t="shared" si="11"/>
        <v>0.02558853634</v>
      </c>
      <c r="Q580" s="90">
        <f t="shared" ref="Q580:V580" si="1772">K580-Q$2</f>
        <v>0.03489744625</v>
      </c>
      <c r="R580" s="91">
        <f t="shared" si="1772"/>
        <v>-0.001910263867</v>
      </c>
      <c r="S580" s="92">
        <f t="shared" si="1772"/>
        <v>0.06652691547</v>
      </c>
      <c r="T580" s="93">
        <f t="shared" si="1772"/>
        <v>0.02960844478</v>
      </c>
      <c r="U580" s="94">
        <f t="shared" si="1772"/>
        <v>0.02398869626</v>
      </c>
      <c r="V580" s="95">
        <f t="shared" si="1772"/>
        <v>-0.006672292176</v>
      </c>
      <c r="W580" s="64"/>
      <c r="X580" s="65">
        <f t="shared" si="13"/>
        <v>1</v>
      </c>
      <c r="Y580" s="66">
        <f t="shared" si="14"/>
        <v>0</v>
      </c>
      <c r="Z580" s="67">
        <f t="shared" ref="Z580:AA580" si="1773">U580</f>
        <v>0.02398869626</v>
      </c>
      <c r="AA580" s="68">
        <f t="shared" si="1773"/>
        <v>-0.006672292176</v>
      </c>
      <c r="AB580" s="69">
        <f t="shared" ref="AB580:AC580" si="1774">S580</f>
        <v>0.06652691547</v>
      </c>
      <c r="AC580" s="70">
        <f t="shared" si="1774"/>
        <v>0.02960844478</v>
      </c>
      <c r="AD580" s="71">
        <f t="shared" si="17"/>
        <v>0.0005309380651</v>
      </c>
      <c r="AE580" s="72">
        <f t="shared" si="18"/>
        <v>-0.0003201191807</v>
      </c>
      <c r="AF580" s="73">
        <f t="shared" si="19"/>
        <v>0.001793450162</v>
      </c>
      <c r="AG580" s="74">
        <f t="shared" si="20"/>
        <v>0.0002663809708</v>
      </c>
      <c r="AH580" s="75">
        <f t="shared" si="21"/>
        <v>0.003549170479</v>
      </c>
      <c r="AI580" s="76">
        <f t="shared" si="22"/>
        <v>0.003939517006</v>
      </c>
      <c r="AJ580" s="77"/>
      <c r="AK580" s="65">
        <f t="shared" si="23"/>
        <v>-0.005693794321</v>
      </c>
      <c r="AL580" s="66">
        <f t="shared" si="24"/>
        <v>0.0007634399882</v>
      </c>
      <c r="AM580" s="67">
        <f t="shared" si="25"/>
        <v>0.03017412441</v>
      </c>
      <c r="AN580" s="68">
        <f t="shared" si="26"/>
        <v>0.03263919352</v>
      </c>
      <c r="AO580" s="69">
        <f t="shared" si="27"/>
        <v>0.00542425989</v>
      </c>
      <c r="AP580" s="70">
        <f t="shared" si="28"/>
        <v>-0.0373072142</v>
      </c>
      <c r="AQ580" s="71">
        <f t="shared" si="29"/>
        <v>0.00008628036306</v>
      </c>
      <c r="AR580" s="72">
        <f t="shared" si="30"/>
        <v>-0.0004740397795</v>
      </c>
      <c r="AS580" s="73">
        <f t="shared" si="31"/>
        <v>-0.00006557252774</v>
      </c>
      <c r="AT580" s="74">
        <f t="shared" si="32"/>
        <v>0.0007636500534</v>
      </c>
      <c r="AU580" s="75">
        <f t="shared" si="33"/>
        <v>0.0003377178663</v>
      </c>
      <c r="AV580" s="76">
        <f t="shared" si="34"/>
        <v>0.0005051098907</v>
      </c>
      <c r="AW580" s="78">
        <f t="shared" si="35"/>
        <v>0.03026301568</v>
      </c>
      <c r="AX580" s="79">
        <f t="shared" si="36"/>
        <v>0.03489744625</v>
      </c>
      <c r="AY580" s="78">
        <f t="shared" si="37"/>
        <v>-0.003109860527</v>
      </c>
      <c r="AZ580" s="79">
        <f t="shared" si="38"/>
        <v>-0.001910263867</v>
      </c>
      <c r="BA580" s="80">
        <f t="shared" si="39"/>
        <v>-0.00463443057</v>
      </c>
      <c r="BB580" s="80">
        <f t="shared" si="40"/>
        <v>-0.001199596659</v>
      </c>
      <c r="BC580" s="80">
        <f t="shared" si="41"/>
        <v>0.03504358774</v>
      </c>
      <c r="BD580" s="80">
        <f t="shared" si="42"/>
        <v>0.001973299315</v>
      </c>
      <c r="BE580" s="81">
        <f t="shared" si="43"/>
        <v>0.00002003891456</v>
      </c>
      <c r="BF580" s="81">
        <f t="shared" si="44"/>
        <v>0.00001111889486</v>
      </c>
      <c r="BG580" s="81">
        <f t="shared" si="45"/>
        <v>0.001224159132</v>
      </c>
      <c r="BH580" s="81">
        <f t="shared" si="46"/>
        <v>0.0001383029754</v>
      </c>
      <c r="BI580" s="81"/>
      <c r="BJ580" s="81"/>
    </row>
    <row r="581">
      <c r="A581" s="31">
        <v>579.0</v>
      </c>
      <c r="B581" s="32">
        <v>1334.0</v>
      </c>
      <c r="C581" s="33">
        <v>1879.0</v>
      </c>
      <c r="D581" s="55">
        <f t="shared" si="5"/>
        <v>1437</v>
      </c>
      <c r="E581" s="35">
        <v>382.0</v>
      </c>
      <c r="F581" s="36">
        <v>308.0</v>
      </c>
      <c r="G581" s="37">
        <v>192.0</v>
      </c>
      <c r="H581" s="38">
        <v>429.0</v>
      </c>
      <c r="I581" s="39">
        <v>81.0</v>
      </c>
      <c r="J581" s="40">
        <v>45.0</v>
      </c>
      <c r="K581" s="88">
        <f t="shared" si="6"/>
        <v>0.3485896754</v>
      </c>
      <c r="L581" s="88">
        <f t="shared" si="7"/>
        <v>0.519058296</v>
      </c>
      <c r="M581" s="88">
        <f t="shared" si="8"/>
        <v>0.352293578</v>
      </c>
      <c r="N581" s="88">
        <f t="shared" si="9"/>
        <v>0.1021820117</v>
      </c>
      <c r="O581" s="88">
        <f t="shared" si="10"/>
        <v>0.4558107168</v>
      </c>
      <c r="P581" s="89">
        <f t="shared" si="11"/>
        <v>0.02394890899</v>
      </c>
      <c r="Q581" s="90">
        <f t="shared" ref="Q581:V581" si="1775">K581-Q$2</f>
        <v>-0.002388006331</v>
      </c>
      <c r="R581" s="91">
        <f t="shared" si="1775"/>
        <v>0.03950575567</v>
      </c>
      <c r="S581" s="92">
        <f t="shared" si="1775"/>
        <v>-0.05929398466</v>
      </c>
      <c r="T581" s="93">
        <f t="shared" si="1775"/>
        <v>-0.0135524299</v>
      </c>
      <c r="U581" s="94">
        <f t="shared" si="1775"/>
        <v>0.001979387678</v>
      </c>
      <c r="V581" s="95">
        <f t="shared" si="1775"/>
        <v>-0.008311919518</v>
      </c>
      <c r="W581" s="64"/>
      <c r="X581" s="65">
        <f t="shared" si="13"/>
        <v>1</v>
      </c>
      <c r="Y581" s="66">
        <f t="shared" si="14"/>
        <v>0</v>
      </c>
      <c r="Z581" s="67">
        <f t="shared" ref="Z581:AA581" si="1776">U581</f>
        <v>0.001979387678</v>
      </c>
      <c r="AA581" s="68">
        <f t="shared" si="1776"/>
        <v>-0.008311919518</v>
      </c>
      <c r="AB581" s="69">
        <f t="shared" ref="AB581:AC581" si="1777">S581</f>
        <v>-0.05929398466</v>
      </c>
      <c r="AC581" s="70">
        <f t="shared" si="1777"/>
        <v>-0.0135524299</v>
      </c>
      <c r="AD581" s="71">
        <f t="shared" si="17"/>
        <v>-0.00006517003049</v>
      </c>
      <c r="AE581" s="72">
        <f t="shared" si="18"/>
        <v>-0.00003290502214</v>
      </c>
      <c r="AF581" s="73">
        <f t="shared" si="19"/>
        <v>-0.0002300124892</v>
      </c>
      <c r="AG581" s="74">
        <f t="shared" si="20"/>
        <v>0.0004660213157</v>
      </c>
      <c r="AH581" s="75">
        <f t="shared" si="21"/>
        <v>0.003332108261</v>
      </c>
      <c r="AI581" s="76">
        <f t="shared" si="22"/>
        <v>0.001607155141</v>
      </c>
      <c r="AJ581" s="77"/>
      <c r="AK581" s="65">
        <f t="shared" si="23"/>
        <v>-0.005693794321</v>
      </c>
      <c r="AL581" s="66">
        <f t="shared" si="24"/>
        <v>0.0007634399882</v>
      </c>
      <c r="AM581" s="67">
        <f t="shared" si="25"/>
        <v>0.01481204802</v>
      </c>
      <c r="AN581" s="68">
        <f t="shared" si="26"/>
        <v>-0.003642088888</v>
      </c>
      <c r="AO581" s="69">
        <f t="shared" si="27"/>
        <v>0.001562860369</v>
      </c>
      <c r="AP581" s="70">
        <f t="shared" si="28"/>
        <v>0.03145054306</v>
      </c>
      <c r="AQ581" s="71">
        <f t="shared" si="29"/>
        <v>-0.00005267767776</v>
      </c>
      <c r="AR581" s="72">
        <f t="shared" si="30"/>
        <v>0.00002107777784</v>
      </c>
      <c r="AS581" s="73">
        <f t="shared" si="31"/>
        <v>-0.0002026292755</v>
      </c>
      <c r="AT581" s="74">
        <f t="shared" si="32"/>
        <v>-0.00008488145663</v>
      </c>
      <c r="AU581" s="75">
        <f t="shared" si="33"/>
        <v>0.0003514497093</v>
      </c>
      <c r="AV581" s="76">
        <f t="shared" si="34"/>
        <v>0.0002370423576</v>
      </c>
      <c r="AW581" s="78">
        <f t="shared" si="35"/>
        <v>0.01077725682</v>
      </c>
      <c r="AX581" s="79">
        <f t="shared" si="36"/>
        <v>-0.002388006331</v>
      </c>
      <c r="AY581" s="78">
        <f t="shared" si="37"/>
        <v>0.02874513284</v>
      </c>
      <c r="AZ581" s="79">
        <f t="shared" si="38"/>
        <v>0.03950575567</v>
      </c>
      <c r="BA581" s="80">
        <f t="shared" si="39"/>
        <v>0.01316526315</v>
      </c>
      <c r="BB581" s="80">
        <f t="shared" si="40"/>
        <v>-0.01076062283</v>
      </c>
      <c r="BC581" s="80">
        <f t="shared" si="41"/>
        <v>0.01555782888</v>
      </c>
      <c r="BD581" s="80">
        <f t="shared" si="42"/>
        <v>0.03382829268</v>
      </c>
      <c r="BE581" s="81">
        <f t="shared" si="43"/>
        <v>0.00005753315013</v>
      </c>
      <c r="BF581" s="81">
        <f t="shared" si="44"/>
        <v>-0.0002833328627</v>
      </c>
      <c r="BG581" s="81">
        <f t="shared" si="45"/>
        <v>-0.0009023073462</v>
      </c>
      <c r="BH581" s="81">
        <f t="shared" si="46"/>
        <v>0.001052589578</v>
      </c>
      <c r="BI581" s="81"/>
      <c r="BJ581" s="81"/>
    </row>
    <row r="582">
      <c r="A582" s="31">
        <v>580.0</v>
      </c>
      <c r="B582" s="32">
        <v>5582.0</v>
      </c>
      <c r="C582" s="33">
        <v>1776.0</v>
      </c>
      <c r="D582" s="55">
        <f t="shared" si="5"/>
        <v>898</v>
      </c>
      <c r="E582" s="35">
        <v>139.0</v>
      </c>
      <c r="F582" s="36">
        <v>166.0</v>
      </c>
      <c r="G582" s="37">
        <v>120.0</v>
      </c>
      <c r="H582" s="38">
        <v>351.0</v>
      </c>
      <c r="I582" s="39">
        <v>45.0</v>
      </c>
      <c r="J582" s="40">
        <v>77.0</v>
      </c>
      <c r="K582" s="88">
        <f t="shared" si="6"/>
        <v>0.1711711712</v>
      </c>
      <c r="L582" s="88">
        <f t="shared" si="7"/>
        <v>0.3439252336</v>
      </c>
      <c r="M582" s="88">
        <f t="shared" si="8"/>
        <v>0.3305785124</v>
      </c>
      <c r="N582" s="88">
        <f t="shared" si="9"/>
        <v>0.06756756757</v>
      </c>
      <c r="O582" s="88">
        <f t="shared" si="10"/>
        <v>0.3385300668</v>
      </c>
      <c r="P582" s="89">
        <f t="shared" si="11"/>
        <v>0.04335585586</v>
      </c>
      <c r="Q582" s="90">
        <f t="shared" ref="Q582:V582" si="1778">K582-Q$2</f>
        <v>-0.1798065105</v>
      </c>
      <c r="R582" s="91">
        <f t="shared" si="1778"/>
        <v>-0.1356273066</v>
      </c>
      <c r="S582" s="92">
        <f t="shared" si="1778"/>
        <v>-0.08100905025</v>
      </c>
      <c r="T582" s="93">
        <f t="shared" si="1778"/>
        <v>-0.04816687404</v>
      </c>
      <c r="U582" s="94">
        <f t="shared" si="1778"/>
        <v>-0.1153012623</v>
      </c>
      <c r="V582" s="95">
        <f t="shared" si="1778"/>
        <v>0.01109502734</v>
      </c>
      <c r="W582" s="64"/>
      <c r="X582" s="65">
        <f t="shared" si="13"/>
        <v>1</v>
      </c>
      <c r="Y582" s="66">
        <f t="shared" si="14"/>
        <v>0</v>
      </c>
      <c r="Z582" s="67">
        <f t="shared" ref="Z582:AA582" si="1779">U582</f>
        <v>-0.1153012623</v>
      </c>
      <c r="AA582" s="68">
        <f t="shared" si="1779"/>
        <v>0.01109502734</v>
      </c>
      <c r="AB582" s="69">
        <f t="shared" ref="AB582:AC582" si="1780">S582</f>
        <v>-0.08100905025</v>
      </c>
      <c r="AC582" s="70">
        <f t="shared" si="1780"/>
        <v>-0.04816687404</v>
      </c>
      <c r="AD582" s="71">
        <f t="shared" si="17"/>
        <v>0.01317128145</v>
      </c>
      <c r="AE582" s="72">
        <f t="shared" si="18"/>
        <v>-0.002558541316</v>
      </c>
      <c r="AF582" s="73">
        <f t="shared" si="19"/>
        <v>0.009874858534</v>
      </c>
      <c r="AG582" s="74">
        <f t="shared" si="20"/>
        <v>0.004654903749</v>
      </c>
      <c r="AH582" s="75">
        <f t="shared" si="21"/>
        <v>0.004242418468</v>
      </c>
      <c r="AI582" s="76">
        <f t="shared" si="22"/>
        <v>0.007803905439</v>
      </c>
      <c r="AJ582" s="77"/>
      <c r="AK582" s="65">
        <f t="shared" si="23"/>
        <v>-0.005693794321</v>
      </c>
      <c r="AL582" s="66">
        <f t="shared" si="24"/>
        <v>0.0007634399882</v>
      </c>
      <c r="AM582" s="67">
        <f t="shared" si="25"/>
        <v>-0.111730235</v>
      </c>
      <c r="AN582" s="68">
        <f t="shared" si="26"/>
        <v>-0.1740008796</v>
      </c>
      <c r="AO582" s="69">
        <f t="shared" si="27"/>
        <v>-0.01264167459</v>
      </c>
      <c r="AP582" s="70">
        <f t="shared" si="28"/>
        <v>0.0471275821</v>
      </c>
      <c r="AQ582" s="71">
        <f t="shared" si="29"/>
        <v>0.005278279864</v>
      </c>
      <c r="AR582" s="72">
        <f t="shared" si="30"/>
        <v>-0.008993110339</v>
      </c>
      <c r="AS582" s="73">
        <f t="shared" si="31"/>
        <v>-0.001706214944</v>
      </c>
      <c r="AT582" s="74">
        <f t="shared" si="32"/>
        <v>0.004287939412</v>
      </c>
      <c r="AU582" s="75">
        <f t="shared" si="33"/>
        <v>0.0003527984878</v>
      </c>
      <c r="AV582" s="76">
        <f t="shared" si="34"/>
        <v>0.0009547442702</v>
      </c>
      <c r="AW582" s="78">
        <f t="shared" si="35"/>
        <v>-0.1261408405</v>
      </c>
      <c r="AX582" s="79">
        <f t="shared" si="36"/>
        <v>-0.1798065105</v>
      </c>
      <c r="AY582" s="78">
        <f t="shared" si="37"/>
        <v>-0.1298602842</v>
      </c>
      <c r="AZ582" s="79">
        <f t="shared" si="38"/>
        <v>-0.1356273066</v>
      </c>
      <c r="BA582" s="80">
        <f t="shared" si="39"/>
        <v>0.05366567003</v>
      </c>
      <c r="BB582" s="80">
        <f t="shared" si="40"/>
        <v>0.005767022449</v>
      </c>
      <c r="BC582" s="80">
        <f t="shared" si="41"/>
        <v>-0.1213602684</v>
      </c>
      <c r="BD582" s="80">
        <f t="shared" si="42"/>
        <v>-0.1247771244</v>
      </c>
      <c r="BE582" s="81">
        <f t="shared" si="43"/>
        <v>0.002846745592</v>
      </c>
      <c r="BF582" s="81">
        <f t="shared" si="44"/>
        <v>0.0006189822476</v>
      </c>
      <c r="BG582" s="81">
        <f t="shared" si="45"/>
        <v>-0.0008410160081</v>
      </c>
      <c r="BH582" s="81">
        <f t="shared" si="46"/>
        <v>0.03028597061</v>
      </c>
      <c r="BI582" s="81"/>
      <c r="BJ582" s="81"/>
    </row>
    <row r="583">
      <c r="A583" s="31">
        <v>581.0</v>
      </c>
      <c r="B583" s="32">
        <v>7047.0</v>
      </c>
      <c r="C583" s="33">
        <v>1217.0</v>
      </c>
      <c r="D583" s="55">
        <f t="shared" si="5"/>
        <v>924</v>
      </c>
      <c r="E583" s="35">
        <v>213.0</v>
      </c>
      <c r="F583" s="36">
        <v>198.0</v>
      </c>
      <c r="G583" s="37">
        <v>105.0</v>
      </c>
      <c r="H583" s="38">
        <v>299.0</v>
      </c>
      <c r="I583" s="39">
        <v>72.0</v>
      </c>
      <c r="J583" s="40">
        <v>37.0</v>
      </c>
      <c r="K583" s="88">
        <f t="shared" si="6"/>
        <v>0.3204601479</v>
      </c>
      <c r="L583" s="88">
        <f t="shared" si="7"/>
        <v>0.4880136986</v>
      </c>
      <c r="M583" s="88">
        <f t="shared" si="8"/>
        <v>0.3088235294</v>
      </c>
      <c r="N583" s="88">
        <f t="shared" si="9"/>
        <v>0.08627773213</v>
      </c>
      <c r="O583" s="88">
        <f t="shared" si="10"/>
        <v>0.4220779221</v>
      </c>
      <c r="P583" s="89">
        <f t="shared" si="11"/>
        <v>0.03040262942</v>
      </c>
      <c r="Q583" s="90">
        <f t="shared" ref="Q583:V583" si="1781">K583-Q$2</f>
        <v>-0.03051753379</v>
      </c>
      <c r="R583" s="91">
        <f t="shared" si="1781"/>
        <v>0.00846115834</v>
      </c>
      <c r="S583" s="92">
        <f t="shared" si="1781"/>
        <v>-0.1027640332</v>
      </c>
      <c r="T583" s="93">
        <f t="shared" si="1781"/>
        <v>-0.02945670948</v>
      </c>
      <c r="U583" s="94">
        <f t="shared" si="1781"/>
        <v>-0.03175340702</v>
      </c>
      <c r="V583" s="95">
        <f t="shared" si="1781"/>
        <v>-0.001858199095</v>
      </c>
      <c r="W583" s="64"/>
      <c r="X583" s="65">
        <f t="shared" si="13"/>
        <v>1</v>
      </c>
      <c r="Y583" s="66">
        <f t="shared" si="14"/>
        <v>0</v>
      </c>
      <c r="Z583" s="67">
        <f t="shared" ref="Z583:AA583" si="1782">U583</f>
        <v>-0.03175340702</v>
      </c>
      <c r="AA583" s="68">
        <f t="shared" si="1782"/>
        <v>-0.001858199095</v>
      </c>
      <c r="AB583" s="69">
        <f t="shared" ref="AB583:AC583" si="1783">S583</f>
        <v>-0.1027640332</v>
      </c>
      <c r="AC583" s="70">
        <f t="shared" si="1783"/>
        <v>-0.02945670948</v>
      </c>
      <c r="AD583" s="71">
        <f t="shared" si="17"/>
        <v>0.001004825953</v>
      </c>
      <c r="AE583" s="72">
        <f t="shared" si="18"/>
        <v>0.0001180083044</v>
      </c>
      <c r="AF583" s="73">
        <f t="shared" si="19"/>
        <v>0.003208371743</v>
      </c>
      <c r="AG583" s="74">
        <f t="shared" si="20"/>
        <v>0.001126306919</v>
      </c>
      <c r="AH583" s="75">
        <f t="shared" si="21"/>
        <v>0.009692748793</v>
      </c>
      <c r="AI583" s="76">
        <f t="shared" si="22"/>
        <v>0.006054180544</v>
      </c>
      <c r="AJ583" s="77"/>
      <c r="AK583" s="65">
        <f t="shared" si="23"/>
        <v>-0.005693794321</v>
      </c>
      <c r="AL583" s="66">
        <f t="shared" si="24"/>
        <v>0.0007634399882</v>
      </c>
      <c r="AM583" s="67">
        <f t="shared" si="25"/>
        <v>-0.02296873652</v>
      </c>
      <c r="AN583" s="68">
        <f t="shared" si="26"/>
        <v>-0.05192984374</v>
      </c>
      <c r="AO583" s="69">
        <f t="shared" si="27"/>
        <v>-0.000265872946</v>
      </c>
      <c r="AP583" s="70">
        <f t="shared" si="28"/>
        <v>0.05534498346</v>
      </c>
      <c r="AQ583" s="71">
        <f t="shared" si="29"/>
        <v>0.0005852509201</v>
      </c>
      <c r="AR583" s="72">
        <f t="shared" si="30"/>
        <v>-0.0005251000959</v>
      </c>
      <c r="AS583" s="73">
        <f t="shared" si="31"/>
        <v>-0.0003914564924</v>
      </c>
      <c r="AT583" s="74">
        <f t="shared" si="32"/>
        <v>0.00138308556</v>
      </c>
      <c r="AU583" s="75">
        <f t="shared" si="33"/>
        <v>0.0009996547724</v>
      </c>
      <c r="AV583" s="76">
        <f t="shared" si="34"/>
        <v>0.000845930411</v>
      </c>
      <c r="AW583" s="78">
        <f t="shared" si="35"/>
        <v>-0.02773495459</v>
      </c>
      <c r="AX583" s="79">
        <f t="shared" si="36"/>
        <v>-0.03051753379</v>
      </c>
      <c r="AY583" s="78">
        <f t="shared" si="37"/>
        <v>0.005882495582</v>
      </c>
      <c r="AZ583" s="79">
        <f t="shared" si="38"/>
        <v>0.00846115834</v>
      </c>
      <c r="BA583" s="80">
        <f t="shared" si="39"/>
        <v>0.002782579194</v>
      </c>
      <c r="BB583" s="80">
        <f t="shared" si="40"/>
        <v>-0.002578662758</v>
      </c>
      <c r="BC583" s="80">
        <f t="shared" si="41"/>
        <v>-0.02295438253</v>
      </c>
      <c r="BD583" s="80">
        <f t="shared" si="42"/>
        <v>0.01096565542</v>
      </c>
      <c r="BE583" s="81">
        <f t="shared" si="43"/>
        <v>0.000001093245353</v>
      </c>
      <c r="BF583" s="81">
        <f t="shared" si="44"/>
        <v>-0.00001435066667</v>
      </c>
      <c r="BG583" s="81">
        <f t="shared" si="45"/>
        <v>0.0004066580786</v>
      </c>
      <c r="BH583" s="81">
        <f t="shared" si="46"/>
        <v>-0.0005034196987</v>
      </c>
      <c r="BI583" s="81"/>
      <c r="BJ583" s="81"/>
    </row>
    <row r="584">
      <c r="A584" s="31">
        <v>582.0</v>
      </c>
      <c r="B584" s="32">
        <v>2044.0</v>
      </c>
      <c r="C584" s="33">
        <v>1992.0</v>
      </c>
      <c r="D584" s="55">
        <f t="shared" si="5"/>
        <v>1533</v>
      </c>
      <c r="E584" s="35">
        <v>548.0</v>
      </c>
      <c r="F584" s="36">
        <v>218.0</v>
      </c>
      <c r="G584" s="37">
        <v>207.0</v>
      </c>
      <c r="H584" s="38">
        <v>424.0</v>
      </c>
      <c r="I584" s="39">
        <v>93.0</v>
      </c>
      <c r="J584" s="40">
        <v>43.0</v>
      </c>
      <c r="K584" s="88">
        <f t="shared" si="6"/>
        <v>0.4257028112</v>
      </c>
      <c r="L584" s="88">
        <f t="shared" si="7"/>
        <v>0.6018779343</v>
      </c>
      <c r="M584" s="88">
        <f t="shared" si="8"/>
        <v>0.4423076923</v>
      </c>
      <c r="N584" s="88">
        <f t="shared" si="9"/>
        <v>0.1039156627</v>
      </c>
      <c r="O584" s="88">
        <f t="shared" si="10"/>
        <v>0.5531637312</v>
      </c>
      <c r="P584" s="89">
        <f t="shared" si="11"/>
        <v>0.02158634538</v>
      </c>
      <c r="Q584" s="90">
        <f t="shared" ref="Q584:V584" si="1784">K584-Q$2</f>
        <v>0.07472512956</v>
      </c>
      <c r="R584" s="91">
        <f t="shared" si="1784"/>
        <v>0.122325394</v>
      </c>
      <c r="S584" s="92">
        <f t="shared" si="1784"/>
        <v>0.03072012966</v>
      </c>
      <c r="T584" s="93">
        <f t="shared" si="1784"/>
        <v>-0.01181877896</v>
      </c>
      <c r="U584" s="94">
        <f t="shared" si="1784"/>
        <v>0.09933240215</v>
      </c>
      <c r="V584" s="95">
        <f t="shared" si="1784"/>
        <v>-0.01067448313</v>
      </c>
      <c r="W584" s="64"/>
      <c r="X584" s="65">
        <f t="shared" si="13"/>
        <v>1</v>
      </c>
      <c r="Y584" s="66">
        <f t="shared" si="14"/>
        <v>0</v>
      </c>
      <c r="Z584" s="67">
        <f t="shared" ref="Z584:AA584" si="1785">U584</f>
        <v>0.09933240215</v>
      </c>
      <c r="AA584" s="68">
        <f t="shared" si="1785"/>
        <v>-0.01067448313</v>
      </c>
      <c r="AB584" s="69">
        <f t="shared" ref="AB584:AC584" si="1786">S584</f>
        <v>0.03072012966</v>
      </c>
      <c r="AC584" s="70">
        <f t="shared" si="1786"/>
        <v>-0.01181877896</v>
      </c>
      <c r="AD584" s="71">
        <f t="shared" si="17"/>
        <v>0.009752981527</v>
      </c>
      <c r="AE584" s="72">
        <f t="shared" si="18"/>
        <v>-0.002120644102</v>
      </c>
      <c r="AF584" s="73">
        <f t="shared" si="19"/>
        <v>0.002925344917</v>
      </c>
      <c r="AG584" s="74">
        <f t="shared" si="20"/>
        <v>-0.00150190921</v>
      </c>
      <c r="AH584" s="75">
        <f t="shared" si="21"/>
        <v>0.0008040428304</v>
      </c>
      <c r="AI584" s="76">
        <f t="shared" si="22"/>
        <v>-0.000726148844</v>
      </c>
      <c r="AJ584" s="77"/>
      <c r="AK584" s="65">
        <f t="shared" si="23"/>
        <v>-0.005693794321</v>
      </c>
      <c r="AL584" s="66">
        <f t="shared" si="24"/>
        <v>0.0007634399882</v>
      </c>
      <c r="AM584" s="67">
        <f t="shared" si="25"/>
        <v>0.09802789074</v>
      </c>
      <c r="AN584" s="68">
        <f t="shared" si="26"/>
        <v>0.1489913001</v>
      </c>
      <c r="AO584" s="69">
        <f t="shared" si="27"/>
        <v>-0.01019891416</v>
      </c>
      <c r="AP584" s="70">
        <f t="shared" si="28"/>
        <v>-0.01365186696</v>
      </c>
      <c r="AQ584" s="71">
        <f t="shared" si="29"/>
        <v>0.003776614744</v>
      </c>
      <c r="AR584" s="72">
        <f t="shared" si="30"/>
        <v>-0.006775374708</v>
      </c>
      <c r="AS584" s="73">
        <f t="shared" si="31"/>
        <v>0.0007100569054</v>
      </c>
      <c r="AT584" s="74">
        <f t="shared" si="32"/>
        <v>0.001195058654</v>
      </c>
      <c r="AU584" s="75">
        <f t="shared" si="33"/>
        <v>0.0001031204897</v>
      </c>
      <c r="AV584" s="76">
        <f t="shared" si="34"/>
        <v>-0.00006912837133</v>
      </c>
      <c r="AW584" s="78">
        <f t="shared" si="35"/>
        <v>0.0867249744</v>
      </c>
      <c r="AX584" s="79">
        <f t="shared" si="36"/>
        <v>0.07472512956</v>
      </c>
      <c r="AY584" s="78">
        <f t="shared" si="37"/>
        <v>0.1304534287</v>
      </c>
      <c r="AZ584" s="79">
        <f t="shared" si="38"/>
        <v>0.122325394</v>
      </c>
      <c r="BA584" s="80">
        <f t="shared" si="39"/>
        <v>0.01199984484</v>
      </c>
      <c r="BB584" s="80">
        <f t="shared" si="40"/>
        <v>0.008128034716</v>
      </c>
      <c r="BC584" s="80">
        <f t="shared" si="41"/>
        <v>0.09150554645</v>
      </c>
      <c r="BD584" s="80">
        <f t="shared" si="42"/>
        <v>0.1355365885</v>
      </c>
      <c r="BE584" s="81">
        <f t="shared" si="43"/>
        <v>0.00007793132785</v>
      </c>
      <c r="BF584" s="81">
        <f t="shared" si="44"/>
        <v>0.0001950703109</v>
      </c>
      <c r="BG584" s="81">
        <f t="shared" si="45"/>
        <v>-0.009996901801</v>
      </c>
      <c r="BH584" s="81">
        <f t="shared" si="46"/>
        <v>0.0248046992</v>
      </c>
      <c r="BI584" s="81"/>
      <c r="BJ584" s="81"/>
    </row>
    <row r="585">
      <c r="A585" s="31">
        <v>583.0</v>
      </c>
      <c r="B585" s="32">
        <v>6548.0</v>
      </c>
      <c r="C585" s="33">
        <v>1588.0</v>
      </c>
      <c r="D585" s="55">
        <f t="shared" si="5"/>
        <v>1203</v>
      </c>
      <c r="E585" s="35">
        <v>314.0</v>
      </c>
      <c r="F585" s="36">
        <v>217.0</v>
      </c>
      <c r="G585" s="37">
        <v>157.0</v>
      </c>
      <c r="H585" s="38">
        <v>354.0</v>
      </c>
      <c r="I585" s="39">
        <v>108.0</v>
      </c>
      <c r="J585" s="40">
        <v>53.0</v>
      </c>
      <c r="K585" s="88">
        <f t="shared" si="6"/>
        <v>0.3646095718</v>
      </c>
      <c r="L585" s="88">
        <f t="shared" si="7"/>
        <v>0.543814433</v>
      </c>
      <c r="M585" s="88">
        <f t="shared" si="8"/>
        <v>0.3676814988</v>
      </c>
      <c r="N585" s="88">
        <f t="shared" si="9"/>
        <v>0.09886649874</v>
      </c>
      <c r="O585" s="88">
        <f t="shared" si="10"/>
        <v>0.4812967581</v>
      </c>
      <c r="P585" s="89">
        <f t="shared" si="11"/>
        <v>0.03337531486</v>
      </c>
      <c r="Q585" s="90">
        <f t="shared" ref="Q585:V585" si="1787">K585-Q$2</f>
        <v>0.0136318901</v>
      </c>
      <c r="R585" s="91">
        <f t="shared" si="1787"/>
        <v>0.0642618927</v>
      </c>
      <c r="S585" s="92">
        <f t="shared" si="1787"/>
        <v>-0.04390606382</v>
      </c>
      <c r="T585" s="93">
        <f t="shared" si="1787"/>
        <v>-0.01686794287</v>
      </c>
      <c r="U585" s="94">
        <f t="shared" si="1787"/>
        <v>0.02746542901</v>
      </c>
      <c r="V585" s="95">
        <f t="shared" si="1787"/>
        <v>0.00111448635</v>
      </c>
      <c r="W585" s="64"/>
      <c r="X585" s="65">
        <f t="shared" si="13"/>
        <v>1</v>
      </c>
      <c r="Y585" s="66">
        <f t="shared" si="14"/>
        <v>0</v>
      </c>
      <c r="Z585" s="67">
        <f t="shared" ref="Z585:AA585" si="1788">U585</f>
        <v>0.02746542901</v>
      </c>
      <c r="AA585" s="68">
        <f t="shared" si="1788"/>
        <v>0.00111448635</v>
      </c>
      <c r="AB585" s="69">
        <f t="shared" ref="AB585:AC585" si="1789">S585</f>
        <v>-0.04390606382</v>
      </c>
      <c r="AC585" s="70">
        <f t="shared" si="1789"/>
        <v>-0.01686794287</v>
      </c>
      <c r="AD585" s="71">
        <f t="shared" si="17"/>
        <v>0.000753107711</v>
      </c>
      <c r="AE585" s="72">
        <f t="shared" si="18"/>
        <v>0.00006121969143</v>
      </c>
      <c r="AF585" s="73">
        <f t="shared" si="19"/>
        <v>-0.001187099787</v>
      </c>
      <c r="AG585" s="74">
        <f t="shared" si="20"/>
        <v>-0.0005122179962</v>
      </c>
      <c r="AH585" s="75">
        <f t="shared" si="21"/>
        <v>0.001643214943</v>
      </c>
      <c r="AI585" s="76">
        <f t="shared" si="22"/>
        <v>0.001481209952</v>
      </c>
      <c r="AJ585" s="77"/>
      <c r="AK585" s="65">
        <f t="shared" si="23"/>
        <v>-0.005693794321</v>
      </c>
      <c r="AL585" s="66">
        <f t="shared" si="24"/>
        <v>0.0007634399882</v>
      </c>
      <c r="AM585" s="67">
        <f t="shared" si="25"/>
        <v>0.02064940127</v>
      </c>
      <c r="AN585" s="68">
        <f t="shared" si="26"/>
        <v>0.04451500529</v>
      </c>
      <c r="AO585" s="69">
        <f t="shared" si="27"/>
        <v>-0.002247825176</v>
      </c>
      <c r="AP585" s="70">
        <f t="shared" si="28"/>
        <v>0.02424689943</v>
      </c>
      <c r="AQ585" s="71">
        <f t="shared" si="29"/>
        <v>0.0004227687293</v>
      </c>
      <c r="AR585" s="72">
        <f t="shared" si="30"/>
        <v>-0.0004075514472</v>
      </c>
      <c r="AS585" s="73">
        <f t="shared" si="31"/>
        <v>0.0001851258219</v>
      </c>
      <c r="AT585" s="74">
        <f t="shared" si="32"/>
        <v>-0.0005142353004</v>
      </c>
      <c r="AU585" s="75">
        <f t="shared" si="33"/>
        <v>0.0001619935122</v>
      </c>
      <c r="AV585" s="76">
        <f t="shared" si="34"/>
        <v>0.0001949917573</v>
      </c>
      <c r="AW585" s="78">
        <f t="shared" si="35"/>
        <v>0.01347766983</v>
      </c>
      <c r="AX585" s="79">
        <f t="shared" si="36"/>
        <v>0.0136318901</v>
      </c>
      <c r="AY585" s="78">
        <f t="shared" si="37"/>
        <v>0.06879854973</v>
      </c>
      <c r="AZ585" s="79">
        <f t="shared" si="38"/>
        <v>0.0642618927</v>
      </c>
      <c r="BA585" s="80">
        <f t="shared" si="39"/>
        <v>-0.0001542202652</v>
      </c>
      <c r="BB585" s="80">
        <f t="shared" si="40"/>
        <v>0.004536657027</v>
      </c>
      <c r="BC585" s="80">
        <f t="shared" si="41"/>
        <v>0.01825824189</v>
      </c>
      <c r="BD585" s="80">
        <f t="shared" si="42"/>
        <v>0.07388170957</v>
      </c>
      <c r="BE585" s="81">
        <f t="shared" si="43"/>
        <v>-0.00002055747309</v>
      </c>
      <c r="BF585" s="81">
        <f t="shared" si="44"/>
        <v>-0.0000013992889</v>
      </c>
      <c r="BG585" s="81">
        <f t="shared" si="45"/>
        <v>-0.005125143612</v>
      </c>
      <c r="BH585" s="81">
        <f t="shared" si="46"/>
        <v>0.002697900249</v>
      </c>
      <c r="BI585" s="81"/>
      <c r="BJ585" s="81"/>
    </row>
    <row r="586">
      <c r="A586" s="31">
        <v>584.0</v>
      </c>
      <c r="B586" s="32">
        <v>5631.0</v>
      </c>
      <c r="C586" s="33">
        <v>939.0</v>
      </c>
      <c r="D586" s="55">
        <f t="shared" si="5"/>
        <v>599</v>
      </c>
      <c r="E586" s="35">
        <v>109.0</v>
      </c>
      <c r="F586" s="36">
        <v>106.0</v>
      </c>
      <c r="G586" s="37">
        <v>68.0</v>
      </c>
      <c r="H586" s="38">
        <v>210.0</v>
      </c>
      <c r="I586" s="39">
        <v>49.0</v>
      </c>
      <c r="J586" s="40">
        <v>57.0</v>
      </c>
      <c r="K586" s="88">
        <f t="shared" si="6"/>
        <v>0.2406815761</v>
      </c>
      <c r="L586" s="88">
        <f t="shared" si="7"/>
        <v>0.4293478261</v>
      </c>
      <c r="M586" s="88">
        <f t="shared" si="8"/>
        <v>0.2943722944</v>
      </c>
      <c r="N586" s="88">
        <f t="shared" si="9"/>
        <v>0.07241746539</v>
      </c>
      <c r="O586" s="88">
        <f t="shared" si="10"/>
        <v>0.3772954925</v>
      </c>
      <c r="P586" s="89">
        <f t="shared" si="11"/>
        <v>0.0607028754</v>
      </c>
      <c r="Q586" s="90">
        <f t="shared" ref="Q586:V586" si="1790">K586-Q$2</f>
        <v>-0.1102961055</v>
      </c>
      <c r="R586" s="91">
        <f t="shared" si="1790"/>
        <v>-0.0502047142</v>
      </c>
      <c r="S586" s="92">
        <f t="shared" si="1790"/>
        <v>-0.1172152683</v>
      </c>
      <c r="T586" s="93">
        <f t="shared" si="1790"/>
        <v>-0.04331697622</v>
      </c>
      <c r="U586" s="94">
        <f t="shared" si="1790"/>
        <v>-0.07653583661</v>
      </c>
      <c r="V586" s="95">
        <f t="shared" si="1790"/>
        <v>0.02844204689</v>
      </c>
      <c r="W586" s="64"/>
      <c r="X586" s="65">
        <f t="shared" si="13"/>
        <v>1</v>
      </c>
      <c r="Y586" s="66">
        <f t="shared" si="14"/>
        <v>0</v>
      </c>
      <c r="Z586" s="67">
        <f t="shared" ref="Z586:AA586" si="1791">U586</f>
        <v>-0.07653583661</v>
      </c>
      <c r="AA586" s="68">
        <f t="shared" si="1791"/>
        <v>0.02844204689</v>
      </c>
      <c r="AB586" s="69">
        <f t="shared" ref="AB586:AC586" si="1792">S586</f>
        <v>-0.1172152683</v>
      </c>
      <c r="AC586" s="70">
        <f t="shared" si="1792"/>
        <v>-0.04331697622</v>
      </c>
      <c r="AD586" s="71">
        <f t="shared" si="17"/>
        <v>0.005048784254</v>
      </c>
      <c r="AE586" s="72">
        <f t="shared" si="18"/>
        <v>-0.004353671707</v>
      </c>
      <c r="AF586" s="73">
        <f t="shared" si="19"/>
        <v>0.01020319209</v>
      </c>
      <c r="AG586" s="74">
        <f t="shared" si="20"/>
        <v>-0.00001854114203</v>
      </c>
      <c r="AH586" s="75">
        <f t="shared" si="21"/>
        <v>0.01186305869</v>
      </c>
      <c r="AI586" s="76">
        <f t="shared" si="22"/>
        <v>0.01015482198</v>
      </c>
      <c r="AJ586" s="77"/>
      <c r="AK586" s="65">
        <f t="shared" si="23"/>
        <v>-0.005693794321</v>
      </c>
      <c r="AL586" s="66">
        <f t="shared" si="24"/>
        <v>0.0007634399882</v>
      </c>
      <c r="AM586" s="67">
        <f t="shared" si="25"/>
        <v>-0.1076286189</v>
      </c>
      <c r="AN586" s="68">
        <f t="shared" si="26"/>
        <v>-0.09829561755</v>
      </c>
      <c r="AO586" s="69">
        <f t="shared" si="27"/>
        <v>-0.005146255574</v>
      </c>
      <c r="AP586" s="70">
        <f t="shared" si="28"/>
        <v>0.06449096847</v>
      </c>
      <c r="AQ586" s="71">
        <f t="shared" si="29"/>
        <v>0.00005703532029</v>
      </c>
      <c r="AR586" s="72">
        <f t="shared" si="30"/>
        <v>-0.005180835639</v>
      </c>
      <c r="AS586" s="73">
        <f t="shared" si="31"/>
        <v>0.0002741853843</v>
      </c>
      <c r="AT586" s="74">
        <f t="shared" si="32"/>
        <v>0.004304466534</v>
      </c>
      <c r="AU586" s="75">
        <f t="shared" si="33"/>
        <v>0.001178355478</v>
      </c>
      <c r="AV586" s="76">
        <f t="shared" si="34"/>
        <v>0.00134664189</v>
      </c>
      <c r="AW586" s="78">
        <f t="shared" si="35"/>
        <v>-0.1169590927</v>
      </c>
      <c r="AX586" s="79">
        <f t="shared" si="36"/>
        <v>-0.1102961055</v>
      </c>
      <c r="AY586" s="78">
        <f t="shared" si="37"/>
        <v>-0.03257093631</v>
      </c>
      <c r="AZ586" s="79">
        <f t="shared" si="38"/>
        <v>-0.0502047142</v>
      </c>
      <c r="BA586" s="80">
        <f t="shared" si="39"/>
        <v>-0.00666298711</v>
      </c>
      <c r="BB586" s="80">
        <f t="shared" si="40"/>
        <v>0.01763377789</v>
      </c>
      <c r="BC586" s="80">
        <f t="shared" si="41"/>
        <v>-0.1121785206</v>
      </c>
      <c r="BD586" s="80">
        <f t="shared" si="42"/>
        <v>-0.02748777647</v>
      </c>
      <c r="BE586" s="81">
        <f t="shared" si="43"/>
        <v>-0.0002665547256</v>
      </c>
      <c r="BF586" s="81">
        <f t="shared" si="44"/>
        <v>-0.0002349872696</v>
      </c>
      <c r="BG586" s="81">
        <f t="shared" si="45"/>
        <v>0.01182844263</v>
      </c>
      <c r="BH586" s="81">
        <f t="shared" si="46"/>
        <v>0.006167076197</v>
      </c>
      <c r="BI586" s="81"/>
      <c r="BJ586" s="81"/>
    </row>
    <row r="587">
      <c r="A587" s="31">
        <v>585.0</v>
      </c>
      <c r="B587" s="32">
        <v>2409.0</v>
      </c>
      <c r="C587" s="33">
        <v>2314.0</v>
      </c>
      <c r="D587" s="55">
        <f t="shared" si="5"/>
        <v>1637</v>
      </c>
      <c r="E587" s="35">
        <v>365.0</v>
      </c>
      <c r="F587" s="36">
        <v>433.0</v>
      </c>
      <c r="G587" s="37">
        <v>152.0</v>
      </c>
      <c r="H587" s="38">
        <v>539.0</v>
      </c>
      <c r="I587" s="39">
        <v>86.0</v>
      </c>
      <c r="J587" s="40">
        <v>62.0</v>
      </c>
      <c r="K587" s="88">
        <f t="shared" si="6"/>
        <v>0.2605877269</v>
      </c>
      <c r="L587" s="88">
        <f t="shared" si="7"/>
        <v>0.4555555556</v>
      </c>
      <c r="M587" s="88">
        <f t="shared" si="8"/>
        <v>0.2349304482</v>
      </c>
      <c r="N587" s="88">
        <f t="shared" si="9"/>
        <v>0.06568712187</v>
      </c>
      <c r="O587" s="88">
        <f t="shared" si="10"/>
        <v>0.3683567502</v>
      </c>
      <c r="P587" s="89">
        <f t="shared" si="11"/>
        <v>0.02679343129</v>
      </c>
      <c r="Q587" s="90">
        <f t="shared" ref="Q587:V587" si="1793">K587-Q$2</f>
        <v>-0.09038995481</v>
      </c>
      <c r="R587" s="91">
        <f t="shared" si="1793"/>
        <v>-0.02399698473</v>
      </c>
      <c r="S587" s="92">
        <f t="shared" si="1793"/>
        <v>-0.1766571144</v>
      </c>
      <c r="T587" s="93">
        <f t="shared" si="1793"/>
        <v>-0.05004731974</v>
      </c>
      <c r="U587" s="94">
        <f t="shared" si="1793"/>
        <v>-0.08547457894</v>
      </c>
      <c r="V587" s="95">
        <f t="shared" si="1793"/>
        <v>-0.005467397224</v>
      </c>
      <c r="W587" s="64"/>
      <c r="X587" s="65">
        <f t="shared" si="13"/>
        <v>1</v>
      </c>
      <c r="Y587" s="66">
        <f t="shared" si="14"/>
        <v>0</v>
      </c>
      <c r="Z587" s="67">
        <f t="shared" ref="Z587:AA587" si="1794">U587</f>
        <v>-0.08547457894</v>
      </c>
      <c r="AA587" s="68">
        <f t="shared" si="1794"/>
        <v>-0.005467397224</v>
      </c>
      <c r="AB587" s="69">
        <f t="shared" ref="AB587:AC587" si="1795">S587</f>
        <v>-0.1766571144</v>
      </c>
      <c r="AC587" s="70">
        <f t="shared" si="1795"/>
        <v>-0.05004731974</v>
      </c>
      <c r="AD587" s="71">
        <f t="shared" si="17"/>
        <v>0.007276011213</v>
      </c>
      <c r="AE587" s="72">
        <f t="shared" si="18"/>
        <v>0.0009346469513</v>
      </c>
      <c r="AF587" s="73">
        <f t="shared" si="19"/>
        <v>0.0148260639</v>
      </c>
      <c r="AG587" s="74">
        <f t="shared" si="20"/>
        <v>0.005243628199</v>
      </c>
      <c r="AH587" s="75">
        <f t="shared" si="21"/>
        <v>0.02870300186</v>
      </c>
      <c r="AI587" s="76">
        <f t="shared" si="22"/>
        <v>0.01768243018</v>
      </c>
      <c r="AJ587" s="77"/>
      <c r="AK587" s="65">
        <f t="shared" si="23"/>
        <v>-0.005693794321</v>
      </c>
      <c r="AL587" s="66">
        <f t="shared" si="24"/>
        <v>0.0007634399882</v>
      </c>
      <c r="AM587" s="67">
        <f t="shared" si="25"/>
        <v>-0.06108882069</v>
      </c>
      <c r="AN587" s="68">
        <f t="shared" si="26"/>
        <v>-0.1401659211</v>
      </c>
      <c r="AO587" s="69">
        <f t="shared" si="27"/>
        <v>-0.000162815205</v>
      </c>
      <c r="AP587" s="70">
        <f t="shared" si="28"/>
        <v>0.09505830533</v>
      </c>
      <c r="AQ587" s="71">
        <f t="shared" si="29"/>
        <v>0.004284558085</v>
      </c>
      <c r="AR587" s="72">
        <f t="shared" si="30"/>
        <v>-0.003761093769</v>
      </c>
      <c r="AS587" s="73">
        <f t="shared" si="31"/>
        <v>-0.001825355538</v>
      </c>
      <c r="AT587" s="74">
        <f t="shared" si="32"/>
        <v>0.006392330688</v>
      </c>
      <c r="AU587" s="75">
        <f t="shared" si="33"/>
        <v>0.002964303914</v>
      </c>
      <c r="AV587" s="76">
        <f t="shared" si="34"/>
        <v>0.002477175187</v>
      </c>
      <c r="AW587" s="78">
        <f t="shared" si="35"/>
        <v>-0.06152192376</v>
      </c>
      <c r="AX587" s="79">
        <f t="shared" si="36"/>
        <v>-0.09038995481</v>
      </c>
      <c r="AY587" s="78">
        <f t="shared" si="37"/>
        <v>-0.03923576371</v>
      </c>
      <c r="AZ587" s="79">
        <f t="shared" si="38"/>
        <v>-0.02399698473</v>
      </c>
      <c r="BA587" s="80">
        <f t="shared" si="39"/>
        <v>0.02886803105</v>
      </c>
      <c r="BB587" s="80">
        <f t="shared" si="40"/>
        <v>-0.01523877897</v>
      </c>
      <c r="BC587" s="80">
        <f t="shared" si="41"/>
        <v>-0.0567413517</v>
      </c>
      <c r="BD587" s="80">
        <f t="shared" si="42"/>
        <v>-0.03415260386</v>
      </c>
      <c r="BE587" s="81">
        <f t="shared" si="43"/>
        <v>0.0006011428324</v>
      </c>
      <c r="BF587" s="81">
        <f t="shared" si="44"/>
        <v>-0.0008798270891</v>
      </c>
      <c r="BG587" s="81">
        <f t="shared" si="45"/>
        <v>0.002053180642</v>
      </c>
      <c r="BH587" s="81">
        <f t="shared" si="46"/>
        <v>0.003875729814</v>
      </c>
      <c r="BI587" s="81"/>
      <c r="BJ587" s="81"/>
    </row>
    <row r="588">
      <c r="A588" s="31">
        <v>586.0</v>
      </c>
      <c r="B588" s="32">
        <v>7312.0</v>
      </c>
      <c r="C588" s="33">
        <v>1801.0</v>
      </c>
      <c r="D588" s="55">
        <f t="shared" si="5"/>
        <v>926</v>
      </c>
      <c r="E588" s="35">
        <v>142.0</v>
      </c>
      <c r="F588" s="36">
        <v>221.0</v>
      </c>
      <c r="G588" s="37">
        <v>66.0</v>
      </c>
      <c r="H588" s="38">
        <v>343.0</v>
      </c>
      <c r="I588" s="39">
        <v>63.0</v>
      </c>
      <c r="J588" s="40">
        <v>91.0</v>
      </c>
      <c r="K588" s="88">
        <f t="shared" si="6"/>
        <v>0.15047196</v>
      </c>
      <c r="L588" s="88">
        <f t="shared" si="7"/>
        <v>0.3740875912</v>
      </c>
      <c r="M588" s="88">
        <f t="shared" si="8"/>
        <v>0.1746031746</v>
      </c>
      <c r="N588" s="88">
        <f t="shared" si="9"/>
        <v>0.03664630761</v>
      </c>
      <c r="O588" s="88">
        <f t="shared" si="10"/>
        <v>0.2926565875</v>
      </c>
      <c r="P588" s="89">
        <f t="shared" si="11"/>
        <v>0.05052748473</v>
      </c>
      <c r="Q588" s="90">
        <f t="shared" ref="Q588:V588" si="1796">K588-Q$2</f>
        <v>-0.2005057217</v>
      </c>
      <c r="R588" s="91">
        <f t="shared" si="1796"/>
        <v>-0.105464949</v>
      </c>
      <c r="S588" s="92">
        <f t="shared" si="1796"/>
        <v>-0.236984388</v>
      </c>
      <c r="T588" s="93">
        <f t="shared" si="1796"/>
        <v>-0.079088134</v>
      </c>
      <c r="U588" s="94">
        <f t="shared" si="1796"/>
        <v>-0.1611747416</v>
      </c>
      <c r="V588" s="95">
        <f t="shared" si="1796"/>
        <v>0.01826665622</v>
      </c>
      <c r="W588" s="64"/>
      <c r="X588" s="65">
        <f t="shared" si="13"/>
        <v>1</v>
      </c>
      <c r="Y588" s="66">
        <f t="shared" si="14"/>
        <v>0</v>
      </c>
      <c r="Z588" s="67">
        <f t="shared" ref="Z588:AA588" si="1797">U588</f>
        <v>-0.1611747416</v>
      </c>
      <c r="AA588" s="68">
        <f t="shared" si="1797"/>
        <v>0.01826665622</v>
      </c>
      <c r="AB588" s="69">
        <f t="shared" ref="AB588:AC588" si="1798">S588</f>
        <v>-0.236984388</v>
      </c>
      <c r="AC588" s="70">
        <f t="shared" si="1798"/>
        <v>-0.079088134</v>
      </c>
      <c r="AD588" s="71">
        <f t="shared" si="17"/>
        <v>0.02564362661</v>
      </c>
      <c r="AE588" s="72">
        <f t="shared" si="18"/>
        <v>-0.005888247193</v>
      </c>
      <c r="AF588" s="73">
        <f t="shared" si="19"/>
        <v>0.03964057327</v>
      </c>
      <c r="AG588" s="74">
        <f t="shared" si="20"/>
        <v>0.008418097217</v>
      </c>
      <c r="AH588" s="75">
        <f t="shared" si="21"/>
        <v>0.04990666724</v>
      </c>
      <c r="AI588" s="76">
        <f t="shared" si="22"/>
        <v>0.03748530608</v>
      </c>
      <c r="AJ588" s="77"/>
      <c r="AK588" s="65">
        <f t="shared" si="23"/>
        <v>-0.005693794321</v>
      </c>
      <c r="AL588" s="66">
        <f t="shared" si="24"/>
        <v>0.0007634399882</v>
      </c>
      <c r="AM588" s="67">
        <f t="shared" si="25"/>
        <v>-0.1605607027</v>
      </c>
      <c r="AN588" s="68">
        <f t="shared" si="26"/>
        <v>-0.2409777123</v>
      </c>
      <c r="AO588" s="69">
        <f t="shared" si="27"/>
        <v>-0.006173779451</v>
      </c>
      <c r="AP588" s="70">
        <f t="shared" si="28"/>
        <v>0.1291962611</v>
      </c>
      <c r="AQ588" s="71">
        <f t="shared" si="29"/>
        <v>0.00974777826</v>
      </c>
      <c r="AR588" s="72">
        <f t="shared" si="30"/>
        <v>-0.01797514446</v>
      </c>
      <c r="AS588" s="73">
        <f t="shared" si="31"/>
        <v>-0.002516931089</v>
      </c>
      <c r="AT588" s="74">
        <f t="shared" si="32"/>
        <v>0.01694498858</v>
      </c>
      <c r="AU588" s="75">
        <f t="shared" si="33"/>
        <v>0.005043291246</v>
      </c>
      <c r="AV588" s="76">
        <f t="shared" si="34"/>
        <v>0.005071516651</v>
      </c>
      <c r="AW588" s="78">
        <f t="shared" si="35"/>
        <v>-0.1601541381</v>
      </c>
      <c r="AX588" s="79">
        <f t="shared" si="36"/>
        <v>-0.2005057217</v>
      </c>
      <c r="AY588" s="78">
        <f t="shared" si="37"/>
        <v>-0.1069766505</v>
      </c>
      <c r="AZ588" s="79">
        <f t="shared" si="38"/>
        <v>-0.105464949</v>
      </c>
      <c r="BA588" s="80">
        <f t="shared" si="39"/>
        <v>0.04035158357</v>
      </c>
      <c r="BB588" s="80">
        <f t="shared" si="40"/>
        <v>-0.001511701405</v>
      </c>
      <c r="BC588" s="80">
        <f t="shared" si="41"/>
        <v>-0.155373566</v>
      </c>
      <c r="BD588" s="80">
        <f t="shared" si="42"/>
        <v>-0.1018934906</v>
      </c>
      <c r="BE588" s="81">
        <f t="shared" si="43"/>
        <v>0.001625965056</v>
      </c>
      <c r="BF588" s="81">
        <f t="shared" si="44"/>
        <v>-0.0001219990912</v>
      </c>
      <c r="BG588" s="81">
        <f t="shared" si="45"/>
        <v>0.01375866159</v>
      </c>
      <c r="BH588" s="81">
        <f t="shared" si="46"/>
        <v>0.03166310998</v>
      </c>
      <c r="BI588" s="81"/>
      <c r="BJ588" s="81"/>
    </row>
    <row r="589">
      <c r="A589" s="31">
        <v>587.0</v>
      </c>
      <c r="B589" s="32">
        <v>6750.0</v>
      </c>
      <c r="C589" s="33">
        <v>1555.0</v>
      </c>
      <c r="D589" s="55">
        <f t="shared" si="5"/>
        <v>1198</v>
      </c>
      <c r="E589" s="35">
        <v>310.0</v>
      </c>
      <c r="F589" s="36">
        <v>280.0</v>
      </c>
      <c r="G589" s="37">
        <v>136.0</v>
      </c>
      <c r="H589" s="38">
        <v>388.0</v>
      </c>
      <c r="I589" s="39">
        <v>53.0</v>
      </c>
      <c r="J589" s="40">
        <v>31.0</v>
      </c>
      <c r="K589" s="88">
        <f t="shared" si="6"/>
        <v>0.3209003215</v>
      </c>
      <c r="L589" s="88">
        <f t="shared" si="7"/>
        <v>0.483355526</v>
      </c>
      <c r="M589" s="88">
        <f t="shared" si="8"/>
        <v>0.3042505593</v>
      </c>
      <c r="N589" s="88">
        <f t="shared" si="9"/>
        <v>0.08745980707</v>
      </c>
      <c r="O589" s="88">
        <f t="shared" si="10"/>
        <v>0.4165275459</v>
      </c>
      <c r="P589" s="89">
        <f t="shared" si="11"/>
        <v>0.01993569132</v>
      </c>
      <c r="Q589" s="90">
        <f t="shared" ref="Q589:V589" si="1799">K589-Q$2</f>
        <v>-0.03007736015</v>
      </c>
      <c r="R589" s="91">
        <f t="shared" si="1799"/>
        <v>0.003802985675</v>
      </c>
      <c r="S589" s="92">
        <f t="shared" si="1799"/>
        <v>-0.1073370034</v>
      </c>
      <c r="T589" s="93">
        <f t="shared" si="1799"/>
        <v>-0.02827463453</v>
      </c>
      <c r="U589" s="94">
        <f t="shared" si="1799"/>
        <v>-0.03730378318</v>
      </c>
      <c r="V589" s="95">
        <f t="shared" si="1799"/>
        <v>-0.01232513719</v>
      </c>
      <c r="W589" s="64"/>
      <c r="X589" s="65">
        <f t="shared" si="13"/>
        <v>1</v>
      </c>
      <c r="Y589" s="66">
        <f t="shared" si="14"/>
        <v>0</v>
      </c>
      <c r="Z589" s="67">
        <f t="shared" ref="Z589:AA589" si="1800">U589</f>
        <v>-0.03730378318</v>
      </c>
      <c r="AA589" s="68">
        <f t="shared" si="1800"/>
        <v>-0.01232513719</v>
      </c>
      <c r="AB589" s="69">
        <f t="shared" ref="AB589:AC589" si="1801">S589</f>
        <v>-0.1073370034</v>
      </c>
      <c r="AC589" s="70">
        <f t="shared" si="1801"/>
        <v>-0.02827463453</v>
      </c>
      <c r="AD589" s="71">
        <f t="shared" si="17"/>
        <v>0.001239663233</v>
      </c>
      <c r="AE589" s="72">
        <f t="shared" si="18"/>
        <v>0.0009195484912</v>
      </c>
      <c r="AF589" s="73">
        <f t="shared" si="19"/>
        <v>0.003655587551</v>
      </c>
      <c r="AG589" s="74">
        <f t="shared" si="20"/>
        <v>0.002377694129</v>
      </c>
      <c r="AH589" s="75">
        <f t="shared" si="21"/>
        <v>0.01072177733</v>
      </c>
      <c r="AI589" s="76">
        <f t="shared" si="22"/>
        <v>0.006069829084</v>
      </c>
      <c r="AJ589" s="77"/>
      <c r="AK589" s="65">
        <f t="shared" si="23"/>
        <v>-0.005693794321</v>
      </c>
      <c r="AL589" s="66">
        <f t="shared" si="24"/>
        <v>0.0007634399882</v>
      </c>
      <c r="AM589" s="67">
        <f t="shared" si="25"/>
        <v>-0.01088149932</v>
      </c>
      <c r="AN589" s="68">
        <f t="shared" si="26"/>
        <v>-0.06928555626</v>
      </c>
      <c r="AO589" s="69">
        <f t="shared" si="27"/>
        <v>0.0009646471493</v>
      </c>
      <c r="AP589" s="70">
        <f t="shared" si="28"/>
        <v>0.05745815631</v>
      </c>
      <c r="AQ589" s="71">
        <f t="shared" si="29"/>
        <v>0.001173202587</v>
      </c>
      <c r="AR589" s="72">
        <f t="shared" si="30"/>
        <v>-0.0002500217368</v>
      </c>
      <c r="AS589" s="73">
        <f t="shared" si="31"/>
        <v>-0.0009077692818</v>
      </c>
      <c r="AT589" s="74">
        <f t="shared" si="32"/>
        <v>0.001604444181</v>
      </c>
      <c r="AU589" s="75">
        <f t="shared" si="33"/>
        <v>0.001116093237</v>
      </c>
      <c r="AV589" s="76">
        <f t="shared" si="34"/>
        <v>0.0008646237861</v>
      </c>
      <c r="AW589" s="78">
        <f t="shared" si="35"/>
        <v>-0.01422911995</v>
      </c>
      <c r="AX589" s="79">
        <f t="shared" si="36"/>
        <v>-0.03007736015</v>
      </c>
      <c r="AY589" s="78">
        <f t="shared" si="37"/>
        <v>-0.008844913735</v>
      </c>
      <c r="AZ589" s="79">
        <f t="shared" si="38"/>
        <v>0.003802985675</v>
      </c>
      <c r="BA589" s="80">
        <f t="shared" si="39"/>
        <v>0.0158482402</v>
      </c>
      <c r="BB589" s="80">
        <f t="shared" si="40"/>
        <v>-0.01264789941</v>
      </c>
      <c r="BC589" s="80">
        <f t="shared" si="41"/>
        <v>-0.009448547888</v>
      </c>
      <c r="BD589" s="80">
        <f t="shared" si="42"/>
        <v>-0.003761753893</v>
      </c>
      <c r="BE589" s="81">
        <f t="shared" si="43"/>
        <v>0.00009119735795</v>
      </c>
      <c r="BF589" s="81">
        <f t="shared" si="44"/>
        <v>-0.0004008938958</v>
      </c>
      <c r="BG589" s="81">
        <f t="shared" si="45"/>
        <v>0.00007512426484</v>
      </c>
      <c r="BH589" s="81">
        <f t="shared" si="46"/>
        <v>0.00007108622361</v>
      </c>
      <c r="BI589" s="81"/>
      <c r="BJ589" s="81"/>
    </row>
    <row r="590">
      <c r="A590" s="31">
        <v>588.0</v>
      </c>
      <c r="B590" s="32">
        <v>5621.0</v>
      </c>
      <c r="C590" s="33">
        <v>1037.0</v>
      </c>
      <c r="D590" s="55">
        <f t="shared" si="5"/>
        <v>678</v>
      </c>
      <c r="E590" s="35">
        <v>137.0</v>
      </c>
      <c r="F590" s="36">
        <v>167.0</v>
      </c>
      <c r="G590" s="37">
        <v>58.0</v>
      </c>
      <c r="H590" s="38">
        <v>201.0</v>
      </c>
      <c r="I590" s="39">
        <v>46.0</v>
      </c>
      <c r="J590" s="40">
        <v>69.0</v>
      </c>
      <c r="K590" s="88">
        <f t="shared" si="6"/>
        <v>0.2324011572</v>
      </c>
      <c r="L590" s="88">
        <f t="shared" si="7"/>
        <v>0.4765625</v>
      </c>
      <c r="M590" s="88">
        <f t="shared" si="8"/>
        <v>0.1972789116</v>
      </c>
      <c r="N590" s="88">
        <f t="shared" si="9"/>
        <v>0.05593056895</v>
      </c>
      <c r="O590" s="88">
        <f t="shared" si="10"/>
        <v>0.3554572271</v>
      </c>
      <c r="P590" s="89">
        <f t="shared" si="11"/>
        <v>0.06653809065</v>
      </c>
      <c r="Q590" s="90">
        <f t="shared" ref="Q590:V590" si="1802">K590-Q$2</f>
        <v>-0.1185765245</v>
      </c>
      <c r="R590" s="91">
        <f t="shared" si="1802"/>
        <v>-0.00299004029</v>
      </c>
      <c r="S590" s="92">
        <f t="shared" si="1802"/>
        <v>-0.2143086511</v>
      </c>
      <c r="T590" s="93">
        <f t="shared" si="1802"/>
        <v>-0.05980387266</v>
      </c>
      <c r="U590" s="94">
        <f t="shared" si="1802"/>
        <v>-0.09837410195</v>
      </c>
      <c r="V590" s="95">
        <f t="shared" si="1802"/>
        <v>0.03427726213</v>
      </c>
      <c r="W590" s="64"/>
      <c r="X590" s="65">
        <f t="shared" si="13"/>
        <v>1</v>
      </c>
      <c r="Y590" s="66">
        <f t="shared" si="14"/>
        <v>0</v>
      </c>
      <c r="Z590" s="67">
        <f t="shared" ref="Z590:AA590" si="1803">U590</f>
        <v>-0.09837410195</v>
      </c>
      <c r="AA590" s="68">
        <f t="shared" si="1803"/>
        <v>0.03427726213</v>
      </c>
      <c r="AB590" s="69">
        <f t="shared" ref="AB590:AC590" si="1804">S590</f>
        <v>-0.2143086511</v>
      </c>
      <c r="AC590" s="70">
        <f t="shared" si="1804"/>
        <v>-0.05980387266</v>
      </c>
      <c r="AD590" s="71">
        <f t="shared" si="17"/>
        <v>0.008502533236</v>
      </c>
      <c r="AE590" s="72">
        <f t="shared" si="18"/>
        <v>-0.00674398976</v>
      </c>
      <c r="AF590" s="73">
        <f t="shared" si="19"/>
        <v>0.02313233411</v>
      </c>
      <c r="AG590" s="74">
        <f t="shared" si="20"/>
        <v>-0.001462761545</v>
      </c>
      <c r="AH590" s="75">
        <f t="shared" si="21"/>
        <v>0.04235169474</v>
      </c>
      <c r="AI590" s="76">
        <f t="shared" si="22"/>
        <v>0.02563297456</v>
      </c>
      <c r="AJ590" s="77"/>
      <c r="AK590" s="65">
        <f t="shared" si="23"/>
        <v>-0.005693794321</v>
      </c>
      <c r="AL590" s="66">
        <f t="shared" si="24"/>
        <v>0.0007634399882</v>
      </c>
      <c r="AM590" s="67">
        <f t="shared" si="25"/>
        <v>-0.1347184628</v>
      </c>
      <c r="AN590" s="68">
        <f t="shared" si="26"/>
        <v>-0.1282039629</v>
      </c>
      <c r="AO590" s="69">
        <f t="shared" si="27"/>
        <v>0.0002560907352</v>
      </c>
      <c r="AP590" s="70">
        <f t="shared" si="28"/>
        <v>0.115190739</v>
      </c>
      <c r="AQ590" s="71">
        <f t="shared" si="29"/>
        <v>0.0004387751215</v>
      </c>
      <c r="AR590" s="72">
        <f t="shared" si="30"/>
        <v>-0.008422738595</v>
      </c>
      <c r="AS590" s="73">
        <f t="shared" si="31"/>
        <v>0.001221059221</v>
      </c>
      <c r="AT590" s="74">
        <f t="shared" si="32"/>
        <v>0.009721852648</v>
      </c>
      <c r="AU590" s="75">
        <f t="shared" si="33"/>
        <v>0.004381398726</v>
      </c>
      <c r="AV590" s="76">
        <f t="shared" si="34"/>
        <v>0.003603202117</v>
      </c>
      <c r="AW590" s="78">
        <f t="shared" si="35"/>
        <v>-0.1341149334</v>
      </c>
      <c r="AX590" s="79">
        <f t="shared" si="36"/>
        <v>-0.1185765245</v>
      </c>
      <c r="AY590" s="78">
        <f t="shared" si="37"/>
        <v>-0.007347467752</v>
      </c>
      <c r="AZ590" s="79">
        <f t="shared" si="38"/>
        <v>-0.00299004029</v>
      </c>
      <c r="BA590" s="80">
        <f t="shared" si="39"/>
        <v>-0.01553840885</v>
      </c>
      <c r="BB590" s="80">
        <f t="shared" si="40"/>
        <v>-0.004357427462</v>
      </c>
      <c r="BC590" s="80">
        <f t="shared" si="41"/>
        <v>-0.1293343613</v>
      </c>
      <c r="BD590" s="80">
        <f t="shared" si="42"/>
        <v>-0.00226430791</v>
      </c>
      <c r="BE590" s="81">
        <f t="shared" si="43"/>
        <v>0.0002224549754</v>
      </c>
      <c r="BF590" s="81">
        <f t="shared" si="44"/>
        <v>0.0001354149788</v>
      </c>
      <c r="BG590" s="81">
        <f t="shared" si="45"/>
        <v>0.01672224992</v>
      </c>
      <c r="BH590" s="81">
        <f t="shared" si="46"/>
        <v>0.0005857056347</v>
      </c>
      <c r="BI590" s="81"/>
      <c r="BJ590" s="81"/>
    </row>
    <row r="591">
      <c r="A591" s="31">
        <v>589.0</v>
      </c>
      <c r="B591" s="32">
        <v>7530.0</v>
      </c>
      <c r="C591" s="33">
        <v>1068.0</v>
      </c>
      <c r="D591" s="55">
        <f t="shared" si="5"/>
        <v>765</v>
      </c>
      <c r="E591" s="35">
        <v>197.0</v>
      </c>
      <c r="F591" s="36">
        <v>144.0</v>
      </c>
      <c r="G591" s="37">
        <v>82.0</v>
      </c>
      <c r="H591" s="38">
        <v>241.0</v>
      </c>
      <c r="I591" s="39">
        <v>39.0</v>
      </c>
      <c r="J591" s="40">
        <v>62.0</v>
      </c>
      <c r="K591" s="88">
        <f t="shared" si="6"/>
        <v>0.297752809</v>
      </c>
      <c r="L591" s="88">
        <f t="shared" si="7"/>
        <v>0.4947589099</v>
      </c>
      <c r="M591" s="88">
        <f t="shared" si="8"/>
        <v>0.2847222222</v>
      </c>
      <c r="N591" s="88">
        <f t="shared" si="9"/>
        <v>0.07677902622</v>
      </c>
      <c r="O591" s="88">
        <f t="shared" si="10"/>
        <v>0.4156862745</v>
      </c>
      <c r="P591" s="89">
        <f t="shared" si="11"/>
        <v>0.05805243446</v>
      </c>
      <c r="Q591" s="90">
        <f t="shared" ref="Q591:V591" si="1805">K591-Q$2</f>
        <v>-0.0532248727</v>
      </c>
      <c r="R591" s="91">
        <f t="shared" si="1805"/>
        <v>0.01520636956</v>
      </c>
      <c r="S591" s="92">
        <f t="shared" si="1805"/>
        <v>-0.1268653404</v>
      </c>
      <c r="T591" s="93">
        <f t="shared" si="1805"/>
        <v>-0.03895541539</v>
      </c>
      <c r="U591" s="94">
        <f t="shared" si="1805"/>
        <v>-0.03814505458</v>
      </c>
      <c r="V591" s="95">
        <f t="shared" si="1805"/>
        <v>0.02579160595</v>
      </c>
      <c r="W591" s="64"/>
      <c r="X591" s="65">
        <f t="shared" si="13"/>
        <v>1</v>
      </c>
      <c r="Y591" s="66">
        <f t="shared" si="14"/>
        <v>0</v>
      </c>
      <c r="Z591" s="67">
        <f t="shared" ref="Z591:AA591" si="1806">U591</f>
        <v>-0.03814505458</v>
      </c>
      <c r="AA591" s="68">
        <f t="shared" si="1806"/>
        <v>0.02579160595</v>
      </c>
      <c r="AB591" s="69">
        <f t="shared" ref="AB591:AC591" si="1807">S591</f>
        <v>-0.1268653404</v>
      </c>
      <c r="AC591" s="70">
        <f t="shared" si="1807"/>
        <v>-0.03895541539</v>
      </c>
      <c r="AD591" s="71">
        <f t="shared" si="17"/>
        <v>0.000789838252</v>
      </c>
      <c r="AE591" s="72">
        <f t="shared" si="18"/>
        <v>-0.001967644433</v>
      </c>
      <c r="AF591" s="73">
        <f t="shared" si="19"/>
        <v>0.005844008058</v>
      </c>
      <c r="AG591" s="74">
        <f t="shared" si="20"/>
        <v>-0.001786104422</v>
      </c>
      <c r="AH591" s="75">
        <f t="shared" si="21"/>
        <v>0.01457729021</v>
      </c>
      <c r="AI591" s="76">
        <f t="shared" si="22"/>
        <v>0.00988418407</v>
      </c>
      <c r="AJ591" s="77"/>
      <c r="AK591" s="65">
        <f t="shared" si="23"/>
        <v>-0.005693794321</v>
      </c>
      <c r="AL591" s="66">
        <f t="shared" si="24"/>
        <v>0.0007634399882</v>
      </c>
      <c r="AM591" s="67">
        <f t="shared" si="25"/>
        <v>-0.07208397709</v>
      </c>
      <c r="AN591" s="68">
        <f t="shared" si="26"/>
        <v>-0.03950819327</v>
      </c>
      <c r="AO591" s="69">
        <f t="shared" si="27"/>
        <v>-0.001619078322</v>
      </c>
      <c r="AP591" s="70">
        <f t="shared" si="28"/>
        <v>0.06868838711</v>
      </c>
      <c r="AQ591" s="71">
        <f t="shared" si="29"/>
        <v>-0.0007410598289</v>
      </c>
      <c r="AR591" s="72">
        <f t="shared" si="30"/>
        <v>-0.001471756017</v>
      </c>
      <c r="AS591" s="73">
        <f t="shared" si="31"/>
        <v>0.0009061591294</v>
      </c>
      <c r="AT591" s="74">
        <f t="shared" si="32"/>
        <v>0.002419087516</v>
      </c>
      <c r="AU591" s="75">
        <f t="shared" si="33"/>
        <v>0.001490609347</v>
      </c>
      <c r="AV591" s="76">
        <f t="shared" si="34"/>
        <v>0.001360576556</v>
      </c>
      <c r="AW591" s="78">
        <f t="shared" si="35"/>
        <v>-0.07774114109</v>
      </c>
      <c r="AX591" s="79">
        <f t="shared" si="36"/>
        <v>-0.0532248727</v>
      </c>
      <c r="AY591" s="78">
        <f t="shared" si="37"/>
        <v>0.03225154188</v>
      </c>
      <c r="AZ591" s="79">
        <f t="shared" si="38"/>
        <v>0.01520636956</v>
      </c>
      <c r="BA591" s="80">
        <f t="shared" si="39"/>
        <v>-0.02451626839</v>
      </c>
      <c r="BB591" s="80">
        <f t="shared" si="40"/>
        <v>0.01704517232</v>
      </c>
      <c r="BC591" s="80">
        <f t="shared" si="41"/>
        <v>-0.07296056903</v>
      </c>
      <c r="BD591" s="80">
        <f t="shared" si="42"/>
        <v>0.03733470172</v>
      </c>
      <c r="BE591" s="81">
        <f t="shared" si="43"/>
        <v>0.0003105095163</v>
      </c>
      <c r="BF591" s="81">
        <f t="shared" si="44"/>
        <v>-0.0008357680386</v>
      </c>
      <c r="BG591" s="81">
        <f t="shared" si="45"/>
        <v>0.003929364681</v>
      </c>
      <c r="BH591" s="81">
        <f t="shared" si="46"/>
        <v>-0.005447922165</v>
      </c>
      <c r="BI591" s="81"/>
      <c r="BJ591" s="81"/>
    </row>
    <row r="592">
      <c r="A592" s="31">
        <v>590.0</v>
      </c>
      <c r="B592" s="32">
        <v>3792.0</v>
      </c>
      <c r="C592" s="33">
        <v>988.0</v>
      </c>
      <c r="D592" s="55">
        <f t="shared" si="5"/>
        <v>711</v>
      </c>
      <c r="E592" s="35">
        <v>116.0</v>
      </c>
      <c r="F592" s="36">
        <v>130.0</v>
      </c>
      <c r="G592" s="37">
        <v>109.0</v>
      </c>
      <c r="H592" s="38">
        <v>297.0</v>
      </c>
      <c r="I592" s="39">
        <v>26.0</v>
      </c>
      <c r="J592" s="40">
        <v>33.0</v>
      </c>
      <c r="K592" s="88">
        <f t="shared" si="6"/>
        <v>0.254048583</v>
      </c>
      <c r="L592" s="88">
        <f t="shared" si="7"/>
        <v>0.3234624146</v>
      </c>
      <c r="M592" s="88">
        <f t="shared" si="8"/>
        <v>0.4007352941</v>
      </c>
      <c r="N592" s="88">
        <f t="shared" si="9"/>
        <v>0.1103238866</v>
      </c>
      <c r="O592" s="88">
        <f t="shared" si="10"/>
        <v>0.35302391</v>
      </c>
      <c r="P592" s="89">
        <f t="shared" si="11"/>
        <v>0.03340080972</v>
      </c>
      <c r="Q592" s="90">
        <f t="shared" ref="Q592:V592" si="1808">K592-Q$2</f>
        <v>-0.09692909869</v>
      </c>
      <c r="R592" s="91">
        <f t="shared" si="1808"/>
        <v>-0.1560901257</v>
      </c>
      <c r="S592" s="92">
        <f t="shared" si="1808"/>
        <v>-0.01085226853</v>
      </c>
      <c r="T592" s="93">
        <f t="shared" si="1808"/>
        <v>-0.005410554968</v>
      </c>
      <c r="U592" s="94">
        <f t="shared" si="1808"/>
        <v>-0.1008074191</v>
      </c>
      <c r="V592" s="95">
        <f t="shared" si="1808"/>
        <v>0.001139981205</v>
      </c>
      <c r="W592" s="64"/>
      <c r="X592" s="65">
        <f t="shared" si="13"/>
        <v>1</v>
      </c>
      <c r="Y592" s="66">
        <f t="shared" si="14"/>
        <v>0</v>
      </c>
      <c r="Z592" s="67">
        <f t="shared" ref="Z592:AA592" si="1809">U592</f>
        <v>-0.1008074191</v>
      </c>
      <c r="AA592" s="68">
        <f t="shared" si="1809"/>
        <v>0.001139981205</v>
      </c>
      <c r="AB592" s="69">
        <f t="shared" ref="AB592:AC592" si="1810">S592</f>
        <v>-0.01085226853</v>
      </c>
      <c r="AC592" s="70">
        <f t="shared" si="1810"/>
        <v>-0.005410554968</v>
      </c>
      <c r="AD592" s="71">
        <f t="shared" si="17"/>
        <v>0.01016083619</v>
      </c>
      <c r="AE592" s="72">
        <f t="shared" si="18"/>
        <v>-0.0002298371261</v>
      </c>
      <c r="AF592" s="73">
        <f t="shared" si="19"/>
        <v>0.001100157113</v>
      </c>
      <c r="AG592" s="74">
        <f t="shared" si="20"/>
        <v>0.0005330527001</v>
      </c>
      <c r="AH592" s="75">
        <f t="shared" si="21"/>
        <v>0.00008849762716</v>
      </c>
      <c r="AI592" s="76">
        <f t="shared" si="22"/>
        <v>0.0001174335908</v>
      </c>
      <c r="AJ592" s="77"/>
      <c r="AK592" s="65">
        <f t="shared" si="23"/>
        <v>-0.005693794321</v>
      </c>
      <c r="AL592" s="66">
        <f t="shared" si="24"/>
        <v>0.0007634399882</v>
      </c>
      <c r="AM592" s="67">
        <f t="shared" si="25"/>
        <v>-0.08409449498</v>
      </c>
      <c r="AN592" s="68">
        <f t="shared" si="26"/>
        <v>-0.1591156904</v>
      </c>
      <c r="AO592" s="69">
        <f t="shared" si="27"/>
        <v>-0.001174208365</v>
      </c>
      <c r="AP592" s="70">
        <f t="shared" si="28"/>
        <v>0.006167220152</v>
      </c>
      <c r="AQ592" s="71">
        <f t="shared" si="29"/>
        <v>0.005088471488</v>
      </c>
      <c r="AR592" s="72">
        <f t="shared" si="30"/>
        <v>-0.006041295331</v>
      </c>
      <c r="AS592" s="73">
        <f t="shared" si="31"/>
        <v>-0.0001961861484</v>
      </c>
      <c r="AT592" s="74">
        <f t="shared" si="32"/>
        <v>0.0004780961856</v>
      </c>
      <c r="AU592" s="75">
        <f t="shared" si="33"/>
        <v>0.000008105183253</v>
      </c>
      <c r="AV592" s="76">
        <f t="shared" si="34"/>
        <v>0.00001477244937</v>
      </c>
      <c r="AW592" s="78">
        <f t="shared" si="35"/>
        <v>-0.08606210715</v>
      </c>
      <c r="AX592" s="79">
        <f t="shared" si="36"/>
        <v>-0.09692909869</v>
      </c>
      <c r="AY592" s="78">
        <f t="shared" si="37"/>
        <v>-0.157733457</v>
      </c>
      <c r="AZ592" s="79">
        <f t="shared" si="38"/>
        <v>-0.1560901257</v>
      </c>
      <c r="BA592" s="80">
        <f t="shared" si="39"/>
        <v>0.01086699155</v>
      </c>
      <c r="BB592" s="80">
        <f t="shared" si="40"/>
        <v>-0.001643331241</v>
      </c>
      <c r="BC592" s="80">
        <f t="shared" si="41"/>
        <v>-0.08128153509</v>
      </c>
      <c r="BD592" s="80">
        <f t="shared" si="42"/>
        <v>-0.1526502971</v>
      </c>
      <c r="BE592" s="81">
        <f t="shared" si="43"/>
        <v>0.0001153909677</v>
      </c>
      <c r="BF592" s="81">
        <f t="shared" si="44"/>
        <v>-0.00003571613342</v>
      </c>
      <c r="BG592" s="81">
        <f t="shared" si="45"/>
        <v>-0.01669542526</v>
      </c>
      <c r="BH592" s="81">
        <f t="shared" si="46"/>
        <v>0.02481530096</v>
      </c>
      <c r="BI592" s="81"/>
      <c r="BJ592" s="81"/>
    </row>
    <row r="593">
      <c r="A593" s="31">
        <v>591.0</v>
      </c>
      <c r="B593" s="32">
        <v>2701.0</v>
      </c>
      <c r="C593" s="33">
        <v>1655.0</v>
      </c>
      <c r="D593" s="55">
        <f t="shared" si="5"/>
        <v>1294</v>
      </c>
      <c r="E593" s="35">
        <v>466.0</v>
      </c>
      <c r="F593" s="36">
        <v>198.0</v>
      </c>
      <c r="G593" s="37">
        <v>194.0</v>
      </c>
      <c r="H593" s="38">
        <v>324.0</v>
      </c>
      <c r="I593" s="39">
        <v>75.0</v>
      </c>
      <c r="J593" s="40">
        <v>37.0</v>
      </c>
      <c r="K593" s="88">
        <f t="shared" si="6"/>
        <v>0.4441087613</v>
      </c>
      <c r="L593" s="88">
        <f t="shared" si="7"/>
        <v>0.625433526</v>
      </c>
      <c r="M593" s="88">
        <f t="shared" si="8"/>
        <v>0.4522144522</v>
      </c>
      <c r="N593" s="88">
        <f t="shared" si="9"/>
        <v>0.1172205438</v>
      </c>
      <c r="O593" s="88">
        <f t="shared" si="10"/>
        <v>0.5680061824</v>
      </c>
      <c r="P593" s="89">
        <f t="shared" si="11"/>
        <v>0.02235649547</v>
      </c>
      <c r="Q593" s="90">
        <f t="shared" ref="Q593:V593" si="1811">K593-Q$2</f>
        <v>0.09313107964</v>
      </c>
      <c r="R593" s="91">
        <f t="shared" si="1811"/>
        <v>0.1458809857</v>
      </c>
      <c r="S593" s="92">
        <f t="shared" si="1811"/>
        <v>0.04062688957</v>
      </c>
      <c r="T593" s="93">
        <f t="shared" si="1811"/>
        <v>0.001486102199</v>
      </c>
      <c r="U593" s="94">
        <f t="shared" si="1811"/>
        <v>0.1141748533</v>
      </c>
      <c r="V593" s="95">
        <f t="shared" si="1811"/>
        <v>-0.009904333044</v>
      </c>
      <c r="W593" s="64"/>
      <c r="X593" s="65">
        <f t="shared" si="13"/>
        <v>1</v>
      </c>
      <c r="Y593" s="66">
        <f t="shared" si="14"/>
        <v>0</v>
      </c>
      <c r="Z593" s="67">
        <f t="shared" ref="Z593:AA593" si="1812">U593</f>
        <v>0.1141748533</v>
      </c>
      <c r="AA593" s="68">
        <f t="shared" si="1812"/>
        <v>-0.009904333044</v>
      </c>
      <c r="AB593" s="69">
        <f t="shared" ref="AB593:AC593" si="1813">S593</f>
        <v>0.04062688957</v>
      </c>
      <c r="AC593" s="70">
        <f t="shared" si="1813"/>
        <v>0.001486102199</v>
      </c>
      <c r="AD593" s="71">
        <f t="shared" si="17"/>
        <v>0.01293780131</v>
      </c>
      <c r="AE593" s="72">
        <f t="shared" si="18"/>
        <v>-0.002261651544</v>
      </c>
      <c r="AF593" s="73">
        <f t="shared" si="19"/>
        <v>0.004653288007</v>
      </c>
      <c r="AG593" s="74">
        <f t="shared" si="20"/>
        <v>-0.0002327067442</v>
      </c>
      <c r="AH593" s="75">
        <f t="shared" si="21"/>
        <v>0.001648335656</v>
      </c>
      <c r="AI593" s="76">
        <f t="shared" si="22"/>
        <v>0.0001207514199</v>
      </c>
      <c r="AJ593" s="77"/>
      <c r="AK593" s="65">
        <f t="shared" si="23"/>
        <v>-0.005693794321</v>
      </c>
      <c r="AL593" s="66">
        <f t="shared" si="24"/>
        <v>0.0007634399882</v>
      </c>
      <c r="AM593" s="67">
        <f t="shared" si="25"/>
        <v>0.1089203998</v>
      </c>
      <c r="AN593" s="68">
        <f t="shared" si="26"/>
        <v>0.1731844549</v>
      </c>
      <c r="AO593" s="69">
        <f t="shared" si="27"/>
        <v>-0.004957885364</v>
      </c>
      <c r="AP593" s="70">
        <f t="shared" si="28"/>
        <v>-0.02045517641</v>
      </c>
      <c r="AQ593" s="71">
        <f t="shared" si="29"/>
        <v>0.005331345157</v>
      </c>
      <c r="AR593" s="72">
        <f t="shared" si="30"/>
        <v>-0.008704410281</v>
      </c>
      <c r="AS593" s="73">
        <f t="shared" si="31"/>
        <v>0.0002196618761</v>
      </c>
      <c r="AT593" s="74">
        <f t="shared" si="32"/>
        <v>0.001957249292</v>
      </c>
      <c r="AU593" s="75">
        <f t="shared" si="33"/>
        <v>0.0001849421974</v>
      </c>
      <c r="AV593" s="76">
        <f t="shared" si="34"/>
        <v>0.0000407947784</v>
      </c>
      <c r="AW593" s="78">
        <f t="shared" si="35"/>
        <v>0.1040046694</v>
      </c>
      <c r="AX593" s="79">
        <f t="shared" si="36"/>
        <v>0.09313107964</v>
      </c>
      <c r="AY593" s="78">
        <f t="shared" si="37"/>
        <v>0.1467863523</v>
      </c>
      <c r="AZ593" s="79">
        <f t="shared" si="38"/>
        <v>0.1458809857</v>
      </c>
      <c r="BA593" s="80">
        <f t="shared" si="39"/>
        <v>0.01087358972</v>
      </c>
      <c r="BB593" s="80">
        <f t="shared" si="40"/>
        <v>0.0009053665687</v>
      </c>
      <c r="BC593" s="80">
        <f t="shared" si="41"/>
        <v>0.1087852414</v>
      </c>
      <c r="BD593" s="80">
        <f t="shared" si="42"/>
        <v>0.1518695121</v>
      </c>
      <c r="BE593" s="81">
        <f t="shared" si="43"/>
        <v>0.0001174152648</v>
      </c>
      <c r="BF593" s="81">
        <f t="shared" si="44"/>
        <v>0.00001968916923</v>
      </c>
      <c r="BG593" s="81">
        <f t="shared" si="45"/>
        <v>-0.01123011996</v>
      </c>
      <c r="BH593" s="81">
        <f t="shared" si="46"/>
        <v>0.03304232308</v>
      </c>
      <c r="BI593" s="81"/>
      <c r="BJ593" s="81"/>
    </row>
    <row r="594">
      <c r="A594" s="31">
        <v>592.0</v>
      </c>
      <c r="B594" s="32">
        <v>3770.0</v>
      </c>
      <c r="C594" s="33">
        <v>1538.0</v>
      </c>
      <c r="D594" s="55">
        <f t="shared" si="5"/>
        <v>1060</v>
      </c>
      <c r="E594" s="35">
        <v>223.0</v>
      </c>
      <c r="F594" s="36">
        <v>215.0</v>
      </c>
      <c r="G594" s="37">
        <v>108.0</v>
      </c>
      <c r="H594" s="38">
        <v>396.0</v>
      </c>
      <c r="I594" s="39">
        <v>64.0</v>
      </c>
      <c r="J594" s="40">
        <v>54.0</v>
      </c>
      <c r="K594" s="88">
        <f t="shared" si="6"/>
        <v>0.2568270481</v>
      </c>
      <c r="L594" s="88">
        <f t="shared" si="7"/>
        <v>0.420204978</v>
      </c>
      <c r="M594" s="88">
        <f t="shared" si="8"/>
        <v>0.2864721485</v>
      </c>
      <c r="N594" s="88">
        <f t="shared" si="9"/>
        <v>0.07022106632</v>
      </c>
      <c r="O594" s="88">
        <f t="shared" si="10"/>
        <v>0.3726415094</v>
      </c>
      <c r="P594" s="89">
        <f t="shared" si="11"/>
        <v>0.03511053316</v>
      </c>
      <c r="Q594" s="90">
        <f t="shared" ref="Q594:V594" si="1814">K594-Q$2</f>
        <v>-0.09415063358</v>
      </c>
      <c r="R594" s="91">
        <f t="shared" si="1814"/>
        <v>-0.05934756225</v>
      </c>
      <c r="S594" s="92">
        <f t="shared" si="1814"/>
        <v>-0.1251154141</v>
      </c>
      <c r="T594" s="93">
        <f t="shared" si="1814"/>
        <v>-0.04551337529</v>
      </c>
      <c r="U594" s="94">
        <f t="shared" si="1814"/>
        <v>-0.08118981966</v>
      </c>
      <c r="V594" s="95">
        <f t="shared" si="1814"/>
        <v>0.002849704648</v>
      </c>
      <c r="W594" s="64"/>
      <c r="X594" s="65">
        <f t="shared" si="13"/>
        <v>1</v>
      </c>
      <c r="Y594" s="66">
        <f t="shared" si="14"/>
        <v>0</v>
      </c>
      <c r="Z594" s="67">
        <f t="shared" ref="Z594:AA594" si="1815">U594</f>
        <v>-0.08118981966</v>
      </c>
      <c r="AA594" s="68">
        <f t="shared" si="1815"/>
        <v>0.002849704648</v>
      </c>
      <c r="AB594" s="69">
        <f t="shared" ref="AB594:AC594" si="1816">S594</f>
        <v>-0.1251154141</v>
      </c>
      <c r="AC594" s="70">
        <f t="shared" si="1816"/>
        <v>-0.04551337529</v>
      </c>
      <c r="AD594" s="71">
        <f t="shared" si="17"/>
        <v>0.006583666</v>
      </c>
      <c r="AE594" s="72">
        <f t="shared" si="18"/>
        <v>-0.0004627340129</v>
      </c>
      <c r="AF594" s="73">
        <f t="shared" si="19"/>
        <v>0.01028779758</v>
      </c>
      <c r="AG594" s="74">
        <f t="shared" si="20"/>
        <v>0.003338680755</v>
      </c>
      <c r="AH594" s="75">
        <f t="shared" si="21"/>
        <v>0.01358239952</v>
      </c>
      <c r="AI594" s="76">
        <f t="shared" si="22"/>
        <v>0.01138884959</v>
      </c>
      <c r="AJ594" s="77"/>
      <c r="AK594" s="65">
        <f t="shared" si="23"/>
        <v>-0.005693794321</v>
      </c>
      <c r="AL594" s="66">
        <f t="shared" si="24"/>
        <v>0.0007634399882</v>
      </c>
      <c r="AM594" s="67">
        <f t="shared" si="25"/>
        <v>-0.07079595195</v>
      </c>
      <c r="AN594" s="68">
        <f t="shared" si="26"/>
        <v>-0.1265743722</v>
      </c>
      <c r="AO594" s="69">
        <f t="shared" si="27"/>
        <v>-0.005132741075</v>
      </c>
      <c r="AP594" s="70">
        <f t="shared" si="28"/>
        <v>0.06873614425</v>
      </c>
      <c r="AQ594" s="71">
        <f t="shared" si="29"/>
        <v>0.003114117327</v>
      </c>
      <c r="AR594" s="72">
        <f t="shared" si="30"/>
        <v>-0.004075721618</v>
      </c>
      <c r="AS594" s="73">
        <f t="shared" si="31"/>
        <v>-0.001140091486</v>
      </c>
      <c r="AT594" s="74">
        <f t="shared" si="32"/>
        <v>0.004427806405</v>
      </c>
      <c r="AU594" s="75">
        <f t="shared" si="33"/>
        <v>0.001353046003</v>
      </c>
      <c r="AV594" s="76">
        <f t="shared" si="34"/>
        <v>0.001514853854</v>
      </c>
      <c r="AW594" s="78">
        <f t="shared" si="35"/>
        <v>-0.0782954155</v>
      </c>
      <c r="AX594" s="79">
        <f t="shared" si="36"/>
        <v>-0.09415063358</v>
      </c>
      <c r="AY594" s="78">
        <f t="shared" si="37"/>
        <v>-0.05520784935</v>
      </c>
      <c r="AZ594" s="79">
        <f t="shared" si="38"/>
        <v>-0.05934756225</v>
      </c>
      <c r="BA594" s="80">
        <f t="shared" si="39"/>
        <v>0.01585521808</v>
      </c>
      <c r="BB594" s="80">
        <f t="shared" si="40"/>
        <v>0.004139712897</v>
      </c>
      <c r="BC594" s="80">
        <f t="shared" si="41"/>
        <v>-0.07351484344</v>
      </c>
      <c r="BD594" s="80">
        <f t="shared" si="42"/>
        <v>-0.05012468951</v>
      </c>
      <c r="BE594" s="81">
        <f t="shared" si="43"/>
        <v>0.0002342507173</v>
      </c>
      <c r="BF594" s="81">
        <f t="shared" si="44"/>
        <v>0.0001312721015</v>
      </c>
      <c r="BG594" s="81">
        <f t="shared" si="45"/>
        <v>0.002891947707</v>
      </c>
      <c r="BH594" s="81">
        <f t="shared" si="46"/>
        <v>0.007369817404</v>
      </c>
      <c r="BI594" s="81"/>
      <c r="BJ594" s="81"/>
    </row>
    <row r="595">
      <c r="A595" s="31">
        <v>593.0</v>
      </c>
      <c r="B595" s="32">
        <v>1616.0</v>
      </c>
      <c r="C595" s="33">
        <v>996.0</v>
      </c>
      <c r="D595" s="55">
        <f t="shared" si="5"/>
        <v>737</v>
      </c>
      <c r="E595" s="35">
        <v>186.0</v>
      </c>
      <c r="F595" s="36">
        <v>136.0</v>
      </c>
      <c r="G595" s="37">
        <v>124.0</v>
      </c>
      <c r="H595" s="38">
        <v>226.0</v>
      </c>
      <c r="I595" s="39">
        <v>46.0</v>
      </c>
      <c r="J595" s="40">
        <v>19.0</v>
      </c>
      <c r="K595" s="88">
        <f t="shared" si="6"/>
        <v>0.3574297189</v>
      </c>
      <c r="L595" s="88">
        <f t="shared" si="7"/>
        <v>0.5065502183</v>
      </c>
      <c r="M595" s="88">
        <f t="shared" si="8"/>
        <v>0.4444444444</v>
      </c>
      <c r="N595" s="88">
        <f t="shared" si="9"/>
        <v>0.124497992</v>
      </c>
      <c r="O595" s="88">
        <f t="shared" si="10"/>
        <v>0.4830393487</v>
      </c>
      <c r="P595" s="89">
        <f t="shared" si="11"/>
        <v>0.01907630522</v>
      </c>
      <c r="Q595" s="90">
        <f t="shared" ref="Q595:V595" si="1817">K595-Q$2</f>
        <v>0.006452037186</v>
      </c>
      <c r="R595" s="91">
        <f t="shared" si="1817"/>
        <v>0.02699767805</v>
      </c>
      <c r="S595" s="92">
        <f t="shared" si="1817"/>
        <v>0.0328568818</v>
      </c>
      <c r="T595" s="93">
        <f t="shared" si="1817"/>
        <v>0.008763550361</v>
      </c>
      <c r="U595" s="94">
        <f t="shared" si="1817"/>
        <v>0.02920801962</v>
      </c>
      <c r="V595" s="95">
        <f t="shared" si="1817"/>
        <v>-0.01318452329</v>
      </c>
      <c r="W595" s="64"/>
      <c r="X595" s="65">
        <f t="shared" si="13"/>
        <v>1</v>
      </c>
      <c r="Y595" s="66">
        <f t="shared" si="14"/>
        <v>0</v>
      </c>
      <c r="Z595" s="67">
        <f t="shared" ref="Z595:AA595" si="1818">U595</f>
        <v>0.02920801962</v>
      </c>
      <c r="AA595" s="68">
        <f t="shared" si="1818"/>
        <v>-0.01318452329</v>
      </c>
      <c r="AB595" s="69">
        <f t="shared" ref="AB595:AC595" si="1819">S595</f>
        <v>0.0328568818</v>
      </c>
      <c r="AC595" s="70">
        <f t="shared" si="1819"/>
        <v>0.008763550361</v>
      </c>
      <c r="AD595" s="71">
        <f t="shared" si="17"/>
        <v>0.0006792767556</v>
      </c>
      <c r="AE595" s="72">
        <f t="shared" si="18"/>
        <v>-0.0007701876299</v>
      </c>
      <c r="AF595" s="73">
        <f t="shared" si="19"/>
        <v>0.001075227682</v>
      </c>
      <c r="AG595" s="74">
        <f t="shared" si="20"/>
        <v>-0.0001772363725</v>
      </c>
      <c r="AH595" s="75">
        <f t="shared" si="21"/>
        <v>0.001002774867</v>
      </c>
      <c r="AI595" s="76">
        <f t="shared" si="22"/>
        <v>0.0005758858767</v>
      </c>
      <c r="AJ595" s="77"/>
      <c r="AK595" s="65">
        <f t="shared" si="23"/>
        <v>-0.005693794321</v>
      </c>
      <c r="AL595" s="66">
        <f t="shared" si="24"/>
        <v>0.0007634399882</v>
      </c>
      <c r="AM595" s="67">
        <f t="shared" si="25"/>
        <v>0.04477352487</v>
      </c>
      <c r="AN595" s="68">
        <f t="shared" si="26"/>
        <v>0.03560997184</v>
      </c>
      <c r="AO595" s="69">
        <f t="shared" si="27"/>
        <v>-0.000241258384</v>
      </c>
      <c r="AP595" s="70">
        <f t="shared" si="28"/>
        <v>-0.01760369707</v>
      </c>
      <c r="AQ595" s="71">
        <f t="shared" si="29"/>
        <v>-0.00009983988914</v>
      </c>
      <c r="AR595" s="72">
        <f t="shared" si="30"/>
        <v>-0.0007918379993</v>
      </c>
      <c r="AS595" s="73">
        <f t="shared" si="31"/>
        <v>0.00010284959</v>
      </c>
      <c r="AT595" s="74">
        <f t="shared" si="32"/>
        <v>0.0004490352489</v>
      </c>
      <c r="AU595" s="75">
        <f t="shared" si="33"/>
        <v>0.0001042500564</v>
      </c>
      <c r="AV595" s="76">
        <f t="shared" si="34"/>
        <v>0.00008179476983</v>
      </c>
      <c r="AW595" s="78">
        <f t="shared" si="35"/>
        <v>0.03894573192</v>
      </c>
      <c r="AX595" s="79">
        <f t="shared" si="36"/>
        <v>0.006452037186</v>
      </c>
      <c r="AY595" s="78">
        <f t="shared" si="37"/>
        <v>0.01850870678</v>
      </c>
      <c r="AZ595" s="79">
        <f t="shared" si="38"/>
        <v>0.02699767805</v>
      </c>
      <c r="BA595" s="80">
        <f t="shared" si="39"/>
        <v>0.03249369474</v>
      </c>
      <c r="BB595" s="80">
        <f t="shared" si="40"/>
        <v>-0.008488971271</v>
      </c>
      <c r="BC595" s="80">
        <f t="shared" si="41"/>
        <v>0.04372630398</v>
      </c>
      <c r="BD595" s="80">
        <f t="shared" si="42"/>
        <v>0.02359186662</v>
      </c>
      <c r="BE595" s="81">
        <f t="shared" si="43"/>
        <v>0.0009837775644</v>
      </c>
      <c r="BF595" s="81">
        <f t="shared" si="44"/>
        <v>-0.0005516760823</v>
      </c>
      <c r="BG595" s="81">
        <f t="shared" si="45"/>
        <v>0.001355413489</v>
      </c>
      <c r="BH595" s="81">
        <f t="shared" si="46"/>
        <v>0.002063170263</v>
      </c>
      <c r="BI595" s="81"/>
      <c r="BJ595" s="81"/>
    </row>
    <row r="596">
      <c r="A596" s="31">
        <v>594.0</v>
      </c>
      <c r="B596" s="32" t="s">
        <v>179</v>
      </c>
      <c r="C596" s="33">
        <v>829.0</v>
      </c>
      <c r="D596" s="55">
        <f t="shared" si="5"/>
        <v>549</v>
      </c>
      <c r="E596" s="35">
        <v>96.0</v>
      </c>
      <c r="F596" s="36">
        <v>93.0</v>
      </c>
      <c r="G596" s="37">
        <v>70.0</v>
      </c>
      <c r="H596" s="38">
        <v>197.0</v>
      </c>
      <c r="I596" s="39">
        <v>49.0</v>
      </c>
      <c r="J596" s="40">
        <v>44.0</v>
      </c>
      <c r="K596" s="88">
        <f t="shared" si="6"/>
        <v>0.2593486128</v>
      </c>
      <c r="L596" s="88">
        <f t="shared" si="7"/>
        <v>0.4239766082</v>
      </c>
      <c r="M596" s="88">
        <f t="shared" si="8"/>
        <v>0.3381642512</v>
      </c>
      <c r="N596" s="88">
        <f t="shared" si="9"/>
        <v>0.08443908323</v>
      </c>
      <c r="O596" s="88">
        <f t="shared" si="10"/>
        <v>0.3916211293</v>
      </c>
      <c r="P596" s="89">
        <f t="shared" si="11"/>
        <v>0.05307599517</v>
      </c>
      <c r="Q596" s="90">
        <f t="shared" ref="Q596:V596" si="1820">K596-Q$2</f>
        <v>-0.0916290689</v>
      </c>
      <c r="R596" s="91">
        <f t="shared" si="1820"/>
        <v>-0.0555759321</v>
      </c>
      <c r="S596" s="92">
        <f t="shared" si="1820"/>
        <v>-0.07342331144</v>
      </c>
      <c r="T596" s="93">
        <f t="shared" si="1820"/>
        <v>-0.03129535837</v>
      </c>
      <c r="U596" s="94">
        <f t="shared" si="1820"/>
        <v>-0.06221019977</v>
      </c>
      <c r="V596" s="95">
        <f t="shared" si="1820"/>
        <v>0.02081516666</v>
      </c>
      <c r="W596" s="64"/>
      <c r="X596" s="65">
        <f t="shared" si="13"/>
        <v>1</v>
      </c>
      <c r="Y596" s="66">
        <f t="shared" si="14"/>
        <v>0</v>
      </c>
      <c r="Z596" s="67">
        <f t="shared" ref="Z596:AA596" si="1821">U596</f>
        <v>-0.06221019977</v>
      </c>
      <c r="AA596" s="68">
        <f t="shared" si="1821"/>
        <v>0.02081516666</v>
      </c>
      <c r="AB596" s="69">
        <f t="shared" ref="AB596:AC596" si="1822">S596</f>
        <v>-0.07342331144</v>
      </c>
      <c r="AC596" s="70">
        <f t="shared" si="1822"/>
        <v>-0.03129535837</v>
      </c>
      <c r="AD596" s="71">
        <f t="shared" si="17"/>
        <v>0.003436837792</v>
      </c>
      <c r="AE596" s="72">
        <f t="shared" si="18"/>
        <v>-0.002589831353</v>
      </c>
      <c r="AF596" s="73">
        <f t="shared" si="19"/>
        <v>0.005219096973</v>
      </c>
      <c r="AG596" s="74">
        <f t="shared" si="20"/>
        <v>0.0004185720317</v>
      </c>
      <c r="AH596" s="75">
        <f t="shared" si="21"/>
        <v>0.004411583207</v>
      </c>
      <c r="AI596" s="76">
        <f t="shared" si="22"/>
        <v>0.004595617689</v>
      </c>
      <c r="AJ596" s="77"/>
      <c r="AK596" s="65">
        <f t="shared" si="23"/>
        <v>-0.005693794321</v>
      </c>
      <c r="AL596" s="66">
        <f t="shared" si="24"/>
        <v>0.0007634399882</v>
      </c>
      <c r="AM596" s="67">
        <f t="shared" si="25"/>
        <v>-0.0838264749</v>
      </c>
      <c r="AN596" s="68">
        <f t="shared" si="26"/>
        <v>-0.08177710169</v>
      </c>
      <c r="AO596" s="69">
        <f t="shared" si="27"/>
        <v>-0.005297629423</v>
      </c>
      <c r="AP596" s="70">
        <f t="shared" si="28"/>
        <v>0.0409807008</v>
      </c>
      <c r="AQ596" s="71">
        <f t="shared" si="29"/>
        <v>0.0002567434078</v>
      </c>
      <c r="AR596" s="72">
        <f t="shared" si="30"/>
        <v>-0.003334590313</v>
      </c>
      <c r="AS596" s="73">
        <f t="shared" si="31"/>
        <v>-0.00004035603188</v>
      </c>
      <c r="AT596" s="74">
        <f t="shared" si="32"/>
        <v>0.002212978659</v>
      </c>
      <c r="AU596" s="75">
        <f t="shared" si="33"/>
        <v>0.0004247314707</v>
      </c>
      <c r="AV596" s="76">
        <f t="shared" si="34"/>
        <v>0.0005936935607</v>
      </c>
      <c r="AW596" s="78">
        <f t="shared" si="35"/>
        <v>-0.0941767798</v>
      </c>
      <c r="AX596" s="79">
        <f t="shared" si="36"/>
        <v>-0.0916290689</v>
      </c>
      <c r="AY596" s="78">
        <f t="shared" si="37"/>
        <v>-0.04056087899</v>
      </c>
      <c r="AZ596" s="79">
        <f t="shared" si="38"/>
        <v>-0.0555759321</v>
      </c>
      <c r="BA596" s="80">
        <f t="shared" si="39"/>
        <v>-0.002547710894</v>
      </c>
      <c r="BB596" s="80">
        <f t="shared" si="40"/>
        <v>0.01501505311</v>
      </c>
      <c r="BC596" s="80">
        <f t="shared" si="41"/>
        <v>-0.08939620774</v>
      </c>
      <c r="BD596" s="80">
        <f t="shared" si="42"/>
        <v>-0.03547771915</v>
      </c>
      <c r="BE596" s="81">
        <f t="shared" si="43"/>
        <v>-0.0002189609891</v>
      </c>
      <c r="BF596" s="81">
        <f t="shared" si="44"/>
        <v>-0.00007650802878</v>
      </c>
      <c r="BG596" s="81">
        <f t="shared" si="45"/>
        <v>0.006733013402</v>
      </c>
      <c r="BH596" s="81">
        <f t="shared" si="46"/>
        <v>0.006343147103</v>
      </c>
      <c r="BI596" s="81"/>
      <c r="BJ596" s="81"/>
    </row>
    <row r="597">
      <c r="A597" s="31">
        <v>595.0</v>
      </c>
      <c r="B597" s="32" t="s">
        <v>130</v>
      </c>
      <c r="C597" s="33">
        <v>1414.0</v>
      </c>
      <c r="D597" s="55">
        <f t="shared" si="5"/>
        <v>1159</v>
      </c>
      <c r="E597" s="35">
        <v>251.0</v>
      </c>
      <c r="F597" s="36">
        <v>236.0</v>
      </c>
      <c r="G597" s="37">
        <v>167.0</v>
      </c>
      <c r="H597" s="38">
        <v>416.0</v>
      </c>
      <c r="I597" s="39">
        <v>59.0</v>
      </c>
      <c r="J597" s="40">
        <v>30.0</v>
      </c>
      <c r="K597" s="88">
        <f t="shared" si="6"/>
        <v>0.3373408769</v>
      </c>
      <c r="L597" s="88">
        <f t="shared" si="7"/>
        <v>0.4269972452</v>
      </c>
      <c r="M597" s="88">
        <f t="shared" si="8"/>
        <v>0.3856812933</v>
      </c>
      <c r="N597" s="88">
        <f t="shared" si="9"/>
        <v>0.1181046676</v>
      </c>
      <c r="O597" s="88">
        <f t="shared" si="10"/>
        <v>0.4115616911</v>
      </c>
      <c r="P597" s="89">
        <f t="shared" si="11"/>
        <v>0.02121640736</v>
      </c>
      <c r="Q597" s="90">
        <f t="shared" ref="Q597:V597" si="1823">K597-Q$2</f>
        <v>-0.01363680475</v>
      </c>
      <c r="R597" s="91">
        <f t="shared" si="1823"/>
        <v>-0.05255529511</v>
      </c>
      <c r="S597" s="92">
        <f t="shared" si="1823"/>
        <v>-0.02590626934</v>
      </c>
      <c r="T597" s="93">
        <f t="shared" si="1823"/>
        <v>0.002370226002</v>
      </c>
      <c r="U597" s="94">
        <f t="shared" si="1823"/>
        <v>-0.04226963798</v>
      </c>
      <c r="V597" s="95">
        <f t="shared" si="1823"/>
        <v>-0.01104442116</v>
      </c>
      <c r="W597" s="64"/>
      <c r="X597" s="65">
        <f t="shared" si="13"/>
        <v>1</v>
      </c>
      <c r="Y597" s="66">
        <f t="shared" si="14"/>
        <v>0</v>
      </c>
      <c r="Z597" s="67">
        <f t="shared" ref="Z597:AA597" si="1824">U597</f>
        <v>-0.04226963798</v>
      </c>
      <c r="AA597" s="68">
        <f t="shared" si="1824"/>
        <v>-0.01104442116</v>
      </c>
      <c r="AB597" s="69">
        <f t="shared" ref="AB597:AC597" si="1825">S597</f>
        <v>-0.02590626934</v>
      </c>
      <c r="AC597" s="70">
        <f t="shared" si="1825"/>
        <v>0.002370226002</v>
      </c>
      <c r="AD597" s="71">
        <f t="shared" si="17"/>
        <v>0.001664743056</v>
      </c>
      <c r="AE597" s="72">
        <f t="shared" si="18"/>
        <v>0.000933687368</v>
      </c>
      <c r="AF597" s="73">
        <f t="shared" si="19"/>
        <v>0.001121226401</v>
      </c>
      <c r="AG597" s="74">
        <f t="shared" si="20"/>
        <v>0.0001859311542</v>
      </c>
      <c r="AH597" s="75">
        <f t="shared" si="21"/>
        <v>0.00066551682</v>
      </c>
      <c r="AI597" s="76">
        <f t="shared" si="22"/>
        <v>-0.0001228074264</v>
      </c>
      <c r="AJ597" s="77"/>
      <c r="AK597" s="65">
        <f t="shared" si="23"/>
        <v>-0.005693794321</v>
      </c>
      <c r="AL597" s="66">
        <f t="shared" si="24"/>
        <v>0.0007634399882</v>
      </c>
      <c r="AM597" s="67">
        <f t="shared" si="25"/>
        <v>-0.01696822569</v>
      </c>
      <c r="AN597" s="68">
        <f t="shared" si="26"/>
        <v>-0.07612416999</v>
      </c>
      <c r="AO597" s="69">
        <f t="shared" si="27"/>
        <v>0.004814941555</v>
      </c>
      <c r="AP597" s="70">
        <f t="shared" si="28"/>
        <v>0.01257813509</v>
      </c>
      <c r="AQ597" s="71">
        <f t="shared" si="29"/>
        <v>0.001399926666</v>
      </c>
      <c r="AR597" s="72">
        <f t="shared" si="30"/>
        <v>-0.0004905509436</v>
      </c>
      <c r="AS597" s="73">
        <f t="shared" si="31"/>
        <v>-0.00004917792292</v>
      </c>
      <c r="AT597" s="74">
        <f t="shared" si="32"/>
        <v>0.0004779238955</v>
      </c>
      <c r="AU597" s="75">
        <f t="shared" si="33"/>
        <v>0.00007749127632</v>
      </c>
      <c r="AV597" s="76">
        <f t="shared" si="34"/>
        <v>-0.000002984735384</v>
      </c>
      <c r="AW597" s="78">
        <f t="shared" si="35"/>
        <v>-0.01641883844</v>
      </c>
      <c r="AX597" s="79">
        <f t="shared" si="36"/>
        <v>-0.01363680475</v>
      </c>
      <c r="AY597" s="78">
        <f t="shared" si="37"/>
        <v>-0.06279820669</v>
      </c>
      <c r="AZ597" s="79">
        <f t="shared" si="38"/>
        <v>-0.05255529511</v>
      </c>
      <c r="BA597" s="80">
        <f t="shared" si="39"/>
        <v>-0.002782033691</v>
      </c>
      <c r="BB597" s="80">
        <f t="shared" si="40"/>
        <v>-0.01024291158</v>
      </c>
      <c r="BC597" s="80">
        <f t="shared" si="41"/>
        <v>-0.01163826638</v>
      </c>
      <c r="BD597" s="80">
        <f t="shared" si="42"/>
        <v>-0.05771504685</v>
      </c>
      <c r="BE597" s="81">
        <f t="shared" si="43"/>
        <v>-0.00009717752612</v>
      </c>
      <c r="BF597" s="81">
        <f t="shared" si="44"/>
        <v>0.00005699225021</v>
      </c>
      <c r="BG597" s="81">
        <f t="shared" si="45"/>
        <v>-0.003195577388</v>
      </c>
      <c r="BH597" s="81">
        <f t="shared" si="46"/>
        <v>0.001343406178</v>
      </c>
      <c r="BI597" s="81"/>
      <c r="BJ597" s="81"/>
    </row>
    <row r="598">
      <c r="A598" s="31">
        <v>596.0</v>
      </c>
      <c r="B598" s="32" t="s">
        <v>84</v>
      </c>
      <c r="C598" s="33">
        <v>385.0</v>
      </c>
      <c r="D598" s="55">
        <f t="shared" si="5"/>
        <v>328</v>
      </c>
      <c r="E598" s="35">
        <v>121.0</v>
      </c>
      <c r="F598" s="36">
        <v>27.0</v>
      </c>
      <c r="G598" s="37">
        <v>72.0</v>
      </c>
      <c r="H598" s="38">
        <v>80.0</v>
      </c>
      <c r="I598" s="39">
        <v>24.0</v>
      </c>
      <c r="J598" s="40">
        <v>4.0</v>
      </c>
      <c r="K598" s="88">
        <f t="shared" si="6"/>
        <v>0.5636363636</v>
      </c>
      <c r="L598" s="88">
        <f t="shared" si="7"/>
        <v>0.6444444444</v>
      </c>
      <c r="M598" s="88">
        <f t="shared" si="8"/>
        <v>0.6990291262</v>
      </c>
      <c r="N598" s="88">
        <f t="shared" si="9"/>
        <v>0.187012987</v>
      </c>
      <c r="O598" s="88">
        <f t="shared" si="10"/>
        <v>0.6615853659</v>
      </c>
      <c r="P598" s="89">
        <f t="shared" si="11"/>
        <v>0.01038961039</v>
      </c>
      <c r="Q598" s="90">
        <f t="shared" ref="Q598:V598" si="1826">K598-Q$2</f>
        <v>0.2126586819</v>
      </c>
      <c r="R598" s="91">
        <f t="shared" si="1826"/>
        <v>0.1648919042</v>
      </c>
      <c r="S598" s="92">
        <f t="shared" si="1826"/>
        <v>0.2874415636</v>
      </c>
      <c r="T598" s="93">
        <f t="shared" si="1826"/>
        <v>0.07127854541</v>
      </c>
      <c r="U598" s="94">
        <f t="shared" si="1826"/>
        <v>0.2077540368</v>
      </c>
      <c r="V598" s="95">
        <f t="shared" si="1826"/>
        <v>-0.02187121812</v>
      </c>
      <c r="W598" s="64"/>
      <c r="X598" s="65">
        <f t="shared" si="13"/>
        <v>1</v>
      </c>
      <c r="Y598" s="66">
        <f t="shared" si="14"/>
        <v>0</v>
      </c>
      <c r="Z598" s="67">
        <f t="shared" ref="Z598:AA598" si="1827">U598</f>
        <v>0.2077540368</v>
      </c>
      <c r="AA598" s="68">
        <f t="shared" si="1827"/>
        <v>-0.02187121812</v>
      </c>
      <c r="AB598" s="69">
        <f t="shared" ref="AB598:AC598" si="1828">S598</f>
        <v>0.2874415636</v>
      </c>
      <c r="AC598" s="70">
        <f t="shared" si="1828"/>
        <v>0.07127854541</v>
      </c>
      <c r="AD598" s="71">
        <f t="shared" si="17"/>
        <v>0.04268338961</v>
      </c>
      <c r="AE598" s="72">
        <f t="shared" si="18"/>
        <v>-0.009087667708</v>
      </c>
      <c r="AF598" s="73">
        <f t="shared" si="19"/>
        <v>0.06127609378</v>
      </c>
      <c r="AG598" s="74">
        <f t="shared" si="20"/>
        <v>0.008521708408</v>
      </c>
      <c r="AH598" s="75">
        <f t="shared" si="21"/>
        <v>0.07754202143</v>
      </c>
      <c r="AI598" s="76">
        <f t="shared" si="22"/>
        <v>0.04097683308</v>
      </c>
      <c r="AJ598" s="77"/>
      <c r="AK598" s="65">
        <f t="shared" si="23"/>
        <v>-0.005693794321</v>
      </c>
      <c r="AL598" s="66">
        <f t="shared" si="24"/>
        <v>0.0007634399882</v>
      </c>
      <c r="AM598" s="67">
        <f t="shared" si="25"/>
        <v>0.2043040672</v>
      </c>
      <c r="AN598" s="68">
        <f t="shared" si="26"/>
        <v>0.3119867667</v>
      </c>
      <c r="AO598" s="69">
        <f t="shared" si="27"/>
        <v>-0.004795523128</v>
      </c>
      <c r="AP598" s="70">
        <f t="shared" si="28"/>
        <v>-0.1532465856</v>
      </c>
      <c r="AQ598" s="71">
        <f t="shared" si="29"/>
        <v>0.01664078055</v>
      </c>
      <c r="AR598" s="72">
        <f t="shared" si="30"/>
        <v>-0.02955274798</v>
      </c>
      <c r="AS598" s="73">
        <f t="shared" si="31"/>
        <v>-0.001995834399</v>
      </c>
      <c r="AT598" s="74">
        <f t="shared" si="32"/>
        <v>0.02607619415</v>
      </c>
      <c r="AU598" s="75">
        <f t="shared" si="33"/>
        <v>0.008119839567</v>
      </c>
      <c r="AV598" s="76">
        <f t="shared" si="34"/>
        <v>0.005921835725</v>
      </c>
      <c r="AW598" s="78">
        <f t="shared" si="35"/>
        <v>0.2165795354</v>
      </c>
      <c r="AX598" s="79">
        <f t="shared" si="36"/>
        <v>0.2126586819</v>
      </c>
      <c r="AY598" s="78">
        <f t="shared" si="37"/>
        <v>0.161948903</v>
      </c>
      <c r="AZ598" s="79">
        <f t="shared" si="38"/>
        <v>0.1648919042</v>
      </c>
      <c r="BA598" s="80">
        <f t="shared" si="39"/>
        <v>0.003920853476</v>
      </c>
      <c r="BB598" s="80">
        <f t="shared" si="40"/>
        <v>-0.002943001154</v>
      </c>
      <c r="BC598" s="80">
        <f t="shared" si="41"/>
        <v>0.2213601075</v>
      </c>
      <c r="BD598" s="80">
        <f t="shared" si="42"/>
        <v>0.1670320628</v>
      </c>
      <c r="BE598" s="81">
        <f t="shared" si="43"/>
        <v>0.000006711836186</v>
      </c>
      <c r="BF598" s="81">
        <f t="shared" si="44"/>
        <v>-0.00002307815261</v>
      </c>
      <c r="BG598" s="81">
        <f t="shared" si="45"/>
        <v>0.02110058717</v>
      </c>
      <c r="BH598" s="81">
        <f t="shared" si="46"/>
        <v>0.07394847077</v>
      </c>
      <c r="BI598" s="81"/>
      <c r="BJ598" s="81"/>
    </row>
    <row r="599">
      <c r="A599" s="31">
        <v>597.0</v>
      </c>
      <c r="B599" s="32">
        <v>7355.0</v>
      </c>
      <c r="C599" s="33">
        <v>1825.0</v>
      </c>
      <c r="D599" s="55">
        <f t="shared" si="5"/>
        <v>1319</v>
      </c>
      <c r="E599" s="35">
        <v>332.0</v>
      </c>
      <c r="F599" s="36">
        <v>183.0</v>
      </c>
      <c r="G599" s="37">
        <v>209.0</v>
      </c>
      <c r="H599" s="38">
        <v>428.0</v>
      </c>
      <c r="I599" s="39">
        <v>120.0</v>
      </c>
      <c r="J599" s="40">
        <v>47.0</v>
      </c>
      <c r="K599" s="88">
        <f t="shared" si="6"/>
        <v>0.3621917808</v>
      </c>
      <c r="L599" s="88">
        <f t="shared" si="7"/>
        <v>0.5136363636</v>
      </c>
      <c r="M599" s="88">
        <f t="shared" si="8"/>
        <v>0.4760820046</v>
      </c>
      <c r="N599" s="88">
        <f t="shared" si="9"/>
        <v>0.1145205479</v>
      </c>
      <c r="O599" s="88">
        <f t="shared" si="10"/>
        <v>0.5011372252</v>
      </c>
      <c r="P599" s="89">
        <f t="shared" si="11"/>
        <v>0.02575342466</v>
      </c>
      <c r="Q599" s="90">
        <f t="shared" ref="Q599:V599" si="1829">K599-Q$2</f>
        <v>0.01121409913</v>
      </c>
      <c r="R599" s="91">
        <f t="shared" si="1829"/>
        <v>0.03408382335</v>
      </c>
      <c r="S599" s="92">
        <f t="shared" si="1829"/>
        <v>0.06449444191</v>
      </c>
      <c r="T599" s="93">
        <f t="shared" si="1829"/>
        <v>-0.001213893662</v>
      </c>
      <c r="U599" s="94">
        <f t="shared" si="1829"/>
        <v>0.04730589608</v>
      </c>
      <c r="V599" s="95">
        <f t="shared" si="1829"/>
        <v>-0.006507403854</v>
      </c>
      <c r="W599" s="64"/>
      <c r="X599" s="65">
        <f t="shared" si="13"/>
        <v>1</v>
      </c>
      <c r="Y599" s="66">
        <f t="shared" si="14"/>
        <v>0</v>
      </c>
      <c r="Z599" s="67">
        <f t="shared" ref="Z599:AA599" si="1830">U599</f>
        <v>0.04730589608</v>
      </c>
      <c r="AA599" s="68">
        <f t="shared" si="1830"/>
        <v>-0.006507403854</v>
      </c>
      <c r="AB599" s="69">
        <f t="shared" ref="AB599:AC599" si="1831">S599</f>
        <v>0.06449444191</v>
      </c>
      <c r="AC599" s="70">
        <f t="shared" si="1831"/>
        <v>-0.001213893662</v>
      </c>
      <c r="AD599" s="71">
        <f t="shared" si="17"/>
        <v>0.002195501499</v>
      </c>
      <c r="AE599" s="72">
        <f t="shared" si="18"/>
        <v>-0.0006156771409</v>
      </c>
      <c r="AF599" s="73">
        <f t="shared" si="19"/>
        <v>0.00304306807</v>
      </c>
      <c r="AG599" s="74">
        <f t="shared" si="20"/>
        <v>-0.0004771157073</v>
      </c>
      <c r="AH599" s="75">
        <f t="shared" si="21"/>
        <v>0.004158059499</v>
      </c>
      <c r="AI599" s="76">
        <f t="shared" si="22"/>
        <v>-0.0001565787886</v>
      </c>
      <c r="AJ599" s="77"/>
      <c r="AK599" s="65">
        <f t="shared" si="23"/>
        <v>-0.005693794321</v>
      </c>
      <c r="AL599" s="66">
        <f t="shared" si="24"/>
        <v>0.0007634399882</v>
      </c>
      <c r="AM599" s="67">
        <f t="shared" si="25"/>
        <v>0.04894513352</v>
      </c>
      <c r="AN599" s="68">
        <f t="shared" si="26"/>
        <v>0.06979317661</v>
      </c>
      <c r="AO599" s="69">
        <f t="shared" si="27"/>
        <v>-0.009651211414</v>
      </c>
      <c r="AP599" s="70">
        <f t="shared" si="28"/>
        <v>-0.03197104598</v>
      </c>
      <c r="AQ599" s="71">
        <f t="shared" si="29"/>
        <v>0.0007695376966</v>
      </c>
      <c r="AR599" s="72">
        <f t="shared" si="30"/>
        <v>-0.00159629187</v>
      </c>
      <c r="AS599" s="73">
        <f t="shared" si="31"/>
        <v>0.000280747303</v>
      </c>
      <c r="AT599" s="74">
        <f t="shared" si="32"/>
        <v>0.001271481687</v>
      </c>
      <c r="AU599" s="75">
        <f t="shared" si="33"/>
        <v>0.0004741141494</v>
      </c>
      <c r="AV599" s="76">
        <f t="shared" si="34"/>
        <v>0.00005060809889</v>
      </c>
      <c r="AW599" s="78">
        <f t="shared" si="35"/>
        <v>0.03512452693</v>
      </c>
      <c r="AX599" s="79">
        <f t="shared" si="36"/>
        <v>0.01121409913</v>
      </c>
      <c r="AY599" s="78">
        <f t="shared" si="37"/>
        <v>0.03831136854</v>
      </c>
      <c r="AZ599" s="79">
        <f t="shared" si="38"/>
        <v>0.03408382335</v>
      </c>
      <c r="BA599" s="80">
        <f t="shared" si="39"/>
        <v>0.0239104278</v>
      </c>
      <c r="BB599" s="80">
        <f t="shared" si="40"/>
        <v>0.004227545193</v>
      </c>
      <c r="BC599" s="80">
        <f t="shared" si="41"/>
        <v>0.03990509899</v>
      </c>
      <c r="BD599" s="80">
        <f t="shared" si="42"/>
        <v>0.04339452838</v>
      </c>
      <c r="BE599" s="81">
        <f t="shared" si="43"/>
        <v>0.0005538364192</v>
      </c>
      <c r="BF599" s="81">
        <f t="shared" si="44"/>
        <v>0.0002021648282</v>
      </c>
      <c r="BG599" s="81">
        <f t="shared" si="45"/>
        <v>-0.000290668168</v>
      </c>
      <c r="BH599" s="81">
        <f t="shared" si="46"/>
        <v>0.003463325901</v>
      </c>
      <c r="BI599" s="81"/>
      <c r="BJ599" s="81"/>
    </row>
    <row r="600">
      <c r="A600" s="31">
        <v>598.0</v>
      </c>
      <c r="B600" s="32">
        <v>3746.0</v>
      </c>
      <c r="C600" s="33">
        <v>1749.0</v>
      </c>
      <c r="D600" s="55">
        <f t="shared" si="5"/>
        <v>1420</v>
      </c>
      <c r="E600" s="35">
        <v>435.0</v>
      </c>
      <c r="F600" s="36">
        <v>255.0</v>
      </c>
      <c r="G600" s="37">
        <v>234.0</v>
      </c>
      <c r="H600" s="38">
        <v>402.0</v>
      </c>
      <c r="I600" s="39">
        <v>64.0</v>
      </c>
      <c r="J600" s="40">
        <v>30.0</v>
      </c>
      <c r="K600" s="88">
        <f t="shared" si="6"/>
        <v>0.4190966266</v>
      </c>
      <c r="L600" s="88">
        <f t="shared" si="7"/>
        <v>0.5538290788</v>
      </c>
      <c r="M600" s="88">
        <f t="shared" si="8"/>
        <v>0.450867052</v>
      </c>
      <c r="N600" s="88">
        <f t="shared" si="9"/>
        <v>0.1337907376</v>
      </c>
      <c r="O600" s="88">
        <f t="shared" si="10"/>
        <v>0.5161971831</v>
      </c>
      <c r="P600" s="89">
        <f t="shared" si="11"/>
        <v>0.01715265866</v>
      </c>
      <c r="Q600" s="90">
        <f t="shared" ref="Q600:V600" si="1832">K600-Q$2</f>
        <v>0.06811894495</v>
      </c>
      <c r="R600" s="91">
        <f t="shared" si="1832"/>
        <v>0.07427653851</v>
      </c>
      <c r="S600" s="92">
        <f t="shared" si="1832"/>
        <v>0.03927948938</v>
      </c>
      <c r="T600" s="93">
        <f t="shared" si="1832"/>
        <v>0.01805629596</v>
      </c>
      <c r="U600" s="94">
        <f t="shared" si="1832"/>
        <v>0.06236585401</v>
      </c>
      <c r="V600" s="95">
        <f t="shared" si="1832"/>
        <v>-0.01510816985</v>
      </c>
      <c r="W600" s="64"/>
      <c r="X600" s="65">
        <f t="shared" si="13"/>
        <v>1</v>
      </c>
      <c r="Y600" s="66">
        <f t="shared" si="14"/>
        <v>0</v>
      </c>
      <c r="Z600" s="67">
        <f t="shared" ref="Z600:AA600" si="1833">U600</f>
        <v>0.06236585401</v>
      </c>
      <c r="AA600" s="68">
        <f t="shared" si="1833"/>
        <v>-0.01510816985</v>
      </c>
      <c r="AB600" s="69">
        <f t="shared" ref="AB600:AC600" si="1834">S600</f>
        <v>0.03927948938</v>
      </c>
      <c r="AC600" s="70">
        <f t="shared" si="1834"/>
        <v>0.01805629596</v>
      </c>
      <c r="AD600" s="71">
        <f t="shared" si="17"/>
        <v>0.00366124295</v>
      </c>
      <c r="AE600" s="72">
        <f t="shared" si="18"/>
        <v>-0.00188446783</v>
      </c>
      <c r="AF600" s="73">
        <f t="shared" si="19"/>
        <v>0.002722496486</v>
      </c>
      <c r="AG600" s="74">
        <f t="shared" si="20"/>
        <v>0.0005326551204</v>
      </c>
      <c r="AH600" s="75">
        <f t="shared" si="21"/>
        <v>0.001216848462</v>
      </c>
      <c r="AI600" s="76">
        <f t="shared" si="22"/>
        <v>0.00141848417</v>
      </c>
      <c r="AJ600" s="77"/>
      <c r="AK600" s="65">
        <f t="shared" si="23"/>
        <v>-0.005693794321</v>
      </c>
      <c r="AL600" s="66">
        <f t="shared" si="24"/>
        <v>0.0007634399882</v>
      </c>
      <c r="AM600" s="67">
        <f t="shared" si="25"/>
        <v>0.07489285425</v>
      </c>
      <c r="AN600" s="68">
        <f t="shared" si="26"/>
        <v>0.08668259268</v>
      </c>
      <c r="AO600" s="69">
        <f t="shared" si="27"/>
        <v>0.003488992797</v>
      </c>
      <c r="AP600" s="70">
        <f t="shared" si="28"/>
        <v>-0.02210789305</v>
      </c>
      <c r="AQ600" s="71">
        <f t="shared" si="29"/>
        <v>0.0007832679037</v>
      </c>
      <c r="AR600" s="72">
        <f t="shared" si="30"/>
        <v>-0.003102863399</v>
      </c>
      <c r="AS600" s="73">
        <f t="shared" si="31"/>
        <v>-0.0001536659371</v>
      </c>
      <c r="AT600" s="74">
        <f t="shared" si="32"/>
        <v>0.001162586377</v>
      </c>
      <c r="AU600" s="75">
        <f t="shared" si="33"/>
        <v>0.0001146732377</v>
      </c>
      <c r="AV600" s="76">
        <f t="shared" si="34"/>
        <v>0.0001808683113</v>
      </c>
      <c r="AW600" s="78">
        <f t="shared" si="35"/>
        <v>0.07343232793</v>
      </c>
      <c r="AX600" s="79">
        <f t="shared" si="36"/>
        <v>0.06811894495</v>
      </c>
      <c r="AY600" s="78">
        <f t="shared" si="37"/>
        <v>0.06357873091</v>
      </c>
      <c r="AZ600" s="79">
        <f t="shared" si="38"/>
        <v>0.07427653851</v>
      </c>
      <c r="BA600" s="80">
        <f t="shared" si="39"/>
        <v>0.005313382977</v>
      </c>
      <c r="BB600" s="80">
        <f t="shared" si="40"/>
        <v>-0.01069780761</v>
      </c>
      <c r="BC600" s="80">
        <f t="shared" si="41"/>
        <v>0.07821289999</v>
      </c>
      <c r="BD600" s="80">
        <f t="shared" si="42"/>
        <v>0.06866189075</v>
      </c>
      <c r="BE600" s="81">
        <f t="shared" si="43"/>
        <v>-0.0000862110489</v>
      </c>
      <c r="BF600" s="81">
        <f t="shared" si="44"/>
        <v>-0.0001136830976</v>
      </c>
      <c r="BG600" s="81">
        <f t="shared" si="45"/>
        <v>0.001402802484</v>
      </c>
      <c r="BH600" s="81">
        <f t="shared" si="46"/>
        <v>0.01074049119</v>
      </c>
      <c r="BI600" s="81"/>
      <c r="BJ600" s="81"/>
    </row>
    <row r="601">
      <c r="A601" s="31">
        <v>599.0</v>
      </c>
      <c r="B601" s="32" t="s">
        <v>302</v>
      </c>
      <c r="C601" s="33">
        <v>363.0</v>
      </c>
      <c r="D601" s="55">
        <f t="shared" si="5"/>
        <v>277</v>
      </c>
      <c r="E601" s="35">
        <v>40.0</v>
      </c>
      <c r="F601" s="36">
        <v>48.0</v>
      </c>
      <c r="G601" s="37">
        <v>39.0</v>
      </c>
      <c r="H601" s="38">
        <v>108.0</v>
      </c>
      <c r="I601" s="39">
        <v>25.0</v>
      </c>
      <c r="J601" s="40">
        <v>17.0</v>
      </c>
      <c r="K601" s="88">
        <f t="shared" si="6"/>
        <v>0.2865013774</v>
      </c>
      <c r="L601" s="88">
        <f t="shared" si="7"/>
        <v>0.3757225434</v>
      </c>
      <c r="M601" s="88">
        <f t="shared" si="8"/>
        <v>0.375</v>
      </c>
      <c r="N601" s="88">
        <f t="shared" si="9"/>
        <v>0.1074380165</v>
      </c>
      <c r="O601" s="88">
        <f t="shared" si="10"/>
        <v>0.3754512635</v>
      </c>
      <c r="P601" s="89">
        <f t="shared" si="11"/>
        <v>0.04683195592</v>
      </c>
      <c r="Q601" s="90">
        <f t="shared" ref="Q601:V601" si="1835">K601-Q$2</f>
        <v>-0.06447630428</v>
      </c>
      <c r="R601" s="91">
        <f t="shared" si="1835"/>
        <v>-0.1038299969</v>
      </c>
      <c r="S601" s="92">
        <f t="shared" si="1835"/>
        <v>-0.03658756265</v>
      </c>
      <c r="T601" s="93">
        <f t="shared" si="1835"/>
        <v>-0.008296425078</v>
      </c>
      <c r="U601" s="94">
        <f t="shared" si="1835"/>
        <v>-0.07838006556</v>
      </c>
      <c r="V601" s="95">
        <f t="shared" si="1835"/>
        <v>0.01457112741</v>
      </c>
      <c r="W601" s="64"/>
      <c r="X601" s="65">
        <f t="shared" si="13"/>
        <v>1</v>
      </c>
      <c r="Y601" s="66">
        <f t="shared" si="14"/>
        <v>0</v>
      </c>
      <c r="Z601" s="67">
        <f t="shared" ref="Z601:AA601" si="1836">U601</f>
        <v>-0.07838006556</v>
      </c>
      <c r="AA601" s="68">
        <f t="shared" si="1836"/>
        <v>0.01457112741</v>
      </c>
      <c r="AB601" s="69">
        <f t="shared" ref="AB601:AC601" si="1837">S601</f>
        <v>-0.03658756265</v>
      </c>
      <c r="AC601" s="70">
        <f t="shared" si="1837"/>
        <v>-0.008296425078</v>
      </c>
      <c r="AD601" s="71">
        <f t="shared" si="17"/>
        <v>0.005931116922</v>
      </c>
      <c r="AE601" s="72">
        <f t="shared" si="18"/>
        <v>-0.002284171843</v>
      </c>
      <c r="AF601" s="73">
        <f t="shared" si="19"/>
        <v>0.002988623826</v>
      </c>
      <c r="AG601" s="74">
        <f t="shared" si="20"/>
        <v>0.0001171523046</v>
      </c>
      <c r="AH601" s="75">
        <f t="shared" si="21"/>
        <v>0.001269819071</v>
      </c>
      <c r="AI601" s="76">
        <f t="shared" si="22"/>
        <v>0.0006070919446</v>
      </c>
      <c r="AJ601" s="77"/>
      <c r="AK601" s="65">
        <f t="shared" si="23"/>
        <v>-0.005693794321</v>
      </c>
      <c r="AL601" s="66">
        <f t="shared" si="24"/>
        <v>0.0007634399882</v>
      </c>
      <c r="AM601" s="67">
        <f t="shared" si="25"/>
        <v>-0.08711191099</v>
      </c>
      <c r="AN601" s="68">
        <f t="shared" si="26"/>
        <v>-0.1125458095</v>
      </c>
      <c r="AO601" s="69">
        <f t="shared" si="27"/>
        <v>0.0009973347098</v>
      </c>
      <c r="AP601" s="70">
        <f t="shared" si="28"/>
        <v>0.01939739024</v>
      </c>
      <c r="AQ601" s="71">
        <f t="shared" si="29"/>
        <v>0.001716930969</v>
      </c>
      <c r="AR601" s="72">
        <f t="shared" si="30"/>
        <v>-0.004631504426</v>
      </c>
      <c r="AS601" s="73">
        <f t="shared" si="31"/>
        <v>0.00002859128213</v>
      </c>
      <c r="AT601" s="74">
        <f t="shared" si="32"/>
        <v>0.001264024307</v>
      </c>
      <c r="AU601" s="75">
        <f t="shared" si="33"/>
        <v>0.0001340208103</v>
      </c>
      <c r="AV601" s="76">
        <f t="shared" si="34"/>
        <v>0.00008972426349</v>
      </c>
      <c r="AW601" s="78">
        <f t="shared" si="35"/>
        <v>-0.08992882754</v>
      </c>
      <c r="AX601" s="79">
        <f t="shared" si="36"/>
        <v>-0.06447630428</v>
      </c>
      <c r="AY601" s="78">
        <f t="shared" si="37"/>
        <v>-0.0956627351</v>
      </c>
      <c r="AZ601" s="79">
        <f t="shared" si="38"/>
        <v>-0.1038299969</v>
      </c>
      <c r="BA601" s="80">
        <f t="shared" si="39"/>
        <v>-0.02545252326</v>
      </c>
      <c r="BB601" s="80">
        <f t="shared" si="40"/>
        <v>0.008167261839</v>
      </c>
      <c r="BC601" s="80">
        <f t="shared" si="41"/>
        <v>-0.08514825548</v>
      </c>
      <c r="BD601" s="80">
        <f t="shared" si="42"/>
        <v>-0.09057957526</v>
      </c>
      <c r="BE601" s="81">
        <f t="shared" si="43"/>
        <v>0.0005811267741</v>
      </c>
      <c r="BF601" s="81">
        <f t="shared" si="44"/>
        <v>-0.0004157548438</v>
      </c>
      <c r="BG601" s="81">
        <f t="shared" si="45"/>
        <v>-0.0009544340431</v>
      </c>
      <c r="BH601" s="81">
        <f t="shared" si="46"/>
        <v>0.01542538563</v>
      </c>
      <c r="BI601" s="81"/>
      <c r="BJ601" s="81"/>
    </row>
    <row r="602">
      <c r="A602" s="31">
        <v>600.0</v>
      </c>
      <c r="B602" s="32">
        <v>5535.0</v>
      </c>
      <c r="C602" s="33">
        <v>801.0</v>
      </c>
      <c r="D602" s="55">
        <f t="shared" si="5"/>
        <v>491</v>
      </c>
      <c r="E602" s="35">
        <v>92.0</v>
      </c>
      <c r="F602" s="36">
        <v>101.0</v>
      </c>
      <c r="G602" s="37">
        <v>51.0</v>
      </c>
      <c r="H602" s="38">
        <v>176.0</v>
      </c>
      <c r="I602" s="39">
        <v>26.0</v>
      </c>
      <c r="J602" s="40">
        <v>45.0</v>
      </c>
      <c r="K602" s="88">
        <f t="shared" si="6"/>
        <v>0.2109862672</v>
      </c>
      <c r="L602" s="88">
        <f t="shared" si="7"/>
        <v>0.4013605442</v>
      </c>
      <c r="M602" s="88">
        <f t="shared" si="8"/>
        <v>0.2588832487</v>
      </c>
      <c r="N602" s="88">
        <f t="shared" si="9"/>
        <v>0.06367041199</v>
      </c>
      <c r="O602" s="88">
        <f t="shared" si="10"/>
        <v>0.3441955193</v>
      </c>
      <c r="P602" s="89">
        <f t="shared" si="11"/>
        <v>0.05617977528</v>
      </c>
      <c r="Q602" s="90">
        <f t="shared" ref="Q602:V602" si="1838">K602-Q$2</f>
        <v>-0.1399914145</v>
      </c>
      <c r="R602" s="91">
        <f t="shared" si="1838"/>
        <v>-0.07819199607</v>
      </c>
      <c r="S602" s="92">
        <f t="shared" si="1838"/>
        <v>-0.1527043139</v>
      </c>
      <c r="T602" s="93">
        <f t="shared" si="1838"/>
        <v>-0.05206402962</v>
      </c>
      <c r="U602" s="94">
        <f t="shared" si="1838"/>
        <v>-0.1096358097</v>
      </c>
      <c r="V602" s="95">
        <f t="shared" si="1838"/>
        <v>0.02391894677</v>
      </c>
      <c r="W602" s="64"/>
      <c r="X602" s="65">
        <f t="shared" si="13"/>
        <v>1</v>
      </c>
      <c r="Y602" s="66">
        <f t="shared" si="14"/>
        <v>0</v>
      </c>
      <c r="Z602" s="67">
        <f t="shared" ref="Z602:AA602" si="1839">U602</f>
        <v>-0.1096358097</v>
      </c>
      <c r="AA602" s="68">
        <f t="shared" si="1839"/>
        <v>0.02391894677</v>
      </c>
      <c r="AB602" s="69">
        <f t="shared" ref="AB602:AC602" si="1840">S602</f>
        <v>-0.1527043139</v>
      </c>
      <c r="AC602" s="70">
        <f t="shared" si="1840"/>
        <v>-0.05206402962</v>
      </c>
      <c r="AD602" s="71">
        <f t="shared" si="17"/>
        <v>0.01144789476</v>
      </c>
      <c r="AE602" s="72">
        <f t="shared" si="18"/>
        <v>-0.005244746195</v>
      </c>
      <c r="AF602" s="73">
        <f t="shared" si="19"/>
        <v>0.01798717786</v>
      </c>
      <c r="AG602" s="74">
        <f t="shared" si="20"/>
        <v>0.00205555569</v>
      </c>
      <c r="AH602" s="75">
        <f t="shared" si="21"/>
        <v>0.02060794431</v>
      </c>
      <c r="AI602" s="76">
        <f t="shared" si="22"/>
        <v>0.01590080385</v>
      </c>
      <c r="AJ602" s="77"/>
      <c r="AK602" s="65">
        <f t="shared" si="23"/>
        <v>-0.005693794321</v>
      </c>
      <c r="AL602" s="66">
        <f t="shared" si="24"/>
        <v>0.0007634399882</v>
      </c>
      <c r="AM602" s="67">
        <f t="shared" si="25"/>
        <v>-0.1274655857</v>
      </c>
      <c r="AN602" s="68">
        <f t="shared" si="26"/>
        <v>-0.1545385679</v>
      </c>
      <c r="AO602" s="69">
        <f t="shared" si="27"/>
        <v>-0.004527577582</v>
      </c>
      <c r="AP602" s="70">
        <f t="shared" si="28"/>
        <v>0.08340411113</v>
      </c>
      <c r="AQ602" s="71">
        <f t="shared" si="29"/>
        <v>0.002826598012</v>
      </c>
      <c r="AR602" s="72">
        <f t="shared" si="30"/>
        <v>-0.009369130229</v>
      </c>
      <c r="AS602" s="73">
        <f t="shared" si="31"/>
        <v>-0.0003977144091</v>
      </c>
      <c r="AT602" s="74">
        <f t="shared" si="32"/>
        <v>0.007642846838</v>
      </c>
      <c r="AU602" s="75">
        <f t="shared" si="33"/>
        <v>0.00207558621</v>
      </c>
      <c r="AV602" s="76">
        <f t="shared" si="34"/>
        <v>0.002142037109</v>
      </c>
      <c r="AW602" s="78">
        <f t="shared" si="35"/>
        <v>-0.1331824878</v>
      </c>
      <c r="AX602" s="79">
        <f t="shared" si="36"/>
        <v>-0.1399914145</v>
      </c>
      <c r="AY602" s="78">
        <f t="shared" si="37"/>
        <v>-0.06995526306</v>
      </c>
      <c r="AZ602" s="79">
        <f t="shared" si="38"/>
        <v>-0.07819199607</v>
      </c>
      <c r="BA602" s="80">
        <f t="shared" si="39"/>
        <v>0.006808926744</v>
      </c>
      <c r="BB602" s="80">
        <f t="shared" si="40"/>
        <v>0.008236733011</v>
      </c>
      <c r="BC602" s="80">
        <f t="shared" si="41"/>
        <v>-0.1284019157</v>
      </c>
      <c r="BD602" s="80">
        <f t="shared" si="42"/>
        <v>-0.06487210322</v>
      </c>
      <c r="BE602" s="81">
        <f t="shared" si="43"/>
        <v>-0.00002148228728</v>
      </c>
      <c r="BF602" s="81">
        <f t="shared" si="44"/>
        <v>0.0001121666234</v>
      </c>
      <c r="BG602" s="81">
        <f t="shared" si="45"/>
        <v>0.01227866218</v>
      </c>
      <c r="BH602" s="81">
        <f t="shared" si="46"/>
        <v>0.01665940466</v>
      </c>
      <c r="BI602" s="81"/>
      <c r="BJ602" s="81"/>
    </row>
    <row r="603">
      <c r="A603" s="31">
        <v>601.0</v>
      </c>
      <c r="B603" s="32">
        <v>5534.0</v>
      </c>
      <c r="C603" s="33">
        <v>790.0</v>
      </c>
      <c r="D603" s="55">
        <f t="shared" si="5"/>
        <v>518</v>
      </c>
      <c r="E603" s="35">
        <v>106.0</v>
      </c>
      <c r="F603" s="36">
        <v>94.0</v>
      </c>
      <c r="G603" s="37">
        <v>45.0</v>
      </c>
      <c r="H603" s="38">
        <v>186.0</v>
      </c>
      <c r="I603" s="39">
        <v>33.0</v>
      </c>
      <c r="J603" s="40">
        <v>54.0</v>
      </c>
      <c r="K603" s="88">
        <f t="shared" si="6"/>
        <v>0.2329113924</v>
      </c>
      <c r="L603" s="88">
        <f t="shared" si="7"/>
        <v>0.4276923077</v>
      </c>
      <c r="M603" s="88">
        <f t="shared" si="8"/>
        <v>0.2331606218</v>
      </c>
      <c r="N603" s="88">
        <f t="shared" si="9"/>
        <v>0.05696202532</v>
      </c>
      <c r="O603" s="88">
        <f t="shared" si="10"/>
        <v>0.3552123552</v>
      </c>
      <c r="P603" s="89">
        <f t="shared" si="11"/>
        <v>0.06835443038</v>
      </c>
      <c r="Q603" s="90">
        <f t="shared" ref="Q603:V603" si="1841">K603-Q$2</f>
        <v>-0.1180662893</v>
      </c>
      <c r="R603" s="91">
        <f t="shared" si="1841"/>
        <v>-0.0518602326</v>
      </c>
      <c r="S603" s="92">
        <f t="shared" si="1841"/>
        <v>-0.1784269409</v>
      </c>
      <c r="T603" s="93">
        <f t="shared" si="1841"/>
        <v>-0.05877241629</v>
      </c>
      <c r="U603" s="94">
        <f t="shared" si="1841"/>
        <v>-0.09861897388</v>
      </c>
      <c r="V603" s="95">
        <f t="shared" si="1841"/>
        <v>0.03609360187</v>
      </c>
      <c r="W603" s="64"/>
      <c r="X603" s="65">
        <f t="shared" si="13"/>
        <v>1</v>
      </c>
      <c r="Y603" s="66">
        <f t="shared" si="14"/>
        <v>0</v>
      </c>
      <c r="Z603" s="67">
        <f t="shared" ref="Z603:AA603" si="1842">U603</f>
        <v>-0.09861897388</v>
      </c>
      <c r="AA603" s="68">
        <f t="shared" si="1842"/>
        <v>0.03609360187</v>
      </c>
      <c r="AB603" s="69">
        <f t="shared" ref="AB603:AC603" si="1843">S603</f>
        <v>-0.1784269409</v>
      </c>
      <c r="AC603" s="70">
        <f t="shared" si="1843"/>
        <v>-0.05877241629</v>
      </c>
      <c r="AD603" s="71">
        <f t="shared" si="17"/>
        <v>0.008422953914</v>
      </c>
      <c r="AE603" s="72">
        <f t="shared" si="18"/>
        <v>-0.00711902796</v>
      </c>
      <c r="AF603" s="73">
        <f t="shared" si="19"/>
        <v>0.01971759002</v>
      </c>
      <c r="AG603" s="74">
        <f t="shared" si="20"/>
        <v>-0.0006439955797</v>
      </c>
      <c r="AH603" s="75">
        <f t="shared" si="21"/>
        <v>0.02838197632</v>
      </c>
      <c r="AI603" s="76">
        <f t="shared" si="22"/>
        <v>0.02097316489</v>
      </c>
      <c r="AJ603" s="77"/>
      <c r="AK603" s="65">
        <f t="shared" si="23"/>
        <v>-0.005693794321</v>
      </c>
      <c r="AL603" s="66">
        <f t="shared" si="24"/>
        <v>0.0007634399882</v>
      </c>
      <c r="AM603" s="67">
        <f t="shared" si="25"/>
        <v>-0.1378020402</v>
      </c>
      <c r="AN603" s="68">
        <f t="shared" si="26"/>
        <v>-0.1271101348</v>
      </c>
      <c r="AO603" s="69">
        <f t="shared" si="27"/>
        <v>-0.004262792406</v>
      </c>
      <c r="AP603" s="70">
        <f t="shared" si="28"/>
        <v>0.09716413048</v>
      </c>
      <c r="AQ603" s="71">
        <f t="shared" si="29"/>
        <v>0.0001792480551</v>
      </c>
      <c r="AR603" s="72">
        <f t="shared" si="30"/>
        <v>-0.008569110205</v>
      </c>
      <c r="AS603" s="73">
        <f t="shared" si="31"/>
        <v>0.0007864592805</v>
      </c>
      <c r="AT603" s="74">
        <f t="shared" si="32"/>
        <v>0.008302471746</v>
      </c>
      <c r="AU603" s="75">
        <f t="shared" si="33"/>
        <v>0.002873793786</v>
      </c>
      <c r="AV603" s="76">
        <f t="shared" si="34"/>
        <v>0.002845078876</v>
      </c>
      <c r="AW603" s="78">
        <f t="shared" si="35"/>
        <v>-0.1439191258</v>
      </c>
      <c r="AX603" s="79">
        <f t="shared" si="36"/>
        <v>-0.1180662893</v>
      </c>
      <c r="AY603" s="78">
        <f t="shared" si="37"/>
        <v>-0.0266041239</v>
      </c>
      <c r="AZ603" s="79">
        <f t="shared" si="38"/>
        <v>-0.0518602326</v>
      </c>
      <c r="BA603" s="80">
        <f t="shared" si="39"/>
        <v>-0.02585283652</v>
      </c>
      <c r="BB603" s="80">
        <f t="shared" si="40"/>
        <v>0.0252561087</v>
      </c>
      <c r="BC603" s="80">
        <f t="shared" si="41"/>
        <v>-0.1391385537</v>
      </c>
      <c r="BD603" s="80">
        <f t="shared" si="42"/>
        <v>-0.02152096405</v>
      </c>
      <c r="BE603" s="81">
        <f t="shared" si="43"/>
        <v>0.00003049812914</v>
      </c>
      <c r="BF603" s="81">
        <f t="shared" si="44"/>
        <v>-0.001305884099</v>
      </c>
      <c r="BG603" s="81">
        <f t="shared" si="45"/>
        <v>0.01889638524</v>
      </c>
      <c r="BH603" s="81">
        <f t="shared" si="46"/>
        <v>0.005988791627</v>
      </c>
      <c r="BI603" s="81"/>
      <c r="BJ603" s="81"/>
    </row>
    <row r="604">
      <c r="A604" s="31">
        <v>602.0</v>
      </c>
      <c r="B604" s="32">
        <v>2742.0</v>
      </c>
      <c r="C604" s="33">
        <v>1024.0</v>
      </c>
      <c r="D604" s="55">
        <f t="shared" si="5"/>
        <v>696</v>
      </c>
      <c r="E604" s="35">
        <v>133.0</v>
      </c>
      <c r="F604" s="36">
        <v>147.0</v>
      </c>
      <c r="G604" s="37">
        <v>55.0</v>
      </c>
      <c r="H604" s="38">
        <v>248.0</v>
      </c>
      <c r="I604" s="39">
        <v>40.0</v>
      </c>
      <c r="J604" s="40">
        <v>73.0</v>
      </c>
      <c r="K604" s="88">
        <f t="shared" si="6"/>
        <v>0.22265625</v>
      </c>
      <c r="L604" s="88">
        <f t="shared" si="7"/>
        <v>0.4109263658</v>
      </c>
      <c r="M604" s="88">
        <f t="shared" si="8"/>
        <v>0.2</v>
      </c>
      <c r="N604" s="88">
        <f t="shared" si="9"/>
        <v>0.0537109375</v>
      </c>
      <c r="O604" s="88">
        <f t="shared" si="10"/>
        <v>0.3275862069</v>
      </c>
      <c r="P604" s="89">
        <f t="shared" si="11"/>
        <v>0.0712890625</v>
      </c>
      <c r="Q604" s="90">
        <f t="shared" ref="Q604:V604" si="1844">K604-Q$2</f>
        <v>-0.1283214317</v>
      </c>
      <c r="R604" s="91">
        <f t="shared" si="1844"/>
        <v>-0.06862617449</v>
      </c>
      <c r="S604" s="92">
        <f t="shared" si="1844"/>
        <v>-0.2115875626</v>
      </c>
      <c r="T604" s="93">
        <f t="shared" si="1844"/>
        <v>-0.06202350411</v>
      </c>
      <c r="U604" s="94">
        <f t="shared" si="1844"/>
        <v>-0.1262451222</v>
      </c>
      <c r="V604" s="95">
        <f t="shared" si="1844"/>
        <v>0.03902823399</v>
      </c>
      <c r="W604" s="64"/>
      <c r="X604" s="65">
        <f t="shared" si="13"/>
        <v>1</v>
      </c>
      <c r="Y604" s="66">
        <f t="shared" si="14"/>
        <v>0</v>
      </c>
      <c r="Z604" s="67">
        <f t="shared" ref="Z604:AA604" si="1845">U604</f>
        <v>-0.1262451222</v>
      </c>
      <c r="AA604" s="68">
        <f t="shared" si="1845"/>
        <v>0.03902823399</v>
      </c>
      <c r="AB604" s="69">
        <f t="shared" ref="AB604:AC604" si="1846">S604</f>
        <v>-0.2115875626</v>
      </c>
      <c r="AC604" s="70">
        <f t="shared" si="1846"/>
        <v>-0.06202350411</v>
      </c>
      <c r="AD604" s="71">
        <f t="shared" si="17"/>
        <v>0.01441462783</v>
      </c>
      <c r="AE604" s="72">
        <f t="shared" si="18"/>
        <v>-0.009854248338</v>
      </c>
      <c r="AF604" s="73">
        <f t="shared" si="19"/>
        <v>0.02913256553</v>
      </c>
      <c r="AG604" s="74">
        <f t="shared" si="20"/>
        <v>-0.0004277240488</v>
      </c>
      <c r="AH604" s="75">
        <f t="shared" si="21"/>
        <v>0.0409223816</v>
      </c>
      <c r="AI604" s="76">
        <f t="shared" si="22"/>
        <v>0.02624680412</v>
      </c>
      <c r="AJ604" s="77"/>
      <c r="AK604" s="65">
        <f t="shared" si="23"/>
        <v>-0.005693794321</v>
      </c>
      <c r="AL604" s="66">
        <f t="shared" si="24"/>
        <v>0.0007634399882</v>
      </c>
      <c r="AM604" s="67">
        <f t="shared" si="25"/>
        <v>-0.1650111846</v>
      </c>
      <c r="AN604" s="68">
        <f t="shared" si="26"/>
        <v>-0.1685751897</v>
      </c>
      <c r="AO604" s="69">
        <f t="shared" si="27"/>
        <v>-0.001231751185</v>
      </c>
      <c r="AP604" s="70">
        <f t="shared" si="28"/>
        <v>0.1141459979</v>
      </c>
      <c r="AQ604" s="71">
        <f t="shared" si="29"/>
        <v>0.001664369523</v>
      </c>
      <c r="AR604" s="72">
        <f t="shared" si="30"/>
        <v>-0.01346774508</v>
      </c>
      <c r="AS604" s="73">
        <f t="shared" si="31"/>
        <v>0.0009409950246</v>
      </c>
      <c r="AT604" s="74">
        <f t="shared" si="32"/>
        <v>0.01228050239</v>
      </c>
      <c r="AU604" s="75">
        <f t="shared" si="33"/>
        <v>0.004209216903</v>
      </c>
      <c r="AV604" s="76">
        <f t="shared" si="34"/>
        <v>0.003649312674</v>
      </c>
      <c r="AW604" s="78">
        <f t="shared" si="35"/>
        <v>-0.1651221487</v>
      </c>
      <c r="AX604" s="79">
        <f t="shared" si="36"/>
        <v>-0.1283214317</v>
      </c>
      <c r="AY604" s="78">
        <f t="shared" si="37"/>
        <v>-0.05120368185</v>
      </c>
      <c r="AZ604" s="79">
        <f t="shared" si="38"/>
        <v>-0.06862617449</v>
      </c>
      <c r="BA604" s="80">
        <f t="shared" si="39"/>
        <v>-0.03680071697</v>
      </c>
      <c r="BB604" s="80">
        <f t="shared" si="40"/>
        <v>0.01742249265</v>
      </c>
      <c r="BC604" s="80">
        <f t="shared" si="41"/>
        <v>-0.1603415766</v>
      </c>
      <c r="BD604" s="80">
        <f t="shared" si="42"/>
        <v>-0.04612052201</v>
      </c>
      <c r="BE604" s="81">
        <f t="shared" si="43"/>
        <v>0.001050749519</v>
      </c>
      <c r="BF604" s="81">
        <f t="shared" si="44"/>
        <v>-0.001282320441</v>
      </c>
      <c r="BG604" s="81">
        <f t="shared" si="45"/>
        <v>0.02358231864</v>
      </c>
      <c r="BH604" s="81">
        <f t="shared" si="46"/>
        <v>0.01479007442</v>
      </c>
      <c r="BI604" s="81"/>
      <c r="BJ604" s="81"/>
    </row>
    <row r="605">
      <c r="A605" s="31">
        <v>603.0</v>
      </c>
      <c r="B605" s="32">
        <v>5350.0</v>
      </c>
      <c r="C605" s="33">
        <v>1399.0</v>
      </c>
      <c r="D605" s="55">
        <f t="shared" si="5"/>
        <v>878</v>
      </c>
      <c r="E605" s="35">
        <v>119.0</v>
      </c>
      <c r="F605" s="36">
        <v>218.0</v>
      </c>
      <c r="G605" s="37">
        <v>65.0</v>
      </c>
      <c r="H605" s="38">
        <v>339.0</v>
      </c>
      <c r="I605" s="39">
        <v>65.0</v>
      </c>
      <c r="J605" s="40">
        <v>72.0</v>
      </c>
      <c r="K605" s="88">
        <f t="shared" si="6"/>
        <v>0.1779842745</v>
      </c>
      <c r="L605" s="88">
        <f t="shared" si="7"/>
        <v>0.3518164436</v>
      </c>
      <c r="M605" s="88">
        <f t="shared" si="8"/>
        <v>0.1830985915</v>
      </c>
      <c r="N605" s="88">
        <f t="shared" si="9"/>
        <v>0.0464617584</v>
      </c>
      <c r="O605" s="88">
        <f t="shared" si="10"/>
        <v>0.2835990888</v>
      </c>
      <c r="P605" s="89">
        <f t="shared" si="11"/>
        <v>0.05146533238</v>
      </c>
      <c r="Q605" s="90">
        <f t="shared" ref="Q605:V605" si="1847">K605-Q$2</f>
        <v>-0.1729934072</v>
      </c>
      <c r="R605" s="91">
        <f t="shared" si="1847"/>
        <v>-0.1277360967</v>
      </c>
      <c r="S605" s="92">
        <f t="shared" si="1847"/>
        <v>-0.2284889711</v>
      </c>
      <c r="T605" s="93">
        <f t="shared" si="1847"/>
        <v>-0.06927268321</v>
      </c>
      <c r="U605" s="94">
        <f t="shared" si="1847"/>
        <v>-0.1702322403</v>
      </c>
      <c r="V605" s="95">
        <f t="shared" si="1847"/>
        <v>0.01920450387</v>
      </c>
      <c r="W605" s="64"/>
      <c r="X605" s="65">
        <f t="shared" si="13"/>
        <v>1</v>
      </c>
      <c r="Y605" s="66">
        <f t="shared" si="14"/>
        <v>0</v>
      </c>
      <c r="Z605" s="67">
        <f t="shared" ref="Z605:AA605" si="1848">U605</f>
        <v>-0.1702322403</v>
      </c>
      <c r="AA605" s="68">
        <f t="shared" si="1848"/>
        <v>0.01920450387</v>
      </c>
      <c r="AB605" s="69">
        <f t="shared" ref="AB605:AC605" si="1849">S605</f>
        <v>-0.2284889711</v>
      </c>
      <c r="AC605" s="70">
        <f t="shared" si="1849"/>
        <v>-0.06927268321</v>
      </c>
      <c r="AD605" s="71">
        <f t="shared" si="17"/>
        <v>0.02861020265</v>
      </c>
      <c r="AE605" s="72">
        <f t="shared" si="18"/>
        <v>-0.006538451433</v>
      </c>
      <c r="AF605" s="73">
        <f t="shared" si="19"/>
        <v>0.04022653694</v>
      </c>
      <c r="AG605" s="74">
        <f t="shared" si="20"/>
        <v>0.007404426722</v>
      </c>
      <c r="AH605" s="75">
        <f t="shared" si="21"/>
        <v>0.04740850527</v>
      </c>
      <c r="AI605" s="76">
        <f t="shared" si="22"/>
        <v>0.03165608822</v>
      </c>
      <c r="AJ605" s="77"/>
      <c r="AK605" s="65">
        <f t="shared" si="23"/>
        <v>-0.005693794321</v>
      </c>
      <c r="AL605" s="66">
        <f t="shared" si="24"/>
        <v>0.0007634399882</v>
      </c>
      <c r="AM605" s="67">
        <f t="shared" si="25"/>
        <v>-0.1694429033</v>
      </c>
      <c r="AN605" s="68">
        <f t="shared" si="26"/>
        <v>-0.2545922645</v>
      </c>
      <c r="AO605" s="69">
        <f t="shared" si="27"/>
        <v>-0.00247377487</v>
      </c>
      <c r="AP605" s="70">
        <f t="shared" si="28"/>
        <v>0.1235857475</v>
      </c>
      <c r="AQ605" s="71">
        <f t="shared" si="29"/>
        <v>0.01089350456</v>
      </c>
      <c r="AR605" s="72">
        <f t="shared" si="30"/>
        <v>-0.02003867318</v>
      </c>
      <c r="AS605" s="73">
        <f t="shared" si="31"/>
        <v>-0.002073944222</v>
      </c>
      <c r="AT605" s="74">
        <f t="shared" si="32"/>
        <v>0.01716575683</v>
      </c>
      <c r="AU605" s="75">
        <f t="shared" si="33"/>
        <v>0.004855831256</v>
      </c>
      <c r="AV605" s="76">
        <f t="shared" si="34"/>
        <v>0.004369387653</v>
      </c>
      <c r="AW605" s="78">
        <f t="shared" si="35"/>
        <v>-0.1639350809</v>
      </c>
      <c r="AX605" s="79">
        <f t="shared" si="36"/>
        <v>-0.1729934072</v>
      </c>
      <c r="AY605" s="78">
        <f t="shared" si="37"/>
        <v>-0.1287466057</v>
      </c>
      <c r="AZ605" s="79">
        <f t="shared" si="38"/>
        <v>-0.1277360967</v>
      </c>
      <c r="BA605" s="80">
        <f t="shared" si="39"/>
        <v>0.0090583263</v>
      </c>
      <c r="BB605" s="80">
        <f t="shared" si="40"/>
        <v>-0.001010509006</v>
      </c>
      <c r="BC605" s="80">
        <f t="shared" si="41"/>
        <v>-0.1591545088</v>
      </c>
      <c r="BD605" s="80">
        <f t="shared" si="42"/>
        <v>-0.1236634459</v>
      </c>
      <c r="BE605" s="81">
        <f t="shared" si="43"/>
        <v>0.00008103214691</v>
      </c>
      <c r="BF605" s="81">
        <f t="shared" si="44"/>
        <v>-0.00001830704061</v>
      </c>
      <c r="BG605" s="81">
        <f t="shared" si="45"/>
        <v>0.01003750985</v>
      </c>
      <c r="BH605" s="81">
        <f t="shared" si="46"/>
        <v>0.03936318998</v>
      </c>
      <c r="BI605" s="81"/>
      <c r="BJ605" s="81"/>
    </row>
    <row r="606">
      <c r="A606" s="31">
        <v>604.0</v>
      </c>
      <c r="B606" s="32">
        <v>3759.0</v>
      </c>
      <c r="C606" s="33">
        <v>1616.0</v>
      </c>
      <c r="D606" s="55">
        <f t="shared" si="5"/>
        <v>1301</v>
      </c>
      <c r="E606" s="35">
        <v>405.0</v>
      </c>
      <c r="F606" s="36">
        <v>211.0</v>
      </c>
      <c r="G606" s="37">
        <v>215.0</v>
      </c>
      <c r="H606" s="38">
        <v>355.0</v>
      </c>
      <c r="I606" s="39">
        <v>83.0</v>
      </c>
      <c r="J606" s="40">
        <v>32.0</v>
      </c>
      <c r="K606" s="88">
        <f t="shared" si="6"/>
        <v>0.4350247525</v>
      </c>
      <c r="L606" s="88">
        <f t="shared" si="7"/>
        <v>0.5788849348</v>
      </c>
      <c r="M606" s="88">
        <f t="shared" si="8"/>
        <v>0.4694323144</v>
      </c>
      <c r="N606" s="88">
        <f t="shared" si="9"/>
        <v>0.1330445545</v>
      </c>
      <c r="O606" s="88">
        <f t="shared" si="10"/>
        <v>0.5403535742</v>
      </c>
      <c r="P606" s="89">
        <f t="shared" si="11"/>
        <v>0.0198019802</v>
      </c>
      <c r="Q606" s="90">
        <f t="shared" ref="Q606:V606" si="1850">K606-Q$2</f>
        <v>0.08404707079</v>
      </c>
      <c r="R606" s="91">
        <f t="shared" si="1850"/>
        <v>0.09933239447</v>
      </c>
      <c r="S606" s="92">
        <f t="shared" si="1850"/>
        <v>0.05784475176</v>
      </c>
      <c r="T606" s="93">
        <f t="shared" si="1850"/>
        <v>0.01731011285</v>
      </c>
      <c r="U606" s="94">
        <f t="shared" si="1850"/>
        <v>0.08652224508</v>
      </c>
      <c r="V606" s="95">
        <f t="shared" si="1850"/>
        <v>-0.01245884831</v>
      </c>
      <c r="W606" s="64"/>
      <c r="X606" s="65">
        <f t="shared" si="13"/>
        <v>1</v>
      </c>
      <c r="Y606" s="66">
        <f t="shared" si="14"/>
        <v>0</v>
      </c>
      <c r="Z606" s="67">
        <f t="shared" ref="Z606:AA606" si="1851">U606</f>
        <v>0.08652224508</v>
      </c>
      <c r="AA606" s="68">
        <f t="shared" si="1851"/>
        <v>-0.01245884831</v>
      </c>
      <c r="AB606" s="69">
        <f t="shared" ref="AB606:AC606" si="1852">S606</f>
        <v>0.05784475176</v>
      </c>
      <c r="AC606" s="70">
        <f t="shared" si="1852"/>
        <v>0.01731011285</v>
      </c>
      <c r="AD606" s="71">
        <f t="shared" si="17"/>
        <v>0.007330875992</v>
      </c>
      <c r="AE606" s="72">
        <f t="shared" si="18"/>
        <v>-0.002155935054</v>
      </c>
      <c r="AF606" s="73">
        <f t="shared" si="19"/>
        <v>0.005220521859</v>
      </c>
      <c r="AG606" s="74">
        <f t="shared" si="20"/>
        <v>0.0007770308382</v>
      </c>
      <c r="AH606" s="75">
        <f t="shared" si="21"/>
        <v>0.0030463753</v>
      </c>
      <c r="AI606" s="76">
        <f t="shared" si="22"/>
        <v>0.002002598361</v>
      </c>
      <c r="AJ606" s="77"/>
      <c r="AK606" s="65">
        <f t="shared" si="23"/>
        <v>-0.005693794321</v>
      </c>
      <c r="AL606" s="66">
        <f t="shared" si="24"/>
        <v>0.0007634399882</v>
      </c>
      <c r="AM606" s="67">
        <f t="shared" si="25"/>
        <v>0.09040446452</v>
      </c>
      <c r="AN606" s="68">
        <f t="shared" si="26"/>
        <v>0.1271968443</v>
      </c>
      <c r="AO606" s="69">
        <f t="shared" si="27"/>
        <v>0.0005130858646</v>
      </c>
      <c r="AP606" s="70">
        <f t="shared" si="28"/>
        <v>-0.03125537466</v>
      </c>
      <c r="AQ606" s="71">
        <f t="shared" si="29"/>
        <v>0.002511131679</v>
      </c>
      <c r="AR606" s="72">
        <f t="shared" si="30"/>
        <v>-0.005381569848</v>
      </c>
      <c r="AS606" s="73">
        <f t="shared" si="31"/>
        <v>-0.0001915604679</v>
      </c>
      <c r="AT606" s="74">
        <f t="shared" si="32"/>
        <v>0.002222937703</v>
      </c>
      <c r="AU606" s="75">
        <f t="shared" si="33"/>
        <v>0.0003125448258</v>
      </c>
      <c r="AV606" s="76">
        <f t="shared" si="34"/>
        <v>0.0002771892445</v>
      </c>
      <c r="AW606" s="78">
        <f t="shared" si="35"/>
        <v>0.0878558721</v>
      </c>
      <c r="AX606" s="79">
        <f t="shared" si="36"/>
        <v>0.08404707079</v>
      </c>
      <c r="AY606" s="78">
        <f t="shared" si="37"/>
        <v>0.09382346674</v>
      </c>
      <c r="AZ606" s="79">
        <f t="shared" si="38"/>
        <v>0.09933239447</v>
      </c>
      <c r="BA606" s="80">
        <f t="shared" si="39"/>
        <v>0.003808801314</v>
      </c>
      <c r="BB606" s="80">
        <f t="shared" si="40"/>
        <v>-0.005508927723</v>
      </c>
      <c r="BC606" s="80">
        <f t="shared" si="41"/>
        <v>0.09263644416</v>
      </c>
      <c r="BD606" s="80">
        <f t="shared" si="42"/>
        <v>0.09890662659</v>
      </c>
      <c r="BE606" s="81">
        <f t="shared" si="43"/>
        <v>-0.00001584131721</v>
      </c>
      <c r="BF606" s="81">
        <f t="shared" si="44"/>
        <v>-0.0000419648223</v>
      </c>
      <c r="BG606" s="81">
        <f t="shared" si="45"/>
        <v>-0.001201009996</v>
      </c>
      <c r="BH606" s="81">
        <f t="shared" si="46"/>
        <v>0.01832471638</v>
      </c>
      <c r="BI606" s="81"/>
      <c r="BJ606" s="81"/>
    </row>
    <row r="607">
      <c r="A607" s="31">
        <v>605.0</v>
      </c>
      <c r="B607" s="32" t="s">
        <v>401</v>
      </c>
      <c r="C607" s="33">
        <v>452.0</v>
      </c>
      <c r="D607" s="55">
        <f t="shared" si="5"/>
        <v>417</v>
      </c>
      <c r="E607" s="35">
        <v>132.0</v>
      </c>
      <c r="F607" s="36">
        <v>36.0</v>
      </c>
      <c r="G607" s="37">
        <v>98.0</v>
      </c>
      <c r="H607" s="38">
        <v>130.0</v>
      </c>
      <c r="I607" s="39">
        <v>15.0</v>
      </c>
      <c r="J607" s="40">
        <v>6.0</v>
      </c>
      <c r="K607" s="88">
        <f t="shared" si="6"/>
        <v>0.5420353982</v>
      </c>
      <c r="L607" s="88">
        <f t="shared" si="7"/>
        <v>0.5306859206</v>
      </c>
      <c r="M607" s="88">
        <f t="shared" si="8"/>
        <v>0.7</v>
      </c>
      <c r="N607" s="88">
        <f t="shared" si="9"/>
        <v>0.2168141593</v>
      </c>
      <c r="O607" s="88">
        <f t="shared" si="10"/>
        <v>0.587529976</v>
      </c>
      <c r="P607" s="89">
        <f t="shared" si="11"/>
        <v>0.01327433628</v>
      </c>
      <c r="Q607" s="90">
        <f t="shared" ref="Q607:V607" si="1853">K607-Q$2</f>
        <v>0.1910577165</v>
      </c>
      <c r="R607" s="91">
        <f t="shared" si="1853"/>
        <v>0.05113338029</v>
      </c>
      <c r="S607" s="92">
        <f t="shared" si="1853"/>
        <v>0.2884124374</v>
      </c>
      <c r="T607" s="93">
        <f t="shared" si="1853"/>
        <v>0.1010797177</v>
      </c>
      <c r="U607" s="94">
        <f t="shared" si="1853"/>
        <v>0.1336986469</v>
      </c>
      <c r="V607" s="95">
        <f t="shared" si="1853"/>
        <v>-0.01898649223</v>
      </c>
      <c r="W607" s="64"/>
      <c r="X607" s="65">
        <f t="shared" si="13"/>
        <v>1</v>
      </c>
      <c r="Y607" s="66">
        <f t="shared" si="14"/>
        <v>0</v>
      </c>
      <c r="Z607" s="67">
        <f t="shared" ref="Z607:AA607" si="1854">U607</f>
        <v>0.1336986469</v>
      </c>
      <c r="AA607" s="68">
        <f t="shared" si="1854"/>
        <v>-0.01898649223</v>
      </c>
      <c r="AB607" s="69">
        <f t="shared" ref="AB607:AC607" si="1855">S607</f>
        <v>0.2884124374</v>
      </c>
      <c r="AC607" s="70">
        <f t="shared" si="1855"/>
        <v>0.1010797177</v>
      </c>
      <c r="AD607" s="71">
        <f t="shared" si="17"/>
        <v>0.0175148413</v>
      </c>
      <c r="AE607" s="72">
        <f t="shared" si="18"/>
        <v>-0.005076936642</v>
      </c>
      <c r="AF607" s="73">
        <f t="shared" si="19"/>
        <v>0.04047950191</v>
      </c>
      <c r="AG607" s="74">
        <f t="shared" si="20"/>
        <v>0.008038280986</v>
      </c>
      <c r="AH607" s="75">
        <f t="shared" si="21"/>
        <v>0.07296462469</v>
      </c>
      <c r="AI607" s="76">
        <f t="shared" si="22"/>
        <v>0.05830529549</v>
      </c>
      <c r="AJ607" s="77"/>
      <c r="AK607" s="65">
        <f t="shared" si="23"/>
        <v>-0.005693794321</v>
      </c>
      <c r="AL607" s="66">
        <f t="shared" si="24"/>
        <v>0.0007634399882</v>
      </c>
      <c r="AM607" s="67">
        <f t="shared" si="25"/>
        <v>0.1392760316</v>
      </c>
      <c r="AN607" s="68">
        <f t="shared" si="26"/>
        <v>0.1967679092</v>
      </c>
      <c r="AO607" s="69">
        <f t="shared" si="27"/>
        <v>0.009919946386</v>
      </c>
      <c r="AP607" s="70">
        <f t="shared" si="28"/>
        <v>-0.1579104642</v>
      </c>
      <c r="AQ607" s="71">
        <f t="shared" si="29"/>
        <v>0.006042702013</v>
      </c>
      <c r="AR607" s="72">
        <f t="shared" si="30"/>
        <v>-0.01281954916</v>
      </c>
      <c r="AS607" s="73">
        <f t="shared" si="31"/>
        <v>-0.002334777388</v>
      </c>
      <c r="AT607" s="74">
        <f t="shared" si="32"/>
        <v>0.01728903557</v>
      </c>
      <c r="AU607" s="75">
        <f t="shared" si="33"/>
        <v>0.007315839482</v>
      </c>
      <c r="AV607" s="76">
        <f t="shared" si="34"/>
        <v>0.007811689997</v>
      </c>
      <c r="AW607" s="78">
        <f t="shared" si="35"/>
        <v>0.1545259478</v>
      </c>
      <c r="AX607" s="79">
        <f t="shared" si="36"/>
        <v>0.1910577165</v>
      </c>
      <c r="AY607" s="78">
        <f t="shared" si="37"/>
        <v>0.05190206143</v>
      </c>
      <c r="AZ607" s="79">
        <f t="shared" si="38"/>
        <v>0.05113338029</v>
      </c>
      <c r="BA607" s="80">
        <f t="shared" si="39"/>
        <v>-0.03653176872</v>
      </c>
      <c r="BB607" s="80">
        <f t="shared" si="40"/>
        <v>0.0007686811458</v>
      </c>
      <c r="BC607" s="80">
        <f t="shared" si="41"/>
        <v>0.1593065199</v>
      </c>
      <c r="BD607" s="80">
        <f t="shared" si="42"/>
        <v>0.05698522127</v>
      </c>
      <c r="BE607" s="81">
        <f t="shared" si="43"/>
        <v>0.001333979255</v>
      </c>
      <c r="BF607" s="81">
        <f t="shared" si="44"/>
        <v>-0.00005616256368</v>
      </c>
      <c r="BG607" s="81">
        <f t="shared" si="45"/>
        <v>0.02213125183</v>
      </c>
      <c r="BH607" s="81">
        <f t="shared" si="46"/>
        <v>0.01815623457</v>
      </c>
      <c r="BI607" s="81"/>
      <c r="BJ607" s="81"/>
    </row>
    <row r="608">
      <c r="A608" s="31">
        <v>606.0</v>
      </c>
      <c r="B608" s="32" t="s">
        <v>236</v>
      </c>
      <c r="C608" s="33">
        <v>713.0</v>
      </c>
      <c r="D608" s="55">
        <f t="shared" si="5"/>
        <v>631</v>
      </c>
      <c r="E608" s="35">
        <v>157.0</v>
      </c>
      <c r="F608" s="36">
        <v>104.0</v>
      </c>
      <c r="G608" s="37">
        <v>109.0</v>
      </c>
      <c r="H608" s="38">
        <v>229.0</v>
      </c>
      <c r="I608" s="39">
        <v>27.0</v>
      </c>
      <c r="J608" s="40">
        <v>5.0</v>
      </c>
      <c r="K608" s="88">
        <f t="shared" si="6"/>
        <v>0.4109396914</v>
      </c>
      <c r="L608" s="88">
        <f t="shared" si="7"/>
        <v>0.4455205811</v>
      </c>
      <c r="M608" s="88">
        <f t="shared" si="8"/>
        <v>0.5</v>
      </c>
      <c r="N608" s="88">
        <f t="shared" si="9"/>
        <v>0.1528751753</v>
      </c>
      <c r="O608" s="88">
        <f t="shared" si="10"/>
        <v>0.4643423138</v>
      </c>
      <c r="P608" s="89">
        <f t="shared" si="11"/>
        <v>0.007012622721</v>
      </c>
      <c r="Q608" s="90">
        <f t="shared" ref="Q608:V608" si="1856">K608-Q$2</f>
        <v>0.05996200975</v>
      </c>
      <c r="R608" s="91">
        <f t="shared" si="1856"/>
        <v>-0.03403195918</v>
      </c>
      <c r="S608" s="92">
        <f t="shared" si="1856"/>
        <v>0.08841243735</v>
      </c>
      <c r="T608" s="93">
        <f t="shared" si="1856"/>
        <v>0.03714073371</v>
      </c>
      <c r="U608" s="94">
        <f t="shared" si="1856"/>
        <v>0.01051098469</v>
      </c>
      <c r="V608" s="95">
        <f t="shared" si="1856"/>
        <v>-0.02524820579</v>
      </c>
      <c r="W608" s="64"/>
      <c r="X608" s="65">
        <f t="shared" si="13"/>
        <v>1</v>
      </c>
      <c r="Y608" s="66">
        <f t="shared" si="14"/>
        <v>0</v>
      </c>
      <c r="Z608" s="67">
        <f t="shared" ref="Z608:AA608" si="1857">U608</f>
        <v>0.01051098469</v>
      </c>
      <c r="AA608" s="68">
        <f t="shared" si="1857"/>
        <v>-0.02524820579</v>
      </c>
      <c r="AB608" s="69">
        <f t="shared" ref="AB608:AC608" si="1858">S608</f>
        <v>0.08841243735</v>
      </c>
      <c r="AC608" s="70">
        <f t="shared" si="1858"/>
        <v>0.03714073371</v>
      </c>
      <c r="AD608" s="71">
        <f t="shared" si="17"/>
        <v>-0.0005269910964</v>
      </c>
      <c r="AE608" s="72">
        <f t="shared" si="18"/>
        <v>-0.0005307670093</v>
      </c>
      <c r="AF608" s="73">
        <f t="shared" si="19"/>
        <v>0.001867038664</v>
      </c>
      <c r="AG608" s="74">
        <f t="shared" si="20"/>
        <v>-0.001841869729</v>
      </c>
      <c r="AH608" s="75">
        <f t="shared" si="21"/>
        <v>0.006437324978</v>
      </c>
      <c r="AI608" s="76">
        <f t="shared" si="22"/>
        <v>0.006567405585</v>
      </c>
      <c r="AJ608" s="77"/>
      <c r="AK608" s="65">
        <f t="shared" si="23"/>
        <v>-0.005693794321</v>
      </c>
      <c r="AL608" s="66">
        <f t="shared" si="24"/>
        <v>0.0007634399882</v>
      </c>
      <c r="AM608" s="67">
        <f t="shared" si="25"/>
        <v>0.04866478966</v>
      </c>
      <c r="AN608" s="68">
        <f t="shared" si="26"/>
        <v>-0.003921294551</v>
      </c>
      <c r="AO608" s="69">
        <f t="shared" si="27"/>
        <v>0.006108281154</v>
      </c>
      <c r="AP608" s="70">
        <f t="shared" si="28"/>
        <v>-0.04927054603</v>
      </c>
      <c r="AQ608" s="71">
        <f t="shared" si="29"/>
        <v>-0.0005802678123</v>
      </c>
      <c r="AR608" s="72">
        <f t="shared" si="30"/>
        <v>0.0000344015949</v>
      </c>
      <c r="AS608" s="73">
        <f t="shared" si="31"/>
        <v>0.000825865777</v>
      </c>
      <c r="AT608" s="74">
        <f t="shared" si="32"/>
        <v>0.0007396610899</v>
      </c>
      <c r="AU608" s="75">
        <f t="shared" si="33"/>
        <v>0.0006220391434</v>
      </c>
      <c r="AV608" s="76">
        <f t="shared" si="34"/>
        <v>0.0008506080366</v>
      </c>
      <c r="AW608" s="78">
        <f t="shared" si="35"/>
        <v>0.04994691361</v>
      </c>
      <c r="AX608" s="79">
        <f t="shared" si="36"/>
        <v>0.05996200975</v>
      </c>
      <c r="AY608" s="78">
        <f t="shared" si="37"/>
        <v>-0.05080372988</v>
      </c>
      <c r="AZ608" s="79">
        <f t="shared" si="38"/>
        <v>-0.03403195918</v>
      </c>
      <c r="BA608" s="80">
        <f t="shared" si="39"/>
        <v>-0.01001509615</v>
      </c>
      <c r="BB608" s="80">
        <f t="shared" si="40"/>
        <v>-0.0167717707</v>
      </c>
      <c r="BC608" s="80">
        <f t="shared" si="41"/>
        <v>0.05472748566</v>
      </c>
      <c r="BD608" s="80">
        <f t="shared" si="42"/>
        <v>-0.04572057003</v>
      </c>
      <c r="BE608" s="81">
        <f t="shared" si="43"/>
        <v>-0.0001809901415</v>
      </c>
      <c r="BF608" s="81">
        <f t="shared" si="44"/>
        <v>0.0003359417923</v>
      </c>
      <c r="BG608" s="81">
        <f t="shared" si="45"/>
        <v>0.0009047271628</v>
      </c>
      <c r="BH608" s="81">
        <f t="shared" si="46"/>
        <v>-0.005004343682</v>
      </c>
      <c r="BI608" s="81"/>
      <c r="BJ608" s="81"/>
    </row>
    <row r="609">
      <c r="A609" s="31">
        <v>607.0</v>
      </c>
      <c r="B609" s="32">
        <v>1038.0</v>
      </c>
      <c r="C609" s="33">
        <v>507.0</v>
      </c>
      <c r="D609" s="55">
        <f t="shared" si="5"/>
        <v>420</v>
      </c>
      <c r="E609" s="35">
        <v>100.0</v>
      </c>
      <c r="F609" s="36">
        <v>31.0</v>
      </c>
      <c r="G609" s="37">
        <v>111.0</v>
      </c>
      <c r="H609" s="38">
        <v>153.0</v>
      </c>
      <c r="I609" s="39">
        <v>20.0</v>
      </c>
      <c r="J609" s="40">
        <v>5.0</v>
      </c>
      <c r="K609" s="88">
        <f t="shared" si="6"/>
        <v>0.4556213018</v>
      </c>
      <c r="L609" s="88">
        <f t="shared" si="7"/>
        <v>0.4395604396</v>
      </c>
      <c r="M609" s="88">
        <f t="shared" si="8"/>
        <v>0.7551020408</v>
      </c>
      <c r="N609" s="88">
        <f t="shared" si="9"/>
        <v>0.2189349112</v>
      </c>
      <c r="O609" s="88">
        <f t="shared" si="10"/>
        <v>0.55</v>
      </c>
      <c r="P609" s="89">
        <f t="shared" si="11"/>
        <v>0.009861932939</v>
      </c>
      <c r="Q609" s="90">
        <f t="shared" ref="Q609:V609" si="1859">K609-Q$2</f>
        <v>0.1046436201</v>
      </c>
      <c r="R609" s="91">
        <f t="shared" si="1859"/>
        <v>-0.03999210073</v>
      </c>
      <c r="S609" s="92">
        <f t="shared" si="1859"/>
        <v>0.3435144782</v>
      </c>
      <c r="T609" s="93">
        <f t="shared" si="1859"/>
        <v>0.1032004696</v>
      </c>
      <c r="U609" s="94">
        <f t="shared" si="1859"/>
        <v>0.09616867091</v>
      </c>
      <c r="V609" s="95">
        <f t="shared" si="1859"/>
        <v>-0.02239889557</v>
      </c>
      <c r="W609" s="64"/>
      <c r="X609" s="65">
        <f t="shared" si="13"/>
        <v>1</v>
      </c>
      <c r="Y609" s="66">
        <f t="shared" si="14"/>
        <v>0</v>
      </c>
      <c r="Z609" s="67">
        <f t="shared" ref="Z609:AA609" si="1860">U609</f>
        <v>0.09616867091</v>
      </c>
      <c r="AA609" s="68">
        <f t="shared" si="1860"/>
        <v>-0.02239889557</v>
      </c>
      <c r="AB609" s="69">
        <f t="shared" ref="AB609:AC609" si="1861">S609</f>
        <v>0.3435144782</v>
      </c>
      <c r="AC609" s="70">
        <f t="shared" si="1861"/>
        <v>0.1032004696</v>
      </c>
      <c r="AD609" s="71">
        <f t="shared" si="17"/>
        <v>0.008746702741</v>
      </c>
      <c r="AE609" s="72">
        <f t="shared" si="18"/>
        <v>-0.004308144034</v>
      </c>
      <c r="AF609" s="73">
        <f t="shared" si="19"/>
        <v>0.03534690735</v>
      </c>
      <c r="AG609" s="74">
        <f t="shared" si="20"/>
        <v>0.002230307077</v>
      </c>
      <c r="AH609" s="75">
        <f t="shared" si="21"/>
        <v>0.1073518598</v>
      </c>
      <c r="AI609" s="76">
        <f t="shared" si="22"/>
        <v>0.07090171095</v>
      </c>
      <c r="AJ609" s="77"/>
      <c r="AK609" s="65">
        <f t="shared" si="23"/>
        <v>-0.005693794321</v>
      </c>
      <c r="AL609" s="66">
        <f t="shared" si="24"/>
        <v>0.0007634399882</v>
      </c>
      <c r="AM609" s="67">
        <f t="shared" si="25"/>
        <v>0.1140596605</v>
      </c>
      <c r="AN609" s="68">
        <f t="shared" si="26"/>
        <v>0.1343983076</v>
      </c>
      <c r="AO609" s="69">
        <f t="shared" si="27"/>
        <v>0.003247998948</v>
      </c>
      <c r="AP609" s="70">
        <f t="shared" si="28"/>
        <v>-0.1856684645</v>
      </c>
      <c r="AQ609" s="71">
        <f t="shared" si="29"/>
        <v>0.001984226406</v>
      </c>
      <c r="AR609" s="72">
        <f t="shared" si="30"/>
        <v>-0.007313102212</v>
      </c>
      <c r="AS609" s="73">
        <f t="shared" si="31"/>
        <v>-0.00001825626468</v>
      </c>
      <c r="AT609" s="74">
        <f t="shared" si="32"/>
        <v>0.01497185954</v>
      </c>
      <c r="AU609" s="75">
        <f t="shared" si="33"/>
        <v>0.01100837876</v>
      </c>
      <c r="AV609" s="76">
        <f t="shared" si="34"/>
        <v>0.009805549085</v>
      </c>
      <c r="AW609" s="78">
        <f t="shared" si="35"/>
        <v>0.1245882141</v>
      </c>
      <c r="AX609" s="79">
        <f t="shared" si="36"/>
        <v>0.1046436201</v>
      </c>
      <c r="AY609" s="78">
        <f t="shared" si="37"/>
        <v>-0.03304241052</v>
      </c>
      <c r="AZ609" s="79">
        <f t="shared" si="38"/>
        <v>-0.03999210073</v>
      </c>
      <c r="BA609" s="80">
        <f t="shared" si="39"/>
        <v>0.01994459397</v>
      </c>
      <c r="BB609" s="80">
        <f t="shared" si="40"/>
        <v>0.006949690211</v>
      </c>
      <c r="BC609" s="80">
        <f t="shared" si="41"/>
        <v>0.1293687861</v>
      </c>
      <c r="BD609" s="80">
        <f t="shared" si="42"/>
        <v>-0.02795925068</v>
      </c>
      <c r="BE609" s="81">
        <f t="shared" si="43"/>
        <v>0.0003494886345</v>
      </c>
      <c r="BF609" s="81">
        <f t="shared" si="44"/>
        <v>0.0002772174989</v>
      </c>
      <c r="BG609" s="81">
        <f t="shared" si="45"/>
        <v>0.01595456312</v>
      </c>
      <c r="BH609" s="81">
        <f t="shared" si="46"/>
        <v>-0.007234108641</v>
      </c>
      <c r="BI609" s="81"/>
      <c r="BJ609" s="81"/>
    </row>
    <row r="610">
      <c r="A610" s="31">
        <v>608.0</v>
      </c>
      <c r="B610" s="32">
        <v>1612.0</v>
      </c>
      <c r="C610" s="33">
        <v>2253.0</v>
      </c>
      <c r="D610" s="55">
        <f t="shared" si="5"/>
        <v>1725</v>
      </c>
      <c r="E610" s="35">
        <v>427.0</v>
      </c>
      <c r="F610" s="36">
        <v>277.0</v>
      </c>
      <c r="G610" s="37">
        <v>313.0</v>
      </c>
      <c r="H610" s="38">
        <v>582.0</v>
      </c>
      <c r="I610" s="39">
        <v>93.0</v>
      </c>
      <c r="J610" s="40">
        <v>33.0</v>
      </c>
      <c r="K610" s="88">
        <f t="shared" si="6"/>
        <v>0.3697292499</v>
      </c>
      <c r="L610" s="88">
        <f t="shared" si="7"/>
        <v>0.4718693285</v>
      </c>
      <c r="M610" s="88">
        <f t="shared" si="8"/>
        <v>0.5024077047</v>
      </c>
      <c r="N610" s="88">
        <f t="shared" si="9"/>
        <v>0.1389258766</v>
      </c>
      <c r="O610" s="88">
        <f t="shared" si="10"/>
        <v>0.4828985507</v>
      </c>
      <c r="P610" s="89">
        <f t="shared" si="11"/>
        <v>0.01464713715</v>
      </c>
      <c r="Q610" s="90">
        <f t="shared" ref="Q610:V610" si="1862">K610-Q$2</f>
        <v>0.0187515682</v>
      </c>
      <c r="R610" s="91">
        <f t="shared" si="1862"/>
        <v>-0.007683211797</v>
      </c>
      <c r="S610" s="92">
        <f t="shared" si="1862"/>
        <v>0.09082014201</v>
      </c>
      <c r="T610" s="93">
        <f t="shared" si="1862"/>
        <v>0.023191435</v>
      </c>
      <c r="U610" s="94">
        <f t="shared" si="1862"/>
        <v>0.02906722163</v>
      </c>
      <c r="V610" s="95">
        <f t="shared" si="1862"/>
        <v>-0.01761369136</v>
      </c>
      <c r="W610" s="64"/>
      <c r="X610" s="65">
        <f t="shared" si="13"/>
        <v>1</v>
      </c>
      <c r="Y610" s="66">
        <f t="shared" si="14"/>
        <v>0</v>
      </c>
      <c r="Z610" s="67">
        <f t="shared" ref="Z610:AA610" si="1863">U610</f>
        <v>0.02906722163</v>
      </c>
      <c r="AA610" s="68">
        <f t="shared" si="1863"/>
        <v>-0.01761369136</v>
      </c>
      <c r="AB610" s="69">
        <f t="shared" ref="AB610:AC610" si="1864">S610</f>
        <v>0.09082014201</v>
      </c>
      <c r="AC610" s="70">
        <f t="shared" si="1864"/>
        <v>0.023191435</v>
      </c>
      <c r="AD610" s="71">
        <f t="shared" si="17"/>
        <v>0.00053466125</v>
      </c>
      <c r="AE610" s="72">
        <f t="shared" si="18"/>
        <v>-0.001023962141</v>
      </c>
      <c r="AF610" s="73">
        <f t="shared" si="19"/>
        <v>0.003048375975</v>
      </c>
      <c r="AG610" s="74">
        <f t="shared" si="20"/>
        <v>-0.0009255673696</v>
      </c>
      <c r="AH610" s="75">
        <f t="shared" si="21"/>
        <v>0.007710455537</v>
      </c>
      <c r="AI610" s="76">
        <f t="shared" si="22"/>
        <v>0.00421249884</v>
      </c>
      <c r="AJ610" s="77"/>
      <c r="AK610" s="65">
        <f t="shared" si="23"/>
        <v>-0.005693794321</v>
      </c>
      <c r="AL610" s="66">
        <f t="shared" si="24"/>
        <v>0.0007634399882</v>
      </c>
      <c r="AM610" s="67">
        <f t="shared" si="25"/>
        <v>0.05169053599</v>
      </c>
      <c r="AN610" s="68">
        <f t="shared" si="26"/>
        <v>0.03177110203</v>
      </c>
      <c r="AO610" s="69">
        <f t="shared" si="27"/>
        <v>-0.001181176073</v>
      </c>
      <c r="AP610" s="70">
        <f t="shared" si="28"/>
        <v>-0.04851385806</v>
      </c>
      <c r="AQ610" s="71">
        <f t="shared" si="29"/>
        <v>-0.0003221046377</v>
      </c>
      <c r="AR610" s="72">
        <f t="shared" si="30"/>
        <v>-0.0008379704306</v>
      </c>
      <c r="AS610" s="73">
        <f t="shared" si="31"/>
        <v>0.0004700974639</v>
      </c>
      <c r="AT610" s="74">
        <f t="shared" si="32"/>
        <v>0.00126201402</v>
      </c>
      <c r="AU610" s="75">
        <f t="shared" si="33"/>
        <v>0.0008051351859</v>
      </c>
      <c r="AV610" s="76">
        <f t="shared" si="34"/>
        <v>0.0006044848308</v>
      </c>
      <c r="AW610" s="78">
        <f t="shared" si="35"/>
        <v>0.04576869361</v>
      </c>
      <c r="AX610" s="79">
        <f t="shared" si="36"/>
        <v>0.0187515682</v>
      </c>
      <c r="AY610" s="78">
        <f t="shared" si="37"/>
        <v>-0.01495078762</v>
      </c>
      <c r="AZ610" s="79">
        <f t="shared" si="38"/>
        <v>-0.007683211797</v>
      </c>
      <c r="BA610" s="80">
        <f t="shared" si="39"/>
        <v>0.02701712541</v>
      </c>
      <c r="BB610" s="80">
        <f t="shared" si="40"/>
        <v>-0.007267575826</v>
      </c>
      <c r="BC610" s="80">
        <f t="shared" si="41"/>
        <v>0.05054926567</v>
      </c>
      <c r="BD610" s="80">
        <f t="shared" si="42"/>
        <v>-0.009867627781</v>
      </c>
      <c r="BE610" s="81">
        <f t="shared" si="43"/>
        <v>0.0006771074072</v>
      </c>
      <c r="BF610" s="81">
        <f t="shared" si="44"/>
        <v>-0.0003926980151</v>
      </c>
      <c r="BG610" s="81">
        <f t="shared" si="45"/>
        <v>0.002457858182</v>
      </c>
      <c r="BH610" s="81">
        <f t="shared" si="46"/>
        <v>-0.0009976026765</v>
      </c>
      <c r="BI610" s="81"/>
      <c r="BJ610" s="81"/>
    </row>
    <row r="611">
      <c r="A611" s="31">
        <v>609.0</v>
      </c>
      <c r="B611" s="32">
        <v>7715.0</v>
      </c>
      <c r="C611" s="33">
        <v>1926.0</v>
      </c>
      <c r="D611" s="55">
        <f t="shared" si="5"/>
        <v>1441</v>
      </c>
      <c r="E611" s="35">
        <v>395.0</v>
      </c>
      <c r="F611" s="36">
        <v>266.0</v>
      </c>
      <c r="G611" s="37">
        <v>161.0</v>
      </c>
      <c r="H611" s="38">
        <v>455.0</v>
      </c>
      <c r="I611" s="39">
        <v>95.0</v>
      </c>
      <c r="J611" s="40">
        <v>69.0</v>
      </c>
      <c r="K611" s="88">
        <f t="shared" si="6"/>
        <v>0.3380062305</v>
      </c>
      <c r="L611" s="88">
        <f t="shared" si="7"/>
        <v>0.5185185185</v>
      </c>
      <c r="M611" s="88">
        <f t="shared" si="8"/>
        <v>0.3245967742</v>
      </c>
      <c r="N611" s="88">
        <f t="shared" si="9"/>
        <v>0.08359293873</v>
      </c>
      <c r="O611" s="88">
        <f t="shared" si="10"/>
        <v>0.4517696044</v>
      </c>
      <c r="P611" s="89">
        <f t="shared" si="11"/>
        <v>0.03582554517</v>
      </c>
      <c r="Q611" s="90">
        <f t="shared" ref="Q611:V611" si="1865">K611-Q$2</f>
        <v>-0.01297145116</v>
      </c>
      <c r="R611" s="91">
        <f t="shared" si="1865"/>
        <v>0.03896597823</v>
      </c>
      <c r="S611" s="92">
        <f t="shared" si="1865"/>
        <v>-0.08699078845</v>
      </c>
      <c r="T611" s="93">
        <f t="shared" si="1865"/>
        <v>-0.03214150287</v>
      </c>
      <c r="U611" s="94">
        <f t="shared" si="1865"/>
        <v>-0.002061724652</v>
      </c>
      <c r="V611" s="95">
        <f t="shared" si="1865"/>
        <v>0.003564716659</v>
      </c>
      <c r="W611" s="64"/>
      <c r="X611" s="65">
        <f t="shared" si="13"/>
        <v>1</v>
      </c>
      <c r="Y611" s="66">
        <f t="shared" si="14"/>
        <v>0</v>
      </c>
      <c r="Z611" s="67">
        <f t="shared" ref="Z611:AA611" si="1866">U611</f>
        <v>-0.002061724652</v>
      </c>
      <c r="AA611" s="68">
        <f t="shared" si="1866"/>
        <v>0.003564716659</v>
      </c>
      <c r="AB611" s="69">
        <f t="shared" ref="AB611:AC611" si="1867">S611</f>
        <v>-0.08699078845</v>
      </c>
      <c r="AC611" s="70">
        <f t="shared" si="1867"/>
        <v>-0.03214150287</v>
      </c>
      <c r="AD611" s="71">
        <f t="shared" si="17"/>
        <v>-0.000008456496321</v>
      </c>
      <c r="AE611" s="72">
        <f t="shared" si="18"/>
        <v>-0.00001469892843</v>
      </c>
      <c r="AF611" s="73">
        <f t="shared" si="19"/>
        <v>0.0002939264038</v>
      </c>
      <c r="AG611" s="74">
        <f t="shared" si="20"/>
        <v>-0.000243830584</v>
      </c>
      <c r="AH611" s="75">
        <f t="shared" si="21"/>
        <v>0.006534321069</v>
      </c>
      <c r="AI611" s="76">
        <f t="shared" si="22"/>
        <v>0.005592029354</v>
      </c>
      <c r="AJ611" s="77"/>
      <c r="AK611" s="65">
        <f t="shared" si="23"/>
        <v>-0.005693794321</v>
      </c>
      <c r="AL611" s="66">
        <f t="shared" si="24"/>
        <v>0.0007634399882</v>
      </c>
      <c r="AM611" s="67">
        <f t="shared" si="25"/>
        <v>-0.007342392027</v>
      </c>
      <c r="AN611" s="68">
        <f t="shared" si="26"/>
        <v>-0.0003635633511</v>
      </c>
      <c r="AO611" s="69">
        <f t="shared" si="27"/>
        <v>-0.003816281571</v>
      </c>
      <c r="AP611" s="70">
        <f t="shared" si="28"/>
        <v>0.04786084328</v>
      </c>
      <c r="AQ611" s="71">
        <f t="shared" si="29"/>
        <v>-0.00001291506075</v>
      </c>
      <c r="AR611" s="72">
        <f t="shared" si="30"/>
        <v>-0.000002625300362</v>
      </c>
      <c r="AS611" s="73">
        <f t="shared" si="31"/>
        <v>0.0001105506555</v>
      </c>
      <c r="AT611" s="74">
        <f t="shared" si="32"/>
        <v>0.0001176486056</v>
      </c>
      <c r="AU611" s="75">
        <f t="shared" si="33"/>
        <v>0.0006490755157</v>
      </c>
      <c r="AV611" s="76">
        <f t="shared" si="34"/>
        <v>0.000741591424</v>
      </c>
      <c r="AW611" s="78">
        <f t="shared" si="35"/>
        <v>-0.01610575681</v>
      </c>
      <c r="AX611" s="79">
        <f t="shared" si="36"/>
        <v>-0.01297145116</v>
      </c>
      <c r="AY611" s="78">
        <f t="shared" si="37"/>
        <v>0.04911733465</v>
      </c>
      <c r="AZ611" s="79">
        <f t="shared" si="38"/>
        <v>0.03896597823</v>
      </c>
      <c r="BA611" s="80">
        <f t="shared" si="39"/>
        <v>-0.003134305649</v>
      </c>
      <c r="BB611" s="80">
        <f t="shared" si="40"/>
        <v>0.01015135642</v>
      </c>
      <c r="BC611" s="80">
        <f t="shared" si="41"/>
        <v>-0.01132518475</v>
      </c>
      <c r="BD611" s="80">
        <f t="shared" si="42"/>
        <v>0.05420049449</v>
      </c>
      <c r="BE611" s="81">
        <f t="shared" si="43"/>
        <v>-0.00009322616525</v>
      </c>
      <c r="BF611" s="81">
        <f t="shared" si="44"/>
        <v>-0.00006363490754</v>
      </c>
      <c r="BG611" s="81">
        <f t="shared" si="45"/>
        <v>-0.002809433793</v>
      </c>
      <c r="BH611" s="81">
        <f t="shared" si="46"/>
        <v>-0.001227661227</v>
      </c>
      <c r="BI611" s="81"/>
      <c r="BJ611" s="81"/>
    </row>
    <row r="612">
      <c r="A612" s="31">
        <v>610.0</v>
      </c>
      <c r="B612" s="32">
        <v>4598.0</v>
      </c>
      <c r="C612" s="33">
        <v>1258.0</v>
      </c>
      <c r="D612" s="55">
        <f t="shared" si="5"/>
        <v>645</v>
      </c>
      <c r="E612" s="35">
        <v>63.0</v>
      </c>
      <c r="F612" s="36">
        <v>162.0</v>
      </c>
      <c r="G612" s="37">
        <v>45.0</v>
      </c>
      <c r="H612" s="38">
        <v>224.0</v>
      </c>
      <c r="I612" s="39">
        <v>38.0</v>
      </c>
      <c r="J612" s="40">
        <v>113.0</v>
      </c>
      <c r="K612" s="88">
        <f t="shared" si="6"/>
        <v>0.1160572337</v>
      </c>
      <c r="L612" s="88">
        <f t="shared" si="7"/>
        <v>0.3107692308</v>
      </c>
      <c r="M612" s="88">
        <f t="shared" si="8"/>
        <v>0.140625</v>
      </c>
      <c r="N612" s="88">
        <f t="shared" si="9"/>
        <v>0.03577106518</v>
      </c>
      <c r="O612" s="88">
        <f t="shared" si="10"/>
        <v>0.2263565891</v>
      </c>
      <c r="P612" s="89">
        <f t="shared" si="11"/>
        <v>0.08982511924</v>
      </c>
      <c r="Q612" s="90">
        <f t="shared" ref="Q612:V612" si="1868">K612-Q$2</f>
        <v>-0.234920448</v>
      </c>
      <c r="R612" s="91">
        <f t="shared" si="1868"/>
        <v>-0.1687833095</v>
      </c>
      <c r="S612" s="92">
        <f t="shared" si="1868"/>
        <v>-0.2709625626</v>
      </c>
      <c r="T612" s="93">
        <f t="shared" si="1868"/>
        <v>-0.07996337642</v>
      </c>
      <c r="U612" s="94">
        <f t="shared" si="1868"/>
        <v>-0.2274747399</v>
      </c>
      <c r="V612" s="95">
        <f t="shared" si="1868"/>
        <v>0.05756429072</v>
      </c>
      <c r="W612" s="64"/>
      <c r="X612" s="65">
        <f t="shared" si="13"/>
        <v>1</v>
      </c>
      <c r="Y612" s="66">
        <f t="shared" si="14"/>
        <v>0</v>
      </c>
      <c r="Z612" s="67">
        <f t="shared" ref="Z612:AA612" si="1869">U612</f>
        <v>-0.2274747399</v>
      </c>
      <c r="AA612" s="68">
        <f t="shared" si="1869"/>
        <v>0.05756429072</v>
      </c>
      <c r="AB612" s="69">
        <f t="shared" ref="AB612:AC612" si="1870">S612</f>
        <v>-0.2709625626</v>
      </c>
      <c r="AC612" s="70">
        <f t="shared" si="1870"/>
        <v>-0.07996337642</v>
      </c>
      <c r="AD612" s="71">
        <f t="shared" si="17"/>
        <v>0.04843110975</v>
      </c>
      <c r="AE612" s="72">
        <f t="shared" si="18"/>
        <v>-0.02618884413</v>
      </c>
      <c r="AF612" s="73">
        <f t="shared" si="19"/>
        <v>0.06624017352</v>
      </c>
      <c r="AG612" s="74">
        <f t="shared" si="20"/>
        <v>0.002591880526</v>
      </c>
      <c r="AH612" s="75">
        <f t="shared" si="21"/>
        <v>0.06702656879</v>
      </c>
      <c r="AI612" s="76">
        <f t="shared" si="22"/>
        <v>0.04333416279</v>
      </c>
      <c r="AJ612" s="77"/>
      <c r="AK612" s="65">
        <f t="shared" si="23"/>
        <v>-0.005693794321</v>
      </c>
      <c r="AL612" s="66">
        <f t="shared" si="24"/>
        <v>0.0007634399882</v>
      </c>
      <c r="AM612" s="67">
        <f t="shared" si="25"/>
        <v>-0.2770690613</v>
      </c>
      <c r="AN612" s="68">
        <f t="shared" si="26"/>
        <v>-0.3141615383</v>
      </c>
      <c r="AO612" s="69">
        <f t="shared" si="27"/>
        <v>-0.001844043662</v>
      </c>
      <c r="AP612" s="70">
        <f t="shared" si="28"/>
        <v>0.1462523164</v>
      </c>
      <c r="AQ612" s="71">
        <f t="shared" si="29"/>
        <v>0.009626015934</v>
      </c>
      <c r="AR612" s="72">
        <f t="shared" si="30"/>
        <v>-0.041692967</v>
      </c>
      <c r="AS612" s="73">
        <f t="shared" si="31"/>
        <v>0.0006356813265</v>
      </c>
      <c r="AT612" s="74">
        <f t="shared" si="32"/>
        <v>0.0280158454</v>
      </c>
      <c r="AU612" s="75">
        <f t="shared" si="33"/>
        <v>0.006888589217</v>
      </c>
      <c r="AV612" s="76">
        <f t="shared" si="34"/>
        <v>0.00601627608</v>
      </c>
      <c r="AW612" s="78">
        <f t="shared" si="35"/>
        <v>-0.2674566129</v>
      </c>
      <c r="AX612" s="79">
        <f t="shared" si="36"/>
        <v>-0.234920448</v>
      </c>
      <c r="AY612" s="78">
        <f t="shared" si="37"/>
        <v>-0.1748066274</v>
      </c>
      <c r="AZ612" s="79">
        <f t="shared" si="38"/>
        <v>-0.1687833095</v>
      </c>
      <c r="BA612" s="80">
        <f t="shared" si="39"/>
        <v>-0.03253616487</v>
      </c>
      <c r="BB612" s="80">
        <f t="shared" si="40"/>
        <v>-0.006023317872</v>
      </c>
      <c r="BC612" s="80">
        <f t="shared" si="41"/>
        <v>-0.2626760408</v>
      </c>
      <c r="BD612" s="80">
        <f t="shared" si="42"/>
        <v>-0.1697234676</v>
      </c>
      <c r="BE612" s="81">
        <f t="shared" si="43"/>
        <v>0.001022321666</v>
      </c>
      <c r="BF612" s="81">
        <f t="shared" si="44"/>
        <v>0.0003919513267</v>
      </c>
      <c r="BG612" s="81">
        <f t="shared" si="45"/>
        <v>0.04019264697</v>
      </c>
      <c r="BH612" s="81">
        <f t="shared" si="46"/>
        <v>0.08916457697</v>
      </c>
      <c r="BI612" s="81"/>
      <c r="BJ612" s="81"/>
    </row>
    <row r="613">
      <c r="A613" s="31">
        <v>611.0</v>
      </c>
      <c r="B613" s="32">
        <v>6656.0</v>
      </c>
      <c r="C613" s="33">
        <v>1419.0</v>
      </c>
      <c r="D613" s="55">
        <f t="shared" si="5"/>
        <v>1072</v>
      </c>
      <c r="E613" s="35">
        <v>269.0</v>
      </c>
      <c r="F613" s="36">
        <v>151.0</v>
      </c>
      <c r="G613" s="37">
        <v>195.0</v>
      </c>
      <c r="H613" s="38">
        <v>358.0</v>
      </c>
      <c r="I613" s="39">
        <v>62.0</v>
      </c>
      <c r="J613" s="40">
        <v>37.0</v>
      </c>
      <c r="K613" s="88">
        <f t="shared" si="6"/>
        <v>0.37068358</v>
      </c>
      <c r="L613" s="88">
        <f t="shared" si="7"/>
        <v>0.4804063861</v>
      </c>
      <c r="M613" s="88">
        <f t="shared" si="8"/>
        <v>0.5091383812</v>
      </c>
      <c r="N613" s="88">
        <f t="shared" si="9"/>
        <v>0.1374207188</v>
      </c>
      <c r="O613" s="88">
        <f t="shared" si="10"/>
        <v>0.4906716418</v>
      </c>
      <c r="P613" s="89">
        <f t="shared" si="11"/>
        <v>0.02607470049</v>
      </c>
      <c r="Q613" s="90">
        <f t="shared" ref="Q613:V613" si="1871">K613-Q$2</f>
        <v>0.0197058983</v>
      </c>
      <c r="R613" s="91">
        <f t="shared" si="1871"/>
        <v>0.0008538457765</v>
      </c>
      <c r="S613" s="92">
        <f t="shared" si="1871"/>
        <v>0.09755081855</v>
      </c>
      <c r="T613" s="93">
        <f t="shared" si="1871"/>
        <v>0.02168627721</v>
      </c>
      <c r="U613" s="94">
        <f t="shared" si="1871"/>
        <v>0.0368403127</v>
      </c>
      <c r="V613" s="95">
        <f t="shared" si="1871"/>
        <v>-0.006186128019</v>
      </c>
      <c r="W613" s="64"/>
      <c r="X613" s="65">
        <f t="shared" si="13"/>
        <v>1</v>
      </c>
      <c r="Y613" s="66">
        <f t="shared" si="14"/>
        <v>0</v>
      </c>
      <c r="Z613" s="67">
        <f t="shared" ref="Z613:AA613" si="1872">U613</f>
        <v>0.0368403127</v>
      </c>
      <c r="AA613" s="68">
        <f t="shared" si="1872"/>
        <v>-0.006186128019</v>
      </c>
      <c r="AB613" s="69">
        <f t="shared" ref="AB613:AC613" si="1873">S613</f>
        <v>0.09755081855</v>
      </c>
      <c r="AC613" s="70">
        <f t="shared" si="1873"/>
        <v>0.02168627721</v>
      </c>
      <c r="AD613" s="71">
        <f t="shared" si="17"/>
        <v>0.00131894046</v>
      </c>
      <c r="AE613" s="72">
        <f t="shared" si="18"/>
        <v>-0.0004557977812</v>
      </c>
      <c r="AF613" s="73">
        <f t="shared" si="19"/>
        <v>0.003727956747</v>
      </c>
      <c r="AG613" s="74">
        <f t="shared" si="20"/>
        <v>0.0001954673817</v>
      </c>
      <c r="AH613" s="75">
        <f t="shared" si="21"/>
        <v>0.009045867582</v>
      </c>
      <c r="AI613" s="76">
        <f t="shared" si="22"/>
        <v>0.004231028186</v>
      </c>
      <c r="AJ613" s="77"/>
      <c r="AK613" s="65">
        <f t="shared" si="23"/>
        <v>-0.005693794321</v>
      </c>
      <c r="AL613" s="66">
        <f t="shared" si="24"/>
        <v>0.0007634399882</v>
      </c>
      <c r="AM613" s="67">
        <f t="shared" si="25"/>
        <v>0.03989247201</v>
      </c>
      <c r="AN613" s="68">
        <f t="shared" si="26"/>
        <v>0.05343980824</v>
      </c>
      <c r="AO613" s="69">
        <f t="shared" si="27"/>
        <v>-0.002875355896</v>
      </c>
      <c r="AP613" s="70">
        <f t="shared" si="28"/>
        <v>-0.05165702391</v>
      </c>
      <c r="AQ613" s="71">
        <f t="shared" si="29"/>
        <v>0.0004122042061</v>
      </c>
      <c r="AR613" s="72">
        <f t="shared" si="30"/>
        <v>-0.001003134273</v>
      </c>
      <c r="AS613" s="73">
        <f t="shared" si="31"/>
        <v>0.00001484930886</v>
      </c>
      <c r="AT613" s="74">
        <f t="shared" si="32"/>
        <v>0.001578009562</v>
      </c>
      <c r="AU613" s="75">
        <f t="shared" si="33"/>
        <v>0.0009562713398</v>
      </c>
      <c r="AV613" s="76">
        <f t="shared" si="34"/>
        <v>0.0006285423041</v>
      </c>
      <c r="AW613" s="78">
        <f t="shared" si="35"/>
        <v>0.03270664664</v>
      </c>
      <c r="AX613" s="79">
        <f t="shared" si="36"/>
        <v>0.0197058983</v>
      </c>
      <c r="AY613" s="78">
        <f t="shared" si="37"/>
        <v>0.00374964191</v>
      </c>
      <c r="AZ613" s="79">
        <f t="shared" si="38"/>
        <v>0.0008538457765</v>
      </c>
      <c r="BA613" s="80">
        <f t="shared" si="39"/>
        <v>0.01300074835</v>
      </c>
      <c r="BB613" s="80">
        <f t="shared" si="40"/>
        <v>0.002895796133</v>
      </c>
      <c r="BC613" s="80">
        <f t="shared" si="41"/>
        <v>0.0374872187</v>
      </c>
      <c r="BD613" s="80">
        <f t="shared" si="42"/>
        <v>0.008832801751</v>
      </c>
      <c r="BE613" s="81">
        <f t="shared" si="43"/>
        <v>0.0001606338224</v>
      </c>
      <c r="BF613" s="81">
        <f t="shared" si="44"/>
        <v>0.0000752950336</v>
      </c>
      <c r="BG613" s="81">
        <f t="shared" si="45"/>
        <v>0.001327273179</v>
      </c>
      <c r="BH613" s="81">
        <f t="shared" si="46"/>
        <v>0.000662234342</v>
      </c>
      <c r="BI613" s="81"/>
      <c r="BJ613" s="81"/>
    </row>
    <row r="614">
      <c r="A614" s="31">
        <v>612.0</v>
      </c>
      <c r="B614" s="32" t="s">
        <v>161</v>
      </c>
      <c r="C614" s="33">
        <v>1792.0</v>
      </c>
      <c r="D614" s="55">
        <f t="shared" si="5"/>
        <v>1289</v>
      </c>
      <c r="E614" s="35">
        <v>251.0</v>
      </c>
      <c r="F614" s="36">
        <v>216.0</v>
      </c>
      <c r="G614" s="37">
        <v>185.0</v>
      </c>
      <c r="H614" s="38">
        <v>447.0</v>
      </c>
      <c r="I614" s="39">
        <v>108.0</v>
      </c>
      <c r="J614" s="40">
        <v>82.0</v>
      </c>
      <c r="K614" s="88">
        <f t="shared" si="6"/>
        <v>0.3035714286</v>
      </c>
      <c r="L614" s="88">
        <f t="shared" si="7"/>
        <v>0.4454094293</v>
      </c>
      <c r="M614" s="88">
        <f t="shared" si="8"/>
        <v>0.3830227743</v>
      </c>
      <c r="N614" s="88">
        <f t="shared" si="9"/>
        <v>0.1032366071</v>
      </c>
      <c r="O614" s="88">
        <f t="shared" si="10"/>
        <v>0.4220325834</v>
      </c>
      <c r="P614" s="89">
        <f t="shared" si="11"/>
        <v>0.04575892857</v>
      </c>
      <c r="Q614" s="90">
        <f t="shared" ref="Q614:V614" si="1874">K614-Q$2</f>
        <v>-0.04740625312</v>
      </c>
      <c r="R614" s="91">
        <f t="shared" si="1874"/>
        <v>-0.03414311101</v>
      </c>
      <c r="S614" s="92">
        <f t="shared" si="1874"/>
        <v>-0.02856478832</v>
      </c>
      <c r="T614" s="93">
        <f t="shared" si="1874"/>
        <v>-0.01249783446</v>
      </c>
      <c r="U614" s="94">
        <f t="shared" si="1874"/>
        <v>-0.0317987457</v>
      </c>
      <c r="V614" s="95">
        <f t="shared" si="1874"/>
        <v>0.01349810006</v>
      </c>
      <c r="W614" s="64"/>
      <c r="X614" s="65">
        <f t="shared" si="13"/>
        <v>1</v>
      </c>
      <c r="Y614" s="66">
        <f t="shared" si="14"/>
        <v>0</v>
      </c>
      <c r="Z614" s="67">
        <f t="shared" ref="Z614:AA614" si="1875">U614</f>
        <v>-0.0317987457</v>
      </c>
      <c r="AA614" s="68">
        <f t="shared" si="1875"/>
        <v>0.01349810006</v>
      </c>
      <c r="AB614" s="69">
        <f t="shared" ref="AB614:AC614" si="1876">S614</f>
        <v>-0.02856478832</v>
      </c>
      <c r="AC614" s="70">
        <f t="shared" si="1876"/>
        <v>-0.01249783446</v>
      </c>
      <c r="AD614" s="71">
        <f t="shared" si="17"/>
        <v>0.0008289615226</v>
      </c>
      <c r="AE614" s="72">
        <f t="shared" si="18"/>
        <v>-0.0008584453023</v>
      </c>
      <c r="AF614" s="73">
        <f t="shared" si="19"/>
        <v>0.00107702146</v>
      </c>
      <c r="AG614" s="74">
        <f t="shared" si="20"/>
        <v>0.00001184508897</v>
      </c>
      <c r="AH614" s="75">
        <f t="shared" si="21"/>
        <v>0.0006597512654</v>
      </c>
      <c r="AI614" s="76">
        <f t="shared" si="22"/>
        <v>0.0007139959918</v>
      </c>
      <c r="AJ614" s="77"/>
      <c r="AK614" s="65">
        <f t="shared" si="23"/>
        <v>-0.005693794321</v>
      </c>
      <c r="AL614" s="66">
        <f t="shared" si="24"/>
        <v>0.0007634399882</v>
      </c>
      <c r="AM614" s="67">
        <f t="shared" si="25"/>
        <v>-0.04738606732</v>
      </c>
      <c r="AN614" s="68">
        <f t="shared" si="26"/>
        <v>-0.03946716153</v>
      </c>
      <c r="AO614" s="69">
        <f t="shared" si="27"/>
        <v>-0.002221778269</v>
      </c>
      <c r="AP614" s="70">
        <f t="shared" si="28"/>
        <v>0.01598848475</v>
      </c>
      <c r="AQ614" s="71">
        <f t="shared" si="29"/>
        <v>-0.0000743540951</v>
      </c>
      <c r="AR614" s="72">
        <f t="shared" si="30"/>
        <v>-0.0009244578868</v>
      </c>
      <c r="AS614" s="73">
        <f t="shared" si="31"/>
        <v>0.00002311880159</v>
      </c>
      <c r="AT614" s="74">
        <f t="shared" si="32"/>
        <v>0.0004547282055</v>
      </c>
      <c r="AU614" s="75">
        <f t="shared" si="33"/>
        <v>0.00006307913838</v>
      </c>
      <c r="AV614" s="76">
        <f t="shared" si="34"/>
        <v>0.00009181716008</v>
      </c>
      <c r="AW614" s="78">
        <f t="shared" si="35"/>
        <v>-0.05528979606</v>
      </c>
      <c r="AX614" s="79">
        <f t="shared" si="36"/>
        <v>-0.04740625312</v>
      </c>
      <c r="AY614" s="78">
        <f t="shared" si="37"/>
        <v>-0.02309314932</v>
      </c>
      <c r="AZ614" s="79">
        <f t="shared" si="38"/>
        <v>-0.03414311101</v>
      </c>
      <c r="BA614" s="80">
        <f t="shared" si="39"/>
        <v>-0.007883542946</v>
      </c>
      <c r="BB614" s="80">
        <f t="shared" si="40"/>
        <v>0.01104996169</v>
      </c>
      <c r="BC614" s="80">
        <f t="shared" si="41"/>
        <v>-0.05050922401</v>
      </c>
      <c r="BD614" s="80">
        <f t="shared" si="42"/>
        <v>-0.01800998947</v>
      </c>
      <c r="BE614" s="81">
        <f t="shared" si="43"/>
        <v>-0.00005995140405</v>
      </c>
      <c r="BF614" s="81">
        <f t="shared" si="44"/>
        <v>-0.0001742256951</v>
      </c>
      <c r="BG614" s="81">
        <f t="shared" si="45"/>
        <v>0.002226821989</v>
      </c>
      <c r="BH614" s="81">
        <f t="shared" si="46"/>
        <v>0.001819341185</v>
      </c>
      <c r="BI614" s="81"/>
      <c r="BJ614" s="81"/>
    </row>
    <row r="615">
      <c r="A615" s="31">
        <v>613.0</v>
      </c>
      <c r="B615" s="32">
        <v>6705.0</v>
      </c>
      <c r="C615" s="33">
        <v>1003.0</v>
      </c>
      <c r="D615" s="55">
        <f t="shared" si="5"/>
        <v>619</v>
      </c>
      <c r="E615" s="35">
        <v>71.0</v>
      </c>
      <c r="F615" s="36">
        <v>95.0</v>
      </c>
      <c r="G615" s="37">
        <v>80.0</v>
      </c>
      <c r="H615" s="38">
        <v>257.0</v>
      </c>
      <c r="I615" s="39">
        <v>37.0</v>
      </c>
      <c r="J615" s="40">
        <v>79.0</v>
      </c>
      <c r="K615" s="88">
        <f t="shared" si="6"/>
        <v>0.1874376869</v>
      </c>
      <c r="L615" s="88">
        <f t="shared" si="7"/>
        <v>0.295890411</v>
      </c>
      <c r="M615" s="88">
        <f t="shared" si="8"/>
        <v>0.3149606299</v>
      </c>
      <c r="N615" s="88">
        <f t="shared" si="9"/>
        <v>0.07976071785</v>
      </c>
      <c r="O615" s="88">
        <f t="shared" si="10"/>
        <v>0.3037156704</v>
      </c>
      <c r="P615" s="89">
        <f t="shared" si="11"/>
        <v>0.07876370887</v>
      </c>
      <c r="Q615" s="90">
        <f t="shared" ref="Q615:V615" si="1877">K615-Q$2</f>
        <v>-0.1635399948</v>
      </c>
      <c r="R615" s="91">
        <f t="shared" si="1877"/>
        <v>-0.1836621293</v>
      </c>
      <c r="S615" s="92">
        <f t="shared" si="1877"/>
        <v>-0.09662693272</v>
      </c>
      <c r="T615" s="93">
        <f t="shared" si="1877"/>
        <v>-0.03597372376</v>
      </c>
      <c r="U615" s="94">
        <f t="shared" si="1877"/>
        <v>-0.1501156587</v>
      </c>
      <c r="V615" s="95">
        <f t="shared" si="1877"/>
        <v>0.04650288036</v>
      </c>
      <c r="W615" s="64"/>
      <c r="X615" s="65">
        <f t="shared" si="13"/>
        <v>1</v>
      </c>
      <c r="Y615" s="66">
        <f t="shared" si="14"/>
        <v>0</v>
      </c>
      <c r="Z615" s="67">
        <f t="shared" ref="Z615:AA615" si="1878">U615</f>
        <v>-0.1501156587</v>
      </c>
      <c r="AA615" s="68">
        <f t="shared" si="1878"/>
        <v>0.04650288036</v>
      </c>
      <c r="AB615" s="69">
        <f t="shared" ref="AB615:AC615" si="1879">S615</f>
        <v>-0.09662693272</v>
      </c>
      <c r="AC615" s="70">
        <f t="shared" si="1879"/>
        <v>-0.03597372376</v>
      </c>
      <c r="AD615" s="71">
        <f t="shared" si="17"/>
        <v>0.02037219309</v>
      </c>
      <c r="AE615" s="72">
        <f t="shared" si="18"/>
        <v>-0.01396162103</v>
      </c>
      <c r="AF615" s="73">
        <f t="shared" si="19"/>
        <v>0.01617809742</v>
      </c>
      <c r="AG615" s="74">
        <f t="shared" si="20"/>
        <v>0.0009067885445</v>
      </c>
      <c r="AH615" s="75">
        <f t="shared" si="21"/>
        <v>0.008042655327</v>
      </c>
      <c r="AI615" s="76">
        <f t="shared" si="22"/>
        <v>0.006952061171</v>
      </c>
      <c r="AJ615" s="77"/>
      <c r="AK615" s="65">
        <f t="shared" si="23"/>
        <v>-0.005693794321</v>
      </c>
      <c r="AL615" s="66">
        <f t="shared" si="24"/>
        <v>0.0007634399882</v>
      </c>
      <c r="AM615" s="67">
        <f t="shared" si="25"/>
        <v>-0.1963627126</v>
      </c>
      <c r="AN615" s="68">
        <f t="shared" si="26"/>
        <v>-0.2003718616</v>
      </c>
      <c r="AO615" s="69">
        <f t="shared" si="27"/>
        <v>-0.004374493382</v>
      </c>
      <c r="AP615" s="70">
        <f t="shared" si="28"/>
        <v>0.05320061467</v>
      </c>
      <c r="AQ615" s="71">
        <f t="shared" si="29"/>
        <v>0.002332076575</v>
      </c>
      <c r="AR615" s="72">
        <f t="shared" si="30"/>
        <v>-0.01905175363</v>
      </c>
      <c r="AS615" s="73">
        <f t="shared" si="31"/>
        <v>0.00003974816158</v>
      </c>
      <c r="AT615" s="74">
        <f t="shared" si="32"/>
        <v>0.006849566633</v>
      </c>
      <c r="AU615" s="75">
        <f t="shared" si="33"/>
        <v>0.0007977653954</v>
      </c>
      <c r="AV615" s="76">
        <f t="shared" si="34"/>
        <v>0.0009206234794</v>
      </c>
      <c r="AW615" s="78">
        <f t="shared" si="35"/>
        <v>-0.2032614101</v>
      </c>
      <c r="AX615" s="79">
        <f t="shared" si="36"/>
        <v>-0.1635399948</v>
      </c>
      <c r="AY615" s="78">
        <f t="shared" si="37"/>
        <v>-0.1576893705</v>
      </c>
      <c r="AZ615" s="79">
        <f t="shared" si="38"/>
        <v>-0.1836621293</v>
      </c>
      <c r="BA615" s="80">
        <f t="shared" si="39"/>
        <v>-0.03972141538</v>
      </c>
      <c r="BB615" s="80">
        <f t="shared" si="40"/>
        <v>0.02597275888</v>
      </c>
      <c r="BC615" s="80">
        <f t="shared" si="41"/>
        <v>-0.1984808381</v>
      </c>
      <c r="BD615" s="80">
        <f t="shared" si="42"/>
        <v>-0.1526062106</v>
      </c>
      <c r="BE615" s="81">
        <f t="shared" si="43"/>
        <v>0.0009032066358</v>
      </c>
      <c r="BF615" s="81">
        <f t="shared" si="44"/>
        <v>-0.002063349488</v>
      </c>
      <c r="BG615" s="81">
        <f t="shared" si="45"/>
        <v>0.01610598756</v>
      </c>
      <c r="BH615" s="81">
        <f t="shared" si="46"/>
        <v>0.06057881715</v>
      </c>
      <c r="BI615" s="81"/>
      <c r="BJ615" s="81"/>
    </row>
    <row r="616">
      <c r="A616" s="31">
        <v>614.0</v>
      </c>
      <c r="B616" s="32">
        <v>3783.0</v>
      </c>
      <c r="C616" s="33">
        <v>1555.0</v>
      </c>
      <c r="D616" s="55">
        <f t="shared" si="5"/>
        <v>987</v>
      </c>
      <c r="E616" s="35">
        <v>199.0</v>
      </c>
      <c r="F616" s="36">
        <v>206.0</v>
      </c>
      <c r="G616" s="37">
        <v>112.0</v>
      </c>
      <c r="H616" s="38">
        <v>349.0</v>
      </c>
      <c r="I616" s="39">
        <v>56.0</v>
      </c>
      <c r="J616" s="40">
        <v>65.0</v>
      </c>
      <c r="K616" s="88">
        <f t="shared" si="6"/>
        <v>0.2360128617</v>
      </c>
      <c r="L616" s="88">
        <f t="shared" si="7"/>
        <v>0.4221854305</v>
      </c>
      <c r="M616" s="88">
        <f t="shared" si="8"/>
        <v>0.2924281984</v>
      </c>
      <c r="N616" s="88">
        <f t="shared" si="9"/>
        <v>0.07202572347</v>
      </c>
      <c r="O616" s="88">
        <f t="shared" si="10"/>
        <v>0.3718338399</v>
      </c>
      <c r="P616" s="89">
        <f t="shared" si="11"/>
        <v>0.04180064309</v>
      </c>
      <c r="Q616" s="90">
        <f t="shared" ref="Q616:V616" si="1880">K616-Q$2</f>
        <v>-0.11496482</v>
      </c>
      <c r="R616" s="91">
        <f t="shared" si="1880"/>
        <v>-0.05736710983</v>
      </c>
      <c r="S616" s="92">
        <f t="shared" si="1880"/>
        <v>-0.1191593642</v>
      </c>
      <c r="T616" s="93">
        <f t="shared" si="1880"/>
        <v>-0.04370871813</v>
      </c>
      <c r="U616" s="94">
        <f t="shared" si="1880"/>
        <v>-0.08199748917</v>
      </c>
      <c r="V616" s="95">
        <f t="shared" si="1880"/>
        <v>0.009539814575</v>
      </c>
      <c r="W616" s="64"/>
      <c r="X616" s="65">
        <f t="shared" si="13"/>
        <v>1</v>
      </c>
      <c r="Y616" s="66">
        <f t="shared" si="14"/>
        <v>0</v>
      </c>
      <c r="Z616" s="67">
        <f t="shared" ref="Z616:AA616" si="1881">U616</f>
        <v>-0.08199748917</v>
      </c>
      <c r="AA616" s="68">
        <f t="shared" si="1881"/>
        <v>0.009539814575</v>
      </c>
      <c r="AB616" s="69">
        <f t="shared" ref="AB616:AC616" si="1882">S616</f>
        <v>-0.1191593642</v>
      </c>
      <c r="AC616" s="70">
        <f t="shared" si="1882"/>
        <v>-0.04370871813</v>
      </c>
      <c r="AD616" s="71">
        <f t="shared" si="17"/>
        <v>0.006632580169</v>
      </c>
      <c r="AE616" s="72">
        <f t="shared" si="18"/>
        <v>-0.001564481685</v>
      </c>
      <c r="AF616" s="73">
        <f t="shared" si="19"/>
        <v>0.01018774174</v>
      </c>
      <c r="AG616" s="74">
        <f t="shared" si="20"/>
        <v>0.002447246903</v>
      </c>
      <c r="AH616" s="75">
        <f t="shared" si="21"/>
        <v>0.01228850204</v>
      </c>
      <c r="AI616" s="76">
        <f t="shared" si="22"/>
        <v>0.01041660613</v>
      </c>
      <c r="AJ616" s="77"/>
      <c r="AK616" s="65">
        <f t="shared" si="23"/>
        <v>-0.005693794321</v>
      </c>
      <c r="AL616" s="66">
        <f t="shared" si="24"/>
        <v>0.0007634399882</v>
      </c>
      <c r="AM616" s="67">
        <f t="shared" si="25"/>
        <v>-0.0820767237</v>
      </c>
      <c r="AN616" s="68">
        <f t="shared" si="26"/>
        <v>-0.1223958241</v>
      </c>
      <c r="AO616" s="69">
        <f t="shared" si="27"/>
        <v>-0.005068796273</v>
      </c>
      <c r="AP616" s="70">
        <f t="shared" si="28"/>
        <v>0.0655147713</v>
      </c>
      <c r="AQ616" s="71">
        <f t="shared" si="29"/>
        <v>0.002497004716</v>
      </c>
      <c r="AR616" s="72">
        <f t="shared" si="30"/>
        <v>-0.004670510456</v>
      </c>
      <c r="AS616" s="73">
        <f t="shared" si="31"/>
        <v>-0.0007665880263</v>
      </c>
      <c r="AT616" s="74">
        <f t="shared" si="32"/>
        <v>0.004362319059</v>
      </c>
      <c r="AU616" s="75">
        <f t="shared" si="33"/>
        <v>0.001222298248</v>
      </c>
      <c r="AV616" s="76">
        <f t="shared" si="34"/>
        <v>0.001383324135</v>
      </c>
      <c r="AW616" s="78">
        <f t="shared" si="35"/>
        <v>-0.08988659936</v>
      </c>
      <c r="AX616" s="79">
        <f t="shared" si="36"/>
        <v>-0.11496482</v>
      </c>
      <c r="AY616" s="78">
        <f t="shared" si="37"/>
        <v>-0.05504248005</v>
      </c>
      <c r="AZ616" s="79">
        <f t="shared" si="38"/>
        <v>-0.05736710983</v>
      </c>
      <c r="BA616" s="80">
        <f t="shared" si="39"/>
        <v>0.02507822059</v>
      </c>
      <c r="BB616" s="80">
        <f t="shared" si="40"/>
        <v>0.002324629778</v>
      </c>
      <c r="BC616" s="80">
        <f t="shared" si="41"/>
        <v>-0.0851060273</v>
      </c>
      <c r="BD616" s="80">
        <f t="shared" si="42"/>
        <v>-0.04995932021</v>
      </c>
      <c r="BE616" s="81">
        <f t="shared" si="43"/>
        <v>0.0006235132445</v>
      </c>
      <c r="BF616" s="81">
        <f t="shared" si="44"/>
        <v>0.0001165951567</v>
      </c>
      <c r="BG616" s="81">
        <f t="shared" si="45"/>
        <v>0.004747102208</v>
      </c>
      <c r="BH616" s="81">
        <f t="shared" si="46"/>
        <v>0.008503678539</v>
      </c>
      <c r="BI616" s="81"/>
      <c r="BJ616" s="81"/>
    </row>
    <row r="617">
      <c r="A617" s="31">
        <v>615.0</v>
      </c>
      <c r="B617" s="32" t="s">
        <v>314</v>
      </c>
      <c r="C617" s="33">
        <v>94.0</v>
      </c>
      <c r="D617" s="55">
        <f t="shared" si="5"/>
        <v>91</v>
      </c>
      <c r="E617" s="35">
        <v>32.0</v>
      </c>
      <c r="F617" s="36">
        <v>5.0</v>
      </c>
      <c r="G617" s="37">
        <v>27.0</v>
      </c>
      <c r="H617" s="38">
        <v>27.0</v>
      </c>
      <c r="I617" s="39">
        <v>0.0</v>
      </c>
      <c r="J617" s="40">
        <v>0.0</v>
      </c>
      <c r="K617" s="88">
        <f t="shared" si="6"/>
        <v>0.6276595745</v>
      </c>
      <c r="L617" s="88">
        <f t="shared" si="7"/>
        <v>0.5423728814</v>
      </c>
      <c r="M617" s="88">
        <f t="shared" si="8"/>
        <v>0.84375</v>
      </c>
      <c r="N617" s="88">
        <f t="shared" si="9"/>
        <v>0.2872340426</v>
      </c>
      <c r="O617" s="88">
        <f t="shared" si="10"/>
        <v>0.6483516484</v>
      </c>
      <c r="P617" s="89">
        <f t="shared" si="11"/>
        <v>0</v>
      </c>
      <c r="Q617" s="90">
        <f t="shared" ref="Q617:V617" si="1883">K617-Q$2</f>
        <v>0.2766818928</v>
      </c>
      <c r="R617" s="91">
        <f t="shared" si="1883"/>
        <v>0.06282034107</v>
      </c>
      <c r="S617" s="92">
        <f t="shared" si="1883"/>
        <v>0.4321624374</v>
      </c>
      <c r="T617" s="93">
        <f t="shared" si="1883"/>
        <v>0.1714996009</v>
      </c>
      <c r="U617" s="94">
        <f t="shared" si="1883"/>
        <v>0.1945203193</v>
      </c>
      <c r="V617" s="95">
        <f t="shared" si="1883"/>
        <v>-0.03226082851</v>
      </c>
      <c r="W617" s="64"/>
      <c r="X617" s="65">
        <f t="shared" si="13"/>
        <v>1</v>
      </c>
      <c r="Y617" s="66">
        <f t="shared" si="14"/>
        <v>0</v>
      </c>
      <c r="Z617" s="67">
        <f t="shared" ref="Z617:AA617" si="1884">U617</f>
        <v>0.1945203193</v>
      </c>
      <c r="AA617" s="68">
        <f t="shared" si="1884"/>
        <v>-0.03226082851</v>
      </c>
      <c r="AB617" s="69">
        <f t="shared" ref="AB617:AC617" si="1885">S617</f>
        <v>0.4321624374</v>
      </c>
      <c r="AC617" s="70">
        <f t="shared" si="1885"/>
        <v>0.1714996009</v>
      </c>
      <c r="AD617" s="71">
        <f t="shared" si="17"/>
        <v>0.03679739355</v>
      </c>
      <c r="AE617" s="72">
        <f t="shared" si="18"/>
        <v>-0.01255077332</v>
      </c>
      <c r="AF617" s="73">
        <f t="shared" si="19"/>
        <v>0.0895970945</v>
      </c>
      <c r="AG617" s="74">
        <f t="shared" si="20"/>
        <v>0.01941823885</v>
      </c>
      <c r="AH617" s="75">
        <f t="shared" si="21"/>
        <v>0.1573522591</v>
      </c>
      <c r="AI617" s="76">
        <f t="shared" si="22"/>
        <v>0.1482313711</v>
      </c>
      <c r="AJ617" s="77"/>
      <c r="AK617" s="65">
        <f t="shared" si="23"/>
        <v>-0.005693794321</v>
      </c>
      <c r="AL617" s="66">
        <f t="shared" si="24"/>
        <v>0.0007634399882</v>
      </c>
      <c r="AM617" s="67">
        <f t="shared" si="25"/>
        <v>0.2099969658</v>
      </c>
      <c r="AN617" s="68">
        <f t="shared" si="26"/>
        <v>0.2824957693</v>
      </c>
      <c r="AO617" s="69">
        <f t="shared" si="27"/>
        <v>0.02485127703</v>
      </c>
      <c r="AP617" s="70">
        <f t="shared" si="28"/>
        <v>-0.2394267908</v>
      </c>
      <c r="AQ617" s="71">
        <f t="shared" si="29"/>
        <v>0.01159671936</v>
      </c>
      <c r="AR617" s="72">
        <f t="shared" si="30"/>
        <v>-0.02790152425</v>
      </c>
      <c r="AS617" s="73">
        <f t="shared" si="31"/>
        <v>-0.005853977306</v>
      </c>
      <c r="AT617" s="74">
        <f t="shared" si="32"/>
        <v>0.03830990824</v>
      </c>
      <c r="AU617" s="75">
        <f t="shared" si="33"/>
        <v>0.0154071987</v>
      </c>
      <c r="AV617" s="76">
        <f t="shared" si="34"/>
        <v>0.01939710811</v>
      </c>
      <c r="AW617" s="78">
        <f t="shared" si="35"/>
        <v>0.2503043893</v>
      </c>
      <c r="AX617" s="79">
        <f t="shared" si="36"/>
        <v>0.2766818928</v>
      </c>
      <c r="AY617" s="78">
        <f t="shared" si="37"/>
        <v>0.0736379105</v>
      </c>
      <c r="AZ617" s="79">
        <f t="shared" si="38"/>
        <v>0.06282034107</v>
      </c>
      <c r="BA617" s="80">
        <f t="shared" si="39"/>
        <v>-0.02637750348</v>
      </c>
      <c r="BB617" s="80">
        <f t="shared" si="40"/>
        <v>0.01081756943</v>
      </c>
      <c r="BC617" s="80">
        <f t="shared" si="41"/>
        <v>0.2550849614</v>
      </c>
      <c r="BD617" s="80">
        <f t="shared" si="42"/>
        <v>0.07872107034</v>
      </c>
      <c r="BE617" s="81">
        <f t="shared" si="43"/>
        <v>0.0005787528812</v>
      </c>
      <c r="BF617" s="81">
        <f t="shared" si="44"/>
        <v>-0.0005706809507</v>
      </c>
      <c r="BG617" s="81">
        <f t="shared" si="45"/>
        <v>0.0588713306</v>
      </c>
      <c r="BH617" s="81">
        <f t="shared" si="46"/>
        <v>0.04016112237</v>
      </c>
      <c r="BI617" s="81"/>
      <c r="BJ617" s="81"/>
    </row>
    <row r="618">
      <c r="A618" s="31">
        <v>616.0</v>
      </c>
      <c r="B618" s="32" t="s">
        <v>223</v>
      </c>
      <c r="C618" s="33">
        <v>1410.0</v>
      </c>
      <c r="D618" s="55">
        <f t="shared" si="5"/>
        <v>1054</v>
      </c>
      <c r="E618" s="35">
        <v>141.0</v>
      </c>
      <c r="F618" s="36">
        <v>189.0</v>
      </c>
      <c r="G618" s="37">
        <v>166.0</v>
      </c>
      <c r="H618" s="38">
        <v>488.0</v>
      </c>
      <c r="I618" s="39">
        <v>32.0</v>
      </c>
      <c r="J618" s="40">
        <v>38.0</v>
      </c>
      <c r="K618" s="88">
        <f t="shared" si="6"/>
        <v>0.2404255319</v>
      </c>
      <c r="L618" s="88">
        <f t="shared" si="7"/>
        <v>0.2617246596</v>
      </c>
      <c r="M618" s="88">
        <f t="shared" si="8"/>
        <v>0.4223918575</v>
      </c>
      <c r="N618" s="88">
        <f t="shared" si="9"/>
        <v>0.1177304965</v>
      </c>
      <c r="O618" s="88">
        <f t="shared" si="10"/>
        <v>0.3216318786</v>
      </c>
      <c r="P618" s="89">
        <f t="shared" si="11"/>
        <v>0.02695035461</v>
      </c>
      <c r="Q618" s="90">
        <f t="shared" ref="Q618:V618" si="1886">K618-Q$2</f>
        <v>-0.1105521498</v>
      </c>
      <c r="R618" s="91">
        <f t="shared" si="1886"/>
        <v>-0.2178278807</v>
      </c>
      <c r="S618" s="92">
        <f t="shared" si="1886"/>
        <v>0.01080429486</v>
      </c>
      <c r="T618" s="93">
        <f t="shared" si="1886"/>
        <v>0.001996054847</v>
      </c>
      <c r="U618" s="94">
        <f t="shared" si="1886"/>
        <v>-0.1321994505</v>
      </c>
      <c r="V618" s="95">
        <f t="shared" si="1886"/>
        <v>-0.005310473902</v>
      </c>
      <c r="W618" s="64"/>
      <c r="X618" s="65">
        <f t="shared" si="13"/>
        <v>1</v>
      </c>
      <c r="Y618" s="66">
        <f t="shared" si="14"/>
        <v>0</v>
      </c>
      <c r="Z618" s="67">
        <f t="shared" ref="Z618:AA618" si="1887">U618</f>
        <v>-0.1321994505</v>
      </c>
      <c r="AA618" s="68">
        <f t="shared" si="1887"/>
        <v>-0.005310473902</v>
      </c>
      <c r="AB618" s="69">
        <f t="shared" ref="AB618:AC618" si="1888">S618</f>
        <v>0.01080429486</v>
      </c>
      <c r="AC618" s="70">
        <f t="shared" si="1888"/>
        <v>0.001996054847</v>
      </c>
      <c r="AD618" s="71">
        <f t="shared" si="17"/>
        <v>0.01744849359</v>
      </c>
      <c r="AE618" s="72">
        <f t="shared" si="18"/>
        <v>0.001404083464</v>
      </c>
      <c r="AF618" s="73">
        <f t="shared" si="19"/>
        <v>-0.001417721847</v>
      </c>
      <c r="AG618" s="74">
        <f t="shared" si="20"/>
        <v>-0.0003212532798</v>
      </c>
      <c r="AH618" s="75">
        <f t="shared" si="21"/>
        <v>0.0001127485525</v>
      </c>
      <c r="AI618" s="76">
        <f t="shared" si="22"/>
        <v>0.00004313193024</v>
      </c>
      <c r="AJ618" s="77"/>
      <c r="AK618" s="65">
        <f t="shared" si="23"/>
        <v>-0.005693794321</v>
      </c>
      <c r="AL618" s="66">
        <f t="shared" si="24"/>
        <v>0.0007634399882</v>
      </c>
      <c r="AM618" s="67">
        <f t="shared" si="25"/>
        <v>-0.09947739299</v>
      </c>
      <c r="AN618" s="68">
        <f t="shared" si="26"/>
        <v>-0.214220253</v>
      </c>
      <c r="AO618" s="69">
        <f t="shared" si="27"/>
        <v>-0.0005207056058</v>
      </c>
      <c r="AP618" s="70">
        <f t="shared" si="28"/>
        <v>-0.005664380146</v>
      </c>
      <c r="AQ618" s="71">
        <f t="shared" si="29"/>
        <v>0.00978665046</v>
      </c>
      <c r="AR618" s="72">
        <f t="shared" si="30"/>
        <v>-0.009449766414</v>
      </c>
      <c r="AS618" s="73">
        <f t="shared" si="31"/>
        <v>0.00009853304607</v>
      </c>
      <c r="AT618" s="74">
        <f t="shared" si="32"/>
        <v>-0.0006065545203</v>
      </c>
      <c r="AU618" s="75">
        <f t="shared" si="33"/>
        <v>0.00001207696104</v>
      </c>
      <c r="AV618" s="76">
        <f t="shared" si="34"/>
        <v>0.000006745080065</v>
      </c>
      <c r="AW618" s="78">
        <f t="shared" si="35"/>
        <v>-0.09579463245</v>
      </c>
      <c r="AX618" s="79">
        <f t="shared" si="36"/>
        <v>-0.1105521498</v>
      </c>
      <c r="AY618" s="78">
        <f t="shared" si="37"/>
        <v>-0.229170769</v>
      </c>
      <c r="AZ618" s="79">
        <f t="shared" si="38"/>
        <v>-0.2178278807</v>
      </c>
      <c r="BA618" s="80">
        <f t="shared" si="39"/>
        <v>0.01475751733</v>
      </c>
      <c r="BB618" s="80">
        <f t="shared" si="40"/>
        <v>-0.01134288829</v>
      </c>
      <c r="BC618" s="80">
        <f t="shared" si="41"/>
        <v>-0.09101406039</v>
      </c>
      <c r="BD618" s="80">
        <f t="shared" si="42"/>
        <v>-0.2240876091</v>
      </c>
      <c r="BE618" s="81">
        <f t="shared" si="43"/>
        <v>0.00008912320302</v>
      </c>
      <c r="BF618" s="81">
        <f t="shared" si="44"/>
        <v>-0.0003347857409</v>
      </c>
      <c r="BG618" s="81">
        <f t="shared" si="45"/>
        <v>-0.04193169738</v>
      </c>
      <c r="BH618" s="81">
        <f t="shared" si="46"/>
        <v>0.04079024638</v>
      </c>
      <c r="BI618" s="81"/>
      <c r="BJ618" s="81"/>
    </row>
    <row r="619">
      <c r="A619" s="31">
        <v>617.0</v>
      </c>
      <c r="B619" s="32">
        <v>5584.0</v>
      </c>
      <c r="C619" s="33">
        <v>1786.0</v>
      </c>
      <c r="D619" s="55">
        <f t="shared" si="5"/>
        <v>578</v>
      </c>
      <c r="E619" s="35">
        <v>70.0</v>
      </c>
      <c r="F619" s="36">
        <v>145.0</v>
      </c>
      <c r="G619" s="37">
        <v>59.0</v>
      </c>
      <c r="H619" s="38">
        <v>213.0</v>
      </c>
      <c r="I619" s="39">
        <v>32.0</v>
      </c>
      <c r="J619" s="40">
        <v>59.0</v>
      </c>
      <c r="K619" s="88">
        <f t="shared" si="6"/>
        <v>0.09014557671</v>
      </c>
      <c r="L619" s="88">
        <f t="shared" si="7"/>
        <v>0.3238095238</v>
      </c>
      <c r="M619" s="88">
        <f t="shared" si="8"/>
        <v>0.2243346008</v>
      </c>
      <c r="N619" s="88">
        <f t="shared" si="9"/>
        <v>0.03303471445</v>
      </c>
      <c r="O619" s="88">
        <f t="shared" si="10"/>
        <v>0.2785467128</v>
      </c>
      <c r="P619" s="89">
        <f t="shared" si="11"/>
        <v>0.03303471445</v>
      </c>
      <c r="Q619" s="90">
        <f t="shared" ref="Q619:V619" si="1889">K619-Q$2</f>
        <v>-0.260832105</v>
      </c>
      <c r="R619" s="91">
        <f t="shared" si="1889"/>
        <v>-0.1557430165</v>
      </c>
      <c r="S619" s="92">
        <f t="shared" si="1889"/>
        <v>-0.1872529619</v>
      </c>
      <c r="T619" s="93">
        <f t="shared" si="1889"/>
        <v>-0.08269972716</v>
      </c>
      <c r="U619" s="94">
        <f t="shared" si="1889"/>
        <v>-0.1752846163</v>
      </c>
      <c r="V619" s="95">
        <f t="shared" si="1889"/>
        <v>0.0007738859338</v>
      </c>
      <c r="W619" s="64"/>
      <c r="X619" s="65">
        <f t="shared" si="13"/>
        <v>1</v>
      </c>
      <c r="Y619" s="66">
        <f t="shared" si="14"/>
        <v>0</v>
      </c>
      <c r="Z619" s="67">
        <f t="shared" ref="Z619:AA619" si="1890">U619</f>
        <v>-0.1752846163</v>
      </c>
      <c r="AA619" s="68">
        <f t="shared" si="1890"/>
        <v>0.0007738859338</v>
      </c>
      <c r="AB619" s="69">
        <f t="shared" ref="AB619:AC619" si="1891">S619</f>
        <v>-0.1872529619</v>
      </c>
      <c r="AC619" s="70">
        <f t="shared" si="1891"/>
        <v>-0.08269972716</v>
      </c>
      <c r="AD619" s="71">
        <f t="shared" si="17"/>
        <v>0.03072409781</v>
      </c>
      <c r="AE619" s="72">
        <f t="shared" si="18"/>
        <v>-0.0002713005979</v>
      </c>
      <c r="AF619" s="73">
        <f t="shared" si="19"/>
        <v>0.03288656373</v>
      </c>
      <c r="AG619" s="74">
        <f t="shared" si="20"/>
        <v>0.01435107751</v>
      </c>
      <c r="AH619" s="75">
        <f t="shared" si="21"/>
        <v>0.02822442686</v>
      </c>
      <c r="AI619" s="76">
        <f t="shared" si="22"/>
        <v>0.03097153772</v>
      </c>
      <c r="AJ619" s="77"/>
      <c r="AK619" s="65">
        <f t="shared" si="23"/>
        <v>-0.005693794321</v>
      </c>
      <c r="AL619" s="66">
        <f t="shared" si="24"/>
        <v>0.0007634399882</v>
      </c>
      <c r="AM619" s="67">
        <f t="shared" si="25"/>
        <v>-0.1443056892</v>
      </c>
      <c r="AN619" s="68">
        <f t="shared" si="26"/>
        <v>-0.2776577281</v>
      </c>
      <c r="AO619" s="69">
        <f t="shared" si="27"/>
        <v>-0.01494918141</v>
      </c>
      <c r="AP619" s="70">
        <f t="shared" si="28"/>
        <v>0.1049187913</v>
      </c>
      <c r="AQ619" s="71">
        <f t="shared" si="29"/>
        <v>0.01563337822</v>
      </c>
      <c r="AR619" s="72">
        <f t="shared" si="30"/>
        <v>-0.01804976676</v>
      </c>
      <c r="AS619" s="73">
        <f t="shared" si="31"/>
        <v>-0.005196504431</v>
      </c>
      <c r="AT619" s="74">
        <f t="shared" si="32"/>
        <v>0.01425020898</v>
      </c>
      <c r="AU619" s="75">
        <f t="shared" si="33"/>
        <v>0.002691538847</v>
      </c>
      <c r="AV619" s="76">
        <f t="shared" si="34"/>
        <v>0.003976342027</v>
      </c>
      <c r="AW619" s="78">
        <f t="shared" si="35"/>
        <v>-0.1518202523</v>
      </c>
      <c r="AX619" s="79">
        <f t="shared" si="36"/>
        <v>-0.260832105</v>
      </c>
      <c r="AY619" s="78">
        <f t="shared" si="37"/>
        <v>-0.1717987126</v>
      </c>
      <c r="AZ619" s="79">
        <f t="shared" si="38"/>
        <v>-0.1557430165</v>
      </c>
      <c r="BA619" s="80">
        <f t="shared" si="39"/>
        <v>0.1090118527</v>
      </c>
      <c r="BB619" s="80">
        <f t="shared" si="40"/>
        <v>-0.0160556961</v>
      </c>
      <c r="BC619" s="80">
        <f t="shared" si="41"/>
        <v>-0.1470396802</v>
      </c>
      <c r="BD619" s="80">
        <f t="shared" si="42"/>
        <v>-0.1667155527</v>
      </c>
      <c r="BE619" s="81">
        <f t="shared" si="43"/>
        <v>0.01162579865</v>
      </c>
      <c r="BF619" s="81">
        <f t="shared" si="44"/>
        <v>-0.003500522357</v>
      </c>
      <c r="BG619" s="81">
        <f t="shared" si="45"/>
        <v>-0.006173407968</v>
      </c>
      <c r="BH619" s="81">
        <f t="shared" si="46"/>
        <v>0.04902760312</v>
      </c>
      <c r="BI619" s="81"/>
      <c r="BJ619" s="81"/>
    </row>
    <row r="620">
      <c r="A620" s="31">
        <v>618.0</v>
      </c>
      <c r="B620" s="32">
        <v>4528.0</v>
      </c>
      <c r="C620" s="33">
        <v>1903.0</v>
      </c>
      <c r="D620" s="55">
        <f t="shared" si="5"/>
        <v>1160</v>
      </c>
      <c r="E620" s="35">
        <v>95.0</v>
      </c>
      <c r="F620" s="36">
        <v>272.0</v>
      </c>
      <c r="G620" s="37">
        <v>92.0</v>
      </c>
      <c r="H620" s="38">
        <v>525.0</v>
      </c>
      <c r="I620" s="39">
        <v>40.0</v>
      </c>
      <c r="J620" s="40">
        <v>136.0</v>
      </c>
      <c r="K620" s="88">
        <f t="shared" si="6"/>
        <v>0.1192853389</v>
      </c>
      <c r="L620" s="88">
        <f t="shared" si="7"/>
        <v>0.2045454545</v>
      </c>
      <c r="M620" s="88">
        <f t="shared" si="8"/>
        <v>0.184</v>
      </c>
      <c r="N620" s="88">
        <f t="shared" si="9"/>
        <v>0.04834471886</v>
      </c>
      <c r="O620" s="88">
        <f t="shared" si="10"/>
        <v>0.1956896552</v>
      </c>
      <c r="P620" s="89">
        <f t="shared" si="11"/>
        <v>0.07146610615</v>
      </c>
      <c r="Q620" s="90">
        <f t="shared" ref="Q620:V620" si="1892">K620-Q$2</f>
        <v>-0.2316923428</v>
      </c>
      <c r="R620" s="91">
        <f t="shared" si="1892"/>
        <v>-0.2750070857</v>
      </c>
      <c r="S620" s="92">
        <f t="shared" si="1892"/>
        <v>-0.2275875626</v>
      </c>
      <c r="T620" s="93">
        <f t="shared" si="1892"/>
        <v>-0.06738972274</v>
      </c>
      <c r="U620" s="94">
        <f t="shared" si="1892"/>
        <v>-0.2581416739</v>
      </c>
      <c r="V620" s="95">
        <f t="shared" si="1892"/>
        <v>0.03920527764</v>
      </c>
      <c r="W620" s="64"/>
      <c r="X620" s="65">
        <f t="shared" si="13"/>
        <v>1</v>
      </c>
      <c r="Y620" s="66">
        <f t="shared" si="14"/>
        <v>0</v>
      </c>
      <c r="Z620" s="67">
        <f t="shared" ref="Z620:AA620" si="1893">U620</f>
        <v>-0.2581416739</v>
      </c>
      <c r="AA620" s="68">
        <f t="shared" si="1893"/>
        <v>0.03920527764</v>
      </c>
      <c r="AB620" s="69">
        <f t="shared" ref="AB620:AC620" si="1894">S620</f>
        <v>-0.2275875626</v>
      </c>
      <c r="AC620" s="70">
        <f t="shared" si="1894"/>
        <v>-0.06738972274</v>
      </c>
      <c r="AD620" s="71">
        <f t="shared" si="17"/>
        <v>0.06510007002</v>
      </c>
      <c r="AE620" s="72">
        <f t="shared" si="18"/>
        <v>-0.02024103199</v>
      </c>
      <c r="AF620" s="73">
        <f t="shared" si="19"/>
        <v>0.06139186718</v>
      </c>
      <c r="AG620" s="74">
        <f t="shared" si="20"/>
        <v>0.008473462254</v>
      </c>
      <c r="AH620" s="75">
        <f t="shared" si="21"/>
        <v>0.04725472394</v>
      </c>
      <c r="AI620" s="76">
        <f t="shared" si="22"/>
        <v>0.03067412549</v>
      </c>
      <c r="AJ620" s="77"/>
      <c r="AK620" s="65">
        <f t="shared" si="23"/>
        <v>-0.005693794321</v>
      </c>
      <c r="AL620" s="66">
        <f t="shared" si="24"/>
        <v>0.0007634399882</v>
      </c>
      <c r="AM620" s="67">
        <f t="shared" si="25"/>
        <v>-0.2729535543</v>
      </c>
      <c r="AN620" s="68">
        <f t="shared" si="26"/>
        <v>-0.377835331</v>
      </c>
      <c r="AO620" s="69">
        <f t="shared" si="27"/>
        <v>-0.00166182202</v>
      </c>
      <c r="AP620" s="70">
        <f t="shared" si="28"/>
        <v>0.1228724117</v>
      </c>
      <c r="AQ620" s="71">
        <f t="shared" si="29"/>
        <v>0.02166072683</v>
      </c>
      <c r="AR620" s="72">
        <f t="shared" si="30"/>
        <v>-0.04835293226</v>
      </c>
      <c r="AS620" s="73">
        <f t="shared" si="31"/>
        <v>-0.001972455932</v>
      </c>
      <c r="AT620" s="74">
        <f t="shared" si="32"/>
        <v>0.02612378198</v>
      </c>
      <c r="AU620" s="75">
        <f t="shared" si="33"/>
        <v>0.004854536807</v>
      </c>
      <c r="AV620" s="76">
        <f t="shared" si="34"/>
        <v>0.00425550095</v>
      </c>
      <c r="AW620" s="78">
        <f t="shared" si="35"/>
        <v>-0.2557663629</v>
      </c>
      <c r="AX620" s="79">
        <f t="shared" si="36"/>
        <v>-0.2316923428</v>
      </c>
      <c r="AY620" s="78">
        <f t="shared" si="37"/>
        <v>-0.2721731287</v>
      </c>
      <c r="AZ620" s="79">
        <f t="shared" si="38"/>
        <v>-0.2750070857</v>
      </c>
      <c r="BA620" s="80">
        <f t="shared" si="39"/>
        <v>-0.02407402018</v>
      </c>
      <c r="BB620" s="80">
        <f t="shared" si="40"/>
        <v>0.002833957066</v>
      </c>
      <c r="BC620" s="80">
        <f t="shared" si="41"/>
        <v>-0.2509857909</v>
      </c>
      <c r="BD620" s="80">
        <f t="shared" si="42"/>
        <v>-0.2670899688</v>
      </c>
      <c r="BE620" s="81">
        <f t="shared" si="43"/>
        <v>0.0005715271348</v>
      </c>
      <c r="BF620" s="81">
        <f t="shared" si="44"/>
        <v>-0.0001364494792</v>
      </c>
      <c r="BG620" s="81">
        <f t="shared" si="45"/>
        <v>-0.008343184235</v>
      </c>
      <c r="BH620" s="81">
        <f t="shared" si="46"/>
        <v>0.1340715741</v>
      </c>
      <c r="BI620" s="81"/>
      <c r="BJ620" s="81"/>
    </row>
    <row r="621">
      <c r="A621" s="31">
        <v>619.0</v>
      </c>
      <c r="B621" s="32">
        <v>2736.0</v>
      </c>
      <c r="C621" s="33">
        <v>750.0</v>
      </c>
      <c r="D621" s="55">
        <f t="shared" si="5"/>
        <v>533</v>
      </c>
      <c r="E621" s="35">
        <v>146.0</v>
      </c>
      <c r="F621" s="36">
        <v>130.0</v>
      </c>
      <c r="G621" s="37">
        <v>58.0</v>
      </c>
      <c r="H621" s="38">
        <v>160.0</v>
      </c>
      <c r="I621" s="39">
        <v>13.0</v>
      </c>
      <c r="J621" s="40">
        <v>26.0</v>
      </c>
      <c r="K621" s="88">
        <f t="shared" si="6"/>
        <v>0.2893333333</v>
      </c>
      <c r="L621" s="88">
        <f t="shared" si="7"/>
        <v>0.4984326019</v>
      </c>
      <c r="M621" s="88">
        <f t="shared" si="8"/>
        <v>0.2710280374</v>
      </c>
      <c r="N621" s="88">
        <f t="shared" si="9"/>
        <v>0.07733333333</v>
      </c>
      <c r="O621" s="88">
        <f t="shared" si="10"/>
        <v>0.4071294559</v>
      </c>
      <c r="P621" s="89">
        <f t="shared" si="11"/>
        <v>0.03466666667</v>
      </c>
      <c r="Q621" s="90">
        <f t="shared" ref="Q621:V621" si="1895">K621-Q$2</f>
        <v>-0.06164434836</v>
      </c>
      <c r="R621" s="91">
        <f t="shared" si="1895"/>
        <v>0.01888006159</v>
      </c>
      <c r="S621" s="92">
        <f t="shared" si="1895"/>
        <v>-0.1405595253</v>
      </c>
      <c r="T621" s="93">
        <f t="shared" si="1895"/>
        <v>-0.03840110827</v>
      </c>
      <c r="U621" s="94">
        <f t="shared" si="1895"/>
        <v>-0.04670187318</v>
      </c>
      <c r="V621" s="95">
        <f t="shared" si="1895"/>
        <v>0.002405838155</v>
      </c>
      <c r="W621" s="64"/>
      <c r="X621" s="65">
        <f t="shared" si="13"/>
        <v>1</v>
      </c>
      <c r="Y621" s="66">
        <f t="shared" si="14"/>
        <v>0</v>
      </c>
      <c r="Z621" s="67">
        <f t="shared" ref="Z621:AA621" si="1896">U621</f>
        <v>-0.04670187318</v>
      </c>
      <c r="AA621" s="68">
        <f t="shared" si="1896"/>
        <v>0.002405838155</v>
      </c>
      <c r="AB621" s="69">
        <f t="shared" ref="AB621:AC621" si="1897">S621</f>
        <v>-0.1405595253</v>
      </c>
      <c r="AC621" s="70">
        <f t="shared" si="1897"/>
        <v>-0.03840110827</v>
      </c>
      <c r="AD621" s="71">
        <f t="shared" si="17"/>
        <v>0.002175276902</v>
      </c>
      <c r="AE621" s="72">
        <f t="shared" si="18"/>
        <v>-0.0002247142968</v>
      </c>
      <c r="AF621" s="73">
        <f t="shared" si="19"/>
        <v>0.006656779975</v>
      </c>
      <c r="AG621" s="74">
        <f t="shared" si="20"/>
        <v>0.00145524022</v>
      </c>
      <c r="AH621" s="75">
        <f t="shared" si="21"/>
        <v>0.01828233503</v>
      </c>
      <c r="AI621" s="76">
        <f t="shared" si="22"/>
        <v>0.0107952831</v>
      </c>
      <c r="AJ621" s="77"/>
      <c r="AK621" s="65">
        <f t="shared" si="23"/>
        <v>-0.005693794321</v>
      </c>
      <c r="AL621" s="66">
        <f t="shared" si="24"/>
        <v>0.0007634399882</v>
      </c>
      <c r="AM621" s="67">
        <f t="shared" si="25"/>
        <v>-0.0419402739</v>
      </c>
      <c r="AN621" s="68">
        <f t="shared" si="26"/>
        <v>-0.07218212943</v>
      </c>
      <c r="AO621" s="69">
        <f t="shared" si="27"/>
        <v>0.0005779681585</v>
      </c>
      <c r="AP621" s="70">
        <f t="shared" si="28"/>
        <v>0.07543524228</v>
      </c>
      <c r="AQ621" s="71">
        <f t="shared" si="29"/>
        <v>0.0009870508008</v>
      </c>
      <c r="AR621" s="72">
        <f t="shared" si="30"/>
        <v>-0.001383555575</v>
      </c>
      <c r="AS621" s="73">
        <f t="shared" si="31"/>
        <v>-0.0004402172196</v>
      </c>
      <c r="AT621" s="74">
        <f t="shared" si="32"/>
        <v>0.002846631705</v>
      </c>
      <c r="AU621" s="75">
        <f t="shared" si="33"/>
        <v>0.001895795685</v>
      </c>
      <c r="AV621" s="76">
        <f t="shared" si="34"/>
        <v>0.001524815139</v>
      </c>
      <c r="AW621" s="78">
        <f t="shared" si="35"/>
        <v>-0.04461347079</v>
      </c>
      <c r="AX621" s="79">
        <f t="shared" si="36"/>
        <v>-0.06164434836</v>
      </c>
      <c r="AY621" s="78">
        <f t="shared" si="37"/>
        <v>0.007004444107</v>
      </c>
      <c r="AZ621" s="79">
        <f t="shared" si="38"/>
        <v>0.01888006159</v>
      </c>
      <c r="BA621" s="80">
        <f t="shared" si="39"/>
        <v>0.01703087756</v>
      </c>
      <c r="BB621" s="80">
        <f t="shared" si="40"/>
        <v>-0.01187561748</v>
      </c>
      <c r="BC621" s="80">
        <f t="shared" si="41"/>
        <v>-0.03983289873</v>
      </c>
      <c r="BD621" s="80">
        <f t="shared" si="42"/>
        <v>0.01208760395</v>
      </c>
      <c r="BE621" s="81">
        <f t="shared" si="43"/>
        <v>0.0001490205</v>
      </c>
      <c r="BF621" s="81">
        <f t="shared" si="44"/>
        <v>-0.0004045043747</v>
      </c>
      <c r="BG621" s="81">
        <f t="shared" si="45"/>
        <v>0.001440549652</v>
      </c>
      <c r="BH621" s="81">
        <f t="shared" si="46"/>
        <v>-0.000962968608</v>
      </c>
      <c r="BI621" s="81"/>
      <c r="BJ621" s="81"/>
    </row>
    <row r="622">
      <c r="A622" s="31">
        <v>620.0</v>
      </c>
      <c r="B622" s="32">
        <v>4504.0</v>
      </c>
      <c r="C622" s="33">
        <v>2440.0</v>
      </c>
      <c r="D622" s="55">
        <f t="shared" si="5"/>
        <v>1577</v>
      </c>
      <c r="E622" s="35">
        <v>216.0</v>
      </c>
      <c r="F622" s="36">
        <v>425.0</v>
      </c>
      <c r="G622" s="37">
        <v>123.0</v>
      </c>
      <c r="H622" s="38">
        <v>591.0</v>
      </c>
      <c r="I622" s="39">
        <v>83.0</v>
      </c>
      <c r="J622" s="40">
        <v>139.0</v>
      </c>
      <c r="K622" s="88">
        <f t="shared" si="6"/>
        <v>0.1729508197</v>
      </c>
      <c r="L622" s="88">
        <f t="shared" si="7"/>
        <v>0.3359550562</v>
      </c>
      <c r="M622" s="88">
        <f t="shared" si="8"/>
        <v>0.1790393013</v>
      </c>
      <c r="N622" s="88">
        <f t="shared" si="9"/>
        <v>0.05040983607</v>
      </c>
      <c r="O622" s="88">
        <f t="shared" si="10"/>
        <v>0.2675967026</v>
      </c>
      <c r="P622" s="89">
        <f t="shared" si="11"/>
        <v>0.05696721311</v>
      </c>
      <c r="Q622" s="90">
        <f t="shared" ref="Q622:V622" si="1898">K622-Q$2</f>
        <v>-0.178026862</v>
      </c>
      <c r="R622" s="91">
        <f t="shared" si="1898"/>
        <v>-0.1435974841</v>
      </c>
      <c r="S622" s="92">
        <f t="shared" si="1898"/>
        <v>-0.2325482613</v>
      </c>
      <c r="T622" s="93">
        <f t="shared" si="1898"/>
        <v>-0.06532460554</v>
      </c>
      <c r="U622" s="94">
        <f t="shared" si="1898"/>
        <v>-0.1862346265</v>
      </c>
      <c r="V622" s="95">
        <f t="shared" si="1898"/>
        <v>0.0247063846</v>
      </c>
      <c r="W622" s="64"/>
      <c r="X622" s="65">
        <f t="shared" si="13"/>
        <v>1</v>
      </c>
      <c r="Y622" s="66">
        <f t="shared" si="14"/>
        <v>0</v>
      </c>
      <c r="Z622" s="67">
        <f t="shared" ref="Z622:AA622" si="1899">U622</f>
        <v>-0.1862346265</v>
      </c>
      <c r="AA622" s="68">
        <f t="shared" si="1899"/>
        <v>0.0247063846</v>
      </c>
      <c r="AB622" s="69">
        <f t="shared" ref="AB622:AC622" si="1900">S622</f>
        <v>-0.2325482613</v>
      </c>
      <c r="AC622" s="70">
        <f t="shared" si="1900"/>
        <v>-0.06532460554</v>
      </c>
      <c r="AD622" s="71">
        <f t="shared" si="17"/>
        <v>0.03407293067</v>
      </c>
      <c r="AE622" s="72">
        <f t="shared" si="18"/>
        <v>-0.009202368617</v>
      </c>
      <c r="AF622" s="73">
        <f t="shared" si="19"/>
        <v>0.04492247342</v>
      </c>
      <c r="AG622" s="74">
        <f t="shared" si="20"/>
        <v>0.006420276731</v>
      </c>
      <c r="AH622" s="75">
        <f t="shared" si="21"/>
        <v>0.04981138976</v>
      </c>
      <c r="AI622" s="76">
        <f t="shared" si="22"/>
        <v>0.03038224688</v>
      </c>
      <c r="AJ622" s="77"/>
      <c r="AK622" s="65">
        <f t="shared" si="23"/>
        <v>-0.005693794321</v>
      </c>
      <c r="AL622" s="66">
        <f t="shared" si="24"/>
        <v>0.0007634399882</v>
      </c>
      <c r="AM622" s="67">
        <f t="shared" si="25"/>
        <v>-0.1912399625</v>
      </c>
      <c r="AN622" s="68">
        <f t="shared" si="26"/>
        <v>-0.2755074026</v>
      </c>
      <c r="AO622" s="69">
        <f t="shared" si="27"/>
        <v>0.00006315353644</v>
      </c>
      <c r="AP622" s="70">
        <f t="shared" si="28"/>
        <v>0.1250549529</v>
      </c>
      <c r="AQ622" s="71">
        <f t="shared" si="29"/>
        <v>0.01214832466</v>
      </c>
      <c r="AR622" s="72">
        <f t="shared" si="30"/>
        <v>-0.02459231569</v>
      </c>
      <c r="AS622" s="73">
        <f t="shared" si="31"/>
        <v>-0.001536118583</v>
      </c>
      <c r="AT622" s="74">
        <f t="shared" si="32"/>
        <v>0.01912138343</v>
      </c>
      <c r="AU622" s="75">
        <f t="shared" si="33"/>
        <v>0.005149271355</v>
      </c>
      <c r="AV622" s="76">
        <f t="shared" si="34"/>
        <v>0.004264436223</v>
      </c>
      <c r="AW622" s="78">
        <f t="shared" si="35"/>
        <v>-0.1811091258</v>
      </c>
      <c r="AX622" s="79">
        <f t="shared" si="36"/>
        <v>-0.178026862</v>
      </c>
      <c r="AY622" s="78">
        <f t="shared" si="37"/>
        <v>-0.1508955057</v>
      </c>
      <c r="AZ622" s="79">
        <f t="shared" si="38"/>
        <v>-0.1435974841</v>
      </c>
      <c r="BA622" s="80">
        <f t="shared" si="39"/>
        <v>-0.003082263799</v>
      </c>
      <c r="BB622" s="80">
        <f t="shared" si="40"/>
        <v>-0.007298021594</v>
      </c>
      <c r="BC622" s="80">
        <f t="shared" si="41"/>
        <v>-0.1763285538</v>
      </c>
      <c r="BD622" s="80">
        <f t="shared" si="42"/>
        <v>-0.1458123459</v>
      </c>
      <c r="BE622" s="81">
        <f t="shared" si="43"/>
        <v>-0.00004376076906</v>
      </c>
      <c r="BF622" s="81">
        <f t="shared" si="44"/>
        <v>0.00004498885553</v>
      </c>
      <c r="BG622" s="81">
        <f t="shared" si="45"/>
        <v>0.009830518664</v>
      </c>
      <c r="BH622" s="81">
        <f t="shared" si="46"/>
        <v>0.05142176013</v>
      </c>
      <c r="BI622" s="81"/>
      <c r="BJ622" s="81"/>
    </row>
    <row r="623">
      <c r="A623" s="31">
        <v>621.0</v>
      </c>
      <c r="B623" s="32" t="s">
        <v>360</v>
      </c>
      <c r="C623" s="33">
        <v>1383.0</v>
      </c>
      <c r="D623" s="55">
        <f t="shared" si="5"/>
        <v>1049</v>
      </c>
      <c r="E623" s="35">
        <v>272.0</v>
      </c>
      <c r="F623" s="36">
        <v>170.0</v>
      </c>
      <c r="G623" s="37">
        <v>134.0</v>
      </c>
      <c r="H623" s="38">
        <v>314.0</v>
      </c>
      <c r="I623" s="39">
        <v>84.0</v>
      </c>
      <c r="J623" s="40">
        <v>75.0</v>
      </c>
      <c r="K623" s="88">
        <f t="shared" si="6"/>
        <v>0.3543022415</v>
      </c>
      <c r="L623" s="88">
        <f t="shared" si="7"/>
        <v>0.5313432836</v>
      </c>
      <c r="M623" s="88">
        <f t="shared" si="8"/>
        <v>0.3535620053</v>
      </c>
      <c r="N623" s="88">
        <f t="shared" si="9"/>
        <v>0.09689081706</v>
      </c>
      <c r="O623" s="88">
        <f t="shared" si="10"/>
        <v>0.4671115348</v>
      </c>
      <c r="P623" s="89">
        <f t="shared" si="11"/>
        <v>0.05422993492</v>
      </c>
      <c r="Q623" s="90">
        <f t="shared" ref="Q623:V623" si="1901">K623-Q$2</f>
        <v>0.003324559814</v>
      </c>
      <c r="R623" s="91">
        <f t="shared" si="1901"/>
        <v>0.05179074329</v>
      </c>
      <c r="S623" s="92">
        <f t="shared" si="1901"/>
        <v>-0.05802555737</v>
      </c>
      <c r="T623" s="93">
        <f t="shared" si="1901"/>
        <v>-0.01884362454</v>
      </c>
      <c r="U623" s="94">
        <f t="shared" si="1901"/>
        <v>0.0132802057</v>
      </c>
      <c r="V623" s="95">
        <f t="shared" si="1901"/>
        <v>0.02196910641</v>
      </c>
      <c r="W623" s="64"/>
      <c r="X623" s="65">
        <f t="shared" si="13"/>
        <v>1</v>
      </c>
      <c r="Y623" s="66">
        <f t="shared" si="14"/>
        <v>0</v>
      </c>
      <c r="Z623" s="67">
        <f t="shared" ref="Z623:AA623" si="1902">U623</f>
        <v>0.0132802057</v>
      </c>
      <c r="AA623" s="68">
        <f t="shared" si="1902"/>
        <v>0.02196910641</v>
      </c>
      <c r="AB623" s="69">
        <f t="shared" ref="AB623:AC623" si="1903">S623</f>
        <v>-0.05802555737</v>
      </c>
      <c r="AC623" s="70">
        <f t="shared" si="1903"/>
        <v>-0.01884362454</v>
      </c>
      <c r="AD623" s="71">
        <f t="shared" si="17"/>
        <v>-0.0003062777731</v>
      </c>
      <c r="AE623" s="72">
        <f t="shared" si="18"/>
        <v>0.0005835085045</v>
      </c>
      <c r="AF623" s="73">
        <f t="shared" si="19"/>
        <v>-0.000356613745</v>
      </c>
      <c r="AG623" s="74">
        <f t="shared" si="20"/>
        <v>-0.001525016855</v>
      </c>
      <c r="AH623" s="75">
        <f t="shared" si="21"/>
        <v>0.003011883122</v>
      </c>
      <c r="AI623" s="76">
        <f t="shared" si="22"/>
        <v>0.002186823634</v>
      </c>
      <c r="AJ623" s="77"/>
      <c r="AK623" s="65">
        <f t="shared" si="23"/>
        <v>-0.005693794321</v>
      </c>
      <c r="AL623" s="66">
        <f t="shared" si="24"/>
        <v>0.0007634399882</v>
      </c>
      <c r="AM623" s="67">
        <f t="shared" si="25"/>
        <v>-0.02403905973</v>
      </c>
      <c r="AN623" s="68">
        <f t="shared" si="26"/>
        <v>0.03901663158</v>
      </c>
      <c r="AO623" s="69">
        <f t="shared" si="27"/>
        <v>-0.00125196292</v>
      </c>
      <c r="AP623" s="70">
        <f t="shared" si="28"/>
        <v>0.03156057726</v>
      </c>
      <c r="AQ623" s="71">
        <f t="shared" si="29"/>
        <v>0.0001827305615</v>
      </c>
      <c r="AR623" s="72">
        <f t="shared" si="30"/>
        <v>0.0004784526632</v>
      </c>
      <c r="AS623" s="73">
        <f t="shared" si="31"/>
        <v>0.0006341283783</v>
      </c>
      <c r="AT623" s="74">
        <f t="shared" si="32"/>
        <v>-0.0001902749436</v>
      </c>
      <c r="AU623" s="75">
        <f t="shared" si="33"/>
        <v>0.0003056043421</v>
      </c>
      <c r="AV623" s="76">
        <f t="shared" si="34"/>
        <v>0.0002975139879</v>
      </c>
      <c r="AW623" s="78">
        <f t="shared" si="35"/>
        <v>-0.02986235369</v>
      </c>
      <c r="AX623" s="79">
        <f t="shared" si="36"/>
        <v>0.003324559814</v>
      </c>
      <c r="AY623" s="78">
        <f t="shared" si="37"/>
        <v>0.07192634054</v>
      </c>
      <c r="AZ623" s="79">
        <f t="shared" si="38"/>
        <v>0.05179074329</v>
      </c>
      <c r="BA623" s="80">
        <f t="shared" si="39"/>
        <v>-0.0331869135</v>
      </c>
      <c r="BB623" s="80">
        <f t="shared" si="40"/>
        <v>0.02013559724</v>
      </c>
      <c r="BC623" s="80">
        <f t="shared" si="41"/>
        <v>-0.02508178163</v>
      </c>
      <c r="BD623" s="80">
        <f t="shared" si="42"/>
        <v>0.07700950038</v>
      </c>
      <c r="BE623" s="81">
        <f t="shared" si="43"/>
        <v>0.0006959289514</v>
      </c>
      <c r="BF623" s="81">
        <f t="shared" si="44"/>
        <v>-0.001336476648</v>
      </c>
      <c r="BG623" s="81">
        <f t="shared" si="45"/>
        <v>-0.005301367379</v>
      </c>
      <c r="BH623" s="81">
        <f t="shared" si="46"/>
        <v>-0.003863070944</v>
      </c>
      <c r="BI623" s="81"/>
      <c r="BJ623" s="81"/>
    </row>
    <row r="624">
      <c r="A624" s="31">
        <v>622.0</v>
      </c>
      <c r="B624" s="32">
        <v>2730.0</v>
      </c>
      <c r="C624" s="33">
        <v>2374.0</v>
      </c>
      <c r="D624" s="55">
        <f t="shared" si="5"/>
        <v>1569</v>
      </c>
      <c r="E624" s="35">
        <v>279.0</v>
      </c>
      <c r="F624" s="36">
        <v>426.0</v>
      </c>
      <c r="G624" s="37">
        <v>135.0</v>
      </c>
      <c r="H624" s="38">
        <v>525.0</v>
      </c>
      <c r="I624" s="39">
        <v>68.0</v>
      </c>
      <c r="J624" s="40">
        <v>136.0</v>
      </c>
      <c r="K624" s="88">
        <f t="shared" si="6"/>
        <v>0.2030328559</v>
      </c>
      <c r="L624" s="88">
        <f t="shared" si="7"/>
        <v>0.3979357798</v>
      </c>
      <c r="M624" s="88">
        <f t="shared" si="8"/>
        <v>0.193687231</v>
      </c>
      <c r="N624" s="88">
        <f t="shared" si="9"/>
        <v>0.05686604886</v>
      </c>
      <c r="O624" s="88">
        <f t="shared" si="10"/>
        <v>0.3072020395</v>
      </c>
      <c r="P624" s="89">
        <f t="shared" si="11"/>
        <v>0.05728727885</v>
      </c>
      <c r="Q624" s="90">
        <f t="shared" ref="Q624:V624" si="1904">K624-Q$2</f>
        <v>-0.1479448258</v>
      </c>
      <c r="R624" s="91">
        <f t="shared" si="1904"/>
        <v>-0.08161676047</v>
      </c>
      <c r="S624" s="92">
        <f t="shared" si="1904"/>
        <v>-0.2179003317</v>
      </c>
      <c r="T624" s="93">
        <f t="shared" si="1904"/>
        <v>-0.05886839274</v>
      </c>
      <c r="U624" s="94">
        <f t="shared" si="1904"/>
        <v>-0.1466292896</v>
      </c>
      <c r="V624" s="95">
        <f t="shared" si="1904"/>
        <v>0.02502645034</v>
      </c>
      <c r="W624" s="64"/>
      <c r="X624" s="65">
        <f t="shared" si="13"/>
        <v>1</v>
      </c>
      <c r="Y624" s="66">
        <f t="shared" si="14"/>
        <v>0</v>
      </c>
      <c r="Z624" s="67">
        <f t="shared" ref="Z624:AA624" si="1905">U624</f>
        <v>-0.1466292896</v>
      </c>
      <c r="AA624" s="68">
        <f t="shared" si="1905"/>
        <v>0.02502645034</v>
      </c>
      <c r="AB624" s="69">
        <f t="shared" ref="AB624:AC624" si="1906">S624</f>
        <v>-0.2179003317</v>
      </c>
      <c r="AC624" s="70">
        <f t="shared" si="1906"/>
        <v>-0.05886839274</v>
      </c>
      <c r="AD624" s="71">
        <f t="shared" si="17"/>
        <v>0.02087382535</v>
      </c>
      <c r="AE624" s="72">
        <f t="shared" si="18"/>
        <v>-0.007339221269</v>
      </c>
      <c r="AF624" s="73">
        <f t="shared" si="19"/>
        <v>0.03342383774</v>
      </c>
      <c r="AG624" s="74">
        <f t="shared" si="20"/>
        <v>0.003178558777</v>
      </c>
      <c r="AH624" s="75">
        <f t="shared" si="21"/>
        <v>0.04401506687</v>
      </c>
      <c r="AI624" s="76">
        <f t="shared" si="22"/>
        <v>0.02565488461</v>
      </c>
      <c r="AJ624" s="77"/>
      <c r="AK624" s="65">
        <f t="shared" si="23"/>
        <v>-0.005693794321</v>
      </c>
      <c r="AL624" s="66">
        <f t="shared" si="24"/>
        <v>0.0007634399882</v>
      </c>
      <c r="AM624" s="67">
        <f t="shared" si="25"/>
        <v>-0.159420038</v>
      </c>
      <c r="AN624" s="68">
        <f t="shared" si="26"/>
        <v>-0.2123670061</v>
      </c>
      <c r="AO624" s="69">
        <f t="shared" si="27"/>
        <v>0.001226078516</v>
      </c>
      <c r="AP624" s="70">
        <f t="shared" si="28"/>
        <v>0.1168494669</v>
      </c>
      <c r="AQ624" s="71">
        <f t="shared" si="29"/>
        <v>0.006450370541</v>
      </c>
      <c r="AR624" s="72">
        <f t="shared" si="30"/>
        <v>-0.01594040334</v>
      </c>
      <c r="AS624" s="73">
        <f t="shared" si="31"/>
        <v>-0.0004685477245</v>
      </c>
      <c r="AT624" s="74">
        <f t="shared" si="32"/>
        <v>0.01418522916</v>
      </c>
      <c r="AU624" s="75">
        <f t="shared" si="33"/>
        <v>0.004569671217</v>
      </c>
      <c r="AV624" s="76">
        <f t="shared" si="34"/>
        <v>0.00363303513</v>
      </c>
      <c r="AW624" s="78">
        <f t="shared" si="35"/>
        <v>-0.1533362598</v>
      </c>
      <c r="AX624" s="79">
        <f t="shared" si="36"/>
        <v>-0.1479448258</v>
      </c>
      <c r="AY624" s="78">
        <f t="shared" si="37"/>
        <v>-0.09287623826</v>
      </c>
      <c r="AZ624" s="79">
        <f t="shared" si="38"/>
        <v>-0.08161676047</v>
      </c>
      <c r="BA624" s="80">
        <f t="shared" si="39"/>
        <v>-0.00539143403</v>
      </c>
      <c r="BB624" s="80">
        <f t="shared" si="40"/>
        <v>-0.01125947778</v>
      </c>
      <c r="BC624" s="80">
        <f t="shared" si="41"/>
        <v>-0.1485556877</v>
      </c>
      <c r="BD624" s="80">
        <f t="shared" si="42"/>
        <v>-0.08779307842</v>
      </c>
      <c r="BE624" s="81">
        <f t="shared" si="43"/>
        <v>-0.00009770827909</v>
      </c>
      <c r="BF624" s="81">
        <f t="shared" si="44"/>
        <v>0.0001214094634</v>
      </c>
      <c r="BG624" s="81">
        <f t="shared" si="45"/>
        <v>0.01436116774</v>
      </c>
      <c r="BH624" s="81">
        <f t="shared" si="46"/>
        <v>0.02608432228</v>
      </c>
      <c r="BI624" s="81"/>
      <c r="BJ624" s="81"/>
    </row>
    <row r="625">
      <c r="A625" s="31">
        <v>623.0</v>
      </c>
      <c r="B625" s="32">
        <v>4530.0</v>
      </c>
      <c r="C625" s="33">
        <v>1265.0</v>
      </c>
      <c r="D625" s="55">
        <f t="shared" si="5"/>
        <v>797</v>
      </c>
      <c r="E625" s="35">
        <v>111.0</v>
      </c>
      <c r="F625" s="36">
        <v>200.0</v>
      </c>
      <c r="G625" s="37">
        <v>67.0</v>
      </c>
      <c r="H625" s="38">
        <v>288.0</v>
      </c>
      <c r="I625" s="39">
        <v>52.0</v>
      </c>
      <c r="J625" s="40">
        <v>79.0</v>
      </c>
      <c r="K625" s="88">
        <f t="shared" si="6"/>
        <v>0.1818181818</v>
      </c>
      <c r="L625" s="88">
        <f t="shared" si="7"/>
        <v>0.3614190687</v>
      </c>
      <c r="M625" s="88">
        <f t="shared" si="8"/>
        <v>0.1936416185</v>
      </c>
      <c r="N625" s="88">
        <f t="shared" si="9"/>
        <v>0.05296442688</v>
      </c>
      <c r="O625" s="88">
        <f t="shared" si="10"/>
        <v>0.2885821832</v>
      </c>
      <c r="P625" s="89">
        <f t="shared" si="11"/>
        <v>0.06245059289</v>
      </c>
      <c r="Q625" s="90">
        <f t="shared" ref="Q625:V625" si="1907">K625-Q$2</f>
        <v>-0.1691594999</v>
      </c>
      <c r="R625" s="91">
        <f t="shared" si="1907"/>
        <v>-0.1181334716</v>
      </c>
      <c r="S625" s="92">
        <f t="shared" si="1907"/>
        <v>-0.2179459441</v>
      </c>
      <c r="T625" s="93">
        <f t="shared" si="1907"/>
        <v>-0.06277001473</v>
      </c>
      <c r="U625" s="94">
        <f t="shared" si="1907"/>
        <v>-0.1652491459</v>
      </c>
      <c r="V625" s="95">
        <f t="shared" si="1907"/>
        <v>0.03018976437</v>
      </c>
      <c r="W625" s="64"/>
      <c r="X625" s="65">
        <f t="shared" si="13"/>
        <v>1</v>
      </c>
      <c r="Y625" s="66">
        <f t="shared" si="14"/>
        <v>0</v>
      </c>
      <c r="Z625" s="67">
        <f t="shared" ref="Z625:AA625" si="1908">U625</f>
        <v>-0.1652491459</v>
      </c>
      <c r="AA625" s="68">
        <f t="shared" si="1908"/>
        <v>0.03018976437</v>
      </c>
      <c r="AB625" s="69">
        <f t="shared" ref="AB625:AC625" si="1909">S625</f>
        <v>-0.2179459441</v>
      </c>
      <c r="AC625" s="70">
        <f t="shared" si="1909"/>
        <v>-0.06277001473</v>
      </c>
      <c r="AD625" s="71">
        <f t="shared" si="17"/>
        <v>0.02639585835</v>
      </c>
      <c r="AE625" s="72">
        <f t="shared" si="18"/>
        <v>-0.009977665556</v>
      </c>
      <c r="AF625" s="73">
        <f t="shared" si="19"/>
        <v>0.03791039308</v>
      </c>
      <c r="AG625" s="74">
        <f t="shared" si="20"/>
        <v>0.003792954623</v>
      </c>
      <c r="AH625" s="75">
        <f t="shared" si="21"/>
        <v>0.04356035982</v>
      </c>
      <c r="AI625" s="76">
        <f t="shared" si="22"/>
        <v>0.02736094025</v>
      </c>
      <c r="AJ625" s="77"/>
      <c r="AK625" s="65">
        <f t="shared" si="23"/>
        <v>-0.005693794321</v>
      </c>
      <c r="AL625" s="66">
        <f t="shared" si="24"/>
        <v>0.0007634399882</v>
      </c>
      <c r="AM625" s="67">
        <f t="shared" si="25"/>
        <v>-0.1828160984</v>
      </c>
      <c r="AN625" s="68">
        <f t="shared" si="26"/>
        <v>-0.2377141095</v>
      </c>
      <c r="AO625" s="69">
        <f t="shared" si="27"/>
        <v>-0.000711927651</v>
      </c>
      <c r="AP625" s="70">
        <f t="shared" si="28"/>
        <v>0.1174194559</v>
      </c>
      <c r="AQ625" s="71">
        <f t="shared" si="29"/>
        <v>0.007750521319</v>
      </c>
      <c r="AR625" s="72">
        <f t="shared" si="30"/>
        <v>-0.02051552461</v>
      </c>
      <c r="AS625" s="73">
        <f t="shared" si="31"/>
        <v>-0.0006106497029</v>
      </c>
      <c r="AT625" s="74">
        <f t="shared" si="32"/>
        <v>0.01609424457</v>
      </c>
      <c r="AU625" s="75">
        <f t="shared" si="33"/>
        <v>0.004490055597</v>
      </c>
      <c r="AV625" s="76">
        <f t="shared" si="34"/>
        <v>0.003819032262</v>
      </c>
      <c r="AW625" s="78">
        <f t="shared" si="35"/>
        <v>-0.1775918932</v>
      </c>
      <c r="AX625" s="79">
        <f t="shared" si="36"/>
        <v>-0.1691594999</v>
      </c>
      <c r="AY625" s="78">
        <f t="shared" si="37"/>
        <v>-0.1201334614</v>
      </c>
      <c r="AZ625" s="79">
        <f t="shared" si="38"/>
        <v>-0.1181334716</v>
      </c>
      <c r="BA625" s="80">
        <f t="shared" si="39"/>
        <v>-0.008432393333</v>
      </c>
      <c r="BB625" s="80">
        <f t="shared" si="40"/>
        <v>-0.00199998983</v>
      </c>
      <c r="BC625" s="80">
        <f t="shared" si="41"/>
        <v>-0.1728113211</v>
      </c>
      <c r="BD625" s="80">
        <f t="shared" si="42"/>
        <v>-0.1150503015</v>
      </c>
      <c r="BE625" s="81">
        <f t="shared" si="43"/>
        <v>0.000067105298</v>
      </c>
      <c r="BF625" s="81">
        <f t="shared" si="44"/>
        <v>0.00003372940181</v>
      </c>
      <c r="BG625" s="81">
        <f t="shared" si="45"/>
        <v>0.01662718083</v>
      </c>
      <c r="BH625" s="81">
        <f t="shared" si="46"/>
        <v>0.03976398922</v>
      </c>
      <c r="BI625" s="81"/>
      <c r="BJ625" s="81"/>
    </row>
    <row r="626">
      <c r="A626" s="31">
        <v>624.0</v>
      </c>
      <c r="B626" s="32">
        <v>2666.0</v>
      </c>
      <c r="C626" s="33">
        <v>3603.0</v>
      </c>
      <c r="D626" s="55">
        <f t="shared" si="5"/>
        <v>2904</v>
      </c>
      <c r="E626" s="35">
        <v>665.0</v>
      </c>
      <c r="F626" s="36">
        <v>631.0</v>
      </c>
      <c r="G626" s="37">
        <v>435.0</v>
      </c>
      <c r="H626" s="38">
        <v>952.0</v>
      </c>
      <c r="I626" s="39">
        <v>135.0</v>
      </c>
      <c r="J626" s="40">
        <v>86.0</v>
      </c>
      <c r="K626" s="88">
        <f t="shared" si="6"/>
        <v>0.342769914</v>
      </c>
      <c r="L626" s="88">
        <f t="shared" si="7"/>
        <v>0.4566210046</v>
      </c>
      <c r="M626" s="88">
        <f t="shared" si="8"/>
        <v>0.3776041667</v>
      </c>
      <c r="N626" s="88">
        <f t="shared" si="9"/>
        <v>0.1207327227</v>
      </c>
      <c r="O626" s="88">
        <f t="shared" si="10"/>
        <v>0.4252754821</v>
      </c>
      <c r="P626" s="89">
        <f t="shared" si="11"/>
        <v>0.02386899806</v>
      </c>
      <c r="Q626" s="90">
        <f t="shared" ref="Q626:V626" si="1910">K626-Q$2</f>
        <v>-0.008207767729</v>
      </c>
      <c r="R626" s="91">
        <f t="shared" si="1910"/>
        <v>-0.02293153572</v>
      </c>
      <c r="S626" s="92">
        <f t="shared" si="1910"/>
        <v>-0.03398339598</v>
      </c>
      <c r="T626" s="93">
        <f t="shared" si="1910"/>
        <v>0.004998281124</v>
      </c>
      <c r="U626" s="94">
        <f t="shared" si="1910"/>
        <v>-0.028555847</v>
      </c>
      <c r="V626" s="95">
        <f t="shared" si="1910"/>
        <v>-0.008391830455</v>
      </c>
      <c r="W626" s="64"/>
      <c r="X626" s="65">
        <f t="shared" si="13"/>
        <v>1</v>
      </c>
      <c r="Y626" s="66">
        <f t="shared" si="14"/>
        <v>0</v>
      </c>
      <c r="Z626" s="67">
        <f t="shared" ref="Z626:AA626" si="1911">U626</f>
        <v>-0.028555847</v>
      </c>
      <c r="AA626" s="68">
        <f t="shared" si="1911"/>
        <v>-0.008391830455</v>
      </c>
      <c r="AB626" s="69">
        <f t="shared" ref="AB626:AC626" si="1912">S626</f>
        <v>-0.03398339598</v>
      </c>
      <c r="AC626" s="70">
        <f t="shared" si="1912"/>
        <v>0.004998281124</v>
      </c>
      <c r="AD626" s="71">
        <f t="shared" si="17"/>
        <v>0.0007450135795</v>
      </c>
      <c r="AE626" s="72">
        <f t="shared" si="18"/>
        <v>0.000479271653</v>
      </c>
      <c r="AF626" s="73">
        <f t="shared" si="19"/>
        <v>0.001012369384</v>
      </c>
      <c r="AG626" s="74">
        <f t="shared" si="20"/>
        <v>0.0001424527463</v>
      </c>
      <c r="AH626" s="75">
        <f t="shared" si="21"/>
        <v>0.001129888388</v>
      </c>
      <c r="AI626" s="76">
        <f t="shared" si="22"/>
        <v>-0.0003397171333</v>
      </c>
      <c r="AJ626" s="77"/>
      <c r="AK626" s="65">
        <f t="shared" si="23"/>
        <v>-0.005693794321</v>
      </c>
      <c r="AL626" s="66">
        <f t="shared" si="24"/>
        <v>0.0007634399882</v>
      </c>
      <c r="AM626" s="67">
        <f t="shared" si="25"/>
        <v>-0.009985635593</v>
      </c>
      <c r="AN626" s="68">
        <f t="shared" si="26"/>
        <v>-0.05218637217</v>
      </c>
      <c r="AO626" s="69">
        <f t="shared" si="27"/>
        <v>0.007257584758</v>
      </c>
      <c r="AP626" s="70">
        <f t="shared" si="28"/>
        <v>0.01623481269</v>
      </c>
      <c r="AQ626" s="71">
        <f t="shared" si="29"/>
        <v>0.0006623079802</v>
      </c>
      <c r="AR626" s="72">
        <f t="shared" si="30"/>
        <v>-0.0001879632659</v>
      </c>
      <c r="AS626" s="73">
        <f t="shared" si="31"/>
        <v>-0.00003367522814</v>
      </c>
      <c r="AT626" s="74">
        <f t="shared" si="32"/>
        <v>0.0004308596936</v>
      </c>
      <c r="AU626" s="75">
        <f t="shared" si="33"/>
        <v>0.0001337190987</v>
      </c>
      <c r="AV626" s="76">
        <f t="shared" si="34"/>
        <v>-0.00001994815657</v>
      </c>
      <c r="AW626" s="78">
        <f t="shared" si="35"/>
        <v>-0.007659493306</v>
      </c>
      <c r="AX626" s="79">
        <f t="shared" si="36"/>
        <v>-0.008207767729</v>
      </c>
      <c r="AY626" s="78">
        <f t="shared" si="37"/>
        <v>-0.03496517123</v>
      </c>
      <c r="AZ626" s="79">
        <f t="shared" si="38"/>
        <v>-0.02293153572</v>
      </c>
      <c r="BA626" s="80">
        <f t="shared" si="39"/>
        <v>0.0005482744232</v>
      </c>
      <c r="BB626" s="80">
        <f t="shared" si="40"/>
        <v>-0.0120336355</v>
      </c>
      <c r="BC626" s="80">
        <f t="shared" si="41"/>
        <v>-0.002878921248</v>
      </c>
      <c r="BD626" s="80">
        <f t="shared" si="42"/>
        <v>-0.02988201138</v>
      </c>
      <c r="BE626" s="81">
        <f t="shared" si="43"/>
        <v>-0.0001445077786</v>
      </c>
      <c r="BF626" s="81">
        <f t="shared" si="44"/>
        <v>-0.00001319546913</v>
      </c>
      <c r="BG626" s="81">
        <f t="shared" si="45"/>
        <v>-0.0008846464169</v>
      </c>
      <c r="BH626" s="81">
        <f t="shared" si="46"/>
        <v>0.000172055915</v>
      </c>
      <c r="BI626" s="81"/>
      <c r="BJ626" s="81"/>
    </row>
    <row r="627">
      <c r="A627" s="31">
        <v>625.0</v>
      </c>
      <c r="B627" s="32">
        <v>3722.0</v>
      </c>
      <c r="C627" s="33">
        <v>914.0</v>
      </c>
      <c r="D627" s="55">
        <f t="shared" si="5"/>
        <v>670</v>
      </c>
      <c r="E627" s="35">
        <v>170.0</v>
      </c>
      <c r="F627" s="36">
        <v>120.0</v>
      </c>
      <c r="G627" s="37">
        <v>71.0</v>
      </c>
      <c r="H627" s="38">
        <v>217.0</v>
      </c>
      <c r="I627" s="39">
        <v>33.0</v>
      </c>
      <c r="J627" s="40">
        <v>59.0</v>
      </c>
      <c r="K627" s="88">
        <f t="shared" si="6"/>
        <v>0.2997811816</v>
      </c>
      <c r="L627" s="88">
        <f t="shared" si="7"/>
        <v>0.4833333333</v>
      </c>
      <c r="M627" s="88">
        <f t="shared" si="8"/>
        <v>0.284</v>
      </c>
      <c r="N627" s="88">
        <f t="shared" si="9"/>
        <v>0.07768052516</v>
      </c>
      <c r="O627" s="88">
        <f t="shared" si="10"/>
        <v>0.4089552239</v>
      </c>
      <c r="P627" s="89">
        <f t="shared" si="11"/>
        <v>0.06455142232</v>
      </c>
      <c r="Q627" s="90">
        <f t="shared" ref="Q627:V627" si="1913">K627-Q$2</f>
        <v>-0.05119650007</v>
      </c>
      <c r="R627" s="91">
        <f t="shared" si="1913"/>
        <v>0.003780793043</v>
      </c>
      <c r="S627" s="92">
        <f t="shared" si="1913"/>
        <v>-0.1275875626</v>
      </c>
      <c r="T627" s="93">
        <f t="shared" si="1913"/>
        <v>-0.03805391644</v>
      </c>
      <c r="U627" s="94">
        <f t="shared" si="1913"/>
        <v>-0.04487610521</v>
      </c>
      <c r="V627" s="95">
        <f t="shared" si="1913"/>
        <v>0.03229059381</v>
      </c>
      <c r="W627" s="64"/>
      <c r="X627" s="65">
        <f t="shared" si="13"/>
        <v>1</v>
      </c>
      <c r="Y627" s="66">
        <f t="shared" si="14"/>
        <v>0</v>
      </c>
      <c r="Z627" s="67">
        <f t="shared" ref="Z627:AA627" si="1914">U627</f>
        <v>-0.04487610521</v>
      </c>
      <c r="AA627" s="68">
        <f t="shared" si="1914"/>
        <v>0.03229059381</v>
      </c>
      <c r="AB627" s="69">
        <f t="shared" ref="AB627:AC627" si="1915">S627</f>
        <v>-0.1275875626</v>
      </c>
      <c r="AC627" s="70">
        <f t="shared" si="1915"/>
        <v>-0.03805391644</v>
      </c>
      <c r="AD627" s="71">
        <f t="shared" si="17"/>
        <v>0.0009711823706</v>
      </c>
      <c r="AE627" s="72">
        <f t="shared" si="18"/>
        <v>-0.00289815217</v>
      </c>
      <c r="AF627" s="73">
        <f t="shared" si="19"/>
        <v>0.006954416444</v>
      </c>
      <c r="AG627" s="74">
        <f t="shared" si="20"/>
        <v>-0.002412166602</v>
      </c>
      <c r="AH627" s="75">
        <f t="shared" si="21"/>
        <v>0.01483048559</v>
      </c>
      <c r="AI627" s="76">
        <f t="shared" si="22"/>
        <v>0.009710412896</v>
      </c>
      <c r="AJ627" s="77"/>
      <c r="AK627" s="65">
        <f t="shared" si="23"/>
        <v>-0.005693794321</v>
      </c>
      <c r="AL627" s="66">
        <f t="shared" si="24"/>
        <v>0.0007634399882</v>
      </c>
      <c r="AM627" s="67">
        <f t="shared" si="25"/>
        <v>-0.08789630771</v>
      </c>
      <c r="AN627" s="68">
        <f t="shared" si="26"/>
        <v>-0.04488986488</v>
      </c>
      <c r="AO627" s="69">
        <f t="shared" si="27"/>
        <v>-0.001068507355</v>
      </c>
      <c r="AP627" s="70">
        <f t="shared" si="28"/>
        <v>0.06892186425</v>
      </c>
      <c r="AQ627" s="71">
        <f t="shared" si="29"/>
        <v>-0.001190283563</v>
      </c>
      <c r="AR627" s="72">
        <f t="shared" si="30"/>
        <v>-0.002055729978</v>
      </c>
      <c r="AS627" s="73">
        <f t="shared" si="31"/>
        <v>0.001199296594</v>
      </c>
      <c r="AT627" s="74">
        <f t="shared" si="32"/>
        <v>0.00287124932</v>
      </c>
      <c r="AU627" s="75">
        <f t="shared" si="33"/>
        <v>0.001522179724</v>
      </c>
      <c r="AV627" s="76">
        <f t="shared" si="34"/>
        <v>0.001345033155</v>
      </c>
      <c r="AW627" s="78">
        <f t="shared" si="35"/>
        <v>-0.09312741663</v>
      </c>
      <c r="AX627" s="79">
        <f t="shared" si="36"/>
        <v>-0.05119650007</v>
      </c>
      <c r="AY627" s="78">
        <f t="shared" si="37"/>
        <v>0.02695599185</v>
      </c>
      <c r="AZ627" s="79">
        <f t="shared" si="38"/>
        <v>0.003780793043</v>
      </c>
      <c r="BA627" s="80">
        <f t="shared" si="39"/>
        <v>-0.04193091656</v>
      </c>
      <c r="BB627" s="80">
        <f t="shared" si="40"/>
        <v>0.02317519881</v>
      </c>
      <c r="BC627" s="80">
        <f t="shared" si="41"/>
        <v>-0.08834684457</v>
      </c>
      <c r="BD627" s="80">
        <f t="shared" si="42"/>
        <v>0.03203915169</v>
      </c>
      <c r="BE627" s="81">
        <f t="shared" si="43"/>
        <v>0.001221111924</v>
      </c>
      <c r="BF627" s="81">
        <f t="shared" si="44"/>
        <v>-0.001943514655</v>
      </c>
      <c r="BG627" s="81">
        <f t="shared" si="45"/>
        <v>0.006778657705</v>
      </c>
      <c r="BH627" s="81">
        <f t="shared" si="46"/>
        <v>-0.005661115909</v>
      </c>
      <c r="BI627" s="81"/>
      <c r="BJ627" s="81"/>
    </row>
    <row r="628">
      <c r="A628" s="31">
        <v>626.0</v>
      </c>
      <c r="B628" s="32">
        <v>7632.0</v>
      </c>
      <c r="C628" s="33">
        <v>1099.0</v>
      </c>
      <c r="D628" s="55">
        <f t="shared" si="5"/>
        <v>878</v>
      </c>
      <c r="E628" s="35">
        <v>224.0</v>
      </c>
      <c r="F628" s="36">
        <v>183.0</v>
      </c>
      <c r="G628" s="37">
        <v>113.0</v>
      </c>
      <c r="H628" s="38">
        <v>271.0</v>
      </c>
      <c r="I628" s="39">
        <v>54.0</v>
      </c>
      <c r="J628" s="40">
        <v>33.0</v>
      </c>
      <c r="K628" s="88">
        <f t="shared" si="6"/>
        <v>0.35577798</v>
      </c>
      <c r="L628" s="88">
        <f t="shared" si="7"/>
        <v>0.5063752277</v>
      </c>
      <c r="M628" s="88">
        <f t="shared" si="8"/>
        <v>0.3434650456</v>
      </c>
      <c r="N628" s="88">
        <f t="shared" si="9"/>
        <v>0.1028207461</v>
      </c>
      <c r="O628" s="88">
        <f t="shared" si="10"/>
        <v>0.4453302961</v>
      </c>
      <c r="P628" s="89">
        <f t="shared" si="11"/>
        <v>0.03002729754</v>
      </c>
      <c r="Q628" s="90">
        <f t="shared" ref="Q628:V628" si="1916">K628-Q$2</f>
        <v>0.004800298292</v>
      </c>
      <c r="R628" s="91">
        <f t="shared" si="1916"/>
        <v>0.0268226874</v>
      </c>
      <c r="S628" s="92">
        <f t="shared" si="1916"/>
        <v>-0.06812251705</v>
      </c>
      <c r="T628" s="93">
        <f t="shared" si="1916"/>
        <v>-0.01291369547</v>
      </c>
      <c r="U628" s="94">
        <f t="shared" si="1916"/>
        <v>-0.008501032966</v>
      </c>
      <c r="V628" s="95">
        <f t="shared" si="1916"/>
        <v>-0.002233530969</v>
      </c>
      <c r="W628" s="64"/>
      <c r="X628" s="65">
        <f t="shared" si="13"/>
        <v>1</v>
      </c>
      <c r="Y628" s="66">
        <f t="shared" si="14"/>
        <v>0</v>
      </c>
      <c r="Z628" s="67">
        <f t="shared" ref="Z628:AA628" si="1917">U628</f>
        <v>-0.008501032966</v>
      </c>
      <c r="AA628" s="68">
        <f t="shared" si="1917"/>
        <v>-0.002233530969</v>
      </c>
      <c r="AB628" s="69">
        <f t="shared" ref="AB628:AC628" si="1918">S628</f>
        <v>-0.06812251705</v>
      </c>
      <c r="AC628" s="70">
        <f t="shared" si="1918"/>
        <v>-0.01291369547</v>
      </c>
      <c r="AD628" s="71">
        <f t="shared" si="17"/>
        <v>0.0000672789009</v>
      </c>
      <c r="AE628" s="72">
        <f t="shared" si="18"/>
        <v>0.00003797464079</v>
      </c>
      <c r="AF628" s="73">
        <f t="shared" si="19"/>
        <v>0.0005502686244</v>
      </c>
      <c r="AG628" s="74">
        <f t="shared" si="20"/>
        <v>0.0002619335024</v>
      </c>
      <c r="AH628" s="75">
        <f t="shared" si="21"/>
        <v>0.004473913799</v>
      </c>
      <c r="AI628" s="76">
        <f t="shared" si="22"/>
        <v>0.00175942688</v>
      </c>
      <c r="AJ628" s="77"/>
      <c r="AK628" s="65">
        <f t="shared" si="23"/>
        <v>-0.005693794321</v>
      </c>
      <c r="AL628" s="66">
        <f t="shared" si="24"/>
        <v>0.0007634399882</v>
      </c>
      <c r="AM628" s="67">
        <f t="shared" si="25"/>
        <v>-0.003392964933</v>
      </c>
      <c r="AN628" s="68">
        <f t="shared" si="26"/>
        <v>-0.01531973855</v>
      </c>
      <c r="AO628" s="69">
        <f t="shared" si="27"/>
        <v>0.003119505264</v>
      </c>
      <c r="AP628" s="70">
        <f t="shared" si="28"/>
        <v>0.03576071999</v>
      </c>
      <c r="AQ628" s="71">
        <f t="shared" si="29"/>
        <v>0.00005671687867</v>
      </c>
      <c r="AR628" s="72">
        <f t="shared" si="30"/>
        <v>-0.00001970144827</v>
      </c>
      <c r="AS628" s="73">
        <f t="shared" si="31"/>
        <v>-0.00009615028915</v>
      </c>
      <c r="AT628" s="74">
        <f t="shared" si="32"/>
        <v>0.0002390083867</v>
      </c>
      <c r="AU628" s="75">
        <f t="shared" si="33"/>
        <v>0.0004784312238</v>
      </c>
      <c r="AV628" s="76">
        <f t="shared" si="34"/>
        <v>0.0002730835459</v>
      </c>
      <c r="AW628" s="78">
        <f t="shared" si="35"/>
        <v>-0.005528256176</v>
      </c>
      <c r="AX628" s="79">
        <f t="shared" si="36"/>
        <v>0.004800298292</v>
      </c>
      <c r="AY628" s="78">
        <f t="shared" si="37"/>
        <v>0.02169681191</v>
      </c>
      <c r="AZ628" s="79">
        <f t="shared" si="38"/>
        <v>0.0268226874</v>
      </c>
      <c r="BA628" s="80">
        <f t="shared" si="39"/>
        <v>-0.01032855447</v>
      </c>
      <c r="BB628" s="80">
        <f t="shared" si="40"/>
        <v>-0.005125875488</v>
      </c>
      <c r="BC628" s="80">
        <f t="shared" si="41"/>
        <v>-0.000747684118</v>
      </c>
      <c r="BD628" s="80">
        <f t="shared" si="42"/>
        <v>0.02677997175</v>
      </c>
      <c r="BE628" s="81">
        <f t="shared" si="43"/>
        <v>0.00008040443789</v>
      </c>
      <c r="BF628" s="81">
        <f t="shared" si="44"/>
        <v>0.0001058857683</v>
      </c>
      <c r="BG628" s="81">
        <f t="shared" si="45"/>
        <v>-0.0007166078554</v>
      </c>
      <c r="BH628" s="81">
        <f t="shared" si="46"/>
        <v>-0.00004004591911</v>
      </c>
      <c r="BI628" s="81"/>
      <c r="BJ628" s="81"/>
    </row>
    <row r="629">
      <c r="A629" s="31">
        <v>627.0</v>
      </c>
      <c r="B629" s="32">
        <v>1683.0</v>
      </c>
      <c r="C629" s="33">
        <v>1939.0</v>
      </c>
      <c r="D629" s="55">
        <f t="shared" si="5"/>
        <v>1284</v>
      </c>
      <c r="E629" s="35">
        <v>292.0</v>
      </c>
      <c r="F629" s="36">
        <v>255.0</v>
      </c>
      <c r="G629" s="37">
        <v>158.0</v>
      </c>
      <c r="H629" s="38">
        <v>427.0</v>
      </c>
      <c r="I629" s="39">
        <v>77.0</v>
      </c>
      <c r="J629" s="40">
        <v>75.0</v>
      </c>
      <c r="K629" s="88">
        <f t="shared" si="6"/>
        <v>0.2717895823</v>
      </c>
      <c r="L629" s="88">
        <f t="shared" si="7"/>
        <v>0.4635678392</v>
      </c>
      <c r="M629" s="88">
        <f t="shared" si="8"/>
        <v>0.3237704918</v>
      </c>
      <c r="N629" s="88">
        <f t="shared" si="9"/>
        <v>0.0814853017</v>
      </c>
      <c r="O629" s="88">
        <f t="shared" si="10"/>
        <v>0.4104361371</v>
      </c>
      <c r="P629" s="89">
        <f t="shared" si="11"/>
        <v>0.03867973182</v>
      </c>
      <c r="Q629" s="90">
        <f t="shared" ref="Q629:V629" si="1919">K629-Q$2</f>
        <v>-0.07918809943</v>
      </c>
      <c r="R629" s="91">
        <f t="shared" si="1919"/>
        <v>-0.01598470109</v>
      </c>
      <c r="S629" s="92">
        <f t="shared" si="1919"/>
        <v>-0.08781707084</v>
      </c>
      <c r="T629" s="93">
        <f t="shared" si="1919"/>
        <v>-0.03424913991</v>
      </c>
      <c r="U629" s="94">
        <f t="shared" si="1919"/>
        <v>-0.04339519202</v>
      </c>
      <c r="V629" s="95">
        <f t="shared" si="1919"/>
        <v>0.006418903309</v>
      </c>
      <c r="W629" s="64"/>
      <c r="X629" s="65">
        <f t="shared" si="13"/>
        <v>1</v>
      </c>
      <c r="Y629" s="66">
        <f t="shared" si="14"/>
        <v>0</v>
      </c>
      <c r="Z629" s="67">
        <f t="shared" ref="Z629:AA629" si="1920">U629</f>
        <v>-0.04339519202</v>
      </c>
      <c r="AA629" s="68">
        <f t="shared" si="1920"/>
        <v>0.006418903309</v>
      </c>
      <c r="AB629" s="69">
        <f t="shared" ref="AB629:AC629" si="1921">S629</f>
        <v>-0.08781707084</v>
      </c>
      <c r="AC629" s="70">
        <f t="shared" si="1921"/>
        <v>-0.03424913991</v>
      </c>
      <c r="AD629" s="71">
        <f t="shared" si="17"/>
        <v>0.001841940371</v>
      </c>
      <c r="AE629" s="72">
        <f t="shared" si="18"/>
        <v>-0.0005570990833</v>
      </c>
      <c r="AF629" s="73">
        <f t="shared" si="19"/>
        <v>0.004030680569</v>
      </c>
      <c r="AG629" s="74">
        <f t="shared" si="20"/>
        <v>0.0009225587162</v>
      </c>
      <c r="AH629" s="75">
        <f t="shared" si="21"/>
        <v>0.006538834347</v>
      </c>
      <c r="AI629" s="76">
        <f t="shared" si="22"/>
        <v>0.006015318291</v>
      </c>
      <c r="AJ629" s="77"/>
      <c r="AK629" s="65">
        <f t="shared" si="23"/>
        <v>-0.005693794321</v>
      </c>
      <c r="AL629" s="66">
        <f t="shared" si="24"/>
        <v>0.0007634399882</v>
      </c>
      <c r="AM629" s="67">
        <f t="shared" si="25"/>
        <v>-0.04561249249</v>
      </c>
      <c r="AN629" s="68">
        <f t="shared" si="26"/>
        <v>-0.06365661325</v>
      </c>
      <c r="AO629" s="69">
        <f t="shared" si="27"/>
        <v>-0.004750741246</v>
      </c>
      <c r="AP629" s="70">
        <f t="shared" si="28"/>
        <v>0.04856825351</v>
      </c>
      <c r="AQ629" s="71">
        <f t="shared" si="29"/>
        <v>0.0006219623532</v>
      </c>
      <c r="AR629" s="72">
        <f t="shared" si="30"/>
        <v>-0.001360078862</v>
      </c>
      <c r="AS629" s="73">
        <f t="shared" si="31"/>
        <v>-0.0002840236281</v>
      </c>
      <c r="AT629" s="74">
        <f t="shared" si="32"/>
        <v>0.001724716683</v>
      </c>
      <c r="AU629" s="75">
        <f t="shared" si="33"/>
        <v>0.0006426278342</v>
      </c>
      <c r="AV629" s="76">
        <f t="shared" si="34"/>
        <v>0.0007896682042</v>
      </c>
      <c r="AW629" s="78">
        <f t="shared" si="35"/>
        <v>-0.05507646149</v>
      </c>
      <c r="AX629" s="79">
        <f t="shared" si="36"/>
        <v>-0.07918809943</v>
      </c>
      <c r="AY629" s="78">
        <f t="shared" si="37"/>
        <v>-0.01317061372</v>
      </c>
      <c r="AZ629" s="79">
        <f t="shared" si="38"/>
        <v>-0.01598470109</v>
      </c>
      <c r="BA629" s="80">
        <f t="shared" si="39"/>
        <v>0.02411163794</v>
      </c>
      <c r="BB629" s="80">
        <f t="shared" si="40"/>
        <v>0.002814087375</v>
      </c>
      <c r="BC629" s="80">
        <f t="shared" si="41"/>
        <v>-0.05029588944</v>
      </c>
      <c r="BD629" s="80">
        <f t="shared" si="42"/>
        <v>-0.008087453878</v>
      </c>
      <c r="BE629" s="81">
        <f t="shared" si="43"/>
        <v>0.0005734519963</v>
      </c>
      <c r="BF629" s="81">
        <f t="shared" si="44"/>
        <v>0.0001357045118</v>
      </c>
      <c r="BG629" s="81">
        <f t="shared" si="45"/>
        <v>0.002464269584</v>
      </c>
      <c r="BH629" s="81">
        <f t="shared" si="46"/>
        <v>0.0008135313721</v>
      </c>
      <c r="BI629" s="81"/>
      <c r="BJ629" s="81"/>
    </row>
    <row r="630">
      <c r="A630" s="31">
        <v>628.0</v>
      </c>
      <c r="B630" s="32" t="s">
        <v>157</v>
      </c>
      <c r="C630" s="33">
        <v>991.0</v>
      </c>
      <c r="D630" s="55">
        <f t="shared" si="5"/>
        <v>844</v>
      </c>
      <c r="E630" s="35">
        <v>206.0</v>
      </c>
      <c r="F630" s="36">
        <v>141.0</v>
      </c>
      <c r="G630" s="37">
        <v>153.0</v>
      </c>
      <c r="H630" s="38">
        <v>301.0</v>
      </c>
      <c r="I630" s="39">
        <v>33.0</v>
      </c>
      <c r="J630" s="40">
        <v>10.0</v>
      </c>
      <c r="K630" s="88">
        <f t="shared" si="6"/>
        <v>0.3955600404</v>
      </c>
      <c r="L630" s="88">
        <f t="shared" si="7"/>
        <v>0.4425925926</v>
      </c>
      <c r="M630" s="88">
        <f t="shared" si="8"/>
        <v>0.5032894737</v>
      </c>
      <c r="N630" s="88">
        <f t="shared" si="9"/>
        <v>0.1543895055</v>
      </c>
      <c r="O630" s="88">
        <f t="shared" si="10"/>
        <v>0.4644549763</v>
      </c>
      <c r="P630" s="89">
        <f t="shared" si="11"/>
        <v>0.01009081736</v>
      </c>
      <c r="Q630" s="90">
        <f t="shared" ref="Q630:V630" si="1922">K630-Q$2</f>
        <v>0.04458235867</v>
      </c>
      <c r="R630" s="91">
        <f t="shared" si="1922"/>
        <v>-0.0369599477</v>
      </c>
      <c r="S630" s="92">
        <f t="shared" si="1922"/>
        <v>0.09170191104</v>
      </c>
      <c r="T630" s="93">
        <f t="shared" si="1922"/>
        <v>0.03865506394</v>
      </c>
      <c r="U630" s="94">
        <f t="shared" si="1922"/>
        <v>0.01062364721</v>
      </c>
      <c r="V630" s="95">
        <f t="shared" si="1922"/>
        <v>-0.02217001116</v>
      </c>
      <c r="W630" s="64"/>
      <c r="X630" s="65">
        <f t="shared" si="13"/>
        <v>1</v>
      </c>
      <c r="Y630" s="66">
        <f t="shared" si="14"/>
        <v>0</v>
      </c>
      <c r="Z630" s="67">
        <f t="shared" ref="Z630:AA630" si="1923">U630</f>
        <v>0.01062364721</v>
      </c>
      <c r="AA630" s="68">
        <f t="shared" si="1923"/>
        <v>-0.02217001116</v>
      </c>
      <c r="AB630" s="69">
        <f t="shared" ref="AB630:AC630" si="1924">S630</f>
        <v>0.09170191104</v>
      </c>
      <c r="AC630" s="70">
        <f t="shared" si="1924"/>
        <v>0.03865506394</v>
      </c>
      <c r="AD630" s="71">
        <f t="shared" si="17"/>
        <v>-0.0003786475146</v>
      </c>
      <c r="AE630" s="72">
        <f t="shared" si="18"/>
        <v>-0.0004710527543</v>
      </c>
      <c r="AF630" s="73">
        <f t="shared" si="19"/>
        <v>0.00183119195</v>
      </c>
      <c r="AG630" s="74">
        <f t="shared" si="20"/>
        <v>-0.001622374629</v>
      </c>
      <c r="AH630" s="75">
        <f t="shared" si="21"/>
        <v>0.00691502652</v>
      </c>
      <c r="AI630" s="76">
        <f t="shared" si="22"/>
        <v>0.00708948647</v>
      </c>
      <c r="AJ630" s="77"/>
      <c r="AK630" s="65">
        <f t="shared" si="23"/>
        <v>-0.005693794321</v>
      </c>
      <c r="AL630" s="66">
        <f t="shared" si="24"/>
        <v>0.0007634399882</v>
      </c>
      <c r="AM630" s="67">
        <f t="shared" si="25"/>
        <v>0.0438696765</v>
      </c>
      <c r="AN630" s="68">
        <f t="shared" si="26"/>
        <v>-0.00122983334</v>
      </c>
      <c r="AO630" s="69">
        <f t="shared" si="27"/>
        <v>0.006401564297</v>
      </c>
      <c r="AP630" s="70">
        <f t="shared" si="28"/>
        <v>-0.05112228732</v>
      </c>
      <c r="AQ630" s="71">
        <f t="shared" si="29"/>
        <v>-0.0004692125145</v>
      </c>
      <c r="AR630" s="72">
        <f t="shared" si="30"/>
        <v>-0.00002138204962</v>
      </c>
      <c r="AS630" s="73">
        <f t="shared" si="31"/>
        <v>0.0007323201719</v>
      </c>
      <c r="AT630" s="74">
        <f t="shared" si="32"/>
        <v>0.0007302666698</v>
      </c>
      <c r="AU630" s="75">
        <f t="shared" si="33"/>
        <v>0.0006676285227</v>
      </c>
      <c r="AV630" s="76">
        <f t="shared" si="34"/>
        <v>0.0009176681235</v>
      </c>
      <c r="AW630" s="78">
        <f t="shared" si="35"/>
        <v>0.04550818266</v>
      </c>
      <c r="AX630" s="79">
        <f t="shared" si="36"/>
        <v>0.04458235867</v>
      </c>
      <c r="AY630" s="78">
        <f t="shared" si="37"/>
        <v>-0.04996212793</v>
      </c>
      <c r="AZ630" s="79">
        <f t="shared" si="38"/>
        <v>-0.0369599477</v>
      </c>
      <c r="BA630" s="80">
        <f t="shared" si="39"/>
        <v>0.0009258239824</v>
      </c>
      <c r="BB630" s="80">
        <f t="shared" si="40"/>
        <v>-0.01300218023</v>
      </c>
      <c r="BC630" s="80">
        <f t="shared" si="41"/>
        <v>0.05028875471</v>
      </c>
      <c r="BD630" s="80">
        <f t="shared" si="42"/>
        <v>-0.04487896809</v>
      </c>
      <c r="BE630" s="81">
        <f t="shared" si="43"/>
        <v>-0.0001681995408</v>
      </c>
      <c r="BF630" s="81">
        <f t="shared" si="44"/>
        <v>-0.00002407546057</v>
      </c>
      <c r="BG630" s="81">
        <f t="shared" si="45"/>
        <v>0.0005148370738</v>
      </c>
      <c r="BH630" s="81">
        <f t="shared" si="46"/>
        <v>-0.004513814836</v>
      </c>
      <c r="BI630" s="81"/>
      <c r="BJ630" s="81"/>
    </row>
    <row r="631">
      <c r="A631" s="31">
        <v>629.0</v>
      </c>
      <c r="B631" s="32">
        <v>6714.0</v>
      </c>
      <c r="C631" s="33">
        <v>653.0</v>
      </c>
      <c r="D631" s="55">
        <f t="shared" si="5"/>
        <v>473</v>
      </c>
      <c r="E631" s="35">
        <v>99.0</v>
      </c>
      <c r="F631" s="36">
        <v>102.0</v>
      </c>
      <c r="G631" s="37">
        <v>60.0</v>
      </c>
      <c r="H631" s="38">
        <v>159.0</v>
      </c>
      <c r="I631" s="39">
        <v>26.0</v>
      </c>
      <c r="J631" s="40">
        <v>27.0</v>
      </c>
      <c r="K631" s="88">
        <f t="shared" si="6"/>
        <v>0.2833078101</v>
      </c>
      <c r="L631" s="88">
        <f t="shared" si="7"/>
        <v>0.4401408451</v>
      </c>
      <c r="M631" s="88">
        <f t="shared" si="8"/>
        <v>0.3174603175</v>
      </c>
      <c r="N631" s="88">
        <f t="shared" si="9"/>
        <v>0.09188361409</v>
      </c>
      <c r="O631" s="88">
        <f t="shared" si="10"/>
        <v>0.3911205074</v>
      </c>
      <c r="P631" s="89">
        <f t="shared" si="11"/>
        <v>0.04134762634</v>
      </c>
      <c r="Q631" s="90">
        <f t="shared" ref="Q631:V631" si="1925">K631-Q$2</f>
        <v>-0.06766987158</v>
      </c>
      <c r="R631" s="91">
        <f t="shared" si="1925"/>
        <v>-0.03941169522</v>
      </c>
      <c r="S631" s="92">
        <f t="shared" si="1925"/>
        <v>-0.09412724519</v>
      </c>
      <c r="T631" s="93">
        <f t="shared" si="1925"/>
        <v>-0.02385082752</v>
      </c>
      <c r="U631" s="94">
        <f t="shared" si="1925"/>
        <v>-0.06271082169</v>
      </c>
      <c r="V631" s="95">
        <f t="shared" si="1925"/>
        <v>0.009086797828</v>
      </c>
      <c r="W631" s="64"/>
      <c r="X631" s="65">
        <f t="shared" si="13"/>
        <v>1</v>
      </c>
      <c r="Y631" s="66">
        <f t="shared" si="14"/>
        <v>0</v>
      </c>
      <c r="Z631" s="67">
        <f t="shared" ref="Z631:AA631" si="1926">U631</f>
        <v>-0.06271082169</v>
      </c>
      <c r="AA631" s="68">
        <f t="shared" si="1926"/>
        <v>0.009086797828</v>
      </c>
      <c r="AB631" s="69">
        <f t="shared" ref="AB631:AC631" si="1927">S631</f>
        <v>-0.09412724519</v>
      </c>
      <c r="AC631" s="70">
        <f t="shared" si="1927"/>
        <v>-0.02385082752</v>
      </c>
      <c r="AD631" s="71">
        <f t="shared" si="17"/>
        <v>0.003850077263</v>
      </c>
      <c r="AE631" s="72">
        <f t="shared" si="18"/>
        <v>-0.001139681117</v>
      </c>
      <c r="AF631" s="73">
        <f t="shared" si="19"/>
        <v>0.006119524537</v>
      </c>
      <c r="AG631" s="74">
        <f t="shared" si="20"/>
        <v>0.0006403897447</v>
      </c>
      <c r="AH631" s="75">
        <f t="shared" si="21"/>
        <v>0.008291076313</v>
      </c>
      <c r="AI631" s="76">
        <f t="shared" si="22"/>
        <v>0.004490025379</v>
      </c>
      <c r="AJ631" s="77"/>
      <c r="AK631" s="65">
        <f t="shared" si="23"/>
        <v>-0.005693794321</v>
      </c>
      <c r="AL631" s="66">
        <f t="shared" si="24"/>
        <v>0.0007634399882</v>
      </c>
      <c r="AM631" s="67">
        <f t="shared" si="25"/>
        <v>-0.06561464611</v>
      </c>
      <c r="AN631" s="68">
        <f t="shared" si="26"/>
        <v>-0.09214525638</v>
      </c>
      <c r="AO631" s="69">
        <f t="shared" si="27"/>
        <v>0.001316430643</v>
      </c>
      <c r="AP631" s="70">
        <f t="shared" si="28"/>
        <v>0.05025446803</v>
      </c>
      <c r="AQ631" s="71">
        <f t="shared" si="29"/>
        <v>0.001314491124</v>
      </c>
      <c r="AR631" s="72">
        <f t="shared" si="30"/>
        <v>-0.002830138117</v>
      </c>
      <c r="AS631" s="73">
        <f t="shared" si="31"/>
        <v>-0.0001104394109</v>
      </c>
      <c r="AT631" s="74">
        <f t="shared" si="32"/>
        <v>0.002598679529</v>
      </c>
      <c r="AU631" s="75">
        <f t="shared" si="33"/>
        <v>0.0008664168377</v>
      </c>
      <c r="AV631" s="76">
        <f t="shared" si="34"/>
        <v>0.0006455036713</v>
      </c>
      <c r="AW631" s="78">
        <f t="shared" si="35"/>
        <v>-0.06792154124</v>
      </c>
      <c r="AX631" s="79">
        <f t="shared" si="36"/>
        <v>-0.06766987158</v>
      </c>
      <c r="AY631" s="78">
        <f t="shared" si="37"/>
        <v>-0.04071330327</v>
      </c>
      <c r="AZ631" s="79">
        <f t="shared" si="38"/>
        <v>-0.03941169522</v>
      </c>
      <c r="BA631" s="80">
        <f t="shared" si="39"/>
        <v>-0.0002516696529</v>
      </c>
      <c r="BB631" s="80">
        <f t="shared" si="40"/>
        <v>-0.00130160805</v>
      </c>
      <c r="BC631" s="80">
        <f t="shared" si="41"/>
        <v>-0.06314096918</v>
      </c>
      <c r="BD631" s="80">
        <f t="shared" si="42"/>
        <v>-0.03563014343</v>
      </c>
      <c r="BE631" s="81">
        <f t="shared" si="43"/>
        <v>-0.000001630845902</v>
      </c>
      <c r="BF631" s="81">
        <f t="shared" si="44"/>
        <v>0.0000006551504923</v>
      </c>
      <c r="BG631" s="81">
        <f t="shared" si="45"/>
        <v>0.002717274868</v>
      </c>
      <c r="BH631" s="81">
        <f t="shared" si="46"/>
        <v>0.004499443576</v>
      </c>
      <c r="BI631" s="81"/>
      <c r="BJ631" s="81"/>
    </row>
    <row r="632">
      <c r="A632" s="31">
        <v>630.0</v>
      </c>
      <c r="B632" s="32" t="s">
        <v>106</v>
      </c>
      <c r="C632" s="33">
        <v>683.0</v>
      </c>
      <c r="D632" s="55">
        <f t="shared" si="5"/>
        <v>581</v>
      </c>
      <c r="E632" s="35">
        <v>198.0</v>
      </c>
      <c r="F632" s="36">
        <v>75.0</v>
      </c>
      <c r="G632" s="37">
        <v>115.0</v>
      </c>
      <c r="H632" s="38">
        <v>148.0</v>
      </c>
      <c r="I632" s="39">
        <v>35.0</v>
      </c>
      <c r="J632" s="40">
        <v>10.0</v>
      </c>
      <c r="K632" s="88">
        <f t="shared" si="6"/>
        <v>0.5095168375</v>
      </c>
      <c r="L632" s="88">
        <f t="shared" si="7"/>
        <v>0.6115485564</v>
      </c>
      <c r="M632" s="88">
        <f t="shared" si="8"/>
        <v>0.575</v>
      </c>
      <c r="N632" s="88">
        <f t="shared" si="9"/>
        <v>0.168374817</v>
      </c>
      <c r="O632" s="88">
        <f t="shared" si="10"/>
        <v>0.5989672978</v>
      </c>
      <c r="P632" s="89">
        <f t="shared" si="11"/>
        <v>0.01464128843</v>
      </c>
      <c r="Q632" s="90">
        <f t="shared" ref="Q632:V632" si="1928">K632-Q$2</f>
        <v>0.1585391558</v>
      </c>
      <c r="R632" s="91">
        <f t="shared" si="1928"/>
        <v>0.1319960161</v>
      </c>
      <c r="S632" s="92">
        <f t="shared" si="1928"/>
        <v>0.1634124374</v>
      </c>
      <c r="T632" s="93">
        <f t="shared" si="1928"/>
        <v>0.05264037538</v>
      </c>
      <c r="U632" s="94">
        <f t="shared" si="1928"/>
        <v>0.1451359687</v>
      </c>
      <c r="V632" s="95">
        <f t="shared" si="1928"/>
        <v>-0.01761954008</v>
      </c>
      <c r="W632" s="64"/>
      <c r="X632" s="65">
        <f t="shared" si="13"/>
        <v>1</v>
      </c>
      <c r="Y632" s="66">
        <f t="shared" si="14"/>
        <v>0</v>
      </c>
      <c r="Z632" s="67">
        <f t="shared" ref="Z632:AA632" si="1929">U632</f>
        <v>0.1451359687</v>
      </c>
      <c r="AA632" s="68">
        <f t="shared" si="1929"/>
        <v>-0.01761954008</v>
      </c>
      <c r="AB632" s="69">
        <f t="shared" ref="AB632:AC632" si="1930">S632</f>
        <v>0.1634124374</v>
      </c>
      <c r="AC632" s="70">
        <f t="shared" si="1930"/>
        <v>0.05264037538</v>
      </c>
      <c r="AD632" s="71">
        <f t="shared" si="17"/>
        <v>0.02075400121</v>
      </c>
      <c r="AE632" s="72">
        <f t="shared" si="18"/>
        <v>-0.005114458034</v>
      </c>
      <c r="AF632" s="73">
        <f t="shared" si="19"/>
        <v>0.02464452159</v>
      </c>
      <c r="AG632" s="74">
        <f t="shared" si="20"/>
        <v>0.004760759882</v>
      </c>
      <c r="AH632" s="75">
        <f t="shared" si="21"/>
        <v>0.02393261556</v>
      </c>
      <c r="AI632" s="76">
        <f t="shared" si="22"/>
        <v>0.01720418409</v>
      </c>
      <c r="AJ632" s="77"/>
      <c r="AK632" s="65">
        <f t="shared" si="23"/>
        <v>-0.005693794321</v>
      </c>
      <c r="AL632" s="66">
        <f t="shared" si="24"/>
        <v>0.0007634399882</v>
      </c>
      <c r="AM632" s="67">
        <f t="shared" si="25"/>
        <v>0.1464415764</v>
      </c>
      <c r="AN632" s="68">
        <f t="shared" si="26"/>
        <v>0.2160420768</v>
      </c>
      <c r="AO632" s="69">
        <f t="shared" si="27"/>
        <v>0.0033128382</v>
      </c>
      <c r="AP632" s="70">
        <f t="shared" si="28"/>
        <v>-0.08882142921</v>
      </c>
      <c r="AQ632" s="71">
        <f t="shared" si="29"/>
        <v>0.00768568831</v>
      </c>
      <c r="AR632" s="72">
        <f t="shared" si="30"/>
        <v>-0.01472707218</v>
      </c>
      <c r="AS632" s="73">
        <f t="shared" si="31"/>
        <v>-0.001365304131</v>
      </c>
      <c r="AT632" s="74">
        <f t="shared" si="32"/>
        <v>0.01052234771</v>
      </c>
      <c r="AU632" s="75">
        <f t="shared" si="33"/>
        <v>0.002431187049</v>
      </c>
      <c r="AV632" s="76">
        <f t="shared" si="34"/>
        <v>0.002344507962</v>
      </c>
      <c r="AW632" s="78">
        <f t="shared" si="35"/>
        <v>0.1528121915</v>
      </c>
      <c r="AX632" s="79">
        <f t="shared" si="36"/>
        <v>0.1585391558</v>
      </c>
      <c r="AY632" s="78">
        <f t="shared" si="37"/>
        <v>0.126123871</v>
      </c>
      <c r="AZ632" s="79">
        <f t="shared" si="38"/>
        <v>0.1319960161</v>
      </c>
      <c r="BA632" s="80">
        <f t="shared" si="39"/>
        <v>-0.005726964292</v>
      </c>
      <c r="BB632" s="80">
        <f t="shared" si="40"/>
        <v>-0.005872145115</v>
      </c>
      <c r="BC632" s="80">
        <f t="shared" si="41"/>
        <v>0.1575927636</v>
      </c>
      <c r="BD632" s="80">
        <f t="shared" si="42"/>
        <v>0.1312070309</v>
      </c>
      <c r="BE632" s="81">
        <f t="shared" si="43"/>
        <v>-0.000001683968243</v>
      </c>
      <c r="BF632" s="81">
        <f t="shared" si="44"/>
        <v>0.00006725913078</v>
      </c>
      <c r="BG632" s="81">
        <f t="shared" si="45"/>
        <v>0.007620194177</v>
      </c>
      <c r="BH632" s="81">
        <f t="shared" si="46"/>
        <v>0.04135455719</v>
      </c>
      <c r="BI632" s="81"/>
      <c r="BJ632" s="81"/>
    </row>
    <row r="633">
      <c r="A633" s="31">
        <v>631.0</v>
      </c>
      <c r="B633" s="32" t="s">
        <v>304</v>
      </c>
      <c r="C633" s="33">
        <v>927.0</v>
      </c>
      <c r="D633" s="55">
        <f t="shared" si="5"/>
        <v>834</v>
      </c>
      <c r="E633" s="35">
        <v>270.0</v>
      </c>
      <c r="F633" s="36">
        <v>103.0</v>
      </c>
      <c r="G633" s="37">
        <v>166.0</v>
      </c>
      <c r="H633" s="38">
        <v>243.0</v>
      </c>
      <c r="I633" s="39">
        <v>43.0</v>
      </c>
      <c r="J633" s="40">
        <v>9.0</v>
      </c>
      <c r="K633" s="88">
        <f t="shared" si="6"/>
        <v>0.5167206041</v>
      </c>
      <c r="L633" s="88">
        <f t="shared" si="7"/>
        <v>0.5629496403</v>
      </c>
      <c r="M633" s="88">
        <f t="shared" si="8"/>
        <v>0.5971223022</v>
      </c>
      <c r="N633" s="88">
        <f t="shared" si="9"/>
        <v>0.1790722762</v>
      </c>
      <c r="O633" s="88">
        <f t="shared" si="10"/>
        <v>0.5743405276</v>
      </c>
      <c r="P633" s="89">
        <f t="shared" si="11"/>
        <v>0.009708737864</v>
      </c>
      <c r="Q633" s="90">
        <f t="shared" ref="Q633:V633" si="1931">K633-Q$2</f>
        <v>0.1657429224</v>
      </c>
      <c r="R633" s="91">
        <f t="shared" si="1931"/>
        <v>0.0833971</v>
      </c>
      <c r="S633" s="92">
        <f t="shared" si="1931"/>
        <v>0.1855347395</v>
      </c>
      <c r="T633" s="93">
        <f t="shared" si="1931"/>
        <v>0.06333783455</v>
      </c>
      <c r="U633" s="94">
        <f t="shared" si="1931"/>
        <v>0.1205091985</v>
      </c>
      <c r="V633" s="95">
        <f t="shared" si="1931"/>
        <v>-0.02255209065</v>
      </c>
      <c r="W633" s="64"/>
      <c r="X633" s="65">
        <f t="shared" si="13"/>
        <v>1</v>
      </c>
      <c r="Y633" s="66">
        <f t="shared" si="14"/>
        <v>0</v>
      </c>
      <c r="Z633" s="67">
        <f t="shared" ref="Z633:AA633" si="1932">U633</f>
        <v>0.1205091985</v>
      </c>
      <c r="AA633" s="68">
        <f t="shared" si="1932"/>
        <v>-0.02255209065</v>
      </c>
      <c r="AB633" s="69">
        <f t="shared" ref="AB633:AC633" si="1933">S633</f>
        <v>0.1855347395</v>
      </c>
      <c r="AC633" s="70">
        <f t="shared" si="1933"/>
        <v>0.06333783455</v>
      </c>
      <c r="AD633" s="71">
        <f t="shared" si="17"/>
        <v>0.01401387013</v>
      </c>
      <c r="AE633" s="72">
        <f t="shared" si="18"/>
        <v>-0.005435468736</v>
      </c>
      <c r="AF633" s="73">
        <f t="shared" si="19"/>
        <v>0.02378704334</v>
      </c>
      <c r="AG633" s="74">
        <f t="shared" si="20"/>
        <v>0.003448595412</v>
      </c>
      <c r="AH633" s="75">
        <f t="shared" si="21"/>
        <v>0.03041145828</v>
      </c>
      <c r="AI633" s="76">
        <f t="shared" si="22"/>
        <v>0.02350273727</v>
      </c>
      <c r="AJ633" s="77"/>
      <c r="AK633" s="65">
        <f t="shared" si="23"/>
        <v>-0.005693794321</v>
      </c>
      <c r="AL633" s="66">
        <f t="shared" si="24"/>
        <v>0.0007634399882</v>
      </c>
      <c r="AM633" s="67">
        <f t="shared" si="25"/>
        <v>0.1341709695</v>
      </c>
      <c r="AN633" s="68">
        <f t="shared" si="26"/>
        <v>0.1729173327</v>
      </c>
      <c r="AO633" s="69">
        <f t="shared" si="27"/>
        <v>0.005541035137</v>
      </c>
      <c r="AP633" s="70">
        <f t="shared" si="28"/>
        <v>-0.1013467223</v>
      </c>
      <c r="AQ633" s="71">
        <f t="shared" si="29"/>
        <v>0.004034274655</v>
      </c>
      <c r="AR633" s="72">
        <f t="shared" si="30"/>
        <v>-0.01096296876</v>
      </c>
      <c r="AS633" s="73">
        <f t="shared" si="31"/>
        <v>-0.0008340583107</v>
      </c>
      <c r="AT633" s="74">
        <f t="shared" si="32"/>
        <v>0.01012630372</v>
      </c>
      <c r="AU633" s="75">
        <f t="shared" si="33"/>
        <v>0.003062354798</v>
      </c>
      <c r="AV633" s="76">
        <f t="shared" si="34"/>
        <v>0.003165309728</v>
      </c>
      <c r="AW633" s="78">
        <f t="shared" si="35"/>
        <v>0.1402807814</v>
      </c>
      <c r="AX633" s="79">
        <f t="shared" si="36"/>
        <v>0.1657429224</v>
      </c>
      <c r="AY633" s="78">
        <f t="shared" si="37"/>
        <v>0.07466269508</v>
      </c>
      <c r="AZ633" s="79">
        <f t="shared" si="38"/>
        <v>0.0833971</v>
      </c>
      <c r="BA633" s="80">
        <f t="shared" si="39"/>
        <v>-0.02546214098</v>
      </c>
      <c r="BB633" s="80">
        <f t="shared" si="40"/>
        <v>-0.008734404915</v>
      </c>
      <c r="BC633" s="80">
        <f t="shared" si="41"/>
        <v>0.1450613535</v>
      </c>
      <c r="BD633" s="80">
        <f t="shared" si="42"/>
        <v>0.07974585492</v>
      </c>
      <c r="BE633" s="81">
        <f t="shared" si="43"/>
        <v>0.0005720307941</v>
      </c>
      <c r="BF633" s="81">
        <f t="shared" si="44"/>
        <v>0.0004447932986</v>
      </c>
      <c r="BG633" s="81">
        <f t="shared" si="45"/>
        <v>0.0146833949</v>
      </c>
      <c r="BH633" s="81">
        <f t="shared" si="46"/>
        <v>0.0231360833</v>
      </c>
      <c r="BI633" s="81"/>
      <c r="BJ633" s="81"/>
    </row>
    <row r="634">
      <c r="A634" s="31">
        <v>632.0</v>
      </c>
      <c r="B634" s="32">
        <v>6522.0</v>
      </c>
      <c r="C634" s="33">
        <v>1012.0</v>
      </c>
      <c r="D634" s="55">
        <f t="shared" si="5"/>
        <v>876</v>
      </c>
      <c r="E634" s="35">
        <v>315.0</v>
      </c>
      <c r="F634" s="36">
        <v>146.0</v>
      </c>
      <c r="G634" s="37">
        <v>137.0</v>
      </c>
      <c r="H634" s="38">
        <v>223.0</v>
      </c>
      <c r="I634" s="39">
        <v>45.0</v>
      </c>
      <c r="J634" s="40">
        <v>10.0</v>
      </c>
      <c r="K634" s="88">
        <f t="shared" si="6"/>
        <v>0.4911067194</v>
      </c>
      <c r="L634" s="88">
        <f t="shared" si="7"/>
        <v>0.6174957118</v>
      </c>
      <c r="M634" s="88">
        <f t="shared" si="8"/>
        <v>0.4675767918</v>
      </c>
      <c r="N634" s="88">
        <f t="shared" si="9"/>
        <v>0.1353754941</v>
      </c>
      <c r="O634" s="88">
        <f t="shared" si="10"/>
        <v>0.5673515982</v>
      </c>
      <c r="P634" s="89">
        <f t="shared" si="11"/>
        <v>0.009881422925</v>
      </c>
      <c r="Q634" s="90">
        <f t="shared" ref="Q634:V634" si="1934">K634-Q$2</f>
        <v>0.1401290377</v>
      </c>
      <c r="R634" s="91">
        <f t="shared" si="1934"/>
        <v>0.1379431715</v>
      </c>
      <c r="S634" s="92">
        <f t="shared" si="1934"/>
        <v>0.05598922916</v>
      </c>
      <c r="T634" s="93">
        <f t="shared" si="1934"/>
        <v>0.01964105246</v>
      </c>
      <c r="U634" s="94">
        <f t="shared" si="1934"/>
        <v>0.1135202691</v>
      </c>
      <c r="V634" s="95">
        <f t="shared" si="1934"/>
        <v>-0.02237940559</v>
      </c>
      <c r="W634" s="64"/>
      <c r="X634" s="65">
        <f t="shared" si="13"/>
        <v>1</v>
      </c>
      <c r="Y634" s="66">
        <f t="shared" si="14"/>
        <v>0</v>
      </c>
      <c r="Z634" s="67">
        <f t="shared" ref="Z634:AA634" si="1935">U634</f>
        <v>0.1135202691</v>
      </c>
      <c r="AA634" s="68">
        <f t="shared" si="1935"/>
        <v>-0.02237940559</v>
      </c>
      <c r="AB634" s="69">
        <f t="shared" ref="AB634:AC634" si="1936">S634</f>
        <v>0.05598922916</v>
      </c>
      <c r="AC634" s="70">
        <f t="shared" si="1936"/>
        <v>0.01964105246</v>
      </c>
      <c r="AD634" s="71">
        <f t="shared" si="17"/>
        <v>0.0123860137</v>
      </c>
      <c r="AE634" s="72">
        <f t="shared" si="18"/>
        <v>-0.005081032288</v>
      </c>
      <c r="AF634" s="73">
        <f t="shared" si="19"/>
        <v>0.006795467439</v>
      </c>
      <c r="AG634" s="74">
        <f t="shared" si="20"/>
        <v>0.0009766518928</v>
      </c>
      <c r="AH634" s="75">
        <f t="shared" si="21"/>
        <v>0.00274902284</v>
      </c>
      <c r="AI634" s="76">
        <f t="shared" si="22"/>
        <v>0.002199374775</v>
      </c>
      <c r="AJ634" s="77"/>
      <c r="AK634" s="65">
        <f t="shared" si="23"/>
        <v>-0.005693794321</v>
      </c>
      <c r="AL634" s="66">
        <f t="shared" si="24"/>
        <v>0.0007634399882</v>
      </c>
      <c r="AM634" s="67">
        <f t="shared" si="25"/>
        <v>0.1281920551</v>
      </c>
      <c r="AN634" s="68">
        <f t="shared" si="26"/>
        <v>0.1619623621</v>
      </c>
      <c r="AO634" s="69">
        <f t="shared" si="27"/>
        <v>0.00193499123</v>
      </c>
      <c r="AP634" s="70">
        <f t="shared" si="28"/>
        <v>-0.03065760766</v>
      </c>
      <c r="AQ634" s="71">
        <f t="shared" si="29"/>
        <v>0.003404206599</v>
      </c>
      <c r="AR634" s="72">
        <f t="shared" si="30"/>
        <v>-0.009831852391</v>
      </c>
      <c r="AS634" s="73">
        <f t="shared" si="31"/>
        <v>-0.0002346697589</v>
      </c>
      <c r="AT634" s="74">
        <f t="shared" si="32"/>
        <v>0.002892653059</v>
      </c>
      <c r="AU634" s="75">
        <f t="shared" si="33"/>
        <v>0.000275588627</v>
      </c>
      <c r="AV634" s="76">
        <f t="shared" si="34"/>
        <v>0.0002946155181</v>
      </c>
      <c r="AW634" s="78">
        <f t="shared" si="35"/>
        <v>0.1278783774</v>
      </c>
      <c r="AX634" s="79">
        <f t="shared" si="36"/>
        <v>0.1401290377</v>
      </c>
      <c r="AY634" s="78">
        <f t="shared" si="37"/>
        <v>0.1254236106</v>
      </c>
      <c r="AZ634" s="79">
        <f t="shared" si="38"/>
        <v>0.1379431715</v>
      </c>
      <c r="BA634" s="80">
        <f t="shared" si="39"/>
        <v>-0.01225066024</v>
      </c>
      <c r="BB634" s="80">
        <f t="shared" si="40"/>
        <v>-0.01251956097</v>
      </c>
      <c r="BC634" s="80">
        <f t="shared" si="41"/>
        <v>0.1326589495</v>
      </c>
      <c r="BD634" s="80">
        <f t="shared" si="42"/>
        <v>0.1305067704</v>
      </c>
      <c r="BE634" s="81">
        <f t="shared" si="43"/>
        <v>-0.00000666073054</v>
      </c>
      <c r="BF634" s="81">
        <f t="shared" si="44"/>
        <v>0.0003067457757</v>
      </c>
      <c r="BG634" s="81">
        <f t="shared" si="45"/>
        <v>0.0005663797566</v>
      </c>
      <c r="BH634" s="81">
        <f t="shared" si="46"/>
        <v>0.03462578213</v>
      </c>
      <c r="BI634" s="81"/>
      <c r="BJ634" s="81"/>
    </row>
    <row r="635">
      <c r="A635" s="31">
        <v>633.0</v>
      </c>
      <c r="B635" s="32" t="s">
        <v>250</v>
      </c>
      <c r="C635" s="33">
        <v>253.0</v>
      </c>
      <c r="D635" s="55">
        <f t="shared" si="5"/>
        <v>218</v>
      </c>
      <c r="E635" s="35">
        <v>94.0</v>
      </c>
      <c r="F635" s="36">
        <v>14.0</v>
      </c>
      <c r="G635" s="37">
        <v>51.0</v>
      </c>
      <c r="H635" s="38">
        <v>43.0</v>
      </c>
      <c r="I635" s="39">
        <v>15.0</v>
      </c>
      <c r="J635" s="40">
        <v>1.0</v>
      </c>
      <c r="K635" s="88">
        <f t="shared" si="6"/>
        <v>0.6324110672</v>
      </c>
      <c r="L635" s="88">
        <f t="shared" si="7"/>
        <v>0.7171052632</v>
      </c>
      <c r="M635" s="88">
        <f t="shared" si="8"/>
        <v>0.7727272727</v>
      </c>
      <c r="N635" s="88">
        <f t="shared" si="9"/>
        <v>0.2015810277</v>
      </c>
      <c r="O635" s="88">
        <f t="shared" si="10"/>
        <v>0.7339449541</v>
      </c>
      <c r="P635" s="89">
        <f t="shared" si="11"/>
        <v>0.00395256917</v>
      </c>
      <c r="Q635" s="90">
        <f t="shared" ref="Q635:V635" si="1937">K635-Q$2</f>
        <v>0.2814333855</v>
      </c>
      <c r="R635" s="91">
        <f t="shared" si="1937"/>
        <v>0.2375527229</v>
      </c>
      <c r="S635" s="92">
        <f t="shared" si="1937"/>
        <v>0.3611397101</v>
      </c>
      <c r="T635" s="93">
        <f t="shared" si="1937"/>
        <v>0.08584658606</v>
      </c>
      <c r="U635" s="94">
        <f t="shared" si="1937"/>
        <v>0.280113625</v>
      </c>
      <c r="V635" s="95">
        <f t="shared" si="1937"/>
        <v>-0.02830825934</v>
      </c>
      <c r="W635" s="64"/>
      <c r="X635" s="65">
        <f t="shared" si="13"/>
        <v>1</v>
      </c>
      <c r="Y635" s="66">
        <f t="shared" si="14"/>
        <v>0</v>
      </c>
      <c r="Z635" s="67">
        <f t="shared" ref="Z635:AA635" si="1938">U635</f>
        <v>0.280113625</v>
      </c>
      <c r="AA635" s="68">
        <f t="shared" si="1938"/>
        <v>-0.02830825934</v>
      </c>
      <c r="AB635" s="69">
        <f t="shared" ref="AB635:AC635" si="1939">S635</f>
        <v>0.3611397101</v>
      </c>
      <c r="AC635" s="70">
        <f t="shared" si="1939"/>
        <v>0.08584658606</v>
      </c>
      <c r="AD635" s="71">
        <f t="shared" si="17"/>
        <v>0.07766228538</v>
      </c>
      <c r="AE635" s="72">
        <f t="shared" si="18"/>
        <v>-0.01585905829</v>
      </c>
      <c r="AF635" s="73">
        <f t="shared" si="19"/>
        <v>0.1035903208</v>
      </c>
      <c r="AG635" s="74">
        <f t="shared" si="20"/>
        <v>0.01382356185</v>
      </c>
      <c r="AH635" s="75">
        <f t="shared" si="21"/>
        <v>0.1230522539</v>
      </c>
      <c r="AI635" s="76">
        <f t="shared" si="22"/>
        <v>0.0620052224</v>
      </c>
      <c r="AJ635" s="77"/>
      <c r="AK635" s="65">
        <f t="shared" si="23"/>
        <v>-0.005693794321</v>
      </c>
      <c r="AL635" s="66">
        <f t="shared" si="24"/>
        <v>0.0007634399882</v>
      </c>
      <c r="AM635" s="67">
        <f t="shared" si="25"/>
        <v>0.2735877043</v>
      </c>
      <c r="AN635" s="68">
        <f t="shared" si="26"/>
        <v>0.4216136995</v>
      </c>
      <c r="AO635" s="69">
        <f t="shared" si="27"/>
        <v>-0.007872633394</v>
      </c>
      <c r="AP635" s="70">
        <f t="shared" si="28"/>
        <v>-0.1920180096</v>
      </c>
      <c r="AQ635" s="71">
        <f t="shared" si="29"/>
        <v>0.03067186773</v>
      </c>
      <c r="AR635" s="72">
        <f t="shared" si="30"/>
        <v>-0.0534237167</v>
      </c>
      <c r="AS635" s="73">
        <f t="shared" si="31"/>
        <v>-0.003128156015</v>
      </c>
      <c r="AT635" s="74">
        <f t="shared" si="32"/>
        <v>0.04406790385</v>
      </c>
      <c r="AU635" s="75">
        <f t="shared" si="33"/>
        <v>0.01293513476</v>
      </c>
      <c r="AV635" s="76">
        <f t="shared" si="34"/>
        <v>0.009054791458</v>
      </c>
      <c r="AW635" s="78">
        <f t="shared" si="35"/>
        <v>0.3005001231</v>
      </c>
      <c r="AX635" s="79">
        <f t="shared" si="36"/>
        <v>0.2814333855</v>
      </c>
      <c r="AY635" s="78">
        <f t="shared" si="37"/>
        <v>0.2300581085</v>
      </c>
      <c r="AZ635" s="79">
        <f t="shared" si="38"/>
        <v>0.2375527229</v>
      </c>
      <c r="BA635" s="80">
        <f t="shared" si="39"/>
        <v>0.01906673756</v>
      </c>
      <c r="BB635" s="80">
        <f t="shared" si="40"/>
        <v>-0.007494614406</v>
      </c>
      <c r="BC635" s="80">
        <f t="shared" si="41"/>
        <v>0.3052806951</v>
      </c>
      <c r="BD635" s="80">
        <f t="shared" si="42"/>
        <v>0.2351412683</v>
      </c>
      <c r="BE635" s="81">
        <f t="shared" si="43"/>
        <v>0.0003073712363</v>
      </c>
      <c r="BF635" s="81">
        <f t="shared" si="44"/>
        <v>-0.0002857956921</v>
      </c>
      <c r="BG635" s="81">
        <f t="shared" si="45"/>
        <v>0.03790488676</v>
      </c>
      <c r="BH635" s="81">
        <f t="shared" si="46"/>
        <v>0.1435681797</v>
      </c>
      <c r="BI635" s="81"/>
      <c r="BJ635" s="81"/>
    </row>
    <row r="636">
      <c r="A636" s="31">
        <v>634.0</v>
      </c>
      <c r="B636" s="32" t="s">
        <v>349</v>
      </c>
      <c r="C636" s="33">
        <v>1059.0</v>
      </c>
      <c r="D636" s="55">
        <f t="shared" si="5"/>
        <v>943</v>
      </c>
      <c r="E636" s="35">
        <v>263.0</v>
      </c>
      <c r="F636" s="36">
        <v>161.0</v>
      </c>
      <c r="G636" s="37">
        <v>131.0</v>
      </c>
      <c r="H636" s="38">
        <v>325.0</v>
      </c>
      <c r="I636" s="39">
        <v>42.0</v>
      </c>
      <c r="J636" s="40">
        <v>21.0</v>
      </c>
      <c r="K636" s="88">
        <f t="shared" si="6"/>
        <v>0.4117091596</v>
      </c>
      <c r="L636" s="88">
        <f t="shared" si="7"/>
        <v>0.4841269841</v>
      </c>
      <c r="M636" s="88">
        <f t="shared" si="8"/>
        <v>0.4185303514</v>
      </c>
      <c r="N636" s="88">
        <f t="shared" si="9"/>
        <v>0.1237016053</v>
      </c>
      <c r="O636" s="88">
        <f t="shared" si="10"/>
        <v>0.4623541888</v>
      </c>
      <c r="P636" s="89">
        <f t="shared" si="11"/>
        <v>0.01983002833</v>
      </c>
      <c r="Q636" s="90">
        <f t="shared" ref="Q636:V636" si="1940">K636-Q$2</f>
        <v>0.06073147789</v>
      </c>
      <c r="R636" s="91">
        <f t="shared" si="1940"/>
        <v>0.004574443837</v>
      </c>
      <c r="S636" s="92">
        <f t="shared" si="1940"/>
        <v>0.006942788792</v>
      </c>
      <c r="T636" s="93">
        <f t="shared" si="1940"/>
        <v>0.007967163681</v>
      </c>
      <c r="U636" s="94">
        <f t="shared" si="1940"/>
        <v>0.008522859666</v>
      </c>
      <c r="V636" s="95">
        <f t="shared" si="1940"/>
        <v>-0.01243080018</v>
      </c>
      <c r="W636" s="64"/>
      <c r="X636" s="65">
        <f t="shared" si="13"/>
        <v>1</v>
      </c>
      <c r="Y636" s="66">
        <f t="shared" si="14"/>
        <v>0</v>
      </c>
      <c r="Z636" s="67">
        <f t="shared" ref="Z636:AA636" si="1941">U636</f>
        <v>0.008522859666</v>
      </c>
      <c r="AA636" s="68">
        <f t="shared" si="1941"/>
        <v>-0.01243080018</v>
      </c>
      <c r="AB636" s="69">
        <f t="shared" ref="AB636:AC636" si="1942">S636</f>
        <v>0.006942788792</v>
      </c>
      <c r="AC636" s="70">
        <f t="shared" si="1942"/>
        <v>0.007967163681</v>
      </c>
      <c r="AD636" s="71">
        <f t="shared" si="17"/>
        <v>-0.00008188565631</v>
      </c>
      <c r="AE636" s="72">
        <f t="shared" si="18"/>
        <v>-0.000211891931</v>
      </c>
      <c r="AF636" s="73">
        <f t="shared" si="19"/>
        <v>0.0001582106343</v>
      </c>
      <c r="AG636" s="74">
        <f t="shared" si="20"/>
        <v>-0.0000184014022</v>
      </c>
      <c r="AH636" s="75">
        <f t="shared" si="21"/>
        <v>-0.00001527338091</v>
      </c>
      <c r="AI636" s="76">
        <f t="shared" si="22"/>
        <v>0.0001106286694</v>
      </c>
      <c r="AJ636" s="77"/>
      <c r="AK636" s="65">
        <f t="shared" si="23"/>
        <v>-0.005693794321</v>
      </c>
      <c r="AL636" s="66">
        <f t="shared" si="24"/>
        <v>0.0007634399882</v>
      </c>
      <c r="AM636" s="67">
        <f t="shared" si="25"/>
        <v>0.0266925057</v>
      </c>
      <c r="AN636" s="68">
        <f t="shared" si="26"/>
        <v>0.003384550404</v>
      </c>
      <c r="AO636" s="69">
        <f t="shared" si="27"/>
        <v>0.002996674246</v>
      </c>
      <c r="AP636" s="70">
        <f t="shared" si="28"/>
        <v>-0.00457750076</v>
      </c>
      <c r="AQ636" s="71">
        <f t="shared" si="29"/>
        <v>-0.0001656078888</v>
      </c>
      <c r="AR636" s="72">
        <f t="shared" si="30"/>
        <v>-0.00006117345521</v>
      </c>
      <c r="AS636" s="73">
        <f t="shared" si="31"/>
        <v>0.00001189417008</v>
      </c>
      <c r="AT636" s="74">
        <f t="shared" si="32"/>
        <v>0.00006627215393</v>
      </c>
      <c r="AU636" s="75">
        <f t="shared" si="33"/>
        <v>-0.000003550960577</v>
      </c>
      <c r="AV636" s="76">
        <f t="shared" si="34"/>
        <v>0.00001229459454</v>
      </c>
      <c r="AW636" s="78">
        <f t="shared" si="35"/>
        <v>0.02383812094</v>
      </c>
      <c r="AX636" s="79">
        <f t="shared" si="36"/>
        <v>0.06073147789</v>
      </c>
      <c r="AY636" s="78">
        <f t="shared" si="37"/>
        <v>-0.0004121170747</v>
      </c>
      <c r="AZ636" s="79">
        <f t="shared" si="38"/>
        <v>0.004574443837</v>
      </c>
      <c r="BA636" s="80">
        <f t="shared" si="39"/>
        <v>-0.03689335695</v>
      </c>
      <c r="BB636" s="80">
        <f t="shared" si="40"/>
        <v>-0.004986560911</v>
      </c>
      <c r="BC636" s="80">
        <f t="shared" si="41"/>
        <v>0.028618693</v>
      </c>
      <c r="BD636" s="80">
        <f t="shared" si="42"/>
        <v>0.004671042767</v>
      </c>
      <c r="BE636" s="81">
        <f t="shared" si="43"/>
        <v>0.001336253997</v>
      </c>
      <c r="BF636" s="81">
        <f t="shared" si="44"/>
        <v>0.0003679419433</v>
      </c>
      <c r="BG636" s="81">
        <f t="shared" si="45"/>
        <v>0.0007972109486</v>
      </c>
      <c r="BH636" s="81">
        <f t="shared" si="46"/>
        <v>0.0002673582779</v>
      </c>
      <c r="BI636" s="81"/>
      <c r="BJ636" s="81"/>
    </row>
    <row r="637">
      <c r="A637" s="31">
        <v>635.0</v>
      </c>
      <c r="B637" s="32" t="s">
        <v>238</v>
      </c>
      <c r="C637" s="33">
        <v>1010.0</v>
      </c>
      <c r="D637" s="55">
        <f t="shared" si="5"/>
        <v>838</v>
      </c>
      <c r="E637" s="35">
        <v>242.0</v>
      </c>
      <c r="F637" s="36">
        <v>160.0</v>
      </c>
      <c r="G637" s="37">
        <v>124.0</v>
      </c>
      <c r="H637" s="38">
        <v>248.0</v>
      </c>
      <c r="I637" s="39">
        <v>36.0</v>
      </c>
      <c r="J637" s="40">
        <v>28.0</v>
      </c>
      <c r="K637" s="88">
        <f t="shared" si="6"/>
        <v>0.398019802</v>
      </c>
      <c r="L637" s="88">
        <f t="shared" si="7"/>
        <v>0.5285171103</v>
      </c>
      <c r="M637" s="88">
        <f t="shared" si="8"/>
        <v>0.3974358974</v>
      </c>
      <c r="N637" s="88">
        <f t="shared" si="9"/>
        <v>0.1227722772</v>
      </c>
      <c r="O637" s="88">
        <f t="shared" si="10"/>
        <v>0.4797136038</v>
      </c>
      <c r="P637" s="89">
        <f t="shared" si="11"/>
        <v>0.02772277228</v>
      </c>
      <c r="Q637" s="90">
        <f t="shared" ref="Q637:V637" si="1943">K637-Q$2</f>
        <v>0.04704212029</v>
      </c>
      <c r="R637" s="91">
        <f t="shared" si="1943"/>
        <v>0.04896456998</v>
      </c>
      <c r="S637" s="92">
        <f t="shared" si="1943"/>
        <v>-0.01415166521</v>
      </c>
      <c r="T637" s="93">
        <f t="shared" si="1943"/>
        <v>0.00703783562</v>
      </c>
      <c r="U637" s="94">
        <f t="shared" si="1943"/>
        <v>0.02588227473</v>
      </c>
      <c r="V637" s="95">
        <f t="shared" si="1943"/>
        <v>-0.004538056235</v>
      </c>
      <c r="W637" s="64"/>
      <c r="X637" s="65">
        <f t="shared" si="13"/>
        <v>1</v>
      </c>
      <c r="Y637" s="66">
        <f t="shared" si="14"/>
        <v>0</v>
      </c>
      <c r="Z637" s="67">
        <f t="shared" ref="Z637:AA637" si="1944">U637</f>
        <v>0.02588227473</v>
      </c>
      <c r="AA637" s="68">
        <f t="shared" si="1944"/>
        <v>-0.004538056235</v>
      </c>
      <c r="AB637" s="69">
        <f t="shared" ref="AB637:AC637" si="1945">S637</f>
        <v>-0.01415166521</v>
      </c>
      <c r="AC637" s="70">
        <f t="shared" si="1945"/>
        <v>0.00703783562</v>
      </c>
      <c r="AD637" s="71">
        <f t="shared" si="17"/>
        <v>0.0006492981906</v>
      </c>
      <c r="AE637" s="72">
        <f t="shared" si="18"/>
        <v>-0.0002349104364</v>
      </c>
      <c r="AF637" s="73">
        <f t="shared" si="19"/>
        <v>-0.000334339193</v>
      </c>
      <c r="AG637" s="74">
        <f t="shared" si="20"/>
        <v>0.0002463762475</v>
      </c>
      <c r="AH637" s="75">
        <f t="shared" si="21"/>
        <v>0.000150738498</v>
      </c>
      <c r="AI637" s="76">
        <f t="shared" si="22"/>
        <v>-0.000199194187</v>
      </c>
      <c r="AJ637" s="77"/>
      <c r="AK637" s="65">
        <f t="shared" si="23"/>
        <v>-0.005693794321</v>
      </c>
      <c r="AL637" s="66">
        <f t="shared" si="24"/>
        <v>0.0007634399882</v>
      </c>
      <c r="AM637" s="67">
        <f t="shared" si="25"/>
        <v>0.02833136325</v>
      </c>
      <c r="AN637" s="68">
        <f t="shared" si="26"/>
        <v>0.03738760222</v>
      </c>
      <c r="AO637" s="69">
        <f t="shared" si="27"/>
        <v>0.005492331934</v>
      </c>
      <c r="AP637" s="70">
        <f t="shared" si="28"/>
        <v>0.006065437501</v>
      </c>
      <c r="AQ637" s="71">
        <f t="shared" si="29"/>
        <v>0.0001967865773</v>
      </c>
      <c r="AR637" s="72">
        <f t="shared" si="30"/>
        <v>-0.0004992412267</v>
      </c>
      <c r="AS637" s="73">
        <f t="shared" si="31"/>
        <v>-0.0001126797349</v>
      </c>
      <c r="AT637" s="74">
        <f t="shared" si="32"/>
        <v>-0.0001346331913</v>
      </c>
      <c r="AU637" s="75">
        <f t="shared" si="33"/>
        <v>0.00002036936982</v>
      </c>
      <c r="AV637" s="76">
        <f t="shared" si="34"/>
        <v>-0.00002011101151</v>
      </c>
      <c r="AW637" s="78">
        <f t="shared" si="35"/>
        <v>0.02823437708</v>
      </c>
      <c r="AX637" s="79">
        <f t="shared" si="36"/>
        <v>0.04704212029</v>
      </c>
      <c r="AY637" s="78">
        <f t="shared" si="37"/>
        <v>0.04356249428</v>
      </c>
      <c r="AZ637" s="79">
        <f t="shared" si="38"/>
        <v>0.04896456998</v>
      </c>
      <c r="BA637" s="80">
        <f t="shared" si="39"/>
        <v>-0.01880774321</v>
      </c>
      <c r="BB637" s="80">
        <f t="shared" si="40"/>
        <v>-0.005402075697</v>
      </c>
      <c r="BC637" s="80">
        <f t="shared" si="41"/>
        <v>0.03301494913</v>
      </c>
      <c r="BD637" s="80">
        <f t="shared" si="42"/>
        <v>0.04864565412</v>
      </c>
      <c r="BE637" s="81">
        <f t="shared" si="43"/>
        <v>0.000324548783</v>
      </c>
      <c r="BF637" s="81">
        <f t="shared" si="44"/>
        <v>0.0002032017051</v>
      </c>
      <c r="BG637" s="81">
        <f t="shared" si="45"/>
        <v>-0.001276412798</v>
      </c>
      <c r="BH637" s="81">
        <f t="shared" si="46"/>
        <v>0.003212067593</v>
      </c>
      <c r="BI637" s="81"/>
      <c r="BJ637" s="81"/>
    </row>
    <row r="638">
      <c r="A638" s="31">
        <v>636.0</v>
      </c>
      <c r="B638" s="32">
        <v>4585.0</v>
      </c>
      <c r="C638" s="33">
        <v>1216.0</v>
      </c>
      <c r="D638" s="55">
        <f t="shared" si="5"/>
        <v>678</v>
      </c>
      <c r="E638" s="35">
        <v>95.0</v>
      </c>
      <c r="F638" s="36">
        <v>197.0</v>
      </c>
      <c r="G638" s="37">
        <v>47.0</v>
      </c>
      <c r="H638" s="38">
        <v>230.0</v>
      </c>
      <c r="I638" s="39">
        <v>30.0</v>
      </c>
      <c r="J638" s="40">
        <v>79.0</v>
      </c>
      <c r="K638" s="88">
        <f t="shared" si="6"/>
        <v>0.1414473684</v>
      </c>
      <c r="L638" s="88">
        <f t="shared" si="7"/>
        <v>0.3521126761</v>
      </c>
      <c r="M638" s="88">
        <f t="shared" si="8"/>
        <v>0.1455108359</v>
      </c>
      <c r="N638" s="88">
        <f t="shared" si="9"/>
        <v>0.03865131579</v>
      </c>
      <c r="O638" s="88">
        <f t="shared" si="10"/>
        <v>0.2536873156</v>
      </c>
      <c r="P638" s="89">
        <f t="shared" si="11"/>
        <v>0.06496710526</v>
      </c>
      <c r="Q638" s="90">
        <f t="shared" ref="Q638:V638" si="1946">K638-Q$2</f>
        <v>-0.2095303133</v>
      </c>
      <c r="R638" s="91">
        <f t="shared" si="1946"/>
        <v>-0.1274398642</v>
      </c>
      <c r="S638" s="92">
        <f t="shared" si="1946"/>
        <v>-0.2660767267</v>
      </c>
      <c r="T638" s="93">
        <f t="shared" si="1946"/>
        <v>-0.07708312582</v>
      </c>
      <c r="U638" s="94">
        <f t="shared" si="1946"/>
        <v>-0.2001440135</v>
      </c>
      <c r="V638" s="95">
        <f t="shared" si="1946"/>
        <v>0.03270627675</v>
      </c>
      <c r="W638" s="64"/>
      <c r="X638" s="65">
        <f t="shared" si="13"/>
        <v>1</v>
      </c>
      <c r="Y638" s="66">
        <f t="shared" si="14"/>
        <v>0</v>
      </c>
      <c r="Z638" s="67">
        <f t="shared" ref="Z638:AA638" si="1947">U638</f>
        <v>-0.2001440135</v>
      </c>
      <c r="AA638" s="68">
        <f t="shared" si="1947"/>
        <v>0.03270627675</v>
      </c>
      <c r="AB638" s="69">
        <f t="shared" ref="AB638:AC638" si="1948">S638</f>
        <v>-0.2660767267</v>
      </c>
      <c r="AC638" s="70">
        <f t="shared" si="1948"/>
        <v>-0.07708312582</v>
      </c>
      <c r="AD638" s="71">
        <f t="shared" si="17"/>
        <v>0.03898792558</v>
      </c>
      <c r="AE638" s="72">
        <f t="shared" si="18"/>
        <v>-0.01309193099</v>
      </c>
      <c r="AF638" s="73">
        <f t="shared" si="19"/>
        <v>0.05577476602</v>
      </c>
      <c r="AG638" s="74">
        <f t="shared" si="20"/>
        <v>0.00672534711</v>
      </c>
      <c r="AH638" s="75">
        <f t="shared" si="21"/>
        <v>0.06485501622</v>
      </c>
      <c r="AI638" s="76">
        <f t="shared" si="22"/>
        <v>0.04102005161</v>
      </c>
      <c r="AJ638" s="77"/>
      <c r="AK638" s="65">
        <f t="shared" si="23"/>
        <v>-0.005693794321</v>
      </c>
      <c r="AL638" s="66">
        <f t="shared" si="24"/>
        <v>0.0007634399882</v>
      </c>
      <c r="AM638" s="67">
        <f t="shared" si="25"/>
        <v>-0.2152945501</v>
      </c>
      <c r="AN638" s="68">
        <f t="shared" si="26"/>
        <v>-0.2910605891</v>
      </c>
      <c r="AO638" s="69">
        <f t="shared" si="27"/>
        <v>-0.001093955761</v>
      </c>
      <c r="AP638" s="70">
        <f t="shared" si="28"/>
        <v>0.1434134258</v>
      </c>
      <c r="AQ638" s="71">
        <f t="shared" si="29"/>
        <v>0.01240714329</v>
      </c>
      <c r="AR638" s="72">
        <f t="shared" si="30"/>
        <v>-0.0294566178</v>
      </c>
      <c r="AS638" s="73">
        <f t="shared" si="31"/>
        <v>-0.001381526712</v>
      </c>
      <c r="AT638" s="74">
        <f t="shared" si="32"/>
        <v>0.02370816784</v>
      </c>
      <c r="AU638" s="75">
        <f t="shared" si="33"/>
        <v>0.006680374354</v>
      </c>
      <c r="AV638" s="76">
        <f t="shared" si="34"/>
        <v>0.005718143494</v>
      </c>
      <c r="AW638" s="78">
        <f t="shared" si="35"/>
        <v>-0.2043763092</v>
      </c>
      <c r="AX638" s="79">
        <f t="shared" si="36"/>
        <v>-0.2095303133</v>
      </c>
      <c r="AY638" s="78">
        <f t="shared" si="37"/>
        <v>-0.1469140298</v>
      </c>
      <c r="AZ638" s="79">
        <f t="shared" si="38"/>
        <v>-0.1274398642</v>
      </c>
      <c r="BA638" s="80">
        <f t="shared" si="39"/>
        <v>0.005154004051</v>
      </c>
      <c r="BB638" s="80">
        <f t="shared" si="40"/>
        <v>-0.01947416554</v>
      </c>
      <c r="BC638" s="80">
        <f t="shared" si="41"/>
        <v>-0.1995957372</v>
      </c>
      <c r="BD638" s="80">
        <f t="shared" si="42"/>
        <v>-0.1418308699</v>
      </c>
      <c r="BE638" s="81">
        <f t="shared" si="43"/>
        <v>-0.0003526793657</v>
      </c>
      <c r="BF638" s="81">
        <f t="shared" si="44"/>
        <v>-0.0002007398561</v>
      </c>
      <c r="BG638" s="81">
        <f t="shared" si="45"/>
        <v>0.01972246263</v>
      </c>
      <c r="BH638" s="81">
        <f t="shared" si="46"/>
        <v>0.05661767407</v>
      </c>
      <c r="BI638" s="81"/>
      <c r="BJ638" s="81"/>
    </row>
    <row r="639">
      <c r="A639" s="31">
        <v>637.0</v>
      </c>
      <c r="B639" s="32">
        <v>5615.0</v>
      </c>
      <c r="C639" s="33">
        <v>690.0</v>
      </c>
      <c r="D639" s="55">
        <f t="shared" si="5"/>
        <v>485</v>
      </c>
      <c r="E639" s="35">
        <v>92.0</v>
      </c>
      <c r="F639" s="36">
        <v>88.0</v>
      </c>
      <c r="G639" s="37">
        <v>80.0</v>
      </c>
      <c r="H639" s="38">
        <v>184.0</v>
      </c>
      <c r="I639" s="39">
        <v>30.0</v>
      </c>
      <c r="J639" s="40">
        <v>11.0</v>
      </c>
      <c r="K639" s="88">
        <f t="shared" si="6"/>
        <v>0.2927536232</v>
      </c>
      <c r="L639" s="88">
        <f t="shared" si="7"/>
        <v>0.3986928105</v>
      </c>
      <c r="M639" s="88">
        <f t="shared" si="8"/>
        <v>0.4469273743</v>
      </c>
      <c r="N639" s="88">
        <f t="shared" si="9"/>
        <v>0.115942029</v>
      </c>
      <c r="O639" s="88">
        <f t="shared" si="10"/>
        <v>0.4164948454</v>
      </c>
      <c r="P639" s="89">
        <f t="shared" si="11"/>
        <v>0.01594202899</v>
      </c>
      <c r="Q639" s="90">
        <f t="shared" ref="Q639:V639" si="1949">K639-Q$2</f>
        <v>-0.0582240585</v>
      </c>
      <c r="R639" s="91">
        <f t="shared" si="1949"/>
        <v>-0.08085972983</v>
      </c>
      <c r="S639" s="92">
        <f t="shared" si="1949"/>
        <v>0.03533981166</v>
      </c>
      <c r="T639" s="93">
        <f t="shared" si="1949"/>
        <v>0.0002075873782</v>
      </c>
      <c r="U639" s="94">
        <f t="shared" si="1949"/>
        <v>-0.03733648373</v>
      </c>
      <c r="V639" s="95">
        <f t="shared" si="1949"/>
        <v>-0.01631879953</v>
      </c>
      <c r="W639" s="64"/>
      <c r="X639" s="65">
        <f t="shared" si="13"/>
        <v>1</v>
      </c>
      <c r="Y639" s="66">
        <f t="shared" si="14"/>
        <v>0</v>
      </c>
      <c r="Z639" s="67">
        <f t="shared" ref="Z639:AA639" si="1950">U639</f>
        <v>-0.03733648373</v>
      </c>
      <c r="AA639" s="68">
        <f t="shared" si="1950"/>
        <v>-0.01631879953</v>
      </c>
      <c r="AB639" s="69">
        <f t="shared" ref="AB639:AC639" si="1951">S639</f>
        <v>0.03533981166</v>
      </c>
      <c r="AC639" s="70">
        <f t="shared" si="1951"/>
        <v>0.0002075873782</v>
      </c>
      <c r="AD639" s="71">
        <f t="shared" si="17"/>
        <v>0.0011277098</v>
      </c>
      <c r="AE639" s="72">
        <f t="shared" si="18"/>
        <v>0.001218573186</v>
      </c>
      <c r="AF639" s="73">
        <f t="shared" si="19"/>
        <v>-0.001316076726</v>
      </c>
      <c r="AG639" s="74">
        <f t="shared" si="20"/>
        <v>-0.0005844538845</v>
      </c>
      <c r="AH639" s="75">
        <f t="shared" si="21"/>
        <v>0.001248859195</v>
      </c>
      <c r="AI639" s="76">
        <f t="shared" si="22"/>
        <v>0.00001467219769</v>
      </c>
      <c r="AJ639" s="77"/>
      <c r="AK639" s="65">
        <f t="shared" si="23"/>
        <v>-0.005693794321</v>
      </c>
      <c r="AL639" s="66">
        <f t="shared" si="24"/>
        <v>0.0007634399882</v>
      </c>
      <c r="AM639" s="67">
        <f t="shared" si="25"/>
        <v>-0.004567680755</v>
      </c>
      <c r="AN639" s="68">
        <f t="shared" si="26"/>
        <v>-0.07259732196</v>
      </c>
      <c r="AO639" s="69">
        <f t="shared" si="27"/>
        <v>-0.004853455787</v>
      </c>
      <c r="AP639" s="70">
        <f t="shared" si="28"/>
        <v>-0.01764098981</v>
      </c>
      <c r="AQ639" s="71">
        <f t="shared" si="29"/>
        <v>0.001289974547</v>
      </c>
      <c r="AR639" s="72">
        <f t="shared" si="30"/>
        <v>-0.00003106722558</v>
      </c>
      <c r="AS639" s="73">
        <f t="shared" si="31"/>
        <v>0.0002122366819</v>
      </c>
      <c r="AT639" s="74">
        <f t="shared" si="32"/>
        <v>-0.0005705392759</v>
      </c>
      <c r="AU639" s="75">
        <f t="shared" si="33"/>
        <v>0.000141384149</v>
      </c>
      <c r="AV639" s="76">
        <f t="shared" si="34"/>
        <v>0.00002219699958</v>
      </c>
      <c r="AW639" s="78">
        <f t="shared" si="35"/>
        <v>-0.01347133549</v>
      </c>
      <c r="AX639" s="79">
        <f t="shared" si="36"/>
        <v>-0.0582240585</v>
      </c>
      <c r="AY639" s="78">
        <f t="shared" si="37"/>
        <v>-0.09005428128</v>
      </c>
      <c r="AZ639" s="79">
        <f t="shared" si="38"/>
        <v>-0.08085972983</v>
      </c>
      <c r="BA639" s="80">
        <f t="shared" si="39"/>
        <v>0.04475272302</v>
      </c>
      <c r="BB639" s="80">
        <f t="shared" si="40"/>
        <v>-0.009194551449</v>
      </c>
      <c r="BC639" s="80">
        <f t="shared" si="41"/>
        <v>-0.008690763427</v>
      </c>
      <c r="BD639" s="80">
        <f t="shared" si="42"/>
        <v>-0.08497112144</v>
      </c>
      <c r="BE639" s="81">
        <f t="shared" si="43"/>
        <v>0.001918266441</v>
      </c>
      <c r="BF639" s="81">
        <f t="shared" si="44"/>
        <v>-0.0008229624285</v>
      </c>
      <c r="BG639" s="81">
        <f t="shared" si="45"/>
        <v>-0.00714456211</v>
      </c>
      <c r="BH639" s="81">
        <f t="shared" si="46"/>
        <v>0.001476927829</v>
      </c>
      <c r="BI639" s="81"/>
      <c r="BJ639" s="81"/>
    </row>
    <row r="640">
      <c r="A640" s="31">
        <v>638.0</v>
      </c>
      <c r="B640" s="32">
        <v>6717.0</v>
      </c>
      <c r="C640" s="33">
        <v>1192.0</v>
      </c>
      <c r="D640" s="55">
        <f t="shared" si="5"/>
        <v>963</v>
      </c>
      <c r="E640" s="35">
        <v>305.0</v>
      </c>
      <c r="F640" s="36">
        <v>171.0</v>
      </c>
      <c r="G640" s="37">
        <v>173.0</v>
      </c>
      <c r="H640" s="38">
        <v>265.0</v>
      </c>
      <c r="I640" s="39">
        <v>31.0</v>
      </c>
      <c r="J640" s="40">
        <v>18.0</v>
      </c>
      <c r="K640" s="88">
        <f t="shared" si="6"/>
        <v>0.4270134228</v>
      </c>
      <c r="L640" s="88">
        <f t="shared" si="7"/>
        <v>0.5590682196</v>
      </c>
      <c r="M640" s="88">
        <f t="shared" si="8"/>
        <v>0.4779005525</v>
      </c>
      <c r="N640" s="88">
        <f t="shared" si="9"/>
        <v>0.1451342282</v>
      </c>
      <c r="O640" s="88">
        <f t="shared" si="10"/>
        <v>0.528556594</v>
      </c>
      <c r="P640" s="89">
        <f t="shared" si="11"/>
        <v>0.01510067114</v>
      </c>
      <c r="Q640" s="90">
        <f t="shared" ref="Q640:V640" si="1952">K640-Q$2</f>
        <v>0.07603574113</v>
      </c>
      <c r="R640" s="91">
        <f t="shared" si="1952"/>
        <v>0.07951567934</v>
      </c>
      <c r="S640" s="92">
        <f t="shared" si="1952"/>
        <v>0.06631298984</v>
      </c>
      <c r="T640" s="93">
        <f t="shared" si="1952"/>
        <v>0.02939978658</v>
      </c>
      <c r="U640" s="94">
        <f t="shared" si="1952"/>
        <v>0.07472526488</v>
      </c>
      <c r="V640" s="95">
        <f t="shared" si="1952"/>
        <v>-0.01716015737</v>
      </c>
      <c r="W640" s="64"/>
      <c r="X640" s="65">
        <f t="shared" si="13"/>
        <v>1</v>
      </c>
      <c r="Y640" s="66">
        <f t="shared" si="14"/>
        <v>0</v>
      </c>
      <c r="Z640" s="67">
        <f t="shared" ref="Z640:AA640" si="1953">U640</f>
        <v>0.07472526488</v>
      </c>
      <c r="AA640" s="68">
        <f t="shared" si="1953"/>
        <v>-0.01716015737</v>
      </c>
      <c r="AB640" s="69">
        <f t="shared" ref="AB640:AC640" si="1954">S640</f>
        <v>0.06631298984</v>
      </c>
      <c r="AC640" s="70">
        <f t="shared" si="1954"/>
        <v>0.02939978658</v>
      </c>
      <c r="AD640" s="71">
        <f t="shared" si="17"/>
        <v>0.005289394211</v>
      </c>
      <c r="AE640" s="72">
        <f t="shared" si="18"/>
        <v>-0.00256459461</v>
      </c>
      <c r="AF640" s="73">
        <f t="shared" si="19"/>
        <v>0.005459760695</v>
      </c>
      <c r="AG640" s="74">
        <f t="shared" si="20"/>
        <v>0.001058965498</v>
      </c>
      <c r="AH640" s="75">
        <f t="shared" si="21"/>
        <v>0.003533065171</v>
      </c>
      <c r="AI640" s="76">
        <f t="shared" si="22"/>
        <v>0.003899175498</v>
      </c>
      <c r="AJ640" s="77"/>
      <c r="AK640" s="65">
        <f t="shared" si="23"/>
        <v>-0.005693794321</v>
      </c>
      <c r="AL640" s="66">
        <f t="shared" si="24"/>
        <v>0.0007634399882</v>
      </c>
      <c r="AM640" s="67">
        <f t="shared" si="25"/>
        <v>0.08823911541</v>
      </c>
      <c r="AN640" s="68">
        <f t="shared" si="26"/>
        <v>0.1046299803</v>
      </c>
      <c r="AO640" s="69">
        <f t="shared" si="27"/>
        <v>0.005350279533</v>
      </c>
      <c r="AP640" s="70">
        <f t="shared" si="28"/>
        <v>-0.03717133541</v>
      </c>
      <c r="AQ640" s="71">
        <f t="shared" si="29"/>
        <v>0.001223629379</v>
      </c>
      <c r="AR640" s="72">
        <f t="shared" si="30"/>
        <v>-0.004401549519</v>
      </c>
      <c r="AS640" s="73">
        <f t="shared" si="31"/>
        <v>-0.000304269365</v>
      </c>
      <c r="AT640" s="74">
        <f t="shared" si="32"/>
        <v>0.002331237945</v>
      </c>
      <c r="AU640" s="75">
        <f t="shared" si="33"/>
        <v>0.0003365547378</v>
      </c>
      <c r="AV640" s="76">
        <f t="shared" si="34"/>
        <v>0.0005002702148</v>
      </c>
      <c r="AW640" s="78">
        <f t="shared" si="35"/>
        <v>0.08915151538</v>
      </c>
      <c r="AX640" s="79">
        <f t="shared" si="36"/>
        <v>0.07603574113</v>
      </c>
      <c r="AY640" s="78">
        <f t="shared" si="37"/>
        <v>0.06665204353</v>
      </c>
      <c r="AZ640" s="79">
        <f t="shared" si="38"/>
        <v>0.07951567934</v>
      </c>
      <c r="BA640" s="80">
        <f t="shared" si="39"/>
        <v>0.01311577425</v>
      </c>
      <c r="BB640" s="80">
        <f t="shared" si="40"/>
        <v>-0.01286363581</v>
      </c>
      <c r="BC640" s="80">
        <f t="shared" si="41"/>
        <v>0.09393208744</v>
      </c>
      <c r="BD640" s="80">
        <f t="shared" si="42"/>
        <v>0.07173520338</v>
      </c>
      <c r="BE640" s="81">
        <f t="shared" si="43"/>
        <v>0.000006550407931</v>
      </c>
      <c r="BF640" s="81">
        <f t="shared" si="44"/>
        <v>-0.0003374330866</v>
      </c>
      <c r="BG640" s="81">
        <f t="shared" si="45"/>
        <v>0.003677297647</v>
      </c>
      <c r="BH640" s="81">
        <f t="shared" si="46"/>
        <v>0.01347647479</v>
      </c>
      <c r="BI640" s="81"/>
      <c r="BJ640" s="81"/>
    </row>
    <row r="641">
      <c r="A641" s="31">
        <v>639.0</v>
      </c>
      <c r="B641" s="32">
        <v>7405.0</v>
      </c>
      <c r="C641" s="33">
        <v>1651.0</v>
      </c>
      <c r="D641" s="55">
        <f t="shared" si="5"/>
        <v>1303</v>
      </c>
      <c r="E641" s="35">
        <v>380.0</v>
      </c>
      <c r="F641" s="36">
        <v>242.0</v>
      </c>
      <c r="G641" s="37">
        <v>176.0</v>
      </c>
      <c r="H641" s="38">
        <v>379.0</v>
      </c>
      <c r="I641" s="39">
        <v>90.0</v>
      </c>
      <c r="J641" s="40">
        <v>36.0</v>
      </c>
      <c r="K641" s="88">
        <f t="shared" si="6"/>
        <v>0.3912780133</v>
      </c>
      <c r="L641" s="88">
        <f t="shared" si="7"/>
        <v>0.5535924617</v>
      </c>
      <c r="M641" s="88">
        <f t="shared" si="8"/>
        <v>0.3876651982</v>
      </c>
      <c r="N641" s="88">
        <f t="shared" si="9"/>
        <v>0.1066020594</v>
      </c>
      <c r="O641" s="88">
        <f t="shared" si="10"/>
        <v>0.4957789716</v>
      </c>
      <c r="P641" s="89">
        <f t="shared" si="11"/>
        <v>0.02180496669</v>
      </c>
      <c r="Q641" s="90">
        <f t="shared" ref="Q641:V641" si="1955">K641-Q$2</f>
        <v>0.04030033164</v>
      </c>
      <c r="R641" s="91">
        <f t="shared" si="1955"/>
        <v>0.07403992143</v>
      </c>
      <c r="S641" s="92">
        <f t="shared" si="1955"/>
        <v>-0.02392236441</v>
      </c>
      <c r="T641" s="93">
        <f t="shared" si="1955"/>
        <v>-0.009132382249</v>
      </c>
      <c r="U641" s="94">
        <f t="shared" si="1955"/>
        <v>0.04194764251</v>
      </c>
      <c r="V641" s="95">
        <f t="shared" si="1955"/>
        <v>-0.01045586183</v>
      </c>
      <c r="W641" s="64"/>
      <c r="X641" s="65">
        <f t="shared" si="13"/>
        <v>1</v>
      </c>
      <c r="Y641" s="66">
        <f t="shared" si="14"/>
        <v>0</v>
      </c>
      <c r="Z641" s="67">
        <f t="shared" ref="Z641:AA641" si="1956">U641</f>
        <v>0.04194764251</v>
      </c>
      <c r="AA641" s="68">
        <f t="shared" si="1956"/>
        <v>-0.01045586183</v>
      </c>
      <c r="AB641" s="69">
        <f t="shared" ref="AB641:AC641" si="1957">S641</f>
        <v>-0.02392236441</v>
      </c>
      <c r="AC641" s="70">
        <f t="shared" si="1957"/>
        <v>-0.009132382249</v>
      </c>
      <c r="AD641" s="71">
        <f t="shared" si="17"/>
        <v>0.001650279666</v>
      </c>
      <c r="AE641" s="72">
        <f t="shared" si="18"/>
        <v>-0.000877197508</v>
      </c>
      <c r="AF641" s="73">
        <f t="shared" si="19"/>
        <v>-0.001098973717</v>
      </c>
      <c r="AG641" s="74">
        <f t="shared" si="20"/>
        <v>-0.0001329529691</v>
      </c>
      <c r="AH641" s="75">
        <f t="shared" si="21"/>
        <v>0.0004888791133</v>
      </c>
      <c r="AI641" s="76">
        <f t="shared" si="22"/>
        <v>0.0004369363522</v>
      </c>
      <c r="AJ641" s="77"/>
      <c r="AK641" s="65">
        <f t="shared" si="23"/>
        <v>-0.005693794321</v>
      </c>
      <c r="AL641" s="66">
        <f t="shared" si="24"/>
        <v>0.0007634399882</v>
      </c>
      <c r="AM641" s="67">
        <f t="shared" si="25"/>
        <v>0.05084017167</v>
      </c>
      <c r="AN641" s="68">
        <f t="shared" si="26"/>
        <v>0.05806323156</v>
      </c>
      <c r="AO641" s="69">
        <f t="shared" si="27"/>
        <v>-0.001195744358</v>
      </c>
      <c r="AP641" s="70">
        <f t="shared" si="28"/>
        <v>0.01320284404</v>
      </c>
      <c r="AQ641" s="71">
        <f t="shared" si="29"/>
        <v>0.0003368544743</v>
      </c>
      <c r="AR641" s="72">
        <f t="shared" si="30"/>
        <v>-0.001412875812</v>
      </c>
      <c r="AS641" s="73">
        <f t="shared" si="31"/>
        <v>0.00002740618853</v>
      </c>
      <c r="AT641" s="74">
        <f t="shared" si="32"/>
        <v>-0.0004671519623</v>
      </c>
      <c r="AU641" s="75">
        <f t="shared" si="33"/>
        <v>0.00004825686219</v>
      </c>
      <c r="AV641" s="76">
        <f t="shared" si="34"/>
        <v>0.00005758814911</v>
      </c>
      <c r="AW641" s="78">
        <f t="shared" si="35"/>
        <v>0.04436315051</v>
      </c>
      <c r="AX641" s="79">
        <f t="shared" si="36"/>
        <v>0.04030033164</v>
      </c>
      <c r="AY641" s="78">
        <f t="shared" si="37"/>
        <v>0.07020707596</v>
      </c>
      <c r="AZ641" s="79">
        <f t="shared" si="38"/>
        <v>0.07403992143</v>
      </c>
      <c r="BA641" s="80">
        <f t="shared" si="39"/>
        <v>0.004062818879</v>
      </c>
      <c r="BB641" s="80">
        <f t="shared" si="40"/>
        <v>-0.003832845467</v>
      </c>
      <c r="BC641" s="80">
        <f t="shared" si="41"/>
        <v>0.04914372257</v>
      </c>
      <c r="BD641" s="80">
        <f t="shared" si="42"/>
        <v>0.0752902358</v>
      </c>
      <c r="BE641" s="81">
        <f t="shared" si="43"/>
        <v>0.000001815792874</v>
      </c>
      <c r="BF641" s="81">
        <f t="shared" si="44"/>
        <v>-0.00003114431385</v>
      </c>
      <c r="BG641" s="81">
        <f t="shared" si="45"/>
        <v>-0.003253514139</v>
      </c>
      <c r="BH641" s="81">
        <f t="shared" si="46"/>
        <v>0.007400084922</v>
      </c>
      <c r="BI641" s="81"/>
      <c r="BJ641" s="81"/>
    </row>
    <row r="642">
      <c r="A642" s="31">
        <v>640.0</v>
      </c>
      <c r="B642" s="32">
        <v>2371.0</v>
      </c>
      <c r="C642" s="33">
        <v>1395.0</v>
      </c>
      <c r="D642" s="55">
        <f t="shared" si="5"/>
        <v>984</v>
      </c>
      <c r="E642" s="35">
        <v>264.0</v>
      </c>
      <c r="F642" s="36">
        <v>171.0</v>
      </c>
      <c r="G642" s="37">
        <v>151.0</v>
      </c>
      <c r="H642" s="38">
        <v>296.0</v>
      </c>
      <c r="I642" s="39">
        <v>54.0</v>
      </c>
      <c r="J642" s="40">
        <v>48.0</v>
      </c>
      <c r="K642" s="88">
        <f t="shared" si="6"/>
        <v>0.3362007168</v>
      </c>
      <c r="L642" s="88">
        <f t="shared" si="7"/>
        <v>0.5179153094</v>
      </c>
      <c r="M642" s="88">
        <f t="shared" si="8"/>
        <v>0.4081081081</v>
      </c>
      <c r="N642" s="88">
        <f t="shared" si="9"/>
        <v>0.1082437276</v>
      </c>
      <c r="O642" s="88">
        <f t="shared" si="10"/>
        <v>0.4766260163</v>
      </c>
      <c r="P642" s="89">
        <f t="shared" si="11"/>
        <v>0.03440860215</v>
      </c>
      <c r="Q642" s="90">
        <f t="shared" ref="Q642:V642" si="1958">K642-Q$2</f>
        <v>-0.01477696484</v>
      </c>
      <c r="R642" s="91">
        <f t="shared" si="1958"/>
        <v>0.03836276916</v>
      </c>
      <c r="S642" s="92">
        <f t="shared" si="1958"/>
        <v>-0.003479454538</v>
      </c>
      <c r="T642" s="93">
        <f t="shared" si="1958"/>
        <v>-0.007490714009</v>
      </c>
      <c r="U642" s="94">
        <f t="shared" si="1958"/>
        <v>0.02279468717</v>
      </c>
      <c r="V642" s="95">
        <f t="shared" si="1958"/>
        <v>0.002147773639</v>
      </c>
      <c r="W642" s="64"/>
      <c r="X642" s="65">
        <f t="shared" si="13"/>
        <v>1</v>
      </c>
      <c r="Y642" s="66">
        <f t="shared" si="14"/>
        <v>0</v>
      </c>
      <c r="Z642" s="67">
        <f t="shared" ref="Z642:AA642" si="1959">U642</f>
        <v>0.02279468717</v>
      </c>
      <c r="AA642" s="68">
        <f t="shared" si="1959"/>
        <v>0.002147773639</v>
      </c>
      <c r="AB642" s="69">
        <f t="shared" ref="AB642:AC642" si="1960">S642</f>
        <v>-0.003479454538</v>
      </c>
      <c r="AC642" s="70">
        <f t="shared" si="1960"/>
        <v>-0.007490714009</v>
      </c>
      <c r="AD642" s="71">
        <f t="shared" si="17"/>
        <v>0.0005149848314</v>
      </c>
      <c r="AE642" s="72">
        <f t="shared" si="18"/>
        <v>0.00009791565639</v>
      </c>
      <c r="AF642" s="73">
        <f t="shared" si="19"/>
        <v>-0.00006322471962</v>
      </c>
      <c r="AG642" s="74">
        <f t="shared" si="20"/>
        <v>-0.0001782215632</v>
      </c>
      <c r="AH642" s="75">
        <f t="shared" si="21"/>
        <v>-0.00004400419248</v>
      </c>
      <c r="AI642" s="76">
        <f t="shared" si="22"/>
        <v>0.0000521271977</v>
      </c>
      <c r="AJ642" s="77"/>
      <c r="AK642" s="65">
        <f t="shared" si="23"/>
        <v>-0.005693794321</v>
      </c>
      <c r="AL642" s="66">
        <f t="shared" si="24"/>
        <v>0.0007634399882</v>
      </c>
      <c r="AM642" s="67">
        <f t="shared" si="25"/>
        <v>0.01519639102</v>
      </c>
      <c r="AN642" s="68">
        <f t="shared" si="26"/>
        <v>0.03794296054</v>
      </c>
      <c r="AO642" s="69">
        <f t="shared" si="27"/>
        <v>-0.003245013439</v>
      </c>
      <c r="AP642" s="70">
        <f t="shared" si="28"/>
        <v>0.002784692122</v>
      </c>
      <c r="AQ642" s="71">
        <f t="shared" si="29"/>
        <v>0.0003217702207</v>
      </c>
      <c r="AR642" s="72">
        <f t="shared" si="30"/>
        <v>-0.0002498790101</v>
      </c>
      <c r="AS642" s="73">
        <f t="shared" si="31"/>
        <v>0.00007354505534</v>
      </c>
      <c r="AT642" s="74">
        <f t="shared" si="32"/>
        <v>-0.00003132851224</v>
      </c>
      <c r="AU642" s="75">
        <f t="shared" si="33"/>
        <v>-0.000005847292008</v>
      </c>
      <c r="AV642" s="76">
        <f t="shared" si="34"/>
        <v>0.000005187927584</v>
      </c>
      <c r="AW642" s="78">
        <f t="shared" si="35"/>
        <v>0.006647051243</v>
      </c>
      <c r="AX642" s="79">
        <f t="shared" si="36"/>
        <v>-0.01477696484</v>
      </c>
      <c r="AY642" s="78">
        <f t="shared" si="37"/>
        <v>0.04121507306</v>
      </c>
      <c r="AZ642" s="79">
        <f t="shared" si="38"/>
        <v>0.03836276916</v>
      </c>
      <c r="BA642" s="80">
        <f t="shared" si="39"/>
        <v>0.02142401609</v>
      </c>
      <c r="BB642" s="80">
        <f t="shared" si="40"/>
        <v>0.002852303902</v>
      </c>
      <c r="BC642" s="80">
        <f t="shared" si="41"/>
        <v>0.0114276233</v>
      </c>
      <c r="BD642" s="80">
        <f t="shared" si="42"/>
        <v>0.0462982329</v>
      </c>
      <c r="BE642" s="81">
        <f t="shared" si="43"/>
        <v>0.0004508528277</v>
      </c>
      <c r="BF642" s="81">
        <f t="shared" si="44"/>
        <v>0.0001222156093</v>
      </c>
      <c r="BG642" s="81">
        <f t="shared" si="45"/>
        <v>-0.002012935795</v>
      </c>
      <c r="BH642" s="81">
        <f t="shared" si="46"/>
        <v>0.00105815753</v>
      </c>
      <c r="BI642" s="81"/>
      <c r="BJ642" s="81"/>
    </row>
    <row r="643">
      <c r="A643" s="31">
        <v>641.0</v>
      </c>
      <c r="B643" s="32">
        <v>4501.0</v>
      </c>
      <c r="C643" s="33">
        <v>2333.0</v>
      </c>
      <c r="D643" s="55">
        <f t="shared" si="5"/>
        <v>1690</v>
      </c>
      <c r="E643" s="35">
        <v>336.0</v>
      </c>
      <c r="F643" s="36">
        <v>328.0</v>
      </c>
      <c r="G643" s="37">
        <v>228.0</v>
      </c>
      <c r="H643" s="38">
        <v>622.0</v>
      </c>
      <c r="I643" s="39">
        <v>87.0</v>
      </c>
      <c r="J643" s="40">
        <v>89.0</v>
      </c>
      <c r="K643" s="88">
        <f t="shared" si="6"/>
        <v>0.2790398628</v>
      </c>
      <c r="L643" s="88">
        <f t="shared" si="7"/>
        <v>0.404784689</v>
      </c>
      <c r="M643" s="88">
        <f t="shared" si="8"/>
        <v>0.3534883721</v>
      </c>
      <c r="N643" s="88">
        <f t="shared" si="9"/>
        <v>0.09772824689</v>
      </c>
      <c r="O643" s="88">
        <f t="shared" si="10"/>
        <v>0.3852071006</v>
      </c>
      <c r="P643" s="89">
        <f t="shared" si="11"/>
        <v>0.0381483069</v>
      </c>
      <c r="Q643" s="90">
        <f t="shared" ref="Q643:V643" si="1961">K643-Q$2</f>
        <v>-0.07193781885</v>
      </c>
      <c r="R643" s="91">
        <f t="shared" si="1961"/>
        <v>-0.0747678513</v>
      </c>
      <c r="S643" s="92">
        <f t="shared" si="1961"/>
        <v>-0.05809919055</v>
      </c>
      <c r="T643" s="93">
        <f t="shared" si="1961"/>
        <v>-0.01800619471</v>
      </c>
      <c r="U643" s="94">
        <f t="shared" si="1961"/>
        <v>-0.0686242285</v>
      </c>
      <c r="V643" s="95">
        <f t="shared" si="1961"/>
        <v>0.005887478389</v>
      </c>
      <c r="W643" s="64"/>
      <c r="X643" s="65">
        <f t="shared" si="13"/>
        <v>1</v>
      </c>
      <c r="Y643" s="66">
        <f t="shared" si="14"/>
        <v>0</v>
      </c>
      <c r="Z643" s="67">
        <f t="shared" ref="Z643:AA643" si="1962">U643</f>
        <v>-0.0686242285</v>
      </c>
      <c r="AA643" s="68">
        <f t="shared" si="1962"/>
        <v>0.005887478389</v>
      </c>
      <c r="AB643" s="69">
        <f t="shared" ref="AB643:AC643" si="1963">S643</f>
        <v>-0.05809919055</v>
      </c>
      <c r="AC643" s="70">
        <f t="shared" si="1963"/>
        <v>-0.01800619471</v>
      </c>
      <c r="AD643" s="71">
        <f t="shared" si="17"/>
        <v>0.004674622336</v>
      </c>
      <c r="AE643" s="72">
        <f t="shared" si="18"/>
        <v>-0.0008080473245</v>
      </c>
      <c r="AF643" s="73">
        <f t="shared" si="19"/>
        <v>0.004093023211</v>
      </c>
      <c r="AG643" s="74">
        <f t="shared" si="20"/>
        <v>0.0008936034918</v>
      </c>
      <c r="AH643" s="75">
        <f t="shared" si="21"/>
        <v>0.003051292895</v>
      </c>
      <c r="AI643" s="76">
        <f t="shared" si="22"/>
        <v>0.002092290676</v>
      </c>
      <c r="AJ643" s="77"/>
      <c r="AK643" s="65">
        <f t="shared" si="23"/>
        <v>-0.005693794321</v>
      </c>
      <c r="AL643" s="66">
        <f t="shared" si="24"/>
        <v>0.0007634399882</v>
      </c>
      <c r="AM643" s="67">
        <f t="shared" si="25"/>
        <v>-0.06536211949</v>
      </c>
      <c r="AN643" s="68">
        <f t="shared" si="26"/>
        <v>-0.1041450982</v>
      </c>
      <c r="AO643" s="69">
        <f t="shared" si="27"/>
        <v>-0.0008242950908</v>
      </c>
      <c r="AP643" s="70">
        <f t="shared" si="28"/>
        <v>0.03147981156</v>
      </c>
      <c r="AQ643" s="71">
        <f t="shared" si="29"/>
        <v>0.00193161249</v>
      </c>
      <c r="AR643" s="72">
        <f t="shared" si="30"/>
        <v>-0.003140346228</v>
      </c>
      <c r="AS643" s="73">
        <f t="shared" si="31"/>
        <v>-0.0002701792794</v>
      </c>
      <c r="AT643" s="74">
        <f t="shared" si="32"/>
        <v>0.001750264512</v>
      </c>
      <c r="AU643" s="75">
        <f t="shared" si="33"/>
        <v>0.0003116278237</v>
      </c>
      <c r="AV643" s="76">
        <f t="shared" si="34"/>
        <v>0.0002874415467</v>
      </c>
      <c r="AW643" s="78">
        <f t="shared" si="35"/>
        <v>-0.06990714787</v>
      </c>
      <c r="AX643" s="79">
        <f t="shared" si="36"/>
        <v>-0.07193781885</v>
      </c>
      <c r="AY643" s="78">
        <f t="shared" si="37"/>
        <v>-0.07300448682</v>
      </c>
      <c r="AZ643" s="79">
        <f t="shared" si="38"/>
        <v>-0.0747678513</v>
      </c>
      <c r="BA643" s="80">
        <f t="shared" si="39"/>
        <v>0.002030670982</v>
      </c>
      <c r="BB643" s="80">
        <f t="shared" si="40"/>
        <v>0.001763364475</v>
      </c>
      <c r="BC643" s="80">
        <f t="shared" si="41"/>
        <v>-0.06512657581</v>
      </c>
      <c r="BD643" s="80">
        <f t="shared" si="42"/>
        <v>-0.06792132698</v>
      </c>
      <c r="BE643" s="81">
        <f t="shared" si="43"/>
        <v>0.000001014170365</v>
      </c>
      <c r="BF643" s="81">
        <f t="shared" si="44"/>
        <v>0.000007161626142</v>
      </c>
      <c r="BG643" s="81">
        <f t="shared" si="45"/>
        <v>-0.0003718357815</v>
      </c>
      <c r="BH643" s="81">
        <f t="shared" si="46"/>
        <v>0.008846966901</v>
      </c>
      <c r="BI643" s="81"/>
      <c r="BJ643" s="81"/>
    </row>
    <row r="644">
      <c r="A644" s="31">
        <v>642.0</v>
      </c>
      <c r="B644" s="32">
        <v>7513.0</v>
      </c>
      <c r="C644" s="33">
        <v>2190.0</v>
      </c>
      <c r="D644" s="55">
        <f t="shared" si="5"/>
        <v>1394</v>
      </c>
      <c r="E644" s="35">
        <v>190.0</v>
      </c>
      <c r="F644" s="36">
        <v>294.0</v>
      </c>
      <c r="G644" s="37">
        <v>151.0</v>
      </c>
      <c r="H644" s="38">
        <v>530.0</v>
      </c>
      <c r="I644" s="39">
        <v>108.0</v>
      </c>
      <c r="J644" s="40">
        <v>121.0</v>
      </c>
      <c r="K644" s="88">
        <f t="shared" si="6"/>
        <v>0.2050228311</v>
      </c>
      <c r="L644" s="88">
        <f t="shared" si="7"/>
        <v>0.3599033816</v>
      </c>
      <c r="M644" s="88">
        <f t="shared" si="8"/>
        <v>0.2667844523</v>
      </c>
      <c r="N644" s="88">
        <f t="shared" si="9"/>
        <v>0.06894977169</v>
      </c>
      <c r="O644" s="88">
        <f t="shared" si="10"/>
        <v>0.3220946915</v>
      </c>
      <c r="P644" s="89">
        <f t="shared" si="11"/>
        <v>0.05525114155</v>
      </c>
      <c r="Q644" s="90">
        <f t="shared" ref="Q644:V644" si="1964">K644-Q$2</f>
        <v>-0.1459548506</v>
      </c>
      <c r="R644" s="91">
        <f t="shared" si="1964"/>
        <v>-0.1196491586</v>
      </c>
      <c r="S644" s="92">
        <f t="shared" si="1964"/>
        <v>-0.1448031103</v>
      </c>
      <c r="T644" s="93">
        <f t="shared" si="1964"/>
        <v>-0.04678466992</v>
      </c>
      <c r="U644" s="94">
        <f t="shared" si="1964"/>
        <v>-0.1317366376</v>
      </c>
      <c r="V644" s="95">
        <f t="shared" si="1964"/>
        <v>0.02299031304</v>
      </c>
      <c r="W644" s="64"/>
      <c r="X644" s="65">
        <f t="shared" si="13"/>
        <v>1</v>
      </c>
      <c r="Y644" s="66">
        <f t="shared" si="14"/>
        <v>0</v>
      </c>
      <c r="Z644" s="67">
        <f t="shared" ref="Z644:AA644" si="1965">U644</f>
        <v>-0.1317366376</v>
      </c>
      <c r="AA644" s="68">
        <f t="shared" si="1965"/>
        <v>0.02299031304</v>
      </c>
      <c r="AB644" s="69">
        <f t="shared" ref="AB644:AC644" si="1966">S644</f>
        <v>-0.1448031103</v>
      </c>
      <c r="AC644" s="70">
        <f t="shared" si="1966"/>
        <v>-0.04678466992</v>
      </c>
      <c r="AD644" s="71">
        <f t="shared" si="17"/>
        <v>0.01682598718</v>
      </c>
      <c r="AE644" s="72">
        <f t="shared" si="18"/>
        <v>-0.006057333073</v>
      </c>
      <c r="AF644" s="73">
        <f t="shared" si="19"/>
        <v>0.02015146907</v>
      </c>
      <c r="AG644" s="74">
        <f t="shared" si="20"/>
        <v>0.002834186268</v>
      </c>
      <c r="AH644" s="75">
        <f t="shared" si="21"/>
        <v>0.01877913543</v>
      </c>
      <c r="AI644" s="76">
        <f t="shared" si="22"/>
        <v>0.01354913144</v>
      </c>
      <c r="AJ644" s="77"/>
      <c r="AK644" s="65">
        <f t="shared" si="23"/>
        <v>-0.005693794321</v>
      </c>
      <c r="AL644" s="66">
        <f t="shared" si="24"/>
        <v>0.0007634399882</v>
      </c>
      <c r="AM644" s="67">
        <f t="shared" si="25"/>
        <v>-0.1440311693</v>
      </c>
      <c r="AN644" s="68">
        <f t="shared" si="26"/>
        <v>-0.1903847977</v>
      </c>
      <c r="AO644" s="69">
        <f t="shared" si="27"/>
        <v>-0.003004822793</v>
      </c>
      <c r="AP644" s="70">
        <f t="shared" si="28"/>
        <v>0.07872597938</v>
      </c>
      <c r="AQ644" s="71">
        <f t="shared" si="29"/>
        <v>0.005117132816</v>
      </c>
      <c r="AR644" s="72">
        <f t="shared" si="30"/>
        <v>-0.01292189096</v>
      </c>
      <c r="AS644" s="73">
        <f t="shared" si="31"/>
        <v>-0.0006697351815</v>
      </c>
      <c r="AT644" s="74">
        <f t="shared" si="32"/>
        <v>0.008576335549</v>
      </c>
      <c r="AU644" s="75">
        <f t="shared" si="33"/>
        <v>0.001906857347</v>
      </c>
      <c r="AV644" s="76">
        <f t="shared" si="34"/>
        <v>0.001845280157</v>
      </c>
      <c r="AW644" s="78">
        <f t="shared" si="35"/>
        <v>-0.1463755314</v>
      </c>
      <c r="AX644" s="79">
        <f t="shared" si="36"/>
        <v>-0.1459548506</v>
      </c>
      <c r="AY644" s="78">
        <f t="shared" si="37"/>
        <v>-0.1133956536</v>
      </c>
      <c r="AZ644" s="79">
        <f t="shared" si="38"/>
        <v>-0.1196491586</v>
      </c>
      <c r="BA644" s="80">
        <f t="shared" si="39"/>
        <v>-0.0004206807811</v>
      </c>
      <c r="BB644" s="80">
        <f t="shared" si="40"/>
        <v>0.006253505023</v>
      </c>
      <c r="BC644" s="80">
        <f t="shared" si="41"/>
        <v>-0.1415949594</v>
      </c>
      <c r="BD644" s="80">
        <f t="shared" si="42"/>
        <v>-0.1083124938</v>
      </c>
      <c r="BE644" s="81">
        <f t="shared" si="43"/>
        <v>-0.00003892935276</v>
      </c>
      <c r="BF644" s="81">
        <f t="shared" si="44"/>
        <v>-0.000005261458755</v>
      </c>
      <c r="BG644" s="81">
        <f t="shared" si="45"/>
        <v>0.008317536207</v>
      </c>
      <c r="BH644" s="81">
        <f t="shared" si="46"/>
        <v>0.03067300631</v>
      </c>
      <c r="BI644" s="81"/>
      <c r="BJ644" s="81"/>
    </row>
    <row r="645">
      <c r="A645" s="31">
        <v>643.0</v>
      </c>
      <c r="B645" s="32" t="s">
        <v>320</v>
      </c>
      <c r="C645" s="33">
        <v>484.0</v>
      </c>
      <c r="D645" s="55">
        <f t="shared" si="5"/>
        <v>445</v>
      </c>
      <c r="E645" s="35">
        <v>94.0</v>
      </c>
      <c r="F645" s="36">
        <v>82.0</v>
      </c>
      <c r="G645" s="37">
        <v>57.0</v>
      </c>
      <c r="H645" s="38">
        <v>191.0</v>
      </c>
      <c r="I645" s="39">
        <v>17.0</v>
      </c>
      <c r="J645" s="40">
        <v>4.0</v>
      </c>
      <c r="K645" s="88">
        <f t="shared" si="6"/>
        <v>0.347107438</v>
      </c>
      <c r="L645" s="88">
        <f t="shared" si="7"/>
        <v>0.3675496689</v>
      </c>
      <c r="M645" s="88">
        <f t="shared" si="8"/>
        <v>0.3986013986</v>
      </c>
      <c r="N645" s="88">
        <f t="shared" si="9"/>
        <v>0.117768595</v>
      </c>
      <c r="O645" s="88">
        <f t="shared" si="10"/>
        <v>0.3775280899</v>
      </c>
      <c r="P645" s="89">
        <f t="shared" si="11"/>
        <v>0.00826446281</v>
      </c>
      <c r="Q645" s="90">
        <f t="shared" ref="Q645:V645" si="1967">K645-Q$2</f>
        <v>-0.003870243673</v>
      </c>
      <c r="R645" s="91">
        <f t="shared" si="1967"/>
        <v>-0.1120028714</v>
      </c>
      <c r="S645" s="92">
        <f t="shared" si="1967"/>
        <v>-0.01298616404</v>
      </c>
      <c r="T645" s="93">
        <f t="shared" si="1967"/>
        <v>0.002034153434</v>
      </c>
      <c r="U645" s="94">
        <f t="shared" si="1967"/>
        <v>-0.07630323921</v>
      </c>
      <c r="V645" s="95">
        <f t="shared" si="1967"/>
        <v>-0.0239963657</v>
      </c>
      <c r="W645" s="64"/>
      <c r="X645" s="65">
        <f t="shared" si="13"/>
        <v>1</v>
      </c>
      <c r="Y645" s="66">
        <f t="shared" si="14"/>
        <v>0</v>
      </c>
      <c r="Z645" s="67">
        <f t="shared" ref="Z645:AA645" si="1968">U645</f>
        <v>-0.07630323921</v>
      </c>
      <c r="AA645" s="68">
        <f t="shared" si="1968"/>
        <v>-0.0239963657</v>
      </c>
      <c r="AB645" s="69">
        <f t="shared" ref="AB645:AC645" si="1969">S645</f>
        <v>-0.01298616404</v>
      </c>
      <c r="AC645" s="70">
        <f t="shared" si="1969"/>
        <v>0.002034153434</v>
      </c>
      <c r="AD645" s="71">
        <f t="shared" si="17"/>
        <v>0.005246358746</v>
      </c>
      <c r="AE645" s="72">
        <f t="shared" si="18"/>
        <v>0.003662000864</v>
      </c>
      <c r="AF645" s="73">
        <f t="shared" si="19"/>
        <v>0.001039698671</v>
      </c>
      <c r="AG645" s="74">
        <f t="shared" si="20"/>
        <v>0.0001564082454</v>
      </c>
      <c r="AH645" s="75">
        <f t="shared" si="21"/>
        <v>0.0001645026764</v>
      </c>
      <c r="AI645" s="76">
        <f t="shared" si="22"/>
        <v>-0.00005283170037</v>
      </c>
      <c r="AJ645" s="77"/>
      <c r="AK645" s="65">
        <f t="shared" si="23"/>
        <v>-0.005693794321</v>
      </c>
      <c r="AL645" s="66">
        <f t="shared" si="24"/>
        <v>0.0007634399882</v>
      </c>
      <c r="AM645" s="67">
        <f t="shared" si="25"/>
        <v>-0.02418527457</v>
      </c>
      <c r="AN645" s="68">
        <f t="shared" si="26"/>
        <v>-0.1407294793</v>
      </c>
      <c r="AO645" s="69">
        <f t="shared" si="27"/>
        <v>0.002835229583</v>
      </c>
      <c r="AP645" s="70">
        <f t="shared" si="28"/>
        <v>0.006186438061</v>
      </c>
      <c r="AQ645" s="71">
        <f t="shared" si="29"/>
        <v>0.004831245377</v>
      </c>
      <c r="AR645" s="72">
        <f t="shared" si="30"/>
        <v>-0.001176125255</v>
      </c>
      <c r="AS645" s="73">
        <f t="shared" si="31"/>
        <v>-0.00003884990651</v>
      </c>
      <c r="AT645" s="74">
        <f t="shared" si="32"/>
        <v>0.0004427548388</v>
      </c>
      <c r="AU645" s="75">
        <f t="shared" si="33"/>
        <v>0.00001952386139</v>
      </c>
      <c r="AV645" s="76">
        <f t="shared" si="34"/>
        <v>-0.000003286645226</v>
      </c>
      <c r="AW645" s="78">
        <f t="shared" si="35"/>
        <v>-0.02223191997</v>
      </c>
      <c r="AX645" s="79">
        <f t="shared" si="36"/>
        <v>-0.003870243673</v>
      </c>
      <c r="AY645" s="78">
        <f t="shared" si="37"/>
        <v>-0.1345162583</v>
      </c>
      <c r="AZ645" s="79">
        <f t="shared" si="38"/>
        <v>-0.1120028714</v>
      </c>
      <c r="BA645" s="80">
        <f t="shared" si="39"/>
        <v>-0.0183616763</v>
      </c>
      <c r="BB645" s="80">
        <f t="shared" si="40"/>
        <v>-0.02251338688</v>
      </c>
      <c r="BC645" s="80">
        <f t="shared" si="41"/>
        <v>-0.01745134791</v>
      </c>
      <c r="BD645" s="80">
        <f t="shared" si="42"/>
        <v>-0.1294330985</v>
      </c>
      <c r="BE645" s="81">
        <f t="shared" si="43"/>
        <v>-0.0001697014325</v>
      </c>
      <c r="BF645" s="81">
        <f t="shared" si="44"/>
        <v>0.0008267670447</v>
      </c>
      <c r="BG645" s="81">
        <f t="shared" si="45"/>
        <v>-0.01644837743</v>
      </c>
      <c r="BH645" s="81">
        <f t="shared" si="46"/>
        <v>0.004517564066</v>
      </c>
      <c r="BI645" s="81"/>
      <c r="BJ645" s="81"/>
    </row>
    <row r="646">
      <c r="A646" s="31">
        <v>644.0</v>
      </c>
      <c r="B646" s="32" t="s">
        <v>173</v>
      </c>
      <c r="C646" s="33">
        <v>916.0</v>
      </c>
      <c r="D646" s="55">
        <f t="shared" si="5"/>
        <v>563</v>
      </c>
      <c r="E646" s="35">
        <v>63.0</v>
      </c>
      <c r="F646" s="36">
        <v>160.0</v>
      </c>
      <c r="G646" s="37">
        <v>42.0</v>
      </c>
      <c r="H646" s="38">
        <v>215.0</v>
      </c>
      <c r="I646" s="39">
        <v>33.0</v>
      </c>
      <c r="J646" s="40">
        <v>50.0</v>
      </c>
      <c r="K646" s="88">
        <f t="shared" si="6"/>
        <v>0.1506550218</v>
      </c>
      <c r="L646" s="88">
        <f t="shared" si="7"/>
        <v>0.308681672</v>
      </c>
      <c r="M646" s="88">
        <f t="shared" si="8"/>
        <v>0.1666666667</v>
      </c>
      <c r="N646" s="88">
        <f t="shared" si="9"/>
        <v>0.04585152838</v>
      </c>
      <c r="O646" s="88">
        <f t="shared" si="10"/>
        <v>0.2451154529</v>
      </c>
      <c r="P646" s="89">
        <f t="shared" si="11"/>
        <v>0.05458515284</v>
      </c>
      <c r="Q646" s="90">
        <f t="shared" ref="Q646:V646" si="1970">K646-Q$2</f>
        <v>-0.2003226599</v>
      </c>
      <c r="R646" s="91">
        <f t="shared" si="1970"/>
        <v>-0.1708708683</v>
      </c>
      <c r="S646" s="92">
        <f t="shared" si="1970"/>
        <v>-0.244920896</v>
      </c>
      <c r="T646" s="93">
        <f t="shared" si="1970"/>
        <v>-0.06988291322</v>
      </c>
      <c r="U646" s="94">
        <f t="shared" si="1970"/>
        <v>-0.2087158762</v>
      </c>
      <c r="V646" s="95">
        <f t="shared" si="1970"/>
        <v>0.02232432433</v>
      </c>
      <c r="W646" s="64"/>
      <c r="X646" s="65">
        <f t="shared" si="13"/>
        <v>1</v>
      </c>
      <c r="Y646" s="66">
        <f t="shared" si="14"/>
        <v>0</v>
      </c>
      <c r="Z646" s="67">
        <f t="shared" ref="Z646:AA646" si="1971">U646</f>
        <v>-0.2087158762</v>
      </c>
      <c r="AA646" s="68">
        <f t="shared" si="1971"/>
        <v>0.02232432433</v>
      </c>
      <c r="AB646" s="69">
        <f t="shared" ref="AB646:AC646" si="1972">S646</f>
        <v>-0.244920896</v>
      </c>
      <c r="AC646" s="70">
        <f t="shared" si="1972"/>
        <v>-0.06988291322</v>
      </c>
      <c r="AD646" s="71">
        <f t="shared" si="17"/>
        <v>0.04306394151</v>
      </c>
      <c r="AE646" s="72">
        <f t="shared" si="18"/>
        <v>-0.009318881823</v>
      </c>
      <c r="AF646" s="73">
        <f t="shared" si="19"/>
        <v>0.05267896821</v>
      </c>
      <c r="AG646" s="74">
        <f t="shared" si="20"/>
        <v>0.009117979946</v>
      </c>
      <c r="AH646" s="75">
        <f t="shared" si="21"/>
        <v>0.05510262373</v>
      </c>
      <c r="AI646" s="76">
        <f t="shared" si="22"/>
        <v>0.03423157144</v>
      </c>
      <c r="AJ646" s="77"/>
      <c r="AK646" s="65">
        <f t="shared" si="23"/>
        <v>-0.005693794321</v>
      </c>
      <c r="AL646" s="66">
        <f t="shared" si="24"/>
        <v>0.0007634399882</v>
      </c>
      <c r="AM646" s="67">
        <f t="shared" si="25"/>
        <v>-0.2058085448</v>
      </c>
      <c r="AN646" s="68">
        <f t="shared" si="26"/>
        <v>-0.313143974</v>
      </c>
      <c r="AO646" s="69">
        <f t="shared" si="27"/>
        <v>-0.0004730778408</v>
      </c>
      <c r="AP646" s="70">
        <f t="shared" si="28"/>
        <v>0.1318603197</v>
      </c>
      <c r="AQ646" s="71">
        <f t="shared" si="29"/>
        <v>0.016701592</v>
      </c>
      <c r="AR646" s="72">
        <f t="shared" si="30"/>
        <v>-0.02989342625</v>
      </c>
      <c r="AS646" s="73">
        <f t="shared" si="31"/>
        <v>-0.002471849263</v>
      </c>
      <c r="AT646" s="74">
        <f t="shared" si="32"/>
        <v>0.02246444443</v>
      </c>
      <c r="AU646" s="75">
        <f t="shared" si="33"/>
        <v>0.005686028745</v>
      </c>
      <c r="AV646" s="76">
        <f t="shared" si="34"/>
        <v>0.004787960081</v>
      </c>
      <c r="AW646" s="78">
        <f t="shared" si="35"/>
        <v>-0.1920596455</v>
      </c>
      <c r="AX646" s="79">
        <f t="shared" si="36"/>
        <v>-0.2003226599</v>
      </c>
      <c r="AY646" s="78">
        <f t="shared" si="37"/>
        <v>-0.183161236</v>
      </c>
      <c r="AZ646" s="79">
        <f t="shared" si="38"/>
        <v>-0.1708708683</v>
      </c>
      <c r="BA646" s="80">
        <f t="shared" si="39"/>
        <v>0.008263014355</v>
      </c>
      <c r="BB646" s="80">
        <f t="shared" si="40"/>
        <v>-0.01229036775</v>
      </c>
      <c r="BC646" s="80">
        <f t="shared" si="41"/>
        <v>-0.1872790734</v>
      </c>
      <c r="BD646" s="80">
        <f t="shared" si="42"/>
        <v>-0.1780780762</v>
      </c>
      <c r="BE646" s="81">
        <f t="shared" si="43"/>
        <v>-0.00008277573318</v>
      </c>
      <c r="BF646" s="81">
        <f t="shared" si="44"/>
        <v>-0.0002031109703</v>
      </c>
      <c r="BG646" s="81">
        <f t="shared" si="45"/>
        <v>0.003361650136</v>
      </c>
      <c r="BH646" s="81">
        <f t="shared" si="46"/>
        <v>0.06670059421</v>
      </c>
      <c r="BI646" s="81"/>
      <c r="BJ646" s="81"/>
    </row>
    <row r="647">
      <c r="A647" s="31">
        <v>645.0</v>
      </c>
      <c r="B647" s="32" t="s">
        <v>312</v>
      </c>
      <c r="C647" s="33">
        <v>1117.0</v>
      </c>
      <c r="D647" s="55">
        <f t="shared" si="5"/>
        <v>792</v>
      </c>
      <c r="E647" s="35">
        <v>165.0</v>
      </c>
      <c r="F647" s="36">
        <v>125.0</v>
      </c>
      <c r="G647" s="37">
        <v>117.0</v>
      </c>
      <c r="H647" s="38">
        <v>244.0</v>
      </c>
      <c r="I647" s="39">
        <v>75.0</v>
      </c>
      <c r="J647" s="40">
        <v>66.0</v>
      </c>
      <c r="K647" s="88">
        <f t="shared" si="6"/>
        <v>0.3196060877</v>
      </c>
      <c r="L647" s="88">
        <f t="shared" si="7"/>
        <v>0.4958677686</v>
      </c>
      <c r="M647" s="88">
        <f t="shared" si="8"/>
        <v>0.3798701299</v>
      </c>
      <c r="N647" s="88">
        <f t="shared" si="9"/>
        <v>0.1047448523</v>
      </c>
      <c r="O647" s="88">
        <f t="shared" si="10"/>
        <v>0.4507575758</v>
      </c>
      <c r="P647" s="89">
        <f t="shared" si="11"/>
        <v>0.05908683975</v>
      </c>
      <c r="Q647" s="90">
        <f t="shared" ref="Q647:V647" si="1973">K647-Q$2</f>
        <v>-0.03137159395</v>
      </c>
      <c r="R647" s="91">
        <f t="shared" si="1973"/>
        <v>0.0163152283</v>
      </c>
      <c r="S647" s="92">
        <f t="shared" si="1973"/>
        <v>-0.03171743278</v>
      </c>
      <c r="T647" s="93">
        <f t="shared" si="1973"/>
        <v>-0.01098958932</v>
      </c>
      <c r="U647" s="94">
        <f t="shared" si="1973"/>
        <v>-0.003073753336</v>
      </c>
      <c r="V647" s="95">
        <f t="shared" si="1973"/>
        <v>0.02682601124</v>
      </c>
      <c r="W647" s="64"/>
      <c r="X647" s="65">
        <f t="shared" si="13"/>
        <v>1</v>
      </c>
      <c r="Y647" s="66">
        <f t="shared" si="14"/>
        <v>0</v>
      </c>
      <c r="Z647" s="67">
        <f t="shared" ref="Z647:AA647" si="1974">U647</f>
        <v>-0.003073753336</v>
      </c>
      <c r="AA647" s="68">
        <f t="shared" si="1974"/>
        <v>0.02682601124</v>
      </c>
      <c r="AB647" s="69">
        <f t="shared" ref="AB647:AC647" si="1975">S647</f>
        <v>-0.03171743278</v>
      </c>
      <c r="AC647" s="70">
        <f t="shared" si="1975"/>
        <v>-0.01098958932</v>
      </c>
      <c r="AD647" s="71">
        <f t="shared" si="17"/>
        <v>-0.0007101869193</v>
      </c>
      <c r="AE647" s="72">
        <f t="shared" si="18"/>
        <v>-0.0001649130831</v>
      </c>
      <c r="AF647" s="73">
        <f t="shared" si="19"/>
        <v>0.0003922984115</v>
      </c>
      <c r="AG647" s="74">
        <f t="shared" si="20"/>
        <v>-0.0008170729212</v>
      </c>
      <c r="AH647" s="75">
        <f t="shared" si="21"/>
        <v>0.0008852244684</v>
      </c>
      <c r="AI647" s="76">
        <f t="shared" si="22"/>
        <v>0.0006971231213</v>
      </c>
      <c r="AJ647" s="77"/>
      <c r="AK647" s="65">
        <f t="shared" si="23"/>
        <v>-0.005693794321</v>
      </c>
      <c r="AL647" s="66">
        <f t="shared" si="24"/>
        <v>0.0007634399882</v>
      </c>
      <c r="AM647" s="67">
        <f t="shared" si="25"/>
        <v>-0.04509910054</v>
      </c>
      <c r="AN647" s="68">
        <f t="shared" si="26"/>
        <v>0.01701685621</v>
      </c>
      <c r="AO647" s="69">
        <f t="shared" si="27"/>
        <v>-0.001027929466</v>
      </c>
      <c r="AP647" s="70">
        <f t="shared" si="28"/>
        <v>0.01734807716</v>
      </c>
      <c r="AQ647" s="71">
        <f t="shared" si="29"/>
        <v>-0.0004611554467</v>
      </c>
      <c r="AR647" s="72">
        <f t="shared" si="30"/>
        <v>0.0003292349855</v>
      </c>
      <c r="AS647" s="73">
        <f t="shared" si="31"/>
        <v>0.0003549822523</v>
      </c>
      <c r="AT647" s="74">
        <f t="shared" si="32"/>
        <v>0.000144188965</v>
      </c>
      <c r="AU647" s="75">
        <f t="shared" si="33"/>
        <v>0.0000889260723</v>
      </c>
      <c r="AV647" s="76">
        <f t="shared" si="34"/>
        <v>0.00009361082972</v>
      </c>
      <c r="AW647" s="78">
        <f t="shared" si="35"/>
        <v>-0.05183807145</v>
      </c>
      <c r="AX647" s="79">
        <f t="shared" si="36"/>
        <v>-0.03137159395</v>
      </c>
      <c r="AY647" s="78">
        <f t="shared" si="37"/>
        <v>0.03569540814</v>
      </c>
      <c r="AZ647" s="79">
        <f t="shared" si="38"/>
        <v>0.0163152283</v>
      </c>
      <c r="BA647" s="80">
        <f t="shared" si="39"/>
        <v>-0.02046647749</v>
      </c>
      <c r="BB647" s="80">
        <f t="shared" si="40"/>
        <v>0.01938017984</v>
      </c>
      <c r="BC647" s="80">
        <f t="shared" si="41"/>
        <v>-0.04705749939</v>
      </c>
      <c r="BD647" s="80">
        <f t="shared" si="42"/>
        <v>0.04077856798</v>
      </c>
      <c r="BE647" s="81">
        <f t="shared" si="43"/>
        <v>0.00004328533054</v>
      </c>
      <c r="BF647" s="81">
        <f t="shared" si="44"/>
        <v>-0.0007932880288</v>
      </c>
      <c r="BG647" s="81">
        <f t="shared" si="45"/>
        <v>0.0005515166422</v>
      </c>
      <c r="BH647" s="81">
        <f t="shared" si="46"/>
        <v>-0.003837874876</v>
      </c>
      <c r="BI647" s="81"/>
      <c r="BJ647" s="81"/>
    </row>
    <row r="648">
      <c r="A648" s="31">
        <v>646.0</v>
      </c>
      <c r="B648" s="32">
        <v>6685.0</v>
      </c>
      <c r="C648" s="33">
        <v>1368.0</v>
      </c>
      <c r="D648" s="55">
        <f t="shared" si="5"/>
        <v>898</v>
      </c>
      <c r="E648" s="35">
        <v>209.0</v>
      </c>
      <c r="F648" s="36">
        <v>172.0</v>
      </c>
      <c r="G648" s="37">
        <v>110.0</v>
      </c>
      <c r="H648" s="38">
        <v>273.0</v>
      </c>
      <c r="I648" s="39">
        <v>65.0</v>
      </c>
      <c r="J648" s="40">
        <v>69.0</v>
      </c>
      <c r="K648" s="88">
        <f t="shared" si="6"/>
        <v>0.2807017544</v>
      </c>
      <c r="L648" s="88">
        <f t="shared" si="7"/>
        <v>0.5009140768</v>
      </c>
      <c r="M648" s="88">
        <f t="shared" si="8"/>
        <v>0.3133903134</v>
      </c>
      <c r="N648" s="88">
        <f t="shared" si="9"/>
        <v>0.08040935673</v>
      </c>
      <c r="O648" s="88">
        <f t="shared" si="10"/>
        <v>0.4276169265</v>
      </c>
      <c r="P648" s="89">
        <f t="shared" si="11"/>
        <v>0.05043859649</v>
      </c>
      <c r="Q648" s="90">
        <f t="shared" ref="Q648:V648" si="1976">K648-Q$2</f>
        <v>-0.0702759273</v>
      </c>
      <c r="R648" s="91">
        <f t="shared" si="1976"/>
        <v>0.02136153649</v>
      </c>
      <c r="S648" s="92">
        <f t="shared" si="1976"/>
        <v>-0.09819724926</v>
      </c>
      <c r="T648" s="93">
        <f t="shared" si="1976"/>
        <v>-0.03532508488</v>
      </c>
      <c r="U648" s="94">
        <f t="shared" si="1976"/>
        <v>-0.02621440259</v>
      </c>
      <c r="V648" s="95">
        <f t="shared" si="1976"/>
        <v>0.01817776798</v>
      </c>
      <c r="W648" s="64"/>
      <c r="X648" s="65">
        <f t="shared" si="13"/>
        <v>1</v>
      </c>
      <c r="Y648" s="66">
        <f t="shared" si="14"/>
        <v>0</v>
      </c>
      <c r="Z648" s="67">
        <f t="shared" ref="Z648:AA648" si="1977">U648</f>
        <v>-0.02621440259</v>
      </c>
      <c r="AA648" s="68">
        <f t="shared" si="1977"/>
        <v>0.01817776798</v>
      </c>
      <c r="AB648" s="69">
        <f t="shared" ref="AB648:AC648" si="1978">S648</f>
        <v>-0.09819724926</v>
      </c>
      <c r="AC648" s="70">
        <f t="shared" si="1978"/>
        <v>-0.03532508488</v>
      </c>
      <c r="AD648" s="71">
        <f t="shared" si="17"/>
        <v>0.0003567636544</v>
      </c>
      <c r="AE648" s="72">
        <f t="shared" si="18"/>
        <v>-0.000953038656</v>
      </c>
      <c r="AF648" s="73">
        <f t="shared" si="19"/>
        <v>0.003216313422</v>
      </c>
      <c r="AG648" s="74">
        <f t="shared" si="20"/>
        <v>-0.0008589808165</v>
      </c>
      <c r="AH648" s="75">
        <f t="shared" si="21"/>
        <v>0.008394838139</v>
      </c>
      <c r="AI648" s="76">
        <f t="shared" si="22"/>
        <v>0.00693765233</v>
      </c>
      <c r="AJ648" s="77"/>
      <c r="AK648" s="65">
        <f t="shared" si="23"/>
        <v>-0.005693794321</v>
      </c>
      <c r="AL648" s="66">
        <f t="shared" si="24"/>
        <v>0.0007634399882</v>
      </c>
      <c r="AM648" s="67">
        <f t="shared" si="25"/>
        <v>-0.05025745909</v>
      </c>
      <c r="AN648" s="68">
        <f t="shared" si="26"/>
        <v>-0.02678141283</v>
      </c>
      <c r="AO648" s="69">
        <f t="shared" si="27"/>
        <v>-0.003830979991</v>
      </c>
      <c r="AP648" s="70">
        <f t="shared" si="28"/>
        <v>0.05389221347</v>
      </c>
      <c r="AQ648" s="71">
        <f t="shared" si="29"/>
        <v>-0.0003721960249</v>
      </c>
      <c r="AR648" s="72">
        <f t="shared" si="30"/>
        <v>-0.0006978135421</v>
      </c>
      <c r="AS648" s="73">
        <f t="shared" si="31"/>
        <v>0.0004463872775</v>
      </c>
      <c r="AT648" s="74">
        <f t="shared" si="32"/>
        <v>0.001334608808</v>
      </c>
      <c r="AU648" s="75">
        <f t="shared" si="33"/>
        <v>0.0008379411686</v>
      </c>
      <c r="AV648" s="76">
        <f t="shared" si="34"/>
        <v>0.0009247798752</v>
      </c>
      <c r="AW648" s="78">
        <f t="shared" si="35"/>
        <v>-0.05887010098</v>
      </c>
      <c r="AX648" s="79">
        <f t="shared" si="36"/>
        <v>-0.0702759273</v>
      </c>
      <c r="AY648" s="78">
        <f t="shared" si="37"/>
        <v>0.02943581577</v>
      </c>
      <c r="AZ648" s="79">
        <f t="shared" si="38"/>
        <v>0.02136153649</v>
      </c>
      <c r="BA648" s="80">
        <f t="shared" si="39"/>
        <v>0.01140582632</v>
      </c>
      <c r="BB648" s="80">
        <f t="shared" si="40"/>
        <v>0.008074279281</v>
      </c>
      <c r="BC648" s="80">
        <f t="shared" si="41"/>
        <v>-0.05408952892</v>
      </c>
      <c r="BD648" s="80">
        <f t="shared" si="42"/>
        <v>0.03451897561</v>
      </c>
      <c r="BE648" s="81">
        <f t="shared" si="43"/>
        <v>0.00006489888821</v>
      </c>
      <c r="BF648" s="81">
        <f t="shared" si="44"/>
        <v>0.0001841876543</v>
      </c>
      <c r="BG648" s="81">
        <f t="shared" si="45"/>
        <v>0.001734117462</v>
      </c>
      <c r="BH648" s="81">
        <f t="shared" si="46"/>
        <v>-0.00373423026</v>
      </c>
      <c r="BI648" s="81"/>
      <c r="BJ648" s="81"/>
    </row>
    <row r="649">
      <c r="A649" s="31">
        <v>647.0</v>
      </c>
      <c r="B649" s="32">
        <v>6721.0</v>
      </c>
      <c r="C649" s="33">
        <v>1694.0</v>
      </c>
      <c r="D649" s="55">
        <f t="shared" si="5"/>
        <v>1311</v>
      </c>
      <c r="E649" s="35">
        <v>374.0</v>
      </c>
      <c r="F649" s="36">
        <v>255.0</v>
      </c>
      <c r="G649" s="37">
        <v>159.0</v>
      </c>
      <c r="H649" s="38">
        <v>403.0</v>
      </c>
      <c r="I649" s="39">
        <v>73.0</v>
      </c>
      <c r="J649" s="40">
        <v>47.0</v>
      </c>
      <c r="K649" s="88">
        <f t="shared" si="6"/>
        <v>0.3577331759</v>
      </c>
      <c r="L649" s="88">
        <f t="shared" si="7"/>
        <v>0.5258823529</v>
      </c>
      <c r="M649" s="88">
        <f t="shared" si="8"/>
        <v>0.3449023861</v>
      </c>
      <c r="N649" s="88">
        <f t="shared" si="9"/>
        <v>0.09386068477</v>
      </c>
      <c r="O649" s="88">
        <f t="shared" si="10"/>
        <v>0.4622425629</v>
      </c>
      <c r="P649" s="89">
        <f t="shared" si="11"/>
        <v>0.02774498229</v>
      </c>
      <c r="Q649" s="90">
        <f t="shared" ref="Q649:V649" si="1979">K649-Q$2</f>
        <v>0.006755494225</v>
      </c>
      <c r="R649" s="91">
        <f t="shared" si="1979"/>
        <v>0.04632981265</v>
      </c>
      <c r="S649" s="92">
        <f t="shared" si="1979"/>
        <v>-0.06668517653</v>
      </c>
      <c r="T649" s="93">
        <f t="shared" si="1979"/>
        <v>-0.02187375684</v>
      </c>
      <c r="U649" s="94">
        <f t="shared" si="1979"/>
        <v>0.008411233836</v>
      </c>
      <c r="V649" s="95">
        <f t="shared" si="1979"/>
        <v>-0.004515846221</v>
      </c>
      <c r="W649" s="64"/>
      <c r="X649" s="65">
        <f t="shared" si="13"/>
        <v>1</v>
      </c>
      <c r="Y649" s="66">
        <f t="shared" si="14"/>
        <v>0</v>
      </c>
      <c r="Z649" s="67">
        <f t="shared" ref="Z649:AA649" si="1980">U649</f>
        <v>0.008411233836</v>
      </c>
      <c r="AA649" s="68">
        <f t="shared" si="1980"/>
        <v>-0.004515846221</v>
      </c>
      <c r="AB649" s="69">
        <f t="shared" ref="AB649:AC649" si="1981">S649</f>
        <v>-0.06668517653</v>
      </c>
      <c r="AC649" s="70">
        <f t="shared" si="1981"/>
        <v>-0.02187375684</v>
      </c>
      <c r="AD649" s="71">
        <f t="shared" si="17"/>
        <v>0.00005035598754</v>
      </c>
      <c r="AE649" s="72">
        <f t="shared" si="18"/>
        <v>-0.00007596767707</v>
      </c>
      <c r="AF649" s="73">
        <f t="shared" si="19"/>
        <v>-0.0006596831353</v>
      </c>
      <c r="AG649" s="74">
        <f t="shared" si="20"/>
        <v>0.0001171547188</v>
      </c>
      <c r="AH649" s="75">
        <f t="shared" si="21"/>
        <v>0.003968451531</v>
      </c>
      <c r="AI649" s="76">
        <f t="shared" si="22"/>
        <v>0.002917310672</v>
      </c>
      <c r="AJ649" s="77"/>
      <c r="AK649" s="65">
        <f t="shared" si="23"/>
        <v>-0.005693794321</v>
      </c>
      <c r="AL649" s="66">
        <f t="shared" si="24"/>
        <v>0.0007634399882</v>
      </c>
      <c r="AM649" s="67">
        <f t="shared" si="25"/>
        <v>0.01403526822</v>
      </c>
      <c r="AN649" s="68">
        <f t="shared" si="26"/>
        <v>0.009667953232</v>
      </c>
      <c r="AO649" s="69">
        <f t="shared" si="27"/>
        <v>-0.001547419044</v>
      </c>
      <c r="AP649" s="70">
        <f t="shared" si="28"/>
        <v>0.03630118542</v>
      </c>
      <c r="AQ649" s="71">
        <f t="shared" si="29"/>
        <v>-0.00001840274076</v>
      </c>
      <c r="AR649" s="72">
        <f t="shared" si="30"/>
        <v>-0.00006840031384</v>
      </c>
      <c r="AS649" s="73">
        <f t="shared" si="31"/>
        <v>-0.0000666517004</v>
      </c>
      <c r="AT649" s="74">
        <f t="shared" si="32"/>
        <v>-0.0002752763686</v>
      </c>
      <c r="AU649" s="75">
        <f t="shared" si="33"/>
        <v>0.0004020725358</v>
      </c>
      <c r="AV649" s="76">
        <f t="shared" si="34"/>
        <v>0.000396081414</v>
      </c>
      <c r="AW649" s="78">
        <f t="shared" si="35"/>
        <v>0.007111072951</v>
      </c>
      <c r="AX649" s="79">
        <f t="shared" si="36"/>
        <v>0.006755494225</v>
      </c>
      <c r="AY649" s="78">
        <f t="shared" si="37"/>
        <v>0.04678498337</v>
      </c>
      <c r="AZ649" s="79">
        <f t="shared" si="38"/>
        <v>0.04632981265</v>
      </c>
      <c r="BA649" s="80">
        <f t="shared" si="39"/>
        <v>0.000355578726</v>
      </c>
      <c r="BB649" s="80">
        <f t="shared" si="40"/>
        <v>0.0004551707225</v>
      </c>
      <c r="BC649" s="80">
        <f t="shared" si="41"/>
        <v>0.01189164501</v>
      </c>
      <c r="BD649" s="80">
        <f t="shared" si="42"/>
        <v>0.05186814322</v>
      </c>
      <c r="BE649" s="81">
        <f t="shared" si="43"/>
        <v>-0.00000008074415619</v>
      </c>
      <c r="BF649" s="81">
        <f t="shared" si="44"/>
        <v>0.0000003236980512</v>
      </c>
      <c r="BG649" s="81">
        <f t="shared" si="45"/>
        <v>-0.00254889306</v>
      </c>
      <c r="BH649" s="81">
        <f t="shared" si="46"/>
        <v>0.001233595093</v>
      </c>
      <c r="BI649" s="81"/>
      <c r="BJ649" s="81"/>
    </row>
    <row r="650">
      <c r="A650" s="31">
        <v>648.0</v>
      </c>
      <c r="B650" s="32">
        <v>6604.0</v>
      </c>
      <c r="C650" s="33">
        <v>1805.0</v>
      </c>
      <c r="D650" s="55">
        <f t="shared" si="5"/>
        <v>1295</v>
      </c>
      <c r="E650" s="35">
        <v>254.0</v>
      </c>
      <c r="F650" s="36">
        <v>265.0</v>
      </c>
      <c r="G650" s="37">
        <v>158.0</v>
      </c>
      <c r="H650" s="38">
        <v>474.0</v>
      </c>
      <c r="I650" s="39">
        <v>60.0</v>
      </c>
      <c r="J650" s="40">
        <v>84.0</v>
      </c>
      <c r="K650" s="88">
        <f t="shared" si="6"/>
        <v>0.2614958449</v>
      </c>
      <c r="L650" s="88">
        <f t="shared" si="7"/>
        <v>0.3984771574</v>
      </c>
      <c r="M650" s="88">
        <f t="shared" si="8"/>
        <v>0.3116370809</v>
      </c>
      <c r="N650" s="88">
        <f t="shared" si="9"/>
        <v>0.08753462604</v>
      </c>
      <c r="O650" s="88">
        <f t="shared" si="10"/>
        <v>0.3644787645</v>
      </c>
      <c r="P650" s="89">
        <f t="shared" si="11"/>
        <v>0.04653739612</v>
      </c>
      <c r="Q650" s="90">
        <f t="shared" ref="Q650:V650" si="1982">K650-Q$2</f>
        <v>-0.08948183681</v>
      </c>
      <c r="R650" s="91">
        <f t="shared" si="1982"/>
        <v>-0.08107538293</v>
      </c>
      <c r="S650" s="92">
        <f t="shared" si="1982"/>
        <v>-0.09995048178</v>
      </c>
      <c r="T650" s="93">
        <f t="shared" si="1982"/>
        <v>-0.02819981557</v>
      </c>
      <c r="U650" s="94">
        <f t="shared" si="1982"/>
        <v>-0.08935256461</v>
      </c>
      <c r="V650" s="95">
        <f t="shared" si="1982"/>
        <v>0.01427656761</v>
      </c>
      <c r="W650" s="64"/>
      <c r="X650" s="65">
        <f t="shared" si="13"/>
        <v>1</v>
      </c>
      <c r="Y650" s="66">
        <f t="shared" si="14"/>
        <v>0</v>
      </c>
      <c r="Z650" s="67">
        <f t="shared" ref="Z650:AA650" si="1983">U650</f>
        <v>-0.08935256461</v>
      </c>
      <c r="AA650" s="68">
        <f t="shared" si="1983"/>
        <v>0.01427656761</v>
      </c>
      <c r="AB650" s="69">
        <f t="shared" ref="AB650:AC650" si="1984">S650</f>
        <v>-0.09995048178</v>
      </c>
      <c r="AC650" s="70">
        <f t="shared" si="1984"/>
        <v>-0.02819981557</v>
      </c>
      <c r="AD650" s="71">
        <f t="shared" si="17"/>
        <v>0.00778006042</v>
      </c>
      <c r="AE650" s="72">
        <f t="shared" si="18"/>
        <v>-0.00255129586</v>
      </c>
      <c r="AF650" s="73">
        <f t="shared" si="19"/>
        <v>0.009333428455</v>
      </c>
      <c r="AG650" s="74">
        <f t="shared" si="20"/>
        <v>0.001092776032</v>
      </c>
      <c r="AH650" s="75">
        <f t="shared" si="21"/>
        <v>0.00919486921</v>
      </c>
      <c r="AI650" s="76">
        <f t="shared" si="22"/>
        <v>0.005637170304</v>
      </c>
      <c r="AJ650" s="77"/>
      <c r="AK650" s="65">
        <f t="shared" si="23"/>
        <v>-0.005693794321</v>
      </c>
      <c r="AL650" s="66">
        <f t="shared" si="24"/>
        <v>0.0007634399882</v>
      </c>
      <c r="AM650" s="67">
        <f t="shared" si="25"/>
        <v>-0.095600618</v>
      </c>
      <c r="AN650" s="68">
        <f t="shared" si="26"/>
        <v>-0.1302066583</v>
      </c>
      <c r="AO650" s="69">
        <f t="shared" si="27"/>
        <v>-0.00003413039162</v>
      </c>
      <c r="AP650" s="70">
        <f t="shared" si="28"/>
        <v>0.05376653084</v>
      </c>
      <c r="AQ650" s="71">
        <f t="shared" si="29"/>
        <v>0.00251153102</v>
      </c>
      <c r="AR650" s="72">
        <f t="shared" si="30"/>
        <v>-0.005846624702</v>
      </c>
      <c r="AS650" s="73">
        <f t="shared" si="31"/>
        <v>-0.0002174095835</v>
      </c>
      <c r="AT650" s="74">
        <f t="shared" si="32"/>
        <v>0.003966505999</v>
      </c>
      <c r="AU650" s="75">
        <f t="shared" si="33"/>
        <v>0.0009500496075</v>
      </c>
      <c r="AV650" s="76">
        <f t="shared" si="34"/>
        <v>0.0007904539776</v>
      </c>
      <c r="AW650" s="78">
        <f t="shared" si="35"/>
        <v>-0.09808437166</v>
      </c>
      <c r="AX650" s="79">
        <f t="shared" si="36"/>
        <v>-0.08948183681</v>
      </c>
      <c r="AY650" s="78">
        <f t="shared" si="37"/>
        <v>-0.07676635218</v>
      </c>
      <c r="AZ650" s="79">
        <f t="shared" si="38"/>
        <v>-0.08107538293</v>
      </c>
      <c r="BA650" s="80">
        <f t="shared" si="39"/>
        <v>-0.00860253485</v>
      </c>
      <c r="BB650" s="80">
        <f t="shared" si="40"/>
        <v>0.004309030749</v>
      </c>
      <c r="BC650" s="80">
        <f t="shared" si="41"/>
        <v>-0.09330379961</v>
      </c>
      <c r="BD650" s="80">
        <f t="shared" si="42"/>
        <v>-0.07168319234</v>
      </c>
      <c r="BE650" s="81">
        <f t="shared" si="43"/>
        <v>0.00005543585985</v>
      </c>
      <c r="BF650" s="81">
        <f t="shared" si="44"/>
        <v>-0.00007413717438</v>
      </c>
      <c r="BG650" s="81">
        <f t="shared" si="45"/>
        <v>0.003567118957</v>
      </c>
      <c r="BH650" s="81">
        <f t="shared" si="46"/>
        <v>0.01337662843</v>
      </c>
      <c r="BI650" s="81"/>
      <c r="BJ650" s="81"/>
    </row>
    <row r="651">
      <c r="A651" s="31">
        <v>649.0</v>
      </c>
      <c r="B651" s="32" t="s">
        <v>150</v>
      </c>
      <c r="C651" s="33">
        <v>1226.0</v>
      </c>
      <c r="D651" s="55">
        <f t="shared" si="5"/>
        <v>1060</v>
      </c>
      <c r="E651" s="35">
        <v>261.0</v>
      </c>
      <c r="F651" s="36">
        <v>200.0</v>
      </c>
      <c r="G651" s="37">
        <v>238.0</v>
      </c>
      <c r="H651" s="38">
        <v>279.0</v>
      </c>
      <c r="I651" s="39">
        <v>62.0</v>
      </c>
      <c r="J651" s="40">
        <v>20.0</v>
      </c>
      <c r="K651" s="88">
        <f t="shared" si="6"/>
        <v>0.4575856444</v>
      </c>
      <c r="L651" s="88">
        <f t="shared" si="7"/>
        <v>0.5365448505</v>
      </c>
      <c r="M651" s="88">
        <f t="shared" si="8"/>
        <v>0.519650655</v>
      </c>
      <c r="N651" s="88">
        <f t="shared" si="9"/>
        <v>0.1941272431</v>
      </c>
      <c r="O651" s="88">
        <f t="shared" si="10"/>
        <v>0.529245283</v>
      </c>
      <c r="P651" s="89">
        <f t="shared" si="11"/>
        <v>0.0163132137</v>
      </c>
      <c r="Q651" s="90">
        <f t="shared" ref="Q651:V651" si="1985">K651-Q$2</f>
        <v>0.1066079627</v>
      </c>
      <c r="R651" s="91">
        <f t="shared" si="1985"/>
        <v>0.05699231021</v>
      </c>
      <c r="S651" s="92">
        <f t="shared" si="1985"/>
        <v>0.1080630924</v>
      </c>
      <c r="T651" s="93">
        <f t="shared" si="1985"/>
        <v>0.07839280146</v>
      </c>
      <c r="U651" s="94">
        <f t="shared" si="1985"/>
        <v>0.07541395393</v>
      </c>
      <c r="V651" s="95">
        <f t="shared" si="1985"/>
        <v>-0.01594761481</v>
      </c>
      <c r="W651" s="64"/>
      <c r="X651" s="65">
        <f t="shared" si="13"/>
        <v>1</v>
      </c>
      <c r="Y651" s="66">
        <f t="shared" si="14"/>
        <v>0</v>
      </c>
      <c r="Z651" s="67">
        <f t="shared" ref="Z651:AA651" si="1986">U651</f>
        <v>0.07541395393</v>
      </c>
      <c r="AA651" s="68">
        <f t="shared" si="1986"/>
        <v>-0.01594761481</v>
      </c>
      <c r="AB651" s="69">
        <f t="shared" ref="AB651:AC651" si="1987">S651</f>
        <v>0.1080630924</v>
      </c>
      <c r="AC651" s="70">
        <f t="shared" si="1987"/>
        <v>0.07839280146</v>
      </c>
      <c r="AD651" s="71">
        <f t="shared" si="17"/>
        <v>0.005432938029</v>
      </c>
      <c r="AE651" s="72">
        <f t="shared" si="18"/>
        <v>-0.002405345377</v>
      </c>
      <c r="AF651" s="73">
        <f t="shared" si="19"/>
        <v>0.009399643271</v>
      </c>
      <c r="AG651" s="74">
        <f t="shared" si="20"/>
        <v>0.004188562545</v>
      </c>
      <c r="AH651" s="75">
        <f t="shared" si="21"/>
        <v>0.005532200613</v>
      </c>
      <c r="AI651" s="76">
        <f t="shared" si="22"/>
        <v>0.01694273709</v>
      </c>
      <c r="AJ651" s="77"/>
      <c r="AK651" s="65">
        <f t="shared" si="23"/>
        <v>-0.005693794321</v>
      </c>
      <c r="AL651" s="66">
        <f t="shared" si="24"/>
        <v>0.0007634399882</v>
      </c>
      <c r="AM651" s="67">
        <f t="shared" si="25"/>
        <v>0.08687617677</v>
      </c>
      <c r="AN651" s="68">
        <f t="shared" si="26"/>
        <v>0.1067131173</v>
      </c>
      <c r="AO651" s="69">
        <f t="shared" si="27"/>
        <v>0.02391029077</v>
      </c>
      <c r="AP651" s="70">
        <f t="shared" si="28"/>
        <v>-0.06484979048</v>
      </c>
      <c r="AQ651" s="71">
        <f t="shared" si="29"/>
        <v>0.001390240681</v>
      </c>
      <c r="AR651" s="72">
        <f t="shared" si="30"/>
        <v>-0.004403376332</v>
      </c>
      <c r="AS651" s="73">
        <f t="shared" si="31"/>
        <v>-0.001521861234</v>
      </c>
      <c r="AT651" s="74">
        <f t="shared" si="32"/>
        <v>0.004075261459</v>
      </c>
      <c r="AU651" s="75">
        <f t="shared" si="33"/>
        <v>0.0003488086012</v>
      </c>
      <c r="AV651" s="76">
        <f t="shared" si="34"/>
        <v>0.002012328484</v>
      </c>
      <c r="AW651" s="78">
        <f t="shared" si="35"/>
        <v>0.1053098613</v>
      </c>
      <c r="AX651" s="79">
        <f t="shared" si="36"/>
        <v>0.1066079627</v>
      </c>
      <c r="AY651" s="78">
        <f t="shared" si="37"/>
        <v>0.04431098042</v>
      </c>
      <c r="AZ651" s="79">
        <f t="shared" si="38"/>
        <v>0.05699231021</v>
      </c>
      <c r="BA651" s="80">
        <f t="shared" si="39"/>
        <v>-0.001298101414</v>
      </c>
      <c r="BB651" s="80">
        <f t="shared" si="40"/>
        <v>-0.01268132979</v>
      </c>
      <c r="BC651" s="80">
        <f t="shared" si="41"/>
        <v>0.1100904333</v>
      </c>
      <c r="BD651" s="80">
        <f t="shared" si="42"/>
        <v>0.04939414026</v>
      </c>
      <c r="BE651" s="81">
        <f t="shared" si="43"/>
        <v>-0.0001591310579</v>
      </c>
      <c r="BF651" s="81">
        <f t="shared" si="44"/>
        <v>0.00003292330427</v>
      </c>
      <c r="BG651" s="81">
        <f t="shared" si="45"/>
        <v>0.009680122418</v>
      </c>
      <c r="BH651" s="81">
        <f t="shared" si="46"/>
        <v>0.01087564461</v>
      </c>
      <c r="BI651" s="81"/>
      <c r="BJ651" s="81"/>
    </row>
    <row r="652">
      <c r="A652" s="31">
        <v>650.0</v>
      </c>
      <c r="B652" s="32">
        <v>3833.0</v>
      </c>
      <c r="C652" s="33">
        <v>620.0</v>
      </c>
      <c r="D652" s="55">
        <f t="shared" si="5"/>
        <v>454</v>
      </c>
      <c r="E652" s="35">
        <v>146.0</v>
      </c>
      <c r="F652" s="36">
        <v>51.0</v>
      </c>
      <c r="G652" s="37">
        <v>67.0</v>
      </c>
      <c r="H652" s="38">
        <v>133.0</v>
      </c>
      <c r="I652" s="39">
        <v>30.0</v>
      </c>
      <c r="J652" s="40">
        <v>27.0</v>
      </c>
      <c r="K652" s="88">
        <f t="shared" si="6"/>
        <v>0.3919354839</v>
      </c>
      <c r="L652" s="88">
        <f t="shared" si="7"/>
        <v>0.569579288</v>
      </c>
      <c r="M652" s="88">
        <f t="shared" si="8"/>
        <v>0.4620689655</v>
      </c>
      <c r="N652" s="88">
        <f t="shared" si="9"/>
        <v>0.1080645161</v>
      </c>
      <c r="O652" s="88">
        <f t="shared" si="10"/>
        <v>0.5352422907</v>
      </c>
      <c r="P652" s="89">
        <f t="shared" si="11"/>
        <v>0.0435483871</v>
      </c>
      <c r="Q652" s="90">
        <f t="shared" ref="Q652:V652" si="1988">K652-Q$2</f>
        <v>0.04095780218</v>
      </c>
      <c r="R652" s="91">
        <f t="shared" si="1988"/>
        <v>0.09002674774</v>
      </c>
      <c r="S652" s="92">
        <f t="shared" si="1988"/>
        <v>0.05048140287</v>
      </c>
      <c r="T652" s="93">
        <f t="shared" si="1988"/>
        <v>-0.007669925478</v>
      </c>
      <c r="U652" s="94">
        <f t="shared" si="1988"/>
        <v>0.08141096166</v>
      </c>
      <c r="V652" s="95">
        <f t="shared" si="1988"/>
        <v>0.01128755858</v>
      </c>
      <c r="W652" s="64"/>
      <c r="X652" s="65">
        <f t="shared" si="13"/>
        <v>1</v>
      </c>
      <c r="Y652" s="66">
        <f t="shared" si="14"/>
        <v>0</v>
      </c>
      <c r="Z652" s="67">
        <f t="shared" ref="Z652:AA652" si="1989">U652</f>
        <v>0.08141096166</v>
      </c>
      <c r="AA652" s="68">
        <f t="shared" si="1989"/>
        <v>0.01128755858</v>
      </c>
      <c r="AB652" s="69">
        <f t="shared" ref="AB652:AC652" si="1990">S652</f>
        <v>0.05048140287</v>
      </c>
      <c r="AC652" s="70">
        <f t="shared" si="1990"/>
        <v>-0.007669925478</v>
      </c>
      <c r="AD652" s="71">
        <f t="shared" si="17"/>
        <v>0.006500335699</v>
      </c>
      <c r="AE652" s="72">
        <f t="shared" si="18"/>
        <v>0.001837861998</v>
      </c>
      <c r="AF652" s="73">
        <f t="shared" si="19"/>
        <v>0.004196314287</v>
      </c>
      <c r="AG652" s="74">
        <f t="shared" si="20"/>
        <v>-0.00005460421666</v>
      </c>
      <c r="AH652" s="75">
        <f t="shared" si="21"/>
        <v>0.002489544279</v>
      </c>
      <c r="AI652" s="76">
        <f t="shared" si="22"/>
        <v>-0.0007743771961</v>
      </c>
      <c r="AJ652" s="77"/>
      <c r="AK652" s="65">
        <f t="shared" si="23"/>
        <v>-0.005693794321</v>
      </c>
      <c r="AL652" s="66">
        <f t="shared" si="24"/>
        <v>0.0007634399882</v>
      </c>
      <c r="AM652" s="67">
        <f t="shared" si="25"/>
        <v>0.04853153148</v>
      </c>
      <c r="AN652" s="68">
        <f t="shared" si="26"/>
        <v>0.1384650859</v>
      </c>
      <c r="AO652" s="69">
        <f t="shared" si="27"/>
        <v>-0.0109030986</v>
      </c>
      <c r="AP652" s="70">
        <f t="shared" si="28"/>
        <v>-0.02408198809</v>
      </c>
      <c r="AQ652" s="71">
        <f t="shared" si="29"/>
        <v>0.004412398153</v>
      </c>
      <c r="AR652" s="72">
        <f t="shared" si="30"/>
        <v>-0.002844687768</v>
      </c>
      <c r="AS652" s="73">
        <f t="shared" si="31"/>
        <v>0.0001325868492</v>
      </c>
      <c r="AT652" s="74">
        <f t="shared" si="32"/>
        <v>0.001769091564</v>
      </c>
      <c r="AU652" s="75">
        <f t="shared" si="33"/>
        <v>0.0002950557099</v>
      </c>
      <c r="AV652" s="76">
        <f t="shared" si="34"/>
        <v>-0.00004688548035</v>
      </c>
      <c r="AW652" s="78">
        <f t="shared" si="35"/>
        <v>0.03677467928</v>
      </c>
      <c r="AX652" s="79">
        <f t="shared" si="36"/>
        <v>0.04095780218</v>
      </c>
      <c r="AY652" s="78">
        <f t="shared" si="37"/>
        <v>0.1140240561</v>
      </c>
      <c r="AZ652" s="79">
        <f t="shared" si="38"/>
        <v>0.09002674774</v>
      </c>
      <c r="BA652" s="80">
        <f t="shared" si="39"/>
        <v>-0.004183122905</v>
      </c>
      <c r="BB652" s="80">
        <f t="shared" si="40"/>
        <v>0.02399730834</v>
      </c>
      <c r="BC652" s="80">
        <f t="shared" si="41"/>
        <v>0.04155525134</v>
      </c>
      <c r="BD652" s="80">
        <f t="shared" si="42"/>
        <v>0.1191072159</v>
      </c>
      <c r="BE652" s="81">
        <f t="shared" si="43"/>
        <v>-0.0005583722901</v>
      </c>
      <c r="BF652" s="81">
        <f t="shared" si="44"/>
        <v>-0.0002007673803</v>
      </c>
      <c r="BG652" s="81">
        <f t="shared" si="45"/>
        <v>-0.01245968997</v>
      </c>
      <c r="BH652" s="81">
        <f t="shared" si="46"/>
        <v>0.009899060586</v>
      </c>
      <c r="BI652" s="81"/>
      <c r="BJ652" s="81"/>
    </row>
    <row r="653">
      <c r="A653" s="31">
        <v>651.0</v>
      </c>
      <c r="B653" s="32" t="s">
        <v>274</v>
      </c>
      <c r="C653" s="33">
        <v>765.0</v>
      </c>
      <c r="D653" s="55">
        <f t="shared" si="5"/>
        <v>676</v>
      </c>
      <c r="E653" s="35">
        <v>153.0</v>
      </c>
      <c r="F653" s="36">
        <v>126.0</v>
      </c>
      <c r="G653" s="37">
        <v>102.0</v>
      </c>
      <c r="H653" s="38">
        <v>252.0</v>
      </c>
      <c r="I653" s="39">
        <v>31.0</v>
      </c>
      <c r="J653" s="40">
        <v>12.0</v>
      </c>
      <c r="K653" s="88">
        <f t="shared" si="6"/>
        <v>0.3738562092</v>
      </c>
      <c r="L653" s="88">
        <f t="shared" si="7"/>
        <v>0.4220183486</v>
      </c>
      <c r="M653" s="88">
        <f t="shared" si="8"/>
        <v>0.425</v>
      </c>
      <c r="N653" s="88">
        <f t="shared" si="9"/>
        <v>0.1333333333</v>
      </c>
      <c r="O653" s="88">
        <f t="shared" si="10"/>
        <v>0.4230769231</v>
      </c>
      <c r="P653" s="89">
        <f t="shared" si="11"/>
        <v>0.01568627451</v>
      </c>
      <c r="Q653" s="90">
        <f t="shared" ref="Q653:V653" si="1991">K653-Q$2</f>
        <v>0.02287852746</v>
      </c>
      <c r="R653" s="91">
        <f t="shared" si="1991"/>
        <v>-0.05753419167</v>
      </c>
      <c r="S653" s="92">
        <f t="shared" si="1991"/>
        <v>0.01341243735</v>
      </c>
      <c r="T653" s="93">
        <f t="shared" si="1991"/>
        <v>0.01759889173</v>
      </c>
      <c r="U653" s="94">
        <f t="shared" si="1991"/>
        <v>-0.03075440602</v>
      </c>
      <c r="V653" s="95">
        <f t="shared" si="1991"/>
        <v>-0.016574554</v>
      </c>
      <c r="W653" s="64"/>
      <c r="X653" s="65">
        <f t="shared" si="13"/>
        <v>1</v>
      </c>
      <c r="Y653" s="66">
        <f t="shared" si="14"/>
        <v>0</v>
      </c>
      <c r="Z653" s="67">
        <f t="shared" ref="Z653:AA653" si="1992">U653</f>
        <v>-0.03075440602</v>
      </c>
      <c r="AA653" s="68">
        <f t="shared" si="1992"/>
        <v>-0.016574554</v>
      </c>
      <c r="AB653" s="69">
        <f t="shared" ref="AB653:AC653" si="1993">S653</f>
        <v>0.01341243735</v>
      </c>
      <c r="AC653" s="70">
        <f t="shared" si="1993"/>
        <v>0.01759889173</v>
      </c>
      <c r="AD653" s="71">
        <f t="shared" si="17"/>
        <v>0.0006711176491</v>
      </c>
      <c r="AE653" s="72">
        <f t="shared" si="18"/>
        <v>0.001019481127</v>
      </c>
      <c r="AF653" s="73">
        <f t="shared" si="19"/>
        <v>-0.0001207977628</v>
      </c>
      <c r="AG653" s="74">
        <f t="shared" si="20"/>
        <v>-0.0007635486288</v>
      </c>
      <c r="AH653" s="75">
        <f t="shared" si="21"/>
        <v>-0.0001298275142</v>
      </c>
      <c r="AI653" s="76">
        <f t="shared" si="22"/>
        <v>0.0004720880655</v>
      </c>
      <c r="AJ653" s="77"/>
      <c r="AK653" s="65">
        <f t="shared" si="23"/>
        <v>-0.005693794321</v>
      </c>
      <c r="AL653" s="66">
        <f t="shared" si="24"/>
        <v>0.0007634399882</v>
      </c>
      <c r="AM653" s="67">
        <f t="shared" si="25"/>
        <v>0.001211023307</v>
      </c>
      <c r="AN653" s="68">
        <f t="shared" si="26"/>
        <v>-0.0623560925</v>
      </c>
      <c r="AO653" s="69">
        <f t="shared" si="27"/>
        <v>0.00688926183</v>
      </c>
      <c r="AP653" s="70">
        <f t="shared" si="28"/>
        <v>-0.009152687073</v>
      </c>
      <c r="AQ653" s="71">
        <f t="shared" si="29"/>
        <v>0.0009392370847</v>
      </c>
      <c r="AR653" s="72">
        <f t="shared" si="30"/>
        <v>0.0001327698088</v>
      </c>
      <c r="AS653" s="73">
        <f t="shared" si="31"/>
        <v>0.0003190043942</v>
      </c>
      <c r="AT653" s="74">
        <f t="shared" si="32"/>
        <v>-0.00007090027212</v>
      </c>
      <c r="AU653" s="75">
        <f t="shared" si="33"/>
        <v>-0.00002248476903</v>
      </c>
      <c r="AV653" s="76">
        <f t="shared" si="34"/>
        <v>0.00005140202301</v>
      </c>
      <c r="AW653" s="78">
        <f t="shared" si="35"/>
        <v>0.003642247526</v>
      </c>
      <c r="AX653" s="79">
        <f t="shared" si="36"/>
        <v>0.02287852746</v>
      </c>
      <c r="AY653" s="78">
        <f t="shared" si="37"/>
        <v>-0.07063206803</v>
      </c>
      <c r="AZ653" s="79">
        <f t="shared" si="38"/>
        <v>-0.05753419167</v>
      </c>
      <c r="BA653" s="80">
        <f t="shared" si="39"/>
        <v>-0.01923627993</v>
      </c>
      <c r="BB653" s="80">
        <f t="shared" si="40"/>
        <v>-0.01309787636</v>
      </c>
      <c r="BC653" s="80">
        <f t="shared" si="41"/>
        <v>0.008422819584</v>
      </c>
      <c r="BD653" s="80">
        <f t="shared" si="42"/>
        <v>-0.06554890818</v>
      </c>
      <c r="BE653" s="81">
        <f t="shared" si="43"/>
        <v>0.0001984801006</v>
      </c>
      <c r="BF653" s="81">
        <f t="shared" si="44"/>
        <v>0.0005039088324</v>
      </c>
      <c r="BG653" s="81">
        <f t="shared" si="45"/>
        <v>-0.004225715474</v>
      </c>
      <c r="BH653" s="81">
        <f t="shared" si="46"/>
        <v>-0.001104213255</v>
      </c>
      <c r="BI653" s="81"/>
      <c r="BJ653" s="81"/>
    </row>
    <row r="654">
      <c r="A654" s="31">
        <v>652.0</v>
      </c>
      <c r="B654" s="32">
        <v>7564.0</v>
      </c>
      <c r="C654" s="33">
        <v>1180.0</v>
      </c>
      <c r="D654" s="55">
        <f t="shared" si="5"/>
        <v>947</v>
      </c>
      <c r="E654" s="35">
        <v>330.0</v>
      </c>
      <c r="F654" s="36">
        <v>56.0</v>
      </c>
      <c r="G654" s="37">
        <v>208.0</v>
      </c>
      <c r="H654" s="38">
        <v>203.0</v>
      </c>
      <c r="I654" s="39">
        <v>122.0</v>
      </c>
      <c r="J654" s="40">
        <v>28.0</v>
      </c>
      <c r="K654" s="88">
        <f t="shared" si="6"/>
        <v>0.5593220339</v>
      </c>
      <c r="L654" s="88">
        <f t="shared" si="7"/>
        <v>0.6900763359</v>
      </c>
      <c r="M654" s="88">
        <f t="shared" si="8"/>
        <v>0.7123287671</v>
      </c>
      <c r="N654" s="88">
        <f t="shared" si="9"/>
        <v>0.1762711864</v>
      </c>
      <c r="O654" s="88">
        <f t="shared" si="10"/>
        <v>0.696937698</v>
      </c>
      <c r="P654" s="89">
        <f t="shared" si="11"/>
        <v>0.02372881356</v>
      </c>
      <c r="Q654" s="90">
        <f t="shared" ref="Q654:V654" si="1994">K654-Q$2</f>
        <v>0.2083443522</v>
      </c>
      <c r="R654" s="91">
        <f t="shared" si="1994"/>
        <v>0.2105237956</v>
      </c>
      <c r="S654" s="92">
        <f t="shared" si="1994"/>
        <v>0.3007412045</v>
      </c>
      <c r="T654" s="93">
        <f t="shared" si="1994"/>
        <v>0.06053674483</v>
      </c>
      <c r="U654" s="94">
        <f t="shared" si="1994"/>
        <v>0.2431063689</v>
      </c>
      <c r="V654" s="95">
        <f t="shared" si="1994"/>
        <v>-0.008532014953</v>
      </c>
      <c r="W654" s="64"/>
      <c r="X654" s="65">
        <f t="shared" si="13"/>
        <v>1</v>
      </c>
      <c r="Y654" s="66">
        <f t="shared" si="14"/>
        <v>0</v>
      </c>
      <c r="Z654" s="67">
        <f t="shared" ref="Z654:AA654" si="1995">U654</f>
        <v>0.2431063689</v>
      </c>
      <c r="AA654" s="68">
        <f t="shared" si="1995"/>
        <v>-0.008532014953</v>
      </c>
      <c r="AB654" s="69">
        <f t="shared" ref="AB654:AC654" si="1996">S654</f>
        <v>0.3007412045</v>
      </c>
      <c r="AC654" s="70">
        <f t="shared" si="1996"/>
        <v>0.06053674483</v>
      </c>
      <c r="AD654" s="71">
        <f t="shared" si="17"/>
        <v>0.05902791132</v>
      </c>
      <c r="AE654" s="72">
        <f t="shared" si="18"/>
        <v>-0.004148374349</v>
      </c>
      <c r="AF654" s="73">
        <f t="shared" si="19"/>
        <v>0.07362860261</v>
      </c>
      <c r="AG654" s="74">
        <f t="shared" si="20"/>
        <v>0.01215093977</v>
      </c>
      <c r="AH654" s="75">
        <f t="shared" si="21"/>
        <v>0.0867805746</v>
      </c>
      <c r="AI654" s="76">
        <f t="shared" si="22"/>
        <v>0.03641178711</v>
      </c>
      <c r="AJ654" s="77"/>
      <c r="AK654" s="65">
        <f t="shared" si="23"/>
        <v>-0.005693794321</v>
      </c>
      <c r="AL654" s="66">
        <f t="shared" si="24"/>
        <v>0.0007634399882</v>
      </c>
      <c r="AM654" s="67">
        <f t="shared" si="25"/>
        <v>0.2119827089</v>
      </c>
      <c r="AN654" s="68">
        <f t="shared" si="26"/>
        <v>0.3790018521</v>
      </c>
      <c r="AO654" s="69">
        <f t="shared" si="27"/>
        <v>-0.01201424663</v>
      </c>
      <c r="AP654" s="70">
        <f t="shared" si="28"/>
        <v>-0.1583678766</v>
      </c>
      <c r="AQ654" s="71">
        <f t="shared" si="29"/>
        <v>0.02792083041</v>
      </c>
      <c r="AR654" s="72">
        <f t="shared" si="30"/>
        <v>-0.03654194195</v>
      </c>
      <c r="AS654" s="73">
        <f t="shared" si="31"/>
        <v>-0.003204614625</v>
      </c>
      <c r="AT654" s="74">
        <f t="shared" si="32"/>
        <v>0.03138273258</v>
      </c>
      <c r="AU654" s="75">
        <f t="shared" si="33"/>
        <v>0.009242582825</v>
      </c>
      <c r="AV654" s="76">
        <f t="shared" si="34"/>
        <v>0.00555603781</v>
      </c>
      <c r="AW654" s="78">
        <f t="shared" si="35"/>
        <v>0.2282334666</v>
      </c>
      <c r="AX654" s="79">
        <f t="shared" si="36"/>
        <v>0.2083443522</v>
      </c>
      <c r="AY654" s="78">
        <f t="shared" si="37"/>
        <v>0.2217942439</v>
      </c>
      <c r="AZ654" s="79">
        <f t="shared" si="38"/>
        <v>0.2105237956</v>
      </c>
      <c r="BA654" s="80">
        <f t="shared" si="39"/>
        <v>0.01988911437</v>
      </c>
      <c r="BB654" s="80">
        <f t="shared" si="40"/>
        <v>0.01127044831</v>
      </c>
      <c r="BC654" s="80">
        <f t="shared" si="41"/>
        <v>0.2330140386</v>
      </c>
      <c r="BD654" s="80">
        <f t="shared" si="42"/>
        <v>0.2268774037</v>
      </c>
      <c r="BE654" s="81">
        <f t="shared" si="43"/>
        <v>0.0002685538654</v>
      </c>
      <c r="BF654" s="81">
        <f t="shared" si="44"/>
        <v>0.000448318471</v>
      </c>
      <c r="BG654" s="81">
        <f t="shared" si="45"/>
        <v>0.002822185875</v>
      </c>
      <c r="BH654" s="81">
        <f t="shared" si="46"/>
        <v>0.1057312402</v>
      </c>
      <c r="BI654" s="81"/>
      <c r="BJ654" s="81"/>
    </row>
    <row r="655">
      <c r="A655" s="31">
        <v>653.0</v>
      </c>
      <c r="B655" s="32">
        <v>1514.0</v>
      </c>
      <c r="C655" s="33">
        <v>1844.0</v>
      </c>
      <c r="D655" s="55">
        <f t="shared" si="5"/>
        <v>1534</v>
      </c>
      <c r="E655" s="35">
        <v>529.0</v>
      </c>
      <c r="F655" s="36">
        <v>226.0</v>
      </c>
      <c r="G655" s="37">
        <v>263.0</v>
      </c>
      <c r="H655" s="38">
        <v>405.0</v>
      </c>
      <c r="I655" s="39">
        <v>70.0</v>
      </c>
      <c r="J655" s="40">
        <v>41.0</v>
      </c>
      <c r="K655" s="88">
        <f t="shared" si="6"/>
        <v>0.467462039</v>
      </c>
      <c r="L655" s="88">
        <f t="shared" si="7"/>
        <v>0.5966135458</v>
      </c>
      <c r="M655" s="88">
        <f t="shared" si="8"/>
        <v>0.4962264151</v>
      </c>
      <c r="N655" s="88">
        <f t="shared" si="9"/>
        <v>0.1426247289</v>
      </c>
      <c r="O655" s="88">
        <f t="shared" si="10"/>
        <v>0.5619295958</v>
      </c>
      <c r="P655" s="89">
        <f t="shared" si="11"/>
        <v>0.02223427332</v>
      </c>
      <c r="Q655" s="90">
        <f t="shared" ref="Q655:V655" si="1997">K655-Q$2</f>
        <v>0.1164843574</v>
      </c>
      <c r="R655" s="91">
        <f t="shared" si="1997"/>
        <v>0.1170610055</v>
      </c>
      <c r="S655" s="92">
        <f t="shared" si="1997"/>
        <v>0.08463885245</v>
      </c>
      <c r="T655" s="93">
        <f t="shared" si="1997"/>
        <v>0.02689028724</v>
      </c>
      <c r="U655" s="94">
        <f t="shared" si="1997"/>
        <v>0.1080982667</v>
      </c>
      <c r="V655" s="95">
        <f t="shared" si="1997"/>
        <v>-0.01002655519</v>
      </c>
      <c r="W655" s="64"/>
      <c r="X655" s="65">
        <f t="shared" si="13"/>
        <v>1</v>
      </c>
      <c r="Y655" s="66">
        <f t="shared" si="14"/>
        <v>0</v>
      </c>
      <c r="Z655" s="67">
        <f t="shared" ref="Z655:AA655" si="1998">U655</f>
        <v>0.1080982667</v>
      </c>
      <c r="AA655" s="68">
        <f t="shared" si="1998"/>
        <v>-0.01002655519</v>
      </c>
      <c r="AB655" s="69">
        <f t="shared" ref="AB655:AC655" si="1999">S655</f>
        <v>0.08463885245</v>
      </c>
      <c r="AC655" s="70">
        <f t="shared" si="1999"/>
        <v>0.02689028724</v>
      </c>
      <c r="AD655" s="71">
        <f t="shared" si="17"/>
        <v>0.01158470346</v>
      </c>
      <c r="AE655" s="72">
        <f t="shared" si="18"/>
        <v>-0.002167706475</v>
      </c>
      <c r="AF655" s="73">
        <f t="shared" si="19"/>
        <v>0.009418930197</v>
      </c>
      <c r="AG655" s="74">
        <f t="shared" si="20"/>
        <v>0.002058157317</v>
      </c>
      <c r="AH655" s="75">
        <f t="shared" si="21"/>
        <v>0.006440647796</v>
      </c>
      <c r="AI655" s="76">
        <f t="shared" si="22"/>
        <v>0.004551926108</v>
      </c>
      <c r="AJ655" s="77"/>
      <c r="AK655" s="65">
        <f t="shared" si="23"/>
        <v>-0.005693794321</v>
      </c>
      <c r="AL655" s="66">
        <f t="shared" si="24"/>
        <v>0.0007634399882</v>
      </c>
      <c r="AM655" s="67">
        <f t="shared" si="25"/>
        <v>0.1041543977</v>
      </c>
      <c r="AN655" s="68">
        <f t="shared" si="26"/>
        <v>0.1634372395</v>
      </c>
      <c r="AO655" s="69">
        <f t="shared" si="27"/>
        <v>0.001529189313</v>
      </c>
      <c r="AP655" s="70">
        <f t="shared" si="28"/>
        <v>-0.04595218021</v>
      </c>
      <c r="AQ655" s="71">
        <f t="shared" si="29"/>
        <v>0.004690646145</v>
      </c>
      <c r="AR655" s="72">
        <f t="shared" si="30"/>
        <v>-0.007867348849</v>
      </c>
      <c r="AS655" s="73">
        <f t="shared" si="31"/>
        <v>-0.0006224930338</v>
      </c>
      <c r="AT655" s="74">
        <f t="shared" si="32"/>
        <v>0.004027783108</v>
      </c>
      <c r="AU655" s="75">
        <f t="shared" si="33"/>
        <v>0.0006555534663</v>
      </c>
      <c r="AV655" s="76">
        <f t="shared" si="34"/>
        <v>0.0006220996317</v>
      </c>
      <c r="AW655" s="78">
        <f t="shared" si="35"/>
        <v>0.1047134993</v>
      </c>
      <c r="AX655" s="79">
        <f t="shared" si="36"/>
        <v>0.1164843574</v>
      </c>
      <c r="AY655" s="78">
        <f t="shared" si="37"/>
        <v>0.1150310332</v>
      </c>
      <c r="AZ655" s="79">
        <f t="shared" si="38"/>
        <v>0.1170610055</v>
      </c>
      <c r="BA655" s="80">
        <f t="shared" si="39"/>
        <v>-0.01177085809</v>
      </c>
      <c r="BB655" s="80">
        <f t="shared" si="40"/>
        <v>-0.002029972332</v>
      </c>
      <c r="BC655" s="80">
        <f t="shared" si="41"/>
        <v>0.1094940713</v>
      </c>
      <c r="BD655" s="80">
        <f t="shared" si="42"/>
        <v>0.120114193</v>
      </c>
      <c r="BE655" s="81">
        <f t="shared" si="43"/>
        <v>0.0001344323126</v>
      </c>
      <c r="BF655" s="81">
        <f t="shared" si="44"/>
        <v>0.0000477890325</v>
      </c>
      <c r="BG655" s="81">
        <f t="shared" si="45"/>
        <v>-0.002438467714</v>
      </c>
      <c r="BH655" s="81">
        <f t="shared" si="46"/>
        <v>0.02630358404</v>
      </c>
      <c r="BI655" s="81"/>
      <c r="BJ655" s="81"/>
    </row>
    <row r="656">
      <c r="A656" s="31">
        <v>654.0</v>
      </c>
      <c r="B656" s="32">
        <v>7509.0</v>
      </c>
      <c r="C656" s="33">
        <v>1356.0</v>
      </c>
      <c r="D656" s="55">
        <f t="shared" si="5"/>
        <v>805</v>
      </c>
      <c r="E656" s="35">
        <v>129.0</v>
      </c>
      <c r="F656" s="36">
        <v>198.0</v>
      </c>
      <c r="G656" s="37">
        <v>68.0</v>
      </c>
      <c r="H656" s="38">
        <v>311.0</v>
      </c>
      <c r="I656" s="39">
        <v>52.0</v>
      </c>
      <c r="J656" s="40">
        <v>47.0</v>
      </c>
      <c r="K656" s="88">
        <f t="shared" si="6"/>
        <v>0.1836283186</v>
      </c>
      <c r="L656" s="88">
        <f t="shared" si="7"/>
        <v>0.3678861789</v>
      </c>
      <c r="M656" s="88">
        <f t="shared" si="8"/>
        <v>0.2172523962</v>
      </c>
      <c r="N656" s="88">
        <f t="shared" si="9"/>
        <v>0.05014749263</v>
      </c>
      <c r="O656" s="88">
        <f t="shared" si="10"/>
        <v>0.3093167702</v>
      </c>
      <c r="P656" s="89">
        <f t="shared" si="11"/>
        <v>0.03466076696</v>
      </c>
      <c r="Q656" s="90">
        <f t="shared" ref="Q656:V656" si="2000">K656-Q$2</f>
        <v>-0.1673493631</v>
      </c>
      <c r="R656" s="91">
        <f t="shared" si="2000"/>
        <v>-0.1116663614</v>
      </c>
      <c r="S656" s="92">
        <f t="shared" si="2000"/>
        <v>-0.1943351665</v>
      </c>
      <c r="T656" s="93">
        <f t="shared" si="2000"/>
        <v>-0.06558694898</v>
      </c>
      <c r="U656" s="94">
        <f t="shared" si="2000"/>
        <v>-0.1445145589</v>
      </c>
      <c r="V656" s="95">
        <f t="shared" si="2000"/>
        <v>0.00239993845</v>
      </c>
      <c r="W656" s="64"/>
      <c r="X656" s="65">
        <f t="shared" si="13"/>
        <v>1</v>
      </c>
      <c r="Y656" s="66">
        <f t="shared" si="14"/>
        <v>0</v>
      </c>
      <c r="Z656" s="67">
        <f t="shared" ref="Z656:AA656" si="2001">U656</f>
        <v>-0.1445145589</v>
      </c>
      <c r="AA656" s="68">
        <f t="shared" si="2001"/>
        <v>0.00239993845</v>
      </c>
      <c r="AB656" s="69">
        <f t="shared" ref="AB656:AC656" si="2002">S656</f>
        <v>-0.1943351665</v>
      </c>
      <c r="AC656" s="70">
        <f t="shared" si="2002"/>
        <v>-0.06558694898</v>
      </c>
      <c r="AD656" s="71">
        <f t="shared" si="17"/>
        <v>0.02087869803</v>
      </c>
      <c r="AE656" s="72">
        <f t="shared" si="18"/>
        <v>-0.0006936520929</v>
      </c>
      <c r="AF656" s="73">
        <f t="shared" si="19"/>
        <v>0.0282416655</v>
      </c>
      <c r="AG656" s="74">
        <f t="shared" si="20"/>
        <v>0.009011876564</v>
      </c>
      <c r="AH656" s="75">
        <f t="shared" si="21"/>
        <v>0.03346450905</v>
      </c>
      <c r="AI656" s="76">
        <f t="shared" si="22"/>
        <v>0.0254917013</v>
      </c>
      <c r="AJ656" s="77"/>
      <c r="AK656" s="65">
        <f t="shared" si="23"/>
        <v>-0.005693794321</v>
      </c>
      <c r="AL656" s="66">
        <f t="shared" si="24"/>
        <v>0.0007634399882</v>
      </c>
      <c r="AM656" s="67">
        <f t="shared" si="25"/>
        <v>-0.1217710513</v>
      </c>
      <c r="AN656" s="68">
        <f t="shared" si="26"/>
        <v>-0.2274785836</v>
      </c>
      <c r="AO656" s="69">
        <f t="shared" si="27"/>
        <v>-0.005427514586</v>
      </c>
      <c r="AP656" s="70">
        <f t="shared" si="28"/>
        <v>0.1060479543</v>
      </c>
      <c r="AQ656" s="71">
        <f t="shared" si="29"/>
        <v>0.01032684709</v>
      </c>
      <c r="AR656" s="72">
        <f t="shared" si="30"/>
        <v>-0.01252756314</v>
      </c>
      <c r="AS656" s="73">
        <f t="shared" si="31"/>
        <v>-0.003065037202</v>
      </c>
      <c r="AT656" s="74">
        <f t="shared" si="32"/>
        <v>0.01215104043</v>
      </c>
      <c r="AU656" s="75">
        <f t="shared" si="33"/>
        <v>0.003375880817</v>
      </c>
      <c r="AV656" s="76">
        <f t="shared" si="34"/>
        <v>0.003441062542</v>
      </c>
      <c r="AW656" s="78">
        <f t="shared" si="35"/>
        <v>-0.1222546695</v>
      </c>
      <c r="AX656" s="79">
        <f t="shared" si="36"/>
        <v>-0.1673493631</v>
      </c>
      <c r="AY656" s="78">
        <f t="shared" si="37"/>
        <v>-0.1176026495</v>
      </c>
      <c r="AZ656" s="79">
        <f t="shared" si="38"/>
        <v>-0.1116663614</v>
      </c>
      <c r="BA656" s="80">
        <f t="shared" si="39"/>
        <v>0.04509469361</v>
      </c>
      <c r="BB656" s="80">
        <f t="shared" si="40"/>
        <v>-0.005936288022</v>
      </c>
      <c r="BC656" s="80">
        <f t="shared" si="41"/>
        <v>-0.1174740974</v>
      </c>
      <c r="BD656" s="80">
        <f t="shared" si="42"/>
        <v>-0.1125194896</v>
      </c>
      <c r="BE656" s="81">
        <f t="shared" si="43"/>
        <v>0.001998291876</v>
      </c>
      <c r="BF656" s="81">
        <f t="shared" si="44"/>
        <v>-0.000535390179</v>
      </c>
      <c r="BG656" s="81">
        <f t="shared" si="45"/>
        <v>0.001139528027</v>
      </c>
      <c r="BH656" s="81">
        <f t="shared" si="46"/>
        <v>0.02643625097</v>
      </c>
      <c r="BI656" s="81"/>
      <c r="BJ656" s="81"/>
    </row>
    <row r="657">
      <c r="A657" s="31">
        <v>655.0</v>
      </c>
      <c r="B657" s="32" t="s">
        <v>89</v>
      </c>
      <c r="C657" s="33">
        <v>1035.0</v>
      </c>
      <c r="D657" s="55">
        <f t="shared" si="5"/>
        <v>780</v>
      </c>
      <c r="E657" s="35">
        <v>122.0</v>
      </c>
      <c r="F657" s="36">
        <v>132.0</v>
      </c>
      <c r="G657" s="37">
        <v>124.0</v>
      </c>
      <c r="H657" s="38">
        <v>318.0</v>
      </c>
      <c r="I657" s="39">
        <v>46.0</v>
      </c>
      <c r="J657" s="40">
        <v>38.0</v>
      </c>
      <c r="K657" s="88">
        <f t="shared" si="6"/>
        <v>0.2821256039</v>
      </c>
      <c r="L657" s="88">
        <f t="shared" si="7"/>
        <v>0.3456790123</v>
      </c>
      <c r="M657" s="88">
        <f t="shared" si="8"/>
        <v>0.4217687075</v>
      </c>
      <c r="N657" s="88">
        <f t="shared" si="9"/>
        <v>0.1198067633</v>
      </c>
      <c r="O657" s="88">
        <f t="shared" si="10"/>
        <v>0.3743589744</v>
      </c>
      <c r="P657" s="89">
        <f t="shared" si="11"/>
        <v>0.03671497585</v>
      </c>
      <c r="Q657" s="90">
        <f t="shared" ref="Q657:V657" si="2003">K657-Q$2</f>
        <v>-0.06885207783</v>
      </c>
      <c r="R657" s="91">
        <f t="shared" si="2003"/>
        <v>-0.1338735279</v>
      </c>
      <c r="S657" s="92">
        <f t="shared" si="2003"/>
        <v>0.01018114484</v>
      </c>
      <c r="T657" s="93">
        <f t="shared" si="2003"/>
        <v>0.004072321678</v>
      </c>
      <c r="U657" s="94">
        <f t="shared" si="2003"/>
        <v>-0.07947235473</v>
      </c>
      <c r="V657" s="95">
        <f t="shared" si="2003"/>
        <v>0.004454147333</v>
      </c>
      <c r="W657" s="64"/>
      <c r="X657" s="65">
        <f t="shared" si="13"/>
        <v>1</v>
      </c>
      <c r="Y657" s="66">
        <f t="shared" si="14"/>
        <v>0</v>
      </c>
      <c r="Z657" s="67">
        <f t="shared" ref="Z657:AA657" si="2004">U657</f>
        <v>-0.07947235473</v>
      </c>
      <c r="AA657" s="68">
        <f t="shared" si="2004"/>
        <v>0.004454147333</v>
      </c>
      <c r="AB657" s="69">
        <f t="shared" ref="AB657:AC657" si="2005">S657</f>
        <v>0.01018114484</v>
      </c>
      <c r="AC657" s="70">
        <f t="shared" si="2005"/>
        <v>0.004072321678</v>
      </c>
      <c r="AD657" s="71">
        <f t="shared" si="17"/>
        <v>0.006296015739</v>
      </c>
      <c r="AE657" s="72">
        <f t="shared" si="18"/>
        <v>-0.0007079631539</v>
      </c>
      <c r="AF657" s="73">
        <f t="shared" si="19"/>
        <v>-0.0008272582748</v>
      </c>
      <c r="AG657" s="74">
        <f t="shared" si="20"/>
        <v>-0.0002782886738</v>
      </c>
      <c r="AH657" s="75">
        <f t="shared" si="21"/>
        <v>0.00008707190634</v>
      </c>
      <c r="AI657" s="76">
        <f t="shared" si="22"/>
        <v>0.00008292179365</v>
      </c>
      <c r="AJ657" s="77"/>
      <c r="AK657" s="65">
        <f t="shared" si="23"/>
        <v>-0.005693794321</v>
      </c>
      <c r="AL657" s="66">
        <f t="shared" si="24"/>
        <v>0.0007634399882</v>
      </c>
      <c r="AM657" s="67">
        <f t="shared" si="25"/>
        <v>-0.07194134414</v>
      </c>
      <c r="AN657" s="68">
        <f t="shared" si="26"/>
        <v>-0.1225380157</v>
      </c>
      <c r="AO657" s="69">
        <f t="shared" si="27"/>
        <v>0.0006014238863</v>
      </c>
      <c r="AP657" s="70">
        <f t="shared" si="28"/>
        <v>-0.005645054236</v>
      </c>
      <c r="AQ657" s="71">
        <f t="shared" si="29"/>
        <v>0.002823317211</v>
      </c>
      <c r="AR657" s="72">
        <f t="shared" si="30"/>
        <v>-0.004034081145</v>
      </c>
      <c r="AS657" s="73">
        <f t="shared" si="31"/>
        <v>0.00009581985893</v>
      </c>
      <c r="AT657" s="74">
        <f t="shared" si="32"/>
        <v>-0.0003563033612</v>
      </c>
      <c r="AU657" s="75">
        <f t="shared" si="33"/>
        <v>0.000008510926751</v>
      </c>
      <c r="AV657" s="76">
        <f t="shared" si="34"/>
        <v>0.00001083523935</v>
      </c>
      <c r="AW657" s="78">
        <f t="shared" si="35"/>
        <v>-0.07410606658</v>
      </c>
      <c r="AX657" s="79">
        <f t="shared" si="36"/>
        <v>-0.06885207783</v>
      </c>
      <c r="AY657" s="78">
        <f t="shared" si="37"/>
        <v>-0.1317991792</v>
      </c>
      <c r="AZ657" s="79">
        <f t="shared" si="38"/>
        <v>-0.1338735279</v>
      </c>
      <c r="BA657" s="80">
        <f t="shared" si="39"/>
        <v>-0.005253988752</v>
      </c>
      <c r="BB657" s="80">
        <f t="shared" si="40"/>
        <v>0.002074348775</v>
      </c>
      <c r="BC657" s="80">
        <f t="shared" si="41"/>
        <v>-0.06932549452</v>
      </c>
      <c r="BD657" s="80">
        <f t="shared" si="42"/>
        <v>-0.1267160193</v>
      </c>
      <c r="BE657" s="81">
        <f t="shared" si="43"/>
        <v>0.00002330147497</v>
      </c>
      <c r="BF657" s="81">
        <f t="shared" si="44"/>
        <v>-0.00002179721027</v>
      </c>
      <c r="BG657" s="81">
        <f t="shared" si="45"/>
        <v>-0.01125092536</v>
      </c>
      <c r="BH657" s="81">
        <f t="shared" si="46"/>
        <v>0.01756930141</v>
      </c>
      <c r="BI657" s="81"/>
      <c r="BJ657" s="81"/>
    </row>
    <row r="658">
      <c r="A658" s="31">
        <v>656.0</v>
      </c>
      <c r="B658" s="32" t="s">
        <v>241</v>
      </c>
      <c r="C658" s="33">
        <v>1156.0</v>
      </c>
      <c r="D658" s="55">
        <f t="shared" si="5"/>
        <v>625</v>
      </c>
      <c r="E658" s="35">
        <v>82.0</v>
      </c>
      <c r="F658" s="36">
        <v>113.0</v>
      </c>
      <c r="G658" s="37">
        <v>71.0</v>
      </c>
      <c r="H658" s="38">
        <v>256.0</v>
      </c>
      <c r="I658" s="39">
        <v>37.0</v>
      </c>
      <c r="J658" s="40">
        <v>66.0</v>
      </c>
      <c r="K658" s="88">
        <f t="shared" si="6"/>
        <v>0.1643598616</v>
      </c>
      <c r="L658" s="88">
        <f t="shared" si="7"/>
        <v>0.3173333333</v>
      </c>
      <c r="M658" s="88">
        <f t="shared" si="8"/>
        <v>0.284</v>
      </c>
      <c r="N658" s="88">
        <f t="shared" si="9"/>
        <v>0.06141868512</v>
      </c>
      <c r="O658" s="88">
        <f t="shared" si="10"/>
        <v>0.304</v>
      </c>
      <c r="P658" s="89">
        <f t="shared" si="11"/>
        <v>0.05709342561</v>
      </c>
      <c r="Q658" s="90">
        <f t="shared" ref="Q658:V658" si="2006">K658-Q$2</f>
        <v>-0.1866178201</v>
      </c>
      <c r="R658" s="91">
        <f t="shared" si="2006"/>
        <v>-0.162219207</v>
      </c>
      <c r="S658" s="92">
        <f t="shared" si="2006"/>
        <v>-0.1275875626</v>
      </c>
      <c r="T658" s="93">
        <f t="shared" si="2006"/>
        <v>-0.05431575649</v>
      </c>
      <c r="U658" s="94">
        <f t="shared" si="2006"/>
        <v>-0.1498313291</v>
      </c>
      <c r="V658" s="95">
        <f t="shared" si="2006"/>
        <v>0.02483259709</v>
      </c>
      <c r="W658" s="64"/>
      <c r="X658" s="65">
        <f t="shared" si="13"/>
        <v>1</v>
      </c>
      <c r="Y658" s="66">
        <f t="shared" si="14"/>
        <v>0</v>
      </c>
      <c r="Z658" s="67">
        <f t="shared" ref="Z658:AA658" si="2007">U658</f>
        <v>-0.1498313291</v>
      </c>
      <c r="AA658" s="68">
        <f t="shared" si="2007"/>
        <v>0.02483259709</v>
      </c>
      <c r="AB658" s="69">
        <f t="shared" ref="AB658:AC658" si="2008">S658</f>
        <v>-0.1275875626</v>
      </c>
      <c r="AC658" s="70">
        <f t="shared" si="2008"/>
        <v>-0.05431575649</v>
      </c>
      <c r="AD658" s="71">
        <f t="shared" si="17"/>
        <v>0.0218327693</v>
      </c>
      <c r="AE658" s="72">
        <f t="shared" si="18"/>
        <v>-0.007441402055</v>
      </c>
      <c r="AF658" s="73">
        <f t="shared" si="19"/>
        <v>0.02046541538</v>
      </c>
      <c r="AG658" s="74">
        <f t="shared" si="20"/>
        <v>0.004969871448</v>
      </c>
      <c r="AH658" s="75">
        <f t="shared" si="21"/>
        <v>0.01332838474</v>
      </c>
      <c r="AI658" s="76">
        <f t="shared" si="22"/>
        <v>0.01386002997</v>
      </c>
      <c r="AJ658" s="77"/>
      <c r="AK658" s="65">
        <f t="shared" si="23"/>
        <v>-0.005693794321</v>
      </c>
      <c r="AL658" s="66">
        <f t="shared" si="24"/>
        <v>0.0007634399882</v>
      </c>
      <c r="AM658" s="67">
        <f t="shared" si="25"/>
        <v>-0.1617259506</v>
      </c>
      <c r="AN658" s="68">
        <f t="shared" si="26"/>
        <v>-0.2176089359</v>
      </c>
      <c r="AO658" s="69">
        <f t="shared" si="27"/>
        <v>-0.00917272308</v>
      </c>
      <c r="AP658" s="70">
        <f t="shared" si="28"/>
        <v>0.07120281739</v>
      </c>
      <c r="AQ658" s="71">
        <f t="shared" si="29"/>
        <v>0.006883681932</v>
      </c>
      <c r="AR658" s="72">
        <f t="shared" si="30"/>
        <v>-0.01655192945</v>
      </c>
      <c r="AS658" s="73">
        <f t="shared" si="31"/>
        <v>-0.00156263179</v>
      </c>
      <c r="AT658" s="74">
        <f t="shared" si="32"/>
        <v>0.008764550151</v>
      </c>
      <c r="AU658" s="75">
        <f t="shared" si="33"/>
        <v>0.001283609853</v>
      </c>
      <c r="AV658" s="76">
        <f t="shared" si="34"/>
        <v>0.001790918722</v>
      </c>
      <c r="AW658" s="78">
        <f t="shared" si="35"/>
        <v>-0.169987808</v>
      </c>
      <c r="AX658" s="79">
        <f t="shared" si="36"/>
        <v>-0.1866178201</v>
      </c>
      <c r="AY658" s="78">
        <f t="shared" si="37"/>
        <v>-0.1516391391</v>
      </c>
      <c r="AZ658" s="79">
        <f t="shared" si="38"/>
        <v>-0.162219207</v>
      </c>
      <c r="BA658" s="80">
        <f t="shared" si="39"/>
        <v>0.01663001205</v>
      </c>
      <c r="BB658" s="80">
        <f t="shared" si="40"/>
        <v>0.01058006785</v>
      </c>
      <c r="BC658" s="80">
        <f t="shared" si="41"/>
        <v>-0.165207236</v>
      </c>
      <c r="BD658" s="80">
        <f t="shared" si="42"/>
        <v>-0.1465559793</v>
      </c>
      <c r="BE658" s="81">
        <f t="shared" si="43"/>
        <v>0.0001646194652</v>
      </c>
      <c r="BF658" s="81">
        <f t="shared" si="44"/>
        <v>0.0003518933118</v>
      </c>
      <c r="BG658" s="81">
        <f t="shared" si="45"/>
        <v>0.005814775764</v>
      </c>
      <c r="BH658" s="81">
        <f t="shared" si="46"/>
        <v>0.0484242165</v>
      </c>
      <c r="BI658" s="81"/>
      <c r="BJ658" s="81"/>
    </row>
    <row r="659">
      <c r="A659" s="31">
        <v>657.0</v>
      </c>
      <c r="B659" s="32">
        <v>1391.0</v>
      </c>
      <c r="C659" s="33">
        <v>2161.0</v>
      </c>
      <c r="D659" s="55">
        <f t="shared" si="5"/>
        <v>1564</v>
      </c>
      <c r="E659" s="35">
        <v>337.0</v>
      </c>
      <c r="F659" s="36">
        <v>244.0</v>
      </c>
      <c r="G659" s="37">
        <v>257.0</v>
      </c>
      <c r="H659" s="38">
        <v>532.0</v>
      </c>
      <c r="I659" s="39">
        <v>132.0</v>
      </c>
      <c r="J659" s="40">
        <v>62.0</v>
      </c>
      <c r="K659" s="88">
        <f t="shared" si="6"/>
        <v>0.3359555761</v>
      </c>
      <c r="L659" s="88">
        <f t="shared" si="7"/>
        <v>0.4685314685</v>
      </c>
      <c r="M659" s="88">
        <f t="shared" si="8"/>
        <v>0.4564831261</v>
      </c>
      <c r="N659" s="88">
        <f t="shared" si="9"/>
        <v>0.118926423</v>
      </c>
      <c r="O659" s="88">
        <f t="shared" si="10"/>
        <v>0.4641943734</v>
      </c>
      <c r="P659" s="89">
        <f t="shared" si="11"/>
        <v>0.0286904211</v>
      </c>
      <c r="Q659" s="90">
        <f t="shared" ref="Q659:V659" si="2009">K659-Q$2</f>
        <v>-0.01502210557</v>
      </c>
      <c r="R659" s="91">
        <f t="shared" si="2009"/>
        <v>-0.01102107176</v>
      </c>
      <c r="S659" s="92">
        <f t="shared" si="2009"/>
        <v>0.04489556346</v>
      </c>
      <c r="T659" s="93">
        <f t="shared" si="2009"/>
        <v>0.003191981345</v>
      </c>
      <c r="U659" s="94">
        <f t="shared" si="2009"/>
        <v>0.01036304431</v>
      </c>
      <c r="V659" s="95">
        <f t="shared" si="2009"/>
        <v>-0.003570407411</v>
      </c>
      <c r="W659" s="64"/>
      <c r="X659" s="65">
        <f t="shared" si="13"/>
        <v>1</v>
      </c>
      <c r="Y659" s="66">
        <f t="shared" si="14"/>
        <v>0</v>
      </c>
      <c r="Z659" s="67">
        <f t="shared" ref="Z659:AA659" si="2010">U659</f>
        <v>0.01036304431</v>
      </c>
      <c r="AA659" s="68">
        <f t="shared" si="2010"/>
        <v>-0.003570407411</v>
      </c>
      <c r="AB659" s="69">
        <f t="shared" ref="AB659:AC659" si="2011">S659</f>
        <v>0.04489556346</v>
      </c>
      <c r="AC659" s="70">
        <f t="shared" si="2011"/>
        <v>0.003191981345</v>
      </c>
      <c r="AD659" s="71">
        <f t="shared" si="17"/>
        <v>0.00009464487825</v>
      </c>
      <c r="AE659" s="72">
        <f t="shared" si="18"/>
        <v>-0.00007400058039</v>
      </c>
      <c r="AF659" s="73">
        <f t="shared" si="19"/>
        <v>0.0004766513873</v>
      </c>
      <c r="AG659" s="74">
        <f t="shared" si="20"/>
        <v>-0.0001272168084</v>
      </c>
      <c r="AH659" s="75">
        <f t="shared" si="21"/>
        <v>0.002005422874</v>
      </c>
      <c r="AI659" s="76">
        <f t="shared" si="22"/>
        <v>0.0002866116021</v>
      </c>
      <c r="AJ659" s="77"/>
      <c r="AK659" s="65">
        <f t="shared" si="23"/>
        <v>-0.005693794321</v>
      </c>
      <c r="AL659" s="66">
        <f t="shared" si="24"/>
        <v>0.0007634399882</v>
      </c>
      <c r="AM659" s="67">
        <f t="shared" si="25"/>
        <v>0.01412742485</v>
      </c>
      <c r="AN659" s="68">
        <f t="shared" si="26"/>
        <v>0.01353845136</v>
      </c>
      <c r="AO659" s="69">
        <f t="shared" si="27"/>
        <v>-0.004706489</v>
      </c>
      <c r="AP659" s="70">
        <f t="shared" si="28"/>
        <v>-0.02282177726</v>
      </c>
      <c r="AQ659" s="71">
        <f t="shared" si="29"/>
        <v>0.000005507504072</v>
      </c>
      <c r="AR659" s="72">
        <f t="shared" si="30"/>
        <v>-0.00009320706071</v>
      </c>
      <c r="AS659" s="73">
        <f t="shared" si="31"/>
        <v>0.0000661189269</v>
      </c>
      <c r="AT659" s="74">
        <f t="shared" si="32"/>
        <v>0.0001977885801</v>
      </c>
      <c r="AU659" s="75">
        <f t="shared" si="33"/>
        <v>0.0002227102559</v>
      </c>
      <c r="AV659" s="76">
        <f t="shared" si="34"/>
        <v>0.00006547500274</v>
      </c>
      <c r="AW659" s="78">
        <f t="shared" si="35"/>
        <v>0.004021478214</v>
      </c>
      <c r="AX659" s="79">
        <f t="shared" si="36"/>
        <v>-0.01502210557</v>
      </c>
      <c r="AY659" s="78">
        <f t="shared" si="37"/>
        <v>-0.008349829388</v>
      </c>
      <c r="AZ659" s="79">
        <f t="shared" si="38"/>
        <v>-0.01102107176</v>
      </c>
      <c r="BA659" s="80">
        <f t="shared" si="39"/>
        <v>0.01904358378</v>
      </c>
      <c r="BB659" s="80">
        <f t="shared" si="40"/>
        <v>0.002671242371</v>
      </c>
      <c r="BC659" s="80">
        <f t="shared" si="41"/>
        <v>0.008802050272</v>
      </c>
      <c r="BD659" s="80">
        <f t="shared" si="42"/>
        <v>-0.003266669546</v>
      </c>
      <c r="BE659" s="81">
        <f t="shared" si="43"/>
        <v>0.0003555225474</v>
      </c>
      <c r="BF659" s="81">
        <f t="shared" si="44"/>
        <v>0.0001017400558</v>
      </c>
      <c r="BG659" s="81">
        <f t="shared" si="45"/>
        <v>0.00006680495907</v>
      </c>
      <c r="BH659" s="81">
        <f t="shared" si="46"/>
        <v>-0.00005750677913</v>
      </c>
      <c r="BI659" s="81"/>
      <c r="BJ659" s="81"/>
    </row>
    <row r="660">
      <c r="A660" s="31">
        <v>658.0</v>
      </c>
      <c r="B660" s="32">
        <v>6658.0</v>
      </c>
      <c r="C660" s="33">
        <v>2669.0</v>
      </c>
      <c r="D660" s="55">
        <f t="shared" si="5"/>
        <v>2086</v>
      </c>
      <c r="E660" s="35">
        <v>496.0</v>
      </c>
      <c r="F660" s="36">
        <v>313.0</v>
      </c>
      <c r="G660" s="37">
        <v>401.0</v>
      </c>
      <c r="H660" s="38">
        <v>675.0</v>
      </c>
      <c r="I660" s="39">
        <v>138.0</v>
      </c>
      <c r="J660" s="40">
        <v>63.0</v>
      </c>
      <c r="K660" s="88">
        <f t="shared" si="6"/>
        <v>0.3877856875</v>
      </c>
      <c r="L660" s="88">
        <f t="shared" si="7"/>
        <v>0.4843391902</v>
      </c>
      <c r="M660" s="88">
        <f t="shared" si="8"/>
        <v>0.5160875161</v>
      </c>
      <c r="N660" s="88">
        <f t="shared" si="9"/>
        <v>0.1502435369</v>
      </c>
      <c r="O660" s="88">
        <f t="shared" si="10"/>
        <v>0.4961649089</v>
      </c>
      <c r="P660" s="89">
        <f t="shared" si="11"/>
        <v>0.0236043462</v>
      </c>
      <c r="Q660" s="90">
        <f t="shared" ref="Q660:V660" si="2012">K660-Q$2</f>
        <v>0.03680800583</v>
      </c>
      <c r="R660" s="91">
        <f t="shared" si="2012"/>
        <v>0.004786649931</v>
      </c>
      <c r="S660" s="92">
        <f t="shared" si="2012"/>
        <v>0.1044999534</v>
      </c>
      <c r="T660" s="93">
        <f t="shared" si="2012"/>
        <v>0.0345090953</v>
      </c>
      <c r="U660" s="94">
        <f t="shared" si="2012"/>
        <v>0.04233357982</v>
      </c>
      <c r="V660" s="95">
        <f t="shared" si="2012"/>
        <v>-0.008656482315</v>
      </c>
      <c r="W660" s="64"/>
      <c r="X660" s="65">
        <f t="shared" si="13"/>
        <v>1</v>
      </c>
      <c r="Y660" s="66">
        <f t="shared" si="14"/>
        <v>0</v>
      </c>
      <c r="Z660" s="67">
        <f t="shared" ref="Z660:AA660" si="2013">U660</f>
        <v>0.04233357982</v>
      </c>
      <c r="AA660" s="68">
        <f t="shared" si="2013"/>
        <v>-0.008656482315</v>
      </c>
      <c r="AB660" s="69">
        <f t="shared" ref="AB660:AC660" si="2014">S660</f>
        <v>0.1044999534</v>
      </c>
      <c r="AC660" s="70">
        <f t="shared" si="2014"/>
        <v>0.0345090953</v>
      </c>
      <c r="AD660" s="71">
        <f t="shared" si="17"/>
        <v>0.001717197295</v>
      </c>
      <c r="AE660" s="72">
        <f t="shared" si="18"/>
        <v>-0.0007329197701</v>
      </c>
      <c r="AF660" s="73">
        <f t="shared" si="19"/>
        <v>0.004722584494</v>
      </c>
      <c r="AG660" s="74">
        <f t="shared" si="20"/>
        <v>0.0005562915415</v>
      </c>
      <c r="AH660" s="75">
        <f t="shared" si="21"/>
        <v>0.009729362611</v>
      </c>
      <c r="AI660" s="76">
        <f t="shared" si="22"/>
        <v>0.007212397704</v>
      </c>
      <c r="AJ660" s="77"/>
      <c r="AK660" s="65">
        <f t="shared" si="23"/>
        <v>-0.005693794321</v>
      </c>
      <c r="AL660" s="66">
        <f t="shared" si="24"/>
        <v>0.0007634399882</v>
      </c>
      <c r="AM660" s="67">
        <f t="shared" si="25"/>
        <v>0.04829842261</v>
      </c>
      <c r="AN660" s="68">
        <f t="shared" si="26"/>
        <v>0.06014471573</v>
      </c>
      <c r="AO660" s="69">
        <f t="shared" si="27"/>
        <v>0.002540281736</v>
      </c>
      <c r="AP660" s="70">
        <f t="shared" si="28"/>
        <v>-0.05691876153</v>
      </c>
      <c r="AQ660" s="71">
        <f t="shared" si="29"/>
        <v>0.0004553540582</v>
      </c>
      <c r="AR660" s="72">
        <f t="shared" si="30"/>
        <v>-0.001377729138</v>
      </c>
      <c r="AS660" s="73">
        <f t="shared" si="31"/>
        <v>-0.0001114247686</v>
      </c>
      <c r="AT660" s="74">
        <f t="shared" si="32"/>
        <v>0.00200708443</v>
      </c>
      <c r="AU660" s="75">
        <f t="shared" si="33"/>
        <v>0.0009847640929</v>
      </c>
      <c r="AV660" s="76">
        <f t="shared" si="34"/>
        <v>0.0009778786275</v>
      </c>
      <c r="AW660" s="78">
        <f t="shared" si="35"/>
        <v>0.04647360341</v>
      </c>
      <c r="AX660" s="79">
        <f t="shared" si="36"/>
        <v>0.03680800583</v>
      </c>
      <c r="AY660" s="78">
        <f t="shared" si="37"/>
        <v>0.005596628114</v>
      </c>
      <c r="AZ660" s="79">
        <f t="shared" si="38"/>
        <v>0.004786649931</v>
      </c>
      <c r="BA660" s="80">
        <f t="shared" si="39"/>
        <v>0.009665597576</v>
      </c>
      <c r="BB660" s="80">
        <f t="shared" si="40"/>
        <v>0.0008099781832</v>
      </c>
      <c r="BC660" s="80">
        <f t="shared" si="41"/>
        <v>0.05125417547</v>
      </c>
      <c r="BD660" s="80">
        <f t="shared" si="42"/>
        <v>0.01067978796</v>
      </c>
      <c r="BE660" s="81">
        <f t="shared" si="43"/>
        <v>0.00009276771185</v>
      </c>
      <c r="BF660" s="81">
        <f t="shared" si="44"/>
        <v>0.00001565784633</v>
      </c>
      <c r="BG660" s="81">
        <f t="shared" si="45"/>
        <v>0.002512932632</v>
      </c>
      <c r="BH660" s="81">
        <f t="shared" si="46"/>
        <v>0.001094767452</v>
      </c>
      <c r="BI660" s="81"/>
      <c r="BJ660" s="81"/>
    </row>
    <row r="661">
      <c r="A661" s="31">
        <v>659.0</v>
      </c>
      <c r="B661" s="32" t="s">
        <v>369</v>
      </c>
      <c r="C661" s="33">
        <v>259.0</v>
      </c>
      <c r="D661" s="55">
        <f t="shared" si="5"/>
        <v>158</v>
      </c>
      <c r="E661" s="35">
        <v>39.0</v>
      </c>
      <c r="F661" s="36">
        <v>29.0</v>
      </c>
      <c r="G661" s="37">
        <v>18.0</v>
      </c>
      <c r="H661" s="38">
        <v>55.0</v>
      </c>
      <c r="I661" s="39">
        <v>8.0</v>
      </c>
      <c r="J661" s="40">
        <v>9.0</v>
      </c>
      <c r="K661" s="88">
        <f t="shared" si="6"/>
        <v>0.250965251</v>
      </c>
      <c r="L661" s="88">
        <f t="shared" si="7"/>
        <v>0.4607843137</v>
      </c>
      <c r="M661" s="88">
        <f t="shared" si="8"/>
        <v>0.3214285714</v>
      </c>
      <c r="N661" s="88">
        <f t="shared" si="9"/>
        <v>0.0694980695</v>
      </c>
      <c r="O661" s="88">
        <f t="shared" si="10"/>
        <v>0.4113924051</v>
      </c>
      <c r="P661" s="89">
        <f t="shared" si="11"/>
        <v>0.03474903475</v>
      </c>
      <c r="Q661" s="90">
        <f t="shared" ref="Q661:V661" si="2015">K661-Q$2</f>
        <v>-0.1000124307</v>
      </c>
      <c r="R661" s="91">
        <f t="shared" si="2015"/>
        <v>-0.01876822656</v>
      </c>
      <c r="S661" s="92">
        <f t="shared" si="2015"/>
        <v>-0.09015899122</v>
      </c>
      <c r="T661" s="93">
        <f t="shared" si="2015"/>
        <v>-0.04623637211</v>
      </c>
      <c r="U661" s="94">
        <f t="shared" si="2015"/>
        <v>-0.04243892403</v>
      </c>
      <c r="V661" s="95">
        <f t="shared" si="2015"/>
        <v>0.002488206237</v>
      </c>
      <c r="W661" s="64"/>
      <c r="X661" s="65">
        <f t="shared" si="13"/>
        <v>1</v>
      </c>
      <c r="Y661" s="66">
        <f t="shared" si="14"/>
        <v>0</v>
      </c>
      <c r="Z661" s="67">
        <f t="shared" ref="Z661:AA661" si="2016">U661</f>
        <v>-0.04243892403</v>
      </c>
      <c r="AA661" s="68">
        <f t="shared" si="2016"/>
        <v>0.002488206237</v>
      </c>
      <c r="AB661" s="69">
        <f t="shared" ref="AB661:AC661" si="2017">S661</f>
        <v>-0.09015899122</v>
      </c>
      <c r="AC661" s="70">
        <f t="shared" si="2017"/>
        <v>-0.04623637211</v>
      </c>
      <c r="AD661" s="71">
        <f t="shared" si="17"/>
        <v>0.001794871103</v>
      </c>
      <c r="AE661" s="72">
        <f t="shared" si="18"/>
        <v>-0.0002111935909</v>
      </c>
      <c r="AF661" s="73">
        <f t="shared" si="19"/>
        <v>0.003941296208</v>
      </c>
      <c r="AG661" s="74">
        <f t="shared" si="20"/>
        <v>0.001737887719</v>
      </c>
      <c r="AH661" s="75">
        <f t="shared" si="21"/>
        <v>0.005990841592</v>
      </c>
      <c r="AI661" s="76">
        <f t="shared" si="22"/>
        <v>0.008337249334</v>
      </c>
      <c r="AJ661" s="77"/>
      <c r="AK661" s="65">
        <f t="shared" si="23"/>
        <v>-0.005693794321</v>
      </c>
      <c r="AL661" s="66">
        <f t="shared" si="24"/>
        <v>0.0007634399882</v>
      </c>
      <c r="AM661" s="67">
        <f t="shared" si="25"/>
        <v>-0.03859138927</v>
      </c>
      <c r="AN661" s="68">
        <f t="shared" si="26"/>
        <v>-0.0653468541</v>
      </c>
      <c r="AO661" s="69">
        <f t="shared" si="27"/>
        <v>-0.01039618511</v>
      </c>
      <c r="AP661" s="70">
        <f t="shared" si="28"/>
        <v>0.05141674685</v>
      </c>
      <c r="AQ661" s="71">
        <f t="shared" si="29"/>
        <v>0.0007994121097</v>
      </c>
      <c r="AR661" s="72">
        <f t="shared" si="30"/>
        <v>-0.001154852236</v>
      </c>
      <c r="AS661" s="73">
        <f t="shared" si="31"/>
        <v>-0.00063036227</v>
      </c>
      <c r="AT661" s="74">
        <f t="shared" si="32"/>
        <v>0.001708288274</v>
      </c>
      <c r="AU661" s="75">
        <f t="shared" si="33"/>
        <v>0.0005423073461</v>
      </c>
      <c r="AV661" s="76">
        <f t="shared" si="34"/>
        <v>0.001043974192</v>
      </c>
      <c r="AW661" s="78">
        <f t="shared" si="35"/>
        <v>-0.05397001151</v>
      </c>
      <c r="AX661" s="79">
        <f t="shared" si="36"/>
        <v>-0.1000124307</v>
      </c>
      <c r="AY661" s="78">
        <f t="shared" si="37"/>
        <v>-0.01156925703</v>
      </c>
      <c r="AZ661" s="79">
        <f t="shared" si="38"/>
        <v>-0.01876822656</v>
      </c>
      <c r="BA661" s="80">
        <f t="shared" si="39"/>
        <v>0.04604241921</v>
      </c>
      <c r="BB661" s="80">
        <f t="shared" si="40"/>
        <v>0.007198969533</v>
      </c>
      <c r="BC661" s="80">
        <f t="shared" si="41"/>
        <v>-0.04918943945</v>
      </c>
      <c r="BD661" s="80">
        <f t="shared" si="42"/>
        <v>-0.00648609719</v>
      </c>
      <c r="BE661" s="81">
        <f t="shared" si="43"/>
        <v>0.002068079205</v>
      </c>
      <c r="BF661" s="81">
        <f t="shared" si="44"/>
        <v>0.0006629159463</v>
      </c>
      <c r="BG661" s="81">
        <f t="shared" si="45"/>
        <v>0.002377531497</v>
      </c>
      <c r="BH661" s="81">
        <f t="shared" si="46"/>
        <v>0.0006380949701</v>
      </c>
      <c r="BI661" s="81"/>
      <c r="BJ661" s="81"/>
    </row>
    <row r="662">
      <c r="A662" s="31">
        <v>660.0</v>
      </c>
      <c r="B662" s="32" t="s">
        <v>143</v>
      </c>
      <c r="C662" s="33">
        <v>832.0</v>
      </c>
      <c r="D662" s="55">
        <f t="shared" si="5"/>
        <v>586</v>
      </c>
      <c r="E662" s="35">
        <v>111.0</v>
      </c>
      <c r="F662" s="36">
        <v>107.0</v>
      </c>
      <c r="G662" s="37">
        <v>79.0</v>
      </c>
      <c r="H662" s="38">
        <v>196.0</v>
      </c>
      <c r="I662" s="39">
        <v>52.0</v>
      </c>
      <c r="J662" s="40">
        <v>41.0</v>
      </c>
      <c r="K662" s="88">
        <f t="shared" si="6"/>
        <v>0.2908653846</v>
      </c>
      <c r="L662" s="88">
        <f t="shared" si="7"/>
        <v>0.4540389972</v>
      </c>
      <c r="M662" s="88">
        <f t="shared" si="8"/>
        <v>0.3480176211</v>
      </c>
      <c r="N662" s="88">
        <f t="shared" si="9"/>
        <v>0.09495192308</v>
      </c>
      <c r="O662" s="88">
        <f t="shared" si="10"/>
        <v>0.4129692833</v>
      </c>
      <c r="P662" s="89">
        <f t="shared" si="11"/>
        <v>0.04927884615</v>
      </c>
      <c r="Q662" s="90">
        <f t="shared" ref="Q662:V662" si="2018">K662-Q$2</f>
        <v>-0.06011229707</v>
      </c>
      <c r="R662" s="91">
        <f t="shared" si="2018"/>
        <v>-0.02551354308</v>
      </c>
      <c r="S662" s="92">
        <f t="shared" si="2018"/>
        <v>-0.0635699415</v>
      </c>
      <c r="T662" s="93">
        <f t="shared" si="2018"/>
        <v>-0.02078251853</v>
      </c>
      <c r="U662" s="94">
        <f t="shared" si="2018"/>
        <v>-0.04086204582</v>
      </c>
      <c r="V662" s="95">
        <f t="shared" si="2018"/>
        <v>0.01701801764</v>
      </c>
      <c r="W662" s="64"/>
      <c r="X662" s="65">
        <f t="shared" si="13"/>
        <v>1</v>
      </c>
      <c r="Y662" s="66">
        <f t="shared" si="14"/>
        <v>0</v>
      </c>
      <c r="Z662" s="67">
        <f t="shared" ref="Z662:AA662" si="2019">U662</f>
        <v>-0.04086204582</v>
      </c>
      <c r="AA662" s="68">
        <f t="shared" si="2019"/>
        <v>0.01701801764</v>
      </c>
      <c r="AB662" s="69">
        <f t="shared" ref="AB662:AC662" si="2020">S662</f>
        <v>-0.0635699415</v>
      </c>
      <c r="AC662" s="70">
        <f t="shared" si="2020"/>
        <v>-0.02078251853</v>
      </c>
      <c r="AD662" s="71">
        <f t="shared" si="17"/>
        <v>0.001380093864</v>
      </c>
      <c r="AE662" s="72">
        <f t="shared" si="18"/>
        <v>-0.001390782033</v>
      </c>
      <c r="AF662" s="73">
        <f t="shared" si="19"/>
        <v>0.002951275129</v>
      </c>
      <c r="AG662" s="74">
        <f t="shared" si="20"/>
        <v>-0.0002326181616</v>
      </c>
      <c r="AH662" s="75">
        <f t="shared" si="21"/>
        <v>0.003609224386</v>
      </c>
      <c r="AI662" s="76">
        <f t="shared" si="22"/>
        <v>0.002642286974</v>
      </c>
      <c r="AJ662" s="77"/>
      <c r="AK662" s="65">
        <f t="shared" si="23"/>
        <v>-0.005693794321</v>
      </c>
      <c r="AL662" s="66">
        <f t="shared" si="24"/>
        <v>0.0007634399882</v>
      </c>
      <c r="AM662" s="67">
        <f t="shared" si="25"/>
        <v>-0.06037240898</v>
      </c>
      <c r="AN662" s="68">
        <f t="shared" si="26"/>
        <v>-0.05098329557</v>
      </c>
      <c r="AO662" s="69">
        <f t="shared" si="27"/>
        <v>-0.00144054765</v>
      </c>
      <c r="AP662" s="70">
        <f t="shared" si="28"/>
        <v>0.03459562196</v>
      </c>
      <c r="AQ662" s="71">
        <f t="shared" si="29"/>
        <v>-0.0001014045314</v>
      </c>
      <c r="AR662" s="72">
        <f t="shared" si="30"/>
        <v>-0.00151934502</v>
      </c>
      <c r="AS662" s="73">
        <f t="shared" si="31"/>
        <v>0.000175192097</v>
      </c>
      <c r="AT662" s="74">
        <f t="shared" si="32"/>
        <v>0.001239135035</v>
      </c>
      <c r="AU662" s="75">
        <f t="shared" si="33"/>
        <v>0.0003658566132</v>
      </c>
      <c r="AV662" s="76">
        <f t="shared" si="34"/>
        <v>0.0003589864482</v>
      </c>
      <c r="AW662" s="78">
        <f t="shared" si="35"/>
        <v>-0.06706710677</v>
      </c>
      <c r="AX662" s="79">
        <f t="shared" si="36"/>
        <v>-0.06011229707</v>
      </c>
      <c r="AY662" s="78">
        <f t="shared" si="37"/>
        <v>-0.01554545715</v>
      </c>
      <c r="AZ662" s="79">
        <f t="shared" si="38"/>
        <v>-0.02551354308</v>
      </c>
      <c r="BA662" s="80">
        <f t="shared" si="39"/>
        <v>-0.006954809697</v>
      </c>
      <c r="BB662" s="80">
        <f t="shared" si="40"/>
        <v>0.009968085924</v>
      </c>
      <c r="BC662" s="80">
        <f t="shared" si="41"/>
        <v>-0.06228653471</v>
      </c>
      <c r="BD662" s="80">
        <f t="shared" si="42"/>
        <v>-0.01046229731</v>
      </c>
      <c r="BE662" s="81">
        <f t="shared" si="43"/>
        <v>-0.00005099335907</v>
      </c>
      <c r="BF662" s="81">
        <f t="shared" si="44"/>
        <v>-0.0001386522813</v>
      </c>
      <c r="BG662" s="81">
        <f t="shared" si="45"/>
        <v>0.003770152742</v>
      </c>
      <c r="BH662" s="81">
        <f t="shared" si="46"/>
        <v>0.001303320489</v>
      </c>
      <c r="BI662" s="81"/>
      <c r="BJ662" s="81"/>
    </row>
    <row r="663">
      <c r="A663" s="31">
        <v>661.0</v>
      </c>
      <c r="B663" s="32">
        <v>7523.0</v>
      </c>
      <c r="C663" s="33">
        <v>343.0</v>
      </c>
      <c r="D663" s="55">
        <f t="shared" si="5"/>
        <v>277</v>
      </c>
      <c r="E663" s="35">
        <v>57.0</v>
      </c>
      <c r="F663" s="36">
        <v>40.0</v>
      </c>
      <c r="G663" s="37">
        <v>49.0</v>
      </c>
      <c r="H663" s="38">
        <v>119.0</v>
      </c>
      <c r="I663" s="39">
        <v>4.0</v>
      </c>
      <c r="J663" s="40">
        <v>8.0</v>
      </c>
      <c r="K663" s="88">
        <f t="shared" si="6"/>
        <v>0.3206997085</v>
      </c>
      <c r="L663" s="88">
        <f t="shared" si="7"/>
        <v>0.3388888889</v>
      </c>
      <c r="M663" s="88">
        <f t="shared" si="8"/>
        <v>0.5051546392</v>
      </c>
      <c r="N663" s="88">
        <f t="shared" si="9"/>
        <v>0.1428571429</v>
      </c>
      <c r="O663" s="88">
        <f t="shared" si="10"/>
        <v>0.3971119134</v>
      </c>
      <c r="P663" s="89">
        <f t="shared" si="11"/>
        <v>0.02332361516</v>
      </c>
      <c r="Q663" s="90">
        <f t="shared" ref="Q663:V663" si="2021">K663-Q$2</f>
        <v>-0.03027797324</v>
      </c>
      <c r="R663" s="91">
        <f t="shared" si="2021"/>
        <v>-0.1406636514</v>
      </c>
      <c r="S663" s="92">
        <f t="shared" si="2021"/>
        <v>0.09356707653</v>
      </c>
      <c r="T663" s="93">
        <f t="shared" si="2021"/>
        <v>0.02712270125</v>
      </c>
      <c r="U663" s="94">
        <f t="shared" si="2021"/>
        <v>-0.05671941574</v>
      </c>
      <c r="V663" s="95">
        <f t="shared" si="2021"/>
        <v>-0.008937213352</v>
      </c>
      <c r="W663" s="64"/>
      <c r="X663" s="65">
        <f t="shared" si="13"/>
        <v>1</v>
      </c>
      <c r="Y663" s="66">
        <f t="shared" si="14"/>
        <v>0</v>
      </c>
      <c r="Z663" s="67">
        <f t="shared" ref="Z663:AA663" si="2022">U663</f>
        <v>-0.05671941574</v>
      </c>
      <c r="AA663" s="68">
        <f t="shared" si="2022"/>
        <v>-0.008937213352</v>
      </c>
      <c r="AB663" s="69">
        <f t="shared" ref="AB663:AC663" si="2023">S663</f>
        <v>0.09356707653</v>
      </c>
      <c r="AC663" s="70">
        <f t="shared" si="2023"/>
        <v>0.02712270125</v>
      </c>
      <c r="AD663" s="71">
        <f t="shared" si="17"/>
        <v>0.003137218339</v>
      </c>
      <c r="AE663" s="72">
        <f t="shared" si="18"/>
        <v>0.001013827039</v>
      </c>
      <c r="AF663" s="73">
        <f t="shared" si="19"/>
        <v>-0.005064668545</v>
      </c>
      <c r="AG663" s="74">
        <f t="shared" si="20"/>
        <v>-0.002374612694</v>
      </c>
      <c r="AH663" s="75">
        <f t="shared" si="21"/>
        <v>0.008019156887</v>
      </c>
      <c r="AI663" s="76">
        <f t="shared" si="22"/>
        <v>0.005075583727</v>
      </c>
      <c r="AJ663" s="77"/>
      <c r="AK663" s="65">
        <f t="shared" si="23"/>
        <v>-0.005693794321</v>
      </c>
      <c r="AL663" s="66">
        <f t="shared" si="24"/>
        <v>0.0007634399882</v>
      </c>
      <c r="AM663" s="67">
        <f t="shared" si="25"/>
        <v>-0.03210843045</v>
      </c>
      <c r="AN663" s="68">
        <f t="shared" si="26"/>
        <v>-0.09734524037</v>
      </c>
      <c r="AO663" s="69">
        <f t="shared" si="27"/>
        <v>0.0003927049113</v>
      </c>
      <c r="AP663" s="70">
        <f t="shared" si="28"/>
        <v>-0.05043423017</v>
      </c>
      <c r="AQ663" s="71">
        <f t="shared" si="29"/>
        <v>0.002203464194</v>
      </c>
      <c r="AR663" s="72">
        <f t="shared" si="30"/>
        <v>-0.00130772649</v>
      </c>
      <c r="AS663" s="73">
        <f t="shared" si="31"/>
        <v>0.0008696839733</v>
      </c>
      <c r="AT663" s="74">
        <f t="shared" si="32"/>
        <v>-0.00219888592</v>
      </c>
      <c r="AU663" s="75">
        <f t="shared" si="33"/>
        <v>0.000825952684</v>
      </c>
      <c r="AV663" s="76">
        <f t="shared" si="34"/>
        <v>0.0007074374518</v>
      </c>
      <c r="AW663" s="78">
        <f t="shared" si="35"/>
        <v>-0.03351041901</v>
      </c>
      <c r="AX663" s="79">
        <f t="shared" si="36"/>
        <v>-0.03027797324</v>
      </c>
      <c r="AY663" s="78">
        <f t="shared" si="37"/>
        <v>-0.1498152055</v>
      </c>
      <c r="AZ663" s="79">
        <f t="shared" si="38"/>
        <v>-0.1406636514</v>
      </c>
      <c r="BA663" s="80">
        <f t="shared" si="39"/>
        <v>-0.003232445771</v>
      </c>
      <c r="BB663" s="80">
        <f t="shared" si="40"/>
        <v>-0.009151554106</v>
      </c>
      <c r="BC663" s="80">
        <f t="shared" si="41"/>
        <v>-0.02872984695</v>
      </c>
      <c r="BD663" s="80">
        <f t="shared" si="42"/>
        <v>-0.1447320457</v>
      </c>
      <c r="BE663" s="81">
        <f t="shared" si="43"/>
        <v>-0.0000733022369</v>
      </c>
      <c r="BF663" s="81">
        <f t="shared" si="44"/>
        <v>0.00005916380473</v>
      </c>
      <c r="BG663" s="81">
        <f t="shared" si="45"/>
        <v>-0.02012196094</v>
      </c>
      <c r="BH663" s="81">
        <f t="shared" si="46"/>
        <v>0.008316259041</v>
      </c>
      <c r="BI663" s="81"/>
      <c r="BJ663" s="81"/>
    </row>
    <row r="664">
      <c r="A664" s="31">
        <v>662.0</v>
      </c>
      <c r="B664" s="32">
        <v>3724.0</v>
      </c>
      <c r="C664" s="33">
        <v>1378.0</v>
      </c>
      <c r="D664" s="55">
        <f t="shared" si="5"/>
        <v>957</v>
      </c>
      <c r="E664" s="35">
        <v>222.0</v>
      </c>
      <c r="F664" s="36">
        <v>162.0</v>
      </c>
      <c r="G664" s="37">
        <v>134.0</v>
      </c>
      <c r="H664" s="38">
        <v>327.0</v>
      </c>
      <c r="I664" s="39">
        <v>50.0</v>
      </c>
      <c r="J664" s="40">
        <v>62.0</v>
      </c>
      <c r="K664" s="88">
        <f t="shared" si="6"/>
        <v>0.2946298984</v>
      </c>
      <c r="L664" s="88">
        <f t="shared" si="7"/>
        <v>0.4540901503</v>
      </c>
      <c r="M664" s="88">
        <f t="shared" si="8"/>
        <v>0.374301676</v>
      </c>
      <c r="N664" s="88">
        <f t="shared" si="9"/>
        <v>0.09724238026</v>
      </c>
      <c r="O664" s="88">
        <f t="shared" si="10"/>
        <v>0.4242424242</v>
      </c>
      <c r="P664" s="89">
        <f t="shared" si="11"/>
        <v>0.04499274311</v>
      </c>
      <c r="Q664" s="90">
        <f t="shared" ref="Q664:V664" si="2024">K664-Q$2</f>
        <v>-0.05634778329</v>
      </c>
      <c r="R664" s="91">
        <f t="shared" si="2024"/>
        <v>-0.02546239004</v>
      </c>
      <c r="S664" s="92">
        <f t="shared" si="2024"/>
        <v>-0.03728588667</v>
      </c>
      <c r="T664" s="93">
        <f t="shared" si="2024"/>
        <v>-0.01849206135</v>
      </c>
      <c r="U664" s="94">
        <f t="shared" si="2024"/>
        <v>-0.02958890485</v>
      </c>
      <c r="V664" s="95">
        <f t="shared" si="2024"/>
        <v>0.01273191459</v>
      </c>
      <c r="W664" s="64"/>
      <c r="X664" s="65">
        <f t="shared" si="13"/>
        <v>1</v>
      </c>
      <c r="Y664" s="66">
        <f t="shared" si="14"/>
        <v>0</v>
      </c>
      <c r="Z664" s="67">
        <f t="shared" ref="Z664:AA664" si="2025">U664</f>
        <v>-0.02958890485</v>
      </c>
      <c r="AA664" s="68">
        <f t="shared" si="2025"/>
        <v>0.01273191459</v>
      </c>
      <c r="AB664" s="69">
        <f t="shared" ref="AB664:AC664" si="2026">S664</f>
        <v>-0.03728588667</v>
      </c>
      <c r="AC664" s="70">
        <f t="shared" si="2026"/>
        <v>-0.01849206135</v>
      </c>
      <c r="AD664" s="71">
        <f t="shared" si="17"/>
        <v>0.0007134016411</v>
      </c>
      <c r="AE664" s="72">
        <f t="shared" si="18"/>
        <v>-0.000753446819</v>
      </c>
      <c r="AF664" s="73">
        <f t="shared" si="19"/>
        <v>0.001338687899</v>
      </c>
      <c r="AG664" s="74">
        <f t="shared" si="20"/>
        <v>0.00007243911904</v>
      </c>
      <c r="AH664" s="75">
        <f t="shared" si="21"/>
        <v>0.001048281012</v>
      </c>
      <c r="AI664" s="76">
        <f t="shared" si="22"/>
        <v>0.001378985807</v>
      </c>
      <c r="AJ664" s="77"/>
      <c r="AK664" s="65">
        <f t="shared" si="23"/>
        <v>-0.005693794321</v>
      </c>
      <c r="AL664" s="66">
        <f t="shared" si="24"/>
        <v>0.0007634399882</v>
      </c>
      <c r="AM664" s="67">
        <f t="shared" si="25"/>
        <v>-0.04436584345</v>
      </c>
      <c r="AN664" s="68">
        <f t="shared" si="26"/>
        <v>-0.03658412601</v>
      </c>
      <c r="AO664" s="69">
        <f t="shared" si="27"/>
        <v>-0.003985790888</v>
      </c>
      <c r="AP664" s="70">
        <f t="shared" si="28"/>
        <v>0.02117548774</v>
      </c>
      <c r="AQ664" s="71">
        <f t="shared" si="29"/>
        <v>-0.00007254152817</v>
      </c>
      <c r="AR664" s="72">
        <f t="shared" si="30"/>
        <v>-0.0008031263612</v>
      </c>
      <c r="AS664" s="73">
        <f t="shared" si="31"/>
        <v>0.000004383862229</v>
      </c>
      <c r="AT664" s="74">
        <f t="shared" si="32"/>
        <v>0.0005667128717</v>
      </c>
      <c r="AU664" s="75">
        <f t="shared" si="33"/>
        <v>0.00009620646008</v>
      </c>
      <c r="AV664" s="76">
        <f t="shared" si="34"/>
        <v>0.0001736175452</v>
      </c>
      <c r="AW664" s="78">
        <f t="shared" si="35"/>
        <v>-0.05401737987</v>
      </c>
      <c r="AX664" s="79">
        <f t="shared" si="36"/>
        <v>-0.05634778329</v>
      </c>
      <c r="AY664" s="78">
        <f t="shared" si="37"/>
        <v>-0.01470799422</v>
      </c>
      <c r="AZ664" s="79">
        <f t="shared" si="38"/>
        <v>-0.02546239004</v>
      </c>
      <c r="BA664" s="80">
        <f t="shared" si="39"/>
        <v>0.002330403416</v>
      </c>
      <c r="BB664" s="80">
        <f t="shared" si="40"/>
        <v>0.01075439582</v>
      </c>
      <c r="BC664" s="80">
        <f t="shared" si="41"/>
        <v>-0.04923680781</v>
      </c>
      <c r="BD664" s="80">
        <f t="shared" si="42"/>
        <v>-0.009624834378</v>
      </c>
      <c r="BE664" s="81">
        <f t="shared" si="43"/>
        <v>-0.0001102262494</v>
      </c>
      <c r="BF664" s="81">
        <f t="shared" si="44"/>
        <v>0.00005012416152</v>
      </c>
      <c r="BG664" s="81">
        <f t="shared" si="45"/>
        <v>0.002331625807</v>
      </c>
      <c r="BH664" s="81">
        <f t="shared" si="46"/>
        <v>0.000947792241</v>
      </c>
      <c r="BI664" s="81"/>
      <c r="BJ664" s="81"/>
    </row>
    <row r="665">
      <c r="A665" s="31">
        <v>663.0</v>
      </c>
      <c r="B665" s="32">
        <v>2384.0</v>
      </c>
      <c r="C665" s="33">
        <v>2277.0</v>
      </c>
      <c r="D665" s="55">
        <f t="shared" si="5"/>
        <v>1673</v>
      </c>
      <c r="E665" s="35">
        <v>478.0</v>
      </c>
      <c r="F665" s="36">
        <v>348.0</v>
      </c>
      <c r="G665" s="37">
        <v>199.0</v>
      </c>
      <c r="H665" s="38">
        <v>501.0</v>
      </c>
      <c r="I665" s="39">
        <v>76.0</v>
      </c>
      <c r="J665" s="40">
        <v>71.0</v>
      </c>
      <c r="K665" s="88">
        <f t="shared" si="6"/>
        <v>0.3306982872</v>
      </c>
      <c r="L665" s="88">
        <f t="shared" si="7"/>
        <v>0.5251184834</v>
      </c>
      <c r="M665" s="88">
        <f t="shared" si="8"/>
        <v>0.3220064725</v>
      </c>
      <c r="N665" s="88">
        <f t="shared" si="9"/>
        <v>0.08739569609</v>
      </c>
      <c r="O665" s="88">
        <f t="shared" si="10"/>
        <v>0.4500896593</v>
      </c>
      <c r="P665" s="89">
        <f t="shared" si="11"/>
        <v>0.03118137901</v>
      </c>
      <c r="Q665" s="90">
        <f t="shared" ref="Q665:V665" si="2027">K665-Q$2</f>
        <v>-0.02027939447</v>
      </c>
      <c r="R665" s="91">
        <f t="shared" si="2027"/>
        <v>0.04556594312</v>
      </c>
      <c r="S665" s="92">
        <f t="shared" si="2027"/>
        <v>-0.08958109015</v>
      </c>
      <c r="T665" s="93">
        <f t="shared" si="2027"/>
        <v>-0.02833874552</v>
      </c>
      <c r="U665" s="94">
        <f t="shared" si="2027"/>
        <v>-0.003741669799</v>
      </c>
      <c r="V665" s="95">
        <f t="shared" si="2027"/>
        <v>-0.001079449504</v>
      </c>
      <c r="W665" s="64"/>
      <c r="X665" s="65">
        <f t="shared" si="13"/>
        <v>1</v>
      </c>
      <c r="Y665" s="66">
        <f t="shared" si="14"/>
        <v>0</v>
      </c>
      <c r="Z665" s="67">
        <f t="shared" ref="Z665:AA665" si="2028">U665</f>
        <v>-0.003741669799</v>
      </c>
      <c r="AA665" s="68">
        <f t="shared" si="2028"/>
        <v>-0.001079449504</v>
      </c>
      <c r="AB665" s="69">
        <f t="shared" ref="AB665:AC665" si="2029">S665</f>
        <v>-0.08958109015</v>
      </c>
      <c r="AC665" s="70">
        <f t="shared" si="2029"/>
        <v>-0.02833874552</v>
      </c>
      <c r="AD665" s="71">
        <f t="shared" si="17"/>
        <v>0.00001283488165</v>
      </c>
      <c r="AE665" s="72">
        <f t="shared" si="18"/>
        <v>0.00000807788722</v>
      </c>
      <c r="AF665" s="73">
        <f t="shared" si="19"/>
        <v>0.0003045926148</v>
      </c>
      <c r="AG665" s="74">
        <f t="shared" si="20"/>
        <v>0.0002027324916</v>
      </c>
      <c r="AH665" s="75">
        <f t="shared" si="21"/>
        <v>0.007221687216</v>
      </c>
      <c r="AI665" s="76">
        <f t="shared" si="22"/>
        <v>0.005077231434</v>
      </c>
      <c r="AJ665" s="77"/>
      <c r="AK665" s="65">
        <f t="shared" si="23"/>
        <v>-0.005693794321</v>
      </c>
      <c r="AL665" s="66">
        <f t="shared" si="24"/>
        <v>0.0007634399882</v>
      </c>
      <c r="AM665" s="67">
        <f t="shared" si="25"/>
        <v>-0.001340378014</v>
      </c>
      <c r="AN665" s="68">
        <f t="shared" si="26"/>
        <v>-0.006821542958</v>
      </c>
      <c r="AO665" s="69">
        <f t="shared" si="27"/>
        <v>-0.001557821108</v>
      </c>
      <c r="AP665" s="70">
        <f t="shared" si="28"/>
        <v>0.04861834996</v>
      </c>
      <c r="AQ665" s="71">
        <f t="shared" si="29"/>
        <v>0.00001130578359</v>
      </c>
      <c r="AR665" s="72">
        <f t="shared" si="30"/>
        <v>-0.000003330112044</v>
      </c>
      <c r="AS665" s="73">
        <f t="shared" si="31"/>
        <v>-0.00007758565225</v>
      </c>
      <c r="AT665" s="74">
        <f t="shared" si="32"/>
        <v>0.0001338067993</v>
      </c>
      <c r="AU665" s="75">
        <f t="shared" si="33"/>
        <v>0.0007354894999</v>
      </c>
      <c r="AV665" s="76">
        <f t="shared" si="34"/>
        <v>0.0006945127116</v>
      </c>
      <c r="AW665" s="78">
        <f t="shared" si="35"/>
        <v>-0.007922783812</v>
      </c>
      <c r="AX665" s="79">
        <f t="shared" si="36"/>
        <v>-0.02027939447</v>
      </c>
      <c r="AY665" s="78">
        <f t="shared" si="37"/>
        <v>0.04338523639</v>
      </c>
      <c r="AZ665" s="79">
        <f t="shared" si="38"/>
        <v>0.04556594312</v>
      </c>
      <c r="BA665" s="80">
        <f t="shared" si="39"/>
        <v>0.01235661066</v>
      </c>
      <c r="BB665" s="80">
        <f t="shared" si="40"/>
        <v>-0.002180706734</v>
      </c>
      <c r="BC665" s="80">
        <f t="shared" si="41"/>
        <v>-0.003142211753</v>
      </c>
      <c r="BD665" s="80">
        <f t="shared" si="42"/>
        <v>0.04846839623</v>
      </c>
      <c r="BE665" s="81">
        <f t="shared" si="43"/>
        <v>0.0001479303451</v>
      </c>
      <c r="BF665" s="81">
        <f t="shared" si="44"/>
        <v>-0.00005389228815</v>
      </c>
      <c r="BG665" s="81">
        <f t="shared" si="45"/>
        <v>-0.002339311938</v>
      </c>
      <c r="BH665" s="81">
        <f t="shared" si="46"/>
        <v>-0.0003045959286</v>
      </c>
      <c r="BI665" s="81"/>
      <c r="BJ665" s="81"/>
    </row>
    <row r="666">
      <c r="A666" s="31">
        <v>664.0</v>
      </c>
      <c r="B666" s="32" t="s">
        <v>267</v>
      </c>
      <c r="C666" s="33">
        <v>616.0</v>
      </c>
      <c r="D666" s="55">
        <f t="shared" si="5"/>
        <v>425</v>
      </c>
      <c r="E666" s="35">
        <v>102.0</v>
      </c>
      <c r="F666" s="36">
        <v>66.0</v>
      </c>
      <c r="G666" s="37">
        <v>60.0</v>
      </c>
      <c r="H666" s="38">
        <v>132.0</v>
      </c>
      <c r="I666" s="39">
        <v>30.0</v>
      </c>
      <c r="J666" s="40">
        <v>35.0</v>
      </c>
      <c r="K666" s="88">
        <f t="shared" si="6"/>
        <v>0.3116883117</v>
      </c>
      <c r="L666" s="88">
        <f t="shared" si="7"/>
        <v>0.5</v>
      </c>
      <c r="M666" s="88">
        <f t="shared" si="8"/>
        <v>0.3726708075</v>
      </c>
      <c r="N666" s="88">
        <f t="shared" si="9"/>
        <v>0.0974025974</v>
      </c>
      <c r="O666" s="88">
        <f t="shared" si="10"/>
        <v>0.4517647059</v>
      </c>
      <c r="P666" s="89">
        <f t="shared" si="11"/>
        <v>0.05681818182</v>
      </c>
      <c r="Q666" s="90">
        <f t="shared" ref="Q666:V666" si="2030">K666-Q$2</f>
        <v>-0.03928937</v>
      </c>
      <c r="R666" s="91">
        <f t="shared" si="2030"/>
        <v>0.02044745971</v>
      </c>
      <c r="S666" s="92">
        <f t="shared" si="2030"/>
        <v>-0.03891675519</v>
      </c>
      <c r="T666" s="93">
        <f t="shared" si="2030"/>
        <v>-0.0183318442</v>
      </c>
      <c r="U666" s="94">
        <f t="shared" si="2030"/>
        <v>-0.002066623211</v>
      </c>
      <c r="V666" s="95">
        <f t="shared" si="2030"/>
        <v>0.02455735331</v>
      </c>
      <c r="W666" s="64"/>
      <c r="X666" s="65">
        <f t="shared" si="13"/>
        <v>1</v>
      </c>
      <c r="Y666" s="66">
        <f t="shared" si="14"/>
        <v>0</v>
      </c>
      <c r="Z666" s="67">
        <f t="shared" ref="Z666:AA666" si="2031">U666</f>
        <v>-0.002066623211</v>
      </c>
      <c r="AA666" s="68">
        <f t="shared" si="2031"/>
        <v>0.02455735331</v>
      </c>
      <c r="AB666" s="69">
        <f t="shared" ref="AB666:AC666" si="2032">S666</f>
        <v>-0.03891675519</v>
      </c>
      <c r="AC666" s="70">
        <f t="shared" si="2032"/>
        <v>-0.0183318442</v>
      </c>
      <c r="AD666" s="71">
        <f t="shared" si="17"/>
        <v>-0.0005987926699</v>
      </c>
      <c r="AE666" s="72">
        <f t="shared" si="18"/>
        <v>-0.0001015015927</v>
      </c>
      <c r="AF666" s="73">
        <f t="shared" si="19"/>
        <v>0.0005306078445</v>
      </c>
      <c r="AG666" s="74">
        <f t="shared" si="20"/>
        <v>-0.0009178074921</v>
      </c>
      <c r="AH666" s="75">
        <f t="shared" si="21"/>
        <v>0.001178457323</v>
      </c>
      <c r="AI666" s="76">
        <f t="shared" si="22"/>
        <v>0.001426831786</v>
      </c>
      <c r="AJ666" s="77"/>
      <c r="AK666" s="65">
        <f t="shared" si="23"/>
        <v>-0.005693794321</v>
      </c>
      <c r="AL666" s="66">
        <f t="shared" si="24"/>
        <v>0.0007634399882</v>
      </c>
      <c r="AM666" s="67">
        <f t="shared" si="25"/>
        <v>-0.04067520584</v>
      </c>
      <c r="AN666" s="68">
        <f t="shared" si="26"/>
        <v>0.01676401489</v>
      </c>
      <c r="AO666" s="69">
        <f t="shared" si="27"/>
        <v>-0.003677193033</v>
      </c>
      <c r="AP666" s="70">
        <f t="shared" si="28"/>
        <v>0.02196577116</v>
      </c>
      <c r="AQ666" s="71">
        <f t="shared" si="29"/>
        <v>-0.0003669360483</v>
      </c>
      <c r="AR666" s="72">
        <f t="shared" si="30"/>
        <v>0.0002968909071</v>
      </c>
      <c r="AS666" s="73">
        <f t="shared" si="31"/>
        <v>0.0004010950556</v>
      </c>
      <c r="AT666" s="74">
        <f t="shared" si="32"/>
        <v>0.0001999149925</v>
      </c>
      <c r="AU666" s="75">
        <f t="shared" si="33"/>
        <v>0.0001101822892</v>
      </c>
      <c r="AV666" s="76">
        <f t="shared" si="34"/>
        <v>0.0001811837548</v>
      </c>
      <c r="AW666" s="78">
        <f t="shared" si="35"/>
        <v>-0.0499018519</v>
      </c>
      <c r="AX666" s="79">
        <f t="shared" si="36"/>
        <v>-0.03928937</v>
      </c>
      <c r="AY666" s="78">
        <f t="shared" si="37"/>
        <v>0.0401712157</v>
      </c>
      <c r="AZ666" s="79">
        <f t="shared" si="38"/>
        <v>0.02044745971</v>
      </c>
      <c r="BA666" s="80">
        <f t="shared" si="39"/>
        <v>-0.0106124819</v>
      </c>
      <c r="BB666" s="80">
        <f t="shared" si="40"/>
        <v>0.01972375599</v>
      </c>
      <c r="BC666" s="80">
        <f t="shared" si="41"/>
        <v>-0.04512127984</v>
      </c>
      <c r="BD666" s="80">
        <f t="shared" si="42"/>
        <v>0.04525437554</v>
      </c>
      <c r="BE666" s="81">
        <f t="shared" si="43"/>
        <v>-0.0002764017783</v>
      </c>
      <c r="BF666" s="81">
        <f t="shared" si="44"/>
        <v>-0.0004186360069</v>
      </c>
      <c r="BG666" s="81">
        <f t="shared" si="45"/>
        <v>-0.00001202861094</v>
      </c>
      <c r="BH666" s="81">
        <f t="shared" si="46"/>
        <v>-0.004083870686</v>
      </c>
      <c r="BI666" s="81"/>
      <c r="BJ666" s="81"/>
    </row>
    <row r="667">
      <c r="A667" s="31">
        <v>665.0</v>
      </c>
      <c r="B667" s="32">
        <v>6632.0</v>
      </c>
      <c r="C667" s="33">
        <v>912.0</v>
      </c>
      <c r="D667" s="55">
        <f t="shared" si="5"/>
        <v>682</v>
      </c>
      <c r="E667" s="35">
        <v>173.0</v>
      </c>
      <c r="F667" s="36">
        <v>108.0</v>
      </c>
      <c r="G667" s="37">
        <v>114.0</v>
      </c>
      <c r="H667" s="38">
        <v>224.0</v>
      </c>
      <c r="I667" s="39">
        <v>31.0</v>
      </c>
      <c r="J667" s="40">
        <v>32.0</v>
      </c>
      <c r="K667" s="88">
        <f t="shared" si="6"/>
        <v>0.3486842105</v>
      </c>
      <c r="L667" s="88">
        <f t="shared" si="7"/>
        <v>0.476635514</v>
      </c>
      <c r="M667" s="88">
        <f t="shared" si="8"/>
        <v>0.4488188976</v>
      </c>
      <c r="N667" s="88">
        <f t="shared" si="9"/>
        <v>0.125</v>
      </c>
      <c r="O667" s="88">
        <f t="shared" si="10"/>
        <v>0.4662756598</v>
      </c>
      <c r="P667" s="89">
        <f t="shared" si="11"/>
        <v>0.0350877193</v>
      </c>
      <c r="Q667" s="90">
        <f t="shared" ref="Q667:V667" si="2033">K667-Q$2</f>
        <v>-0.002293471164</v>
      </c>
      <c r="R667" s="91">
        <f t="shared" si="2033"/>
        <v>-0.002917026272</v>
      </c>
      <c r="S667" s="92">
        <f t="shared" si="2033"/>
        <v>0.03723133499</v>
      </c>
      <c r="T667" s="93">
        <f t="shared" si="2033"/>
        <v>0.009265558393</v>
      </c>
      <c r="U667" s="94">
        <f t="shared" si="2033"/>
        <v>0.01244433073</v>
      </c>
      <c r="V667" s="95">
        <f t="shared" si="2033"/>
        <v>0.002826890786</v>
      </c>
      <c r="W667" s="64"/>
      <c r="X667" s="65">
        <f t="shared" si="13"/>
        <v>1</v>
      </c>
      <c r="Y667" s="66">
        <f t="shared" si="14"/>
        <v>0</v>
      </c>
      <c r="Z667" s="67">
        <f t="shared" ref="Z667:AA667" si="2034">U667</f>
        <v>0.01244433073</v>
      </c>
      <c r="AA667" s="68">
        <f t="shared" si="2034"/>
        <v>0.002826890786</v>
      </c>
      <c r="AB667" s="69">
        <f t="shared" ref="AB667:AC667" si="2035">S667</f>
        <v>0.03723133499</v>
      </c>
      <c r="AC667" s="70">
        <f t="shared" si="2035"/>
        <v>0.009265558393</v>
      </c>
      <c r="AD667" s="71">
        <f t="shared" si="17"/>
        <v>0.0001468700558</v>
      </c>
      <c r="AE667" s="72">
        <f t="shared" si="18"/>
        <v>0.00007035752777</v>
      </c>
      <c r="AF667" s="73">
        <f t="shared" si="19"/>
        <v>0.0004371263245</v>
      </c>
      <c r="AG667" s="74">
        <f t="shared" si="20"/>
        <v>0.0002205525909</v>
      </c>
      <c r="AH667" s="75">
        <f t="shared" si="21"/>
        <v>0.001300321733</v>
      </c>
      <c r="AI667" s="76">
        <f t="shared" si="22"/>
        <v>0.0006899382168</v>
      </c>
      <c r="AJ667" s="77"/>
      <c r="AK667" s="65">
        <f t="shared" si="23"/>
        <v>-0.005693794321</v>
      </c>
      <c r="AL667" s="66">
        <f t="shared" si="24"/>
        <v>0.0007634399882</v>
      </c>
      <c r="AM667" s="67">
        <f t="shared" si="25"/>
        <v>0.005669659837</v>
      </c>
      <c r="AN667" s="68">
        <f t="shared" si="26"/>
        <v>0.02206462138</v>
      </c>
      <c r="AO667" s="69">
        <f t="shared" si="27"/>
        <v>-0.0006046576898</v>
      </c>
      <c r="AP667" s="70">
        <f t="shared" si="28"/>
        <v>-0.01985415391</v>
      </c>
      <c r="AQ667" s="71">
        <f t="shared" si="29"/>
        <v>0.0001165023327</v>
      </c>
      <c r="AR667" s="72">
        <f t="shared" si="30"/>
        <v>-0.00004945425137</v>
      </c>
      <c r="AS667" s="73">
        <f t="shared" si="31"/>
        <v>-0.00008164444482</v>
      </c>
      <c r="AT667" s="74">
        <f t="shared" si="32"/>
        <v>0.0001901908867</v>
      </c>
      <c r="AU667" s="75">
        <f t="shared" si="33"/>
        <v>0.0001361178112</v>
      </c>
      <c r="AV667" s="76">
        <f t="shared" si="34"/>
        <v>0.00009962085527</v>
      </c>
      <c r="AW667" s="78">
        <f t="shared" si="35"/>
        <v>-0.0004578164748</v>
      </c>
      <c r="AX667" s="79">
        <f t="shared" si="36"/>
        <v>-0.002293471164</v>
      </c>
      <c r="AY667" s="78">
        <f t="shared" si="37"/>
        <v>0.003214264946</v>
      </c>
      <c r="AZ667" s="79">
        <f t="shared" si="38"/>
        <v>-0.002917026272</v>
      </c>
      <c r="BA667" s="80">
        <f t="shared" si="39"/>
        <v>0.001835654689</v>
      </c>
      <c r="BB667" s="80">
        <f t="shared" si="40"/>
        <v>0.006131291217</v>
      </c>
      <c r="BC667" s="80">
        <f t="shared" si="41"/>
        <v>0.004322755584</v>
      </c>
      <c r="BD667" s="80">
        <f t="shared" si="42"/>
        <v>0.008297424787</v>
      </c>
      <c r="BE667" s="81">
        <f t="shared" si="43"/>
        <v>-0.00003422310385</v>
      </c>
      <c r="BF667" s="81">
        <f t="shared" si="44"/>
        <v>0.00002250986694</v>
      </c>
      <c r="BG667" s="81">
        <f t="shared" si="45"/>
        <v>-0.00005016104226</v>
      </c>
      <c r="BH667" s="81">
        <f t="shared" si="46"/>
        <v>0.00007173547866</v>
      </c>
      <c r="BI667" s="81"/>
      <c r="BJ667" s="81"/>
    </row>
    <row r="668">
      <c r="A668" s="31">
        <v>666.0</v>
      </c>
      <c r="B668" s="32">
        <v>3743.0</v>
      </c>
      <c r="C668" s="33">
        <v>1478.0</v>
      </c>
      <c r="D668" s="55">
        <f t="shared" si="5"/>
        <v>1098</v>
      </c>
      <c r="E668" s="35">
        <v>262.0</v>
      </c>
      <c r="F668" s="36">
        <v>176.0</v>
      </c>
      <c r="G668" s="37">
        <v>176.0</v>
      </c>
      <c r="H668" s="38">
        <v>359.0</v>
      </c>
      <c r="I668" s="39">
        <v>62.0</v>
      </c>
      <c r="J668" s="40">
        <v>63.0</v>
      </c>
      <c r="K668" s="88">
        <f t="shared" si="6"/>
        <v>0.3382949932</v>
      </c>
      <c r="L668" s="88">
        <f t="shared" si="7"/>
        <v>0.4743777452</v>
      </c>
      <c r="M668" s="88">
        <f t="shared" si="8"/>
        <v>0.4240963855</v>
      </c>
      <c r="N668" s="88">
        <f t="shared" si="9"/>
        <v>0.1190798376</v>
      </c>
      <c r="O668" s="88">
        <f t="shared" si="10"/>
        <v>0.4553734062</v>
      </c>
      <c r="P668" s="89">
        <f t="shared" si="11"/>
        <v>0.04262516915</v>
      </c>
      <c r="Q668" s="90">
        <f t="shared" ref="Q668:V668" si="2036">K668-Q$2</f>
        <v>-0.01268268846</v>
      </c>
      <c r="R668" s="91">
        <f t="shared" si="2036"/>
        <v>-0.005174795049</v>
      </c>
      <c r="S668" s="92">
        <f t="shared" si="2036"/>
        <v>0.0125088229</v>
      </c>
      <c r="T668" s="93">
        <f t="shared" si="2036"/>
        <v>0.003345396011</v>
      </c>
      <c r="U668" s="94">
        <f t="shared" si="2036"/>
        <v>0.0015420771</v>
      </c>
      <c r="V668" s="95">
        <f t="shared" si="2036"/>
        <v>0.01036434064</v>
      </c>
      <c r="W668" s="64"/>
      <c r="X668" s="65">
        <f t="shared" si="13"/>
        <v>1</v>
      </c>
      <c r="Y668" s="66">
        <f t="shared" si="14"/>
        <v>0</v>
      </c>
      <c r="Z668" s="67">
        <f t="shared" ref="Z668:AA668" si="2037">U668</f>
        <v>0.0015420771</v>
      </c>
      <c r="AA668" s="68">
        <f t="shared" si="2037"/>
        <v>0.01036434064</v>
      </c>
      <c r="AB668" s="69">
        <f t="shared" ref="AB668:AC668" si="2038">S668</f>
        <v>0.0125088229</v>
      </c>
      <c r="AC668" s="70">
        <f t="shared" si="2038"/>
        <v>0.003345396011</v>
      </c>
      <c r="AD668" s="71">
        <f t="shared" si="17"/>
        <v>-0.000105041555</v>
      </c>
      <c r="AE668" s="72">
        <f t="shared" si="18"/>
        <v>0.00003196522469</v>
      </c>
      <c r="AF668" s="73">
        <f t="shared" si="19"/>
        <v>-0.00001538325449</v>
      </c>
      <c r="AG668" s="74">
        <f t="shared" si="20"/>
        <v>0.00013480456</v>
      </c>
      <c r="AH668" s="75">
        <f t="shared" si="21"/>
        <v>0.0001452789758</v>
      </c>
      <c r="AI668" s="76">
        <f t="shared" si="22"/>
        <v>0.00008369393244</v>
      </c>
      <c r="AJ668" s="77"/>
      <c r="AK668" s="65">
        <f t="shared" si="23"/>
        <v>-0.005693794321</v>
      </c>
      <c r="AL668" s="66">
        <f t="shared" si="24"/>
        <v>0.0007634399882</v>
      </c>
      <c r="AM668" s="67">
        <f t="shared" si="25"/>
        <v>-0.01519614527</v>
      </c>
      <c r="AN668" s="68">
        <f t="shared" si="26"/>
        <v>0.0109082183</v>
      </c>
      <c r="AO668" s="69">
        <f t="shared" si="27"/>
        <v>-0.00008733501055</v>
      </c>
      <c r="AP668" s="70">
        <f t="shared" si="28"/>
        <v>-0.006703109272</v>
      </c>
      <c r="AQ668" s="71">
        <f t="shared" si="29"/>
        <v>-0.00003535528949</v>
      </c>
      <c r="AR668" s="72">
        <f t="shared" si="30"/>
        <v>0.00007766243029</v>
      </c>
      <c r="AS668" s="73">
        <f t="shared" si="31"/>
        <v>-0.00005727859315</v>
      </c>
      <c r="AT668" s="74">
        <f t="shared" si="32"/>
        <v>-0.000002971351936</v>
      </c>
      <c r="AU668" s="75">
        <f t="shared" si="33"/>
        <v>0.00001509913466</v>
      </c>
      <c r="AV668" s="76">
        <f t="shared" si="34"/>
        <v>0.00001187981427</v>
      </c>
      <c r="AW668" s="78">
        <f t="shared" si="35"/>
        <v>-0.02105480935</v>
      </c>
      <c r="AX668" s="79">
        <f t="shared" si="36"/>
        <v>-0.01268268846</v>
      </c>
      <c r="AY668" s="78">
        <f t="shared" si="37"/>
        <v>0.00505511991</v>
      </c>
      <c r="AZ668" s="79">
        <f t="shared" si="38"/>
        <v>-0.005174795049</v>
      </c>
      <c r="BA668" s="80">
        <f t="shared" si="39"/>
        <v>-0.00837212089</v>
      </c>
      <c r="BB668" s="80">
        <f t="shared" si="40"/>
        <v>0.01022991496</v>
      </c>
      <c r="BC668" s="80">
        <f t="shared" si="41"/>
        <v>-0.01627423729</v>
      </c>
      <c r="BD668" s="80">
        <f t="shared" si="42"/>
        <v>0.01013827975</v>
      </c>
      <c r="BE668" s="81">
        <f t="shared" si="43"/>
        <v>-0.00003455875186</v>
      </c>
      <c r="BF668" s="81">
        <f t="shared" si="44"/>
        <v>-0.0001712921695</v>
      </c>
      <c r="BG668" s="81">
        <f t="shared" si="45"/>
        <v>0.000162066083</v>
      </c>
      <c r="BH668" s="81">
        <f t="shared" si="46"/>
        <v>-0.0003299855407</v>
      </c>
      <c r="BI668" s="81"/>
      <c r="BJ668" s="81"/>
    </row>
    <row r="669">
      <c r="A669" s="31">
        <v>667.0</v>
      </c>
      <c r="B669" s="32">
        <v>7571.0</v>
      </c>
      <c r="C669" s="33">
        <v>1163.0</v>
      </c>
      <c r="D669" s="55">
        <f t="shared" si="5"/>
        <v>749</v>
      </c>
      <c r="E669" s="35">
        <v>190.0</v>
      </c>
      <c r="F669" s="36">
        <v>127.0</v>
      </c>
      <c r="G669" s="37">
        <v>85.0</v>
      </c>
      <c r="H669" s="38">
        <v>220.0</v>
      </c>
      <c r="I669" s="39">
        <v>74.0</v>
      </c>
      <c r="J669" s="40">
        <v>53.0</v>
      </c>
      <c r="K669" s="88">
        <f t="shared" si="6"/>
        <v>0.3000859845</v>
      </c>
      <c r="L669" s="88">
        <f t="shared" si="7"/>
        <v>0.5454545455</v>
      </c>
      <c r="M669" s="88">
        <f t="shared" si="8"/>
        <v>0.320754717</v>
      </c>
      <c r="N669" s="88">
        <f t="shared" si="9"/>
        <v>0.07308684437</v>
      </c>
      <c r="O669" s="88">
        <f t="shared" si="10"/>
        <v>0.4659546061</v>
      </c>
      <c r="P669" s="89">
        <f t="shared" si="11"/>
        <v>0.04557179708</v>
      </c>
      <c r="Q669" s="90">
        <f t="shared" ref="Q669:V669" si="2039">K669-Q$2</f>
        <v>-0.05089169717</v>
      </c>
      <c r="R669" s="91">
        <f t="shared" si="2039"/>
        <v>0.06590200516</v>
      </c>
      <c r="S669" s="92">
        <f t="shared" si="2039"/>
        <v>-0.09083284566</v>
      </c>
      <c r="T669" s="93">
        <f t="shared" si="2039"/>
        <v>-0.04264759724</v>
      </c>
      <c r="U669" s="94">
        <f t="shared" si="2039"/>
        <v>0.01212327705</v>
      </c>
      <c r="V669" s="95">
        <f t="shared" si="2039"/>
        <v>0.01331096856</v>
      </c>
      <c r="W669" s="64"/>
      <c r="X669" s="65">
        <f t="shared" si="13"/>
        <v>1</v>
      </c>
      <c r="Y669" s="66">
        <f t="shared" si="14"/>
        <v>0</v>
      </c>
      <c r="Z669" s="67">
        <f t="shared" ref="Z669:AA669" si="2040">U669</f>
        <v>0.01212327705</v>
      </c>
      <c r="AA669" s="68">
        <f t="shared" si="2040"/>
        <v>0.01331096856</v>
      </c>
      <c r="AB669" s="69">
        <f t="shared" ref="AB669:AC669" si="2041">S669</f>
        <v>-0.09083284566</v>
      </c>
      <c r="AC669" s="70">
        <f t="shared" si="2041"/>
        <v>-0.04264759724</v>
      </c>
      <c r="AD669" s="71">
        <f t="shared" si="17"/>
        <v>-0.00003020803774</v>
      </c>
      <c r="AE669" s="72">
        <f t="shared" si="18"/>
        <v>0.0003227451194</v>
      </c>
      <c r="AF669" s="73">
        <f t="shared" si="19"/>
        <v>-0.0005335109269</v>
      </c>
      <c r="AG669" s="74">
        <f t="shared" si="20"/>
        <v>-0.00172610179</v>
      </c>
      <c r="AH669" s="75">
        <f t="shared" si="21"/>
        <v>0.006431788301</v>
      </c>
      <c r="AI669" s="76">
        <f t="shared" si="22"/>
        <v>0.007747605236</v>
      </c>
      <c r="AJ669" s="77"/>
      <c r="AK669" s="65">
        <f t="shared" si="23"/>
        <v>-0.005693794321</v>
      </c>
      <c r="AL669" s="66">
        <f t="shared" si="24"/>
        <v>0.0007634399882</v>
      </c>
      <c r="AM669" s="67">
        <f t="shared" si="25"/>
        <v>-0.01123737605</v>
      </c>
      <c r="AN669" s="68">
        <f t="shared" si="26"/>
        <v>0.03011258899</v>
      </c>
      <c r="AO669" s="69">
        <f t="shared" si="27"/>
        <v>-0.008513173342</v>
      </c>
      <c r="AP669" s="70">
        <f t="shared" si="28"/>
        <v>0.05124919105</v>
      </c>
      <c r="AQ669" s="71">
        <f t="shared" si="29"/>
        <v>0.0001726149473</v>
      </c>
      <c r="AR669" s="72">
        <f t="shared" si="30"/>
        <v>0.0001834935928</v>
      </c>
      <c r="AS669" s="73">
        <f t="shared" si="31"/>
        <v>0.0007143524816</v>
      </c>
      <c r="AT669" s="74">
        <f t="shared" si="32"/>
        <v>-0.0002701612278</v>
      </c>
      <c r="AU669" s="75">
        <f t="shared" si="33"/>
        <v>0.0006020070124</v>
      </c>
      <c r="AV669" s="76">
        <f t="shared" si="34"/>
        <v>0.0009843561339</v>
      </c>
      <c r="AW669" s="78">
        <f t="shared" si="35"/>
        <v>-0.02395536928</v>
      </c>
      <c r="AX669" s="79">
        <f t="shared" si="36"/>
        <v>-0.05089169717</v>
      </c>
      <c r="AY669" s="78">
        <f t="shared" si="37"/>
        <v>0.08302290853</v>
      </c>
      <c r="AZ669" s="79">
        <f t="shared" si="38"/>
        <v>0.06590200516</v>
      </c>
      <c r="BA669" s="80">
        <f t="shared" si="39"/>
        <v>0.02693632789</v>
      </c>
      <c r="BB669" s="80">
        <f t="shared" si="40"/>
        <v>0.01712090337</v>
      </c>
      <c r="BC669" s="80">
        <f t="shared" si="41"/>
        <v>-0.01917479722</v>
      </c>
      <c r="BD669" s="80">
        <f t="shared" si="42"/>
        <v>0.08810606837</v>
      </c>
      <c r="BE669" s="81">
        <f t="shared" si="43"/>
        <v>0.0004324404281</v>
      </c>
      <c r="BF669" s="81">
        <f t="shared" si="44"/>
        <v>0.0009223485338</v>
      </c>
      <c r="BG669" s="81">
        <f t="shared" si="45"/>
        <v>-0.007395006436</v>
      </c>
      <c r="BH669" s="81">
        <f t="shared" si="46"/>
        <v>-0.003378831989</v>
      </c>
      <c r="BI669" s="81"/>
      <c r="BJ669" s="81"/>
    </row>
    <row r="670">
      <c r="A670" s="31">
        <v>668.0</v>
      </c>
      <c r="B670" s="32">
        <v>7507.0</v>
      </c>
      <c r="C670" s="33">
        <v>1728.0</v>
      </c>
      <c r="D670" s="55">
        <f t="shared" si="5"/>
        <v>1216</v>
      </c>
      <c r="E670" s="35">
        <v>243.0</v>
      </c>
      <c r="F670" s="36">
        <v>261.0</v>
      </c>
      <c r="G670" s="37">
        <v>153.0</v>
      </c>
      <c r="H670" s="38">
        <v>415.0</v>
      </c>
      <c r="I670" s="39">
        <v>77.0</v>
      </c>
      <c r="J670" s="40">
        <v>67.0</v>
      </c>
      <c r="K670" s="88">
        <f t="shared" si="6"/>
        <v>0.2737268519</v>
      </c>
      <c r="L670" s="88">
        <f t="shared" si="7"/>
        <v>0.4353741497</v>
      </c>
      <c r="M670" s="88">
        <f t="shared" si="8"/>
        <v>0.3180873181</v>
      </c>
      <c r="N670" s="88">
        <f t="shared" si="9"/>
        <v>0.08854166667</v>
      </c>
      <c r="O670" s="88">
        <f t="shared" si="10"/>
        <v>0.3889802632</v>
      </c>
      <c r="P670" s="89">
        <f t="shared" si="11"/>
        <v>0.03877314815</v>
      </c>
      <c r="Q670" s="90">
        <f t="shared" ref="Q670:V670" si="2042">K670-Q$2</f>
        <v>-0.07725082984</v>
      </c>
      <c r="R670" s="91">
        <f t="shared" si="2042"/>
        <v>-0.04417839063</v>
      </c>
      <c r="S670" s="92">
        <f t="shared" si="2042"/>
        <v>-0.09350024456</v>
      </c>
      <c r="T670" s="93">
        <f t="shared" si="2042"/>
        <v>-0.02719277494</v>
      </c>
      <c r="U670" s="94">
        <f t="shared" si="2042"/>
        <v>-0.06485106594</v>
      </c>
      <c r="V670" s="95">
        <f t="shared" si="2042"/>
        <v>0.006512319636</v>
      </c>
      <c r="W670" s="64"/>
      <c r="X670" s="65">
        <f t="shared" si="13"/>
        <v>1</v>
      </c>
      <c r="Y670" s="66">
        <f t="shared" si="14"/>
        <v>0</v>
      </c>
      <c r="Z670" s="67">
        <f t="shared" ref="Z670:AA670" si="2043">U670</f>
        <v>-0.06485106594</v>
      </c>
      <c r="AA670" s="68">
        <f t="shared" si="2043"/>
        <v>0.006512319636</v>
      </c>
      <c r="AB670" s="69">
        <f t="shared" ref="AB670:AC670" si="2044">S670</f>
        <v>-0.09350024456</v>
      </c>
      <c r="AC670" s="70">
        <f t="shared" si="2044"/>
        <v>-0.02719277494</v>
      </c>
      <c r="AD670" s="71">
        <f t="shared" si="17"/>
        <v>0.004163250446</v>
      </c>
      <c r="AE670" s="72">
        <f t="shared" si="18"/>
        <v>-0.0008446617402</v>
      </c>
      <c r="AF670" s="73">
        <f t="shared" si="19"/>
        <v>0.006240678567</v>
      </c>
      <c r="AG670" s="74">
        <f t="shared" si="20"/>
        <v>0.001154576962</v>
      </c>
      <c r="AH670" s="75">
        <f t="shared" si="21"/>
        <v>0.008002848724</v>
      </c>
      <c r="AI670" s="76">
        <f t="shared" si="22"/>
        <v>0.005085062214</v>
      </c>
      <c r="AJ670" s="77"/>
      <c r="AK670" s="65">
        <f t="shared" si="23"/>
        <v>-0.005693794321</v>
      </c>
      <c r="AL670" s="66">
        <f t="shared" si="24"/>
        <v>0.0007634399882</v>
      </c>
      <c r="AM670" s="67">
        <f t="shared" si="25"/>
        <v>-0.06327427966</v>
      </c>
      <c r="AN670" s="68">
        <f t="shared" si="26"/>
        <v>-0.09764463246</v>
      </c>
      <c r="AO670" s="69">
        <f t="shared" si="27"/>
        <v>-0.000437000815</v>
      </c>
      <c r="AP670" s="70">
        <f t="shared" si="28"/>
        <v>0.05041075276</v>
      </c>
      <c r="AQ670" s="71">
        <f t="shared" si="29"/>
        <v>0.001647434227</v>
      </c>
      <c r="AR670" s="72">
        <f t="shared" si="30"/>
        <v>-0.002861065819</v>
      </c>
      <c r="AS670" s="73">
        <f t="shared" si="31"/>
        <v>-0.0003242234548</v>
      </c>
      <c r="AT670" s="74">
        <f t="shared" si="32"/>
        <v>0.002663220339</v>
      </c>
      <c r="AU670" s="75">
        <f t="shared" si="33"/>
        <v>0.0008239474357</v>
      </c>
      <c r="AV670" s="76">
        <f t="shared" si="34"/>
        <v>0.0007082442177</v>
      </c>
      <c r="AW670" s="78">
        <f t="shared" si="35"/>
        <v>-0.06725791659</v>
      </c>
      <c r="AX670" s="79">
        <f t="shared" si="36"/>
        <v>-0.07725082984</v>
      </c>
      <c r="AY670" s="78">
        <f t="shared" si="37"/>
        <v>-0.04596004098</v>
      </c>
      <c r="AZ670" s="79">
        <f t="shared" si="38"/>
        <v>-0.04417839063</v>
      </c>
      <c r="BA670" s="80">
        <f t="shared" si="39"/>
        <v>0.009992913252</v>
      </c>
      <c r="BB670" s="80">
        <f t="shared" si="40"/>
        <v>-0.001781650348</v>
      </c>
      <c r="BC670" s="80">
        <f t="shared" si="41"/>
        <v>-0.06247734453</v>
      </c>
      <c r="BD670" s="80">
        <f t="shared" si="42"/>
        <v>-0.04087688114</v>
      </c>
      <c r="BE670" s="81">
        <f t="shared" si="43"/>
        <v>0.00009668403729</v>
      </c>
      <c r="BF670" s="81">
        <f t="shared" si="44"/>
        <v>-0.00003560775474</v>
      </c>
      <c r="BG670" s="81">
        <f t="shared" si="45"/>
        <v>0.002232499168</v>
      </c>
      <c r="BH670" s="81">
        <f t="shared" si="46"/>
        <v>0.005107757972</v>
      </c>
      <c r="BI670" s="81"/>
      <c r="BJ670" s="81"/>
    </row>
    <row r="671">
      <c r="A671" s="31">
        <v>669.0</v>
      </c>
      <c r="B671" s="32">
        <v>6608.0</v>
      </c>
      <c r="C671" s="33">
        <v>321.0</v>
      </c>
      <c r="D671" s="55">
        <f t="shared" si="5"/>
        <v>172</v>
      </c>
      <c r="E671" s="35">
        <v>15.0</v>
      </c>
      <c r="F671" s="36">
        <v>39.0</v>
      </c>
      <c r="G671" s="37">
        <v>18.0</v>
      </c>
      <c r="H671" s="38">
        <v>73.0</v>
      </c>
      <c r="I671" s="39">
        <v>8.0</v>
      </c>
      <c r="J671" s="40">
        <v>19.0</v>
      </c>
      <c r="K671" s="88">
        <f t="shared" si="6"/>
        <v>0.1277258567</v>
      </c>
      <c r="L671" s="88">
        <f t="shared" si="7"/>
        <v>0.2395833333</v>
      </c>
      <c r="M671" s="88">
        <f t="shared" si="8"/>
        <v>0.2368421053</v>
      </c>
      <c r="N671" s="88">
        <f t="shared" si="9"/>
        <v>0.05607476636</v>
      </c>
      <c r="O671" s="88">
        <f t="shared" si="10"/>
        <v>0.238372093</v>
      </c>
      <c r="P671" s="89">
        <f t="shared" si="11"/>
        <v>0.05919003115</v>
      </c>
      <c r="Q671" s="90">
        <f t="shared" ref="Q671:V671" si="2045">K671-Q$2</f>
        <v>-0.223251825</v>
      </c>
      <c r="R671" s="91">
        <f t="shared" si="2045"/>
        <v>-0.239969207</v>
      </c>
      <c r="S671" s="92">
        <f t="shared" si="2045"/>
        <v>-0.1747454574</v>
      </c>
      <c r="T671" s="93">
        <f t="shared" si="2045"/>
        <v>-0.05965967525</v>
      </c>
      <c r="U671" s="94">
        <f t="shared" si="2045"/>
        <v>-0.2154592361</v>
      </c>
      <c r="V671" s="95">
        <f t="shared" si="2045"/>
        <v>0.02692920264</v>
      </c>
      <c r="W671" s="64"/>
      <c r="X671" s="65">
        <f t="shared" si="13"/>
        <v>1</v>
      </c>
      <c r="Y671" s="66">
        <f t="shared" si="14"/>
        <v>0</v>
      </c>
      <c r="Z671" s="67">
        <f t="shared" ref="Z671:AA671" si="2046">U671</f>
        <v>-0.2154592361</v>
      </c>
      <c r="AA671" s="68">
        <f t="shared" si="2046"/>
        <v>0.02692920264</v>
      </c>
      <c r="AB671" s="69">
        <f t="shared" ref="AB671:AC671" si="2047">S671</f>
        <v>-0.1747454574</v>
      </c>
      <c r="AC671" s="70">
        <f t="shared" si="2047"/>
        <v>-0.05965967525</v>
      </c>
      <c r="AD671" s="71">
        <f t="shared" si="17"/>
        <v>0.04569750045</v>
      </c>
      <c r="AE671" s="72">
        <f t="shared" si="18"/>
        <v>-0.01160429086</v>
      </c>
      <c r="AF671" s="73">
        <f t="shared" si="19"/>
        <v>0.03925711024</v>
      </c>
      <c r="AG671" s="74">
        <f t="shared" si="20"/>
        <v>0.008148472222</v>
      </c>
      <c r="AH671" s="75">
        <f t="shared" si="21"/>
        <v>0.02697669802</v>
      </c>
      <c r="AI671" s="76">
        <f t="shared" si="22"/>
        <v>0.02085051448</v>
      </c>
      <c r="AJ671" s="77"/>
      <c r="AK671" s="65">
        <f t="shared" si="23"/>
        <v>-0.005693794321</v>
      </c>
      <c r="AL671" s="66">
        <f t="shared" si="24"/>
        <v>0.0007634399882</v>
      </c>
      <c r="AM671" s="67">
        <f t="shared" si="25"/>
        <v>-0.2186237529</v>
      </c>
      <c r="AN671" s="68">
        <f t="shared" si="26"/>
        <v>-0.3200912657</v>
      </c>
      <c r="AO671" s="69">
        <f t="shared" si="27"/>
        <v>-0.005221345028</v>
      </c>
      <c r="AP671" s="70">
        <f t="shared" si="28"/>
        <v>0.09545388488</v>
      </c>
      <c r="AQ671" s="71">
        <f t="shared" si="29"/>
        <v>0.01672292736</v>
      </c>
      <c r="AR671" s="72">
        <f t="shared" si="30"/>
        <v>-0.03260328614</v>
      </c>
      <c r="AS671" s="73">
        <f t="shared" si="31"/>
        <v>-0.002413180997</v>
      </c>
      <c r="AT671" s="74">
        <f t="shared" si="32"/>
        <v>0.01677615834</v>
      </c>
      <c r="AU671" s="75">
        <f t="shared" si="33"/>
        <v>0.002716446441</v>
      </c>
      <c r="AV671" s="76">
        <f t="shared" si="34"/>
        <v>0.002808064972</v>
      </c>
      <c r="AW671" s="78">
        <f t="shared" si="35"/>
        <v>-0.2125126995</v>
      </c>
      <c r="AX671" s="79">
        <f t="shared" si="36"/>
        <v>-0.223251825</v>
      </c>
      <c r="AY671" s="78">
        <f t="shared" si="37"/>
        <v>-0.2368930036</v>
      </c>
      <c r="AZ671" s="79">
        <f t="shared" si="38"/>
        <v>-0.239969207</v>
      </c>
      <c r="BA671" s="80">
        <f t="shared" si="39"/>
        <v>0.0107391255</v>
      </c>
      <c r="BB671" s="80">
        <f t="shared" si="40"/>
        <v>0.003076203318</v>
      </c>
      <c r="BC671" s="80">
        <f t="shared" si="41"/>
        <v>-0.2077321274</v>
      </c>
      <c r="BD671" s="80">
        <f t="shared" si="42"/>
        <v>-0.2318098438</v>
      </c>
      <c r="BE671" s="81">
        <f t="shared" si="43"/>
        <v>0.0001058657897</v>
      </c>
      <c r="BF671" s="81">
        <f t="shared" si="44"/>
        <v>0.00006607146702</v>
      </c>
      <c r="BG671" s="81">
        <f t="shared" si="45"/>
        <v>-0.01058316692</v>
      </c>
      <c r="BH671" s="81">
        <f t="shared" si="46"/>
        <v>0.09630870402</v>
      </c>
      <c r="BI671" s="81"/>
      <c r="BJ671" s="81"/>
    </row>
    <row r="672">
      <c r="A672" s="31">
        <v>670.0</v>
      </c>
      <c r="B672" s="32" t="s">
        <v>316</v>
      </c>
      <c r="C672" s="33">
        <v>809.0</v>
      </c>
      <c r="D672" s="55">
        <f t="shared" si="5"/>
        <v>563</v>
      </c>
      <c r="E672" s="35">
        <v>138.0</v>
      </c>
      <c r="F672" s="36">
        <v>93.0</v>
      </c>
      <c r="G672" s="37">
        <v>84.0</v>
      </c>
      <c r="H672" s="38">
        <v>169.0</v>
      </c>
      <c r="I672" s="39">
        <v>53.0</v>
      </c>
      <c r="J672" s="40">
        <v>26.0</v>
      </c>
      <c r="K672" s="88">
        <f t="shared" si="6"/>
        <v>0.3399258344</v>
      </c>
      <c r="L672" s="88">
        <f t="shared" si="7"/>
        <v>0.5305555556</v>
      </c>
      <c r="M672" s="88">
        <f t="shared" si="8"/>
        <v>0.4137931034</v>
      </c>
      <c r="N672" s="88">
        <f t="shared" si="9"/>
        <v>0.1038318912</v>
      </c>
      <c r="O672" s="88">
        <f t="shared" si="10"/>
        <v>0.4884547069</v>
      </c>
      <c r="P672" s="89">
        <f t="shared" si="11"/>
        <v>0.03213844252</v>
      </c>
      <c r="Q672" s="90">
        <f t="shared" ref="Q672:V672" si="2048">K672-Q$2</f>
        <v>-0.01105184733</v>
      </c>
      <c r="R672" s="91">
        <f t="shared" si="2048"/>
        <v>0.05100301527</v>
      </c>
      <c r="S672" s="92">
        <f t="shared" si="2048"/>
        <v>0.002205540802</v>
      </c>
      <c r="T672" s="93">
        <f t="shared" si="2048"/>
        <v>-0.01190255038</v>
      </c>
      <c r="U672" s="94">
        <f t="shared" si="2048"/>
        <v>0.03462337783</v>
      </c>
      <c r="V672" s="95">
        <f t="shared" si="2048"/>
        <v>-0.0001223859903</v>
      </c>
      <c r="W672" s="64"/>
      <c r="X672" s="65">
        <f t="shared" si="13"/>
        <v>1</v>
      </c>
      <c r="Y672" s="66">
        <f t="shared" si="14"/>
        <v>0</v>
      </c>
      <c r="Z672" s="67">
        <f t="shared" ref="Z672:AA672" si="2049">U672</f>
        <v>0.03462337783</v>
      </c>
      <c r="AA672" s="68">
        <f t="shared" si="2049"/>
        <v>-0.0001223859903</v>
      </c>
      <c r="AB672" s="69">
        <f t="shared" ref="AB672:AC672" si="2050">S672</f>
        <v>0.002205540802</v>
      </c>
      <c r="AC672" s="70">
        <f t="shared" si="2050"/>
        <v>-0.01190255038</v>
      </c>
      <c r="AD672" s="71">
        <f t="shared" si="17"/>
        <v>0.001198763314</v>
      </c>
      <c r="AE672" s="72">
        <f t="shared" si="18"/>
        <v>-0.000008474832767</v>
      </c>
      <c r="AF672" s="73">
        <f t="shared" si="19"/>
        <v>0.0000749065671</v>
      </c>
      <c r="AG672" s="74">
        <f t="shared" si="20"/>
        <v>-0.0004123764264</v>
      </c>
      <c r="AH672" s="75">
        <f t="shared" si="21"/>
        <v>-0.0001368062954</v>
      </c>
      <c r="AI672" s="76">
        <f t="shared" si="22"/>
        <v>-0.00005250312104</v>
      </c>
      <c r="AJ672" s="77"/>
      <c r="AK672" s="65">
        <f t="shared" si="23"/>
        <v>-0.005693794321</v>
      </c>
      <c r="AL672" s="66">
        <f t="shared" si="24"/>
        <v>0.0007634399882</v>
      </c>
      <c r="AM672" s="67">
        <f t="shared" si="25"/>
        <v>0.02845582833</v>
      </c>
      <c r="AN672" s="68">
        <f t="shared" si="26"/>
        <v>0.0548696697</v>
      </c>
      <c r="AO672" s="69">
        <f t="shared" si="27"/>
        <v>-0.006241087782</v>
      </c>
      <c r="AP672" s="70">
        <f t="shared" si="28"/>
        <v>0.00057035251</v>
      </c>
      <c r="AQ672" s="71">
        <f t="shared" si="29"/>
        <v>0.0006111984274</v>
      </c>
      <c r="AR672" s="72">
        <f t="shared" si="30"/>
        <v>-0.00070316369</v>
      </c>
      <c r="AS672" s="73">
        <f t="shared" si="31"/>
        <v>0.0001759461561</v>
      </c>
      <c r="AT672" s="74">
        <f t="shared" si="32"/>
        <v>0.00002083930824</v>
      </c>
      <c r="AU672" s="75">
        <f t="shared" si="33"/>
        <v>-0.00001465112416</v>
      </c>
      <c r="AV672" s="76">
        <f t="shared" si="34"/>
        <v>-0.000008203354083</v>
      </c>
      <c r="AW672" s="78">
        <f t="shared" si="35"/>
        <v>0.01729343969</v>
      </c>
      <c r="AX672" s="79">
        <f t="shared" si="36"/>
        <v>-0.01105184733</v>
      </c>
      <c r="AY672" s="78">
        <f t="shared" si="37"/>
        <v>0.05551293446</v>
      </c>
      <c r="AZ672" s="79">
        <f t="shared" si="38"/>
        <v>0.05100301527</v>
      </c>
      <c r="BA672" s="80">
        <f t="shared" si="39"/>
        <v>0.02834528701</v>
      </c>
      <c r="BB672" s="80">
        <f t="shared" si="40"/>
        <v>0.004509919193</v>
      </c>
      <c r="BC672" s="80">
        <f t="shared" si="41"/>
        <v>0.02207401175</v>
      </c>
      <c r="BD672" s="80">
        <f t="shared" si="42"/>
        <v>0.0605960943</v>
      </c>
      <c r="BE672" s="81">
        <f t="shared" si="43"/>
        <v>0.0007831159248</v>
      </c>
      <c r="BF672" s="81">
        <f t="shared" si="44"/>
        <v>0.0002556699079</v>
      </c>
      <c r="BG672" s="81">
        <f t="shared" si="45"/>
        <v>-0.00318462465</v>
      </c>
      <c r="BH672" s="81">
        <f t="shared" si="46"/>
        <v>0.002675197795</v>
      </c>
      <c r="BI672" s="81"/>
      <c r="BJ672" s="81"/>
    </row>
    <row r="673">
      <c r="A673" s="31">
        <v>671.0</v>
      </c>
      <c r="B673" s="32" t="s">
        <v>210</v>
      </c>
      <c r="C673" s="33">
        <v>648.0</v>
      </c>
      <c r="D673" s="55">
        <f t="shared" si="5"/>
        <v>556</v>
      </c>
      <c r="E673" s="35">
        <v>95.0</v>
      </c>
      <c r="F673" s="36">
        <v>145.0</v>
      </c>
      <c r="G673" s="37">
        <v>51.0</v>
      </c>
      <c r="H673" s="38">
        <v>236.0</v>
      </c>
      <c r="I673" s="39">
        <v>14.0</v>
      </c>
      <c r="J673" s="40">
        <v>15.0</v>
      </c>
      <c r="K673" s="88">
        <f t="shared" si="6"/>
        <v>0.2469135802</v>
      </c>
      <c r="L673" s="88">
        <f t="shared" si="7"/>
        <v>0.315942029</v>
      </c>
      <c r="M673" s="88">
        <f t="shared" si="8"/>
        <v>0.2417061611</v>
      </c>
      <c r="N673" s="88">
        <f t="shared" si="9"/>
        <v>0.0787037037</v>
      </c>
      <c r="O673" s="88">
        <f t="shared" si="10"/>
        <v>0.2877697842</v>
      </c>
      <c r="P673" s="89">
        <f t="shared" si="11"/>
        <v>0.02314814815</v>
      </c>
      <c r="Q673" s="90">
        <f t="shared" ref="Q673:V673" si="2051">K673-Q$2</f>
        <v>-0.1040641014</v>
      </c>
      <c r="R673" s="91">
        <f t="shared" si="2051"/>
        <v>-0.1636105113</v>
      </c>
      <c r="S673" s="92">
        <f t="shared" si="2051"/>
        <v>-0.1698814015</v>
      </c>
      <c r="T673" s="93">
        <f t="shared" si="2051"/>
        <v>-0.0370307379</v>
      </c>
      <c r="U673" s="94">
        <f t="shared" si="2051"/>
        <v>-0.1660615449</v>
      </c>
      <c r="V673" s="95">
        <f t="shared" si="2051"/>
        <v>-0.009112680364</v>
      </c>
      <c r="W673" s="64"/>
      <c r="X673" s="65">
        <f t="shared" si="13"/>
        <v>1</v>
      </c>
      <c r="Y673" s="66">
        <f t="shared" si="14"/>
        <v>0</v>
      </c>
      <c r="Z673" s="67">
        <f t="shared" ref="Z673:AA673" si="2052">U673</f>
        <v>-0.1660615449</v>
      </c>
      <c r="AA673" s="68">
        <f t="shared" si="2052"/>
        <v>-0.009112680364</v>
      </c>
      <c r="AB673" s="69">
        <f t="shared" ref="AB673:AC673" si="2053">S673</f>
        <v>-0.1698814015</v>
      </c>
      <c r="AC673" s="70">
        <f t="shared" si="2053"/>
        <v>-0.0370307379</v>
      </c>
      <c r="AD673" s="71">
        <f t="shared" si="17"/>
        <v>0.02749339576</v>
      </c>
      <c r="AE673" s="72">
        <f t="shared" si="18"/>
        <v>0.003026531559</v>
      </c>
      <c r="AF673" s="73">
        <f t="shared" si="19"/>
        <v>0.02787331871</v>
      </c>
      <c r="AG673" s="74">
        <f t="shared" si="20"/>
        <v>0.007697456458</v>
      </c>
      <c r="AH673" s="75">
        <f t="shared" si="21"/>
        <v>0.02748841503</v>
      </c>
      <c r="AI673" s="76">
        <f t="shared" si="22"/>
        <v>0.01258166731</v>
      </c>
      <c r="AJ673" s="77"/>
      <c r="AK673" s="65">
        <f t="shared" si="23"/>
        <v>-0.005693794321</v>
      </c>
      <c r="AL673" s="66">
        <f t="shared" si="24"/>
        <v>0.0007634399882</v>
      </c>
      <c r="AM673" s="67">
        <f t="shared" si="25"/>
        <v>-0.1210809673</v>
      </c>
      <c r="AN673" s="68">
        <f t="shared" si="26"/>
        <v>-0.2710847464</v>
      </c>
      <c r="AO673" s="69">
        <f t="shared" si="27"/>
        <v>0.005373710999</v>
      </c>
      <c r="AP673" s="70">
        <f t="shared" si="28"/>
        <v>0.0898558158</v>
      </c>
      <c r="AQ673" s="71">
        <f t="shared" si="29"/>
        <v>0.0158953066</v>
      </c>
      <c r="AR673" s="72">
        <f t="shared" si="30"/>
        <v>-0.01447144404</v>
      </c>
      <c r="AS673" s="73">
        <f t="shared" si="31"/>
        <v>-0.002520070513</v>
      </c>
      <c r="AT673" s="74">
        <f t="shared" si="32"/>
        <v>0.01196131285</v>
      </c>
      <c r="AU673" s="75">
        <f t="shared" si="33"/>
        <v>0.002910429333</v>
      </c>
      <c r="AV673" s="76">
        <f t="shared" si="34"/>
        <v>0.001878759652</v>
      </c>
      <c r="AW673" s="78">
        <f t="shared" si="35"/>
        <v>-0.1051153852</v>
      </c>
      <c r="AX673" s="79">
        <f t="shared" si="36"/>
        <v>-0.1040641014</v>
      </c>
      <c r="AY673" s="78">
        <f t="shared" si="37"/>
        <v>-0.1810968622</v>
      </c>
      <c r="AZ673" s="79">
        <f t="shared" si="38"/>
        <v>-0.1636105113</v>
      </c>
      <c r="BA673" s="80">
        <f t="shared" si="39"/>
        <v>-0.001051283726</v>
      </c>
      <c r="BB673" s="80">
        <f t="shared" si="40"/>
        <v>-0.01748635088</v>
      </c>
      <c r="BC673" s="80">
        <f t="shared" si="41"/>
        <v>-0.1003348131</v>
      </c>
      <c r="BD673" s="80">
        <f t="shared" si="42"/>
        <v>-0.1760137023</v>
      </c>
      <c r="BE673" s="81">
        <f t="shared" si="43"/>
        <v>-0.0003046672697</v>
      </c>
      <c r="BF673" s="81">
        <f t="shared" si="44"/>
        <v>0.00003676623221</v>
      </c>
      <c r="BG673" s="81">
        <f t="shared" si="45"/>
        <v>-0.02091374869</v>
      </c>
      <c r="BH673" s="81">
        <f t="shared" si="46"/>
        <v>0.03532060386</v>
      </c>
      <c r="BI673" s="81"/>
      <c r="BJ673" s="81"/>
    </row>
    <row r="674">
      <c r="A674" s="31">
        <v>672.0</v>
      </c>
      <c r="B674" s="32" t="s">
        <v>107</v>
      </c>
      <c r="C674" s="33">
        <v>1474.0</v>
      </c>
      <c r="D674" s="55">
        <f t="shared" si="5"/>
        <v>1183</v>
      </c>
      <c r="E674" s="35">
        <v>240.0</v>
      </c>
      <c r="F674" s="36">
        <v>151.0</v>
      </c>
      <c r="G674" s="37">
        <v>215.0</v>
      </c>
      <c r="H674" s="38">
        <v>485.0</v>
      </c>
      <c r="I674" s="39">
        <v>57.0</v>
      </c>
      <c r="J674" s="40">
        <v>35.0</v>
      </c>
      <c r="K674" s="88">
        <f t="shared" si="6"/>
        <v>0.3473541384</v>
      </c>
      <c r="L674" s="88">
        <f t="shared" si="7"/>
        <v>0.3797953964</v>
      </c>
      <c r="M674" s="88">
        <f t="shared" si="8"/>
        <v>0.536159601</v>
      </c>
      <c r="N674" s="88">
        <f t="shared" si="9"/>
        <v>0.1458616011</v>
      </c>
      <c r="O674" s="88">
        <f t="shared" si="10"/>
        <v>0.4327979713</v>
      </c>
      <c r="P674" s="89">
        <f t="shared" si="11"/>
        <v>0.0237449118</v>
      </c>
      <c r="Q674" s="90">
        <f t="shared" ref="Q674:V674" si="2054">K674-Q$2</f>
        <v>-0.003623543291</v>
      </c>
      <c r="R674" s="91">
        <f t="shared" si="2054"/>
        <v>-0.09975714387</v>
      </c>
      <c r="S674" s="92">
        <f t="shared" si="2054"/>
        <v>0.1245720384</v>
      </c>
      <c r="T674" s="93">
        <f t="shared" si="2054"/>
        <v>0.03012715948</v>
      </c>
      <c r="U674" s="94">
        <f t="shared" si="2054"/>
        <v>-0.02103335783</v>
      </c>
      <c r="V674" s="95">
        <f t="shared" si="2054"/>
        <v>-0.008515916707</v>
      </c>
      <c r="W674" s="64"/>
      <c r="X674" s="65">
        <f t="shared" si="13"/>
        <v>1</v>
      </c>
      <c r="Y674" s="66">
        <f t="shared" si="14"/>
        <v>0</v>
      </c>
      <c r="Z674" s="67">
        <f t="shared" ref="Z674:AA674" si="2055">U674</f>
        <v>-0.02103335783</v>
      </c>
      <c r="AA674" s="68">
        <f t="shared" si="2055"/>
        <v>-0.008515916707</v>
      </c>
      <c r="AB674" s="69">
        <f t="shared" ref="AB674:AC674" si="2056">S674</f>
        <v>0.1245720384</v>
      </c>
      <c r="AC674" s="70">
        <f t="shared" si="2056"/>
        <v>0.03012715948</v>
      </c>
      <c r="AD674" s="71">
        <f t="shared" si="17"/>
        <v>0.0003698813044</v>
      </c>
      <c r="AE674" s="72">
        <f t="shared" si="18"/>
        <v>0.0003582366468</v>
      </c>
      <c r="AF674" s="73">
        <f t="shared" si="19"/>
        <v>-0.002363607878</v>
      </c>
      <c r="AG674" s="74">
        <f t="shared" si="20"/>
        <v>-0.001694520428</v>
      </c>
      <c r="AH674" s="75">
        <f t="shared" si="21"/>
        <v>0.014610547</v>
      </c>
      <c r="AI674" s="76">
        <f t="shared" si="22"/>
        <v>0.007506003332</v>
      </c>
      <c r="AJ674" s="77"/>
      <c r="AK674" s="65">
        <f t="shared" si="23"/>
        <v>-0.005693794321</v>
      </c>
      <c r="AL674" s="66">
        <f t="shared" si="24"/>
        <v>0.0007634399882</v>
      </c>
      <c r="AM674" s="67">
        <f t="shared" si="25"/>
        <v>-0.00364835765</v>
      </c>
      <c r="AN674" s="68">
        <f t="shared" si="26"/>
        <v>-0.04034463002</v>
      </c>
      <c r="AO674" s="69">
        <f t="shared" si="27"/>
        <v>-0.002458884297</v>
      </c>
      <c r="AP674" s="70">
        <f t="shared" si="28"/>
        <v>-0.06630721421</v>
      </c>
      <c r="AQ674" s="71">
        <f t="shared" si="29"/>
        <v>0.0003989417801</v>
      </c>
      <c r="AR674" s="72">
        <f t="shared" si="30"/>
        <v>-0.00003149284133</v>
      </c>
      <c r="AS674" s="73">
        <f t="shared" si="31"/>
        <v>0.0006532514714</v>
      </c>
      <c r="AT674" s="74">
        <f t="shared" si="32"/>
        <v>-0.001041494821</v>
      </c>
      <c r="AU674" s="75">
        <f t="shared" si="33"/>
        <v>0.001533481648</v>
      </c>
      <c r="AV674" s="76">
        <f t="shared" si="34"/>
        <v>0.001091428608</v>
      </c>
      <c r="AW674" s="78">
        <f t="shared" si="35"/>
        <v>-0.009215361368</v>
      </c>
      <c r="AX674" s="79">
        <f t="shared" si="36"/>
        <v>-0.003623543291</v>
      </c>
      <c r="AY674" s="78">
        <f t="shared" si="37"/>
        <v>-0.1058699633</v>
      </c>
      <c r="AZ674" s="79">
        <f t="shared" si="38"/>
        <v>-0.09975714387</v>
      </c>
      <c r="BA674" s="80">
        <f t="shared" si="39"/>
        <v>-0.005591818077</v>
      </c>
      <c r="BB674" s="80">
        <f t="shared" si="40"/>
        <v>-0.006112819428</v>
      </c>
      <c r="BC674" s="80">
        <f t="shared" si="41"/>
        <v>-0.004434789309</v>
      </c>
      <c r="BD674" s="80">
        <f t="shared" si="42"/>
        <v>-0.1007868035</v>
      </c>
      <c r="BE674" s="81">
        <f t="shared" si="43"/>
        <v>-0.000006098131955</v>
      </c>
      <c r="BF674" s="81">
        <f t="shared" si="44"/>
        <v>0.00006836354836</v>
      </c>
      <c r="BG674" s="81">
        <f t="shared" si="45"/>
        <v>-0.01013831239</v>
      </c>
      <c r="BH674" s="81">
        <f t="shared" si="46"/>
        <v>0.000893936477</v>
      </c>
      <c r="BI674" s="81"/>
      <c r="BJ674" s="81"/>
    </row>
    <row r="675">
      <c r="A675" s="31">
        <v>673.0</v>
      </c>
      <c r="B675" s="32">
        <v>1750.0</v>
      </c>
      <c r="C675" s="33">
        <v>1618.0</v>
      </c>
      <c r="D675" s="55">
        <f t="shared" si="5"/>
        <v>1224</v>
      </c>
      <c r="E675" s="35">
        <v>229.0</v>
      </c>
      <c r="F675" s="36">
        <v>86.0</v>
      </c>
      <c r="G675" s="37">
        <v>351.0</v>
      </c>
      <c r="H675" s="38">
        <v>355.0</v>
      </c>
      <c r="I675" s="39">
        <v>165.0</v>
      </c>
      <c r="J675" s="40">
        <v>38.0</v>
      </c>
      <c r="K675" s="88">
        <f t="shared" si="6"/>
        <v>0.4604449938</v>
      </c>
      <c r="L675" s="88">
        <f t="shared" si="7"/>
        <v>0.526034713</v>
      </c>
      <c r="M675" s="88">
        <f t="shared" si="8"/>
        <v>0.7389473684</v>
      </c>
      <c r="N675" s="88">
        <f t="shared" si="9"/>
        <v>0.216934487</v>
      </c>
      <c r="O675" s="88">
        <f t="shared" si="10"/>
        <v>0.6086601307</v>
      </c>
      <c r="P675" s="89">
        <f t="shared" si="11"/>
        <v>0.02348578492</v>
      </c>
      <c r="Q675" s="90">
        <f t="shared" ref="Q675:V675" si="2057">K675-Q$2</f>
        <v>0.1094673121</v>
      </c>
      <c r="R675" s="91">
        <f t="shared" si="2057"/>
        <v>0.04648217266</v>
      </c>
      <c r="S675" s="92">
        <f t="shared" si="2057"/>
        <v>0.3273598058</v>
      </c>
      <c r="T675" s="93">
        <f t="shared" si="2057"/>
        <v>0.1012000454</v>
      </c>
      <c r="U675" s="94">
        <f t="shared" si="2057"/>
        <v>0.1548288016</v>
      </c>
      <c r="V675" s="95">
        <f t="shared" si="2057"/>
        <v>-0.008775043592</v>
      </c>
      <c r="W675" s="64"/>
      <c r="X675" s="65">
        <f t="shared" si="13"/>
        <v>1</v>
      </c>
      <c r="Y675" s="66">
        <f t="shared" si="14"/>
        <v>0</v>
      </c>
      <c r="Z675" s="67">
        <f t="shared" ref="Z675:AA675" si="2058">U675</f>
        <v>0.1548288016</v>
      </c>
      <c r="AA675" s="68">
        <f t="shared" si="2058"/>
        <v>-0.008775043592</v>
      </c>
      <c r="AB675" s="69">
        <f t="shared" ref="AB675:AC675" si="2059">S675</f>
        <v>0.3273598058</v>
      </c>
      <c r="AC675" s="70">
        <f t="shared" si="2059"/>
        <v>0.1012000454</v>
      </c>
      <c r="AD675" s="71">
        <f t="shared" si="17"/>
        <v>0.02389495642</v>
      </c>
      <c r="AE675" s="72">
        <f t="shared" si="18"/>
        <v>-0.002717258967</v>
      </c>
      <c r="AF675" s="73">
        <f t="shared" si="19"/>
        <v>0.05157276124</v>
      </c>
      <c r="AG675" s="74">
        <f t="shared" si="20"/>
        <v>0.01279608519</v>
      </c>
      <c r="AH675" s="75">
        <f t="shared" si="21"/>
        <v>0.09692299325</v>
      </c>
      <c r="AI675" s="76">
        <f t="shared" si="22"/>
        <v>0.06625765442</v>
      </c>
      <c r="AJ675" s="77"/>
      <c r="AK675" s="65">
        <f t="shared" si="23"/>
        <v>-0.005693794321</v>
      </c>
      <c r="AL675" s="66">
        <f t="shared" si="24"/>
        <v>0.0007634399882</v>
      </c>
      <c r="AM675" s="67">
        <f t="shared" si="25"/>
        <v>0.1403115007</v>
      </c>
      <c r="AN675" s="68">
        <f t="shared" si="26"/>
        <v>0.2386502054</v>
      </c>
      <c r="AO675" s="69">
        <f t="shared" si="27"/>
        <v>0.00451699319</v>
      </c>
      <c r="AP675" s="70">
        <f t="shared" si="28"/>
        <v>-0.1773370689</v>
      </c>
      <c r="AQ675" s="71">
        <f t="shared" si="29"/>
        <v>0.0106974969</v>
      </c>
      <c r="AR675" s="72">
        <f t="shared" si="30"/>
        <v>-0.01532595336</v>
      </c>
      <c r="AS675" s="73">
        <f t="shared" si="31"/>
        <v>-0.004052600966</v>
      </c>
      <c r="AT675" s="74">
        <f t="shared" si="32"/>
        <v>0.02209373131</v>
      </c>
      <c r="AU675" s="75">
        <f t="shared" si="33"/>
        <v>0.009902060887</v>
      </c>
      <c r="AV675" s="76">
        <f t="shared" si="34"/>
        <v>0.009107429222</v>
      </c>
      <c r="AW675" s="78">
        <f t="shared" si="35"/>
        <v>0.1556816563</v>
      </c>
      <c r="AX675" s="79">
        <f t="shared" si="36"/>
        <v>0.1094673121</v>
      </c>
      <c r="AY675" s="78">
        <f t="shared" si="37"/>
        <v>0.07795178373</v>
      </c>
      <c r="AZ675" s="79">
        <f t="shared" si="38"/>
        <v>0.04648217266</v>
      </c>
      <c r="BA675" s="80">
        <f t="shared" si="39"/>
        <v>0.04621434421</v>
      </c>
      <c r="BB675" s="80">
        <f t="shared" si="40"/>
        <v>0.03146961107</v>
      </c>
      <c r="BC675" s="80">
        <f t="shared" si="41"/>
        <v>0.1604622284</v>
      </c>
      <c r="BD675" s="80">
        <f t="shared" si="42"/>
        <v>0.08303494357</v>
      </c>
      <c r="BE675" s="81">
        <f t="shared" si="43"/>
        <v>0.001145429191</v>
      </c>
      <c r="BF675" s="81">
        <f t="shared" si="44"/>
        <v>0.002908694876</v>
      </c>
      <c r="BG675" s="81">
        <f t="shared" si="45"/>
        <v>0.01885332489</v>
      </c>
      <c r="BH675" s="81">
        <f t="shared" si="46"/>
        <v>0.02664794416</v>
      </c>
      <c r="BI675" s="81"/>
      <c r="BJ675" s="81"/>
    </row>
    <row r="676">
      <c r="A676" s="31">
        <v>674.0</v>
      </c>
      <c r="B676" s="32" t="s">
        <v>319</v>
      </c>
      <c r="C676" s="33">
        <v>815.0</v>
      </c>
      <c r="D676" s="55">
        <f t="shared" si="5"/>
        <v>729</v>
      </c>
      <c r="E676" s="35">
        <v>203.0</v>
      </c>
      <c r="F676" s="36">
        <v>115.0</v>
      </c>
      <c r="G676" s="37">
        <v>120.0</v>
      </c>
      <c r="H676" s="38">
        <v>260.0</v>
      </c>
      <c r="I676" s="39">
        <v>20.0</v>
      </c>
      <c r="J676" s="40">
        <v>11.0</v>
      </c>
      <c r="K676" s="88">
        <f t="shared" si="6"/>
        <v>0.4208588957</v>
      </c>
      <c r="L676" s="88">
        <f t="shared" si="7"/>
        <v>0.4616977226</v>
      </c>
      <c r="M676" s="88">
        <f t="shared" si="8"/>
        <v>0.487804878</v>
      </c>
      <c r="N676" s="88">
        <f t="shared" si="9"/>
        <v>0.1472392638</v>
      </c>
      <c r="O676" s="88">
        <f t="shared" si="10"/>
        <v>0.4705075446</v>
      </c>
      <c r="P676" s="89">
        <f t="shared" si="11"/>
        <v>0.01349693252</v>
      </c>
      <c r="Q676" s="90">
        <f t="shared" ref="Q676:V676" si="2060">K676-Q$2</f>
        <v>0.06988121402</v>
      </c>
      <c r="R676" s="91">
        <f t="shared" si="2060"/>
        <v>-0.01785481772</v>
      </c>
      <c r="S676" s="92">
        <f t="shared" si="2060"/>
        <v>0.0762173154</v>
      </c>
      <c r="T676" s="93">
        <f t="shared" si="2060"/>
        <v>0.0315048222</v>
      </c>
      <c r="U676" s="94">
        <f t="shared" si="2060"/>
        <v>0.01667621549</v>
      </c>
      <c r="V676" s="95">
        <f t="shared" si="2060"/>
        <v>-0.018763896</v>
      </c>
      <c r="W676" s="64"/>
      <c r="X676" s="65">
        <f t="shared" si="13"/>
        <v>1</v>
      </c>
      <c r="Y676" s="66">
        <f t="shared" si="14"/>
        <v>0</v>
      </c>
      <c r="Z676" s="67">
        <f t="shared" ref="Z676:AA676" si="2061">U676</f>
        <v>0.01667621549</v>
      </c>
      <c r="AA676" s="68">
        <f t="shared" si="2061"/>
        <v>-0.018763896</v>
      </c>
      <c r="AB676" s="69">
        <f t="shared" ref="AB676:AC676" si="2062">S676</f>
        <v>0.0762173154</v>
      </c>
      <c r="AC676" s="70">
        <f t="shared" si="2062"/>
        <v>0.0315048222</v>
      </c>
      <c r="AD676" s="71">
        <f t="shared" si="17"/>
        <v>-0.00007398762996</v>
      </c>
      <c r="AE676" s="72">
        <f t="shared" si="18"/>
        <v>-0.0006258215461</v>
      </c>
      <c r="AF676" s="73">
        <f t="shared" si="19"/>
        <v>0.001862169583</v>
      </c>
      <c r="AG676" s="74">
        <f t="shared" si="20"/>
        <v>-0.0009047525755</v>
      </c>
      <c r="AH676" s="75">
        <f t="shared" si="21"/>
        <v>0.004816525346</v>
      </c>
      <c r="AI676" s="76">
        <f t="shared" si="22"/>
        <v>0.00480242594</v>
      </c>
      <c r="AJ676" s="77"/>
      <c r="AK676" s="65">
        <f t="shared" si="23"/>
        <v>-0.005693794321</v>
      </c>
      <c r="AL676" s="66">
        <f t="shared" si="24"/>
        <v>0.0007634399882</v>
      </c>
      <c r="AM676" s="67">
        <f t="shared" si="25"/>
        <v>0.0434024234</v>
      </c>
      <c r="AN676" s="68">
        <f t="shared" si="26"/>
        <v>0.01115974538</v>
      </c>
      <c r="AO676" s="69">
        <f t="shared" si="27"/>
        <v>0.005010118777</v>
      </c>
      <c r="AP676" s="70">
        <f t="shared" si="28"/>
        <v>-0.04240249489</v>
      </c>
      <c r="AQ676" s="71">
        <f t="shared" si="29"/>
        <v>-0.0004028448504</v>
      </c>
      <c r="AR676" s="72">
        <f t="shared" si="30"/>
        <v>-0.0002785285207</v>
      </c>
      <c r="AS676" s="73">
        <f t="shared" si="31"/>
        <v>0.0004303483814</v>
      </c>
      <c r="AT676" s="74">
        <f t="shared" si="32"/>
        <v>0.0007620709087</v>
      </c>
      <c r="AU676" s="75">
        <f t="shared" si="33"/>
        <v>0.0004672532116</v>
      </c>
      <c r="AV676" s="76">
        <f t="shared" si="34"/>
        <v>0.0006238042584</v>
      </c>
      <c r="AW676" s="78">
        <f t="shared" si="35"/>
        <v>0.0432135046</v>
      </c>
      <c r="AX676" s="79">
        <f t="shared" si="36"/>
        <v>0.06988121402</v>
      </c>
      <c r="AY676" s="78">
        <f t="shared" si="37"/>
        <v>-0.02937196287</v>
      </c>
      <c r="AZ676" s="79">
        <f t="shared" si="38"/>
        <v>-0.01785481772</v>
      </c>
      <c r="BA676" s="80">
        <f t="shared" si="39"/>
        <v>-0.02666770942</v>
      </c>
      <c r="BB676" s="80">
        <f t="shared" si="40"/>
        <v>-0.01151714515</v>
      </c>
      <c r="BC676" s="80">
        <f t="shared" si="41"/>
        <v>0.04799407665</v>
      </c>
      <c r="BD676" s="80">
        <f t="shared" si="42"/>
        <v>-0.02428880303</v>
      </c>
      <c r="BE676" s="81">
        <f t="shared" si="43"/>
        <v>0.0005785220933</v>
      </c>
      <c r="BF676" s="81">
        <f t="shared" si="44"/>
        <v>0.0006142717603</v>
      </c>
      <c r="BG676" s="81">
        <f t="shared" si="45"/>
        <v>0.001713485441</v>
      </c>
      <c r="BH676" s="81">
        <f t="shared" si="46"/>
        <v>-0.002331437349</v>
      </c>
      <c r="BI676" s="81"/>
      <c r="BJ676" s="81"/>
    </row>
    <row r="677">
      <c r="A677" s="31">
        <v>675.0</v>
      </c>
      <c r="B677" s="32">
        <v>6109.0</v>
      </c>
      <c r="C677" s="33">
        <v>1989.0</v>
      </c>
      <c r="D677" s="55">
        <f t="shared" si="5"/>
        <v>1368</v>
      </c>
      <c r="E677" s="35">
        <v>245.0</v>
      </c>
      <c r="F677" s="36">
        <v>280.0</v>
      </c>
      <c r="G677" s="37">
        <v>184.0</v>
      </c>
      <c r="H677" s="38">
        <v>534.0</v>
      </c>
      <c r="I677" s="39">
        <v>60.0</v>
      </c>
      <c r="J677" s="40">
        <v>65.0</v>
      </c>
      <c r="K677" s="88">
        <f t="shared" si="6"/>
        <v>0.245852187</v>
      </c>
      <c r="L677" s="88">
        <f t="shared" si="7"/>
        <v>0.3635280095</v>
      </c>
      <c r="M677" s="88">
        <f t="shared" si="8"/>
        <v>0.347826087</v>
      </c>
      <c r="N677" s="88">
        <f t="shared" si="9"/>
        <v>0.09250879839</v>
      </c>
      <c r="O677" s="88">
        <f t="shared" si="10"/>
        <v>0.3574561404</v>
      </c>
      <c r="P677" s="89">
        <f t="shared" si="11"/>
        <v>0.03267973856</v>
      </c>
      <c r="Q677" s="90">
        <f t="shared" ref="Q677:V677" si="2063">K677-Q$2</f>
        <v>-0.1051254947</v>
      </c>
      <c r="R677" s="91">
        <f t="shared" si="2063"/>
        <v>-0.1160245308</v>
      </c>
      <c r="S677" s="92">
        <f t="shared" si="2063"/>
        <v>-0.06376147569</v>
      </c>
      <c r="T677" s="93">
        <f t="shared" si="2063"/>
        <v>-0.02322564322</v>
      </c>
      <c r="U677" s="94">
        <f t="shared" si="2063"/>
        <v>-0.09637518874</v>
      </c>
      <c r="V677" s="95">
        <f t="shared" si="2063"/>
        <v>0.0004189100502</v>
      </c>
      <c r="W677" s="64"/>
      <c r="X677" s="65">
        <f t="shared" si="13"/>
        <v>1</v>
      </c>
      <c r="Y677" s="66">
        <f t="shared" si="14"/>
        <v>0</v>
      </c>
      <c r="Z677" s="67">
        <f t="shared" ref="Z677:AA677" si="2064">U677</f>
        <v>-0.09637518874</v>
      </c>
      <c r="AA677" s="68">
        <f t="shared" si="2064"/>
        <v>0.0004189100502</v>
      </c>
      <c r="AB677" s="69">
        <f t="shared" ref="AB677:AC677" si="2065">S677</f>
        <v>-0.06376147569</v>
      </c>
      <c r="AC677" s="70">
        <f t="shared" si="2065"/>
        <v>-0.02322564322</v>
      </c>
      <c r="AD677" s="71">
        <f t="shared" si="17"/>
        <v>0.00928800152</v>
      </c>
      <c r="AE677" s="72">
        <f t="shared" si="18"/>
        <v>-0.0000807450703</v>
      </c>
      <c r="AF677" s="73">
        <f t="shared" si="19"/>
        <v>0.006154753709</v>
      </c>
      <c r="AG677" s="74">
        <f t="shared" si="20"/>
        <v>0.002211665426</v>
      </c>
      <c r="AH677" s="75">
        <f t="shared" si="21"/>
        <v>0.003526095279</v>
      </c>
      <c r="AI677" s="76">
        <f t="shared" si="22"/>
        <v>0.002961802571</v>
      </c>
      <c r="AJ677" s="77"/>
      <c r="AK677" s="65">
        <f t="shared" si="23"/>
        <v>-0.005693794321</v>
      </c>
      <c r="AL677" s="66">
        <f t="shared" si="24"/>
        <v>0.0007634399882</v>
      </c>
      <c r="AM677" s="67">
        <f t="shared" si="25"/>
        <v>-0.07933185885</v>
      </c>
      <c r="AN677" s="68">
        <f t="shared" si="26"/>
        <v>-0.1526674686</v>
      </c>
      <c r="AO677" s="69">
        <f t="shared" si="27"/>
        <v>-0.002631232648</v>
      </c>
      <c r="AP677" s="70">
        <f t="shared" si="28"/>
        <v>0.03503375733</v>
      </c>
      <c r="AQ677" s="71">
        <f t="shared" si="29"/>
        <v>0.004726764914</v>
      </c>
      <c r="AR677" s="72">
        <f t="shared" si="30"/>
        <v>-0.00545585443</v>
      </c>
      <c r="AS677" s="73">
        <f t="shared" si="31"/>
        <v>-0.0007724754035</v>
      </c>
      <c r="AT677" s="74">
        <f t="shared" si="32"/>
        <v>0.002654562895</v>
      </c>
      <c r="AU677" s="75">
        <f t="shared" si="33"/>
        <v>0.0003511761412</v>
      </c>
      <c r="AV677" s="76">
        <f t="shared" si="34"/>
        <v>0.0003938539648</v>
      </c>
      <c r="AW677" s="78">
        <f t="shared" si="35"/>
        <v>-0.08335142016</v>
      </c>
      <c r="AX677" s="79">
        <f t="shared" si="36"/>
        <v>-0.1051254947</v>
      </c>
      <c r="AY677" s="78">
        <f t="shared" si="37"/>
        <v>-0.1192777089</v>
      </c>
      <c r="AZ677" s="79">
        <f t="shared" si="38"/>
        <v>-0.1160245308</v>
      </c>
      <c r="BA677" s="80">
        <f t="shared" si="39"/>
        <v>0.0217740745</v>
      </c>
      <c r="BB677" s="80">
        <f t="shared" si="40"/>
        <v>-0.00325317811</v>
      </c>
      <c r="BC677" s="80">
        <f t="shared" si="41"/>
        <v>-0.0785708481</v>
      </c>
      <c r="BD677" s="80">
        <f t="shared" si="42"/>
        <v>-0.114194549</v>
      </c>
      <c r="BE677" s="81">
        <f t="shared" si="43"/>
        <v>0.0004635271525</v>
      </c>
      <c r="BF677" s="81">
        <f t="shared" si="44"/>
        <v>-0.000141669885</v>
      </c>
      <c r="BG677" s="81">
        <f t="shared" si="45"/>
        <v>-0.006867016855</v>
      </c>
      <c r="BH677" s="81">
        <f t="shared" si="46"/>
        <v>0.01794472513</v>
      </c>
      <c r="BI677" s="81"/>
      <c r="BJ677" s="81"/>
    </row>
    <row r="678">
      <c r="A678" s="31">
        <v>676.0</v>
      </c>
      <c r="B678" s="32" t="s">
        <v>402</v>
      </c>
      <c r="C678" s="33">
        <v>418.0</v>
      </c>
      <c r="D678" s="55">
        <f t="shared" si="5"/>
        <v>296</v>
      </c>
      <c r="E678" s="35">
        <v>55.0</v>
      </c>
      <c r="F678" s="36">
        <v>38.0</v>
      </c>
      <c r="G678" s="37">
        <v>50.0</v>
      </c>
      <c r="H678" s="38">
        <v>116.0</v>
      </c>
      <c r="I678" s="39">
        <v>14.0</v>
      </c>
      <c r="J678" s="40">
        <v>23.0</v>
      </c>
      <c r="K678" s="88">
        <f t="shared" si="6"/>
        <v>0.2846889952</v>
      </c>
      <c r="L678" s="88">
        <f t="shared" si="7"/>
        <v>0.372972973</v>
      </c>
      <c r="M678" s="88">
        <f t="shared" si="8"/>
        <v>0.4504504505</v>
      </c>
      <c r="N678" s="88">
        <f t="shared" si="9"/>
        <v>0.1196172249</v>
      </c>
      <c r="O678" s="88">
        <f t="shared" si="10"/>
        <v>0.402027027</v>
      </c>
      <c r="P678" s="89">
        <f t="shared" si="11"/>
        <v>0.05502392344</v>
      </c>
      <c r="Q678" s="90">
        <f t="shared" ref="Q678:V678" si="2066">K678-Q$2</f>
        <v>-0.06628868647</v>
      </c>
      <c r="R678" s="91">
        <f t="shared" si="2066"/>
        <v>-0.1065795673</v>
      </c>
      <c r="S678" s="92">
        <f t="shared" si="2066"/>
        <v>0.0388628878</v>
      </c>
      <c r="T678" s="93">
        <f t="shared" si="2066"/>
        <v>0.003882783273</v>
      </c>
      <c r="U678" s="94">
        <f t="shared" si="2066"/>
        <v>-0.05180430207</v>
      </c>
      <c r="V678" s="95">
        <f t="shared" si="2066"/>
        <v>0.02276309493</v>
      </c>
      <c r="W678" s="64"/>
      <c r="X678" s="65">
        <f t="shared" si="13"/>
        <v>1</v>
      </c>
      <c r="Y678" s="66">
        <f t="shared" si="14"/>
        <v>0</v>
      </c>
      <c r="Z678" s="67">
        <f t="shared" ref="Z678:AA678" si="2067">U678</f>
        <v>-0.05180430207</v>
      </c>
      <c r="AA678" s="68">
        <f t="shared" si="2067"/>
        <v>0.02276309493</v>
      </c>
      <c r="AB678" s="69">
        <f t="shared" ref="AB678:AC678" si="2068">S678</f>
        <v>0.0388628878</v>
      </c>
      <c r="AC678" s="70">
        <f t="shared" si="2068"/>
        <v>0.003882783273</v>
      </c>
      <c r="AD678" s="71">
        <f t="shared" si="17"/>
        <v>0.002165527222</v>
      </c>
      <c r="AE678" s="72">
        <f t="shared" si="18"/>
        <v>-0.002358452492</v>
      </c>
      <c r="AF678" s="73">
        <f t="shared" si="19"/>
        <v>-0.002101648943</v>
      </c>
      <c r="AG678" s="74">
        <f t="shared" si="20"/>
        <v>0.0006834947269</v>
      </c>
      <c r="AH678" s="75">
        <f t="shared" si="21"/>
        <v>0.001495248043</v>
      </c>
      <c r="AI678" s="76">
        <f t="shared" si="22"/>
        <v>0.0003017923414</v>
      </c>
      <c r="AJ678" s="77"/>
      <c r="AK678" s="65">
        <f t="shared" si="23"/>
        <v>-0.005693794321</v>
      </c>
      <c r="AL678" s="66">
        <f t="shared" si="24"/>
        <v>0.0007634399882</v>
      </c>
      <c r="AM678" s="67">
        <f t="shared" si="25"/>
        <v>-0.07842521846</v>
      </c>
      <c r="AN678" s="68">
        <f t="shared" si="26"/>
        <v>-0.06366624251</v>
      </c>
      <c r="AO678" s="69">
        <f t="shared" si="27"/>
        <v>-0.003516054319</v>
      </c>
      <c r="AP678" s="70">
        <f t="shared" si="28"/>
        <v>-0.0199122407</v>
      </c>
      <c r="AQ678" s="71">
        <f t="shared" si="29"/>
        <v>-0.0002618029522</v>
      </c>
      <c r="AR678" s="72">
        <f t="shared" si="30"/>
        <v>-0.002474567971</v>
      </c>
      <c r="AS678" s="73">
        <f t="shared" si="31"/>
        <v>-0.0003432466412</v>
      </c>
      <c r="AT678" s="74">
        <f t="shared" si="32"/>
        <v>-0.000868888617</v>
      </c>
      <c r="AU678" s="75">
        <f t="shared" si="33"/>
        <v>0.0001646048958</v>
      </c>
      <c r="AV678" s="76">
        <f t="shared" si="34"/>
        <v>0.00005880851759</v>
      </c>
      <c r="AW678" s="78">
        <f t="shared" si="35"/>
        <v>-0.0880755118</v>
      </c>
      <c r="AX678" s="79">
        <f t="shared" si="36"/>
        <v>-0.06628868647</v>
      </c>
      <c r="AY678" s="78">
        <f t="shared" si="37"/>
        <v>-0.08609969129</v>
      </c>
      <c r="AZ678" s="79">
        <f t="shared" si="38"/>
        <v>-0.1065795673</v>
      </c>
      <c r="BA678" s="80">
        <f t="shared" si="39"/>
        <v>-0.02178682533</v>
      </c>
      <c r="BB678" s="80">
        <f t="shared" si="40"/>
        <v>0.02047987603</v>
      </c>
      <c r="BC678" s="80">
        <f t="shared" si="41"/>
        <v>-0.08329493974</v>
      </c>
      <c r="BD678" s="80">
        <f t="shared" si="42"/>
        <v>-0.08101653145</v>
      </c>
      <c r="BE678" s="81">
        <f t="shared" si="43"/>
        <v>0.00005524043563</v>
      </c>
      <c r="BF678" s="81">
        <f t="shared" si="44"/>
        <v>-0.0008923829635</v>
      </c>
      <c r="BG678" s="81">
        <f t="shared" si="45"/>
        <v>0.0003743686191</v>
      </c>
      <c r="BH678" s="81">
        <f t="shared" si="46"/>
        <v>0.01349653421</v>
      </c>
      <c r="BI678" s="81"/>
      <c r="BJ678" s="81"/>
    </row>
    <row r="679">
      <c r="A679" s="31">
        <v>677.0</v>
      </c>
      <c r="B679" s="32">
        <v>5333.0</v>
      </c>
      <c r="C679" s="33">
        <v>1318.0</v>
      </c>
      <c r="D679" s="55">
        <f t="shared" si="5"/>
        <v>844</v>
      </c>
      <c r="E679" s="35">
        <v>150.0</v>
      </c>
      <c r="F679" s="36">
        <v>192.0</v>
      </c>
      <c r="G679" s="37">
        <v>82.0</v>
      </c>
      <c r="H679" s="38">
        <v>308.0</v>
      </c>
      <c r="I679" s="39">
        <v>33.0</v>
      </c>
      <c r="J679" s="40">
        <v>79.0</v>
      </c>
      <c r="K679" s="88">
        <f t="shared" si="6"/>
        <v>0.2010622155</v>
      </c>
      <c r="L679" s="88">
        <f t="shared" si="7"/>
        <v>0.3727087576</v>
      </c>
      <c r="M679" s="88">
        <f t="shared" si="8"/>
        <v>0.2322946176</v>
      </c>
      <c r="N679" s="88">
        <f t="shared" si="9"/>
        <v>0.062215478</v>
      </c>
      <c r="O679" s="88">
        <f t="shared" si="10"/>
        <v>0.3139810427</v>
      </c>
      <c r="P679" s="89">
        <f t="shared" si="11"/>
        <v>0.05993930197</v>
      </c>
      <c r="Q679" s="90">
        <f t="shared" ref="Q679:V679" si="2069">K679-Q$2</f>
        <v>-0.1499154662</v>
      </c>
      <c r="R679" s="91">
        <f t="shared" si="2069"/>
        <v>-0.1068437827</v>
      </c>
      <c r="S679" s="92">
        <f t="shared" si="2069"/>
        <v>-0.1792929451</v>
      </c>
      <c r="T679" s="93">
        <f t="shared" si="2069"/>
        <v>-0.05351896361</v>
      </c>
      <c r="U679" s="94">
        <f t="shared" si="2069"/>
        <v>-0.1398502864</v>
      </c>
      <c r="V679" s="95">
        <f t="shared" si="2069"/>
        <v>0.02767847346</v>
      </c>
      <c r="W679" s="64"/>
      <c r="X679" s="65">
        <f t="shared" si="13"/>
        <v>1</v>
      </c>
      <c r="Y679" s="66">
        <f t="shared" si="14"/>
        <v>0</v>
      </c>
      <c r="Z679" s="67">
        <f t="shared" ref="Z679:AA679" si="2070">U679</f>
        <v>-0.1398502864</v>
      </c>
      <c r="AA679" s="68">
        <f t="shared" si="2070"/>
        <v>0.02767847346</v>
      </c>
      <c r="AB679" s="69">
        <f t="shared" ref="AB679:AC679" si="2071">S679</f>
        <v>-0.1792929451</v>
      </c>
      <c r="AC679" s="70">
        <f t="shared" si="2071"/>
        <v>-0.05351896361</v>
      </c>
      <c r="AD679" s="71">
        <f t="shared" si="17"/>
        <v>0.01879200472</v>
      </c>
      <c r="AE679" s="72">
        <f t="shared" si="18"/>
        <v>-0.007741684883</v>
      </c>
      <c r="AF679" s="73">
        <f t="shared" si="19"/>
        <v>0.02655549294</v>
      </c>
      <c r="AG679" s="74">
        <f t="shared" si="20"/>
        <v>0.002522087369</v>
      </c>
      <c r="AH679" s="75">
        <f t="shared" si="21"/>
        <v>0.02928168069</v>
      </c>
      <c r="AI679" s="76">
        <f t="shared" si="22"/>
        <v>0.01919114521</v>
      </c>
      <c r="AJ679" s="77"/>
      <c r="AK679" s="65">
        <f t="shared" si="23"/>
        <v>-0.005693794321</v>
      </c>
      <c r="AL679" s="66">
        <f t="shared" si="24"/>
        <v>0.0007634399882</v>
      </c>
      <c r="AM679" s="67">
        <f t="shared" si="25"/>
        <v>-0.1580971056</v>
      </c>
      <c r="AN679" s="68">
        <f t="shared" si="26"/>
        <v>-0.1994396398</v>
      </c>
      <c r="AO679" s="69">
        <f t="shared" si="27"/>
        <v>-0.001523223655</v>
      </c>
      <c r="AP679" s="70">
        <f t="shared" si="28"/>
        <v>0.09685883941</v>
      </c>
      <c r="AQ679" s="71">
        <f t="shared" si="29"/>
        <v>0.005145746804</v>
      </c>
      <c r="AR679" s="72">
        <f t="shared" si="30"/>
        <v>-0.01493368328</v>
      </c>
      <c r="AS679" s="73">
        <f t="shared" si="31"/>
        <v>-0.0003708716572</v>
      </c>
      <c r="AT679" s="74">
        <f t="shared" si="32"/>
        <v>0.01127018611</v>
      </c>
      <c r="AU679" s="75">
        <f t="shared" si="33"/>
        <v>0.003005122758</v>
      </c>
      <c r="AV679" s="76">
        <f t="shared" si="34"/>
        <v>0.002657783555</v>
      </c>
      <c r="AW679" s="78">
        <f t="shared" si="35"/>
        <v>-0.1575341257</v>
      </c>
      <c r="AX679" s="79">
        <f t="shared" si="36"/>
        <v>-0.1499154662</v>
      </c>
      <c r="AY679" s="78">
        <f t="shared" si="37"/>
        <v>-0.1028230741</v>
      </c>
      <c r="AZ679" s="79">
        <f t="shared" si="38"/>
        <v>-0.1068437827</v>
      </c>
      <c r="BA679" s="80">
        <f t="shared" si="39"/>
        <v>-0.007618659463</v>
      </c>
      <c r="BB679" s="80">
        <f t="shared" si="40"/>
        <v>0.004020708592</v>
      </c>
      <c r="BC679" s="80">
        <f t="shared" si="41"/>
        <v>-0.1527535536</v>
      </c>
      <c r="BD679" s="80">
        <f t="shared" si="42"/>
        <v>-0.09773991422</v>
      </c>
      <c r="BE679" s="81">
        <f t="shared" si="43"/>
        <v>0.00004187787443</v>
      </c>
      <c r="BF679" s="81">
        <f t="shared" si="44"/>
        <v>-0.00006126481912</v>
      </c>
      <c r="BG679" s="81">
        <f t="shared" si="45"/>
        <v>0.01378055731</v>
      </c>
      <c r="BH679" s="81">
        <f t="shared" si="46"/>
        <v>0.02986023845</v>
      </c>
      <c r="BI679" s="81"/>
      <c r="BJ679" s="81"/>
    </row>
    <row r="680">
      <c r="A680" s="31">
        <v>678.0</v>
      </c>
      <c r="B680" s="32" t="s">
        <v>216</v>
      </c>
      <c r="C680" s="33">
        <v>1191.0</v>
      </c>
      <c r="D680" s="55">
        <f t="shared" si="5"/>
        <v>864</v>
      </c>
      <c r="E680" s="35">
        <v>162.0</v>
      </c>
      <c r="F680" s="36">
        <v>153.0</v>
      </c>
      <c r="G680" s="37">
        <v>120.0</v>
      </c>
      <c r="H680" s="38">
        <v>304.0</v>
      </c>
      <c r="I680" s="39">
        <v>67.0</v>
      </c>
      <c r="J680" s="40">
        <v>58.0</v>
      </c>
      <c r="K680" s="88">
        <f t="shared" si="6"/>
        <v>0.2930310663</v>
      </c>
      <c r="L680" s="88">
        <f t="shared" si="7"/>
        <v>0.4296435272</v>
      </c>
      <c r="M680" s="88">
        <f t="shared" si="8"/>
        <v>0.3625377644</v>
      </c>
      <c r="N680" s="88">
        <f t="shared" si="9"/>
        <v>0.1007556675</v>
      </c>
      <c r="O680" s="88">
        <f t="shared" si="10"/>
        <v>0.4039351852</v>
      </c>
      <c r="P680" s="89">
        <f t="shared" si="11"/>
        <v>0.04869857263</v>
      </c>
      <c r="Q680" s="90">
        <f t="shared" ref="Q680:V680" si="2072">K680-Q$2</f>
        <v>-0.05794661536</v>
      </c>
      <c r="R680" s="91">
        <f t="shared" si="2072"/>
        <v>-0.04990901309</v>
      </c>
      <c r="S680" s="92">
        <f t="shared" si="2072"/>
        <v>-0.0490497983</v>
      </c>
      <c r="T680" s="93">
        <f t="shared" si="2072"/>
        <v>-0.0149787741</v>
      </c>
      <c r="U680" s="94">
        <f t="shared" si="2072"/>
        <v>-0.04989614391</v>
      </c>
      <c r="V680" s="95">
        <f t="shared" si="2072"/>
        <v>0.01643774412</v>
      </c>
      <c r="W680" s="64"/>
      <c r="X680" s="65">
        <f t="shared" si="13"/>
        <v>1</v>
      </c>
      <c r="Y680" s="66">
        <f t="shared" si="14"/>
        <v>0</v>
      </c>
      <c r="Z680" s="67">
        <f t="shared" ref="Z680:AA680" si="2073">U680</f>
        <v>-0.04989614391</v>
      </c>
      <c r="AA680" s="68">
        <f t="shared" si="2073"/>
        <v>0.01643774412</v>
      </c>
      <c r="AB680" s="69">
        <f t="shared" ref="AB680:AC680" si="2074">S680</f>
        <v>-0.0490497983</v>
      </c>
      <c r="AC680" s="70">
        <f t="shared" si="2074"/>
        <v>-0.0149787741</v>
      </c>
      <c r="AD680" s="71">
        <f t="shared" si="17"/>
        <v>0.002219425745</v>
      </c>
      <c r="AE680" s="72">
        <f t="shared" si="18"/>
        <v>-0.001640360092</v>
      </c>
      <c r="AF680" s="73">
        <f t="shared" si="19"/>
        <v>0.00269361305</v>
      </c>
      <c r="AG680" s="74">
        <f t="shared" si="20"/>
        <v>-0.00005888496522</v>
      </c>
      <c r="AH680" s="75">
        <f t="shared" si="21"/>
        <v>0.002181519039</v>
      </c>
      <c r="AI680" s="76">
        <f t="shared" si="22"/>
        <v>0.001469411697</v>
      </c>
      <c r="AJ680" s="77"/>
      <c r="AK680" s="65">
        <f t="shared" si="23"/>
        <v>-0.005693794321</v>
      </c>
      <c r="AL680" s="66">
        <f t="shared" si="24"/>
        <v>0.0007634399882</v>
      </c>
      <c r="AM680" s="67">
        <f t="shared" si="25"/>
        <v>-0.06682527408</v>
      </c>
      <c r="AN680" s="68">
        <f t="shared" si="26"/>
        <v>-0.0657998708</v>
      </c>
      <c r="AO680" s="69">
        <f t="shared" si="27"/>
        <v>-0.0005848615457</v>
      </c>
      <c r="AP680" s="70">
        <f t="shared" si="28"/>
        <v>0.02654533727</v>
      </c>
      <c r="AQ680" s="71">
        <f t="shared" si="29"/>
        <v>0.0001845049534</v>
      </c>
      <c r="AR680" s="72">
        <f t="shared" si="30"/>
        <v>-0.002136903445</v>
      </c>
      <c r="AS680" s="73">
        <f t="shared" si="31"/>
        <v>0.00009516377624</v>
      </c>
      <c r="AT680" s="74">
        <f t="shared" si="32"/>
        <v>0.001134957196</v>
      </c>
      <c r="AU680" s="75">
        <f t="shared" si="33"/>
        <v>0.0002232332247</v>
      </c>
      <c r="AV680" s="76">
        <f t="shared" si="34"/>
        <v>0.0002025043162</v>
      </c>
      <c r="AW680" s="78">
        <f t="shared" si="35"/>
        <v>-0.07260102799</v>
      </c>
      <c r="AX680" s="79">
        <f t="shared" si="36"/>
        <v>-0.05794661536</v>
      </c>
      <c r="AY680" s="78">
        <f t="shared" si="37"/>
        <v>-0.03929053547</v>
      </c>
      <c r="AZ680" s="79">
        <f t="shared" si="38"/>
        <v>-0.04990901309</v>
      </c>
      <c r="BA680" s="80">
        <f t="shared" si="39"/>
        <v>-0.01465441263</v>
      </c>
      <c r="BB680" s="80">
        <f t="shared" si="40"/>
        <v>0.01061847761</v>
      </c>
      <c r="BC680" s="80">
        <f t="shared" si="41"/>
        <v>-0.06782045593</v>
      </c>
      <c r="BD680" s="80">
        <f t="shared" si="42"/>
        <v>-0.03420737563</v>
      </c>
      <c r="BE680" s="81">
        <f t="shared" si="43"/>
        <v>0.0001019997428</v>
      </c>
      <c r="BF680" s="81">
        <f t="shared" si="44"/>
        <v>-0.000311215105</v>
      </c>
      <c r="BG680" s="81">
        <f t="shared" si="45"/>
        <v>0.003429469696</v>
      </c>
      <c r="BH680" s="81">
        <f t="shared" si="46"/>
        <v>0.004639919623</v>
      </c>
      <c r="BI680" s="81"/>
      <c r="BJ680" s="81"/>
    </row>
    <row r="681">
      <c r="A681" s="31">
        <v>679.0</v>
      </c>
      <c r="B681" s="32">
        <v>6468.0</v>
      </c>
      <c r="C681" s="33">
        <v>2078.0</v>
      </c>
      <c r="D681" s="55">
        <f t="shared" si="5"/>
        <v>1655</v>
      </c>
      <c r="E681" s="35">
        <v>435.0</v>
      </c>
      <c r="F681" s="36">
        <v>319.0</v>
      </c>
      <c r="G681" s="37">
        <v>230.0</v>
      </c>
      <c r="H681" s="38">
        <v>491.0</v>
      </c>
      <c r="I681" s="39">
        <v>113.0</v>
      </c>
      <c r="J681" s="40">
        <v>67.0</v>
      </c>
      <c r="K681" s="88">
        <f t="shared" si="6"/>
        <v>0.3743984601</v>
      </c>
      <c r="L681" s="88">
        <f t="shared" si="7"/>
        <v>0.5274302214</v>
      </c>
      <c r="M681" s="88">
        <f t="shared" si="8"/>
        <v>0.3733766234</v>
      </c>
      <c r="N681" s="88">
        <f t="shared" si="9"/>
        <v>0.1106833494</v>
      </c>
      <c r="O681" s="88">
        <f t="shared" si="10"/>
        <v>0.4700906344</v>
      </c>
      <c r="P681" s="89">
        <f t="shared" si="11"/>
        <v>0.0322425409</v>
      </c>
      <c r="Q681" s="90">
        <f t="shared" ref="Q681:V681" si="2075">K681-Q$2</f>
        <v>0.02342077837</v>
      </c>
      <c r="R681" s="91">
        <f t="shared" si="2075"/>
        <v>0.04787768108</v>
      </c>
      <c r="S681" s="92">
        <f t="shared" si="2075"/>
        <v>-0.03821093927</v>
      </c>
      <c r="T681" s="93">
        <f t="shared" si="2075"/>
        <v>-0.005051092233</v>
      </c>
      <c r="U681" s="94">
        <f t="shared" si="2075"/>
        <v>0.01625930535</v>
      </c>
      <c r="V681" s="95">
        <f t="shared" si="2075"/>
        <v>-0.00001828760721</v>
      </c>
      <c r="W681" s="64"/>
      <c r="X681" s="65">
        <f t="shared" si="13"/>
        <v>1</v>
      </c>
      <c r="Y681" s="66">
        <f t="shared" si="14"/>
        <v>0</v>
      </c>
      <c r="Z681" s="67">
        <f t="shared" ref="Z681:AA681" si="2076">U681</f>
        <v>0.01625930535</v>
      </c>
      <c r="AA681" s="68">
        <f t="shared" si="2076"/>
        <v>-0.00001828760721</v>
      </c>
      <c r="AB681" s="69">
        <f t="shared" ref="AB681:AC681" si="2077">S681</f>
        <v>-0.03821093927</v>
      </c>
      <c r="AC681" s="70">
        <f t="shared" si="2077"/>
        <v>-0.005051092233</v>
      </c>
      <c r="AD681" s="71">
        <f t="shared" si="17"/>
        <v>0.000264364676</v>
      </c>
      <c r="AE681" s="72">
        <f t="shared" si="18"/>
        <v>-0.0000005946875795</v>
      </c>
      <c r="AF681" s="73">
        <f t="shared" si="19"/>
        <v>-0.0006213757016</v>
      </c>
      <c r="AG681" s="74">
        <f t="shared" si="20"/>
        <v>-0.00008142846431</v>
      </c>
      <c r="AH681" s="75">
        <f t="shared" si="21"/>
        <v>0.001434562347</v>
      </c>
      <c r="AI681" s="76">
        <f t="shared" si="22"/>
        <v>0.0003860139571</v>
      </c>
      <c r="AJ681" s="77"/>
      <c r="AK681" s="65">
        <f t="shared" si="23"/>
        <v>-0.005693794321</v>
      </c>
      <c r="AL681" s="66">
        <f t="shared" si="24"/>
        <v>0.0007634399882</v>
      </c>
      <c r="AM681" s="67">
        <f t="shared" si="25"/>
        <v>0.01330078183</v>
      </c>
      <c r="AN681" s="68">
        <f t="shared" si="26"/>
        <v>0.02579904706</v>
      </c>
      <c r="AO681" s="69">
        <f t="shared" si="27"/>
        <v>0.002842373366</v>
      </c>
      <c r="AP681" s="70">
        <f t="shared" si="28"/>
        <v>0.01975120889</v>
      </c>
      <c r="AQ681" s="71">
        <f t="shared" si="29"/>
        <v>0.0001355311321</v>
      </c>
      <c r="AR681" s="72">
        <f t="shared" si="30"/>
        <v>-0.0001544145598</v>
      </c>
      <c r="AS681" s="73">
        <f t="shared" si="31"/>
        <v>0.00001813494692</v>
      </c>
      <c r="AT681" s="74">
        <f t="shared" si="32"/>
        <v>-0.0002642977944</v>
      </c>
      <c r="AU681" s="75">
        <f t="shared" si="33"/>
        <v>0.0001563381776</v>
      </c>
      <c r="AV681" s="76">
        <f t="shared" si="34"/>
        <v>0.00006736180532</v>
      </c>
      <c r="AW681" s="78">
        <f t="shared" si="35"/>
        <v>0.01075936513</v>
      </c>
      <c r="AX681" s="79">
        <f t="shared" si="36"/>
        <v>0.02342077837</v>
      </c>
      <c r="AY681" s="78">
        <f t="shared" si="37"/>
        <v>0.04596234539</v>
      </c>
      <c r="AZ681" s="79">
        <f t="shared" si="38"/>
        <v>0.04787768108</v>
      </c>
      <c r="BA681" s="80">
        <f t="shared" si="39"/>
        <v>-0.01266141324</v>
      </c>
      <c r="BB681" s="80">
        <f t="shared" si="40"/>
        <v>-0.001915335684</v>
      </c>
      <c r="BC681" s="80">
        <f t="shared" si="41"/>
        <v>0.01553993719</v>
      </c>
      <c r="BD681" s="80">
        <f t="shared" si="42"/>
        <v>0.05104550523</v>
      </c>
      <c r="BE681" s="81">
        <f t="shared" si="43"/>
        <v>0.0001566428744</v>
      </c>
      <c r="BF681" s="81">
        <f t="shared" si="44"/>
        <v>0.00004850171317</v>
      </c>
      <c r="BG681" s="81">
        <f t="shared" si="45"/>
        <v>-0.002364153957</v>
      </c>
      <c r="BH681" s="81">
        <f t="shared" si="46"/>
        <v>0.00158648789</v>
      </c>
      <c r="BI681" s="81"/>
      <c r="BJ681" s="81"/>
    </row>
    <row r="682">
      <c r="A682" s="31">
        <v>680.0</v>
      </c>
      <c r="B682" s="32">
        <v>1689.0</v>
      </c>
      <c r="C682" s="33">
        <v>1221.0</v>
      </c>
      <c r="D682" s="55">
        <f t="shared" si="5"/>
        <v>956</v>
      </c>
      <c r="E682" s="35">
        <v>241.0</v>
      </c>
      <c r="F682" s="36">
        <v>167.0</v>
      </c>
      <c r="G682" s="37">
        <v>165.0</v>
      </c>
      <c r="H682" s="38">
        <v>318.0</v>
      </c>
      <c r="I682" s="39">
        <v>36.0</v>
      </c>
      <c r="J682" s="40">
        <v>29.0</v>
      </c>
      <c r="K682" s="88">
        <f t="shared" si="6"/>
        <v>0.361998362</v>
      </c>
      <c r="L682" s="88">
        <f t="shared" si="7"/>
        <v>0.4655462185</v>
      </c>
      <c r="M682" s="88">
        <f t="shared" si="8"/>
        <v>0.4570637119</v>
      </c>
      <c r="N682" s="88">
        <f t="shared" si="9"/>
        <v>0.1351351351</v>
      </c>
      <c r="O682" s="88">
        <f t="shared" si="10"/>
        <v>0.4623430962</v>
      </c>
      <c r="P682" s="89">
        <f t="shared" si="11"/>
        <v>0.02375102375</v>
      </c>
      <c r="Q682" s="90">
        <f t="shared" ref="Q682:V682" si="2078">K682-Q$2</f>
        <v>0.01102068031</v>
      </c>
      <c r="R682" s="91">
        <f t="shared" si="2078"/>
        <v>-0.0140063218</v>
      </c>
      <c r="S682" s="92">
        <f t="shared" si="2078"/>
        <v>0.04547614927</v>
      </c>
      <c r="T682" s="93">
        <f t="shared" si="2078"/>
        <v>0.01940069353</v>
      </c>
      <c r="U682" s="94">
        <f t="shared" si="2078"/>
        <v>0.008511767141</v>
      </c>
      <c r="V682" s="95">
        <f t="shared" si="2078"/>
        <v>-0.008509804761</v>
      </c>
      <c r="W682" s="64"/>
      <c r="X682" s="65">
        <f t="shared" si="13"/>
        <v>1</v>
      </c>
      <c r="Y682" s="66">
        <f t="shared" si="14"/>
        <v>0</v>
      </c>
      <c r="Z682" s="67">
        <f t="shared" ref="Z682:AA682" si="2079">U682</f>
        <v>0.008511767141</v>
      </c>
      <c r="AA682" s="68">
        <f t="shared" si="2079"/>
        <v>-0.008509804761</v>
      </c>
      <c r="AB682" s="69">
        <f t="shared" ref="AB682:AC682" si="2080">S682</f>
        <v>0.04547614927</v>
      </c>
      <c r="AC682" s="70">
        <f t="shared" si="2080"/>
        <v>0.01940069353</v>
      </c>
      <c r="AD682" s="71">
        <f t="shared" si="17"/>
        <v>0.00000003340279167</v>
      </c>
      <c r="AE682" s="72">
        <f t="shared" si="18"/>
        <v>-0.0001448669531</v>
      </c>
      <c r="AF682" s="73">
        <f t="shared" si="19"/>
        <v>0.0005521785072</v>
      </c>
      <c r="AG682" s="74">
        <f t="shared" si="20"/>
        <v>-0.0002218589658</v>
      </c>
      <c r="AH682" s="75">
        <f t="shared" si="21"/>
        <v>0.001691693243</v>
      </c>
      <c r="AI682" s="76">
        <f t="shared" si="22"/>
        <v>0.001764537669</v>
      </c>
      <c r="AJ682" s="77"/>
      <c r="AK682" s="65">
        <f t="shared" si="23"/>
        <v>-0.005693794321</v>
      </c>
      <c r="AL682" s="66">
        <f t="shared" si="24"/>
        <v>0.0007634399882</v>
      </c>
      <c r="AM682" s="67">
        <f t="shared" si="25"/>
        <v>0.02045830992</v>
      </c>
      <c r="AN682" s="68">
        <f t="shared" si="26"/>
        <v>0.006567473565</v>
      </c>
      <c r="AO682" s="69">
        <f t="shared" si="27"/>
        <v>0.003289814665</v>
      </c>
      <c r="AP682" s="70">
        <f t="shared" si="28"/>
        <v>-0.02538461797</v>
      </c>
      <c r="AQ682" s="71">
        <f t="shared" si="29"/>
        <v>-0.00008443166036</v>
      </c>
      <c r="AR682" s="72">
        <f t="shared" si="30"/>
        <v>-0.000074477993</v>
      </c>
      <c r="AS682" s="73">
        <f t="shared" si="31"/>
        <v>0.000108022225</v>
      </c>
      <c r="AT682" s="74">
        <f t="shared" si="32"/>
        <v>0.0002271844198</v>
      </c>
      <c r="AU682" s="75">
        <f t="shared" si="33"/>
        <v>0.0001628328035</v>
      </c>
      <c r="AV682" s="76">
        <f t="shared" si="34"/>
        <v>0.0002279192538</v>
      </c>
      <c r="AW682" s="78">
        <f t="shared" si="35"/>
        <v>0.01824075363</v>
      </c>
      <c r="AX682" s="79">
        <f t="shared" si="36"/>
        <v>0.01102068031</v>
      </c>
      <c r="AY682" s="78">
        <f t="shared" si="37"/>
        <v>-0.01767307873</v>
      </c>
      <c r="AZ682" s="79">
        <f t="shared" si="38"/>
        <v>-0.0140063218</v>
      </c>
      <c r="BA682" s="80">
        <f t="shared" si="39"/>
        <v>0.007220073324</v>
      </c>
      <c r="BB682" s="80">
        <f t="shared" si="40"/>
        <v>-0.003666756928</v>
      </c>
      <c r="BC682" s="80">
        <f t="shared" si="41"/>
        <v>0.02302132569</v>
      </c>
      <c r="BD682" s="80">
        <f t="shared" si="42"/>
        <v>-0.01258991889</v>
      </c>
      <c r="BE682" s="81">
        <f t="shared" si="43"/>
        <v>0.00003868435243</v>
      </c>
      <c r="BF682" s="81">
        <f t="shared" si="44"/>
        <v>-0.00005294850777</v>
      </c>
      <c r="BG682" s="81">
        <f t="shared" si="45"/>
        <v>0.0003714753789</v>
      </c>
      <c r="BH682" s="81">
        <f t="shared" si="46"/>
        <v>-0.0005796732464</v>
      </c>
      <c r="BI682" s="81"/>
      <c r="BJ682" s="81"/>
    </row>
    <row r="683">
      <c r="A683" s="31">
        <v>681.0</v>
      </c>
      <c r="B683" s="32" t="s">
        <v>188</v>
      </c>
      <c r="C683" s="33">
        <v>1282.0</v>
      </c>
      <c r="D683" s="55">
        <f t="shared" si="5"/>
        <v>1065</v>
      </c>
      <c r="E683" s="35">
        <v>254.0</v>
      </c>
      <c r="F683" s="36">
        <v>160.0</v>
      </c>
      <c r="G683" s="37">
        <v>217.0</v>
      </c>
      <c r="H683" s="38">
        <v>337.0</v>
      </c>
      <c r="I683" s="39">
        <v>60.0</v>
      </c>
      <c r="J683" s="40">
        <v>37.0</v>
      </c>
      <c r="K683" s="88">
        <f t="shared" si="6"/>
        <v>0.4141965679</v>
      </c>
      <c r="L683" s="88">
        <f t="shared" si="7"/>
        <v>0.4823348694</v>
      </c>
      <c r="M683" s="88">
        <f t="shared" si="8"/>
        <v>0.5241545894</v>
      </c>
      <c r="N683" s="88">
        <f t="shared" si="9"/>
        <v>0.1692667707</v>
      </c>
      <c r="O683" s="88">
        <f t="shared" si="10"/>
        <v>0.4985915493</v>
      </c>
      <c r="P683" s="89">
        <f t="shared" si="11"/>
        <v>0.02886115445</v>
      </c>
      <c r="Q683" s="90">
        <f t="shared" ref="Q683:V683" si="2081">K683-Q$2</f>
        <v>0.06321888617</v>
      </c>
      <c r="R683" s="91">
        <f t="shared" si="2081"/>
        <v>0.002782329141</v>
      </c>
      <c r="S683" s="92">
        <f t="shared" si="2081"/>
        <v>0.1125670267</v>
      </c>
      <c r="T683" s="93">
        <f t="shared" si="2081"/>
        <v>0.05353232906</v>
      </c>
      <c r="U683" s="94">
        <f t="shared" si="2081"/>
        <v>0.0447602202</v>
      </c>
      <c r="V683" s="95">
        <f t="shared" si="2081"/>
        <v>-0.003399674066</v>
      </c>
      <c r="W683" s="64"/>
      <c r="X683" s="65">
        <f t="shared" si="13"/>
        <v>1</v>
      </c>
      <c r="Y683" s="66">
        <f t="shared" si="14"/>
        <v>0</v>
      </c>
      <c r="Z683" s="67">
        <f t="shared" ref="Z683:AA683" si="2082">U683</f>
        <v>0.0447602202</v>
      </c>
      <c r="AA683" s="68">
        <f t="shared" si="2082"/>
        <v>-0.003399674066</v>
      </c>
      <c r="AB683" s="69">
        <f t="shared" ref="AB683:AC683" si="2083">S683</f>
        <v>0.1125670267</v>
      </c>
      <c r="AC683" s="70">
        <f t="shared" si="2083"/>
        <v>0.05353232906</v>
      </c>
      <c r="AD683" s="71">
        <f t="shared" si="17"/>
        <v>0.001991919529</v>
      </c>
      <c r="AE683" s="72">
        <f t="shared" si="18"/>
        <v>-0.0003043403196</v>
      </c>
      <c r="AF683" s="73">
        <f t="shared" si="19"/>
        <v>0.005220517375</v>
      </c>
      <c r="AG683" s="74">
        <f t="shared" si="20"/>
        <v>0.002013427635</v>
      </c>
      <c r="AH683" s="75">
        <f t="shared" si="21"/>
        <v>0.009805625251</v>
      </c>
      <c r="AI683" s="76">
        <f t="shared" si="22"/>
        <v>0.01205195023</v>
      </c>
      <c r="AJ683" s="77"/>
      <c r="AK683" s="65">
        <f t="shared" si="23"/>
        <v>-0.005693794321</v>
      </c>
      <c r="AL683" s="66">
        <f t="shared" si="24"/>
        <v>0.0007634399882</v>
      </c>
      <c r="AM683" s="67">
        <f t="shared" si="25"/>
        <v>0.0419332457</v>
      </c>
      <c r="AN683" s="68">
        <f t="shared" si="26"/>
        <v>0.06828825338</v>
      </c>
      <c r="AO683" s="69">
        <f t="shared" si="27"/>
        <v>0.01088913855</v>
      </c>
      <c r="AP683" s="70">
        <f t="shared" si="28"/>
        <v>-0.06360732855</v>
      </c>
      <c r="AQ683" s="71">
        <f t="shared" si="29"/>
        <v>0.0008463917841</v>
      </c>
      <c r="AR683" s="72">
        <f t="shared" si="30"/>
        <v>-0.001317595194</v>
      </c>
      <c r="AS683" s="73">
        <f t="shared" si="31"/>
        <v>-0.000713223516</v>
      </c>
      <c r="AT683" s="74">
        <f t="shared" si="32"/>
        <v>0.002255212935</v>
      </c>
      <c r="AU683" s="75">
        <f t="shared" si="33"/>
        <v>0.0009138430707</v>
      </c>
      <c r="AV683" s="76">
        <f t="shared" si="34"/>
        <v>0.00152795616</v>
      </c>
      <c r="AW683" s="78">
        <f t="shared" si="35"/>
        <v>0.04817560127</v>
      </c>
      <c r="AX683" s="79">
        <f t="shared" si="36"/>
        <v>0.06321888617</v>
      </c>
      <c r="AY683" s="78">
        <f t="shared" si="37"/>
        <v>0.007909938715</v>
      </c>
      <c r="AZ683" s="79">
        <f t="shared" si="38"/>
        <v>0.002782329141</v>
      </c>
      <c r="BA683" s="80">
        <f t="shared" si="39"/>
        <v>-0.0150432849</v>
      </c>
      <c r="BB683" s="80">
        <f t="shared" si="40"/>
        <v>0.005127609574</v>
      </c>
      <c r="BC683" s="80">
        <f t="shared" si="41"/>
        <v>0.05295617333</v>
      </c>
      <c r="BD683" s="80">
        <f t="shared" si="42"/>
        <v>0.01299309856</v>
      </c>
      <c r="BE683" s="81">
        <f t="shared" si="43"/>
        <v>0.0002000080408</v>
      </c>
      <c r="BF683" s="81">
        <f t="shared" si="44"/>
        <v>-0.0001542721834</v>
      </c>
      <c r="BG683" s="81">
        <f t="shared" si="45"/>
        <v>0.002635535683</v>
      </c>
      <c r="BH683" s="81">
        <f t="shared" si="46"/>
        <v>0.001376129558</v>
      </c>
      <c r="BI683" s="81"/>
      <c r="BJ683" s="81"/>
    </row>
    <row r="684">
      <c r="A684" s="31">
        <v>682.0</v>
      </c>
      <c r="B684" s="32">
        <v>4605.0</v>
      </c>
      <c r="C684" s="33">
        <v>2652.0</v>
      </c>
      <c r="D684" s="55">
        <f t="shared" si="5"/>
        <v>1656</v>
      </c>
      <c r="E684" s="35">
        <v>168.0</v>
      </c>
      <c r="F684" s="36">
        <v>378.0</v>
      </c>
      <c r="G684" s="37">
        <v>193.0</v>
      </c>
      <c r="H684" s="38">
        <v>687.0</v>
      </c>
      <c r="I684" s="39">
        <v>111.0</v>
      </c>
      <c r="J684" s="40">
        <v>119.0</v>
      </c>
      <c r="K684" s="88">
        <f t="shared" si="6"/>
        <v>0.1779788839</v>
      </c>
      <c r="L684" s="88">
        <f t="shared" si="7"/>
        <v>0.2888198758</v>
      </c>
      <c r="M684" s="88">
        <f t="shared" si="8"/>
        <v>0.2797101449</v>
      </c>
      <c r="N684" s="88">
        <f t="shared" si="9"/>
        <v>0.07277526395</v>
      </c>
      <c r="O684" s="88">
        <f t="shared" si="10"/>
        <v>0.2850241546</v>
      </c>
      <c r="P684" s="89">
        <f t="shared" si="11"/>
        <v>0.04487179487</v>
      </c>
      <c r="Q684" s="90">
        <f t="shared" ref="Q684:V684" si="2084">K684-Q$2</f>
        <v>-0.1729987978</v>
      </c>
      <c r="R684" s="91">
        <f t="shared" si="2084"/>
        <v>-0.1907326645</v>
      </c>
      <c r="S684" s="92">
        <f t="shared" si="2084"/>
        <v>-0.1318774177</v>
      </c>
      <c r="T684" s="93">
        <f t="shared" si="2084"/>
        <v>-0.04295917766</v>
      </c>
      <c r="U684" s="94">
        <f t="shared" si="2084"/>
        <v>-0.1688071745</v>
      </c>
      <c r="V684" s="95">
        <f t="shared" si="2084"/>
        <v>0.01261096636</v>
      </c>
      <c r="W684" s="64"/>
      <c r="X684" s="65">
        <f t="shared" si="13"/>
        <v>1</v>
      </c>
      <c r="Y684" s="66">
        <f t="shared" si="14"/>
        <v>0</v>
      </c>
      <c r="Z684" s="67">
        <f t="shared" ref="Z684:AA684" si="2085">U684</f>
        <v>-0.1688071745</v>
      </c>
      <c r="AA684" s="68">
        <f t="shared" si="2085"/>
        <v>0.01261096636</v>
      </c>
      <c r="AB684" s="69">
        <f t="shared" ref="AB684:AC684" si="2086">S684</f>
        <v>-0.1318774177</v>
      </c>
      <c r="AC684" s="70">
        <f t="shared" si="2086"/>
        <v>-0.04295917766</v>
      </c>
      <c r="AD684" s="71">
        <f t="shared" si="17"/>
        <v>0.02833682569</v>
      </c>
      <c r="AE684" s="72">
        <f t="shared" si="18"/>
        <v>-0.004257643198</v>
      </c>
      <c r="AF684" s="73">
        <f t="shared" si="19"/>
        <v>0.02280361101</v>
      </c>
      <c r="AG684" s="74">
        <f t="shared" si="20"/>
        <v>0.005588715721</v>
      </c>
      <c r="AH684" s="75">
        <f t="shared" si="21"/>
        <v>0.01554616236</v>
      </c>
      <c r="AI684" s="76">
        <f t="shared" si="22"/>
        <v>0.01133069083</v>
      </c>
      <c r="AJ684" s="77"/>
      <c r="AK684" s="65">
        <f t="shared" si="23"/>
        <v>-0.005693794321</v>
      </c>
      <c r="AL684" s="66">
        <f t="shared" si="24"/>
        <v>0.0007634399882</v>
      </c>
      <c r="AM684" s="67">
        <f t="shared" si="25"/>
        <v>-0.157811501</v>
      </c>
      <c r="AN684" s="68">
        <f t="shared" si="26"/>
        <v>-0.25771178</v>
      </c>
      <c r="AO684" s="69">
        <f t="shared" si="27"/>
        <v>-0.002911369943</v>
      </c>
      <c r="AP684" s="70">
        <f t="shared" si="28"/>
        <v>0.07174777951</v>
      </c>
      <c r="AQ684" s="71">
        <f t="shared" si="29"/>
        <v>0.01208257037</v>
      </c>
      <c r="AR684" s="72">
        <f t="shared" si="30"/>
        <v>-0.01870702391</v>
      </c>
      <c r="AS684" s="73">
        <f t="shared" si="31"/>
        <v>-0.001762695301</v>
      </c>
      <c r="AT684" s="74">
        <f t="shared" si="32"/>
        <v>0.009767241601</v>
      </c>
      <c r="AU684" s="75">
        <f t="shared" si="33"/>
        <v>0.001576700394</v>
      </c>
      <c r="AV684" s="76">
        <f t="shared" si="34"/>
        <v>0.001540545634</v>
      </c>
      <c r="AW684" s="78">
        <f t="shared" si="35"/>
        <v>-0.1545200898</v>
      </c>
      <c r="AX684" s="79">
        <f t="shared" si="36"/>
        <v>-0.1729987978</v>
      </c>
      <c r="AY684" s="78">
        <f t="shared" si="37"/>
        <v>-0.1925997972</v>
      </c>
      <c r="AZ684" s="79">
        <f t="shared" si="38"/>
        <v>-0.1907326645</v>
      </c>
      <c r="BA684" s="80">
        <f t="shared" si="39"/>
        <v>0.01847870801</v>
      </c>
      <c r="BB684" s="80">
        <f t="shared" si="40"/>
        <v>-0.001867132638</v>
      </c>
      <c r="BC684" s="80">
        <f t="shared" si="41"/>
        <v>-0.1497395178</v>
      </c>
      <c r="BD684" s="80">
        <f t="shared" si="42"/>
        <v>-0.1875166373</v>
      </c>
      <c r="BE684" s="81">
        <f t="shared" si="43"/>
        <v>0.0003379764653</v>
      </c>
      <c r="BF684" s="81">
        <f t="shared" si="44"/>
        <v>-0.00006900439765</v>
      </c>
      <c r="BG684" s="81">
        <f t="shared" si="45"/>
        <v>-0.01274056609</v>
      </c>
      <c r="BH684" s="81">
        <f t="shared" si="46"/>
        <v>0.05615730169</v>
      </c>
      <c r="BI684" s="81"/>
      <c r="BJ684" s="81"/>
    </row>
    <row r="685">
      <c r="A685" s="31">
        <v>683.0</v>
      </c>
      <c r="B685" s="32">
        <v>3375.0</v>
      </c>
      <c r="C685" s="33">
        <v>1736.0</v>
      </c>
      <c r="D685" s="55">
        <f t="shared" si="5"/>
        <v>1443</v>
      </c>
      <c r="E685" s="35">
        <v>466.0</v>
      </c>
      <c r="F685" s="36">
        <v>244.0</v>
      </c>
      <c r="G685" s="37">
        <v>230.0</v>
      </c>
      <c r="H685" s="38">
        <v>401.0</v>
      </c>
      <c r="I685" s="39">
        <v>66.0</v>
      </c>
      <c r="J685" s="40">
        <v>36.0</v>
      </c>
      <c r="K685" s="88">
        <f t="shared" si="6"/>
        <v>0.4389400922</v>
      </c>
      <c r="L685" s="88">
        <f t="shared" si="7"/>
        <v>0.5702036442</v>
      </c>
      <c r="M685" s="88">
        <f t="shared" si="8"/>
        <v>0.4509803922</v>
      </c>
      <c r="N685" s="88">
        <f t="shared" si="9"/>
        <v>0.1324884793</v>
      </c>
      <c r="O685" s="88">
        <f t="shared" si="10"/>
        <v>0.5280665281</v>
      </c>
      <c r="P685" s="89">
        <f t="shared" si="11"/>
        <v>0.02073732719</v>
      </c>
      <c r="Q685" s="90">
        <f t="shared" ref="Q685:V685" si="2087">K685-Q$2</f>
        <v>0.08796241048</v>
      </c>
      <c r="R685" s="91">
        <f t="shared" si="2087"/>
        <v>0.09065110387</v>
      </c>
      <c r="S685" s="92">
        <f t="shared" si="2087"/>
        <v>0.03939282951</v>
      </c>
      <c r="T685" s="93">
        <f t="shared" si="2087"/>
        <v>0.01675403766</v>
      </c>
      <c r="U685" s="94">
        <f t="shared" si="2087"/>
        <v>0.07423519897</v>
      </c>
      <c r="V685" s="95">
        <f t="shared" si="2087"/>
        <v>-0.01152350132</v>
      </c>
      <c r="W685" s="64"/>
      <c r="X685" s="65">
        <f t="shared" si="13"/>
        <v>1</v>
      </c>
      <c r="Y685" s="66">
        <f t="shared" si="14"/>
        <v>0</v>
      </c>
      <c r="Z685" s="67">
        <f t="shared" ref="Z685:AA685" si="2088">U685</f>
        <v>0.07423519897</v>
      </c>
      <c r="AA685" s="68">
        <f t="shared" si="2088"/>
        <v>-0.01152350132</v>
      </c>
      <c r="AB685" s="69">
        <f t="shared" ref="AB685:AC685" si="2089">S685</f>
        <v>0.03939282951</v>
      </c>
      <c r="AC685" s="70">
        <f t="shared" si="2089"/>
        <v>0.01675403766</v>
      </c>
      <c r="AD685" s="71">
        <f t="shared" si="17"/>
        <v>0.005378073684</v>
      </c>
      <c r="AE685" s="72">
        <f t="shared" si="18"/>
        <v>-0.001710898827</v>
      </c>
      <c r="AF685" s="73">
        <f t="shared" si="19"/>
        <v>0.003117399712</v>
      </c>
      <c r="AG685" s="74">
        <f t="shared" si="20"/>
        <v>0.000789795996</v>
      </c>
      <c r="AH685" s="75">
        <f t="shared" si="21"/>
        <v>0.001271097239</v>
      </c>
      <c r="AI685" s="76">
        <f t="shared" si="22"/>
        <v>0.001319977898</v>
      </c>
      <c r="AJ685" s="77"/>
      <c r="AK685" s="65">
        <f t="shared" si="23"/>
        <v>-0.005693794321</v>
      </c>
      <c r="AL685" s="66">
        <f t="shared" si="24"/>
        <v>0.0007634399882</v>
      </c>
      <c r="AM685" s="67">
        <f t="shared" si="25"/>
        <v>0.07889009817</v>
      </c>
      <c r="AN685" s="68">
        <f t="shared" si="26"/>
        <v>0.1084528821</v>
      </c>
      <c r="AO685" s="69">
        <f t="shared" si="27"/>
        <v>0.002824104586</v>
      </c>
      <c r="AP685" s="70">
        <f t="shared" si="28"/>
        <v>-0.02198171685</v>
      </c>
      <c r="AQ685" s="71">
        <f t="shared" si="29"/>
        <v>0.001766862668</v>
      </c>
      <c r="AR685" s="72">
        <f t="shared" si="30"/>
        <v>-0.004014462977</v>
      </c>
      <c r="AS685" s="73">
        <f t="shared" si="31"/>
        <v>-0.0002518500495</v>
      </c>
      <c r="AT685" s="74">
        <f t="shared" si="32"/>
        <v>0.001335917578</v>
      </c>
      <c r="AU685" s="75">
        <f t="shared" si="33"/>
        <v>0.000122444846</v>
      </c>
      <c r="AV685" s="76">
        <f t="shared" si="34"/>
        <v>0.0001705892566</v>
      </c>
      <c r="AW685" s="78">
        <f t="shared" si="35"/>
        <v>0.07765786589</v>
      </c>
      <c r="AX685" s="79">
        <f t="shared" si="36"/>
        <v>0.08796241048</v>
      </c>
      <c r="AY685" s="78">
        <f t="shared" si="37"/>
        <v>0.08472664912</v>
      </c>
      <c r="AZ685" s="79">
        <f t="shared" si="38"/>
        <v>0.09065110387</v>
      </c>
      <c r="BA685" s="80">
        <f t="shared" si="39"/>
        <v>-0.01030454458</v>
      </c>
      <c r="BB685" s="80">
        <f t="shared" si="40"/>
        <v>-0.00592445475</v>
      </c>
      <c r="BC685" s="80">
        <f t="shared" si="41"/>
        <v>0.08243843795</v>
      </c>
      <c r="BD685" s="80">
        <f t="shared" si="42"/>
        <v>0.08980980896</v>
      </c>
      <c r="BE685" s="81">
        <f t="shared" si="43"/>
        <v>0.00007108447496</v>
      </c>
      <c r="BF685" s="81">
        <f t="shared" si="44"/>
        <v>0.0001220976162</v>
      </c>
      <c r="BG685" s="81">
        <f t="shared" si="45"/>
        <v>-0.001269705733</v>
      </c>
      <c r="BH685" s="81">
        <f t="shared" si="46"/>
        <v>0.01480756073</v>
      </c>
      <c r="BI685" s="81"/>
      <c r="BJ685" s="81"/>
    </row>
    <row r="686">
      <c r="A686" s="31">
        <v>684.0</v>
      </c>
      <c r="B686" s="32">
        <v>7361.0</v>
      </c>
      <c r="C686" s="33">
        <v>780.0</v>
      </c>
      <c r="D686" s="55">
        <f t="shared" si="5"/>
        <v>598</v>
      </c>
      <c r="E686" s="35">
        <v>249.0</v>
      </c>
      <c r="F686" s="36">
        <v>72.0</v>
      </c>
      <c r="G686" s="37">
        <v>79.0</v>
      </c>
      <c r="H686" s="38">
        <v>109.0</v>
      </c>
      <c r="I686" s="39">
        <v>70.0</v>
      </c>
      <c r="J686" s="40">
        <v>19.0</v>
      </c>
      <c r="K686" s="88">
        <f t="shared" si="6"/>
        <v>0.5102564103</v>
      </c>
      <c r="L686" s="88">
        <f t="shared" si="7"/>
        <v>0.7453271028</v>
      </c>
      <c r="M686" s="88">
        <f t="shared" si="8"/>
        <v>0.4647058824</v>
      </c>
      <c r="N686" s="88">
        <f t="shared" si="9"/>
        <v>0.1012820513</v>
      </c>
      <c r="O686" s="88">
        <f t="shared" si="10"/>
        <v>0.6655518395</v>
      </c>
      <c r="P686" s="89">
        <f t="shared" si="11"/>
        <v>0.02435897436</v>
      </c>
      <c r="Q686" s="90">
        <f t="shared" ref="Q686:V686" si="2090">K686-Q$2</f>
        <v>0.1592787286</v>
      </c>
      <c r="R686" s="91">
        <f t="shared" si="2090"/>
        <v>0.2657745625</v>
      </c>
      <c r="S686" s="92">
        <f t="shared" si="2090"/>
        <v>0.05311831971</v>
      </c>
      <c r="T686" s="93">
        <f t="shared" si="2090"/>
        <v>-0.01445239033</v>
      </c>
      <c r="U686" s="94">
        <f t="shared" si="2090"/>
        <v>0.2117205104</v>
      </c>
      <c r="V686" s="95">
        <f t="shared" si="2090"/>
        <v>-0.007901854153</v>
      </c>
      <c r="W686" s="64"/>
      <c r="X686" s="65">
        <f t="shared" si="13"/>
        <v>1</v>
      </c>
      <c r="Y686" s="66">
        <f t="shared" si="14"/>
        <v>0</v>
      </c>
      <c r="Z686" s="67">
        <f t="shared" ref="Z686:AA686" si="2091">U686</f>
        <v>0.2117205104</v>
      </c>
      <c r="AA686" s="68">
        <f t="shared" si="2091"/>
        <v>-0.007901854153</v>
      </c>
      <c r="AB686" s="69">
        <f t="shared" ref="AB686:AC686" si="2092">S686</f>
        <v>0.05311831971</v>
      </c>
      <c r="AC686" s="70">
        <f t="shared" si="2092"/>
        <v>-0.01445239033</v>
      </c>
      <c r="AD686" s="71">
        <f t="shared" si="17"/>
        <v>0.04476313521</v>
      </c>
      <c r="AE686" s="72">
        <f t="shared" si="18"/>
        <v>-0.003345969188</v>
      </c>
      <c r="AF686" s="73">
        <f t="shared" si="19"/>
        <v>0.01113203708</v>
      </c>
      <c r="AG686" s="74">
        <f t="shared" si="20"/>
        <v>-0.003479600671</v>
      </c>
      <c r="AH686" s="75">
        <f t="shared" si="21"/>
        <v>0.002612684302</v>
      </c>
      <c r="AI686" s="76">
        <f t="shared" si="22"/>
        <v>-0.00153537338</v>
      </c>
      <c r="AJ686" s="77"/>
      <c r="AK686" s="65">
        <f t="shared" si="23"/>
        <v>-0.005693794321</v>
      </c>
      <c r="AL686" s="66">
        <f t="shared" si="24"/>
        <v>0.0007634399882</v>
      </c>
      <c r="AM686" s="67">
        <f t="shared" si="25"/>
        <v>0.1853633584</v>
      </c>
      <c r="AN686" s="68">
        <f t="shared" si="26"/>
        <v>0.3296866816</v>
      </c>
      <c r="AO686" s="69">
        <f t="shared" si="27"/>
        <v>-0.01465305812</v>
      </c>
      <c r="AP686" s="70">
        <f t="shared" si="28"/>
        <v>-0.02444477966</v>
      </c>
      <c r="AQ686" s="71">
        <f t="shared" si="29"/>
        <v>0.02105679457</v>
      </c>
      <c r="AR686" s="72">
        <f t="shared" si="30"/>
        <v>-0.02781400567</v>
      </c>
      <c r="AS686" s="73">
        <f t="shared" si="31"/>
        <v>0.001758730563</v>
      </c>
      <c r="AT686" s="74">
        <f t="shared" si="32"/>
        <v>0.00460601289</v>
      </c>
      <c r="AU686" s="75">
        <f t="shared" si="33"/>
        <v>0.0003215321745</v>
      </c>
      <c r="AV686" s="76">
        <f t="shared" si="34"/>
        <v>-0.000131160735</v>
      </c>
      <c r="AW686" s="78">
        <f t="shared" si="35"/>
        <v>0.1881535632</v>
      </c>
      <c r="AX686" s="79">
        <f t="shared" si="36"/>
        <v>0.1592787286</v>
      </c>
      <c r="AY686" s="78">
        <f t="shared" si="37"/>
        <v>0.2826661884</v>
      </c>
      <c r="AZ686" s="79">
        <f t="shared" si="38"/>
        <v>0.2657745625</v>
      </c>
      <c r="BA686" s="80">
        <f t="shared" si="39"/>
        <v>0.02887483468</v>
      </c>
      <c r="BB686" s="80">
        <f t="shared" si="40"/>
        <v>0.01689162593</v>
      </c>
      <c r="BC686" s="80">
        <f t="shared" si="41"/>
        <v>0.1929341353</v>
      </c>
      <c r="BD686" s="80">
        <f t="shared" si="42"/>
        <v>0.2877493483</v>
      </c>
      <c r="BE686" s="81">
        <f t="shared" si="43"/>
        <v>0.0005484290513</v>
      </c>
      <c r="BF686" s="81">
        <f t="shared" si="44"/>
        <v>0.0009754858125</v>
      </c>
      <c r="BG686" s="81">
        <f t="shared" si="45"/>
        <v>-0.04557610687</v>
      </c>
      <c r="BH686" s="81">
        <f t="shared" si="46"/>
        <v>0.1110333434</v>
      </c>
      <c r="BI686" s="81"/>
      <c r="BJ686" s="81"/>
    </row>
    <row r="687">
      <c r="A687" s="31">
        <v>685.0</v>
      </c>
      <c r="B687" s="32">
        <v>3841.0</v>
      </c>
      <c r="C687" s="33">
        <v>2257.0</v>
      </c>
      <c r="D687" s="55">
        <f t="shared" si="5"/>
        <v>1173</v>
      </c>
      <c r="E687" s="35">
        <v>143.0</v>
      </c>
      <c r="F687" s="36">
        <v>306.0</v>
      </c>
      <c r="G687" s="37">
        <v>110.0</v>
      </c>
      <c r="H687" s="38">
        <v>436.0</v>
      </c>
      <c r="I687" s="39">
        <v>61.0</v>
      </c>
      <c r="J687" s="40">
        <v>117.0</v>
      </c>
      <c r="K687" s="88">
        <f t="shared" si="6"/>
        <v>0.1391227293</v>
      </c>
      <c r="L687" s="88">
        <f t="shared" si="7"/>
        <v>0.31875</v>
      </c>
      <c r="M687" s="88">
        <f t="shared" si="8"/>
        <v>0.2063789869</v>
      </c>
      <c r="N687" s="88">
        <f t="shared" si="9"/>
        <v>0.04873726185</v>
      </c>
      <c r="O687" s="88">
        <f t="shared" si="10"/>
        <v>0.2676896846</v>
      </c>
      <c r="P687" s="89">
        <f t="shared" si="11"/>
        <v>0.05183872397</v>
      </c>
      <c r="Q687" s="90">
        <f t="shared" ref="Q687:V687" si="2093">K687-Q$2</f>
        <v>-0.2118549524</v>
      </c>
      <c r="R687" s="91">
        <f t="shared" si="2093"/>
        <v>-0.1608025403</v>
      </c>
      <c r="S687" s="92">
        <f t="shared" si="2093"/>
        <v>-0.2052085758</v>
      </c>
      <c r="T687" s="93">
        <f t="shared" si="2093"/>
        <v>-0.06699717976</v>
      </c>
      <c r="U687" s="94">
        <f t="shared" si="2093"/>
        <v>-0.1861416445</v>
      </c>
      <c r="V687" s="95">
        <f t="shared" si="2093"/>
        <v>0.01957789546</v>
      </c>
      <c r="W687" s="64"/>
      <c r="X687" s="65">
        <f t="shared" si="13"/>
        <v>1</v>
      </c>
      <c r="Y687" s="66">
        <f t="shared" si="14"/>
        <v>0</v>
      </c>
      <c r="Z687" s="67">
        <f t="shared" ref="Z687:AA687" si="2094">U687</f>
        <v>-0.1861416445</v>
      </c>
      <c r="AA687" s="68">
        <f t="shared" si="2094"/>
        <v>0.01957789546</v>
      </c>
      <c r="AB687" s="69">
        <f t="shared" ref="AB687:AC687" si="2095">S687</f>
        <v>-0.2052085758</v>
      </c>
      <c r="AC687" s="70">
        <f t="shared" si="2095"/>
        <v>-0.06699717976</v>
      </c>
      <c r="AD687" s="71">
        <f t="shared" si="17"/>
        <v>0.03426541784</v>
      </c>
      <c r="AE687" s="72">
        <f t="shared" si="18"/>
        <v>-0.007288523314</v>
      </c>
      <c r="AF687" s="73">
        <f t="shared" si="19"/>
        <v>0.03950952555</v>
      </c>
      <c r="AG687" s="74">
        <f t="shared" si="20"/>
        <v>0.008453413174</v>
      </c>
      <c r="AH687" s="75">
        <f t="shared" si="21"/>
        <v>0.03762193748</v>
      </c>
      <c r="AI687" s="76">
        <f t="shared" si="22"/>
        <v>0.02749679168</v>
      </c>
      <c r="AJ687" s="77"/>
      <c r="AK687" s="65">
        <f t="shared" si="23"/>
        <v>-0.005693794321</v>
      </c>
      <c r="AL687" s="66">
        <f t="shared" si="24"/>
        <v>0.0007634399882</v>
      </c>
      <c r="AM687" s="67">
        <f t="shared" si="25"/>
        <v>-0.1830218549</v>
      </c>
      <c r="AN687" s="68">
        <f t="shared" si="26"/>
        <v>-0.2795459379</v>
      </c>
      <c r="AO687" s="69">
        <f t="shared" si="27"/>
        <v>-0.004605164674</v>
      </c>
      <c r="AP687" s="70">
        <f t="shared" si="28"/>
        <v>0.111664608</v>
      </c>
      <c r="AQ687" s="71">
        <f t="shared" si="29"/>
        <v>0.01336291708</v>
      </c>
      <c r="AR687" s="72">
        <f t="shared" si="30"/>
        <v>-0.02372084865</v>
      </c>
      <c r="AS687" s="73">
        <f t="shared" si="31"/>
        <v>-0.002535252771</v>
      </c>
      <c r="AT687" s="74">
        <f t="shared" si="32"/>
        <v>0.01689061863</v>
      </c>
      <c r="AU687" s="75">
        <f t="shared" si="33"/>
        <v>0.00381438232</v>
      </c>
      <c r="AV687" s="76">
        <f t="shared" si="34"/>
        <v>0.003736801769</v>
      </c>
      <c r="AW687" s="78">
        <f t="shared" si="35"/>
        <v>-0.1786787672</v>
      </c>
      <c r="AX687" s="79">
        <f t="shared" si="36"/>
        <v>-0.2118549524</v>
      </c>
      <c r="AY687" s="78">
        <f t="shared" si="37"/>
        <v>-0.1702113181</v>
      </c>
      <c r="AZ687" s="79">
        <f t="shared" si="38"/>
        <v>-0.1608025403</v>
      </c>
      <c r="BA687" s="80">
        <f t="shared" si="39"/>
        <v>0.03317618518</v>
      </c>
      <c r="BB687" s="80">
        <f t="shared" si="40"/>
        <v>-0.00940877784</v>
      </c>
      <c r="BC687" s="80">
        <f t="shared" si="41"/>
        <v>-0.1738981952</v>
      </c>
      <c r="BD687" s="80">
        <f t="shared" si="42"/>
        <v>-0.1651281583</v>
      </c>
      <c r="BE687" s="81">
        <f t="shared" si="43"/>
        <v>0.001012134163</v>
      </c>
      <c r="BF687" s="81">
        <f t="shared" si="44"/>
        <v>-0.0006242947119</v>
      </c>
      <c r="BG687" s="81">
        <f t="shared" si="45"/>
        <v>0.002973273622</v>
      </c>
      <c r="BH687" s="81">
        <f t="shared" si="46"/>
        <v>0.05743097739</v>
      </c>
      <c r="BI687" s="81"/>
      <c r="BJ687" s="81"/>
    </row>
    <row r="688">
      <c r="A688" s="31">
        <v>686.0</v>
      </c>
      <c r="B688" s="32" t="s">
        <v>91</v>
      </c>
      <c r="C688" s="33">
        <v>1060.0</v>
      </c>
      <c r="D688" s="55">
        <f t="shared" si="5"/>
        <v>787</v>
      </c>
      <c r="E688" s="35">
        <v>148.0</v>
      </c>
      <c r="F688" s="36">
        <v>144.0</v>
      </c>
      <c r="G688" s="37">
        <v>113.0</v>
      </c>
      <c r="H688" s="38">
        <v>300.0</v>
      </c>
      <c r="I688" s="39">
        <v>41.0</v>
      </c>
      <c r="J688" s="40">
        <v>41.0</v>
      </c>
      <c r="K688" s="88">
        <f t="shared" si="6"/>
        <v>0.2849056604</v>
      </c>
      <c r="L688" s="88">
        <f t="shared" si="7"/>
        <v>0.3865030675</v>
      </c>
      <c r="M688" s="88">
        <f t="shared" si="8"/>
        <v>0.3791946309</v>
      </c>
      <c r="N688" s="88">
        <f t="shared" si="9"/>
        <v>0.1066037736</v>
      </c>
      <c r="O688" s="88">
        <f t="shared" si="10"/>
        <v>0.3837357052</v>
      </c>
      <c r="P688" s="89">
        <f t="shared" si="11"/>
        <v>0.03867924528</v>
      </c>
      <c r="Q688" s="90">
        <f t="shared" ref="Q688:V688" si="2096">K688-Q$2</f>
        <v>-0.06607202131</v>
      </c>
      <c r="R688" s="91">
        <f t="shared" si="2096"/>
        <v>-0.09304947281</v>
      </c>
      <c r="S688" s="92">
        <f t="shared" si="2096"/>
        <v>-0.03239293177</v>
      </c>
      <c r="T688" s="93">
        <f t="shared" si="2096"/>
        <v>-0.009130668022</v>
      </c>
      <c r="U688" s="94">
        <f t="shared" si="2096"/>
        <v>-0.07009562388</v>
      </c>
      <c r="V688" s="95">
        <f t="shared" si="2096"/>
        <v>0.006418416771</v>
      </c>
      <c r="W688" s="64"/>
      <c r="X688" s="65">
        <f t="shared" si="13"/>
        <v>1</v>
      </c>
      <c r="Y688" s="66">
        <f t="shared" si="14"/>
        <v>0</v>
      </c>
      <c r="Z688" s="67">
        <f t="shared" ref="Z688:AA688" si="2097">U688</f>
        <v>-0.07009562388</v>
      </c>
      <c r="AA688" s="68">
        <f t="shared" si="2097"/>
        <v>0.006418416771</v>
      </c>
      <c r="AB688" s="69">
        <f t="shared" ref="AB688:AC688" si="2098">S688</f>
        <v>-0.03239293177</v>
      </c>
      <c r="AC688" s="70">
        <f t="shared" si="2098"/>
        <v>-0.009130668022</v>
      </c>
      <c r="AD688" s="71">
        <f t="shared" si="17"/>
        <v>0.004872200414</v>
      </c>
      <c r="AE688" s="72">
        <f t="shared" si="18"/>
        <v>-0.0008998058558</v>
      </c>
      <c r="AF688" s="73">
        <f t="shared" si="19"/>
        <v>0.002329207195</v>
      </c>
      <c r="AG688" s="74">
        <f t="shared" si="20"/>
        <v>0.0004321085349</v>
      </c>
      <c r="AH688" s="75">
        <f t="shared" si="21"/>
        <v>0.0009659329304</v>
      </c>
      <c r="AI688" s="76">
        <f t="shared" si="22"/>
        <v>0.0005915382126</v>
      </c>
      <c r="AJ688" s="77"/>
      <c r="AK688" s="65">
        <f t="shared" si="23"/>
        <v>-0.005693794321</v>
      </c>
      <c r="AL688" s="66">
        <f t="shared" si="24"/>
        <v>0.0007634399882</v>
      </c>
      <c r="AM688" s="67">
        <f t="shared" si="25"/>
        <v>-0.06740609476</v>
      </c>
      <c r="AN688" s="68">
        <f t="shared" si="26"/>
        <v>-0.1060477676</v>
      </c>
      <c r="AO688" s="69">
        <f t="shared" si="27"/>
        <v>-0.000006773141711</v>
      </c>
      <c r="AP688" s="70">
        <f t="shared" si="28"/>
        <v>0.01742397738</v>
      </c>
      <c r="AQ688" s="71">
        <f t="shared" si="29"/>
        <v>0.001979673631</v>
      </c>
      <c r="AR688" s="72">
        <f t="shared" si="30"/>
        <v>-0.003302684437</v>
      </c>
      <c r="AS688" s="73">
        <f t="shared" si="31"/>
        <v>-0.0001215102578</v>
      </c>
      <c r="AT688" s="74">
        <f t="shared" si="32"/>
        <v>0.0009940241484</v>
      </c>
      <c r="AU688" s="75">
        <f t="shared" si="33"/>
        <v>0.00009981469292</v>
      </c>
      <c r="AV688" s="76">
        <f t="shared" si="34"/>
        <v>0.00008296406761</v>
      </c>
      <c r="AW688" s="78">
        <f t="shared" si="35"/>
        <v>-0.07114868416</v>
      </c>
      <c r="AX688" s="79">
        <f t="shared" si="36"/>
        <v>-0.06607202131</v>
      </c>
      <c r="AY688" s="78">
        <f t="shared" si="37"/>
        <v>-0.09008604644</v>
      </c>
      <c r="AZ688" s="79">
        <f t="shared" si="38"/>
        <v>-0.09304947281</v>
      </c>
      <c r="BA688" s="80">
        <f t="shared" si="39"/>
        <v>-0.005076662845</v>
      </c>
      <c r="BB688" s="80">
        <f t="shared" si="40"/>
        <v>0.002963426364</v>
      </c>
      <c r="BC688" s="80">
        <f t="shared" si="41"/>
        <v>-0.0663681121</v>
      </c>
      <c r="BD688" s="80">
        <f t="shared" si="42"/>
        <v>-0.0850028866</v>
      </c>
      <c r="BE688" s="81">
        <f t="shared" si="43"/>
        <v>0.00001699060983</v>
      </c>
      <c r="BF688" s="81">
        <f t="shared" si="44"/>
        <v>-0.00003008863303</v>
      </c>
      <c r="BG688" s="81">
        <f t="shared" si="45"/>
        <v>-0.002820764427</v>
      </c>
      <c r="BH688" s="81">
        <f t="shared" si="46"/>
        <v>0.01128296221</v>
      </c>
      <c r="BI688" s="81"/>
      <c r="BJ688" s="81"/>
    </row>
    <row r="689">
      <c r="A689" s="31">
        <v>687.0</v>
      </c>
      <c r="B689" s="32" t="s">
        <v>136</v>
      </c>
      <c r="C689" s="33">
        <v>1821.0</v>
      </c>
      <c r="D689" s="55">
        <f t="shared" si="5"/>
        <v>1495</v>
      </c>
      <c r="E689" s="35">
        <v>413.0</v>
      </c>
      <c r="F689" s="36">
        <v>185.0</v>
      </c>
      <c r="G689" s="37">
        <v>316.0</v>
      </c>
      <c r="H689" s="38">
        <v>395.0</v>
      </c>
      <c r="I689" s="39">
        <v>133.0</v>
      </c>
      <c r="J689" s="40">
        <v>53.0</v>
      </c>
      <c r="K689" s="88">
        <f t="shared" si="6"/>
        <v>0.4733662823</v>
      </c>
      <c r="L689" s="88">
        <f t="shared" si="7"/>
        <v>0.5802337938</v>
      </c>
      <c r="M689" s="88">
        <f t="shared" si="8"/>
        <v>0.5703971119</v>
      </c>
      <c r="N689" s="88">
        <f t="shared" si="9"/>
        <v>0.1735310269</v>
      </c>
      <c r="O689" s="88">
        <f t="shared" si="10"/>
        <v>0.5765886288</v>
      </c>
      <c r="P689" s="89">
        <f t="shared" si="11"/>
        <v>0.02910488742</v>
      </c>
      <c r="Q689" s="90">
        <f t="shared" ref="Q689:V689" si="2099">K689-Q$2</f>
        <v>0.1223886006</v>
      </c>
      <c r="R689" s="91">
        <f t="shared" si="2099"/>
        <v>0.1006812535</v>
      </c>
      <c r="S689" s="92">
        <f t="shared" si="2099"/>
        <v>0.1588095493</v>
      </c>
      <c r="T689" s="93">
        <f t="shared" si="2099"/>
        <v>0.0577965853</v>
      </c>
      <c r="U689" s="94">
        <f t="shared" si="2099"/>
        <v>0.1227572997</v>
      </c>
      <c r="V689" s="95">
        <f t="shared" si="2099"/>
        <v>-0.003155941087</v>
      </c>
      <c r="W689" s="64"/>
      <c r="X689" s="65">
        <f t="shared" si="13"/>
        <v>1</v>
      </c>
      <c r="Y689" s="66">
        <f t="shared" si="14"/>
        <v>0</v>
      </c>
      <c r="Z689" s="67">
        <f t="shared" ref="Z689:AA689" si="2100">U689</f>
        <v>0.1227572997</v>
      </c>
      <c r="AA689" s="68">
        <f t="shared" si="2100"/>
        <v>-0.003155941087</v>
      </c>
      <c r="AB689" s="69">
        <f t="shared" ref="AB689:AC689" si="2101">S689</f>
        <v>0.1588095493</v>
      </c>
      <c r="AC689" s="70">
        <f t="shared" si="2101"/>
        <v>0.0577965853</v>
      </c>
      <c r="AD689" s="71">
        <f t="shared" si="17"/>
        <v>0.01505939466</v>
      </c>
      <c r="AE689" s="72">
        <f t="shared" si="18"/>
        <v>-0.0007748296116</v>
      </c>
      <c r="AF689" s="73">
        <f t="shared" si="19"/>
        <v>0.01967743405</v>
      </c>
      <c r="AG689" s="74">
        <f t="shared" si="20"/>
        <v>0.00659375916</v>
      </c>
      <c r="AH689" s="75">
        <f t="shared" si="21"/>
        <v>0.02188002767</v>
      </c>
      <c r="AI689" s="76">
        <f t="shared" si="22"/>
        <v>0.01835729932</v>
      </c>
      <c r="AJ689" s="77"/>
      <c r="AK689" s="65">
        <f t="shared" si="23"/>
        <v>-0.005693794321</v>
      </c>
      <c r="AL689" s="66">
        <f t="shared" si="24"/>
        <v>0.0007634399882</v>
      </c>
      <c r="AM689" s="67">
        <f t="shared" si="25"/>
        <v>0.1052118309</v>
      </c>
      <c r="AN689" s="68">
        <f t="shared" si="26"/>
        <v>0.1923187291</v>
      </c>
      <c r="AO689" s="69">
        <f t="shared" si="27"/>
        <v>0.006528096097</v>
      </c>
      <c r="AP689" s="70">
        <f t="shared" si="28"/>
        <v>-0.08725077517</v>
      </c>
      <c r="AQ689" s="71">
        <f t="shared" si="29"/>
        <v>0.007288527716</v>
      </c>
      <c r="AR689" s="72">
        <f t="shared" si="30"/>
        <v>-0.009176978451</v>
      </c>
      <c r="AS689" s="73">
        <f t="shared" si="31"/>
        <v>-0.002268356519</v>
      </c>
      <c r="AT689" s="74">
        <f t="shared" si="32"/>
        <v>0.008474476424</v>
      </c>
      <c r="AU689" s="75">
        <f t="shared" si="33"/>
        <v>0.002179456834</v>
      </c>
      <c r="AV689" s="76">
        <f t="shared" si="34"/>
        <v>0.002441527994</v>
      </c>
      <c r="AW689" s="78">
        <f t="shared" si="35"/>
        <v>0.1132457607</v>
      </c>
      <c r="AX689" s="79">
        <f t="shared" si="36"/>
        <v>0.1223886006</v>
      </c>
      <c r="AY689" s="78">
        <f t="shared" si="37"/>
        <v>0.1075704199</v>
      </c>
      <c r="AZ689" s="79">
        <f t="shared" si="38"/>
        <v>0.1006812535</v>
      </c>
      <c r="BA689" s="80">
        <f t="shared" si="39"/>
        <v>-0.009142839897</v>
      </c>
      <c r="BB689" s="80">
        <f t="shared" si="40"/>
        <v>0.006889166332</v>
      </c>
      <c r="BC689" s="80">
        <f t="shared" si="41"/>
        <v>0.1180263327</v>
      </c>
      <c r="BD689" s="80">
        <f t="shared" si="42"/>
        <v>0.1126535797</v>
      </c>
      <c r="BE689" s="81">
        <f t="shared" si="43"/>
        <v>0.00003613090863</v>
      </c>
      <c r="BF689" s="81">
        <f t="shared" si="44"/>
        <v>-0.0001259730896</v>
      </c>
      <c r="BG689" s="81">
        <f t="shared" si="45"/>
        <v>0.001239386195</v>
      </c>
      <c r="BH689" s="81">
        <f t="shared" si="46"/>
        <v>0.02659217777</v>
      </c>
      <c r="BI689" s="81"/>
      <c r="BJ689" s="81"/>
    </row>
    <row r="690">
      <c r="A690" s="31">
        <v>688.0</v>
      </c>
      <c r="B690" s="32">
        <v>7591.0</v>
      </c>
      <c r="C690" s="33">
        <v>1071.0</v>
      </c>
      <c r="D690" s="55">
        <f t="shared" si="5"/>
        <v>849</v>
      </c>
      <c r="E690" s="35">
        <v>326.0</v>
      </c>
      <c r="F690" s="36">
        <v>118.0</v>
      </c>
      <c r="G690" s="37">
        <v>111.0</v>
      </c>
      <c r="H690" s="38">
        <v>214.0</v>
      </c>
      <c r="I690" s="39">
        <v>57.0</v>
      </c>
      <c r="J690" s="40">
        <v>23.0</v>
      </c>
      <c r="K690" s="88">
        <f t="shared" si="6"/>
        <v>0.4612511671</v>
      </c>
      <c r="L690" s="88">
        <f t="shared" si="7"/>
        <v>0.6415410385</v>
      </c>
      <c r="M690" s="88">
        <f t="shared" si="8"/>
        <v>0.4404761905</v>
      </c>
      <c r="N690" s="88">
        <f t="shared" si="9"/>
        <v>0.1036414566</v>
      </c>
      <c r="O690" s="88">
        <f t="shared" si="10"/>
        <v>0.581861013</v>
      </c>
      <c r="P690" s="89">
        <f t="shared" si="11"/>
        <v>0.02147525677</v>
      </c>
      <c r="Q690" s="90">
        <f t="shared" ref="Q690:V690" si="2102">K690-Q$2</f>
        <v>0.1102734854</v>
      </c>
      <c r="R690" s="91">
        <f t="shared" si="2102"/>
        <v>0.1619884982</v>
      </c>
      <c r="S690" s="92">
        <f t="shared" si="2102"/>
        <v>0.02888862783</v>
      </c>
      <c r="T690" s="93">
        <f t="shared" si="2102"/>
        <v>-0.01209298502</v>
      </c>
      <c r="U690" s="94">
        <f t="shared" si="2102"/>
        <v>0.1280296839</v>
      </c>
      <c r="V690" s="95">
        <f t="shared" si="2102"/>
        <v>-0.01078557174</v>
      </c>
      <c r="W690" s="64"/>
      <c r="X690" s="65">
        <f t="shared" si="13"/>
        <v>1</v>
      </c>
      <c r="Y690" s="66">
        <f t="shared" si="14"/>
        <v>0</v>
      </c>
      <c r="Z690" s="67">
        <f t="shared" ref="Z690:AA690" si="2103">U690</f>
        <v>0.1280296839</v>
      </c>
      <c r="AA690" s="68">
        <f t="shared" si="2103"/>
        <v>-0.01078557174</v>
      </c>
      <c r="AB690" s="69">
        <f t="shared" ref="AB690:AC690" si="2104">S690</f>
        <v>0.02888862783</v>
      </c>
      <c r="AC690" s="70">
        <f t="shared" si="2104"/>
        <v>-0.01209298502</v>
      </c>
      <c r="AD690" s="71">
        <f t="shared" si="17"/>
        <v>0.01627527139</v>
      </c>
      <c r="AE690" s="72">
        <f t="shared" si="18"/>
        <v>-0.002761746681</v>
      </c>
      <c r="AF690" s="73">
        <f t="shared" si="19"/>
        <v>0.003568172131</v>
      </c>
      <c r="AG690" s="74">
        <f t="shared" si="20"/>
        <v>-0.001859841418</v>
      </c>
      <c r="AH690" s="75">
        <f t="shared" si="21"/>
        <v>0.0006883125311</v>
      </c>
      <c r="AI690" s="76">
        <f t="shared" si="22"/>
        <v>-0.0006986994875</v>
      </c>
      <c r="AJ690" s="77"/>
      <c r="AK690" s="65">
        <f t="shared" si="23"/>
        <v>-0.005693794321</v>
      </c>
      <c r="AL690" s="66">
        <f t="shared" si="24"/>
        <v>0.0007634399882</v>
      </c>
      <c r="AM690" s="67">
        <f t="shared" si="25"/>
        <v>0.1216285742</v>
      </c>
      <c r="AN690" s="68">
        <f t="shared" si="26"/>
        <v>0.1944616655</v>
      </c>
      <c r="AO690" s="69">
        <f t="shared" si="27"/>
        <v>-0.01007867286</v>
      </c>
      <c r="AP690" s="70">
        <f t="shared" si="28"/>
        <v>-0.01270066236</v>
      </c>
      <c r="AQ690" s="71">
        <f t="shared" si="29"/>
        <v>0.006755207769</v>
      </c>
      <c r="AR690" s="72">
        <f t="shared" si="30"/>
        <v>-0.01090699532</v>
      </c>
      <c r="AS690" s="73">
        <f t="shared" si="31"/>
        <v>0.0008778578729</v>
      </c>
      <c r="AT690" s="74">
        <f t="shared" si="32"/>
        <v>0.001456937451</v>
      </c>
      <c r="AU690" s="75">
        <f t="shared" si="33"/>
        <v>0.0000895449251</v>
      </c>
      <c r="AV690" s="76">
        <f t="shared" si="34"/>
        <v>-0.00006791828945</v>
      </c>
      <c r="AW690" s="78">
        <f t="shared" si="35"/>
        <v>0.1135787176</v>
      </c>
      <c r="AX690" s="79">
        <f t="shared" si="36"/>
        <v>0.1102734854</v>
      </c>
      <c r="AY690" s="78">
        <f t="shared" si="37"/>
        <v>0.173006467</v>
      </c>
      <c r="AZ690" s="79">
        <f t="shared" si="38"/>
        <v>0.1619884982</v>
      </c>
      <c r="BA690" s="80">
        <f t="shared" si="39"/>
        <v>0.003305232169</v>
      </c>
      <c r="BB690" s="80">
        <f t="shared" si="40"/>
        <v>0.01101796878</v>
      </c>
      <c r="BC690" s="80">
        <f t="shared" si="41"/>
        <v>0.1183592897</v>
      </c>
      <c r="BD690" s="80">
        <f t="shared" si="42"/>
        <v>0.1780896269</v>
      </c>
      <c r="BE690" s="81">
        <f t="shared" si="43"/>
        <v>-0.0001104710764</v>
      </c>
      <c r="BF690" s="81">
        <f t="shared" si="44"/>
        <v>0.00007283388972</v>
      </c>
      <c r="BG690" s="81">
        <f t="shared" si="45"/>
        <v>-0.01770699374</v>
      </c>
      <c r="BH690" s="81">
        <f t="shared" si="46"/>
        <v>0.04215712347</v>
      </c>
      <c r="BI690" s="81"/>
      <c r="BJ690" s="81"/>
    </row>
    <row r="691">
      <c r="A691" s="31">
        <v>689.0</v>
      </c>
      <c r="B691" s="32">
        <v>5555.0</v>
      </c>
      <c r="C691" s="33">
        <v>709.0</v>
      </c>
      <c r="D691" s="55">
        <f t="shared" si="5"/>
        <v>527</v>
      </c>
      <c r="E691" s="35">
        <v>148.0</v>
      </c>
      <c r="F691" s="36">
        <v>111.0</v>
      </c>
      <c r="G691" s="37">
        <v>59.0</v>
      </c>
      <c r="H691" s="38">
        <v>165.0</v>
      </c>
      <c r="I691" s="39">
        <v>21.0</v>
      </c>
      <c r="J691" s="40">
        <v>23.0</v>
      </c>
      <c r="K691" s="88">
        <f t="shared" si="6"/>
        <v>0.3215796897</v>
      </c>
      <c r="L691" s="88">
        <f t="shared" si="7"/>
        <v>0.505988024</v>
      </c>
      <c r="M691" s="88">
        <f t="shared" si="8"/>
        <v>0.3056994819</v>
      </c>
      <c r="N691" s="88">
        <f t="shared" si="9"/>
        <v>0.0832157969</v>
      </c>
      <c r="O691" s="88">
        <f t="shared" si="10"/>
        <v>0.4326375712</v>
      </c>
      <c r="P691" s="89">
        <f t="shared" si="11"/>
        <v>0.03244005642</v>
      </c>
      <c r="Q691" s="90">
        <f t="shared" ref="Q691:V691" si="2105">K691-Q$2</f>
        <v>-0.02939799199</v>
      </c>
      <c r="R691" s="91">
        <f t="shared" si="2105"/>
        <v>0.02643548366</v>
      </c>
      <c r="S691" s="92">
        <f t="shared" si="2105"/>
        <v>-0.1058880808</v>
      </c>
      <c r="T691" s="93">
        <f t="shared" si="2105"/>
        <v>-0.03251864471</v>
      </c>
      <c r="U691" s="94">
        <f t="shared" si="2105"/>
        <v>-0.02119375794</v>
      </c>
      <c r="V691" s="95">
        <f t="shared" si="2105"/>
        <v>0.0001792279056</v>
      </c>
      <c r="W691" s="64"/>
      <c r="X691" s="65">
        <f t="shared" si="13"/>
        <v>1</v>
      </c>
      <c r="Y691" s="66">
        <f t="shared" si="14"/>
        <v>0</v>
      </c>
      <c r="Z691" s="67">
        <f t="shared" ref="Z691:AA691" si="2106">U691</f>
        <v>-0.02119375794</v>
      </c>
      <c r="AA691" s="68">
        <f t="shared" si="2106"/>
        <v>0.0001792279056</v>
      </c>
      <c r="AB691" s="69">
        <f t="shared" ref="AB691:AC691" si="2107">S691</f>
        <v>-0.1058880808</v>
      </c>
      <c r="AC691" s="70">
        <f t="shared" si="2107"/>
        <v>-0.03251864471</v>
      </c>
      <c r="AD691" s="71">
        <f t="shared" si="17"/>
        <v>0.0004491432528</v>
      </c>
      <c r="AE691" s="72">
        <f t="shared" si="18"/>
        <v>-0.000007597025692</v>
      </c>
      <c r="AF691" s="73">
        <f t="shared" si="19"/>
        <v>0.002249994601</v>
      </c>
      <c r="AG691" s="74">
        <f t="shared" si="20"/>
        <v>0.0006702141855</v>
      </c>
      <c r="AH691" s="75">
        <f t="shared" si="21"/>
        <v>0.0101548234</v>
      </c>
      <c r="AI691" s="76">
        <f t="shared" si="22"/>
        <v>0.006886673756</v>
      </c>
      <c r="AJ691" s="77"/>
      <c r="AK691" s="65">
        <f t="shared" si="23"/>
        <v>-0.005693794321</v>
      </c>
      <c r="AL691" s="66">
        <f t="shared" si="24"/>
        <v>0.0007634399882</v>
      </c>
      <c r="AM691" s="67">
        <f t="shared" si="25"/>
        <v>-0.01758407172</v>
      </c>
      <c r="AN691" s="68">
        <f t="shared" si="26"/>
        <v>-0.03350182841</v>
      </c>
      <c r="AO691" s="69">
        <f t="shared" si="27"/>
        <v>-0.001353620552</v>
      </c>
      <c r="AP691" s="70">
        <f t="shared" si="28"/>
        <v>0.05733135683</v>
      </c>
      <c r="AQ691" s="71">
        <f t="shared" si="29"/>
        <v>0.0002264214286</v>
      </c>
      <c r="AR691" s="72">
        <f t="shared" si="30"/>
        <v>-0.0002657285467</v>
      </c>
      <c r="AS691" s="73">
        <f t="shared" si="31"/>
        <v>-0.0002240401629</v>
      </c>
      <c r="AT691" s="74">
        <f t="shared" si="32"/>
        <v>0.0009668185553</v>
      </c>
      <c r="AU691" s="75">
        <f t="shared" si="33"/>
        <v>0.001038368354</v>
      </c>
      <c r="AV691" s="76">
        <f t="shared" si="34"/>
        <v>0.000947935506</v>
      </c>
      <c r="AW691" s="78">
        <f t="shared" si="35"/>
        <v>-0.02359073697</v>
      </c>
      <c r="AX691" s="79">
        <f t="shared" si="36"/>
        <v>-0.02939799199</v>
      </c>
      <c r="AY691" s="78">
        <f t="shared" si="37"/>
        <v>0.02624199393</v>
      </c>
      <c r="AZ691" s="79">
        <f t="shared" si="38"/>
        <v>0.02643548366</v>
      </c>
      <c r="BA691" s="80">
        <f t="shared" si="39"/>
        <v>0.005807255011</v>
      </c>
      <c r="BB691" s="80">
        <f t="shared" si="40"/>
        <v>-0.0001934897341</v>
      </c>
      <c r="BC691" s="80">
        <f t="shared" si="41"/>
        <v>-0.01881016492</v>
      </c>
      <c r="BD691" s="80">
        <f t="shared" si="42"/>
        <v>0.03132515377</v>
      </c>
      <c r="BE691" s="81">
        <f t="shared" si="43"/>
        <v>0.00003368677249</v>
      </c>
      <c r="BF691" s="81">
        <f t="shared" si="44"/>
        <v>-0.000002247288456</v>
      </c>
      <c r="BG691" s="81">
        <f t="shared" si="45"/>
        <v>-0.0006274429545</v>
      </c>
      <c r="BH691" s="81">
        <f t="shared" si="46"/>
        <v>-0.001178462617</v>
      </c>
      <c r="BI691" s="81"/>
      <c r="BJ691" s="81"/>
    </row>
    <row r="692">
      <c r="A692" s="31">
        <v>690.0</v>
      </c>
      <c r="B692" s="32" t="s">
        <v>126</v>
      </c>
      <c r="C692" s="33">
        <v>1546.0</v>
      </c>
      <c r="D692" s="55">
        <f t="shared" si="5"/>
        <v>1368</v>
      </c>
      <c r="E692" s="35">
        <v>476.0</v>
      </c>
      <c r="F692" s="36">
        <v>128.0</v>
      </c>
      <c r="G692" s="37">
        <v>316.0</v>
      </c>
      <c r="H692" s="38">
        <v>319.0</v>
      </c>
      <c r="I692" s="39">
        <v>114.0</v>
      </c>
      <c r="J692" s="40">
        <v>15.0</v>
      </c>
      <c r="K692" s="88">
        <f t="shared" si="6"/>
        <v>0.5860284605</v>
      </c>
      <c r="L692" s="88">
        <f t="shared" si="7"/>
        <v>0.6490649065</v>
      </c>
      <c r="M692" s="88">
        <f t="shared" si="8"/>
        <v>0.688453159</v>
      </c>
      <c r="N692" s="88">
        <f t="shared" si="9"/>
        <v>0.2043984476</v>
      </c>
      <c r="O692" s="88">
        <f t="shared" si="10"/>
        <v>0.6622807018</v>
      </c>
      <c r="P692" s="89">
        <f t="shared" si="11"/>
        <v>0.009702457956</v>
      </c>
      <c r="Q692" s="90">
        <f t="shared" ref="Q692:V692" si="2108">K692-Q$2</f>
        <v>0.2350507789</v>
      </c>
      <c r="R692" s="91">
        <f t="shared" si="2108"/>
        <v>0.1695123662</v>
      </c>
      <c r="S692" s="92">
        <f t="shared" si="2108"/>
        <v>0.2768655964</v>
      </c>
      <c r="T692" s="93">
        <f t="shared" si="2108"/>
        <v>0.088664006</v>
      </c>
      <c r="U692" s="94">
        <f t="shared" si="2108"/>
        <v>0.2084493727</v>
      </c>
      <c r="V692" s="95">
        <f t="shared" si="2108"/>
        <v>-0.02255837056</v>
      </c>
      <c r="W692" s="64"/>
      <c r="X692" s="65">
        <f t="shared" si="13"/>
        <v>1</v>
      </c>
      <c r="Y692" s="66">
        <f t="shared" si="14"/>
        <v>0</v>
      </c>
      <c r="Z692" s="67">
        <f t="shared" ref="Z692:AA692" si="2109">U692</f>
        <v>0.2084493727</v>
      </c>
      <c r="AA692" s="68">
        <f t="shared" si="2109"/>
        <v>-0.02255837056</v>
      </c>
      <c r="AB692" s="69">
        <f t="shared" ref="AB692:AC692" si="2110">S692</f>
        <v>0.2768655964</v>
      </c>
      <c r="AC692" s="70">
        <f t="shared" si="2110"/>
        <v>0.088664006</v>
      </c>
      <c r="AD692" s="71">
        <f t="shared" si="17"/>
        <v>0.04294226088</v>
      </c>
      <c r="AE692" s="72">
        <f t="shared" si="18"/>
        <v>-0.009404556381</v>
      </c>
      <c r="AF692" s="73">
        <f t="shared" si="19"/>
        <v>0.05971257538</v>
      </c>
      <c r="AG692" s="74">
        <f t="shared" si="20"/>
        <v>0.01223631971</v>
      </c>
      <c r="AH692" s="75">
        <f t="shared" si="21"/>
        <v>0.06879325251</v>
      </c>
      <c r="AI692" s="76">
        <f t="shared" si="22"/>
        <v>0.0490960258</v>
      </c>
      <c r="AJ692" s="77"/>
      <c r="AK692" s="65">
        <f t="shared" si="23"/>
        <v>-0.005693794321</v>
      </c>
      <c r="AL692" s="66">
        <f t="shared" si="24"/>
        <v>0.0007634399882</v>
      </c>
      <c r="AM692" s="67">
        <f t="shared" si="25"/>
        <v>0.2059625918</v>
      </c>
      <c r="AN692" s="68">
        <f t="shared" si="26"/>
        <v>0.31252982</v>
      </c>
      <c r="AO692" s="69">
        <f t="shared" si="27"/>
        <v>0.005352086754</v>
      </c>
      <c r="AP692" s="70">
        <f t="shared" si="28"/>
        <v>-0.1504145261</v>
      </c>
      <c r="AQ692" s="71">
        <f t="shared" si="29"/>
        <v>0.01658910758</v>
      </c>
      <c r="AR692" s="72">
        <f t="shared" si="30"/>
        <v>-0.02986652857</v>
      </c>
      <c r="AS692" s="73">
        <f t="shared" si="31"/>
        <v>-0.003603927289</v>
      </c>
      <c r="AT692" s="74">
        <f t="shared" si="32"/>
        <v>0.02551348433</v>
      </c>
      <c r="AU692" s="75">
        <f t="shared" si="33"/>
        <v>0.006994204207</v>
      </c>
      <c r="AV692" s="76">
        <f t="shared" si="34"/>
        <v>0.006698740184</v>
      </c>
      <c r="AW692" s="78">
        <f t="shared" si="35"/>
        <v>0.2256002687</v>
      </c>
      <c r="AX692" s="79">
        <f t="shared" si="36"/>
        <v>0.2350507789</v>
      </c>
      <c r="AY692" s="78">
        <f t="shared" si="37"/>
        <v>0.1652244298</v>
      </c>
      <c r="AZ692" s="79">
        <f t="shared" si="38"/>
        <v>0.1695123662</v>
      </c>
      <c r="BA692" s="80">
        <f t="shared" si="39"/>
        <v>-0.009450510163</v>
      </c>
      <c r="BB692" s="80">
        <f t="shared" si="40"/>
        <v>-0.004287936354</v>
      </c>
      <c r="BC692" s="80">
        <f t="shared" si="41"/>
        <v>0.2303808407</v>
      </c>
      <c r="BD692" s="80">
        <f t="shared" si="42"/>
        <v>0.1703075897</v>
      </c>
      <c r="BE692" s="81">
        <f t="shared" si="43"/>
        <v>0.00007092574416</v>
      </c>
      <c r="BF692" s="81">
        <f t="shared" si="44"/>
        <v>0.00008104637218</v>
      </c>
      <c r="BG692" s="81">
        <f t="shared" si="45"/>
        <v>0.02407065668</v>
      </c>
      <c r="BH692" s="81">
        <f t="shared" si="46"/>
        <v>0.0784712114</v>
      </c>
      <c r="BI692" s="81"/>
      <c r="BJ692" s="81"/>
    </row>
    <row r="693">
      <c r="A693" s="31">
        <v>691.0</v>
      </c>
      <c r="B693" s="32">
        <v>7049.0</v>
      </c>
      <c r="C693" s="33">
        <v>1024.0</v>
      </c>
      <c r="D693" s="55">
        <f t="shared" si="5"/>
        <v>731</v>
      </c>
      <c r="E693" s="35">
        <v>172.0</v>
      </c>
      <c r="F693" s="36">
        <v>147.0</v>
      </c>
      <c r="G693" s="37">
        <v>74.0</v>
      </c>
      <c r="H693" s="38">
        <v>234.0</v>
      </c>
      <c r="I693" s="39">
        <v>57.0</v>
      </c>
      <c r="J693" s="40">
        <v>47.0</v>
      </c>
      <c r="K693" s="88">
        <f t="shared" si="6"/>
        <v>0.2958984375</v>
      </c>
      <c r="L693" s="88">
        <f t="shared" si="7"/>
        <v>0.494600432</v>
      </c>
      <c r="M693" s="88">
        <f t="shared" si="8"/>
        <v>0.276119403</v>
      </c>
      <c r="N693" s="88">
        <f t="shared" si="9"/>
        <v>0.072265625</v>
      </c>
      <c r="O693" s="88">
        <f t="shared" si="10"/>
        <v>0.414500684</v>
      </c>
      <c r="P693" s="89">
        <f t="shared" si="11"/>
        <v>0.0458984375</v>
      </c>
      <c r="Q693" s="90">
        <f t="shared" ref="Q693:V693" si="2111">K693-Q$2</f>
        <v>-0.05507924419</v>
      </c>
      <c r="R693" s="91">
        <f t="shared" si="2111"/>
        <v>0.01504789168</v>
      </c>
      <c r="S693" s="92">
        <f t="shared" si="2111"/>
        <v>-0.1354681597</v>
      </c>
      <c r="T693" s="93">
        <f t="shared" si="2111"/>
        <v>-0.04346881661</v>
      </c>
      <c r="U693" s="94">
        <f t="shared" si="2111"/>
        <v>-0.0393306451</v>
      </c>
      <c r="V693" s="95">
        <f t="shared" si="2111"/>
        <v>0.01363760899</v>
      </c>
      <c r="W693" s="64"/>
      <c r="X693" s="65">
        <f t="shared" si="13"/>
        <v>1</v>
      </c>
      <c r="Y693" s="66">
        <f t="shared" si="14"/>
        <v>0</v>
      </c>
      <c r="Z693" s="67">
        <f t="shared" ref="Z693:AA693" si="2112">U693</f>
        <v>-0.0393306451</v>
      </c>
      <c r="AA693" s="68">
        <f t="shared" si="2112"/>
        <v>0.01363760899</v>
      </c>
      <c r="AB693" s="69">
        <f t="shared" ref="AB693:AC693" si="2113">S693</f>
        <v>-0.1354681597</v>
      </c>
      <c r="AC693" s="70">
        <f t="shared" si="2113"/>
        <v>-0.04346881661</v>
      </c>
      <c r="AD693" s="71">
        <f t="shared" si="17"/>
        <v>0.001360915265</v>
      </c>
      <c r="AE693" s="72">
        <f t="shared" si="18"/>
        <v>-0.001072751918</v>
      </c>
      <c r="AF693" s="73">
        <f t="shared" si="19"/>
        <v>0.005920860834</v>
      </c>
      <c r="AG693" s="74">
        <f t="shared" si="20"/>
        <v>-0.0001378051929</v>
      </c>
      <c r="AH693" s="75">
        <f t="shared" si="21"/>
        <v>0.01646208426</v>
      </c>
      <c r="AI693" s="76">
        <f t="shared" si="22"/>
        <v>0.01177728118</v>
      </c>
      <c r="AJ693" s="77"/>
      <c r="AK693" s="65">
        <f t="shared" si="23"/>
        <v>-0.005693794321</v>
      </c>
      <c r="AL693" s="66">
        <f t="shared" si="24"/>
        <v>0.0007634399882</v>
      </c>
      <c r="AM693" s="67">
        <f t="shared" si="25"/>
        <v>-0.05375551213</v>
      </c>
      <c r="AN693" s="68">
        <f t="shared" si="26"/>
        <v>-0.05131125494</v>
      </c>
      <c r="AO693" s="69">
        <f t="shared" si="27"/>
        <v>-0.002661700158</v>
      </c>
      <c r="AP693" s="70">
        <f t="shared" si="28"/>
        <v>0.07360873803</v>
      </c>
      <c r="AQ693" s="71">
        <f t="shared" si="29"/>
        <v>0.0000741307445</v>
      </c>
      <c r="AR693" s="72">
        <f t="shared" si="30"/>
        <v>-0.001344704346</v>
      </c>
      <c r="AS693" s="73">
        <f t="shared" si="31"/>
        <v>0.0002127118297</v>
      </c>
      <c r="AT693" s="74">
        <f t="shared" si="32"/>
        <v>0.002494543555</v>
      </c>
      <c r="AU693" s="75">
        <f t="shared" si="33"/>
        <v>0.001673226807</v>
      </c>
      <c r="AV693" s="76">
        <f t="shared" si="34"/>
        <v>0.001606249805</v>
      </c>
      <c r="AW693" s="78">
        <f t="shared" si="35"/>
        <v>-0.06015093722</v>
      </c>
      <c r="AX693" s="79">
        <f t="shared" si="36"/>
        <v>-0.05507924419</v>
      </c>
      <c r="AY693" s="78">
        <f t="shared" si="37"/>
        <v>0.0258170121</v>
      </c>
      <c r="AZ693" s="79">
        <f t="shared" si="38"/>
        <v>0.01504789168</v>
      </c>
      <c r="BA693" s="80">
        <f t="shared" si="39"/>
        <v>-0.005071693034</v>
      </c>
      <c r="BB693" s="80">
        <f t="shared" si="40"/>
        <v>0.01076912042</v>
      </c>
      <c r="BC693" s="80">
        <f t="shared" si="41"/>
        <v>-0.05537036517</v>
      </c>
      <c r="BD693" s="80">
        <f t="shared" si="42"/>
        <v>0.03090017194</v>
      </c>
      <c r="BE693" s="81">
        <f t="shared" si="43"/>
        <v>-0.00009025188445</v>
      </c>
      <c r="BF693" s="81">
        <f t="shared" si="44"/>
        <v>-0.0001092353461</v>
      </c>
      <c r="BG693" s="81">
        <f t="shared" si="45"/>
        <v>0.002111056713</v>
      </c>
      <c r="BH693" s="81">
        <f t="shared" si="46"/>
        <v>-0.003421907608</v>
      </c>
      <c r="BI693" s="81"/>
      <c r="BJ693" s="81"/>
    </row>
    <row r="694">
      <c r="A694" s="31">
        <v>692.0</v>
      </c>
      <c r="B694" s="32">
        <v>4309.0</v>
      </c>
      <c r="C694" s="33">
        <v>1156.0</v>
      </c>
      <c r="D694" s="55">
        <f t="shared" si="5"/>
        <v>689</v>
      </c>
      <c r="E694" s="35">
        <v>44.0</v>
      </c>
      <c r="F694" s="36">
        <v>191.0</v>
      </c>
      <c r="G694" s="37">
        <v>41.0</v>
      </c>
      <c r="H694" s="38">
        <v>311.0</v>
      </c>
      <c r="I694" s="39">
        <v>24.0</v>
      </c>
      <c r="J694" s="40">
        <v>78.0</v>
      </c>
      <c r="K694" s="88">
        <f t="shared" si="6"/>
        <v>0.09429065744</v>
      </c>
      <c r="L694" s="88">
        <f t="shared" si="7"/>
        <v>0.1794195251</v>
      </c>
      <c r="M694" s="88">
        <f t="shared" si="8"/>
        <v>0.1322580645</v>
      </c>
      <c r="N694" s="88">
        <f t="shared" si="9"/>
        <v>0.03546712803</v>
      </c>
      <c r="O694" s="88">
        <f t="shared" si="10"/>
        <v>0.1582002903</v>
      </c>
      <c r="P694" s="89">
        <f t="shared" si="11"/>
        <v>0.06747404844</v>
      </c>
      <c r="Q694" s="90">
        <f t="shared" ref="Q694:V694" si="2114">K694-Q$2</f>
        <v>-0.2566870243</v>
      </c>
      <c r="R694" s="91">
        <f t="shared" si="2114"/>
        <v>-0.3001330152</v>
      </c>
      <c r="S694" s="92">
        <f t="shared" si="2114"/>
        <v>-0.2793294981</v>
      </c>
      <c r="T694" s="93">
        <f t="shared" si="2114"/>
        <v>-0.08026731358</v>
      </c>
      <c r="U694" s="94">
        <f t="shared" si="2114"/>
        <v>-0.2956310388</v>
      </c>
      <c r="V694" s="95">
        <f t="shared" si="2114"/>
        <v>0.03521321993</v>
      </c>
      <c r="W694" s="64"/>
      <c r="X694" s="65">
        <f t="shared" si="13"/>
        <v>1</v>
      </c>
      <c r="Y694" s="66">
        <f t="shared" si="14"/>
        <v>0</v>
      </c>
      <c r="Z694" s="67">
        <f t="shared" ref="Z694:AA694" si="2115">U694</f>
        <v>-0.2956310388</v>
      </c>
      <c r="AA694" s="68">
        <f t="shared" si="2115"/>
        <v>0.03521321993</v>
      </c>
      <c r="AB694" s="69">
        <f t="shared" ref="AB694:AC694" si="2116">S694</f>
        <v>-0.2793294981</v>
      </c>
      <c r="AC694" s="70">
        <f t="shared" si="2116"/>
        <v>-0.08026731358</v>
      </c>
      <c r="AD694" s="71">
        <f t="shared" si="17"/>
        <v>0.08615774025</v>
      </c>
      <c r="AE694" s="72">
        <f t="shared" si="18"/>
        <v>-0.02082024158</v>
      </c>
      <c r="AF694" s="73">
        <f t="shared" si="19"/>
        <v>0.08540494027</v>
      </c>
      <c r="AG694" s="74">
        <f t="shared" si="20"/>
        <v>0.01389341825</v>
      </c>
      <c r="AH694" s="75">
        <f t="shared" si="21"/>
        <v>0.0715821269</v>
      </c>
      <c r="AI694" s="76">
        <f t="shared" si="22"/>
        <v>0.04484205684</v>
      </c>
      <c r="AJ694" s="77"/>
      <c r="AK694" s="65">
        <f t="shared" si="23"/>
        <v>-0.005693794321</v>
      </c>
      <c r="AL694" s="66">
        <f t="shared" si="24"/>
        <v>0.0007634399882</v>
      </c>
      <c r="AM694" s="67">
        <f t="shared" si="25"/>
        <v>-0.2972164921</v>
      </c>
      <c r="AN694" s="68">
        <f t="shared" si="26"/>
        <v>-0.4406136027</v>
      </c>
      <c r="AO694" s="69">
        <f t="shared" si="27"/>
        <v>-0.0008219320505</v>
      </c>
      <c r="AP694" s="70">
        <f t="shared" si="28"/>
        <v>0.150464676</v>
      </c>
      <c r="AQ694" s="71">
        <f t="shared" si="29"/>
        <v>0.032146275</v>
      </c>
      <c r="AR694" s="72">
        <f t="shared" si="30"/>
        <v>-0.06092600457</v>
      </c>
      <c r="AS694" s="73">
        <f t="shared" si="31"/>
        <v>-0.003632373829</v>
      </c>
      <c r="AT694" s="74">
        <f t="shared" si="32"/>
        <v>0.03639691656</v>
      </c>
      <c r="AU694" s="75">
        <f t="shared" si="33"/>
        <v>0.007380414792</v>
      </c>
      <c r="AV694" s="76">
        <f t="shared" si="34"/>
        <v>0.006262177201</v>
      </c>
      <c r="AW694" s="78">
        <f t="shared" si="35"/>
        <v>-0.2678379025</v>
      </c>
      <c r="AX694" s="79">
        <f t="shared" si="36"/>
        <v>-0.2566870243</v>
      </c>
      <c r="AY694" s="78">
        <f t="shared" si="37"/>
        <v>-0.3076523976</v>
      </c>
      <c r="AZ694" s="79">
        <f t="shared" si="38"/>
        <v>-0.3001330152</v>
      </c>
      <c r="BA694" s="80">
        <f t="shared" si="39"/>
        <v>-0.01115087827</v>
      </c>
      <c r="BB694" s="80">
        <f t="shared" si="40"/>
        <v>-0.007519382343</v>
      </c>
      <c r="BC694" s="80">
        <f t="shared" si="41"/>
        <v>-0.2630573305</v>
      </c>
      <c r="BD694" s="80">
        <f t="shared" si="42"/>
        <v>-0.3025692377</v>
      </c>
      <c r="BE694" s="81">
        <f t="shared" si="43"/>
        <v>0.00006780097532</v>
      </c>
      <c r="BF694" s="81">
        <f t="shared" si="44"/>
        <v>0.0001676954343</v>
      </c>
      <c r="BG694" s="81">
        <f t="shared" si="45"/>
        <v>-0.02234898451</v>
      </c>
      <c r="BH694" s="81">
        <f t="shared" si="46"/>
        <v>0.1591861119</v>
      </c>
      <c r="BI694" s="81"/>
      <c r="BJ694" s="81"/>
    </row>
    <row r="695">
      <c r="A695" s="31">
        <v>693.0</v>
      </c>
      <c r="B695" s="32" t="s">
        <v>122</v>
      </c>
      <c r="C695" s="33">
        <v>191.0</v>
      </c>
      <c r="D695" s="55">
        <f t="shared" si="5"/>
        <v>167</v>
      </c>
      <c r="E695" s="35">
        <v>45.0</v>
      </c>
      <c r="F695" s="36">
        <v>17.0</v>
      </c>
      <c r="G695" s="37">
        <v>45.0</v>
      </c>
      <c r="H695" s="38">
        <v>47.0</v>
      </c>
      <c r="I695" s="39">
        <v>11.0</v>
      </c>
      <c r="J695" s="40">
        <v>2.0</v>
      </c>
      <c r="K695" s="88">
        <f t="shared" si="6"/>
        <v>0.5287958115</v>
      </c>
      <c r="L695" s="88">
        <f t="shared" si="7"/>
        <v>0.5436893204</v>
      </c>
      <c r="M695" s="88">
        <f t="shared" si="8"/>
        <v>0.703125</v>
      </c>
      <c r="N695" s="88">
        <f t="shared" si="9"/>
        <v>0.2356020942</v>
      </c>
      <c r="O695" s="88">
        <f t="shared" si="10"/>
        <v>0.6047904192</v>
      </c>
      <c r="P695" s="89">
        <f t="shared" si="11"/>
        <v>0.01047120419</v>
      </c>
      <c r="Q695" s="90">
        <f t="shared" ref="Q695:V695" si="2117">K695-Q$2</f>
        <v>0.1778181298</v>
      </c>
      <c r="R695" s="91">
        <f t="shared" si="2117"/>
        <v>0.0641367801</v>
      </c>
      <c r="S695" s="92">
        <f t="shared" si="2117"/>
        <v>0.2915374374</v>
      </c>
      <c r="T695" s="93">
        <f t="shared" si="2117"/>
        <v>0.1198676526</v>
      </c>
      <c r="U695" s="94">
        <f t="shared" si="2117"/>
        <v>0.1509590901</v>
      </c>
      <c r="V695" s="95">
        <f t="shared" si="2117"/>
        <v>-0.02178962432</v>
      </c>
      <c r="W695" s="64"/>
      <c r="X695" s="65">
        <f t="shared" si="13"/>
        <v>1</v>
      </c>
      <c r="Y695" s="66">
        <f t="shared" si="14"/>
        <v>0</v>
      </c>
      <c r="Z695" s="67">
        <f t="shared" ref="Z695:AA695" si="2118">U695</f>
        <v>0.1509590901</v>
      </c>
      <c r="AA695" s="68">
        <f t="shared" si="2118"/>
        <v>-0.02178962432</v>
      </c>
      <c r="AB695" s="69">
        <f t="shared" ref="AB695:AC695" si="2119">S695</f>
        <v>0.2915374374</v>
      </c>
      <c r="AC695" s="70">
        <f t="shared" si="2119"/>
        <v>0.1198676526</v>
      </c>
      <c r="AD695" s="71">
        <f t="shared" si="17"/>
        <v>0.02231385915</v>
      </c>
      <c r="AE695" s="72">
        <f t="shared" si="18"/>
        <v>-0.006578683722</v>
      </c>
      <c r="AF695" s="73">
        <f t="shared" si="19"/>
        <v>0.04662209738</v>
      </c>
      <c r="AG695" s="74">
        <f t="shared" si="20"/>
        <v>0.01174262053</v>
      </c>
      <c r="AH695" s="75">
        <f t="shared" si="21"/>
        <v>0.07062582323</v>
      </c>
      <c r="AI695" s="76">
        <f t="shared" si="22"/>
        <v>0.06989181654</v>
      </c>
      <c r="AJ695" s="77"/>
      <c r="AK695" s="65">
        <f t="shared" si="23"/>
        <v>-0.005693794321</v>
      </c>
      <c r="AL695" s="66">
        <f t="shared" si="24"/>
        <v>0.0007634399882</v>
      </c>
      <c r="AM695" s="67">
        <f t="shared" si="25"/>
        <v>0.1578153369</v>
      </c>
      <c r="AN695" s="68">
        <f t="shared" si="26"/>
        <v>0.2218832612</v>
      </c>
      <c r="AO695" s="69">
        <f t="shared" si="27"/>
        <v>0.01884473589</v>
      </c>
      <c r="AP695" s="70">
        <f t="shared" si="28"/>
        <v>-0.1621031062</v>
      </c>
      <c r="AQ695" s="71">
        <f t="shared" si="29"/>
        <v>0.007633865386</v>
      </c>
      <c r="AR695" s="72">
        <f t="shared" si="30"/>
        <v>-0.01638895745</v>
      </c>
      <c r="AS695" s="73">
        <f t="shared" si="31"/>
        <v>-0.003737362148</v>
      </c>
      <c r="AT695" s="74">
        <f t="shared" si="32"/>
        <v>0.01997743609</v>
      </c>
      <c r="AU695" s="75">
        <f t="shared" si="33"/>
        <v>0.006860110734</v>
      </c>
      <c r="AV695" s="76">
        <f t="shared" si="34"/>
        <v>0.009087192145</v>
      </c>
      <c r="AW695" s="78">
        <f t="shared" si="35"/>
        <v>0.1817228925</v>
      </c>
      <c r="AX695" s="79">
        <f t="shared" si="36"/>
        <v>0.1778181298</v>
      </c>
      <c r="AY695" s="78">
        <f t="shared" si="37"/>
        <v>0.07321926576</v>
      </c>
      <c r="AZ695" s="79">
        <f t="shared" si="38"/>
        <v>0.0641367801</v>
      </c>
      <c r="BA695" s="80">
        <f t="shared" si="39"/>
        <v>0.00390476265</v>
      </c>
      <c r="BB695" s="80">
        <f t="shared" si="40"/>
        <v>0.009082485662</v>
      </c>
      <c r="BC695" s="80">
        <f t="shared" si="41"/>
        <v>0.1865034645</v>
      </c>
      <c r="BD695" s="80">
        <f t="shared" si="42"/>
        <v>0.0783024256</v>
      </c>
      <c r="BE695" s="81">
        <f t="shared" si="43"/>
        <v>-0.00006724437446</v>
      </c>
      <c r="BF695" s="81">
        <f t="shared" si="44"/>
        <v>0.00007092990156</v>
      </c>
      <c r="BG695" s="81">
        <f t="shared" si="45"/>
        <v>0.02865227243</v>
      </c>
      <c r="BH695" s="81">
        <f t="shared" si="46"/>
        <v>0.02920734731</v>
      </c>
      <c r="BI695" s="81"/>
      <c r="BJ695" s="81"/>
    </row>
    <row r="696">
      <c r="A696" s="31">
        <v>694.0</v>
      </c>
      <c r="B696" s="32">
        <v>7726.0</v>
      </c>
      <c r="C696" s="33">
        <v>1858.0</v>
      </c>
      <c r="D696" s="55">
        <f t="shared" si="5"/>
        <v>1389</v>
      </c>
      <c r="E696" s="35">
        <v>273.0</v>
      </c>
      <c r="F696" s="36">
        <v>288.0</v>
      </c>
      <c r="G696" s="37">
        <v>175.0</v>
      </c>
      <c r="H696" s="38">
        <v>493.0</v>
      </c>
      <c r="I696" s="39">
        <v>75.0</v>
      </c>
      <c r="J696" s="40">
        <v>85.0</v>
      </c>
      <c r="K696" s="88">
        <f t="shared" si="6"/>
        <v>0.2814854682</v>
      </c>
      <c r="L696" s="88">
        <f t="shared" si="7"/>
        <v>0.4137931034</v>
      </c>
      <c r="M696" s="88">
        <f t="shared" si="8"/>
        <v>0.3193430657</v>
      </c>
      <c r="N696" s="88">
        <f t="shared" si="9"/>
        <v>0.09418729817</v>
      </c>
      <c r="O696" s="88">
        <f t="shared" si="10"/>
        <v>0.3765298776</v>
      </c>
      <c r="P696" s="89">
        <f t="shared" si="11"/>
        <v>0.04574811625</v>
      </c>
      <c r="Q696" s="90">
        <f t="shared" ref="Q696:V696" si="2120">K696-Q$2</f>
        <v>-0.06949221344</v>
      </c>
      <c r="R696" s="91">
        <f t="shared" si="2120"/>
        <v>-0.06575943684</v>
      </c>
      <c r="S696" s="92">
        <f t="shared" si="2120"/>
        <v>-0.09224449695</v>
      </c>
      <c r="T696" s="93">
        <f t="shared" si="2120"/>
        <v>-0.02154714344</v>
      </c>
      <c r="U696" s="94">
        <f t="shared" si="2120"/>
        <v>-0.07730145148</v>
      </c>
      <c r="V696" s="95">
        <f t="shared" si="2120"/>
        <v>0.01348728774</v>
      </c>
      <c r="W696" s="64"/>
      <c r="X696" s="65">
        <f t="shared" si="13"/>
        <v>1</v>
      </c>
      <c r="Y696" s="66">
        <f t="shared" si="14"/>
        <v>0</v>
      </c>
      <c r="Z696" s="67">
        <f t="shared" ref="Z696:AA696" si="2121">U696</f>
        <v>-0.07730145148</v>
      </c>
      <c r="AA696" s="68">
        <f t="shared" si="2121"/>
        <v>0.01348728774</v>
      </c>
      <c r="AB696" s="69">
        <f t="shared" ref="AB696:AC696" si="2122">S696</f>
        <v>-0.09224449695</v>
      </c>
      <c r="AC696" s="70">
        <f t="shared" si="2122"/>
        <v>-0.02154714344</v>
      </c>
      <c r="AD696" s="71">
        <f t="shared" si="17"/>
        <v>0.005793607471</v>
      </c>
      <c r="AE696" s="72">
        <f t="shared" si="18"/>
        <v>-0.002085173838</v>
      </c>
      <c r="AF696" s="73">
        <f t="shared" si="19"/>
        <v>0.007421246029</v>
      </c>
      <c r="AG696" s="74">
        <f t="shared" si="20"/>
        <v>0.00042149739</v>
      </c>
      <c r="AH696" s="75">
        <f t="shared" si="21"/>
        <v>0.008044767828</v>
      </c>
      <c r="AI696" s="76">
        <f t="shared" si="22"/>
        <v>0.003975210814</v>
      </c>
      <c r="AJ696" s="77"/>
      <c r="AK696" s="65">
        <f t="shared" si="23"/>
        <v>-0.005693794321</v>
      </c>
      <c r="AL696" s="66">
        <f t="shared" si="24"/>
        <v>0.0007634399882</v>
      </c>
      <c r="AM696" s="67">
        <f t="shared" si="25"/>
        <v>-0.0845107357</v>
      </c>
      <c r="AN696" s="68">
        <f t="shared" si="26"/>
        <v>-0.1117180454</v>
      </c>
      <c r="AO696" s="69">
        <f t="shared" si="27"/>
        <v>0.002200407623</v>
      </c>
      <c r="AP696" s="70">
        <f t="shared" si="28"/>
        <v>0.04899306138</v>
      </c>
      <c r="AQ696" s="71">
        <f t="shared" si="29"/>
        <v>0.001762258064</v>
      </c>
      <c r="AR696" s="72">
        <f t="shared" si="30"/>
        <v>-0.004449063858</v>
      </c>
      <c r="AS696" s="73">
        <f t="shared" si="31"/>
        <v>0.00001589855333</v>
      </c>
      <c r="AT696" s="74">
        <f t="shared" si="32"/>
        <v>0.003142190022</v>
      </c>
      <c r="AU696" s="75">
        <f t="shared" si="33"/>
        <v>0.0008469488417</v>
      </c>
      <c r="AV696" s="76">
        <f t="shared" si="34"/>
        <v>0.0005830720613</v>
      </c>
      <c r="AW696" s="78">
        <f t="shared" si="35"/>
        <v>-0.08537901694</v>
      </c>
      <c r="AX696" s="79">
        <f t="shared" si="36"/>
        <v>-0.06949221344</v>
      </c>
      <c r="AY696" s="78">
        <f t="shared" si="37"/>
        <v>-0.06268534577</v>
      </c>
      <c r="AZ696" s="79">
        <f t="shared" si="38"/>
        <v>-0.06575943684</v>
      </c>
      <c r="BA696" s="80">
        <f t="shared" si="39"/>
        <v>-0.01588680349</v>
      </c>
      <c r="BB696" s="80">
        <f t="shared" si="40"/>
        <v>0.003074091072</v>
      </c>
      <c r="BC696" s="80">
        <f t="shared" si="41"/>
        <v>-0.08059844488</v>
      </c>
      <c r="BD696" s="80">
        <f t="shared" si="42"/>
        <v>-0.05760218593</v>
      </c>
      <c r="BE696" s="81">
        <f t="shared" si="43"/>
        <v>0.0002429404893</v>
      </c>
      <c r="BF696" s="81">
        <f t="shared" si="44"/>
        <v>-0.00009767496157</v>
      </c>
      <c r="BG696" s="81">
        <f t="shared" si="45"/>
        <v>0.003178097493</v>
      </c>
      <c r="BH696" s="81">
        <f t="shared" si="46"/>
        <v>0.009285293215</v>
      </c>
      <c r="BI696" s="81"/>
      <c r="BJ696" s="81"/>
    </row>
    <row r="697">
      <c r="A697" s="31">
        <v>695.0</v>
      </c>
      <c r="B697" s="32">
        <v>6527.0</v>
      </c>
      <c r="C697" s="33">
        <v>2851.0</v>
      </c>
      <c r="D697" s="55">
        <f t="shared" si="5"/>
        <v>2362</v>
      </c>
      <c r="E697" s="35">
        <v>690.0</v>
      </c>
      <c r="F697" s="36">
        <v>458.0</v>
      </c>
      <c r="G697" s="37">
        <v>355.0</v>
      </c>
      <c r="H697" s="38">
        <v>681.0</v>
      </c>
      <c r="I697" s="39">
        <v>135.0</v>
      </c>
      <c r="J697" s="40">
        <v>43.0</v>
      </c>
      <c r="K697" s="88">
        <f t="shared" si="6"/>
        <v>0.4138898632</v>
      </c>
      <c r="L697" s="88">
        <f t="shared" si="7"/>
        <v>0.5478087649</v>
      </c>
      <c r="M697" s="88">
        <f t="shared" si="8"/>
        <v>0.4147196262</v>
      </c>
      <c r="N697" s="88">
        <f t="shared" si="9"/>
        <v>0.1245177131</v>
      </c>
      <c r="O697" s="88">
        <f t="shared" si="10"/>
        <v>0.49957663</v>
      </c>
      <c r="P697" s="89">
        <f t="shared" si="11"/>
        <v>0.01508242722</v>
      </c>
      <c r="Q697" s="90">
        <f t="shared" ref="Q697:V697" si="2123">K697-Q$2</f>
        <v>0.06291218152</v>
      </c>
      <c r="R697" s="91">
        <f t="shared" si="2123"/>
        <v>0.06825622465</v>
      </c>
      <c r="S697" s="92">
        <f t="shared" si="2123"/>
        <v>0.003132063522</v>
      </c>
      <c r="T697" s="93">
        <f t="shared" si="2123"/>
        <v>0.008783271476</v>
      </c>
      <c r="U697" s="94">
        <f t="shared" si="2123"/>
        <v>0.04574530088</v>
      </c>
      <c r="V697" s="95">
        <f t="shared" si="2123"/>
        <v>-0.01717840129</v>
      </c>
      <c r="W697" s="64"/>
      <c r="X697" s="65">
        <f t="shared" si="13"/>
        <v>1</v>
      </c>
      <c r="Y697" s="66">
        <f t="shared" si="14"/>
        <v>0</v>
      </c>
      <c r="Z697" s="67">
        <f t="shared" ref="Z697:AA697" si="2124">U697</f>
        <v>0.04574530088</v>
      </c>
      <c r="AA697" s="68">
        <f t="shared" si="2124"/>
        <v>-0.01717840129</v>
      </c>
      <c r="AB697" s="69">
        <f t="shared" ref="AB697:AC697" si="2125">S697</f>
        <v>0.003132063522</v>
      </c>
      <c r="AC697" s="70">
        <f t="shared" si="2125"/>
        <v>0.008783271476</v>
      </c>
      <c r="AD697" s="71">
        <f t="shared" si="17"/>
        <v>0.001797535082</v>
      </c>
      <c r="AE697" s="72">
        <f t="shared" si="18"/>
        <v>-0.001571662272</v>
      </c>
      <c r="AF697" s="73">
        <f t="shared" si="19"/>
        <v>0.0002941597503</v>
      </c>
      <c r="AG697" s="74">
        <f t="shared" si="20"/>
        <v>0.0003479895523</v>
      </c>
      <c r="AH697" s="75">
        <f t="shared" si="21"/>
        <v>-0.00006733603591</v>
      </c>
      <c r="AI697" s="76">
        <f t="shared" si="22"/>
        <v>0.00005501952839</v>
      </c>
      <c r="AJ697" s="77"/>
      <c r="AK697" s="65">
        <f t="shared" si="23"/>
        <v>-0.005693794321</v>
      </c>
      <c r="AL697" s="66">
        <f t="shared" si="24"/>
        <v>0.0007634399882</v>
      </c>
      <c r="AM697" s="67">
        <f t="shared" si="25"/>
        <v>0.06461302485</v>
      </c>
      <c r="AN697" s="68">
        <f t="shared" si="26"/>
        <v>0.05860524788</v>
      </c>
      <c r="AO697" s="69">
        <f t="shared" si="27"/>
        <v>0.003937896111</v>
      </c>
      <c r="AP697" s="70">
        <f t="shared" si="28"/>
        <v>-0.002792866553</v>
      </c>
      <c r="AQ697" s="71">
        <f t="shared" si="29"/>
        <v>0.000007708907766</v>
      </c>
      <c r="AR697" s="72">
        <f t="shared" si="30"/>
        <v>-0.001855657035</v>
      </c>
      <c r="AS697" s="73">
        <f t="shared" si="31"/>
        <v>-0.0001391451509</v>
      </c>
      <c r="AT697" s="74">
        <f t="shared" si="32"/>
        <v>0.0001331969964</v>
      </c>
      <c r="AU697" s="75">
        <f t="shared" si="33"/>
        <v>-0.00000854076603</v>
      </c>
      <c r="AV697" s="76">
        <f t="shared" si="34"/>
        <v>0.000005132318415</v>
      </c>
      <c r="AW697" s="78">
        <f t="shared" si="35"/>
        <v>0.06271714963</v>
      </c>
      <c r="AX697" s="79">
        <f t="shared" si="36"/>
        <v>0.06291218152</v>
      </c>
      <c r="AY697" s="78">
        <f t="shared" si="37"/>
        <v>0.05485849359</v>
      </c>
      <c r="AZ697" s="79">
        <f t="shared" si="38"/>
        <v>0.06825622465</v>
      </c>
      <c r="BA697" s="80">
        <f t="shared" si="39"/>
        <v>-0.000195031883</v>
      </c>
      <c r="BB697" s="80">
        <f t="shared" si="40"/>
        <v>-0.01339773106</v>
      </c>
      <c r="BC697" s="80">
        <f t="shared" si="41"/>
        <v>0.06749772169</v>
      </c>
      <c r="BD697" s="80">
        <f t="shared" si="42"/>
        <v>0.05994165343</v>
      </c>
      <c r="BE697" s="81">
        <f t="shared" si="43"/>
        <v>-0.0001794611601</v>
      </c>
      <c r="BF697" s="81">
        <f t="shared" si="44"/>
        <v>0.000005225969433</v>
      </c>
      <c r="BG697" s="81">
        <f t="shared" si="45"/>
        <v>0.0009629406172</v>
      </c>
      <c r="BH697" s="81">
        <f t="shared" si="46"/>
        <v>0.008091850082</v>
      </c>
      <c r="BI697" s="81"/>
      <c r="BJ697" s="81"/>
    </row>
    <row r="698">
      <c r="A698" s="31">
        <v>696.0</v>
      </c>
      <c r="B698" s="32" t="s">
        <v>144</v>
      </c>
      <c r="C698" s="33">
        <v>1433.0</v>
      </c>
      <c r="D698" s="55">
        <f t="shared" si="5"/>
        <v>1009</v>
      </c>
      <c r="E698" s="35">
        <v>158.0</v>
      </c>
      <c r="F698" s="36">
        <v>170.0</v>
      </c>
      <c r="G698" s="37">
        <v>144.0</v>
      </c>
      <c r="H698" s="38">
        <v>360.0</v>
      </c>
      <c r="I698" s="39">
        <v>110.0</v>
      </c>
      <c r="J698" s="40">
        <v>67.0</v>
      </c>
      <c r="K698" s="88">
        <f t="shared" si="6"/>
        <v>0.287508723</v>
      </c>
      <c r="L698" s="88">
        <f t="shared" si="7"/>
        <v>0.4267515924</v>
      </c>
      <c r="M698" s="88">
        <f t="shared" si="8"/>
        <v>0.3779527559</v>
      </c>
      <c r="N698" s="88">
        <f t="shared" si="9"/>
        <v>0.1004884857</v>
      </c>
      <c r="O698" s="88">
        <f t="shared" si="10"/>
        <v>0.4083250743</v>
      </c>
      <c r="P698" s="89">
        <f t="shared" si="11"/>
        <v>0.04675505932</v>
      </c>
      <c r="Q698" s="90">
        <f t="shared" ref="Q698:V698" si="2126">K698-Q$2</f>
        <v>-0.06346895873</v>
      </c>
      <c r="R698" s="91">
        <f t="shared" si="2126"/>
        <v>-0.05280094793</v>
      </c>
      <c r="S698" s="92">
        <f t="shared" si="2126"/>
        <v>-0.03363480674</v>
      </c>
      <c r="T698" s="93">
        <f t="shared" si="2126"/>
        <v>-0.01524595591</v>
      </c>
      <c r="U698" s="94">
        <f t="shared" si="2126"/>
        <v>-0.04550625476</v>
      </c>
      <c r="V698" s="95">
        <f t="shared" si="2126"/>
        <v>0.0144942308</v>
      </c>
      <c r="W698" s="64"/>
      <c r="X698" s="65">
        <f t="shared" si="13"/>
        <v>1</v>
      </c>
      <c r="Y698" s="66">
        <f t="shared" si="14"/>
        <v>0</v>
      </c>
      <c r="Z698" s="67">
        <f t="shared" ref="Z698:AA698" si="2127">U698</f>
        <v>-0.04550625476</v>
      </c>
      <c r="AA698" s="68">
        <f t="shared" si="2127"/>
        <v>0.0144942308</v>
      </c>
      <c r="AB698" s="69">
        <f t="shared" ref="AB698:AC698" si="2128">S698</f>
        <v>-0.03363480674</v>
      </c>
      <c r="AC698" s="70">
        <f t="shared" si="2128"/>
        <v>-0.01524595591</v>
      </c>
      <c r="AD698" s="71">
        <f t="shared" si="17"/>
        <v>0.001860736496</v>
      </c>
      <c r="AE698" s="72">
        <f t="shared" si="18"/>
        <v>-0.001319156319</v>
      </c>
      <c r="AF698" s="73">
        <f t="shared" si="19"/>
        <v>0.001751572488</v>
      </c>
      <c r="AG698" s="74">
        <f t="shared" si="20"/>
        <v>0.0002062757019</v>
      </c>
      <c r="AH698" s="75">
        <f t="shared" si="21"/>
        <v>0.0008988610528</v>
      </c>
      <c r="AI698" s="76">
        <f t="shared" si="22"/>
        <v>0.001025589561</v>
      </c>
      <c r="AJ698" s="77"/>
      <c r="AK698" s="65">
        <f t="shared" si="23"/>
        <v>-0.005693794321</v>
      </c>
      <c r="AL698" s="66">
        <f t="shared" si="24"/>
        <v>0.0007634399882</v>
      </c>
      <c r="AM698" s="67">
        <f t="shared" si="25"/>
        <v>-0.0601563973</v>
      </c>
      <c r="AN698" s="68">
        <f t="shared" si="26"/>
        <v>-0.06041669691</v>
      </c>
      <c r="AO698" s="69">
        <f t="shared" si="27"/>
        <v>-0.002880184364</v>
      </c>
      <c r="AP698" s="70">
        <f t="shared" si="28"/>
        <v>0.01890063117</v>
      </c>
      <c r="AQ698" s="71">
        <f t="shared" si="29"/>
        <v>0.0001873890571</v>
      </c>
      <c r="AR698" s="72">
        <f t="shared" si="30"/>
        <v>-0.001762717037</v>
      </c>
      <c r="AS698" s="73">
        <f t="shared" si="31"/>
        <v>-0.00004130604638</v>
      </c>
      <c r="AT698" s="74">
        <f t="shared" si="32"/>
        <v>0.0007444118481</v>
      </c>
      <c r="AU698" s="75">
        <f t="shared" si="33"/>
        <v>0.00008507203235</v>
      </c>
      <c r="AV698" s="76">
        <f t="shared" si="34"/>
        <v>0.000131084379</v>
      </c>
      <c r="AW698" s="78">
        <f t="shared" si="35"/>
        <v>-0.06849922095</v>
      </c>
      <c r="AX698" s="79">
        <f t="shared" si="36"/>
        <v>-0.06346895873</v>
      </c>
      <c r="AY698" s="78">
        <f t="shared" si="37"/>
        <v>-0.04163984656</v>
      </c>
      <c r="AZ698" s="79">
        <f t="shared" si="38"/>
        <v>-0.05280094793</v>
      </c>
      <c r="BA698" s="80">
        <f t="shared" si="39"/>
        <v>-0.005030262215</v>
      </c>
      <c r="BB698" s="80">
        <f t="shared" si="40"/>
        <v>0.01116110137</v>
      </c>
      <c r="BC698" s="80">
        <f t="shared" si="41"/>
        <v>-0.06371864889</v>
      </c>
      <c r="BD698" s="80">
        <f t="shared" si="42"/>
        <v>-0.03655668672</v>
      </c>
      <c r="BE698" s="81">
        <f t="shared" si="43"/>
        <v>-0.00009926664584</v>
      </c>
      <c r="BF698" s="81">
        <f t="shared" si="44"/>
        <v>-0.000112286533</v>
      </c>
      <c r="BG698" s="81">
        <f t="shared" si="45"/>
        <v>0.002723674872</v>
      </c>
      <c r="BH698" s="81">
        <f t="shared" si="46"/>
        <v>0.004658685371</v>
      </c>
      <c r="BI698" s="81"/>
      <c r="BJ698" s="81"/>
    </row>
    <row r="699">
      <c r="A699" s="31">
        <v>697.0</v>
      </c>
      <c r="B699" s="32">
        <v>5649.0</v>
      </c>
      <c r="C699" s="33">
        <v>1047.0</v>
      </c>
      <c r="D699" s="55">
        <f t="shared" si="5"/>
        <v>918</v>
      </c>
      <c r="E699" s="35">
        <v>280.0</v>
      </c>
      <c r="F699" s="36">
        <v>117.0</v>
      </c>
      <c r="G699" s="37">
        <v>168.0</v>
      </c>
      <c r="H699" s="38">
        <v>274.0</v>
      </c>
      <c r="I699" s="39">
        <v>65.0</v>
      </c>
      <c r="J699" s="40">
        <v>14.0</v>
      </c>
      <c r="K699" s="88">
        <f t="shared" si="6"/>
        <v>0.4899713467</v>
      </c>
      <c r="L699" s="88">
        <f t="shared" si="7"/>
        <v>0.5573505654</v>
      </c>
      <c r="M699" s="88">
        <f t="shared" si="8"/>
        <v>0.5618729097</v>
      </c>
      <c r="N699" s="88">
        <f t="shared" si="9"/>
        <v>0.1604584527</v>
      </c>
      <c r="O699" s="88">
        <f t="shared" si="10"/>
        <v>0.5588235294</v>
      </c>
      <c r="P699" s="89">
        <f t="shared" si="11"/>
        <v>0.01337153773</v>
      </c>
      <c r="Q699" s="90">
        <f t="shared" ref="Q699:V699" si="2129">K699-Q$2</f>
        <v>0.138993665</v>
      </c>
      <c r="R699" s="91">
        <f t="shared" si="2129"/>
        <v>0.07779802514</v>
      </c>
      <c r="S699" s="92">
        <f t="shared" si="2129"/>
        <v>0.1502853471</v>
      </c>
      <c r="T699" s="93">
        <f t="shared" si="2129"/>
        <v>0.04472401111</v>
      </c>
      <c r="U699" s="94">
        <f t="shared" si="2129"/>
        <v>0.1049922003</v>
      </c>
      <c r="V699" s="95">
        <f t="shared" si="2129"/>
        <v>-0.01888929079</v>
      </c>
      <c r="W699" s="64"/>
      <c r="X699" s="65">
        <f t="shared" si="13"/>
        <v>1</v>
      </c>
      <c r="Y699" s="66">
        <f t="shared" si="14"/>
        <v>0</v>
      </c>
      <c r="Z699" s="67">
        <f t="shared" ref="Z699:AA699" si="2130">U699</f>
        <v>0.1049922003</v>
      </c>
      <c r="AA699" s="68">
        <f t="shared" si="2130"/>
        <v>-0.01888929079</v>
      </c>
      <c r="AB699" s="69">
        <f t="shared" ref="AB699:AC699" si="2131">S699</f>
        <v>0.1502853471</v>
      </c>
      <c r="AC699" s="70">
        <f t="shared" si="2131"/>
        <v>0.04472401111</v>
      </c>
      <c r="AD699" s="71">
        <f t="shared" si="17"/>
        <v>0.01066655682</v>
      </c>
      <c r="AE699" s="72">
        <f t="shared" si="18"/>
        <v>-0.003966456404</v>
      </c>
      <c r="AF699" s="73">
        <f t="shared" si="19"/>
        <v>0.01662359411</v>
      </c>
      <c r="AG699" s="74">
        <f t="shared" si="20"/>
        <v>0.001856888713</v>
      </c>
      <c r="AH699" s="75">
        <f t="shared" si="21"/>
        <v>0.02058544837</v>
      </c>
      <c r="AI699" s="76">
        <f t="shared" si="22"/>
        <v>0.01344272706</v>
      </c>
      <c r="AJ699" s="77"/>
      <c r="AK699" s="65">
        <f t="shared" si="23"/>
        <v>-0.005693794321</v>
      </c>
      <c r="AL699" s="66">
        <f t="shared" si="24"/>
        <v>0.0007634399882</v>
      </c>
      <c r="AM699" s="67">
        <f t="shared" si="25"/>
        <v>0.1156899151</v>
      </c>
      <c r="AN699" s="68">
        <f t="shared" si="26"/>
        <v>0.1512716577</v>
      </c>
      <c r="AO699" s="69">
        <f t="shared" si="27"/>
        <v>0.001208916029</v>
      </c>
      <c r="AP699" s="70">
        <f t="shared" si="28"/>
        <v>-0.08116905855</v>
      </c>
      <c r="AQ699" s="71">
        <f t="shared" si="29"/>
        <v>0.003170174009</v>
      </c>
      <c r="AR699" s="72">
        <f t="shared" si="30"/>
        <v>-0.008256642956</v>
      </c>
      <c r="AS699" s="73">
        <f t="shared" si="31"/>
        <v>-0.0003494898948</v>
      </c>
      <c r="AT699" s="74">
        <f t="shared" si="32"/>
        <v>0.007062334583</v>
      </c>
      <c r="AU699" s="75">
        <f t="shared" si="33"/>
        <v>0.002113449551</v>
      </c>
      <c r="AV699" s="76">
        <f t="shared" si="34"/>
        <v>0.001862911987</v>
      </c>
      <c r="AW699" s="78">
        <f t="shared" si="35"/>
        <v>0.1161391705</v>
      </c>
      <c r="AX699" s="79">
        <f t="shared" si="36"/>
        <v>0.138993665</v>
      </c>
      <c r="AY699" s="78">
        <f t="shared" si="37"/>
        <v>0.07153464278</v>
      </c>
      <c r="AZ699" s="79">
        <f t="shared" si="38"/>
        <v>0.07779802514</v>
      </c>
      <c r="BA699" s="80">
        <f t="shared" si="39"/>
        <v>-0.02285449452</v>
      </c>
      <c r="BB699" s="80">
        <f t="shared" si="40"/>
        <v>-0.00626338236</v>
      </c>
      <c r="BC699" s="80">
        <f t="shared" si="41"/>
        <v>0.1209197426</v>
      </c>
      <c r="BD699" s="80">
        <f t="shared" si="42"/>
        <v>0.07661780262</v>
      </c>
      <c r="BE699" s="81">
        <f t="shared" si="43"/>
        <v>0.000483097961</v>
      </c>
      <c r="BF699" s="81">
        <f t="shared" si="44"/>
        <v>0.0002862928756</v>
      </c>
      <c r="BG699" s="81">
        <f t="shared" si="45"/>
        <v>0.008751296462</v>
      </c>
      <c r="BH699" s="81">
        <f t="shared" si="46"/>
        <v>0.01852920994</v>
      </c>
      <c r="BI699" s="81"/>
      <c r="BJ699" s="81"/>
    </row>
    <row r="700">
      <c r="A700" s="31">
        <v>698.0</v>
      </c>
      <c r="B700" s="32">
        <v>1302.0</v>
      </c>
      <c r="C700" s="33">
        <v>2717.0</v>
      </c>
      <c r="D700" s="55">
        <f t="shared" si="5"/>
        <v>2021</v>
      </c>
      <c r="E700" s="35">
        <v>422.0</v>
      </c>
      <c r="F700" s="36">
        <v>416.0</v>
      </c>
      <c r="G700" s="37">
        <v>292.0</v>
      </c>
      <c r="H700" s="38">
        <v>688.0</v>
      </c>
      <c r="I700" s="39">
        <v>128.0</v>
      </c>
      <c r="J700" s="40">
        <v>75.0</v>
      </c>
      <c r="K700" s="88">
        <f t="shared" si="6"/>
        <v>0.3099006257</v>
      </c>
      <c r="L700" s="88">
        <f t="shared" si="7"/>
        <v>0.4442649435</v>
      </c>
      <c r="M700" s="88">
        <f t="shared" si="8"/>
        <v>0.3729246488</v>
      </c>
      <c r="N700" s="88">
        <f t="shared" si="9"/>
        <v>0.1074714759</v>
      </c>
      <c r="O700" s="88">
        <f t="shared" si="10"/>
        <v>0.416625433</v>
      </c>
      <c r="P700" s="89">
        <f t="shared" si="11"/>
        <v>0.02760397497</v>
      </c>
      <c r="Q700" s="90">
        <f t="shared" ref="Q700:V700" si="2132">K700-Q$2</f>
        <v>-0.041077056</v>
      </c>
      <c r="R700" s="91">
        <f t="shared" si="2132"/>
        <v>-0.03528759683</v>
      </c>
      <c r="S700" s="92">
        <f t="shared" si="2132"/>
        <v>-0.03866291386</v>
      </c>
      <c r="T700" s="93">
        <f t="shared" si="2132"/>
        <v>-0.008262965715</v>
      </c>
      <c r="U700" s="94">
        <f t="shared" si="2132"/>
        <v>-0.03720589614</v>
      </c>
      <c r="V700" s="95">
        <f t="shared" si="2132"/>
        <v>-0.00465685354</v>
      </c>
      <c r="W700" s="64"/>
      <c r="X700" s="65">
        <f t="shared" si="13"/>
        <v>1</v>
      </c>
      <c r="Y700" s="66">
        <f t="shared" si="14"/>
        <v>0</v>
      </c>
      <c r="Z700" s="67">
        <f t="shared" ref="Z700:AA700" si="2133">U700</f>
        <v>-0.03720589614</v>
      </c>
      <c r="AA700" s="68">
        <f t="shared" si="2133"/>
        <v>-0.00465685354</v>
      </c>
      <c r="AB700" s="69">
        <f t="shared" ref="AB700:AC700" si="2134">S700</f>
        <v>-0.03866291386</v>
      </c>
      <c r="AC700" s="70">
        <f t="shared" si="2134"/>
        <v>-0.008262965715</v>
      </c>
      <c r="AD700" s="71">
        <f t="shared" si="17"/>
        <v>0.001362592423</v>
      </c>
      <c r="AE700" s="72">
        <f t="shared" si="18"/>
        <v>0.0003465248183</v>
      </c>
      <c r="AF700" s="73">
        <f t="shared" si="19"/>
        <v>0.001400008936</v>
      </c>
      <c r="AG700" s="74">
        <f t="shared" si="20"/>
        <v>0.0004874785714</v>
      </c>
      <c r="AH700" s="75">
        <f t="shared" si="21"/>
        <v>0.001426544306</v>
      </c>
      <c r="AI700" s="76">
        <f t="shared" si="22"/>
        <v>0.0006389406633</v>
      </c>
      <c r="AJ700" s="77"/>
      <c r="AK700" s="65">
        <f t="shared" si="23"/>
        <v>-0.005693794321</v>
      </c>
      <c r="AL700" s="66">
        <f t="shared" si="24"/>
        <v>0.0007634399882</v>
      </c>
      <c r="AM700" s="67">
        <f t="shared" si="25"/>
        <v>-0.02297609633</v>
      </c>
      <c r="AN700" s="68">
        <f t="shared" si="26"/>
        <v>-0.06287086776</v>
      </c>
      <c r="AO700" s="69">
        <f t="shared" si="27"/>
        <v>0.001305106817</v>
      </c>
      <c r="AP700" s="70">
        <f t="shared" si="28"/>
        <v>0.02042696467</v>
      </c>
      <c r="AQ700" s="71">
        <f t="shared" si="29"/>
        <v>0.0009023468014</v>
      </c>
      <c r="AR700" s="72">
        <f t="shared" si="30"/>
        <v>-0.000616204087</v>
      </c>
      <c r="AS700" s="73">
        <f t="shared" si="31"/>
        <v>-0.0001691295527</v>
      </c>
      <c r="AT700" s="74">
        <f t="shared" si="32"/>
        <v>0.0006034204987</v>
      </c>
      <c r="AU700" s="75">
        <f t="shared" si="33"/>
        <v>0.0001512704072</v>
      </c>
      <c r="AV700" s="76">
        <f t="shared" si="34"/>
        <v>0.00009591282701</v>
      </c>
      <c r="AW700" s="78">
        <f t="shared" si="35"/>
        <v>-0.02648029618</v>
      </c>
      <c r="AX700" s="79">
        <f t="shared" si="36"/>
        <v>-0.041077056</v>
      </c>
      <c r="AY700" s="78">
        <f t="shared" si="37"/>
        <v>-0.04159733386</v>
      </c>
      <c r="AZ700" s="79">
        <f t="shared" si="38"/>
        <v>-0.03528759683</v>
      </c>
      <c r="BA700" s="80">
        <f t="shared" si="39"/>
        <v>0.01459675982</v>
      </c>
      <c r="BB700" s="80">
        <f t="shared" si="40"/>
        <v>-0.006309737023</v>
      </c>
      <c r="BC700" s="80">
        <f t="shared" si="41"/>
        <v>-0.02169972412</v>
      </c>
      <c r="BD700" s="80">
        <f t="shared" si="42"/>
        <v>-0.03651417401</v>
      </c>
      <c r="BE700" s="81">
        <f t="shared" si="43"/>
        <v>0.0001732526159</v>
      </c>
      <c r="BF700" s="81">
        <f t="shared" si="44"/>
        <v>-0.0001842034317</v>
      </c>
      <c r="BG700" s="81">
        <f t="shared" si="45"/>
        <v>-0.0008624068769</v>
      </c>
      <c r="BH700" s="81">
        <f t="shared" si="46"/>
        <v>0.001584695005</v>
      </c>
      <c r="BI700" s="81"/>
      <c r="BJ700" s="81"/>
    </row>
    <row r="701">
      <c r="A701" s="31">
        <v>699.0</v>
      </c>
      <c r="B701" s="32" t="s">
        <v>129</v>
      </c>
      <c r="C701" s="33">
        <v>1310.0</v>
      </c>
      <c r="D701" s="55">
        <f t="shared" si="5"/>
        <v>1039</v>
      </c>
      <c r="E701" s="35">
        <v>174.0</v>
      </c>
      <c r="F701" s="36">
        <v>175.0</v>
      </c>
      <c r="G701" s="37">
        <v>153.0</v>
      </c>
      <c r="H701" s="38">
        <v>452.0</v>
      </c>
      <c r="I701" s="39">
        <v>48.0</v>
      </c>
      <c r="J701" s="40">
        <v>37.0</v>
      </c>
      <c r="K701" s="88">
        <f t="shared" si="6"/>
        <v>0.286259542</v>
      </c>
      <c r="L701" s="88">
        <f t="shared" si="7"/>
        <v>0.3293768546</v>
      </c>
      <c r="M701" s="88">
        <f t="shared" si="8"/>
        <v>0.4191780822</v>
      </c>
      <c r="N701" s="88">
        <f t="shared" si="9"/>
        <v>0.1167938931</v>
      </c>
      <c r="O701" s="88">
        <f t="shared" si="10"/>
        <v>0.3609239654</v>
      </c>
      <c r="P701" s="89">
        <f t="shared" si="11"/>
        <v>0.02824427481</v>
      </c>
      <c r="Q701" s="90">
        <f t="shared" ref="Q701:V701" si="2135">K701-Q$2</f>
        <v>-0.06471813971</v>
      </c>
      <c r="R701" s="91">
        <f t="shared" si="2135"/>
        <v>-0.1501756857</v>
      </c>
      <c r="S701" s="92">
        <f t="shared" si="2135"/>
        <v>0.007590519546</v>
      </c>
      <c r="T701" s="93">
        <f t="shared" si="2135"/>
        <v>0.001059451522</v>
      </c>
      <c r="U701" s="94">
        <f t="shared" si="2135"/>
        <v>-0.09290736374</v>
      </c>
      <c r="V701" s="95">
        <f t="shared" si="2135"/>
        <v>-0.004016553703</v>
      </c>
      <c r="W701" s="64"/>
      <c r="X701" s="65">
        <f t="shared" si="13"/>
        <v>1</v>
      </c>
      <c r="Y701" s="66">
        <f t="shared" si="14"/>
        <v>0</v>
      </c>
      <c r="Z701" s="67">
        <f t="shared" ref="Z701:AA701" si="2136">U701</f>
        <v>-0.09290736374</v>
      </c>
      <c r="AA701" s="68">
        <f t="shared" si="2136"/>
        <v>-0.004016553703</v>
      </c>
      <c r="AB701" s="69">
        <f t="shared" ref="AB701:AC701" si="2137">S701</f>
        <v>0.007590519546</v>
      </c>
      <c r="AC701" s="70">
        <f t="shared" si="2137"/>
        <v>0.001059451522</v>
      </c>
      <c r="AD701" s="71">
        <f t="shared" si="17"/>
        <v>0.008615645534</v>
      </c>
      <c r="AE701" s="72">
        <f t="shared" si="18"/>
        <v>0.0007463348317</v>
      </c>
      <c r="AF701" s="73">
        <f t="shared" si="19"/>
        <v>-0.0007009598165</v>
      </c>
      <c r="AG701" s="74">
        <f t="shared" si="20"/>
        <v>-0.0001289185773</v>
      </c>
      <c r="AH701" s="75">
        <f t="shared" si="21"/>
        <v>0.00005649354944</v>
      </c>
      <c r="AI701" s="76">
        <f t="shared" si="22"/>
        <v>0.00001608357498</v>
      </c>
      <c r="AJ701" s="77"/>
      <c r="AK701" s="65">
        <f t="shared" si="23"/>
        <v>-0.005693794321</v>
      </c>
      <c r="AL701" s="66">
        <f t="shared" si="24"/>
        <v>0.0007634399882</v>
      </c>
      <c r="AM701" s="67">
        <f t="shared" si="25"/>
        <v>-0.06945929402</v>
      </c>
      <c r="AN701" s="68">
        <f t="shared" si="26"/>
        <v>-0.1507822718</v>
      </c>
      <c r="AO701" s="69">
        <f t="shared" si="27"/>
        <v>-0.0005366917718</v>
      </c>
      <c r="AP701" s="70">
        <f t="shared" si="28"/>
        <v>-0.003931398106</v>
      </c>
      <c r="AQ701" s="71">
        <f t="shared" si="29"/>
        <v>0.004863326747</v>
      </c>
      <c r="AR701" s="72">
        <f t="shared" si="30"/>
        <v>-0.004638809415</v>
      </c>
      <c r="AS701" s="73">
        <f t="shared" si="31"/>
        <v>0.00003609446057</v>
      </c>
      <c r="AT701" s="74">
        <f t="shared" si="32"/>
        <v>-0.0002991158455</v>
      </c>
      <c r="AU701" s="75">
        <f t="shared" si="33"/>
        <v>0.000006142145267</v>
      </c>
      <c r="AV701" s="76">
        <f t="shared" si="34"/>
        <v>0.000002752777172</v>
      </c>
      <c r="AW701" s="78">
        <f t="shared" si="35"/>
        <v>-0.07078421676</v>
      </c>
      <c r="AX701" s="79">
        <f t="shared" si="36"/>
        <v>-0.06471813971</v>
      </c>
      <c r="AY701" s="78">
        <f t="shared" si="37"/>
        <v>-0.1588854024</v>
      </c>
      <c r="AZ701" s="79">
        <f t="shared" si="38"/>
        <v>-0.1501756857</v>
      </c>
      <c r="BA701" s="80">
        <f t="shared" si="39"/>
        <v>-0.006066077051</v>
      </c>
      <c r="BB701" s="80">
        <f t="shared" si="40"/>
        <v>-0.008709716734</v>
      </c>
      <c r="BC701" s="80">
        <f t="shared" si="41"/>
        <v>-0.0660036447</v>
      </c>
      <c r="BD701" s="80">
        <f t="shared" si="42"/>
        <v>-0.1538022426</v>
      </c>
      <c r="BE701" s="81">
        <f t="shared" si="43"/>
        <v>-0.0000390618748</v>
      </c>
      <c r="BF701" s="81">
        <f t="shared" si="44"/>
        <v>0.0001056676256</v>
      </c>
      <c r="BG701" s="81">
        <f t="shared" si="45"/>
        <v>-0.01929864871</v>
      </c>
      <c r="BH701" s="81">
        <f t="shared" si="46"/>
        <v>0.02030301715</v>
      </c>
      <c r="BI701" s="81"/>
      <c r="BJ701" s="81"/>
    </row>
    <row r="702">
      <c r="A702" s="31">
        <v>700.0</v>
      </c>
      <c r="B702" s="32">
        <v>7732.0</v>
      </c>
      <c r="C702" s="33">
        <v>1575.0</v>
      </c>
      <c r="D702" s="55">
        <f t="shared" si="5"/>
        <v>1222</v>
      </c>
      <c r="E702" s="35">
        <v>350.0</v>
      </c>
      <c r="F702" s="36">
        <v>255.0</v>
      </c>
      <c r="G702" s="37">
        <v>153.0</v>
      </c>
      <c r="H702" s="38">
        <v>368.0</v>
      </c>
      <c r="I702" s="39">
        <v>67.0</v>
      </c>
      <c r="J702" s="40">
        <v>29.0</v>
      </c>
      <c r="K702" s="88">
        <f t="shared" si="6"/>
        <v>0.3619047619</v>
      </c>
      <c r="L702" s="88">
        <f t="shared" si="7"/>
        <v>0.5312101911</v>
      </c>
      <c r="M702" s="88">
        <f t="shared" si="8"/>
        <v>0.3501144165</v>
      </c>
      <c r="N702" s="88">
        <f t="shared" si="9"/>
        <v>0.09714285714</v>
      </c>
      <c r="O702" s="88">
        <f t="shared" si="10"/>
        <v>0.4664484452</v>
      </c>
      <c r="P702" s="89">
        <f t="shared" si="11"/>
        <v>0.01841269841</v>
      </c>
      <c r="Q702" s="90">
        <f t="shared" ref="Q702:V702" si="2138">K702-Q$2</f>
        <v>0.01092708021</v>
      </c>
      <c r="R702" s="91">
        <f t="shared" si="2138"/>
        <v>0.05165765079</v>
      </c>
      <c r="S702" s="92">
        <f t="shared" si="2138"/>
        <v>-0.06147314617</v>
      </c>
      <c r="T702" s="93">
        <f t="shared" si="2138"/>
        <v>-0.01859158446</v>
      </c>
      <c r="U702" s="94">
        <f t="shared" si="2138"/>
        <v>0.01261711608</v>
      </c>
      <c r="V702" s="95">
        <f t="shared" si="2138"/>
        <v>-0.0138481301</v>
      </c>
      <c r="W702" s="64"/>
      <c r="X702" s="65">
        <f t="shared" si="13"/>
        <v>1</v>
      </c>
      <c r="Y702" s="66">
        <f t="shared" si="14"/>
        <v>0</v>
      </c>
      <c r="Z702" s="67">
        <f t="shared" ref="Z702:AA702" si="2139">U702</f>
        <v>0.01261711608</v>
      </c>
      <c r="AA702" s="68">
        <f t="shared" si="2139"/>
        <v>-0.0138481301</v>
      </c>
      <c r="AB702" s="69">
        <f t="shared" ref="AB702:AC702" si="2140">S702</f>
        <v>-0.06147314617</v>
      </c>
      <c r="AC702" s="70">
        <f t="shared" si="2140"/>
        <v>-0.01859158446</v>
      </c>
      <c r="AD702" s="71">
        <f t="shared" si="17"/>
        <v>-0.00003257908911</v>
      </c>
      <c r="AE702" s="72">
        <f t="shared" si="18"/>
        <v>-0.0003494469299</v>
      </c>
      <c r="AF702" s="73">
        <f t="shared" si="19"/>
        <v>-0.001033072501</v>
      </c>
      <c r="AG702" s="74">
        <f t="shared" si="20"/>
        <v>0.0006167159465</v>
      </c>
      <c r="AH702" s="75">
        <f t="shared" si="21"/>
        <v>0.003433300687</v>
      </c>
      <c r="AI702" s="76">
        <f t="shared" si="22"/>
        <v>0.002285766379</v>
      </c>
      <c r="AJ702" s="77"/>
      <c r="AK702" s="65">
        <f t="shared" si="23"/>
        <v>-0.005693794321</v>
      </c>
      <c r="AL702" s="66">
        <f t="shared" si="24"/>
        <v>0.0007634399882</v>
      </c>
      <c r="AM702" s="67">
        <f t="shared" si="25"/>
        <v>0.03228467917</v>
      </c>
      <c r="AN702" s="68">
        <f t="shared" si="26"/>
        <v>0.008727865109</v>
      </c>
      <c r="AO702" s="69">
        <f t="shared" si="27"/>
        <v>-0.0006427836593</v>
      </c>
      <c r="AP702" s="70">
        <f t="shared" si="28"/>
        <v>0.03324335804</v>
      </c>
      <c r="AQ702" s="71">
        <f t="shared" si="29"/>
        <v>-0.0002204517596</v>
      </c>
      <c r="AR702" s="72">
        <f t="shared" si="30"/>
        <v>-0.0001606165879</v>
      </c>
      <c r="AS702" s="73">
        <f t="shared" si="31"/>
        <v>-0.0002871751683</v>
      </c>
      <c r="AT702" s="74">
        <f t="shared" si="32"/>
        <v>-0.0004197760886</v>
      </c>
      <c r="AU702" s="75">
        <f t="shared" si="33"/>
        <v>0.0003517679296</v>
      </c>
      <c r="AV702" s="76">
        <f t="shared" si="34"/>
        <v>0.0003156632077</v>
      </c>
      <c r="AW702" s="78">
        <f t="shared" si="35"/>
        <v>0.02579224219</v>
      </c>
      <c r="AX702" s="79">
        <f t="shared" si="36"/>
        <v>0.01092708021</v>
      </c>
      <c r="AY702" s="78">
        <f t="shared" si="37"/>
        <v>0.04246993367</v>
      </c>
      <c r="AZ702" s="79">
        <f t="shared" si="38"/>
        <v>0.05165765079</v>
      </c>
      <c r="BA702" s="80">
        <f t="shared" si="39"/>
        <v>0.01486516198</v>
      </c>
      <c r="BB702" s="80">
        <f t="shared" si="40"/>
        <v>-0.009187717127</v>
      </c>
      <c r="BC702" s="80">
        <f t="shared" si="41"/>
        <v>0.03057281425</v>
      </c>
      <c r="BD702" s="80">
        <f t="shared" si="42"/>
        <v>0.04755309351</v>
      </c>
      <c r="BE702" s="81">
        <f t="shared" si="43"/>
        <v>0.0001365588946</v>
      </c>
      <c r="BF702" s="81">
        <f t="shared" si="44"/>
        <v>-0.0002731538066</v>
      </c>
      <c r="BG702" s="81">
        <f t="shared" si="45"/>
        <v>-0.001326599731</v>
      </c>
      <c r="BH702" s="81">
        <f t="shared" si="46"/>
        <v>0.00290766379</v>
      </c>
      <c r="BI702" s="81"/>
      <c r="BJ702" s="81"/>
    </row>
    <row r="703">
      <c r="A703" s="31">
        <v>701.0</v>
      </c>
      <c r="B703" s="32">
        <v>1615.0</v>
      </c>
      <c r="C703" s="33">
        <v>1296.0</v>
      </c>
      <c r="D703" s="55">
        <f t="shared" si="5"/>
        <v>941</v>
      </c>
      <c r="E703" s="35">
        <v>217.0</v>
      </c>
      <c r="F703" s="36">
        <v>183.0</v>
      </c>
      <c r="G703" s="37">
        <v>144.0</v>
      </c>
      <c r="H703" s="38">
        <v>298.0</v>
      </c>
      <c r="I703" s="39">
        <v>59.0</v>
      </c>
      <c r="J703" s="40">
        <v>40.0</v>
      </c>
      <c r="K703" s="88">
        <f t="shared" si="6"/>
        <v>0.3240740741</v>
      </c>
      <c r="L703" s="88">
        <f t="shared" si="7"/>
        <v>0.4808362369</v>
      </c>
      <c r="M703" s="88">
        <f t="shared" si="8"/>
        <v>0.3923705722</v>
      </c>
      <c r="N703" s="88">
        <f t="shared" si="9"/>
        <v>0.1111111111</v>
      </c>
      <c r="O703" s="88">
        <f t="shared" si="10"/>
        <v>0.4463336876</v>
      </c>
      <c r="P703" s="89">
        <f t="shared" si="11"/>
        <v>0.03086419753</v>
      </c>
      <c r="Q703" s="90">
        <f t="shared" ref="Q703:V703" si="2141">K703-Q$2</f>
        <v>-0.02690360762</v>
      </c>
      <c r="R703" s="91">
        <f t="shared" si="2141"/>
        <v>0.001283696644</v>
      </c>
      <c r="S703" s="92">
        <f t="shared" si="2141"/>
        <v>-0.01921699044</v>
      </c>
      <c r="T703" s="93">
        <f t="shared" si="2141"/>
        <v>-0.004623330496</v>
      </c>
      <c r="U703" s="94">
        <f t="shared" si="2141"/>
        <v>-0.007497641527</v>
      </c>
      <c r="V703" s="95">
        <f t="shared" si="2141"/>
        <v>-0.001396630981</v>
      </c>
      <c r="W703" s="64"/>
      <c r="X703" s="65">
        <f t="shared" si="13"/>
        <v>1</v>
      </c>
      <c r="Y703" s="66">
        <f t="shared" si="14"/>
        <v>0</v>
      </c>
      <c r="Z703" s="67">
        <f t="shared" ref="Z703:AA703" si="2142">U703</f>
        <v>-0.007497641527</v>
      </c>
      <c r="AA703" s="68">
        <f t="shared" si="2142"/>
        <v>-0.001396630981</v>
      </c>
      <c r="AB703" s="69">
        <f t="shared" ref="AB703:AC703" si="2143">S703</f>
        <v>-0.01921699044</v>
      </c>
      <c r="AC703" s="70">
        <f t="shared" si="2143"/>
        <v>-0.004623330496</v>
      </c>
      <c r="AD703" s="71">
        <f t="shared" si="17"/>
        <v>0.00005426405037</v>
      </c>
      <c r="AE703" s="72">
        <f t="shared" si="18"/>
        <v>0.00002094287688</v>
      </c>
      <c r="AF703" s="73">
        <f t="shared" si="19"/>
        <v>0.0001376250189</v>
      </c>
      <c r="AG703" s="74">
        <f t="shared" si="20"/>
        <v>0.00006150311893</v>
      </c>
      <c r="AH703" s="75">
        <f t="shared" si="21"/>
        <v>0.0003479175367</v>
      </c>
      <c r="AI703" s="76">
        <f t="shared" si="22"/>
        <v>0.0001776929959</v>
      </c>
      <c r="AJ703" s="77"/>
      <c r="AK703" s="65">
        <f t="shared" si="23"/>
        <v>-0.005693794321</v>
      </c>
      <c r="AL703" s="66">
        <f t="shared" si="24"/>
        <v>0.0007634399882</v>
      </c>
      <c r="AM703" s="67">
        <f t="shared" si="25"/>
        <v>-0.003902639654</v>
      </c>
      <c r="AN703" s="68">
        <f t="shared" si="26"/>
        <v>-0.0130435868</v>
      </c>
      <c r="AO703" s="69">
        <f t="shared" si="27"/>
        <v>0.0003913817294</v>
      </c>
      <c r="AP703" s="70">
        <f t="shared" si="28"/>
        <v>0.01022542565</v>
      </c>
      <c r="AQ703" s="71">
        <f t="shared" si="29"/>
        <v>0.00004009901666</v>
      </c>
      <c r="AR703" s="72">
        <f t="shared" si="30"/>
        <v>-0.00002086852652</v>
      </c>
      <c r="AS703" s="73">
        <f t="shared" si="31"/>
        <v>-0.00002235670413</v>
      </c>
      <c r="AT703" s="74">
        <f t="shared" si="32"/>
        <v>0.0000596726025</v>
      </c>
      <c r="AU703" s="75">
        <f t="shared" si="33"/>
        <v>0.00003653363259</v>
      </c>
      <c r="AV703" s="76">
        <f t="shared" si="34"/>
        <v>0.00002587134711</v>
      </c>
      <c r="AW703" s="78">
        <f t="shared" si="35"/>
        <v>-0.0091507763</v>
      </c>
      <c r="AX703" s="79">
        <f t="shared" si="36"/>
        <v>-0.02690360762</v>
      </c>
      <c r="AY703" s="78">
        <f t="shared" si="37"/>
        <v>-0.001990045732</v>
      </c>
      <c r="AZ703" s="79">
        <f t="shared" si="38"/>
        <v>0.001283696644</v>
      </c>
      <c r="BA703" s="80">
        <f t="shared" si="39"/>
        <v>0.01775283132</v>
      </c>
      <c r="BB703" s="80">
        <f t="shared" si="40"/>
        <v>-0.003273742376</v>
      </c>
      <c r="BC703" s="80">
        <f t="shared" si="41"/>
        <v>-0.004370204242</v>
      </c>
      <c r="BD703" s="80">
        <f t="shared" si="42"/>
        <v>0.00309311411</v>
      </c>
      <c r="BE703" s="81">
        <f t="shared" si="43"/>
        <v>0.0003044456306</v>
      </c>
      <c r="BF703" s="81">
        <f t="shared" si="44"/>
        <v>-0.0001162363923</v>
      </c>
      <c r="BG703" s="81">
        <f t="shared" si="45"/>
        <v>0.000009531330221</v>
      </c>
      <c r="BH703" s="81">
        <f t="shared" si="46"/>
        <v>-0.00002703508081</v>
      </c>
      <c r="BI703" s="81"/>
      <c r="BJ703" s="81"/>
    </row>
    <row r="704">
      <c r="A704" s="31">
        <v>702.0</v>
      </c>
      <c r="B704" s="32">
        <v>1525.0</v>
      </c>
      <c r="C704" s="33">
        <v>1710.0</v>
      </c>
      <c r="D704" s="55">
        <f t="shared" si="5"/>
        <v>1526</v>
      </c>
      <c r="E704" s="35">
        <v>388.0</v>
      </c>
      <c r="F704" s="36">
        <v>107.0</v>
      </c>
      <c r="G704" s="37">
        <v>444.0</v>
      </c>
      <c r="H704" s="38">
        <v>551.0</v>
      </c>
      <c r="I704" s="39">
        <v>31.0</v>
      </c>
      <c r="J704" s="40">
        <v>5.0</v>
      </c>
      <c r="K704" s="88">
        <f t="shared" si="6"/>
        <v>0.5046783626</v>
      </c>
      <c r="L704" s="88">
        <f t="shared" si="7"/>
        <v>0.4319587629</v>
      </c>
      <c r="M704" s="88">
        <f t="shared" si="8"/>
        <v>0.7985611511</v>
      </c>
      <c r="N704" s="88">
        <f t="shared" si="9"/>
        <v>0.2596491228</v>
      </c>
      <c r="O704" s="88">
        <f t="shared" si="10"/>
        <v>0.5655307995</v>
      </c>
      <c r="P704" s="89">
        <f t="shared" si="11"/>
        <v>0.002923976608</v>
      </c>
      <c r="Q704" s="90">
        <f t="shared" ref="Q704:V704" si="2144">K704-Q$2</f>
        <v>0.1537006809</v>
      </c>
      <c r="R704" s="91">
        <f t="shared" si="2144"/>
        <v>-0.0475937774</v>
      </c>
      <c r="S704" s="92">
        <f t="shared" si="2144"/>
        <v>0.3869735884</v>
      </c>
      <c r="T704" s="93">
        <f t="shared" si="2144"/>
        <v>0.1439146812</v>
      </c>
      <c r="U704" s="94">
        <f t="shared" si="2144"/>
        <v>0.1116994704</v>
      </c>
      <c r="V704" s="95">
        <f t="shared" si="2144"/>
        <v>-0.0293368519</v>
      </c>
      <c r="W704" s="64"/>
      <c r="X704" s="65">
        <f t="shared" si="13"/>
        <v>1</v>
      </c>
      <c r="Y704" s="66">
        <f t="shared" si="14"/>
        <v>0</v>
      </c>
      <c r="Z704" s="67">
        <f t="shared" ref="Z704:AA704" si="2145">U704</f>
        <v>0.1116994704</v>
      </c>
      <c r="AA704" s="68">
        <f t="shared" si="2145"/>
        <v>-0.0293368519</v>
      </c>
      <c r="AB704" s="69">
        <f t="shared" ref="AB704:AC704" si="2146">S704</f>
        <v>0.3869735884</v>
      </c>
      <c r="AC704" s="70">
        <f t="shared" si="2146"/>
        <v>0.1439146812</v>
      </c>
      <c r="AD704" s="71">
        <f t="shared" si="17"/>
        <v>0.0116161208</v>
      </c>
      <c r="AE704" s="72">
        <f t="shared" si="18"/>
        <v>-0.006553821641</v>
      </c>
      <c r="AF704" s="73">
        <f t="shared" si="19"/>
        <v>0.04744674857</v>
      </c>
      <c r="AG704" s="74">
        <f t="shared" si="20"/>
        <v>0.004722606816</v>
      </c>
      <c r="AH704" s="75">
        <f t="shared" si="21"/>
        <v>0.1290371227</v>
      </c>
      <c r="AI704" s="76">
        <f t="shared" si="22"/>
        <v>0.1113823612</v>
      </c>
      <c r="AJ704" s="77"/>
      <c r="AK704" s="65">
        <f t="shared" si="23"/>
        <v>-0.005693794321</v>
      </c>
      <c r="AL704" s="66">
        <f t="shared" si="24"/>
        <v>0.0007634399882</v>
      </c>
      <c r="AM704" s="67">
        <f t="shared" si="25"/>
        <v>0.1377517599</v>
      </c>
      <c r="AN704" s="68">
        <f t="shared" si="26"/>
        <v>0.1533925296</v>
      </c>
      <c r="AO704" s="69">
        <f t="shared" si="27"/>
        <v>0.01744249101</v>
      </c>
      <c r="AP704" s="70">
        <f t="shared" si="28"/>
        <v>-0.2130373977</v>
      </c>
      <c r="AQ704" s="71">
        <f t="shared" si="29"/>
        <v>0.002149949378</v>
      </c>
      <c r="AR704" s="72">
        <f t="shared" si="30"/>
        <v>-0.01014003285</v>
      </c>
      <c r="AS704" s="73">
        <f t="shared" si="31"/>
        <v>-0.0007539361882</v>
      </c>
      <c r="AT704" s="74">
        <f t="shared" si="32"/>
        <v>0.02014211146</v>
      </c>
      <c r="AU704" s="75">
        <f t="shared" si="33"/>
        <v>0.01280200749</v>
      </c>
      <c r="AV704" s="76">
        <f t="shared" si="34"/>
        <v>0.01475274698</v>
      </c>
      <c r="AW704" s="78">
        <f t="shared" si="35"/>
        <v>0.1636984773</v>
      </c>
      <c r="AX704" s="79">
        <f t="shared" si="36"/>
        <v>0.1537006809</v>
      </c>
      <c r="AY704" s="78">
        <f t="shared" si="37"/>
        <v>-0.03412660256</v>
      </c>
      <c r="AZ704" s="79">
        <f t="shared" si="38"/>
        <v>-0.0475937774</v>
      </c>
      <c r="BA704" s="80">
        <f t="shared" si="39"/>
        <v>0.009997796407</v>
      </c>
      <c r="BB704" s="80">
        <f t="shared" si="40"/>
        <v>0.01346717484</v>
      </c>
      <c r="BC704" s="80">
        <f t="shared" si="41"/>
        <v>0.1684790493</v>
      </c>
      <c r="BD704" s="80">
        <f t="shared" si="42"/>
        <v>-0.02904344272</v>
      </c>
      <c r="BE704" s="81">
        <f t="shared" si="43"/>
        <v>-0.00008140886526</v>
      </c>
      <c r="BF704" s="81">
        <f t="shared" si="44"/>
        <v>0.0002692841445</v>
      </c>
      <c r="BG704" s="81">
        <f t="shared" si="45"/>
        <v>0.0275416685</v>
      </c>
      <c r="BH704" s="81">
        <f t="shared" si="46"/>
        <v>-0.009786423238</v>
      </c>
      <c r="BI704" s="81"/>
      <c r="BJ704" s="81"/>
    </row>
    <row r="705">
      <c r="A705" s="31">
        <v>703.0</v>
      </c>
      <c r="B705" s="32">
        <v>3824.0</v>
      </c>
      <c r="C705" s="33">
        <v>415.0</v>
      </c>
      <c r="D705" s="55">
        <f t="shared" si="5"/>
        <v>290</v>
      </c>
      <c r="E705" s="35">
        <v>67.0</v>
      </c>
      <c r="F705" s="36">
        <v>58.0</v>
      </c>
      <c r="G705" s="37">
        <v>29.0</v>
      </c>
      <c r="H705" s="38">
        <v>89.0</v>
      </c>
      <c r="I705" s="39">
        <v>21.0</v>
      </c>
      <c r="J705" s="40">
        <v>26.0</v>
      </c>
      <c r="K705" s="88">
        <f t="shared" si="6"/>
        <v>0.2819277108</v>
      </c>
      <c r="L705" s="88">
        <f t="shared" si="7"/>
        <v>0.4971751412</v>
      </c>
      <c r="M705" s="88">
        <f t="shared" si="8"/>
        <v>0.2566371681</v>
      </c>
      <c r="N705" s="88">
        <f t="shared" si="9"/>
        <v>0.06987951807</v>
      </c>
      <c r="O705" s="88">
        <f t="shared" si="10"/>
        <v>0.4034482759</v>
      </c>
      <c r="P705" s="89">
        <f t="shared" si="11"/>
        <v>0.06265060241</v>
      </c>
      <c r="Q705" s="90">
        <f t="shared" ref="Q705:V705" si="2147">K705-Q$2</f>
        <v>-0.06904997085</v>
      </c>
      <c r="R705" s="91">
        <f t="shared" si="2147"/>
        <v>0.01762260095</v>
      </c>
      <c r="S705" s="92">
        <f t="shared" si="2147"/>
        <v>-0.1549503945</v>
      </c>
      <c r="T705" s="93">
        <f t="shared" si="2147"/>
        <v>-0.04585492354</v>
      </c>
      <c r="U705" s="94">
        <f t="shared" si="2147"/>
        <v>-0.05038305323</v>
      </c>
      <c r="V705" s="95">
        <f t="shared" si="2147"/>
        <v>0.0303897739</v>
      </c>
      <c r="W705" s="64"/>
      <c r="X705" s="65">
        <f t="shared" si="13"/>
        <v>1</v>
      </c>
      <c r="Y705" s="66">
        <f t="shared" si="14"/>
        <v>0</v>
      </c>
      <c r="Z705" s="67">
        <f t="shared" ref="Z705:AA705" si="2148">U705</f>
        <v>-0.05038305323</v>
      </c>
      <c r="AA705" s="68">
        <f t="shared" si="2148"/>
        <v>0.0303897739</v>
      </c>
      <c r="AB705" s="69">
        <f t="shared" ref="AB705:AC705" si="2149">S705</f>
        <v>-0.1549503945</v>
      </c>
      <c r="AC705" s="70">
        <f t="shared" si="2149"/>
        <v>-0.04585492354</v>
      </c>
      <c r="AD705" s="71">
        <f t="shared" si="17"/>
        <v>0.001614913695</v>
      </c>
      <c r="AE705" s="72">
        <f t="shared" si="18"/>
        <v>-0.003062259192</v>
      </c>
      <c r="AF705" s="73">
        <f t="shared" si="19"/>
        <v>0.009200394733</v>
      </c>
      <c r="AG705" s="74">
        <f t="shared" si="20"/>
        <v>-0.002398596401</v>
      </c>
      <c r="AH705" s="75">
        <f t="shared" si="21"/>
        <v>0.02190695074</v>
      </c>
      <c r="AI705" s="76">
        <f t="shared" si="22"/>
        <v>0.01421047698</v>
      </c>
      <c r="AJ705" s="77"/>
      <c r="AK705" s="65">
        <f t="shared" si="23"/>
        <v>-0.005693794321</v>
      </c>
      <c r="AL705" s="66">
        <f t="shared" si="24"/>
        <v>0.0007634399882</v>
      </c>
      <c r="AM705" s="67">
        <f t="shared" si="25"/>
        <v>-0.08937356072</v>
      </c>
      <c r="AN705" s="68">
        <f t="shared" si="26"/>
        <v>-0.0551844878</v>
      </c>
      <c r="AO705" s="69">
        <f t="shared" si="27"/>
        <v>-0.001118176209</v>
      </c>
      <c r="AP705" s="70">
        <f t="shared" si="28"/>
        <v>0.08365254806</v>
      </c>
      <c r="AQ705" s="71">
        <f t="shared" si="29"/>
        <v>-0.0009550840506</v>
      </c>
      <c r="AR705" s="72">
        <f t="shared" si="30"/>
        <v>-0.002515334609</v>
      </c>
      <c r="AS705" s="73">
        <f t="shared" si="31"/>
        <v>0.001252204083</v>
      </c>
      <c r="AT705" s="74">
        <f t="shared" si="32"/>
        <v>0.00381923109</v>
      </c>
      <c r="AU705" s="75">
        <f t="shared" si="33"/>
        <v>0.002250689986</v>
      </c>
      <c r="AV705" s="76">
        <f t="shared" si="34"/>
        <v>0.001971705227</v>
      </c>
      <c r="AW705" s="78">
        <f t="shared" si="35"/>
        <v>-0.09363772123</v>
      </c>
      <c r="AX705" s="79">
        <f t="shared" si="36"/>
        <v>-0.06904997085</v>
      </c>
      <c r="AY705" s="78">
        <f t="shared" si="37"/>
        <v>0.03250710196</v>
      </c>
      <c r="AZ705" s="79">
        <f t="shared" si="38"/>
        <v>0.01762260095</v>
      </c>
      <c r="BA705" s="80">
        <f t="shared" si="39"/>
        <v>-0.02458775039</v>
      </c>
      <c r="BB705" s="80">
        <f t="shared" si="40"/>
        <v>0.014884501</v>
      </c>
      <c r="BC705" s="80">
        <f t="shared" si="41"/>
        <v>-0.08885714918</v>
      </c>
      <c r="BD705" s="80">
        <f t="shared" si="42"/>
        <v>0.0375902618</v>
      </c>
      <c r="BE705" s="81">
        <f t="shared" si="43"/>
        <v>0.0003830090991</v>
      </c>
      <c r="BF705" s="81">
        <f t="shared" si="44"/>
        <v>-0.0007319527906</v>
      </c>
      <c r="BG705" s="81">
        <f t="shared" si="45"/>
        <v>0.006482565178</v>
      </c>
      <c r="BH705" s="81">
        <f t="shared" si="46"/>
        <v>-0.006680327</v>
      </c>
      <c r="BI705" s="81"/>
      <c r="BJ705" s="81"/>
    </row>
    <row r="706">
      <c r="A706" s="31">
        <v>704.0</v>
      </c>
      <c r="B706" s="32">
        <v>7634.0</v>
      </c>
      <c r="C706" s="33">
        <v>767.0</v>
      </c>
      <c r="D706" s="55">
        <f t="shared" si="5"/>
        <v>641</v>
      </c>
      <c r="E706" s="35">
        <v>193.0</v>
      </c>
      <c r="F706" s="36">
        <v>121.0</v>
      </c>
      <c r="G706" s="37">
        <v>105.0</v>
      </c>
      <c r="H706" s="38">
        <v>181.0</v>
      </c>
      <c r="I706" s="39">
        <v>32.0</v>
      </c>
      <c r="J706" s="40">
        <v>9.0</v>
      </c>
      <c r="K706" s="88">
        <f t="shared" si="6"/>
        <v>0.4302477184</v>
      </c>
      <c r="L706" s="88">
        <f t="shared" si="7"/>
        <v>0.5541871921</v>
      </c>
      <c r="M706" s="88">
        <f t="shared" si="8"/>
        <v>0.4468085106</v>
      </c>
      <c r="N706" s="88">
        <f t="shared" si="9"/>
        <v>0.1368970013</v>
      </c>
      <c r="O706" s="88">
        <f t="shared" si="10"/>
        <v>0.5148205928</v>
      </c>
      <c r="P706" s="89">
        <f t="shared" si="11"/>
        <v>0.01173402868</v>
      </c>
      <c r="Q706" s="90">
        <f t="shared" ref="Q706:V706" si="2150">K706-Q$2</f>
        <v>0.07927003669</v>
      </c>
      <c r="R706" s="91">
        <f t="shared" si="2150"/>
        <v>0.07463465183</v>
      </c>
      <c r="S706" s="92">
        <f t="shared" si="2150"/>
        <v>0.03522094799</v>
      </c>
      <c r="T706" s="93">
        <f t="shared" si="2150"/>
        <v>0.0211625597</v>
      </c>
      <c r="U706" s="94">
        <f t="shared" si="2150"/>
        <v>0.06098926373</v>
      </c>
      <c r="V706" s="95">
        <f t="shared" si="2150"/>
        <v>-0.02052679983</v>
      </c>
      <c r="W706" s="64"/>
      <c r="X706" s="65">
        <f t="shared" si="13"/>
        <v>1</v>
      </c>
      <c r="Y706" s="66">
        <f t="shared" si="14"/>
        <v>0</v>
      </c>
      <c r="Z706" s="67">
        <f t="shared" ref="Z706:AA706" si="2151">U706</f>
        <v>0.06098926373</v>
      </c>
      <c r="AA706" s="68">
        <f t="shared" si="2151"/>
        <v>-0.02052679983</v>
      </c>
      <c r="AB706" s="69">
        <f t="shared" ref="AB706:AC706" si="2152">S706</f>
        <v>0.03522094799</v>
      </c>
      <c r="AC706" s="70">
        <f t="shared" si="2152"/>
        <v>0.0211625597</v>
      </c>
      <c r="AD706" s="71">
        <f t="shared" si="17"/>
        <v>0.003298340779</v>
      </c>
      <c r="AE706" s="72">
        <f t="shared" si="18"/>
        <v>-0.002503828817</v>
      </c>
      <c r="AF706" s="73">
        <f t="shared" si="19"/>
        <v>0.002582499313</v>
      </c>
      <c r="AG706" s="74">
        <f t="shared" si="20"/>
        <v>0.0005677155853</v>
      </c>
      <c r="AH706" s="75">
        <f t="shared" si="21"/>
        <v>0.0007926612446</v>
      </c>
      <c r="AI706" s="76">
        <f t="shared" si="22"/>
        <v>0.001490730829</v>
      </c>
      <c r="AJ706" s="77"/>
      <c r="AK706" s="65">
        <f t="shared" si="23"/>
        <v>-0.005693794321</v>
      </c>
      <c r="AL706" s="66">
        <f t="shared" si="24"/>
        <v>0.0007634399882</v>
      </c>
      <c r="AM706" s="67">
        <f t="shared" si="25"/>
        <v>0.08237205551</v>
      </c>
      <c r="AN706" s="68">
        <f t="shared" si="26"/>
        <v>0.08007407199</v>
      </c>
      <c r="AO706" s="69">
        <f t="shared" si="27"/>
        <v>0.005606291583</v>
      </c>
      <c r="AP706" s="70">
        <f t="shared" si="28"/>
        <v>-0.02052098451</v>
      </c>
      <c r="AQ706" s="71">
        <f t="shared" si="29"/>
        <v>0.0002356932701</v>
      </c>
      <c r="AR706" s="72">
        <f t="shared" si="30"/>
        <v>-0.003209651314</v>
      </c>
      <c r="AS706" s="73">
        <f t="shared" si="31"/>
        <v>-0.0001721134543</v>
      </c>
      <c r="AT706" s="74">
        <f t="shared" si="32"/>
        <v>0.001104433779</v>
      </c>
      <c r="AU706" s="75">
        <f t="shared" si="33"/>
        <v>0.0000653809508</v>
      </c>
      <c r="AV706" s="76">
        <f t="shared" si="34"/>
        <v>0.0001820870836</v>
      </c>
      <c r="AW706" s="78">
        <f t="shared" si="35"/>
        <v>0.08241351353</v>
      </c>
      <c r="AX706" s="79">
        <f t="shared" si="36"/>
        <v>0.07927003669</v>
      </c>
      <c r="AY706" s="78">
        <f t="shared" si="37"/>
        <v>0.05839339702</v>
      </c>
      <c r="AZ706" s="79">
        <f t="shared" si="38"/>
        <v>0.07463465183</v>
      </c>
      <c r="BA706" s="80">
        <f t="shared" si="39"/>
        <v>0.003143476841</v>
      </c>
      <c r="BB706" s="80">
        <f t="shared" si="40"/>
        <v>-0.01624125481</v>
      </c>
      <c r="BC706" s="80">
        <f t="shared" si="41"/>
        <v>0.08719408559</v>
      </c>
      <c r="BD706" s="80">
        <f t="shared" si="42"/>
        <v>0.06347655686</v>
      </c>
      <c r="BE706" s="81">
        <f t="shared" si="43"/>
        <v>-0.0002538969111</v>
      </c>
      <c r="BF706" s="81">
        <f t="shared" si="44"/>
        <v>-0.0001021080167</v>
      </c>
      <c r="BG706" s="81">
        <f t="shared" si="45"/>
        <v>0.003573535291</v>
      </c>
      <c r="BH706" s="81">
        <f t="shared" si="46"/>
        <v>0.01106956066</v>
      </c>
      <c r="BI706" s="81"/>
      <c r="BJ706" s="81"/>
    </row>
    <row r="707">
      <c r="A707" s="31">
        <v>705.0</v>
      </c>
      <c r="B707" s="32" t="s">
        <v>191</v>
      </c>
      <c r="C707" s="33">
        <v>537.0</v>
      </c>
      <c r="D707" s="55">
        <f t="shared" si="5"/>
        <v>442</v>
      </c>
      <c r="E707" s="35">
        <v>134.0</v>
      </c>
      <c r="F707" s="36">
        <v>45.0</v>
      </c>
      <c r="G707" s="37">
        <v>81.0</v>
      </c>
      <c r="H707" s="38">
        <v>137.0</v>
      </c>
      <c r="I707" s="39">
        <v>32.0</v>
      </c>
      <c r="J707" s="40">
        <v>13.0</v>
      </c>
      <c r="K707" s="88">
        <f t="shared" si="6"/>
        <v>0.4599627561</v>
      </c>
      <c r="L707" s="88">
        <f t="shared" si="7"/>
        <v>0.5478547855</v>
      </c>
      <c r="M707" s="88">
        <f t="shared" si="8"/>
        <v>0.5827338129</v>
      </c>
      <c r="N707" s="88">
        <f t="shared" si="9"/>
        <v>0.1508379888</v>
      </c>
      <c r="O707" s="88">
        <f t="shared" si="10"/>
        <v>0.5588235294</v>
      </c>
      <c r="P707" s="89">
        <f t="shared" si="11"/>
        <v>0.02420856611</v>
      </c>
      <c r="Q707" s="90">
        <f t="shared" ref="Q707:V707" si="2153">K707-Q$2</f>
        <v>0.1089850744</v>
      </c>
      <c r="R707" s="91">
        <f t="shared" si="2153"/>
        <v>0.06830224519</v>
      </c>
      <c r="S707" s="92">
        <f t="shared" si="2153"/>
        <v>0.1711462503</v>
      </c>
      <c r="T707" s="93">
        <f t="shared" si="2153"/>
        <v>0.03510354722</v>
      </c>
      <c r="U707" s="94">
        <f t="shared" si="2153"/>
        <v>0.1049922003</v>
      </c>
      <c r="V707" s="95">
        <f t="shared" si="2153"/>
        <v>-0.008052262404</v>
      </c>
      <c r="W707" s="64"/>
      <c r="X707" s="65">
        <f t="shared" si="13"/>
        <v>1</v>
      </c>
      <c r="Y707" s="66">
        <f t="shared" si="14"/>
        <v>0</v>
      </c>
      <c r="Z707" s="67">
        <f t="shared" ref="Z707:AA707" si="2154">U707</f>
        <v>0.1049922003</v>
      </c>
      <c r="AA707" s="68">
        <f t="shared" si="2154"/>
        <v>-0.008052262404</v>
      </c>
      <c r="AB707" s="69">
        <f t="shared" ref="AB707:AC707" si="2155">S707</f>
        <v>0.1711462503</v>
      </c>
      <c r="AC707" s="70">
        <f t="shared" si="2155"/>
        <v>0.03510354722</v>
      </c>
      <c r="AD707" s="71">
        <f t="shared" si="17"/>
        <v>0.0109585232</v>
      </c>
      <c r="AE707" s="72">
        <f t="shared" si="18"/>
        <v>-0.001690849495</v>
      </c>
      <c r="AF707" s="73">
        <f t="shared" si="19"/>
        <v>0.01825168437</v>
      </c>
      <c r="AG707" s="74">
        <f t="shared" si="20"/>
        <v>0.002307484145</v>
      </c>
      <c r="AH707" s="75">
        <f t="shared" si="21"/>
        <v>0.02805877997</v>
      </c>
      <c r="AI707" s="76">
        <f t="shared" si="22"/>
        <v>0.01201568096</v>
      </c>
      <c r="AJ707" s="77"/>
      <c r="AK707" s="65">
        <f t="shared" si="23"/>
        <v>-0.005693794321</v>
      </c>
      <c r="AL707" s="66">
        <f t="shared" si="24"/>
        <v>0.0007634399882</v>
      </c>
      <c r="AM707" s="67">
        <f t="shared" si="25"/>
        <v>0.09848458147</v>
      </c>
      <c r="AN707" s="68">
        <f t="shared" si="26"/>
        <v>0.1601174419</v>
      </c>
      <c r="AO707" s="69">
        <f t="shared" si="27"/>
        <v>-0.006511554554</v>
      </c>
      <c r="AP707" s="70">
        <f t="shared" si="28"/>
        <v>-0.09021584738</v>
      </c>
      <c r="AQ707" s="71">
        <f t="shared" si="29"/>
        <v>0.004646782153</v>
      </c>
      <c r="AR707" s="72">
        <f t="shared" si="30"/>
        <v>-0.007257228641</v>
      </c>
      <c r="AS707" s="73">
        <f t="shared" si="31"/>
        <v>-0.000497103397</v>
      </c>
      <c r="AT707" s="74">
        <f t="shared" si="32"/>
        <v>0.007761024729</v>
      </c>
      <c r="AU707" s="75">
        <f t="shared" si="33"/>
        <v>0.00298441655</v>
      </c>
      <c r="AV707" s="76">
        <f t="shared" si="34"/>
        <v>0.001823952302</v>
      </c>
      <c r="AW707" s="78">
        <f t="shared" si="35"/>
        <v>0.0934133279</v>
      </c>
      <c r="AX707" s="79">
        <f t="shared" si="36"/>
        <v>0.1089850744</v>
      </c>
      <c r="AY707" s="78">
        <f t="shared" si="37"/>
        <v>0.0729927829</v>
      </c>
      <c r="AZ707" s="79">
        <f t="shared" si="38"/>
        <v>0.06830224519</v>
      </c>
      <c r="BA707" s="80">
        <f t="shared" si="39"/>
        <v>-0.01557174646</v>
      </c>
      <c r="BB707" s="80">
        <f t="shared" si="40"/>
        <v>0.004690537708</v>
      </c>
      <c r="BC707" s="80">
        <f t="shared" si="41"/>
        <v>0.09819389996</v>
      </c>
      <c r="BD707" s="80">
        <f t="shared" si="42"/>
        <v>0.07807594274</v>
      </c>
      <c r="BE707" s="81">
        <f t="shared" si="43"/>
        <v>0.0002204781438</v>
      </c>
      <c r="BF707" s="81">
        <f t="shared" si="44"/>
        <v>-0.0001460797279</v>
      </c>
      <c r="BG707" s="81">
        <f t="shared" si="45"/>
        <v>0.003546189155</v>
      </c>
      <c r="BH707" s="81">
        <f t="shared" si="46"/>
        <v>0.01533316262</v>
      </c>
      <c r="BI707" s="81"/>
      <c r="BJ707" s="81"/>
    </row>
    <row r="708">
      <c r="A708" s="31">
        <v>706.0</v>
      </c>
      <c r="B708" s="32">
        <v>3790.0</v>
      </c>
      <c r="C708" s="33">
        <v>1096.0</v>
      </c>
      <c r="D708" s="55">
        <f t="shared" si="5"/>
        <v>983</v>
      </c>
      <c r="E708" s="35">
        <v>229.0</v>
      </c>
      <c r="F708" s="36">
        <v>122.0</v>
      </c>
      <c r="G708" s="37">
        <v>236.0</v>
      </c>
      <c r="H708" s="38">
        <v>358.0</v>
      </c>
      <c r="I708" s="39">
        <v>29.0</v>
      </c>
      <c r="J708" s="40">
        <v>9.0</v>
      </c>
      <c r="K708" s="88">
        <f t="shared" si="6"/>
        <v>0.450729927</v>
      </c>
      <c r="L708" s="88">
        <f t="shared" si="7"/>
        <v>0.4188311688</v>
      </c>
      <c r="M708" s="88">
        <f t="shared" si="8"/>
        <v>0.6430517711</v>
      </c>
      <c r="N708" s="88">
        <f t="shared" si="9"/>
        <v>0.2153284672</v>
      </c>
      <c r="O708" s="88">
        <f t="shared" si="10"/>
        <v>0.502543235</v>
      </c>
      <c r="P708" s="89">
        <f t="shared" si="11"/>
        <v>0.008211678832</v>
      </c>
      <c r="Q708" s="90">
        <f t="shared" ref="Q708:V708" si="2156">K708-Q$2</f>
        <v>0.09975224532</v>
      </c>
      <c r="R708" s="91">
        <f t="shared" si="2156"/>
        <v>-0.06072137146</v>
      </c>
      <c r="S708" s="92">
        <f t="shared" si="2156"/>
        <v>0.2314642085</v>
      </c>
      <c r="T708" s="93">
        <f t="shared" si="2156"/>
        <v>0.09959402555</v>
      </c>
      <c r="U708" s="94">
        <f t="shared" si="2156"/>
        <v>0.0487119059</v>
      </c>
      <c r="V708" s="95">
        <f t="shared" si="2156"/>
        <v>-0.02404914968</v>
      </c>
      <c r="W708" s="64"/>
      <c r="X708" s="65">
        <f t="shared" si="13"/>
        <v>1</v>
      </c>
      <c r="Y708" s="66">
        <f t="shared" si="14"/>
        <v>0</v>
      </c>
      <c r="Z708" s="67">
        <f t="shared" ref="Z708:AA708" si="2157">U708</f>
        <v>0.0487119059</v>
      </c>
      <c r="AA708" s="68">
        <f t="shared" si="2157"/>
        <v>-0.02404914968</v>
      </c>
      <c r="AB708" s="69">
        <f t="shared" ref="AB708:AC708" si="2158">S708</f>
        <v>0.2314642085</v>
      </c>
      <c r="AC708" s="70">
        <f t="shared" si="2158"/>
        <v>0.09959402555</v>
      </c>
      <c r="AD708" s="71">
        <f t="shared" si="17"/>
        <v>0.001794488176</v>
      </c>
      <c r="AE708" s="72">
        <f t="shared" si="18"/>
        <v>-0.002342959832</v>
      </c>
      <c r="AF708" s="73">
        <f t="shared" si="19"/>
        <v>0.01367021437</v>
      </c>
      <c r="AG708" s="74">
        <f t="shared" si="20"/>
        <v>-0.0007151025943</v>
      </c>
      <c r="AH708" s="75">
        <f t="shared" si="21"/>
        <v>0.04365670988</v>
      </c>
      <c r="AI708" s="76">
        <f t="shared" si="22"/>
        <v>0.04610490458</v>
      </c>
      <c r="AJ708" s="77"/>
      <c r="AK708" s="65">
        <f t="shared" si="23"/>
        <v>-0.005693794321</v>
      </c>
      <c r="AL708" s="66">
        <f t="shared" si="24"/>
        <v>0.0007634399882</v>
      </c>
      <c r="AM708" s="67">
        <f t="shared" si="25"/>
        <v>0.07794282903</v>
      </c>
      <c r="AN708" s="68">
        <f t="shared" si="26"/>
        <v>0.0577068717</v>
      </c>
      <c r="AO708" s="69">
        <f t="shared" si="27"/>
        <v>0.01716733487</v>
      </c>
      <c r="AP708" s="70">
        <f t="shared" si="28"/>
        <v>-0.1293214777</v>
      </c>
      <c r="AQ708" s="71">
        <f t="shared" si="29"/>
        <v>-0.0004434778002</v>
      </c>
      <c r="AR708" s="72">
        <f t="shared" si="30"/>
        <v>-0.002250311351</v>
      </c>
      <c r="AS708" s="73">
        <f t="shared" si="31"/>
        <v>0.0006585893239</v>
      </c>
      <c r="AT708" s="74">
        <f t="shared" si="32"/>
        <v>0.005749094997</v>
      </c>
      <c r="AU708" s="75">
        <f t="shared" si="33"/>
        <v>0.004192803199</v>
      </c>
      <c r="AV708" s="76">
        <f t="shared" si="34"/>
        <v>0.005946253236</v>
      </c>
      <c r="AW708" s="78">
        <f t="shared" si="35"/>
        <v>0.09382428429</v>
      </c>
      <c r="AX708" s="79">
        <f t="shared" si="36"/>
        <v>0.09975224532</v>
      </c>
      <c r="AY708" s="78">
        <f t="shared" si="37"/>
        <v>-0.06140612909</v>
      </c>
      <c r="AZ708" s="79">
        <f t="shared" si="38"/>
        <v>-0.06072137146</v>
      </c>
      <c r="BA708" s="80">
        <f t="shared" si="39"/>
        <v>-0.005927961024</v>
      </c>
      <c r="BB708" s="80">
        <f t="shared" si="40"/>
        <v>-0.0006847576274</v>
      </c>
      <c r="BC708" s="80">
        <f t="shared" si="41"/>
        <v>0.09860485635</v>
      </c>
      <c r="BD708" s="80">
        <f t="shared" si="42"/>
        <v>-0.05632296924</v>
      </c>
      <c r="BE708" s="81">
        <f t="shared" si="43"/>
        <v>0.00003467182889</v>
      </c>
      <c r="BF708" s="81">
        <f t="shared" si="44"/>
        <v>0.000008118433052</v>
      </c>
      <c r="BG708" s="81">
        <f t="shared" si="45"/>
        <v>0.006550640832</v>
      </c>
      <c r="BH708" s="81">
        <f t="shared" si="46"/>
        <v>-0.01110743658</v>
      </c>
      <c r="BI708" s="81"/>
      <c r="BJ708" s="81"/>
    </row>
    <row r="709">
      <c r="A709" s="31">
        <v>707.0</v>
      </c>
      <c r="B709" s="32">
        <v>7411.0</v>
      </c>
      <c r="C709" s="33">
        <v>1641.0</v>
      </c>
      <c r="D709" s="55">
        <f t="shared" si="5"/>
        <v>1279</v>
      </c>
      <c r="E709" s="35">
        <v>309.0</v>
      </c>
      <c r="F709" s="36">
        <v>231.0</v>
      </c>
      <c r="G709" s="37">
        <v>213.0</v>
      </c>
      <c r="H709" s="38">
        <v>434.0</v>
      </c>
      <c r="I709" s="39">
        <v>52.0</v>
      </c>
      <c r="J709" s="40">
        <v>40.0</v>
      </c>
      <c r="K709" s="88">
        <f t="shared" si="6"/>
        <v>0.3497867154</v>
      </c>
      <c r="L709" s="88">
        <f t="shared" si="7"/>
        <v>0.4540880503</v>
      </c>
      <c r="M709" s="88">
        <f t="shared" si="8"/>
        <v>0.4400826446</v>
      </c>
      <c r="N709" s="88">
        <f t="shared" si="9"/>
        <v>0.1297989031</v>
      </c>
      <c r="O709" s="88">
        <f t="shared" si="10"/>
        <v>0.4487881157</v>
      </c>
      <c r="P709" s="89">
        <f t="shared" si="11"/>
        <v>0.02437538087</v>
      </c>
      <c r="Q709" s="90">
        <f t="shared" ref="Q709:V709" si="2159">K709-Q$2</f>
        <v>-0.001190966272</v>
      </c>
      <c r="R709" s="91">
        <f t="shared" si="2159"/>
        <v>-0.02546448998</v>
      </c>
      <c r="S709" s="92">
        <f t="shared" si="2159"/>
        <v>0.02849508198</v>
      </c>
      <c r="T709" s="93">
        <f t="shared" si="2159"/>
        <v>0.0140644615</v>
      </c>
      <c r="U709" s="94">
        <f t="shared" si="2159"/>
        <v>-0.005043213378</v>
      </c>
      <c r="V709" s="95">
        <f t="shared" si="2159"/>
        <v>-0.007885447647</v>
      </c>
      <c r="W709" s="64"/>
      <c r="X709" s="65">
        <f t="shared" si="13"/>
        <v>1</v>
      </c>
      <c r="Y709" s="66">
        <f t="shared" si="14"/>
        <v>0</v>
      </c>
      <c r="Z709" s="67">
        <f t="shared" ref="Z709:AA709" si="2160">U709</f>
        <v>-0.005043213378</v>
      </c>
      <c r="AA709" s="68">
        <f t="shared" si="2160"/>
        <v>-0.007885447647</v>
      </c>
      <c r="AB709" s="69">
        <f t="shared" ref="AB709:AC709" si="2161">S709</f>
        <v>0.02849508198</v>
      </c>
      <c r="AC709" s="70">
        <f t="shared" si="2161"/>
        <v>0.0140644615</v>
      </c>
      <c r="AD709" s="71">
        <f t="shared" si="17"/>
        <v>-0.00003674628341</v>
      </c>
      <c r="AE709" s="72">
        <f t="shared" si="18"/>
        <v>0.00007953599013</v>
      </c>
      <c r="AF709" s="73">
        <f t="shared" si="19"/>
        <v>-0.00003280220382</v>
      </c>
      <c r="AG709" s="74">
        <f t="shared" si="20"/>
        <v>-0.0002956265575</v>
      </c>
      <c r="AH709" s="75">
        <f t="shared" si="21"/>
        <v>0.0006141606199</v>
      </c>
      <c r="AI709" s="76">
        <f t="shared" si="22"/>
        <v>0.000801535967</v>
      </c>
      <c r="AJ709" s="77"/>
      <c r="AK709" s="65">
        <f t="shared" si="23"/>
        <v>-0.005693794321</v>
      </c>
      <c r="AL709" s="66">
        <f t="shared" si="24"/>
        <v>0.0007634399882</v>
      </c>
      <c r="AM709" s="67">
        <f t="shared" si="25"/>
        <v>0.008402726053</v>
      </c>
      <c r="AN709" s="68">
        <f t="shared" si="26"/>
        <v>-0.01444336319</v>
      </c>
      <c r="AO709" s="69">
        <f t="shared" si="27"/>
        <v>0.003012296459</v>
      </c>
      <c r="AP709" s="70">
        <f t="shared" si="28"/>
        <v>-0.01617348765</v>
      </c>
      <c r="AQ709" s="71">
        <f t="shared" si="29"/>
        <v>0.0000274779527</v>
      </c>
      <c r="AR709" s="72">
        <f t="shared" si="30"/>
        <v>0.00006230070147</v>
      </c>
      <c r="AS709" s="73">
        <f t="shared" si="31"/>
        <v>0.000123875002</v>
      </c>
      <c r="AT709" s="74">
        <f t="shared" si="32"/>
        <v>-0.0000215575365</v>
      </c>
      <c r="AU709" s="75">
        <f t="shared" si="33"/>
        <v>0.00005646969743</v>
      </c>
      <c r="AV709" s="76">
        <f t="shared" si="34"/>
        <v>0.0001009949476</v>
      </c>
      <c r="AW709" s="78">
        <f t="shared" si="35"/>
        <v>0.005929050842</v>
      </c>
      <c r="AX709" s="79">
        <f t="shared" si="36"/>
        <v>-0.001190966272</v>
      </c>
      <c r="AY709" s="78">
        <f t="shared" si="37"/>
        <v>-0.02971167274</v>
      </c>
      <c r="AZ709" s="79">
        <f t="shared" si="38"/>
        <v>-0.02546448998</v>
      </c>
      <c r="BA709" s="80">
        <f t="shared" si="39"/>
        <v>0.007120017115</v>
      </c>
      <c r="BB709" s="80">
        <f t="shared" si="40"/>
        <v>-0.004247182766</v>
      </c>
      <c r="BC709" s="80">
        <f t="shared" si="41"/>
        <v>0.0107096229</v>
      </c>
      <c r="BD709" s="80">
        <f t="shared" si="42"/>
        <v>-0.0246285129</v>
      </c>
      <c r="BE709" s="81">
        <f t="shared" si="43"/>
        <v>0.00003265608227</v>
      </c>
      <c r="BF709" s="81">
        <f t="shared" si="44"/>
        <v>-0.00006048002797</v>
      </c>
      <c r="BG709" s="81">
        <f t="shared" si="45"/>
        <v>-0.000491867625</v>
      </c>
      <c r="BH709" s="81">
        <f t="shared" si="46"/>
        <v>-0.0005275241715</v>
      </c>
      <c r="BI709" s="81"/>
      <c r="BJ709" s="81"/>
    </row>
    <row r="710">
      <c r="A710" s="31">
        <v>708.0</v>
      </c>
      <c r="B710" s="32">
        <v>4527.0</v>
      </c>
      <c r="C710" s="33">
        <v>1967.0</v>
      </c>
      <c r="D710" s="55">
        <f t="shared" si="5"/>
        <v>1188</v>
      </c>
      <c r="E710" s="35">
        <v>83.0</v>
      </c>
      <c r="F710" s="36">
        <v>287.0</v>
      </c>
      <c r="G710" s="37">
        <v>102.0</v>
      </c>
      <c r="H710" s="38">
        <v>549.0</v>
      </c>
      <c r="I710" s="39">
        <v>42.0</v>
      </c>
      <c r="J710" s="40">
        <v>125.0</v>
      </c>
      <c r="K710" s="88">
        <f t="shared" si="6"/>
        <v>0.1154041688</v>
      </c>
      <c r="L710" s="88">
        <f t="shared" si="7"/>
        <v>0.1854599407</v>
      </c>
      <c r="M710" s="88">
        <f t="shared" si="8"/>
        <v>0.1984435798</v>
      </c>
      <c r="N710" s="88">
        <f t="shared" si="9"/>
        <v>0.05185561769</v>
      </c>
      <c r="O710" s="88">
        <f t="shared" si="10"/>
        <v>0.1910774411</v>
      </c>
      <c r="P710" s="89">
        <f t="shared" si="11"/>
        <v>0.06354855109</v>
      </c>
      <c r="Q710" s="90">
        <f t="shared" ref="Q710:V710" si="2162">K710-Q$2</f>
        <v>-0.2355735129</v>
      </c>
      <c r="R710" s="91">
        <f t="shared" si="2162"/>
        <v>-0.2940925996</v>
      </c>
      <c r="S710" s="92">
        <f t="shared" si="2162"/>
        <v>-0.2131439829</v>
      </c>
      <c r="T710" s="93">
        <f t="shared" si="2162"/>
        <v>-0.06387882392</v>
      </c>
      <c r="U710" s="94">
        <f t="shared" si="2162"/>
        <v>-0.262753888</v>
      </c>
      <c r="V710" s="95">
        <f t="shared" si="2162"/>
        <v>0.03128772258</v>
      </c>
      <c r="W710" s="64"/>
      <c r="X710" s="65">
        <f t="shared" si="13"/>
        <v>1</v>
      </c>
      <c r="Y710" s="66">
        <f t="shared" si="14"/>
        <v>0</v>
      </c>
      <c r="Z710" s="67">
        <f t="shared" ref="Z710:AA710" si="2163">U710</f>
        <v>-0.262753888</v>
      </c>
      <c r="AA710" s="68">
        <f t="shared" si="2163"/>
        <v>0.03128772258</v>
      </c>
      <c r="AB710" s="69">
        <f t="shared" ref="AB710:AC710" si="2164">S710</f>
        <v>-0.2131439829</v>
      </c>
      <c r="AC710" s="70">
        <f t="shared" si="2164"/>
        <v>-0.06387882392</v>
      </c>
      <c r="AD710" s="71">
        <f t="shared" si="17"/>
        <v>0.06806068408</v>
      </c>
      <c r="AE710" s="72">
        <f t="shared" si="18"/>
        <v>-0.01644194151</v>
      </c>
      <c r="AF710" s="73">
        <f t="shared" si="19"/>
        <v>0.05800303313</v>
      </c>
      <c r="AG710" s="74">
        <f t="shared" si="20"/>
        <v>0.01011561954</v>
      </c>
      <c r="AH710" s="75">
        <f t="shared" si="21"/>
        <v>0.04134985329</v>
      </c>
      <c r="AI710" s="76">
        <f t="shared" si="22"/>
        <v>0.0272307739</v>
      </c>
      <c r="AJ710" s="77"/>
      <c r="AK710" s="65">
        <f t="shared" si="23"/>
        <v>-0.005693794321</v>
      </c>
      <c r="AL710" s="66">
        <f t="shared" si="24"/>
        <v>0.0007634399882</v>
      </c>
      <c r="AM710" s="67">
        <f t="shared" si="25"/>
        <v>-0.2641480476</v>
      </c>
      <c r="AN710" s="68">
        <f t="shared" si="26"/>
        <v>-0.391620629</v>
      </c>
      <c r="AO710" s="69">
        <f t="shared" si="27"/>
        <v>-0.001938054427</v>
      </c>
      <c r="AP710" s="70">
        <f t="shared" si="28"/>
        <v>0.115181887</v>
      </c>
      <c r="AQ710" s="71">
        <f t="shared" si="29"/>
        <v>0.02539706334</v>
      </c>
      <c r="AR710" s="72">
        <f t="shared" si="30"/>
        <v>-0.048126143</v>
      </c>
      <c r="AS710" s="73">
        <f t="shared" si="31"/>
        <v>-0.00275378633</v>
      </c>
      <c r="AT710" s="74">
        <f t="shared" si="32"/>
        <v>0.02473682838</v>
      </c>
      <c r="AU710" s="75">
        <f t="shared" si="33"/>
        <v>0.004241515881</v>
      </c>
      <c r="AV710" s="76">
        <f t="shared" si="34"/>
        <v>0.003767926864</v>
      </c>
      <c r="AW710" s="78">
        <f t="shared" si="35"/>
        <v>-0.2448951034</v>
      </c>
      <c r="AX710" s="79">
        <f t="shared" si="36"/>
        <v>-0.2355735129</v>
      </c>
      <c r="AY710" s="78">
        <f t="shared" si="37"/>
        <v>-0.2952966898</v>
      </c>
      <c r="AZ710" s="79">
        <f t="shared" si="38"/>
        <v>-0.2940925996</v>
      </c>
      <c r="BA710" s="80">
        <f t="shared" si="39"/>
        <v>-0.009321590544</v>
      </c>
      <c r="BB710" s="80">
        <f t="shared" si="40"/>
        <v>-0.001204090119</v>
      </c>
      <c r="BC710" s="80">
        <f t="shared" si="41"/>
        <v>-0.2401145314</v>
      </c>
      <c r="BD710" s="80">
        <f t="shared" si="42"/>
        <v>-0.2902135299</v>
      </c>
      <c r="BE710" s="81">
        <f t="shared" si="43"/>
        <v>0.00008544221726</v>
      </c>
      <c r="BF710" s="81">
        <f t="shared" si="44"/>
        <v>0.00002244807013</v>
      </c>
      <c r="BG710" s="81">
        <f t="shared" si="45"/>
        <v>-0.02656890476</v>
      </c>
      <c r="BH710" s="81">
        <f t="shared" si="46"/>
        <v>0.1393689715</v>
      </c>
      <c r="BI710" s="81"/>
      <c r="BJ710" s="81"/>
    </row>
    <row r="711">
      <c r="A711" s="31">
        <v>709.0</v>
      </c>
      <c r="B711" s="32" t="s">
        <v>281</v>
      </c>
      <c r="C711" s="33">
        <v>724.0</v>
      </c>
      <c r="D711" s="55">
        <f t="shared" si="5"/>
        <v>637</v>
      </c>
      <c r="E711" s="35">
        <v>153.0</v>
      </c>
      <c r="F711" s="36">
        <v>121.0</v>
      </c>
      <c r="G711" s="37">
        <v>99.0</v>
      </c>
      <c r="H711" s="38">
        <v>225.0</v>
      </c>
      <c r="I711" s="39">
        <v>26.0</v>
      </c>
      <c r="J711" s="40">
        <v>13.0</v>
      </c>
      <c r="K711" s="88">
        <f t="shared" si="6"/>
        <v>0.3839779006</v>
      </c>
      <c r="L711" s="88">
        <f t="shared" si="7"/>
        <v>0.4430693069</v>
      </c>
      <c r="M711" s="88">
        <f t="shared" si="8"/>
        <v>0.4248927039</v>
      </c>
      <c r="N711" s="88">
        <f t="shared" si="9"/>
        <v>0.1367403315</v>
      </c>
      <c r="O711" s="88">
        <f t="shared" si="10"/>
        <v>0.4364207221</v>
      </c>
      <c r="P711" s="89">
        <f t="shared" si="11"/>
        <v>0.0179558011</v>
      </c>
      <c r="Q711" s="90">
        <f t="shared" ref="Q711:V711" si="2165">K711-Q$2</f>
        <v>0.03300021886</v>
      </c>
      <c r="R711" s="91">
        <f t="shared" si="2165"/>
        <v>-0.03648323336</v>
      </c>
      <c r="S711" s="92">
        <f t="shared" si="2165"/>
        <v>0.01330514122</v>
      </c>
      <c r="T711" s="93">
        <f t="shared" si="2165"/>
        <v>0.02100588988</v>
      </c>
      <c r="U711" s="94">
        <f t="shared" si="2165"/>
        <v>-0.01741060696</v>
      </c>
      <c r="V711" s="95">
        <f t="shared" si="2165"/>
        <v>-0.01430502741</v>
      </c>
      <c r="W711" s="64"/>
      <c r="X711" s="65">
        <f t="shared" si="13"/>
        <v>1</v>
      </c>
      <c r="Y711" s="66">
        <f t="shared" si="14"/>
        <v>0</v>
      </c>
      <c r="Z711" s="67">
        <f t="shared" ref="Z711:AA711" si="2166">U711</f>
        <v>-0.01741060696</v>
      </c>
      <c r="AA711" s="68">
        <f t="shared" si="2166"/>
        <v>-0.01430502741</v>
      </c>
      <c r="AB711" s="69">
        <f t="shared" ref="AB711:AC711" si="2167">S711</f>
        <v>0.01330514122</v>
      </c>
      <c r="AC711" s="70">
        <f t="shared" si="2167"/>
        <v>0.02100588988</v>
      </c>
      <c r="AD711" s="71">
        <f t="shared" si="17"/>
        <v>0.00009849542555</v>
      </c>
      <c r="AE711" s="72">
        <f t="shared" si="18"/>
        <v>0.0004981184194</v>
      </c>
      <c r="AF711" s="73">
        <f t="shared" si="19"/>
        <v>0.00006883924626</v>
      </c>
      <c r="AG711" s="74">
        <f t="shared" si="20"/>
        <v>-0.0005560557023</v>
      </c>
      <c r="AH711" s="75">
        <f t="shared" si="21"/>
        <v>-0.000264220627</v>
      </c>
      <c r="AI711" s="76">
        <f t="shared" si="22"/>
        <v>0.0005589726626</v>
      </c>
      <c r="AJ711" s="77"/>
      <c r="AK711" s="65">
        <f t="shared" si="23"/>
        <v>-0.005693794321</v>
      </c>
      <c r="AL711" s="66">
        <f t="shared" si="24"/>
        <v>0.0007634399882</v>
      </c>
      <c r="AM711" s="67">
        <f t="shared" si="25"/>
        <v>0.008499774554</v>
      </c>
      <c r="AN711" s="68">
        <f t="shared" si="26"/>
        <v>-0.03931838801</v>
      </c>
      <c r="AO711" s="69">
        <f t="shared" si="27"/>
        <v>0.008602215926</v>
      </c>
      <c r="AP711" s="70">
        <f t="shared" si="28"/>
        <v>-0.009577094896</v>
      </c>
      <c r="AQ711" s="71">
        <f t="shared" si="29"/>
        <v>0.0003409979967</v>
      </c>
      <c r="AR711" s="72">
        <f t="shared" si="30"/>
        <v>0.0001986052508</v>
      </c>
      <c r="AS711" s="73">
        <f t="shared" si="31"/>
        <v>0.0002364092022</v>
      </c>
      <c r="AT711" s="74">
        <f t="shared" si="32"/>
        <v>0.00001452851035</v>
      </c>
      <c r="AU711" s="75">
        <f t="shared" si="33"/>
        <v>-0.00003915397207</v>
      </c>
      <c r="AV711" s="76">
        <f t="shared" si="34"/>
        <v>0.00005904544255</v>
      </c>
      <c r="AW711" s="78">
        <f t="shared" si="35"/>
        <v>0.01194644939</v>
      </c>
      <c r="AX711" s="79">
        <f t="shared" si="36"/>
        <v>0.03300021886</v>
      </c>
      <c r="AY711" s="78">
        <f t="shared" si="37"/>
        <v>-0.04785986371</v>
      </c>
      <c r="AZ711" s="79">
        <f t="shared" si="38"/>
        <v>-0.03648323336</v>
      </c>
      <c r="BA711" s="80">
        <f t="shared" si="39"/>
        <v>-0.02105376948</v>
      </c>
      <c r="BB711" s="80">
        <f t="shared" si="40"/>
        <v>-0.01137663035</v>
      </c>
      <c r="BC711" s="80">
        <f t="shared" si="41"/>
        <v>0.01672702144</v>
      </c>
      <c r="BD711" s="80">
        <f t="shared" si="42"/>
        <v>-0.04277670387</v>
      </c>
      <c r="BE711" s="81">
        <f t="shared" si="43"/>
        <v>0.000313833491</v>
      </c>
      <c r="BF711" s="81">
        <f t="shared" si="44"/>
        <v>0.0004790419058</v>
      </c>
      <c r="BG711" s="81">
        <f t="shared" si="45"/>
        <v>-0.001550053148</v>
      </c>
      <c r="BH711" s="81">
        <f t="shared" si="46"/>
        <v>-0.001431053686</v>
      </c>
      <c r="BI711" s="81"/>
      <c r="BJ711" s="81"/>
    </row>
    <row r="712">
      <c r="A712" s="31">
        <v>710.0</v>
      </c>
      <c r="B712" s="32">
        <v>2653.0</v>
      </c>
      <c r="C712" s="33">
        <v>1749.0</v>
      </c>
      <c r="D712" s="55">
        <f t="shared" si="5"/>
        <v>1472</v>
      </c>
      <c r="E712" s="35">
        <v>621.0</v>
      </c>
      <c r="F712" s="36">
        <v>170.0</v>
      </c>
      <c r="G712" s="37">
        <v>280.0</v>
      </c>
      <c r="H712" s="38">
        <v>295.0</v>
      </c>
      <c r="I712" s="39">
        <v>88.0</v>
      </c>
      <c r="J712" s="40">
        <v>18.0</v>
      </c>
      <c r="K712" s="88">
        <f t="shared" si="6"/>
        <v>0.5654659806</v>
      </c>
      <c r="L712" s="88">
        <f t="shared" si="7"/>
        <v>0.7061752988</v>
      </c>
      <c r="M712" s="88">
        <f t="shared" si="8"/>
        <v>0.5982905983</v>
      </c>
      <c r="N712" s="88">
        <f t="shared" si="9"/>
        <v>0.1600914808</v>
      </c>
      <c r="O712" s="88">
        <f t="shared" si="10"/>
        <v>0.671875</v>
      </c>
      <c r="P712" s="89">
        <f t="shared" si="11"/>
        <v>0.0102915952</v>
      </c>
      <c r="Q712" s="90">
        <f t="shared" ref="Q712:V712" si="2168">K712-Q$2</f>
        <v>0.2144882989</v>
      </c>
      <c r="R712" s="91">
        <f t="shared" si="2168"/>
        <v>0.2266227585</v>
      </c>
      <c r="S712" s="92">
        <f t="shared" si="2168"/>
        <v>0.1867030356</v>
      </c>
      <c r="T712" s="93">
        <f t="shared" si="2168"/>
        <v>0.04435703924</v>
      </c>
      <c r="U712" s="94">
        <f t="shared" si="2168"/>
        <v>0.2180436709</v>
      </c>
      <c r="V712" s="95">
        <f t="shared" si="2168"/>
        <v>-0.02196923331</v>
      </c>
      <c r="W712" s="64"/>
      <c r="X712" s="65">
        <f t="shared" si="13"/>
        <v>1</v>
      </c>
      <c r="Y712" s="66">
        <f t="shared" si="14"/>
        <v>0</v>
      </c>
      <c r="Z712" s="67">
        <f t="shared" ref="Z712:AA712" si="2169">U712</f>
        <v>0.2180436709</v>
      </c>
      <c r="AA712" s="68">
        <f t="shared" si="2169"/>
        <v>-0.02196923331</v>
      </c>
      <c r="AB712" s="69">
        <f t="shared" ref="AB712:AC712" si="2170">S712</f>
        <v>0.1867030356</v>
      </c>
      <c r="AC712" s="70">
        <f t="shared" si="2170"/>
        <v>0.04435703924</v>
      </c>
      <c r="AD712" s="71">
        <f t="shared" si="17"/>
        <v>0.04706039521</v>
      </c>
      <c r="AE712" s="72">
        <f t="shared" si="18"/>
        <v>-0.009580504558</v>
      </c>
      <c r="AF712" s="73">
        <f t="shared" si="19"/>
        <v>0.04168390541</v>
      </c>
      <c r="AG712" s="74">
        <f t="shared" si="20"/>
        <v>0.005570049116</v>
      </c>
      <c r="AH712" s="75">
        <f t="shared" si="21"/>
        <v>0.03289047659</v>
      </c>
      <c r="AI712" s="76">
        <f t="shared" si="22"/>
        <v>0.01656318776</v>
      </c>
      <c r="AJ712" s="77"/>
      <c r="AK712" s="65">
        <f t="shared" si="23"/>
        <v>-0.005693794321</v>
      </c>
      <c r="AL712" s="66">
        <f t="shared" si="24"/>
        <v>0.0007634399882</v>
      </c>
      <c r="AM712" s="67">
        <f t="shared" si="25"/>
        <v>0.2128586509</v>
      </c>
      <c r="AN712" s="68">
        <f t="shared" si="26"/>
        <v>0.3282430282</v>
      </c>
      <c r="AO712" s="69">
        <f t="shared" si="27"/>
        <v>-0.004082063366</v>
      </c>
      <c r="AP712" s="70">
        <f t="shared" si="28"/>
        <v>-0.09926662673</v>
      </c>
      <c r="AQ712" s="71">
        <f t="shared" si="29"/>
        <v>0.01860317337</v>
      </c>
      <c r="AR712" s="72">
        <f t="shared" si="30"/>
        <v>-0.03235758988</v>
      </c>
      <c r="AS712" s="73">
        <f t="shared" si="31"/>
        <v>-0.001261934303</v>
      </c>
      <c r="AT712" s="74">
        <f t="shared" si="32"/>
        <v>0.01773276467</v>
      </c>
      <c r="AU712" s="75">
        <f t="shared" si="33"/>
        <v>0.003457581494</v>
      </c>
      <c r="AV712" s="76">
        <f t="shared" si="34"/>
        <v>0.002419097199</v>
      </c>
      <c r="AW712" s="78">
        <f t="shared" si="35"/>
        <v>0.2238816138</v>
      </c>
      <c r="AX712" s="79">
        <f t="shared" si="36"/>
        <v>0.2144882989</v>
      </c>
      <c r="AY712" s="78">
        <f t="shared" si="37"/>
        <v>0.2175341135</v>
      </c>
      <c r="AZ712" s="79">
        <f t="shared" si="38"/>
        <v>0.2266227585</v>
      </c>
      <c r="BA712" s="80">
        <f t="shared" si="39"/>
        <v>0.009393314914</v>
      </c>
      <c r="BB712" s="80">
        <f t="shared" si="40"/>
        <v>-0.009088645058</v>
      </c>
      <c r="BC712" s="80">
        <f t="shared" si="41"/>
        <v>0.2286621858</v>
      </c>
      <c r="BD712" s="80">
        <f t="shared" si="42"/>
        <v>0.2226172733</v>
      </c>
      <c r="BE712" s="81">
        <f t="shared" si="43"/>
        <v>0.000005630896095</v>
      </c>
      <c r="BF712" s="81">
        <f t="shared" si="44"/>
        <v>-0.0001707450103</v>
      </c>
      <c r="BG712" s="81">
        <f t="shared" si="45"/>
        <v>0.002727944864</v>
      </c>
      <c r="BH712" s="81">
        <f t="shared" si="46"/>
        <v>0.1018083046</v>
      </c>
      <c r="BI712" s="81"/>
      <c r="BJ712" s="81"/>
    </row>
    <row r="713">
      <c r="A713" s="31">
        <v>711.0</v>
      </c>
      <c r="B713" s="32">
        <v>3826.0</v>
      </c>
      <c r="C713" s="33">
        <v>479.0</v>
      </c>
      <c r="D713" s="55">
        <f t="shared" si="5"/>
        <v>370</v>
      </c>
      <c r="E713" s="35">
        <v>95.0</v>
      </c>
      <c r="F713" s="36">
        <v>67.0</v>
      </c>
      <c r="G713" s="37">
        <v>43.0</v>
      </c>
      <c r="H713" s="38">
        <v>115.0</v>
      </c>
      <c r="I713" s="39">
        <v>29.0</v>
      </c>
      <c r="J713" s="40">
        <v>21.0</v>
      </c>
      <c r="K713" s="88">
        <f t="shared" si="6"/>
        <v>0.3486430063</v>
      </c>
      <c r="L713" s="88">
        <f t="shared" si="7"/>
        <v>0.5188284519</v>
      </c>
      <c r="M713" s="88">
        <f t="shared" si="8"/>
        <v>0.3282442748</v>
      </c>
      <c r="N713" s="88">
        <f t="shared" si="9"/>
        <v>0.08977035491</v>
      </c>
      <c r="O713" s="88">
        <f t="shared" si="10"/>
        <v>0.4513513514</v>
      </c>
      <c r="P713" s="89">
        <f t="shared" si="11"/>
        <v>0.04384133612</v>
      </c>
      <c r="Q713" s="90">
        <f t="shared" ref="Q713:V713" si="2171">K713-Q$2</f>
        <v>-0.002334675427</v>
      </c>
      <c r="R713" s="91">
        <f t="shared" si="2171"/>
        <v>0.03927591159</v>
      </c>
      <c r="S713" s="92">
        <f t="shared" si="2171"/>
        <v>-0.08334328784</v>
      </c>
      <c r="T713" s="93">
        <f t="shared" si="2171"/>
        <v>-0.0259640867</v>
      </c>
      <c r="U713" s="94">
        <f t="shared" si="2171"/>
        <v>-0.002479977742</v>
      </c>
      <c r="V713" s="95">
        <f t="shared" si="2171"/>
        <v>0.0115805076</v>
      </c>
      <c r="W713" s="64"/>
      <c r="X713" s="65">
        <f t="shared" si="13"/>
        <v>1</v>
      </c>
      <c r="Y713" s="66">
        <f t="shared" si="14"/>
        <v>0</v>
      </c>
      <c r="Z713" s="67">
        <f t="shared" ref="Z713:AA713" si="2172">U713</f>
        <v>-0.002479977742</v>
      </c>
      <c r="AA713" s="68">
        <f t="shared" si="2172"/>
        <v>0.0115805076</v>
      </c>
      <c r="AB713" s="69">
        <f t="shared" ref="AB713:AC713" si="2173">S713</f>
        <v>-0.08334328784</v>
      </c>
      <c r="AC713" s="70">
        <f t="shared" si="2173"/>
        <v>-0.0259640867</v>
      </c>
      <c r="AD713" s="71">
        <f t="shared" si="17"/>
        <v>-0.0001279578668</v>
      </c>
      <c r="AE713" s="72">
        <f t="shared" si="18"/>
        <v>-0.0000574388022</v>
      </c>
      <c r="AF713" s="73">
        <f t="shared" si="19"/>
        <v>0.0005073668023</v>
      </c>
      <c r="AG713" s="74">
        <f t="shared" si="20"/>
        <v>-0.0009007672215</v>
      </c>
      <c r="AH713" s="75">
        <f t="shared" si="21"/>
        <v>0.006271969829</v>
      </c>
      <c r="AI713" s="76">
        <f t="shared" si="22"/>
        <v>0.004327864703</v>
      </c>
      <c r="AJ713" s="77"/>
      <c r="AK713" s="65">
        <f t="shared" si="23"/>
        <v>-0.005693794321</v>
      </c>
      <c r="AL713" s="66">
        <f t="shared" si="24"/>
        <v>0.0007634399882</v>
      </c>
      <c r="AM713" s="67">
        <f t="shared" si="25"/>
        <v>-0.02041000884</v>
      </c>
      <c r="AN713" s="68">
        <f t="shared" si="26"/>
        <v>0.005515333559</v>
      </c>
      <c r="AO713" s="69">
        <f t="shared" si="27"/>
        <v>-0.001249331264</v>
      </c>
      <c r="AP713" s="70">
        <f t="shared" si="28"/>
        <v>0.04517661268</v>
      </c>
      <c r="AQ713" s="71">
        <f t="shared" si="29"/>
        <v>-0.00009925102167</v>
      </c>
      <c r="AR713" s="72">
        <f t="shared" si="30"/>
        <v>0.00004506951768</v>
      </c>
      <c r="AS713" s="73">
        <f t="shared" si="31"/>
        <v>0.0003932986657</v>
      </c>
      <c r="AT713" s="74">
        <f t="shared" si="32"/>
        <v>0.0001905539368</v>
      </c>
      <c r="AU713" s="75">
        <f t="shared" si="33"/>
        <v>0.0006401086487</v>
      </c>
      <c r="AV713" s="76">
        <f t="shared" si="34"/>
        <v>0.0005939168977</v>
      </c>
      <c r="AW713" s="78">
        <f t="shared" si="35"/>
        <v>-0.02641897813</v>
      </c>
      <c r="AX713" s="79">
        <f t="shared" si="36"/>
        <v>-0.002334675427</v>
      </c>
      <c r="AY713" s="78">
        <f t="shared" si="37"/>
        <v>0.05228492658</v>
      </c>
      <c r="AZ713" s="79">
        <f t="shared" si="38"/>
        <v>0.03927591159</v>
      </c>
      <c r="BA713" s="80">
        <f t="shared" si="39"/>
        <v>-0.02408430271</v>
      </c>
      <c r="BB713" s="80">
        <f t="shared" si="40"/>
        <v>0.01300901499</v>
      </c>
      <c r="BC713" s="80">
        <f t="shared" si="41"/>
        <v>-0.02163840607</v>
      </c>
      <c r="BD713" s="80">
        <f t="shared" si="42"/>
        <v>0.05736808642</v>
      </c>
      <c r="BE713" s="81">
        <f t="shared" si="43"/>
        <v>0.0004108191659</v>
      </c>
      <c r="BF713" s="81">
        <f t="shared" si="44"/>
        <v>-0.0006266261096</v>
      </c>
      <c r="BG713" s="81">
        <f t="shared" si="45"/>
        <v>-0.002822876722</v>
      </c>
      <c r="BH713" s="81">
        <f t="shared" si="46"/>
        <v>-0.002482707899</v>
      </c>
      <c r="BI713" s="81"/>
      <c r="BJ713" s="81"/>
    </row>
    <row r="714">
      <c r="A714" s="31">
        <v>712.0</v>
      </c>
      <c r="B714" s="32">
        <v>6735.0</v>
      </c>
      <c r="C714" s="33">
        <v>3072.0</v>
      </c>
      <c r="D714" s="55">
        <f t="shared" si="5"/>
        <v>2277</v>
      </c>
      <c r="E714" s="35">
        <v>533.0</v>
      </c>
      <c r="F714" s="36">
        <v>425.0</v>
      </c>
      <c r="G714" s="37">
        <v>352.0</v>
      </c>
      <c r="H714" s="38">
        <v>758.0</v>
      </c>
      <c r="I714" s="39">
        <v>114.0</v>
      </c>
      <c r="J714" s="40">
        <v>95.0</v>
      </c>
      <c r="K714" s="88">
        <f t="shared" si="6"/>
        <v>0.3251953125</v>
      </c>
      <c r="L714" s="88">
        <f t="shared" si="7"/>
        <v>0.4604982206</v>
      </c>
      <c r="M714" s="88">
        <f t="shared" si="8"/>
        <v>0.4036697248</v>
      </c>
      <c r="N714" s="88">
        <f t="shared" si="9"/>
        <v>0.1145833333</v>
      </c>
      <c r="O714" s="88">
        <f t="shared" si="10"/>
        <v>0.4387351779</v>
      </c>
      <c r="P714" s="89">
        <f t="shared" si="11"/>
        <v>0.03092447917</v>
      </c>
      <c r="Q714" s="90">
        <f t="shared" ref="Q714:V714" si="2174">K714-Q$2</f>
        <v>-0.02578236919</v>
      </c>
      <c r="R714" s="91">
        <f t="shared" si="2174"/>
        <v>-0.01905431965</v>
      </c>
      <c r="S714" s="92">
        <f t="shared" si="2174"/>
        <v>-0.007917837875</v>
      </c>
      <c r="T714" s="93">
        <f t="shared" si="2174"/>
        <v>-0.001151108274</v>
      </c>
      <c r="U714" s="94">
        <f t="shared" si="2174"/>
        <v>-0.01509615123</v>
      </c>
      <c r="V714" s="95">
        <f t="shared" si="2174"/>
        <v>-0.001336349345</v>
      </c>
      <c r="W714" s="64"/>
      <c r="X714" s="65">
        <f t="shared" si="13"/>
        <v>1</v>
      </c>
      <c r="Y714" s="66">
        <f t="shared" si="14"/>
        <v>0</v>
      </c>
      <c r="Z714" s="67">
        <f t="shared" ref="Z714:AA714" si="2175">U714</f>
        <v>-0.01509615123</v>
      </c>
      <c r="AA714" s="68">
        <f t="shared" si="2175"/>
        <v>-0.001336349345</v>
      </c>
      <c r="AB714" s="69">
        <f t="shared" ref="AB714:AC714" si="2176">S714</f>
        <v>-0.007917837875</v>
      </c>
      <c r="AC714" s="70">
        <f t="shared" si="2176"/>
        <v>-0.001151108274</v>
      </c>
      <c r="AD714" s="71">
        <f t="shared" si="17"/>
        <v>0.0002261079523</v>
      </c>
      <c r="AE714" s="72">
        <f t="shared" si="18"/>
        <v>0.00004034746362</v>
      </c>
      <c r="AF714" s="73">
        <f t="shared" si="19"/>
        <v>0.0001179905952</v>
      </c>
      <c r="AG714" s="74">
        <f t="shared" si="20"/>
        <v>0.00002795830205</v>
      </c>
      <c r="AH714" s="75">
        <f t="shared" si="21"/>
        <v>0.00006136710636</v>
      </c>
      <c r="AI714" s="76">
        <f t="shared" si="22"/>
        <v>0.00001822857738</v>
      </c>
      <c r="AJ714" s="77"/>
      <c r="AK714" s="65">
        <f t="shared" si="23"/>
        <v>-0.005693794321</v>
      </c>
      <c r="AL714" s="66">
        <f t="shared" si="24"/>
        <v>0.0007634399882</v>
      </c>
      <c r="AM714" s="67">
        <f t="shared" si="25"/>
        <v>-0.01020067082</v>
      </c>
      <c r="AN714" s="68">
        <f t="shared" si="26"/>
        <v>-0.0250581033</v>
      </c>
      <c r="AO714" s="69">
        <f t="shared" si="27"/>
        <v>0.0005369249364</v>
      </c>
      <c r="AP714" s="70">
        <f t="shared" si="28"/>
        <v>0.004107375923</v>
      </c>
      <c r="AQ714" s="71">
        <f t="shared" si="29"/>
        <v>0.0001397348351</v>
      </c>
      <c r="AR714" s="72">
        <f t="shared" si="30"/>
        <v>-0.0001110697707</v>
      </c>
      <c r="AS714" s="73">
        <f t="shared" si="31"/>
        <v>-0.00000871598232</v>
      </c>
      <c r="AT714" s="74">
        <f t="shared" si="32"/>
        <v>0.00005051269419</v>
      </c>
      <c r="AU714" s="75">
        <f t="shared" si="33"/>
        <v>0.000006659558101</v>
      </c>
      <c r="AV714" s="76">
        <f t="shared" si="34"/>
        <v>0.000003076157181</v>
      </c>
      <c r="AW714" s="78">
        <f t="shared" si="35"/>
        <v>-0.01521986179</v>
      </c>
      <c r="AX714" s="79">
        <f t="shared" si="36"/>
        <v>-0.02578236919</v>
      </c>
      <c r="AY714" s="78">
        <f t="shared" si="37"/>
        <v>-0.02024476831</v>
      </c>
      <c r="AZ714" s="79">
        <f t="shared" si="38"/>
        <v>-0.01905431965</v>
      </c>
      <c r="BA714" s="80">
        <f t="shared" si="39"/>
        <v>0.0105625074</v>
      </c>
      <c r="BB714" s="80">
        <f t="shared" si="40"/>
        <v>-0.001190448657</v>
      </c>
      <c r="BC714" s="80">
        <f t="shared" si="41"/>
        <v>-0.01043928973</v>
      </c>
      <c r="BD714" s="80">
        <f t="shared" si="42"/>
        <v>-0.01516160847</v>
      </c>
      <c r="BE714" s="81">
        <f t="shared" si="43"/>
        <v>0.0001101493946</v>
      </c>
      <c r="BF714" s="81">
        <f t="shared" si="44"/>
        <v>-0.0000251482455</v>
      </c>
      <c r="BG714" s="81">
        <f t="shared" si="45"/>
        <v>-0.0001208956011</v>
      </c>
      <c r="BH714" s="81">
        <f t="shared" si="46"/>
        <v>0.0003165528472</v>
      </c>
      <c r="BI714" s="81"/>
      <c r="BJ714" s="81"/>
    </row>
    <row r="715">
      <c r="A715" s="31">
        <v>713.0</v>
      </c>
      <c r="B715" s="32" t="s">
        <v>258</v>
      </c>
      <c r="C715" s="33">
        <v>1018.0</v>
      </c>
      <c r="D715" s="55">
        <f t="shared" si="5"/>
        <v>937</v>
      </c>
      <c r="E715" s="35">
        <v>164.0</v>
      </c>
      <c r="F715" s="36">
        <v>120.0</v>
      </c>
      <c r="G715" s="37">
        <v>200.0</v>
      </c>
      <c r="H715" s="38">
        <v>410.0</v>
      </c>
      <c r="I715" s="39">
        <v>33.0</v>
      </c>
      <c r="J715" s="40">
        <v>10.0</v>
      </c>
      <c r="K715" s="88">
        <f t="shared" si="6"/>
        <v>0.3899803536</v>
      </c>
      <c r="L715" s="88">
        <f t="shared" si="7"/>
        <v>0.3245469522</v>
      </c>
      <c r="M715" s="88">
        <f t="shared" si="8"/>
        <v>0.6060606061</v>
      </c>
      <c r="N715" s="88">
        <f t="shared" si="9"/>
        <v>0.1964636542</v>
      </c>
      <c r="O715" s="88">
        <f t="shared" si="10"/>
        <v>0.4236926361</v>
      </c>
      <c r="P715" s="89">
        <f t="shared" si="11"/>
        <v>0.009823182711</v>
      </c>
      <c r="Q715" s="90">
        <f t="shared" ref="Q715:V715" si="2177">K715-Q$2</f>
        <v>0.03900267194</v>
      </c>
      <c r="R715" s="91">
        <f t="shared" si="2177"/>
        <v>-0.1550055881</v>
      </c>
      <c r="S715" s="92">
        <f t="shared" si="2177"/>
        <v>0.1944730434</v>
      </c>
      <c r="T715" s="93">
        <f t="shared" si="2177"/>
        <v>0.08072921262</v>
      </c>
      <c r="U715" s="94">
        <f t="shared" si="2177"/>
        <v>-0.03013869302</v>
      </c>
      <c r="V715" s="95">
        <f t="shared" si="2177"/>
        <v>-0.0224376458</v>
      </c>
      <c r="W715" s="64"/>
      <c r="X715" s="65">
        <f t="shared" si="13"/>
        <v>1</v>
      </c>
      <c r="Y715" s="66">
        <f t="shared" si="14"/>
        <v>0</v>
      </c>
      <c r="Z715" s="67">
        <f t="shared" ref="Z715:AA715" si="2178">U715</f>
        <v>-0.03013869302</v>
      </c>
      <c r="AA715" s="68">
        <f t="shared" si="2178"/>
        <v>-0.0224376458</v>
      </c>
      <c r="AB715" s="69">
        <f t="shared" ref="AB715:AC715" si="2179">S715</f>
        <v>0.1944730434</v>
      </c>
      <c r="AC715" s="70">
        <f t="shared" si="2179"/>
        <v>0.08072921262</v>
      </c>
      <c r="AD715" s="71">
        <f t="shared" si="17"/>
        <v>0.0004048928679</v>
      </c>
      <c r="AE715" s="72">
        <f t="shared" si="18"/>
        <v>0.001352482638</v>
      </c>
      <c r="AF715" s="73">
        <f t="shared" si="19"/>
        <v>-0.004049789878</v>
      </c>
      <c r="AG715" s="74">
        <f t="shared" si="20"/>
        <v>-0.006796590223</v>
      </c>
      <c r="AH715" s="75">
        <f t="shared" si="21"/>
        <v>0.03130255885</v>
      </c>
      <c r="AI715" s="76">
        <f t="shared" si="22"/>
        <v>0.03139931134</v>
      </c>
      <c r="AJ715" s="77"/>
      <c r="AK715" s="65">
        <f t="shared" si="23"/>
        <v>-0.005693794321</v>
      </c>
      <c r="AL715" s="66">
        <f t="shared" si="24"/>
        <v>0.0007634399882</v>
      </c>
      <c r="AM715" s="67">
        <f t="shared" si="25"/>
        <v>0.01102209985</v>
      </c>
      <c r="AN715" s="68">
        <f t="shared" si="26"/>
        <v>-0.066164341</v>
      </c>
      <c r="AO715" s="69">
        <f t="shared" si="27"/>
        <v>0.01295444142</v>
      </c>
      <c r="AP715" s="70">
        <f t="shared" si="28"/>
        <v>-0.1082405831</v>
      </c>
      <c r="AQ715" s="71">
        <f t="shared" si="29"/>
        <v>0.0009965233318</v>
      </c>
      <c r="AR715" s="72">
        <f t="shared" si="30"/>
        <v>0.0004591187103</v>
      </c>
      <c r="AS715" s="73">
        <f t="shared" si="31"/>
        <v>0.002761907513</v>
      </c>
      <c r="AT715" s="74">
        <f t="shared" si="32"/>
        <v>-0.001886125598</v>
      </c>
      <c r="AU715" s="75">
        <f t="shared" si="33"/>
        <v>0.00303357748</v>
      </c>
      <c r="AV715" s="76">
        <f t="shared" si="34"/>
        <v>0.004075462285</v>
      </c>
      <c r="AW715" s="78">
        <f t="shared" si="35"/>
        <v>0.02507475527</v>
      </c>
      <c r="AX715" s="79">
        <f t="shared" si="36"/>
        <v>0.03900267194</v>
      </c>
      <c r="AY715" s="78">
        <f t="shared" si="37"/>
        <v>-0.1709930287</v>
      </c>
      <c r="AZ715" s="79">
        <f t="shared" si="38"/>
        <v>-0.1550055881</v>
      </c>
      <c r="BA715" s="80">
        <f t="shared" si="39"/>
        <v>-0.01392791667</v>
      </c>
      <c r="BB715" s="80">
        <f t="shared" si="40"/>
        <v>-0.01598744061</v>
      </c>
      <c r="BC715" s="80">
        <f t="shared" si="41"/>
        <v>0.02985532733</v>
      </c>
      <c r="BD715" s="80">
        <f t="shared" si="42"/>
        <v>-0.1659098688</v>
      </c>
      <c r="BE715" s="81">
        <f t="shared" si="43"/>
        <v>-0.00006161139449</v>
      </c>
      <c r="BF715" s="81">
        <f t="shared" si="44"/>
        <v>0.0004453434813</v>
      </c>
      <c r="BG715" s="81">
        <f t="shared" si="45"/>
        <v>-0.02663474401</v>
      </c>
      <c r="BH715" s="81">
        <f t="shared" si="46"/>
        <v>-0.009906586883</v>
      </c>
      <c r="BI715" s="81"/>
      <c r="BJ715" s="81"/>
    </row>
    <row r="716">
      <c r="A716" s="31">
        <v>714.0</v>
      </c>
      <c r="B716" s="32" t="s">
        <v>174</v>
      </c>
      <c r="C716" s="33">
        <v>1687.0</v>
      </c>
      <c r="D716" s="55">
        <f t="shared" si="5"/>
        <v>1296</v>
      </c>
      <c r="E716" s="35">
        <v>241.0</v>
      </c>
      <c r="F716" s="36">
        <v>252.0</v>
      </c>
      <c r="G716" s="37">
        <v>187.0</v>
      </c>
      <c r="H716" s="38">
        <v>440.0</v>
      </c>
      <c r="I716" s="39">
        <v>107.0</v>
      </c>
      <c r="J716" s="40">
        <v>69.0</v>
      </c>
      <c r="K716" s="88">
        <f t="shared" si="6"/>
        <v>0.3171310018</v>
      </c>
      <c r="L716" s="88">
        <f t="shared" si="7"/>
        <v>0.4416243655</v>
      </c>
      <c r="M716" s="88">
        <f t="shared" si="8"/>
        <v>0.3681102362</v>
      </c>
      <c r="N716" s="88">
        <f t="shared" si="9"/>
        <v>0.1108476586</v>
      </c>
      <c r="O716" s="88">
        <f t="shared" si="10"/>
        <v>0.412808642</v>
      </c>
      <c r="P716" s="89">
        <f t="shared" si="11"/>
        <v>0.04090100771</v>
      </c>
      <c r="Q716" s="90">
        <f t="shared" ref="Q716:V716" si="2180">K716-Q$2</f>
        <v>-0.03384667991</v>
      </c>
      <c r="R716" s="91">
        <f t="shared" si="2180"/>
        <v>-0.03792817481</v>
      </c>
      <c r="S716" s="92">
        <f t="shared" si="2180"/>
        <v>-0.04347732643</v>
      </c>
      <c r="T716" s="93">
        <f t="shared" si="2180"/>
        <v>-0.004886783042</v>
      </c>
      <c r="U716" s="94">
        <f t="shared" si="2180"/>
        <v>-0.04102268712</v>
      </c>
      <c r="V716" s="95">
        <f t="shared" si="2180"/>
        <v>0.008640179194</v>
      </c>
      <c r="W716" s="64"/>
      <c r="X716" s="65">
        <f t="shared" si="13"/>
        <v>1</v>
      </c>
      <c r="Y716" s="66">
        <f t="shared" si="14"/>
        <v>0</v>
      </c>
      <c r="Z716" s="67">
        <f t="shared" ref="Z716:AA716" si="2181">U716</f>
        <v>-0.04102268712</v>
      </c>
      <c r="AA716" s="68">
        <f t="shared" si="2181"/>
        <v>0.008640179194</v>
      </c>
      <c r="AB716" s="69">
        <f t="shared" ref="AB716:AC716" si="2182">S716</f>
        <v>-0.04347732643</v>
      </c>
      <c r="AC716" s="70">
        <f t="shared" si="2182"/>
        <v>-0.004886783042</v>
      </c>
      <c r="AD716" s="71">
        <f t="shared" si="17"/>
        <v>0.001608208162</v>
      </c>
      <c r="AE716" s="72">
        <f t="shared" si="18"/>
        <v>-0.0007088867354</v>
      </c>
      <c r="AF716" s="73">
        <f t="shared" si="19"/>
        <v>0.00182577944</v>
      </c>
      <c r="AG716" s="74">
        <f t="shared" si="20"/>
        <v>-0.0001751829195</v>
      </c>
      <c r="AH716" s="75">
        <f t="shared" si="21"/>
        <v>0.001866397265</v>
      </c>
      <c r="AI716" s="76">
        <f t="shared" si="22"/>
        <v>0.000424928523</v>
      </c>
      <c r="AJ716" s="77"/>
      <c r="AK716" s="65">
        <f t="shared" si="23"/>
        <v>-0.005693794321</v>
      </c>
      <c r="AL716" s="66">
        <f t="shared" si="24"/>
        <v>0.0007634399882</v>
      </c>
      <c r="AM716" s="67">
        <f t="shared" si="25"/>
        <v>-0.04720251568</v>
      </c>
      <c r="AN716" s="68">
        <f t="shared" si="26"/>
        <v>-0.05807679345</v>
      </c>
      <c r="AO716" s="69">
        <f t="shared" si="27"/>
        <v>0.003662943451</v>
      </c>
      <c r="AP716" s="70">
        <f t="shared" si="28"/>
        <v>0.02235270761</v>
      </c>
      <c r="AQ716" s="71">
        <f t="shared" si="29"/>
        <v>0.0004133458024</v>
      </c>
      <c r="AR716" s="72">
        <f t="shared" si="30"/>
        <v>-0.001301842481</v>
      </c>
      <c r="AS716" s="73">
        <f t="shared" si="31"/>
        <v>0.0001215769455</v>
      </c>
      <c r="AT716" s="74">
        <f t="shared" si="32"/>
        <v>0.0007657631071</v>
      </c>
      <c r="AU716" s="75">
        <f t="shared" si="33"/>
        <v>0.0002046700857</v>
      </c>
      <c r="AV716" s="76">
        <f t="shared" si="34"/>
        <v>0.00007887487821</v>
      </c>
      <c r="AW716" s="78">
        <f t="shared" si="35"/>
        <v>-0.04849377371</v>
      </c>
      <c r="AX716" s="79">
        <f t="shared" si="36"/>
        <v>-0.03384667991</v>
      </c>
      <c r="AY716" s="78">
        <f t="shared" si="37"/>
        <v>-0.03541785035</v>
      </c>
      <c r="AZ716" s="79">
        <f t="shared" si="38"/>
        <v>-0.03792817481</v>
      </c>
      <c r="BA716" s="80">
        <f t="shared" si="39"/>
        <v>-0.0146470938</v>
      </c>
      <c r="BB716" s="80">
        <f t="shared" si="40"/>
        <v>0.00251032446</v>
      </c>
      <c r="BC716" s="80">
        <f t="shared" si="41"/>
        <v>-0.04371320165</v>
      </c>
      <c r="BD716" s="80">
        <f t="shared" si="42"/>
        <v>-0.03033469051</v>
      </c>
      <c r="BE716" s="81">
        <f t="shared" si="43"/>
        <v>0.0002082356279</v>
      </c>
      <c r="BF716" s="81">
        <f t="shared" si="44"/>
        <v>-0.00007353791567</v>
      </c>
      <c r="BG716" s="81">
        <f t="shared" si="45"/>
        <v>0.0009906505507</v>
      </c>
      <c r="BH716" s="81">
        <f t="shared" si="46"/>
        <v>0.002652052886</v>
      </c>
      <c r="BI716" s="81"/>
      <c r="BJ716" s="81"/>
    </row>
    <row r="717">
      <c r="A717" s="31">
        <v>715.0</v>
      </c>
      <c r="B717" s="32">
        <v>4514.0</v>
      </c>
      <c r="C717" s="33">
        <v>1895.0</v>
      </c>
      <c r="D717" s="55">
        <f t="shared" si="5"/>
        <v>992</v>
      </c>
      <c r="E717" s="35">
        <v>80.0</v>
      </c>
      <c r="F717" s="36">
        <v>254.0</v>
      </c>
      <c r="G717" s="37">
        <v>75.0</v>
      </c>
      <c r="H717" s="38">
        <v>364.0</v>
      </c>
      <c r="I717" s="39">
        <v>58.0</v>
      </c>
      <c r="J717" s="40">
        <v>161.0</v>
      </c>
      <c r="K717" s="88">
        <f t="shared" si="6"/>
        <v>0.1124010554</v>
      </c>
      <c r="L717" s="88">
        <f t="shared" si="7"/>
        <v>0.2749003984</v>
      </c>
      <c r="M717" s="88">
        <f t="shared" si="8"/>
        <v>0.1530612245</v>
      </c>
      <c r="N717" s="88">
        <f t="shared" si="9"/>
        <v>0.03957783641</v>
      </c>
      <c r="O717" s="88">
        <f t="shared" si="10"/>
        <v>0.2147177419</v>
      </c>
      <c r="P717" s="89">
        <f t="shared" si="11"/>
        <v>0.08496042216</v>
      </c>
      <c r="Q717" s="90">
        <f t="shared" ref="Q717:V717" si="2183">K717-Q$2</f>
        <v>-0.2385766263</v>
      </c>
      <c r="R717" s="91">
        <f t="shared" si="2183"/>
        <v>-0.2046521419</v>
      </c>
      <c r="S717" s="92">
        <f t="shared" si="2183"/>
        <v>-0.2585263382</v>
      </c>
      <c r="T717" s="93">
        <f t="shared" si="2183"/>
        <v>-0.0761566052</v>
      </c>
      <c r="U717" s="94">
        <f t="shared" si="2183"/>
        <v>-0.2391135872</v>
      </c>
      <c r="V717" s="95">
        <f t="shared" si="2183"/>
        <v>0.05269959365</v>
      </c>
      <c r="W717" s="64"/>
      <c r="X717" s="65">
        <f t="shared" si="13"/>
        <v>1</v>
      </c>
      <c r="Y717" s="66">
        <f t="shared" si="14"/>
        <v>0</v>
      </c>
      <c r="Z717" s="67">
        <f t="shared" ref="Z717:AA717" si="2184">U717</f>
        <v>-0.2391135872</v>
      </c>
      <c r="AA717" s="68">
        <f t="shared" si="2184"/>
        <v>0.05269959365</v>
      </c>
      <c r="AB717" s="69">
        <f t="shared" ref="AB717:AC717" si="2185">S717</f>
        <v>-0.2585263382</v>
      </c>
      <c r="AC717" s="70">
        <f t="shared" si="2185"/>
        <v>-0.0761566052</v>
      </c>
      <c r="AD717" s="71">
        <f t="shared" si="17"/>
        <v>0.05439806039</v>
      </c>
      <c r="AE717" s="72">
        <f t="shared" si="18"/>
        <v>-0.02520237776</v>
      </c>
      <c r="AF717" s="73">
        <f t="shared" si="19"/>
        <v>0.06583058224</v>
      </c>
      <c r="AG717" s="74">
        <f t="shared" si="20"/>
        <v>0.004585846085</v>
      </c>
      <c r="AH717" s="75">
        <f t="shared" si="21"/>
        <v>0.06103603901</v>
      </c>
      <c r="AI717" s="76">
        <f t="shared" si="22"/>
        <v>0.03937697654</v>
      </c>
      <c r="AJ717" s="77"/>
      <c r="AK717" s="65">
        <f t="shared" si="23"/>
        <v>-0.005693794321</v>
      </c>
      <c r="AL717" s="66">
        <f t="shared" si="24"/>
        <v>0.0007634399882</v>
      </c>
      <c r="AM717" s="67">
        <f t="shared" si="25"/>
        <v>-0.2788459317</v>
      </c>
      <c r="AN717" s="68">
        <f t="shared" si="26"/>
        <v>-0.3366107099</v>
      </c>
      <c r="AO717" s="69">
        <f t="shared" si="27"/>
        <v>-0.001691265755</v>
      </c>
      <c r="AP717" s="70">
        <f t="shared" si="28"/>
        <v>0.1395206728</v>
      </c>
      <c r="AQ717" s="71">
        <f t="shared" si="29"/>
        <v>0.01326795248</v>
      </c>
      <c r="AR717" s="72">
        <f t="shared" si="30"/>
        <v>-0.04466432215</v>
      </c>
      <c r="AS717" s="73">
        <f t="shared" si="31"/>
        <v>-0.000216309191</v>
      </c>
      <c r="AT717" s="74">
        <f t="shared" si="32"/>
        <v>0.02789508391</v>
      </c>
      <c r="AU717" s="75">
        <f t="shared" si="33"/>
        <v>0.006274302431</v>
      </c>
      <c r="AV717" s="76">
        <f t="shared" si="34"/>
        <v>0.005469022824</v>
      </c>
      <c r="AW717" s="78">
        <f t="shared" si="35"/>
        <v>-0.266905046</v>
      </c>
      <c r="AX717" s="79">
        <f t="shared" si="36"/>
        <v>-0.2385766263</v>
      </c>
      <c r="AY717" s="78">
        <f t="shared" si="37"/>
        <v>-0.2076268126</v>
      </c>
      <c r="AZ717" s="79">
        <f t="shared" si="38"/>
        <v>-0.2046521419</v>
      </c>
      <c r="BA717" s="80">
        <f t="shared" si="39"/>
        <v>-0.02832841975</v>
      </c>
      <c r="BB717" s="80">
        <f t="shared" si="40"/>
        <v>-0.002974670698</v>
      </c>
      <c r="BC717" s="80">
        <f t="shared" si="41"/>
        <v>-0.262124474</v>
      </c>
      <c r="BD717" s="80">
        <f t="shared" si="42"/>
        <v>-0.2025436527</v>
      </c>
      <c r="BE717" s="81">
        <f t="shared" si="43"/>
        <v>0.0007936506999</v>
      </c>
      <c r="BF717" s="81">
        <f t="shared" si="44"/>
        <v>0.0001685354403</v>
      </c>
      <c r="BG717" s="81">
        <f t="shared" si="45"/>
        <v>0.02768530859</v>
      </c>
      <c r="BH717" s="81">
        <f t="shared" si="46"/>
        <v>0.1061832969</v>
      </c>
      <c r="BI717" s="81"/>
      <c r="BJ717" s="81"/>
    </row>
    <row r="718">
      <c r="A718" s="31">
        <v>716.0</v>
      </c>
      <c r="B718" s="32">
        <v>5403.0</v>
      </c>
      <c r="C718" s="33">
        <v>817.0</v>
      </c>
      <c r="D718" s="55">
        <f t="shared" si="5"/>
        <v>530</v>
      </c>
      <c r="E718" s="35">
        <v>97.0</v>
      </c>
      <c r="F718" s="36">
        <v>112.0</v>
      </c>
      <c r="G718" s="37">
        <v>58.0</v>
      </c>
      <c r="H718" s="38">
        <v>194.0</v>
      </c>
      <c r="I718" s="39">
        <v>24.0</v>
      </c>
      <c r="J718" s="40">
        <v>45.0</v>
      </c>
      <c r="K718" s="88">
        <f t="shared" si="6"/>
        <v>0.2190942472</v>
      </c>
      <c r="L718" s="88">
        <f t="shared" si="7"/>
        <v>0.3841269841</v>
      </c>
      <c r="M718" s="88">
        <f t="shared" si="8"/>
        <v>0.2697674419</v>
      </c>
      <c r="N718" s="88">
        <f t="shared" si="9"/>
        <v>0.07099143207</v>
      </c>
      <c r="O718" s="88">
        <f t="shared" si="10"/>
        <v>0.3377358491</v>
      </c>
      <c r="P718" s="89">
        <f t="shared" si="11"/>
        <v>0.05507955936</v>
      </c>
      <c r="Q718" s="90">
        <f t="shared" ref="Q718:V718" si="2186">K718-Q$2</f>
        <v>-0.1318834344</v>
      </c>
      <c r="R718" s="91">
        <f t="shared" si="2186"/>
        <v>-0.09542555616</v>
      </c>
      <c r="S718" s="92">
        <f t="shared" si="2186"/>
        <v>-0.1418201208</v>
      </c>
      <c r="T718" s="93">
        <f t="shared" si="2186"/>
        <v>-0.04474300954</v>
      </c>
      <c r="U718" s="94">
        <f t="shared" si="2186"/>
        <v>-0.11609548</v>
      </c>
      <c r="V718" s="95">
        <f t="shared" si="2186"/>
        <v>0.02281873085</v>
      </c>
      <c r="W718" s="64"/>
      <c r="X718" s="65">
        <f t="shared" si="13"/>
        <v>1</v>
      </c>
      <c r="Y718" s="66">
        <f t="shared" si="14"/>
        <v>0</v>
      </c>
      <c r="Z718" s="67">
        <f t="shared" ref="Z718:AA718" si="2187">U718</f>
        <v>-0.11609548</v>
      </c>
      <c r="AA718" s="68">
        <f t="shared" si="2187"/>
        <v>0.02281873085</v>
      </c>
      <c r="AB718" s="69">
        <f t="shared" ref="AB718:AC718" si="2188">S718</f>
        <v>-0.1418201208</v>
      </c>
      <c r="AC718" s="70">
        <f t="shared" si="2188"/>
        <v>-0.04474300954</v>
      </c>
      <c r="AD718" s="71">
        <f t="shared" si="17"/>
        <v>0.01295746601</v>
      </c>
      <c r="AE718" s="72">
        <f t="shared" si="18"/>
        <v>-0.005298303024</v>
      </c>
      <c r="AF718" s="73">
        <f t="shared" si="19"/>
        <v>0.01748565369</v>
      </c>
      <c r="AG718" s="74">
        <f t="shared" si="20"/>
        <v>0.001958306005</v>
      </c>
      <c r="AH718" s="75">
        <f t="shared" si="21"/>
        <v>0.01811100976</v>
      </c>
      <c r="AI718" s="76">
        <f t="shared" si="22"/>
        <v>0.01269091803</v>
      </c>
      <c r="AJ718" s="77"/>
      <c r="AK718" s="65">
        <f t="shared" si="23"/>
        <v>-0.005693794321</v>
      </c>
      <c r="AL718" s="66">
        <f t="shared" si="24"/>
        <v>0.0007634399882</v>
      </c>
      <c r="AM718" s="67">
        <f t="shared" si="25"/>
        <v>-0.1309915769</v>
      </c>
      <c r="AN718" s="68">
        <f t="shared" si="26"/>
        <v>-0.1656922764</v>
      </c>
      <c r="AO718" s="69">
        <f t="shared" si="27"/>
        <v>-0.002405751796</v>
      </c>
      <c r="AP718" s="70">
        <f t="shared" si="28"/>
        <v>0.07695301134</v>
      </c>
      <c r="AQ718" s="71">
        <f t="shared" si="29"/>
        <v>0.003571264953</v>
      </c>
      <c r="AR718" s="72">
        <f t="shared" si="30"/>
        <v>-0.01027664766</v>
      </c>
      <c r="AS718" s="73">
        <f t="shared" si="31"/>
        <v>-0.0003697753221</v>
      </c>
      <c r="AT718" s="74">
        <f t="shared" si="32"/>
        <v>0.007428704009</v>
      </c>
      <c r="AU718" s="75">
        <f t="shared" si="33"/>
        <v>0.001845199669</v>
      </c>
      <c r="AV718" s="76">
        <f t="shared" si="34"/>
        <v>0.001736970505</v>
      </c>
      <c r="AW718" s="78">
        <f t="shared" si="35"/>
        <v>-0.1340444338</v>
      </c>
      <c r="AX718" s="79">
        <f t="shared" si="36"/>
        <v>-0.1318834344</v>
      </c>
      <c r="AY718" s="78">
        <f t="shared" si="37"/>
        <v>-0.08908679818</v>
      </c>
      <c r="AZ718" s="79">
        <f t="shared" si="38"/>
        <v>-0.09542555616</v>
      </c>
      <c r="BA718" s="80">
        <f t="shared" si="39"/>
        <v>-0.002160999312</v>
      </c>
      <c r="BB718" s="80">
        <f t="shared" si="40"/>
        <v>0.006338757978</v>
      </c>
      <c r="BC718" s="80">
        <f t="shared" si="41"/>
        <v>-0.1292638617</v>
      </c>
      <c r="BD718" s="80">
        <f t="shared" si="42"/>
        <v>-0.08400363834</v>
      </c>
      <c r="BE718" s="81">
        <f t="shared" si="43"/>
        <v>-0.00003550993468</v>
      </c>
      <c r="BF718" s="81">
        <f t="shared" si="44"/>
        <v>-0.00002739610326</v>
      </c>
      <c r="BG718" s="81">
        <f t="shared" si="45"/>
        <v>0.009652534686</v>
      </c>
      <c r="BH718" s="81">
        <f t="shared" si="46"/>
        <v>0.02171726938</v>
      </c>
      <c r="BI718" s="81"/>
      <c r="BJ718" s="81"/>
    </row>
    <row r="719">
      <c r="A719" s="31">
        <v>717.0</v>
      </c>
      <c r="B719" s="32">
        <v>6057.0</v>
      </c>
      <c r="C719" s="33">
        <v>1445.0</v>
      </c>
      <c r="D719" s="55">
        <f t="shared" si="5"/>
        <v>1074</v>
      </c>
      <c r="E719" s="35">
        <v>255.0</v>
      </c>
      <c r="F719" s="36">
        <v>173.0</v>
      </c>
      <c r="G719" s="37">
        <v>196.0</v>
      </c>
      <c r="H719" s="38">
        <v>382.0</v>
      </c>
      <c r="I719" s="39">
        <v>45.0</v>
      </c>
      <c r="J719" s="40">
        <v>23.0</v>
      </c>
      <c r="K719" s="88">
        <f t="shared" si="6"/>
        <v>0.3432525952</v>
      </c>
      <c r="L719" s="88">
        <f t="shared" si="7"/>
        <v>0.4398826979</v>
      </c>
      <c r="M719" s="88">
        <f t="shared" si="8"/>
        <v>0.5</v>
      </c>
      <c r="N719" s="88">
        <f t="shared" si="9"/>
        <v>0.1356401384</v>
      </c>
      <c r="O719" s="88">
        <f t="shared" si="10"/>
        <v>0.4618249534</v>
      </c>
      <c r="P719" s="89">
        <f t="shared" si="11"/>
        <v>0.01591695502</v>
      </c>
      <c r="Q719" s="90">
        <f t="shared" ref="Q719:V719" si="2189">K719-Q$2</f>
        <v>-0.007725086534</v>
      </c>
      <c r="R719" s="91">
        <f t="shared" si="2189"/>
        <v>-0.03966984234</v>
      </c>
      <c r="S719" s="92">
        <f t="shared" si="2189"/>
        <v>0.08841243735</v>
      </c>
      <c r="T719" s="93">
        <f t="shared" si="2189"/>
        <v>0.0199056968</v>
      </c>
      <c r="U719" s="94">
        <f t="shared" si="2189"/>
        <v>0.007993624352</v>
      </c>
      <c r="V719" s="95">
        <f t="shared" si="2189"/>
        <v>-0.01634387349</v>
      </c>
      <c r="W719" s="64"/>
      <c r="X719" s="65">
        <f t="shared" si="13"/>
        <v>1</v>
      </c>
      <c r="Y719" s="66">
        <f t="shared" si="14"/>
        <v>0</v>
      </c>
      <c r="Z719" s="67">
        <f t="shared" ref="Z719:AA719" si="2190">U719</f>
        <v>0.007993624352</v>
      </c>
      <c r="AA719" s="68">
        <f t="shared" si="2190"/>
        <v>-0.01634387349</v>
      </c>
      <c r="AB719" s="69">
        <f t="shared" ref="AB719:AC719" si="2191">S719</f>
        <v>0.08841243735</v>
      </c>
      <c r="AC719" s="70">
        <f t="shared" si="2191"/>
        <v>0.0199056968</v>
      </c>
      <c r="AD719" s="71">
        <f t="shared" si="17"/>
        <v>-0.0002032241705</v>
      </c>
      <c r="AE719" s="72">
        <f t="shared" si="18"/>
        <v>-0.0002612935703</v>
      </c>
      <c r="AF719" s="73">
        <f t="shared" si="19"/>
        <v>0.001032072003</v>
      </c>
      <c r="AG719" s="74">
        <f t="shared" si="20"/>
        <v>-0.001285883029</v>
      </c>
      <c r="AH719" s="75">
        <f t="shared" si="21"/>
        <v>0.007420522314</v>
      </c>
      <c r="AI719" s="76">
        <f t="shared" si="22"/>
        <v>0.003519822343</v>
      </c>
      <c r="AJ719" s="77"/>
      <c r="AK719" s="65">
        <f t="shared" si="23"/>
        <v>-0.005693794321</v>
      </c>
      <c r="AL719" s="66">
        <f t="shared" si="24"/>
        <v>0.0007634399882</v>
      </c>
      <c r="AM719" s="67">
        <f t="shared" si="25"/>
        <v>0.03247307841</v>
      </c>
      <c r="AN719" s="68">
        <f t="shared" si="26"/>
        <v>-0.000649754072</v>
      </c>
      <c r="AO719" s="69">
        <f t="shared" si="27"/>
        <v>-0.002480934872</v>
      </c>
      <c r="AP719" s="70">
        <f t="shared" si="28"/>
        <v>-0.04685308826</v>
      </c>
      <c r="AQ719" s="71">
        <f t="shared" si="29"/>
        <v>-0.000256771516</v>
      </c>
      <c r="AR719" s="72">
        <f t="shared" si="30"/>
        <v>-0.00001583169676</v>
      </c>
      <c r="AS719" s="73">
        <f t="shared" si="31"/>
        <v>0.0005694853207</v>
      </c>
      <c r="AT719" s="74">
        <f t="shared" si="32"/>
        <v>0.0004018848156</v>
      </c>
      <c r="AU719" s="75">
        <f t="shared" si="33"/>
        <v>0.0007836442954</v>
      </c>
      <c r="AV719" s="76">
        <f t="shared" si="34"/>
        <v>0.0005211657452</v>
      </c>
      <c r="AW719" s="78">
        <f t="shared" si="35"/>
        <v>0.02539470732</v>
      </c>
      <c r="AX719" s="79">
        <f t="shared" si="36"/>
        <v>-0.007725086534</v>
      </c>
      <c r="AY719" s="78">
        <f t="shared" si="37"/>
        <v>-0.04583218348</v>
      </c>
      <c r="AZ719" s="79">
        <f t="shared" si="38"/>
        <v>-0.03966984234</v>
      </c>
      <c r="BA719" s="80">
        <f t="shared" si="39"/>
        <v>0.03311979385</v>
      </c>
      <c r="BB719" s="80">
        <f t="shared" si="40"/>
        <v>-0.006162341136</v>
      </c>
      <c r="BC719" s="80">
        <f t="shared" si="41"/>
        <v>0.03017527938</v>
      </c>
      <c r="BD719" s="80">
        <f t="shared" si="42"/>
        <v>-0.04074902364</v>
      </c>
      <c r="BE719" s="81">
        <f t="shared" si="43"/>
        <v>0.001058946297</v>
      </c>
      <c r="BF719" s="81">
        <f t="shared" si="44"/>
        <v>-0.0004081909362</v>
      </c>
      <c r="BG719" s="81">
        <f t="shared" si="45"/>
        <v>-0.0007499354419</v>
      </c>
      <c r="BH719" s="81">
        <f t="shared" si="46"/>
        <v>-0.002459226345</v>
      </c>
      <c r="BI719" s="81"/>
      <c r="BJ719" s="81"/>
    </row>
    <row r="720">
      <c r="A720" s="31">
        <v>718.0</v>
      </c>
      <c r="B720" s="32">
        <v>4634.0</v>
      </c>
      <c r="C720" s="33">
        <v>2190.0</v>
      </c>
      <c r="D720" s="55">
        <f t="shared" si="5"/>
        <v>1351</v>
      </c>
      <c r="E720" s="35">
        <v>237.0</v>
      </c>
      <c r="F720" s="36">
        <v>246.0</v>
      </c>
      <c r="G720" s="37">
        <v>135.0</v>
      </c>
      <c r="H720" s="38">
        <v>539.0</v>
      </c>
      <c r="I720" s="39">
        <v>72.0</v>
      </c>
      <c r="J720" s="40">
        <v>122.0</v>
      </c>
      <c r="K720" s="88">
        <f t="shared" si="6"/>
        <v>0.202739726</v>
      </c>
      <c r="L720" s="88">
        <f t="shared" si="7"/>
        <v>0.3643867925</v>
      </c>
      <c r="M720" s="88">
        <f t="shared" si="8"/>
        <v>0.268389662</v>
      </c>
      <c r="N720" s="88">
        <f t="shared" si="9"/>
        <v>0.06164383562</v>
      </c>
      <c r="O720" s="88">
        <f t="shared" si="10"/>
        <v>0.3286454478</v>
      </c>
      <c r="P720" s="89">
        <f t="shared" si="11"/>
        <v>0.05570776256</v>
      </c>
      <c r="Q720" s="90">
        <f t="shared" ref="Q720:V720" si="2192">K720-Q$2</f>
        <v>-0.1482379557</v>
      </c>
      <c r="R720" s="91">
        <f t="shared" si="2192"/>
        <v>-0.1151657478</v>
      </c>
      <c r="S720" s="92">
        <f t="shared" si="2192"/>
        <v>-0.1431979006</v>
      </c>
      <c r="T720" s="93">
        <f t="shared" si="2192"/>
        <v>-0.05409060599</v>
      </c>
      <c r="U720" s="94">
        <f t="shared" si="2192"/>
        <v>-0.1251858813</v>
      </c>
      <c r="V720" s="95">
        <f t="shared" si="2192"/>
        <v>0.02344693405</v>
      </c>
      <c r="W720" s="64"/>
      <c r="X720" s="65">
        <f t="shared" si="13"/>
        <v>1</v>
      </c>
      <c r="Y720" s="66">
        <f t="shared" si="14"/>
        <v>0</v>
      </c>
      <c r="Z720" s="67">
        <f t="shared" ref="Z720:AA720" si="2193">U720</f>
        <v>-0.1251858813</v>
      </c>
      <c r="AA720" s="68">
        <f t="shared" si="2193"/>
        <v>0.02344693405</v>
      </c>
      <c r="AB720" s="69">
        <f t="shared" ref="AB720:AC720" si="2194">S720</f>
        <v>-0.1431979006</v>
      </c>
      <c r="AC720" s="70">
        <f t="shared" si="2194"/>
        <v>-0.05409060599</v>
      </c>
      <c r="AD720" s="71">
        <f t="shared" si="17"/>
        <v>0.01512174615</v>
      </c>
      <c r="AE720" s="72">
        <f t="shared" si="18"/>
        <v>-0.005870450203</v>
      </c>
      <c r="AF720" s="73">
        <f t="shared" si="19"/>
        <v>0.01919461426</v>
      </c>
      <c r="AG720" s="74">
        <f t="shared" si="20"/>
        <v>0.003413828449</v>
      </c>
      <c r="AH720" s="75">
        <f t="shared" si="21"/>
        <v>0.01757984509</v>
      </c>
      <c r="AI720" s="76">
        <f t="shared" si="22"/>
        <v>0.01549132244</v>
      </c>
      <c r="AJ720" s="77"/>
      <c r="AK720" s="65">
        <f t="shared" si="23"/>
        <v>-0.005693794321</v>
      </c>
      <c r="AL720" s="66">
        <f t="shared" si="24"/>
        <v>0.0007634399882</v>
      </c>
      <c r="AM720" s="67">
        <f t="shared" si="25"/>
        <v>-0.1394090296</v>
      </c>
      <c r="AN720" s="68">
        <f t="shared" si="26"/>
        <v>-0.1796118151</v>
      </c>
      <c r="AO720" s="69">
        <f t="shared" si="27"/>
        <v>-0.0068709468</v>
      </c>
      <c r="AP720" s="70">
        <f t="shared" si="28"/>
        <v>0.0789507714</v>
      </c>
      <c r="AQ720" s="71">
        <f t="shared" si="29"/>
        <v>0.004350130924</v>
      </c>
      <c r="AR720" s="72">
        <f t="shared" si="30"/>
        <v>-0.01183236587</v>
      </c>
      <c r="AS720" s="73">
        <f t="shared" si="31"/>
        <v>-0.0009392783912</v>
      </c>
      <c r="AT720" s="74">
        <f t="shared" si="32"/>
        <v>0.008187749534</v>
      </c>
      <c r="AU720" s="75">
        <f t="shared" si="33"/>
        <v>0.001738920731</v>
      </c>
      <c r="AV720" s="76">
        <f t="shared" si="34"/>
        <v>0.002045813871</v>
      </c>
      <c r="AW720" s="78">
        <f t="shared" si="35"/>
        <v>-0.1468239974</v>
      </c>
      <c r="AX720" s="79">
        <f t="shared" si="36"/>
        <v>-0.1482379557</v>
      </c>
      <c r="AY720" s="78">
        <f t="shared" si="37"/>
        <v>-0.1014964062</v>
      </c>
      <c r="AZ720" s="79">
        <f t="shared" si="38"/>
        <v>-0.1151657478</v>
      </c>
      <c r="BA720" s="80">
        <f t="shared" si="39"/>
        <v>0.001413958249</v>
      </c>
      <c r="BB720" s="80">
        <f t="shared" si="40"/>
        <v>0.01366934164</v>
      </c>
      <c r="BC720" s="80">
        <f t="shared" si="41"/>
        <v>-0.1420434254</v>
      </c>
      <c r="BD720" s="80">
        <f t="shared" si="42"/>
        <v>-0.09641324635</v>
      </c>
      <c r="BE720" s="81">
        <f t="shared" si="43"/>
        <v>-0.0001848516231</v>
      </c>
      <c r="BF720" s="81">
        <f t="shared" si="44"/>
        <v>0.00003865575675</v>
      </c>
      <c r="BG720" s="81">
        <f t="shared" si="45"/>
        <v>0.01088082061</v>
      </c>
      <c r="BH720" s="81">
        <f t="shared" si="46"/>
        <v>0.02738973552</v>
      </c>
      <c r="BI720" s="81"/>
      <c r="BJ720" s="81"/>
    </row>
    <row r="721">
      <c r="A721" s="31">
        <v>719.0</v>
      </c>
      <c r="B721" s="32">
        <v>5521.0</v>
      </c>
      <c r="C721" s="33">
        <v>713.0</v>
      </c>
      <c r="D721" s="55">
        <f t="shared" si="5"/>
        <v>481</v>
      </c>
      <c r="E721" s="35">
        <v>100.0</v>
      </c>
      <c r="F721" s="36">
        <v>116.0</v>
      </c>
      <c r="G721" s="37">
        <v>62.0</v>
      </c>
      <c r="H721" s="38">
        <v>135.0</v>
      </c>
      <c r="I721" s="39">
        <v>32.0</v>
      </c>
      <c r="J721" s="40">
        <v>36.0</v>
      </c>
      <c r="K721" s="88">
        <f t="shared" si="6"/>
        <v>0.2720897616</v>
      </c>
      <c r="L721" s="88">
        <f t="shared" si="7"/>
        <v>0.4943820225</v>
      </c>
      <c r="M721" s="88">
        <f t="shared" si="8"/>
        <v>0.2897196262</v>
      </c>
      <c r="N721" s="88">
        <f t="shared" si="9"/>
        <v>0.08695652174</v>
      </c>
      <c r="O721" s="88">
        <f t="shared" si="10"/>
        <v>0.4033264033</v>
      </c>
      <c r="P721" s="89">
        <f t="shared" si="11"/>
        <v>0.05049088359</v>
      </c>
      <c r="Q721" s="90">
        <f t="shared" ref="Q721:V721" si="2195">K721-Q$2</f>
        <v>-0.07888792012</v>
      </c>
      <c r="R721" s="91">
        <f t="shared" si="2195"/>
        <v>0.01482948218</v>
      </c>
      <c r="S721" s="92">
        <f t="shared" si="2195"/>
        <v>-0.1218679365</v>
      </c>
      <c r="T721" s="93">
        <f t="shared" si="2195"/>
        <v>-0.02877791987</v>
      </c>
      <c r="U721" s="94">
        <f t="shared" si="2195"/>
        <v>-0.05050492577</v>
      </c>
      <c r="V721" s="95">
        <f t="shared" si="2195"/>
        <v>0.01823005508</v>
      </c>
      <c r="W721" s="64"/>
      <c r="X721" s="65">
        <f t="shared" si="13"/>
        <v>1</v>
      </c>
      <c r="Y721" s="66">
        <f t="shared" si="14"/>
        <v>0</v>
      </c>
      <c r="Z721" s="67">
        <f t="shared" ref="Z721:AA721" si="2196">U721</f>
        <v>-0.05050492577</v>
      </c>
      <c r="AA721" s="68">
        <f t="shared" si="2196"/>
        <v>0.01823005508</v>
      </c>
      <c r="AB721" s="69">
        <f t="shared" ref="AB721:AC721" si="2197">S721</f>
        <v>-0.1218679365</v>
      </c>
      <c r="AC721" s="70">
        <f t="shared" si="2197"/>
        <v>-0.02877791987</v>
      </c>
      <c r="AD721" s="71">
        <f t="shared" si="17"/>
        <v>0.002218412619</v>
      </c>
      <c r="AE721" s="72">
        <f t="shared" si="18"/>
        <v>-0.001841415157</v>
      </c>
      <c r="AF721" s="73">
        <f t="shared" si="19"/>
        <v>0.006679554149</v>
      </c>
      <c r="AG721" s="74">
        <f t="shared" si="20"/>
        <v>-0.0007682324876</v>
      </c>
      <c r="AH721" s="75">
        <f t="shared" si="21"/>
        <v>0.01402362527</v>
      </c>
      <c r="AI721" s="76">
        <f t="shared" si="22"/>
        <v>0.007014211421</v>
      </c>
      <c r="AJ721" s="77"/>
      <c r="AK721" s="65">
        <f t="shared" si="23"/>
        <v>-0.005693794321</v>
      </c>
      <c r="AL721" s="66">
        <f t="shared" si="24"/>
        <v>0.0007634399882</v>
      </c>
      <c r="AM721" s="67">
        <f t="shared" si="25"/>
        <v>-0.07016774581</v>
      </c>
      <c r="AN721" s="68">
        <f t="shared" si="26"/>
        <v>-0.06530341543</v>
      </c>
      <c r="AO721" s="69">
        <f t="shared" si="27"/>
        <v>0.002751999909</v>
      </c>
      <c r="AP721" s="70">
        <f t="shared" si="28"/>
        <v>0.06477035386</v>
      </c>
      <c r="AQ721" s="71">
        <f t="shared" si="29"/>
        <v>0.00006678106745</v>
      </c>
      <c r="AR721" s="72">
        <f t="shared" si="30"/>
        <v>-0.002239650864</v>
      </c>
      <c r="AS721" s="73">
        <f t="shared" si="31"/>
        <v>0.000498509229</v>
      </c>
      <c r="AT721" s="74">
        <f t="shared" si="32"/>
        <v>0.0027981951</v>
      </c>
      <c r="AU721" s="75">
        <f t="shared" si="33"/>
        <v>0.001475008288</v>
      </c>
      <c r="AV721" s="76">
        <f t="shared" si="34"/>
        <v>0.001026007662</v>
      </c>
      <c r="AW721" s="78">
        <f t="shared" si="35"/>
        <v>-0.07106924164</v>
      </c>
      <c r="AX721" s="79">
        <f t="shared" si="36"/>
        <v>-0.07888792012</v>
      </c>
      <c r="AY721" s="78">
        <f t="shared" si="37"/>
        <v>0.00181493032</v>
      </c>
      <c r="AZ721" s="79">
        <f t="shared" si="38"/>
        <v>0.01482948218</v>
      </c>
      <c r="BA721" s="80">
        <f t="shared" si="39"/>
        <v>0.007818678477</v>
      </c>
      <c r="BB721" s="80">
        <f t="shared" si="40"/>
        <v>-0.01301455186</v>
      </c>
      <c r="BC721" s="80">
        <f t="shared" si="41"/>
        <v>-0.06628866958</v>
      </c>
      <c r="BD721" s="80">
        <f t="shared" si="42"/>
        <v>0.006898090162</v>
      </c>
      <c r="BE721" s="81">
        <f t="shared" si="43"/>
        <v>-0.000108246827</v>
      </c>
      <c r="BF721" s="81">
        <f t="shared" si="44"/>
        <v>-0.000203513193</v>
      </c>
      <c r="BG721" s="81">
        <f t="shared" si="45"/>
        <v>0.004346604067</v>
      </c>
      <c r="BH721" s="81">
        <f t="shared" si="46"/>
        <v>-0.000914530439</v>
      </c>
      <c r="BI721" s="81"/>
      <c r="BJ721" s="81"/>
    </row>
    <row r="722">
      <c r="A722" s="31">
        <v>720.0</v>
      </c>
      <c r="B722" s="32" t="s">
        <v>366</v>
      </c>
      <c r="C722" s="33">
        <v>1155.0</v>
      </c>
      <c r="D722" s="55">
        <f t="shared" si="5"/>
        <v>1046</v>
      </c>
      <c r="E722" s="35">
        <v>225.0</v>
      </c>
      <c r="F722" s="36">
        <v>186.0</v>
      </c>
      <c r="G722" s="37">
        <v>165.0</v>
      </c>
      <c r="H722" s="38">
        <v>407.0</v>
      </c>
      <c r="I722" s="39">
        <v>44.0</v>
      </c>
      <c r="J722" s="40">
        <v>19.0</v>
      </c>
      <c r="K722" s="88">
        <f t="shared" si="6"/>
        <v>0.3757575758</v>
      </c>
      <c r="L722" s="88">
        <f t="shared" si="7"/>
        <v>0.3979289941</v>
      </c>
      <c r="M722" s="88">
        <f t="shared" si="8"/>
        <v>0.4459459459</v>
      </c>
      <c r="N722" s="88">
        <f t="shared" si="9"/>
        <v>0.1428571429</v>
      </c>
      <c r="O722" s="88">
        <f t="shared" si="10"/>
        <v>0.4149139579</v>
      </c>
      <c r="P722" s="89">
        <f t="shared" si="11"/>
        <v>0.01645021645</v>
      </c>
      <c r="Q722" s="90">
        <f t="shared" ref="Q722:V722" si="2198">K722-Q$2</f>
        <v>0.02477989407</v>
      </c>
      <c r="R722" s="91">
        <f t="shared" si="2198"/>
        <v>-0.08162354621</v>
      </c>
      <c r="S722" s="92">
        <f t="shared" si="2198"/>
        <v>0.0343583833</v>
      </c>
      <c r="T722" s="93">
        <f t="shared" si="2198"/>
        <v>0.02712270125</v>
      </c>
      <c r="U722" s="94">
        <f t="shared" si="2198"/>
        <v>-0.03891737116</v>
      </c>
      <c r="V722" s="95">
        <f t="shared" si="2198"/>
        <v>-0.01581061206</v>
      </c>
      <c r="W722" s="64"/>
      <c r="X722" s="65">
        <f t="shared" si="13"/>
        <v>1</v>
      </c>
      <c r="Y722" s="66">
        <f t="shared" si="14"/>
        <v>0</v>
      </c>
      <c r="Z722" s="67">
        <f t="shared" ref="Z722:AA722" si="2199">U722</f>
        <v>-0.03891737116</v>
      </c>
      <c r="AA722" s="68">
        <f t="shared" si="2199"/>
        <v>-0.01581061206</v>
      </c>
      <c r="AB722" s="69">
        <f t="shared" ref="AB722:AC722" si="2200">S722</f>
        <v>0.0343583833</v>
      </c>
      <c r="AC722" s="70">
        <f t="shared" si="2200"/>
        <v>0.02712270125</v>
      </c>
      <c r="AD722" s="71">
        <f t="shared" si="17"/>
        <v>0.001264586324</v>
      </c>
      <c r="AE722" s="72">
        <f t="shared" si="18"/>
        <v>0.001230614916</v>
      </c>
      <c r="AF722" s="73">
        <f t="shared" si="19"/>
        <v>-0.0009083114478</v>
      </c>
      <c r="AG722" s="74">
        <f t="shared" si="20"/>
        <v>-0.001598771301</v>
      </c>
      <c r="AH722" s="75">
        <f t="shared" si="21"/>
        <v>0.0004448575799</v>
      </c>
      <c r="AI722" s="76">
        <f t="shared" si="22"/>
        <v>0.001863784331</v>
      </c>
      <c r="AJ722" s="77"/>
      <c r="AK722" s="65">
        <f t="shared" si="23"/>
        <v>-0.005693794321</v>
      </c>
      <c r="AL722" s="66">
        <f t="shared" si="24"/>
        <v>0.0007634399882</v>
      </c>
      <c r="AM722" s="67">
        <f t="shared" si="25"/>
        <v>-0.00666490917</v>
      </c>
      <c r="AN722" s="68">
        <f t="shared" si="26"/>
        <v>-0.0746923962</v>
      </c>
      <c r="AO722" s="69">
        <f t="shared" si="27"/>
        <v>0.008697561846</v>
      </c>
      <c r="AP722" s="70">
        <f t="shared" si="28"/>
        <v>-0.0209271128</v>
      </c>
      <c r="AQ722" s="71">
        <f t="shared" si="29"/>
        <v>0.001367345772</v>
      </c>
      <c r="AR722" s="72">
        <f t="shared" si="30"/>
        <v>-0.0001046689171</v>
      </c>
      <c r="AS722" s="73">
        <f t="shared" si="31"/>
        <v>0.0006508444884</v>
      </c>
      <c r="AT722" s="74">
        <f t="shared" si="32"/>
        <v>-0.0004249737254</v>
      </c>
      <c r="AU722" s="75">
        <f t="shared" si="33"/>
        <v>0.00001980513401</v>
      </c>
      <c r="AV722" s="76">
        <f t="shared" si="34"/>
        <v>0.000218674356</v>
      </c>
      <c r="AW722" s="78">
        <f t="shared" si="35"/>
        <v>-0.001623146251</v>
      </c>
      <c r="AX722" s="79">
        <f t="shared" si="36"/>
        <v>0.02477989407</v>
      </c>
      <c r="AY722" s="78">
        <f t="shared" si="37"/>
        <v>-0.0951670373</v>
      </c>
      <c r="AZ722" s="79">
        <f t="shared" si="38"/>
        <v>-0.08162354621</v>
      </c>
      <c r="BA722" s="80">
        <f t="shared" si="39"/>
        <v>-0.02640304032</v>
      </c>
      <c r="BB722" s="80">
        <f t="shared" si="40"/>
        <v>-0.0135434911</v>
      </c>
      <c r="BC722" s="80">
        <f t="shared" si="41"/>
        <v>0.003157425808</v>
      </c>
      <c r="BD722" s="80">
        <f t="shared" si="42"/>
        <v>-0.09008387746</v>
      </c>
      <c r="BE722" s="81">
        <f t="shared" si="43"/>
        <v>0.000513694387</v>
      </c>
      <c r="BF722" s="81">
        <f t="shared" si="44"/>
        <v>0.0007151786829</v>
      </c>
      <c r="BG722" s="81">
        <f t="shared" si="45"/>
        <v>-0.008105135641</v>
      </c>
      <c r="BH722" s="81">
        <f t="shared" si="46"/>
        <v>-0.0005688663191</v>
      </c>
      <c r="BI722" s="81"/>
      <c r="BJ722" s="81"/>
    </row>
    <row r="723">
      <c r="A723" s="31">
        <v>721.0</v>
      </c>
      <c r="B723" s="32" t="s">
        <v>266</v>
      </c>
      <c r="C723" s="33">
        <v>1539.0</v>
      </c>
      <c r="D723" s="55">
        <f t="shared" si="5"/>
        <v>1212</v>
      </c>
      <c r="E723" s="35">
        <v>232.0</v>
      </c>
      <c r="F723" s="36">
        <v>184.0</v>
      </c>
      <c r="G723" s="37">
        <v>207.0</v>
      </c>
      <c r="H723" s="38">
        <v>431.0</v>
      </c>
      <c r="I723" s="39">
        <v>98.0</v>
      </c>
      <c r="J723" s="40">
        <v>60.0</v>
      </c>
      <c r="K723" s="88">
        <f t="shared" si="6"/>
        <v>0.3489278752</v>
      </c>
      <c r="L723" s="88">
        <f t="shared" si="7"/>
        <v>0.4336399474</v>
      </c>
      <c r="M723" s="88">
        <f t="shared" si="8"/>
        <v>0.4589800443</v>
      </c>
      <c r="N723" s="88">
        <f t="shared" si="9"/>
        <v>0.134502924</v>
      </c>
      <c r="O723" s="88">
        <f t="shared" si="10"/>
        <v>0.4430693069</v>
      </c>
      <c r="P723" s="89">
        <f t="shared" si="11"/>
        <v>0.03898635478</v>
      </c>
      <c r="Q723" s="90">
        <f t="shared" ref="Q723:V723" si="2201">K723-Q$2</f>
        <v>-0.002049806446</v>
      </c>
      <c r="R723" s="91">
        <f t="shared" si="2201"/>
        <v>-0.04591259285</v>
      </c>
      <c r="S723" s="92">
        <f t="shared" si="2201"/>
        <v>0.0473924817</v>
      </c>
      <c r="T723" s="93">
        <f t="shared" si="2201"/>
        <v>0.01876848237</v>
      </c>
      <c r="U723" s="94">
        <f t="shared" si="2201"/>
        <v>-0.01076202216</v>
      </c>
      <c r="V723" s="95">
        <f t="shared" si="2201"/>
        <v>0.006725526264</v>
      </c>
      <c r="W723" s="64"/>
      <c r="X723" s="65">
        <f t="shared" si="13"/>
        <v>1</v>
      </c>
      <c r="Y723" s="66">
        <f t="shared" si="14"/>
        <v>0</v>
      </c>
      <c r="Z723" s="67">
        <f t="shared" ref="Z723:AA723" si="2202">U723</f>
        <v>-0.01076202216</v>
      </c>
      <c r="AA723" s="68">
        <f t="shared" si="2202"/>
        <v>0.006725526264</v>
      </c>
      <c r="AB723" s="69">
        <f t="shared" ref="AB723:AC723" si="2203">S723</f>
        <v>0.0473924817</v>
      </c>
      <c r="AC723" s="70">
        <f t="shared" si="2203"/>
        <v>0.01876848237</v>
      </c>
      <c r="AD723" s="71">
        <f t="shared" si="17"/>
        <v>0.00007058841751</v>
      </c>
      <c r="AE723" s="72">
        <f t="shared" si="18"/>
        <v>-0.0001447605254</v>
      </c>
      <c r="AF723" s="73">
        <f t="shared" si="19"/>
        <v>-0.0006362668595</v>
      </c>
      <c r="AG723" s="74">
        <f t="shared" si="20"/>
        <v>0.0001167525572</v>
      </c>
      <c r="AH723" s="75">
        <f t="shared" si="21"/>
        <v>0.001893791391</v>
      </c>
      <c r="AI723" s="76">
        <f t="shared" si="22"/>
        <v>0.001778969914</v>
      </c>
      <c r="AJ723" s="77"/>
      <c r="AK723" s="65">
        <f t="shared" si="23"/>
        <v>-0.005693794321</v>
      </c>
      <c r="AL723" s="66">
        <f t="shared" si="24"/>
        <v>0.0007634399882</v>
      </c>
      <c r="AM723" s="67">
        <f t="shared" si="25"/>
        <v>-0.01946229549</v>
      </c>
      <c r="AN723" s="68">
        <f t="shared" si="26"/>
        <v>-0.01159650265</v>
      </c>
      <c r="AO723" s="69">
        <f t="shared" si="27"/>
        <v>0.002705954531</v>
      </c>
      <c r="AP723" s="70">
        <f t="shared" si="28"/>
        <v>-0.02625096073</v>
      </c>
      <c r="AQ723" s="71">
        <f t="shared" si="29"/>
        <v>-0.00004810584806</v>
      </c>
      <c r="AR723" s="72">
        <f t="shared" si="30"/>
        <v>-0.0001155526741</v>
      </c>
      <c r="AS723" s="73">
        <f t="shared" si="31"/>
        <v>-0.00006587071901</v>
      </c>
      <c r="AT723" s="74">
        <f t="shared" si="32"/>
        <v>-0.0002654070269</v>
      </c>
      <c r="AU723" s="75">
        <f t="shared" si="33"/>
        <v>0.0001855142143</v>
      </c>
      <c r="AV723" s="76">
        <f t="shared" si="34"/>
        <v>0.0002328787216</v>
      </c>
      <c r="AW723" s="78">
        <f t="shared" si="35"/>
        <v>-0.02237859764</v>
      </c>
      <c r="AX723" s="79">
        <f t="shared" si="36"/>
        <v>-0.002049806446</v>
      </c>
      <c r="AY723" s="78">
        <f t="shared" si="37"/>
        <v>-0.03723210437</v>
      </c>
      <c r="AZ723" s="79">
        <f t="shared" si="38"/>
        <v>-0.04591259285</v>
      </c>
      <c r="BA723" s="80">
        <f t="shared" si="39"/>
        <v>-0.02032879119</v>
      </c>
      <c r="BB723" s="80">
        <f t="shared" si="40"/>
        <v>0.008680488484</v>
      </c>
      <c r="BC723" s="80">
        <f t="shared" si="41"/>
        <v>-0.01759802558</v>
      </c>
      <c r="BD723" s="80">
        <f t="shared" si="42"/>
        <v>-0.03214894453</v>
      </c>
      <c r="BE723" s="81">
        <f t="shared" si="43"/>
        <v>0.0003379088709</v>
      </c>
      <c r="BF723" s="81">
        <f t="shared" si="44"/>
        <v>-0.0003529276756</v>
      </c>
      <c r="BG723" s="81">
        <f t="shared" si="45"/>
        <v>-0.00072386413</v>
      </c>
      <c r="BH723" s="81">
        <f t="shared" si="46"/>
        <v>0.001131515896</v>
      </c>
      <c r="BI723" s="81"/>
      <c r="BJ723" s="81"/>
    </row>
    <row r="724">
      <c r="A724" s="31">
        <v>722.0</v>
      </c>
      <c r="B724" s="32">
        <v>2381.0</v>
      </c>
      <c r="C724" s="33">
        <v>1826.0</v>
      </c>
      <c r="D724" s="55">
        <f t="shared" si="5"/>
        <v>1245</v>
      </c>
      <c r="E724" s="35">
        <v>206.0</v>
      </c>
      <c r="F724" s="36">
        <v>332.0</v>
      </c>
      <c r="G724" s="37">
        <v>119.0</v>
      </c>
      <c r="H724" s="38">
        <v>458.0</v>
      </c>
      <c r="I724" s="39">
        <v>60.0</v>
      </c>
      <c r="J724" s="40">
        <v>70.0</v>
      </c>
      <c r="K724" s="88">
        <f t="shared" si="6"/>
        <v>0.2108433735</v>
      </c>
      <c r="L724" s="88">
        <f t="shared" si="7"/>
        <v>0.3674033149</v>
      </c>
      <c r="M724" s="88">
        <f t="shared" si="8"/>
        <v>0.2284069098</v>
      </c>
      <c r="N724" s="88">
        <f t="shared" si="9"/>
        <v>0.06516976999</v>
      </c>
      <c r="O724" s="88">
        <f t="shared" si="10"/>
        <v>0.3092369478</v>
      </c>
      <c r="P724" s="89">
        <f t="shared" si="11"/>
        <v>0.03833515882</v>
      </c>
      <c r="Q724" s="90">
        <f t="shared" ref="Q724:V724" si="2204">K724-Q$2</f>
        <v>-0.1401343082</v>
      </c>
      <c r="R724" s="91">
        <f t="shared" si="2204"/>
        <v>-0.1121492254</v>
      </c>
      <c r="S724" s="92">
        <f t="shared" si="2204"/>
        <v>-0.1831806529</v>
      </c>
      <c r="T724" s="93">
        <f t="shared" si="2204"/>
        <v>-0.05056467162</v>
      </c>
      <c r="U724" s="94">
        <f t="shared" si="2204"/>
        <v>-0.1445943813</v>
      </c>
      <c r="V724" s="95">
        <f t="shared" si="2204"/>
        <v>0.006074330305</v>
      </c>
      <c r="W724" s="64"/>
      <c r="X724" s="65">
        <f t="shared" si="13"/>
        <v>1</v>
      </c>
      <c r="Y724" s="66">
        <f t="shared" si="14"/>
        <v>0</v>
      </c>
      <c r="Z724" s="67">
        <f t="shared" ref="Z724:AA724" si="2205">U724</f>
        <v>-0.1445943813</v>
      </c>
      <c r="AA724" s="68">
        <f t="shared" si="2205"/>
        <v>0.006074330305</v>
      </c>
      <c r="AB724" s="69">
        <f t="shared" ref="AB724:AC724" si="2206">S724</f>
        <v>-0.1831806529</v>
      </c>
      <c r="AC724" s="70">
        <f t="shared" si="2206"/>
        <v>-0.05056467162</v>
      </c>
      <c r="AD724" s="71">
        <f t="shared" si="17"/>
        <v>0.02087063762</v>
      </c>
      <c r="AE724" s="72">
        <f t="shared" si="18"/>
        <v>-0.001756628065</v>
      </c>
      <c r="AF724" s="73">
        <f t="shared" si="19"/>
        <v>0.02679403968</v>
      </c>
      <c r="AG724" s="74">
        <f t="shared" si="20"/>
        <v>0.006198667617</v>
      </c>
      <c r="AH724" s="75">
        <f t="shared" si="21"/>
        <v>0.03099836557</v>
      </c>
      <c r="AI724" s="76">
        <f t="shared" si="22"/>
        <v>0.01852493912</v>
      </c>
      <c r="AJ724" s="77"/>
      <c r="AK724" s="65">
        <f t="shared" si="23"/>
        <v>-0.005693794321</v>
      </c>
      <c r="AL724" s="66">
        <f t="shared" si="24"/>
        <v>0.0007634399882</v>
      </c>
      <c r="AM724" s="67">
        <f t="shared" si="25"/>
        <v>-0.1276698297</v>
      </c>
      <c r="AN724" s="68">
        <f t="shared" si="26"/>
        <v>-0.2246060704</v>
      </c>
      <c r="AO724" s="69">
        <f t="shared" si="27"/>
        <v>0.0004943769859</v>
      </c>
      <c r="AP724" s="70">
        <f t="shared" si="28"/>
        <v>0.09838192787</v>
      </c>
      <c r="AQ724" s="71">
        <f t="shared" si="29"/>
        <v>0.009703052353</v>
      </c>
      <c r="AR724" s="72">
        <f t="shared" si="30"/>
        <v>-0.01306921136</v>
      </c>
      <c r="AS724" s="73">
        <f t="shared" si="31"/>
        <v>-0.001915874063</v>
      </c>
      <c r="AT724" s="74">
        <f t="shared" si="32"/>
        <v>0.01146681428</v>
      </c>
      <c r="AU724" s="75">
        <f t="shared" si="33"/>
        <v>0.003210754777</v>
      </c>
      <c r="AV724" s="76">
        <f t="shared" si="34"/>
        <v>0.002610458123</v>
      </c>
      <c r="AW724" s="78">
        <f t="shared" si="35"/>
        <v>-0.121871314</v>
      </c>
      <c r="AX724" s="79">
        <f t="shared" si="36"/>
        <v>-0.1401343082</v>
      </c>
      <c r="AY724" s="78">
        <f t="shared" si="37"/>
        <v>-0.1244526415</v>
      </c>
      <c r="AZ724" s="79">
        <f t="shared" si="38"/>
        <v>-0.1121492254</v>
      </c>
      <c r="BA724" s="80">
        <f t="shared" si="39"/>
        <v>0.01826299418</v>
      </c>
      <c r="BB724" s="80">
        <f t="shared" si="40"/>
        <v>-0.01230341615</v>
      </c>
      <c r="BC724" s="80">
        <f t="shared" si="41"/>
        <v>-0.117090742</v>
      </c>
      <c r="BD724" s="80">
        <f t="shared" si="42"/>
        <v>-0.1193694817</v>
      </c>
      <c r="BE724" s="81">
        <f t="shared" si="43"/>
        <v>0.0001821629075</v>
      </c>
      <c r="BF724" s="81">
        <f t="shared" si="44"/>
        <v>-0.0004493944354</v>
      </c>
      <c r="BG724" s="81">
        <f t="shared" si="45"/>
        <v>-0.0005388313068</v>
      </c>
      <c r="BH724" s="81">
        <f t="shared" si="46"/>
        <v>0.02795412235</v>
      </c>
      <c r="BI724" s="81"/>
      <c r="BJ724" s="81"/>
    </row>
    <row r="725">
      <c r="A725" s="31">
        <v>723.0</v>
      </c>
      <c r="B725" s="32" t="s">
        <v>133</v>
      </c>
      <c r="C725" s="33">
        <v>752.0</v>
      </c>
      <c r="D725" s="55">
        <f t="shared" si="5"/>
        <v>656</v>
      </c>
      <c r="E725" s="35">
        <v>265.0</v>
      </c>
      <c r="F725" s="36">
        <v>43.0</v>
      </c>
      <c r="G725" s="37">
        <v>158.0</v>
      </c>
      <c r="H725" s="38">
        <v>121.0</v>
      </c>
      <c r="I725" s="39">
        <v>63.0</v>
      </c>
      <c r="J725" s="40">
        <v>6.0</v>
      </c>
      <c r="K725" s="88">
        <f t="shared" si="6"/>
        <v>0.6462765957</v>
      </c>
      <c r="L725" s="88">
        <f t="shared" si="7"/>
        <v>0.7305122494</v>
      </c>
      <c r="M725" s="88">
        <f t="shared" si="8"/>
        <v>0.7632850242</v>
      </c>
      <c r="N725" s="88">
        <f t="shared" si="9"/>
        <v>0.210106383</v>
      </c>
      <c r="O725" s="88">
        <f t="shared" si="10"/>
        <v>0.7408536585</v>
      </c>
      <c r="P725" s="89">
        <f t="shared" si="11"/>
        <v>0.007978723404</v>
      </c>
      <c r="Q725" s="90">
        <f t="shared" ref="Q725:V725" si="2207">K725-Q$2</f>
        <v>0.2952989141</v>
      </c>
      <c r="R725" s="91">
        <f t="shared" si="2207"/>
        <v>0.2509597092</v>
      </c>
      <c r="S725" s="92">
        <f t="shared" si="2207"/>
        <v>0.3516974615</v>
      </c>
      <c r="T725" s="93">
        <f t="shared" si="2207"/>
        <v>0.09437194137</v>
      </c>
      <c r="U725" s="94">
        <f t="shared" si="2207"/>
        <v>0.2870223294</v>
      </c>
      <c r="V725" s="95">
        <f t="shared" si="2207"/>
        <v>-0.02428210511</v>
      </c>
      <c r="W725" s="64"/>
      <c r="X725" s="65">
        <f t="shared" si="13"/>
        <v>1</v>
      </c>
      <c r="Y725" s="66">
        <f t="shared" si="14"/>
        <v>0</v>
      </c>
      <c r="Z725" s="67">
        <f t="shared" ref="Z725:AA725" si="2208">U725</f>
        <v>0.2870223294</v>
      </c>
      <c r="AA725" s="68">
        <f t="shared" si="2208"/>
        <v>-0.02428210511</v>
      </c>
      <c r="AB725" s="69">
        <f t="shared" ref="AB725:AC725" si="2209">S725</f>
        <v>0.3516974615</v>
      </c>
      <c r="AC725" s="70">
        <f t="shared" si="2209"/>
        <v>0.09437194137</v>
      </c>
      <c r="AD725" s="71">
        <f t="shared" si="17"/>
        <v>0.08179219697</v>
      </c>
      <c r="AE725" s="72">
        <f t="shared" si="18"/>
        <v>-0.01393901274</v>
      </c>
      <c r="AF725" s="73">
        <f t="shared" si="19"/>
        <v>0.1032365741</v>
      </c>
      <c r="AG725" s="74">
        <f t="shared" si="20"/>
        <v>0.01854689972</v>
      </c>
      <c r="AH725" s="75">
        <f t="shared" si="21"/>
        <v>0.1147850411</v>
      </c>
      <c r="AI725" s="76">
        <f t="shared" si="22"/>
        <v>0.06638074444</v>
      </c>
      <c r="AJ725" s="77"/>
      <c r="AK725" s="65">
        <f t="shared" si="23"/>
        <v>-0.005693794321</v>
      </c>
      <c r="AL725" s="66">
        <f t="shared" si="24"/>
        <v>0.0007634399882</v>
      </c>
      <c r="AM725" s="67">
        <f t="shared" si="25"/>
        <v>0.2728348763</v>
      </c>
      <c r="AN725" s="68">
        <f t="shared" si="26"/>
        <v>0.4358686272</v>
      </c>
      <c r="AO725" s="69">
        <f t="shared" si="27"/>
        <v>-0.002299546652</v>
      </c>
      <c r="AP725" s="70">
        <f t="shared" si="28"/>
        <v>-0.1885081926</v>
      </c>
      <c r="AQ725" s="71">
        <f t="shared" si="29"/>
        <v>0.03391382662</v>
      </c>
      <c r="AR725" s="72">
        <f t="shared" si="30"/>
        <v>-0.05484434743</v>
      </c>
      <c r="AS725" s="73">
        <f t="shared" si="31"/>
        <v>-0.005130270718</v>
      </c>
      <c r="AT725" s="74">
        <f t="shared" si="32"/>
        <v>0.04404195687</v>
      </c>
      <c r="AU725" s="75">
        <f t="shared" si="33"/>
        <v>0.01192566126</v>
      </c>
      <c r="AV725" s="76">
        <f t="shared" si="34"/>
        <v>0.00941506693</v>
      </c>
      <c r="AW725" s="78">
        <f t="shared" si="35"/>
        <v>0.3055507525</v>
      </c>
      <c r="AX725" s="79">
        <f t="shared" si="36"/>
        <v>0.2952989141</v>
      </c>
      <c r="AY725" s="78">
        <f t="shared" si="37"/>
        <v>0.2467365509</v>
      </c>
      <c r="AZ725" s="79">
        <f t="shared" si="38"/>
        <v>0.2509597092</v>
      </c>
      <c r="BA725" s="80">
        <f t="shared" si="39"/>
        <v>0.0102518384</v>
      </c>
      <c r="BB725" s="80">
        <f t="shared" si="40"/>
        <v>-0.004223158209</v>
      </c>
      <c r="BC725" s="80">
        <f t="shared" si="41"/>
        <v>0.3103313245</v>
      </c>
      <c r="BD725" s="80">
        <f t="shared" si="42"/>
        <v>0.2518197108</v>
      </c>
      <c r="BE725" s="81">
        <f t="shared" si="43"/>
        <v>0.00008726512526</v>
      </c>
      <c r="BF725" s="81">
        <f t="shared" si="44"/>
        <v>-0.00008659027096</v>
      </c>
      <c r="BG725" s="81">
        <f t="shared" si="45"/>
        <v>0.03289236423</v>
      </c>
      <c r="BH725" s="81">
        <f t="shared" si="46"/>
        <v>0.1562950888</v>
      </c>
      <c r="BI725" s="81"/>
      <c r="BJ725" s="81"/>
    </row>
    <row r="726">
      <c r="A726" s="31">
        <v>724.0</v>
      </c>
      <c r="B726" s="32">
        <v>3741.0</v>
      </c>
      <c r="C726" s="33">
        <v>589.0</v>
      </c>
      <c r="D726" s="55">
        <f t="shared" si="5"/>
        <v>436</v>
      </c>
      <c r="E726" s="35">
        <v>155.0</v>
      </c>
      <c r="F726" s="36">
        <v>57.0</v>
      </c>
      <c r="G726" s="37">
        <v>86.0</v>
      </c>
      <c r="H726" s="38">
        <v>89.0</v>
      </c>
      <c r="I726" s="39">
        <v>38.0</v>
      </c>
      <c r="J726" s="40">
        <v>11.0</v>
      </c>
      <c r="K726" s="88">
        <f t="shared" si="6"/>
        <v>0.4736842105</v>
      </c>
      <c r="L726" s="88">
        <f t="shared" si="7"/>
        <v>0.6843971631</v>
      </c>
      <c r="M726" s="88">
        <f t="shared" si="8"/>
        <v>0.5584415584</v>
      </c>
      <c r="N726" s="88">
        <f t="shared" si="9"/>
        <v>0.1460101868</v>
      </c>
      <c r="O726" s="88">
        <f t="shared" si="10"/>
        <v>0.6399082569</v>
      </c>
      <c r="P726" s="89">
        <f t="shared" si="11"/>
        <v>0.01867572156</v>
      </c>
      <c r="Q726" s="90">
        <f t="shared" ref="Q726:V726" si="2210">K726-Q$2</f>
        <v>0.1227065288</v>
      </c>
      <c r="R726" s="91">
        <f t="shared" si="2210"/>
        <v>0.2048446228</v>
      </c>
      <c r="S726" s="92">
        <f t="shared" si="2210"/>
        <v>0.1468539958</v>
      </c>
      <c r="T726" s="93">
        <f t="shared" si="2210"/>
        <v>0.03027574515</v>
      </c>
      <c r="U726" s="94">
        <f t="shared" si="2210"/>
        <v>0.1860769278</v>
      </c>
      <c r="V726" s="95">
        <f t="shared" si="2210"/>
        <v>-0.01358510695</v>
      </c>
      <c r="W726" s="64"/>
      <c r="X726" s="65">
        <f t="shared" si="13"/>
        <v>1</v>
      </c>
      <c r="Y726" s="66">
        <f t="shared" si="14"/>
        <v>0</v>
      </c>
      <c r="Z726" s="67">
        <f t="shared" ref="Z726:AA726" si="2211">U726</f>
        <v>0.1860769278</v>
      </c>
      <c r="AA726" s="68">
        <f t="shared" si="2211"/>
        <v>-0.01358510695</v>
      </c>
      <c r="AB726" s="69">
        <f t="shared" ref="AB726:AC726" si="2212">S726</f>
        <v>0.1468539958</v>
      </c>
      <c r="AC726" s="70">
        <f t="shared" si="2212"/>
        <v>0.03027574515</v>
      </c>
      <c r="AD726" s="71">
        <f t="shared" si="17"/>
        <v>0.03444006792</v>
      </c>
      <c r="AE726" s="72">
        <f t="shared" si="18"/>
        <v>-0.00505574993</v>
      </c>
      <c r="AF726" s="73">
        <f t="shared" si="19"/>
        <v>0.02773743961</v>
      </c>
      <c r="AG726" s="74">
        <f t="shared" si="20"/>
        <v>0.003638590405</v>
      </c>
      <c r="AH726" s="75">
        <f t="shared" si="21"/>
        <v>0.02064947534</v>
      </c>
      <c r="AI726" s="76">
        <f t="shared" si="22"/>
        <v>0.008892228302</v>
      </c>
      <c r="AJ726" s="77"/>
      <c r="AK726" s="65">
        <f t="shared" si="23"/>
        <v>-0.005693794321</v>
      </c>
      <c r="AL726" s="66">
        <f t="shared" si="24"/>
        <v>0.0007634399882</v>
      </c>
      <c r="AM726" s="67">
        <f t="shared" si="25"/>
        <v>0.17345462</v>
      </c>
      <c r="AN726" s="68">
        <f t="shared" si="26"/>
        <v>0.2843348375</v>
      </c>
      <c r="AO726" s="69">
        <f t="shared" si="27"/>
        <v>-0.005510195246</v>
      </c>
      <c r="AP726" s="70">
        <f t="shared" si="28"/>
        <v>-0.07743244398</v>
      </c>
      <c r="AQ726" s="71">
        <f t="shared" si="29"/>
        <v>0.01475425776</v>
      </c>
      <c r="AR726" s="72">
        <f t="shared" si="30"/>
        <v>-0.02267506142</v>
      </c>
      <c r="AS726" s="73">
        <f t="shared" si="31"/>
        <v>-0.0008110931198</v>
      </c>
      <c r="AT726" s="74">
        <f t="shared" si="32"/>
        <v>0.01179802254</v>
      </c>
      <c r="AU726" s="75">
        <f t="shared" si="33"/>
        <v>0.002195527471</v>
      </c>
      <c r="AV726" s="76">
        <f t="shared" si="34"/>
        <v>0.001347920822</v>
      </c>
      <c r="AW726" s="78">
        <f t="shared" si="35"/>
        <v>0.1783893225</v>
      </c>
      <c r="AX726" s="79">
        <f t="shared" si="36"/>
        <v>0.1227065288</v>
      </c>
      <c r="AY726" s="78">
        <f t="shared" si="37"/>
        <v>0.1981367154</v>
      </c>
      <c r="AZ726" s="79">
        <f t="shared" si="38"/>
        <v>0.2048446228</v>
      </c>
      <c r="BA726" s="80">
        <f t="shared" si="39"/>
        <v>0.05568279367</v>
      </c>
      <c r="BB726" s="80">
        <f t="shared" si="40"/>
        <v>-0.006707907384</v>
      </c>
      <c r="BC726" s="80">
        <f t="shared" si="41"/>
        <v>0.1831698946</v>
      </c>
      <c r="BD726" s="80">
        <f t="shared" si="42"/>
        <v>0.2032198753</v>
      </c>
      <c r="BE726" s="81">
        <f t="shared" si="43"/>
        <v>0.00305557749</v>
      </c>
      <c r="BF726" s="81">
        <f t="shared" si="44"/>
        <v>-0.0007470300457</v>
      </c>
      <c r="BG726" s="81">
        <f t="shared" si="45"/>
        <v>-0.007747107437</v>
      </c>
      <c r="BH726" s="81">
        <f t="shared" si="46"/>
        <v>0.07444752626</v>
      </c>
      <c r="BI726" s="81"/>
      <c r="BJ726" s="81"/>
    </row>
    <row r="727">
      <c r="A727" s="31">
        <v>725.0</v>
      </c>
      <c r="B727" s="32">
        <v>4611.0</v>
      </c>
      <c r="C727" s="33">
        <v>1218.0</v>
      </c>
      <c r="D727" s="55">
        <f t="shared" si="5"/>
        <v>587</v>
      </c>
      <c r="E727" s="35">
        <v>64.0</v>
      </c>
      <c r="F727" s="36">
        <v>119.0</v>
      </c>
      <c r="G727" s="37">
        <v>78.0</v>
      </c>
      <c r="H727" s="38">
        <v>242.0</v>
      </c>
      <c r="I727" s="39">
        <v>28.0</v>
      </c>
      <c r="J727" s="40">
        <v>56.0</v>
      </c>
      <c r="K727" s="88">
        <f t="shared" si="6"/>
        <v>0.1395730706</v>
      </c>
      <c r="L727" s="88">
        <f t="shared" si="7"/>
        <v>0.2754491018</v>
      </c>
      <c r="M727" s="88">
        <f t="shared" si="8"/>
        <v>0.3083003953</v>
      </c>
      <c r="N727" s="88">
        <f t="shared" si="9"/>
        <v>0.06403940887</v>
      </c>
      <c r="O727" s="88">
        <f t="shared" si="10"/>
        <v>0.2896081772</v>
      </c>
      <c r="P727" s="89">
        <f t="shared" si="11"/>
        <v>0.04597701149</v>
      </c>
      <c r="Q727" s="90">
        <f t="shared" ref="Q727:V727" si="2213">K727-Q$2</f>
        <v>-0.2114046111</v>
      </c>
      <c r="R727" s="91">
        <f t="shared" si="2213"/>
        <v>-0.2041034385</v>
      </c>
      <c r="S727" s="92">
        <f t="shared" si="2213"/>
        <v>-0.1032871674</v>
      </c>
      <c r="T727" s="93">
        <f t="shared" si="2213"/>
        <v>-0.05169503274</v>
      </c>
      <c r="U727" s="94">
        <f t="shared" si="2213"/>
        <v>-0.1642231519</v>
      </c>
      <c r="V727" s="95">
        <f t="shared" si="2213"/>
        <v>0.01371618298</v>
      </c>
      <c r="W727" s="64"/>
      <c r="X727" s="65">
        <f t="shared" si="13"/>
        <v>1</v>
      </c>
      <c r="Y727" s="66">
        <f t="shared" si="14"/>
        <v>0</v>
      </c>
      <c r="Z727" s="67">
        <f t="shared" ref="Z727:AA727" si="2214">U727</f>
        <v>-0.1642231519</v>
      </c>
      <c r="AA727" s="68">
        <f t="shared" si="2214"/>
        <v>0.01371618298</v>
      </c>
      <c r="AB727" s="69">
        <f t="shared" ref="AB727:AC727" si="2215">S727</f>
        <v>-0.1032871674</v>
      </c>
      <c r="AC727" s="70">
        <f t="shared" si="2215"/>
        <v>-0.05169503274</v>
      </c>
      <c r="AD727" s="71">
        <f t="shared" si="17"/>
        <v>0.02678110995</v>
      </c>
      <c r="AE727" s="72">
        <f t="shared" si="18"/>
        <v>-0.004505029603</v>
      </c>
      <c r="AF727" s="73">
        <f t="shared" si="19"/>
        <v>0.01767120271</v>
      </c>
      <c r="AG727" s="74">
        <f t="shared" si="20"/>
        <v>0.007072815528</v>
      </c>
      <c r="AH727" s="75">
        <f t="shared" si="21"/>
        <v>0.007995862537</v>
      </c>
      <c r="AI727" s="76">
        <f t="shared" si="22"/>
        <v>0.010678867</v>
      </c>
      <c r="AJ727" s="77"/>
      <c r="AK727" s="65">
        <f t="shared" si="23"/>
        <v>-0.005693794321</v>
      </c>
      <c r="AL727" s="66">
        <f t="shared" si="24"/>
        <v>0.0007634399882</v>
      </c>
      <c r="AM727" s="67">
        <f t="shared" si="25"/>
        <v>-0.1558244569</v>
      </c>
      <c r="AN727" s="68">
        <f t="shared" si="26"/>
        <v>-0.2495318489</v>
      </c>
      <c r="AO727" s="69">
        <f t="shared" si="27"/>
        <v>-0.01127513906</v>
      </c>
      <c r="AP727" s="70">
        <f t="shared" si="28"/>
        <v>0.05872493095</v>
      </c>
      <c r="AQ727" s="71">
        <f t="shared" si="29"/>
        <v>0.01113875411</v>
      </c>
      <c r="AR727" s="72">
        <f t="shared" si="30"/>
        <v>-0.01792728537</v>
      </c>
      <c r="AS727" s="73">
        <f t="shared" si="31"/>
        <v>-0.002522855179</v>
      </c>
      <c r="AT727" s="74">
        <f t="shared" si="32"/>
        <v>0.007640509561</v>
      </c>
      <c r="AU727" s="75">
        <f t="shared" si="33"/>
        <v>0.0007311846428</v>
      </c>
      <c r="AV727" s="76">
        <f t="shared" si="34"/>
        <v>0.001342488089</v>
      </c>
      <c r="AW727" s="78">
        <f t="shared" si="35"/>
        <v>-0.1634463067</v>
      </c>
      <c r="AX727" s="79">
        <f t="shared" si="36"/>
        <v>-0.2114046111</v>
      </c>
      <c r="AY727" s="78">
        <f t="shared" si="37"/>
        <v>-0.1989877656</v>
      </c>
      <c r="AZ727" s="79">
        <f t="shared" si="38"/>
        <v>-0.2041034385</v>
      </c>
      <c r="BA727" s="80">
        <f t="shared" si="39"/>
        <v>0.04795830439</v>
      </c>
      <c r="BB727" s="80">
        <f t="shared" si="40"/>
        <v>0.005115672857</v>
      </c>
      <c r="BC727" s="80">
        <f t="shared" si="41"/>
        <v>-0.1586657346</v>
      </c>
      <c r="BD727" s="80">
        <f t="shared" si="42"/>
        <v>-0.1939046058</v>
      </c>
      <c r="BE727" s="81">
        <f t="shared" si="43"/>
        <v>0.002273828851</v>
      </c>
      <c r="BF727" s="81">
        <f t="shared" si="44"/>
        <v>0.000490677992</v>
      </c>
      <c r="BG727" s="81">
        <f t="shared" si="45"/>
        <v>-0.0124241808</v>
      </c>
      <c r="BH727" s="81">
        <f t="shared" si="46"/>
        <v>0.06153203346</v>
      </c>
      <c r="BI727" s="81"/>
      <c r="BJ727" s="81"/>
    </row>
    <row r="728">
      <c r="A728" s="31">
        <v>726.0</v>
      </c>
      <c r="B728" s="32" t="s">
        <v>403</v>
      </c>
      <c r="C728" s="33">
        <v>480.0</v>
      </c>
      <c r="D728" s="55">
        <f t="shared" si="5"/>
        <v>429</v>
      </c>
      <c r="E728" s="35">
        <v>100.0</v>
      </c>
      <c r="F728" s="36">
        <v>57.0</v>
      </c>
      <c r="G728" s="37">
        <v>66.0</v>
      </c>
      <c r="H728" s="38">
        <v>179.0</v>
      </c>
      <c r="I728" s="39">
        <v>18.0</v>
      </c>
      <c r="J728" s="40">
        <v>9.0</v>
      </c>
      <c r="K728" s="88">
        <f t="shared" si="6"/>
        <v>0.3833333333</v>
      </c>
      <c r="L728" s="88">
        <f t="shared" si="7"/>
        <v>0.3973063973</v>
      </c>
      <c r="M728" s="88">
        <f t="shared" si="8"/>
        <v>0.5</v>
      </c>
      <c r="N728" s="88">
        <f t="shared" si="9"/>
        <v>0.1375</v>
      </c>
      <c r="O728" s="88">
        <f t="shared" si="10"/>
        <v>0.4289044289</v>
      </c>
      <c r="P728" s="89">
        <f t="shared" si="11"/>
        <v>0.01875</v>
      </c>
      <c r="Q728" s="90">
        <f t="shared" ref="Q728:V728" si="2216">K728-Q$2</f>
        <v>0.03235565164</v>
      </c>
      <c r="R728" s="91">
        <f t="shared" si="2216"/>
        <v>-0.08224614298</v>
      </c>
      <c r="S728" s="92">
        <f t="shared" si="2216"/>
        <v>0.08841243735</v>
      </c>
      <c r="T728" s="93">
        <f t="shared" si="2216"/>
        <v>0.02176555839</v>
      </c>
      <c r="U728" s="94">
        <f t="shared" si="2216"/>
        <v>-0.02492690019</v>
      </c>
      <c r="V728" s="95">
        <f t="shared" si="2216"/>
        <v>-0.01351082851</v>
      </c>
      <c r="W728" s="64"/>
      <c r="X728" s="65">
        <f t="shared" si="13"/>
        <v>1</v>
      </c>
      <c r="Y728" s="66">
        <f t="shared" si="14"/>
        <v>0</v>
      </c>
      <c r="Z728" s="67">
        <f t="shared" ref="Z728:AA728" si="2217">U728</f>
        <v>-0.02492690019</v>
      </c>
      <c r="AA728" s="68">
        <f t="shared" si="2217"/>
        <v>-0.01351082851</v>
      </c>
      <c r="AB728" s="69">
        <f t="shared" ref="AB728:AC728" si="2218">S728</f>
        <v>0.08841243735</v>
      </c>
      <c r="AC728" s="70">
        <f t="shared" si="2218"/>
        <v>0.02176555839</v>
      </c>
      <c r="AD728" s="71">
        <f t="shared" si="17"/>
        <v>0.000438807866</v>
      </c>
      <c r="AE728" s="72">
        <f t="shared" si="18"/>
        <v>0.0006735661476</v>
      </c>
      <c r="AF728" s="73">
        <f t="shared" si="19"/>
        <v>-0.001909777274</v>
      </c>
      <c r="AG728" s="74">
        <f t="shared" si="20"/>
        <v>-0.001737073181</v>
      </c>
      <c r="AH728" s="75">
        <f t="shared" si="21"/>
        <v>0.007343019547</v>
      </c>
      <c r="AI728" s="76">
        <f t="shared" si="22"/>
        <v>0.003848692136</v>
      </c>
      <c r="AJ728" s="77"/>
      <c r="AK728" s="65">
        <f t="shared" si="23"/>
        <v>-0.005693794321</v>
      </c>
      <c r="AL728" s="66">
        <f t="shared" si="24"/>
        <v>0.0007634399882</v>
      </c>
      <c r="AM728" s="67">
        <f t="shared" si="25"/>
        <v>0.001103654344</v>
      </c>
      <c r="AN728" s="68">
        <f t="shared" si="26"/>
        <v>-0.05060331009</v>
      </c>
      <c r="AO728" s="69">
        <f t="shared" si="27"/>
        <v>-0.001554058238</v>
      </c>
      <c r="AP728" s="70">
        <f t="shared" si="28"/>
        <v>-0.04711396016</v>
      </c>
      <c r="AQ728" s="71">
        <f t="shared" si="29"/>
        <v>0.00061818693</v>
      </c>
      <c r="AR728" s="72">
        <f t="shared" si="30"/>
        <v>0.00009039969899</v>
      </c>
      <c r="AS728" s="73">
        <f t="shared" si="31"/>
        <v>0.0006830530211</v>
      </c>
      <c r="AT728" s="74">
        <f t="shared" si="32"/>
        <v>-0.0008511246073</v>
      </c>
      <c r="AU728" s="75">
        <f t="shared" si="33"/>
        <v>0.0007694480747</v>
      </c>
      <c r="AV728" s="76">
        <f t="shared" si="34"/>
        <v>0.0005571865687</v>
      </c>
      <c r="AW728" s="78">
        <f t="shared" si="35"/>
        <v>-0.00407351019</v>
      </c>
      <c r="AX728" s="79">
        <f t="shared" si="36"/>
        <v>0.03235565164</v>
      </c>
      <c r="AY728" s="78">
        <f t="shared" si="37"/>
        <v>-0.0971573686</v>
      </c>
      <c r="AZ728" s="79">
        <f t="shared" si="38"/>
        <v>-0.08224614298</v>
      </c>
      <c r="BA728" s="80">
        <f t="shared" si="39"/>
        <v>-0.03642916183</v>
      </c>
      <c r="BB728" s="80">
        <f t="shared" si="40"/>
        <v>-0.01491122562</v>
      </c>
      <c r="BC728" s="80">
        <f t="shared" si="41"/>
        <v>0.000707061869</v>
      </c>
      <c r="BD728" s="80">
        <f t="shared" si="42"/>
        <v>-0.09207420876</v>
      </c>
      <c r="BE728" s="81">
        <f t="shared" si="43"/>
        <v>0.001104739182</v>
      </c>
      <c r="BF728" s="81">
        <f t="shared" si="44"/>
        <v>0.001086406902</v>
      </c>
      <c r="BG728" s="81">
        <f t="shared" si="45"/>
        <v>-0.008477159982</v>
      </c>
      <c r="BH728" s="81">
        <f t="shared" si="46"/>
        <v>-0.0001302043243</v>
      </c>
      <c r="BI728" s="81"/>
      <c r="BJ728" s="81"/>
    </row>
    <row r="729">
      <c r="A729" s="31">
        <v>727.0</v>
      </c>
      <c r="B729" s="32" t="s">
        <v>132</v>
      </c>
      <c r="C729" s="33">
        <v>382.0</v>
      </c>
      <c r="D729" s="55">
        <f t="shared" si="5"/>
        <v>332</v>
      </c>
      <c r="E729" s="35">
        <v>109.0</v>
      </c>
      <c r="F729" s="36">
        <v>32.0</v>
      </c>
      <c r="G729" s="37">
        <v>75.0</v>
      </c>
      <c r="H729" s="38">
        <v>80.0</v>
      </c>
      <c r="I729" s="39">
        <v>30.0</v>
      </c>
      <c r="J729" s="40">
        <v>6.0</v>
      </c>
      <c r="K729" s="88">
        <f t="shared" si="6"/>
        <v>0.5602094241</v>
      </c>
      <c r="L729" s="88">
        <f t="shared" si="7"/>
        <v>0.6347031963</v>
      </c>
      <c r="M729" s="88">
        <f t="shared" si="8"/>
        <v>0.6637168142</v>
      </c>
      <c r="N729" s="88">
        <f t="shared" si="9"/>
        <v>0.1963350785</v>
      </c>
      <c r="O729" s="88">
        <f t="shared" si="10"/>
        <v>0.6445783133</v>
      </c>
      <c r="P729" s="89">
        <f t="shared" si="11"/>
        <v>0.01570680628</v>
      </c>
      <c r="Q729" s="90">
        <f t="shared" ref="Q729:V729" si="2219">K729-Q$2</f>
        <v>0.2092317424</v>
      </c>
      <c r="R729" s="91">
        <f t="shared" si="2219"/>
        <v>0.1551506561</v>
      </c>
      <c r="S729" s="92">
        <f t="shared" si="2219"/>
        <v>0.2521292515</v>
      </c>
      <c r="T729" s="93">
        <f t="shared" si="2219"/>
        <v>0.08060063693</v>
      </c>
      <c r="U729" s="94">
        <f t="shared" si="2219"/>
        <v>0.1907469842</v>
      </c>
      <c r="V729" s="95">
        <f t="shared" si="2219"/>
        <v>-0.01655402223</v>
      </c>
      <c r="W729" s="64"/>
      <c r="X729" s="65">
        <f t="shared" si="13"/>
        <v>1</v>
      </c>
      <c r="Y729" s="66">
        <f t="shared" si="14"/>
        <v>0</v>
      </c>
      <c r="Z729" s="67">
        <f t="shared" ref="Z729:AA729" si="2220">U729</f>
        <v>0.1907469842</v>
      </c>
      <c r="AA729" s="68">
        <f t="shared" si="2220"/>
        <v>-0.01655402223</v>
      </c>
      <c r="AB729" s="69">
        <f t="shared" ref="AB729:AC729" si="2221">S729</f>
        <v>0.2521292515</v>
      </c>
      <c r="AC729" s="70">
        <f t="shared" si="2221"/>
        <v>0.08060063693</v>
      </c>
      <c r="AD729" s="71">
        <f t="shared" si="17"/>
        <v>0.03611037631</v>
      </c>
      <c r="AE729" s="72">
        <f t="shared" si="18"/>
        <v>-0.006315259632</v>
      </c>
      <c r="AF729" s="73">
        <f t="shared" si="19"/>
        <v>0.04942715908</v>
      </c>
      <c r="AG729" s="74">
        <f t="shared" si="20"/>
        <v>0.01120057518</v>
      </c>
      <c r="AH729" s="75">
        <f t="shared" si="21"/>
        <v>0.0570726968</v>
      </c>
      <c r="AI729" s="76">
        <f t="shared" si="22"/>
        <v>0.04064355652</v>
      </c>
      <c r="AJ729" s="77"/>
      <c r="AK729" s="65">
        <f t="shared" si="23"/>
        <v>-0.005693794321</v>
      </c>
      <c r="AL729" s="66">
        <f t="shared" si="24"/>
        <v>0.0007634399882</v>
      </c>
      <c r="AM729" s="67">
        <f t="shared" si="25"/>
        <v>0.1819801572</v>
      </c>
      <c r="AN729" s="68">
        <f t="shared" si="26"/>
        <v>0.2893258269</v>
      </c>
      <c r="AO729" s="69">
        <f t="shared" si="27"/>
        <v>0.004803265787</v>
      </c>
      <c r="AP729" s="70">
        <f t="shared" si="28"/>
        <v>-0.1369559727</v>
      </c>
      <c r="AQ729" s="71">
        <f t="shared" si="29"/>
        <v>0.01487854127</v>
      </c>
      <c r="AR729" s="72">
        <f t="shared" si="30"/>
        <v>-0.0242961131</v>
      </c>
      <c r="AS729" s="73">
        <f t="shared" si="31"/>
        <v>-0.00343543295</v>
      </c>
      <c r="AT729" s="74">
        <f t="shared" si="32"/>
        <v>0.02114680263</v>
      </c>
      <c r="AU729" s="75">
        <f t="shared" si="33"/>
        <v>0.005804019879</v>
      </c>
      <c r="AV729" s="76">
        <f t="shared" si="34"/>
        <v>0.005547494526</v>
      </c>
      <c r="AW729" s="78">
        <f t="shared" si="35"/>
        <v>0.1983367568</v>
      </c>
      <c r="AX729" s="79">
        <f t="shared" si="36"/>
        <v>0.2092317424</v>
      </c>
      <c r="AY729" s="78">
        <f t="shared" si="37"/>
        <v>0.1555314783</v>
      </c>
      <c r="AZ729" s="79">
        <f t="shared" si="38"/>
        <v>0.1551506561</v>
      </c>
      <c r="BA729" s="80">
        <f t="shared" si="39"/>
        <v>-0.01089498555</v>
      </c>
      <c r="BB729" s="80">
        <f t="shared" si="40"/>
        <v>0.0003808222258</v>
      </c>
      <c r="BC729" s="80">
        <f t="shared" si="41"/>
        <v>0.2031173289</v>
      </c>
      <c r="BD729" s="80">
        <f t="shared" si="42"/>
        <v>0.1606146381</v>
      </c>
      <c r="BE729" s="81">
        <f t="shared" si="43"/>
        <v>0.0001185556847</v>
      </c>
      <c r="BF729" s="81">
        <f t="shared" si="44"/>
        <v>-0.000008298105297</v>
      </c>
      <c r="BG729" s="81">
        <f t="shared" si="45"/>
        <v>0.01545958732</v>
      </c>
      <c r="BH729" s="81">
        <f t="shared" si="46"/>
        <v>0.06524723256</v>
      </c>
      <c r="BI729" s="81"/>
      <c r="BJ729" s="81"/>
    </row>
    <row r="730">
      <c r="A730" s="31">
        <v>728.0</v>
      </c>
      <c r="B730" s="32">
        <v>1331.0</v>
      </c>
      <c r="C730" s="33">
        <v>1950.0</v>
      </c>
      <c r="D730" s="55">
        <f t="shared" si="5"/>
        <v>1331</v>
      </c>
      <c r="E730" s="35">
        <v>278.0</v>
      </c>
      <c r="F730" s="36">
        <v>240.0</v>
      </c>
      <c r="G730" s="37">
        <v>175.0</v>
      </c>
      <c r="H730" s="38">
        <v>452.0</v>
      </c>
      <c r="I730" s="39">
        <v>87.0</v>
      </c>
      <c r="J730" s="40">
        <v>99.0</v>
      </c>
      <c r="K730" s="88">
        <f t="shared" si="6"/>
        <v>0.2769230769</v>
      </c>
      <c r="L730" s="88">
        <f t="shared" si="7"/>
        <v>0.4467564259</v>
      </c>
      <c r="M730" s="88">
        <f t="shared" si="8"/>
        <v>0.3404669261</v>
      </c>
      <c r="N730" s="88">
        <f t="shared" si="9"/>
        <v>0.08974358974</v>
      </c>
      <c r="O730" s="88">
        <f t="shared" si="10"/>
        <v>0.4057099925</v>
      </c>
      <c r="P730" s="89">
        <f t="shared" si="11"/>
        <v>0.05076923077</v>
      </c>
      <c r="Q730" s="90">
        <f t="shared" ref="Q730:V730" si="2222">K730-Q$2</f>
        <v>-0.07405460477</v>
      </c>
      <c r="R730" s="91">
        <f t="shared" si="2222"/>
        <v>-0.03279611434</v>
      </c>
      <c r="S730" s="92">
        <f t="shared" si="2222"/>
        <v>-0.07112063658</v>
      </c>
      <c r="T730" s="93">
        <f t="shared" si="2222"/>
        <v>-0.02599085186</v>
      </c>
      <c r="U730" s="94">
        <f t="shared" si="2222"/>
        <v>-0.04812133661</v>
      </c>
      <c r="V730" s="95">
        <f t="shared" si="2222"/>
        <v>0.01850840226</v>
      </c>
      <c r="W730" s="64"/>
      <c r="X730" s="65">
        <f t="shared" si="13"/>
        <v>1</v>
      </c>
      <c r="Y730" s="66">
        <f t="shared" si="14"/>
        <v>0</v>
      </c>
      <c r="Z730" s="67">
        <f t="shared" ref="Z730:AA730" si="2223">U730</f>
        <v>-0.04812133661</v>
      </c>
      <c r="AA730" s="68">
        <f t="shared" si="2223"/>
        <v>0.01850840226</v>
      </c>
      <c r="AB730" s="69">
        <f t="shared" ref="AB730:AC730" si="2224">S730</f>
        <v>-0.07112063658</v>
      </c>
      <c r="AC730" s="70">
        <f t="shared" si="2224"/>
        <v>-0.02599085186</v>
      </c>
      <c r="AD730" s="71">
        <f t="shared" si="17"/>
        <v>0.001973102083</v>
      </c>
      <c r="AE730" s="72">
        <f t="shared" si="18"/>
        <v>-0.00178129811</v>
      </c>
      <c r="AF730" s="73">
        <f t="shared" si="19"/>
        <v>0.003903469234</v>
      </c>
      <c r="AG730" s="74">
        <f t="shared" si="20"/>
        <v>-0.00006561481932</v>
      </c>
      <c r="AH730" s="75">
        <f t="shared" si="21"/>
        <v>0.004382620566</v>
      </c>
      <c r="AI730" s="76">
        <f t="shared" si="22"/>
        <v>0.003696971859</v>
      </c>
      <c r="AJ730" s="77"/>
      <c r="AK730" s="65">
        <f t="shared" si="23"/>
        <v>-0.005693794321</v>
      </c>
      <c r="AL730" s="66">
        <f t="shared" si="24"/>
        <v>0.0007634399882</v>
      </c>
      <c r="AM730" s="67">
        <f t="shared" si="25"/>
        <v>-0.06866404401</v>
      </c>
      <c r="AN730" s="68">
        <f t="shared" si="26"/>
        <v>-0.06129192405</v>
      </c>
      <c r="AO730" s="69">
        <f t="shared" si="27"/>
        <v>-0.002977069664</v>
      </c>
      <c r="AP730" s="70">
        <f t="shared" si="28"/>
        <v>0.0390891126</v>
      </c>
      <c r="AQ730" s="71">
        <f t="shared" si="29"/>
        <v>-0.00002425864354</v>
      </c>
      <c r="AR730" s="72">
        <f t="shared" si="30"/>
        <v>-0.002065750514</v>
      </c>
      <c r="AS730" s="73">
        <f t="shared" si="31"/>
        <v>0.0001295875102</v>
      </c>
      <c r="AT730" s="74">
        <f t="shared" si="32"/>
        <v>0.001645246371</v>
      </c>
      <c r="AU730" s="75">
        <f t="shared" si="33"/>
        <v>0.0004362220812</v>
      </c>
      <c r="AV730" s="76">
        <f t="shared" si="34"/>
        <v>0.0004913075171</v>
      </c>
      <c r="AW730" s="78">
        <f t="shared" si="35"/>
        <v>-0.07679335704</v>
      </c>
      <c r="AX730" s="79">
        <f t="shared" si="36"/>
        <v>-0.07405460477</v>
      </c>
      <c r="AY730" s="78">
        <f t="shared" si="37"/>
        <v>-0.02136856809</v>
      </c>
      <c r="AZ730" s="79">
        <f t="shared" si="38"/>
        <v>-0.03279611434</v>
      </c>
      <c r="BA730" s="80">
        <f t="shared" si="39"/>
        <v>-0.002738752276</v>
      </c>
      <c r="BB730" s="80">
        <f t="shared" si="40"/>
        <v>0.01142754626</v>
      </c>
      <c r="BC730" s="80">
        <f t="shared" si="41"/>
        <v>-0.07201278498</v>
      </c>
      <c r="BD730" s="80">
        <f t="shared" si="42"/>
        <v>-0.01628540824</v>
      </c>
      <c r="BE730" s="81">
        <f t="shared" si="43"/>
        <v>-0.0001230880494</v>
      </c>
      <c r="BF730" s="81">
        <f t="shared" si="44"/>
        <v>-0.00006259443665</v>
      </c>
      <c r="BG730" s="81">
        <f t="shared" si="45"/>
        <v>0.00492062668</v>
      </c>
      <c r="BH730" s="81">
        <f t="shared" si="46"/>
        <v>0.002345515204</v>
      </c>
      <c r="BI730" s="81"/>
      <c r="BJ730" s="81"/>
    </row>
    <row r="731">
      <c r="A731" s="31">
        <v>729.0</v>
      </c>
      <c r="B731" s="32">
        <v>6657.0</v>
      </c>
      <c r="C731" s="33">
        <v>1745.0</v>
      </c>
      <c r="D731" s="55">
        <f t="shared" si="5"/>
        <v>1302</v>
      </c>
      <c r="E731" s="35">
        <v>333.0</v>
      </c>
      <c r="F731" s="36">
        <v>196.0</v>
      </c>
      <c r="G731" s="37">
        <v>237.0</v>
      </c>
      <c r="H731" s="38">
        <v>398.0</v>
      </c>
      <c r="I731" s="39">
        <v>73.0</v>
      </c>
      <c r="J731" s="40">
        <v>65.0</v>
      </c>
      <c r="K731" s="88">
        <f t="shared" si="6"/>
        <v>0.3684813754</v>
      </c>
      <c r="L731" s="88">
        <f t="shared" si="7"/>
        <v>0.5049751244</v>
      </c>
      <c r="M731" s="88">
        <f t="shared" si="8"/>
        <v>0.4759036145</v>
      </c>
      <c r="N731" s="88">
        <f t="shared" si="9"/>
        <v>0.1358166189</v>
      </c>
      <c r="O731" s="88">
        <f t="shared" si="10"/>
        <v>0.4938556068</v>
      </c>
      <c r="P731" s="89">
        <f t="shared" si="11"/>
        <v>0.03724928367</v>
      </c>
      <c r="Q731" s="90">
        <f t="shared" ref="Q731:V731" si="2225">K731-Q$2</f>
        <v>0.01750369367</v>
      </c>
      <c r="R731" s="91">
        <f t="shared" si="2225"/>
        <v>0.02542258409</v>
      </c>
      <c r="S731" s="92">
        <f t="shared" si="2225"/>
        <v>0.06431605181</v>
      </c>
      <c r="T731" s="93">
        <f t="shared" si="2225"/>
        <v>0.0200821773</v>
      </c>
      <c r="U731" s="94">
        <f t="shared" si="2225"/>
        <v>0.04002427767</v>
      </c>
      <c r="V731" s="95">
        <f t="shared" si="2225"/>
        <v>0.004988455156</v>
      </c>
      <c r="W731" s="64"/>
      <c r="X731" s="65">
        <f t="shared" si="13"/>
        <v>1</v>
      </c>
      <c r="Y731" s="66">
        <f t="shared" si="14"/>
        <v>0</v>
      </c>
      <c r="Z731" s="67">
        <f t="shared" ref="Z731:AA731" si="2226">U731</f>
        <v>0.04002427767</v>
      </c>
      <c r="AA731" s="68">
        <f t="shared" si="2226"/>
        <v>0.004988455156</v>
      </c>
      <c r="AB731" s="69">
        <f t="shared" ref="AB731:AC731" si="2227">S731</f>
        <v>0.06431605181</v>
      </c>
      <c r="AC731" s="70">
        <f t="shared" si="2227"/>
        <v>0.0200821773</v>
      </c>
      <c r="AD731" s="71">
        <f t="shared" si="17"/>
        <v>0.001577058118</v>
      </c>
      <c r="AE731" s="72">
        <f t="shared" si="18"/>
        <v>0.0003993186285</v>
      </c>
      <c r="AF731" s="73">
        <f t="shared" si="19"/>
        <v>0.002474024475</v>
      </c>
      <c r="AG731" s="74">
        <f t="shared" si="20"/>
        <v>0.001124612381</v>
      </c>
      <c r="AH731" s="75">
        <f t="shared" si="21"/>
        <v>0.003733260675</v>
      </c>
      <c r="AI731" s="76">
        <f t="shared" si="22"/>
        <v>0.002583212712</v>
      </c>
      <c r="AJ731" s="77"/>
      <c r="AK731" s="65">
        <f t="shared" si="23"/>
        <v>-0.005693794321</v>
      </c>
      <c r="AL731" s="66">
        <f t="shared" si="24"/>
        <v>0.0007634399882</v>
      </c>
      <c r="AM731" s="67">
        <f t="shared" si="25"/>
        <v>0.02475015077</v>
      </c>
      <c r="AN731" s="68">
        <f t="shared" si="26"/>
        <v>0.06761612347</v>
      </c>
      <c r="AO731" s="69">
        <f t="shared" si="27"/>
        <v>0.0009868745708</v>
      </c>
      <c r="AP731" s="70">
        <f t="shared" si="28"/>
        <v>-0.03486921913</v>
      </c>
      <c r="AQ731" s="71">
        <f t="shared" si="29"/>
        <v>0.001043353246</v>
      </c>
      <c r="AR731" s="72">
        <f t="shared" si="30"/>
        <v>-0.0007140899568</v>
      </c>
      <c r="AS731" s="73">
        <f t="shared" si="31"/>
        <v>-0.0004099122509</v>
      </c>
      <c r="AT731" s="74">
        <f t="shared" si="32"/>
        <v>0.001073204101</v>
      </c>
      <c r="AU731" s="75">
        <f t="shared" si="33"/>
        <v>0.0003808940695</v>
      </c>
      <c r="AV731" s="76">
        <f t="shared" si="34"/>
        <v>0.0003543265447</v>
      </c>
      <c r="AW731" s="78">
        <f t="shared" si="35"/>
        <v>0.02105756608</v>
      </c>
      <c r="AX731" s="79">
        <f t="shared" si="36"/>
        <v>0.01750369367</v>
      </c>
      <c r="AY731" s="78">
        <f t="shared" si="37"/>
        <v>0.03422378502</v>
      </c>
      <c r="AZ731" s="79">
        <f t="shared" si="38"/>
        <v>0.02542258409</v>
      </c>
      <c r="BA731" s="80">
        <f t="shared" si="39"/>
        <v>0.003553872412</v>
      </c>
      <c r="BB731" s="80">
        <f t="shared" si="40"/>
        <v>0.008801200929</v>
      </c>
      <c r="BC731" s="80">
        <f t="shared" si="41"/>
        <v>0.02583813814</v>
      </c>
      <c r="BD731" s="80">
        <f t="shared" si="42"/>
        <v>0.03930694486</v>
      </c>
      <c r="BE731" s="81">
        <f t="shared" si="43"/>
        <v>-0.00006483112867</v>
      </c>
      <c r="BF731" s="81">
        <f t="shared" si="44"/>
        <v>0.00006255669035</v>
      </c>
      <c r="BG731" s="81">
        <f t="shared" si="45"/>
        <v>-0.0008774265316</v>
      </c>
      <c r="BH731" s="81">
        <f t="shared" si="46"/>
        <v>0.002031236542</v>
      </c>
      <c r="BI731" s="81"/>
      <c r="BJ731" s="81"/>
    </row>
    <row r="732">
      <c r="A732" s="31">
        <v>730.0</v>
      </c>
      <c r="B732" s="32" t="s">
        <v>313</v>
      </c>
      <c r="C732" s="33">
        <v>797.0</v>
      </c>
      <c r="D732" s="55">
        <f t="shared" si="5"/>
        <v>657</v>
      </c>
      <c r="E732" s="35">
        <v>155.0</v>
      </c>
      <c r="F732" s="36">
        <v>90.0</v>
      </c>
      <c r="G732" s="37">
        <v>125.0</v>
      </c>
      <c r="H732" s="38">
        <v>231.0</v>
      </c>
      <c r="I732" s="39">
        <v>28.0</v>
      </c>
      <c r="J732" s="40">
        <v>28.0</v>
      </c>
      <c r="K732" s="88">
        <f t="shared" si="6"/>
        <v>0.3864491844</v>
      </c>
      <c r="L732" s="88">
        <f t="shared" si="7"/>
        <v>0.4420289855</v>
      </c>
      <c r="M732" s="88">
        <f t="shared" si="8"/>
        <v>0.5144032922</v>
      </c>
      <c r="N732" s="88">
        <f t="shared" si="9"/>
        <v>0.156838143</v>
      </c>
      <c r="O732" s="88">
        <f t="shared" si="10"/>
        <v>0.4687975647</v>
      </c>
      <c r="P732" s="89">
        <f t="shared" si="11"/>
        <v>0.03513174404</v>
      </c>
      <c r="Q732" s="90">
        <f t="shared" ref="Q732:V732" si="2228">K732-Q$2</f>
        <v>0.03547150275</v>
      </c>
      <c r="R732" s="91">
        <f t="shared" si="2228"/>
        <v>-0.03752355478</v>
      </c>
      <c r="S732" s="92">
        <f t="shared" si="2228"/>
        <v>0.1028157295</v>
      </c>
      <c r="T732" s="93">
        <f t="shared" si="2228"/>
        <v>0.04110370143</v>
      </c>
      <c r="U732" s="94">
        <f t="shared" si="2228"/>
        <v>0.01496623559</v>
      </c>
      <c r="V732" s="95">
        <f t="shared" si="2228"/>
        <v>0.002870915528</v>
      </c>
      <c r="W732" s="64"/>
      <c r="X732" s="65">
        <f t="shared" si="13"/>
        <v>1</v>
      </c>
      <c r="Y732" s="66">
        <f t="shared" si="14"/>
        <v>0</v>
      </c>
      <c r="Z732" s="67">
        <f t="shared" ref="Z732:AA732" si="2229">U732</f>
        <v>0.01496623559</v>
      </c>
      <c r="AA732" s="68">
        <f t="shared" si="2229"/>
        <v>0.002870915528</v>
      </c>
      <c r="AB732" s="69">
        <f t="shared" ref="AB732:AC732" si="2230">S732</f>
        <v>0.1028157295</v>
      </c>
      <c r="AC732" s="70">
        <f t="shared" si="2230"/>
        <v>0.04110370143</v>
      </c>
      <c r="AD732" s="71">
        <f t="shared" si="17"/>
        <v>0.0002157460519</v>
      </c>
      <c r="AE732" s="72">
        <f t="shared" si="18"/>
        <v>0.00008593359633</v>
      </c>
      <c r="AF732" s="73">
        <f t="shared" si="19"/>
        <v>0.001420759176</v>
      </c>
      <c r="AG732" s="74">
        <f t="shared" si="20"/>
        <v>0.0009103429539</v>
      </c>
      <c r="AH732" s="75">
        <f t="shared" si="21"/>
        <v>0.008881559969</v>
      </c>
      <c r="AI732" s="76">
        <f t="shared" si="22"/>
        <v>0.008452214098</v>
      </c>
      <c r="AJ732" s="77"/>
      <c r="AK732" s="65">
        <f t="shared" si="23"/>
        <v>-0.005693794321</v>
      </c>
      <c r="AL732" s="66">
        <f t="shared" si="24"/>
        <v>0.0007634399882</v>
      </c>
      <c r="AM732" s="67">
        <f t="shared" si="25"/>
        <v>0.007658283008</v>
      </c>
      <c r="AN732" s="68">
        <f t="shared" si="26"/>
        <v>0.02610444174</v>
      </c>
      <c r="AO732" s="69">
        <f t="shared" si="27"/>
        <v>0.006062991736</v>
      </c>
      <c r="AP732" s="70">
        <f t="shared" si="28"/>
        <v>-0.05700440213</v>
      </c>
      <c r="AQ732" s="71">
        <f t="shared" si="29"/>
        <v>0.0001609830471</v>
      </c>
      <c r="AR732" s="72">
        <f t="shared" si="30"/>
        <v>-0.00008159909921</v>
      </c>
      <c r="AS732" s="73">
        <f t="shared" si="31"/>
        <v>-0.0003470036102</v>
      </c>
      <c r="AT732" s="74">
        <f t="shared" si="32"/>
        <v>0.0006232146922</v>
      </c>
      <c r="AU732" s="75">
        <f t="shared" si="33"/>
        <v>0.0008682356099</v>
      </c>
      <c r="AV732" s="76">
        <f t="shared" si="34"/>
        <v>0.001104539375</v>
      </c>
      <c r="AW732" s="78">
        <f t="shared" si="35"/>
        <v>0.008709695469</v>
      </c>
      <c r="AX732" s="79">
        <f t="shared" si="36"/>
        <v>0.03547150275</v>
      </c>
      <c r="AY732" s="78">
        <f t="shared" si="37"/>
        <v>-0.02849036542</v>
      </c>
      <c r="AZ732" s="79">
        <f t="shared" si="38"/>
        <v>-0.03752355478</v>
      </c>
      <c r="BA732" s="80">
        <f t="shared" si="39"/>
        <v>-0.02676180728</v>
      </c>
      <c r="BB732" s="80">
        <f t="shared" si="40"/>
        <v>0.009033189358</v>
      </c>
      <c r="BC732" s="80">
        <f t="shared" si="41"/>
        <v>0.01349026753</v>
      </c>
      <c r="BD732" s="80">
        <f t="shared" si="42"/>
        <v>-0.02340720558</v>
      </c>
      <c r="BE732" s="81">
        <f t="shared" si="43"/>
        <v>0.0006345958191</v>
      </c>
      <c r="BF732" s="81">
        <f t="shared" si="44"/>
        <v>-0.0004834889455</v>
      </c>
      <c r="BG732" s="81">
        <f t="shared" si="45"/>
        <v>-0.0003659099552</v>
      </c>
      <c r="BH732" s="81">
        <f t="shared" si="46"/>
        <v>-0.0006315389308</v>
      </c>
      <c r="BI732" s="81"/>
      <c r="BJ732" s="81"/>
    </row>
    <row r="733">
      <c r="A733" s="31">
        <v>731.0</v>
      </c>
      <c r="B733" s="32">
        <v>1662.0</v>
      </c>
      <c r="C733" s="33">
        <v>1516.0</v>
      </c>
      <c r="D733" s="55">
        <f t="shared" si="5"/>
        <v>1038</v>
      </c>
      <c r="E733" s="35">
        <v>225.0</v>
      </c>
      <c r="F733" s="36">
        <v>194.0</v>
      </c>
      <c r="G733" s="37">
        <v>142.0</v>
      </c>
      <c r="H733" s="38">
        <v>354.0</v>
      </c>
      <c r="I733" s="39">
        <v>65.0</v>
      </c>
      <c r="J733" s="40">
        <v>58.0</v>
      </c>
      <c r="K733" s="88">
        <f t="shared" si="6"/>
        <v>0.2849604222</v>
      </c>
      <c r="L733" s="88">
        <f t="shared" si="7"/>
        <v>0.450310559</v>
      </c>
      <c r="M733" s="88">
        <f t="shared" si="8"/>
        <v>0.3604060914</v>
      </c>
      <c r="N733" s="88">
        <f t="shared" si="9"/>
        <v>0.09366754617</v>
      </c>
      <c r="O733" s="88">
        <f t="shared" si="10"/>
        <v>0.4161849711</v>
      </c>
      <c r="P733" s="89">
        <f t="shared" si="11"/>
        <v>0.0382585752</v>
      </c>
      <c r="Q733" s="90">
        <f t="shared" ref="Q733:V733" si="2231">K733-Q$2</f>
        <v>-0.06601725953</v>
      </c>
      <c r="R733" s="91">
        <f t="shared" si="2231"/>
        <v>-0.02924198128</v>
      </c>
      <c r="S733" s="92">
        <f t="shared" si="2231"/>
        <v>-0.05118147128</v>
      </c>
      <c r="T733" s="93">
        <f t="shared" si="2231"/>
        <v>-0.02206689543</v>
      </c>
      <c r="U733" s="94">
        <f t="shared" si="2231"/>
        <v>-0.037646358</v>
      </c>
      <c r="V733" s="95">
        <f t="shared" si="2231"/>
        <v>0.005997746686</v>
      </c>
      <c r="W733" s="64"/>
      <c r="X733" s="65">
        <f t="shared" si="13"/>
        <v>1</v>
      </c>
      <c r="Y733" s="66">
        <f t="shared" si="14"/>
        <v>0</v>
      </c>
      <c r="Z733" s="67">
        <f t="shared" ref="Z733:AA733" si="2232">U733</f>
        <v>-0.037646358</v>
      </c>
      <c r="AA733" s="68">
        <f t="shared" si="2232"/>
        <v>0.005997746686</v>
      </c>
      <c r="AB733" s="69">
        <f t="shared" ref="AB733:AC733" si="2233">S733</f>
        <v>-0.05118147128</v>
      </c>
      <c r="AC733" s="70">
        <f t="shared" si="2233"/>
        <v>-0.02206689543</v>
      </c>
      <c r="AD733" s="71">
        <f t="shared" si="17"/>
        <v>0.001381275305</v>
      </c>
      <c r="AE733" s="72">
        <f t="shared" si="18"/>
        <v>-0.0004515866378</v>
      </c>
      <c r="AF733" s="73">
        <f t="shared" si="19"/>
        <v>0.002059147639</v>
      </c>
      <c r="AG733" s="74">
        <f t="shared" si="20"/>
        <v>0.0005237647456</v>
      </c>
      <c r="AH733" s="75">
        <f t="shared" si="21"/>
        <v>0.002132595128</v>
      </c>
      <c r="AI733" s="76">
        <f t="shared" si="22"/>
        <v>0.00225883235</v>
      </c>
      <c r="AJ733" s="77"/>
      <c r="AK733" s="65">
        <f t="shared" si="23"/>
        <v>-0.005693794321</v>
      </c>
      <c r="AL733" s="66">
        <f t="shared" si="24"/>
        <v>0.0007634399882</v>
      </c>
      <c r="AM733" s="67">
        <f t="shared" si="25"/>
        <v>-0.0402513286</v>
      </c>
      <c r="AN733" s="68">
        <f t="shared" si="26"/>
        <v>-0.05487328782</v>
      </c>
      <c r="AO733" s="69">
        <f t="shared" si="27"/>
        <v>-0.003818285195</v>
      </c>
      <c r="AP733" s="70">
        <f t="shared" si="28"/>
        <v>0.02860188254</v>
      </c>
      <c r="AQ733" s="71">
        <f t="shared" si="29"/>
        <v>0.0004466978323</v>
      </c>
      <c r="AR733" s="72">
        <f t="shared" si="30"/>
        <v>-0.001037307347</v>
      </c>
      <c r="AS733" s="73">
        <f t="shared" si="31"/>
        <v>-0.0001672321438</v>
      </c>
      <c r="AT733" s="74">
        <f t="shared" si="32"/>
        <v>0.0008824728562</v>
      </c>
      <c r="AU733" s="75">
        <f t="shared" si="33"/>
        <v>0.0002047058087</v>
      </c>
      <c r="AV733" s="76">
        <f t="shared" si="34"/>
        <v>0.0002912232379</v>
      </c>
      <c r="AW733" s="78">
        <f t="shared" si="35"/>
        <v>-0.04927923662</v>
      </c>
      <c r="AX733" s="79">
        <f t="shared" si="36"/>
        <v>-0.06601725953</v>
      </c>
      <c r="AY733" s="78">
        <f t="shared" si="37"/>
        <v>-0.02537157654</v>
      </c>
      <c r="AZ733" s="79">
        <f t="shared" si="38"/>
        <v>-0.02924198128</v>
      </c>
      <c r="BA733" s="80">
        <f t="shared" si="39"/>
        <v>0.01673802291</v>
      </c>
      <c r="BB733" s="80">
        <f t="shared" si="40"/>
        <v>0.003870404746</v>
      </c>
      <c r="BC733" s="80">
        <f t="shared" si="41"/>
        <v>-0.04449866456</v>
      </c>
      <c r="BD733" s="80">
        <f t="shared" si="42"/>
        <v>-0.0202884167</v>
      </c>
      <c r="BE733" s="81">
        <f t="shared" si="43"/>
        <v>0.000265181378</v>
      </c>
      <c r="BF733" s="81">
        <f t="shared" si="44"/>
        <v>0.0001295658466</v>
      </c>
      <c r="BG733" s="81">
        <f t="shared" si="45"/>
        <v>0.001568511295</v>
      </c>
      <c r="BH733" s="81">
        <f t="shared" si="46"/>
        <v>0.001805614898</v>
      </c>
      <c r="BI733" s="81"/>
      <c r="BJ733" s="81"/>
    </row>
    <row r="734">
      <c r="A734" s="31">
        <v>732.0</v>
      </c>
      <c r="B734" s="32">
        <v>4650.0</v>
      </c>
      <c r="C734" s="33">
        <v>371.0</v>
      </c>
      <c r="D734" s="55">
        <f t="shared" si="5"/>
        <v>209</v>
      </c>
      <c r="E734" s="35">
        <v>9.0</v>
      </c>
      <c r="F734" s="36">
        <v>60.0</v>
      </c>
      <c r="G734" s="37">
        <v>10.0</v>
      </c>
      <c r="H734" s="38">
        <v>90.0</v>
      </c>
      <c r="I734" s="39">
        <v>3.0</v>
      </c>
      <c r="J734" s="40">
        <v>37.0</v>
      </c>
      <c r="K734" s="88">
        <f t="shared" si="6"/>
        <v>0.05929919137</v>
      </c>
      <c r="L734" s="88">
        <f t="shared" si="7"/>
        <v>0.1176470588</v>
      </c>
      <c r="M734" s="88">
        <f t="shared" si="8"/>
        <v>0.09345794393</v>
      </c>
      <c r="N734" s="88">
        <f t="shared" si="9"/>
        <v>0.0269541779</v>
      </c>
      <c r="O734" s="88">
        <f t="shared" si="10"/>
        <v>0.1052631579</v>
      </c>
      <c r="P734" s="89">
        <f t="shared" si="11"/>
        <v>0.09973045822</v>
      </c>
      <c r="Q734" s="90">
        <f t="shared" ref="Q734:V734" si="2234">K734-Q$2</f>
        <v>-0.2916784903</v>
      </c>
      <c r="R734" s="91">
        <f t="shared" si="2234"/>
        <v>-0.3619054815</v>
      </c>
      <c r="S734" s="92">
        <f t="shared" si="2234"/>
        <v>-0.3181296187</v>
      </c>
      <c r="T734" s="93">
        <f t="shared" si="2234"/>
        <v>-0.08878026371</v>
      </c>
      <c r="U734" s="94">
        <f t="shared" si="2234"/>
        <v>-0.3485681712</v>
      </c>
      <c r="V734" s="95">
        <f t="shared" si="2234"/>
        <v>0.06746962971</v>
      </c>
      <c r="W734" s="64"/>
      <c r="X734" s="65">
        <f t="shared" si="13"/>
        <v>1</v>
      </c>
      <c r="Y734" s="66">
        <f t="shared" si="14"/>
        <v>0</v>
      </c>
      <c r="Z734" s="67">
        <f t="shared" ref="Z734:AA734" si="2235">U734</f>
        <v>-0.3485681712</v>
      </c>
      <c r="AA734" s="68">
        <f t="shared" si="2235"/>
        <v>0.06746962971</v>
      </c>
      <c r="AB734" s="69">
        <f t="shared" ref="AB734:AC734" si="2236">S734</f>
        <v>-0.3181296187</v>
      </c>
      <c r="AC734" s="70">
        <f t="shared" si="2236"/>
        <v>-0.08878026371</v>
      </c>
      <c r="AD734" s="71">
        <f t="shared" si="17"/>
        <v>0.116947619</v>
      </c>
      <c r="AE734" s="72">
        <f t="shared" si="18"/>
        <v>-0.04703553088</v>
      </c>
      <c r="AF734" s="73">
        <f t="shared" si="19"/>
        <v>0.1168798309</v>
      </c>
      <c r="AG734" s="74">
        <f t="shared" si="20"/>
        <v>0.009481886585</v>
      </c>
      <c r="AH734" s="75">
        <f t="shared" si="21"/>
        <v>0.09332451908</v>
      </c>
      <c r="AI734" s="76">
        <f t="shared" si="22"/>
        <v>0.05648726289</v>
      </c>
      <c r="AJ734" s="77"/>
      <c r="AK734" s="65">
        <f t="shared" si="23"/>
        <v>-0.005693794321</v>
      </c>
      <c r="AL734" s="66">
        <f t="shared" si="24"/>
        <v>0.0007634399882</v>
      </c>
      <c r="AM734" s="67">
        <f t="shared" si="25"/>
        <v>-0.3916383856</v>
      </c>
      <c r="AN734" s="68">
        <f t="shared" si="26"/>
        <v>-0.4983294049</v>
      </c>
      <c r="AO734" s="69">
        <f t="shared" si="27"/>
        <v>0.0003778382549</v>
      </c>
      <c r="AP734" s="70">
        <f t="shared" si="28"/>
        <v>0.1709950825</v>
      </c>
      <c r="AQ734" s="71">
        <f t="shared" si="29"/>
        <v>0.03268965887</v>
      </c>
      <c r="AR734" s="72">
        <f t="shared" si="30"/>
        <v>-0.09234877405</v>
      </c>
      <c r="AS734" s="73">
        <f t="shared" si="31"/>
        <v>-0.0009493747157</v>
      </c>
      <c r="AT734" s="74">
        <f t="shared" si="32"/>
        <v>0.04956169682</v>
      </c>
      <c r="AU734" s="75">
        <f t="shared" si="33"/>
        <v>0.009654620111</v>
      </c>
      <c r="AV734" s="76">
        <f t="shared" si="34"/>
        <v>0.00794026536</v>
      </c>
      <c r="AW734" s="78">
        <f t="shared" si="35"/>
        <v>-0.3555594375</v>
      </c>
      <c r="AX734" s="79">
        <f t="shared" si="36"/>
        <v>-0.2916784903</v>
      </c>
      <c r="AY734" s="78">
        <f t="shared" si="37"/>
        <v>-0.3614176942</v>
      </c>
      <c r="AZ734" s="79">
        <f t="shared" si="38"/>
        <v>-0.3619054815</v>
      </c>
      <c r="BA734" s="80">
        <f t="shared" si="39"/>
        <v>-0.06388094714</v>
      </c>
      <c r="BB734" s="80">
        <f t="shared" si="40"/>
        <v>0.0004877872314</v>
      </c>
      <c r="BC734" s="80">
        <f t="shared" si="41"/>
        <v>-0.3507788654</v>
      </c>
      <c r="BD734" s="80">
        <f t="shared" si="42"/>
        <v>-0.3563345344</v>
      </c>
      <c r="BE734" s="81">
        <f t="shared" si="43"/>
        <v>0.004080537471</v>
      </c>
      <c r="BF734" s="81">
        <f t="shared" si="44"/>
        <v>-0.00006232062069</v>
      </c>
      <c r="BG734" s="81">
        <f t="shared" si="45"/>
        <v>-0.003928487994</v>
      </c>
      <c r="BH734" s="81">
        <f t="shared" si="46"/>
        <v>0.2499892474</v>
      </c>
      <c r="BI734" s="81"/>
      <c r="BJ734" s="81"/>
    </row>
    <row r="735">
      <c r="A735" s="31">
        <v>733.0</v>
      </c>
      <c r="B735" s="32">
        <v>1614.0</v>
      </c>
      <c r="C735" s="33">
        <v>1168.0</v>
      </c>
      <c r="D735" s="55">
        <f t="shared" si="5"/>
        <v>873</v>
      </c>
      <c r="E735" s="35">
        <v>220.0</v>
      </c>
      <c r="F735" s="36">
        <v>159.0</v>
      </c>
      <c r="G735" s="37">
        <v>151.0</v>
      </c>
      <c r="H735" s="38">
        <v>271.0</v>
      </c>
      <c r="I735" s="39">
        <v>43.0</v>
      </c>
      <c r="J735" s="40">
        <v>29.0</v>
      </c>
      <c r="K735" s="88">
        <f t="shared" si="6"/>
        <v>0.3544520548</v>
      </c>
      <c r="L735" s="88">
        <f t="shared" si="7"/>
        <v>0.4925093633</v>
      </c>
      <c r="M735" s="88">
        <f t="shared" si="8"/>
        <v>0.4454277286</v>
      </c>
      <c r="N735" s="88">
        <f t="shared" si="9"/>
        <v>0.1292808219</v>
      </c>
      <c r="O735" s="88">
        <f t="shared" si="10"/>
        <v>0.4742268041</v>
      </c>
      <c r="P735" s="89">
        <f t="shared" si="11"/>
        <v>0.02482876712</v>
      </c>
      <c r="Q735" s="90">
        <f t="shared" ref="Q735:V735" si="2237">K735-Q$2</f>
        <v>0.003474373105</v>
      </c>
      <c r="R735" s="91">
        <f t="shared" si="2237"/>
        <v>0.01295682301</v>
      </c>
      <c r="S735" s="92">
        <f t="shared" si="2237"/>
        <v>0.03384016597</v>
      </c>
      <c r="T735" s="93">
        <f t="shared" si="2237"/>
        <v>0.01354638031</v>
      </c>
      <c r="U735" s="94">
        <f t="shared" si="2237"/>
        <v>0.02039547503</v>
      </c>
      <c r="V735" s="95">
        <f t="shared" si="2237"/>
        <v>-0.007432061389</v>
      </c>
      <c r="W735" s="64"/>
      <c r="X735" s="65">
        <f t="shared" si="13"/>
        <v>1</v>
      </c>
      <c r="Y735" s="66">
        <f t="shared" si="14"/>
        <v>0</v>
      </c>
      <c r="Z735" s="67">
        <f t="shared" ref="Z735:AA735" si="2238">U735</f>
        <v>0.02039547503</v>
      </c>
      <c r="AA735" s="68">
        <f t="shared" si="2238"/>
        <v>-0.007432061389</v>
      </c>
      <c r="AB735" s="69">
        <f t="shared" ref="AB735:AC735" si="2239">S735</f>
        <v>0.03384016597</v>
      </c>
      <c r="AC735" s="70">
        <f t="shared" si="2239"/>
        <v>0.01354638031</v>
      </c>
      <c r="AD735" s="71">
        <f t="shared" si="17"/>
        <v>0.0003607398652</v>
      </c>
      <c r="AE735" s="72">
        <f t="shared" si="18"/>
        <v>-0.000303160845</v>
      </c>
      <c r="AF735" s="73">
        <f t="shared" si="19"/>
        <v>0.0007908637901</v>
      </c>
      <c r="AG735" s="74">
        <f t="shared" si="20"/>
        <v>0.0000247826705</v>
      </c>
      <c r="AH735" s="75">
        <f t="shared" si="21"/>
        <v>0.0009616524132</v>
      </c>
      <c r="AI735" s="76">
        <f t="shared" si="22"/>
        <v>0.0009168235159</v>
      </c>
      <c r="AJ735" s="77"/>
      <c r="AK735" s="65">
        <f t="shared" si="23"/>
        <v>-0.005693794321</v>
      </c>
      <c r="AL735" s="66">
        <f t="shared" si="24"/>
        <v>0.0007634399882</v>
      </c>
      <c r="AM735" s="67">
        <f t="shared" si="25"/>
        <v>0.02844738015</v>
      </c>
      <c r="AN735" s="68">
        <f t="shared" si="26"/>
        <v>0.02631427472</v>
      </c>
      <c r="AO735" s="69">
        <f t="shared" si="27"/>
        <v>0.002004382975</v>
      </c>
      <c r="AP735" s="70">
        <f t="shared" si="28"/>
        <v>-0.01876458403</v>
      </c>
      <c r="AQ735" s="71">
        <f t="shared" si="29"/>
        <v>0.000008687824245</v>
      </c>
      <c r="AR735" s="72">
        <f t="shared" si="30"/>
        <v>-0.000366108116</v>
      </c>
      <c r="AS735" s="73">
        <f t="shared" si="31"/>
        <v>0.00001018977787</v>
      </c>
      <c r="AT735" s="74">
        <f t="shared" si="32"/>
        <v>0.0003343297533</v>
      </c>
      <c r="AU735" s="75">
        <f t="shared" si="33"/>
        <v>0.00009398108817</v>
      </c>
      <c r="AV735" s="76">
        <f t="shared" si="34"/>
        <v>0.0001197822799</v>
      </c>
      <c r="AW735" s="78">
        <f t="shared" si="35"/>
        <v>0.02487082749</v>
      </c>
      <c r="AX735" s="79">
        <f t="shared" si="36"/>
        <v>0.003474373105</v>
      </c>
      <c r="AY735" s="78">
        <f t="shared" si="37"/>
        <v>0.008401134595</v>
      </c>
      <c r="AZ735" s="79">
        <f t="shared" si="38"/>
        <v>0.01295682301</v>
      </c>
      <c r="BA735" s="80">
        <f t="shared" si="39"/>
        <v>0.02139645439</v>
      </c>
      <c r="BB735" s="80">
        <f t="shared" si="40"/>
        <v>-0.004555688411</v>
      </c>
      <c r="BC735" s="80">
        <f t="shared" si="41"/>
        <v>0.02965139955</v>
      </c>
      <c r="BD735" s="80">
        <f t="shared" si="42"/>
        <v>0.01348429444</v>
      </c>
      <c r="BE735" s="81">
        <f t="shared" si="43"/>
        <v>0.0004370539634</v>
      </c>
      <c r="BF735" s="81">
        <f t="shared" si="44"/>
        <v>-0.0001949511586</v>
      </c>
      <c r="BG735" s="81">
        <f t="shared" si="45"/>
        <v>0.0006973792988</v>
      </c>
      <c r="BH735" s="81">
        <f t="shared" si="46"/>
        <v>0.0007996564039</v>
      </c>
      <c r="BI735" s="81"/>
      <c r="BJ735" s="81"/>
    </row>
    <row r="736">
      <c r="A736" s="31">
        <v>734.0</v>
      </c>
      <c r="B736" s="32">
        <v>3372.0</v>
      </c>
      <c r="C736" s="33">
        <v>1313.0</v>
      </c>
      <c r="D736" s="55">
        <f t="shared" si="5"/>
        <v>1067</v>
      </c>
      <c r="E736" s="35">
        <v>308.0</v>
      </c>
      <c r="F736" s="36">
        <v>217.0</v>
      </c>
      <c r="G736" s="37">
        <v>154.0</v>
      </c>
      <c r="H736" s="38">
        <v>312.0</v>
      </c>
      <c r="I736" s="39">
        <v>48.0</v>
      </c>
      <c r="J736" s="40">
        <v>28.0</v>
      </c>
      <c r="K736" s="88">
        <f t="shared" si="6"/>
        <v>0.3884234577</v>
      </c>
      <c r="L736" s="88">
        <f t="shared" si="7"/>
        <v>0.5329341317</v>
      </c>
      <c r="M736" s="88">
        <f t="shared" si="8"/>
        <v>0.3859649123</v>
      </c>
      <c r="N736" s="88">
        <f t="shared" si="9"/>
        <v>0.1172886519</v>
      </c>
      <c r="O736" s="88">
        <f t="shared" si="10"/>
        <v>0.4779756326</v>
      </c>
      <c r="P736" s="89">
        <f t="shared" si="11"/>
        <v>0.02132520944</v>
      </c>
      <c r="Q736" s="90">
        <f t="shared" ref="Q736:V736" si="2240">K736-Q$2</f>
        <v>0.03744577604</v>
      </c>
      <c r="R736" s="91">
        <f t="shared" si="2240"/>
        <v>0.05338159145</v>
      </c>
      <c r="S736" s="92">
        <f t="shared" si="2240"/>
        <v>-0.02562265037</v>
      </c>
      <c r="T736" s="93">
        <f t="shared" si="2240"/>
        <v>0.001554210335</v>
      </c>
      <c r="U736" s="94">
        <f t="shared" si="2240"/>
        <v>0.02414430352</v>
      </c>
      <c r="V736" s="95">
        <f t="shared" si="2240"/>
        <v>-0.01093561907</v>
      </c>
      <c r="W736" s="64"/>
      <c r="X736" s="65">
        <f t="shared" si="13"/>
        <v>1</v>
      </c>
      <c r="Y736" s="66">
        <f t="shared" si="14"/>
        <v>0</v>
      </c>
      <c r="Z736" s="67">
        <f t="shared" ref="Z736:AA736" si="2241">U736</f>
        <v>0.02414430352</v>
      </c>
      <c r="AA736" s="68">
        <f t="shared" si="2241"/>
        <v>-0.01093561907</v>
      </c>
      <c r="AB736" s="69">
        <f t="shared" ref="AB736:AC736" si="2242">S736</f>
        <v>-0.02562265037</v>
      </c>
      <c r="AC736" s="70">
        <f t="shared" si="2242"/>
        <v>0.001554210335</v>
      </c>
      <c r="AD736" s="71">
        <f t="shared" si="17"/>
        <v>0.0004633596281</v>
      </c>
      <c r="AE736" s="72">
        <f t="shared" si="18"/>
        <v>-0.0005280658119</v>
      </c>
      <c r="AF736" s="73">
        <f t="shared" si="19"/>
        <v>-0.0006016447953</v>
      </c>
      <c r="AG736" s="74">
        <f t="shared" si="20"/>
        <v>0.00031772487</v>
      </c>
      <c r="AH736" s="75">
        <f t="shared" si="21"/>
        <v>0.000654104642</v>
      </c>
      <c r="AI736" s="76">
        <f t="shared" si="22"/>
        <v>-0.000079645976</v>
      </c>
      <c r="AJ736" s="77"/>
      <c r="AK736" s="65">
        <f t="shared" si="23"/>
        <v>-0.005693794321</v>
      </c>
      <c r="AL736" s="66">
        <f t="shared" si="24"/>
        <v>0.0007634399882</v>
      </c>
      <c r="AM736" s="67">
        <f t="shared" si="25"/>
        <v>0.03706978135</v>
      </c>
      <c r="AN736" s="68">
        <f t="shared" si="26"/>
        <v>0.02940627824</v>
      </c>
      <c r="AO736" s="69">
        <f t="shared" si="27"/>
        <v>0.004368492163</v>
      </c>
      <c r="AP736" s="70">
        <f t="shared" si="28"/>
        <v>0.01255124909</v>
      </c>
      <c r="AQ736" s="71">
        <f t="shared" si="29"/>
        <v>-0.00006967404504</v>
      </c>
      <c r="AR736" s="72">
        <f t="shared" si="30"/>
        <v>-0.0005415256939</v>
      </c>
      <c r="AS736" s="73">
        <f t="shared" si="31"/>
        <v>-0.0001497615098</v>
      </c>
      <c r="AT736" s="74">
        <f t="shared" si="32"/>
        <v>-0.0002455526759</v>
      </c>
      <c r="AU736" s="75">
        <f t="shared" si="33"/>
        <v>0.00007548745302</v>
      </c>
      <c r="AV736" s="76">
        <f t="shared" si="34"/>
        <v>0.000001722303922</v>
      </c>
      <c r="AW736" s="78">
        <f t="shared" si="35"/>
        <v>0.03560053109</v>
      </c>
      <c r="AX736" s="79">
        <f t="shared" si="36"/>
        <v>0.03744577604</v>
      </c>
      <c r="AY736" s="78">
        <f t="shared" si="37"/>
        <v>0.04193561125</v>
      </c>
      <c r="AZ736" s="79">
        <f t="shared" si="38"/>
        <v>0.05338159145</v>
      </c>
      <c r="BA736" s="80">
        <f t="shared" si="39"/>
        <v>-0.001845244951</v>
      </c>
      <c r="BB736" s="80">
        <f t="shared" si="40"/>
        <v>-0.01144598019</v>
      </c>
      <c r="BC736" s="80">
        <f t="shared" si="41"/>
        <v>0.04038110315</v>
      </c>
      <c r="BD736" s="80">
        <f t="shared" si="42"/>
        <v>0.0470187711</v>
      </c>
      <c r="BE736" s="81">
        <f t="shared" si="43"/>
        <v>-0.0001276055336</v>
      </c>
      <c r="BF736" s="81">
        <f t="shared" si="44"/>
        <v>0.00004224127432</v>
      </c>
      <c r="BG736" s="81">
        <f t="shared" si="45"/>
        <v>-0.000580131344</v>
      </c>
      <c r="BH736" s="81">
        <f t="shared" si="46"/>
        <v>0.003797339691</v>
      </c>
      <c r="BI736" s="81"/>
      <c r="BJ736" s="81"/>
    </row>
    <row r="737">
      <c r="A737" s="31">
        <v>735.0</v>
      </c>
      <c r="B737" s="32" t="s">
        <v>203</v>
      </c>
      <c r="C737" s="33">
        <v>269.0</v>
      </c>
      <c r="D737" s="55">
        <f t="shared" si="5"/>
        <v>241</v>
      </c>
      <c r="E737" s="35">
        <v>49.0</v>
      </c>
      <c r="F737" s="36">
        <v>26.0</v>
      </c>
      <c r="G737" s="37">
        <v>66.0</v>
      </c>
      <c r="H737" s="38">
        <v>82.0</v>
      </c>
      <c r="I737" s="39">
        <v>15.0</v>
      </c>
      <c r="J737" s="40">
        <v>3.0</v>
      </c>
      <c r="K737" s="88">
        <f t="shared" si="6"/>
        <v>0.4832713755</v>
      </c>
      <c r="L737" s="88">
        <f t="shared" si="7"/>
        <v>0.4383561644</v>
      </c>
      <c r="M737" s="88">
        <f t="shared" si="8"/>
        <v>0.6947368421</v>
      </c>
      <c r="N737" s="88">
        <f t="shared" si="9"/>
        <v>0.2453531599</v>
      </c>
      <c r="O737" s="88">
        <f t="shared" si="10"/>
        <v>0.5394190871</v>
      </c>
      <c r="P737" s="89">
        <f t="shared" si="11"/>
        <v>0.01115241636</v>
      </c>
      <c r="Q737" s="90">
        <f t="shared" ref="Q737:V737" si="2243">K737-Q$2</f>
        <v>0.1322936938</v>
      </c>
      <c r="R737" s="91">
        <f t="shared" si="2243"/>
        <v>-0.04119637591</v>
      </c>
      <c r="S737" s="92">
        <f t="shared" si="2243"/>
        <v>0.2831492795</v>
      </c>
      <c r="T737" s="93">
        <f t="shared" si="2243"/>
        <v>0.1296187182</v>
      </c>
      <c r="U737" s="94">
        <f t="shared" si="2243"/>
        <v>0.08558775804</v>
      </c>
      <c r="V737" s="95">
        <f t="shared" si="2243"/>
        <v>-0.02110841216</v>
      </c>
      <c r="W737" s="64"/>
      <c r="X737" s="65">
        <f t="shared" si="13"/>
        <v>1</v>
      </c>
      <c r="Y737" s="66">
        <f t="shared" si="14"/>
        <v>0</v>
      </c>
      <c r="Z737" s="67">
        <f t="shared" ref="Z737:AA737" si="2244">U737</f>
        <v>0.08558775804</v>
      </c>
      <c r="AA737" s="68">
        <f t="shared" si="2244"/>
        <v>-0.02110841216</v>
      </c>
      <c r="AB737" s="69">
        <f t="shared" ref="AB737:AC737" si="2245">S737</f>
        <v>0.2831492795</v>
      </c>
      <c r="AC737" s="70">
        <f t="shared" si="2245"/>
        <v>0.1296187182</v>
      </c>
      <c r="AD737" s="71">
        <f t="shared" si="17"/>
        <v>0.006879699263</v>
      </c>
      <c r="AE737" s="72">
        <f t="shared" si="18"/>
        <v>-0.003613243344</v>
      </c>
      <c r="AF737" s="73">
        <f t="shared" si="19"/>
        <v>0.02697015735</v>
      </c>
      <c r="AG737" s="74">
        <f t="shared" si="20"/>
        <v>0.005116943803</v>
      </c>
      <c r="AH737" s="75">
        <f t="shared" si="21"/>
        <v>0.06337250234</v>
      </c>
      <c r="AI737" s="76">
        <f t="shared" si="22"/>
        <v>0.07340289335</v>
      </c>
      <c r="AJ737" s="77"/>
      <c r="AK737" s="65">
        <f t="shared" si="23"/>
        <v>-0.005693794321</v>
      </c>
      <c r="AL737" s="66">
        <f t="shared" si="24"/>
        <v>0.0007634399882</v>
      </c>
      <c r="AM737" s="67">
        <f t="shared" si="25"/>
        <v>0.1033741049</v>
      </c>
      <c r="AN737" s="68">
        <f t="shared" si="26"/>
        <v>0.1186529582</v>
      </c>
      <c r="AO737" s="69">
        <f t="shared" si="27"/>
        <v>0.02488081385</v>
      </c>
      <c r="AP737" s="70">
        <f t="shared" si="28"/>
        <v>-0.1592905267</v>
      </c>
      <c r="AQ737" s="71">
        <f t="shared" si="29"/>
        <v>0.001429712302</v>
      </c>
      <c r="AR737" s="72">
        <f t="shared" si="30"/>
        <v>-0.005867585964</v>
      </c>
      <c r="AS737" s="73">
        <f t="shared" si="31"/>
        <v>-0.001454873364</v>
      </c>
      <c r="AT737" s="74">
        <f t="shared" si="32"/>
        <v>0.01151288292</v>
      </c>
      <c r="AU737" s="75">
        <f t="shared" si="33"/>
        <v>0.005979829198</v>
      </c>
      <c r="AV737" s="76">
        <f t="shared" si="34"/>
        <v>0.009366106143</v>
      </c>
      <c r="AW737" s="78">
        <f t="shared" si="35"/>
        <v>0.1285157926</v>
      </c>
      <c r="AX737" s="79">
        <f t="shared" si="36"/>
        <v>0.1322936938</v>
      </c>
      <c r="AY737" s="78">
        <f t="shared" si="37"/>
        <v>-0.02486272543</v>
      </c>
      <c r="AZ737" s="79">
        <f t="shared" si="38"/>
        <v>-0.04119637591</v>
      </c>
      <c r="BA737" s="80">
        <f t="shared" si="39"/>
        <v>-0.003777901179</v>
      </c>
      <c r="BB737" s="80">
        <f t="shared" si="40"/>
        <v>0.01633365047</v>
      </c>
      <c r="BC737" s="80">
        <f t="shared" si="41"/>
        <v>0.1332963647</v>
      </c>
      <c r="BD737" s="80">
        <f t="shared" si="42"/>
        <v>-0.01977956559</v>
      </c>
      <c r="BE737" s="81">
        <f t="shared" si="43"/>
        <v>-0.0002525156005</v>
      </c>
      <c r="BF737" s="81">
        <f t="shared" si="44"/>
        <v>-0.0001234138348</v>
      </c>
      <c r="BG737" s="81">
        <f t="shared" si="45"/>
        <v>0.01737668962</v>
      </c>
      <c r="BH737" s="81">
        <f t="shared" si="46"/>
        <v>-0.005273088375</v>
      </c>
      <c r="BI737" s="81"/>
      <c r="BJ737" s="81"/>
    </row>
    <row r="738">
      <c r="A738" s="31">
        <v>736.0</v>
      </c>
      <c r="B738" s="32">
        <v>6487.0</v>
      </c>
      <c r="C738" s="33">
        <v>1066.0</v>
      </c>
      <c r="D738" s="55">
        <f t="shared" si="5"/>
        <v>788</v>
      </c>
      <c r="E738" s="35">
        <v>91.0</v>
      </c>
      <c r="F738" s="36">
        <v>48.0</v>
      </c>
      <c r="G738" s="37">
        <v>104.0</v>
      </c>
      <c r="H738" s="38">
        <v>136.0</v>
      </c>
      <c r="I738" s="39">
        <v>336.0</v>
      </c>
      <c r="J738" s="40">
        <v>73.0</v>
      </c>
      <c r="K738" s="88">
        <f t="shared" si="6"/>
        <v>0.4981238274</v>
      </c>
      <c r="L738" s="88">
        <f t="shared" si="7"/>
        <v>0.7584369449</v>
      </c>
      <c r="M738" s="88">
        <f t="shared" si="8"/>
        <v>0.4622222222</v>
      </c>
      <c r="N738" s="88">
        <f t="shared" si="9"/>
        <v>0.09756097561</v>
      </c>
      <c r="O738" s="88">
        <f t="shared" si="10"/>
        <v>0.673857868</v>
      </c>
      <c r="P738" s="89">
        <f t="shared" si="11"/>
        <v>0.06848030019</v>
      </c>
      <c r="Q738" s="90">
        <f t="shared" ref="Q738:V738" si="2246">K738-Q$2</f>
        <v>0.1471461457</v>
      </c>
      <c r="R738" s="91">
        <f t="shared" si="2246"/>
        <v>0.2788844046</v>
      </c>
      <c r="S738" s="92">
        <f t="shared" si="2246"/>
        <v>0.05063465958</v>
      </c>
      <c r="T738" s="93">
        <f t="shared" si="2246"/>
        <v>-0.018173466</v>
      </c>
      <c r="U738" s="94">
        <f t="shared" si="2246"/>
        <v>0.2200265389</v>
      </c>
      <c r="V738" s="95">
        <f t="shared" si="2246"/>
        <v>0.03621947168</v>
      </c>
      <c r="W738" s="64"/>
      <c r="X738" s="65">
        <f t="shared" si="13"/>
        <v>1</v>
      </c>
      <c r="Y738" s="66">
        <f t="shared" si="14"/>
        <v>0</v>
      </c>
      <c r="Z738" s="67">
        <f t="shared" ref="Z738:AA738" si="2247">U738</f>
        <v>0.2200265389</v>
      </c>
      <c r="AA738" s="68">
        <f t="shared" si="2247"/>
        <v>0.03621947168</v>
      </c>
      <c r="AB738" s="69">
        <f t="shared" ref="AB738:AC738" si="2248">S738</f>
        <v>0.05063465958</v>
      </c>
      <c r="AC738" s="70">
        <f t="shared" si="2248"/>
        <v>-0.018173466</v>
      </c>
      <c r="AD738" s="71">
        <f t="shared" si="17"/>
        <v>0.0470998277</v>
      </c>
      <c r="AE738" s="72">
        <f t="shared" si="18"/>
        <v>0.01593848999</v>
      </c>
      <c r="AF738" s="73">
        <f t="shared" si="19"/>
        <v>0.01179920223</v>
      </c>
      <c r="AG738" s="74">
        <f t="shared" si="20"/>
        <v>-0.002164684205</v>
      </c>
      <c r="AH738" s="75">
        <f t="shared" si="21"/>
        <v>0.002233593884</v>
      </c>
      <c r="AI738" s="76">
        <f t="shared" si="22"/>
        <v>-0.001840414528</v>
      </c>
      <c r="AJ738" s="77"/>
      <c r="AK738" s="65">
        <f t="shared" si="23"/>
        <v>-0.005693794321</v>
      </c>
      <c r="AL738" s="66">
        <f t="shared" si="24"/>
        <v>0.0007634399882</v>
      </c>
      <c r="AM738" s="67">
        <f t="shared" si="25"/>
        <v>0.1220942802</v>
      </c>
      <c r="AN738" s="68">
        <f t="shared" si="26"/>
        <v>0.3788879663</v>
      </c>
      <c r="AO738" s="69">
        <f t="shared" si="27"/>
        <v>-0.01615911694</v>
      </c>
      <c r="AP738" s="70">
        <f t="shared" si="28"/>
        <v>-0.02268509461</v>
      </c>
      <c r="AQ738" s="71">
        <f t="shared" si="29"/>
        <v>0.03349949885</v>
      </c>
      <c r="AR738" s="72">
        <f t="shared" si="30"/>
        <v>-0.01926435828</v>
      </c>
      <c r="AS738" s="73">
        <f t="shared" si="31"/>
        <v>0.00122135534</v>
      </c>
      <c r="AT738" s="74">
        <f t="shared" si="32"/>
        <v>0.004921831448</v>
      </c>
      <c r="AU738" s="75">
        <f t="shared" si="33"/>
        <v>0.000283557213</v>
      </c>
      <c r="AV738" s="76">
        <f t="shared" si="34"/>
        <v>-0.0001719863758</v>
      </c>
      <c r="AW738" s="78">
        <f t="shared" si="35"/>
        <v>0.1352457803</v>
      </c>
      <c r="AX738" s="79">
        <f t="shared" si="36"/>
        <v>0.1471461457</v>
      </c>
      <c r="AY738" s="78">
        <f t="shared" si="37"/>
        <v>0.3424517984</v>
      </c>
      <c r="AZ738" s="79">
        <f t="shared" si="38"/>
        <v>0.2788844046</v>
      </c>
      <c r="BA738" s="80">
        <f t="shared" si="39"/>
        <v>-0.01190036539</v>
      </c>
      <c r="BB738" s="80">
        <f t="shared" si="40"/>
        <v>0.0635673938</v>
      </c>
      <c r="BC738" s="80">
        <f t="shared" si="41"/>
        <v>0.1400263524</v>
      </c>
      <c r="BD738" s="80">
        <f t="shared" si="42"/>
        <v>0.3475349583</v>
      </c>
      <c r="BE738" s="81">
        <f t="shared" si="43"/>
        <v>-0.003899194858</v>
      </c>
      <c r="BF738" s="81">
        <f t="shared" si="44"/>
        <v>-0.001512950426</v>
      </c>
      <c r="BG738" s="81">
        <f t="shared" si="45"/>
        <v>-0.1011731679</v>
      </c>
      <c r="BH738" s="81">
        <f t="shared" si="46"/>
        <v>0.09732810506</v>
      </c>
      <c r="BI738" s="81"/>
      <c r="BJ738" s="81"/>
    </row>
    <row r="739">
      <c r="A739" s="31">
        <v>737.0</v>
      </c>
      <c r="B739" s="32">
        <v>4381.0</v>
      </c>
      <c r="C739" s="33">
        <v>980.0</v>
      </c>
      <c r="D739" s="55">
        <f t="shared" si="5"/>
        <v>484</v>
      </c>
      <c r="E739" s="35">
        <v>60.0</v>
      </c>
      <c r="F739" s="36">
        <v>90.0</v>
      </c>
      <c r="G739" s="37">
        <v>58.0</v>
      </c>
      <c r="H739" s="38">
        <v>185.0</v>
      </c>
      <c r="I739" s="39">
        <v>29.0</v>
      </c>
      <c r="J739" s="40">
        <v>62.0</v>
      </c>
      <c r="K739" s="88">
        <f t="shared" si="6"/>
        <v>0.15</v>
      </c>
      <c r="L739" s="88">
        <f t="shared" si="7"/>
        <v>0.3248175182</v>
      </c>
      <c r="M739" s="88">
        <f t="shared" si="8"/>
        <v>0.2761904762</v>
      </c>
      <c r="N739" s="88">
        <f t="shared" si="9"/>
        <v>0.05918367347</v>
      </c>
      <c r="O739" s="88">
        <f t="shared" si="10"/>
        <v>0.3037190083</v>
      </c>
      <c r="P739" s="89">
        <f t="shared" si="11"/>
        <v>0.06326530612</v>
      </c>
      <c r="Q739" s="90">
        <f t="shared" ref="Q739:V739" si="2249">K739-Q$2</f>
        <v>-0.2009776817</v>
      </c>
      <c r="R739" s="91">
        <f t="shared" si="2249"/>
        <v>-0.154735022</v>
      </c>
      <c r="S739" s="92">
        <f t="shared" si="2249"/>
        <v>-0.1353970865</v>
      </c>
      <c r="T739" s="93">
        <f t="shared" si="2249"/>
        <v>-0.05655076814</v>
      </c>
      <c r="U739" s="94">
        <f t="shared" si="2249"/>
        <v>-0.1501123208</v>
      </c>
      <c r="V739" s="95">
        <f t="shared" si="2249"/>
        <v>0.03100447761</v>
      </c>
      <c r="W739" s="64"/>
      <c r="X739" s="65">
        <f t="shared" si="13"/>
        <v>1</v>
      </c>
      <c r="Y739" s="66">
        <f t="shared" si="14"/>
        <v>0</v>
      </c>
      <c r="Z739" s="67">
        <f t="shared" ref="Z739:AA739" si="2250">U739</f>
        <v>-0.1501123208</v>
      </c>
      <c r="AA739" s="68">
        <f t="shared" si="2250"/>
        <v>0.03100447761</v>
      </c>
      <c r="AB739" s="69">
        <f t="shared" ref="AB739:AC739" si="2251">S739</f>
        <v>-0.1353970865</v>
      </c>
      <c r="AC739" s="70">
        <f t="shared" si="2251"/>
        <v>-0.05655076814</v>
      </c>
      <c r="AD739" s="71">
        <f t="shared" si="17"/>
        <v>0.02157243123</v>
      </c>
      <c r="AE739" s="72">
        <f t="shared" si="18"/>
        <v>-0.00930830818</v>
      </c>
      <c r="AF739" s="73">
        <f t="shared" si="19"/>
        <v>0.02207809791</v>
      </c>
      <c r="AG739" s="74">
        <f t="shared" si="20"/>
        <v>0.004291051114</v>
      </c>
      <c r="AH739" s="75">
        <f t="shared" si="21"/>
        <v>0.01513438164</v>
      </c>
      <c r="AI739" s="76">
        <f t="shared" si="22"/>
        <v>0.01531361849</v>
      </c>
      <c r="AJ739" s="77"/>
      <c r="AK739" s="65">
        <f t="shared" si="23"/>
        <v>-0.005693794321</v>
      </c>
      <c r="AL739" s="66">
        <f t="shared" si="24"/>
        <v>0.0007634399882</v>
      </c>
      <c r="AM739" s="67">
        <f t="shared" si="25"/>
        <v>-0.1717540554</v>
      </c>
      <c r="AN739" s="68">
        <f t="shared" si="26"/>
        <v>-0.213017219</v>
      </c>
      <c r="AO739" s="69">
        <f t="shared" si="27"/>
        <v>-0.009191162486</v>
      </c>
      <c r="AP739" s="70">
        <f t="shared" si="28"/>
        <v>0.07540824694</v>
      </c>
      <c r="AQ739" s="71">
        <f t="shared" si="29"/>
        <v>0.005661578345</v>
      </c>
      <c r="AR739" s="72">
        <f t="shared" si="30"/>
        <v>-0.01735971771</v>
      </c>
      <c r="AS739" s="73">
        <f t="shared" si="31"/>
        <v>-0.001234122236</v>
      </c>
      <c r="AT739" s="74">
        <f t="shared" si="32"/>
        <v>0.009427255137</v>
      </c>
      <c r="AU739" s="75">
        <f t="shared" si="33"/>
        <v>0.001464517596</v>
      </c>
      <c r="AV739" s="76">
        <f t="shared" si="34"/>
        <v>0.001985454484</v>
      </c>
      <c r="AW739" s="78">
        <f t="shared" si="35"/>
        <v>-0.1807470385</v>
      </c>
      <c r="AX739" s="79">
        <f t="shared" si="36"/>
        <v>-0.2009776817</v>
      </c>
      <c r="AY739" s="78">
        <f t="shared" si="37"/>
        <v>-0.1427925402</v>
      </c>
      <c r="AZ739" s="79">
        <f t="shared" si="38"/>
        <v>-0.154735022</v>
      </c>
      <c r="BA739" s="80">
        <f t="shared" si="39"/>
        <v>0.0202306432</v>
      </c>
      <c r="BB739" s="80">
        <f t="shared" si="40"/>
        <v>0.01194248186</v>
      </c>
      <c r="BC739" s="80">
        <f t="shared" si="41"/>
        <v>-0.1759664664</v>
      </c>
      <c r="BD739" s="80">
        <f t="shared" si="42"/>
        <v>-0.1377093803</v>
      </c>
      <c r="BE739" s="81">
        <f t="shared" si="43"/>
        <v>0.0002666560511</v>
      </c>
      <c r="BF739" s="81">
        <f t="shared" si="44"/>
        <v>0.000483208179</v>
      </c>
      <c r="BG739" s="81">
        <f t="shared" si="45"/>
        <v>0.01200032388</v>
      </c>
      <c r="BH739" s="81">
        <f t="shared" si="46"/>
        <v>0.04846446611</v>
      </c>
      <c r="BI739" s="81"/>
      <c r="BJ739" s="81"/>
    </row>
    <row r="740">
      <c r="A740" s="31">
        <v>738.0</v>
      </c>
      <c r="B740" s="32">
        <v>3435.0</v>
      </c>
      <c r="C740" s="33">
        <v>1808.0</v>
      </c>
      <c r="D740" s="55">
        <f t="shared" si="5"/>
        <v>1364</v>
      </c>
      <c r="E740" s="35">
        <v>359.0</v>
      </c>
      <c r="F740" s="36">
        <v>267.0</v>
      </c>
      <c r="G740" s="37">
        <v>155.0</v>
      </c>
      <c r="H740" s="38">
        <v>422.0</v>
      </c>
      <c r="I740" s="39">
        <v>92.0</v>
      </c>
      <c r="J740" s="40">
        <v>69.0</v>
      </c>
      <c r="K740" s="88">
        <f t="shared" si="6"/>
        <v>0.3351769912</v>
      </c>
      <c r="L740" s="88">
        <f t="shared" si="7"/>
        <v>0.5166093929</v>
      </c>
      <c r="M740" s="88">
        <f t="shared" si="8"/>
        <v>0.3156822811</v>
      </c>
      <c r="N740" s="88">
        <f t="shared" si="9"/>
        <v>0.0857300885</v>
      </c>
      <c r="O740" s="88">
        <f t="shared" si="10"/>
        <v>0.4442815249</v>
      </c>
      <c r="P740" s="89">
        <f t="shared" si="11"/>
        <v>0.03816371681</v>
      </c>
      <c r="Q740" s="90">
        <f t="shared" ref="Q740:V740" si="2252">K740-Q$2</f>
        <v>-0.01580069054</v>
      </c>
      <c r="R740" s="91">
        <f t="shared" si="2252"/>
        <v>0.03705685261</v>
      </c>
      <c r="S740" s="92">
        <f t="shared" si="2252"/>
        <v>-0.09590528159</v>
      </c>
      <c r="T740" s="93">
        <f t="shared" si="2252"/>
        <v>-0.03000435311</v>
      </c>
      <c r="U740" s="94">
        <f t="shared" si="2252"/>
        <v>-0.009549804167</v>
      </c>
      <c r="V740" s="95">
        <f t="shared" si="2252"/>
        <v>0.005902888302</v>
      </c>
      <c r="W740" s="64"/>
      <c r="X740" s="65">
        <f t="shared" si="13"/>
        <v>1</v>
      </c>
      <c r="Y740" s="66">
        <f t="shared" si="14"/>
        <v>0</v>
      </c>
      <c r="Z740" s="67">
        <f t="shared" ref="Z740:AA740" si="2253">U740</f>
        <v>-0.009549804167</v>
      </c>
      <c r="AA740" s="68">
        <f t="shared" si="2253"/>
        <v>0.005902888302</v>
      </c>
      <c r="AB740" s="69">
        <f t="shared" ref="AB740:AC740" si="2254">S740</f>
        <v>-0.09590528159</v>
      </c>
      <c r="AC740" s="70">
        <f t="shared" si="2254"/>
        <v>-0.03000435311</v>
      </c>
      <c r="AD740" s="71">
        <f t="shared" si="17"/>
        <v>0.00005635466931</v>
      </c>
      <c r="AE740" s="72">
        <f t="shared" si="18"/>
        <v>-0.0001127428546</v>
      </c>
      <c r="AF740" s="73">
        <f t="shared" si="19"/>
        <v>0.001092989003</v>
      </c>
      <c r="AG740" s="74">
        <f t="shared" si="20"/>
        <v>-0.0002795824684</v>
      </c>
      <c r="AH740" s="75">
        <f t="shared" si="21"/>
        <v>0.008297561831</v>
      </c>
      <c r="AI740" s="76">
        <f t="shared" si="22"/>
        <v>0.005755151868</v>
      </c>
      <c r="AJ740" s="77"/>
      <c r="AK740" s="65">
        <f t="shared" si="23"/>
        <v>-0.005693794321</v>
      </c>
      <c r="AL740" s="66">
        <f t="shared" si="24"/>
        <v>0.0007634399882</v>
      </c>
      <c r="AM740" s="67">
        <f t="shared" si="25"/>
        <v>-0.01716676036</v>
      </c>
      <c r="AN740" s="68">
        <f t="shared" si="26"/>
        <v>-0.01034341585</v>
      </c>
      <c r="AO740" s="69">
        <f t="shared" si="27"/>
        <v>-0.001500832411</v>
      </c>
      <c r="AP740" s="70">
        <f t="shared" si="28"/>
        <v>0.05200368547</v>
      </c>
      <c r="AQ740" s="71">
        <f t="shared" si="29"/>
        <v>-0.00003675729049</v>
      </c>
      <c r="AR740" s="72">
        <f t="shared" si="30"/>
        <v>-0.00009079884515</v>
      </c>
      <c r="AS740" s="73">
        <f t="shared" si="31"/>
        <v>0.0001464953264</v>
      </c>
      <c r="AT740" s="74">
        <f t="shared" si="32"/>
        <v>0.0004538573133</v>
      </c>
      <c r="AU740" s="75">
        <f t="shared" si="33"/>
        <v>0.0008463517448</v>
      </c>
      <c r="AV740" s="76">
        <f t="shared" si="34"/>
        <v>0.0007890804577</v>
      </c>
      <c r="AW740" s="78">
        <f t="shared" si="35"/>
        <v>-0.02340529731</v>
      </c>
      <c r="AX740" s="79">
        <f t="shared" si="36"/>
        <v>-0.01580069054</v>
      </c>
      <c r="AY740" s="78">
        <f t="shared" si="37"/>
        <v>0.04357584853</v>
      </c>
      <c r="AZ740" s="79">
        <f t="shared" si="38"/>
        <v>0.03705685261</v>
      </c>
      <c r="BA740" s="80">
        <f t="shared" si="39"/>
        <v>-0.007604606774</v>
      </c>
      <c r="BB740" s="80">
        <f t="shared" si="40"/>
        <v>0.006518995924</v>
      </c>
      <c r="BC740" s="80">
        <f t="shared" si="41"/>
        <v>-0.01862472525</v>
      </c>
      <c r="BD740" s="80">
        <f t="shared" si="42"/>
        <v>0.04865900837</v>
      </c>
      <c r="BE740" s="81">
        <f t="shared" si="43"/>
        <v>0.00001533273632</v>
      </c>
      <c r="BF740" s="81">
        <f t="shared" si="44"/>
        <v>-0.00009914880113</v>
      </c>
      <c r="BG740" s="81">
        <f t="shared" si="45"/>
        <v>-0.002020818705</v>
      </c>
      <c r="BH740" s="81">
        <f t="shared" si="46"/>
        <v>-0.001812521324</v>
      </c>
      <c r="BI740" s="81"/>
      <c r="BJ740" s="81"/>
    </row>
    <row r="741">
      <c r="A741" s="31">
        <v>739.0</v>
      </c>
      <c r="B741" s="32">
        <v>7360.0</v>
      </c>
      <c r="C741" s="33">
        <v>1082.0</v>
      </c>
      <c r="D741" s="55">
        <f t="shared" si="5"/>
        <v>830</v>
      </c>
      <c r="E741" s="35">
        <v>301.0</v>
      </c>
      <c r="F741" s="36">
        <v>93.0</v>
      </c>
      <c r="G741" s="37">
        <v>146.0</v>
      </c>
      <c r="H741" s="38">
        <v>189.0</v>
      </c>
      <c r="I741" s="39">
        <v>84.0</v>
      </c>
      <c r="J741" s="40">
        <v>17.0</v>
      </c>
      <c r="K741" s="88">
        <f t="shared" si="6"/>
        <v>0.4907578558</v>
      </c>
      <c r="L741" s="88">
        <f t="shared" si="7"/>
        <v>0.6707317073</v>
      </c>
      <c r="M741" s="88">
        <f t="shared" si="8"/>
        <v>0.5703125</v>
      </c>
      <c r="N741" s="88">
        <f t="shared" si="9"/>
        <v>0.134935305</v>
      </c>
      <c r="O741" s="88">
        <f t="shared" si="10"/>
        <v>0.6397590361</v>
      </c>
      <c r="P741" s="89">
        <f t="shared" si="11"/>
        <v>0.0157116451</v>
      </c>
      <c r="Q741" s="90">
        <f t="shared" ref="Q741:V741" si="2255">K741-Q$2</f>
        <v>0.1397801741</v>
      </c>
      <c r="R741" s="91">
        <f t="shared" si="2255"/>
        <v>0.191179167</v>
      </c>
      <c r="S741" s="92">
        <f t="shared" si="2255"/>
        <v>0.1587249374</v>
      </c>
      <c r="T741" s="93">
        <f t="shared" si="2255"/>
        <v>0.01920086338</v>
      </c>
      <c r="U741" s="94">
        <f t="shared" si="2255"/>
        <v>0.1859277071</v>
      </c>
      <c r="V741" s="95">
        <f t="shared" si="2255"/>
        <v>-0.01654918341</v>
      </c>
      <c r="W741" s="64"/>
      <c r="X741" s="65">
        <f t="shared" si="13"/>
        <v>1</v>
      </c>
      <c r="Y741" s="66">
        <f t="shared" si="14"/>
        <v>0</v>
      </c>
      <c r="Z741" s="67">
        <f t="shared" ref="Z741:AA741" si="2256">U741</f>
        <v>0.1859277071</v>
      </c>
      <c r="AA741" s="68">
        <f t="shared" si="2256"/>
        <v>-0.01654918341</v>
      </c>
      <c r="AB741" s="69">
        <f t="shared" ref="AB741:AC741" si="2257">S741</f>
        <v>0.1587249374</v>
      </c>
      <c r="AC741" s="70">
        <f t="shared" si="2257"/>
        <v>0.01920086338</v>
      </c>
      <c r="AD741" s="71">
        <f t="shared" si="17"/>
        <v>0.03429523678</v>
      </c>
      <c r="AE741" s="72">
        <f t="shared" si="18"/>
        <v>-0.00615390345</v>
      </c>
      <c r="AF741" s="73">
        <f t="shared" si="19"/>
        <v>0.02982912226</v>
      </c>
      <c r="AG741" s="74">
        <f t="shared" si="20"/>
        <v>0.0009432044022</v>
      </c>
      <c r="AH741" s="75">
        <f t="shared" si="21"/>
        <v>0.02482493258</v>
      </c>
      <c r="AI741" s="76">
        <f t="shared" si="22"/>
        <v>0.006095311675</v>
      </c>
      <c r="AJ741" s="77"/>
      <c r="AK741" s="65">
        <f t="shared" si="23"/>
        <v>-0.005693794321</v>
      </c>
      <c r="AL741" s="66">
        <f t="shared" si="24"/>
        <v>0.0007634399882</v>
      </c>
      <c r="AM741" s="67">
        <f t="shared" si="25"/>
        <v>0.1780387133</v>
      </c>
      <c r="AN741" s="68">
        <f t="shared" si="26"/>
        <v>0.2816784845</v>
      </c>
      <c r="AO741" s="69">
        <f t="shared" si="27"/>
        <v>-0.01269451708</v>
      </c>
      <c r="AP741" s="70">
        <f t="shared" si="28"/>
        <v>-0.08179501209</v>
      </c>
      <c r="AQ741" s="71">
        <f t="shared" si="29"/>
        <v>0.01403965937</v>
      </c>
      <c r="AR741" s="72">
        <f t="shared" si="30"/>
        <v>-0.02315506093</v>
      </c>
      <c r="AS741" s="73">
        <f t="shared" si="31"/>
        <v>0.0003807544069</v>
      </c>
      <c r="AT741" s="74">
        <f t="shared" si="32"/>
        <v>0.01261018414</v>
      </c>
      <c r="AU741" s="75">
        <f t="shared" si="33"/>
        <v>0.002715025701</v>
      </c>
      <c r="AV741" s="76">
        <f t="shared" si="34"/>
        <v>0.001099390615</v>
      </c>
      <c r="AW741" s="78">
        <f t="shared" si="35"/>
        <v>0.1767858414</v>
      </c>
      <c r="AX741" s="79">
        <f t="shared" si="36"/>
        <v>0.1397801741</v>
      </c>
      <c r="AY741" s="78">
        <f t="shared" si="37"/>
        <v>0.1912014262</v>
      </c>
      <c r="AZ741" s="79">
        <f t="shared" si="38"/>
        <v>0.191179167</v>
      </c>
      <c r="BA741" s="80">
        <f t="shared" si="39"/>
        <v>0.03700566729</v>
      </c>
      <c r="BB741" s="80">
        <f t="shared" si="40"/>
        <v>0.0000222591536</v>
      </c>
      <c r="BC741" s="80">
        <f t="shared" si="41"/>
        <v>0.1815664135</v>
      </c>
      <c r="BD741" s="80">
        <f t="shared" si="42"/>
        <v>0.196284586</v>
      </c>
      <c r="BE741" s="81">
        <f t="shared" si="43"/>
        <v>0.001369418916</v>
      </c>
      <c r="BF741" s="81">
        <f t="shared" si="44"/>
        <v>0.000001647429664</v>
      </c>
      <c r="BG741" s="81">
        <f t="shared" si="45"/>
        <v>-0.005561276206</v>
      </c>
      <c r="BH741" s="81">
        <f t="shared" si="46"/>
        <v>0.07127737661</v>
      </c>
      <c r="BI741" s="81"/>
      <c r="BJ741" s="81"/>
    </row>
    <row r="742">
      <c r="A742" s="31">
        <v>740.0</v>
      </c>
      <c r="B742" s="32" t="s">
        <v>78</v>
      </c>
      <c r="C742" s="33">
        <v>1250.0</v>
      </c>
      <c r="D742" s="55">
        <f t="shared" si="5"/>
        <v>1072</v>
      </c>
      <c r="E742" s="35">
        <v>476.0</v>
      </c>
      <c r="F742" s="36">
        <v>80.0</v>
      </c>
      <c r="G742" s="37">
        <v>220.0</v>
      </c>
      <c r="H742" s="38">
        <v>192.0</v>
      </c>
      <c r="I742" s="39">
        <v>87.0</v>
      </c>
      <c r="J742" s="40">
        <v>17.0</v>
      </c>
      <c r="K742" s="88">
        <f t="shared" si="6"/>
        <v>0.6264</v>
      </c>
      <c r="L742" s="88">
        <f t="shared" si="7"/>
        <v>0.7456953642</v>
      </c>
      <c r="M742" s="88">
        <f t="shared" si="8"/>
        <v>0.6940063091</v>
      </c>
      <c r="N742" s="88">
        <f t="shared" si="9"/>
        <v>0.176</v>
      </c>
      <c r="O742" s="88">
        <f t="shared" si="10"/>
        <v>0.7304104478</v>
      </c>
      <c r="P742" s="89">
        <f t="shared" si="11"/>
        <v>0.0136</v>
      </c>
      <c r="Q742" s="90">
        <f t="shared" ref="Q742:V742" si="2258">K742-Q$2</f>
        <v>0.2754223183</v>
      </c>
      <c r="R742" s="91">
        <f t="shared" si="2258"/>
        <v>0.2661428239</v>
      </c>
      <c r="S742" s="92">
        <f t="shared" si="2258"/>
        <v>0.2824187465</v>
      </c>
      <c r="T742" s="93">
        <f t="shared" si="2258"/>
        <v>0.06026555839</v>
      </c>
      <c r="U742" s="94">
        <f t="shared" si="2258"/>
        <v>0.2765791187</v>
      </c>
      <c r="V742" s="95">
        <f t="shared" si="2258"/>
        <v>-0.01866082851</v>
      </c>
      <c r="W742" s="64"/>
      <c r="X742" s="65">
        <f t="shared" si="13"/>
        <v>1</v>
      </c>
      <c r="Y742" s="66">
        <f t="shared" si="14"/>
        <v>0</v>
      </c>
      <c r="Z742" s="67">
        <f t="shared" ref="Z742:AA742" si="2259">U742</f>
        <v>0.2765791187</v>
      </c>
      <c r="AA742" s="68">
        <f t="shared" si="2259"/>
        <v>-0.01866082851</v>
      </c>
      <c r="AB742" s="69">
        <f t="shared" ref="AB742:AC742" si="2260">S742</f>
        <v>0.2824187465</v>
      </c>
      <c r="AC742" s="70">
        <f t="shared" si="2260"/>
        <v>0.06026555839</v>
      </c>
      <c r="AD742" s="71">
        <f t="shared" si="17"/>
        <v>0.07614778236</v>
      </c>
      <c r="AE742" s="72">
        <f t="shared" si="18"/>
        <v>-0.01032239101</v>
      </c>
      <c r="AF742" s="73">
        <f t="shared" si="19"/>
        <v>0.07923573325</v>
      </c>
      <c r="AG742" s="74">
        <f t="shared" si="20"/>
        <v>0.01139802723</v>
      </c>
      <c r="AH742" s="75">
        <f t="shared" si="21"/>
        <v>0.07612841085</v>
      </c>
      <c r="AI742" s="76">
        <f t="shared" si="22"/>
        <v>0.03404024692</v>
      </c>
      <c r="AJ742" s="77"/>
      <c r="AK742" s="65">
        <f t="shared" si="23"/>
        <v>-0.005693794321</v>
      </c>
      <c r="AL742" s="66">
        <f t="shared" si="24"/>
        <v>0.0007634399882</v>
      </c>
      <c r="AM742" s="67">
        <f t="shared" si="25"/>
        <v>0.2553859667</v>
      </c>
      <c r="AN742" s="68">
        <f t="shared" si="26"/>
        <v>0.4238769333</v>
      </c>
      <c r="AO742" s="69">
        <f t="shared" si="27"/>
        <v>-0.009579410556</v>
      </c>
      <c r="AP742" s="70">
        <f t="shared" si="28"/>
        <v>-0.149198698</v>
      </c>
      <c r="AQ742" s="71">
        <f t="shared" si="29"/>
        <v>0.03312099366</v>
      </c>
      <c r="AR742" s="72">
        <f t="shared" si="30"/>
        <v>-0.04969512262</v>
      </c>
      <c r="AS742" s="73">
        <f t="shared" si="31"/>
        <v>-0.00274056569</v>
      </c>
      <c r="AT742" s="74">
        <f t="shared" si="32"/>
        <v>0.03372884861</v>
      </c>
      <c r="AU742" s="75">
        <f t="shared" si="33"/>
        <v>0.008073578623</v>
      </c>
      <c r="AV742" s="76">
        <f t="shared" si="34"/>
        <v>0.0051119586</v>
      </c>
      <c r="AW742" s="78">
        <f t="shared" si="35"/>
        <v>0.2785667684</v>
      </c>
      <c r="AX742" s="79">
        <f t="shared" si="36"/>
        <v>0.2754223183</v>
      </c>
      <c r="AY742" s="78">
        <f t="shared" si="37"/>
        <v>0.2645873599</v>
      </c>
      <c r="AZ742" s="79">
        <f t="shared" si="38"/>
        <v>0.2661428239</v>
      </c>
      <c r="BA742" s="80">
        <f t="shared" si="39"/>
        <v>0.003144450131</v>
      </c>
      <c r="BB742" s="80">
        <f t="shared" si="40"/>
        <v>-0.001555464021</v>
      </c>
      <c r="BC742" s="80">
        <f t="shared" si="41"/>
        <v>0.2833473405</v>
      </c>
      <c r="BD742" s="80">
        <f t="shared" si="42"/>
        <v>0.2696705198</v>
      </c>
      <c r="BE742" s="81">
        <f t="shared" si="43"/>
        <v>0.00000746809831</v>
      </c>
      <c r="BF742" s="81">
        <f t="shared" si="44"/>
        <v>-0.000009782158088</v>
      </c>
      <c r="BG742" s="81">
        <f t="shared" si="45"/>
        <v>0.007563526136</v>
      </c>
      <c r="BH742" s="81">
        <f t="shared" si="46"/>
        <v>0.1528208492</v>
      </c>
      <c r="BI742" s="81"/>
      <c r="BJ742" s="81"/>
    </row>
    <row r="743">
      <c r="A743" s="31">
        <v>741.0</v>
      </c>
      <c r="B743" s="32">
        <v>5565.0</v>
      </c>
      <c r="C743" s="33">
        <v>1390.0</v>
      </c>
      <c r="D743" s="55">
        <f t="shared" si="5"/>
        <v>905</v>
      </c>
      <c r="E743" s="35">
        <v>156.0</v>
      </c>
      <c r="F743" s="36">
        <v>215.0</v>
      </c>
      <c r="G743" s="37">
        <v>93.0</v>
      </c>
      <c r="H743" s="38">
        <v>330.0</v>
      </c>
      <c r="I743" s="39">
        <v>44.0</v>
      </c>
      <c r="J743" s="40">
        <v>67.0</v>
      </c>
      <c r="K743" s="88">
        <f t="shared" si="6"/>
        <v>0.2107913669</v>
      </c>
      <c r="L743" s="88">
        <f t="shared" si="7"/>
        <v>0.3773584906</v>
      </c>
      <c r="M743" s="88">
        <f t="shared" si="8"/>
        <v>0.248</v>
      </c>
      <c r="N743" s="88">
        <f t="shared" si="9"/>
        <v>0.06690647482</v>
      </c>
      <c r="O743" s="88">
        <f t="shared" si="10"/>
        <v>0.3237569061</v>
      </c>
      <c r="P743" s="89">
        <f t="shared" si="11"/>
        <v>0.04820143885</v>
      </c>
      <c r="Q743" s="90">
        <f t="shared" ref="Q743:V743" si="2261">K743-Q$2</f>
        <v>-0.1401863148</v>
      </c>
      <c r="R743" s="91">
        <f t="shared" si="2261"/>
        <v>-0.1021940497</v>
      </c>
      <c r="S743" s="92">
        <f t="shared" si="2261"/>
        <v>-0.1635875626</v>
      </c>
      <c r="T743" s="93">
        <f t="shared" si="2261"/>
        <v>-0.04882796679</v>
      </c>
      <c r="U743" s="94">
        <f t="shared" si="2261"/>
        <v>-0.130074423</v>
      </c>
      <c r="V743" s="95">
        <f t="shared" si="2261"/>
        <v>0.01594061034</v>
      </c>
      <c r="W743" s="64"/>
      <c r="X743" s="65">
        <f t="shared" si="13"/>
        <v>1</v>
      </c>
      <c r="Y743" s="66">
        <f t="shared" si="14"/>
        <v>0</v>
      </c>
      <c r="Z743" s="67">
        <f t="shared" ref="Z743:AA743" si="2262">U743</f>
        <v>-0.130074423</v>
      </c>
      <c r="AA743" s="68">
        <f t="shared" si="2262"/>
        <v>0.01594061034</v>
      </c>
      <c r="AB743" s="69">
        <f t="shared" ref="AB743:AC743" si="2263">S743</f>
        <v>-0.1635875626</v>
      </c>
      <c r="AC743" s="70">
        <f t="shared" si="2263"/>
        <v>-0.04882796679</v>
      </c>
      <c r="AD743" s="71">
        <f t="shared" si="17"/>
        <v>0.01666525247</v>
      </c>
      <c r="AE743" s="72">
        <f t="shared" si="18"/>
        <v>-0.004146931384</v>
      </c>
      <c r="AF743" s="73">
        <f t="shared" si="19"/>
        <v>0.02205690542</v>
      </c>
      <c r="AG743" s="74">
        <f t="shared" si="20"/>
        <v>0.003743584015</v>
      </c>
      <c r="AH743" s="75">
        <f t="shared" si="21"/>
        <v>0.02437672031</v>
      </c>
      <c r="AI743" s="76">
        <f t="shared" si="22"/>
        <v>0.01597529615</v>
      </c>
      <c r="AJ743" s="77"/>
      <c r="AK743" s="65">
        <f t="shared" si="23"/>
        <v>-0.005693794321</v>
      </c>
      <c r="AL743" s="66">
        <f t="shared" si="24"/>
        <v>0.0007634399882</v>
      </c>
      <c r="AM743" s="67">
        <f t="shared" si="25"/>
        <v>-0.1314819654</v>
      </c>
      <c r="AN743" s="68">
        <f t="shared" si="26"/>
        <v>-0.1935001529</v>
      </c>
      <c r="AO743" s="69">
        <f t="shared" si="27"/>
        <v>-0.001388330633</v>
      </c>
      <c r="AP743" s="70">
        <f t="shared" si="28"/>
        <v>0.08837396003</v>
      </c>
      <c r="AQ743" s="71">
        <f t="shared" si="29"/>
        <v>0.006148169312</v>
      </c>
      <c r="AR743" s="72">
        <f t="shared" si="30"/>
        <v>-0.01184628649</v>
      </c>
      <c r="AS743" s="73">
        <f t="shared" si="31"/>
        <v>-0.001003687104</v>
      </c>
      <c r="AT743" s="74">
        <f t="shared" si="32"/>
        <v>0.009404021495</v>
      </c>
      <c r="AU743" s="75">
        <f t="shared" si="33"/>
        <v>0.002501754976</v>
      </c>
      <c r="AV743" s="76">
        <f t="shared" si="34"/>
        <v>0.002212449144</v>
      </c>
      <c r="AW743" s="78">
        <f t="shared" si="35"/>
        <v>-0.1309178532</v>
      </c>
      <c r="AX743" s="79">
        <f t="shared" si="36"/>
        <v>-0.1401863148</v>
      </c>
      <c r="AY743" s="78">
        <f t="shared" si="37"/>
        <v>-0.1045925688</v>
      </c>
      <c r="AZ743" s="79">
        <f t="shared" si="38"/>
        <v>-0.1021940497</v>
      </c>
      <c r="BA743" s="80">
        <f t="shared" si="39"/>
        <v>0.009268461571</v>
      </c>
      <c r="BB743" s="80">
        <f t="shared" si="40"/>
        <v>-0.002398519042</v>
      </c>
      <c r="BC743" s="80">
        <f t="shared" si="41"/>
        <v>-0.1261372812</v>
      </c>
      <c r="BD743" s="80">
        <f t="shared" si="42"/>
        <v>-0.09950940892</v>
      </c>
      <c r="BE743" s="81">
        <f t="shared" si="43"/>
        <v>0.0000801514863</v>
      </c>
      <c r="BF743" s="81">
        <f t="shared" si="44"/>
        <v>-0.00004446116314</v>
      </c>
      <c r="BG743" s="81">
        <f t="shared" si="45"/>
        <v>0.006008491232</v>
      </c>
      <c r="BH743" s="81">
        <f t="shared" si="46"/>
        <v>0.02510369258</v>
      </c>
      <c r="BI743" s="81"/>
      <c r="BJ743" s="81"/>
    </row>
    <row r="744">
      <c r="A744" s="31">
        <v>742.0</v>
      </c>
      <c r="B744" s="32">
        <v>7701.0</v>
      </c>
      <c r="C744" s="33">
        <v>164.0</v>
      </c>
      <c r="D744" s="55">
        <f t="shared" si="5"/>
        <v>104</v>
      </c>
      <c r="E744" s="35">
        <v>26.0</v>
      </c>
      <c r="F744" s="36">
        <v>23.0</v>
      </c>
      <c r="G744" s="37">
        <v>13.0</v>
      </c>
      <c r="H744" s="38">
        <v>27.0</v>
      </c>
      <c r="I744" s="39">
        <v>5.0</v>
      </c>
      <c r="J744" s="40">
        <v>10.0</v>
      </c>
      <c r="K744" s="88">
        <f t="shared" si="6"/>
        <v>0.2682926829</v>
      </c>
      <c r="L744" s="88">
        <f t="shared" si="7"/>
        <v>0.5344827586</v>
      </c>
      <c r="M744" s="88">
        <f t="shared" si="8"/>
        <v>0.2826086957</v>
      </c>
      <c r="N744" s="88">
        <f t="shared" si="9"/>
        <v>0.07926829268</v>
      </c>
      <c r="O744" s="88">
        <f t="shared" si="10"/>
        <v>0.4230769231</v>
      </c>
      <c r="P744" s="89">
        <f t="shared" si="11"/>
        <v>0.06097560976</v>
      </c>
      <c r="Q744" s="90">
        <f t="shared" ref="Q744:V744" si="2264">K744-Q$2</f>
        <v>-0.08268499876</v>
      </c>
      <c r="R744" s="91">
        <f t="shared" si="2264"/>
        <v>0.05493021833</v>
      </c>
      <c r="S744" s="92">
        <f t="shared" si="2264"/>
        <v>-0.128978867</v>
      </c>
      <c r="T744" s="93">
        <f t="shared" si="2264"/>
        <v>-0.03646614892</v>
      </c>
      <c r="U744" s="94">
        <f t="shared" si="2264"/>
        <v>-0.03075440602</v>
      </c>
      <c r="V744" s="95">
        <f t="shared" si="2264"/>
        <v>0.02871478124</v>
      </c>
      <c r="W744" s="64"/>
      <c r="X744" s="65">
        <f t="shared" si="13"/>
        <v>1</v>
      </c>
      <c r="Y744" s="66">
        <f t="shared" si="14"/>
        <v>0</v>
      </c>
      <c r="Z744" s="67">
        <f t="shared" ref="Z744:AA744" si="2265">U744</f>
        <v>-0.03075440602</v>
      </c>
      <c r="AA744" s="68">
        <f t="shared" si="2265"/>
        <v>0.02871478124</v>
      </c>
      <c r="AB744" s="69">
        <f t="shared" ref="AB744:AC744" si="2266">S744</f>
        <v>-0.128978867</v>
      </c>
      <c r="AC744" s="70">
        <f t="shared" si="2266"/>
        <v>-0.03646614892</v>
      </c>
      <c r="AD744" s="71">
        <f t="shared" si="17"/>
        <v>0.0001212948275</v>
      </c>
      <c r="AE744" s="72">
        <f t="shared" si="18"/>
        <v>-0.001766212082</v>
      </c>
      <c r="AF744" s="73">
        <f t="shared" si="19"/>
        <v>0.005013785932</v>
      </c>
      <c r="AG744" s="74">
        <f t="shared" si="20"/>
        <v>-0.002582105201</v>
      </c>
      <c r="AH744" s="75">
        <f t="shared" si="21"/>
        <v>0.01530576811</v>
      </c>
      <c r="AI744" s="76">
        <f t="shared" si="22"/>
        <v>0.009406725144</v>
      </c>
      <c r="AJ744" s="77"/>
      <c r="AK744" s="65">
        <f t="shared" si="23"/>
        <v>-0.005693794321</v>
      </c>
      <c r="AL744" s="66">
        <f t="shared" si="24"/>
        <v>0.0007634399882</v>
      </c>
      <c r="AM744" s="67">
        <f t="shared" si="25"/>
        <v>-0.07069227863</v>
      </c>
      <c r="AN744" s="68">
        <f t="shared" si="26"/>
        <v>-0.0253884229</v>
      </c>
      <c r="AO744" s="69">
        <f t="shared" si="27"/>
        <v>-0.00008208082053</v>
      </c>
      <c r="AP744" s="70">
        <f t="shared" si="28"/>
        <v>0.06939252484</v>
      </c>
      <c r="AQ744" s="71">
        <f t="shared" si="29"/>
        <v>-0.0009672537807</v>
      </c>
      <c r="AR744" s="72">
        <f t="shared" si="30"/>
        <v>-0.0009785029835</v>
      </c>
      <c r="AS744" s="73">
        <f t="shared" si="31"/>
        <v>0.001220335709</v>
      </c>
      <c r="AT744" s="74">
        <f t="shared" si="32"/>
        <v>0.002048018354</v>
      </c>
      <c r="AU744" s="75">
        <f t="shared" si="33"/>
        <v>0.001581071652</v>
      </c>
      <c r="AV744" s="76">
        <f t="shared" si="34"/>
        <v>0.001318408166</v>
      </c>
      <c r="AW744" s="78">
        <f t="shared" si="35"/>
        <v>-0.07463400019</v>
      </c>
      <c r="AX744" s="79">
        <f t="shared" si="36"/>
        <v>-0.08268499876</v>
      </c>
      <c r="AY744" s="78">
        <f t="shared" si="37"/>
        <v>0.04715546547</v>
      </c>
      <c r="AZ744" s="79">
        <f t="shared" si="38"/>
        <v>0.05493021833</v>
      </c>
      <c r="BA744" s="80">
        <f t="shared" si="39"/>
        <v>0.008050998568</v>
      </c>
      <c r="BB744" s="80">
        <f t="shared" si="40"/>
        <v>-0.007774752865</v>
      </c>
      <c r="BC744" s="80">
        <f t="shared" si="41"/>
        <v>-0.06985342814</v>
      </c>
      <c r="BD744" s="80">
        <f t="shared" si="42"/>
        <v>0.05223862531</v>
      </c>
      <c r="BE744" s="81">
        <f t="shared" si="43"/>
        <v>0.000004371795828</v>
      </c>
      <c r="BF744" s="81">
        <f t="shared" si="44"/>
        <v>-0.0001251890484</v>
      </c>
      <c r="BG744" s="81">
        <f t="shared" si="45"/>
        <v>0.002150627448</v>
      </c>
      <c r="BH744" s="81">
        <f t="shared" si="46"/>
        <v>-0.007298094118</v>
      </c>
      <c r="BI744" s="81"/>
      <c r="BJ744" s="81"/>
    </row>
    <row r="745">
      <c r="A745" s="31">
        <v>743.0</v>
      </c>
      <c r="B745" s="32" t="s">
        <v>283</v>
      </c>
      <c r="C745" s="33">
        <v>831.0</v>
      </c>
      <c r="D745" s="55">
        <f t="shared" si="5"/>
        <v>743</v>
      </c>
      <c r="E745" s="35">
        <v>166.0</v>
      </c>
      <c r="F745" s="36">
        <v>131.0</v>
      </c>
      <c r="G745" s="37">
        <v>122.0</v>
      </c>
      <c r="H745" s="38">
        <v>283.0</v>
      </c>
      <c r="I745" s="39">
        <v>29.0</v>
      </c>
      <c r="J745" s="40">
        <v>12.0</v>
      </c>
      <c r="K745" s="88">
        <f t="shared" si="6"/>
        <v>0.3814681107</v>
      </c>
      <c r="L745" s="88">
        <f t="shared" si="7"/>
        <v>0.4079497908</v>
      </c>
      <c r="M745" s="88">
        <f t="shared" si="8"/>
        <v>0.4603773585</v>
      </c>
      <c r="N745" s="88">
        <f t="shared" si="9"/>
        <v>0.146811071</v>
      </c>
      <c r="O745" s="88">
        <f t="shared" si="10"/>
        <v>0.4266487214</v>
      </c>
      <c r="P745" s="89">
        <f t="shared" si="11"/>
        <v>0.01444043321</v>
      </c>
      <c r="Q745" s="90">
        <f t="shared" ref="Q745:V745" si="2267">K745-Q$2</f>
        <v>0.03049042902</v>
      </c>
      <c r="R745" s="91">
        <f t="shared" si="2267"/>
        <v>-0.0716027495</v>
      </c>
      <c r="S745" s="92">
        <f t="shared" si="2267"/>
        <v>0.04878979584</v>
      </c>
      <c r="T745" s="93">
        <f t="shared" si="2267"/>
        <v>0.03107662939</v>
      </c>
      <c r="U745" s="94">
        <f t="shared" si="2267"/>
        <v>-0.02718260769</v>
      </c>
      <c r="V745" s="95">
        <f t="shared" si="2267"/>
        <v>-0.0178203953</v>
      </c>
      <c r="W745" s="64"/>
      <c r="X745" s="65">
        <f t="shared" si="13"/>
        <v>1</v>
      </c>
      <c r="Y745" s="66">
        <f t="shared" si="14"/>
        <v>0</v>
      </c>
      <c r="Z745" s="67">
        <f t="shared" ref="Z745:AA745" si="2268">U745</f>
        <v>-0.02718260769</v>
      </c>
      <c r="AA745" s="68">
        <f t="shared" si="2268"/>
        <v>-0.0178203953</v>
      </c>
      <c r="AB745" s="69">
        <f t="shared" ref="AB745:AC745" si="2269">S745</f>
        <v>0.04878979584</v>
      </c>
      <c r="AC745" s="70">
        <f t="shared" si="2269"/>
        <v>0.03107662939</v>
      </c>
      <c r="AD745" s="71">
        <f t="shared" si="17"/>
        <v>0.0004213276724</v>
      </c>
      <c r="AE745" s="72">
        <f t="shared" si="18"/>
        <v>0.0009688096287</v>
      </c>
      <c r="AF745" s="73">
        <f t="shared" si="19"/>
        <v>-0.0007724360596</v>
      </c>
      <c r="AG745" s="74">
        <f t="shared" si="20"/>
        <v>-0.001714197274</v>
      </c>
      <c r="AH745" s="75">
        <f t="shared" si="21"/>
        <v>0.001414687284</v>
      </c>
      <c r="AI745" s="76">
        <f t="shared" si="22"/>
        <v>0.003032444807</v>
      </c>
      <c r="AJ745" s="77"/>
      <c r="AK745" s="65">
        <f t="shared" si="23"/>
        <v>-0.005693794321</v>
      </c>
      <c r="AL745" s="66">
        <f t="shared" si="24"/>
        <v>0.0007634399882</v>
      </c>
      <c r="AM745" s="67">
        <f t="shared" si="25"/>
        <v>0.006104474757</v>
      </c>
      <c r="AN745" s="68">
        <f t="shared" si="26"/>
        <v>-0.05770227626</v>
      </c>
      <c r="AO745" s="69">
        <f t="shared" si="27"/>
        <v>0.008643823203</v>
      </c>
      <c r="AP745" s="70">
        <f t="shared" si="28"/>
        <v>-0.02867371497</v>
      </c>
      <c r="AQ745" s="71">
        <f t="shared" si="29"/>
        <v>0.000781311896</v>
      </c>
      <c r="AR745" s="72">
        <f t="shared" si="30"/>
        <v>0.0002523384597</v>
      </c>
      <c r="AS745" s="73">
        <f t="shared" si="31"/>
        <v>0.0007030923738</v>
      </c>
      <c r="AT745" s="74">
        <f t="shared" si="32"/>
        <v>-0.0003706582056</v>
      </c>
      <c r="AU745" s="75">
        <f t="shared" si="33"/>
        <v>0.0001105729811</v>
      </c>
      <c r="AV745" s="76">
        <f t="shared" si="34"/>
        <v>0.0003671503517</v>
      </c>
      <c r="AW745" s="78">
        <f t="shared" si="35"/>
        <v>0.01064948089</v>
      </c>
      <c r="AX745" s="79">
        <f t="shared" si="36"/>
        <v>0.03049042902</v>
      </c>
      <c r="AY745" s="78">
        <f t="shared" si="37"/>
        <v>-0.08536372064</v>
      </c>
      <c r="AZ745" s="79">
        <f t="shared" si="38"/>
        <v>-0.0716027495</v>
      </c>
      <c r="BA745" s="80">
        <f t="shared" si="39"/>
        <v>-0.01984094813</v>
      </c>
      <c r="BB745" s="80">
        <f t="shared" si="40"/>
        <v>-0.01376097114</v>
      </c>
      <c r="BC745" s="80">
        <f t="shared" si="41"/>
        <v>0.01543005295</v>
      </c>
      <c r="BD745" s="80">
        <f t="shared" si="42"/>
        <v>-0.08028056079</v>
      </c>
      <c r="BE745" s="81">
        <f t="shared" si="43"/>
        <v>0.000204298896</v>
      </c>
      <c r="BF745" s="81">
        <f t="shared" si="44"/>
        <v>0.0005460614292</v>
      </c>
      <c r="BG745" s="81">
        <f t="shared" si="45"/>
        <v>-0.006206881907</v>
      </c>
      <c r="BH745" s="81">
        <f t="shared" si="46"/>
        <v>-0.002477466608</v>
      </c>
      <c r="BI745" s="81"/>
      <c r="BJ745" s="81"/>
    </row>
    <row r="746">
      <c r="A746" s="31">
        <v>744.0</v>
      </c>
      <c r="B746" s="32">
        <v>6691.0</v>
      </c>
      <c r="C746" s="33">
        <v>884.0</v>
      </c>
      <c r="D746" s="55">
        <f t="shared" si="5"/>
        <v>584</v>
      </c>
      <c r="E746" s="35">
        <v>119.0</v>
      </c>
      <c r="F746" s="36">
        <v>101.0</v>
      </c>
      <c r="G746" s="37">
        <v>86.0</v>
      </c>
      <c r="H746" s="38">
        <v>216.0</v>
      </c>
      <c r="I746" s="39">
        <v>31.0</v>
      </c>
      <c r="J746" s="40">
        <v>31.0</v>
      </c>
      <c r="K746" s="88">
        <f t="shared" si="6"/>
        <v>0.2669683258</v>
      </c>
      <c r="L746" s="88">
        <f t="shared" si="7"/>
        <v>0.4098360656</v>
      </c>
      <c r="M746" s="88">
        <f t="shared" si="8"/>
        <v>0.3944954128</v>
      </c>
      <c r="N746" s="88">
        <f t="shared" si="9"/>
        <v>0.09728506787</v>
      </c>
      <c r="O746" s="88">
        <f t="shared" si="10"/>
        <v>0.404109589</v>
      </c>
      <c r="P746" s="89">
        <f t="shared" si="11"/>
        <v>0.0350678733</v>
      </c>
      <c r="Q746" s="90">
        <f t="shared" ref="Q746:V746" si="2270">K746-Q$2</f>
        <v>-0.0840093559</v>
      </c>
      <c r="R746" s="91">
        <f t="shared" si="2270"/>
        <v>-0.06971647472</v>
      </c>
      <c r="S746" s="92">
        <f t="shared" si="2270"/>
        <v>-0.0170921498</v>
      </c>
      <c r="T746" s="93">
        <f t="shared" si="2270"/>
        <v>-0.01844937373</v>
      </c>
      <c r="U746" s="94">
        <f t="shared" si="2270"/>
        <v>-0.04972174005</v>
      </c>
      <c r="V746" s="95">
        <f t="shared" si="2270"/>
        <v>0.002807044791</v>
      </c>
      <c r="W746" s="64"/>
      <c r="X746" s="65">
        <f t="shared" si="13"/>
        <v>1</v>
      </c>
      <c r="Y746" s="66">
        <f t="shared" si="14"/>
        <v>0</v>
      </c>
      <c r="Z746" s="67">
        <f t="shared" ref="Z746:AA746" si="2271">U746</f>
        <v>-0.04972174005</v>
      </c>
      <c r="AA746" s="68">
        <f t="shared" si="2271"/>
        <v>0.002807044791</v>
      </c>
      <c r="AB746" s="69">
        <f t="shared" ref="AB746:AC746" si="2272">S746</f>
        <v>-0.0170921498</v>
      </c>
      <c r="AC746" s="70">
        <f t="shared" si="2272"/>
        <v>-0.01844937373</v>
      </c>
      <c r="AD746" s="71">
        <f t="shared" si="17"/>
        <v>0.002464371933</v>
      </c>
      <c r="AE746" s="72">
        <f t="shared" si="18"/>
        <v>-0.0002791423029</v>
      </c>
      <c r="AF746" s="73">
        <f t="shared" si="19"/>
        <v>0.0009016396478</v>
      </c>
      <c r="AG746" s="74">
        <f t="shared" si="20"/>
        <v>0.0008693565349</v>
      </c>
      <c r="AH746" s="75">
        <f t="shared" si="21"/>
        <v>-0.00004823780632</v>
      </c>
      <c r="AI746" s="76">
        <f t="shared" si="22"/>
        <v>0.0006306789192</v>
      </c>
      <c r="AJ746" s="77"/>
      <c r="AK746" s="65">
        <f t="shared" si="23"/>
        <v>-0.005693794321</v>
      </c>
      <c r="AL746" s="66">
        <f t="shared" si="24"/>
        <v>0.0007634399882</v>
      </c>
      <c r="AM746" s="67">
        <f t="shared" si="25"/>
        <v>-0.04504222984</v>
      </c>
      <c r="AN746" s="68">
        <f t="shared" si="26"/>
        <v>-0.07664911319</v>
      </c>
      <c r="AO746" s="69">
        <f t="shared" si="27"/>
        <v>-0.006796974486</v>
      </c>
      <c r="AP746" s="70">
        <f t="shared" si="28"/>
        <v>0.01110579281</v>
      </c>
      <c r="AQ746" s="71">
        <f t="shared" si="29"/>
        <v>0.001103911181</v>
      </c>
      <c r="AR746" s="72">
        <f t="shared" si="30"/>
        <v>-0.00158005564</v>
      </c>
      <c r="AS746" s="73">
        <f t="shared" si="31"/>
        <v>-0.0003432625704</v>
      </c>
      <c r="AT746" s="74">
        <f t="shared" si="32"/>
        <v>0.0004031167922</v>
      </c>
      <c r="AU746" s="75">
        <f t="shared" si="33"/>
        <v>-0.00001583965717</v>
      </c>
      <c r="AV746" s="76">
        <f t="shared" si="34"/>
        <v>0.00007072828596</v>
      </c>
      <c r="AW746" s="78">
        <f t="shared" si="35"/>
        <v>-0.05678818969</v>
      </c>
      <c r="AX746" s="79">
        <f t="shared" si="36"/>
        <v>-0.0840093559</v>
      </c>
      <c r="AY746" s="78">
        <f t="shared" si="37"/>
        <v>-0.06588609095</v>
      </c>
      <c r="AZ746" s="79">
        <f t="shared" si="38"/>
        <v>-0.06971647472</v>
      </c>
      <c r="BA746" s="80">
        <f t="shared" si="39"/>
        <v>0.0272211662</v>
      </c>
      <c r="BB746" s="80">
        <f t="shared" si="40"/>
        <v>0.003830383764</v>
      </c>
      <c r="BC746" s="80">
        <f t="shared" si="41"/>
        <v>-0.05200761763</v>
      </c>
      <c r="BD746" s="80">
        <f t="shared" si="42"/>
        <v>-0.06080293111</v>
      </c>
      <c r="BE746" s="81">
        <f t="shared" si="43"/>
        <v>0.0007263200498</v>
      </c>
      <c r="BF746" s="81">
        <f t="shared" si="44"/>
        <v>0.0002085350262</v>
      </c>
      <c r="BG746" s="81">
        <f t="shared" si="45"/>
        <v>-0.0009922041396</v>
      </c>
      <c r="BH746" s="81">
        <f t="shared" si="46"/>
        <v>0.006324431185</v>
      </c>
      <c r="BI746" s="81"/>
      <c r="BJ746" s="81"/>
    </row>
    <row r="747">
      <c r="A747" s="31">
        <v>745.0</v>
      </c>
      <c r="B747" s="32">
        <v>7723.0</v>
      </c>
      <c r="C747" s="33">
        <v>1418.0</v>
      </c>
      <c r="D747" s="55">
        <f t="shared" si="5"/>
        <v>1089</v>
      </c>
      <c r="E747" s="35">
        <v>308.0</v>
      </c>
      <c r="F747" s="36">
        <v>223.0</v>
      </c>
      <c r="G747" s="37">
        <v>146.0</v>
      </c>
      <c r="H747" s="38">
        <v>315.0</v>
      </c>
      <c r="I747" s="39">
        <v>66.0</v>
      </c>
      <c r="J747" s="40">
        <v>31.0</v>
      </c>
      <c r="K747" s="88">
        <f t="shared" si="6"/>
        <v>0.3667136812</v>
      </c>
      <c r="L747" s="88">
        <f t="shared" si="7"/>
        <v>0.5428156749</v>
      </c>
      <c r="M747" s="88">
        <f t="shared" si="8"/>
        <v>0.365</v>
      </c>
      <c r="N747" s="88">
        <f t="shared" si="9"/>
        <v>0.1029619182</v>
      </c>
      <c r="O747" s="88">
        <f t="shared" si="10"/>
        <v>0.4775022957</v>
      </c>
      <c r="P747" s="89">
        <f t="shared" si="11"/>
        <v>0.02186177715</v>
      </c>
      <c r="Q747" s="90">
        <f t="shared" ref="Q747:V747" si="2273">K747-Q$2</f>
        <v>0.01573599955</v>
      </c>
      <c r="R747" s="91">
        <f t="shared" si="2273"/>
        <v>0.0632631346</v>
      </c>
      <c r="S747" s="92">
        <f t="shared" si="2273"/>
        <v>-0.04658756265</v>
      </c>
      <c r="T747" s="93">
        <f t="shared" si="2273"/>
        <v>-0.01277252341</v>
      </c>
      <c r="U747" s="94">
        <f t="shared" si="2273"/>
        <v>0.02367096659</v>
      </c>
      <c r="V747" s="95">
        <f t="shared" si="2273"/>
        <v>-0.01039905136</v>
      </c>
      <c r="W747" s="64"/>
      <c r="X747" s="65">
        <f t="shared" si="13"/>
        <v>1</v>
      </c>
      <c r="Y747" s="66">
        <f t="shared" si="14"/>
        <v>0</v>
      </c>
      <c r="Z747" s="67">
        <f t="shared" ref="Z747:AA747" si="2274">U747</f>
        <v>0.02367096659</v>
      </c>
      <c r="AA747" s="68">
        <f t="shared" si="2274"/>
        <v>-0.01039905136</v>
      </c>
      <c r="AB747" s="69">
        <f t="shared" ref="AB747:AC747" si="2275">S747</f>
        <v>-0.04658756265</v>
      </c>
      <c r="AC747" s="70">
        <f t="shared" si="2275"/>
        <v>-0.01277252341</v>
      </c>
      <c r="AD747" s="71">
        <f t="shared" si="17"/>
        <v>0.0004521743901</v>
      </c>
      <c r="AE747" s="72">
        <f t="shared" si="18"/>
        <v>-0.0004923111947</v>
      </c>
      <c r="AF747" s="73">
        <f t="shared" si="19"/>
        <v>-0.001235594766</v>
      </c>
      <c r="AG747" s="74">
        <f t="shared" si="20"/>
        <v>0.0001821284818</v>
      </c>
      <c r="AH747" s="75">
        <f t="shared" si="21"/>
        <v>0.002007263639</v>
      </c>
      <c r="AI747" s="76">
        <f t="shared" si="22"/>
        <v>0.001190081469</v>
      </c>
      <c r="AJ747" s="77"/>
      <c r="AK747" s="65">
        <f t="shared" si="23"/>
        <v>-0.005693794321</v>
      </c>
      <c r="AL747" s="66">
        <f t="shared" si="24"/>
        <v>0.0007634399882</v>
      </c>
      <c r="AM747" s="67">
        <f t="shared" si="25"/>
        <v>0.03583153944</v>
      </c>
      <c r="AN747" s="68">
        <f t="shared" si="26"/>
        <v>0.02909276447</v>
      </c>
      <c r="AO747" s="69">
        <f t="shared" si="27"/>
        <v>0.0001692774287</v>
      </c>
      <c r="AP747" s="70">
        <f t="shared" si="28"/>
        <v>0.02500880492</v>
      </c>
      <c r="AQ747" s="71">
        <f t="shared" si="29"/>
        <v>-0.00005458020051</v>
      </c>
      <c r="AR747" s="72">
        <f t="shared" si="30"/>
        <v>-0.0005166282546</v>
      </c>
      <c r="AS747" s="73">
        <f t="shared" si="31"/>
        <v>-0.0001091001889</v>
      </c>
      <c r="AT747" s="74">
        <f t="shared" si="32"/>
        <v>-0.0005165699271</v>
      </c>
      <c r="AU747" s="75">
        <f t="shared" si="33"/>
        <v>0.0002080646072</v>
      </c>
      <c r="AV747" s="76">
        <f t="shared" si="34"/>
        <v>0.0001679621863</v>
      </c>
      <c r="AW747" s="78">
        <f t="shared" si="35"/>
        <v>0.03035140676</v>
      </c>
      <c r="AX747" s="79">
        <f t="shared" si="36"/>
        <v>0.01573599955</v>
      </c>
      <c r="AY747" s="78">
        <f t="shared" si="37"/>
        <v>0.05399977337</v>
      </c>
      <c r="AZ747" s="79">
        <f t="shared" si="38"/>
        <v>0.0632631346</v>
      </c>
      <c r="BA747" s="80">
        <f t="shared" si="39"/>
        <v>0.01461540721</v>
      </c>
      <c r="BB747" s="80">
        <f t="shared" si="40"/>
        <v>-0.009263361226</v>
      </c>
      <c r="BC747" s="80">
        <f t="shared" si="41"/>
        <v>0.03513197882</v>
      </c>
      <c r="BD747" s="80">
        <f t="shared" si="42"/>
        <v>0.05908293322</v>
      </c>
      <c r="BE747" s="81">
        <f t="shared" si="43"/>
        <v>0.0001278002667</v>
      </c>
      <c r="BF747" s="81">
        <f t="shared" si="44"/>
        <v>-0.0002707755929</v>
      </c>
      <c r="BG747" s="81">
        <f t="shared" si="45"/>
        <v>-0.002256537062</v>
      </c>
      <c r="BH747" s="81">
        <f t="shared" si="46"/>
        <v>0.004151400717</v>
      </c>
      <c r="BI747" s="81"/>
      <c r="BJ747" s="81"/>
    </row>
    <row r="748">
      <c r="A748" s="31">
        <v>746.0</v>
      </c>
      <c r="B748" s="32">
        <v>7645.0</v>
      </c>
      <c r="C748" s="33">
        <v>513.0</v>
      </c>
      <c r="D748" s="55">
        <f t="shared" si="5"/>
        <v>399</v>
      </c>
      <c r="E748" s="35">
        <v>98.0</v>
      </c>
      <c r="F748" s="36">
        <v>59.0</v>
      </c>
      <c r="G748" s="37">
        <v>45.0</v>
      </c>
      <c r="H748" s="38">
        <v>155.0</v>
      </c>
      <c r="I748" s="39">
        <v>31.0</v>
      </c>
      <c r="J748" s="40">
        <v>11.0</v>
      </c>
      <c r="K748" s="88">
        <f t="shared" si="6"/>
        <v>0.3391812865</v>
      </c>
      <c r="L748" s="88">
        <f t="shared" si="7"/>
        <v>0.4542253521</v>
      </c>
      <c r="M748" s="88">
        <f t="shared" si="8"/>
        <v>0.3913043478</v>
      </c>
      <c r="N748" s="88">
        <f t="shared" si="9"/>
        <v>0.08771929825</v>
      </c>
      <c r="O748" s="88">
        <f t="shared" si="10"/>
        <v>0.4360902256</v>
      </c>
      <c r="P748" s="89">
        <f t="shared" si="11"/>
        <v>0.02144249513</v>
      </c>
      <c r="Q748" s="90">
        <f t="shared" ref="Q748:V748" si="2276">K748-Q$2</f>
        <v>-0.01179639514</v>
      </c>
      <c r="R748" s="91">
        <f t="shared" si="2276"/>
        <v>-0.02532718818</v>
      </c>
      <c r="S748" s="92">
        <f t="shared" si="2276"/>
        <v>-0.02028321482</v>
      </c>
      <c r="T748" s="93">
        <f t="shared" si="2276"/>
        <v>-0.02801514336</v>
      </c>
      <c r="U748" s="94">
        <f t="shared" si="2276"/>
        <v>-0.01774110353</v>
      </c>
      <c r="V748" s="95">
        <f t="shared" si="2276"/>
        <v>-0.01081833339</v>
      </c>
      <c r="W748" s="64"/>
      <c r="X748" s="65">
        <f t="shared" si="13"/>
        <v>1</v>
      </c>
      <c r="Y748" s="66">
        <f t="shared" si="14"/>
        <v>0</v>
      </c>
      <c r="Z748" s="67">
        <f t="shared" ref="Z748:AA748" si="2277">U748</f>
        <v>-0.01774110353</v>
      </c>
      <c r="AA748" s="68">
        <f t="shared" si="2277"/>
        <v>-0.01081833339</v>
      </c>
      <c r="AB748" s="69">
        <f t="shared" ref="AB748:AC748" si="2278">S748</f>
        <v>-0.02028321482</v>
      </c>
      <c r="AC748" s="70">
        <f t="shared" si="2278"/>
        <v>-0.02801514336</v>
      </c>
      <c r="AD748" s="71">
        <f t="shared" si="17"/>
        <v>0.0001977104172</v>
      </c>
      <c r="AE748" s="72">
        <f t="shared" si="18"/>
        <v>0.0003838583452</v>
      </c>
      <c r="AF748" s="73">
        <f t="shared" si="19"/>
        <v>0.00005676945331</v>
      </c>
      <c r="AG748" s="74">
        <f t="shared" si="20"/>
        <v>0.0007164501388</v>
      </c>
      <c r="AH748" s="75">
        <f t="shared" si="21"/>
        <v>-0.0003734394541</v>
      </c>
      <c r="AI748" s="76">
        <f t="shared" si="22"/>
        <v>0.001136474342</v>
      </c>
      <c r="AJ748" s="77"/>
      <c r="AK748" s="65">
        <f t="shared" si="23"/>
        <v>-0.005693794321</v>
      </c>
      <c r="AL748" s="66">
        <f t="shared" si="24"/>
        <v>0.0007634399882</v>
      </c>
      <c r="AM748" s="67">
        <f t="shared" si="25"/>
        <v>0.002694379098</v>
      </c>
      <c r="AN748" s="68">
        <f t="shared" si="26"/>
        <v>-0.0369970654</v>
      </c>
      <c r="AO748" s="69">
        <f t="shared" si="27"/>
        <v>-0.0111165589</v>
      </c>
      <c r="AP748" s="70">
        <f t="shared" si="28"/>
        <v>0.01403781966</v>
      </c>
      <c r="AQ748" s="71">
        <f t="shared" si="29"/>
        <v>0.000325385548</v>
      </c>
      <c r="AR748" s="72">
        <f t="shared" si="30"/>
        <v>0.00008204156512</v>
      </c>
      <c r="AS748" s="73">
        <f t="shared" si="31"/>
        <v>-0.0003008040182</v>
      </c>
      <c r="AT748" s="74">
        <f t="shared" si="32"/>
        <v>0.00004265578015</v>
      </c>
      <c r="AU748" s="75">
        <f t="shared" si="33"/>
        <v>-0.00006103479538</v>
      </c>
      <c r="AV748" s="76">
        <f t="shared" si="34"/>
        <v>0.0001227406079</v>
      </c>
      <c r="AW748" s="78">
        <f t="shared" si="35"/>
        <v>-0.01415242739</v>
      </c>
      <c r="AX748" s="79">
        <f t="shared" si="36"/>
        <v>-0.01179639514</v>
      </c>
      <c r="AY748" s="78">
        <f t="shared" si="37"/>
        <v>-0.0219483678</v>
      </c>
      <c r="AZ748" s="79">
        <f t="shared" si="38"/>
        <v>-0.02532718818</v>
      </c>
      <c r="BA748" s="80">
        <f t="shared" si="39"/>
        <v>-0.002356032252</v>
      </c>
      <c r="BB748" s="80">
        <f t="shared" si="40"/>
        <v>0.003378820379</v>
      </c>
      <c r="BC748" s="80">
        <f t="shared" si="41"/>
        <v>-0.009371855334</v>
      </c>
      <c r="BD748" s="80">
        <f t="shared" si="42"/>
        <v>-0.01686520796</v>
      </c>
      <c r="BE748" s="81">
        <f t="shared" si="43"/>
        <v>-0.000005865539177</v>
      </c>
      <c r="BF748" s="81">
        <f t="shared" si="44"/>
        <v>-0.00001592121957</v>
      </c>
      <c r="BG748" s="81">
        <f t="shared" si="45"/>
        <v>-0.0001966035671</v>
      </c>
      <c r="BH748" s="81">
        <f t="shared" si="46"/>
        <v>0.0003161165783</v>
      </c>
      <c r="BI748" s="81"/>
      <c r="BJ748" s="81"/>
    </row>
    <row r="749">
      <c r="A749" s="31">
        <v>747.0</v>
      </c>
      <c r="B749" s="32">
        <v>6686.0</v>
      </c>
      <c r="C749" s="33">
        <v>1119.0</v>
      </c>
      <c r="D749" s="55">
        <f t="shared" si="5"/>
        <v>769</v>
      </c>
      <c r="E749" s="35">
        <v>150.0</v>
      </c>
      <c r="F749" s="36">
        <v>117.0</v>
      </c>
      <c r="G749" s="37">
        <v>94.0</v>
      </c>
      <c r="H749" s="38">
        <v>298.0</v>
      </c>
      <c r="I749" s="39">
        <v>72.0</v>
      </c>
      <c r="J749" s="40">
        <v>38.0</v>
      </c>
      <c r="K749" s="88">
        <f t="shared" si="6"/>
        <v>0.2823949955</v>
      </c>
      <c r="L749" s="88">
        <f t="shared" si="7"/>
        <v>0.4269230769</v>
      </c>
      <c r="M749" s="88">
        <f t="shared" si="8"/>
        <v>0.3775100402</v>
      </c>
      <c r="N749" s="88">
        <f t="shared" si="9"/>
        <v>0.08400357462</v>
      </c>
      <c r="O749" s="88">
        <f t="shared" si="10"/>
        <v>0.410923277</v>
      </c>
      <c r="P749" s="89">
        <f t="shared" si="11"/>
        <v>0.03395889187</v>
      </c>
      <c r="Q749" s="90">
        <f t="shared" ref="Q749:V749" si="2279">K749-Q$2</f>
        <v>-0.06858268616</v>
      </c>
      <c r="R749" s="91">
        <f t="shared" si="2279"/>
        <v>-0.05262946337</v>
      </c>
      <c r="S749" s="92">
        <f t="shared" si="2279"/>
        <v>-0.03407752249</v>
      </c>
      <c r="T749" s="93">
        <f t="shared" si="2279"/>
        <v>-0.03173086699</v>
      </c>
      <c r="U749" s="94">
        <f t="shared" si="2279"/>
        <v>-0.04290805211</v>
      </c>
      <c r="V749" s="95">
        <f t="shared" si="2279"/>
        <v>0.001698063356</v>
      </c>
      <c r="W749" s="64"/>
      <c r="X749" s="65">
        <f t="shared" si="13"/>
        <v>1</v>
      </c>
      <c r="Y749" s="66">
        <f t="shared" si="14"/>
        <v>0</v>
      </c>
      <c r="Z749" s="67">
        <f t="shared" ref="Z749:AA749" si="2280">U749</f>
        <v>-0.04290805211</v>
      </c>
      <c r="AA749" s="68">
        <f t="shared" si="2280"/>
        <v>0.001698063356</v>
      </c>
      <c r="AB749" s="69">
        <f t="shared" ref="AB749:AC749" si="2281">S749</f>
        <v>-0.03407752249</v>
      </c>
      <c r="AC749" s="70">
        <f t="shared" si="2281"/>
        <v>-0.03173086699</v>
      </c>
      <c r="AD749" s="71">
        <f t="shared" si="17"/>
        <v>0.001838217517</v>
      </c>
      <c r="AE749" s="72">
        <f t="shared" si="18"/>
        <v>-0.0001457211819</v>
      </c>
      <c r="AF749" s="73">
        <f t="shared" si="19"/>
        <v>0.001516081133</v>
      </c>
      <c r="AG749" s="74">
        <f t="shared" si="20"/>
        <v>0.001303643902</v>
      </c>
      <c r="AH749" s="75">
        <f t="shared" si="21"/>
        <v>0.000154429619</v>
      </c>
      <c r="AI749" s="76">
        <f t="shared" si="22"/>
        <v>0.002162618666</v>
      </c>
      <c r="AJ749" s="77"/>
      <c r="AK749" s="65">
        <f t="shared" si="23"/>
        <v>-0.005693794321</v>
      </c>
      <c r="AL749" s="66">
        <f t="shared" si="24"/>
        <v>0.0007634399882</v>
      </c>
      <c r="AM749" s="67">
        <f t="shared" si="25"/>
        <v>-0.03771985273</v>
      </c>
      <c r="AN749" s="68">
        <f t="shared" si="26"/>
        <v>-0.06673662055</v>
      </c>
      <c r="AO749" s="69">
        <f t="shared" si="27"/>
        <v>-0.01103347214</v>
      </c>
      <c r="AP749" s="70">
        <f t="shared" si="28"/>
        <v>0.02143350405</v>
      </c>
      <c r="AQ749" s="71">
        <f t="shared" si="29"/>
        <v>0.0008598577666</v>
      </c>
      <c r="AR749" s="72">
        <f t="shared" si="30"/>
        <v>-0.0011464692</v>
      </c>
      <c r="AS749" s="73">
        <f t="shared" si="31"/>
        <v>-0.0005104574522</v>
      </c>
      <c r="AT749" s="74">
        <f t="shared" si="32"/>
        <v>0.0006737005518</v>
      </c>
      <c r="AU749" s="75">
        <f t="shared" si="33"/>
        <v>-0.00001804378546</v>
      </c>
      <c r="AV749" s="76">
        <f t="shared" si="34"/>
        <v>0.0002477882351</v>
      </c>
      <c r="AW749" s="78">
        <f t="shared" si="35"/>
        <v>-0.05411576267</v>
      </c>
      <c r="AX749" s="79">
        <f t="shared" si="36"/>
        <v>-0.06858268616</v>
      </c>
      <c r="AY749" s="78">
        <f t="shared" si="37"/>
        <v>-0.04476465693</v>
      </c>
      <c r="AZ749" s="79">
        <f t="shared" si="38"/>
        <v>-0.05262946337</v>
      </c>
      <c r="BA749" s="80">
        <f t="shared" si="39"/>
        <v>0.01446692349</v>
      </c>
      <c r="BB749" s="80">
        <f t="shared" si="40"/>
        <v>0.00786480644</v>
      </c>
      <c r="BC749" s="80">
        <f t="shared" si="41"/>
        <v>-0.04933519061</v>
      </c>
      <c r="BD749" s="80">
        <f t="shared" si="42"/>
        <v>-0.03968149709</v>
      </c>
      <c r="BE749" s="81">
        <f t="shared" si="43"/>
        <v>0.000147436695</v>
      </c>
      <c r="BF749" s="81">
        <f t="shared" si="44"/>
        <v>0.0002275591061</v>
      </c>
      <c r="BG749" s="81">
        <f t="shared" si="45"/>
        <v>0.0008593398213</v>
      </c>
      <c r="BH749" s="81">
        <f t="shared" si="46"/>
        <v>0.003915388445</v>
      </c>
      <c r="BI749" s="81"/>
      <c r="BJ749" s="81"/>
    </row>
    <row r="750">
      <c r="A750" s="31">
        <v>748.0</v>
      </c>
      <c r="B750" s="32">
        <v>5597.0</v>
      </c>
      <c r="C750" s="33">
        <v>599.0</v>
      </c>
      <c r="D750" s="55">
        <f t="shared" si="5"/>
        <v>346</v>
      </c>
      <c r="E750" s="35">
        <v>44.0</v>
      </c>
      <c r="F750" s="36">
        <v>94.0</v>
      </c>
      <c r="G750" s="37">
        <v>28.0</v>
      </c>
      <c r="H750" s="38">
        <v>124.0</v>
      </c>
      <c r="I750" s="39">
        <v>21.0</v>
      </c>
      <c r="J750" s="40">
        <v>35.0</v>
      </c>
      <c r="K750" s="88">
        <f t="shared" si="6"/>
        <v>0.1552587646</v>
      </c>
      <c r="L750" s="88">
        <f t="shared" si="7"/>
        <v>0.3439153439</v>
      </c>
      <c r="M750" s="88">
        <f t="shared" si="8"/>
        <v>0.178343949</v>
      </c>
      <c r="N750" s="88">
        <f t="shared" si="9"/>
        <v>0.04674457429</v>
      </c>
      <c r="O750" s="88">
        <f t="shared" si="10"/>
        <v>0.2687861272</v>
      </c>
      <c r="P750" s="89">
        <f t="shared" si="11"/>
        <v>0.05843071786</v>
      </c>
      <c r="Q750" s="90">
        <f t="shared" ref="Q750:V750" si="2282">K750-Q$2</f>
        <v>-0.1957189171</v>
      </c>
      <c r="R750" s="91">
        <f t="shared" si="2282"/>
        <v>-0.1356371964</v>
      </c>
      <c r="S750" s="92">
        <f t="shared" si="2282"/>
        <v>-0.2332436136</v>
      </c>
      <c r="T750" s="93">
        <f t="shared" si="2282"/>
        <v>-0.06898986732</v>
      </c>
      <c r="U750" s="94">
        <f t="shared" si="2282"/>
        <v>-0.1850452019</v>
      </c>
      <c r="V750" s="95">
        <f t="shared" si="2282"/>
        <v>0.02616988935</v>
      </c>
      <c r="W750" s="64"/>
      <c r="X750" s="65">
        <f t="shared" si="13"/>
        <v>1</v>
      </c>
      <c r="Y750" s="66">
        <f t="shared" si="14"/>
        <v>0</v>
      </c>
      <c r="Z750" s="67">
        <f t="shared" ref="Z750:AA750" si="2283">U750</f>
        <v>-0.1850452019</v>
      </c>
      <c r="AA750" s="68">
        <f t="shared" si="2283"/>
        <v>0.02616988935</v>
      </c>
      <c r="AB750" s="69">
        <f t="shared" ref="AB750:AC750" si="2284">S750</f>
        <v>-0.2332436136</v>
      </c>
      <c r="AC750" s="70">
        <f t="shared" si="2284"/>
        <v>-0.06898986732</v>
      </c>
      <c r="AD750" s="71">
        <f t="shared" si="17"/>
        <v>0.03355686365</v>
      </c>
      <c r="AE750" s="72">
        <f t="shared" si="18"/>
        <v>-0.009685224919</v>
      </c>
      <c r="AF750" s="73">
        <f t="shared" si="19"/>
        <v>0.04496606877</v>
      </c>
      <c r="AG750" s="74">
        <f t="shared" si="20"/>
        <v>0.006662284369</v>
      </c>
      <c r="AH750" s="75">
        <f t="shared" si="21"/>
        <v>0.04964298149</v>
      </c>
      <c r="AI750" s="76">
        <f t="shared" si="22"/>
        <v>0.03218289191</v>
      </c>
      <c r="AJ750" s="77"/>
      <c r="AK750" s="65">
        <f t="shared" si="23"/>
        <v>-0.005693794321</v>
      </c>
      <c r="AL750" s="66">
        <f t="shared" si="24"/>
        <v>0.0007634399882</v>
      </c>
      <c r="AM750" s="67">
        <f t="shared" si="25"/>
        <v>-0.1925926114</v>
      </c>
      <c r="AN750" s="68">
        <f t="shared" si="26"/>
        <v>-0.272424427</v>
      </c>
      <c r="AO750" s="69">
        <f t="shared" si="27"/>
        <v>-0.001665925467</v>
      </c>
      <c r="AP750" s="70">
        <f t="shared" si="28"/>
        <v>0.125915592</v>
      </c>
      <c r="AQ750" s="71">
        <f t="shared" si="29"/>
        <v>0.01160160068</v>
      </c>
      <c r="AR750" s="72">
        <f t="shared" si="30"/>
        <v>-0.0245396571</v>
      </c>
      <c r="AS750" s="73">
        <f t="shared" si="31"/>
        <v>-0.001637088823</v>
      </c>
      <c r="AT750" s="74">
        <f t="shared" si="32"/>
        <v>0.01914609506</v>
      </c>
      <c r="AU750" s="75">
        <f t="shared" si="33"/>
        <v>0.005100567915</v>
      </c>
      <c r="AV750" s="76">
        <f t="shared" si="34"/>
        <v>0.004465867332</v>
      </c>
      <c r="AW750" s="78">
        <f t="shared" si="35"/>
        <v>-0.1848872514</v>
      </c>
      <c r="AX750" s="79">
        <f t="shared" si="36"/>
        <v>-0.1957189171</v>
      </c>
      <c r="AY750" s="78">
        <f t="shared" si="37"/>
        <v>-0.1466730897</v>
      </c>
      <c r="AZ750" s="79">
        <f t="shared" si="38"/>
        <v>-0.1356371964</v>
      </c>
      <c r="BA750" s="80">
        <f t="shared" si="39"/>
        <v>0.01083166571</v>
      </c>
      <c r="BB750" s="80">
        <f t="shared" si="40"/>
        <v>-0.01103589335</v>
      </c>
      <c r="BC750" s="80">
        <f t="shared" si="41"/>
        <v>-0.1801066793</v>
      </c>
      <c r="BD750" s="80">
        <f t="shared" si="42"/>
        <v>-0.1415899299</v>
      </c>
      <c r="BE750" s="81">
        <f t="shared" si="43"/>
        <v>-0.000004465959897</v>
      </c>
      <c r="BF750" s="81">
        <f t="shared" si="44"/>
        <v>-0.0002390742152</v>
      </c>
      <c r="BG750" s="81">
        <f t="shared" si="45"/>
        <v>0.01239070769</v>
      </c>
      <c r="BH750" s="81">
        <f t="shared" si="46"/>
        <v>0.05100258419</v>
      </c>
      <c r="BI750" s="81"/>
      <c r="BJ750" s="81"/>
    </row>
    <row r="751">
      <c r="A751" s="31">
        <v>749.0</v>
      </c>
      <c r="B751" s="32">
        <v>2456.0</v>
      </c>
      <c r="C751" s="33">
        <v>1786.0</v>
      </c>
      <c r="D751" s="55">
        <f t="shared" si="5"/>
        <v>1355</v>
      </c>
      <c r="E751" s="35">
        <v>299.0</v>
      </c>
      <c r="F751" s="36">
        <v>387.0</v>
      </c>
      <c r="G751" s="37">
        <v>123.0</v>
      </c>
      <c r="H751" s="38">
        <v>430.0</v>
      </c>
      <c r="I751" s="39">
        <v>58.0</v>
      </c>
      <c r="J751" s="40">
        <v>58.0</v>
      </c>
      <c r="K751" s="88">
        <f t="shared" si="6"/>
        <v>0.2687569989</v>
      </c>
      <c r="L751" s="88">
        <f t="shared" si="7"/>
        <v>0.4536213469</v>
      </c>
      <c r="M751" s="88">
        <f t="shared" si="8"/>
        <v>0.2165492958</v>
      </c>
      <c r="N751" s="88">
        <f t="shared" si="9"/>
        <v>0.06886898096</v>
      </c>
      <c r="O751" s="88">
        <f t="shared" si="10"/>
        <v>0.3542435424</v>
      </c>
      <c r="P751" s="89">
        <f t="shared" si="11"/>
        <v>0.03247480403</v>
      </c>
      <c r="Q751" s="90">
        <f t="shared" ref="Q751:V751" si="2285">K751-Q$2</f>
        <v>-0.08222068281</v>
      </c>
      <c r="R751" s="91">
        <f t="shared" si="2285"/>
        <v>-0.0259311934</v>
      </c>
      <c r="S751" s="92">
        <f t="shared" si="2285"/>
        <v>-0.1950382669</v>
      </c>
      <c r="T751" s="93">
        <f t="shared" si="2285"/>
        <v>-0.04686546064</v>
      </c>
      <c r="U751" s="94">
        <f t="shared" si="2285"/>
        <v>-0.09958778666</v>
      </c>
      <c r="V751" s="95">
        <f t="shared" si="2285"/>
        <v>0.0002139755194</v>
      </c>
      <c r="W751" s="64"/>
      <c r="X751" s="65">
        <f t="shared" si="13"/>
        <v>1</v>
      </c>
      <c r="Y751" s="66">
        <f t="shared" si="14"/>
        <v>0</v>
      </c>
      <c r="Z751" s="67">
        <f t="shared" ref="Z751:AA751" si="2286">U751</f>
        <v>-0.09958778666</v>
      </c>
      <c r="AA751" s="68">
        <f t="shared" si="2286"/>
        <v>0.0002139755194</v>
      </c>
      <c r="AB751" s="69">
        <f t="shared" ref="AB751:AC751" si="2287">S751</f>
        <v>-0.1950382669</v>
      </c>
      <c r="AC751" s="70">
        <f t="shared" si="2287"/>
        <v>-0.04686546064</v>
      </c>
      <c r="AD751" s="71">
        <f t="shared" si="17"/>
        <v>0.009917681466</v>
      </c>
      <c r="AE751" s="72">
        <f t="shared" si="18"/>
        <v>-0.00004261869676</v>
      </c>
      <c r="AF751" s="73">
        <f t="shared" si="19"/>
        <v>0.01943345737</v>
      </c>
      <c r="AG751" s="74">
        <f t="shared" si="20"/>
        <v>0.004625494082</v>
      </c>
      <c r="AH751" s="75">
        <f t="shared" si="21"/>
        <v>0.03584355414</v>
      </c>
      <c r="AI751" s="76">
        <f t="shared" si="22"/>
        <v>0.01828111644</v>
      </c>
      <c r="AJ751" s="77"/>
      <c r="AK751" s="65">
        <f t="shared" si="23"/>
        <v>-0.005693794321</v>
      </c>
      <c r="AL751" s="66">
        <f t="shared" si="24"/>
        <v>0.0007634399882</v>
      </c>
      <c r="AM751" s="67">
        <f t="shared" si="25"/>
        <v>-0.08162879671</v>
      </c>
      <c r="AN751" s="68">
        <f t="shared" si="26"/>
        <v>-0.1579352066</v>
      </c>
      <c r="AO751" s="69">
        <f t="shared" si="27"/>
        <v>0.004001105965</v>
      </c>
      <c r="AP751" s="70">
        <f t="shared" si="28"/>
        <v>0.1037723963</v>
      </c>
      <c r="AQ751" s="71">
        <f t="shared" si="29"/>
        <v>0.005072632375</v>
      </c>
      <c r="AR751" s="72">
        <f t="shared" si="30"/>
        <v>-0.005803324294</v>
      </c>
      <c r="AS751" s="73">
        <f t="shared" si="31"/>
        <v>-0.001444271512</v>
      </c>
      <c r="AT751" s="74">
        <f t="shared" si="32"/>
        <v>0.008320154182</v>
      </c>
      <c r="AU751" s="75">
        <f t="shared" si="33"/>
        <v>0.003764226397</v>
      </c>
      <c r="AV751" s="76">
        <f t="shared" si="34"/>
        <v>0.002662469865</v>
      </c>
      <c r="AW751" s="78">
        <f t="shared" si="35"/>
        <v>-0.0759288978</v>
      </c>
      <c r="AX751" s="79">
        <f t="shared" si="36"/>
        <v>-0.08222068281</v>
      </c>
      <c r="AY751" s="78">
        <f t="shared" si="37"/>
        <v>-0.04822007054</v>
      </c>
      <c r="AZ751" s="79">
        <f t="shared" si="38"/>
        <v>-0.0259311934</v>
      </c>
      <c r="BA751" s="80">
        <f t="shared" si="39"/>
        <v>0.006291785007</v>
      </c>
      <c r="BB751" s="80">
        <f t="shared" si="40"/>
        <v>-0.02228887714</v>
      </c>
      <c r="BC751" s="80">
        <f t="shared" si="41"/>
        <v>-0.07114832574</v>
      </c>
      <c r="BD751" s="80">
        <f t="shared" si="42"/>
        <v>-0.0431369107</v>
      </c>
      <c r="BE751" s="81">
        <f t="shared" si="43"/>
        <v>-0.0004572074857</v>
      </c>
      <c r="BF751" s="81">
        <f t="shared" si="44"/>
        <v>-0.000280473646</v>
      </c>
      <c r="BG751" s="81">
        <f t="shared" si="45"/>
        <v>0.003201291191</v>
      </c>
      <c r="BH751" s="81">
        <f t="shared" si="46"/>
        <v>0.006138237949</v>
      </c>
      <c r="BI751" s="81"/>
      <c r="BJ751" s="81"/>
    </row>
    <row r="752">
      <c r="A752" s="31">
        <v>750.0</v>
      </c>
      <c r="B752" s="32">
        <v>4506.0</v>
      </c>
      <c r="C752" s="33">
        <v>1475.0</v>
      </c>
      <c r="D752" s="55">
        <f t="shared" si="5"/>
        <v>1008</v>
      </c>
      <c r="E752" s="35">
        <v>186.0</v>
      </c>
      <c r="F752" s="36">
        <v>227.0</v>
      </c>
      <c r="G752" s="37">
        <v>108.0</v>
      </c>
      <c r="H752" s="38">
        <v>355.0</v>
      </c>
      <c r="I752" s="39">
        <v>50.0</v>
      </c>
      <c r="J752" s="40">
        <v>82.0</v>
      </c>
      <c r="K752" s="88">
        <f t="shared" si="6"/>
        <v>0.233220339</v>
      </c>
      <c r="L752" s="88">
        <f t="shared" si="7"/>
        <v>0.399323181</v>
      </c>
      <c r="M752" s="88">
        <f t="shared" si="8"/>
        <v>0.2589928058</v>
      </c>
      <c r="N752" s="88">
        <f t="shared" si="9"/>
        <v>0.07322033898</v>
      </c>
      <c r="O752" s="88">
        <f t="shared" si="10"/>
        <v>0.3412698413</v>
      </c>
      <c r="P752" s="89">
        <f t="shared" si="11"/>
        <v>0.05559322034</v>
      </c>
      <c r="Q752" s="90">
        <f t="shared" ref="Q752:V752" si="2288">K752-Q$2</f>
        <v>-0.1177573427</v>
      </c>
      <c r="R752" s="91">
        <f t="shared" si="2288"/>
        <v>-0.08022935924</v>
      </c>
      <c r="S752" s="92">
        <f t="shared" si="2288"/>
        <v>-0.1525947569</v>
      </c>
      <c r="T752" s="93">
        <f t="shared" si="2288"/>
        <v>-0.04251410262</v>
      </c>
      <c r="U752" s="94">
        <f t="shared" si="2288"/>
        <v>-0.1125614878</v>
      </c>
      <c r="V752" s="95">
        <f t="shared" si="2288"/>
        <v>0.02333239183</v>
      </c>
      <c r="W752" s="64"/>
      <c r="X752" s="65">
        <f t="shared" si="13"/>
        <v>1</v>
      </c>
      <c r="Y752" s="66">
        <f t="shared" si="14"/>
        <v>0</v>
      </c>
      <c r="Z752" s="67">
        <f t="shared" ref="Z752:AA752" si="2289">U752</f>
        <v>-0.1125614878</v>
      </c>
      <c r="AA752" s="68">
        <f t="shared" si="2289"/>
        <v>0.02333239183</v>
      </c>
      <c r="AB752" s="69">
        <f t="shared" ref="AB752:AC752" si="2290">S752</f>
        <v>-0.1525947569</v>
      </c>
      <c r="AC752" s="70">
        <f t="shared" si="2290"/>
        <v>-0.04251410262</v>
      </c>
      <c r="AD752" s="71">
        <f t="shared" si="17"/>
        <v>0.01212568803</v>
      </c>
      <c r="AE752" s="72">
        <f t="shared" si="18"/>
        <v>-0.005252657477</v>
      </c>
      <c r="AF752" s="73">
        <f t="shared" si="19"/>
        <v>0.01816824857</v>
      </c>
      <c r="AG752" s="74">
        <f t="shared" si="20"/>
        <v>0.001225049986</v>
      </c>
      <c r="AH752" s="75">
        <f t="shared" si="21"/>
        <v>0.02147771091</v>
      </c>
      <c r="AI752" s="76">
        <f t="shared" si="22"/>
        <v>0.01297485831</v>
      </c>
      <c r="AJ752" s="77"/>
      <c r="AK752" s="65">
        <f t="shared" si="23"/>
        <v>-0.005693794321</v>
      </c>
      <c r="AL752" s="66">
        <f t="shared" si="24"/>
        <v>0.0007634399882</v>
      </c>
      <c r="AM752" s="67">
        <f t="shared" si="25"/>
        <v>-0.1289224466</v>
      </c>
      <c r="AN752" s="68">
        <f t="shared" si="26"/>
        <v>-0.1596622793</v>
      </c>
      <c r="AO752" s="69">
        <f t="shared" si="27"/>
        <v>0.0002163366311</v>
      </c>
      <c r="AP752" s="70">
        <f t="shared" si="28"/>
        <v>0.08201000015</v>
      </c>
      <c r="AQ752" s="71">
        <f t="shared" si="29"/>
        <v>0.003170357474</v>
      </c>
      <c r="AR752" s="72">
        <f t="shared" si="30"/>
        <v>-0.009768309674</v>
      </c>
      <c r="AS752" s="73">
        <f t="shared" si="31"/>
        <v>-0.0000425788388</v>
      </c>
      <c r="AT752" s="74">
        <f t="shared" si="32"/>
        <v>0.007697563528</v>
      </c>
      <c r="AU752" s="75">
        <f t="shared" si="33"/>
        <v>0.002222327979</v>
      </c>
      <c r="AV752" s="76">
        <f t="shared" si="34"/>
        <v>0.001824524024</v>
      </c>
      <c r="AW752" s="78">
        <f t="shared" si="35"/>
        <v>-0.1290497977</v>
      </c>
      <c r="AX752" s="79">
        <f t="shared" si="36"/>
        <v>-0.1177573427</v>
      </c>
      <c r="AY752" s="78">
        <f t="shared" si="37"/>
        <v>-0.07713506129</v>
      </c>
      <c r="AZ752" s="79">
        <f t="shared" si="38"/>
        <v>-0.08022935924</v>
      </c>
      <c r="BA752" s="80">
        <f t="shared" si="39"/>
        <v>-0.011292455</v>
      </c>
      <c r="BB752" s="80">
        <f t="shared" si="40"/>
        <v>0.003094297952</v>
      </c>
      <c r="BC752" s="80">
        <f t="shared" si="41"/>
        <v>-0.1242692256</v>
      </c>
      <c r="BD752" s="80">
        <f t="shared" si="42"/>
        <v>-0.07205190145</v>
      </c>
      <c r="BE752" s="81">
        <f t="shared" si="43"/>
        <v>0.00011794486</v>
      </c>
      <c r="BF752" s="81">
        <f t="shared" si="44"/>
        <v>-0.00006988444075</v>
      </c>
      <c r="BG752" s="81">
        <f t="shared" si="45"/>
        <v>0.01025136394</v>
      </c>
      <c r="BH752" s="81">
        <f t="shared" si="46"/>
        <v>0.017907668</v>
      </c>
      <c r="BI752" s="81"/>
      <c r="BJ752" s="81"/>
    </row>
    <row r="753">
      <c r="A753" s="31">
        <v>751.0</v>
      </c>
      <c r="B753" s="32">
        <v>3742.0</v>
      </c>
      <c r="C753" s="33">
        <v>1729.0</v>
      </c>
      <c r="D753" s="55">
        <f t="shared" si="5"/>
        <v>1055</v>
      </c>
      <c r="E753" s="35">
        <v>188.0</v>
      </c>
      <c r="F753" s="36">
        <v>194.0</v>
      </c>
      <c r="G753" s="37">
        <v>126.0</v>
      </c>
      <c r="H753" s="38">
        <v>386.0</v>
      </c>
      <c r="I753" s="39">
        <v>69.0</v>
      </c>
      <c r="J753" s="40">
        <v>92.0</v>
      </c>
      <c r="K753" s="88">
        <f t="shared" si="6"/>
        <v>0.2215153268</v>
      </c>
      <c r="L753" s="88">
        <f t="shared" si="7"/>
        <v>0.399688958</v>
      </c>
      <c r="M753" s="88">
        <f t="shared" si="8"/>
        <v>0.3058252427</v>
      </c>
      <c r="N753" s="88">
        <f t="shared" si="9"/>
        <v>0.07287449393</v>
      </c>
      <c r="O753" s="88">
        <f t="shared" si="10"/>
        <v>0.3630331754</v>
      </c>
      <c r="P753" s="89">
        <f t="shared" si="11"/>
        <v>0.05320994795</v>
      </c>
      <c r="Q753" s="90">
        <f t="shared" ref="Q753:V753" si="2291">K753-Q$2</f>
        <v>-0.1294623549</v>
      </c>
      <c r="R753" s="91">
        <f t="shared" si="2291"/>
        <v>-0.07986358228</v>
      </c>
      <c r="S753" s="92">
        <f t="shared" si="2291"/>
        <v>-0.1057623199</v>
      </c>
      <c r="T753" s="93">
        <f t="shared" si="2291"/>
        <v>-0.04285994768</v>
      </c>
      <c r="U753" s="94">
        <f t="shared" si="2291"/>
        <v>-0.09079815374</v>
      </c>
      <c r="V753" s="95">
        <f t="shared" si="2291"/>
        <v>0.02094911943</v>
      </c>
      <c r="W753" s="64"/>
      <c r="X753" s="65">
        <f t="shared" si="13"/>
        <v>1</v>
      </c>
      <c r="Y753" s="66">
        <f t="shared" si="14"/>
        <v>0</v>
      </c>
      <c r="Z753" s="67">
        <f t="shared" ref="Z753:AA753" si="2292">U753</f>
        <v>-0.09079815374</v>
      </c>
      <c r="AA753" s="68">
        <f t="shared" si="2292"/>
        <v>0.02094911943</v>
      </c>
      <c r="AB753" s="69">
        <f t="shared" ref="AB753:AC753" si="2293">S753</f>
        <v>-0.1057623199</v>
      </c>
      <c r="AC753" s="70">
        <f t="shared" si="2293"/>
        <v>-0.04285994768</v>
      </c>
      <c r="AD753" s="71">
        <f t="shared" si="17"/>
        <v>0.007805439117</v>
      </c>
      <c r="AE753" s="72">
        <f t="shared" si="18"/>
        <v>-0.003804282734</v>
      </c>
      <c r="AF753" s="73">
        <f t="shared" si="19"/>
        <v>0.01050090155</v>
      </c>
      <c r="AG753" s="74">
        <f t="shared" si="20"/>
        <v>0.001675976647</v>
      </c>
      <c r="AH753" s="75">
        <f t="shared" si="21"/>
        <v>0.009348693201</v>
      </c>
      <c r="AI753" s="76">
        <f t="shared" si="22"/>
        <v>0.009065934997</v>
      </c>
      <c r="AJ753" s="77"/>
      <c r="AK753" s="65">
        <f t="shared" si="23"/>
        <v>-0.005693794321</v>
      </c>
      <c r="AL753" s="66">
        <f t="shared" si="24"/>
        <v>0.0007634399882</v>
      </c>
      <c r="AM753" s="67">
        <f t="shared" si="25"/>
        <v>-0.1073742191</v>
      </c>
      <c r="AN753" s="68">
        <f t="shared" si="26"/>
        <v>-0.1270552307</v>
      </c>
      <c r="AO753" s="69">
        <f t="shared" si="27"/>
        <v>-0.006524929858</v>
      </c>
      <c r="AP753" s="70">
        <f t="shared" si="28"/>
        <v>0.05871919698</v>
      </c>
      <c r="AQ753" s="71">
        <f t="shared" si="29"/>
        <v>0.001794158207</v>
      </c>
      <c r="AR753" s="72">
        <f t="shared" si="30"/>
        <v>-0.006505427478</v>
      </c>
      <c r="AS753" s="73">
        <f t="shared" si="31"/>
        <v>-0.0004329968998</v>
      </c>
      <c r="AT753" s="74">
        <f t="shared" si="32"/>
        <v>0.004474313424</v>
      </c>
      <c r="AU753" s="75">
        <f t="shared" si="33"/>
        <v>0.0009111198037</v>
      </c>
      <c r="AV753" s="76">
        <f t="shared" si="34"/>
        <v>0.00118181803</v>
      </c>
      <c r="AW753" s="78">
        <f t="shared" si="35"/>
        <v>-0.1173206622</v>
      </c>
      <c r="AX753" s="79">
        <f t="shared" si="36"/>
        <v>-0.1294623549</v>
      </c>
      <c r="AY753" s="78">
        <f t="shared" si="37"/>
        <v>-0.06842188976</v>
      </c>
      <c r="AZ753" s="79">
        <f t="shared" si="38"/>
        <v>-0.07986358228</v>
      </c>
      <c r="BA753" s="80">
        <f t="shared" si="39"/>
        <v>0.01214169269</v>
      </c>
      <c r="BB753" s="80">
        <f t="shared" si="40"/>
        <v>0.01144169252</v>
      </c>
      <c r="BC753" s="80">
        <f t="shared" si="41"/>
        <v>-0.1125400902</v>
      </c>
      <c r="BD753" s="80">
        <f t="shared" si="42"/>
        <v>-0.06333872992</v>
      </c>
      <c r="BE753" s="81">
        <f t="shared" si="43"/>
        <v>0.00001650837377</v>
      </c>
      <c r="BF753" s="81">
        <f t="shared" si="44"/>
        <v>0.0002778430289</v>
      </c>
      <c r="BG753" s="81">
        <f t="shared" si="45"/>
        <v>0.008653477185</v>
      </c>
      <c r="BH753" s="81">
        <f t="shared" si="46"/>
        <v>0.01425629275</v>
      </c>
      <c r="BI753" s="81"/>
      <c r="BJ753" s="81"/>
    </row>
    <row r="754">
      <c r="A754" s="31">
        <v>752.0</v>
      </c>
      <c r="B754" s="32">
        <v>7683.0</v>
      </c>
      <c r="C754" s="33">
        <v>1330.0</v>
      </c>
      <c r="D754" s="55">
        <f t="shared" si="5"/>
        <v>1091</v>
      </c>
      <c r="E754" s="35">
        <v>373.0</v>
      </c>
      <c r="F754" s="36">
        <v>202.0</v>
      </c>
      <c r="G754" s="37">
        <v>142.0</v>
      </c>
      <c r="H754" s="38">
        <v>305.0</v>
      </c>
      <c r="I754" s="39">
        <v>44.0</v>
      </c>
      <c r="J754" s="40">
        <v>25.0</v>
      </c>
      <c r="K754" s="88">
        <f t="shared" si="6"/>
        <v>0.4203007519</v>
      </c>
      <c r="L754" s="88">
        <f t="shared" si="7"/>
        <v>0.5775623269</v>
      </c>
      <c r="M754" s="88">
        <f t="shared" si="8"/>
        <v>0.3848238482</v>
      </c>
      <c r="N754" s="88">
        <f t="shared" si="9"/>
        <v>0.1067669173</v>
      </c>
      <c r="O754" s="88">
        <f t="shared" si="10"/>
        <v>0.5123739688</v>
      </c>
      <c r="P754" s="89">
        <f t="shared" si="11"/>
        <v>0.01879699248</v>
      </c>
      <c r="Q754" s="90">
        <f t="shared" ref="Q754:V754" si="2294">K754-Q$2</f>
        <v>0.06932307019</v>
      </c>
      <c r="R754" s="91">
        <f t="shared" si="2294"/>
        <v>0.09800978658</v>
      </c>
      <c r="S754" s="92">
        <f t="shared" si="2294"/>
        <v>-0.02676371441</v>
      </c>
      <c r="T754" s="93">
        <f t="shared" si="2294"/>
        <v>-0.008967524314</v>
      </c>
      <c r="U754" s="94">
        <f t="shared" si="2294"/>
        <v>0.05854263974</v>
      </c>
      <c r="V754" s="95">
        <f t="shared" si="2294"/>
        <v>-0.01346383603</v>
      </c>
      <c r="W754" s="64"/>
      <c r="X754" s="65">
        <f t="shared" si="13"/>
        <v>1</v>
      </c>
      <c r="Y754" s="66">
        <f t="shared" si="14"/>
        <v>0</v>
      </c>
      <c r="Z754" s="67">
        <f t="shared" ref="Z754:AA754" si="2295">U754</f>
        <v>0.05854263974</v>
      </c>
      <c r="AA754" s="68">
        <f t="shared" si="2295"/>
        <v>-0.01346383603</v>
      </c>
      <c r="AB754" s="69">
        <f t="shared" ref="AB754:AC754" si="2296">S754</f>
        <v>-0.02676371441</v>
      </c>
      <c r="AC754" s="70">
        <f t="shared" si="2296"/>
        <v>-0.008967524314</v>
      </c>
      <c r="AD754" s="71">
        <f t="shared" si="17"/>
        <v>0.003245965787</v>
      </c>
      <c r="AE754" s="72">
        <f t="shared" si="18"/>
        <v>-0.001576417005</v>
      </c>
      <c r="AF754" s="73">
        <f t="shared" si="19"/>
        <v>-0.001687555768</v>
      </c>
      <c r="AG754" s="74">
        <f t="shared" si="20"/>
        <v>-0.0001646402829</v>
      </c>
      <c r="AH754" s="75">
        <f t="shared" si="21"/>
        <v>0.0006358799166</v>
      </c>
      <c r="AI754" s="76">
        <f t="shared" si="22"/>
        <v>0.0004800085194</v>
      </c>
      <c r="AJ754" s="77"/>
      <c r="AK754" s="65">
        <f t="shared" si="23"/>
        <v>-0.005693794321</v>
      </c>
      <c r="AL754" s="66">
        <f t="shared" si="24"/>
        <v>0.0007634399882</v>
      </c>
      <c r="AM754" s="67">
        <f t="shared" si="25"/>
        <v>0.06916151924</v>
      </c>
      <c r="AN754" s="68">
        <f t="shared" si="26"/>
        <v>0.08195488937</v>
      </c>
      <c r="AO754" s="69">
        <f t="shared" si="27"/>
        <v>-0.0007150465733</v>
      </c>
      <c r="AP754" s="70">
        <f t="shared" si="28"/>
        <v>0.01459572947</v>
      </c>
      <c r="AQ754" s="71">
        <f t="shared" si="29"/>
        <v>0.0007493996414</v>
      </c>
      <c r="AR754" s="72">
        <f t="shared" si="30"/>
        <v>-0.002702449933</v>
      </c>
      <c r="AS754" s="73">
        <f t="shared" si="31"/>
        <v>0.00002541035734</v>
      </c>
      <c r="AT754" s="74">
        <f t="shared" si="32"/>
        <v>-0.0007163148635</v>
      </c>
      <c r="AU754" s="75">
        <f t="shared" si="33"/>
        <v>0.00006421914131</v>
      </c>
      <c r="AV754" s="76">
        <f t="shared" si="34"/>
        <v>0.00006488961015</v>
      </c>
      <c r="AW754" s="78">
        <f t="shared" si="35"/>
        <v>0.06359170748</v>
      </c>
      <c r="AX754" s="79">
        <f t="shared" si="36"/>
        <v>0.06932307019</v>
      </c>
      <c r="AY754" s="78">
        <f t="shared" si="37"/>
        <v>0.09396018364</v>
      </c>
      <c r="AZ754" s="79">
        <f t="shared" si="38"/>
        <v>0.09800978658</v>
      </c>
      <c r="BA754" s="80">
        <f t="shared" si="39"/>
        <v>-0.005731362706</v>
      </c>
      <c r="BB754" s="80">
        <f t="shared" si="40"/>
        <v>-0.004049602936</v>
      </c>
      <c r="BC754" s="80">
        <f t="shared" si="41"/>
        <v>0.06837227954</v>
      </c>
      <c r="BD754" s="80">
        <f t="shared" si="42"/>
        <v>0.09904334349</v>
      </c>
      <c r="BE754" s="81">
        <f t="shared" si="43"/>
        <v>0.00001644923452</v>
      </c>
      <c r="BF754" s="81">
        <f t="shared" si="44"/>
        <v>0.00004641948648</v>
      </c>
      <c r="BG754" s="81">
        <f t="shared" si="45"/>
        <v>-0.005134815279</v>
      </c>
      <c r="BH754" s="81">
        <f t="shared" si="46"/>
        <v>0.01354363834</v>
      </c>
      <c r="BI754" s="81"/>
      <c r="BJ754" s="81"/>
    </row>
    <row r="755">
      <c r="A755" s="31">
        <v>753.0</v>
      </c>
      <c r="B755" s="32">
        <v>1682.0</v>
      </c>
      <c r="C755" s="33">
        <v>1581.0</v>
      </c>
      <c r="D755" s="55">
        <f t="shared" si="5"/>
        <v>1118</v>
      </c>
      <c r="E755" s="35">
        <v>274.0</v>
      </c>
      <c r="F755" s="36">
        <v>251.0</v>
      </c>
      <c r="G755" s="37">
        <v>118.0</v>
      </c>
      <c r="H755" s="38">
        <v>334.0</v>
      </c>
      <c r="I755" s="39">
        <v>72.0</v>
      </c>
      <c r="J755" s="40">
        <v>69.0</v>
      </c>
      <c r="K755" s="88">
        <f t="shared" si="6"/>
        <v>0.293485136</v>
      </c>
      <c r="L755" s="88">
        <f t="shared" si="7"/>
        <v>0.5088235294</v>
      </c>
      <c r="M755" s="88">
        <f t="shared" si="8"/>
        <v>0.2694063927</v>
      </c>
      <c r="N755" s="88">
        <f t="shared" si="9"/>
        <v>0.07463630614</v>
      </c>
      <c r="O755" s="88">
        <f t="shared" si="10"/>
        <v>0.4150268336</v>
      </c>
      <c r="P755" s="89">
        <f t="shared" si="11"/>
        <v>0.04364326376</v>
      </c>
      <c r="Q755" s="90">
        <f t="shared" ref="Q755:V755" si="2297">K755-Q$2</f>
        <v>-0.0574925457</v>
      </c>
      <c r="R755" s="91">
        <f t="shared" si="2297"/>
        <v>0.02927098912</v>
      </c>
      <c r="S755" s="92">
        <f t="shared" si="2297"/>
        <v>-0.14218117</v>
      </c>
      <c r="T755" s="93">
        <f t="shared" si="2297"/>
        <v>-0.04109813547</v>
      </c>
      <c r="U755" s="94">
        <f t="shared" si="2297"/>
        <v>-0.03880449546</v>
      </c>
      <c r="V755" s="95">
        <f t="shared" si="2297"/>
        <v>0.01138243525</v>
      </c>
      <c r="W755" s="64"/>
      <c r="X755" s="65">
        <f t="shared" si="13"/>
        <v>1</v>
      </c>
      <c r="Y755" s="66">
        <f t="shared" si="14"/>
        <v>0</v>
      </c>
      <c r="Z755" s="67">
        <f t="shared" ref="Z755:AA755" si="2298">U755</f>
        <v>-0.03880449546</v>
      </c>
      <c r="AA755" s="68">
        <f t="shared" si="2298"/>
        <v>0.01138243525</v>
      </c>
      <c r="AB755" s="69">
        <f t="shared" ref="AB755:AC755" si="2299">S755</f>
        <v>-0.14218117</v>
      </c>
      <c r="AC755" s="70">
        <f t="shared" si="2299"/>
        <v>-0.04109813547</v>
      </c>
      <c r="AD755" s="71">
        <f t="shared" si="17"/>
        <v>0.001376229036</v>
      </c>
      <c r="AE755" s="72">
        <f t="shared" si="18"/>
        <v>-0.0008833793136</v>
      </c>
      <c r="AF755" s="73">
        <f t="shared" si="19"/>
        <v>0.00598506543</v>
      </c>
      <c r="AG755" s="74">
        <f t="shared" si="20"/>
        <v>-0.00002357554865</v>
      </c>
      <c r="AH755" s="75">
        <f t="shared" si="21"/>
        <v>0.01852642835</v>
      </c>
      <c r="AI755" s="76">
        <f t="shared" si="22"/>
        <v>0.01168676197</v>
      </c>
      <c r="AJ755" s="77"/>
      <c r="AK755" s="65">
        <f t="shared" si="23"/>
        <v>-0.005693794321</v>
      </c>
      <c r="AL755" s="66">
        <f t="shared" si="24"/>
        <v>0.0007634399882</v>
      </c>
      <c r="AM755" s="67">
        <f t="shared" si="25"/>
        <v>-0.04974562849</v>
      </c>
      <c r="AN755" s="68">
        <f t="shared" si="26"/>
        <v>-0.05231671508</v>
      </c>
      <c r="AO755" s="69">
        <f t="shared" si="27"/>
        <v>-0.0005386579199</v>
      </c>
      <c r="AP755" s="70">
        <f t="shared" si="28"/>
        <v>0.07662169787</v>
      </c>
      <c r="AQ755" s="71">
        <f t="shared" si="29"/>
        <v>0.0001923946758</v>
      </c>
      <c r="AR755" s="72">
        <f t="shared" si="30"/>
        <v>-0.001256297889</v>
      </c>
      <c r="AS755" s="73">
        <f t="shared" si="31"/>
        <v>0.0001661919492</v>
      </c>
      <c r="AT755" s="74">
        <f t="shared" si="32"/>
        <v>0.002524614938</v>
      </c>
      <c r="AU755" s="75">
        <f t="shared" si="33"/>
        <v>0.001908819548</v>
      </c>
      <c r="AV755" s="76">
        <f t="shared" si="34"/>
        <v>0.001629925493</v>
      </c>
      <c r="AW755" s="78">
        <f t="shared" si="35"/>
        <v>-0.05371067455</v>
      </c>
      <c r="AX755" s="79">
        <f t="shared" si="36"/>
        <v>-0.0574925457</v>
      </c>
      <c r="AY755" s="78">
        <f t="shared" si="37"/>
        <v>0.02796666532</v>
      </c>
      <c r="AZ755" s="79">
        <f t="shared" si="38"/>
        <v>0.02927098912</v>
      </c>
      <c r="BA755" s="80">
        <f t="shared" si="39"/>
        <v>0.003781871146</v>
      </c>
      <c r="BB755" s="80">
        <f t="shared" si="40"/>
        <v>-0.001304323801</v>
      </c>
      <c r="BC755" s="80">
        <f t="shared" si="41"/>
        <v>-0.04893010249</v>
      </c>
      <c r="BD755" s="80">
        <f t="shared" si="42"/>
        <v>0.03304982516</v>
      </c>
      <c r="BE755" s="81">
        <f t="shared" si="43"/>
        <v>0.00001260128879</v>
      </c>
      <c r="BF755" s="81">
        <f t="shared" si="44"/>
        <v>-0.000009865569099</v>
      </c>
      <c r="BG755" s="81">
        <f t="shared" si="45"/>
        <v>0.001301863987</v>
      </c>
      <c r="BH755" s="81">
        <f t="shared" si="46"/>
        <v>-0.003234262665</v>
      </c>
      <c r="BI755" s="81"/>
      <c r="BJ755" s="81"/>
    </row>
    <row r="756">
      <c r="A756" s="31">
        <v>754.0</v>
      </c>
      <c r="B756" s="32">
        <v>5513.0</v>
      </c>
      <c r="C756" s="33">
        <v>1798.0</v>
      </c>
      <c r="D756" s="55">
        <f t="shared" si="5"/>
        <v>1274</v>
      </c>
      <c r="E756" s="35">
        <v>284.0</v>
      </c>
      <c r="F756" s="36">
        <v>295.0</v>
      </c>
      <c r="G756" s="37">
        <v>115.0</v>
      </c>
      <c r="H756" s="38">
        <v>399.0</v>
      </c>
      <c r="I756" s="39">
        <v>65.0</v>
      </c>
      <c r="J756" s="40">
        <v>116.0</v>
      </c>
      <c r="K756" s="88">
        <f t="shared" si="6"/>
        <v>0.2580645161</v>
      </c>
      <c r="L756" s="88">
        <f t="shared" si="7"/>
        <v>0.4665775401</v>
      </c>
      <c r="M756" s="88">
        <f t="shared" si="8"/>
        <v>0.2186311787</v>
      </c>
      <c r="N756" s="88">
        <f t="shared" si="9"/>
        <v>0.06395995551</v>
      </c>
      <c r="O756" s="88">
        <f t="shared" si="10"/>
        <v>0.3642072214</v>
      </c>
      <c r="P756" s="89">
        <f t="shared" si="11"/>
        <v>0.06451612903</v>
      </c>
      <c r="Q756" s="90">
        <f t="shared" ref="Q756:V756" si="2300">K756-Q$2</f>
        <v>-0.09291316556</v>
      </c>
      <c r="R756" s="91">
        <f t="shared" si="2300"/>
        <v>-0.01297500018</v>
      </c>
      <c r="S756" s="92">
        <f t="shared" si="2300"/>
        <v>-0.1929563839</v>
      </c>
      <c r="T756" s="93">
        <f t="shared" si="2300"/>
        <v>-0.0517744861</v>
      </c>
      <c r="U756" s="94">
        <f t="shared" si="2300"/>
        <v>-0.08962410774</v>
      </c>
      <c r="V756" s="95">
        <f t="shared" si="2300"/>
        <v>0.03225530052</v>
      </c>
      <c r="W756" s="64"/>
      <c r="X756" s="65">
        <f t="shared" si="13"/>
        <v>1</v>
      </c>
      <c r="Y756" s="66">
        <f t="shared" si="14"/>
        <v>0</v>
      </c>
      <c r="Z756" s="67">
        <f t="shared" ref="Z756:AA756" si="2301">U756</f>
        <v>-0.08962410774</v>
      </c>
      <c r="AA756" s="68">
        <f t="shared" si="2301"/>
        <v>0.03225530052</v>
      </c>
      <c r="AB756" s="69">
        <f t="shared" ref="AB756:AC756" si="2302">S756</f>
        <v>-0.1929563839</v>
      </c>
      <c r="AC756" s="70">
        <f t="shared" si="2302"/>
        <v>-0.0517744861</v>
      </c>
      <c r="AD756" s="71">
        <f t="shared" si="17"/>
        <v>0.006992076277</v>
      </c>
      <c r="AE756" s="72">
        <f t="shared" si="18"/>
        <v>-0.005781705058</v>
      </c>
      <c r="AF756" s="73">
        <f t="shared" si="19"/>
        <v>0.01896354535</v>
      </c>
      <c r="AG756" s="74">
        <f t="shared" si="20"/>
        <v>-0.001583624031</v>
      </c>
      <c r="AH756" s="75">
        <f t="shared" si="21"/>
        <v>0.03455156869</v>
      </c>
      <c r="AI756" s="76">
        <f t="shared" si="22"/>
        <v>0.01998043524</v>
      </c>
      <c r="AJ756" s="77"/>
      <c r="AK756" s="65">
        <f t="shared" si="23"/>
        <v>-0.005693794321</v>
      </c>
      <c r="AL756" s="66">
        <f t="shared" si="24"/>
        <v>0.0007634399882</v>
      </c>
      <c r="AM756" s="67">
        <f t="shared" si="25"/>
        <v>-0.1243660784</v>
      </c>
      <c r="AN756" s="68">
        <f t="shared" si="26"/>
        <v>-0.115962532</v>
      </c>
      <c r="AO756" s="69">
        <f t="shared" si="27"/>
        <v>0.00126264103</v>
      </c>
      <c r="AP756" s="70">
        <f t="shared" si="28"/>
        <v>0.1034234338</v>
      </c>
      <c r="AQ756" s="71">
        <f t="shared" si="29"/>
        <v>0.0002233873133</v>
      </c>
      <c r="AR756" s="72">
        <f t="shared" si="30"/>
        <v>-0.007047638115</v>
      </c>
      <c r="AS756" s="73">
        <f t="shared" si="31"/>
        <v>0.001163224199</v>
      </c>
      <c r="AT756" s="74">
        <f t="shared" si="32"/>
        <v>0.007959794011</v>
      </c>
      <c r="AU756" s="75">
        <f t="shared" si="33"/>
        <v>0.003589770986</v>
      </c>
      <c r="AV756" s="76">
        <f t="shared" si="34"/>
        <v>0.002833936901</v>
      </c>
      <c r="AW756" s="78">
        <f t="shared" si="35"/>
        <v>-0.1238208491</v>
      </c>
      <c r="AX756" s="79">
        <f t="shared" si="36"/>
        <v>-0.09291316556</v>
      </c>
      <c r="AY756" s="78">
        <f t="shared" si="37"/>
        <v>-0.008029565371</v>
      </c>
      <c r="AZ756" s="79">
        <f t="shared" si="38"/>
        <v>-0.01297500018</v>
      </c>
      <c r="BA756" s="80">
        <f t="shared" si="39"/>
        <v>-0.03090768358</v>
      </c>
      <c r="BB756" s="80">
        <f t="shared" si="40"/>
        <v>0.004945434812</v>
      </c>
      <c r="BC756" s="80">
        <f t="shared" si="41"/>
        <v>-0.1190402771</v>
      </c>
      <c r="BD756" s="80">
        <f t="shared" si="42"/>
        <v>-0.00294640553</v>
      </c>
      <c r="BE756" s="81">
        <f t="shared" si="43"/>
        <v>0.0009308275791</v>
      </c>
      <c r="BF756" s="81">
        <f t="shared" si="44"/>
        <v>-0.0003057038687</v>
      </c>
      <c r="BG756" s="81">
        <f t="shared" si="45"/>
        <v>0.01416190626</v>
      </c>
      <c r="BH756" s="81">
        <f t="shared" si="46"/>
        <v>0.0007014818613</v>
      </c>
      <c r="BI756" s="81"/>
      <c r="BJ756" s="81"/>
    </row>
    <row r="757">
      <c r="A757" s="31">
        <v>755.0</v>
      </c>
      <c r="B757" s="32">
        <v>6726.0</v>
      </c>
      <c r="C757" s="33">
        <v>1018.0</v>
      </c>
      <c r="D757" s="55">
        <f t="shared" si="5"/>
        <v>891</v>
      </c>
      <c r="E757" s="35">
        <v>273.0</v>
      </c>
      <c r="F757" s="36">
        <v>54.0</v>
      </c>
      <c r="G757" s="37">
        <v>243.0</v>
      </c>
      <c r="H757" s="38">
        <v>310.0</v>
      </c>
      <c r="I757" s="39">
        <v>11.0</v>
      </c>
      <c r="J757" s="40">
        <v>0.0</v>
      </c>
      <c r="K757" s="88">
        <f t="shared" si="6"/>
        <v>0.5176817289</v>
      </c>
      <c r="L757" s="88">
        <f t="shared" si="7"/>
        <v>0.4781144781</v>
      </c>
      <c r="M757" s="88">
        <f t="shared" si="8"/>
        <v>0.8181818182</v>
      </c>
      <c r="N757" s="88">
        <f t="shared" si="9"/>
        <v>0.2387033399</v>
      </c>
      <c r="O757" s="88">
        <f t="shared" si="10"/>
        <v>0.5914702581</v>
      </c>
      <c r="P757" s="89">
        <f t="shared" si="11"/>
        <v>0</v>
      </c>
      <c r="Q757" s="90">
        <f t="shared" ref="Q757:V757" si="2303">K757-Q$2</f>
        <v>0.1667040472</v>
      </c>
      <c r="R757" s="91">
        <f t="shared" si="2303"/>
        <v>-0.001438062176</v>
      </c>
      <c r="S757" s="92">
        <f t="shared" si="2303"/>
        <v>0.4065942555</v>
      </c>
      <c r="T757" s="93">
        <f t="shared" si="2303"/>
        <v>0.1229688983</v>
      </c>
      <c r="U757" s="94">
        <f t="shared" si="2303"/>
        <v>0.137638929</v>
      </c>
      <c r="V757" s="95">
        <f t="shared" si="2303"/>
        <v>-0.03226082851</v>
      </c>
      <c r="W757" s="64"/>
      <c r="X757" s="65">
        <f t="shared" si="13"/>
        <v>1</v>
      </c>
      <c r="Y757" s="66">
        <f t="shared" si="14"/>
        <v>0</v>
      </c>
      <c r="Z757" s="67">
        <f t="shared" ref="Z757:AA757" si="2304">U757</f>
        <v>0.137638929</v>
      </c>
      <c r="AA757" s="68">
        <f t="shared" si="2304"/>
        <v>-0.03226082851</v>
      </c>
      <c r="AB757" s="69">
        <f t="shared" ref="AB757:AC757" si="2305">S757</f>
        <v>0.4065942555</v>
      </c>
      <c r="AC757" s="70">
        <f t="shared" si="2305"/>
        <v>0.1229688983</v>
      </c>
      <c r="AD757" s="71">
        <f t="shared" si="17"/>
        <v>0.01790371373</v>
      </c>
      <c r="AE757" s="72">
        <f t="shared" si="18"/>
        <v>-0.008880691773</v>
      </c>
      <c r="AF757" s="73">
        <f t="shared" si="19"/>
        <v>0.05993027643</v>
      </c>
      <c r="AG757" s="74">
        <f t="shared" si="20"/>
        <v>0.003808239912</v>
      </c>
      <c r="AH757" s="75">
        <f t="shared" si="21"/>
        <v>0.1501975387</v>
      </c>
      <c r="AI757" s="76">
        <f t="shared" si="22"/>
        <v>0.0999968953</v>
      </c>
      <c r="AJ757" s="77"/>
      <c r="AK757" s="65">
        <f t="shared" si="23"/>
        <v>-0.005693794321</v>
      </c>
      <c r="AL757" s="66">
        <f t="shared" si="24"/>
        <v>0.0007634399882</v>
      </c>
      <c r="AM757" s="67">
        <f t="shared" si="25"/>
        <v>0.1635672174</v>
      </c>
      <c r="AN757" s="68">
        <f t="shared" si="26"/>
        <v>0.1921884209</v>
      </c>
      <c r="AO757" s="69">
        <f t="shared" si="27"/>
        <v>0.004251919389</v>
      </c>
      <c r="AP757" s="70">
        <f t="shared" si="28"/>
        <v>-0.2198775689</v>
      </c>
      <c r="AQ757" s="71">
        <f t="shared" si="29"/>
        <v>0.004025210838</v>
      </c>
      <c r="AR757" s="72">
        <f t="shared" si="30"/>
        <v>-0.01500128762</v>
      </c>
      <c r="AS757" s="73">
        <f t="shared" si="31"/>
        <v>-0.00004225227936</v>
      </c>
      <c r="AT757" s="74">
        <f t="shared" si="32"/>
        <v>0.02538531543</v>
      </c>
      <c r="AU757" s="75">
        <f t="shared" si="33"/>
        <v>0.01538887326</v>
      </c>
      <c r="AV757" s="76">
        <f t="shared" si="34"/>
        <v>0.0138095008</v>
      </c>
      <c r="AW757" s="78">
        <f t="shared" si="35"/>
        <v>0.1814971743</v>
      </c>
      <c r="AX757" s="79">
        <f t="shared" si="36"/>
        <v>0.1667040472</v>
      </c>
      <c r="AY757" s="78">
        <f t="shared" si="37"/>
        <v>-0.002732179419</v>
      </c>
      <c r="AZ757" s="79">
        <f t="shared" si="38"/>
        <v>-0.001438062176</v>
      </c>
      <c r="BA757" s="80">
        <f t="shared" si="39"/>
        <v>0.01479312714</v>
      </c>
      <c r="BB757" s="80">
        <f t="shared" si="40"/>
        <v>-0.001294117243</v>
      </c>
      <c r="BC757" s="80">
        <f t="shared" si="41"/>
        <v>0.1862777464</v>
      </c>
      <c r="BD757" s="80">
        <f t="shared" si="42"/>
        <v>0.002350980422</v>
      </c>
      <c r="BE757" s="81">
        <f t="shared" si="43"/>
        <v>0.0002171618712</v>
      </c>
      <c r="BF757" s="81">
        <f t="shared" si="44"/>
        <v>-0.00003828808184</v>
      </c>
      <c r="BG757" s="81">
        <f t="shared" si="45"/>
        <v>0.03469387169</v>
      </c>
      <c r="BH757" s="81">
        <f t="shared" si="46"/>
        <v>0.0008758706698</v>
      </c>
      <c r="BI757" s="81"/>
      <c r="BJ757" s="81"/>
    </row>
    <row r="758">
      <c r="A758" s="31">
        <v>756.0</v>
      </c>
      <c r="B758" s="32">
        <v>2008.0</v>
      </c>
      <c r="C758" s="33">
        <v>1590.0</v>
      </c>
      <c r="D758" s="55">
        <f t="shared" si="5"/>
        <v>1164</v>
      </c>
      <c r="E758" s="35">
        <v>368.0</v>
      </c>
      <c r="F758" s="36">
        <v>204.0</v>
      </c>
      <c r="G758" s="37">
        <v>187.0</v>
      </c>
      <c r="H758" s="38">
        <v>286.0</v>
      </c>
      <c r="I758" s="39">
        <v>72.0</v>
      </c>
      <c r="J758" s="40">
        <v>47.0</v>
      </c>
      <c r="K758" s="88">
        <f t="shared" si="6"/>
        <v>0.3943396226</v>
      </c>
      <c r="L758" s="88">
        <f t="shared" si="7"/>
        <v>0.6060606061</v>
      </c>
      <c r="M758" s="88">
        <f t="shared" si="8"/>
        <v>0.4269406393</v>
      </c>
      <c r="N758" s="88">
        <f t="shared" si="9"/>
        <v>0.1176100629</v>
      </c>
      <c r="O758" s="88">
        <f t="shared" si="10"/>
        <v>0.5386597938</v>
      </c>
      <c r="P758" s="89">
        <f t="shared" si="11"/>
        <v>0.02955974843</v>
      </c>
      <c r="Q758" s="90">
        <f t="shared" ref="Q758:V758" si="2306">K758-Q$2</f>
        <v>0.04336194095</v>
      </c>
      <c r="R758" s="91">
        <f t="shared" si="2306"/>
        <v>0.1265080658</v>
      </c>
      <c r="S758" s="92">
        <f t="shared" si="2306"/>
        <v>0.01535307662</v>
      </c>
      <c r="T758" s="93">
        <f t="shared" si="2306"/>
        <v>0.001875621286</v>
      </c>
      <c r="U758" s="94">
        <f t="shared" si="2306"/>
        <v>0.08482846472</v>
      </c>
      <c r="V758" s="95">
        <f t="shared" si="2306"/>
        <v>-0.002701080084</v>
      </c>
      <c r="W758" s="64"/>
      <c r="X758" s="65">
        <f t="shared" si="13"/>
        <v>1</v>
      </c>
      <c r="Y758" s="66">
        <f t="shared" si="14"/>
        <v>0</v>
      </c>
      <c r="Z758" s="67">
        <f t="shared" ref="Z758:AA758" si="2307">U758</f>
        <v>0.08482846472</v>
      </c>
      <c r="AA758" s="68">
        <f t="shared" si="2307"/>
        <v>-0.002701080084</v>
      </c>
      <c r="AB758" s="69">
        <f t="shared" ref="AB758:AC758" si="2308">S758</f>
        <v>0.01535307662</v>
      </c>
      <c r="AC758" s="70">
        <f t="shared" si="2308"/>
        <v>0.001875621286</v>
      </c>
      <c r="AD758" s="71">
        <f t="shared" si="17"/>
        <v>0.007188572593</v>
      </c>
      <c r="AE758" s="72">
        <f t="shared" si="18"/>
        <v>-0.0004582569533</v>
      </c>
      <c r="AF758" s="73">
        <f t="shared" si="19"/>
        <v>0.001307444122</v>
      </c>
      <c r="AG758" s="74">
        <f t="shared" si="20"/>
        <v>0.0001176361846</v>
      </c>
      <c r="AH758" s="75">
        <f t="shared" si="21"/>
        <v>0.0002321990066</v>
      </c>
      <c r="AI758" s="76">
        <f t="shared" si="22"/>
        <v>0.00005759311463</v>
      </c>
      <c r="AJ758" s="77"/>
      <c r="AK758" s="65">
        <f t="shared" si="23"/>
        <v>-0.005693794321</v>
      </c>
      <c r="AL758" s="66">
        <f t="shared" si="24"/>
        <v>0.0007634399882</v>
      </c>
      <c r="AM758" s="67">
        <f t="shared" si="25"/>
        <v>0.07353005327</v>
      </c>
      <c r="AN758" s="68">
        <f t="shared" si="26"/>
        <v>0.1324725577</v>
      </c>
      <c r="AO758" s="69">
        <f t="shared" si="27"/>
        <v>-0.001218755617</v>
      </c>
      <c r="AP758" s="70">
        <f t="shared" si="28"/>
        <v>-0.007914408758</v>
      </c>
      <c r="AQ758" s="71">
        <f t="shared" si="29"/>
        <v>0.003427636262</v>
      </c>
      <c r="AR758" s="72">
        <f t="shared" si="30"/>
        <v>-0.004426045118</v>
      </c>
      <c r="AS758" s="73">
        <f t="shared" si="31"/>
        <v>-0.0000155014149</v>
      </c>
      <c r="AT758" s="74">
        <f t="shared" si="32"/>
        <v>0.0005547103424</v>
      </c>
      <c r="AU758" s="75">
        <f t="shared" si="33"/>
        <v>0.00002538533325</v>
      </c>
      <c r="AV758" s="76">
        <f t="shared" si="34"/>
        <v>0.00001034897783</v>
      </c>
      <c r="AW758" s="78">
        <f t="shared" si="35"/>
        <v>0.07005502352</v>
      </c>
      <c r="AX758" s="79">
        <f t="shared" si="36"/>
        <v>0.04336194095</v>
      </c>
      <c r="AY758" s="78">
        <f t="shared" si="37"/>
        <v>0.1214606031</v>
      </c>
      <c r="AZ758" s="79">
        <f t="shared" si="38"/>
        <v>0.1265080658</v>
      </c>
      <c r="BA758" s="80">
        <f t="shared" si="39"/>
        <v>0.02669308256</v>
      </c>
      <c r="BB758" s="80">
        <f t="shared" si="40"/>
        <v>-0.005047462656</v>
      </c>
      <c r="BC758" s="80">
        <f t="shared" si="41"/>
        <v>0.07483559557</v>
      </c>
      <c r="BD758" s="80">
        <f t="shared" si="42"/>
        <v>0.126543763</v>
      </c>
      <c r="BE758" s="81">
        <f t="shared" si="43"/>
        <v>0.0006870437775</v>
      </c>
      <c r="BF758" s="81">
        <f t="shared" si="44"/>
        <v>-0.0002694646748</v>
      </c>
      <c r="BG758" s="81">
        <f t="shared" si="45"/>
        <v>-0.01041295758</v>
      </c>
      <c r="BH758" s="81">
        <f t="shared" si="46"/>
        <v>0.01893995573</v>
      </c>
      <c r="BI758" s="81"/>
      <c r="BJ758" s="81"/>
    </row>
    <row r="759">
      <c r="A759" s="31">
        <v>757.0</v>
      </c>
      <c r="B759" s="32">
        <v>3740.0</v>
      </c>
      <c r="C759" s="33">
        <v>4157.0</v>
      </c>
      <c r="D759" s="55">
        <f t="shared" si="5"/>
        <v>3613</v>
      </c>
      <c r="E759" s="35">
        <v>1127.0</v>
      </c>
      <c r="F759" s="36">
        <v>666.0</v>
      </c>
      <c r="G759" s="37">
        <v>561.0</v>
      </c>
      <c r="H759" s="38">
        <v>1015.0</v>
      </c>
      <c r="I759" s="39">
        <v>168.0</v>
      </c>
      <c r="J759" s="40">
        <v>76.0</v>
      </c>
      <c r="K759" s="88">
        <f t="shared" si="6"/>
        <v>0.4464758239</v>
      </c>
      <c r="L759" s="88">
        <f t="shared" si="7"/>
        <v>0.5606060606</v>
      </c>
      <c r="M759" s="88">
        <f t="shared" si="8"/>
        <v>0.4305448964</v>
      </c>
      <c r="N759" s="88">
        <f t="shared" si="9"/>
        <v>0.1349530912</v>
      </c>
      <c r="O759" s="88">
        <f t="shared" si="10"/>
        <v>0.5137005259</v>
      </c>
      <c r="P759" s="89">
        <f t="shared" si="11"/>
        <v>0.0182824152</v>
      </c>
      <c r="Q759" s="90">
        <f t="shared" ref="Q759:V759" si="2309">K759-Q$2</f>
        <v>0.09549814222</v>
      </c>
      <c r="R759" s="91">
        <f t="shared" si="2309"/>
        <v>0.08105352032</v>
      </c>
      <c r="S759" s="92">
        <f t="shared" si="2309"/>
        <v>0.01895733375</v>
      </c>
      <c r="T759" s="93">
        <f t="shared" si="2309"/>
        <v>0.01921864956</v>
      </c>
      <c r="U759" s="94">
        <f t="shared" si="2309"/>
        <v>0.05986919679</v>
      </c>
      <c r="V759" s="95">
        <f t="shared" si="2309"/>
        <v>-0.01397841331</v>
      </c>
      <c r="W759" s="64"/>
      <c r="X759" s="65">
        <f t="shared" si="13"/>
        <v>1</v>
      </c>
      <c r="Y759" s="66">
        <f t="shared" si="14"/>
        <v>0</v>
      </c>
      <c r="Z759" s="67">
        <f t="shared" ref="Z759:AA759" si="2310">U759</f>
        <v>0.05986919679</v>
      </c>
      <c r="AA759" s="68">
        <f t="shared" si="2310"/>
        <v>-0.01397841331</v>
      </c>
      <c r="AB759" s="69">
        <f t="shared" ref="AB759:AC759" si="2311">S759</f>
        <v>0.01895733375</v>
      </c>
      <c r="AC759" s="70">
        <f t="shared" si="2311"/>
        <v>0.01921864956</v>
      </c>
      <c r="AD759" s="71">
        <f t="shared" si="17"/>
        <v>0.003388924685</v>
      </c>
      <c r="AE759" s="72">
        <f t="shared" si="18"/>
        <v>-0.001673752754</v>
      </c>
      <c r="AF759" s="73">
        <f t="shared" si="19"/>
        <v>0.001403606571</v>
      </c>
      <c r="AG759" s="74">
        <f t="shared" si="20"/>
        <v>0.0008856116664</v>
      </c>
      <c r="AH759" s="75">
        <f t="shared" si="21"/>
        <v>-0.000009975988282</v>
      </c>
      <c r="AI759" s="76">
        <f t="shared" si="22"/>
        <v>0.0007286687079</v>
      </c>
      <c r="AJ759" s="77"/>
      <c r="AK759" s="65">
        <f t="shared" si="23"/>
        <v>-0.005693794321</v>
      </c>
      <c r="AL759" s="66">
        <f t="shared" si="24"/>
        <v>0.0007634399882</v>
      </c>
      <c r="AM759" s="67">
        <f t="shared" si="25"/>
        <v>0.07106129382</v>
      </c>
      <c r="AN759" s="68">
        <f t="shared" si="26"/>
        <v>0.08364096201</v>
      </c>
      <c r="AO759" s="69">
        <f t="shared" si="27"/>
        <v>0.006918730701</v>
      </c>
      <c r="AP759" s="70">
        <f t="shared" si="28"/>
        <v>-0.0121432237</v>
      </c>
      <c r="AQ759" s="71">
        <f t="shared" si="29"/>
        <v>0.0007661365025</v>
      </c>
      <c r="AR759" s="72">
        <f t="shared" si="30"/>
        <v>-0.002835814976</v>
      </c>
      <c r="AS759" s="73">
        <f t="shared" si="31"/>
        <v>-0.00033701672</v>
      </c>
      <c r="AT759" s="74">
        <f t="shared" si="32"/>
        <v>0.0006153320019</v>
      </c>
      <c r="AU759" s="75">
        <f t="shared" si="33"/>
        <v>-0.00001311172046</v>
      </c>
      <c r="AV759" s="76">
        <f t="shared" si="34"/>
        <v>0.00008246978225</v>
      </c>
      <c r="AW759" s="78">
        <f t="shared" si="35"/>
        <v>0.07270223826</v>
      </c>
      <c r="AX759" s="79">
        <f t="shared" si="36"/>
        <v>0.09549814222</v>
      </c>
      <c r="AY759" s="78">
        <f t="shared" si="37"/>
        <v>0.0701231651</v>
      </c>
      <c r="AZ759" s="79">
        <f t="shared" si="38"/>
        <v>0.08105352032</v>
      </c>
      <c r="BA759" s="80">
        <f t="shared" si="39"/>
        <v>-0.02279590396</v>
      </c>
      <c r="BB759" s="80">
        <f t="shared" si="40"/>
        <v>-0.01093035521</v>
      </c>
      <c r="BC759" s="80">
        <f t="shared" si="41"/>
        <v>0.07748281032</v>
      </c>
      <c r="BD759" s="80">
        <f t="shared" si="42"/>
        <v>0.07520632494</v>
      </c>
      <c r="BE759" s="81">
        <f t="shared" si="43"/>
        <v>0.0004001805723</v>
      </c>
      <c r="BF759" s="81">
        <f t="shared" si="44"/>
        <v>0.0004983346554</v>
      </c>
      <c r="BG759" s="81">
        <f t="shared" si="45"/>
        <v>0.0003475945834</v>
      </c>
      <c r="BH759" s="81">
        <f t="shared" si="46"/>
        <v>0.01165439482</v>
      </c>
      <c r="BI759" s="81"/>
      <c r="BJ759" s="81"/>
    </row>
    <row r="760">
      <c r="A760" s="31">
        <v>758.0</v>
      </c>
      <c r="B760" s="32">
        <v>3371.0</v>
      </c>
      <c r="C760" s="33">
        <v>858.0</v>
      </c>
      <c r="D760" s="55">
        <f t="shared" si="5"/>
        <v>687</v>
      </c>
      <c r="E760" s="35">
        <v>166.0</v>
      </c>
      <c r="F760" s="36">
        <v>168.0</v>
      </c>
      <c r="G760" s="37">
        <v>74.0</v>
      </c>
      <c r="H760" s="38">
        <v>219.0</v>
      </c>
      <c r="I760" s="39">
        <v>35.0</v>
      </c>
      <c r="J760" s="40">
        <v>25.0</v>
      </c>
      <c r="K760" s="88">
        <f t="shared" si="6"/>
        <v>0.3205128205</v>
      </c>
      <c r="L760" s="88">
        <f t="shared" si="7"/>
        <v>0.4785714286</v>
      </c>
      <c r="M760" s="88">
        <f t="shared" si="8"/>
        <v>0.2771535581</v>
      </c>
      <c r="N760" s="88">
        <f t="shared" si="9"/>
        <v>0.08624708625</v>
      </c>
      <c r="O760" s="88">
        <f t="shared" si="10"/>
        <v>0.4002911208</v>
      </c>
      <c r="P760" s="89">
        <f t="shared" si="11"/>
        <v>0.02913752914</v>
      </c>
      <c r="Q760" s="90">
        <f t="shared" ref="Q760:V760" si="2312">K760-Q$2</f>
        <v>-0.03046486118</v>
      </c>
      <c r="R760" s="91">
        <f t="shared" si="2312"/>
        <v>-0.0009811117188</v>
      </c>
      <c r="S760" s="92">
        <f t="shared" si="2312"/>
        <v>-0.1344340046</v>
      </c>
      <c r="T760" s="93">
        <f t="shared" si="2312"/>
        <v>-0.02948735536</v>
      </c>
      <c r="U760" s="94">
        <f t="shared" si="2312"/>
        <v>-0.05354020828</v>
      </c>
      <c r="V760" s="95">
        <f t="shared" si="2312"/>
        <v>-0.003123299374</v>
      </c>
      <c r="W760" s="64"/>
      <c r="X760" s="65">
        <f t="shared" si="13"/>
        <v>1</v>
      </c>
      <c r="Y760" s="66">
        <f t="shared" si="14"/>
        <v>0</v>
      </c>
      <c r="Z760" s="67">
        <f t="shared" ref="Z760:AA760" si="2313">U760</f>
        <v>-0.05354020828</v>
      </c>
      <c r="AA760" s="68">
        <f t="shared" si="2313"/>
        <v>-0.003123299374</v>
      </c>
      <c r="AB760" s="69">
        <f t="shared" ref="AB760:AC760" si="2314">S760</f>
        <v>-0.1344340046</v>
      </c>
      <c r="AC760" s="70">
        <f t="shared" si="2314"/>
        <v>-0.02948735536</v>
      </c>
      <c r="AD760" s="71">
        <f t="shared" si="17"/>
        <v>0.002856798904</v>
      </c>
      <c r="AE760" s="72">
        <f t="shared" si="18"/>
        <v>0.000334444198</v>
      </c>
      <c r="AF760" s="73">
        <f t="shared" si="19"/>
        <v>0.007105526767</v>
      </c>
      <c r="AG760" s="74">
        <f t="shared" si="20"/>
        <v>0.00199863679</v>
      </c>
      <c r="AH760" s="75">
        <f t="shared" si="21"/>
        <v>0.01720299746</v>
      </c>
      <c r="AI760" s="76">
        <f t="shared" si="22"/>
        <v>0.007928206532</v>
      </c>
      <c r="AJ760" s="77"/>
      <c r="AK760" s="65">
        <f t="shared" si="23"/>
        <v>-0.005693794321</v>
      </c>
      <c r="AL760" s="66">
        <f t="shared" si="24"/>
        <v>0.0007634399882</v>
      </c>
      <c r="AM760" s="67">
        <f t="shared" si="25"/>
        <v>-0.03874380541</v>
      </c>
      <c r="AN760" s="68">
        <f t="shared" si="26"/>
        <v>-0.08755215416</v>
      </c>
      <c r="AO760" s="69">
        <f t="shared" si="27"/>
        <v>0.004161016002</v>
      </c>
      <c r="AP760" s="70">
        <f t="shared" si="28"/>
        <v>0.07113226098</v>
      </c>
      <c r="AQ760" s="71">
        <f t="shared" si="29"/>
        <v>0.001663294749</v>
      </c>
      <c r="AR760" s="72">
        <f t="shared" si="30"/>
        <v>-0.001493446892</v>
      </c>
      <c r="AS760" s="73">
        <f t="shared" si="31"/>
        <v>-0.0006577732598</v>
      </c>
      <c r="AT760" s="74">
        <f t="shared" si="32"/>
        <v>0.003050153622</v>
      </c>
      <c r="AU760" s="75">
        <f t="shared" si="33"/>
        <v>0.001820533736</v>
      </c>
      <c r="AV760" s="76">
        <f t="shared" si="34"/>
        <v>0.001181931827</v>
      </c>
      <c r="AW760" s="78">
        <f t="shared" si="35"/>
        <v>-0.03745052851</v>
      </c>
      <c r="AX760" s="79">
        <f t="shared" si="36"/>
        <v>-0.03046486118</v>
      </c>
      <c r="AY760" s="78">
        <f t="shared" si="37"/>
        <v>-0.01291781463</v>
      </c>
      <c r="AZ760" s="79">
        <f t="shared" si="38"/>
        <v>-0.0009811117188</v>
      </c>
      <c r="BA760" s="80">
        <f t="shared" si="39"/>
        <v>-0.006985667329</v>
      </c>
      <c r="BB760" s="80">
        <f t="shared" si="40"/>
        <v>-0.01193670291</v>
      </c>
      <c r="BC760" s="80">
        <f t="shared" si="41"/>
        <v>-0.03266995645</v>
      </c>
      <c r="BD760" s="80">
        <f t="shared" si="42"/>
        <v>-0.007834654791</v>
      </c>
      <c r="BE760" s="81">
        <f t="shared" si="43"/>
        <v>-0.00009368532843</v>
      </c>
      <c r="BF760" s="81">
        <f t="shared" si="44"/>
        <v>0.0001667716711</v>
      </c>
      <c r="BG760" s="81">
        <f t="shared" si="45"/>
        <v>0.001005944239</v>
      </c>
      <c r="BH760" s="81">
        <f t="shared" si="46"/>
        <v>0.0005119156616</v>
      </c>
      <c r="BI760" s="81"/>
      <c r="BJ760" s="81"/>
    </row>
    <row r="761">
      <c r="A761" s="31">
        <v>759.0</v>
      </c>
      <c r="B761" s="32" t="s">
        <v>252</v>
      </c>
      <c r="C761" s="33">
        <v>1137.0</v>
      </c>
      <c r="D761" s="55">
        <f t="shared" si="5"/>
        <v>970</v>
      </c>
      <c r="E761" s="35">
        <v>360.0</v>
      </c>
      <c r="F761" s="36">
        <v>99.0</v>
      </c>
      <c r="G761" s="37">
        <v>176.0</v>
      </c>
      <c r="H761" s="38">
        <v>234.0</v>
      </c>
      <c r="I761" s="39">
        <v>77.0</v>
      </c>
      <c r="J761" s="40">
        <v>24.0</v>
      </c>
      <c r="K761" s="88">
        <f t="shared" si="6"/>
        <v>0.5391380827</v>
      </c>
      <c r="L761" s="88">
        <f t="shared" si="7"/>
        <v>0.651266766</v>
      </c>
      <c r="M761" s="88">
        <f t="shared" si="8"/>
        <v>0.5886287625</v>
      </c>
      <c r="N761" s="88">
        <f t="shared" si="9"/>
        <v>0.1547933157</v>
      </c>
      <c r="O761" s="88">
        <f t="shared" si="10"/>
        <v>0.6319587629</v>
      </c>
      <c r="P761" s="89">
        <f t="shared" si="11"/>
        <v>0.02110817942</v>
      </c>
      <c r="Q761" s="90">
        <f t="shared" ref="Q761:V761" si="2315">K761-Q$2</f>
        <v>0.188160401</v>
      </c>
      <c r="R761" s="91">
        <f t="shared" si="2315"/>
        <v>0.1717142257</v>
      </c>
      <c r="S761" s="92">
        <f t="shared" si="2315"/>
        <v>0.1770411999</v>
      </c>
      <c r="T761" s="93">
        <f t="shared" si="2315"/>
        <v>0.03905887414</v>
      </c>
      <c r="U761" s="94">
        <f t="shared" si="2315"/>
        <v>0.1781274338</v>
      </c>
      <c r="V761" s="95">
        <f t="shared" si="2315"/>
        <v>-0.01115264909</v>
      </c>
      <c r="W761" s="64"/>
      <c r="X761" s="65">
        <f t="shared" si="13"/>
        <v>1</v>
      </c>
      <c r="Y761" s="66">
        <f t="shared" si="14"/>
        <v>0</v>
      </c>
      <c r="Z761" s="67">
        <f t="shared" ref="Z761:AA761" si="2316">U761</f>
        <v>0.1781274338</v>
      </c>
      <c r="AA761" s="68">
        <f t="shared" si="2316"/>
        <v>-0.01115264909</v>
      </c>
      <c r="AB761" s="69">
        <f t="shared" ref="AB761:AC761" si="2317">S761</f>
        <v>0.1770411999</v>
      </c>
      <c r="AC761" s="70">
        <f t="shared" si="2317"/>
        <v>0.03905887414</v>
      </c>
      <c r="AD761" s="71">
        <f t="shared" si="17"/>
        <v>0.03160500109</v>
      </c>
      <c r="AE761" s="72">
        <f t="shared" si="18"/>
        <v>-0.003973185526</v>
      </c>
      <c r="AF761" s="73">
        <f t="shared" si="19"/>
        <v>0.03197150453</v>
      </c>
      <c r="AG761" s="74">
        <f t="shared" si="20"/>
        <v>0.004982978639</v>
      </c>
      <c r="AH761" s="75">
        <f t="shared" si="21"/>
        <v>0.02981799081</v>
      </c>
      <c r="AI761" s="76">
        <f t="shared" si="22"/>
        <v>0.01383005989</v>
      </c>
      <c r="AJ761" s="77"/>
      <c r="AK761" s="65">
        <f t="shared" si="23"/>
        <v>-0.005693794321</v>
      </c>
      <c r="AL761" s="66">
        <f t="shared" si="24"/>
        <v>0.0007634399882</v>
      </c>
      <c r="AM761" s="67">
        <f t="shared" si="25"/>
        <v>0.1631039267</v>
      </c>
      <c r="AN761" s="68">
        <f t="shared" si="26"/>
        <v>0.2736993851</v>
      </c>
      <c r="AO761" s="69">
        <f t="shared" si="27"/>
        <v>-0.0053672364</v>
      </c>
      <c r="AP761" s="70">
        <f t="shared" si="28"/>
        <v>-0.09370843237</v>
      </c>
      <c r="AQ761" s="71">
        <f t="shared" si="29"/>
        <v>0.01392816467</v>
      </c>
      <c r="AR761" s="72">
        <f t="shared" si="30"/>
        <v>-0.02046597087</v>
      </c>
      <c r="AS761" s="73">
        <f t="shared" si="31"/>
        <v>-0.001267786364</v>
      </c>
      <c r="AT761" s="74">
        <f t="shared" si="32"/>
        <v>0.01361956374</v>
      </c>
      <c r="AU761" s="75">
        <f t="shared" si="33"/>
        <v>0.003154086641</v>
      </c>
      <c r="AV761" s="76">
        <f t="shared" si="34"/>
        <v>0.002058633835</v>
      </c>
      <c r="AW761" s="78">
        <f t="shared" si="35"/>
        <v>0.1678573609</v>
      </c>
      <c r="AX761" s="79">
        <f t="shared" si="36"/>
        <v>0.188160401</v>
      </c>
      <c r="AY761" s="78">
        <f t="shared" si="37"/>
        <v>0.1759666194</v>
      </c>
      <c r="AZ761" s="79">
        <f t="shared" si="38"/>
        <v>0.1717142257</v>
      </c>
      <c r="BA761" s="80">
        <f t="shared" si="39"/>
        <v>-0.0203030401</v>
      </c>
      <c r="BB761" s="80">
        <f t="shared" si="40"/>
        <v>0.004252393705</v>
      </c>
      <c r="BC761" s="80">
        <f t="shared" si="41"/>
        <v>0.1726379329</v>
      </c>
      <c r="BD761" s="80">
        <f t="shared" si="42"/>
        <v>0.1810497793</v>
      </c>
      <c r="BE761" s="81">
        <f t="shared" si="43"/>
        <v>0.0003941305849</v>
      </c>
      <c r="BF761" s="81">
        <f t="shared" si="44"/>
        <v>-0.0001726730398</v>
      </c>
      <c r="BG761" s="81">
        <f t="shared" si="45"/>
        <v>-0.002975166684</v>
      </c>
      <c r="BH761" s="81">
        <f t="shared" si="46"/>
        <v>0.06251211931</v>
      </c>
      <c r="BI761" s="81"/>
      <c r="BJ761" s="81"/>
    </row>
    <row r="762">
      <c r="A762" s="31">
        <v>760.0</v>
      </c>
      <c r="B762" s="32">
        <v>3721.0</v>
      </c>
      <c r="C762" s="33">
        <v>1209.0</v>
      </c>
      <c r="D762" s="55">
        <f t="shared" si="5"/>
        <v>941</v>
      </c>
      <c r="E762" s="35">
        <v>282.0</v>
      </c>
      <c r="F762" s="36">
        <v>159.0</v>
      </c>
      <c r="G762" s="37">
        <v>140.0</v>
      </c>
      <c r="H762" s="38">
        <v>255.0</v>
      </c>
      <c r="I762" s="39">
        <v>70.0</v>
      </c>
      <c r="J762" s="40">
        <v>35.0</v>
      </c>
      <c r="K762" s="88">
        <f t="shared" si="6"/>
        <v>0.4069478908</v>
      </c>
      <c r="L762" s="88">
        <f t="shared" si="7"/>
        <v>0.5799011532</v>
      </c>
      <c r="M762" s="88">
        <f t="shared" si="8"/>
        <v>0.4191616766</v>
      </c>
      <c r="N762" s="88">
        <f t="shared" si="9"/>
        <v>0.1157981803</v>
      </c>
      <c r="O762" s="88">
        <f t="shared" si="10"/>
        <v>0.522848034</v>
      </c>
      <c r="P762" s="89">
        <f t="shared" si="11"/>
        <v>0.02894954508</v>
      </c>
      <c r="Q762" s="90">
        <f t="shared" ref="Q762:V762" si="2318">K762-Q$2</f>
        <v>0.05597020913</v>
      </c>
      <c r="R762" s="91">
        <f t="shared" si="2318"/>
        <v>0.1003486129</v>
      </c>
      <c r="S762" s="92">
        <f t="shared" si="2318"/>
        <v>0.007574114001</v>
      </c>
      <c r="T762" s="93">
        <f t="shared" si="2318"/>
        <v>0.00006373870695</v>
      </c>
      <c r="U762" s="94">
        <f t="shared" si="2318"/>
        <v>0.06901670491</v>
      </c>
      <c r="V762" s="95">
        <f t="shared" si="2318"/>
        <v>-0.003311283433</v>
      </c>
      <c r="W762" s="64"/>
      <c r="X762" s="65">
        <f t="shared" si="13"/>
        <v>1</v>
      </c>
      <c r="Y762" s="66">
        <f t="shared" si="14"/>
        <v>0</v>
      </c>
      <c r="Z762" s="67">
        <f t="shared" ref="Z762:AA762" si="2319">U762</f>
        <v>0.06901670491</v>
      </c>
      <c r="AA762" s="68">
        <f t="shared" si="2319"/>
        <v>-0.003311283433</v>
      </c>
      <c r="AB762" s="69">
        <f t="shared" ref="AB762:AC762" si="2320">S762</f>
        <v>0.007574114001</v>
      </c>
      <c r="AC762" s="70">
        <f t="shared" si="2320"/>
        <v>0.00006373870695</v>
      </c>
      <c r="AD762" s="71">
        <f t="shared" si="17"/>
        <v>0.004752340959</v>
      </c>
      <c r="AE762" s="72">
        <f t="shared" si="18"/>
        <v>-0.0004570677432</v>
      </c>
      <c r="AF762" s="73">
        <f t="shared" si="19"/>
        <v>0.0005229514479</v>
      </c>
      <c r="AG762" s="74">
        <f t="shared" si="20"/>
        <v>-0.00002068100268</v>
      </c>
      <c r="AH762" s="75">
        <f t="shared" si="21"/>
        <v>0.00005736314027</v>
      </c>
      <c r="AI762" s="76">
        <f t="shared" si="22"/>
        <v>0.0000009655284654</v>
      </c>
      <c r="AJ762" s="77"/>
      <c r="AK762" s="65">
        <f t="shared" si="23"/>
        <v>-0.005693794321</v>
      </c>
      <c r="AL762" s="66">
        <f t="shared" si="24"/>
        <v>0.0007634399882</v>
      </c>
      <c r="AM762" s="67">
        <f t="shared" si="25"/>
        <v>0.06159240231</v>
      </c>
      <c r="AN762" s="68">
        <f t="shared" si="26"/>
        <v>0.106871044</v>
      </c>
      <c r="AO762" s="69">
        <f t="shared" si="27"/>
        <v>-0.001030611965</v>
      </c>
      <c r="AP762" s="70">
        <f t="shared" si="28"/>
        <v>-0.003783559463</v>
      </c>
      <c r="AQ762" s="71">
        <f t="shared" si="29"/>
        <v>0.002176158452</v>
      </c>
      <c r="AR762" s="72">
        <f t="shared" si="30"/>
        <v>-0.003005255557</v>
      </c>
      <c r="AS762" s="73">
        <f t="shared" si="31"/>
        <v>0.00002237783347</v>
      </c>
      <c r="AT762" s="74">
        <f t="shared" si="32"/>
        <v>0.0002201047935</v>
      </c>
      <c r="AU762" s="75">
        <f t="shared" si="33"/>
        <v>0.000006489323512</v>
      </c>
      <c r="AV762" s="76">
        <f t="shared" si="34"/>
        <v>0.000001052630583</v>
      </c>
      <c r="AW762" s="78">
        <f t="shared" si="35"/>
        <v>0.05707302163</v>
      </c>
      <c r="AX762" s="79">
        <f t="shared" si="36"/>
        <v>0.05597020913</v>
      </c>
      <c r="AY762" s="78">
        <f t="shared" si="37"/>
        <v>0.1010668264</v>
      </c>
      <c r="AZ762" s="79">
        <f t="shared" si="38"/>
        <v>0.1003486129</v>
      </c>
      <c r="BA762" s="80">
        <f t="shared" si="39"/>
        <v>0.001102812499</v>
      </c>
      <c r="BB762" s="80">
        <f t="shared" si="40"/>
        <v>0.0007182134809</v>
      </c>
      <c r="BC762" s="80">
        <f t="shared" si="41"/>
        <v>0.06185359369</v>
      </c>
      <c r="BD762" s="80">
        <f t="shared" si="42"/>
        <v>0.1061499862</v>
      </c>
      <c r="BE762" s="81">
        <f t="shared" si="43"/>
        <v>0.0000007003648048</v>
      </c>
      <c r="BF762" s="81">
        <f t="shared" si="44"/>
        <v>0.000001584109608</v>
      </c>
      <c r="BG762" s="81">
        <f t="shared" si="45"/>
        <v>-0.007441952528</v>
      </c>
      <c r="BH762" s="81">
        <f t="shared" si="46"/>
        <v>0.01313151624</v>
      </c>
      <c r="BI762" s="81"/>
      <c r="BJ762" s="81"/>
    </row>
    <row r="763">
      <c r="A763" s="31">
        <v>761.0</v>
      </c>
      <c r="B763" s="32" t="s">
        <v>374</v>
      </c>
      <c r="C763" s="33">
        <v>830.0</v>
      </c>
      <c r="D763" s="55">
        <f t="shared" si="5"/>
        <v>735</v>
      </c>
      <c r="E763" s="35">
        <v>253.0</v>
      </c>
      <c r="F763" s="36">
        <v>84.0</v>
      </c>
      <c r="G763" s="37">
        <v>136.0</v>
      </c>
      <c r="H763" s="38">
        <v>189.0</v>
      </c>
      <c r="I763" s="39">
        <v>60.0</v>
      </c>
      <c r="J763" s="40">
        <v>13.0</v>
      </c>
      <c r="K763" s="88">
        <f t="shared" si="6"/>
        <v>0.5409638554</v>
      </c>
      <c r="L763" s="88">
        <f t="shared" si="7"/>
        <v>0.6235059761</v>
      </c>
      <c r="M763" s="88">
        <f t="shared" si="8"/>
        <v>0.5836909871</v>
      </c>
      <c r="N763" s="88">
        <f t="shared" si="9"/>
        <v>0.1638554217</v>
      </c>
      <c r="O763" s="88">
        <f t="shared" si="10"/>
        <v>0.6108843537</v>
      </c>
      <c r="P763" s="89">
        <f t="shared" si="11"/>
        <v>0.0156626506</v>
      </c>
      <c r="Q763" s="90">
        <f t="shared" ref="Q763:V763" si="2321">K763-Q$2</f>
        <v>0.1899861737</v>
      </c>
      <c r="R763" s="91">
        <f t="shared" si="2321"/>
        <v>0.1439534358</v>
      </c>
      <c r="S763" s="92">
        <f t="shared" si="2321"/>
        <v>0.1721034245</v>
      </c>
      <c r="T763" s="93">
        <f t="shared" si="2321"/>
        <v>0.04812098008</v>
      </c>
      <c r="U763" s="94">
        <f t="shared" si="2321"/>
        <v>0.1570530246</v>
      </c>
      <c r="V763" s="95">
        <f t="shared" si="2321"/>
        <v>-0.01659817791</v>
      </c>
      <c r="W763" s="64"/>
      <c r="X763" s="65">
        <f t="shared" si="13"/>
        <v>1</v>
      </c>
      <c r="Y763" s="66">
        <f t="shared" si="14"/>
        <v>0</v>
      </c>
      <c r="Z763" s="67">
        <f t="shared" ref="Z763:AA763" si="2322">U763</f>
        <v>0.1570530246</v>
      </c>
      <c r="AA763" s="68">
        <f t="shared" si="2322"/>
        <v>-0.01659817791</v>
      </c>
      <c r="AB763" s="69">
        <f t="shared" ref="AB763:AC763" si="2323">S763</f>
        <v>0.1721034245</v>
      </c>
      <c r="AC763" s="70">
        <f t="shared" si="2323"/>
        <v>0.04812098008</v>
      </c>
      <c r="AD763" s="71">
        <f t="shared" si="17"/>
        <v>0.02439015304</v>
      </c>
      <c r="AE763" s="72">
        <f t="shared" si="18"/>
        <v>-0.005213588089</v>
      </c>
      <c r="AF763" s="73">
        <f t="shared" si="19"/>
        <v>0.02782808396</v>
      </c>
      <c r="AG763" s="74">
        <f t="shared" si="20"/>
        <v>0.004700942212</v>
      </c>
      <c r="AH763" s="75">
        <f t="shared" si="21"/>
        <v>0.02730395999</v>
      </c>
      <c r="AI763" s="76">
        <f t="shared" si="22"/>
        <v>0.01656357092</v>
      </c>
      <c r="AJ763" s="77"/>
      <c r="AK763" s="65">
        <f t="shared" si="23"/>
        <v>-0.005693794321</v>
      </c>
      <c r="AL763" s="66">
        <f t="shared" si="24"/>
        <v>0.0007634399882</v>
      </c>
      <c r="AM763" s="67">
        <f t="shared" si="25"/>
        <v>0.1545473804</v>
      </c>
      <c r="AN763" s="68">
        <f t="shared" si="26"/>
        <v>0.2357958013</v>
      </c>
      <c r="AO763" s="69">
        <f t="shared" si="27"/>
        <v>-0.0001584718545</v>
      </c>
      <c r="AP763" s="70">
        <f t="shared" si="28"/>
        <v>-0.09251874178</v>
      </c>
      <c r="AQ763" s="71">
        <f t="shared" si="29"/>
        <v>0.009496805791</v>
      </c>
      <c r="AR763" s="72">
        <f t="shared" si="30"/>
        <v>-0.01689768345</v>
      </c>
      <c r="AS763" s="73">
        <f t="shared" si="31"/>
        <v>-0.001256956309</v>
      </c>
      <c r="AT763" s="74">
        <f t="shared" si="32"/>
        <v>0.01186400092</v>
      </c>
      <c r="AU763" s="75">
        <f t="shared" si="33"/>
        <v>0.002824042968</v>
      </c>
      <c r="AV763" s="76">
        <f t="shared" si="34"/>
        <v>0.002327289947</v>
      </c>
      <c r="AW763" s="78">
        <f t="shared" si="35"/>
        <v>0.1597590067</v>
      </c>
      <c r="AX763" s="79">
        <f t="shared" si="36"/>
        <v>0.1899861737</v>
      </c>
      <c r="AY763" s="78">
        <f t="shared" si="37"/>
        <v>0.1413341069</v>
      </c>
      <c r="AZ763" s="79">
        <f t="shared" si="38"/>
        <v>0.1439534358</v>
      </c>
      <c r="BA763" s="80">
        <f t="shared" si="39"/>
        <v>-0.03022716705</v>
      </c>
      <c r="BB763" s="80">
        <f t="shared" si="40"/>
        <v>-0.002619328871</v>
      </c>
      <c r="BC763" s="80">
        <f t="shared" si="41"/>
        <v>0.1645395787</v>
      </c>
      <c r="BD763" s="80">
        <f t="shared" si="42"/>
        <v>0.1464172668</v>
      </c>
      <c r="BE763" s="81">
        <f t="shared" si="43"/>
        <v>0.0009068207439</v>
      </c>
      <c r="BF763" s="81">
        <f t="shared" si="44"/>
        <v>0.0001583497827</v>
      </c>
      <c r="BG763" s="81">
        <f t="shared" si="45"/>
        <v>0.005635256963</v>
      </c>
      <c r="BH763" s="81">
        <f t="shared" si="46"/>
        <v>0.04818287079</v>
      </c>
      <c r="BI763" s="81"/>
      <c r="BJ763" s="81"/>
    </row>
    <row r="764">
      <c r="A764" s="31">
        <v>762.0</v>
      </c>
      <c r="B764" s="32" t="s">
        <v>195</v>
      </c>
      <c r="C764" s="33">
        <v>1544.0</v>
      </c>
      <c r="D764" s="55">
        <f t="shared" si="5"/>
        <v>1335</v>
      </c>
      <c r="E764" s="35">
        <v>293.0</v>
      </c>
      <c r="F764" s="36">
        <v>260.0</v>
      </c>
      <c r="G764" s="37">
        <v>211.0</v>
      </c>
      <c r="H764" s="38">
        <v>481.0</v>
      </c>
      <c r="I764" s="39">
        <v>68.0</v>
      </c>
      <c r="J764" s="40">
        <v>22.0</v>
      </c>
      <c r="K764" s="88">
        <f t="shared" si="6"/>
        <v>0.3704663212</v>
      </c>
      <c r="L764" s="88">
        <f t="shared" si="7"/>
        <v>0.4287410926</v>
      </c>
      <c r="M764" s="88">
        <f t="shared" si="8"/>
        <v>0.4279918864</v>
      </c>
      <c r="N764" s="88">
        <f t="shared" si="9"/>
        <v>0.1366580311</v>
      </c>
      <c r="O764" s="88">
        <f t="shared" si="10"/>
        <v>0.4284644195</v>
      </c>
      <c r="P764" s="89">
        <f t="shared" si="11"/>
        <v>0.01424870466</v>
      </c>
      <c r="Q764" s="90">
        <f t="shared" ref="Q764:V764" si="2324">K764-Q$2</f>
        <v>0.01948863955</v>
      </c>
      <c r="R764" s="91">
        <f t="shared" si="2324"/>
        <v>-0.05081144765</v>
      </c>
      <c r="S764" s="92">
        <f t="shared" si="2324"/>
        <v>0.01640432376</v>
      </c>
      <c r="T764" s="93">
        <f t="shared" si="2324"/>
        <v>0.02092358948</v>
      </c>
      <c r="U764" s="94">
        <f t="shared" si="2324"/>
        <v>-0.02536690962</v>
      </c>
      <c r="V764" s="95">
        <f t="shared" si="2324"/>
        <v>-0.01801212385</v>
      </c>
      <c r="W764" s="64"/>
      <c r="X764" s="65">
        <f t="shared" si="13"/>
        <v>1</v>
      </c>
      <c r="Y764" s="66">
        <f t="shared" si="14"/>
        <v>0</v>
      </c>
      <c r="Z764" s="67">
        <f t="shared" ref="Z764:AA764" si="2325">U764</f>
        <v>-0.02536690962</v>
      </c>
      <c r="AA764" s="68">
        <f t="shared" si="2325"/>
        <v>-0.01801212385</v>
      </c>
      <c r="AB764" s="69">
        <f t="shared" ref="AB764:AC764" si="2326">S764</f>
        <v>0.01640432376</v>
      </c>
      <c r="AC764" s="70">
        <f t="shared" si="2326"/>
        <v>0.02092358948</v>
      </c>
      <c r="AD764" s="71">
        <f t="shared" si="17"/>
        <v>0.000319043498</v>
      </c>
      <c r="AE764" s="72">
        <f t="shared" si="18"/>
        <v>0.0009138238354</v>
      </c>
      <c r="AF764" s="73">
        <f t="shared" si="19"/>
        <v>-0.00003924871317</v>
      </c>
      <c r="AG764" s="74">
        <f t="shared" si="20"/>
        <v>-0.0008262435145</v>
      </c>
      <c r="AH764" s="75">
        <f t="shared" si="21"/>
        <v>-0.0001686947586</v>
      </c>
      <c r="AI764" s="76">
        <f t="shared" si="22"/>
        <v>0.0006864746723</v>
      </c>
      <c r="AJ764" s="77"/>
      <c r="AK764" s="65">
        <f t="shared" si="23"/>
        <v>-0.005693794321</v>
      </c>
      <c r="AL764" s="66">
        <f t="shared" si="24"/>
        <v>0.0007634399882</v>
      </c>
      <c r="AM764" s="67">
        <f t="shared" si="25"/>
        <v>0.007890944837</v>
      </c>
      <c r="AN764" s="68">
        <f t="shared" si="26"/>
        <v>-0.05497609517</v>
      </c>
      <c r="AO764" s="69">
        <f t="shared" si="27"/>
        <v>0.008126496673</v>
      </c>
      <c r="AP764" s="70">
        <f t="shared" si="28"/>
        <v>-0.01111005307</v>
      </c>
      <c r="AQ764" s="71">
        <f t="shared" si="29"/>
        <v>0.0006966865626</v>
      </c>
      <c r="AR764" s="72">
        <f t="shared" si="30"/>
        <v>0.0002837025339</v>
      </c>
      <c r="AS764" s="73">
        <f t="shared" si="31"/>
        <v>0.0003475856448</v>
      </c>
      <c r="AT764" s="74">
        <f t="shared" si="32"/>
        <v>-0.0000381296392</v>
      </c>
      <c r="AU764" s="75">
        <f t="shared" si="33"/>
        <v>-0.00003041729942</v>
      </c>
      <c r="AV764" s="76">
        <f t="shared" si="34"/>
        <v>0.00007507524374</v>
      </c>
      <c r="AW764" s="78">
        <f t="shared" si="35"/>
        <v>0.0113375021</v>
      </c>
      <c r="AX764" s="79">
        <f t="shared" si="36"/>
        <v>0.01948863955</v>
      </c>
      <c r="AY764" s="78">
        <f t="shared" si="37"/>
        <v>-0.06500206011</v>
      </c>
      <c r="AZ764" s="79">
        <f t="shared" si="38"/>
        <v>-0.05081144765</v>
      </c>
      <c r="BA764" s="80">
        <f t="shared" si="39"/>
        <v>-0.008151137457</v>
      </c>
      <c r="BB764" s="80">
        <f t="shared" si="40"/>
        <v>-0.01419061246</v>
      </c>
      <c r="BC764" s="80">
        <f t="shared" si="41"/>
        <v>0.01611807415</v>
      </c>
      <c r="BD764" s="80">
        <f t="shared" si="42"/>
        <v>-0.05991890027</v>
      </c>
      <c r="BE764" s="81">
        <f t="shared" si="43"/>
        <v>-0.0001349324401</v>
      </c>
      <c r="BF764" s="81">
        <f t="shared" si="44"/>
        <v>0.0002313392655</v>
      </c>
      <c r="BG764" s="81">
        <f t="shared" si="45"/>
        <v>-0.003330482295</v>
      </c>
      <c r="BH764" s="81">
        <f t="shared" si="46"/>
        <v>-0.001931554556</v>
      </c>
      <c r="BI764" s="81"/>
      <c r="BJ764" s="81"/>
    </row>
    <row r="765">
      <c r="A765" s="31">
        <v>763.0</v>
      </c>
      <c r="B765" s="32">
        <v>2663.0</v>
      </c>
      <c r="C765" s="33">
        <v>1161.0</v>
      </c>
      <c r="D765" s="55">
        <f t="shared" si="5"/>
        <v>962</v>
      </c>
      <c r="E765" s="35">
        <v>440.0</v>
      </c>
      <c r="F765" s="36">
        <v>121.0</v>
      </c>
      <c r="G765" s="37">
        <v>148.0</v>
      </c>
      <c r="H765" s="38">
        <v>144.0</v>
      </c>
      <c r="I765" s="39">
        <v>96.0</v>
      </c>
      <c r="J765" s="40">
        <v>13.0</v>
      </c>
      <c r="K765" s="88">
        <f t="shared" si="6"/>
        <v>0.5891472868</v>
      </c>
      <c r="L765" s="88">
        <f t="shared" si="7"/>
        <v>0.7882352941</v>
      </c>
      <c r="M765" s="88">
        <f t="shared" si="8"/>
        <v>0.524822695</v>
      </c>
      <c r="N765" s="88">
        <f t="shared" si="9"/>
        <v>0.1274763135</v>
      </c>
      <c r="O765" s="88">
        <f t="shared" si="10"/>
        <v>0.711018711</v>
      </c>
      <c r="P765" s="89">
        <f t="shared" si="11"/>
        <v>0.01119724376</v>
      </c>
      <c r="Q765" s="90">
        <f t="shared" ref="Q765:V765" si="2327">K765-Q$2</f>
        <v>0.2381696051</v>
      </c>
      <c r="R765" s="91">
        <f t="shared" si="2327"/>
        <v>0.3086827538</v>
      </c>
      <c r="S765" s="92">
        <f t="shared" si="2327"/>
        <v>0.1132351324</v>
      </c>
      <c r="T765" s="93">
        <f t="shared" si="2327"/>
        <v>0.01174187192</v>
      </c>
      <c r="U765" s="94">
        <f t="shared" si="2327"/>
        <v>0.2571873819</v>
      </c>
      <c r="V765" s="95">
        <f t="shared" si="2327"/>
        <v>-0.02106358476</v>
      </c>
      <c r="W765" s="64"/>
      <c r="X765" s="65">
        <f t="shared" si="13"/>
        <v>1</v>
      </c>
      <c r="Y765" s="66">
        <f t="shared" si="14"/>
        <v>0</v>
      </c>
      <c r="Z765" s="67">
        <f t="shared" ref="Z765:AA765" si="2328">U765</f>
        <v>0.2571873819</v>
      </c>
      <c r="AA765" s="68">
        <f t="shared" si="2328"/>
        <v>-0.02106358476</v>
      </c>
      <c r="AB765" s="69">
        <f t="shared" ref="AB765:AC765" si="2329">S765</f>
        <v>0.1132351324</v>
      </c>
      <c r="AC765" s="70">
        <f t="shared" si="2329"/>
        <v>0.01174187192</v>
      </c>
      <c r="AD765" s="71">
        <f t="shared" si="17"/>
        <v>0.06570167482</v>
      </c>
      <c r="AE765" s="72">
        <f t="shared" si="18"/>
        <v>-0.01083457643</v>
      </c>
      <c r="AF765" s="73">
        <f t="shared" si="19"/>
        <v>0.02936997316</v>
      </c>
      <c r="AG765" s="74">
        <f t="shared" si="20"/>
        <v>0.0006347234883</v>
      </c>
      <c r="AH765" s="75">
        <f t="shared" si="21"/>
        <v>0.01268432365</v>
      </c>
      <c r="AI765" s="76">
        <f t="shared" si="22"/>
        <v>0.002659184842</v>
      </c>
      <c r="AJ765" s="77"/>
      <c r="AK765" s="65">
        <f t="shared" si="23"/>
        <v>-0.005693794321</v>
      </c>
      <c r="AL765" s="66">
        <f t="shared" si="24"/>
        <v>0.0007634399882</v>
      </c>
      <c r="AM765" s="67">
        <f t="shared" si="25"/>
        <v>0.2433720741</v>
      </c>
      <c r="AN765" s="68">
        <f t="shared" si="26"/>
        <v>0.3911285127</v>
      </c>
      <c r="AO765" s="69">
        <f t="shared" si="27"/>
        <v>-0.01003117531</v>
      </c>
      <c r="AP765" s="70">
        <f t="shared" si="28"/>
        <v>-0.05807858137</v>
      </c>
      <c r="AQ765" s="71">
        <f t="shared" si="29"/>
        <v>0.02745334371</v>
      </c>
      <c r="AR765" s="72">
        <f t="shared" si="30"/>
        <v>-0.04386891479</v>
      </c>
      <c r="AS765" s="73">
        <f t="shared" si="31"/>
        <v>0.0004989228177</v>
      </c>
      <c r="AT765" s="74">
        <f t="shared" si="32"/>
        <v>0.01240840591</v>
      </c>
      <c r="AU765" s="75">
        <f t="shared" si="33"/>
        <v>0.001394729554</v>
      </c>
      <c r="AV765" s="76">
        <f t="shared" si="34"/>
        <v>0.0005101109614</v>
      </c>
      <c r="AW765" s="78">
        <f t="shared" si="35"/>
        <v>0.2569941006</v>
      </c>
      <c r="AX765" s="79">
        <f t="shared" si="36"/>
        <v>0.2381696051</v>
      </c>
      <c r="AY765" s="78">
        <f t="shared" si="37"/>
        <v>0.3028629734</v>
      </c>
      <c r="AZ765" s="79">
        <f t="shared" si="38"/>
        <v>0.3086827538</v>
      </c>
      <c r="BA765" s="80">
        <f t="shared" si="39"/>
        <v>0.01882449545</v>
      </c>
      <c r="BB765" s="80">
        <f t="shared" si="40"/>
        <v>-0.005819780425</v>
      </c>
      <c r="BC765" s="80">
        <f t="shared" si="41"/>
        <v>0.2617746726</v>
      </c>
      <c r="BD765" s="80">
        <f t="shared" si="42"/>
        <v>0.3079461332</v>
      </c>
      <c r="BE765" s="81">
        <f t="shared" si="43"/>
        <v>0.0003204917849</v>
      </c>
      <c r="BF765" s="81">
        <f t="shared" si="44"/>
        <v>-0.0002191088603</v>
      </c>
      <c r="BG765" s="81">
        <f t="shared" si="45"/>
        <v>-0.02630484174</v>
      </c>
      <c r="BH765" s="81">
        <f t="shared" si="46"/>
        <v>0.1612249964</v>
      </c>
      <c r="BI765" s="81"/>
      <c r="BJ765" s="81"/>
    </row>
    <row r="766">
      <c r="A766" s="31">
        <v>764.0</v>
      </c>
      <c r="B766" s="32" t="s">
        <v>278</v>
      </c>
      <c r="C766" s="33">
        <v>908.0</v>
      </c>
      <c r="D766" s="55">
        <f t="shared" si="5"/>
        <v>611</v>
      </c>
      <c r="E766" s="35">
        <v>161.0</v>
      </c>
      <c r="F766" s="36">
        <v>103.0</v>
      </c>
      <c r="G766" s="37">
        <v>87.0</v>
      </c>
      <c r="H766" s="38">
        <v>177.0</v>
      </c>
      <c r="I766" s="39">
        <v>44.0</v>
      </c>
      <c r="J766" s="40">
        <v>39.0</v>
      </c>
      <c r="K766" s="88">
        <f t="shared" si="6"/>
        <v>0.3215859031</v>
      </c>
      <c r="L766" s="88">
        <f t="shared" si="7"/>
        <v>0.5366492147</v>
      </c>
      <c r="M766" s="88">
        <f t="shared" si="8"/>
        <v>0.3799126638</v>
      </c>
      <c r="N766" s="88">
        <f t="shared" si="9"/>
        <v>0.09581497797</v>
      </c>
      <c r="O766" s="88">
        <f t="shared" si="10"/>
        <v>0.4779050736</v>
      </c>
      <c r="P766" s="89">
        <f t="shared" si="11"/>
        <v>0.04295154185</v>
      </c>
      <c r="Q766" s="90">
        <f t="shared" ref="Q766:V766" si="2330">K766-Q$2</f>
        <v>-0.02939177861</v>
      </c>
      <c r="R766" s="91">
        <f t="shared" si="2330"/>
        <v>0.05709667437</v>
      </c>
      <c r="S766" s="92">
        <f t="shared" si="2330"/>
        <v>-0.03167489889</v>
      </c>
      <c r="T766" s="93">
        <f t="shared" si="2330"/>
        <v>-0.01991946363</v>
      </c>
      <c r="U766" s="94">
        <f t="shared" si="2330"/>
        <v>0.02407374456</v>
      </c>
      <c r="V766" s="95">
        <f t="shared" si="2330"/>
        <v>0.01069071334</v>
      </c>
      <c r="W766" s="64"/>
      <c r="X766" s="65">
        <f t="shared" si="13"/>
        <v>1</v>
      </c>
      <c r="Y766" s="66">
        <f t="shared" si="14"/>
        <v>0</v>
      </c>
      <c r="Z766" s="67">
        <f t="shared" ref="Z766:AA766" si="2331">U766</f>
        <v>0.02407374456</v>
      </c>
      <c r="AA766" s="68">
        <f t="shared" si="2331"/>
        <v>0.01069071334</v>
      </c>
      <c r="AB766" s="69">
        <f t="shared" ref="AB766:AC766" si="2332">S766</f>
        <v>-0.03167489889</v>
      </c>
      <c r="AC766" s="70">
        <f t="shared" si="2332"/>
        <v>-0.01991946363</v>
      </c>
      <c r="AD766" s="71">
        <f t="shared" si="17"/>
        <v>0.0004652538253</v>
      </c>
      <c r="AE766" s="72">
        <f t="shared" si="18"/>
        <v>0.0005147310041</v>
      </c>
      <c r="AF766" s="73">
        <f t="shared" si="19"/>
        <v>-0.0005495801492</v>
      </c>
      <c r="AG766" s="74">
        <f t="shared" si="20"/>
        <v>-0.0008181633433</v>
      </c>
      <c r="AH766" s="75">
        <f t="shared" si="21"/>
        <v>0.0006065141883</v>
      </c>
      <c r="AI766" s="76">
        <f t="shared" si="22"/>
        <v>0.001261893993</v>
      </c>
      <c r="AJ766" s="77"/>
      <c r="AK766" s="65">
        <f t="shared" si="23"/>
        <v>-0.005693794321</v>
      </c>
      <c r="AL766" s="66">
        <f t="shared" si="24"/>
        <v>0.0007634399882</v>
      </c>
      <c r="AM766" s="67">
        <f t="shared" si="25"/>
        <v>0.002677289146</v>
      </c>
      <c r="AN766" s="68">
        <f t="shared" si="26"/>
        <v>0.04694686885</v>
      </c>
      <c r="AO766" s="69">
        <f t="shared" si="27"/>
        <v>-0.005484168453</v>
      </c>
      <c r="AP766" s="70">
        <f t="shared" si="28"/>
        <v>0.01857942128</v>
      </c>
      <c r="AQ766" s="71">
        <f t="shared" si="29"/>
        <v>0.0005391881345</v>
      </c>
      <c r="AR766" s="72">
        <f t="shared" si="30"/>
        <v>-0.000006654597274</v>
      </c>
      <c r="AS766" s="73">
        <f t="shared" si="31"/>
        <v>0.000330853834</v>
      </c>
      <c r="AT766" s="74">
        <f t="shared" si="32"/>
        <v>-0.0002532387277</v>
      </c>
      <c r="AU766" s="75">
        <f t="shared" si="33"/>
        <v>0.00004803358723</v>
      </c>
      <c r="AV766" s="76">
        <f t="shared" si="34"/>
        <v>0.0001530755796</v>
      </c>
      <c r="AW766" s="78">
        <f t="shared" si="35"/>
        <v>-0.007582598073</v>
      </c>
      <c r="AX766" s="79">
        <f t="shared" si="36"/>
        <v>-0.02939177861</v>
      </c>
      <c r="AY766" s="78">
        <f t="shared" si="37"/>
        <v>0.06618291237</v>
      </c>
      <c r="AZ766" s="79">
        <f t="shared" si="38"/>
        <v>0.05709667437</v>
      </c>
      <c r="BA766" s="80">
        <f t="shared" si="39"/>
        <v>0.02180918053</v>
      </c>
      <c r="BB766" s="80">
        <f t="shared" si="40"/>
        <v>0.009086238001</v>
      </c>
      <c r="BC766" s="80">
        <f t="shared" si="41"/>
        <v>-0.002802026014</v>
      </c>
      <c r="BD766" s="80">
        <f t="shared" si="42"/>
        <v>0.07126607221</v>
      </c>
      <c r="BE766" s="81">
        <f t="shared" si="43"/>
        <v>0.0003930806345</v>
      </c>
      <c r="BF766" s="81">
        <f t="shared" si="44"/>
        <v>0.0003963268099</v>
      </c>
      <c r="BG766" s="81">
        <f t="shared" si="45"/>
        <v>-0.005071001699</v>
      </c>
      <c r="BH766" s="81">
        <f t="shared" si="46"/>
        <v>-0.0003993787765</v>
      </c>
      <c r="BI766" s="81"/>
      <c r="BJ766" s="81"/>
    </row>
    <row r="767">
      <c r="A767" s="31">
        <v>765.0</v>
      </c>
      <c r="B767" s="32">
        <v>6613.0</v>
      </c>
      <c r="C767" s="33">
        <v>987.0</v>
      </c>
      <c r="D767" s="55">
        <f t="shared" si="5"/>
        <v>751</v>
      </c>
      <c r="E767" s="35">
        <v>221.0</v>
      </c>
      <c r="F767" s="36">
        <v>135.0</v>
      </c>
      <c r="G767" s="37">
        <v>95.0</v>
      </c>
      <c r="H767" s="38">
        <v>209.0</v>
      </c>
      <c r="I767" s="39">
        <v>62.0</v>
      </c>
      <c r="J767" s="40">
        <v>29.0</v>
      </c>
      <c r="K767" s="88">
        <f t="shared" si="6"/>
        <v>0.3829787234</v>
      </c>
      <c r="L767" s="88">
        <f t="shared" si="7"/>
        <v>0.575203252</v>
      </c>
      <c r="M767" s="88">
        <f t="shared" si="8"/>
        <v>0.3667953668</v>
      </c>
      <c r="N767" s="88">
        <f t="shared" si="9"/>
        <v>0.09625126646</v>
      </c>
      <c r="O767" s="88">
        <f t="shared" si="10"/>
        <v>0.5033288948</v>
      </c>
      <c r="P767" s="89">
        <f t="shared" si="11"/>
        <v>0.02938196555</v>
      </c>
      <c r="Q767" s="90">
        <f t="shared" ref="Q767:V767" si="2333">K767-Q$2</f>
        <v>0.03200104171</v>
      </c>
      <c r="R767" s="91">
        <f t="shared" si="2333"/>
        <v>0.09565071174</v>
      </c>
      <c r="S767" s="92">
        <f t="shared" si="2333"/>
        <v>-0.04479219585</v>
      </c>
      <c r="T767" s="93">
        <f t="shared" si="2333"/>
        <v>-0.01948317514</v>
      </c>
      <c r="U767" s="94">
        <f t="shared" si="2333"/>
        <v>0.04949756571</v>
      </c>
      <c r="V767" s="95">
        <f t="shared" si="2333"/>
        <v>-0.00287886296</v>
      </c>
      <c r="W767" s="64"/>
      <c r="X767" s="65">
        <f t="shared" si="13"/>
        <v>1</v>
      </c>
      <c r="Y767" s="66">
        <f t="shared" si="14"/>
        <v>0</v>
      </c>
      <c r="Z767" s="67">
        <f t="shared" ref="Z767:AA767" si="2334">U767</f>
        <v>0.04949756571</v>
      </c>
      <c r="AA767" s="68">
        <f t="shared" si="2334"/>
        <v>-0.00287886296</v>
      </c>
      <c r="AB767" s="69">
        <f t="shared" ref="AB767:AC767" si="2335">S767</f>
        <v>-0.04479219585</v>
      </c>
      <c r="AC767" s="70">
        <f t="shared" si="2335"/>
        <v>-0.01948317514</v>
      </c>
      <c r="AD767" s="71">
        <f t="shared" si="17"/>
        <v>0.00244172116</v>
      </c>
      <c r="AE767" s="72">
        <f t="shared" si="18"/>
        <v>-0.0002849934171</v>
      </c>
      <c r="AF767" s="73">
        <f t="shared" si="19"/>
        <v>-0.002273194049</v>
      </c>
      <c r="AG767" s="74">
        <f t="shared" si="20"/>
        <v>-0.0008354191484</v>
      </c>
      <c r="AH767" s="75">
        <f t="shared" si="21"/>
        <v>0.001626746695</v>
      </c>
      <c r="AI767" s="76">
        <f t="shared" si="22"/>
        <v>0.001745388394</v>
      </c>
      <c r="AJ767" s="77"/>
      <c r="AK767" s="65">
        <f t="shared" si="23"/>
        <v>-0.005693794321</v>
      </c>
      <c r="AL767" s="66">
        <f t="shared" si="24"/>
        <v>0.0007634399882</v>
      </c>
      <c r="AM767" s="67">
        <f t="shared" si="25"/>
        <v>0.04497326792</v>
      </c>
      <c r="AN767" s="68">
        <f t="shared" si="26"/>
        <v>0.07623458236</v>
      </c>
      <c r="AO767" s="69">
        <f t="shared" si="27"/>
        <v>-0.003426854169</v>
      </c>
      <c r="AP767" s="70">
        <f t="shared" si="28"/>
        <v>0.02505533362</v>
      </c>
      <c r="AQ767" s="71">
        <f t="shared" si="29"/>
        <v>0.001088858315</v>
      </c>
      <c r="AR767" s="72">
        <f t="shared" si="30"/>
        <v>-0.001569858932</v>
      </c>
      <c r="AS767" s="73">
        <f t="shared" si="31"/>
        <v>0.0002931381207</v>
      </c>
      <c r="AT767" s="74">
        <f t="shared" si="32"/>
        <v>-0.0009809197187</v>
      </c>
      <c r="AU767" s="75">
        <f t="shared" si="33"/>
        <v>0.0001557824608</v>
      </c>
      <c r="AV767" s="76">
        <f t="shared" si="34"/>
        <v>0.0002246798345</v>
      </c>
      <c r="AW767" s="78">
        <f t="shared" si="35"/>
        <v>0.03739039833</v>
      </c>
      <c r="AX767" s="79">
        <f t="shared" si="36"/>
        <v>0.03200104171</v>
      </c>
      <c r="AY767" s="78">
        <f t="shared" si="37"/>
        <v>0.09972725716</v>
      </c>
      <c r="AZ767" s="79">
        <f t="shared" si="38"/>
        <v>0.09565071174</v>
      </c>
      <c r="BA767" s="80">
        <f t="shared" si="39"/>
        <v>0.005389356612</v>
      </c>
      <c r="BB767" s="80">
        <f t="shared" si="40"/>
        <v>0.004076545416</v>
      </c>
      <c r="BC767" s="80">
        <f t="shared" si="41"/>
        <v>0.04217097038</v>
      </c>
      <c r="BD767" s="80">
        <f t="shared" si="42"/>
        <v>0.104810417</v>
      </c>
      <c r="BE767" s="81">
        <f t="shared" si="43"/>
        <v>0.00001242694216</v>
      </c>
      <c r="BF767" s="81">
        <f t="shared" si="44"/>
        <v>0.00004393991398</v>
      </c>
      <c r="BG767" s="81">
        <f t="shared" si="45"/>
        <v>-0.009206832768</v>
      </c>
      <c r="BH767" s="81">
        <f t="shared" si="46"/>
        <v>0.008839913983</v>
      </c>
      <c r="BI767" s="81"/>
      <c r="BJ767" s="81"/>
    </row>
    <row r="768">
      <c r="A768" s="31">
        <v>766.0</v>
      </c>
      <c r="B768" s="32">
        <v>4548.0</v>
      </c>
      <c r="C768" s="33">
        <v>976.0</v>
      </c>
      <c r="D768" s="55">
        <f t="shared" si="5"/>
        <v>407</v>
      </c>
      <c r="E768" s="35">
        <v>39.0</v>
      </c>
      <c r="F768" s="36">
        <v>94.0</v>
      </c>
      <c r="G768" s="37">
        <v>34.0</v>
      </c>
      <c r="H768" s="38">
        <v>149.0</v>
      </c>
      <c r="I768" s="39">
        <v>23.0</v>
      </c>
      <c r="J768" s="40">
        <v>68.0</v>
      </c>
      <c r="K768" s="88">
        <f t="shared" si="6"/>
        <v>0.09836065574</v>
      </c>
      <c r="L768" s="88">
        <f t="shared" si="7"/>
        <v>0.2938388626</v>
      </c>
      <c r="M768" s="88">
        <f t="shared" si="8"/>
        <v>0.1734693878</v>
      </c>
      <c r="N768" s="88">
        <f t="shared" si="9"/>
        <v>0.03483606557</v>
      </c>
      <c r="O768" s="88">
        <f t="shared" si="10"/>
        <v>0.2358722359</v>
      </c>
      <c r="P768" s="89">
        <f t="shared" si="11"/>
        <v>0.06967213115</v>
      </c>
      <c r="Q768" s="90">
        <f t="shared" ref="Q768:V768" si="2336">K768-Q$2</f>
        <v>-0.252617026</v>
      </c>
      <c r="R768" s="91">
        <f t="shared" si="2336"/>
        <v>-0.1857136777</v>
      </c>
      <c r="S768" s="92">
        <f t="shared" si="2336"/>
        <v>-0.2381181749</v>
      </c>
      <c r="T768" s="93">
        <f t="shared" si="2336"/>
        <v>-0.08089837603</v>
      </c>
      <c r="U768" s="94">
        <f t="shared" si="2336"/>
        <v>-0.2179590932</v>
      </c>
      <c r="V768" s="95">
        <f t="shared" si="2336"/>
        <v>0.03741130264</v>
      </c>
      <c r="W768" s="64"/>
      <c r="X768" s="65">
        <f t="shared" si="13"/>
        <v>1</v>
      </c>
      <c r="Y768" s="66">
        <f t="shared" si="14"/>
        <v>0</v>
      </c>
      <c r="Z768" s="67">
        <f t="shared" ref="Z768:AA768" si="2337">U768</f>
        <v>-0.2179590932</v>
      </c>
      <c r="AA768" s="68">
        <f t="shared" si="2337"/>
        <v>0.03741130264</v>
      </c>
      <c r="AB768" s="69">
        <f t="shared" ref="AB768:AC768" si="2338">S768</f>
        <v>-0.2381181749</v>
      </c>
      <c r="AC768" s="70">
        <f t="shared" si="2338"/>
        <v>-0.08089837603</v>
      </c>
      <c r="AD768" s="71">
        <f t="shared" si="17"/>
        <v>0.04610656075</v>
      </c>
      <c r="AE768" s="72">
        <f t="shared" si="18"/>
        <v>-0.0163082672</v>
      </c>
      <c r="AF768" s="73">
        <f t="shared" si="19"/>
        <v>0.05492653511</v>
      </c>
      <c r="AG768" s="74">
        <f t="shared" si="20"/>
        <v>0.008724225579</v>
      </c>
      <c r="AH768" s="75">
        <f t="shared" si="21"/>
        <v>0.05015571797</v>
      </c>
      <c r="AI768" s="76">
        <f t="shared" si="22"/>
        <v>0.03852674731</v>
      </c>
      <c r="AJ768" s="77"/>
      <c r="AK768" s="65">
        <f t="shared" si="23"/>
        <v>-0.005693794321</v>
      </c>
      <c r="AL768" s="66">
        <f t="shared" si="24"/>
        <v>0.0007634399882</v>
      </c>
      <c r="AM768" s="67">
        <f t="shared" si="25"/>
        <v>-0.2373061092</v>
      </c>
      <c r="AN768" s="68">
        <f t="shared" si="26"/>
        <v>-0.3155040748</v>
      </c>
      <c r="AO768" s="69">
        <f t="shared" si="27"/>
        <v>-0.006916898141</v>
      </c>
      <c r="AP768" s="70">
        <f t="shared" si="28"/>
        <v>0.1300152047</v>
      </c>
      <c r="AQ768" s="71">
        <f t="shared" si="29"/>
        <v>0.01419103683</v>
      </c>
      <c r="AR768" s="72">
        <f t="shared" si="30"/>
        <v>-0.03525948741</v>
      </c>
      <c r="AS768" s="73">
        <f t="shared" si="31"/>
        <v>-0.002247041131</v>
      </c>
      <c r="AT768" s="74">
        <f t="shared" si="32"/>
        <v>0.02340246293</v>
      </c>
      <c r="AU768" s="75">
        <f t="shared" si="33"/>
        <v>0.005054411692</v>
      </c>
      <c r="AV768" s="76">
        <f t="shared" si="34"/>
        <v>0.005193714814</v>
      </c>
      <c r="AW768" s="78">
        <f t="shared" si="35"/>
        <v>-0.2329183942</v>
      </c>
      <c r="AX768" s="79">
        <f t="shared" si="36"/>
        <v>-0.252617026</v>
      </c>
      <c r="AY768" s="78">
        <f t="shared" si="37"/>
        <v>-0.1913887397</v>
      </c>
      <c r="AZ768" s="79">
        <f t="shared" si="38"/>
        <v>-0.1857136777</v>
      </c>
      <c r="BA768" s="80">
        <f t="shared" si="39"/>
        <v>0.01969863171</v>
      </c>
      <c r="BB768" s="80">
        <f t="shared" si="40"/>
        <v>-0.005675062015</v>
      </c>
      <c r="BC768" s="80">
        <f t="shared" si="41"/>
        <v>-0.2281378222</v>
      </c>
      <c r="BD768" s="80">
        <f t="shared" si="42"/>
        <v>-0.1863055799</v>
      </c>
      <c r="BE768" s="81">
        <f t="shared" si="43"/>
        <v>0.0003558297625</v>
      </c>
      <c r="BF768" s="81">
        <f t="shared" si="44"/>
        <v>-0.0002235819132</v>
      </c>
      <c r="BG768" s="81">
        <f t="shared" si="45"/>
        <v>0.01733709681</v>
      </c>
      <c r="BH768" s="81">
        <f t="shared" si="46"/>
        <v>0.08500669852</v>
      </c>
      <c r="BI768" s="81"/>
      <c r="BJ768" s="81"/>
    </row>
    <row r="769">
      <c r="A769" s="31">
        <v>767.0</v>
      </c>
      <c r="B769" s="32" t="s">
        <v>104</v>
      </c>
      <c r="C769" s="33">
        <v>1452.0</v>
      </c>
      <c r="D769" s="55">
        <f t="shared" si="5"/>
        <v>1167</v>
      </c>
      <c r="E769" s="35">
        <v>376.0</v>
      </c>
      <c r="F769" s="36">
        <v>114.0</v>
      </c>
      <c r="G769" s="37">
        <v>211.0</v>
      </c>
      <c r="H769" s="38">
        <v>289.0</v>
      </c>
      <c r="I769" s="39">
        <v>143.0</v>
      </c>
      <c r="J769" s="40">
        <v>34.0</v>
      </c>
      <c r="K769" s="88">
        <f t="shared" si="6"/>
        <v>0.5027548209</v>
      </c>
      <c r="L769" s="88">
        <f t="shared" si="7"/>
        <v>0.6423267327</v>
      </c>
      <c r="M769" s="88">
        <f t="shared" si="8"/>
        <v>0.5877437326</v>
      </c>
      <c r="N769" s="88">
        <f t="shared" si="9"/>
        <v>0.1453168044</v>
      </c>
      <c r="O769" s="88">
        <f t="shared" si="10"/>
        <v>0.6255355613</v>
      </c>
      <c r="P769" s="89">
        <f t="shared" si="11"/>
        <v>0.02341597796</v>
      </c>
      <c r="Q769" s="90">
        <f t="shared" ref="Q769:V769" si="2339">K769-Q$2</f>
        <v>0.1517771392</v>
      </c>
      <c r="R769" s="91">
        <f t="shared" si="2339"/>
        <v>0.1627741924</v>
      </c>
      <c r="S769" s="92">
        <f t="shared" si="2339"/>
        <v>0.1761561699</v>
      </c>
      <c r="T769" s="93">
        <f t="shared" si="2339"/>
        <v>0.0295823628</v>
      </c>
      <c r="U769" s="94">
        <f t="shared" si="2339"/>
        <v>0.1717042322</v>
      </c>
      <c r="V769" s="95">
        <f t="shared" si="2339"/>
        <v>-0.00884485055</v>
      </c>
      <c r="W769" s="64"/>
      <c r="X769" s="65">
        <f t="shared" si="13"/>
        <v>1</v>
      </c>
      <c r="Y769" s="66">
        <f t="shared" si="14"/>
        <v>0</v>
      </c>
      <c r="Z769" s="67">
        <f t="shared" ref="Z769:AA769" si="2340">U769</f>
        <v>0.1717042322</v>
      </c>
      <c r="AA769" s="68">
        <f t="shared" si="2340"/>
        <v>-0.00884485055</v>
      </c>
      <c r="AB769" s="69">
        <f t="shared" ref="AB769:AC769" si="2341">S769</f>
        <v>0.1761561699</v>
      </c>
      <c r="AC769" s="70">
        <f t="shared" si="2341"/>
        <v>0.0295823628</v>
      </c>
      <c r="AD769" s="71">
        <f t="shared" si="17"/>
        <v>0.02940411197</v>
      </c>
      <c r="AE769" s="72">
        <f t="shared" si="18"/>
        <v>-0.003037396545</v>
      </c>
      <c r="AF769" s="73">
        <f t="shared" si="19"/>
        <v>0.03050841148</v>
      </c>
      <c r="AG769" s="74">
        <f t="shared" si="20"/>
        <v>0.003521341894</v>
      </c>
      <c r="AH769" s="75">
        <f t="shared" si="21"/>
        <v>0.03015588002</v>
      </c>
      <c r="AI769" s="76">
        <f t="shared" si="22"/>
        <v>0.01042223146</v>
      </c>
      <c r="AJ769" s="77"/>
      <c r="AK769" s="65">
        <f t="shared" si="23"/>
        <v>-0.005693794321</v>
      </c>
      <c r="AL769" s="66">
        <f t="shared" si="24"/>
        <v>0.0007634399882</v>
      </c>
      <c r="AM769" s="67">
        <f t="shared" si="25"/>
        <v>0.1541969924</v>
      </c>
      <c r="AN769" s="68">
        <f t="shared" si="26"/>
        <v>0.2653853865</v>
      </c>
      <c r="AO769" s="69">
        <f t="shared" si="27"/>
        <v>-0.009965792291</v>
      </c>
      <c r="AP769" s="70">
        <f t="shared" si="28"/>
        <v>-0.09193815595</v>
      </c>
      <c r="AQ769" s="71">
        <f t="shared" si="29"/>
        <v>0.01334246404</v>
      </c>
      <c r="AR769" s="72">
        <f t="shared" si="30"/>
        <v>-0.01870200768</v>
      </c>
      <c r="AS769" s="73">
        <f t="shared" si="31"/>
        <v>-0.0006892849694</v>
      </c>
      <c r="AT769" s="74">
        <f t="shared" si="32"/>
        <v>0.01296409549</v>
      </c>
      <c r="AU769" s="75">
        <f t="shared" si="33"/>
        <v>0.003248434368</v>
      </c>
      <c r="AV769" s="76">
        <f t="shared" si="34"/>
        <v>0.001677728536</v>
      </c>
      <c r="AW769" s="78">
        <f t="shared" si="35"/>
        <v>0.1544390193</v>
      </c>
      <c r="AX769" s="79">
        <f t="shared" si="36"/>
        <v>0.1517771392</v>
      </c>
      <c r="AY769" s="78">
        <f t="shared" si="37"/>
        <v>0.1701504869</v>
      </c>
      <c r="AZ769" s="79">
        <f t="shared" si="38"/>
        <v>0.1627741924</v>
      </c>
      <c r="BA769" s="80">
        <f t="shared" si="39"/>
        <v>0.002661880006</v>
      </c>
      <c r="BB769" s="80">
        <f t="shared" si="40"/>
        <v>0.00737629448</v>
      </c>
      <c r="BC769" s="80">
        <f t="shared" si="41"/>
        <v>0.1592195913</v>
      </c>
      <c r="BD769" s="80">
        <f t="shared" si="42"/>
        <v>0.1752336467</v>
      </c>
      <c r="BE769" s="81">
        <f t="shared" si="43"/>
        <v>-0.00004732411509</v>
      </c>
      <c r="BF769" s="81">
        <f t="shared" si="44"/>
        <v>0.00003926962158</v>
      </c>
      <c r="BG769" s="81">
        <f t="shared" si="45"/>
        <v>-0.00535595268</v>
      </c>
      <c r="BH769" s="81">
        <f t="shared" si="46"/>
        <v>0.05580125922</v>
      </c>
      <c r="BI769" s="81"/>
      <c r="BJ769" s="81"/>
    </row>
    <row r="770">
      <c r="A770" s="31">
        <v>768.0</v>
      </c>
      <c r="B770" s="32">
        <v>1680.0</v>
      </c>
      <c r="C770" s="33">
        <v>2076.0</v>
      </c>
      <c r="D770" s="55">
        <f t="shared" si="5"/>
        <v>1574</v>
      </c>
      <c r="E770" s="35">
        <v>465.0</v>
      </c>
      <c r="F770" s="36">
        <v>314.0</v>
      </c>
      <c r="G770" s="37">
        <v>197.0</v>
      </c>
      <c r="H770" s="38">
        <v>463.0</v>
      </c>
      <c r="I770" s="39">
        <v>67.0</v>
      </c>
      <c r="J770" s="40">
        <v>68.0</v>
      </c>
      <c r="K770" s="88">
        <f t="shared" si="6"/>
        <v>0.3511560694</v>
      </c>
      <c r="L770" s="88">
        <f t="shared" si="7"/>
        <v>0.5346733668</v>
      </c>
      <c r="M770" s="88">
        <f t="shared" si="8"/>
        <v>0.3402417962</v>
      </c>
      <c r="N770" s="88">
        <f t="shared" si="9"/>
        <v>0.09489402697</v>
      </c>
      <c r="O770" s="88">
        <f t="shared" si="10"/>
        <v>0.4631512071</v>
      </c>
      <c r="P770" s="89">
        <f t="shared" si="11"/>
        <v>0.03275529865</v>
      </c>
      <c r="Q770" s="90">
        <f t="shared" ref="Q770:V770" si="2342">K770-Q$2</f>
        <v>0.0001783876743</v>
      </c>
      <c r="R770" s="91">
        <f t="shared" si="2342"/>
        <v>0.05512082654</v>
      </c>
      <c r="S770" s="92">
        <f t="shared" si="2342"/>
        <v>-0.07134576645</v>
      </c>
      <c r="T770" s="93">
        <f t="shared" si="2342"/>
        <v>-0.02084041463</v>
      </c>
      <c r="U770" s="94">
        <f t="shared" si="2342"/>
        <v>0.009319878022</v>
      </c>
      <c r="V770" s="95">
        <f t="shared" si="2342"/>
        <v>0.0004944701393</v>
      </c>
      <c r="W770" s="64"/>
      <c r="X770" s="65">
        <f t="shared" si="13"/>
        <v>1</v>
      </c>
      <c r="Y770" s="66">
        <f t="shared" si="14"/>
        <v>0</v>
      </c>
      <c r="Z770" s="67">
        <f t="shared" ref="Z770:AA770" si="2343">U770</f>
        <v>0.009319878022</v>
      </c>
      <c r="AA770" s="68">
        <f t="shared" si="2343"/>
        <v>0.0004944701393</v>
      </c>
      <c r="AB770" s="69">
        <f t="shared" ref="AB770:AC770" si="2344">S770</f>
        <v>-0.07134576645</v>
      </c>
      <c r="AC770" s="70">
        <f t="shared" si="2344"/>
        <v>-0.02084041463</v>
      </c>
      <c r="AD770" s="71">
        <f t="shared" si="17"/>
        <v>0.00008661562563</v>
      </c>
      <c r="AE770" s="72">
        <f t="shared" si="18"/>
        <v>0.000009216802768</v>
      </c>
      <c r="AF770" s="73">
        <f t="shared" si="19"/>
        <v>-0.0006546288779</v>
      </c>
      <c r="AG770" s="74">
        <f t="shared" si="20"/>
        <v>-0.0002295084734</v>
      </c>
      <c r="AH770" s="75">
        <f t="shared" si="21"/>
        <v>0.004655895508</v>
      </c>
      <c r="AI770" s="76">
        <f t="shared" si="22"/>
        <v>0.00297375071</v>
      </c>
      <c r="AJ770" s="77"/>
      <c r="AK770" s="65">
        <f t="shared" si="23"/>
        <v>-0.005693794321</v>
      </c>
      <c r="AL770" s="66">
        <f t="shared" si="24"/>
        <v>0.0007634399882</v>
      </c>
      <c r="AM770" s="67">
        <f t="shared" si="25"/>
        <v>0.006822359702</v>
      </c>
      <c r="AN770" s="68">
        <f t="shared" si="26"/>
        <v>0.01520025429</v>
      </c>
      <c r="AO770" s="69">
        <f t="shared" si="27"/>
        <v>-0.0003787311628</v>
      </c>
      <c r="AP770" s="70">
        <f t="shared" si="28"/>
        <v>0.03847888615</v>
      </c>
      <c r="AQ770" s="71">
        <f t="shared" si="29"/>
        <v>0.00004989143098</v>
      </c>
      <c r="AR770" s="72">
        <f t="shared" si="30"/>
        <v>-0.000045754525</v>
      </c>
      <c r="AS770" s="73">
        <f t="shared" si="31"/>
        <v>0.00007974505042</v>
      </c>
      <c r="AT770" s="74">
        <f t="shared" si="32"/>
        <v>-0.0002821937857</v>
      </c>
      <c r="AU770" s="75">
        <f t="shared" si="33"/>
        <v>0.0004791033382</v>
      </c>
      <c r="AV770" s="76">
        <f t="shared" si="34"/>
        <v>0.000413784538</v>
      </c>
      <c r="AW770" s="78">
        <f t="shared" si="35"/>
        <v>0.001358574038</v>
      </c>
      <c r="AX770" s="79">
        <f t="shared" si="36"/>
        <v>0.0001783876743</v>
      </c>
      <c r="AY770" s="78">
        <f t="shared" si="37"/>
        <v>0.05452841665</v>
      </c>
      <c r="AZ770" s="79">
        <f t="shared" si="38"/>
        <v>0.05512082654</v>
      </c>
      <c r="BA770" s="80">
        <f t="shared" si="39"/>
        <v>0.001180186363</v>
      </c>
      <c r="BB770" s="80">
        <f t="shared" si="40"/>
        <v>-0.0005924098904</v>
      </c>
      <c r="BC770" s="80">
        <f t="shared" si="41"/>
        <v>0.006139146096</v>
      </c>
      <c r="BD770" s="80">
        <f t="shared" si="42"/>
        <v>0.0596115765</v>
      </c>
      <c r="BE770" s="81">
        <f t="shared" si="43"/>
        <v>0.000001041890374</v>
      </c>
      <c r="BF770" s="81">
        <f t="shared" si="44"/>
        <v>-0.000001398308148</v>
      </c>
      <c r="BG770" s="81">
        <f t="shared" si="45"/>
        <v>-0.003515850937</v>
      </c>
      <c r="BH770" s="81">
        <f t="shared" si="46"/>
        <v>0.0007319283543</v>
      </c>
      <c r="BI770" s="81"/>
      <c r="BJ770" s="81"/>
    </row>
    <row r="771">
      <c r="A771" s="31">
        <v>769.0</v>
      </c>
      <c r="B771" s="32" t="s">
        <v>253</v>
      </c>
      <c r="C771" s="33">
        <v>721.0</v>
      </c>
      <c r="D771" s="55">
        <f t="shared" si="5"/>
        <v>497</v>
      </c>
      <c r="E771" s="35">
        <v>97.0</v>
      </c>
      <c r="F771" s="36">
        <v>87.0</v>
      </c>
      <c r="G771" s="37">
        <v>66.0</v>
      </c>
      <c r="H771" s="38">
        <v>182.0</v>
      </c>
      <c r="I771" s="39">
        <v>25.0</v>
      </c>
      <c r="J771" s="40">
        <v>40.0</v>
      </c>
      <c r="K771" s="88">
        <f t="shared" si="6"/>
        <v>0.2607489598</v>
      </c>
      <c r="L771" s="88">
        <f t="shared" si="7"/>
        <v>0.4013157895</v>
      </c>
      <c r="M771" s="88">
        <f t="shared" si="8"/>
        <v>0.3419689119</v>
      </c>
      <c r="N771" s="88">
        <f t="shared" si="9"/>
        <v>0.09153952843</v>
      </c>
      <c r="O771" s="88">
        <f t="shared" si="10"/>
        <v>0.3782696177</v>
      </c>
      <c r="P771" s="89">
        <f t="shared" si="11"/>
        <v>0.05547850208</v>
      </c>
      <c r="Q771" s="90">
        <f t="shared" ref="Q771:V771" si="2345">K771-Q$2</f>
        <v>-0.09022872191</v>
      </c>
      <c r="R771" s="91">
        <f t="shared" si="2345"/>
        <v>-0.07823675082</v>
      </c>
      <c r="S771" s="92">
        <f t="shared" si="2345"/>
        <v>-0.06961865073</v>
      </c>
      <c r="T771" s="93">
        <f t="shared" si="2345"/>
        <v>-0.02419491317</v>
      </c>
      <c r="U771" s="94">
        <f t="shared" si="2345"/>
        <v>-0.07556171139</v>
      </c>
      <c r="V771" s="95">
        <f t="shared" si="2345"/>
        <v>0.02321767357</v>
      </c>
      <c r="W771" s="64"/>
      <c r="X771" s="65">
        <f t="shared" si="13"/>
        <v>1</v>
      </c>
      <c r="Y771" s="66">
        <f t="shared" si="14"/>
        <v>0</v>
      </c>
      <c r="Z771" s="67">
        <f t="shared" ref="Z771:AA771" si="2346">U771</f>
        <v>-0.07556171139</v>
      </c>
      <c r="AA771" s="68">
        <f t="shared" si="2346"/>
        <v>0.02321767357</v>
      </c>
      <c r="AB771" s="69">
        <f t="shared" ref="AB771:AC771" si="2347">S771</f>
        <v>-0.06961865073</v>
      </c>
      <c r="AC771" s="70">
        <f t="shared" si="2347"/>
        <v>-0.02419491317</v>
      </c>
      <c r="AD771" s="71">
        <f t="shared" si="17"/>
        <v>0.005170511862</v>
      </c>
      <c r="AE771" s="72">
        <f t="shared" si="18"/>
        <v>-0.003508734299</v>
      </c>
      <c r="AF771" s="73">
        <f t="shared" si="19"/>
        <v>0.00582225399</v>
      </c>
      <c r="AG771" s="74">
        <f t="shared" si="20"/>
        <v>0.0002118259394</v>
      </c>
      <c r="AH771" s="75">
        <f t="shared" si="21"/>
        <v>0.004261362706</v>
      </c>
      <c r="AI771" s="76">
        <f t="shared" si="22"/>
        <v>0.003368834419</v>
      </c>
      <c r="AJ771" s="77"/>
      <c r="AK771" s="65">
        <f t="shared" si="23"/>
        <v>-0.005693794321</v>
      </c>
      <c r="AL771" s="66">
        <f t="shared" si="24"/>
        <v>0.0007634399882</v>
      </c>
      <c r="AM771" s="67">
        <f t="shared" si="25"/>
        <v>-0.09853904346</v>
      </c>
      <c r="AN771" s="68">
        <f t="shared" si="26"/>
        <v>-0.1010134779</v>
      </c>
      <c r="AO771" s="69">
        <f t="shared" si="27"/>
        <v>-0.002292724277</v>
      </c>
      <c r="AP771" s="70">
        <f t="shared" si="28"/>
        <v>0.03808868035</v>
      </c>
      <c r="AQ771" s="71">
        <f t="shared" si="29"/>
        <v>0.0006121490325</v>
      </c>
      <c r="AR771" s="72">
        <f t="shared" si="30"/>
        <v>-0.004817515814</v>
      </c>
      <c r="AS771" s="73">
        <f t="shared" si="31"/>
        <v>0.0000626205749</v>
      </c>
      <c r="AT771" s="74">
        <f t="shared" si="32"/>
        <v>0.002462066564</v>
      </c>
      <c r="AU771" s="75">
        <f t="shared" si="33"/>
        <v>0.0004278660499</v>
      </c>
      <c r="AV771" s="76">
        <f t="shared" si="34"/>
        <v>0.0004521018226</v>
      </c>
      <c r="AW771" s="78">
        <f t="shared" si="35"/>
        <v>-0.1054229264</v>
      </c>
      <c r="AX771" s="79">
        <f t="shared" si="36"/>
        <v>-0.09022872191</v>
      </c>
      <c r="AY771" s="78">
        <f t="shared" si="37"/>
        <v>-0.06406470496</v>
      </c>
      <c r="AZ771" s="79">
        <f t="shared" si="38"/>
        <v>-0.07823675082</v>
      </c>
      <c r="BA771" s="80">
        <f t="shared" si="39"/>
        <v>-0.01519420449</v>
      </c>
      <c r="BB771" s="80">
        <f t="shared" si="40"/>
        <v>0.01417204586</v>
      </c>
      <c r="BC771" s="80">
        <f t="shared" si="41"/>
        <v>-0.1006423543</v>
      </c>
      <c r="BD771" s="80">
        <f t="shared" si="42"/>
        <v>-0.05898154512</v>
      </c>
      <c r="BE771" s="81">
        <f t="shared" si="43"/>
        <v>0.00003001696619</v>
      </c>
      <c r="BF771" s="81">
        <f t="shared" si="44"/>
        <v>-0.0004306659254</v>
      </c>
      <c r="BG771" s="81">
        <f t="shared" si="45"/>
        <v>0.006650060822</v>
      </c>
      <c r="BH771" s="81">
        <f t="shared" si="46"/>
        <v>0.01187208313</v>
      </c>
      <c r="BI771" s="81"/>
      <c r="BJ771" s="81"/>
    </row>
    <row r="772">
      <c r="A772" s="31">
        <v>770.0</v>
      </c>
      <c r="B772" s="32" t="s">
        <v>382</v>
      </c>
      <c r="C772" s="33">
        <v>593.0</v>
      </c>
      <c r="D772" s="55">
        <f t="shared" si="5"/>
        <v>422</v>
      </c>
      <c r="E772" s="35">
        <v>46.0</v>
      </c>
      <c r="F772" s="36">
        <v>72.0</v>
      </c>
      <c r="G772" s="37">
        <v>51.0</v>
      </c>
      <c r="H772" s="38">
        <v>180.0</v>
      </c>
      <c r="I772" s="39">
        <v>28.0</v>
      </c>
      <c r="J772" s="40">
        <v>45.0</v>
      </c>
      <c r="K772" s="88">
        <f t="shared" si="6"/>
        <v>0.2107925801</v>
      </c>
      <c r="L772" s="88">
        <f t="shared" si="7"/>
        <v>0.2913385827</v>
      </c>
      <c r="M772" s="88">
        <f t="shared" si="8"/>
        <v>0.3035714286</v>
      </c>
      <c r="N772" s="88">
        <f t="shared" si="9"/>
        <v>0.08600337268</v>
      </c>
      <c r="O772" s="88">
        <f t="shared" si="10"/>
        <v>0.2962085308</v>
      </c>
      <c r="P772" s="89">
        <f t="shared" si="11"/>
        <v>0.07588532884</v>
      </c>
      <c r="Q772" s="90">
        <f t="shared" ref="Q772:V772" si="2348">K772-Q$2</f>
        <v>-0.1401851016</v>
      </c>
      <c r="R772" s="91">
        <f t="shared" si="2348"/>
        <v>-0.1882139576</v>
      </c>
      <c r="S772" s="92">
        <f t="shared" si="2348"/>
        <v>-0.1080161341</v>
      </c>
      <c r="T772" s="93">
        <f t="shared" si="2348"/>
        <v>-0.02973106893</v>
      </c>
      <c r="U772" s="94">
        <f t="shared" si="2348"/>
        <v>-0.1576227983</v>
      </c>
      <c r="V772" s="95">
        <f t="shared" si="2348"/>
        <v>0.04362450032</v>
      </c>
      <c r="W772" s="64"/>
      <c r="X772" s="65">
        <f t="shared" si="13"/>
        <v>1</v>
      </c>
      <c r="Y772" s="66">
        <f t="shared" si="14"/>
        <v>0</v>
      </c>
      <c r="Z772" s="67">
        <f t="shared" ref="Z772:AA772" si="2349">U772</f>
        <v>-0.1576227983</v>
      </c>
      <c r="AA772" s="68">
        <f t="shared" si="2349"/>
        <v>0.04362450032</v>
      </c>
      <c r="AB772" s="69">
        <f t="shared" ref="AB772:AC772" si="2350">S772</f>
        <v>-0.1080161341</v>
      </c>
      <c r="AC772" s="70">
        <f t="shared" si="2350"/>
        <v>-0.02973106893</v>
      </c>
      <c r="AD772" s="71">
        <f t="shared" si="17"/>
        <v>0.02294184951</v>
      </c>
      <c r="AE772" s="72">
        <f t="shared" si="18"/>
        <v>-0.01375243163</v>
      </c>
      <c r="AF772" s="73">
        <f t="shared" si="19"/>
        <v>0.01832280834</v>
      </c>
      <c r="AG772" s="74">
        <f t="shared" si="20"/>
        <v>-0.00002585559578</v>
      </c>
      <c r="AH772" s="75">
        <f t="shared" si="21"/>
        <v>0.01078354876</v>
      </c>
      <c r="AI772" s="76">
        <f t="shared" si="22"/>
        <v>0.006422870255</v>
      </c>
      <c r="AJ772" s="77"/>
      <c r="AK772" s="65">
        <f t="shared" si="23"/>
        <v>-0.005693794321</v>
      </c>
      <c r="AL772" s="66">
        <f t="shared" si="24"/>
        <v>0.0007634399882</v>
      </c>
      <c r="AM772" s="67">
        <f t="shared" si="25"/>
        <v>-0.1979206164</v>
      </c>
      <c r="AN772" s="68">
        <f t="shared" si="26"/>
        <v>-0.2146400138</v>
      </c>
      <c r="AO772" s="69">
        <f t="shared" si="27"/>
        <v>0.0003340793203</v>
      </c>
      <c r="AP772" s="70">
        <f t="shared" si="28"/>
        <v>0.05800089196</v>
      </c>
      <c r="AQ772" s="71">
        <f t="shared" si="29"/>
        <v>0.00377477011</v>
      </c>
      <c r="AR772" s="72">
        <f t="shared" si="30"/>
        <v>-0.0204421918</v>
      </c>
      <c r="AS772" s="73">
        <f t="shared" si="31"/>
        <v>0.000489240573</v>
      </c>
      <c r="AT772" s="74">
        <f t="shared" si="32"/>
        <v>0.007730119797</v>
      </c>
      <c r="AU772" s="75">
        <f t="shared" si="33"/>
        <v>0.001117293826</v>
      </c>
      <c r="AV772" s="76">
        <f t="shared" si="34"/>
        <v>0.0009056756123</v>
      </c>
      <c r="AW772" s="78">
        <f t="shared" si="35"/>
        <v>-0.1978990269</v>
      </c>
      <c r="AX772" s="79">
        <f t="shared" si="36"/>
        <v>-0.1401851016</v>
      </c>
      <c r="AY772" s="78">
        <f t="shared" si="37"/>
        <v>-0.1676820783</v>
      </c>
      <c r="AZ772" s="79">
        <f t="shared" si="38"/>
        <v>-0.1882139576</v>
      </c>
      <c r="BA772" s="80">
        <f t="shared" si="39"/>
        <v>-0.05771392528</v>
      </c>
      <c r="BB772" s="80">
        <f t="shared" si="40"/>
        <v>0.02053187935</v>
      </c>
      <c r="BC772" s="80">
        <f t="shared" si="41"/>
        <v>-0.1931184548</v>
      </c>
      <c r="BD772" s="80">
        <f t="shared" si="42"/>
        <v>-0.1625989184</v>
      </c>
      <c r="BE772" s="81">
        <f t="shared" si="43"/>
        <v>0.002909339102</v>
      </c>
      <c r="BF772" s="81">
        <f t="shared" si="44"/>
        <v>-0.002369950701</v>
      </c>
      <c r="BG772" s="81">
        <f t="shared" si="45"/>
        <v>0.01085632932</v>
      </c>
      <c r="BH772" s="81">
        <f t="shared" si="46"/>
        <v>0.06280170376</v>
      </c>
      <c r="BI772" s="81"/>
      <c r="BJ772" s="81"/>
    </row>
    <row r="773">
      <c r="A773" s="31">
        <v>771.0</v>
      </c>
      <c r="B773" s="32" t="s">
        <v>384</v>
      </c>
      <c r="C773" s="33">
        <v>386.0</v>
      </c>
      <c r="D773" s="55">
        <f t="shared" si="5"/>
        <v>259</v>
      </c>
      <c r="E773" s="35">
        <v>30.0</v>
      </c>
      <c r="F773" s="36">
        <v>39.0</v>
      </c>
      <c r="G773" s="37">
        <v>32.0</v>
      </c>
      <c r="H773" s="38">
        <v>100.0</v>
      </c>
      <c r="I773" s="39">
        <v>26.0</v>
      </c>
      <c r="J773" s="40">
        <v>32.0</v>
      </c>
      <c r="K773" s="88">
        <f t="shared" si="6"/>
        <v>0.2279792746</v>
      </c>
      <c r="L773" s="88">
        <f t="shared" si="7"/>
        <v>0.358974359</v>
      </c>
      <c r="M773" s="88">
        <f t="shared" si="8"/>
        <v>0.3106796117</v>
      </c>
      <c r="N773" s="88">
        <f t="shared" si="9"/>
        <v>0.0829015544</v>
      </c>
      <c r="O773" s="88">
        <f t="shared" si="10"/>
        <v>0.3397683398</v>
      </c>
      <c r="P773" s="89">
        <f t="shared" si="11"/>
        <v>0.0829015544</v>
      </c>
      <c r="Q773" s="90">
        <f t="shared" ref="Q773:V773" si="2351">K773-Q$2</f>
        <v>-0.1229984071</v>
      </c>
      <c r="R773" s="91">
        <f t="shared" si="2351"/>
        <v>-0.1205781813</v>
      </c>
      <c r="S773" s="92">
        <f t="shared" si="2351"/>
        <v>-0.100907951</v>
      </c>
      <c r="T773" s="93">
        <f t="shared" si="2351"/>
        <v>-0.0328328872</v>
      </c>
      <c r="U773" s="94">
        <f t="shared" si="2351"/>
        <v>-0.1140629893</v>
      </c>
      <c r="V773" s="95">
        <f t="shared" si="2351"/>
        <v>0.05064072589</v>
      </c>
      <c r="W773" s="64"/>
      <c r="X773" s="65">
        <f t="shared" si="13"/>
        <v>1</v>
      </c>
      <c r="Y773" s="66">
        <f t="shared" si="14"/>
        <v>0</v>
      </c>
      <c r="Z773" s="67">
        <f t="shared" ref="Z773:AA773" si="2352">U773</f>
        <v>-0.1140629893</v>
      </c>
      <c r="AA773" s="68">
        <f t="shared" si="2352"/>
        <v>0.05064072589</v>
      </c>
      <c r="AB773" s="69">
        <f t="shared" ref="AB773:AC773" si="2353">S773</f>
        <v>-0.100907951</v>
      </c>
      <c r="AC773" s="70">
        <f t="shared" si="2353"/>
        <v>-0.0328328872</v>
      </c>
      <c r="AD773" s="71">
        <f t="shared" si="17"/>
        <v>0.01044588241</v>
      </c>
      <c r="AE773" s="72">
        <f t="shared" si="18"/>
        <v>-0.01155246515</v>
      </c>
      <c r="AF773" s="73">
        <f t="shared" si="19"/>
        <v>0.01317254378</v>
      </c>
      <c r="AG773" s="74">
        <f t="shared" si="20"/>
        <v>-0.001365034624</v>
      </c>
      <c r="AH773" s="75">
        <f t="shared" si="21"/>
        <v>0.009104416092</v>
      </c>
      <c r="AI773" s="76">
        <f t="shared" si="22"/>
        <v>0.006626198746</v>
      </c>
      <c r="AJ773" s="77"/>
      <c r="AK773" s="65">
        <f t="shared" si="23"/>
        <v>-0.005693794321</v>
      </c>
      <c r="AL773" s="66">
        <f t="shared" si="24"/>
        <v>0.0007634399882</v>
      </c>
      <c r="AM773" s="67">
        <f t="shared" si="25"/>
        <v>-0.1735039445</v>
      </c>
      <c r="AN773" s="68">
        <f t="shared" si="26"/>
        <v>-0.1397555496</v>
      </c>
      <c r="AO773" s="69">
        <f t="shared" si="27"/>
        <v>-0.00220875943</v>
      </c>
      <c r="AP773" s="70">
        <f t="shared" si="28"/>
        <v>0.05489354699</v>
      </c>
      <c r="AQ773" s="71">
        <f t="shared" si="29"/>
        <v>-0.001365440424</v>
      </c>
      <c r="AR773" s="72">
        <f t="shared" si="30"/>
        <v>-0.01202704943</v>
      </c>
      <c r="AS773" s="73">
        <f t="shared" si="31"/>
        <v>0.0009198178167</v>
      </c>
      <c r="AT773" s="74">
        <f t="shared" si="32"/>
        <v>0.005522149863</v>
      </c>
      <c r="AU773" s="75">
        <f t="shared" si="33"/>
        <v>0.0009235307704</v>
      </c>
      <c r="AV773" s="76">
        <f t="shared" si="34"/>
        <v>0.0009011263792</v>
      </c>
      <c r="AW773" s="78">
        <f t="shared" si="35"/>
        <v>-0.1809285901</v>
      </c>
      <c r="AX773" s="79">
        <f t="shared" si="36"/>
        <v>-0.1229984071</v>
      </c>
      <c r="AY773" s="78">
        <f t="shared" si="37"/>
        <v>-0.08970233581</v>
      </c>
      <c r="AZ773" s="79">
        <f t="shared" si="38"/>
        <v>-0.1205781813</v>
      </c>
      <c r="BA773" s="80">
        <f t="shared" si="39"/>
        <v>-0.05793018297</v>
      </c>
      <c r="BB773" s="80">
        <f t="shared" si="40"/>
        <v>0.0308758455</v>
      </c>
      <c r="BC773" s="80">
        <f t="shared" si="41"/>
        <v>-0.176148018</v>
      </c>
      <c r="BD773" s="80">
        <f t="shared" si="42"/>
        <v>-0.08461917597</v>
      </c>
      <c r="BE773" s="81">
        <f t="shared" si="43"/>
        <v>0.002402588264</v>
      </c>
      <c r="BF773" s="81">
        <f t="shared" si="44"/>
        <v>-0.003577286759</v>
      </c>
      <c r="BG773" s="81">
        <f t="shared" si="45"/>
        <v>0.0238677193</v>
      </c>
      <c r="BH773" s="81">
        <f t="shared" si="46"/>
        <v>0.02981100026</v>
      </c>
      <c r="BI773" s="81"/>
      <c r="BJ773" s="81"/>
    </row>
    <row r="774">
      <c r="A774" s="31">
        <v>772.0</v>
      </c>
      <c r="B774" s="32">
        <v>2651.0</v>
      </c>
      <c r="C774" s="33">
        <v>898.0</v>
      </c>
      <c r="D774" s="55">
        <f t="shared" si="5"/>
        <v>755</v>
      </c>
      <c r="E774" s="35">
        <v>269.0</v>
      </c>
      <c r="F774" s="36">
        <v>92.0</v>
      </c>
      <c r="G774" s="37">
        <v>158.0</v>
      </c>
      <c r="H774" s="38">
        <v>185.0</v>
      </c>
      <c r="I774" s="39">
        <v>40.0</v>
      </c>
      <c r="J774" s="40">
        <v>11.0</v>
      </c>
      <c r="K774" s="88">
        <f t="shared" si="6"/>
        <v>0.5200445434</v>
      </c>
      <c r="L774" s="88">
        <f t="shared" si="7"/>
        <v>0.6255060729</v>
      </c>
      <c r="M774" s="88">
        <f t="shared" si="8"/>
        <v>0.6053639847</v>
      </c>
      <c r="N774" s="88">
        <f t="shared" si="9"/>
        <v>0.1759465479</v>
      </c>
      <c r="O774" s="88">
        <f t="shared" si="10"/>
        <v>0.6185430464</v>
      </c>
      <c r="P774" s="89">
        <f t="shared" si="11"/>
        <v>0.01224944321</v>
      </c>
      <c r="Q774" s="90">
        <f t="shared" ref="Q774:V774" si="2354">K774-Q$2</f>
        <v>0.1690668617</v>
      </c>
      <c r="R774" s="91">
        <f t="shared" si="2354"/>
        <v>0.1459535326</v>
      </c>
      <c r="S774" s="92">
        <f t="shared" si="2354"/>
        <v>0.193776422</v>
      </c>
      <c r="T774" s="93">
        <f t="shared" si="2354"/>
        <v>0.06021210628</v>
      </c>
      <c r="U774" s="94">
        <f t="shared" si="2354"/>
        <v>0.1647117173</v>
      </c>
      <c r="V774" s="95">
        <f t="shared" si="2354"/>
        <v>-0.0200113853</v>
      </c>
      <c r="W774" s="64"/>
      <c r="X774" s="65">
        <f t="shared" si="13"/>
        <v>1</v>
      </c>
      <c r="Y774" s="66">
        <f t="shared" si="14"/>
        <v>0</v>
      </c>
      <c r="Z774" s="67">
        <f t="shared" ref="Z774:AA774" si="2355">U774</f>
        <v>0.1647117173</v>
      </c>
      <c r="AA774" s="68">
        <f t="shared" si="2355"/>
        <v>-0.0200113853</v>
      </c>
      <c r="AB774" s="69">
        <f t="shared" ref="AB774:AC774" si="2356">S774</f>
        <v>0.193776422</v>
      </c>
      <c r="AC774" s="70">
        <f t="shared" si="2356"/>
        <v>0.06021210628</v>
      </c>
      <c r="AD774" s="71">
        <f t="shared" si="17"/>
        <v>0.02672949426</v>
      </c>
      <c r="AE774" s="72">
        <f t="shared" si="18"/>
        <v>-0.006592219277</v>
      </c>
      <c r="AF774" s="73">
        <f t="shared" si="19"/>
        <v>0.0331221749</v>
      </c>
      <c r="AG774" s="74">
        <f t="shared" si="20"/>
        <v>0.006039904781</v>
      </c>
      <c r="AH774" s="75">
        <f t="shared" si="21"/>
        <v>0.03392380399</v>
      </c>
      <c r="AI774" s="76">
        <f t="shared" si="22"/>
        <v>0.02333537303</v>
      </c>
      <c r="AJ774" s="77"/>
      <c r="AK774" s="65">
        <f t="shared" si="23"/>
        <v>-0.005693794321</v>
      </c>
      <c r="AL774" s="66">
        <f t="shared" si="24"/>
        <v>0.0007634399882</v>
      </c>
      <c r="AM774" s="67">
        <f t="shared" si="25"/>
        <v>0.1662177858</v>
      </c>
      <c r="AN774" s="68">
        <f t="shared" si="26"/>
        <v>0.2451690227</v>
      </c>
      <c r="AO774" s="69">
        <f t="shared" si="27"/>
        <v>0.002827291319</v>
      </c>
      <c r="AP774" s="70">
        <f t="shared" si="28"/>
        <v>-0.1050156019</v>
      </c>
      <c r="AQ774" s="71">
        <f t="shared" si="29"/>
        <v>0.009895517143</v>
      </c>
      <c r="AR774" s="72">
        <f t="shared" si="30"/>
        <v>-0.01896996742</v>
      </c>
      <c r="AS774" s="73">
        <f t="shared" si="31"/>
        <v>-0.001683687521</v>
      </c>
      <c r="AT774" s="74">
        <f t="shared" si="32"/>
        <v>0.01413264871</v>
      </c>
      <c r="AU774" s="75">
        <f t="shared" si="33"/>
        <v>0.003463419877</v>
      </c>
      <c r="AV774" s="76">
        <f t="shared" si="34"/>
        <v>0.003204078213</v>
      </c>
      <c r="AW774" s="78">
        <f t="shared" si="35"/>
        <v>0.1750265323</v>
      </c>
      <c r="AX774" s="79">
        <f t="shared" si="36"/>
        <v>0.1690668617</v>
      </c>
      <c r="AY774" s="78">
        <f t="shared" si="37"/>
        <v>0.1392836203</v>
      </c>
      <c r="AZ774" s="79">
        <f t="shared" si="38"/>
        <v>0.1459535326</v>
      </c>
      <c r="BA774" s="80">
        <f t="shared" si="39"/>
        <v>0.005959670513</v>
      </c>
      <c r="BB774" s="80">
        <f t="shared" si="40"/>
        <v>-0.006669912307</v>
      </c>
      <c r="BC774" s="80">
        <f t="shared" si="41"/>
        <v>0.1798071043</v>
      </c>
      <c r="BD774" s="80">
        <f t="shared" si="42"/>
        <v>0.1443667801</v>
      </c>
      <c r="BE774" s="81">
        <f t="shared" si="43"/>
        <v>-0.000008970057563</v>
      </c>
      <c r="BF774" s="81">
        <f t="shared" si="44"/>
        <v>-0.00007950095941</v>
      </c>
      <c r="BG774" s="81">
        <f t="shared" si="45"/>
        <v>0.01148882756</v>
      </c>
      <c r="BH774" s="81">
        <f t="shared" si="46"/>
        <v>0.05191634538</v>
      </c>
      <c r="BI774" s="81"/>
      <c r="BJ774" s="81"/>
    </row>
    <row r="775">
      <c r="A775" s="31">
        <v>773.0</v>
      </c>
      <c r="B775" s="32" t="s">
        <v>190</v>
      </c>
      <c r="C775" s="33">
        <v>891.0</v>
      </c>
      <c r="D775" s="55">
        <f t="shared" si="5"/>
        <v>722</v>
      </c>
      <c r="E775" s="35">
        <v>146.0</v>
      </c>
      <c r="F775" s="36">
        <v>115.0</v>
      </c>
      <c r="G775" s="37">
        <v>127.0</v>
      </c>
      <c r="H775" s="38">
        <v>257.0</v>
      </c>
      <c r="I775" s="39">
        <v>49.0</v>
      </c>
      <c r="J775" s="40">
        <v>28.0</v>
      </c>
      <c r="K775" s="88">
        <f t="shared" si="6"/>
        <v>0.3613916947</v>
      </c>
      <c r="L775" s="88">
        <f t="shared" si="7"/>
        <v>0.4314159292</v>
      </c>
      <c r="M775" s="88">
        <f t="shared" si="8"/>
        <v>0.4703703704</v>
      </c>
      <c r="N775" s="88">
        <f t="shared" si="9"/>
        <v>0.1425364759</v>
      </c>
      <c r="O775" s="88">
        <f t="shared" si="10"/>
        <v>0.4459833795</v>
      </c>
      <c r="P775" s="89">
        <f t="shared" si="11"/>
        <v>0.03142536476</v>
      </c>
      <c r="Q775" s="90">
        <f t="shared" ref="Q775:V775" si="2357">K775-Q$2</f>
        <v>0.01041401304</v>
      </c>
      <c r="R775" s="91">
        <f t="shared" si="2357"/>
        <v>-0.04813661109</v>
      </c>
      <c r="S775" s="92">
        <f t="shared" si="2357"/>
        <v>0.05878280772</v>
      </c>
      <c r="T775" s="93">
        <f t="shared" si="2357"/>
        <v>0.02680203426</v>
      </c>
      <c r="U775" s="94">
        <f t="shared" si="2357"/>
        <v>-0.007847949592</v>
      </c>
      <c r="V775" s="95">
        <f t="shared" si="2357"/>
        <v>-0.0008354637532</v>
      </c>
      <c r="W775" s="64"/>
      <c r="X775" s="65">
        <f t="shared" si="13"/>
        <v>1</v>
      </c>
      <c r="Y775" s="66">
        <f t="shared" si="14"/>
        <v>0</v>
      </c>
      <c r="Z775" s="67">
        <f t="shared" ref="Z775:AA775" si="2358">U775</f>
        <v>-0.007847949592</v>
      </c>
      <c r="AA775" s="68">
        <f t="shared" si="2358"/>
        <v>-0.0008354637532</v>
      </c>
      <c r="AB775" s="69">
        <f t="shared" ref="AB775:AC775" si="2359">S775</f>
        <v>0.05878280772</v>
      </c>
      <c r="AC775" s="70">
        <f t="shared" si="2359"/>
        <v>0.02680203426</v>
      </c>
      <c r="AD775" s="71">
        <f t="shared" si="17"/>
        <v>0.00006089231312</v>
      </c>
      <c r="AE775" s="72">
        <f t="shared" si="18"/>
        <v>0.00001311335484</v>
      </c>
      <c r="AF775" s="73">
        <f t="shared" si="19"/>
        <v>-0.0004389323838</v>
      </c>
      <c r="AG775" s="74">
        <f t="shared" si="20"/>
        <v>-0.000259451919</v>
      </c>
      <c r="AH775" s="75">
        <f t="shared" si="21"/>
        <v>0.002737069443</v>
      </c>
      <c r="AI775" s="76">
        <f t="shared" si="22"/>
        <v>0.003150997653</v>
      </c>
      <c r="AJ775" s="77"/>
      <c r="AK775" s="65">
        <f t="shared" si="23"/>
        <v>-0.005693794321</v>
      </c>
      <c r="AL775" s="66">
        <f t="shared" si="24"/>
        <v>0.0007634399882</v>
      </c>
      <c r="AM775" s="67">
        <f t="shared" si="25"/>
        <v>-0.005079513837</v>
      </c>
      <c r="AN775" s="68">
        <f t="shared" si="26"/>
        <v>-0.01314169514</v>
      </c>
      <c r="AO775" s="69">
        <f t="shared" si="27"/>
        <v>0.005111883842</v>
      </c>
      <c r="AP775" s="70">
        <f t="shared" si="28"/>
        <v>-0.03305423849</v>
      </c>
      <c r="AQ775" s="71">
        <f t="shared" si="29"/>
        <v>0.00003894165592</v>
      </c>
      <c r="AR775" s="72">
        <f t="shared" si="30"/>
        <v>-0.00002875661717</v>
      </c>
      <c r="AS775" s="73">
        <f t="shared" si="31"/>
        <v>0.00009800977606</v>
      </c>
      <c r="AT775" s="74">
        <f t="shared" si="32"/>
        <v>-0.0001919684007</v>
      </c>
      <c r="AU775" s="75">
        <f t="shared" si="33"/>
        <v>0.0002585869602</v>
      </c>
      <c r="AV775" s="76">
        <f t="shared" si="34"/>
        <v>0.0004023366396</v>
      </c>
      <c r="AW775" s="78">
        <f t="shared" si="35"/>
        <v>-0.005265885924</v>
      </c>
      <c r="AX775" s="79">
        <f t="shared" si="36"/>
        <v>0.01041401304</v>
      </c>
      <c r="AY775" s="78">
        <f t="shared" si="37"/>
        <v>-0.04525088202</v>
      </c>
      <c r="AZ775" s="79">
        <f t="shared" si="38"/>
        <v>-0.04813661109</v>
      </c>
      <c r="BA775" s="80">
        <f t="shared" si="39"/>
        <v>-0.01567989896</v>
      </c>
      <c r="BB775" s="80">
        <f t="shared" si="40"/>
        <v>0.002885729062</v>
      </c>
      <c r="BC775" s="80">
        <f t="shared" si="41"/>
        <v>-0.0004853138659</v>
      </c>
      <c r="BD775" s="80">
        <f t="shared" si="42"/>
        <v>-0.04016772218</v>
      </c>
      <c r="BE775" s="81">
        <f t="shared" si="43"/>
        <v>0.0002375317992</v>
      </c>
      <c r="BF775" s="81">
        <f t="shared" si="44"/>
        <v>-0.00009049588025</v>
      </c>
      <c r="BG775" s="81">
        <f t="shared" si="45"/>
        <v>-0.001613210376</v>
      </c>
      <c r="BH775" s="81">
        <f t="shared" si="46"/>
        <v>0.00003898790507</v>
      </c>
      <c r="BI775" s="81"/>
      <c r="BJ775" s="81"/>
    </row>
    <row r="776">
      <c r="A776" s="31">
        <v>774.0</v>
      </c>
      <c r="B776" s="32">
        <v>5566.0</v>
      </c>
      <c r="C776" s="33">
        <v>1103.0</v>
      </c>
      <c r="D776" s="55">
        <f t="shared" si="5"/>
        <v>789</v>
      </c>
      <c r="E776" s="35">
        <v>183.0</v>
      </c>
      <c r="F776" s="36">
        <v>140.0</v>
      </c>
      <c r="G776" s="37">
        <v>123.0</v>
      </c>
      <c r="H776" s="38">
        <v>280.0</v>
      </c>
      <c r="I776" s="39">
        <v>30.0</v>
      </c>
      <c r="J776" s="40">
        <v>33.0</v>
      </c>
      <c r="K776" s="88">
        <f t="shared" si="6"/>
        <v>0.3046237534</v>
      </c>
      <c r="L776" s="88">
        <f t="shared" si="7"/>
        <v>0.4320486815</v>
      </c>
      <c r="M776" s="88">
        <f t="shared" si="8"/>
        <v>0.4155405405</v>
      </c>
      <c r="N776" s="88">
        <f t="shared" si="9"/>
        <v>0.1115140526</v>
      </c>
      <c r="O776" s="88">
        <f t="shared" si="10"/>
        <v>0.4258555133</v>
      </c>
      <c r="P776" s="89">
        <f t="shared" si="11"/>
        <v>0.02991840435</v>
      </c>
      <c r="Q776" s="90">
        <f t="shared" ref="Q776:V776" si="2360">K776-Q$2</f>
        <v>-0.04635392829</v>
      </c>
      <c r="R776" s="91">
        <f t="shared" si="2360"/>
        <v>-0.04750385875</v>
      </c>
      <c r="S776" s="92">
        <f t="shared" si="2360"/>
        <v>0.003952977894</v>
      </c>
      <c r="T776" s="93">
        <f t="shared" si="2360"/>
        <v>-0.004220389023</v>
      </c>
      <c r="U776" s="94">
        <f t="shared" si="2360"/>
        <v>-0.02797581579</v>
      </c>
      <c r="V776" s="95">
        <f t="shared" si="2360"/>
        <v>-0.00234242416</v>
      </c>
      <c r="W776" s="64"/>
      <c r="X776" s="65">
        <f t="shared" si="13"/>
        <v>1</v>
      </c>
      <c r="Y776" s="66">
        <f t="shared" si="14"/>
        <v>0</v>
      </c>
      <c r="Z776" s="67">
        <f t="shared" ref="Z776:AA776" si="2361">U776</f>
        <v>-0.02797581579</v>
      </c>
      <c r="AA776" s="68">
        <f t="shared" si="2361"/>
        <v>-0.00234242416</v>
      </c>
      <c r="AB776" s="69">
        <f t="shared" ref="AB776:AC776" si="2362">S776</f>
        <v>0.003952977894</v>
      </c>
      <c r="AC776" s="70">
        <f t="shared" si="2362"/>
        <v>-0.004220389023</v>
      </c>
      <c r="AD776" s="71">
        <f t="shared" si="17"/>
        <v>0.0007771593179</v>
      </c>
      <c r="AE776" s="72">
        <f t="shared" si="18"/>
        <v>0.0001310624536</v>
      </c>
      <c r="AF776" s="73">
        <f t="shared" si="19"/>
        <v>-0.0001204737226</v>
      </c>
      <c r="AG776" s="74">
        <f t="shared" si="20"/>
        <v>0.0001088092749</v>
      </c>
      <c r="AH776" s="75">
        <f t="shared" si="21"/>
        <v>-0.000002185649276</v>
      </c>
      <c r="AI776" s="76">
        <f t="shared" si="22"/>
        <v>-0.00003336620903</v>
      </c>
      <c r="AJ776" s="77"/>
      <c r="AK776" s="65">
        <f t="shared" si="23"/>
        <v>-0.005693794321</v>
      </c>
      <c r="AL776" s="66">
        <f t="shared" si="24"/>
        <v>0.0007634399882</v>
      </c>
      <c r="AM776" s="67">
        <f t="shared" si="25"/>
        <v>-0.01911648026</v>
      </c>
      <c r="AN776" s="68">
        <f t="shared" si="26"/>
        <v>-0.04632762836</v>
      </c>
      <c r="AO776" s="69">
        <f t="shared" si="27"/>
        <v>-0.0026577251</v>
      </c>
      <c r="AP776" s="70">
        <f t="shared" si="28"/>
        <v>-0.001378028313</v>
      </c>
      <c r="AQ776" s="71">
        <f t="shared" si="29"/>
        <v>0.0004758449235</v>
      </c>
      <c r="AR776" s="72">
        <f t="shared" si="30"/>
        <v>-0.0003856744167</v>
      </c>
      <c r="AS776" s="73">
        <f t="shared" si="31"/>
        <v>-0.00004905408264</v>
      </c>
      <c r="AT776" s="74">
        <f t="shared" si="32"/>
        <v>-0.00004798995341</v>
      </c>
      <c r="AU776" s="75">
        <f t="shared" si="33"/>
        <v>0.0000003007295357</v>
      </c>
      <c r="AV776" s="76">
        <f t="shared" si="34"/>
        <v>-0.000003819790338</v>
      </c>
      <c r="AW776" s="78">
        <f t="shared" si="35"/>
        <v>-0.02704090811</v>
      </c>
      <c r="AX776" s="79">
        <f t="shared" si="36"/>
        <v>-0.04635392829</v>
      </c>
      <c r="AY776" s="78">
        <f t="shared" si="37"/>
        <v>-0.04737970084</v>
      </c>
      <c r="AZ776" s="79">
        <f t="shared" si="38"/>
        <v>-0.04750385875</v>
      </c>
      <c r="BA776" s="80">
        <f t="shared" si="39"/>
        <v>0.01931302018</v>
      </c>
      <c r="BB776" s="80">
        <f t="shared" si="40"/>
        <v>0.0001241579062</v>
      </c>
      <c r="BC776" s="80">
        <f t="shared" si="41"/>
        <v>-0.02226033605</v>
      </c>
      <c r="BD776" s="80">
        <f t="shared" si="42"/>
        <v>-0.042296541</v>
      </c>
      <c r="BE776" s="81">
        <f t="shared" si="43"/>
        <v>0.0003729773334</v>
      </c>
      <c r="BF776" s="81">
        <f t="shared" si="44"/>
        <v>0.000004795728296</v>
      </c>
      <c r="BG776" s="81">
        <f t="shared" si="45"/>
        <v>-0.00129347482</v>
      </c>
      <c r="BH776" s="81">
        <f t="shared" si="46"/>
        <v>0.001883070433</v>
      </c>
      <c r="BI776" s="81"/>
      <c r="BJ776" s="81"/>
    </row>
    <row r="777">
      <c r="A777" s="31">
        <v>775.0</v>
      </c>
      <c r="B777" s="32">
        <v>3418.0</v>
      </c>
      <c r="C777" s="33">
        <v>804.0</v>
      </c>
      <c r="D777" s="55">
        <f t="shared" si="5"/>
        <v>673</v>
      </c>
      <c r="E777" s="35">
        <v>203.0</v>
      </c>
      <c r="F777" s="36">
        <v>97.0</v>
      </c>
      <c r="G777" s="37">
        <v>111.0</v>
      </c>
      <c r="H777" s="38">
        <v>184.0</v>
      </c>
      <c r="I777" s="39">
        <v>45.0</v>
      </c>
      <c r="J777" s="40">
        <v>33.0</v>
      </c>
      <c r="K777" s="88">
        <f t="shared" si="6"/>
        <v>0.4465174129</v>
      </c>
      <c r="L777" s="88">
        <f t="shared" si="7"/>
        <v>0.5740740741</v>
      </c>
      <c r="M777" s="88">
        <f t="shared" si="8"/>
        <v>0.4605809129</v>
      </c>
      <c r="N777" s="88">
        <f t="shared" si="9"/>
        <v>0.1380597015</v>
      </c>
      <c r="O777" s="88">
        <f t="shared" si="10"/>
        <v>0.5334323923</v>
      </c>
      <c r="P777" s="89">
        <f t="shared" si="11"/>
        <v>0.04104477612</v>
      </c>
      <c r="Q777" s="90">
        <f t="shared" ref="Q777:V777" si="2363">K777-Q$2</f>
        <v>0.09553973125</v>
      </c>
      <c r="R777" s="91">
        <f t="shared" si="2363"/>
        <v>0.09452153378</v>
      </c>
      <c r="S777" s="92">
        <f t="shared" si="2363"/>
        <v>0.04899335022</v>
      </c>
      <c r="T777" s="93">
        <f t="shared" si="2363"/>
        <v>0.02232525989</v>
      </c>
      <c r="U777" s="94">
        <f t="shared" si="2363"/>
        <v>0.07960106318</v>
      </c>
      <c r="V777" s="95">
        <f t="shared" si="2363"/>
        <v>0.008783947607</v>
      </c>
      <c r="W777" s="64"/>
      <c r="X777" s="65">
        <f t="shared" si="13"/>
        <v>1</v>
      </c>
      <c r="Y777" s="66">
        <f t="shared" si="14"/>
        <v>0</v>
      </c>
      <c r="Z777" s="67">
        <f t="shared" ref="Z777:AA777" si="2364">U777</f>
        <v>0.07960106318</v>
      </c>
      <c r="AA777" s="68">
        <f t="shared" si="2364"/>
        <v>0.008783947607</v>
      </c>
      <c r="AB777" s="69">
        <f t="shared" ref="AB777:AC777" si="2365">S777</f>
        <v>0.04899335022</v>
      </c>
      <c r="AC777" s="70">
        <f t="shared" si="2365"/>
        <v>0.02232525989</v>
      </c>
      <c r="AD777" s="71">
        <f t="shared" si="17"/>
        <v>0.006259171524</v>
      </c>
      <c r="AE777" s="72">
        <f t="shared" si="18"/>
        <v>0.001398423137</v>
      </c>
      <c r="AF777" s="73">
        <f t="shared" si="19"/>
        <v>0.003703818853</v>
      </c>
      <c r="AG777" s="74">
        <f t="shared" si="20"/>
        <v>0.002207469444</v>
      </c>
      <c r="AH777" s="75">
        <f t="shared" si="21"/>
        <v>0.001901931137</v>
      </c>
      <c r="AI777" s="76">
        <f t="shared" si="22"/>
        <v>0.002187578552</v>
      </c>
      <c r="AJ777" s="77"/>
      <c r="AK777" s="65">
        <f t="shared" si="23"/>
        <v>-0.005693794321</v>
      </c>
      <c r="AL777" s="66">
        <f t="shared" si="24"/>
        <v>0.0007634399882</v>
      </c>
      <c r="AM777" s="67">
        <f t="shared" si="25"/>
        <v>0.05102903264</v>
      </c>
      <c r="AN777" s="68">
        <f t="shared" si="26"/>
        <v>0.1335480267</v>
      </c>
      <c r="AO777" s="69">
        <f t="shared" si="27"/>
        <v>0.004253958086</v>
      </c>
      <c r="AP777" s="70">
        <f t="shared" si="28"/>
        <v>-0.0275476545</v>
      </c>
      <c r="AQ777" s="71">
        <f t="shared" si="29"/>
        <v>0.004032278162</v>
      </c>
      <c r="AR777" s="72">
        <f t="shared" si="30"/>
        <v>-0.002929965572</v>
      </c>
      <c r="AS777" s="73">
        <f t="shared" si="31"/>
        <v>-0.0008346886366</v>
      </c>
      <c r="AT777" s="74">
        <f t="shared" si="32"/>
        <v>0.001620350174</v>
      </c>
      <c r="AU777" s="75">
        <f t="shared" si="33"/>
        <v>0.0001797191541</v>
      </c>
      <c r="AV777" s="76">
        <f t="shared" si="34"/>
        <v>0.0002793503246</v>
      </c>
      <c r="AW777" s="78">
        <f t="shared" si="35"/>
        <v>0.05296650508</v>
      </c>
      <c r="AX777" s="79">
        <f t="shared" si="36"/>
        <v>0.09553973125</v>
      </c>
      <c r="AY777" s="78">
        <f t="shared" si="37"/>
        <v>0.1057335471</v>
      </c>
      <c r="AZ777" s="79">
        <f t="shared" si="38"/>
        <v>0.09452153378</v>
      </c>
      <c r="BA777" s="80">
        <f t="shared" si="39"/>
        <v>-0.04257322616</v>
      </c>
      <c r="BB777" s="80">
        <f t="shared" si="40"/>
        <v>0.01121201335</v>
      </c>
      <c r="BC777" s="80">
        <f t="shared" si="41"/>
        <v>0.05774707714</v>
      </c>
      <c r="BD777" s="80">
        <f t="shared" si="42"/>
        <v>0.110816707</v>
      </c>
      <c r="BE777" s="81">
        <f t="shared" si="43"/>
        <v>0.001686770343</v>
      </c>
      <c r="BF777" s="81">
        <f t="shared" si="44"/>
        <v>-0.0009546631604</v>
      </c>
      <c r="BG777" s="81">
        <f t="shared" si="45"/>
        <v>-0.008945617627</v>
      </c>
      <c r="BH777" s="81">
        <f t="shared" si="46"/>
        <v>0.01279868185</v>
      </c>
      <c r="BI777" s="81"/>
      <c r="BJ777" s="81"/>
    </row>
    <row r="778">
      <c r="A778" s="31">
        <v>776.0</v>
      </c>
      <c r="B778" s="32" t="s">
        <v>124</v>
      </c>
      <c r="C778" s="33">
        <v>718.0</v>
      </c>
      <c r="D778" s="55">
        <f t="shared" si="5"/>
        <v>484</v>
      </c>
      <c r="E778" s="35">
        <v>82.0</v>
      </c>
      <c r="F778" s="36">
        <v>84.0</v>
      </c>
      <c r="G778" s="37">
        <v>69.0</v>
      </c>
      <c r="H778" s="38">
        <v>183.0</v>
      </c>
      <c r="I778" s="39">
        <v>33.0</v>
      </c>
      <c r="J778" s="40">
        <v>33.0</v>
      </c>
      <c r="K778" s="88">
        <f t="shared" si="6"/>
        <v>0.2562674095</v>
      </c>
      <c r="L778" s="88">
        <f t="shared" si="7"/>
        <v>0.3859060403</v>
      </c>
      <c r="M778" s="88">
        <f t="shared" si="8"/>
        <v>0.3709677419</v>
      </c>
      <c r="N778" s="88">
        <f t="shared" si="9"/>
        <v>0.09610027855</v>
      </c>
      <c r="O778" s="88">
        <f t="shared" si="10"/>
        <v>0.3801652893</v>
      </c>
      <c r="P778" s="89">
        <f t="shared" si="11"/>
        <v>0.04596100279</v>
      </c>
      <c r="Q778" s="90">
        <f t="shared" ref="Q778:V778" si="2366">K778-Q$2</f>
        <v>-0.09471027222</v>
      </c>
      <c r="R778" s="91">
        <f t="shared" si="2366"/>
        <v>-0.09364650002</v>
      </c>
      <c r="S778" s="92">
        <f t="shared" si="2366"/>
        <v>-0.04061982071</v>
      </c>
      <c r="T778" s="93">
        <f t="shared" si="2366"/>
        <v>-0.01963416306</v>
      </c>
      <c r="U778" s="94">
        <f t="shared" si="2366"/>
        <v>-0.07366603984</v>
      </c>
      <c r="V778" s="95">
        <f t="shared" si="2366"/>
        <v>0.01370017427</v>
      </c>
      <c r="W778" s="64"/>
      <c r="X778" s="65">
        <f t="shared" si="13"/>
        <v>1</v>
      </c>
      <c r="Y778" s="66">
        <f t="shared" si="14"/>
        <v>0</v>
      </c>
      <c r="Z778" s="67">
        <f t="shared" ref="Z778:AA778" si="2367">U778</f>
        <v>-0.07366603984</v>
      </c>
      <c r="AA778" s="68">
        <f t="shared" si="2367"/>
        <v>0.01370017427</v>
      </c>
      <c r="AB778" s="69">
        <f t="shared" ref="AB778:AC778" si="2368">S778</f>
        <v>-0.04061982071</v>
      </c>
      <c r="AC778" s="70">
        <f t="shared" si="2368"/>
        <v>-0.01963416306</v>
      </c>
      <c r="AD778" s="71">
        <f t="shared" si="17"/>
        <v>0.00523899065</v>
      </c>
      <c r="AE778" s="72">
        <f t="shared" si="18"/>
        <v>-0.002018475168</v>
      </c>
      <c r="AF778" s="73">
        <f t="shared" si="19"/>
        <v>0.003261292786</v>
      </c>
      <c r="AG778" s="74">
        <f t="shared" si="20"/>
        <v>0.0008898724151</v>
      </c>
      <c r="AH778" s="75">
        <f t="shared" si="21"/>
        <v>0.001264469476</v>
      </c>
      <c r="AI778" s="76">
        <f t="shared" si="22"/>
        <v>0.001595072366</v>
      </c>
      <c r="AJ778" s="77"/>
      <c r="AK778" s="65">
        <f t="shared" si="23"/>
        <v>-0.005693794321</v>
      </c>
      <c r="AL778" s="66">
        <f t="shared" si="24"/>
        <v>0.0007634399882</v>
      </c>
      <c r="AM778" s="67">
        <f t="shared" si="25"/>
        <v>-0.08188129874</v>
      </c>
      <c r="AN778" s="68">
        <f t="shared" si="26"/>
        <v>-0.1057725392</v>
      </c>
      <c r="AO778" s="69">
        <f t="shared" si="27"/>
        <v>-0.004087334827</v>
      </c>
      <c r="AP778" s="70">
        <f t="shared" si="28"/>
        <v>0.02299717589</v>
      </c>
      <c r="AQ778" s="71">
        <f t="shared" si="29"/>
        <v>0.001516078221</v>
      </c>
      <c r="AR778" s="72">
        <f t="shared" si="30"/>
        <v>-0.004091473502</v>
      </c>
      <c r="AS778" s="73">
        <f t="shared" si="31"/>
        <v>-0.0002903180426</v>
      </c>
      <c r="AT778" s="74">
        <f t="shared" si="32"/>
        <v>0.001399241797</v>
      </c>
      <c r="AU778" s="75">
        <f t="shared" si="33"/>
        <v>0.0001171702672</v>
      </c>
      <c r="AV778" s="76">
        <f t="shared" si="34"/>
        <v>0.000201677045</v>
      </c>
      <c r="AW778" s="78">
        <f t="shared" si="35"/>
        <v>-0.09031949744</v>
      </c>
      <c r="AX778" s="79">
        <f t="shared" si="36"/>
        <v>-0.09471027222</v>
      </c>
      <c r="AY778" s="78">
        <f t="shared" si="37"/>
        <v>-0.08450247802</v>
      </c>
      <c r="AZ778" s="79">
        <f t="shared" si="38"/>
        <v>-0.09364650002</v>
      </c>
      <c r="BA778" s="80">
        <f t="shared" si="39"/>
        <v>0.004390774779</v>
      </c>
      <c r="BB778" s="80">
        <f t="shared" si="40"/>
        <v>0.009144022005</v>
      </c>
      <c r="BC778" s="80">
        <f t="shared" si="41"/>
        <v>-0.08553892538</v>
      </c>
      <c r="BD778" s="80">
        <f t="shared" si="42"/>
        <v>-0.07941931817</v>
      </c>
      <c r="BE778" s="81">
        <f t="shared" si="43"/>
        <v>-0.00006433423527</v>
      </c>
      <c r="BF778" s="81">
        <f t="shared" si="44"/>
        <v>0.0000802986824</v>
      </c>
      <c r="BG778" s="81">
        <f t="shared" si="45"/>
        <v>0.001009479656</v>
      </c>
      <c r="BH778" s="81">
        <f t="shared" si="46"/>
        <v>0.01358688626</v>
      </c>
      <c r="BI778" s="81"/>
      <c r="BJ778" s="81"/>
    </row>
    <row r="779">
      <c r="A779" s="31">
        <v>777.0</v>
      </c>
      <c r="B779" s="32">
        <v>5532.0</v>
      </c>
      <c r="C779" s="33">
        <v>818.0</v>
      </c>
      <c r="D779" s="55">
        <f t="shared" si="5"/>
        <v>552</v>
      </c>
      <c r="E779" s="35">
        <v>110.0</v>
      </c>
      <c r="F779" s="36">
        <v>100.0</v>
      </c>
      <c r="G779" s="37">
        <v>70.0</v>
      </c>
      <c r="H779" s="38">
        <v>192.0</v>
      </c>
      <c r="I779" s="39">
        <v>33.0</v>
      </c>
      <c r="J779" s="40">
        <v>47.0</v>
      </c>
      <c r="K779" s="88">
        <f t="shared" si="6"/>
        <v>0.260391198</v>
      </c>
      <c r="L779" s="88">
        <f t="shared" si="7"/>
        <v>0.4268656716</v>
      </c>
      <c r="M779" s="88">
        <f t="shared" si="8"/>
        <v>0.3225806452</v>
      </c>
      <c r="N779" s="88">
        <f t="shared" si="9"/>
        <v>0.08557457213</v>
      </c>
      <c r="O779" s="88">
        <f t="shared" si="10"/>
        <v>0.3858695652</v>
      </c>
      <c r="P779" s="89">
        <f t="shared" si="11"/>
        <v>0.05745721271</v>
      </c>
      <c r="Q779" s="90">
        <f t="shared" ref="Q779:V779" si="2369">K779-Q$2</f>
        <v>-0.09058648365</v>
      </c>
      <c r="R779" s="91">
        <f t="shared" si="2369"/>
        <v>-0.05268686865</v>
      </c>
      <c r="S779" s="92">
        <f t="shared" si="2369"/>
        <v>-0.08900691748</v>
      </c>
      <c r="T779" s="93">
        <f t="shared" si="2369"/>
        <v>-0.03015986948</v>
      </c>
      <c r="U779" s="94">
        <f t="shared" si="2369"/>
        <v>-0.06796176388</v>
      </c>
      <c r="V779" s="95">
        <f t="shared" si="2369"/>
        <v>0.0251963842</v>
      </c>
      <c r="W779" s="64"/>
      <c r="X779" s="65">
        <f t="shared" si="13"/>
        <v>1</v>
      </c>
      <c r="Y779" s="66">
        <f t="shared" si="14"/>
        <v>0</v>
      </c>
      <c r="Z779" s="67">
        <f t="shared" ref="Z779:AA779" si="2370">U779</f>
        <v>-0.06796176388</v>
      </c>
      <c r="AA779" s="68">
        <f t="shared" si="2370"/>
        <v>0.0251963842</v>
      </c>
      <c r="AB779" s="69">
        <f t="shared" ref="AB779:AC779" si="2371">S779</f>
        <v>-0.08900691748</v>
      </c>
      <c r="AC779" s="70">
        <f t="shared" si="2371"/>
        <v>-0.03015986948</v>
      </c>
      <c r="AD779" s="71">
        <f t="shared" si="17"/>
        <v>0.003983943572</v>
      </c>
      <c r="AE779" s="72">
        <f t="shared" si="18"/>
        <v>-0.003424781427</v>
      </c>
      <c r="AF779" s="73">
        <f t="shared" si="19"/>
        <v>0.006808986768</v>
      </c>
      <c r="AG779" s="74">
        <f t="shared" si="20"/>
        <v>-0.0001929345614</v>
      </c>
      <c r="AH779" s="75">
        <f t="shared" si="21"/>
        <v>0.007012613633</v>
      </c>
      <c r="AI779" s="76">
        <f t="shared" si="22"/>
        <v>0.005368874028</v>
      </c>
      <c r="AJ779" s="77"/>
      <c r="AK779" s="65">
        <f t="shared" si="23"/>
        <v>-0.005693794321</v>
      </c>
      <c r="AL779" s="66">
        <f t="shared" si="24"/>
        <v>0.0007634399882</v>
      </c>
      <c r="AM779" s="67">
        <f t="shared" si="25"/>
        <v>-0.09547703074</v>
      </c>
      <c r="AN779" s="68">
        <f t="shared" si="26"/>
        <v>-0.08733233995</v>
      </c>
      <c r="AO779" s="69">
        <f t="shared" si="27"/>
        <v>-0.002545928381</v>
      </c>
      <c r="AP779" s="70">
        <f t="shared" si="28"/>
        <v>0.0485876449</v>
      </c>
      <c r="AQ779" s="71">
        <f t="shared" si="29"/>
        <v>0.00005121780061</v>
      </c>
      <c r="AR779" s="72">
        <f t="shared" si="30"/>
        <v>-0.004082666999</v>
      </c>
      <c r="AS779" s="73">
        <f t="shared" si="31"/>
        <v>0.0002591573557</v>
      </c>
      <c r="AT779" s="74">
        <f t="shared" si="32"/>
        <v>0.002867824173</v>
      </c>
      <c r="AU779" s="75">
        <f t="shared" si="33"/>
        <v>0.0007069847193</v>
      </c>
      <c r="AV779" s="76">
        <f t="shared" si="34"/>
        <v>0.0007241486079</v>
      </c>
      <c r="AW779" s="78">
        <f t="shared" si="35"/>
        <v>-0.1026993936</v>
      </c>
      <c r="AX779" s="79">
        <f t="shared" si="36"/>
        <v>-0.09058648365</v>
      </c>
      <c r="AY779" s="78">
        <f t="shared" si="37"/>
        <v>-0.03847194928</v>
      </c>
      <c r="AZ779" s="79">
        <f t="shared" si="38"/>
        <v>-0.05268686865</v>
      </c>
      <c r="BA779" s="80">
        <f t="shared" si="39"/>
        <v>-0.01211290992</v>
      </c>
      <c r="BB779" s="80">
        <f t="shared" si="40"/>
        <v>0.01421491936</v>
      </c>
      <c r="BC779" s="80">
        <f t="shared" si="41"/>
        <v>-0.09791882151</v>
      </c>
      <c r="BD779" s="80">
        <f t="shared" si="42"/>
        <v>-0.03338878944</v>
      </c>
      <c r="BE779" s="81">
        <f t="shared" si="43"/>
        <v>-0.00005534134578</v>
      </c>
      <c r="BF779" s="81">
        <f t="shared" si="44"/>
        <v>-0.0003443680756</v>
      </c>
      <c r="BG779" s="81">
        <f t="shared" si="45"/>
        <v>0.008473284345</v>
      </c>
      <c r="BH779" s="81">
        <f t="shared" si="46"/>
        <v>0.006538781828</v>
      </c>
      <c r="BI779" s="81"/>
      <c r="BJ779" s="81"/>
    </row>
    <row r="780">
      <c r="A780" s="31">
        <v>778.0</v>
      </c>
      <c r="B780" s="32">
        <v>7050.0</v>
      </c>
      <c r="C780" s="33">
        <v>1074.0</v>
      </c>
      <c r="D780" s="55">
        <f t="shared" si="5"/>
        <v>780</v>
      </c>
      <c r="E780" s="35">
        <v>226.0</v>
      </c>
      <c r="F780" s="36">
        <v>135.0</v>
      </c>
      <c r="G780" s="37">
        <v>114.0</v>
      </c>
      <c r="H780" s="38">
        <v>200.0</v>
      </c>
      <c r="I780" s="39">
        <v>56.0</v>
      </c>
      <c r="J780" s="40">
        <v>49.0</v>
      </c>
      <c r="K780" s="88">
        <f t="shared" si="6"/>
        <v>0.3687150838</v>
      </c>
      <c r="L780" s="88">
        <f t="shared" si="7"/>
        <v>0.5850622407</v>
      </c>
      <c r="M780" s="88">
        <f t="shared" si="8"/>
        <v>0.3825503356</v>
      </c>
      <c r="N780" s="88">
        <f t="shared" si="9"/>
        <v>0.1061452514</v>
      </c>
      <c r="O780" s="88">
        <f t="shared" si="10"/>
        <v>0.5076923077</v>
      </c>
      <c r="P780" s="89">
        <f t="shared" si="11"/>
        <v>0.04562383613</v>
      </c>
      <c r="Q780" s="90">
        <f t="shared" ref="Q780:V780" si="2372">K780-Q$2</f>
        <v>0.01773740211</v>
      </c>
      <c r="R780" s="91">
        <f t="shared" si="2372"/>
        <v>0.1055097004</v>
      </c>
      <c r="S780" s="92">
        <f t="shared" si="2372"/>
        <v>-0.02903722708</v>
      </c>
      <c r="T780" s="93">
        <f t="shared" si="2372"/>
        <v>-0.009589190211</v>
      </c>
      <c r="U780" s="94">
        <f t="shared" si="2372"/>
        <v>0.0538609786</v>
      </c>
      <c r="V780" s="95">
        <f t="shared" si="2372"/>
        <v>0.01336300761</v>
      </c>
      <c r="W780" s="64"/>
      <c r="X780" s="65">
        <f t="shared" si="13"/>
        <v>1</v>
      </c>
      <c r="Y780" s="66">
        <f t="shared" si="14"/>
        <v>0</v>
      </c>
      <c r="Z780" s="67">
        <f t="shared" ref="Z780:AA780" si="2373">U780</f>
        <v>0.0538609786</v>
      </c>
      <c r="AA780" s="68">
        <f t="shared" si="2373"/>
        <v>0.01336300761</v>
      </c>
      <c r="AB780" s="69">
        <f t="shared" ref="AB780:AC780" si="2374">S780</f>
        <v>-0.02903722708</v>
      </c>
      <c r="AC780" s="70">
        <f t="shared" si="2374"/>
        <v>-0.009589190211</v>
      </c>
      <c r="AD780" s="71">
        <f t="shared" si="17"/>
        <v>0.002722435043</v>
      </c>
      <c r="AE780" s="72">
        <f t="shared" si="18"/>
        <v>0.001439489334</v>
      </c>
      <c r="AF780" s="73">
        <f t="shared" si="19"/>
        <v>-0.001435833044</v>
      </c>
      <c r="AG780" s="74">
        <f t="shared" si="20"/>
        <v>-0.0009045078552</v>
      </c>
      <c r="AH780" s="75">
        <f t="shared" si="21"/>
        <v>0.0007512079873</v>
      </c>
      <c r="AI780" s="76">
        <f t="shared" si="22"/>
        <v>0.0005568869872</v>
      </c>
      <c r="AJ780" s="77"/>
      <c r="AK780" s="65">
        <f t="shared" si="23"/>
        <v>-0.005693794321</v>
      </c>
      <c r="AL780" s="66">
        <f t="shared" si="24"/>
        <v>0.0007634399882</v>
      </c>
      <c r="AM780" s="67">
        <f t="shared" si="25"/>
        <v>0.02274863352</v>
      </c>
      <c r="AN780" s="68">
        <f t="shared" si="26"/>
        <v>0.09641964126</v>
      </c>
      <c r="AO780" s="69">
        <f t="shared" si="27"/>
        <v>-0.0007059663378</v>
      </c>
      <c r="AP780" s="70">
        <f t="shared" si="28"/>
        <v>0.0158159498</v>
      </c>
      <c r="AQ780" s="71">
        <f t="shared" si="29"/>
        <v>0.002238410269</v>
      </c>
      <c r="AR780" s="72">
        <f t="shared" si="30"/>
        <v>-0.0008471511335</v>
      </c>
      <c r="AS780" s="73">
        <f t="shared" si="31"/>
        <v>0.0003441481388</v>
      </c>
      <c r="AT780" s="74">
        <f t="shared" si="32"/>
        <v>-0.0006294223578</v>
      </c>
      <c r="AU780" s="75">
        <f t="shared" si="33"/>
        <v>0.0000760337859</v>
      </c>
      <c r="AV780" s="76">
        <f t="shared" si="34"/>
        <v>0.00007550408706</v>
      </c>
      <c r="AW780" s="78">
        <f t="shared" si="35"/>
        <v>0.01900746505</v>
      </c>
      <c r="AX780" s="79">
        <f t="shared" si="36"/>
        <v>0.01773740211</v>
      </c>
      <c r="AY780" s="78">
        <f t="shared" si="37"/>
        <v>0.1115979616</v>
      </c>
      <c r="AZ780" s="79">
        <f t="shared" si="38"/>
        <v>0.1055097004</v>
      </c>
      <c r="BA780" s="80">
        <f t="shared" si="39"/>
        <v>0.001270062946</v>
      </c>
      <c r="BB780" s="80">
        <f t="shared" si="40"/>
        <v>0.006088261274</v>
      </c>
      <c r="BC780" s="80">
        <f t="shared" si="41"/>
        <v>0.02378803711</v>
      </c>
      <c r="BD780" s="80">
        <f t="shared" si="42"/>
        <v>0.1166811215</v>
      </c>
      <c r="BE780" s="81">
        <f t="shared" si="43"/>
        <v>-0.00003545386546</v>
      </c>
      <c r="BF780" s="81">
        <f t="shared" si="44"/>
        <v>0.00001546495009</v>
      </c>
      <c r="BG780" s="81">
        <f t="shared" si="45"/>
        <v>-0.0130486134</v>
      </c>
      <c r="BH780" s="81">
        <f t="shared" si="46"/>
        <v>0.005551229697</v>
      </c>
      <c r="BI780" s="81"/>
      <c r="BJ780" s="81"/>
    </row>
    <row r="781">
      <c r="A781" s="31">
        <v>779.0</v>
      </c>
      <c r="B781" s="32">
        <v>3602.0</v>
      </c>
      <c r="C781" s="33">
        <v>2350.0</v>
      </c>
      <c r="D781" s="55">
        <f t="shared" si="5"/>
        <v>1846</v>
      </c>
      <c r="E781" s="35">
        <v>527.0</v>
      </c>
      <c r="F781" s="36">
        <v>341.0</v>
      </c>
      <c r="G781" s="37">
        <v>290.0</v>
      </c>
      <c r="H781" s="38">
        <v>509.0</v>
      </c>
      <c r="I781" s="39">
        <v>109.0</v>
      </c>
      <c r="J781" s="40">
        <v>70.0</v>
      </c>
      <c r="K781" s="88">
        <f t="shared" si="6"/>
        <v>0.3940425532</v>
      </c>
      <c r="L781" s="88">
        <f t="shared" si="7"/>
        <v>0.5554585153</v>
      </c>
      <c r="M781" s="88">
        <f t="shared" si="8"/>
        <v>0.4136947218</v>
      </c>
      <c r="N781" s="88">
        <f t="shared" si="9"/>
        <v>0.1234042553</v>
      </c>
      <c r="O781" s="88">
        <f t="shared" si="10"/>
        <v>0.5016251354</v>
      </c>
      <c r="P781" s="89">
        <f t="shared" si="11"/>
        <v>0.02978723404</v>
      </c>
      <c r="Q781" s="90">
        <f t="shared" ref="Q781:V781" si="2375">K781-Q$2</f>
        <v>0.0430648715</v>
      </c>
      <c r="R781" s="91">
        <f t="shared" si="2375"/>
        <v>0.07590597499</v>
      </c>
      <c r="S781" s="92">
        <f t="shared" si="2375"/>
        <v>0.00210715918</v>
      </c>
      <c r="T781" s="93">
        <f t="shared" si="2375"/>
        <v>0.007669813712</v>
      </c>
      <c r="U781" s="94">
        <f t="shared" si="2375"/>
        <v>0.04779380633</v>
      </c>
      <c r="V781" s="95">
        <f t="shared" si="2375"/>
        <v>-0.002473594469</v>
      </c>
      <c r="W781" s="64"/>
      <c r="X781" s="65">
        <f t="shared" si="13"/>
        <v>1</v>
      </c>
      <c r="Y781" s="66">
        <f t="shared" si="14"/>
        <v>0</v>
      </c>
      <c r="Z781" s="67">
        <f t="shared" ref="Z781:AA781" si="2376">U781</f>
        <v>0.04779380633</v>
      </c>
      <c r="AA781" s="68">
        <f t="shared" si="2376"/>
        <v>-0.002473594469</v>
      </c>
      <c r="AB781" s="69">
        <f t="shared" ref="AB781:AC781" si="2377">S781</f>
        <v>0.00210715918</v>
      </c>
      <c r="AC781" s="70">
        <f t="shared" si="2377"/>
        <v>0.007669813712</v>
      </c>
      <c r="AD781" s="71">
        <f t="shared" si="17"/>
        <v>0.002278129254</v>
      </c>
      <c r="AE781" s="72">
        <f t="shared" si="18"/>
        <v>-0.00023644499</v>
      </c>
      <c r="AF781" s="73">
        <f t="shared" si="19"/>
        <v>0.0001196811665</v>
      </c>
      <c r="AG781" s="74">
        <f t="shared" si="20"/>
        <v>0.0003613573339</v>
      </c>
      <c r="AH781" s="75">
        <f t="shared" si="21"/>
        <v>-0.00005438592256</v>
      </c>
      <c r="AI781" s="76">
        <f t="shared" si="22"/>
        <v>0.00003232303674</v>
      </c>
      <c r="AJ781" s="77"/>
      <c r="AK781" s="65">
        <f t="shared" si="23"/>
        <v>-0.005693794321</v>
      </c>
      <c r="AL781" s="66">
        <f t="shared" si="24"/>
        <v>0.0007634399882</v>
      </c>
      <c r="AM781" s="67">
        <f t="shared" si="25"/>
        <v>0.0429391432</v>
      </c>
      <c r="AN781" s="68">
        <f t="shared" si="26"/>
        <v>0.07386042313</v>
      </c>
      <c r="AO781" s="69">
        <f t="shared" si="27"/>
        <v>0.003526753023</v>
      </c>
      <c r="AP781" s="70">
        <f t="shared" si="28"/>
        <v>-0.002125919218</v>
      </c>
      <c r="AQ781" s="71">
        <f t="shared" si="29"/>
        <v>0.001033076417</v>
      </c>
      <c r="AR781" s="72">
        <f t="shared" si="30"/>
        <v>-0.001449541714</v>
      </c>
      <c r="AS781" s="73">
        <f t="shared" si="31"/>
        <v>-0.0001493402138</v>
      </c>
      <c r="AT781" s="74">
        <f t="shared" si="32"/>
        <v>0.00005992963105</v>
      </c>
      <c r="AU781" s="75">
        <f t="shared" si="33"/>
        <v>-0.000006699009597</v>
      </c>
      <c r="AV781" s="76">
        <f t="shared" si="34"/>
        <v>0.000002771369221</v>
      </c>
      <c r="AW781" s="78">
        <f t="shared" si="35"/>
        <v>0.04164913909</v>
      </c>
      <c r="AX781" s="79">
        <f t="shared" si="36"/>
        <v>0.0430648715</v>
      </c>
      <c r="AY781" s="78">
        <f t="shared" si="37"/>
        <v>0.07111110319</v>
      </c>
      <c r="AZ781" s="79">
        <f t="shared" si="38"/>
        <v>0.07590597499</v>
      </c>
      <c r="BA781" s="80">
        <f t="shared" si="39"/>
        <v>-0.001415732407</v>
      </c>
      <c r="BB781" s="80">
        <f t="shared" si="40"/>
        <v>-0.004794871805</v>
      </c>
      <c r="BC781" s="80">
        <f t="shared" si="41"/>
        <v>0.04642971115</v>
      </c>
      <c r="BD781" s="80">
        <f t="shared" si="42"/>
        <v>0.07619426303</v>
      </c>
      <c r="BE781" s="81">
        <f t="shared" si="43"/>
        <v>-0.00002098649738</v>
      </c>
      <c r="BF781" s="81">
        <f t="shared" si="44"/>
        <v>0.0000135765108</v>
      </c>
      <c r="BG781" s="81">
        <f t="shared" si="45"/>
        <v>-0.003649847641</v>
      </c>
      <c r="BH781" s="81">
        <f t="shared" si="46"/>
        <v>0.007075355248</v>
      </c>
      <c r="BI781" s="81"/>
      <c r="BJ781" s="81"/>
    </row>
    <row r="782">
      <c r="A782" s="31">
        <v>780.0</v>
      </c>
      <c r="B782" s="32" t="s">
        <v>306</v>
      </c>
      <c r="C782" s="33">
        <v>938.0</v>
      </c>
      <c r="D782" s="55">
        <f t="shared" si="5"/>
        <v>829</v>
      </c>
      <c r="E782" s="35">
        <v>316.0</v>
      </c>
      <c r="F782" s="36">
        <v>103.0</v>
      </c>
      <c r="G782" s="37">
        <v>145.0</v>
      </c>
      <c r="H782" s="38">
        <v>208.0</v>
      </c>
      <c r="I782" s="39">
        <v>45.0</v>
      </c>
      <c r="J782" s="40">
        <v>12.0</v>
      </c>
      <c r="K782" s="88">
        <f t="shared" si="6"/>
        <v>0.539445629</v>
      </c>
      <c r="L782" s="88">
        <f t="shared" si="7"/>
        <v>0.6344463972</v>
      </c>
      <c r="M782" s="88">
        <f t="shared" si="8"/>
        <v>0.5576923077</v>
      </c>
      <c r="N782" s="88">
        <f t="shared" si="9"/>
        <v>0.1545842217</v>
      </c>
      <c r="O782" s="88">
        <f t="shared" si="10"/>
        <v>0.6103739445</v>
      </c>
      <c r="P782" s="89">
        <f t="shared" si="11"/>
        <v>0.01279317697</v>
      </c>
      <c r="Q782" s="90">
        <f t="shared" ref="Q782:V782" si="2378">K782-Q$2</f>
        <v>0.1884679473</v>
      </c>
      <c r="R782" s="91">
        <f t="shared" si="2378"/>
        <v>0.1548938569</v>
      </c>
      <c r="S782" s="92">
        <f t="shared" si="2378"/>
        <v>0.146104745</v>
      </c>
      <c r="T782" s="93">
        <f t="shared" si="2378"/>
        <v>0.03884978014</v>
      </c>
      <c r="U782" s="94">
        <f t="shared" si="2378"/>
        <v>0.1565426154</v>
      </c>
      <c r="V782" s="95">
        <f t="shared" si="2378"/>
        <v>-0.01946765154</v>
      </c>
      <c r="W782" s="64"/>
      <c r="X782" s="65">
        <f t="shared" si="13"/>
        <v>1</v>
      </c>
      <c r="Y782" s="66">
        <f t="shared" si="14"/>
        <v>0</v>
      </c>
      <c r="Z782" s="67">
        <f t="shared" ref="Z782:AA782" si="2379">U782</f>
        <v>0.1565426154</v>
      </c>
      <c r="AA782" s="68">
        <f t="shared" si="2379"/>
        <v>-0.01946765154</v>
      </c>
      <c r="AB782" s="69">
        <f t="shared" ref="AB782:AC782" si="2380">S782</f>
        <v>0.146104745</v>
      </c>
      <c r="AC782" s="70">
        <f t="shared" si="2380"/>
        <v>0.03884978014</v>
      </c>
      <c r="AD782" s="71">
        <f t="shared" si="17"/>
        <v>0.02412660099</v>
      </c>
      <c r="AE782" s="72">
        <f t="shared" si="18"/>
        <v>-0.006095034176</v>
      </c>
      <c r="AF782" s="73">
        <f t="shared" si="19"/>
        <v>0.0236279329</v>
      </c>
      <c r="AG782" s="74">
        <f t="shared" si="20"/>
        <v>0.003237329927</v>
      </c>
      <c r="AH782" s="75">
        <f t="shared" si="21"/>
        <v>0.01983729111</v>
      </c>
      <c r="AI782" s="76">
        <f t="shared" si="22"/>
        <v>0.01135227445</v>
      </c>
      <c r="AJ782" s="77"/>
      <c r="AK782" s="65">
        <f t="shared" si="23"/>
        <v>-0.005693794321</v>
      </c>
      <c r="AL782" s="66">
        <f t="shared" si="24"/>
        <v>0.0007634399882</v>
      </c>
      <c r="AM782" s="67">
        <f t="shared" si="25"/>
        <v>0.1586864562</v>
      </c>
      <c r="AN782" s="68">
        <f t="shared" si="26"/>
        <v>0.2326432299</v>
      </c>
      <c r="AO782" s="69">
        <f t="shared" si="27"/>
        <v>-0.00113216454</v>
      </c>
      <c r="AP782" s="70">
        <f t="shared" si="28"/>
        <v>-0.0782616787</v>
      </c>
      <c r="AQ782" s="71">
        <f t="shared" si="29"/>
        <v>0.008847514949</v>
      </c>
      <c r="AR782" s="72">
        <f t="shared" si="30"/>
        <v>-0.01719709272</v>
      </c>
      <c r="AS782" s="73">
        <f t="shared" si="31"/>
        <v>-0.0007490744731</v>
      </c>
      <c r="AT782" s="74">
        <f t="shared" si="32"/>
        <v>0.01005365629</v>
      </c>
      <c r="AU782" s="75">
        <f t="shared" si="33"/>
        <v>0.002062975846</v>
      </c>
      <c r="AV782" s="76">
        <f t="shared" si="34"/>
        <v>0.001613545884</v>
      </c>
      <c r="AW782" s="78">
        <f t="shared" si="35"/>
        <v>0.1620219136</v>
      </c>
      <c r="AX782" s="79">
        <f t="shared" si="36"/>
        <v>0.1884679473</v>
      </c>
      <c r="AY782" s="78">
        <f t="shared" si="37"/>
        <v>0.1496151007</v>
      </c>
      <c r="AZ782" s="79">
        <f t="shared" si="38"/>
        <v>0.1548938569</v>
      </c>
      <c r="BA782" s="80">
        <f t="shared" si="39"/>
        <v>-0.02644603369</v>
      </c>
      <c r="BB782" s="80">
        <f t="shared" si="40"/>
        <v>-0.005278756235</v>
      </c>
      <c r="BC782" s="80">
        <f t="shared" si="41"/>
        <v>0.1668024857</v>
      </c>
      <c r="BD782" s="80">
        <f t="shared" si="42"/>
        <v>0.1546982605</v>
      </c>
      <c r="BE782" s="81">
        <f t="shared" si="43"/>
        <v>0.0006715274306</v>
      </c>
      <c r="BF782" s="81">
        <f t="shared" si="44"/>
        <v>0.0002792043305</v>
      </c>
      <c r="BG782" s="81">
        <f t="shared" si="45"/>
        <v>0.003891517424</v>
      </c>
      <c r="BH782" s="81">
        <f t="shared" si="46"/>
        <v>0.05160810876</v>
      </c>
      <c r="BI782" s="81"/>
      <c r="BJ782" s="81"/>
    </row>
    <row r="783">
      <c r="A783" s="31">
        <v>781.0</v>
      </c>
      <c r="B783" s="32">
        <v>6703.0</v>
      </c>
      <c r="C783" s="33">
        <v>1840.0</v>
      </c>
      <c r="D783" s="55">
        <f t="shared" si="5"/>
        <v>1292</v>
      </c>
      <c r="E783" s="35">
        <v>241.0</v>
      </c>
      <c r="F783" s="36">
        <v>241.0</v>
      </c>
      <c r="G783" s="37">
        <v>179.0</v>
      </c>
      <c r="H783" s="38">
        <v>482.0</v>
      </c>
      <c r="I783" s="39">
        <v>70.0</v>
      </c>
      <c r="J783" s="40">
        <v>79.0</v>
      </c>
      <c r="K783" s="88">
        <f t="shared" si="6"/>
        <v>0.2663043478</v>
      </c>
      <c r="L783" s="88">
        <f t="shared" si="7"/>
        <v>0.3921815889</v>
      </c>
      <c r="M783" s="88">
        <f t="shared" si="8"/>
        <v>0.3587174349</v>
      </c>
      <c r="N783" s="88">
        <f t="shared" si="9"/>
        <v>0.0972826087</v>
      </c>
      <c r="O783" s="88">
        <f t="shared" si="10"/>
        <v>0.3792569659</v>
      </c>
      <c r="P783" s="89">
        <f t="shared" si="11"/>
        <v>0.04293478261</v>
      </c>
      <c r="Q783" s="90">
        <f t="shared" ref="Q783:V783" si="2381">K783-Q$2</f>
        <v>-0.08467333386</v>
      </c>
      <c r="R783" s="91">
        <f t="shared" si="2381"/>
        <v>-0.08737095139</v>
      </c>
      <c r="S783" s="92">
        <f t="shared" si="2381"/>
        <v>-0.05287012778</v>
      </c>
      <c r="T783" s="93">
        <f t="shared" si="2381"/>
        <v>-0.01845183291</v>
      </c>
      <c r="U783" s="94">
        <f t="shared" si="2381"/>
        <v>-0.07457436315</v>
      </c>
      <c r="V783" s="95">
        <f t="shared" si="2381"/>
        <v>0.0106739541</v>
      </c>
      <c r="W783" s="64"/>
      <c r="X783" s="65">
        <f t="shared" si="13"/>
        <v>1</v>
      </c>
      <c r="Y783" s="66">
        <f t="shared" si="14"/>
        <v>0</v>
      </c>
      <c r="Z783" s="67">
        <f t="shared" ref="Z783:AA783" si="2382">U783</f>
        <v>-0.07457436315</v>
      </c>
      <c r="AA783" s="68">
        <f t="shared" si="2382"/>
        <v>0.0106739541</v>
      </c>
      <c r="AB783" s="69">
        <f t="shared" ref="AB783:AC783" si="2383">S783</f>
        <v>-0.05287012778</v>
      </c>
      <c r="AC783" s="70">
        <f t="shared" si="2383"/>
        <v>-0.01845183291</v>
      </c>
      <c r="AD783" s="71">
        <f t="shared" si="17"/>
        <v>0.005447402343</v>
      </c>
      <c r="AE783" s="72">
        <f t="shared" si="18"/>
        <v>-0.001592006658</v>
      </c>
      <c r="AF783" s="73">
        <f t="shared" si="19"/>
        <v>0.004139710126</v>
      </c>
      <c r="AG783" s="74">
        <f t="shared" si="20"/>
        <v>0.0008117003713</v>
      </c>
      <c r="AH783" s="75">
        <f t="shared" si="21"/>
        <v>0.002454780273</v>
      </c>
      <c r="AI783" s="76">
        <f t="shared" si="22"/>
        <v>0.001951101528</v>
      </c>
      <c r="AJ783" s="77"/>
      <c r="AK783" s="65">
        <f t="shared" si="23"/>
        <v>-0.005693794321</v>
      </c>
      <c r="AL783" s="66">
        <f t="shared" si="24"/>
        <v>0.0007634399882</v>
      </c>
      <c r="AM783" s="67">
        <f t="shared" si="25"/>
        <v>-0.07781816498</v>
      </c>
      <c r="AN783" s="68">
        <f t="shared" si="26"/>
        <v>-0.1096848014</v>
      </c>
      <c r="AO783" s="69">
        <f t="shared" si="27"/>
        <v>-0.001779832424</v>
      </c>
      <c r="AP783" s="70">
        <f t="shared" si="28"/>
        <v>0.02893637411</v>
      </c>
      <c r="AQ783" s="71">
        <f t="shared" si="29"/>
        <v>0.001871803191</v>
      </c>
      <c r="AR783" s="72">
        <f t="shared" si="30"/>
        <v>-0.00399376943</v>
      </c>
      <c r="AS783" s="73">
        <f t="shared" si="31"/>
        <v>-0.000234403757</v>
      </c>
      <c r="AT783" s="74">
        <f t="shared" si="32"/>
        <v>0.001767824599</v>
      </c>
      <c r="AU783" s="75">
        <f t="shared" si="33"/>
        <v>0.0002463023852</v>
      </c>
      <c r="AV783" s="76">
        <f t="shared" si="34"/>
        <v>0.000261622599</v>
      </c>
      <c r="AW783" s="78">
        <f t="shared" si="35"/>
        <v>-0.0834080899</v>
      </c>
      <c r="AX783" s="79">
        <f t="shared" si="36"/>
        <v>-0.08467333386</v>
      </c>
      <c r="AY783" s="78">
        <f t="shared" si="37"/>
        <v>-0.08194930954</v>
      </c>
      <c r="AZ783" s="79">
        <f t="shared" si="38"/>
        <v>-0.08737095139</v>
      </c>
      <c r="BA783" s="80">
        <f t="shared" si="39"/>
        <v>0.001265243961</v>
      </c>
      <c r="BB783" s="80">
        <f t="shared" si="40"/>
        <v>0.005421641852</v>
      </c>
      <c r="BC783" s="80">
        <f t="shared" si="41"/>
        <v>-0.07862751784</v>
      </c>
      <c r="BD783" s="80">
        <f t="shared" si="42"/>
        <v>-0.07686614969</v>
      </c>
      <c r="BE783" s="81">
        <f t="shared" si="43"/>
        <v>-0.00002779335809</v>
      </c>
      <c r="BF783" s="81">
        <f t="shared" si="44"/>
        <v>0.00001371939922</v>
      </c>
      <c r="BG783" s="81">
        <f t="shared" si="45"/>
        <v>0.0002738815936</v>
      </c>
      <c r="BH783" s="81">
        <f t="shared" si="46"/>
        <v>0.01208758911</v>
      </c>
      <c r="BI783" s="81"/>
      <c r="BJ783" s="81"/>
    </row>
    <row r="784">
      <c r="A784" s="31">
        <v>782.0</v>
      </c>
      <c r="B784" s="32" t="s">
        <v>156</v>
      </c>
      <c r="C784" s="33">
        <v>1682.0</v>
      </c>
      <c r="D784" s="55">
        <f t="shared" si="5"/>
        <v>1311</v>
      </c>
      <c r="E784" s="35">
        <v>250.0</v>
      </c>
      <c r="F784" s="36">
        <v>251.0</v>
      </c>
      <c r="G784" s="37">
        <v>190.0</v>
      </c>
      <c r="H784" s="38">
        <v>476.0</v>
      </c>
      <c r="I784" s="39">
        <v>82.0</v>
      </c>
      <c r="J784" s="40">
        <v>62.0</v>
      </c>
      <c r="K784" s="88">
        <f t="shared" si="6"/>
        <v>0.3103448276</v>
      </c>
      <c r="L784" s="88">
        <f t="shared" si="7"/>
        <v>0.4108910891</v>
      </c>
      <c r="M784" s="88">
        <f t="shared" si="8"/>
        <v>0.3777335984</v>
      </c>
      <c r="N784" s="88">
        <f t="shared" si="9"/>
        <v>0.112960761</v>
      </c>
      <c r="O784" s="88">
        <f t="shared" si="10"/>
        <v>0.3981693364</v>
      </c>
      <c r="P784" s="89">
        <f t="shared" si="11"/>
        <v>0.0368608799</v>
      </c>
      <c r="Q784" s="90">
        <f t="shared" ref="Q784:V784" si="2384">K784-Q$2</f>
        <v>-0.0406328541</v>
      </c>
      <c r="R784" s="91">
        <f t="shared" si="2384"/>
        <v>-0.06866145118</v>
      </c>
      <c r="S784" s="92">
        <f t="shared" si="2384"/>
        <v>-0.03385396424</v>
      </c>
      <c r="T784" s="93">
        <f t="shared" si="2384"/>
        <v>-0.002773680609</v>
      </c>
      <c r="U784" s="94">
        <f t="shared" si="2384"/>
        <v>-0.05566199271</v>
      </c>
      <c r="V784" s="95">
        <f t="shared" si="2384"/>
        <v>0.004600051393</v>
      </c>
      <c r="W784" s="64"/>
      <c r="X784" s="65">
        <f t="shared" si="13"/>
        <v>1</v>
      </c>
      <c r="Y784" s="66">
        <f t="shared" si="14"/>
        <v>0</v>
      </c>
      <c r="Z784" s="67">
        <f t="shared" ref="Z784:AA784" si="2385">U784</f>
        <v>-0.05566199271</v>
      </c>
      <c r="AA784" s="68">
        <f t="shared" si="2385"/>
        <v>0.004600051393</v>
      </c>
      <c r="AB784" s="69">
        <f t="shared" ref="AB784:AC784" si="2386">S784</f>
        <v>-0.03385396424</v>
      </c>
      <c r="AC784" s="70">
        <f t="shared" si="2386"/>
        <v>-0.002773680609</v>
      </c>
      <c r="AD784" s="71">
        <f t="shared" si="17"/>
        <v>0.00307709696</v>
      </c>
      <c r="AE784" s="72">
        <f t="shared" si="18"/>
        <v>-0.0005120960542</v>
      </c>
      <c r="AF784" s="73">
        <f t="shared" si="19"/>
        <v>0.001897138184</v>
      </c>
      <c r="AG784" s="74">
        <f t="shared" si="20"/>
        <v>-0.000001341385533</v>
      </c>
      <c r="AH784" s="75">
        <f t="shared" si="21"/>
        <v>0.00113839759</v>
      </c>
      <c r="AI784" s="76">
        <f t="shared" si="22"/>
        <v>0.0001878001683</v>
      </c>
      <c r="AJ784" s="77"/>
      <c r="AK784" s="65">
        <f t="shared" si="23"/>
        <v>-0.005693794321</v>
      </c>
      <c r="AL784" s="66">
        <f t="shared" si="24"/>
        <v>0.0007634399882</v>
      </c>
      <c r="AM784" s="67">
        <f t="shared" si="25"/>
        <v>-0.05273764843</v>
      </c>
      <c r="AN784" s="68">
        <f t="shared" si="26"/>
        <v>-0.08461656298</v>
      </c>
      <c r="AO784" s="69">
        <f t="shared" si="27"/>
        <v>0.003366211945</v>
      </c>
      <c r="AP784" s="70">
        <f t="shared" si="28"/>
        <v>0.01726043695</v>
      </c>
      <c r="AQ784" s="71">
        <f t="shared" si="29"/>
        <v>0.001283040564</v>
      </c>
      <c r="AR784" s="72">
        <f t="shared" si="30"/>
        <v>-0.00205697119</v>
      </c>
      <c r="AS784" s="73">
        <f t="shared" si="31"/>
        <v>0.00005009226584</v>
      </c>
      <c r="AT784" s="74">
        <f t="shared" si="32"/>
        <v>0.0008004091985</v>
      </c>
      <c r="AU784" s="75">
        <f t="shared" si="33"/>
        <v>0.0001260108997</v>
      </c>
      <c r="AV784" s="76">
        <f t="shared" si="34"/>
        <v>0.0000400142155</v>
      </c>
      <c r="AW784" s="78">
        <f t="shared" si="35"/>
        <v>-0.05360608708</v>
      </c>
      <c r="AX784" s="79">
        <f t="shared" si="36"/>
        <v>-0.0406328541</v>
      </c>
      <c r="AY784" s="78">
        <f t="shared" si="37"/>
        <v>-0.06780923382</v>
      </c>
      <c r="AZ784" s="79">
        <f t="shared" si="38"/>
        <v>-0.06866145118</v>
      </c>
      <c r="BA784" s="80">
        <f t="shared" si="39"/>
        <v>-0.01297323298</v>
      </c>
      <c r="BB784" s="80">
        <f t="shared" si="40"/>
        <v>0.0008522173652</v>
      </c>
      <c r="BC784" s="80">
        <f t="shared" si="41"/>
        <v>-0.04882551502</v>
      </c>
      <c r="BD784" s="80">
        <f t="shared" si="42"/>
        <v>-0.06272607397</v>
      </c>
      <c r="BE784" s="81">
        <f t="shared" si="43"/>
        <v>0.0001675784994</v>
      </c>
      <c r="BF784" s="81">
        <f t="shared" si="44"/>
        <v>-0.00002211202885</v>
      </c>
      <c r="BG784" s="81">
        <f t="shared" si="45"/>
        <v>-0.001550629439</v>
      </c>
      <c r="BH784" s="81">
        <f t="shared" si="46"/>
        <v>0.006125265734</v>
      </c>
      <c r="BI784" s="81"/>
      <c r="BJ784" s="81"/>
    </row>
    <row r="785">
      <c r="A785" s="31">
        <v>783.0</v>
      </c>
      <c r="B785" s="32">
        <v>4565.0</v>
      </c>
      <c r="C785" s="33">
        <v>1885.0</v>
      </c>
      <c r="D785" s="55">
        <f t="shared" si="5"/>
        <v>1124</v>
      </c>
      <c r="E785" s="35">
        <v>153.0</v>
      </c>
      <c r="F785" s="36">
        <v>306.0</v>
      </c>
      <c r="G785" s="37">
        <v>94.0</v>
      </c>
      <c r="H785" s="38">
        <v>419.0</v>
      </c>
      <c r="I785" s="39">
        <v>48.0</v>
      </c>
      <c r="J785" s="40">
        <v>104.0</v>
      </c>
      <c r="K785" s="88">
        <f t="shared" si="6"/>
        <v>0.1564986737</v>
      </c>
      <c r="L785" s="88">
        <f t="shared" si="7"/>
        <v>0.3241935484</v>
      </c>
      <c r="M785" s="88">
        <f t="shared" si="8"/>
        <v>0.1865079365</v>
      </c>
      <c r="N785" s="88">
        <f t="shared" si="9"/>
        <v>0.04986737401</v>
      </c>
      <c r="O785" s="88">
        <f t="shared" si="10"/>
        <v>0.262455516</v>
      </c>
      <c r="P785" s="89">
        <f t="shared" si="11"/>
        <v>0.05517241379</v>
      </c>
      <c r="Q785" s="90">
        <f t="shared" ref="Q785:V785" si="2387">K785-Q$2</f>
        <v>-0.1944790079</v>
      </c>
      <c r="R785" s="91">
        <f t="shared" si="2387"/>
        <v>-0.1553589919</v>
      </c>
      <c r="S785" s="92">
        <f t="shared" si="2387"/>
        <v>-0.2250796261</v>
      </c>
      <c r="T785" s="93">
        <f t="shared" si="2387"/>
        <v>-0.0658670676</v>
      </c>
      <c r="U785" s="94">
        <f t="shared" si="2387"/>
        <v>-0.1913758131</v>
      </c>
      <c r="V785" s="95">
        <f t="shared" si="2387"/>
        <v>0.02291158528</v>
      </c>
      <c r="W785" s="64"/>
      <c r="X785" s="65">
        <f t="shared" si="13"/>
        <v>1</v>
      </c>
      <c r="Y785" s="66">
        <f t="shared" si="14"/>
        <v>0</v>
      </c>
      <c r="Z785" s="67">
        <f t="shared" ref="Z785:AA785" si="2388">U785</f>
        <v>-0.1913758131</v>
      </c>
      <c r="AA785" s="68">
        <f t="shared" si="2388"/>
        <v>0.02291158528</v>
      </c>
      <c r="AB785" s="69">
        <f t="shared" ref="AB785:AC785" si="2389">S785</f>
        <v>-0.2250796261</v>
      </c>
      <c r="AC785" s="70">
        <f t="shared" si="2389"/>
        <v>-0.0658670676</v>
      </c>
      <c r="AD785" s="71">
        <f t="shared" si="17"/>
        <v>0.03609976109</v>
      </c>
      <c r="AE785" s="72">
        <f t="shared" si="18"/>
        <v>-0.008769446524</v>
      </c>
      <c r="AF785" s="73">
        <f t="shared" si="19"/>
        <v>0.0445839154</v>
      </c>
      <c r="AG785" s="74">
        <f t="shared" si="20"/>
        <v>0.007448432568</v>
      </c>
      <c r="AH785" s="75">
        <f t="shared" si="21"/>
        <v>0.04632236751</v>
      </c>
      <c r="AI785" s="76">
        <f t="shared" si="22"/>
        <v>0.0296506699</v>
      </c>
      <c r="AJ785" s="77"/>
      <c r="AK785" s="65">
        <f t="shared" si="23"/>
        <v>-0.005693794321</v>
      </c>
      <c r="AL785" s="66">
        <f t="shared" si="24"/>
        <v>0.0007634399882</v>
      </c>
      <c r="AM785" s="67">
        <f t="shared" si="25"/>
        <v>-0.1925869835</v>
      </c>
      <c r="AN785" s="68">
        <f t="shared" si="26"/>
        <v>-0.285134787</v>
      </c>
      <c r="AO785" s="69">
        <f t="shared" si="27"/>
        <v>-0.001254768448</v>
      </c>
      <c r="AP785" s="70">
        <f t="shared" si="28"/>
        <v>0.1214089879</v>
      </c>
      <c r="AQ785" s="71">
        <f t="shared" si="29"/>
        <v>0.01344244009</v>
      </c>
      <c r="AR785" s="72">
        <f t="shared" si="30"/>
        <v>-0.02555132472</v>
      </c>
      <c r="AS785" s="73">
        <f t="shared" si="31"/>
        <v>-0.001978758412</v>
      </c>
      <c r="AT785" s="74">
        <f t="shared" si="32"/>
        <v>0.0190053792</v>
      </c>
      <c r="AU785" s="75">
        <f t="shared" si="33"/>
        <v>0.004765631186</v>
      </c>
      <c r="AV785" s="76">
        <f t="shared" si="34"/>
        <v>0.004124107857</v>
      </c>
      <c r="AW785" s="78">
        <f t="shared" si="35"/>
        <v>-0.1833062335</v>
      </c>
      <c r="AX785" s="79">
        <f t="shared" si="36"/>
        <v>-0.1944790079</v>
      </c>
      <c r="AY785" s="78">
        <f t="shared" si="37"/>
        <v>-0.1653841968</v>
      </c>
      <c r="AZ785" s="79">
        <f t="shared" si="38"/>
        <v>-0.1553589919</v>
      </c>
      <c r="BA785" s="80">
        <f t="shared" si="39"/>
        <v>0.0111727745</v>
      </c>
      <c r="BB785" s="80">
        <f t="shared" si="40"/>
        <v>-0.01002520487</v>
      </c>
      <c r="BC785" s="80">
        <f t="shared" si="41"/>
        <v>-0.1785256614</v>
      </c>
      <c r="BD785" s="80">
        <f t="shared" si="42"/>
        <v>-0.1603010369</v>
      </c>
      <c r="BE785" s="81">
        <f t="shared" si="43"/>
        <v>0.00002432615729</v>
      </c>
      <c r="BF785" s="81">
        <f t="shared" si="44"/>
        <v>-0.0002240187066</v>
      </c>
      <c r="BG785" s="81">
        <f t="shared" si="45"/>
        <v>0.006174989334</v>
      </c>
      <c r="BH785" s="81">
        <f t="shared" si="46"/>
        <v>0.05723569728</v>
      </c>
      <c r="BI785" s="81"/>
      <c r="BJ785" s="81"/>
    </row>
    <row r="786">
      <c r="A786" s="31">
        <v>784.0</v>
      </c>
      <c r="B786" s="32">
        <v>1601.0</v>
      </c>
      <c r="C786" s="33">
        <v>1208.0</v>
      </c>
      <c r="D786" s="55">
        <f t="shared" si="5"/>
        <v>881</v>
      </c>
      <c r="E786" s="35">
        <v>165.0</v>
      </c>
      <c r="F786" s="36">
        <v>161.0</v>
      </c>
      <c r="G786" s="37">
        <v>133.0</v>
      </c>
      <c r="H786" s="38">
        <v>325.0</v>
      </c>
      <c r="I786" s="39">
        <v>56.0</v>
      </c>
      <c r="J786" s="40">
        <v>41.0</v>
      </c>
      <c r="K786" s="88">
        <f t="shared" si="6"/>
        <v>0.2930463576</v>
      </c>
      <c r="L786" s="88">
        <f t="shared" si="7"/>
        <v>0.4047619048</v>
      </c>
      <c r="M786" s="88">
        <f t="shared" si="8"/>
        <v>0.3970149254</v>
      </c>
      <c r="N786" s="88">
        <f t="shared" si="9"/>
        <v>0.1100993377</v>
      </c>
      <c r="O786" s="88">
        <f t="shared" si="10"/>
        <v>0.401816118</v>
      </c>
      <c r="P786" s="89">
        <f t="shared" si="11"/>
        <v>0.03394039735</v>
      </c>
      <c r="Q786" s="90">
        <f t="shared" ref="Q786:V786" si="2390">K786-Q$2</f>
        <v>-0.05793132407</v>
      </c>
      <c r="R786" s="91">
        <f t="shared" si="2390"/>
        <v>-0.07479063553</v>
      </c>
      <c r="S786" s="92">
        <f t="shared" si="2390"/>
        <v>-0.01457263727</v>
      </c>
      <c r="T786" s="93">
        <f t="shared" si="2390"/>
        <v>-0.005635103859</v>
      </c>
      <c r="U786" s="94">
        <f t="shared" si="2390"/>
        <v>-0.05201521105</v>
      </c>
      <c r="V786" s="95">
        <f t="shared" si="2390"/>
        <v>0.001679568839</v>
      </c>
      <c r="W786" s="64"/>
      <c r="X786" s="65">
        <f t="shared" si="13"/>
        <v>1</v>
      </c>
      <c r="Y786" s="66">
        <f t="shared" si="14"/>
        <v>0</v>
      </c>
      <c r="Z786" s="67">
        <f t="shared" ref="Z786:AA786" si="2391">U786</f>
        <v>-0.05201521105</v>
      </c>
      <c r="AA786" s="68">
        <f t="shared" si="2391"/>
        <v>0.001679568839</v>
      </c>
      <c r="AB786" s="69">
        <f t="shared" ref="AB786:AC786" si="2392">S786</f>
        <v>-0.01457263727</v>
      </c>
      <c r="AC786" s="70">
        <f t="shared" si="2392"/>
        <v>-0.005635103859</v>
      </c>
      <c r="AD786" s="71">
        <f t="shared" si="17"/>
        <v>0.002702761229</v>
      </c>
      <c r="AE786" s="72">
        <f t="shared" si="18"/>
        <v>-0.0001747262553</v>
      </c>
      <c r="AF786" s="73">
        <f t="shared" si="19"/>
        <v>0.0007674633481</v>
      </c>
      <c r="AG786" s="74">
        <f t="shared" si="20"/>
        <v>0.000268635369</v>
      </c>
      <c r="AH786" s="75">
        <f t="shared" si="21"/>
        <v>0.0001806073616</v>
      </c>
      <c r="AI786" s="76">
        <f t="shared" si="22"/>
        <v>0.0001642366491</v>
      </c>
      <c r="AJ786" s="77"/>
      <c r="AK786" s="65">
        <f t="shared" si="23"/>
        <v>-0.005693794321</v>
      </c>
      <c r="AL786" s="66">
        <f t="shared" si="24"/>
        <v>0.0007634399882</v>
      </c>
      <c r="AM786" s="67">
        <f t="shared" si="25"/>
        <v>-0.04512425873</v>
      </c>
      <c r="AN786" s="68">
        <f t="shared" si="26"/>
        <v>-0.08121063512</v>
      </c>
      <c r="AO786" s="69">
        <f t="shared" si="27"/>
        <v>-0.0007642797154</v>
      </c>
      <c r="AP786" s="70">
        <f t="shared" si="28"/>
        <v>0.008052791299</v>
      </c>
      <c r="AQ786" s="71">
        <f t="shared" si="29"/>
        <v>0.001287306543</v>
      </c>
      <c r="AR786" s="72">
        <f t="shared" si="30"/>
        <v>-0.00166535482</v>
      </c>
      <c r="AS786" s="73">
        <f t="shared" si="31"/>
        <v>-0.00009330791213</v>
      </c>
      <c r="AT786" s="74">
        <f t="shared" si="32"/>
        <v>0.0003308225627</v>
      </c>
      <c r="AU786" s="75">
        <f t="shared" si="33"/>
        <v>0.000017781265</v>
      </c>
      <c r="AV786" s="76">
        <f t="shared" si="34"/>
        <v>0.00002159451622</v>
      </c>
      <c r="AW786" s="78">
        <f t="shared" si="35"/>
        <v>-0.05037055287</v>
      </c>
      <c r="AX786" s="79">
        <f t="shared" si="36"/>
        <v>-0.05793132407</v>
      </c>
      <c r="AY786" s="78">
        <f t="shared" si="37"/>
        <v>-0.07370734157</v>
      </c>
      <c r="AZ786" s="79">
        <f t="shared" si="38"/>
        <v>-0.07479063553</v>
      </c>
      <c r="BA786" s="80">
        <f t="shared" si="39"/>
        <v>0.0075607712</v>
      </c>
      <c r="BB786" s="80">
        <f t="shared" si="40"/>
        <v>0.001083293958</v>
      </c>
      <c r="BC786" s="80">
        <f t="shared" si="41"/>
        <v>-0.04558998082</v>
      </c>
      <c r="BD786" s="80">
        <f t="shared" si="42"/>
        <v>-0.06862418173</v>
      </c>
      <c r="BE786" s="81">
        <f t="shared" si="43"/>
        <v>0.00005599173534</v>
      </c>
      <c r="BF786" s="81">
        <f t="shared" si="44"/>
        <v>0.00001638107551</v>
      </c>
      <c r="BG786" s="81">
        <f t="shared" si="45"/>
        <v>-0.002630831967</v>
      </c>
      <c r="BH786" s="81">
        <f t="shared" si="46"/>
        <v>0.006257150257</v>
      </c>
      <c r="BI786" s="81"/>
      <c r="BJ786" s="81"/>
    </row>
    <row r="787">
      <c r="A787" s="31">
        <v>785.0</v>
      </c>
      <c r="B787" s="32">
        <v>6649.0</v>
      </c>
      <c r="C787" s="33">
        <v>1701.0</v>
      </c>
      <c r="D787" s="55">
        <f t="shared" si="5"/>
        <v>1255</v>
      </c>
      <c r="E787" s="35">
        <v>308.0</v>
      </c>
      <c r="F787" s="36">
        <v>257.0</v>
      </c>
      <c r="G787" s="37">
        <v>127.0</v>
      </c>
      <c r="H787" s="38">
        <v>404.0</v>
      </c>
      <c r="I787" s="39">
        <v>89.0</v>
      </c>
      <c r="J787" s="40">
        <v>70.0</v>
      </c>
      <c r="K787" s="88">
        <f t="shared" si="6"/>
        <v>0.3080540858</v>
      </c>
      <c r="L787" s="88">
        <f t="shared" si="7"/>
        <v>0.4956304619</v>
      </c>
      <c r="M787" s="88">
        <f t="shared" si="8"/>
        <v>0.2797356828</v>
      </c>
      <c r="N787" s="88">
        <f t="shared" si="9"/>
        <v>0.07466196355</v>
      </c>
      <c r="O787" s="88">
        <f t="shared" si="10"/>
        <v>0.4175298805</v>
      </c>
      <c r="P787" s="89">
        <f t="shared" si="11"/>
        <v>0.04115226337</v>
      </c>
      <c r="Q787" s="90">
        <f t="shared" ref="Q787:V787" si="2393">K787-Q$2</f>
        <v>-0.04292359586</v>
      </c>
      <c r="R787" s="91">
        <f t="shared" si="2393"/>
        <v>0.01607792163</v>
      </c>
      <c r="S787" s="92">
        <f t="shared" si="2393"/>
        <v>-0.1318518798</v>
      </c>
      <c r="T787" s="93">
        <f t="shared" si="2393"/>
        <v>-0.04107247806</v>
      </c>
      <c r="U787" s="94">
        <f t="shared" si="2393"/>
        <v>-0.03630144862</v>
      </c>
      <c r="V787" s="95">
        <f t="shared" si="2393"/>
        <v>0.008891434863</v>
      </c>
      <c r="W787" s="64"/>
      <c r="X787" s="65">
        <f t="shared" si="13"/>
        <v>1</v>
      </c>
      <c r="Y787" s="66">
        <f t="shared" si="14"/>
        <v>0</v>
      </c>
      <c r="Z787" s="67">
        <f t="shared" ref="Z787:AA787" si="2394">U787</f>
        <v>-0.03630144862</v>
      </c>
      <c r="AA787" s="68">
        <f t="shared" si="2394"/>
        <v>0.008891434863</v>
      </c>
      <c r="AB787" s="69">
        <f t="shared" ref="AB787:AC787" si="2395">S787</f>
        <v>-0.1318518798</v>
      </c>
      <c r="AC787" s="70">
        <f t="shared" si="2395"/>
        <v>-0.04107247806</v>
      </c>
      <c r="AD787" s="71">
        <f t="shared" si="17"/>
        <v>0.001238737558</v>
      </c>
      <c r="AE787" s="72">
        <f t="shared" si="18"/>
        <v>-0.0006455439316</v>
      </c>
      <c r="AF787" s="73">
        <f t="shared" si="19"/>
        <v>0.005151607504</v>
      </c>
      <c r="AG787" s="74">
        <f t="shared" si="20"/>
        <v>0.0003186380507</v>
      </c>
      <c r="AH787" s="75">
        <f t="shared" si="21"/>
        <v>0.01569796976</v>
      </c>
      <c r="AI787" s="76">
        <f t="shared" si="22"/>
        <v>0.01083096688</v>
      </c>
      <c r="AJ787" s="77"/>
      <c r="AK787" s="65">
        <f t="shared" si="23"/>
        <v>-0.005693794321</v>
      </c>
      <c r="AL787" s="66">
        <f t="shared" si="24"/>
        <v>0.0007634399882</v>
      </c>
      <c r="AM787" s="67">
        <f t="shared" si="25"/>
        <v>-0.04374768305</v>
      </c>
      <c r="AN787" s="68">
        <f t="shared" si="26"/>
        <v>-0.05037606275</v>
      </c>
      <c r="AO787" s="69">
        <f t="shared" si="27"/>
        <v>-0.001974700429</v>
      </c>
      <c r="AP787" s="70">
        <f t="shared" si="28"/>
        <v>0.07147041619</v>
      </c>
      <c r="AQ787" s="71">
        <f t="shared" si="29"/>
        <v>0.0002603708918</v>
      </c>
      <c r="AR787" s="72">
        <f t="shared" si="30"/>
        <v>-0.001053906216</v>
      </c>
      <c r="AS787" s="73">
        <f t="shared" si="31"/>
        <v>0.00000004644050279</v>
      </c>
      <c r="AT787" s="74">
        <f t="shared" si="32"/>
        <v>0.002181894515</v>
      </c>
      <c r="AU787" s="75">
        <f t="shared" si="33"/>
        <v>0.001602132141</v>
      </c>
      <c r="AV787" s="76">
        <f t="shared" si="34"/>
        <v>0.001486370978</v>
      </c>
      <c r="AW787" s="78">
        <f t="shared" si="35"/>
        <v>-0.04955362833</v>
      </c>
      <c r="AX787" s="79">
        <f t="shared" si="36"/>
        <v>-0.04292359586</v>
      </c>
      <c r="AY787" s="78">
        <f t="shared" si="37"/>
        <v>0.0244721527</v>
      </c>
      <c r="AZ787" s="79">
        <f t="shared" si="38"/>
        <v>0.01607792163</v>
      </c>
      <c r="BA787" s="80">
        <f t="shared" si="39"/>
        <v>-0.006630032471</v>
      </c>
      <c r="BB787" s="80">
        <f t="shared" si="40"/>
        <v>0.008394231068</v>
      </c>
      <c r="BC787" s="80">
        <f t="shared" si="41"/>
        <v>-0.04477305627</v>
      </c>
      <c r="BD787" s="80">
        <f t="shared" si="42"/>
        <v>0.02955531254</v>
      </c>
      <c r="BE787" s="81">
        <f t="shared" si="43"/>
        <v>-0.00002650578466</v>
      </c>
      <c r="BF787" s="81">
        <f t="shared" si="44"/>
        <v>-0.0001113080491</v>
      </c>
      <c r="BG787" s="81">
        <f t="shared" si="45"/>
        <v>0.001131110068</v>
      </c>
      <c r="BH787" s="81">
        <f t="shared" si="46"/>
        <v>-0.002646563343</v>
      </c>
      <c r="BI787" s="81"/>
      <c r="BJ787" s="81"/>
    </row>
    <row r="788">
      <c r="A788" s="31">
        <v>786.0</v>
      </c>
      <c r="B788" s="32">
        <v>4505.0</v>
      </c>
      <c r="C788" s="33">
        <v>1531.0</v>
      </c>
      <c r="D788" s="55">
        <f t="shared" si="5"/>
        <v>1044</v>
      </c>
      <c r="E788" s="35">
        <v>177.0</v>
      </c>
      <c r="F788" s="36">
        <v>227.0</v>
      </c>
      <c r="G788" s="37">
        <v>107.0</v>
      </c>
      <c r="H788" s="38">
        <v>394.0</v>
      </c>
      <c r="I788" s="39">
        <v>42.0</v>
      </c>
      <c r="J788" s="40">
        <v>97.0</v>
      </c>
      <c r="K788" s="88">
        <f t="shared" si="6"/>
        <v>0.2129327237</v>
      </c>
      <c r="L788" s="88">
        <f t="shared" si="7"/>
        <v>0.3572593801</v>
      </c>
      <c r="M788" s="88">
        <f t="shared" si="8"/>
        <v>0.2482598608</v>
      </c>
      <c r="N788" s="88">
        <f t="shared" si="9"/>
        <v>0.06988896146</v>
      </c>
      <c r="O788" s="88">
        <f t="shared" si="10"/>
        <v>0.3122605364</v>
      </c>
      <c r="P788" s="89">
        <f t="shared" si="11"/>
        <v>0.06335728282</v>
      </c>
      <c r="Q788" s="90">
        <f t="shared" ref="Q788:V788" si="2396">K788-Q$2</f>
        <v>-0.138044958</v>
      </c>
      <c r="R788" s="91">
        <f t="shared" si="2396"/>
        <v>-0.1222931602</v>
      </c>
      <c r="S788" s="92">
        <f t="shared" si="2396"/>
        <v>-0.1633277019</v>
      </c>
      <c r="T788" s="93">
        <f t="shared" si="2396"/>
        <v>-0.04584548014</v>
      </c>
      <c r="U788" s="94">
        <f t="shared" si="2396"/>
        <v>-0.1415707927</v>
      </c>
      <c r="V788" s="95">
        <f t="shared" si="2396"/>
        <v>0.03109645431</v>
      </c>
      <c r="W788" s="64"/>
      <c r="X788" s="65">
        <f t="shared" si="13"/>
        <v>1</v>
      </c>
      <c r="Y788" s="66">
        <f t="shared" si="14"/>
        <v>0</v>
      </c>
      <c r="Z788" s="67">
        <f t="shared" ref="Z788:AA788" si="2397">U788</f>
        <v>-0.1415707927</v>
      </c>
      <c r="AA788" s="68">
        <f t="shared" si="2397"/>
        <v>0.03109645431</v>
      </c>
      <c r="AB788" s="69">
        <f t="shared" ref="AB788:AC788" si="2398">S788</f>
        <v>-0.1633277019</v>
      </c>
      <c r="AC788" s="70">
        <f t="shared" si="2398"/>
        <v>-0.04584548014</v>
      </c>
      <c r="AD788" s="71">
        <f t="shared" si="17"/>
        <v>0.01907529987</v>
      </c>
      <c r="AE788" s="72">
        <f t="shared" si="18"/>
        <v>-0.008804699373</v>
      </c>
      <c r="AF788" s="73">
        <f t="shared" si="19"/>
        <v>0.0245480641</v>
      </c>
      <c r="AG788" s="74">
        <f t="shared" si="20"/>
        <v>0.001411468547</v>
      </c>
      <c r="AH788" s="75">
        <f t="shared" si="21"/>
        <v>0.02457413014</v>
      </c>
      <c r="AI788" s="76">
        <f t="shared" si="22"/>
        <v>0.01497567383</v>
      </c>
      <c r="AJ788" s="77"/>
      <c r="AK788" s="65">
        <f t="shared" si="23"/>
        <v>-0.005693794321</v>
      </c>
      <c r="AL788" s="66">
        <f t="shared" si="24"/>
        <v>0.0007634399882</v>
      </c>
      <c r="AM788" s="67">
        <f t="shared" si="25"/>
        <v>-0.1649280121</v>
      </c>
      <c r="AN788" s="68">
        <f t="shared" si="26"/>
        <v>-0.1993812441</v>
      </c>
      <c r="AO788" s="69">
        <f t="shared" si="27"/>
        <v>0.00006156586133</v>
      </c>
      <c r="AP788" s="70">
        <f t="shared" si="28"/>
        <v>0.08782612042</v>
      </c>
      <c r="AQ788" s="71">
        <f t="shared" si="29"/>
        <v>0.004671680158</v>
      </c>
      <c r="AR788" s="72">
        <f t="shared" si="30"/>
        <v>-0.01564519428</v>
      </c>
      <c r="AS788" s="73">
        <f t="shared" si="31"/>
        <v>0.00004531725531</v>
      </c>
      <c r="AT788" s="74">
        <f t="shared" si="32"/>
        <v>0.01039421426</v>
      </c>
      <c r="AU788" s="75">
        <f t="shared" si="33"/>
        <v>0.00254057729</v>
      </c>
      <c r="AV788" s="76">
        <f t="shared" si="34"/>
        <v>0.002102333885</v>
      </c>
      <c r="AW788" s="78">
        <f t="shared" si="35"/>
        <v>-0.1633026659</v>
      </c>
      <c r="AX788" s="79">
        <f t="shared" si="36"/>
        <v>-0.138044958</v>
      </c>
      <c r="AY788" s="78">
        <f t="shared" si="37"/>
        <v>-0.1139403298</v>
      </c>
      <c r="AZ788" s="79">
        <f t="shared" si="38"/>
        <v>-0.1222931602</v>
      </c>
      <c r="BA788" s="80">
        <f t="shared" si="39"/>
        <v>-0.02525770791</v>
      </c>
      <c r="BB788" s="80">
        <f t="shared" si="40"/>
        <v>0.008352830391</v>
      </c>
      <c r="BC788" s="80">
        <f t="shared" si="41"/>
        <v>-0.1585220938</v>
      </c>
      <c r="BD788" s="80">
        <f t="shared" si="42"/>
        <v>-0.10885717</v>
      </c>
      <c r="BE788" s="81">
        <f t="shared" si="43"/>
        <v>0.0005681820333</v>
      </c>
      <c r="BF788" s="81">
        <f t="shared" si="44"/>
        <v>-0.0004219467004</v>
      </c>
      <c r="BG788" s="81">
        <f t="shared" si="45"/>
        <v>0.01327937078</v>
      </c>
      <c r="BH788" s="81">
        <f t="shared" si="46"/>
        <v>0.03451253302</v>
      </c>
      <c r="BI788" s="81"/>
      <c r="BJ788" s="81"/>
    </row>
    <row r="789">
      <c r="A789" s="31">
        <v>787.0</v>
      </c>
      <c r="B789" s="32">
        <v>7612.0</v>
      </c>
      <c r="C789" s="33">
        <v>979.0</v>
      </c>
      <c r="D789" s="55">
        <f t="shared" si="5"/>
        <v>795</v>
      </c>
      <c r="E789" s="35">
        <v>263.0</v>
      </c>
      <c r="F789" s="36">
        <v>122.0</v>
      </c>
      <c r="G789" s="37">
        <v>147.0</v>
      </c>
      <c r="H789" s="38">
        <v>207.0</v>
      </c>
      <c r="I789" s="39">
        <v>38.0</v>
      </c>
      <c r="J789" s="40">
        <v>18.0</v>
      </c>
      <c r="K789" s="88">
        <f t="shared" si="6"/>
        <v>0.4576098059</v>
      </c>
      <c r="L789" s="88">
        <f t="shared" si="7"/>
        <v>0.592519685</v>
      </c>
      <c r="M789" s="88">
        <f t="shared" si="8"/>
        <v>0.512195122</v>
      </c>
      <c r="N789" s="88">
        <f t="shared" si="9"/>
        <v>0.1501532176</v>
      </c>
      <c r="O789" s="88">
        <f t="shared" si="10"/>
        <v>0.5635220126</v>
      </c>
      <c r="P789" s="89">
        <f t="shared" si="11"/>
        <v>0.01838610827</v>
      </c>
      <c r="Q789" s="90">
        <f t="shared" ref="Q789:V789" si="2399">K789-Q$2</f>
        <v>0.1066321242</v>
      </c>
      <c r="R789" s="91">
        <f t="shared" si="2399"/>
        <v>0.1129671447</v>
      </c>
      <c r="S789" s="92">
        <f t="shared" si="2399"/>
        <v>0.1006075593</v>
      </c>
      <c r="T789" s="93">
        <f t="shared" si="2399"/>
        <v>0.03441877596</v>
      </c>
      <c r="U789" s="94">
        <f t="shared" si="2399"/>
        <v>0.1096906835</v>
      </c>
      <c r="V789" s="95">
        <f t="shared" si="2399"/>
        <v>-0.01387472024</v>
      </c>
      <c r="W789" s="64"/>
      <c r="X789" s="65">
        <f t="shared" si="13"/>
        <v>1</v>
      </c>
      <c r="Y789" s="66">
        <f t="shared" si="14"/>
        <v>0</v>
      </c>
      <c r="Z789" s="67">
        <f t="shared" ref="Z789:AA789" si="2400">U789</f>
        <v>0.1096906835</v>
      </c>
      <c r="AA789" s="68">
        <f t="shared" si="2400"/>
        <v>-0.01387472024</v>
      </c>
      <c r="AB789" s="69">
        <f t="shared" ref="AB789:AC789" si="2401">S789</f>
        <v>0.1006075593</v>
      </c>
      <c r="AC789" s="70">
        <f t="shared" si="2401"/>
        <v>0.03441877596</v>
      </c>
      <c r="AD789" s="71">
        <f t="shared" si="17"/>
        <v>0.01183953818</v>
      </c>
      <c r="AE789" s="72">
        <f t="shared" si="18"/>
        <v>-0.003043855092</v>
      </c>
      <c r="AF789" s="73">
        <f t="shared" si="19"/>
        <v>0.01151326283</v>
      </c>
      <c r="AG789" s="74">
        <f t="shared" si="20"/>
        <v>0.002379517321</v>
      </c>
      <c r="AH789" s="75">
        <f t="shared" si="21"/>
        <v>0.008937228851</v>
      </c>
      <c r="AI789" s="76">
        <f t="shared" si="22"/>
        <v>0.006925578088</v>
      </c>
      <c r="AJ789" s="77"/>
      <c r="AK789" s="65">
        <f t="shared" si="23"/>
        <v>-0.005693794321</v>
      </c>
      <c r="AL789" s="66">
        <f t="shared" si="24"/>
        <v>0.0007634399882</v>
      </c>
      <c r="AM789" s="67">
        <f t="shared" si="25"/>
        <v>0.1115637294</v>
      </c>
      <c r="AN789" s="68">
        <f t="shared" si="26"/>
        <v>0.1628243431</v>
      </c>
      <c r="AO789" s="69">
        <f t="shared" si="27"/>
        <v>0.003041233735</v>
      </c>
      <c r="AP789" s="70">
        <f t="shared" si="28"/>
        <v>-0.05496628777</v>
      </c>
      <c r="AQ789" s="71">
        <f t="shared" si="29"/>
        <v>0.00431088315</v>
      </c>
      <c r="AR789" s="72">
        <f t="shared" si="30"/>
        <v>-0.008466224038</v>
      </c>
      <c r="AS789" s="73">
        <f t="shared" si="31"/>
        <v>-0.0007034076444</v>
      </c>
      <c r="AT789" s="74">
        <f t="shared" si="32"/>
        <v>0.004919817348</v>
      </c>
      <c r="AU789" s="75">
        <f t="shared" si="33"/>
        <v>0.0008996488565</v>
      </c>
      <c r="AV789" s="76">
        <f t="shared" si="34"/>
        <v>0.0009323283262</v>
      </c>
      <c r="AW789" s="78">
        <f t="shared" si="35"/>
        <v>0.1134182932</v>
      </c>
      <c r="AX789" s="79">
        <f t="shared" si="36"/>
        <v>0.1066321242</v>
      </c>
      <c r="AY789" s="78">
        <f t="shared" si="37"/>
        <v>0.106007417</v>
      </c>
      <c r="AZ789" s="79">
        <f t="shared" si="38"/>
        <v>0.1129671447</v>
      </c>
      <c r="BA789" s="80">
        <f t="shared" si="39"/>
        <v>0.006786168981</v>
      </c>
      <c r="BB789" s="80">
        <f t="shared" si="40"/>
        <v>-0.006959727788</v>
      </c>
      <c r="BC789" s="80">
        <f t="shared" si="41"/>
        <v>0.1181988653</v>
      </c>
      <c r="BD789" s="80">
        <f t="shared" si="42"/>
        <v>0.1110905768</v>
      </c>
      <c r="BE789" s="81">
        <f t="shared" si="43"/>
        <v>-0.000002385721444</v>
      </c>
      <c r="BF789" s="81">
        <f t="shared" si="44"/>
        <v>-0.00009445977767</v>
      </c>
      <c r="BG789" s="81">
        <f t="shared" si="45"/>
        <v>0.001629855498</v>
      </c>
      <c r="BH789" s="81">
        <f t="shared" si="46"/>
        <v>0.02626156024</v>
      </c>
      <c r="BI789" s="81"/>
      <c r="BJ789" s="81"/>
    </row>
    <row r="790">
      <c r="A790" s="31">
        <v>788.0</v>
      </c>
      <c r="B790" s="32">
        <v>2734.0</v>
      </c>
      <c r="C790" s="33">
        <v>1424.0</v>
      </c>
      <c r="D790" s="55">
        <f t="shared" si="5"/>
        <v>950</v>
      </c>
      <c r="E790" s="35">
        <v>210.0</v>
      </c>
      <c r="F790" s="36">
        <v>202.0</v>
      </c>
      <c r="G790" s="37">
        <v>76.0</v>
      </c>
      <c r="H790" s="38">
        <v>339.0</v>
      </c>
      <c r="I790" s="39">
        <v>46.0</v>
      </c>
      <c r="J790" s="40">
        <v>77.0</v>
      </c>
      <c r="K790" s="88">
        <f t="shared" si="6"/>
        <v>0.2331460674</v>
      </c>
      <c r="L790" s="88">
        <f t="shared" si="7"/>
        <v>0.4302521008</v>
      </c>
      <c r="M790" s="88">
        <f t="shared" si="8"/>
        <v>0.214084507</v>
      </c>
      <c r="N790" s="88">
        <f t="shared" si="9"/>
        <v>0.05337078652</v>
      </c>
      <c r="O790" s="88">
        <f t="shared" si="10"/>
        <v>0.3494736842</v>
      </c>
      <c r="P790" s="89">
        <f t="shared" si="11"/>
        <v>0.05407303371</v>
      </c>
      <c r="Q790" s="90">
        <f t="shared" ref="Q790:V790" si="2402">K790-Q$2</f>
        <v>-0.1178316143</v>
      </c>
      <c r="R790" s="91">
        <f t="shared" si="2402"/>
        <v>-0.04930043945</v>
      </c>
      <c r="S790" s="92">
        <f t="shared" si="2402"/>
        <v>-0.1975030556</v>
      </c>
      <c r="T790" s="93">
        <f t="shared" si="2402"/>
        <v>-0.06236365509</v>
      </c>
      <c r="U790" s="94">
        <f t="shared" si="2402"/>
        <v>-0.1043576449</v>
      </c>
      <c r="V790" s="95">
        <f t="shared" si="2402"/>
        <v>0.0218122052</v>
      </c>
      <c r="W790" s="64"/>
      <c r="X790" s="65">
        <f t="shared" si="13"/>
        <v>1</v>
      </c>
      <c r="Y790" s="66">
        <f t="shared" si="14"/>
        <v>0</v>
      </c>
      <c r="Z790" s="67">
        <f t="shared" ref="Z790:AA790" si="2403">U790</f>
        <v>-0.1043576449</v>
      </c>
      <c r="AA790" s="68">
        <f t="shared" si="2403"/>
        <v>0.0218122052</v>
      </c>
      <c r="AB790" s="69">
        <f t="shared" ref="AB790:AC790" si="2404">S790</f>
        <v>-0.1975030556</v>
      </c>
      <c r="AC790" s="70">
        <f t="shared" si="2404"/>
        <v>-0.06236365509</v>
      </c>
      <c r="AD790" s="71">
        <f t="shared" si="17"/>
        <v>0.01041474575</v>
      </c>
      <c r="AE790" s="72">
        <f t="shared" si="18"/>
        <v>-0.004552540728</v>
      </c>
      <c r="AF790" s="73">
        <f t="shared" si="19"/>
        <v>0.02197124258</v>
      </c>
      <c r="AG790" s="74">
        <f t="shared" si="20"/>
        <v>0.002200146996</v>
      </c>
      <c r="AH790" s="75">
        <f t="shared" si="21"/>
        <v>0.0351182315</v>
      </c>
      <c r="AI790" s="76">
        <f t="shared" si="22"/>
        <v>0.02463402488</v>
      </c>
      <c r="AJ790" s="77"/>
      <c r="AK790" s="65">
        <f t="shared" si="23"/>
        <v>-0.005693794321</v>
      </c>
      <c r="AL790" s="66">
        <f t="shared" si="24"/>
        <v>0.0007634399882</v>
      </c>
      <c r="AM790" s="67">
        <f t="shared" si="25"/>
        <v>-0.1198125007</v>
      </c>
      <c r="AN790" s="68">
        <f t="shared" si="26"/>
        <v>-0.1478783651</v>
      </c>
      <c r="AO790" s="69">
        <f t="shared" si="27"/>
        <v>-0.003376819486</v>
      </c>
      <c r="AP790" s="70">
        <f t="shared" si="28"/>
        <v>0.1071745842</v>
      </c>
      <c r="AQ790" s="71">
        <f t="shared" si="29"/>
        <v>0.002699096146</v>
      </c>
      <c r="AR790" s="72">
        <f t="shared" si="30"/>
        <v>-0.00841108689</v>
      </c>
      <c r="AS790" s="73">
        <f t="shared" si="31"/>
        <v>-0.0003547134647</v>
      </c>
      <c r="AT790" s="74">
        <f t="shared" si="32"/>
        <v>0.009327585812</v>
      </c>
      <c r="AU790" s="75">
        <f t="shared" si="33"/>
        <v>0.003577520716</v>
      </c>
      <c r="AV790" s="76">
        <f t="shared" si="34"/>
        <v>0.003370988449</v>
      </c>
      <c r="AW790" s="78">
        <f t="shared" si="35"/>
        <v>-0.1229612111</v>
      </c>
      <c r="AX790" s="79">
        <f t="shared" si="36"/>
        <v>-0.1178316143</v>
      </c>
      <c r="AY790" s="78">
        <f t="shared" si="37"/>
        <v>-0.03565285364</v>
      </c>
      <c r="AZ790" s="79">
        <f t="shared" si="38"/>
        <v>-0.04930043945</v>
      </c>
      <c r="BA790" s="80">
        <f t="shared" si="39"/>
        <v>-0.005129596871</v>
      </c>
      <c r="BB790" s="80">
        <f t="shared" si="40"/>
        <v>0.01364758581</v>
      </c>
      <c r="BC790" s="80">
        <f t="shared" si="41"/>
        <v>-0.1181806391</v>
      </c>
      <c r="BD790" s="80">
        <f t="shared" si="42"/>
        <v>-0.0305696938</v>
      </c>
      <c r="BE790" s="81">
        <f t="shared" si="43"/>
        <v>-0.0001599438345</v>
      </c>
      <c r="BF790" s="81">
        <f t="shared" si="44"/>
        <v>-0.000140013227</v>
      </c>
      <c r="BG790" s="81">
        <f t="shared" si="45"/>
        <v>0.01303215728</v>
      </c>
      <c r="BH790" s="81">
        <f t="shared" si="46"/>
        <v>0.007225491899</v>
      </c>
      <c r="BI790" s="81"/>
      <c r="BJ790" s="81"/>
    </row>
    <row r="791">
      <c r="A791" s="31">
        <v>789.0</v>
      </c>
      <c r="B791" s="32" t="s">
        <v>146</v>
      </c>
      <c r="C791" s="33">
        <v>924.0</v>
      </c>
      <c r="D791" s="55">
        <f t="shared" si="5"/>
        <v>767</v>
      </c>
      <c r="E791" s="35">
        <v>157.0</v>
      </c>
      <c r="F791" s="36">
        <v>149.0</v>
      </c>
      <c r="G791" s="37">
        <v>117.0</v>
      </c>
      <c r="H791" s="38">
        <v>283.0</v>
      </c>
      <c r="I791" s="39">
        <v>39.0</v>
      </c>
      <c r="J791" s="40">
        <v>22.0</v>
      </c>
      <c r="K791" s="88">
        <f t="shared" si="6"/>
        <v>0.3387445887</v>
      </c>
      <c r="L791" s="88">
        <f t="shared" si="7"/>
        <v>0.4091858038</v>
      </c>
      <c r="M791" s="88">
        <f t="shared" si="8"/>
        <v>0.40625</v>
      </c>
      <c r="N791" s="88">
        <f t="shared" si="9"/>
        <v>0.1266233766</v>
      </c>
      <c r="O791" s="88">
        <f t="shared" si="10"/>
        <v>0.408083442</v>
      </c>
      <c r="P791" s="89">
        <f t="shared" si="11"/>
        <v>0.02380952381</v>
      </c>
      <c r="Q791" s="90">
        <f t="shared" ref="Q791:V791" si="2405">K791-Q$2</f>
        <v>-0.01223309295</v>
      </c>
      <c r="R791" s="91">
        <f t="shared" si="2405"/>
        <v>-0.07036673653</v>
      </c>
      <c r="S791" s="92">
        <f t="shared" si="2405"/>
        <v>-0.005337562646</v>
      </c>
      <c r="T791" s="93">
        <f t="shared" si="2405"/>
        <v>0.01088893502</v>
      </c>
      <c r="U791" s="94">
        <f t="shared" si="2405"/>
        <v>-0.04574788711</v>
      </c>
      <c r="V791" s="95">
        <f t="shared" si="2405"/>
        <v>-0.008451304702</v>
      </c>
      <c r="W791" s="64"/>
      <c r="X791" s="65">
        <f t="shared" si="13"/>
        <v>1</v>
      </c>
      <c r="Y791" s="66">
        <f t="shared" si="14"/>
        <v>0</v>
      </c>
      <c r="Z791" s="67">
        <f t="shared" ref="Z791:AA791" si="2406">U791</f>
        <v>-0.04574788711</v>
      </c>
      <c r="AA791" s="68">
        <f t="shared" si="2406"/>
        <v>-0.008451304702</v>
      </c>
      <c r="AB791" s="69">
        <f t="shared" ref="AB791:AC791" si="2407">S791</f>
        <v>-0.005337562646</v>
      </c>
      <c r="AC791" s="70">
        <f t="shared" si="2407"/>
        <v>0.01088893502</v>
      </c>
      <c r="AD791" s="71">
        <f t="shared" si="17"/>
        <v>0.002021444624</v>
      </c>
      <c r="AE791" s="72">
        <f t="shared" si="18"/>
        <v>0.0007732586669</v>
      </c>
      <c r="AF791" s="73">
        <f t="shared" si="19"/>
        <v>0.0003362079211</v>
      </c>
      <c r="AG791" s="74">
        <f t="shared" si="20"/>
        <v>-0.0004530364016</v>
      </c>
      <c r="AH791" s="75">
        <f t="shared" si="21"/>
        <v>-0.00009007933078</v>
      </c>
      <c r="AI791" s="76">
        <f t="shared" si="22"/>
        <v>-0.0001162407456</v>
      </c>
      <c r="AJ791" s="77"/>
      <c r="AK791" s="65">
        <f t="shared" si="23"/>
        <v>-0.005693794321</v>
      </c>
      <c r="AL791" s="66">
        <f t="shared" si="24"/>
        <v>0.0007634399882</v>
      </c>
      <c r="AM791" s="67">
        <f t="shared" si="25"/>
        <v>-0.02392430924</v>
      </c>
      <c r="AN791" s="68">
        <f t="shared" si="26"/>
        <v>-0.07952974272</v>
      </c>
      <c r="AO791" s="69">
        <f t="shared" si="27"/>
        <v>0.006175254979</v>
      </c>
      <c r="AP791" s="70">
        <f t="shared" si="28"/>
        <v>0.001132689075</v>
      </c>
      <c r="AQ791" s="71">
        <f t="shared" si="29"/>
        <v>0.001489743253</v>
      </c>
      <c r="AR791" s="72">
        <f t="shared" si="30"/>
        <v>-0.0007809436972</v>
      </c>
      <c r="AS791" s="73">
        <f t="shared" si="31"/>
        <v>0.0001999229719</v>
      </c>
      <c r="AT791" s="74">
        <f t="shared" si="32"/>
        <v>0.0001300266205</v>
      </c>
      <c r="AU791" s="75">
        <f t="shared" si="33"/>
        <v>-0.000008304166621</v>
      </c>
      <c r="AV791" s="76">
        <f t="shared" si="34"/>
        <v>-0.00001466318177</v>
      </c>
      <c r="AW791" s="78">
        <f t="shared" si="35"/>
        <v>-0.02176148653</v>
      </c>
      <c r="AX791" s="79">
        <f t="shared" si="36"/>
        <v>-0.01223309295</v>
      </c>
      <c r="AY791" s="78">
        <f t="shared" si="37"/>
        <v>-0.07829919391</v>
      </c>
      <c r="AZ791" s="79">
        <f t="shared" si="38"/>
        <v>-0.07036673653</v>
      </c>
      <c r="BA791" s="80">
        <f t="shared" si="39"/>
        <v>-0.009528393582</v>
      </c>
      <c r="BB791" s="80">
        <f t="shared" si="40"/>
        <v>-0.007932457382</v>
      </c>
      <c r="BC791" s="80">
        <f t="shared" si="41"/>
        <v>-0.01698091447</v>
      </c>
      <c r="BD791" s="80">
        <f t="shared" si="42"/>
        <v>-0.07321603407</v>
      </c>
      <c r="BE791" s="81">
        <f t="shared" si="43"/>
        <v>0.00002786640414</v>
      </c>
      <c r="BF791" s="81">
        <f t="shared" si="44"/>
        <v>0.000151167152</v>
      </c>
      <c r="BG791" s="81">
        <f t="shared" si="45"/>
        <v>-0.005072236189</v>
      </c>
      <c r="BH791" s="81">
        <f t="shared" si="46"/>
        <v>0.002486550425</v>
      </c>
      <c r="BI791" s="81"/>
      <c r="BJ791" s="81"/>
    </row>
    <row r="792">
      <c r="A792" s="31">
        <v>790.0</v>
      </c>
      <c r="B792" s="32">
        <v>5634.0</v>
      </c>
      <c r="C792" s="33">
        <v>687.0</v>
      </c>
      <c r="D792" s="55">
        <f t="shared" si="5"/>
        <v>460</v>
      </c>
      <c r="E792" s="35">
        <v>86.0</v>
      </c>
      <c r="F792" s="36">
        <v>82.0</v>
      </c>
      <c r="G792" s="37">
        <v>58.0</v>
      </c>
      <c r="H792" s="38">
        <v>160.0</v>
      </c>
      <c r="I792" s="39">
        <v>33.0</v>
      </c>
      <c r="J792" s="40">
        <v>41.0</v>
      </c>
      <c r="K792" s="88">
        <f t="shared" si="6"/>
        <v>0.2576419214</v>
      </c>
      <c r="L792" s="88">
        <f t="shared" si="7"/>
        <v>0.4265232975</v>
      </c>
      <c r="M792" s="88">
        <f t="shared" si="8"/>
        <v>0.320441989</v>
      </c>
      <c r="N792" s="88">
        <f t="shared" si="9"/>
        <v>0.08442503639</v>
      </c>
      <c r="O792" s="88">
        <f t="shared" si="10"/>
        <v>0.3847826087</v>
      </c>
      <c r="P792" s="89">
        <f t="shared" si="11"/>
        <v>0.0596797671</v>
      </c>
      <c r="Q792" s="90">
        <f t="shared" ref="Q792:V792" si="2408">K792-Q$2</f>
        <v>-0.09333576029</v>
      </c>
      <c r="R792" s="91">
        <f t="shared" si="2408"/>
        <v>-0.0530292428</v>
      </c>
      <c r="S792" s="92">
        <f t="shared" si="2408"/>
        <v>-0.0911455737</v>
      </c>
      <c r="T792" s="93">
        <f t="shared" si="2408"/>
        <v>-0.03130940522</v>
      </c>
      <c r="U792" s="94">
        <f t="shared" si="2408"/>
        <v>-0.0690487204</v>
      </c>
      <c r="V792" s="95">
        <f t="shared" si="2408"/>
        <v>0.02741893859</v>
      </c>
      <c r="W792" s="64"/>
      <c r="X792" s="65">
        <f t="shared" si="13"/>
        <v>1</v>
      </c>
      <c r="Y792" s="66">
        <f t="shared" si="14"/>
        <v>0</v>
      </c>
      <c r="Z792" s="67">
        <f t="shared" ref="Z792:AA792" si="2409">U792</f>
        <v>-0.0690487204</v>
      </c>
      <c r="AA792" s="68">
        <f t="shared" si="2409"/>
        <v>0.02741893859</v>
      </c>
      <c r="AB792" s="69">
        <f t="shared" ref="AB792:AC792" si="2410">S792</f>
        <v>-0.0911455737</v>
      </c>
      <c r="AC792" s="70">
        <f t="shared" si="2410"/>
        <v>-0.03130940522</v>
      </c>
      <c r="AD792" s="71">
        <f t="shared" si="17"/>
        <v>0.004015927595</v>
      </c>
      <c r="AE792" s="72">
        <f t="shared" si="18"/>
        <v>-0.003786485249</v>
      </c>
      <c r="AF792" s="73">
        <f t="shared" si="19"/>
        <v>0.007151955893</v>
      </c>
      <c r="AG792" s="74">
        <f t="shared" si="20"/>
        <v>-0.0003372405214</v>
      </c>
      <c r="AH792" s="75">
        <f t="shared" si="21"/>
        <v>0.007327236749</v>
      </c>
      <c r="AI792" s="76">
        <f t="shared" si="22"/>
        <v>0.005707427401</v>
      </c>
      <c r="AJ792" s="77"/>
      <c r="AK792" s="65">
        <f t="shared" si="23"/>
        <v>-0.005693794321</v>
      </c>
      <c r="AL792" s="66">
        <f t="shared" si="24"/>
        <v>0.0007634399882</v>
      </c>
      <c r="AM792" s="67">
        <f t="shared" si="25"/>
        <v>-0.0998928882</v>
      </c>
      <c r="AN792" s="68">
        <f t="shared" si="26"/>
        <v>-0.08724386673</v>
      </c>
      <c r="AO792" s="69">
        <f t="shared" si="27"/>
        <v>-0.002818831753</v>
      </c>
      <c r="AP792" s="70">
        <f t="shared" si="28"/>
        <v>0.04981469967</v>
      </c>
      <c r="AQ792" s="71">
        <f t="shared" si="29"/>
        <v>-0.0001431949375</v>
      </c>
      <c r="AR792" s="72">
        <f t="shared" si="30"/>
        <v>-0.004287219827</v>
      </c>
      <c r="AS792" s="73">
        <f t="shared" si="31"/>
        <v>0.0003289966884</v>
      </c>
      <c r="AT792" s="74">
        <f t="shared" si="32"/>
        <v>0.003008763148</v>
      </c>
      <c r="AU792" s="75">
        <f t="shared" si="33"/>
        <v>0.0007370978524</v>
      </c>
      <c r="AV792" s="76">
        <f t="shared" si="34"/>
        <v>0.0007677147233</v>
      </c>
      <c r="AW792" s="78">
        <f t="shared" si="35"/>
        <v>-0.1074826147</v>
      </c>
      <c r="AX792" s="79">
        <f t="shared" si="36"/>
        <v>-0.09333576029</v>
      </c>
      <c r="AY792" s="78">
        <f t="shared" si="37"/>
        <v>-0.03717646903</v>
      </c>
      <c r="AZ792" s="79">
        <f t="shared" si="38"/>
        <v>-0.0530292428</v>
      </c>
      <c r="BA792" s="80">
        <f t="shared" si="39"/>
        <v>-0.01414685438</v>
      </c>
      <c r="BB792" s="80">
        <f t="shared" si="40"/>
        <v>0.01585277377</v>
      </c>
      <c r="BC792" s="80">
        <f t="shared" si="41"/>
        <v>-0.1027020426</v>
      </c>
      <c r="BD792" s="80">
        <f t="shared" si="42"/>
        <v>-0.03209330919</v>
      </c>
      <c r="BE792" s="81">
        <f t="shared" si="43"/>
        <v>-0.00005117694744</v>
      </c>
      <c r="BF792" s="81">
        <f t="shared" si="44"/>
        <v>-0.0004485337641</v>
      </c>
      <c r="BG792" s="81">
        <f t="shared" si="45"/>
        <v>0.009517729062</v>
      </c>
      <c r="BH792" s="81">
        <f t="shared" si="46"/>
        <v>0.006592096815</v>
      </c>
      <c r="BI792" s="81"/>
      <c r="BJ792" s="81"/>
    </row>
    <row r="793">
      <c r="A793" s="31">
        <v>791.0</v>
      </c>
      <c r="B793" s="32" t="s">
        <v>404</v>
      </c>
      <c r="C793" s="33">
        <v>140.0</v>
      </c>
      <c r="D793" s="55">
        <f t="shared" si="5"/>
        <v>129</v>
      </c>
      <c r="E793" s="35">
        <v>56.0</v>
      </c>
      <c r="F793" s="36">
        <v>14.0</v>
      </c>
      <c r="G793" s="37">
        <v>21.0</v>
      </c>
      <c r="H793" s="38">
        <v>24.0</v>
      </c>
      <c r="I793" s="39">
        <v>10.0</v>
      </c>
      <c r="J793" s="40">
        <v>4.0</v>
      </c>
      <c r="K793" s="88">
        <f t="shared" si="6"/>
        <v>0.6214285714</v>
      </c>
      <c r="L793" s="88">
        <f t="shared" si="7"/>
        <v>0.7333333333</v>
      </c>
      <c r="M793" s="88">
        <f t="shared" si="8"/>
        <v>0.5384615385</v>
      </c>
      <c r="N793" s="88">
        <f t="shared" si="9"/>
        <v>0.15</v>
      </c>
      <c r="O793" s="88">
        <f t="shared" si="10"/>
        <v>0.6744186047</v>
      </c>
      <c r="P793" s="89">
        <f t="shared" si="11"/>
        <v>0.02857142857</v>
      </c>
      <c r="Q793" s="90">
        <f t="shared" ref="Q793:V793" si="2411">K793-Q$2</f>
        <v>0.2704508897</v>
      </c>
      <c r="R793" s="91">
        <f t="shared" si="2411"/>
        <v>0.253780793</v>
      </c>
      <c r="S793" s="92">
        <f t="shared" si="2411"/>
        <v>0.1268739758</v>
      </c>
      <c r="T793" s="93">
        <f t="shared" si="2411"/>
        <v>0.03426555839</v>
      </c>
      <c r="U793" s="94">
        <f t="shared" si="2411"/>
        <v>0.2205872756</v>
      </c>
      <c r="V793" s="95">
        <f t="shared" si="2411"/>
        <v>-0.00368939994</v>
      </c>
      <c r="W793" s="64"/>
      <c r="X793" s="65">
        <f t="shared" si="13"/>
        <v>1</v>
      </c>
      <c r="Y793" s="66">
        <f t="shared" si="14"/>
        <v>0</v>
      </c>
      <c r="Z793" s="67">
        <f t="shared" ref="Z793:AA793" si="2412">U793</f>
        <v>0.2205872756</v>
      </c>
      <c r="AA793" s="68">
        <f t="shared" si="2412"/>
        <v>-0.00368939994</v>
      </c>
      <c r="AB793" s="69">
        <f t="shared" ref="AB793:AC793" si="2413">S793</f>
        <v>0.1268739758</v>
      </c>
      <c r="AC793" s="70">
        <f t="shared" si="2413"/>
        <v>0.03426555839</v>
      </c>
      <c r="AD793" s="71">
        <f t="shared" si="17"/>
        <v>0.04864513447</v>
      </c>
      <c r="AE793" s="72">
        <f t="shared" si="18"/>
        <v>-0.001627669363</v>
      </c>
      <c r="AF793" s="73">
        <f t="shared" si="19"/>
        <v>0.02811320401</v>
      </c>
      <c r="AG793" s="74">
        <f t="shared" si="20"/>
        <v>0.007090457332</v>
      </c>
      <c r="AH793" s="75">
        <f t="shared" si="21"/>
        <v>0.01492287725</v>
      </c>
      <c r="AI793" s="76">
        <f t="shared" si="22"/>
        <v>0.008694815254</v>
      </c>
      <c r="AJ793" s="77"/>
      <c r="AK793" s="65">
        <f t="shared" si="23"/>
        <v>-0.005693794321</v>
      </c>
      <c r="AL793" s="66">
        <f t="shared" si="24"/>
        <v>0.0007634399882</v>
      </c>
      <c r="AM793" s="67">
        <f t="shared" si="25"/>
        <v>0.1859130304</v>
      </c>
      <c r="AN793" s="68">
        <f t="shared" si="26"/>
        <v>0.3472023794</v>
      </c>
      <c r="AO793" s="69">
        <f t="shared" si="27"/>
        <v>-0.0007193599883</v>
      </c>
      <c r="AP793" s="70">
        <f t="shared" si="28"/>
        <v>-0.06803487183</v>
      </c>
      <c r="AQ793" s="71">
        <f t="shared" si="29"/>
        <v>0.02405372605</v>
      </c>
      <c r="AR793" s="72">
        <f t="shared" si="30"/>
        <v>-0.02919381122</v>
      </c>
      <c r="AS793" s="73">
        <f t="shared" si="31"/>
        <v>-0.002257701869</v>
      </c>
      <c r="AT793" s="74">
        <f t="shared" si="32"/>
        <v>0.01204667953</v>
      </c>
      <c r="AU793" s="75">
        <f t="shared" si="33"/>
        <v>0.001549355237</v>
      </c>
      <c r="AV793" s="76">
        <f t="shared" si="34"/>
        <v>0.001231379578</v>
      </c>
      <c r="AW793" s="78">
        <f t="shared" si="35"/>
        <v>0.2028452555</v>
      </c>
      <c r="AX793" s="79">
        <f t="shared" si="36"/>
        <v>0.2704508897</v>
      </c>
      <c r="AY793" s="78">
        <f t="shared" si="37"/>
        <v>0.2640151955</v>
      </c>
      <c r="AZ793" s="79">
        <f t="shared" si="38"/>
        <v>0.253780793</v>
      </c>
      <c r="BA793" s="80">
        <f t="shared" si="39"/>
        <v>-0.06760563427</v>
      </c>
      <c r="BB793" s="80">
        <f t="shared" si="40"/>
        <v>0.01023440243</v>
      </c>
      <c r="BC793" s="80">
        <f t="shared" si="41"/>
        <v>0.2076258275</v>
      </c>
      <c r="BD793" s="80">
        <f t="shared" si="42"/>
        <v>0.2690983553</v>
      </c>
      <c r="BE793" s="81">
        <f t="shared" si="43"/>
        <v>0.004465778792</v>
      </c>
      <c r="BF793" s="81">
        <f t="shared" si="44"/>
        <v>-0.001383806535</v>
      </c>
      <c r="BG793" s="81">
        <f t="shared" si="45"/>
        <v>-0.02930544058</v>
      </c>
      <c r="BH793" s="81">
        <f t="shared" si="46"/>
        <v>0.1117435374</v>
      </c>
      <c r="BI793" s="81"/>
      <c r="BJ793" s="81"/>
    </row>
    <row r="794">
      <c r="A794" s="31">
        <v>792.0</v>
      </c>
      <c r="B794" s="32">
        <v>3786.0</v>
      </c>
      <c r="C794" s="33">
        <v>2013.0</v>
      </c>
      <c r="D794" s="55">
        <f t="shared" si="5"/>
        <v>1513</v>
      </c>
      <c r="E794" s="35">
        <v>381.0</v>
      </c>
      <c r="F794" s="36">
        <v>251.0</v>
      </c>
      <c r="G794" s="37">
        <v>187.0</v>
      </c>
      <c r="H794" s="38">
        <v>436.0</v>
      </c>
      <c r="I794" s="39">
        <v>152.0</v>
      </c>
      <c r="J794" s="40">
        <v>106.0</v>
      </c>
      <c r="K794" s="88">
        <f t="shared" si="6"/>
        <v>0.3576751118</v>
      </c>
      <c r="L794" s="88">
        <f t="shared" si="7"/>
        <v>0.5500515996</v>
      </c>
      <c r="M794" s="88">
        <f t="shared" si="8"/>
        <v>0.34375</v>
      </c>
      <c r="N794" s="88">
        <f t="shared" si="9"/>
        <v>0.09289617486</v>
      </c>
      <c r="O794" s="88">
        <f t="shared" si="10"/>
        <v>0.4758757436</v>
      </c>
      <c r="P794" s="89">
        <f t="shared" si="11"/>
        <v>0.05265772479</v>
      </c>
      <c r="Q794" s="90">
        <f t="shared" ref="Q794:V794" si="2414">K794-Q$2</f>
        <v>0.006697430084</v>
      </c>
      <c r="R794" s="91">
        <f t="shared" si="2414"/>
        <v>0.0704990593</v>
      </c>
      <c r="S794" s="92">
        <f t="shared" si="2414"/>
        <v>-0.06783756265</v>
      </c>
      <c r="T794" s="93">
        <f t="shared" si="2414"/>
        <v>-0.02283826674</v>
      </c>
      <c r="U794" s="94">
        <f t="shared" si="2414"/>
        <v>0.02204441446</v>
      </c>
      <c r="V794" s="95">
        <f t="shared" si="2414"/>
        <v>0.02039689628</v>
      </c>
      <c r="W794" s="64"/>
      <c r="X794" s="65">
        <f t="shared" si="13"/>
        <v>1</v>
      </c>
      <c r="Y794" s="66">
        <f t="shared" si="14"/>
        <v>0</v>
      </c>
      <c r="Z794" s="67">
        <f t="shared" ref="Z794:AA794" si="2415">U794</f>
        <v>0.02204441446</v>
      </c>
      <c r="AA794" s="68">
        <f t="shared" si="2415"/>
        <v>0.02039689628</v>
      </c>
      <c r="AB794" s="69">
        <f t="shared" ref="AB794:AC794" si="2416">S794</f>
        <v>-0.06783756265</v>
      </c>
      <c r="AC794" s="70">
        <f t="shared" si="2416"/>
        <v>-0.02283826674</v>
      </c>
      <c r="AD794" s="71">
        <f t="shared" si="17"/>
        <v>0.00006992283126</v>
      </c>
      <c r="AE794" s="72">
        <f t="shared" si="18"/>
        <v>0.0008992752706</v>
      </c>
      <c r="AF794" s="73">
        <f t="shared" si="19"/>
        <v>-0.001029609589</v>
      </c>
      <c r="AG794" s="74">
        <f t="shared" si="20"/>
        <v>-0.001887131947</v>
      </c>
      <c r="AH794" s="75">
        <f t="shared" si="21"/>
        <v>0.004080348478</v>
      </c>
      <c r="AI794" s="76">
        <f t="shared" si="22"/>
        <v>0.003098584702</v>
      </c>
      <c r="AJ794" s="77"/>
      <c r="AK794" s="65">
        <f t="shared" si="23"/>
        <v>-0.005693794321</v>
      </c>
      <c r="AL794" s="66">
        <f t="shared" si="24"/>
        <v>0.0007634399882</v>
      </c>
      <c r="AM794" s="67">
        <f t="shared" si="25"/>
        <v>-0.01438911739</v>
      </c>
      <c r="AN794" s="68">
        <f t="shared" si="26"/>
        <v>0.05164774221</v>
      </c>
      <c r="AO794" s="69">
        <f t="shared" si="27"/>
        <v>-0.001866451674</v>
      </c>
      <c r="AP794" s="70">
        <f t="shared" si="28"/>
        <v>0.03701077226</v>
      </c>
      <c r="AQ794" s="71">
        <f t="shared" si="29"/>
        <v>0.0005601629091</v>
      </c>
      <c r="AR794" s="72">
        <f t="shared" si="30"/>
        <v>0.0004214474334</v>
      </c>
      <c r="AS794" s="73">
        <f t="shared" si="31"/>
        <v>0.0007693435857</v>
      </c>
      <c r="AT794" s="74">
        <f t="shared" si="32"/>
        <v>-0.0004836799568</v>
      </c>
      <c r="AU794" s="75">
        <f t="shared" si="33"/>
        <v>0.0004117816584</v>
      </c>
      <c r="AV794" s="76">
        <f t="shared" si="34"/>
        <v>0.0004184783318</v>
      </c>
      <c r="AW794" s="78">
        <f t="shared" si="35"/>
        <v>-0.02020807523</v>
      </c>
      <c r="AX794" s="79">
        <f t="shared" si="36"/>
        <v>0.006697430084</v>
      </c>
      <c r="AY794" s="78">
        <f t="shared" si="37"/>
        <v>0.08977820026</v>
      </c>
      <c r="AZ794" s="79">
        <f t="shared" si="38"/>
        <v>0.0704990593</v>
      </c>
      <c r="BA794" s="80">
        <f t="shared" si="39"/>
        <v>-0.02690550531</v>
      </c>
      <c r="BB794" s="80">
        <f t="shared" si="40"/>
        <v>0.01927914096</v>
      </c>
      <c r="BC794" s="80">
        <f t="shared" si="41"/>
        <v>-0.01542750317</v>
      </c>
      <c r="BD794" s="80">
        <f t="shared" si="42"/>
        <v>0.0948613601</v>
      </c>
      <c r="BE794" s="81">
        <f t="shared" si="43"/>
        <v>0.0003522209398</v>
      </c>
      <c r="BF794" s="81">
        <f t="shared" si="44"/>
        <v>-0.001037430059</v>
      </c>
      <c r="BG794" s="81">
        <f t="shared" si="45"/>
        <v>-0.008760669786</v>
      </c>
      <c r="BH794" s="81">
        <f t="shared" si="46"/>
        <v>-0.002926947868</v>
      </c>
      <c r="BI794" s="81"/>
      <c r="BJ794" s="81"/>
    </row>
    <row r="795">
      <c r="A795" s="31">
        <v>793.0</v>
      </c>
      <c r="B795" s="32">
        <v>2614.0</v>
      </c>
      <c r="C795" s="33">
        <v>1337.0</v>
      </c>
      <c r="D795" s="55">
        <f t="shared" si="5"/>
        <v>1016</v>
      </c>
      <c r="E795" s="35">
        <v>318.0</v>
      </c>
      <c r="F795" s="36">
        <v>162.0</v>
      </c>
      <c r="G795" s="37">
        <v>130.0</v>
      </c>
      <c r="H795" s="38">
        <v>264.0</v>
      </c>
      <c r="I795" s="39">
        <v>93.0</v>
      </c>
      <c r="J795" s="40">
        <v>49.0</v>
      </c>
      <c r="K795" s="88">
        <f t="shared" si="6"/>
        <v>0.4046372476</v>
      </c>
      <c r="L795" s="88">
        <f t="shared" si="7"/>
        <v>0.6088888889</v>
      </c>
      <c r="M795" s="88">
        <f t="shared" si="8"/>
        <v>0.3812316716</v>
      </c>
      <c r="N795" s="88">
        <f t="shared" si="9"/>
        <v>0.09723261032</v>
      </c>
      <c r="O795" s="88">
        <f t="shared" si="10"/>
        <v>0.532480315</v>
      </c>
      <c r="P795" s="89">
        <f t="shared" si="11"/>
        <v>0.03664921466</v>
      </c>
      <c r="Q795" s="90">
        <f t="shared" ref="Q795:V795" si="2417">K795-Q$2</f>
        <v>0.05365956588</v>
      </c>
      <c r="R795" s="91">
        <f t="shared" si="2417"/>
        <v>0.1293363486</v>
      </c>
      <c r="S795" s="92">
        <f t="shared" si="2417"/>
        <v>-0.03035589109</v>
      </c>
      <c r="T795" s="93">
        <f t="shared" si="2417"/>
        <v>-0.01850183129</v>
      </c>
      <c r="U795" s="94">
        <f t="shared" si="2417"/>
        <v>0.07864898587</v>
      </c>
      <c r="V795" s="95">
        <f t="shared" si="2417"/>
        <v>0.004388386148</v>
      </c>
      <c r="W795" s="64"/>
      <c r="X795" s="65">
        <f t="shared" si="13"/>
        <v>1</v>
      </c>
      <c r="Y795" s="66">
        <f t="shared" si="14"/>
        <v>0</v>
      </c>
      <c r="Z795" s="67">
        <f t="shared" ref="Z795:AA795" si="2418">U795</f>
        <v>0.07864898587</v>
      </c>
      <c r="AA795" s="68">
        <f t="shared" si="2418"/>
        <v>0.004388386148</v>
      </c>
      <c r="AB795" s="69">
        <f t="shared" ref="AB795:AC795" si="2419">S795</f>
        <v>-0.03035589109</v>
      </c>
      <c r="AC795" s="70">
        <f t="shared" si="2419"/>
        <v>-0.01850183129</v>
      </c>
      <c r="AD795" s="71">
        <f t="shared" si="17"/>
        <v>0.006166405045</v>
      </c>
      <c r="AE795" s="72">
        <f t="shared" si="18"/>
        <v>0.0006902842402</v>
      </c>
      <c r="AF795" s="73">
        <f t="shared" si="19"/>
        <v>-0.002306266869</v>
      </c>
      <c r="AG795" s="74">
        <f t="shared" si="20"/>
        <v>-0.001588363639</v>
      </c>
      <c r="AH795" s="75">
        <f t="shared" si="21"/>
        <v>0.0005791623631</v>
      </c>
      <c r="AI795" s="76">
        <f t="shared" si="22"/>
        <v>0.001123279151</v>
      </c>
      <c r="AJ795" s="77"/>
      <c r="AK795" s="65">
        <f t="shared" si="23"/>
        <v>-0.005693794321</v>
      </c>
      <c r="AL795" s="66">
        <f t="shared" si="24"/>
        <v>0.0007634399882</v>
      </c>
      <c r="AM795" s="67">
        <f t="shared" si="25"/>
        <v>0.05723047723</v>
      </c>
      <c r="AN795" s="68">
        <f t="shared" si="26"/>
        <v>0.1284485664</v>
      </c>
      <c r="AO795" s="69">
        <f t="shared" si="27"/>
        <v>-0.004962689742</v>
      </c>
      <c r="AP795" s="70">
        <f t="shared" si="28"/>
        <v>0.01772324039</v>
      </c>
      <c r="AQ795" s="71">
        <f t="shared" si="29"/>
        <v>0.003571795258</v>
      </c>
      <c r="AR795" s="72">
        <f t="shared" si="30"/>
        <v>-0.0032398565</v>
      </c>
      <c r="AS795" s="73">
        <f t="shared" si="31"/>
        <v>0.0006099585261</v>
      </c>
      <c r="AT795" s="74">
        <f t="shared" si="32"/>
        <v>-0.001014530084</v>
      </c>
      <c r="AU795" s="75">
        <f t="shared" si="33"/>
        <v>0.00004721082195</v>
      </c>
      <c r="AV795" s="76">
        <f t="shared" si="34"/>
        <v>0.0001369064244</v>
      </c>
      <c r="AW795" s="78">
        <f t="shared" si="35"/>
        <v>0.05080295778</v>
      </c>
      <c r="AX795" s="79">
        <f t="shared" si="36"/>
        <v>0.05365956588</v>
      </c>
      <c r="AY795" s="78">
        <f t="shared" si="37"/>
        <v>0.1428177667</v>
      </c>
      <c r="AZ795" s="79">
        <f t="shared" si="38"/>
        <v>0.1293363486</v>
      </c>
      <c r="BA795" s="80">
        <f t="shared" si="39"/>
        <v>-0.002856608103</v>
      </c>
      <c r="BB795" s="80">
        <f t="shared" si="40"/>
        <v>0.01348141805</v>
      </c>
      <c r="BC795" s="80">
        <f t="shared" si="41"/>
        <v>0.05558352983</v>
      </c>
      <c r="BD795" s="80">
        <f t="shared" si="42"/>
        <v>0.1479009265</v>
      </c>
      <c r="BE795" s="81">
        <f t="shared" si="43"/>
        <v>-0.0001735884229</v>
      </c>
      <c r="BF795" s="81">
        <f t="shared" si="44"/>
        <v>-0.0000770222561</v>
      </c>
      <c r="BG795" s="81">
        <f t="shared" si="45"/>
        <v>-0.01878515527</v>
      </c>
      <c r="BH795" s="81">
        <f t="shared" si="46"/>
        <v>0.01644171112</v>
      </c>
      <c r="BI795" s="81"/>
      <c r="BJ795" s="81"/>
    </row>
    <row r="796">
      <c r="A796" s="31">
        <v>794.0</v>
      </c>
      <c r="B796" s="32">
        <v>7528.0</v>
      </c>
      <c r="C796" s="33">
        <v>1895.0</v>
      </c>
      <c r="D796" s="55">
        <f t="shared" si="5"/>
        <v>1302</v>
      </c>
      <c r="E796" s="35">
        <v>236.0</v>
      </c>
      <c r="F796" s="36">
        <v>308.0</v>
      </c>
      <c r="G796" s="37">
        <v>146.0</v>
      </c>
      <c r="H796" s="38">
        <v>450.0</v>
      </c>
      <c r="I796" s="39">
        <v>77.0</v>
      </c>
      <c r="J796" s="40">
        <v>85.0</v>
      </c>
      <c r="K796" s="88">
        <f t="shared" si="6"/>
        <v>0.2422163588</v>
      </c>
      <c r="L796" s="88">
        <f t="shared" si="7"/>
        <v>0.4102228047</v>
      </c>
      <c r="M796" s="88">
        <f t="shared" si="8"/>
        <v>0.2708719852</v>
      </c>
      <c r="N796" s="88">
        <f t="shared" si="9"/>
        <v>0.07704485488</v>
      </c>
      <c r="O796" s="88">
        <f t="shared" si="10"/>
        <v>0.3525345622</v>
      </c>
      <c r="P796" s="89">
        <f t="shared" si="11"/>
        <v>0.04485488127</v>
      </c>
      <c r="Q796" s="90">
        <f t="shared" ref="Q796:V796" si="2420">K796-Q$2</f>
        <v>-0.1087613229</v>
      </c>
      <c r="R796" s="91">
        <f t="shared" si="2420"/>
        <v>-0.06932973557</v>
      </c>
      <c r="S796" s="92">
        <f t="shared" si="2420"/>
        <v>-0.1407155775</v>
      </c>
      <c r="T796" s="93">
        <f t="shared" si="2420"/>
        <v>-0.03868958673</v>
      </c>
      <c r="U796" s="94">
        <f t="shared" si="2420"/>
        <v>-0.1012967669</v>
      </c>
      <c r="V796" s="95">
        <f t="shared" si="2420"/>
        <v>0.01259405275</v>
      </c>
      <c r="W796" s="64"/>
      <c r="X796" s="65">
        <f t="shared" si="13"/>
        <v>1</v>
      </c>
      <c r="Y796" s="66">
        <f t="shared" si="14"/>
        <v>0</v>
      </c>
      <c r="Z796" s="67">
        <f t="shared" ref="Z796:AA796" si="2421">U796</f>
        <v>-0.1012967669</v>
      </c>
      <c r="AA796" s="68">
        <f t="shared" si="2421"/>
        <v>0.01259405275</v>
      </c>
      <c r="AB796" s="69">
        <f t="shared" ref="AB796:AC796" si="2422">S796</f>
        <v>-0.1407155775</v>
      </c>
      <c r="AC796" s="70">
        <f t="shared" si="2422"/>
        <v>-0.03868958673</v>
      </c>
      <c r="AD796" s="71">
        <f t="shared" si="17"/>
        <v>0.01010242482</v>
      </c>
      <c r="AE796" s="72">
        <f t="shared" si="18"/>
        <v>-0.002551473652</v>
      </c>
      <c r="AF796" s="73">
        <f t="shared" si="19"/>
        <v>0.01474129175</v>
      </c>
      <c r="AG796" s="74">
        <f t="shared" si="20"/>
        <v>0.002146950641</v>
      </c>
      <c r="AH796" s="75">
        <f t="shared" si="21"/>
        <v>0.01830398963</v>
      </c>
      <c r="AI796" s="76">
        <f t="shared" si="22"/>
        <v>0.01088845508</v>
      </c>
      <c r="AJ796" s="77"/>
      <c r="AK796" s="65">
        <f t="shared" si="23"/>
        <v>-0.005693794321</v>
      </c>
      <c r="AL796" s="66">
        <f t="shared" si="24"/>
        <v>0.0007634399882</v>
      </c>
      <c r="AM796" s="67">
        <f t="shared" si="25"/>
        <v>-0.1026789058</v>
      </c>
      <c r="AN796" s="68">
        <f t="shared" si="26"/>
        <v>-0.150543151</v>
      </c>
      <c r="AO796" s="69">
        <f t="shared" si="27"/>
        <v>0.0004560911883</v>
      </c>
      <c r="AP796" s="70">
        <f t="shared" si="28"/>
        <v>0.07555347532</v>
      </c>
      <c r="AQ796" s="71">
        <f t="shared" si="29"/>
        <v>0.003705073097</v>
      </c>
      <c r="AR796" s="72">
        <f t="shared" si="30"/>
        <v>-0.00720051658</v>
      </c>
      <c r="AS796" s="73">
        <f t="shared" si="31"/>
        <v>-0.0005210123903</v>
      </c>
      <c r="AT796" s="74">
        <f t="shared" si="32"/>
        <v>0.00627572222</v>
      </c>
      <c r="AU796" s="75">
        <f t="shared" si="33"/>
        <v>0.001896719512</v>
      </c>
      <c r="AV796" s="76">
        <f t="shared" si="34"/>
        <v>0.00153573723</v>
      </c>
      <c r="AW796" s="78">
        <f t="shared" si="35"/>
        <v>-0.1028358287</v>
      </c>
      <c r="AX796" s="79">
        <f t="shared" si="36"/>
        <v>-0.1087613229</v>
      </c>
      <c r="AY796" s="78">
        <f t="shared" si="37"/>
        <v>-0.0736152928</v>
      </c>
      <c r="AZ796" s="79">
        <f t="shared" si="38"/>
        <v>-0.06932973557</v>
      </c>
      <c r="BA796" s="80">
        <f t="shared" si="39"/>
        <v>0.005925494136</v>
      </c>
      <c r="BB796" s="80">
        <f t="shared" si="40"/>
        <v>-0.004285557223</v>
      </c>
      <c r="BC796" s="80">
        <f t="shared" si="41"/>
        <v>-0.09805525666</v>
      </c>
      <c r="BD796" s="80">
        <f t="shared" si="42"/>
        <v>-0.06853213295</v>
      </c>
      <c r="BE796" s="81">
        <f t="shared" si="43"/>
        <v>0.00001674548004</v>
      </c>
      <c r="BF796" s="81">
        <f t="shared" si="44"/>
        <v>-0.0000507880884</v>
      </c>
      <c r="BG796" s="81">
        <f t="shared" si="45"/>
        <v>0.004918180111</v>
      </c>
      <c r="BH796" s="81">
        <f t="shared" si="46"/>
        <v>0.01343987177</v>
      </c>
      <c r="BI796" s="81"/>
      <c r="BJ796" s="81"/>
    </row>
    <row r="797">
      <c r="A797" s="31">
        <v>795.0</v>
      </c>
      <c r="B797" s="32" t="s">
        <v>184</v>
      </c>
      <c r="C797" s="33">
        <v>2183.0</v>
      </c>
      <c r="D797" s="55">
        <f t="shared" si="5"/>
        <v>1689</v>
      </c>
      <c r="E797" s="35">
        <v>369.0</v>
      </c>
      <c r="F797" s="36">
        <v>260.0</v>
      </c>
      <c r="G797" s="37">
        <v>305.0</v>
      </c>
      <c r="H797" s="38">
        <v>549.0</v>
      </c>
      <c r="I797" s="39">
        <v>120.0</v>
      </c>
      <c r="J797" s="40">
        <v>86.0</v>
      </c>
      <c r="K797" s="88">
        <f t="shared" si="6"/>
        <v>0.3637196519</v>
      </c>
      <c r="L797" s="88">
        <f t="shared" si="7"/>
        <v>0.4710982659</v>
      </c>
      <c r="M797" s="88">
        <f t="shared" si="8"/>
        <v>0.4685099846</v>
      </c>
      <c r="N797" s="88">
        <f t="shared" si="9"/>
        <v>0.1397159872</v>
      </c>
      <c r="O797" s="88">
        <f t="shared" si="10"/>
        <v>0.4701006513</v>
      </c>
      <c r="P797" s="89">
        <f t="shared" si="11"/>
        <v>0.03939532753</v>
      </c>
      <c r="Q797" s="90">
        <f t="shared" ref="Q797:V797" si="2423">K797-Q$2</f>
        <v>0.01274197017</v>
      </c>
      <c r="R797" s="91">
        <f t="shared" si="2423"/>
        <v>-0.008454274394</v>
      </c>
      <c r="S797" s="92">
        <f t="shared" si="2423"/>
        <v>0.05692242199</v>
      </c>
      <c r="T797" s="93">
        <f t="shared" si="2423"/>
        <v>0.02398154557</v>
      </c>
      <c r="U797" s="94">
        <f t="shared" si="2423"/>
        <v>0.01626932218</v>
      </c>
      <c r="V797" s="95">
        <f t="shared" si="2423"/>
        <v>0.007134499019</v>
      </c>
      <c r="W797" s="64"/>
      <c r="X797" s="65">
        <f t="shared" si="13"/>
        <v>1</v>
      </c>
      <c r="Y797" s="66">
        <f t="shared" si="14"/>
        <v>0</v>
      </c>
      <c r="Z797" s="67">
        <f t="shared" ref="Z797:AA797" si="2424">U797</f>
        <v>0.01626932218</v>
      </c>
      <c r="AA797" s="68">
        <f t="shared" si="2424"/>
        <v>0.007134499019</v>
      </c>
      <c r="AB797" s="69">
        <f t="shared" ref="AB797:AC797" si="2425">S797</f>
        <v>0.05692242199</v>
      </c>
      <c r="AC797" s="70">
        <f t="shared" si="2425"/>
        <v>0.02398154557</v>
      </c>
      <c r="AD797" s="71">
        <f t="shared" si="17"/>
        <v>0.0002137897679</v>
      </c>
      <c r="AE797" s="72">
        <f t="shared" si="18"/>
        <v>0.0002321469263</v>
      </c>
      <c r="AF797" s="73">
        <f t="shared" si="19"/>
        <v>0.0007549929093</v>
      </c>
      <c r="AG797" s="74">
        <f t="shared" si="20"/>
        <v>0.000796276455</v>
      </c>
      <c r="AH797" s="75">
        <f t="shared" si="21"/>
        <v>0.002665047598</v>
      </c>
      <c r="AI797" s="76">
        <f t="shared" si="22"/>
        <v>0.002730175314</v>
      </c>
      <c r="AJ797" s="77"/>
      <c r="AK797" s="65">
        <f t="shared" si="23"/>
        <v>-0.005693794321</v>
      </c>
      <c r="AL797" s="66">
        <f t="shared" si="24"/>
        <v>0.0007634399882</v>
      </c>
      <c r="AM797" s="67">
        <f t="shared" si="25"/>
        <v>0.001952885582</v>
      </c>
      <c r="AN797" s="68">
        <f t="shared" si="26"/>
        <v>0.03165345174</v>
      </c>
      <c r="AO797" s="69">
        <f t="shared" si="27"/>
        <v>0.003967216565</v>
      </c>
      <c r="AP797" s="70">
        <f t="shared" si="28"/>
        <v>-0.0317314872</v>
      </c>
      <c r="AQ797" s="71">
        <f t="shared" si="29"/>
        <v>0.0002452112453</v>
      </c>
      <c r="AR797" s="72">
        <f t="shared" si="30"/>
        <v>-0.000005308171741</v>
      </c>
      <c r="AS797" s="73">
        <f t="shared" si="31"/>
        <v>-0.0003162568117</v>
      </c>
      <c r="AT797" s="74">
        <f t="shared" si="32"/>
        <v>0.0003393355025</v>
      </c>
      <c r="AU797" s="75">
        <f t="shared" si="33"/>
        <v>0.0002573383589</v>
      </c>
      <c r="AV797" s="76">
        <f t="shared" si="34"/>
        <v>0.0003534296389</v>
      </c>
      <c r="AW797" s="78">
        <f t="shared" si="35"/>
        <v>0.0004126006178</v>
      </c>
      <c r="AX797" s="79">
        <f t="shared" si="36"/>
        <v>0.01274197017</v>
      </c>
      <c r="AY797" s="78">
        <f t="shared" si="37"/>
        <v>0.001372861496</v>
      </c>
      <c r="AZ797" s="79">
        <f t="shared" si="38"/>
        <v>-0.008454274394</v>
      </c>
      <c r="BA797" s="80">
        <f t="shared" si="39"/>
        <v>-0.01232936955</v>
      </c>
      <c r="BB797" s="80">
        <f t="shared" si="40"/>
        <v>0.00982713589</v>
      </c>
      <c r="BC797" s="80">
        <f t="shared" si="41"/>
        <v>0.005193172676</v>
      </c>
      <c r="BD797" s="80">
        <f t="shared" si="42"/>
        <v>0.006456021338</v>
      </c>
      <c r="BE797" s="81">
        <f t="shared" si="43"/>
        <v>0.00005544075363</v>
      </c>
      <c r="BF797" s="81">
        <f t="shared" si="44"/>
        <v>-0.00024232478</v>
      </c>
      <c r="BG797" s="81">
        <f t="shared" si="45"/>
        <v>-0.00001471116907</v>
      </c>
      <c r="BH797" s="81">
        <f t="shared" si="46"/>
        <v>0.00006705446722</v>
      </c>
      <c r="BI797" s="81"/>
      <c r="BJ797" s="81"/>
    </row>
    <row r="798">
      <c r="A798" s="31">
        <v>796.0</v>
      </c>
      <c r="B798" s="32">
        <v>3774.0</v>
      </c>
      <c r="C798" s="33">
        <v>1204.0</v>
      </c>
      <c r="D798" s="55">
        <f t="shared" si="5"/>
        <v>785</v>
      </c>
      <c r="E798" s="35">
        <v>198.0</v>
      </c>
      <c r="F798" s="36">
        <v>141.0</v>
      </c>
      <c r="G798" s="37">
        <v>100.0</v>
      </c>
      <c r="H798" s="38">
        <v>237.0</v>
      </c>
      <c r="I798" s="39">
        <v>64.0</v>
      </c>
      <c r="J798" s="40">
        <v>45.0</v>
      </c>
      <c r="K798" s="88">
        <f t="shared" si="6"/>
        <v>0.3006644518</v>
      </c>
      <c r="L798" s="88">
        <f t="shared" si="7"/>
        <v>0.5250501002</v>
      </c>
      <c r="M798" s="88">
        <f t="shared" si="8"/>
        <v>0.3496503497</v>
      </c>
      <c r="N798" s="88">
        <f t="shared" si="9"/>
        <v>0.08305647841</v>
      </c>
      <c r="O798" s="88">
        <f t="shared" si="10"/>
        <v>0.4611464968</v>
      </c>
      <c r="P798" s="89">
        <f t="shared" si="11"/>
        <v>0.03737541528</v>
      </c>
      <c r="Q798" s="90">
        <f t="shared" ref="Q798:V798" si="2426">K798-Q$2</f>
        <v>-0.05031322986</v>
      </c>
      <c r="R798" s="91">
        <f t="shared" si="2426"/>
        <v>0.04549755991</v>
      </c>
      <c r="S798" s="92">
        <f t="shared" si="2426"/>
        <v>-0.061937213</v>
      </c>
      <c r="T798" s="93">
        <f t="shared" si="2426"/>
        <v>-0.0326779632</v>
      </c>
      <c r="U798" s="94">
        <f t="shared" si="2426"/>
        <v>0.007315167722</v>
      </c>
      <c r="V798" s="95">
        <f t="shared" si="2426"/>
        <v>0.00511458677</v>
      </c>
      <c r="W798" s="64"/>
      <c r="X798" s="65">
        <f t="shared" si="13"/>
        <v>1</v>
      </c>
      <c r="Y798" s="66">
        <f t="shared" si="14"/>
        <v>0</v>
      </c>
      <c r="Z798" s="67">
        <f t="shared" ref="Z798:AA798" si="2427">U798</f>
        <v>0.007315167722</v>
      </c>
      <c r="AA798" s="68">
        <f t="shared" si="2427"/>
        <v>0.00511458677</v>
      </c>
      <c r="AB798" s="69">
        <f t="shared" ref="AB798:AC798" si="2428">S798</f>
        <v>-0.061937213</v>
      </c>
      <c r="AC798" s="70">
        <f t="shared" si="2428"/>
        <v>-0.0326779632</v>
      </c>
      <c r="AD798" s="71">
        <f t="shared" si="17"/>
        <v>0.00002735268097</v>
      </c>
      <c r="AE798" s="72">
        <f t="shared" si="18"/>
        <v>0.00007482812011</v>
      </c>
      <c r="AF798" s="73">
        <f t="shared" si="19"/>
        <v>-0.000285946823</v>
      </c>
      <c r="AG798" s="74">
        <f t="shared" si="20"/>
        <v>-0.0005558280318</v>
      </c>
      <c r="AH798" s="75">
        <f t="shared" si="21"/>
        <v>0.002768369075</v>
      </c>
      <c r="AI798" s="76">
        <f t="shared" si="22"/>
        <v>0.004047963934</v>
      </c>
      <c r="AJ798" s="77"/>
      <c r="AK798" s="65">
        <f t="shared" si="23"/>
        <v>-0.005693794321</v>
      </c>
      <c r="AL798" s="66">
        <f t="shared" si="24"/>
        <v>0.0007634399882</v>
      </c>
      <c r="AM798" s="67">
        <f t="shared" si="25"/>
        <v>-0.00214909256</v>
      </c>
      <c r="AN798" s="68">
        <f t="shared" si="26"/>
        <v>0.01578868543</v>
      </c>
      <c r="AO798" s="69">
        <f t="shared" si="27"/>
        <v>-0.007597749216</v>
      </c>
      <c r="AP798" s="70">
        <f t="shared" si="28"/>
        <v>0.0354504433</v>
      </c>
      <c r="AQ798" s="71">
        <f t="shared" si="29"/>
        <v>0.00005767904338</v>
      </c>
      <c r="AR798" s="72">
        <f t="shared" si="30"/>
        <v>0.00002251506797</v>
      </c>
      <c r="AS798" s="73">
        <f t="shared" si="31"/>
        <v>0.0002270511696</v>
      </c>
      <c r="AT798" s="74">
        <f t="shared" si="32"/>
        <v>-0.0001351575715</v>
      </c>
      <c r="AU798" s="75">
        <f t="shared" si="33"/>
        <v>0.0002473889877</v>
      </c>
      <c r="AV798" s="76">
        <f t="shared" si="34"/>
        <v>0.0005045706396</v>
      </c>
      <c r="AW798" s="78">
        <f t="shared" si="35"/>
        <v>-0.0149085169</v>
      </c>
      <c r="AX798" s="79">
        <f t="shared" si="36"/>
        <v>-0.05031322986</v>
      </c>
      <c r="AY798" s="78">
        <f t="shared" si="37"/>
        <v>0.05239449685</v>
      </c>
      <c r="AZ798" s="79">
        <f t="shared" si="38"/>
        <v>0.04549755991</v>
      </c>
      <c r="BA798" s="80">
        <f t="shared" si="39"/>
        <v>0.03540471297</v>
      </c>
      <c r="BB798" s="80">
        <f t="shared" si="40"/>
        <v>0.006896936943</v>
      </c>
      <c r="BC798" s="80">
        <f t="shared" si="41"/>
        <v>-0.01012794484</v>
      </c>
      <c r="BD798" s="80">
        <f t="shared" si="42"/>
        <v>0.05747765669</v>
      </c>
      <c r="BE798" s="81">
        <f t="shared" si="43"/>
        <v>0.001205925961</v>
      </c>
      <c r="BF798" s="81">
        <f t="shared" si="44"/>
        <v>0.0004883681456</v>
      </c>
      <c r="BG798" s="81">
        <f t="shared" si="45"/>
        <v>-0.003201105752</v>
      </c>
      <c r="BH798" s="81">
        <f t="shared" si="46"/>
        <v>-0.001164261073</v>
      </c>
      <c r="BI798" s="81"/>
      <c r="BJ798" s="81"/>
    </row>
    <row r="799">
      <c r="A799" s="31">
        <v>797.0</v>
      </c>
      <c r="B799" s="32">
        <v>1343.0</v>
      </c>
      <c r="C799" s="33">
        <v>1079.0</v>
      </c>
      <c r="D799" s="55">
        <f t="shared" si="5"/>
        <v>835</v>
      </c>
      <c r="E799" s="35">
        <v>280.0</v>
      </c>
      <c r="F799" s="36">
        <v>129.0</v>
      </c>
      <c r="G799" s="37">
        <v>139.0</v>
      </c>
      <c r="H799" s="38">
        <v>207.0</v>
      </c>
      <c r="I799" s="39">
        <v>54.0</v>
      </c>
      <c r="J799" s="40">
        <v>26.0</v>
      </c>
      <c r="K799" s="88">
        <f t="shared" si="6"/>
        <v>0.4383688601</v>
      </c>
      <c r="L799" s="88">
        <f t="shared" si="7"/>
        <v>0.6173752311</v>
      </c>
      <c r="M799" s="88">
        <f t="shared" si="8"/>
        <v>0.4727891156</v>
      </c>
      <c r="N799" s="88">
        <f t="shared" si="9"/>
        <v>0.1288229842</v>
      </c>
      <c r="O799" s="88">
        <f t="shared" si="10"/>
        <v>0.5664670659</v>
      </c>
      <c r="P799" s="89">
        <f t="shared" si="11"/>
        <v>0.02409638554</v>
      </c>
      <c r="Q799" s="90">
        <f t="shared" ref="Q799:V799" si="2429">K799-Q$2</f>
        <v>0.08739117837</v>
      </c>
      <c r="R799" s="91">
        <f t="shared" si="2429"/>
        <v>0.1378226908</v>
      </c>
      <c r="S799" s="92">
        <f t="shared" si="2429"/>
        <v>0.061201553</v>
      </c>
      <c r="T799" s="93">
        <f t="shared" si="2429"/>
        <v>0.01308854264</v>
      </c>
      <c r="U799" s="94">
        <f t="shared" si="2429"/>
        <v>0.1126357368</v>
      </c>
      <c r="V799" s="95">
        <f t="shared" si="2429"/>
        <v>-0.00816444297</v>
      </c>
      <c r="W799" s="64"/>
      <c r="X799" s="65">
        <f t="shared" si="13"/>
        <v>1</v>
      </c>
      <c r="Y799" s="66">
        <f t="shared" si="14"/>
        <v>0</v>
      </c>
      <c r="Z799" s="67">
        <f t="shared" ref="Z799:AA799" si="2430">U799</f>
        <v>0.1126357368</v>
      </c>
      <c r="AA799" s="68">
        <f t="shared" si="2430"/>
        <v>-0.00816444297</v>
      </c>
      <c r="AB799" s="69">
        <f t="shared" ref="AB799:AC799" si="2431">S799</f>
        <v>0.061201553</v>
      </c>
      <c r="AC799" s="70">
        <f t="shared" si="2431"/>
        <v>0.01308854264</v>
      </c>
      <c r="AD799" s="71">
        <f t="shared" si="17"/>
        <v>0.01262015107</v>
      </c>
      <c r="AE799" s="72">
        <f t="shared" si="18"/>
        <v>-0.001839216099</v>
      </c>
      <c r="AF799" s="73">
        <f t="shared" si="19"/>
        <v>0.007000342674</v>
      </c>
      <c r="AG799" s="74">
        <f t="shared" si="20"/>
        <v>0.0009745610541</v>
      </c>
      <c r="AH799" s="75">
        <f t="shared" si="21"/>
        <v>0.003574320141</v>
      </c>
      <c r="AI799" s="76">
        <f t="shared" si="22"/>
        <v>0.001602078272</v>
      </c>
      <c r="AJ799" s="77"/>
      <c r="AK799" s="65">
        <f t="shared" si="23"/>
        <v>-0.005693794321</v>
      </c>
      <c r="AL799" s="66">
        <f t="shared" si="24"/>
        <v>0.0007634399882</v>
      </c>
      <c r="AM799" s="67">
        <f t="shared" si="25"/>
        <v>0.104901763</v>
      </c>
      <c r="AN799" s="68">
        <f t="shared" si="26"/>
        <v>0.172161082</v>
      </c>
      <c r="AO799" s="69">
        <f t="shared" si="27"/>
        <v>-0.002061605678</v>
      </c>
      <c r="AP799" s="70">
        <f t="shared" si="28"/>
        <v>-0.03233612797</v>
      </c>
      <c r="AQ799" s="71">
        <f t="shared" si="29"/>
        <v>0.005414334488</v>
      </c>
      <c r="AR799" s="72">
        <f t="shared" si="30"/>
        <v>-0.008302116259</v>
      </c>
      <c r="AS799" s="73">
        <f t="shared" si="31"/>
        <v>-0.0002284391568</v>
      </c>
      <c r="AT799" s="74">
        <f t="shared" si="32"/>
        <v>0.002979039831</v>
      </c>
      <c r="AU799" s="75">
        <f t="shared" si="33"/>
        <v>0.0003790009289</v>
      </c>
      <c r="AV799" s="76">
        <f t="shared" si="34"/>
        <v>0.0002404489476</v>
      </c>
      <c r="AW799" s="78">
        <f t="shared" si="35"/>
        <v>0.1027112592</v>
      </c>
      <c r="AX799" s="79">
        <f t="shared" si="36"/>
        <v>0.08739117837</v>
      </c>
      <c r="AY799" s="78">
        <f t="shared" si="37"/>
        <v>0.1355057666</v>
      </c>
      <c r="AZ799" s="79">
        <f t="shared" si="38"/>
        <v>0.1378226908</v>
      </c>
      <c r="BA799" s="80">
        <f t="shared" si="39"/>
        <v>0.01532008085</v>
      </c>
      <c r="BB799" s="80">
        <f t="shared" si="40"/>
        <v>-0.002316924198</v>
      </c>
      <c r="BC799" s="80">
        <f t="shared" si="41"/>
        <v>0.1074918313</v>
      </c>
      <c r="BD799" s="80">
        <f t="shared" si="42"/>
        <v>0.1405889264</v>
      </c>
      <c r="BE799" s="81">
        <f t="shared" si="43"/>
        <v>0.0002293367395</v>
      </c>
      <c r="BF799" s="81">
        <f t="shared" si="44"/>
        <v>-0.00007099093207</v>
      </c>
      <c r="BG799" s="81">
        <f t="shared" si="45"/>
        <v>-0.008210752438</v>
      </c>
      <c r="BH799" s="81">
        <f t="shared" si="46"/>
        <v>0.03022432231</v>
      </c>
      <c r="BI799" s="81"/>
      <c r="BJ799" s="81"/>
    </row>
    <row r="800">
      <c r="A800" s="31">
        <v>798.0</v>
      </c>
      <c r="B800" s="32">
        <v>1633.0</v>
      </c>
      <c r="C800" s="33">
        <v>1805.0</v>
      </c>
      <c r="D800" s="55">
        <f t="shared" si="5"/>
        <v>1231</v>
      </c>
      <c r="E800" s="35">
        <v>195.0</v>
      </c>
      <c r="F800" s="36">
        <v>252.0</v>
      </c>
      <c r="G800" s="37">
        <v>163.0</v>
      </c>
      <c r="H800" s="38">
        <v>500.0</v>
      </c>
      <c r="I800" s="39">
        <v>47.0</v>
      </c>
      <c r="J800" s="40">
        <v>74.0</v>
      </c>
      <c r="K800" s="88">
        <f t="shared" si="6"/>
        <v>0.2243767313</v>
      </c>
      <c r="L800" s="88">
        <f t="shared" si="7"/>
        <v>0.3261455526</v>
      </c>
      <c r="M800" s="88">
        <f t="shared" si="8"/>
        <v>0.3333333333</v>
      </c>
      <c r="N800" s="88">
        <f t="shared" si="9"/>
        <v>0.09030470914</v>
      </c>
      <c r="O800" s="88">
        <f t="shared" si="10"/>
        <v>0.3290008123</v>
      </c>
      <c r="P800" s="89">
        <f t="shared" si="11"/>
        <v>0.04099722992</v>
      </c>
      <c r="Q800" s="90">
        <f t="shared" ref="Q800:V800" si="2432">K800-Q$2</f>
        <v>-0.1266009504</v>
      </c>
      <c r="R800" s="91">
        <f t="shared" si="2432"/>
        <v>-0.1534069877</v>
      </c>
      <c r="S800" s="92">
        <f t="shared" si="2432"/>
        <v>-0.07825422931</v>
      </c>
      <c r="T800" s="93">
        <f t="shared" si="2432"/>
        <v>-0.02542973247</v>
      </c>
      <c r="U800" s="94">
        <f t="shared" si="2432"/>
        <v>-0.1248305167</v>
      </c>
      <c r="V800" s="95">
        <f t="shared" si="2432"/>
        <v>0.008736401405</v>
      </c>
      <c r="W800" s="64"/>
      <c r="X800" s="65">
        <f t="shared" si="13"/>
        <v>1</v>
      </c>
      <c r="Y800" s="66">
        <f t="shared" si="14"/>
        <v>0</v>
      </c>
      <c r="Z800" s="67">
        <f t="shared" ref="Z800:AA800" si="2433">U800</f>
        <v>-0.1248305167</v>
      </c>
      <c r="AA800" s="68">
        <f t="shared" si="2433"/>
        <v>0.008736401405</v>
      </c>
      <c r="AB800" s="69">
        <f t="shared" ref="AB800:AC800" si="2434">S800</f>
        <v>-0.07825422931</v>
      </c>
      <c r="AC800" s="70">
        <f t="shared" si="2434"/>
        <v>-0.02542973247</v>
      </c>
      <c r="AD800" s="71">
        <f t="shared" si="17"/>
        <v>0.0155063332</v>
      </c>
      <c r="AE800" s="72">
        <f t="shared" si="18"/>
        <v>-0.002181139004</v>
      </c>
      <c r="AF800" s="73">
        <f t="shared" si="19"/>
        <v>0.009990680233</v>
      </c>
      <c r="AG800" s="74">
        <f t="shared" si="20"/>
        <v>0.002490746286</v>
      </c>
      <c r="AH800" s="75">
        <f t="shared" si="21"/>
        <v>0.005477053112</v>
      </c>
      <c r="AI800" s="76">
        <f t="shared" si="22"/>
        <v>0.003979968232</v>
      </c>
      <c r="AJ800" s="77"/>
      <c r="AK800" s="65">
        <f t="shared" si="23"/>
        <v>-0.005693794321</v>
      </c>
      <c r="AL800" s="66">
        <f t="shared" si="24"/>
        <v>0.0007634399882</v>
      </c>
      <c r="AM800" s="67">
        <f t="shared" si="25"/>
        <v>-0.1157638852</v>
      </c>
      <c r="AN800" s="68">
        <f t="shared" si="26"/>
        <v>-0.1910551764</v>
      </c>
      <c r="AO800" s="69">
        <f t="shared" si="27"/>
        <v>-0.001696844094</v>
      </c>
      <c r="AP800" s="70">
        <f t="shared" si="28"/>
        <v>0.04256548965</v>
      </c>
      <c r="AQ800" s="71">
        <f t="shared" si="29"/>
        <v>0.006698449743</v>
      </c>
      <c r="AR800" s="72">
        <f t="shared" si="30"/>
        <v>-0.01016033008</v>
      </c>
      <c r="AS800" s="73">
        <f t="shared" si="31"/>
        <v>-0.0007900858181</v>
      </c>
      <c r="AT800" s="74">
        <f t="shared" si="32"/>
        <v>0.004280310071</v>
      </c>
      <c r="AU800" s="75">
        <f t="shared" si="33"/>
        <v>0.0005556820094</v>
      </c>
      <c r="AV800" s="76">
        <f t="shared" si="34"/>
        <v>0.0005413944929</v>
      </c>
      <c r="AW800" s="78">
        <f t="shared" si="35"/>
        <v>-0.1166904777</v>
      </c>
      <c r="AX800" s="79">
        <f t="shared" si="36"/>
        <v>-0.1266009504</v>
      </c>
      <c r="AY800" s="78">
        <f t="shared" si="37"/>
        <v>-0.1530648723</v>
      </c>
      <c r="AZ800" s="79">
        <f t="shared" si="38"/>
        <v>-0.1534069877</v>
      </c>
      <c r="BA800" s="80">
        <f t="shared" si="39"/>
        <v>0.009910472686</v>
      </c>
      <c r="BB800" s="80">
        <f t="shared" si="40"/>
        <v>0.0003421154103</v>
      </c>
      <c r="BC800" s="80">
        <f t="shared" si="41"/>
        <v>-0.1119099056</v>
      </c>
      <c r="BD800" s="80">
        <f t="shared" si="42"/>
        <v>-0.1479817125</v>
      </c>
      <c r="BE800" s="81">
        <f t="shared" si="43"/>
        <v>0.0000981004259</v>
      </c>
      <c r="BF800" s="81">
        <f t="shared" si="44"/>
        <v>0.000006781050858</v>
      </c>
      <c r="BG800" s="81">
        <f t="shared" si="45"/>
        <v>-0.009374760247</v>
      </c>
      <c r="BH800" s="81">
        <f t="shared" si="46"/>
        <v>0.03312123896</v>
      </c>
      <c r="BI800" s="81"/>
      <c r="BJ800" s="81"/>
    </row>
    <row r="801">
      <c r="A801" s="31">
        <v>799.0</v>
      </c>
      <c r="B801" s="32">
        <v>1703.0</v>
      </c>
      <c r="C801" s="33">
        <v>1985.0</v>
      </c>
      <c r="D801" s="55">
        <f t="shared" si="5"/>
        <v>1415</v>
      </c>
      <c r="E801" s="35">
        <v>238.0</v>
      </c>
      <c r="F801" s="36">
        <v>302.0</v>
      </c>
      <c r="G801" s="37">
        <v>176.0</v>
      </c>
      <c r="H801" s="38">
        <v>522.0</v>
      </c>
      <c r="I801" s="39">
        <v>94.0</v>
      </c>
      <c r="J801" s="40">
        <v>83.0</v>
      </c>
      <c r="K801" s="88">
        <f t="shared" si="6"/>
        <v>0.2559193955</v>
      </c>
      <c r="L801" s="88">
        <f t="shared" si="7"/>
        <v>0.3887587822</v>
      </c>
      <c r="M801" s="88">
        <f t="shared" si="8"/>
        <v>0.3137254902</v>
      </c>
      <c r="N801" s="88">
        <f t="shared" si="9"/>
        <v>0.08866498741</v>
      </c>
      <c r="O801" s="88">
        <f t="shared" si="10"/>
        <v>0.3590106007</v>
      </c>
      <c r="P801" s="89">
        <f t="shared" si="11"/>
        <v>0.04181360202</v>
      </c>
      <c r="Q801" s="90">
        <f t="shared" ref="Q801:V801" si="2435">K801-Q$2</f>
        <v>-0.09505828622</v>
      </c>
      <c r="R801" s="91">
        <f t="shared" si="2435"/>
        <v>-0.09079375809</v>
      </c>
      <c r="S801" s="92">
        <f t="shared" si="2435"/>
        <v>-0.09786207245</v>
      </c>
      <c r="T801" s="93">
        <f t="shared" si="2435"/>
        <v>-0.0270694542</v>
      </c>
      <c r="U801" s="94">
        <f t="shared" si="2435"/>
        <v>-0.09482072839</v>
      </c>
      <c r="V801" s="95">
        <f t="shared" si="2435"/>
        <v>0.009552773503</v>
      </c>
      <c r="W801" s="64"/>
      <c r="X801" s="65">
        <f t="shared" si="13"/>
        <v>1</v>
      </c>
      <c r="Y801" s="66">
        <f t="shared" si="14"/>
        <v>0</v>
      </c>
      <c r="Z801" s="67">
        <f t="shared" ref="Z801:AA801" si="2436">U801</f>
        <v>-0.09482072839</v>
      </c>
      <c r="AA801" s="68">
        <f t="shared" si="2436"/>
        <v>0.009552773503</v>
      </c>
      <c r="AB801" s="69">
        <f t="shared" ref="AB801:AC801" si="2437">S801</f>
        <v>-0.09786207245</v>
      </c>
      <c r="AC801" s="70">
        <f t="shared" si="2437"/>
        <v>-0.0270694542</v>
      </c>
      <c r="AD801" s="71">
        <f t="shared" si="17"/>
        <v>0.00889971505</v>
      </c>
      <c r="AE801" s="72">
        <f t="shared" si="18"/>
        <v>-0.001811601883</v>
      </c>
      <c r="AF801" s="73">
        <f t="shared" si="19"/>
        <v>0.009537941356</v>
      </c>
      <c r="AG801" s="74">
        <f t="shared" si="20"/>
        <v>0.001631891152</v>
      </c>
      <c r="AH801" s="75">
        <f t="shared" si="21"/>
        <v>0.008844229873</v>
      </c>
      <c r="AI801" s="76">
        <f t="shared" si="22"/>
        <v>0.005298145777</v>
      </c>
      <c r="AJ801" s="77"/>
      <c r="AK801" s="65">
        <f t="shared" si="23"/>
        <v>-0.005693794321</v>
      </c>
      <c r="AL801" s="66">
        <f t="shared" si="24"/>
        <v>0.0007634399882</v>
      </c>
      <c r="AM801" s="67">
        <f t="shared" si="25"/>
        <v>-0.09256433757</v>
      </c>
      <c r="AN801" s="68">
        <f t="shared" si="26"/>
        <v>-0.1427439739</v>
      </c>
      <c r="AO801" s="69">
        <f t="shared" si="27"/>
        <v>0.0002362651187</v>
      </c>
      <c r="AP801" s="70">
        <f t="shared" si="28"/>
        <v>0.05256720647</v>
      </c>
      <c r="AQ801" s="71">
        <f t="shared" si="29"/>
        <v>0.003518207248</v>
      </c>
      <c r="AR801" s="72">
        <f t="shared" si="30"/>
        <v>-0.006119129932</v>
      </c>
      <c r="AS801" s="73">
        <f t="shared" si="31"/>
        <v>-0.0004395351064</v>
      </c>
      <c r="AT801" s="74">
        <f t="shared" si="32"/>
        <v>0.004066868508</v>
      </c>
      <c r="AU801" s="75">
        <f t="shared" si="33"/>
        <v>0.0009158598447</v>
      </c>
      <c r="AV801" s="76">
        <f t="shared" si="34"/>
        <v>0.0007462422708</v>
      </c>
      <c r="AW801" s="78">
        <f t="shared" si="35"/>
        <v>-0.09402733478</v>
      </c>
      <c r="AX801" s="79">
        <f t="shared" si="36"/>
        <v>-0.09505828622</v>
      </c>
      <c r="AY801" s="78">
        <f t="shared" si="37"/>
        <v>-0.0907193466</v>
      </c>
      <c r="AZ801" s="79">
        <f t="shared" si="38"/>
        <v>-0.09079375809</v>
      </c>
      <c r="BA801" s="80">
        <f t="shared" si="39"/>
        <v>0.001030951442</v>
      </c>
      <c r="BB801" s="80">
        <f t="shared" si="40"/>
        <v>0.00007441148448</v>
      </c>
      <c r="BC801" s="80">
        <f t="shared" si="41"/>
        <v>-0.08924676272</v>
      </c>
      <c r="BD801" s="80">
        <f t="shared" si="42"/>
        <v>-0.08563618676</v>
      </c>
      <c r="BE801" s="81">
        <f t="shared" si="43"/>
        <v>0.000001057323806</v>
      </c>
      <c r="BF801" s="81">
        <f t="shared" si="44"/>
        <v>0.0000001534292544</v>
      </c>
      <c r="BG801" s="81">
        <f t="shared" si="45"/>
        <v>0.0006314281734</v>
      </c>
      <c r="BH801" s="81">
        <f t="shared" si="46"/>
        <v>0.01528550488</v>
      </c>
      <c r="BI801" s="81"/>
      <c r="BJ801" s="81"/>
    </row>
    <row r="802">
      <c r="A802" s="31">
        <v>800.0</v>
      </c>
      <c r="B802" s="32">
        <v>4387.0</v>
      </c>
      <c r="C802" s="33">
        <v>2013.0</v>
      </c>
      <c r="D802" s="55">
        <f t="shared" si="5"/>
        <v>1091</v>
      </c>
      <c r="E802" s="35">
        <v>119.0</v>
      </c>
      <c r="F802" s="36">
        <v>264.0</v>
      </c>
      <c r="G802" s="37">
        <v>76.0</v>
      </c>
      <c r="H802" s="38">
        <v>432.0</v>
      </c>
      <c r="I802" s="39">
        <v>59.0</v>
      </c>
      <c r="J802" s="40">
        <v>141.0</v>
      </c>
      <c r="K802" s="88">
        <f t="shared" si="6"/>
        <v>0.1261798311</v>
      </c>
      <c r="L802" s="88">
        <f t="shared" si="7"/>
        <v>0.2918032787</v>
      </c>
      <c r="M802" s="88">
        <f t="shared" si="8"/>
        <v>0.158004158</v>
      </c>
      <c r="N802" s="88">
        <f t="shared" si="9"/>
        <v>0.03775459513</v>
      </c>
      <c r="O802" s="88">
        <f t="shared" si="10"/>
        <v>0.2328139322</v>
      </c>
      <c r="P802" s="89">
        <f t="shared" si="11"/>
        <v>0.07004470939</v>
      </c>
      <c r="Q802" s="90">
        <f t="shared" ref="Q802:V802" si="2438">K802-Q$2</f>
        <v>-0.2247978506</v>
      </c>
      <c r="R802" s="91">
        <f t="shared" si="2438"/>
        <v>-0.1877492616</v>
      </c>
      <c r="S802" s="92">
        <f t="shared" si="2438"/>
        <v>-0.2535834046</v>
      </c>
      <c r="T802" s="93">
        <f t="shared" si="2438"/>
        <v>-0.07797984648</v>
      </c>
      <c r="U802" s="94">
        <f t="shared" si="2438"/>
        <v>-0.2210173969</v>
      </c>
      <c r="V802" s="95">
        <f t="shared" si="2438"/>
        <v>0.03778388088</v>
      </c>
      <c r="W802" s="64"/>
      <c r="X802" s="65">
        <f t="shared" si="13"/>
        <v>1</v>
      </c>
      <c r="Y802" s="66">
        <f t="shared" si="14"/>
        <v>0</v>
      </c>
      <c r="Z802" s="67">
        <f t="shared" ref="Z802:AA802" si="2439">U802</f>
        <v>-0.2210173969</v>
      </c>
      <c r="AA802" s="68">
        <f t="shared" si="2439"/>
        <v>0.03778388088</v>
      </c>
      <c r="AB802" s="69">
        <f t="shared" ref="AB802:AC802" si="2440">S802</f>
        <v>-0.2535834046</v>
      </c>
      <c r="AC802" s="70">
        <f t="shared" si="2440"/>
        <v>-0.07797984648</v>
      </c>
      <c r="AD802" s="71">
        <f t="shared" si="17"/>
        <v>0.04742106809</v>
      </c>
      <c r="AE802" s="72">
        <f t="shared" si="18"/>
        <v>-0.01670178999</v>
      </c>
      <c r="AF802" s="73">
        <f t="shared" si="19"/>
        <v>0.05899272523</v>
      </c>
      <c r="AG802" s="74">
        <f t="shared" si="20"/>
        <v>0.007653537527</v>
      </c>
      <c r="AH802" s="75">
        <f t="shared" si="21"/>
        <v>0.05822368665</v>
      </c>
      <c r="AI802" s="76">
        <f t="shared" si="22"/>
        <v>0.03954878993</v>
      </c>
      <c r="AJ802" s="77"/>
      <c r="AK802" s="65">
        <f t="shared" si="23"/>
        <v>-0.005693794321</v>
      </c>
      <c r="AL802" s="66">
        <f t="shared" si="24"/>
        <v>0.0007634399882</v>
      </c>
      <c r="AM802" s="67">
        <f t="shared" si="25"/>
        <v>-0.2403939877</v>
      </c>
      <c r="AN802" s="68">
        <f t="shared" si="26"/>
        <v>-0.3200554506</v>
      </c>
      <c r="AO802" s="69">
        <f t="shared" si="27"/>
        <v>-0.003293208729</v>
      </c>
      <c r="AP802" s="70">
        <f t="shared" si="28"/>
        <v>0.1373130584</v>
      </c>
      <c r="AQ802" s="71">
        <f t="shared" si="29"/>
        <v>0.01463726512</v>
      </c>
      <c r="AR802" s="72">
        <f t="shared" si="30"/>
        <v>-0.03622802942</v>
      </c>
      <c r="AS802" s="73">
        <f t="shared" si="31"/>
        <v>-0.001689143218</v>
      </c>
      <c r="AT802" s="74">
        <f t="shared" si="32"/>
        <v>0.02509012657</v>
      </c>
      <c r="AU802" s="75">
        <f t="shared" si="33"/>
        <v>0.005952546109</v>
      </c>
      <c r="AV802" s="76">
        <f t="shared" si="34"/>
        <v>0.005442267829</v>
      </c>
      <c r="AW802" s="78">
        <f t="shared" si="35"/>
        <v>-0.2304803227</v>
      </c>
      <c r="AX802" s="79">
        <f t="shared" si="36"/>
        <v>-0.2247978506</v>
      </c>
      <c r="AY802" s="78">
        <f t="shared" si="37"/>
        <v>-0.1876745872</v>
      </c>
      <c r="AZ802" s="79">
        <f t="shared" si="38"/>
        <v>-0.1877492616</v>
      </c>
      <c r="BA802" s="80">
        <f t="shared" si="39"/>
        <v>-0.005682472154</v>
      </c>
      <c r="BB802" s="80">
        <f t="shared" si="40"/>
        <v>0.00007467435422</v>
      </c>
      <c r="BC802" s="80">
        <f t="shared" si="41"/>
        <v>-0.2256997507</v>
      </c>
      <c r="BD802" s="80">
        <f t="shared" si="42"/>
        <v>-0.1825914274</v>
      </c>
      <c r="BE802" s="81">
        <f t="shared" si="43"/>
        <v>0.00003228491352</v>
      </c>
      <c r="BF802" s="81">
        <f t="shared" si="44"/>
        <v>-0.000000848669877</v>
      </c>
      <c r="BG802" s="81">
        <f t="shared" si="45"/>
        <v>0.0176007481</v>
      </c>
      <c r="BH802" s="81">
        <f t="shared" si="46"/>
        <v>0.08242167929</v>
      </c>
      <c r="BI802" s="81"/>
      <c r="BJ802" s="81"/>
    </row>
    <row r="803">
      <c r="A803" s="31">
        <v>801.0</v>
      </c>
      <c r="B803" s="32" t="s">
        <v>275</v>
      </c>
      <c r="C803" s="33">
        <v>1339.0</v>
      </c>
      <c r="D803" s="55">
        <f t="shared" si="5"/>
        <v>1177</v>
      </c>
      <c r="E803" s="35">
        <v>234.0</v>
      </c>
      <c r="F803" s="36">
        <v>206.0</v>
      </c>
      <c r="G803" s="37">
        <v>165.0</v>
      </c>
      <c r="H803" s="38">
        <v>505.0</v>
      </c>
      <c r="I803" s="39">
        <v>53.0</v>
      </c>
      <c r="J803" s="40">
        <v>14.0</v>
      </c>
      <c r="K803" s="88">
        <f t="shared" si="6"/>
        <v>0.3375653473</v>
      </c>
      <c r="L803" s="88">
        <f t="shared" si="7"/>
        <v>0.3623737374</v>
      </c>
      <c r="M803" s="88">
        <f t="shared" si="8"/>
        <v>0.4285714286</v>
      </c>
      <c r="N803" s="88">
        <f t="shared" si="9"/>
        <v>0.1232262883</v>
      </c>
      <c r="O803" s="88">
        <f t="shared" si="10"/>
        <v>0.3840271878</v>
      </c>
      <c r="P803" s="89">
        <f t="shared" si="11"/>
        <v>0.01045556385</v>
      </c>
      <c r="Q803" s="90">
        <f t="shared" ref="Q803:V803" si="2441">K803-Q$2</f>
        <v>-0.01341233442</v>
      </c>
      <c r="R803" s="91">
        <f t="shared" si="2441"/>
        <v>-0.1171788029</v>
      </c>
      <c r="S803" s="92">
        <f t="shared" si="2441"/>
        <v>0.01698386593</v>
      </c>
      <c r="T803" s="93">
        <f t="shared" si="2441"/>
        <v>0.007491846667</v>
      </c>
      <c r="U803" s="94">
        <f t="shared" si="2441"/>
        <v>-0.06980414133</v>
      </c>
      <c r="V803" s="95">
        <f t="shared" si="2441"/>
        <v>-0.02180526466</v>
      </c>
      <c r="W803" s="64"/>
      <c r="X803" s="65">
        <f t="shared" si="13"/>
        <v>1</v>
      </c>
      <c r="Y803" s="66">
        <f t="shared" si="14"/>
        <v>0</v>
      </c>
      <c r="Z803" s="67">
        <f t="shared" ref="Z803:AA803" si="2442">U803</f>
        <v>-0.06980414133</v>
      </c>
      <c r="AA803" s="68">
        <f t="shared" si="2442"/>
        <v>-0.02180526466</v>
      </c>
      <c r="AB803" s="69">
        <f t="shared" ref="AB803:AC803" si="2443">S803</f>
        <v>0.01698386593</v>
      </c>
      <c r="AC803" s="70">
        <f t="shared" si="2443"/>
        <v>0.007491846667</v>
      </c>
      <c r="AD803" s="71">
        <f t="shared" si="17"/>
        <v>0.00439714858</v>
      </c>
      <c r="AE803" s="72">
        <f t="shared" si="18"/>
        <v>0.003044195552</v>
      </c>
      <c r="AF803" s="73">
        <f t="shared" si="19"/>
        <v>-0.001022182478</v>
      </c>
      <c r="AG803" s="74">
        <f t="shared" si="20"/>
        <v>-0.000893299615</v>
      </c>
      <c r="AH803" s="75">
        <f t="shared" si="21"/>
        <v>0.0002323239353</v>
      </c>
      <c r="AI803" s="76">
        <f t="shared" si="22"/>
        <v>0.0002544810387</v>
      </c>
      <c r="AJ803" s="77"/>
      <c r="AK803" s="65">
        <f t="shared" si="23"/>
        <v>-0.005693794321</v>
      </c>
      <c r="AL803" s="66">
        <f t="shared" si="24"/>
        <v>0.0007634399882</v>
      </c>
      <c r="AM803" s="67">
        <f t="shared" si="25"/>
        <v>-0.02235903661</v>
      </c>
      <c r="AN803" s="68">
        <f t="shared" si="26"/>
        <v>-0.1286227329</v>
      </c>
      <c r="AO803" s="69">
        <f t="shared" si="27"/>
        <v>0.001351393145</v>
      </c>
      <c r="AP803" s="70">
        <f t="shared" si="28"/>
        <v>-0.009514880488</v>
      </c>
      <c r="AQ803" s="71">
        <f t="shared" si="29"/>
        <v>0.004034625681</v>
      </c>
      <c r="AR803" s="72">
        <f t="shared" si="30"/>
        <v>-0.0009986249117</v>
      </c>
      <c r="AS803" s="73">
        <f t="shared" si="31"/>
        <v>0.0003502178144</v>
      </c>
      <c r="AT803" s="74">
        <f t="shared" si="32"/>
        <v>-0.0004546015098</v>
      </c>
      <c r="AU803" s="75">
        <f t="shared" si="33"/>
        <v>0.00002216236813</v>
      </c>
      <c r="AV803" s="76">
        <f t="shared" si="34"/>
        <v>0.00003267887115</v>
      </c>
      <c r="AW803" s="78">
        <f t="shared" si="35"/>
        <v>-0.02229443192</v>
      </c>
      <c r="AX803" s="79">
        <f t="shared" si="36"/>
        <v>-0.01341233442</v>
      </c>
      <c r="AY803" s="78">
        <f t="shared" si="37"/>
        <v>-0.1387947209</v>
      </c>
      <c r="AZ803" s="79">
        <f t="shared" si="38"/>
        <v>-0.1171788029</v>
      </c>
      <c r="BA803" s="80">
        <f t="shared" si="39"/>
        <v>-0.008882097505</v>
      </c>
      <c r="BB803" s="80">
        <f t="shared" si="40"/>
        <v>-0.02161591802</v>
      </c>
      <c r="BC803" s="80">
        <f t="shared" si="41"/>
        <v>-0.01751385986</v>
      </c>
      <c r="BD803" s="80">
        <f t="shared" si="42"/>
        <v>-0.1337115611</v>
      </c>
      <c r="BE803" s="81">
        <f t="shared" si="43"/>
        <v>-0.0003883562558</v>
      </c>
      <c r="BF803" s="81">
        <f t="shared" si="44"/>
        <v>0.000383989383</v>
      </c>
      <c r="BG803" s="81">
        <f t="shared" si="45"/>
        <v>-0.01757204628</v>
      </c>
      <c r="BH803" s="81">
        <f t="shared" si="46"/>
        <v>0.004683611086</v>
      </c>
      <c r="BI803" s="81"/>
      <c r="BJ803" s="81"/>
    </row>
    <row r="804">
      <c r="A804" s="31">
        <v>802.0</v>
      </c>
      <c r="B804" s="32">
        <v>6493.0</v>
      </c>
      <c r="C804" s="33">
        <v>1452.0</v>
      </c>
      <c r="D804" s="55">
        <f t="shared" si="5"/>
        <v>1147</v>
      </c>
      <c r="E804" s="35">
        <v>342.0</v>
      </c>
      <c r="F804" s="36">
        <v>203.0</v>
      </c>
      <c r="G804" s="37">
        <v>165.0</v>
      </c>
      <c r="H804" s="38">
        <v>318.0</v>
      </c>
      <c r="I804" s="39">
        <v>78.0</v>
      </c>
      <c r="J804" s="40">
        <v>41.0</v>
      </c>
      <c r="K804" s="88">
        <f t="shared" si="6"/>
        <v>0.402892562</v>
      </c>
      <c r="L804" s="88">
        <f t="shared" si="7"/>
        <v>0.5691056911</v>
      </c>
      <c r="M804" s="88">
        <f t="shared" si="8"/>
        <v>0.4034229829</v>
      </c>
      <c r="N804" s="88">
        <f t="shared" si="9"/>
        <v>0.1136363636</v>
      </c>
      <c r="O804" s="88">
        <f t="shared" si="10"/>
        <v>0.5100261552</v>
      </c>
      <c r="P804" s="89">
        <f t="shared" si="11"/>
        <v>0.0282369146</v>
      </c>
      <c r="Q804" s="90">
        <f t="shared" ref="Q804:V804" si="2444">K804-Q$2</f>
        <v>0.05191488029</v>
      </c>
      <c r="R804" s="91">
        <f t="shared" si="2444"/>
        <v>0.08955315077</v>
      </c>
      <c r="S804" s="92">
        <f t="shared" si="2444"/>
        <v>-0.008164579761</v>
      </c>
      <c r="T804" s="93">
        <f t="shared" si="2444"/>
        <v>-0.002098077971</v>
      </c>
      <c r="U804" s="94">
        <f t="shared" si="2444"/>
        <v>0.05619482609</v>
      </c>
      <c r="V804" s="95">
        <f t="shared" si="2444"/>
        <v>-0.004023913911</v>
      </c>
      <c r="W804" s="64"/>
      <c r="X804" s="65">
        <f t="shared" si="13"/>
        <v>1</v>
      </c>
      <c r="Y804" s="66">
        <f t="shared" si="14"/>
        <v>0</v>
      </c>
      <c r="Z804" s="67">
        <f t="shared" ref="Z804:AA804" si="2445">U804</f>
        <v>0.05619482609</v>
      </c>
      <c r="AA804" s="68">
        <f t="shared" si="2445"/>
        <v>-0.004023913911</v>
      </c>
      <c r="AB804" s="69">
        <f t="shared" ref="AB804:AC804" si="2446">S804</f>
        <v>-0.008164579761</v>
      </c>
      <c r="AC804" s="70">
        <f t="shared" si="2446"/>
        <v>-0.002098077971</v>
      </c>
      <c r="AD804" s="71">
        <f t="shared" si="17"/>
        <v>0.003141666597</v>
      </c>
      <c r="AE804" s="72">
        <f t="shared" si="18"/>
        <v>-0.0004522462849</v>
      </c>
      <c r="AF804" s="73">
        <f t="shared" si="19"/>
        <v>-0.0004672496249</v>
      </c>
      <c r="AG804" s="74">
        <f t="shared" si="20"/>
        <v>-0.00008504756063</v>
      </c>
      <c r="AH804" s="75">
        <f t="shared" si="21"/>
        <v>0.0000622584315</v>
      </c>
      <c r="AI804" s="76">
        <f t="shared" si="22"/>
        <v>0.00003425984988</v>
      </c>
      <c r="AJ804" s="77"/>
      <c r="AK804" s="65">
        <f t="shared" si="23"/>
        <v>-0.005693794321</v>
      </c>
      <c r="AL804" s="66">
        <f t="shared" si="24"/>
        <v>0.0007634399882</v>
      </c>
      <c r="AM804" s="67">
        <f t="shared" si="25"/>
        <v>0.05225787591</v>
      </c>
      <c r="AN804" s="68">
        <f t="shared" si="26"/>
        <v>0.08593278764</v>
      </c>
      <c r="AO804" s="69">
        <f t="shared" si="27"/>
        <v>0.00009960418983</v>
      </c>
      <c r="AP804" s="70">
        <f t="shared" si="28"/>
        <v>0.004363167578</v>
      </c>
      <c r="AQ804" s="71">
        <f t="shared" si="29"/>
        <v>0.001351116839</v>
      </c>
      <c r="AR804" s="72">
        <f t="shared" si="30"/>
        <v>-0.002063849949</v>
      </c>
      <c r="AS804" s="73">
        <f t="shared" si="31"/>
        <v>0.00002368550724</v>
      </c>
      <c r="AT804" s="74">
        <f t="shared" si="32"/>
        <v>-0.000199363101</v>
      </c>
      <c r="AU804" s="75">
        <f t="shared" si="33"/>
        <v>0.000006497059618</v>
      </c>
      <c r="AV804" s="76">
        <f t="shared" si="34"/>
        <v>0.000004908819166</v>
      </c>
      <c r="AW804" s="78">
        <f t="shared" si="35"/>
        <v>0.04804498518</v>
      </c>
      <c r="AX804" s="79">
        <f t="shared" si="36"/>
        <v>0.05191488029</v>
      </c>
      <c r="AY804" s="78">
        <f t="shared" si="37"/>
        <v>0.08880109098</v>
      </c>
      <c r="AZ804" s="79">
        <f t="shared" si="38"/>
        <v>0.08955315077</v>
      </c>
      <c r="BA804" s="80">
        <f t="shared" si="39"/>
        <v>-0.003869895111</v>
      </c>
      <c r="BB804" s="80">
        <f t="shared" si="40"/>
        <v>-0.0007520597907</v>
      </c>
      <c r="BC804" s="80">
        <f t="shared" si="41"/>
        <v>0.05282555724</v>
      </c>
      <c r="BD804" s="80">
        <f t="shared" si="42"/>
        <v>0.09388425082</v>
      </c>
      <c r="BE804" s="81">
        <f t="shared" si="43"/>
        <v>0.00001441049424</v>
      </c>
      <c r="BF804" s="81">
        <f t="shared" si="44"/>
        <v>0.000005820785015</v>
      </c>
      <c r="BG804" s="81">
        <f t="shared" si="45"/>
        <v>-0.006023713054</v>
      </c>
      <c r="BH804" s="81">
        <f t="shared" si="46"/>
        <v>0.009918975731</v>
      </c>
      <c r="BI804" s="81"/>
      <c r="BJ804" s="81"/>
    </row>
    <row r="805">
      <c r="A805" s="31">
        <v>803.0</v>
      </c>
      <c r="B805" s="32">
        <v>2466.0</v>
      </c>
      <c r="C805" s="33">
        <v>1757.0</v>
      </c>
      <c r="D805" s="55">
        <f t="shared" si="5"/>
        <v>1434</v>
      </c>
      <c r="E805" s="35">
        <v>303.0</v>
      </c>
      <c r="F805" s="36">
        <v>68.0</v>
      </c>
      <c r="G805" s="37">
        <v>476.0</v>
      </c>
      <c r="H805" s="38">
        <v>415.0</v>
      </c>
      <c r="I805" s="39">
        <v>151.0</v>
      </c>
      <c r="J805" s="40">
        <v>21.0</v>
      </c>
      <c r="K805" s="88">
        <f t="shared" si="6"/>
        <v>0.5293113261</v>
      </c>
      <c r="L805" s="88">
        <f t="shared" si="7"/>
        <v>0.5224395857</v>
      </c>
      <c r="M805" s="88">
        <f t="shared" si="8"/>
        <v>0.8424778761</v>
      </c>
      <c r="N805" s="88">
        <f t="shared" si="9"/>
        <v>0.2709163347</v>
      </c>
      <c r="O805" s="88">
        <f t="shared" si="10"/>
        <v>0.6485355649</v>
      </c>
      <c r="P805" s="89">
        <f t="shared" si="11"/>
        <v>0.01195219124</v>
      </c>
      <c r="Q805" s="90">
        <f t="shared" ref="Q805:V805" si="2447">K805-Q$2</f>
        <v>0.1783336444</v>
      </c>
      <c r="R805" s="91">
        <f t="shared" si="2447"/>
        <v>0.04288704544</v>
      </c>
      <c r="S805" s="92">
        <f t="shared" si="2447"/>
        <v>0.4308903135</v>
      </c>
      <c r="T805" s="93">
        <f t="shared" si="2447"/>
        <v>0.1551818931</v>
      </c>
      <c r="U805" s="94">
        <f t="shared" si="2447"/>
        <v>0.1947042358</v>
      </c>
      <c r="V805" s="95">
        <f t="shared" si="2447"/>
        <v>-0.02030863728</v>
      </c>
      <c r="W805" s="64"/>
      <c r="X805" s="65">
        <f t="shared" si="13"/>
        <v>1</v>
      </c>
      <c r="Y805" s="66">
        <f t="shared" si="14"/>
        <v>0</v>
      </c>
      <c r="Z805" s="67">
        <f t="shared" ref="Z805:AA805" si="2448">U805</f>
        <v>0.1947042358</v>
      </c>
      <c r="AA805" s="68">
        <f t="shared" si="2448"/>
        <v>-0.02030863728</v>
      </c>
      <c r="AB805" s="69">
        <f t="shared" ref="AB805:AC805" si="2449">S805</f>
        <v>0.4308903135</v>
      </c>
      <c r="AC805" s="70">
        <f t="shared" si="2449"/>
        <v>0.1551818931</v>
      </c>
      <c r="AD805" s="71">
        <f t="shared" si="17"/>
        <v>0.03749729867</v>
      </c>
      <c r="AE805" s="72">
        <f t="shared" si="18"/>
        <v>-0.007908355401</v>
      </c>
      <c r="AF805" s="73">
        <f t="shared" si="19"/>
        <v>0.08704770196</v>
      </c>
      <c r="AG805" s="74">
        <f t="shared" si="20"/>
        <v>0.02146377681</v>
      </c>
      <c r="AH805" s="75">
        <f t="shared" si="21"/>
        <v>0.1615850423</v>
      </c>
      <c r="AI805" s="76">
        <f t="shared" si="22"/>
        <v>0.1337327491</v>
      </c>
      <c r="AJ805" s="77"/>
      <c r="AK805" s="65">
        <f t="shared" si="23"/>
        <v>-0.005693794321</v>
      </c>
      <c r="AL805" s="66">
        <f t="shared" si="24"/>
        <v>0.0007634399882</v>
      </c>
      <c r="AM805" s="67">
        <f t="shared" si="25"/>
        <v>0.1911712744</v>
      </c>
      <c r="AN805" s="68">
        <f t="shared" si="26"/>
        <v>0.292543805</v>
      </c>
      <c r="AO805" s="69">
        <f t="shared" si="27"/>
        <v>0.0168976525</v>
      </c>
      <c r="AP805" s="70">
        <f t="shared" si="28"/>
        <v>-0.2365040285</v>
      </c>
      <c r="AQ805" s="71">
        <f t="shared" si="29"/>
        <v>0.01466270955</v>
      </c>
      <c r="AR805" s="72">
        <f t="shared" si="30"/>
        <v>-0.02592342367</v>
      </c>
      <c r="AS805" s="73">
        <f t="shared" si="31"/>
        <v>-0.00678358857</v>
      </c>
      <c r="AT805" s="74">
        <f t="shared" si="32"/>
        <v>0.037287664</v>
      </c>
      <c r="AU805" s="75">
        <f t="shared" si="33"/>
        <v>0.01612559148</v>
      </c>
      <c r="AV805" s="76">
        <f t="shared" si="34"/>
        <v>0.01782250253</v>
      </c>
      <c r="AW805" s="78">
        <f t="shared" si="35"/>
        <v>0.226379845</v>
      </c>
      <c r="AX805" s="79">
        <f t="shared" si="36"/>
        <v>0.1783336444</v>
      </c>
      <c r="AY805" s="78">
        <f t="shared" si="37"/>
        <v>0.08598995938</v>
      </c>
      <c r="AZ805" s="79">
        <f t="shared" si="38"/>
        <v>0.04288704544</v>
      </c>
      <c r="BA805" s="80">
        <f t="shared" si="39"/>
        <v>0.0480462006</v>
      </c>
      <c r="BB805" s="80">
        <f t="shared" si="40"/>
        <v>0.04310291394</v>
      </c>
      <c r="BC805" s="80">
        <f t="shared" si="41"/>
        <v>0.2311604171</v>
      </c>
      <c r="BD805" s="80">
        <f t="shared" si="42"/>
        <v>0.09107311922</v>
      </c>
      <c r="BE805" s="81">
        <f t="shared" si="43"/>
        <v>0.0004505762024</v>
      </c>
      <c r="BF805" s="81">
        <f t="shared" si="44"/>
        <v>0.004141862499</v>
      </c>
      <c r="BG805" s="81">
        <f t="shared" si="45"/>
        <v>0.04514082539</v>
      </c>
      <c r="BH805" s="81">
        <f t="shared" si="46"/>
        <v>0.04210500045</v>
      </c>
      <c r="BI805" s="81"/>
      <c r="BJ805" s="81"/>
    </row>
    <row r="806">
      <c r="A806" s="31">
        <v>804.0</v>
      </c>
      <c r="B806" s="32" t="s">
        <v>81</v>
      </c>
      <c r="C806" s="33">
        <v>316.0</v>
      </c>
      <c r="D806" s="55">
        <f t="shared" si="5"/>
        <v>270</v>
      </c>
      <c r="E806" s="35">
        <v>97.0</v>
      </c>
      <c r="F806" s="36">
        <v>22.0</v>
      </c>
      <c r="G806" s="37">
        <v>59.0</v>
      </c>
      <c r="H806" s="38">
        <v>70.0</v>
      </c>
      <c r="I806" s="39">
        <v>19.0</v>
      </c>
      <c r="J806" s="40">
        <v>3.0</v>
      </c>
      <c r="K806" s="88">
        <f t="shared" si="6"/>
        <v>0.5537974684</v>
      </c>
      <c r="L806" s="88">
        <f t="shared" si="7"/>
        <v>0.623655914</v>
      </c>
      <c r="M806" s="88">
        <f t="shared" si="8"/>
        <v>0.7023809524</v>
      </c>
      <c r="N806" s="88">
        <f t="shared" si="9"/>
        <v>0.1867088608</v>
      </c>
      <c r="O806" s="88">
        <f t="shared" si="10"/>
        <v>0.6481481481</v>
      </c>
      <c r="P806" s="89">
        <f t="shared" si="11"/>
        <v>0.009493670886</v>
      </c>
      <c r="Q806" s="90">
        <f t="shared" ref="Q806:V806" si="2450">K806-Q$2</f>
        <v>0.2028197867</v>
      </c>
      <c r="R806" s="91">
        <f t="shared" si="2450"/>
        <v>0.1441033737</v>
      </c>
      <c r="S806" s="92">
        <f t="shared" si="2450"/>
        <v>0.2907933897</v>
      </c>
      <c r="T806" s="93">
        <f t="shared" si="2450"/>
        <v>0.07097441915</v>
      </c>
      <c r="U806" s="94">
        <f t="shared" si="2450"/>
        <v>0.1943168191</v>
      </c>
      <c r="V806" s="95">
        <f t="shared" si="2450"/>
        <v>-0.02276715763</v>
      </c>
      <c r="W806" s="64"/>
      <c r="X806" s="65">
        <f t="shared" si="13"/>
        <v>1</v>
      </c>
      <c r="Y806" s="66">
        <f t="shared" si="14"/>
        <v>0</v>
      </c>
      <c r="Z806" s="67">
        <f t="shared" ref="Z806:AA806" si="2451">U806</f>
        <v>0.1943168191</v>
      </c>
      <c r="AA806" s="68">
        <f t="shared" si="2451"/>
        <v>-0.02276715763</v>
      </c>
      <c r="AB806" s="69">
        <f t="shared" ref="AB806:AC806" si="2452">S806</f>
        <v>0.2907933897</v>
      </c>
      <c r="AC806" s="70">
        <f t="shared" si="2452"/>
        <v>0.07097441915</v>
      </c>
      <c r="AD806" s="71">
        <f t="shared" si="17"/>
        <v>0.0372406827</v>
      </c>
      <c r="AE806" s="72">
        <f t="shared" si="18"/>
        <v>-0.008848083298</v>
      </c>
      <c r="AF806" s="73">
        <f t="shared" si="19"/>
        <v>0.05812193228</v>
      </c>
      <c r="AG806" s="74">
        <f t="shared" si="20"/>
        <v>0.007170984423</v>
      </c>
      <c r="AH806" s="75">
        <f t="shared" si="21"/>
        <v>0.07952342734</v>
      </c>
      <c r="AI806" s="76">
        <f t="shared" si="22"/>
        <v>0.04127778386</v>
      </c>
      <c r="AJ806" s="77"/>
      <c r="AK806" s="65">
        <f t="shared" si="23"/>
        <v>-0.005693794321</v>
      </c>
      <c r="AL806" s="66">
        <f t="shared" si="24"/>
        <v>0.0007634399882</v>
      </c>
      <c r="AM806" s="67">
        <f t="shared" si="25"/>
        <v>0.1947582963</v>
      </c>
      <c r="AN806" s="68">
        <f t="shared" si="26"/>
        <v>0.2899219448</v>
      </c>
      <c r="AO806" s="69">
        <f t="shared" si="27"/>
        <v>-0.005417227878</v>
      </c>
      <c r="AP806" s="70">
        <f t="shared" si="28"/>
        <v>-0.1548743365</v>
      </c>
      <c r="AQ806" s="71">
        <f t="shared" si="29"/>
        <v>0.01398300887</v>
      </c>
      <c r="AR806" s="72">
        <f t="shared" si="30"/>
        <v>-0.02625683187</v>
      </c>
      <c r="AS806" s="73">
        <f t="shared" si="31"/>
        <v>-0.001508276222</v>
      </c>
      <c r="AT806" s="74">
        <f t="shared" si="32"/>
        <v>0.0247101225</v>
      </c>
      <c r="AU806" s="75">
        <f t="shared" si="33"/>
        <v>0.008339590451</v>
      </c>
      <c r="AV806" s="76">
        <f t="shared" si="34"/>
        <v>0.00598854197</v>
      </c>
      <c r="AW806" s="78">
        <f t="shared" si="35"/>
        <v>0.2044615972</v>
      </c>
      <c r="AX806" s="79">
        <f t="shared" si="36"/>
        <v>0.2028197867</v>
      </c>
      <c r="AY806" s="78">
        <f t="shared" si="37"/>
        <v>0.1402528809</v>
      </c>
      <c r="AZ806" s="79">
        <f t="shared" si="38"/>
        <v>0.1441033737</v>
      </c>
      <c r="BA806" s="80">
        <f t="shared" si="39"/>
        <v>0.001641810551</v>
      </c>
      <c r="BB806" s="80">
        <f t="shared" si="40"/>
        <v>-0.003850492808</v>
      </c>
      <c r="BC806" s="80">
        <f t="shared" si="41"/>
        <v>0.2092421693</v>
      </c>
      <c r="BD806" s="80">
        <f t="shared" si="42"/>
        <v>0.1453360407</v>
      </c>
      <c r="BE806" s="81">
        <f t="shared" si="43"/>
        <v>-0.00001213075298</v>
      </c>
      <c r="BF806" s="81">
        <f t="shared" si="44"/>
        <v>-0.00001264355943</v>
      </c>
      <c r="BG806" s="81">
        <f t="shared" si="45"/>
        <v>0.02265972067</v>
      </c>
      <c r="BH806" s="81">
        <f t="shared" si="46"/>
        <v>0.06082085687</v>
      </c>
      <c r="BI806" s="81"/>
      <c r="BJ806" s="81"/>
    </row>
    <row r="807">
      <c r="A807" s="31">
        <v>805.0</v>
      </c>
      <c r="B807" s="32">
        <v>2727.0</v>
      </c>
      <c r="C807" s="33">
        <v>1450.0</v>
      </c>
      <c r="D807" s="55">
        <f t="shared" si="5"/>
        <v>1126</v>
      </c>
      <c r="E807" s="35">
        <v>335.0</v>
      </c>
      <c r="F807" s="36">
        <v>37.0</v>
      </c>
      <c r="G807" s="37">
        <v>239.0</v>
      </c>
      <c r="H807" s="38">
        <v>113.0</v>
      </c>
      <c r="I807" s="39">
        <v>364.0</v>
      </c>
      <c r="J807" s="40">
        <v>38.0</v>
      </c>
      <c r="K807" s="88">
        <f t="shared" si="6"/>
        <v>0.6468965517</v>
      </c>
      <c r="L807" s="88">
        <f t="shared" si="7"/>
        <v>0.8608374384</v>
      </c>
      <c r="M807" s="88">
        <f t="shared" si="8"/>
        <v>0.7611464968</v>
      </c>
      <c r="N807" s="88">
        <f t="shared" si="9"/>
        <v>0.1648275862</v>
      </c>
      <c r="O807" s="88">
        <f t="shared" si="10"/>
        <v>0.8330373002</v>
      </c>
      <c r="P807" s="89">
        <f t="shared" si="11"/>
        <v>0.02620689655</v>
      </c>
      <c r="Q807" s="90">
        <f t="shared" ref="Q807:V807" si="2453">K807-Q$2</f>
        <v>0.29591887</v>
      </c>
      <c r="R807" s="91">
        <f t="shared" si="2453"/>
        <v>0.3812848981</v>
      </c>
      <c r="S807" s="92">
        <f t="shared" si="2453"/>
        <v>0.3495589342</v>
      </c>
      <c r="T807" s="93">
        <f t="shared" si="2453"/>
        <v>0.0490931446</v>
      </c>
      <c r="U807" s="94">
        <f t="shared" si="2453"/>
        <v>0.3792059711</v>
      </c>
      <c r="V807" s="95">
        <f t="shared" si="2453"/>
        <v>-0.00605393196</v>
      </c>
      <c r="W807" s="64"/>
      <c r="X807" s="65">
        <f t="shared" si="13"/>
        <v>1</v>
      </c>
      <c r="Y807" s="66">
        <f t="shared" si="14"/>
        <v>0</v>
      </c>
      <c r="Z807" s="67">
        <f t="shared" ref="Z807:AA807" si="2454">U807</f>
        <v>0.3792059711</v>
      </c>
      <c r="AA807" s="68">
        <f t="shared" si="2454"/>
        <v>-0.00605393196</v>
      </c>
      <c r="AB807" s="69">
        <f t="shared" ref="AB807:AC807" si="2455">S807</f>
        <v>0.3495589342</v>
      </c>
      <c r="AC807" s="70">
        <f t="shared" si="2455"/>
        <v>0.0490931446</v>
      </c>
      <c r="AD807" s="71">
        <f t="shared" si="17"/>
        <v>0.1437605184</v>
      </c>
      <c r="AE807" s="72">
        <f t="shared" si="18"/>
        <v>-0.004591374296</v>
      </c>
      <c r="AF807" s="73">
        <f t="shared" si="19"/>
        <v>0.1328520416</v>
      </c>
      <c r="AG807" s="74">
        <f t="shared" si="20"/>
        <v>0.01650020757</v>
      </c>
      <c r="AH807" s="75">
        <f t="shared" si="21"/>
        <v>0.1197813116</v>
      </c>
      <c r="AI807" s="76">
        <f t="shared" si="22"/>
        <v>0.0343218946</v>
      </c>
      <c r="AJ807" s="77"/>
      <c r="AK807" s="65">
        <f t="shared" si="23"/>
        <v>-0.005693794321</v>
      </c>
      <c r="AL807" s="66">
        <f t="shared" si="24"/>
        <v>0.0007634399882</v>
      </c>
      <c r="AM807" s="67">
        <f t="shared" si="25"/>
        <v>0.3191404482</v>
      </c>
      <c r="AN807" s="68">
        <f t="shared" si="26"/>
        <v>0.5971021993</v>
      </c>
      <c r="AO807" s="69">
        <f t="shared" si="27"/>
        <v>-0.02456463198</v>
      </c>
      <c r="AP807" s="70">
        <f t="shared" si="28"/>
        <v>-0.1810914488</v>
      </c>
      <c r="AQ807" s="71">
        <f t="shared" si="29"/>
        <v>0.07121333887</v>
      </c>
      <c r="AR807" s="72">
        <f t="shared" si="30"/>
        <v>-0.08616371137</v>
      </c>
      <c r="AS807" s="73">
        <f t="shared" si="31"/>
        <v>-0.003493590992</v>
      </c>
      <c r="AT807" s="74">
        <f t="shared" si="32"/>
        <v>0.05648394177</v>
      </c>
      <c r="AU807" s="75">
        <f t="shared" si="33"/>
        <v>0.01301935286</v>
      </c>
      <c r="AV807" s="76">
        <f t="shared" si="34"/>
        <v>0.00586161762</v>
      </c>
      <c r="AW807" s="78">
        <f t="shared" si="35"/>
        <v>0.3696211226</v>
      </c>
      <c r="AX807" s="79">
        <f t="shared" si="36"/>
        <v>0.29591887</v>
      </c>
      <c r="AY807" s="78">
        <f t="shared" si="37"/>
        <v>0.3929560385</v>
      </c>
      <c r="AZ807" s="79">
        <f t="shared" si="38"/>
        <v>0.3812848981</v>
      </c>
      <c r="BA807" s="80">
        <f t="shared" si="39"/>
        <v>0.07370225256</v>
      </c>
      <c r="BB807" s="80">
        <f t="shared" si="40"/>
        <v>0.01167114036</v>
      </c>
      <c r="BC807" s="80">
        <f t="shared" si="41"/>
        <v>0.3744016947</v>
      </c>
      <c r="BD807" s="80">
        <f t="shared" si="42"/>
        <v>0.3980391983</v>
      </c>
      <c r="BE807" s="81">
        <f t="shared" si="43"/>
        <v>0.005295806515</v>
      </c>
      <c r="BF807" s="81">
        <f t="shared" si="44"/>
        <v>0.001720378669</v>
      </c>
      <c r="BG807" s="81">
        <f t="shared" si="45"/>
        <v>-0.01825857445</v>
      </c>
      <c r="BH807" s="81">
        <f t="shared" si="46"/>
        <v>0.2980531008</v>
      </c>
      <c r="BI807" s="81"/>
      <c r="BJ807" s="81"/>
    </row>
    <row r="808">
      <c r="A808" s="31">
        <v>806.0</v>
      </c>
      <c r="B808" s="32">
        <v>5412.0</v>
      </c>
      <c r="C808" s="33">
        <v>1539.0</v>
      </c>
      <c r="D808" s="55">
        <f t="shared" si="5"/>
        <v>1082</v>
      </c>
      <c r="E808" s="35">
        <v>191.0</v>
      </c>
      <c r="F808" s="36">
        <v>281.0</v>
      </c>
      <c r="G808" s="37">
        <v>118.0</v>
      </c>
      <c r="H808" s="38">
        <v>324.0</v>
      </c>
      <c r="I808" s="39">
        <v>63.0</v>
      </c>
      <c r="J808" s="40">
        <v>105.0</v>
      </c>
      <c r="K808" s="88">
        <f t="shared" si="6"/>
        <v>0.2417153996</v>
      </c>
      <c r="L808" s="88">
        <f t="shared" si="7"/>
        <v>0.4394463668</v>
      </c>
      <c r="M808" s="88">
        <f t="shared" si="8"/>
        <v>0.2341269841</v>
      </c>
      <c r="N808" s="88">
        <f t="shared" si="9"/>
        <v>0.07667316439</v>
      </c>
      <c r="O808" s="88">
        <f t="shared" si="10"/>
        <v>0.3438077634</v>
      </c>
      <c r="P808" s="89">
        <f t="shared" si="11"/>
        <v>0.06822612086</v>
      </c>
      <c r="Q808" s="90">
        <f t="shared" ref="Q808:V808" si="2456">K808-Q$2</f>
        <v>-0.1092622821</v>
      </c>
      <c r="R808" s="91">
        <f t="shared" si="2456"/>
        <v>-0.04010617351</v>
      </c>
      <c r="S808" s="92">
        <f t="shared" si="2456"/>
        <v>-0.1774605785</v>
      </c>
      <c r="T808" s="93">
        <f t="shared" si="2456"/>
        <v>-0.03906127721</v>
      </c>
      <c r="U808" s="94">
        <f t="shared" si="2456"/>
        <v>-0.1100235657</v>
      </c>
      <c r="V808" s="95">
        <f t="shared" si="2456"/>
        <v>0.03596529235</v>
      </c>
      <c r="W808" s="64"/>
      <c r="X808" s="65">
        <f t="shared" si="13"/>
        <v>1</v>
      </c>
      <c r="Y808" s="66">
        <f t="shared" si="14"/>
        <v>0</v>
      </c>
      <c r="Z808" s="67">
        <f t="shared" ref="Z808:AA808" si="2457">U808</f>
        <v>-0.1100235657</v>
      </c>
      <c r="AA808" s="68">
        <f t="shared" si="2457"/>
        <v>0.03596529235</v>
      </c>
      <c r="AB808" s="69">
        <f t="shared" ref="AB808:AC808" si="2458">S808</f>
        <v>-0.1774605785</v>
      </c>
      <c r="AC808" s="70">
        <f t="shared" si="2458"/>
        <v>-0.03906127721</v>
      </c>
      <c r="AD808" s="71">
        <f t="shared" si="17"/>
        <v>0.01081168275</v>
      </c>
      <c r="AE808" s="72">
        <f t="shared" si="18"/>
        <v>-0.00791405941</v>
      </c>
      <c r="AF808" s="73">
        <f t="shared" si="19"/>
        <v>0.02092969587</v>
      </c>
      <c r="AG808" s="74">
        <f t="shared" si="20"/>
        <v>-0.002084760587</v>
      </c>
      <c r="AH808" s="75">
        <f t="shared" si="21"/>
        <v>0.02996647355</v>
      </c>
      <c r="AI808" s="76">
        <f t="shared" si="22"/>
        <v>0.0138636737</v>
      </c>
      <c r="AJ808" s="77"/>
      <c r="AK808" s="65">
        <f t="shared" si="23"/>
        <v>-0.005693794321</v>
      </c>
      <c r="AL808" s="66">
        <f t="shared" si="24"/>
        <v>0.0007634399882</v>
      </c>
      <c r="AM808" s="67">
        <f t="shared" si="25"/>
        <v>-0.1469073914</v>
      </c>
      <c r="AN808" s="68">
        <f t="shared" si="26"/>
        <v>-0.14532129</v>
      </c>
      <c r="AO808" s="69">
        <f t="shared" si="27"/>
        <v>0.005424862592</v>
      </c>
      <c r="AP808" s="70">
        <f t="shared" si="28"/>
        <v>0.09391777007</v>
      </c>
      <c r="AQ808" s="71">
        <f t="shared" si="29"/>
        <v>0.0009435475714</v>
      </c>
      <c r="AR808" s="72">
        <f t="shared" si="30"/>
        <v>-0.01037022642</v>
      </c>
      <c r="AS808" s="73">
        <f t="shared" si="31"/>
        <v>0.001425992633</v>
      </c>
      <c r="AT808" s="74">
        <f t="shared" si="32"/>
        <v>0.008776273476</v>
      </c>
      <c r="AU808" s="75">
        <f t="shared" si="33"/>
        <v>0.003170372487</v>
      </c>
      <c r="AV808" s="76">
        <f t="shared" si="34"/>
        <v>0.002064887048</v>
      </c>
      <c r="AW808" s="78">
        <f t="shared" si="35"/>
        <v>-0.1416364104</v>
      </c>
      <c r="AX808" s="79">
        <f t="shared" si="36"/>
        <v>-0.1092622821</v>
      </c>
      <c r="AY808" s="78">
        <f t="shared" si="37"/>
        <v>-0.05016914581</v>
      </c>
      <c r="AZ808" s="79">
        <f t="shared" si="38"/>
        <v>-0.04010617351</v>
      </c>
      <c r="BA808" s="80">
        <f t="shared" si="39"/>
        <v>-0.03237412837</v>
      </c>
      <c r="BB808" s="80">
        <f t="shared" si="40"/>
        <v>-0.0100629723</v>
      </c>
      <c r="BC808" s="80">
        <f t="shared" si="41"/>
        <v>-0.1368558384</v>
      </c>
      <c r="BD808" s="80">
        <f t="shared" si="42"/>
        <v>-0.04508598597</v>
      </c>
      <c r="BE808" s="81">
        <f t="shared" si="43"/>
        <v>0.000946820776</v>
      </c>
      <c r="BF808" s="81">
        <f t="shared" si="44"/>
        <v>0.0006515599143</v>
      </c>
      <c r="BG808" s="81">
        <f t="shared" si="45"/>
        <v>0.01669677437</v>
      </c>
      <c r="BH808" s="81">
        <f t="shared" si="46"/>
        <v>0.01234056082</v>
      </c>
      <c r="BI808" s="81"/>
      <c r="BJ808" s="81"/>
    </row>
    <row r="809">
      <c r="A809" s="31">
        <v>807.0</v>
      </c>
      <c r="B809" s="32">
        <v>2746.0</v>
      </c>
      <c r="C809" s="33">
        <v>1187.0</v>
      </c>
      <c r="D809" s="55">
        <f t="shared" si="5"/>
        <v>747</v>
      </c>
      <c r="E809" s="35">
        <v>151.0</v>
      </c>
      <c r="F809" s="36">
        <v>158.0</v>
      </c>
      <c r="G809" s="37">
        <v>85.0</v>
      </c>
      <c r="H809" s="38">
        <v>212.0</v>
      </c>
      <c r="I809" s="39">
        <v>58.0</v>
      </c>
      <c r="J809" s="40">
        <v>83.0</v>
      </c>
      <c r="K809" s="88">
        <f t="shared" si="6"/>
        <v>0.247683235</v>
      </c>
      <c r="L809" s="88">
        <f t="shared" si="7"/>
        <v>0.4964370546</v>
      </c>
      <c r="M809" s="88">
        <f t="shared" si="8"/>
        <v>0.2607361963</v>
      </c>
      <c r="N809" s="88">
        <f t="shared" si="9"/>
        <v>0.07160909857</v>
      </c>
      <c r="O809" s="88">
        <f t="shared" si="10"/>
        <v>0.3935742972</v>
      </c>
      <c r="P809" s="89">
        <f t="shared" si="11"/>
        <v>0.0699241786</v>
      </c>
      <c r="Q809" s="90">
        <f t="shared" ref="Q809:V809" si="2459">K809-Q$2</f>
        <v>-0.1032944466</v>
      </c>
      <c r="R809" s="91">
        <f t="shared" si="2459"/>
        <v>0.01688451434</v>
      </c>
      <c r="S809" s="92">
        <f t="shared" si="2459"/>
        <v>-0.1508513663</v>
      </c>
      <c r="T809" s="93">
        <f t="shared" si="2459"/>
        <v>-0.04412534304</v>
      </c>
      <c r="U809" s="94">
        <f t="shared" si="2459"/>
        <v>-0.0602570319</v>
      </c>
      <c r="V809" s="95">
        <f t="shared" si="2459"/>
        <v>0.03766335009</v>
      </c>
      <c r="W809" s="64"/>
      <c r="X809" s="65">
        <f t="shared" si="13"/>
        <v>1</v>
      </c>
      <c r="Y809" s="66">
        <f t="shared" si="14"/>
        <v>0</v>
      </c>
      <c r="Z809" s="67">
        <f t="shared" ref="Z809:AA809" si="2460">U809</f>
        <v>-0.0602570319</v>
      </c>
      <c r="AA809" s="68">
        <f t="shared" si="2460"/>
        <v>0.03766335009</v>
      </c>
      <c r="AB809" s="69">
        <f t="shared" ref="AB809:AC809" si="2461">S809</f>
        <v>-0.1508513663</v>
      </c>
      <c r="AC809" s="70">
        <f t="shared" si="2461"/>
        <v>-0.04412534304</v>
      </c>
      <c r="AD809" s="71">
        <f t="shared" si="17"/>
        <v>0.002212381954</v>
      </c>
      <c r="AE809" s="72">
        <f t="shared" si="18"/>
        <v>-0.004538963376</v>
      </c>
      <c r="AF809" s="73">
        <f t="shared" si="19"/>
        <v>0.01075176384</v>
      </c>
      <c r="AG809" s="74">
        <f t="shared" si="20"/>
        <v>-0.003022705618</v>
      </c>
      <c r="AH809" s="75">
        <f t="shared" si="21"/>
        <v>0.02080908882</v>
      </c>
      <c r="AI809" s="76">
        <f t="shared" si="22"/>
        <v>0.01331273657</v>
      </c>
      <c r="AJ809" s="77"/>
      <c r="AK809" s="65">
        <f t="shared" si="23"/>
        <v>-0.005693794321</v>
      </c>
      <c r="AL809" s="66">
        <f t="shared" si="24"/>
        <v>0.0007634399882</v>
      </c>
      <c r="AM809" s="67">
        <f t="shared" si="25"/>
        <v>-0.1089810935</v>
      </c>
      <c r="AN809" s="68">
        <f t="shared" si="26"/>
        <v>-0.06492374553</v>
      </c>
      <c r="AO809" s="69">
        <f t="shared" si="27"/>
        <v>-0.0008311728791</v>
      </c>
      <c r="AP809" s="70">
        <f t="shared" si="28"/>
        <v>0.08136716704</v>
      </c>
      <c r="AQ809" s="71">
        <f t="shared" si="29"/>
        <v>-0.001508828945</v>
      </c>
      <c r="AR809" s="72">
        <f t="shared" si="30"/>
        <v>-0.00362261754</v>
      </c>
      <c r="AS809" s="73">
        <f t="shared" si="31"/>
        <v>0.001556029181</v>
      </c>
      <c r="AT809" s="74">
        <f t="shared" si="32"/>
        <v>0.004457494878</v>
      </c>
      <c r="AU809" s="75">
        <f t="shared" si="33"/>
        <v>0.002140948467</v>
      </c>
      <c r="AV809" s="76">
        <f t="shared" si="34"/>
        <v>0.001851847555</v>
      </c>
      <c r="AW809" s="78">
        <f t="shared" si="35"/>
        <v>-0.113317912</v>
      </c>
      <c r="AX809" s="79">
        <f t="shared" si="36"/>
        <v>-0.1032944466</v>
      </c>
      <c r="AY809" s="78">
        <f t="shared" si="37"/>
        <v>0.01989358638</v>
      </c>
      <c r="AZ809" s="79">
        <f t="shared" si="38"/>
        <v>0.01688451434</v>
      </c>
      <c r="BA809" s="80">
        <f t="shared" si="39"/>
        <v>-0.01002346538</v>
      </c>
      <c r="BB809" s="80">
        <f t="shared" si="40"/>
        <v>0.003009072042</v>
      </c>
      <c r="BC809" s="80">
        <f t="shared" si="41"/>
        <v>-0.10853734</v>
      </c>
      <c r="BD809" s="80">
        <f t="shared" si="42"/>
        <v>0.02497674623</v>
      </c>
      <c r="BE809" s="81">
        <f t="shared" si="43"/>
        <v>0.00009141534364</v>
      </c>
      <c r="BF809" s="81">
        <f t="shared" si="44"/>
        <v>-0.00006032265887</v>
      </c>
      <c r="BG809" s="81">
        <f t="shared" si="45"/>
        <v>0.01115651631</v>
      </c>
      <c r="BH809" s="81">
        <f t="shared" si="46"/>
        <v>-0.005421819192</v>
      </c>
      <c r="BI809" s="81"/>
      <c r="BJ809" s="81"/>
    </row>
    <row r="810">
      <c r="A810" s="31">
        <v>808.0</v>
      </c>
      <c r="B810" s="32">
        <v>5604.0</v>
      </c>
      <c r="C810" s="33">
        <v>1592.0</v>
      </c>
      <c r="D810" s="55">
        <f t="shared" si="5"/>
        <v>1208</v>
      </c>
      <c r="E810" s="35">
        <v>256.0</v>
      </c>
      <c r="F810" s="36">
        <v>235.0</v>
      </c>
      <c r="G810" s="37">
        <v>114.0</v>
      </c>
      <c r="H810" s="38">
        <v>444.0</v>
      </c>
      <c r="I810" s="39">
        <v>99.0</v>
      </c>
      <c r="J810" s="40">
        <v>60.0</v>
      </c>
      <c r="K810" s="88">
        <f t="shared" si="6"/>
        <v>0.2945979899</v>
      </c>
      <c r="L810" s="88">
        <f t="shared" si="7"/>
        <v>0.4443053817</v>
      </c>
      <c r="M810" s="88">
        <f t="shared" si="8"/>
        <v>0.2787286064</v>
      </c>
      <c r="N810" s="88">
        <f t="shared" si="9"/>
        <v>0.0716080402</v>
      </c>
      <c r="O810" s="88">
        <f t="shared" si="10"/>
        <v>0.3882450331</v>
      </c>
      <c r="P810" s="89">
        <f t="shared" si="11"/>
        <v>0.03768844221</v>
      </c>
      <c r="Q810" s="90">
        <f t="shared" ref="Q810:V810" si="2462">K810-Q$2</f>
        <v>-0.05637969174</v>
      </c>
      <c r="R810" s="91">
        <f t="shared" si="2462"/>
        <v>-0.03524715856</v>
      </c>
      <c r="S810" s="92">
        <f t="shared" si="2462"/>
        <v>-0.1328589563</v>
      </c>
      <c r="T810" s="93">
        <f t="shared" si="2462"/>
        <v>-0.04412640141</v>
      </c>
      <c r="U810" s="94">
        <f t="shared" si="2462"/>
        <v>-0.06558629598</v>
      </c>
      <c r="V810" s="95">
        <f t="shared" si="2462"/>
        <v>0.005427613699</v>
      </c>
      <c r="W810" s="64"/>
      <c r="X810" s="65">
        <f t="shared" si="13"/>
        <v>1</v>
      </c>
      <c r="Y810" s="66">
        <f t="shared" si="14"/>
        <v>0</v>
      </c>
      <c r="Z810" s="67">
        <f t="shared" ref="Z810:AA810" si="2463">U810</f>
        <v>-0.06558629598</v>
      </c>
      <c r="AA810" s="68">
        <f t="shared" si="2463"/>
        <v>0.005427613699</v>
      </c>
      <c r="AB810" s="69">
        <f t="shared" ref="AB810:AC810" si="2464">S810</f>
        <v>-0.1328589563</v>
      </c>
      <c r="AC810" s="70">
        <f t="shared" si="2464"/>
        <v>-0.04412640141</v>
      </c>
      <c r="AD810" s="71">
        <f t="shared" si="17"/>
        <v>0.00427210323</v>
      </c>
      <c r="AE810" s="72">
        <f t="shared" si="18"/>
        <v>-0.0007119541571</v>
      </c>
      <c r="AF810" s="73">
        <f t="shared" si="19"/>
        <v>0.008953227892</v>
      </c>
      <c r="AG810" s="74">
        <f t="shared" si="20"/>
        <v>0.002172980132</v>
      </c>
      <c r="AH810" s="75">
        <f t="shared" si="21"/>
        <v>0.01570436297</v>
      </c>
      <c r="AI810" s="76">
        <f t="shared" si="22"/>
        <v>0.01172517527</v>
      </c>
      <c r="AJ810" s="77"/>
      <c r="AK810" s="65">
        <f t="shared" si="23"/>
        <v>-0.005693794321</v>
      </c>
      <c r="AL810" s="66">
        <f t="shared" si="24"/>
        <v>0.0007634399882</v>
      </c>
      <c r="AM810" s="67">
        <f t="shared" si="25"/>
        <v>-0.06215228931</v>
      </c>
      <c r="AN810" s="68">
        <f t="shared" si="26"/>
        <v>-0.09969731259</v>
      </c>
      <c r="AO810" s="69">
        <f t="shared" si="27"/>
        <v>-0.003355390397</v>
      </c>
      <c r="AP810" s="70">
        <f t="shared" si="28"/>
        <v>0.07240065661</v>
      </c>
      <c r="AQ810" s="71">
        <f t="shared" si="29"/>
        <v>0.001780742872</v>
      </c>
      <c r="AR810" s="72">
        <f t="shared" si="30"/>
        <v>-0.002856311662</v>
      </c>
      <c r="AS810" s="73">
        <f t="shared" si="31"/>
        <v>-0.0006830968283</v>
      </c>
      <c r="AT810" s="74">
        <f t="shared" si="32"/>
        <v>0.003834290631</v>
      </c>
      <c r="AU810" s="75">
        <f t="shared" si="33"/>
        <v>0.001588155029</v>
      </c>
      <c r="AV810" s="76">
        <f t="shared" si="34"/>
        <v>0.001587882724</v>
      </c>
      <c r="AW810" s="78">
        <f t="shared" si="35"/>
        <v>-0.06851567295</v>
      </c>
      <c r="AX810" s="79">
        <f t="shared" si="36"/>
        <v>-0.05637969174</v>
      </c>
      <c r="AY810" s="78">
        <f t="shared" si="37"/>
        <v>-0.0239673543</v>
      </c>
      <c r="AZ810" s="79">
        <f t="shared" si="38"/>
        <v>-0.03524715856</v>
      </c>
      <c r="BA810" s="80">
        <f t="shared" si="39"/>
        <v>-0.01213598121</v>
      </c>
      <c r="BB810" s="80">
        <f t="shared" si="40"/>
        <v>0.01127980426</v>
      </c>
      <c r="BC810" s="80">
        <f t="shared" si="41"/>
        <v>-0.06373510089</v>
      </c>
      <c r="BD810" s="80">
        <f t="shared" si="42"/>
        <v>-0.01888419446</v>
      </c>
      <c r="BE810" s="81">
        <f t="shared" si="43"/>
        <v>0.00002004805575</v>
      </c>
      <c r="BF810" s="81">
        <f t="shared" si="44"/>
        <v>-0.0002737829852</v>
      </c>
      <c r="BG810" s="81">
        <f t="shared" si="45"/>
        <v>0.003705550286</v>
      </c>
      <c r="BH810" s="81">
        <f t="shared" si="46"/>
        <v>0.002407172078</v>
      </c>
      <c r="BI810" s="81"/>
      <c r="BJ810" s="81"/>
    </row>
    <row r="811">
      <c r="A811" s="31">
        <v>809.0</v>
      </c>
      <c r="B811" s="32">
        <v>3804.0</v>
      </c>
      <c r="C811" s="33">
        <v>1532.0</v>
      </c>
      <c r="D811" s="55">
        <f t="shared" si="5"/>
        <v>1017</v>
      </c>
      <c r="E811" s="35">
        <v>211.0</v>
      </c>
      <c r="F811" s="36">
        <v>217.0</v>
      </c>
      <c r="G811" s="37">
        <v>83.0</v>
      </c>
      <c r="H811" s="38">
        <v>369.0</v>
      </c>
      <c r="I811" s="39">
        <v>66.0</v>
      </c>
      <c r="J811" s="40">
        <v>71.0</v>
      </c>
      <c r="K811" s="88">
        <f t="shared" si="6"/>
        <v>0.2349869452</v>
      </c>
      <c r="L811" s="88">
        <f t="shared" si="7"/>
        <v>0.4287925697</v>
      </c>
      <c r="M811" s="88">
        <f t="shared" si="8"/>
        <v>0.2237196765</v>
      </c>
      <c r="N811" s="88">
        <f t="shared" si="9"/>
        <v>0.05417754569</v>
      </c>
      <c r="O811" s="88">
        <f t="shared" si="10"/>
        <v>0.3539823009</v>
      </c>
      <c r="P811" s="89">
        <f t="shared" si="11"/>
        <v>0.04634464752</v>
      </c>
      <c r="Q811" s="90">
        <f t="shared" ref="Q811:V811" si="2465">K811-Q$2</f>
        <v>-0.1159907365</v>
      </c>
      <c r="R811" s="91">
        <f t="shared" si="2465"/>
        <v>-0.05075997063</v>
      </c>
      <c r="S811" s="92">
        <f t="shared" si="2465"/>
        <v>-0.1878678861</v>
      </c>
      <c r="T811" s="93">
        <f t="shared" si="2465"/>
        <v>-0.06155689592</v>
      </c>
      <c r="U811" s="94">
        <f t="shared" si="2465"/>
        <v>-0.09984902821</v>
      </c>
      <c r="V811" s="95">
        <f t="shared" si="2465"/>
        <v>0.01408381901</v>
      </c>
      <c r="W811" s="64"/>
      <c r="X811" s="65">
        <f t="shared" si="13"/>
        <v>1</v>
      </c>
      <c r="Y811" s="66">
        <f t="shared" si="14"/>
        <v>0</v>
      </c>
      <c r="Z811" s="67">
        <f t="shared" ref="Z811:AA811" si="2466">U811</f>
        <v>-0.09984902821</v>
      </c>
      <c r="AA811" s="68">
        <f t="shared" si="2466"/>
        <v>0.01408381901</v>
      </c>
      <c r="AB811" s="69">
        <f t="shared" ref="AB811:AC811" si="2467">S811</f>
        <v>-0.1878678861</v>
      </c>
      <c r="AC811" s="70">
        <f t="shared" si="2467"/>
        <v>-0.06155689592</v>
      </c>
      <c r="AD811" s="71">
        <f t="shared" si="17"/>
        <v>0.009771474476</v>
      </c>
      <c r="AE811" s="72">
        <f t="shared" si="18"/>
        <v>-0.002812511283</v>
      </c>
      <c r="AF811" s="73">
        <f t="shared" si="19"/>
        <v>0.01962538204</v>
      </c>
      <c r="AG811" s="74">
        <f t="shared" si="20"/>
        <v>0.003500498932</v>
      </c>
      <c r="AH811" s="75">
        <f t="shared" si="21"/>
        <v>0.03150509119</v>
      </c>
      <c r="AI811" s="76">
        <f t="shared" si="22"/>
        <v>0.02312912782</v>
      </c>
      <c r="AJ811" s="77"/>
      <c r="AK811" s="65">
        <f t="shared" si="23"/>
        <v>-0.005693794321</v>
      </c>
      <c r="AL811" s="66">
        <f t="shared" si="24"/>
        <v>0.0007634399882</v>
      </c>
      <c r="AM811" s="67">
        <f t="shared" si="25"/>
        <v>-0.1038623983</v>
      </c>
      <c r="AN811" s="68">
        <f t="shared" si="26"/>
        <v>-0.1470286287</v>
      </c>
      <c r="AO811" s="69">
        <f t="shared" si="27"/>
        <v>-0.004326233559</v>
      </c>
      <c r="AP811" s="70">
        <f t="shared" si="28"/>
        <v>0.1022596624</v>
      </c>
      <c r="AQ811" s="71">
        <f t="shared" si="29"/>
        <v>0.003382802255</v>
      </c>
      <c r="AR811" s="72">
        <f t="shared" si="30"/>
        <v>-0.007141759959</v>
      </c>
      <c r="AS811" s="73">
        <f t="shared" si="31"/>
        <v>-0.0009646010326</v>
      </c>
      <c r="AT811" s="74">
        <f t="shared" si="32"/>
        <v>0.008371762513</v>
      </c>
      <c r="AU811" s="75">
        <f t="shared" si="33"/>
        <v>0.003192519628</v>
      </c>
      <c r="AV811" s="76">
        <f t="shared" si="34"/>
        <v>0.003140921959</v>
      </c>
      <c r="AW811" s="78">
        <f t="shared" si="35"/>
        <v>-0.1082717053</v>
      </c>
      <c r="AX811" s="79">
        <f t="shared" si="36"/>
        <v>-0.1159907365</v>
      </c>
      <c r="AY811" s="78">
        <f t="shared" si="37"/>
        <v>-0.03963460184</v>
      </c>
      <c r="AZ811" s="79">
        <f t="shared" si="38"/>
        <v>-0.05075997063</v>
      </c>
      <c r="BA811" s="80">
        <f t="shared" si="39"/>
        <v>0.007719031207</v>
      </c>
      <c r="BB811" s="80">
        <f t="shared" si="40"/>
        <v>0.01112536879</v>
      </c>
      <c r="BC811" s="80">
        <f t="shared" si="41"/>
        <v>-0.1034911333</v>
      </c>
      <c r="BD811" s="80">
        <f t="shared" si="42"/>
        <v>-0.034551442</v>
      </c>
      <c r="BE811" s="81">
        <f t="shared" si="43"/>
        <v>-0.00006419038787</v>
      </c>
      <c r="BF811" s="81">
        <f t="shared" si="44"/>
        <v>0.0001717541377</v>
      </c>
      <c r="BG811" s="81">
        <f t="shared" si="45"/>
        <v>0.009516612518</v>
      </c>
      <c r="BH811" s="81">
        <f t="shared" si="46"/>
        <v>0.007151535777</v>
      </c>
      <c r="BI811" s="81"/>
      <c r="BJ811" s="81"/>
    </row>
    <row r="812">
      <c r="A812" s="31">
        <v>810.0</v>
      </c>
      <c r="B812" s="32">
        <v>2732.0</v>
      </c>
      <c r="C812" s="33">
        <v>1567.0</v>
      </c>
      <c r="D812" s="55">
        <f t="shared" si="5"/>
        <v>1166</v>
      </c>
      <c r="E812" s="35">
        <v>228.0</v>
      </c>
      <c r="F812" s="36">
        <v>56.0</v>
      </c>
      <c r="G812" s="37">
        <v>302.0</v>
      </c>
      <c r="H812" s="38">
        <v>347.0</v>
      </c>
      <c r="I812" s="39">
        <v>156.0</v>
      </c>
      <c r="J812" s="40">
        <v>77.0</v>
      </c>
      <c r="K812" s="88">
        <f t="shared" si="6"/>
        <v>0.4377791959</v>
      </c>
      <c r="L812" s="88">
        <f t="shared" si="7"/>
        <v>0.5253077975</v>
      </c>
      <c r="M812" s="88">
        <f t="shared" si="8"/>
        <v>0.6942528736</v>
      </c>
      <c r="N812" s="88">
        <f t="shared" si="9"/>
        <v>0.1927249521</v>
      </c>
      <c r="O812" s="88">
        <f t="shared" si="10"/>
        <v>0.5883361921</v>
      </c>
      <c r="P812" s="89">
        <f t="shared" si="11"/>
        <v>0.04913848117</v>
      </c>
      <c r="Q812" s="90">
        <f t="shared" ref="Q812:V812" si="2468">K812-Q$2</f>
        <v>0.08680151423</v>
      </c>
      <c r="R812" s="91">
        <f t="shared" si="2468"/>
        <v>0.04575525725</v>
      </c>
      <c r="S812" s="92">
        <f t="shared" si="2468"/>
        <v>0.2826653109</v>
      </c>
      <c r="T812" s="93">
        <f t="shared" si="2468"/>
        <v>0.07699051053</v>
      </c>
      <c r="U812" s="94">
        <f t="shared" si="2468"/>
        <v>0.134504863</v>
      </c>
      <c r="V812" s="95">
        <f t="shared" si="2468"/>
        <v>0.01687765266</v>
      </c>
      <c r="W812" s="64"/>
      <c r="X812" s="65">
        <f t="shared" si="13"/>
        <v>1</v>
      </c>
      <c r="Y812" s="66">
        <f t="shared" si="14"/>
        <v>0</v>
      </c>
      <c r="Z812" s="67">
        <f t="shared" ref="Z812:AA812" si="2469">U812</f>
        <v>0.134504863</v>
      </c>
      <c r="AA812" s="68">
        <f t="shared" si="2469"/>
        <v>0.01687765266</v>
      </c>
      <c r="AB812" s="69">
        <f t="shared" ref="AB812:AC812" si="2470">S812</f>
        <v>0.2826653109</v>
      </c>
      <c r="AC812" s="70">
        <f t="shared" si="2470"/>
        <v>0.07699051053</v>
      </c>
      <c r="AD812" s="71">
        <f t="shared" si="17"/>
        <v>0.01780670302</v>
      </c>
      <c r="AE812" s="72">
        <f t="shared" si="18"/>
        <v>0.004540252719</v>
      </c>
      <c r="AF812" s="73">
        <f t="shared" si="19"/>
        <v>0.03672043983</v>
      </c>
      <c r="AG812" s="74">
        <f t="shared" si="20"/>
        <v>0.01512632501</v>
      </c>
      <c r="AH812" s="75">
        <f t="shared" si="21"/>
        <v>0.07397213928</v>
      </c>
      <c r="AI812" s="76">
        <f t="shared" si="22"/>
        <v>0.04352509319</v>
      </c>
      <c r="AJ812" s="77"/>
      <c r="AK812" s="65">
        <f t="shared" si="23"/>
        <v>-0.005693794321</v>
      </c>
      <c r="AL812" s="66">
        <f t="shared" si="24"/>
        <v>0.0007634399882</v>
      </c>
      <c r="AM812" s="67">
        <f t="shared" si="25"/>
        <v>0.08299464675</v>
      </c>
      <c r="AN812" s="68">
        <f t="shared" si="26"/>
        <v>0.2273221987</v>
      </c>
      <c r="AO812" s="69">
        <f t="shared" si="27"/>
        <v>-0.001278983429</v>
      </c>
      <c r="AP812" s="70">
        <f t="shared" si="28"/>
        <v>-0.1516674865</v>
      </c>
      <c r="AQ812" s="71">
        <f t="shared" si="29"/>
        <v>0.01179896285</v>
      </c>
      <c r="AR812" s="72">
        <f t="shared" si="30"/>
        <v>-0.008046657188</v>
      </c>
      <c r="AS812" s="73">
        <f t="shared" si="31"/>
        <v>-0.005423511963</v>
      </c>
      <c r="AT812" s="74">
        <f t="shared" si="32"/>
        <v>0.01588804387</v>
      </c>
      <c r="AU812" s="75">
        <f t="shared" si="33"/>
        <v>0.007673104142</v>
      </c>
      <c r="AV812" s="76">
        <f t="shared" si="34"/>
        <v>0.006152123901</v>
      </c>
      <c r="AW812" s="78">
        <f t="shared" si="35"/>
        <v>0.09007042403</v>
      </c>
      <c r="AX812" s="79">
        <f t="shared" si="36"/>
        <v>0.08680151423</v>
      </c>
      <c r="AY812" s="78">
        <f t="shared" si="37"/>
        <v>0.09041166278</v>
      </c>
      <c r="AZ812" s="79">
        <f t="shared" si="38"/>
        <v>0.04575525725</v>
      </c>
      <c r="BA812" s="80">
        <f t="shared" si="39"/>
        <v>0.003268909799</v>
      </c>
      <c r="BB812" s="80">
        <f t="shared" si="40"/>
        <v>0.04465640553</v>
      </c>
      <c r="BC812" s="80">
        <f t="shared" si="41"/>
        <v>0.09485099608</v>
      </c>
      <c r="BD812" s="80">
        <f t="shared" si="42"/>
        <v>0.09549482262</v>
      </c>
      <c r="BE812" s="81">
        <f t="shared" si="43"/>
        <v>-0.001983508784</v>
      </c>
      <c r="BF812" s="81">
        <f t="shared" si="44"/>
        <v>0.0002919555233</v>
      </c>
      <c r="BG812" s="81">
        <f t="shared" si="45"/>
        <v>-0.0001225496895</v>
      </c>
      <c r="BH812" s="81">
        <f t="shared" si="46"/>
        <v>0.01811555809</v>
      </c>
      <c r="BI812" s="81"/>
      <c r="BJ812" s="81"/>
    </row>
    <row r="813">
      <c r="A813" s="31">
        <v>811.0</v>
      </c>
      <c r="B813" s="32" t="s">
        <v>271</v>
      </c>
      <c r="C813" s="33">
        <v>706.0</v>
      </c>
      <c r="D813" s="55">
        <f t="shared" si="5"/>
        <v>550</v>
      </c>
      <c r="E813" s="35">
        <v>89.0</v>
      </c>
      <c r="F813" s="36">
        <v>73.0</v>
      </c>
      <c r="G813" s="37">
        <v>90.0</v>
      </c>
      <c r="H813" s="38">
        <v>237.0</v>
      </c>
      <c r="I813" s="39">
        <v>33.0</v>
      </c>
      <c r="J813" s="40">
        <v>28.0</v>
      </c>
      <c r="K813" s="88">
        <f t="shared" si="6"/>
        <v>0.3002832861</v>
      </c>
      <c r="L813" s="88">
        <f t="shared" si="7"/>
        <v>0.3398328691</v>
      </c>
      <c r="M813" s="88">
        <f t="shared" si="8"/>
        <v>0.4712041885</v>
      </c>
      <c r="N813" s="88">
        <f t="shared" si="9"/>
        <v>0.1274787535</v>
      </c>
      <c r="O813" s="88">
        <f t="shared" si="10"/>
        <v>0.3854545455</v>
      </c>
      <c r="P813" s="89">
        <f t="shared" si="11"/>
        <v>0.03966005666</v>
      </c>
      <c r="Q813" s="90">
        <f t="shared" ref="Q813:V813" si="2471">K813-Q$2</f>
        <v>-0.05069439557</v>
      </c>
      <c r="R813" s="91">
        <f t="shared" si="2471"/>
        <v>-0.1397196712</v>
      </c>
      <c r="S813" s="92">
        <f t="shared" si="2471"/>
        <v>0.05961662584</v>
      </c>
      <c r="T813" s="93">
        <f t="shared" si="2471"/>
        <v>0.01174431193</v>
      </c>
      <c r="U813" s="94">
        <f t="shared" si="2471"/>
        <v>-0.06837678364</v>
      </c>
      <c r="V813" s="95">
        <f t="shared" si="2471"/>
        <v>0.007399228145</v>
      </c>
      <c r="W813" s="64"/>
      <c r="X813" s="65">
        <f t="shared" si="13"/>
        <v>1</v>
      </c>
      <c r="Y813" s="66">
        <f t="shared" si="14"/>
        <v>0</v>
      </c>
      <c r="Z813" s="67">
        <f t="shared" ref="Z813:AA813" si="2472">U813</f>
        <v>-0.06837678364</v>
      </c>
      <c r="AA813" s="68">
        <f t="shared" si="2472"/>
        <v>0.007399228145</v>
      </c>
      <c r="AB813" s="69">
        <f t="shared" ref="AB813:AC813" si="2473">S813</f>
        <v>0.05961662584</v>
      </c>
      <c r="AC813" s="70">
        <f t="shared" si="2473"/>
        <v>0.01174431193</v>
      </c>
      <c r="AD813" s="71">
        <f t="shared" si="17"/>
        <v>0.004620635964</v>
      </c>
      <c r="AE813" s="72">
        <f t="shared" si="18"/>
        <v>-0.001011870844</v>
      </c>
      <c r="AF813" s="73">
        <f t="shared" si="19"/>
        <v>-0.004163291969</v>
      </c>
      <c r="AG813" s="74">
        <f t="shared" si="20"/>
        <v>-0.0003619212603</v>
      </c>
      <c r="AH813" s="75">
        <f t="shared" si="21"/>
        <v>0.003416213213</v>
      </c>
      <c r="AI813" s="76">
        <f t="shared" si="22"/>
        <v>0.0014003125</v>
      </c>
      <c r="AJ813" s="77"/>
      <c r="AK813" s="65">
        <f t="shared" si="23"/>
        <v>-0.005693794321</v>
      </c>
      <c r="AL813" s="66">
        <f t="shared" si="24"/>
        <v>0.0007634399882</v>
      </c>
      <c r="AM813" s="67">
        <f t="shared" si="25"/>
        <v>-0.06756026037</v>
      </c>
      <c r="AN813" s="68">
        <f t="shared" si="26"/>
        <v>-0.10251827</v>
      </c>
      <c r="AO813" s="69">
        <f t="shared" si="27"/>
        <v>-0.002509205149</v>
      </c>
      <c r="AP813" s="70">
        <f t="shared" si="28"/>
        <v>-0.0313577197</v>
      </c>
      <c r="AQ813" s="71">
        <f t="shared" si="29"/>
        <v>0.001785047643</v>
      </c>
      <c r="AR813" s="72">
        <f t="shared" si="30"/>
        <v>-0.003213636317</v>
      </c>
      <c r="AS813" s="73">
        <f t="shared" si="31"/>
        <v>0.00004401646062</v>
      </c>
      <c r="AT813" s="74">
        <f t="shared" si="32"/>
        <v>-0.001766032454</v>
      </c>
      <c r="AU813" s="75">
        <f t="shared" si="33"/>
        <v>0.0003643883337</v>
      </c>
      <c r="AV813" s="76">
        <f t="shared" si="34"/>
        <v>0.000214968427</v>
      </c>
      <c r="AW813" s="78">
        <f t="shared" si="35"/>
        <v>-0.07356980741</v>
      </c>
      <c r="AX813" s="79">
        <f t="shared" si="36"/>
        <v>-0.05069439557</v>
      </c>
      <c r="AY813" s="78">
        <f t="shared" si="37"/>
        <v>-0.13787725</v>
      </c>
      <c r="AZ813" s="79">
        <f t="shared" si="38"/>
        <v>-0.1397196712</v>
      </c>
      <c r="BA813" s="80">
        <f t="shared" si="39"/>
        <v>-0.02287541184</v>
      </c>
      <c r="BB813" s="80">
        <f t="shared" si="40"/>
        <v>0.001842421172</v>
      </c>
      <c r="BC813" s="80">
        <f t="shared" si="41"/>
        <v>-0.06878923535</v>
      </c>
      <c r="BD813" s="80">
        <f t="shared" si="42"/>
        <v>-0.1327940902</v>
      </c>
      <c r="BE813" s="81">
        <f t="shared" si="43"/>
        <v>0.0005198899509</v>
      </c>
      <c r="BF813" s="81">
        <f t="shared" si="44"/>
        <v>-0.00008429228617</v>
      </c>
      <c r="BG813" s="81">
        <f t="shared" si="45"/>
        <v>-0.01290231149</v>
      </c>
      <c r="BH813" s="81">
        <f t="shared" si="46"/>
        <v>0.01826960785</v>
      </c>
      <c r="BI813" s="81"/>
      <c r="BJ813" s="81"/>
    </row>
    <row r="814">
      <c r="A814" s="31">
        <v>812.0</v>
      </c>
      <c r="B814" s="32">
        <v>7582.0</v>
      </c>
      <c r="C814" s="33">
        <v>1768.0</v>
      </c>
      <c r="D814" s="55">
        <f t="shared" si="5"/>
        <v>1387</v>
      </c>
      <c r="E814" s="35">
        <v>459.0</v>
      </c>
      <c r="F814" s="36">
        <v>221.0</v>
      </c>
      <c r="G814" s="37">
        <v>190.0</v>
      </c>
      <c r="H814" s="38">
        <v>364.0</v>
      </c>
      <c r="I814" s="39">
        <v>94.0</v>
      </c>
      <c r="J814" s="40">
        <v>59.0</v>
      </c>
      <c r="K814" s="88">
        <f t="shared" si="6"/>
        <v>0.4202488688</v>
      </c>
      <c r="L814" s="88">
        <f t="shared" si="7"/>
        <v>0.6030534351</v>
      </c>
      <c r="M814" s="88">
        <f t="shared" si="8"/>
        <v>0.4042553191</v>
      </c>
      <c r="N814" s="88">
        <f t="shared" si="9"/>
        <v>0.1074660633</v>
      </c>
      <c r="O814" s="88">
        <f t="shared" si="10"/>
        <v>0.5356885364</v>
      </c>
      <c r="P814" s="89">
        <f t="shared" si="11"/>
        <v>0.03337104072</v>
      </c>
      <c r="Q814" s="90">
        <f t="shared" ref="Q814:V814" si="2474">K814-Q$2</f>
        <v>0.06927118709</v>
      </c>
      <c r="R814" s="91">
        <f t="shared" si="2474"/>
        <v>0.1235008948</v>
      </c>
      <c r="S814" s="92">
        <f t="shared" si="2474"/>
        <v>-0.007332243497</v>
      </c>
      <c r="T814" s="93">
        <f t="shared" si="2474"/>
        <v>-0.008268378259</v>
      </c>
      <c r="U814" s="94">
        <f t="shared" si="2474"/>
        <v>0.08185720732</v>
      </c>
      <c r="V814" s="95">
        <f t="shared" si="2474"/>
        <v>0.001110212212</v>
      </c>
      <c r="W814" s="64"/>
      <c r="X814" s="65">
        <f t="shared" si="13"/>
        <v>1</v>
      </c>
      <c r="Y814" s="66">
        <f t="shared" si="14"/>
        <v>0</v>
      </c>
      <c r="Z814" s="67">
        <f t="shared" ref="Z814:AA814" si="2475">U814</f>
        <v>0.08185720732</v>
      </c>
      <c r="AA814" s="68">
        <f t="shared" si="2475"/>
        <v>0.001110212212</v>
      </c>
      <c r="AB814" s="69">
        <f t="shared" ref="AB814:AC814" si="2476">S814</f>
        <v>-0.007332243497</v>
      </c>
      <c r="AC814" s="70">
        <f t="shared" si="2476"/>
        <v>-0.008268378259</v>
      </c>
      <c r="AD814" s="71">
        <f t="shared" si="17"/>
        <v>0.006699369818</v>
      </c>
      <c r="AE814" s="72">
        <f t="shared" si="18"/>
        <v>0.0001817577424</v>
      </c>
      <c r="AF814" s="73">
        <f t="shared" si="19"/>
        <v>-0.0005910173215</v>
      </c>
      <c r="AG814" s="74">
        <f t="shared" si="20"/>
        <v>-0.0006849666996</v>
      </c>
      <c r="AH814" s="75">
        <f t="shared" si="21"/>
        <v>-0.00001460428433</v>
      </c>
      <c r="AI814" s="76">
        <f t="shared" si="22"/>
        <v>0.0001212515254</v>
      </c>
      <c r="AJ814" s="77"/>
      <c r="AK814" s="65">
        <f t="shared" si="23"/>
        <v>-0.005693794321</v>
      </c>
      <c r="AL814" s="66">
        <f t="shared" si="24"/>
        <v>0.0007634399882</v>
      </c>
      <c r="AM814" s="67">
        <f t="shared" si="25"/>
        <v>0.06505377601</v>
      </c>
      <c r="AN814" s="68">
        <f t="shared" si="26"/>
        <v>0.1308662496</v>
      </c>
      <c r="AO814" s="69">
        <f t="shared" si="27"/>
        <v>-0.003092160365</v>
      </c>
      <c r="AP814" s="70">
        <f t="shared" si="28"/>
        <v>0.004813838178</v>
      </c>
      <c r="AQ814" s="71">
        <f t="shared" si="29"/>
        <v>0.003549287031</v>
      </c>
      <c r="AR814" s="72">
        <f t="shared" si="30"/>
        <v>-0.003811915069</v>
      </c>
      <c r="AS814" s="73">
        <f t="shared" si="31"/>
        <v>0.0002735734977</v>
      </c>
      <c r="AT814" s="74">
        <f t="shared" si="32"/>
        <v>-0.000267244775</v>
      </c>
      <c r="AU814" s="75">
        <f t="shared" si="33"/>
        <v>-0.000003649738152</v>
      </c>
      <c r="AV814" s="76">
        <f t="shared" si="34"/>
        <v>0.00001351026776</v>
      </c>
      <c r="AW814" s="78">
        <f t="shared" si="35"/>
        <v>0.06008703211</v>
      </c>
      <c r="AX814" s="79">
        <f t="shared" si="36"/>
        <v>0.06927118709</v>
      </c>
      <c r="AY814" s="78">
        <f t="shared" si="37"/>
        <v>0.1323778782</v>
      </c>
      <c r="AZ814" s="79">
        <f t="shared" si="38"/>
        <v>0.1235008948</v>
      </c>
      <c r="BA814" s="80">
        <f t="shared" si="39"/>
        <v>-0.009184154977</v>
      </c>
      <c r="BB814" s="80">
        <f t="shared" si="40"/>
        <v>0.008876983395</v>
      </c>
      <c r="BC814" s="80">
        <f t="shared" si="41"/>
        <v>0.06486760417</v>
      </c>
      <c r="BD814" s="80">
        <f t="shared" si="42"/>
        <v>0.1374610381</v>
      </c>
      <c r="BE814" s="81">
        <f t="shared" si="43"/>
        <v>0.000005547868452</v>
      </c>
      <c r="BF814" s="81">
        <f t="shared" si="44"/>
        <v>-0.0001630551825</v>
      </c>
      <c r="BG814" s="81">
        <f t="shared" si="45"/>
        <v>-0.01468773091</v>
      </c>
      <c r="BH814" s="81">
        <f t="shared" si="46"/>
        <v>0.01783353641</v>
      </c>
      <c r="BI814" s="81"/>
      <c r="BJ814" s="81"/>
    </row>
    <row r="815">
      <c r="A815" s="31">
        <v>813.0</v>
      </c>
      <c r="B815" s="32">
        <v>1318.0</v>
      </c>
      <c r="C815" s="33">
        <v>1853.0</v>
      </c>
      <c r="D815" s="55">
        <f t="shared" si="5"/>
        <v>1310</v>
      </c>
      <c r="E815" s="35">
        <v>217.0</v>
      </c>
      <c r="F815" s="36">
        <v>308.0</v>
      </c>
      <c r="G815" s="37">
        <v>147.0</v>
      </c>
      <c r="H815" s="38">
        <v>462.0</v>
      </c>
      <c r="I815" s="39">
        <v>90.0</v>
      </c>
      <c r="J815" s="40">
        <v>86.0</v>
      </c>
      <c r="K815" s="88">
        <f t="shared" si="6"/>
        <v>0.245008095</v>
      </c>
      <c r="L815" s="88">
        <f t="shared" si="7"/>
        <v>0.3992197659</v>
      </c>
      <c r="M815" s="88">
        <f t="shared" si="8"/>
        <v>0.2717190388</v>
      </c>
      <c r="N815" s="88">
        <f t="shared" si="9"/>
        <v>0.07933081489</v>
      </c>
      <c r="O815" s="88">
        <f t="shared" si="10"/>
        <v>0.3465648855</v>
      </c>
      <c r="P815" s="89">
        <f t="shared" si="11"/>
        <v>0.04641122504</v>
      </c>
      <c r="Q815" s="90">
        <f t="shared" ref="Q815:V815" si="2477">K815-Q$2</f>
        <v>-0.1059695867</v>
      </c>
      <c r="R815" s="91">
        <f t="shared" si="2477"/>
        <v>-0.08033277436</v>
      </c>
      <c r="S815" s="92">
        <f t="shared" si="2477"/>
        <v>-0.1398685238</v>
      </c>
      <c r="T815" s="93">
        <f t="shared" si="2477"/>
        <v>-0.03640362671</v>
      </c>
      <c r="U815" s="94">
        <f t="shared" si="2477"/>
        <v>-0.1072664436</v>
      </c>
      <c r="V815" s="95">
        <f t="shared" si="2477"/>
        <v>0.01415039653</v>
      </c>
      <c r="W815" s="64"/>
      <c r="X815" s="65">
        <f t="shared" si="13"/>
        <v>1</v>
      </c>
      <c r="Y815" s="66">
        <f t="shared" si="14"/>
        <v>0</v>
      </c>
      <c r="Z815" s="67">
        <f t="shared" ref="Z815:AA815" si="2478">U815</f>
        <v>-0.1072664436</v>
      </c>
      <c r="AA815" s="68">
        <f t="shared" si="2478"/>
        <v>0.01415039653</v>
      </c>
      <c r="AB815" s="69">
        <f t="shared" ref="AB815:AC815" si="2479">S815</f>
        <v>-0.1398685238</v>
      </c>
      <c r="AC815" s="70">
        <f t="shared" si="2479"/>
        <v>-0.03640362671</v>
      </c>
      <c r="AD815" s="71">
        <f t="shared" si="17"/>
        <v>0.0113058562</v>
      </c>
      <c r="AE815" s="72">
        <f t="shared" si="18"/>
        <v>-0.003035725422</v>
      </c>
      <c r="AF815" s="73">
        <f t="shared" si="19"/>
        <v>0.01551832488</v>
      </c>
      <c r="AG815" s="74">
        <f t="shared" si="20"/>
        <v>0.001925692497</v>
      </c>
      <c r="AH815" s="75">
        <f t="shared" si="21"/>
        <v>0.01823797992</v>
      </c>
      <c r="AI815" s="76">
        <f t="shared" si="22"/>
        <v>0.01018344306</v>
      </c>
      <c r="AJ815" s="77"/>
      <c r="AK815" s="65">
        <f t="shared" si="23"/>
        <v>-0.005693794321</v>
      </c>
      <c r="AL815" s="66">
        <f t="shared" si="24"/>
        <v>0.0007634399882</v>
      </c>
      <c r="AM815" s="67">
        <f t="shared" si="25"/>
        <v>-0.1100226058</v>
      </c>
      <c r="AN815" s="68">
        <f t="shared" si="26"/>
        <v>-0.158750493</v>
      </c>
      <c r="AO815" s="69">
        <f t="shared" si="27"/>
        <v>0.001476506057</v>
      </c>
      <c r="AP815" s="70">
        <f t="shared" si="28"/>
        <v>0.07481070124</v>
      </c>
      <c r="AQ815" s="71">
        <f t="shared" si="29"/>
        <v>0.004041321119</v>
      </c>
      <c r="AR815" s="72">
        <f t="shared" si="30"/>
        <v>-0.008150940666</v>
      </c>
      <c r="AS815" s="73">
        <f t="shared" si="31"/>
        <v>-0.0004073736561</v>
      </c>
      <c r="AT815" s="74">
        <f t="shared" si="32"/>
        <v>0.006597793423</v>
      </c>
      <c r="AU815" s="75">
        <f t="shared" si="33"/>
        <v>0.001900825215</v>
      </c>
      <c r="AV815" s="76">
        <f t="shared" si="34"/>
        <v>0.001454700888</v>
      </c>
      <c r="AW815" s="78">
        <f t="shared" si="35"/>
        <v>-0.1087051214</v>
      </c>
      <c r="AX815" s="79">
        <f t="shared" si="36"/>
        <v>-0.1059695867</v>
      </c>
      <c r="AY815" s="78">
        <f t="shared" si="37"/>
        <v>-0.08327479814</v>
      </c>
      <c r="AZ815" s="79">
        <f t="shared" si="38"/>
        <v>-0.08033277436</v>
      </c>
      <c r="BA815" s="80">
        <f t="shared" si="39"/>
        <v>-0.002735534712</v>
      </c>
      <c r="BB815" s="80">
        <f t="shared" si="40"/>
        <v>-0.002942023777</v>
      </c>
      <c r="BC815" s="80">
        <f t="shared" si="41"/>
        <v>-0.1039245494</v>
      </c>
      <c r="BD815" s="80">
        <f t="shared" si="42"/>
        <v>-0.0781916383</v>
      </c>
      <c r="BE815" s="81">
        <f t="shared" si="43"/>
        <v>-0.000001172353743</v>
      </c>
      <c r="BF815" s="81">
        <f t="shared" si="44"/>
        <v>0.00001609601633</v>
      </c>
      <c r="BG815" s="81">
        <f t="shared" si="45"/>
        <v>0.004686379661</v>
      </c>
      <c r="BH815" s="81">
        <f t="shared" si="46"/>
        <v>0.01625206155</v>
      </c>
      <c r="BI815" s="81"/>
      <c r="BJ815" s="81"/>
    </row>
    <row r="816">
      <c r="A816" s="31">
        <v>814.0</v>
      </c>
      <c r="B816" s="32">
        <v>7351.0</v>
      </c>
      <c r="C816" s="33">
        <v>1050.0</v>
      </c>
      <c r="D816" s="55">
        <f t="shared" si="5"/>
        <v>842</v>
      </c>
      <c r="E816" s="35">
        <v>298.0</v>
      </c>
      <c r="F816" s="36">
        <v>85.0</v>
      </c>
      <c r="G816" s="37">
        <v>140.0</v>
      </c>
      <c r="H816" s="38">
        <v>208.0</v>
      </c>
      <c r="I816" s="39">
        <v>81.0</v>
      </c>
      <c r="J816" s="40">
        <v>30.0</v>
      </c>
      <c r="K816" s="88">
        <f t="shared" si="6"/>
        <v>0.4942857143</v>
      </c>
      <c r="L816" s="88">
        <f t="shared" si="7"/>
        <v>0.6456558773</v>
      </c>
      <c r="M816" s="88">
        <f t="shared" si="8"/>
        <v>0.5490196078</v>
      </c>
      <c r="N816" s="88">
        <f t="shared" si="9"/>
        <v>0.1333333333</v>
      </c>
      <c r="O816" s="88">
        <f t="shared" si="10"/>
        <v>0.6163895487</v>
      </c>
      <c r="P816" s="89">
        <f t="shared" si="11"/>
        <v>0.02857142857</v>
      </c>
      <c r="Q816" s="90">
        <f t="shared" ref="Q816:V816" si="2480">K816-Q$2</f>
        <v>0.1433080326</v>
      </c>
      <c r="R816" s="91">
        <f t="shared" si="2480"/>
        <v>0.1661033371</v>
      </c>
      <c r="S816" s="92">
        <f t="shared" si="2480"/>
        <v>0.1374320452</v>
      </c>
      <c r="T816" s="93">
        <f t="shared" si="2480"/>
        <v>0.01759889173</v>
      </c>
      <c r="U816" s="94">
        <f t="shared" si="2480"/>
        <v>0.1625582196</v>
      </c>
      <c r="V816" s="95">
        <f t="shared" si="2480"/>
        <v>-0.00368939994</v>
      </c>
      <c r="W816" s="64"/>
      <c r="X816" s="65">
        <f t="shared" si="13"/>
        <v>1</v>
      </c>
      <c r="Y816" s="66">
        <f t="shared" si="14"/>
        <v>0</v>
      </c>
      <c r="Z816" s="67">
        <f t="shared" ref="Z816:AA816" si="2481">U816</f>
        <v>0.1625582196</v>
      </c>
      <c r="AA816" s="68">
        <f t="shared" si="2481"/>
        <v>-0.00368939994</v>
      </c>
      <c r="AB816" s="69">
        <f t="shared" ref="AB816:AC816" si="2482">S816</f>
        <v>0.1374320452</v>
      </c>
      <c r="AC816" s="70">
        <f t="shared" si="2482"/>
        <v>0.01759889173</v>
      </c>
      <c r="AD816" s="71">
        <f t="shared" si="17"/>
        <v>0.02641156309</v>
      </c>
      <c r="AE816" s="72">
        <f t="shared" si="18"/>
        <v>-0.001199484571</v>
      </c>
      <c r="AF816" s="73">
        <f t="shared" si="19"/>
        <v>0.02240563793</v>
      </c>
      <c r="AG816" s="74">
        <f t="shared" si="20"/>
        <v>0.002353802727</v>
      </c>
      <c r="AH816" s="75">
        <f t="shared" si="21"/>
        <v>0.01857784606</v>
      </c>
      <c r="AI816" s="76">
        <f t="shared" si="22"/>
        <v>0.004837303366</v>
      </c>
      <c r="AJ816" s="77"/>
      <c r="AK816" s="65">
        <f t="shared" si="23"/>
        <v>-0.005693794321</v>
      </c>
      <c r="AL816" s="66">
        <f t="shared" si="24"/>
        <v>0.0007634399882</v>
      </c>
      <c r="AM816" s="67">
        <f t="shared" si="25"/>
        <v>0.1385464935</v>
      </c>
      <c r="AN816" s="68">
        <f t="shared" si="26"/>
        <v>0.2550729474</v>
      </c>
      <c r="AO816" s="69">
        <f t="shared" si="27"/>
        <v>-0.01050624285</v>
      </c>
      <c r="AP816" s="70">
        <f t="shared" si="28"/>
        <v>-0.07095883284</v>
      </c>
      <c r="AQ816" s="71">
        <f t="shared" si="29"/>
        <v>0.01287575132</v>
      </c>
      <c r="AR816" s="72">
        <f t="shared" si="30"/>
        <v>-0.01601288192</v>
      </c>
      <c r="AS816" s="73">
        <f t="shared" si="31"/>
        <v>-0.0004082039509</v>
      </c>
      <c r="AT816" s="74">
        <f t="shared" si="32"/>
        <v>0.009514878045</v>
      </c>
      <c r="AU816" s="75">
        <f t="shared" si="33"/>
        <v>0.002027265875</v>
      </c>
      <c r="AV816" s="76">
        <f t="shared" si="34"/>
        <v>0.0008540162247</v>
      </c>
      <c r="AW816" s="78">
        <f t="shared" si="35"/>
        <v>0.1368412696</v>
      </c>
      <c r="AX816" s="79">
        <f t="shared" si="36"/>
        <v>0.1433080326</v>
      </c>
      <c r="AY816" s="78">
        <f t="shared" si="37"/>
        <v>0.1792335669</v>
      </c>
      <c r="AZ816" s="79">
        <f t="shared" si="38"/>
        <v>0.1661033371</v>
      </c>
      <c r="BA816" s="80">
        <f t="shared" si="39"/>
        <v>-0.006466763036</v>
      </c>
      <c r="BB816" s="80">
        <f t="shared" si="40"/>
        <v>0.01313022989</v>
      </c>
      <c r="BC816" s="80">
        <f t="shared" si="41"/>
        <v>0.1416218416</v>
      </c>
      <c r="BD816" s="80">
        <f t="shared" si="42"/>
        <v>0.1843167268</v>
      </c>
      <c r="BE816" s="81">
        <f t="shared" si="43"/>
        <v>-0.0001305839127</v>
      </c>
      <c r="BF816" s="81">
        <f t="shared" si="44"/>
        <v>-0.0001698201706</v>
      </c>
      <c r="BG816" s="81">
        <f t="shared" si="45"/>
        <v>-0.01391590975</v>
      </c>
      <c r="BH816" s="81">
        <f t="shared" si="46"/>
        <v>0.05220654858</v>
      </c>
      <c r="BI816" s="81"/>
      <c r="BJ816" s="81"/>
    </row>
    <row r="817">
      <c r="A817" s="31">
        <v>815.0</v>
      </c>
      <c r="B817" s="32" t="s">
        <v>260</v>
      </c>
      <c r="C817" s="33">
        <v>889.0</v>
      </c>
      <c r="D817" s="55">
        <f t="shared" si="5"/>
        <v>590</v>
      </c>
      <c r="E817" s="35">
        <v>60.0</v>
      </c>
      <c r="F817" s="36">
        <v>78.0</v>
      </c>
      <c r="G817" s="37">
        <v>115.0</v>
      </c>
      <c r="H817" s="38">
        <v>268.0</v>
      </c>
      <c r="I817" s="39">
        <v>36.0</v>
      </c>
      <c r="J817" s="40">
        <v>33.0</v>
      </c>
      <c r="K817" s="88">
        <f t="shared" si="6"/>
        <v>0.2373453318</v>
      </c>
      <c r="L817" s="88">
        <f t="shared" si="7"/>
        <v>0.2637362637</v>
      </c>
      <c r="M817" s="88">
        <f t="shared" si="8"/>
        <v>0.5088495575</v>
      </c>
      <c r="N817" s="88">
        <f t="shared" si="9"/>
        <v>0.1293588301</v>
      </c>
      <c r="O817" s="88">
        <f t="shared" si="10"/>
        <v>0.3576271186</v>
      </c>
      <c r="P817" s="89">
        <f t="shared" si="11"/>
        <v>0.03712035996</v>
      </c>
      <c r="Q817" s="90">
        <f t="shared" ref="Q817:V817" si="2483">K817-Q$2</f>
        <v>-0.1136323499</v>
      </c>
      <c r="R817" s="91">
        <f t="shared" si="2483"/>
        <v>-0.2158162766</v>
      </c>
      <c r="S817" s="92">
        <f t="shared" si="2483"/>
        <v>0.09726199488</v>
      </c>
      <c r="T817" s="93">
        <f t="shared" si="2483"/>
        <v>0.01362438854</v>
      </c>
      <c r="U817" s="94">
        <f t="shared" si="2483"/>
        <v>-0.09620421045</v>
      </c>
      <c r="V817" s="95">
        <f t="shared" si="2483"/>
        <v>0.004859531443</v>
      </c>
      <c r="W817" s="64"/>
      <c r="X817" s="65">
        <f t="shared" si="13"/>
        <v>1</v>
      </c>
      <c r="Y817" s="66">
        <f t="shared" si="14"/>
        <v>0</v>
      </c>
      <c r="Z817" s="67">
        <f t="shared" ref="Z817:AA817" si="2484">U817</f>
        <v>-0.09620421045</v>
      </c>
      <c r="AA817" s="68">
        <f t="shared" si="2484"/>
        <v>0.004859531443</v>
      </c>
      <c r="AB817" s="69">
        <f t="shared" ref="AB817:AC817" si="2485">S817</f>
        <v>0.09726199488</v>
      </c>
      <c r="AC817" s="70">
        <f t="shared" si="2485"/>
        <v>0.01362438854</v>
      </c>
      <c r="AD817" s="71">
        <f t="shared" si="17"/>
        <v>0.009231635062</v>
      </c>
      <c r="AE817" s="72">
        <f t="shared" si="18"/>
        <v>-0.0009350147713</v>
      </c>
      <c r="AF817" s="73">
        <f t="shared" si="19"/>
        <v>-0.009423221568</v>
      </c>
      <c r="AG817" s="74">
        <f t="shared" si="20"/>
        <v>-0.0008380758199</v>
      </c>
      <c r="AH817" s="75">
        <f t="shared" si="21"/>
        <v>0.009274271684</v>
      </c>
      <c r="AI817" s="76">
        <f t="shared" si="22"/>
        <v>0.002650270417</v>
      </c>
      <c r="AJ817" s="77"/>
      <c r="AK817" s="65">
        <f t="shared" si="23"/>
        <v>-0.005693794321</v>
      </c>
      <c r="AL817" s="66">
        <f t="shared" si="24"/>
        <v>0.0007634399882</v>
      </c>
      <c r="AM817" s="67">
        <f t="shared" si="25"/>
        <v>-0.08624241892</v>
      </c>
      <c r="AN817" s="68">
        <f t="shared" si="26"/>
        <v>-0.1487713344</v>
      </c>
      <c r="AO817" s="69">
        <f t="shared" si="27"/>
        <v>-0.006852549835</v>
      </c>
      <c r="AP817" s="70">
        <f t="shared" si="28"/>
        <v>-0.05038229241</v>
      </c>
      <c r="AQ817" s="71">
        <f t="shared" si="29"/>
        <v>0.004199805266</v>
      </c>
      <c r="AR817" s="72">
        <f t="shared" si="30"/>
        <v>-0.005862072522</v>
      </c>
      <c r="AS817" s="73">
        <f t="shared" si="31"/>
        <v>0.0001076018559</v>
      </c>
      <c r="AT817" s="74">
        <f t="shared" si="32"/>
        <v>-0.003997742531</v>
      </c>
      <c r="AU817" s="75">
        <f t="shared" si="33"/>
        <v>0.00100816326</v>
      </c>
      <c r="AV817" s="76">
        <f t="shared" si="34"/>
        <v>0.0004530336675</v>
      </c>
      <c r="AW817" s="78">
        <f t="shared" si="35"/>
        <v>-0.09347319269</v>
      </c>
      <c r="AX817" s="79">
        <f t="shared" si="36"/>
        <v>-0.1136323499</v>
      </c>
      <c r="AY817" s="78">
        <f t="shared" si="37"/>
        <v>-0.2077969682</v>
      </c>
      <c r="AZ817" s="79">
        <f t="shared" si="38"/>
        <v>-0.2158162766</v>
      </c>
      <c r="BA817" s="80">
        <f t="shared" si="39"/>
        <v>0.02015915717</v>
      </c>
      <c r="BB817" s="80">
        <f t="shared" si="40"/>
        <v>0.008019308338</v>
      </c>
      <c r="BC817" s="80">
        <f t="shared" si="41"/>
        <v>-0.08869262063</v>
      </c>
      <c r="BD817" s="80">
        <f t="shared" si="42"/>
        <v>-0.2027138084</v>
      </c>
      <c r="BE817" s="81">
        <f t="shared" si="43"/>
        <v>0.0003420823114</v>
      </c>
      <c r="BF817" s="81">
        <f t="shared" si="44"/>
        <v>0.0003233249943</v>
      </c>
      <c r="BG817" s="81">
        <f t="shared" si="45"/>
        <v>-0.03322650715</v>
      </c>
      <c r="BH817" s="81">
        <f t="shared" si="46"/>
        <v>0.03595843781</v>
      </c>
      <c r="BI817" s="81"/>
      <c r="BJ817" s="81"/>
    </row>
    <row r="818">
      <c r="A818" s="31">
        <v>816.0</v>
      </c>
      <c r="B818" s="32">
        <v>6475.0</v>
      </c>
      <c r="C818" s="33">
        <v>1789.0</v>
      </c>
      <c r="D818" s="55">
        <f t="shared" si="5"/>
        <v>1252</v>
      </c>
      <c r="E818" s="35">
        <v>269.0</v>
      </c>
      <c r="F818" s="36">
        <v>242.0</v>
      </c>
      <c r="G818" s="37">
        <v>121.0</v>
      </c>
      <c r="H818" s="38">
        <v>470.0</v>
      </c>
      <c r="I818" s="39">
        <v>87.0</v>
      </c>
      <c r="J818" s="40">
        <v>63.0</v>
      </c>
      <c r="K818" s="88">
        <f t="shared" si="6"/>
        <v>0.2666294019</v>
      </c>
      <c r="L818" s="88">
        <f t="shared" si="7"/>
        <v>0.4309927361</v>
      </c>
      <c r="M818" s="88">
        <f t="shared" si="8"/>
        <v>0.2840375587</v>
      </c>
      <c r="N818" s="88">
        <f t="shared" si="9"/>
        <v>0.06763555059</v>
      </c>
      <c r="O818" s="88">
        <f t="shared" si="10"/>
        <v>0.3809904153</v>
      </c>
      <c r="P818" s="89">
        <f t="shared" si="11"/>
        <v>0.03521520402</v>
      </c>
      <c r="Q818" s="90">
        <f t="shared" ref="Q818:V818" si="2486">K818-Q$2</f>
        <v>-0.08434827979</v>
      </c>
      <c r="R818" s="91">
        <f t="shared" si="2486"/>
        <v>-0.04855980421</v>
      </c>
      <c r="S818" s="92">
        <f t="shared" si="2486"/>
        <v>-0.127550004</v>
      </c>
      <c r="T818" s="93">
        <f t="shared" si="2486"/>
        <v>-0.04809889102</v>
      </c>
      <c r="U818" s="94">
        <f t="shared" si="2486"/>
        <v>-0.07284091376</v>
      </c>
      <c r="V818" s="95">
        <f t="shared" si="2486"/>
        <v>0.002954375513</v>
      </c>
      <c r="W818" s="64"/>
      <c r="X818" s="65">
        <f t="shared" si="13"/>
        <v>1</v>
      </c>
      <c r="Y818" s="66">
        <f t="shared" si="14"/>
        <v>0</v>
      </c>
      <c r="Z818" s="67">
        <f t="shared" ref="Z818:AA818" si="2487">U818</f>
        <v>-0.07284091376</v>
      </c>
      <c r="AA818" s="68">
        <f t="shared" si="2487"/>
        <v>0.002954375513</v>
      </c>
      <c r="AB818" s="69">
        <f t="shared" ref="AB818:AC818" si="2488">S818</f>
        <v>-0.127550004</v>
      </c>
      <c r="AC818" s="70">
        <f t="shared" si="2488"/>
        <v>-0.04809889102</v>
      </c>
      <c r="AD818" s="71">
        <f t="shared" si="17"/>
        <v>0.005297070382</v>
      </c>
      <c r="AE818" s="72">
        <f t="shared" si="18"/>
        <v>-0.0004303988239</v>
      </c>
      <c r="AF818" s="73">
        <f t="shared" si="19"/>
        <v>0.009432961024</v>
      </c>
      <c r="AG818" s="74">
        <f t="shared" si="20"/>
        <v>0.003126736564</v>
      </c>
      <c r="AH818" s="75">
        <f t="shared" si="21"/>
        <v>0.01395550019</v>
      </c>
      <c r="AI818" s="76">
        <f t="shared" si="22"/>
        <v>0.01227002748</v>
      </c>
      <c r="AJ818" s="77"/>
      <c r="AK818" s="65">
        <f t="shared" si="23"/>
        <v>-0.005693794321</v>
      </c>
      <c r="AL818" s="66">
        <f t="shared" si="24"/>
        <v>0.0007634399882</v>
      </c>
      <c r="AM818" s="67">
        <f t="shared" si="25"/>
        <v>-0.06414729145</v>
      </c>
      <c r="AN818" s="68">
        <f t="shared" si="26"/>
        <v>-0.113233851</v>
      </c>
      <c r="AO818" s="69">
        <f t="shared" si="27"/>
        <v>-0.006079767478</v>
      </c>
      <c r="AP818" s="70">
        <f t="shared" si="28"/>
        <v>0.07031209639</v>
      </c>
      <c r="AQ818" s="71">
        <f t="shared" si="29"/>
        <v>0.002471684142</v>
      </c>
      <c r="AR818" s="72">
        <f t="shared" si="30"/>
        <v>-0.003309093199</v>
      </c>
      <c r="AS818" s="73">
        <f t="shared" si="31"/>
        <v>-0.001072983773</v>
      </c>
      <c r="AT818" s="74">
        <f t="shared" si="32"/>
        <v>0.004061599135</v>
      </c>
      <c r="AU818" s="75">
        <f t="shared" si="33"/>
        <v>0.001380869154</v>
      </c>
      <c r="AV818" s="76">
        <f t="shared" si="34"/>
        <v>0.001620917112</v>
      </c>
      <c r="AW818" s="78">
        <f t="shared" si="35"/>
        <v>-0.07314128373</v>
      </c>
      <c r="AX818" s="79">
        <f t="shared" si="36"/>
        <v>-0.08434827979</v>
      </c>
      <c r="AY818" s="78">
        <f t="shared" si="37"/>
        <v>-0.03978489154</v>
      </c>
      <c r="AZ818" s="79">
        <f t="shared" si="38"/>
        <v>-0.04855980421</v>
      </c>
      <c r="BA818" s="80">
        <f t="shared" si="39"/>
        <v>0.01120699606</v>
      </c>
      <c r="BB818" s="80">
        <f t="shared" si="40"/>
        <v>0.00877491267</v>
      </c>
      <c r="BC818" s="80">
        <f t="shared" si="41"/>
        <v>-0.06836071167</v>
      </c>
      <c r="BD818" s="80">
        <f t="shared" si="42"/>
        <v>-0.0347017317</v>
      </c>
      <c r="BE818" s="81">
        <f t="shared" si="43"/>
        <v>0.00004859766833</v>
      </c>
      <c r="BF818" s="81">
        <f t="shared" si="44"/>
        <v>0.0001966808234</v>
      </c>
      <c r="BG818" s="81">
        <f t="shared" si="45"/>
        <v>0.003468976717</v>
      </c>
      <c r="BH818" s="81">
        <f t="shared" si="46"/>
        <v>0.004744470151</v>
      </c>
      <c r="BI818" s="81"/>
      <c r="BJ818" s="81"/>
    </row>
    <row r="819">
      <c r="A819" s="31">
        <v>817.0</v>
      </c>
      <c r="B819" s="32" t="s">
        <v>137</v>
      </c>
      <c r="C819" s="33">
        <v>477.0</v>
      </c>
      <c r="D819" s="55">
        <f t="shared" si="5"/>
        <v>374</v>
      </c>
      <c r="E819" s="35">
        <v>58.0</v>
      </c>
      <c r="F819" s="36">
        <v>65.0</v>
      </c>
      <c r="G819" s="37">
        <v>55.0</v>
      </c>
      <c r="H819" s="38">
        <v>168.0</v>
      </c>
      <c r="I819" s="39">
        <v>15.0</v>
      </c>
      <c r="J819" s="40">
        <v>13.0</v>
      </c>
      <c r="K819" s="88">
        <f t="shared" si="6"/>
        <v>0.2683438155</v>
      </c>
      <c r="L819" s="88">
        <f t="shared" si="7"/>
        <v>0.3029045643</v>
      </c>
      <c r="M819" s="88">
        <f t="shared" si="8"/>
        <v>0.4135338346</v>
      </c>
      <c r="N819" s="88">
        <f t="shared" si="9"/>
        <v>0.1153039832</v>
      </c>
      <c r="O819" s="88">
        <f t="shared" si="10"/>
        <v>0.3422459893</v>
      </c>
      <c r="P819" s="89">
        <f t="shared" si="11"/>
        <v>0.02725366876</v>
      </c>
      <c r="Q819" s="90">
        <f t="shared" ref="Q819:V819" si="2489">K819-Q$2</f>
        <v>-0.08263386618</v>
      </c>
      <c r="R819" s="91">
        <f t="shared" si="2489"/>
        <v>-0.176647976</v>
      </c>
      <c r="S819" s="92">
        <f t="shared" si="2489"/>
        <v>0.00194627194</v>
      </c>
      <c r="T819" s="93">
        <f t="shared" si="2489"/>
        <v>-0.0004304583788</v>
      </c>
      <c r="U819" s="94">
        <f t="shared" si="2489"/>
        <v>-0.1115853398</v>
      </c>
      <c r="V819" s="95">
        <f t="shared" si="2489"/>
        <v>-0.005007159749</v>
      </c>
      <c r="W819" s="64"/>
      <c r="X819" s="65">
        <f t="shared" si="13"/>
        <v>1</v>
      </c>
      <c r="Y819" s="66">
        <f t="shared" si="14"/>
        <v>0</v>
      </c>
      <c r="Z819" s="67">
        <f t="shared" ref="Z819:AA819" si="2490">U819</f>
        <v>-0.1115853398</v>
      </c>
      <c r="AA819" s="68">
        <f t="shared" si="2490"/>
        <v>-0.005007159749</v>
      </c>
      <c r="AB819" s="69">
        <f t="shared" ref="AB819:AC819" si="2491">S819</f>
        <v>0.00194627194</v>
      </c>
      <c r="AC819" s="70">
        <f t="shared" si="2491"/>
        <v>-0.0004304583788</v>
      </c>
      <c r="AD819" s="71">
        <f t="shared" si="17"/>
        <v>0.01242621641</v>
      </c>
      <c r="AE819" s="72">
        <f t="shared" si="18"/>
        <v>0.001117451244</v>
      </c>
      <c r="AF819" s="73">
        <f t="shared" si="19"/>
        <v>-0.0002193307897</v>
      </c>
      <c r="AG819" s="74">
        <f t="shared" si="20"/>
        <v>0.00003828754995</v>
      </c>
      <c r="AH819" s="75">
        <f t="shared" si="21"/>
        <v>0.00000360268005</v>
      </c>
      <c r="AI819" s="76">
        <f t="shared" si="22"/>
        <v>-0.000001675578128</v>
      </c>
      <c r="AJ819" s="77"/>
      <c r="AK819" s="65">
        <f t="shared" si="23"/>
        <v>-0.005693794321</v>
      </c>
      <c r="AL819" s="66">
        <f t="shared" si="24"/>
        <v>0.0007634399882</v>
      </c>
      <c r="AM819" s="67">
        <f t="shared" si="25"/>
        <v>-0.08313256606</v>
      </c>
      <c r="AN819" s="68">
        <f t="shared" si="26"/>
        <v>-0.1812448198</v>
      </c>
      <c r="AO819" s="69">
        <f t="shared" si="27"/>
        <v>-0.0004875144907</v>
      </c>
      <c r="AP819" s="70">
        <f t="shared" si="28"/>
        <v>-0.0009095620318</v>
      </c>
      <c r="AQ819" s="71">
        <f t="shared" si="29"/>
        <v>0.007038217649</v>
      </c>
      <c r="AR819" s="72">
        <f t="shared" si="30"/>
        <v>-0.006669399977</v>
      </c>
      <c r="AS819" s="73">
        <f t="shared" si="31"/>
        <v>-0.00002188016247</v>
      </c>
      <c r="AT819" s="74">
        <f t="shared" si="32"/>
        <v>-0.00009154094448</v>
      </c>
      <c r="AU819" s="75">
        <f t="shared" si="33"/>
        <v>0.0000004361066331</v>
      </c>
      <c r="AV819" s="76">
        <f t="shared" si="34"/>
        <v>-0.0000001307834731</v>
      </c>
      <c r="AW819" s="78">
        <f t="shared" si="35"/>
        <v>-0.08229710128</v>
      </c>
      <c r="AX819" s="79">
        <f t="shared" si="36"/>
        <v>-0.08263386618</v>
      </c>
      <c r="AY819" s="78">
        <f t="shared" si="37"/>
        <v>-0.1881520136</v>
      </c>
      <c r="AZ819" s="79">
        <f t="shared" si="38"/>
        <v>-0.176647976</v>
      </c>
      <c r="BA819" s="80">
        <f t="shared" si="39"/>
        <v>0.0003367648947</v>
      </c>
      <c r="BB819" s="80">
        <f t="shared" si="40"/>
        <v>-0.01150403759</v>
      </c>
      <c r="BC819" s="80">
        <f t="shared" si="41"/>
        <v>-0.07751652922</v>
      </c>
      <c r="BD819" s="80">
        <f t="shared" si="42"/>
        <v>-0.1830688537</v>
      </c>
      <c r="BE819" s="81">
        <f t="shared" si="43"/>
        <v>-0.0001322294702</v>
      </c>
      <c r="BF819" s="81">
        <f t="shared" si="44"/>
        <v>-0.000007748312012</v>
      </c>
      <c r="BG819" s="81">
        <f t="shared" si="45"/>
        <v>-0.0275053929</v>
      </c>
      <c r="BH819" s="81">
        <f t="shared" si="46"/>
        <v>0.0283817243</v>
      </c>
      <c r="BI819" s="81"/>
      <c r="BJ819" s="81"/>
    </row>
    <row r="820">
      <c r="A820" s="31">
        <v>818.0</v>
      </c>
      <c r="B820" s="32">
        <v>1668.0</v>
      </c>
      <c r="C820" s="33">
        <v>3319.0</v>
      </c>
      <c r="D820" s="55">
        <f t="shared" si="5"/>
        <v>2659</v>
      </c>
      <c r="E820" s="35">
        <v>842.0</v>
      </c>
      <c r="F820" s="36">
        <v>392.0</v>
      </c>
      <c r="G820" s="37">
        <v>472.0</v>
      </c>
      <c r="H820" s="38">
        <v>682.0</v>
      </c>
      <c r="I820" s="39">
        <v>183.0</v>
      </c>
      <c r="J820" s="40">
        <v>88.0</v>
      </c>
      <c r="K820" s="88">
        <f t="shared" si="6"/>
        <v>0.4510394697</v>
      </c>
      <c r="L820" s="88">
        <f t="shared" si="7"/>
        <v>0.6004686585</v>
      </c>
      <c r="M820" s="88">
        <f t="shared" si="8"/>
        <v>0.4957983193</v>
      </c>
      <c r="N820" s="88">
        <f t="shared" si="9"/>
        <v>0.1422115095</v>
      </c>
      <c r="O820" s="88">
        <f t="shared" si="10"/>
        <v>0.5629936066</v>
      </c>
      <c r="P820" s="89">
        <f t="shared" si="11"/>
        <v>0.02651401024</v>
      </c>
      <c r="Q820" s="90">
        <f t="shared" ref="Q820:V820" si="2492">K820-Q$2</f>
        <v>0.100061788</v>
      </c>
      <c r="R820" s="91">
        <f t="shared" si="2492"/>
        <v>0.1209161182</v>
      </c>
      <c r="S820" s="92">
        <f t="shared" si="2492"/>
        <v>0.08421075668</v>
      </c>
      <c r="T820" s="93">
        <f t="shared" si="2492"/>
        <v>0.02647706788</v>
      </c>
      <c r="U820" s="94">
        <f t="shared" si="2492"/>
        <v>0.1091622775</v>
      </c>
      <c r="V820" s="95">
        <f t="shared" si="2492"/>
        <v>-0.005746818268</v>
      </c>
      <c r="W820" s="64"/>
      <c r="X820" s="65">
        <f t="shared" si="13"/>
        <v>1</v>
      </c>
      <c r="Y820" s="66">
        <f t="shared" si="14"/>
        <v>0</v>
      </c>
      <c r="Z820" s="67">
        <f t="shared" ref="Z820:AA820" si="2493">U820</f>
        <v>0.1091622775</v>
      </c>
      <c r="AA820" s="68">
        <f t="shared" si="2493"/>
        <v>-0.005746818268</v>
      </c>
      <c r="AB820" s="69">
        <f t="shared" ref="AB820:AC820" si="2494">S820</f>
        <v>0.08421075668</v>
      </c>
      <c r="AC820" s="70">
        <f t="shared" si="2494"/>
        <v>0.02647706788</v>
      </c>
      <c r="AD820" s="71">
        <f t="shared" si="17"/>
        <v>0.01188337691</v>
      </c>
      <c r="AE820" s="72">
        <f t="shared" si="18"/>
        <v>-0.001254671541</v>
      </c>
      <c r="AF820" s="73">
        <f t="shared" si="19"/>
        <v>0.009344796889</v>
      </c>
      <c r="AG820" s="74">
        <f t="shared" si="20"/>
        <v>0.002406353118</v>
      </c>
      <c r="AH820" s="75">
        <f t="shared" si="21"/>
        <v>0.006390416417</v>
      </c>
      <c r="AI820" s="76">
        <f t="shared" si="22"/>
        <v>0.004459307842</v>
      </c>
      <c r="AJ820" s="77"/>
      <c r="AK820" s="65">
        <f t="shared" si="23"/>
        <v>-0.005693794321</v>
      </c>
      <c r="AL820" s="66">
        <f t="shared" si="24"/>
        <v>0.0007634399882</v>
      </c>
      <c r="AM820" s="67">
        <f t="shared" si="25"/>
        <v>0.09822820744</v>
      </c>
      <c r="AN820" s="68">
        <f t="shared" si="26"/>
        <v>0.1686198678</v>
      </c>
      <c r="AO820" s="69">
        <f t="shared" si="27"/>
        <v>0.001383304687</v>
      </c>
      <c r="AP820" s="70">
        <f t="shared" si="28"/>
        <v>-0.04568087546</v>
      </c>
      <c r="AQ820" s="71">
        <f t="shared" si="29"/>
        <v>0.005376403057</v>
      </c>
      <c r="AR820" s="72">
        <f t="shared" si="30"/>
        <v>-0.007572177266</v>
      </c>
      <c r="AS820" s="73">
        <f t="shared" si="31"/>
        <v>-0.0007713397892</v>
      </c>
      <c r="AT820" s="74">
        <f t="shared" si="32"/>
        <v>0.004005594568</v>
      </c>
      <c r="AU820" s="75">
        <f t="shared" si="33"/>
        <v>0.00065137982</v>
      </c>
      <c r="AV820" s="76">
        <f t="shared" si="34"/>
        <v>0.000610770489</v>
      </c>
      <c r="AW820" s="78">
        <f t="shared" si="35"/>
        <v>0.0991741609</v>
      </c>
      <c r="AX820" s="79">
        <f t="shared" si="36"/>
        <v>0.100061788</v>
      </c>
      <c r="AY820" s="78">
        <f t="shared" si="37"/>
        <v>0.1207466201</v>
      </c>
      <c r="AZ820" s="79">
        <f t="shared" si="38"/>
        <v>0.1209161182</v>
      </c>
      <c r="BA820" s="80">
        <f t="shared" si="39"/>
        <v>-0.0008876271332</v>
      </c>
      <c r="BB820" s="80">
        <f t="shared" si="40"/>
        <v>-0.0001694980469</v>
      </c>
      <c r="BC820" s="80">
        <f t="shared" si="41"/>
        <v>0.103954733</v>
      </c>
      <c r="BD820" s="80">
        <f t="shared" si="42"/>
        <v>0.12582978</v>
      </c>
      <c r="BE820" s="81">
        <f t="shared" si="43"/>
        <v>0.0000007591523397</v>
      </c>
      <c r="BF820" s="81">
        <f t="shared" si="44"/>
        <v>0.000000300902131</v>
      </c>
      <c r="BG820" s="81">
        <f t="shared" si="45"/>
        <v>-0.005026547023</v>
      </c>
      <c r="BH820" s="81">
        <f t="shared" si="46"/>
        <v>0.02616120235</v>
      </c>
      <c r="BI820" s="81"/>
      <c r="BJ820" s="81"/>
    </row>
    <row r="821">
      <c r="A821" s="31">
        <v>819.0</v>
      </c>
      <c r="B821" s="32" t="s">
        <v>315</v>
      </c>
      <c r="C821" s="33">
        <v>594.0</v>
      </c>
      <c r="D821" s="55">
        <f t="shared" si="5"/>
        <v>405</v>
      </c>
      <c r="E821" s="35">
        <v>94.0</v>
      </c>
      <c r="F821" s="36">
        <v>69.0</v>
      </c>
      <c r="G821" s="37">
        <v>60.0</v>
      </c>
      <c r="H821" s="38">
        <v>130.0</v>
      </c>
      <c r="I821" s="39">
        <v>32.0</v>
      </c>
      <c r="J821" s="40">
        <v>20.0</v>
      </c>
      <c r="K821" s="88">
        <f t="shared" si="6"/>
        <v>0.3131313131</v>
      </c>
      <c r="L821" s="88">
        <f t="shared" si="7"/>
        <v>0.4921875</v>
      </c>
      <c r="M821" s="88">
        <f t="shared" si="8"/>
        <v>0.4026845638</v>
      </c>
      <c r="N821" s="88">
        <f t="shared" si="9"/>
        <v>0.101010101</v>
      </c>
      <c r="O821" s="88">
        <f t="shared" si="10"/>
        <v>0.4592592593</v>
      </c>
      <c r="P821" s="89">
        <f t="shared" si="11"/>
        <v>0.03367003367</v>
      </c>
      <c r="Q821" s="90">
        <f t="shared" ref="Q821:V821" si="2495">K821-Q$2</f>
        <v>-0.03784636856</v>
      </c>
      <c r="R821" s="91">
        <f t="shared" si="2495"/>
        <v>0.01263495971</v>
      </c>
      <c r="S821" s="92">
        <f t="shared" si="2495"/>
        <v>-0.008902998888</v>
      </c>
      <c r="T821" s="93">
        <f t="shared" si="2495"/>
        <v>-0.0147243406</v>
      </c>
      <c r="U821" s="94">
        <f t="shared" si="2495"/>
        <v>0.005427930166</v>
      </c>
      <c r="V821" s="95">
        <f t="shared" si="2495"/>
        <v>0.001409205158</v>
      </c>
      <c r="W821" s="64"/>
      <c r="X821" s="65">
        <f t="shared" si="13"/>
        <v>1</v>
      </c>
      <c r="Y821" s="66">
        <f t="shared" si="14"/>
        <v>0</v>
      </c>
      <c r="Z821" s="67">
        <f t="shared" ref="Z821:AA821" si="2496">U821</f>
        <v>0.005427930166</v>
      </c>
      <c r="AA821" s="68">
        <f t="shared" si="2496"/>
        <v>0.001409205158</v>
      </c>
      <c r="AB821" s="69">
        <f t="shared" ref="AB821:AC821" si="2497">S821</f>
        <v>-0.008902998888</v>
      </c>
      <c r="AC821" s="70">
        <f t="shared" si="2497"/>
        <v>-0.0147243406</v>
      </c>
      <c r="AD821" s="71">
        <f t="shared" si="17"/>
        <v>0.00002747656671</v>
      </c>
      <c r="AE821" s="72">
        <f t="shared" si="18"/>
        <v>0.00001529813438</v>
      </c>
      <c r="AF821" s="73">
        <f t="shared" si="19"/>
        <v>-0.00002757523951</v>
      </c>
      <c r="AG821" s="74">
        <f t="shared" si="20"/>
        <v>-0.00009246884445</v>
      </c>
      <c r="AH821" s="75">
        <f t="shared" si="21"/>
        <v>-0.0001375428168</v>
      </c>
      <c r="AI821" s="76">
        <f t="shared" si="22"/>
        <v>0.0002621815759</v>
      </c>
      <c r="AJ821" s="77"/>
      <c r="AK821" s="65">
        <f t="shared" si="23"/>
        <v>-0.005693794321</v>
      </c>
      <c r="AL821" s="66">
        <f t="shared" si="24"/>
        <v>0.0007634399882</v>
      </c>
      <c r="AM821" s="67">
        <f t="shared" si="25"/>
        <v>0.002193263038</v>
      </c>
      <c r="AN821" s="68">
        <f t="shared" si="26"/>
        <v>0.009767887515</v>
      </c>
      <c r="AO821" s="69">
        <f t="shared" si="27"/>
        <v>-0.006089219241</v>
      </c>
      <c r="AP821" s="70">
        <f t="shared" si="28"/>
        <v>0.006502176525</v>
      </c>
      <c r="AQ821" s="71">
        <f t="shared" si="29"/>
        <v>0.00002304027234</v>
      </c>
      <c r="AR821" s="72">
        <f t="shared" si="30"/>
        <v>-0.000008154291836</v>
      </c>
      <c r="AS821" s="73">
        <f t="shared" si="31"/>
        <v>0.0000382947603</v>
      </c>
      <c r="AT821" s="74">
        <f t="shared" si="32"/>
        <v>-0.00001404857141</v>
      </c>
      <c r="AU821" s="75">
        <f t="shared" si="33"/>
        <v>-0.00001990853646</v>
      </c>
      <c r="AV821" s="76">
        <f t="shared" si="34"/>
        <v>0.00002747097772</v>
      </c>
      <c r="AW821" s="78">
        <f t="shared" si="35"/>
        <v>-0.009548324028</v>
      </c>
      <c r="AX821" s="79">
        <f t="shared" si="36"/>
        <v>-0.03784636856</v>
      </c>
      <c r="AY821" s="78">
        <f t="shared" si="37"/>
        <v>0.01703877214</v>
      </c>
      <c r="AZ821" s="79">
        <f t="shared" si="38"/>
        <v>0.01263495971</v>
      </c>
      <c r="BA821" s="80">
        <f t="shared" si="39"/>
        <v>0.02829804453</v>
      </c>
      <c r="BB821" s="80">
        <f t="shared" si="40"/>
        <v>0.004403812433</v>
      </c>
      <c r="BC821" s="80">
        <f t="shared" si="41"/>
        <v>-0.00476775197</v>
      </c>
      <c r="BD821" s="80">
        <f t="shared" si="42"/>
        <v>0.02212193198</v>
      </c>
      <c r="BE821" s="81">
        <f t="shared" si="43"/>
        <v>0.0007813857603</v>
      </c>
      <c r="BF821" s="81">
        <f t="shared" si="44"/>
        <v>0.0002492385607</v>
      </c>
      <c r="BG821" s="81">
        <f t="shared" si="45"/>
        <v>-0.0004666484159</v>
      </c>
      <c r="BH821" s="81">
        <f t="shared" si="46"/>
        <v>-0.0002109437696</v>
      </c>
      <c r="BI821" s="81"/>
      <c r="BJ821" s="81"/>
    </row>
    <row r="822">
      <c r="A822" s="31">
        <v>820.0</v>
      </c>
      <c r="B822" s="32">
        <v>2449.0</v>
      </c>
      <c r="C822" s="33">
        <v>2084.0</v>
      </c>
      <c r="D822" s="55">
        <f t="shared" si="5"/>
        <v>1626</v>
      </c>
      <c r="E822" s="35">
        <v>379.0</v>
      </c>
      <c r="F822" s="36">
        <v>369.0</v>
      </c>
      <c r="G822" s="37">
        <v>189.0</v>
      </c>
      <c r="H822" s="38">
        <v>496.0</v>
      </c>
      <c r="I822" s="39">
        <v>119.0</v>
      </c>
      <c r="J822" s="40">
        <v>74.0</v>
      </c>
      <c r="K822" s="88">
        <f t="shared" si="6"/>
        <v>0.3296545106</v>
      </c>
      <c r="L822" s="88">
        <f t="shared" si="7"/>
        <v>0.5010060362</v>
      </c>
      <c r="M822" s="88">
        <f t="shared" si="8"/>
        <v>0.2990506329</v>
      </c>
      <c r="N822" s="88">
        <f t="shared" si="9"/>
        <v>0.09069097889</v>
      </c>
      <c r="O822" s="88">
        <f t="shared" si="10"/>
        <v>0.4225092251</v>
      </c>
      <c r="P822" s="89">
        <f t="shared" si="11"/>
        <v>0.03550863724</v>
      </c>
      <c r="Q822" s="90">
        <f t="shared" ref="Q822:V822" si="2498">K822-Q$2</f>
        <v>-0.02132317113</v>
      </c>
      <c r="R822" s="91">
        <f t="shared" si="2498"/>
        <v>0.02145349593</v>
      </c>
      <c r="S822" s="92">
        <f t="shared" si="2498"/>
        <v>-0.1125369297</v>
      </c>
      <c r="T822" s="93">
        <f t="shared" si="2498"/>
        <v>-0.02504346272</v>
      </c>
      <c r="U822" s="94">
        <f t="shared" si="2498"/>
        <v>-0.031322104</v>
      </c>
      <c r="V822" s="95">
        <f t="shared" si="2498"/>
        <v>0.003247808724</v>
      </c>
      <c r="W822" s="64"/>
      <c r="X822" s="65">
        <f t="shared" si="13"/>
        <v>1</v>
      </c>
      <c r="Y822" s="66">
        <f t="shared" si="14"/>
        <v>0</v>
      </c>
      <c r="Z822" s="67">
        <f t="shared" ref="Z822:AA822" si="2499">U822</f>
        <v>-0.031322104</v>
      </c>
      <c r="AA822" s="68">
        <f t="shared" si="2499"/>
        <v>0.003247808724</v>
      </c>
      <c r="AB822" s="69">
        <f t="shared" ref="AB822:AC822" si="2500">S822</f>
        <v>-0.1125369297</v>
      </c>
      <c r="AC822" s="70">
        <f t="shared" si="2500"/>
        <v>-0.02504346272</v>
      </c>
      <c r="AD822" s="71">
        <f t="shared" si="17"/>
        <v>0.0009705259376</v>
      </c>
      <c r="AE822" s="72">
        <f t="shared" si="18"/>
        <v>-0.0002034564053</v>
      </c>
      <c r="AF822" s="73">
        <f t="shared" si="19"/>
        <v>0.003606229794</v>
      </c>
      <c r="AG822" s="74">
        <f t="shared" si="20"/>
        <v>0.0004189155217</v>
      </c>
      <c r="AH822" s="75">
        <f t="shared" si="21"/>
        <v>0.01203738553</v>
      </c>
      <c r="AI822" s="76">
        <f t="shared" si="22"/>
        <v>0.005636628809</v>
      </c>
      <c r="AJ822" s="77"/>
      <c r="AK822" s="65">
        <f t="shared" si="23"/>
        <v>-0.005693794321</v>
      </c>
      <c r="AL822" s="66">
        <f t="shared" si="24"/>
        <v>0.0007634399882</v>
      </c>
      <c r="AM822" s="67">
        <f t="shared" si="25"/>
        <v>-0.03072320129</v>
      </c>
      <c r="AN822" s="68">
        <f t="shared" si="26"/>
        <v>-0.04707728144</v>
      </c>
      <c r="AO822" s="69">
        <f t="shared" si="27"/>
        <v>0.003304290248</v>
      </c>
      <c r="AP822" s="70">
        <f t="shared" si="28"/>
        <v>0.0595963629</v>
      </c>
      <c r="AQ822" s="71">
        <f t="shared" si="29"/>
        <v>0.0003802266132</v>
      </c>
      <c r="AR822" s="72">
        <f t="shared" si="30"/>
        <v>-0.0006703312221</v>
      </c>
      <c r="AS822" s="73">
        <f t="shared" si="31"/>
        <v>-0.0000826061423</v>
      </c>
      <c r="AT822" s="74">
        <f t="shared" si="32"/>
        <v>0.001532483582</v>
      </c>
      <c r="AU822" s="75">
        <f t="shared" si="33"/>
        <v>0.001272410671</v>
      </c>
      <c r="AV822" s="76">
        <f t="shared" si="34"/>
        <v>0.0008371277978</v>
      </c>
      <c r="AW822" s="78">
        <f t="shared" si="35"/>
        <v>-0.03154267423</v>
      </c>
      <c r="AX822" s="79">
        <f t="shared" si="36"/>
        <v>-0.02132317113</v>
      </c>
      <c r="AY822" s="78">
        <f t="shared" si="37"/>
        <v>0.01498180161</v>
      </c>
      <c r="AZ822" s="79">
        <f t="shared" si="38"/>
        <v>0.02145349593</v>
      </c>
      <c r="BA822" s="80">
        <f t="shared" si="39"/>
        <v>-0.01021950309</v>
      </c>
      <c r="BB822" s="80">
        <f t="shared" si="40"/>
        <v>-0.006471694319</v>
      </c>
      <c r="BC822" s="80">
        <f t="shared" si="41"/>
        <v>-0.02676210217</v>
      </c>
      <c r="BD822" s="80">
        <f t="shared" si="42"/>
        <v>0.02006496145</v>
      </c>
      <c r="BE822" s="81">
        <f t="shared" si="43"/>
        <v>0.0000625554161</v>
      </c>
      <c r="BF822" s="81">
        <f t="shared" si="44"/>
        <v>0.0001322750002</v>
      </c>
      <c r="BG822" s="81">
        <f t="shared" si="45"/>
        <v>0.0003136074344</v>
      </c>
      <c r="BH822" s="81">
        <f t="shared" si="46"/>
        <v>-0.001073961097</v>
      </c>
      <c r="BI822" s="81"/>
      <c r="BJ822" s="81"/>
    </row>
    <row r="823">
      <c r="A823" s="31">
        <v>821.0</v>
      </c>
      <c r="B823" s="32">
        <v>4531.0</v>
      </c>
      <c r="C823" s="33">
        <v>2061.0</v>
      </c>
      <c r="D823" s="55">
        <f t="shared" si="5"/>
        <v>1103</v>
      </c>
      <c r="E823" s="35">
        <v>150.0</v>
      </c>
      <c r="F823" s="36">
        <v>281.0</v>
      </c>
      <c r="G823" s="37">
        <v>96.0</v>
      </c>
      <c r="H823" s="38">
        <v>394.0</v>
      </c>
      <c r="I823" s="39">
        <v>54.0</v>
      </c>
      <c r="J823" s="40">
        <v>128.0</v>
      </c>
      <c r="K823" s="88">
        <f t="shared" si="6"/>
        <v>0.1455604076</v>
      </c>
      <c r="L823" s="88">
        <f t="shared" si="7"/>
        <v>0.3411371237</v>
      </c>
      <c r="M823" s="88">
        <f t="shared" si="8"/>
        <v>0.1900990099</v>
      </c>
      <c r="N823" s="88">
        <f t="shared" si="9"/>
        <v>0.04657933042</v>
      </c>
      <c r="O823" s="88">
        <f t="shared" si="10"/>
        <v>0.2719854941</v>
      </c>
      <c r="P823" s="89">
        <f t="shared" si="11"/>
        <v>0.0621057739</v>
      </c>
      <c r="Q823" s="90">
        <f t="shared" ref="Q823:V823" si="2501">K823-Q$2</f>
        <v>-0.2054172741</v>
      </c>
      <c r="R823" s="91">
        <f t="shared" si="2501"/>
        <v>-0.1384154165</v>
      </c>
      <c r="S823" s="92">
        <f t="shared" si="2501"/>
        <v>-0.2214885527</v>
      </c>
      <c r="T823" s="93">
        <f t="shared" si="2501"/>
        <v>-0.06915511119</v>
      </c>
      <c r="U823" s="94">
        <f t="shared" si="2501"/>
        <v>-0.181845835</v>
      </c>
      <c r="V823" s="95">
        <f t="shared" si="2501"/>
        <v>0.02984494538</v>
      </c>
      <c r="W823" s="64"/>
      <c r="X823" s="65">
        <f t="shared" si="13"/>
        <v>1</v>
      </c>
      <c r="Y823" s="66">
        <f t="shared" si="14"/>
        <v>0</v>
      </c>
      <c r="Z823" s="67">
        <f t="shared" ref="Z823:AA823" si="2502">U823</f>
        <v>-0.181845835</v>
      </c>
      <c r="AA823" s="68">
        <f t="shared" si="2502"/>
        <v>0.02984494538</v>
      </c>
      <c r="AB823" s="69">
        <f t="shared" ref="AB823:AC823" si="2503">S823</f>
        <v>-0.2214885527</v>
      </c>
      <c r="AC823" s="70">
        <f t="shared" si="2503"/>
        <v>-0.06915511119</v>
      </c>
      <c r="AD823" s="71">
        <f t="shared" si="17"/>
        <v>0.03217718694</v>
      </c>
      <c r="AE823" s="72">
        <f t="shared" si="18"/>
        <v>-0.01085435803</v>
      </c>
      <c r="AF823" s="73">
        <f t="shared" si="19"/>
        <v>0.04234070133</v>
      </c>
      <c r="AG823" s="74">
        <f t="shared" si="20"/>
        <v>0.005965255177</v>
      </c>
      <c r="AH823" s="75">
        <f t="shared" si="21"/>
        <v>0.04427474959</v>
      </c>
      <c r="AI823" s="76">
        <f t="shared" si="22"/>
        <v>0.03063413098</v>
      </c>
      <c r="AJ823" s="77"/>
      <c r="AK823" s="65">
        <f t="shared" si="23"/>
        <v>-0.005693794321</v>
      </c>
      <c r="AL823" s="66">
        <f t="shared" si="24"/>
        <v>0.0007634399882</v>
      </c>
      <c r="AM823" s="67">
        <f t="shared" si="25"/>
        <v>-0.1958157879</v>
      </c>
      <c r="AN823" s="68">
        <f t="shared" si="26"/>
        <v>-0.2643451893</v>
      </c>
      <c r="AO823" s="69">
        <f t="shared" si="27"/>
        <v>-0.003397089647</v>
      </c>
      <c r="AP823" s="70">
        <f t="shared" si="28"/>
        <v>0.1200805429</v>
      </c>
      <c r="AQ823" s="71">
        <f t="shared" si="29"/>
        <v>0.01021094115</v>
      </c>
      <c r="AR823" s="72">
        <f t="shared" si="30"/>
        <v>-0.02433629699</v>
      </c>
      <c r="AS823" s="73">
        <f t="shared" si="31"/>
        <v>-0.001411534228</v>
      </c>
      <c r="AT823" s="74">
        <f t="shared" si="32"/>
        <v>0.01802019845</v>
      </c>
      <c r="AU823" s="75">
        <f t="shared" si="33"/>
        <v>0.004517253954</v>
      </c>
      <c r="AV823" s="76">
        <f t="shared" si="34"/>
        <v>0.004201970177</v>
      </c>
      <c r="AW823" s="78">
        <f t="shared" si="35"/>
        <v>-0.191590011</v>
      </c>
      <c r="AX823" s="79">
        <f t="shared" si="36"/>
        <v>-0.2054172741</v>
      </c>
      <c r="AY823" s="78">
        <f t="shared" si="37"/>
        <v>-0.1456153348</v>
      </c>
      <c r="AZ823" s="79">
        <f t="shared" si="38"/>
        <v>-0.1384154165</v>
      </c>
      <c r="BA823" s="80">
        <f t="shared" si="39"/>
        <v>0.01382726312</v>
      </c>
      <c r="BB823" s="80">
        <f t="shared" si="40"/>
        <v>-0.007199918275</v>
      </c>
      <c r="BC823" s="80">
        <f t="shared" si="41"/>
        <v>-0.1868094389</v>
      </c>
      <c r="BD823" s="80">
        <f t="shared" si="42"/>
        <v>-0.140532175</v>
      </c>
      <c r="BE823" s="81">
        <f t="shared" si="43"/>
        <v>0.0001393543821</v>
      </c>
      <c r="BF823" s="81">
        <f t="shared" si="44"/>
        <v>-0.0001991103288</v>
      </c>
      <c r="BG823" s="81">
        <f t="shared" si="45"/>
        <v>0.01514847428</v>
      </c>
      <c r="BH823" s="81">
        <f t="shared" si="46"/>
        <v>0.05250547352</v>
      </c>
      <c r="BI823" s="81"/>
      <c r="BJ823" s="81"/>
    </row>
    <row r="824">
      <c r="A824" s="31">
        <v>822.0</v>
      </c>
      <c r="B824" s="32">
        <v>3755.0</v>
      </c>
      <c r="C824" s="33">
        <v>973.0</v>
      </c>
      <c r="D824" s="55">
        <f t="shared" si="5"/>
        <v>773</v>
      </c>
      <c r="E824" s="35">
        <v>172.0</v>
      </c>
      <c r="F824" s="36">
        <v>150.0</v>
      </c>
      <c r="G824" s="37">
        <v>120.0</v>
      </c>
      <c r="H824" s="38">
        <v>272.0</v>
      </c>
      <c r="I824" s="39">
        <v>31.0</v>
      </c>
      <c r="J824" s="40">
        <v>28.0</v>
      </c>
      <c r="K824" s="88">
        <f t="shared" si="6"/>
        <v>0.331963001</v>
      </c>
      <c r="L824" s="88">
        <f t="shared" si="7"/>
        <v>0.4273684211</v>
      </c>
      <c r="M824" s="88">
        <f t="shared" si="8"/>
        <v>0.4026845638</v>
      </c>
      <c r="N824" s="88">
        <f t="shared" si="9"/>
        <v>0.1233299075</v>
      </c>
      <c r="O824" s="88">
        <f t="shared" si="10"/>
        <v>0.4178525226</v>
      </c>
      <c r="P824" s="89">
        <f t="shared" si="11"/>
        <v>0.02877697842</v>
      </c>
      <c r="Q824" s="90">
        <f t="shared" ref="Q824:V824" si="2504">K824-Q$2</f>
        <v>-0.01901468066</v>
      </c>
      <c r="R824" s="91">
        <f t="shared" si="2504"/>
        <v>-0.05218411924</v>
      </c>
      <c r="S824" s="92">
        <f t="shared" si="2504"/>
        <v>-0.008902998888</v>
      </c>
      <c r="T824" s="93">
        <f t="shared" si="2504"/>
        <v>0.007595465895</v>
      </c>
      <c r="U824" s="94">
        <f t="shared" si="2504"/>
        <v>-0.03597880645</v>
      </c>
      <c r="V824" s="95">
        <f t="shared" si="2504"/>
        <v>-0.003483850095</v>
      </c>
      <c r="W824" s="64"/>
      <c r="X824" s="65">
        <f t="shared" si="13"/>
        <v>1</v>
      </c>
      <c r="Y824" s="66">
        <f t="shared" si="14"/>
        <v>0</v>
      </c>
      <c r="Z824" s="67">
        <f t="shared" ref="Z824:AA824" si="2505">U824</f>
        <v>-0.03597880645</v>
      </c>
      <c r="AA824" s="68">
        <f t="shared" si="2505"/>
        <v>-0.003483850095</v>
      </c>
      <c r="AB824" s="69">
        <f t="shared" ref="AB824:AC824" si="2506">S824</f>
        <v>-0.008902998888</v>
      </c>
      <c r="AC824" s="70">
        <f t="shared" si="2506"/>
        <v>0.007595465895</v>
      </c>
      <c r="AD824" s="71">
        <f t="shared" si="17"/>
        <v>0.001282337302</v>
      </c>
      <c r="AE824" s="72">
        <f t="shared" si="18"/>
        <v>0.0002506895365</v>
      </c>
      <c r="AF824" s="73">
        <f t="shared" si="19"/>
        <v>0.0003467807384</v>
      </c>
      <c r="AG824" s="74">
        <f t="shared" si="20"/>
        <v>-0.0002422590839</v>
      </c>
      <c r="AH824" s="75">
        <f t="shared" si="21"/>
        <v>0.00002157228703</v>
      </c>
      <c r="AI824" s="76">
        <f t="shared" si="22"/>
        <v>-0.0001352448488</v>
      </c>
      <c r="AJ824" s="77"/>
      <c r="AK824" s="65">
        <f t="shared" si="23"/>
        <v>-0.005693794321</v>
      </c>
      <c r="AL824" s="66">
        <f t="shared" si="24"/>
        <v>0.0007634399882</v>
      </c>
      <c r="AM824" s="67">
        <f t="shared" si="25"/>
        <v>-0.02383678847</v>
      </c>
      <c r="AN824" s="68">
        <f t="shared" si="26"/>
        <v>-0.05996521672</v>
      </c>
      <c r="AO824" s="69">
        <f t="shared" si="27"/>
        <v>0.00503403165</v>
      </c>
      <c r="AP824" s="70">
        <f t="shared" si="28"/>
        <v>0.003371507874</v>
      </c>
      <c r="AQ824" s="71">
        <f t="shared" si="29"/>
        <v>0.0008052311062</v>
      </c>
      <c r="AR824" s="72">
        <f t="shared" si="30"/>
        <v>-0.0006186774078</v>
      </c>
      <c r="AS824" s="73">
        <f t="shared" si="31"/>
        <v>0.0001112674097</v>
      </c>
      <c r="AT824" s="74">
        <f t="shared" si="32"/>
        <v>0.0001399900341</v>
      </c>
      <c r="AU824" s="75">
        <f t="shared" si="33"/>
        <v>0.000004670007361</v>
      </c>
      <c r="AV824" s="76">
        <f t="shared" si="34"/>
        <v>-0.00001498259944</v>
      </c>
      <c r="AW824" s="78">
        <f t="shared" si="35"/>
        <v>-0.02357538262</v>
      </c>
      <c r="AX824" s="79">
        <f t="shared" si="36"/>
        <v>-0.01901468066</v>
      </c>
      <c r="AY824" s="78">
        <f t="shared" si="37"/>
        <v>-0.05632393883</v>
      </c>
      <c r="AZ824" s="79">
        <f t="shared" si="38"/>
        <v>-0.05218411924</v>
      </c>
      <c r="BA824" s="80">
        <f t="shared" si="39"/>
        <v>-0.004560701959</v>
      </c>
      <c r="BB824" s="80">
        <f t="shared" si="40"/>
        <v>-0.004139819593</v>
      </c>
      <c r="BC824" s="80">
        <f t="shared" si="41"/>
        <v>-0.01879481056</v>
      </c>
      <c r="BD824" s="80">
        <f t="shared" si="42"/>
        <v>-0.05124077899</v>
      </c>
      <c r="BE824" s="81">
        <f t="shared" si="43"/>
        <v>0.000003661896096</v>
      </c>
      <c r="BF824" s="81">
        <f t="shared" si="44"/>
        <v>0.00003776096666</v>
      </c>
      <c r="BG824" s="81">
        <f t="shared" si="45"/>
        <v>-0.002272372527</v>
      </c>
      <c r="BH824" s="81">
        <f t="shared" si="46"/>
        <v>0.001926121468</v>
      </c>
      <c r="BI824" s="81"/>
      <c r="BJ824" s="81"/>
    </row>
    <row r="825">
      <c r="A825" s="31">
        <v>823.0</v>
      </c>
      <c r="B825" s="32" t="s">
        <v>183</v>
      </c>
      <c r="C825" s="33">
        <v>1282.0</v>
      </c>
      <c r="D825" s="55">
        <f t="shared" si="5"/>
        <v>900</v>
      </c>
      <c r="E825" s="35">
        <v>207.0</v>
      </c>
      <c r="F825" s="36">
        <v>138.0</v>
      </c>
      <c r="G825" s="37">
        <v>147.0</v>
      </c>
      <c r="H825" s="38">
        <v>271.0</v>
      </c>
      <c r="I825" s="39">
        <v>82.0</v>
      </c>
      <c r="J825" s="40">
        <v>55.0</v>
      </c>
      <c r="K825" s="88">
        <f t="shared" si="6"/>
        <v>0.3400936037</v>
      </c>
      <c r="L825" s="88">
        <f t="shared" si="7"/>
        <v>0.5160714286</v>
      </c>
      <c r="M825" s="88">
        <f t="shared" si="8"/>
        <v>0.4323529412</v>
      </c>
      <c r="N825" s="88">
        <f t="shared" si="9"/>
        <v>0.1146645866</v>
      </c>
      <c r="O825" s="88">
        <f t="shared" si="10"/>
        <v>0.4844444444</v>
      </c>
      <c r="P825" s="89">
        <f t="shared" si="11"/>
        <v>0.04290171607</v>
      </c>
      <c r="Q825" s="90">
        <f t="shared" ref="Q825:V825" si="2507">K825-Q$2</f>
        <v>-0.01088407795</v>
      </c>
      <c r="R825" s="91">
        <f t="shared" si="2507"/>
        <v>0.03651888828</v>
      </c>
      <c r="S825" s="92">
        <f t="shared" si="2507"/>
        <v>0.02076537853</v>
      </c>
      <c r="T825" s="93">
        <f t="shared" si="2507"/>
        <v>-0.001069855024</v>
      </c>
      <c r="U825" s="94">
        <f t="shared" si="2507"/>
        <v>0.03061311535</v>
      </c>
      <c r="V825" s="95">
        <f t="shared" si="2507"/>
        <v>0.01064088756</v>
      </c>
      <c r="W825" s="64"/>
      <c r="X825" s="65">
        <f t="shared" si="13"/>
        <v>1</v>
      </c>
      <c r="Y825" s="66">
        <f t="shared" si="14"/>
        <v>0</v>
      </c>
      <c r="Z825" s="67">
        <f t="shared" ref="Z825:AA825" si="2508">U825</f>
        <v>0.03061311535</v>
      </c>
      <c r="AA825" s="68">
        <f t="shared" si="2508"/>
        <v>0.01064088756</v>
      </c>
      <c r="AB825" s="69">
        <f t="shared" ref="AB825:AC825" si="2509">S825</f>
        <v>0.02076537853</v>
      </c>
      <c r="AC825" s="70">
        <f t="shared" si="2509"/>
        <v>-0.001069855024</v>
      </c>
      <c r="AD825" s="71">
        <f t="shared" si="17"/>
        <v>0.0008239343435</v>
      </c>
      <c r="AE825" s="72">
        <f t="shared" si="18"/>
        <v>0.0006515014364</v>
      </c>
      <c r="AF825" s="73">
        <f t="shared" si="19"/>
        <v>0.0006470771353</v>
      </c>
      <c r="AG825" s="74">
        <f t="shared" si="20"/>
        <v>0.0001882104628</v>
      </c>
      <c r="AH825" s="75">
        <f t="shared" si="21"/>
        <v>0.0004300563557</v>
      </c>
      <c r="AI825" s="76">
        <f t="shared" si="22"/>
        <v>-0.00004443188909</v>
      </c>
      <c r="AJ825" s="77"/>
      <c r="AK825" s="65">
        <f t="shared" si="23"/>
        <v>-0.005693794321</v>
      </c>
      <c r="AL825" s="66">
        <f t="shared" si="24"/>
        <v>0.0007634399882</v>
      </c>
      <c r="AM825" s="67">
        <f t="shared" si="25"/>
        <v>0.008094192172</v>
      </c>
      <c r="AN825" s="68">
        <f t="shared" si="26"/>
        <v>0.05728838539</v>
      </c>
      <c r="AO825" s="69">
        <f t="shared" si="27"/>
        <v>-0.003445808791</v>
      </c>
      <c r="AP825" s="70">
        <f t="shared" si="28"/>
        <v>-0.0101985272</v>
      </c>
      <c r="AQ825" s="71">
        <f t="shared" si="29"/>
        <v>0.0008032713015</v>
      </c>
      <c r="AR825" s="72">
        <f t="shared" si="30"/>
        <v>-0.0001454469518</v>
      </c>
      <c r="AS825" s="73">
        <f t="shared" si="31"/>
        <v>-0.00006251765807</v>
      </c>
      <c r="AT825" s="74">
        <f t="shared" si="32"/>
        <v>0.0002779294223</v>
      </c>
      <c r="AU825" s="75">
        <f t="shared" si="33"/>
        <v>0.00004950055299</v>
      </c>
      <c r="AV825" s="76">
        <f t="shared" si="34"/>
        <v>0.000002032025732</v>
      </c>
      <c r="AW825" s="78">
        <f t="shared" si="35"/>
        <v>-0.0002551567436</v>
      </c>
      <c r="AX825" s="79">
        <f t="shared" si="36"/>
        <v>-0.01088407795</v>
      </c>
      <c r="AY825" s="78">
        <f t="shared" si="37"/>
        <v>0.04798781268</v>
      </c>
      <c r="AZ825" s="79">
        <f t="shared" si="38"/>
        <v>0.03651888828</v>
      </c>
      <c r="BA825" s="80">
        <f t="shared" si="39"/>
        <v>0.0106289212</v>
      </c>
      <c r="BB825" s="80">
        <f t="shared" si="40"/>
        <v>0.0114689244</v>
      </c>
      <c r="BC825" s="80">
        <f t="shared" si="41"/>
        <v>0.004525415315</v>
      </c>
      <c r="BD825" s="80">
        <f t="shared" si="42"/>
        <v>0.05307097252</v>
      </c>
      <c r="BE825" s="81">
        <f t="shared" si="43"/>
        <v>-0.00001856226088</v>
      </c>
      <c r="BF825" s="81">
        <f t="shared" si="44"/>
        <v>0.0002438045874</v>
      </c>
      <c r="BG825" s="81">
        <f t="shared" si="45"/>
        <v>-0.00279604874</v>
      </c>
      <c r="BH825" s="81">
        <f t="shared" si="46"/>
        <v>0.0004803363836</v>
      </c>
      <c r="BI825" s="81"/>
      <c r="BJ825" s="81"/>
    </row>
    <row r="826">
      <c r="A826" s="31">
        <v>824.0</v>
      </c>
      <c r="B826" s="32" t="s">
        <v>72</v>
      </c>
      <c r="C826" s="33">
        <v>399.0</v>
      </c>
      <c r="D826" s="55">
        <f t="shared" si="5"/>
        <v>346</v>
      </c>
      <c r="E826" s="35">
        <v>85.0</v>
      </c>
      <c r="F826" s="36">
        <v>47.0</v>
      </c>
      <c r="G826" s="37">
        <v>79.0</v>
      </c>
      <c r="H826" s="38">
        <v>122.0</v>
      </c>
      <c r="I826" s="39">
        <v>8.0</v>
      </c>
      <c r="J826" s="40">
        <v>5.0</v>
      </c>
      <c r="K826" s="88">
        <f t="shared" si="6"/>
        <v>0.4310776942</v>
      </c>
      <c r="L826" s="88">
        <f t="shared" si="7"/>
        <v>0.4325581395</v>
      </c>
      <c r="M826" s="88">
        <f t="shared" si="8"/>
        <v>0.6030534351</v>
      </c>
      <c r="N826" s="88">
        <f t="shared" si="9"/>
        <v>0.1979949875</v>
      </c>
      <c r="O826" s="88">
        <f t="shared" si="10"/>
        <v>0.4971098266</v>
      </c>
      <c r="P826" s="89">
        <f t="shared" si="11"/>
        <v>0.01253132832</v>
      </c>
      <c r="Q826" s="90">
        <f t="shared" ref="Q826:V826" si="2510">K826-Q$2</f>
        <v>0.08010001255</v>
      </c>
      <c r="R826" s="91">
        <f t="shared" si="2510"/>
        <v>-0.04699440076</v>
      </c>
      <c r="S826" s="92">
        <f t="shared" si="2510"/>
        <v>0.1914658725</v>
      </c>
      <c r="T826" s="93">
        <f t="shared" si="2510"/>
        <v>0.08226054586</v>
      </c>
      <c r="U826" s="94">
        <f t="shared" si="2510"/>
        <v>0.0432784975</v>
      </c>
      <c r="V826" s="95">
        <f t="shared" si="2510"/>
        <v>-0.01972950019</v>
      </c>
      <c r="W826" s="64"/>
      <c r="X826" s="65">
        <f t="shared" si="13"/>
        <v>1</v>
      </c>
      <c r="Y826" s="66">
        <f t="shared" si="14"/>
        <v>0</v>
      </c>
      <c r="Z826" s="67">
        <f t="shared" ref="Z826:AA826" si="2511">U826</f>
        <v>0.0432784975</v>
      </c>
      <c r="AA826" s="68">
        <f t="shared" si="2511"/>
        <v>-0.01972950019</v>
      </c>
      <c r="AB826" s="69">
        <f t="shared" ref="AB826:AC826" si="2512">S826</f>
        <v>0.1914658725</v>
      </c>
      <c r="AC826" s="70">
        <f t="shared" si="2512"/>
        <v>0.08226054586</v>
      </c>
      <c r="AD826" s="71">
        <f t="shared" si="17"/>
        <v>0.001483775168</v>
      </c>
      <c r="AE826" s="72">
        <f t="shared" si="18"/>
        <v>-0.001707726249</v>
      </c>
      <c r="AF826" s="73">
        <f t="shared" si="19"/>
        <v>0.009909314738</v>
      </c>
      <c r="AG826" s="74">
        <f t="shared" si="20"/>
        <v>-0.0002174131394</v>
      </c>
      <c r="AH826" s="75">
        <f t="shared" si="21"/>
        <v>0.02989238291</v>
      </c>
      <c r="AI826" s="76">
        <f t="shared" si="22"/>
        <v>0.03150017437</v>
      </c>
      <c r="AJ826" s="77"/>
      <c r="AK826" s="65">
        <f t="shared" si="23"/>
        <v>-0.005693794321</v>
      </c>
      <c r="AL826" s="66">
        <f t="shared" si="24"/>
        <v>0.0007634399882</v>
      </c>
      <c r="AM826" s="67">
        <f t="shared" si="25"/>
        <v>0.06664971763</v>
      </c>
      <c r="AN826" s="68">
        <f t="shared" si="26"/>
        <v>0.05260649589</v>
      </c>
      <c r="AO826" s="69">
        <f t="shared" si="27"/>
        <v>0.01413939165</v>
      </c>
      <c r="AP826" s="70">
        <f t="shared" si="28"/>
        <v>-0.106956727</v>
      </c>
      <c r="AQ826" s="71">
        <f t="shared" si="29"/>
        <v>-0.0002328742065</v>
      </c>
      <c r="AR826" s="72">
        <f t="shared" si="30"/>
        <v>-0.001742687622</v>
      </c>
      <c r="AS826" s="73">
        <f t="shared" si="31"/>
        <v>0.0003504219398</v>
      </c>
      <c r="AT826" s="74">
        <f t="shared" si="32"/>
        <v>0.004175281521</v>
      </c>
      <c r="AU826" s="75">
        <f t="shared" si="33"/>
        <v>0.002871999828</v>
      </c>
      <c r="AV826" s="76">
        <f t="shared" si="34"/>
        <v>0.00406371513</v>
      </c>
      <c r="AW826" s="78">
        <f t="shared" si="35"/>
        <v>0.07808486251</v>
      </c>
      <c r="AX826" s="79">
        <f t="shared" si="36"/>
        <v>0.08010001255</v>
      </c>
      <c r="AY826" s="78">
        <f t="shared" si="37"/>
        <v>-0.04709048205</v>
      </c>
      <c r="AZ826" s="79">
        <f t="shared" si="38"/>
        <v>-0.04699440076</v>
      </c>
      <c r="BA826" s="80">
        <f t="shared" si="39"/>
        <v>-0.002015150034</v>
      </c>
      <c r="BB826" s="80">
        <f t="shared" si="40"/>
        <v>-0.0000960812901</v>
      </c>
      <c r="BC826" s="80">
        <f t="shared" si="41"/>
        <v>0.08286543457</v>
      </c>
      <c r="BD826" s="80">
        <f t="shared" si="42"/>
        <v>-0.0420073222</v>
      </c>
      <c r="BE826" s="81">
        <f t="shared" si="43"/>
        <v>0.000004051598045</v>
      </c>
      <c r="BF826" s="81">
        <f t="shared" si="44"/>
        <v>0.00000038723643</v>
      </c>
      <c r="BG826" s="81">
        <f t="shared" si="45"/>
        <v>0.005102065128</v>
      </c>
      <c r="BH826" s="81">
        <f t="shared" si="46"/>
        <v>-0.006961910019</v>
      </c>
      <c r="BI826" s="81"/>
      <c r="BJ826" s="81"/>
    </row>
    <row r="827">
      <c r="A827" s="31">
        <v>825.0</v>
      </c>
      <c r="B827" s="32" t="s">
        <v>405</v>
      </c>
      <c r="C827" s="33">
        <v>540.0</v>
      </c>
      <c r="D827" s="55">
        <f t="shared" si="5"/>
        <v>310</v>
      </c>
      <c r="E827" s="35">
        <v>35.0</v>
      </c>
      <c r="F827" s="36">
        <v>34.0</v>
      </c>
      <c r="G827" s="37">
        <v>65.0</v>
      </c>
      <c r="H827" s="38">
        <v>123.0</v>
      </c>
      <c r="I827" s="39">
        <v>33.0</v>
      </c>
      <c r="J827" s="40">
        <v>20.0</v>
      </c>
      <c r="K827" s="88">
        <f t="shared" si="6"/>
        <v>0.2462962963</v>
      </c>
      <c r="L827" s="88">
        <f t="shared" si="7"/>
        <v>0.3560209424</v>
      </c>
      <c r="M827" s="88">
        <f t="shared" si="8"/>
        <v>0.5462184874</v>
      </c>
      <c r="N827" s="88">
        <f t="shared" si="9"/>
        <v>0.1203703704</v>
      </c>
      <c r="O827" s="88">
        <f t="shared" si="10"/>
        <v>0.4290322581</v>
      </c>
      <c r="P827" s="89">
        <f t="shared" si="11"/>
        <v>0.03703703704</v>
      </c>
      <c r="Q827" s="90">
        <f t="shared" ref="Q827:V827" si="2513">K827-Q$2</f>
        <v>-0.1046813854</v>
      </c>
      <c r="R827" s="91">
        <f t="shared" si="2513"/>
        <v>-0.1235315979</v>
      </c>
      <c r="S827" s="92">
        <f t="shared" si="2513"/>
        <v>0.1346309247</v>
      </c>
      <c r="T827" s="93">
        <f t="shared" si="2513"/>
        <v>0.004635928763</v>
      </c>
      <c r="U827" s="94">
        <f t="shared" si="2513"/>
        <v>-0.02479907103</v>
      </c>
      <c r="V827" s="95">
        <f t="shared" si="2513"/>
        <v>0.004776208525</v>
      </c>
      <c r="W827" s="64"/>
      <c r="X827" s="65">
        <f t="shared" si="13"/>
        <v>1</v>
      </c>
      <c r="Y827" s="66">
        <f t="shared" si="14"/>
        <v>0</v>
      </c>
      <c r="Z827" s="67">
        <f t="shared" ref="Z827:AA827" si="2514">U827</f>
        <v>-0.02479907103</v>
      </c>
      <c r="AA827" s="68">
        <f t="shared" si="2514"/>
        <v>0.004776208525</v>
      </c>
      <c r="AB827" s="69">
        <f t="shared" ref="AB827:AC827" si="2515">S827</f>
        <v>0.1346309247</v>
      </c>
      <c r="AC827" s="70">
        <f t="shared" si="2515"/>
        <v>0.004635928763</v>
      </c>
      <c r="AD827" s="71">
        <f t="shared" si="17"/>
        <v>0.000592181756</v>
      </c>
      <c r="AE827" s="72">
        <f t="shared" si="18"/>
        <v>-0.0002368910689</v>
      </c>
      <c r="AF827" s="73">
        <f t="shared" si="19"/>
        <v>-0.003360864028</v>
      </c>
      <c r="AG827" s="74">
        <f t="shared" si="20"/>
        <v>0.0005280586438</v>
      </c>
      <c r="AH827" s="75">
        <f t="shared" si="21"/>
        <v>0.01810399406</v>
      </c>
      <c r="AI827" s="76">
        <f t="shared" si="22"/>
        <v>0.001248278753</v>
      </c>
      <c r="AJ827" s="77"/>
      <c r="AK827" s="65">
        <f t="shared" si="23"/>
        <v>-0.005693794321</v>
      </c>
      <c r="AL827" s="66">
        <f t="shared" si="24"/>
        <v>0.0007634399882</v>
      </c>
      <c r="AM827" s="67">
        <f t="shared" si="25"/>
        <v>-0.02782529311</v>
      </c>
      <c r="AN827" s="68">
        <f t="shared" si="26"/>
        <v>-0.03547346819</v>
      </c>
      <c r="AO827" s="69">
        <f t="shared" si="27"/>
        <v>-0.0165735405</v>
      </c>
      <c r="AP827" s="70">
        <f t="shared" si="28"/>
        <v>-0.0677446335</v>
      </c>
      <c r="AQ827" s="71">
        <f t="shared" si="29"/>
        <v>0.0001662753582</v>
      </c>
      <c r="AR827" s="72">
        <f t="shared" si="30"/>
        <v>-0.0004669637408</v>
      </c>
      <c r="AS827" s="73">
        <f t="shared" si="31"/>
        <v>-0.0003105375624</v>
      </c>
      <c r="AT827" s="74">
        <f t="shared" si="32"/>
        <v>-0.001404236867</v>
      </c>
      <c r="AU827" s="75">
        <f t="shared" si="33"/>
        <v>0.002032538199</v>
      </c>
      <c r="AV827" s="76">
        <f t="shared" si="34"/>
        <v>0.0004392163484</v>
      </c>
      <c r="AW827" s="78">
        <f t="shared" si="35"/>
        <v>-0.04820435193</v>
      </c>
      <c r="AX827" s="79">
        <f t="shared" si="36"/>
        <v>-0.1046813854</v>
      </c>
      <c r="AY827" s="78">
        <f t="shared" si="37"/>
        <v>-0.103886646</v>
      </c>
      <c r="AZ827" s="79">
        <f t="shared" si="38"/>
        <v>-0.1235315979</v>
      </c>
      <c r="BA827" s="80">
        <f t="shared" si="39"/>
        <v>0.05647703346</v>
      </c>
      <c r="BB827" s="80">
        <f t="shared" si="40"/>
        <v>0.01964495192</v>
      </c>
      <c r="BC827" s="80">
        <f t="shared" si="41"/>
        <v>-0.04342377987</v>
      </c>
      <c r="BD827" s="80">
        <f t="shared" si="42"/>
        <v>-0.09880348612</v>
      </c>
      <c r="BE827" s="81">
        <f t="shared" si="43"/>
        <v>0.002803731173</v>
      </c>
      <c r="BF827" s="81">
        <f t="shared" si="44"/>
        <v>0.002218977214</v>
      </c>
      <c r="BG827" s="81">
        <f t="shared" si="45"/>
        <v>-0.007876504211</v>
      </c>
      <c r="BH827" s="81">
        <f t="shared" si="46"/>
        <v>0.008580841664</v>
      </c>
      <c r="BI827" s="81"/>
      <c r="BJ827" s="81"/>
    </row>
    <row r="828">
      <c r="A828" s="31">
        <v>826.0</v>
      </c>
      <c r="B828" s="32">
        <v>6666.0</v>
      </c>
      <c r="C828" s="33">
        <v>1889.0</v>
      </c>
      <c r="D828" s="55">
        <f t="shared" si="5"/>
        <v>1442</v>
      </c>
      <c r="E828" s="35">
        <v>378.0</v>
      </c>
      <c r="F828" s="36">
        <v>345.0</v>
      </c>
      <c r="G828" s="37">
        <v>201.0</v>
      </c>
      <c r="H828" s="38">
        <v>400.0</v>
      </c>
      <c r="I828" s="39">
        <v>74.0</v>
      </c>
      <c r="J828" s="40">
        <v>44.0</v>
      </c>
      <c r="K828" s="88">
        <f t="shared" si="6"/>
        <v>0.3456855479</v>
      </c>
      <c r="L828" s="88">
        <f t="shared" si="7"/>
        <v>0.5305164319</v>
      </c>
      <c r="M828" s="88">
        <f t="shared" si="8"/>
        <v>0.3406779661</v>
      </c>
      <c r="N828" s="88">
        <f t="shared" si="9"/>
        <v>0.1064055056</v>
      </c>
      <c r="O828" s="88">
        <f t="shared" si="10"/>
        <v>0.4528432732</v>
      </c>
      <c r="P828" s="89">
        <f t="shared" si="11"/>
        <v>0.02329274749</v>
      </c>
      <c r="Q828" s="90">
        <f t="shared" ref="Q828:V828" si="2516">K828-Q$2</f>
        <v>-0.005292133781</v>
      </c>
      <c r="R828" s="91">
        <f t="shared" si="2516"/>
        <v>0.05096389163</v>
      </c>
      <c r="S828" s="92">
        <f t="shared" si="2516"/>
        <v>-0.07090959654</v>
      </c>
      <c r="T828" s="93">
        <f t="shared" si="2516"/>
        <v>-0.009328936049</v>
      </c>
      <c r="U828" s="94">
        <f t="shared" si="2516"/>
        <v>-0.0009880558618</v>
      </c>
      <c r="V828" s="95">
        <f t="shared" si="2516"/>
        <v>-0.008968081026</v>
      </c>
      <c r="W828" s="64"/>
      <c r="X828" s="65">
        <f t="shared" si="13"/>
        <v>1</v>
      </c>
      <c r="Y828" s="66">
        <f t="shared" si="14"/>
        <v>0</v>
      </c>
      <c r="Z828" s="67">
        <f t="shared" ref="Z828:AA828" si="2517">U828</f>
        <v>-0.0009880558618</v>
      </c>
      <c r="AA828" s="68">
        <f t="shared" si="2517"/>
        <v>-0.008968081026</v>
      </c>
      <c r="AB828" s="69">
        <f t="shared" ref="AB828:AC828" si="2518">S828</f>
        <v>-0.07090959654</v>
      </c>
      <c r="AC828" s="70">
        <f t="shared" si="2518"/>
        <v>-0.009328936049</v>
      </c>
      <c r="AD828" s="71">
        <f t="shared" si="17"/>
        <v>-0.00007945022291</v>
      </c>
      <c r="AE828" s="72">
        <f t="shared" si="18"/>
        <v>0.00001772193005</v>
      </c>
      <c r="AF828" s="73">
        <f t="shared" si="19"/>
        <v>-0.00001360001185</v>
      </c>
      <c r="AG828" s="74">
        <f t="shared" si="20"/>
        <v>0.0006451405173</v>
      </c>
      <c r="AH828" s="75">
        <f t="shared" si="21"/>
        <v>0.004941141834</v>
      </c>
      <c r="AI828" s="76">
        <f t="shared" si="22"/>
        <v>0.001323022183</v>
      </c>
      <c r="AJ828" s="77"/>
      <c r="AK828" s="65">
        <f t="shared" si="23"/>
        <v>-0.005693794321</v>
      </c>
      <c r="AL828" s="66">
        <f t="shared" si="24"/>
        <v>0.0007634399882</v>
      </c>
      <c r="AM828" s="67">
        <f t="shared" si="25"/>
        <v>0.01343160618</v>
      </c>
      <c r="AN828" s="68">
        <f t="shared" si="26"/>
        <v>-0.008888925685</v>
      </c>
      <c r="AO828" s="69">
        <f t="shared" si="27"/>
        <v>0.005296925614</v>
      </c>
      <c r="AP828" s="70">
        <f t="shared" si="28"/>
        <v>0.03664686971</v>
      </c>
      <c r="AQ828" s="71">
        <f t="shared" si="29"/>
        <v>-0.00003050488586</v>
      </c>
      <c r="AR828" s="72">
        <f t="shared" si="30"/>
        <v>0.0000554234544</v>
      </c>
      <c r="AS828" s="73">
        <f t="shared" si="31"/>
        <v>-0.0002725539756</v>
      </c>
      <c r="AT828" s="74">
        <f t="shared" si="32"/>
        <v>0.00001110376457</v>
      </c>
      <c r="AU828" s="75">
        <f t="shared" si="33"/>
        <v>0.0005385918069</v>
      </c>
      <c r="AV828" s="76">
        <f t="shared" si="34"/>
        <v>0.0002312755227</v>
      </c>
      <c r="AW828" s="78">
        <f t="shared" si="35"/>
        <v>0.01327027042</v>
      </c>
      <c r="AX828" s="79">
        <f t="shared" si="36"/>
        <v>-0.005292133781</v>
      </c>
      <c r="AY828" s="78">
        <f t="shared" si="37"/>
        <v>0.02881918676</v>
      </c>
      <c r="AZ828" s="79">
        <f t="shared" si="38"/>
        <v>0.05096389163</v>
      </c>
      <c r="BA828" s="80">
        <f t="shared" si="39"/>
        <v>0.0185624042</v>
      </c>
      <c r="BB828" s="80">
        <f t="shared" si="40"/>
        <v>-0.02214470487</v>
      </c>
      <c r="BC828" s="80">
        <f t="shared" si="41"/>
        <v>0.01805084248</v>
      </c>
      <c r="BD828" s="80">
        <f t="shared" si="42"/>
        <v>0.0339023466</v>
      </c>
      <c r="BE828" s="81">
        <f t="shared" si="43"/>
        <v>-0.0001458251043</v>
      </c>
      <c r="BF828" s="81">
        <f t="shared" si="44"/>
        <v>-0.0008221179256</v>
      </c>
      <c r="BG828" s="81">
        <f t="shared" si="45"/>
        <v>-0.0008235361909</v>
      </c>
      <c r="BH828" s="81">
        <f t="shared" si="46"/>
        <v>0.001223931836</v>
      </c>
      <c r="BI828" s="81"/>
      <c r="BJ828" s="81"/>
    </row>
    <row r="829">
      <c r="A829" s="31">
        <v>827.0</v>
      </c>
      <c r="B829" s="32">
        <v>6622.0</v>
      </c>
      <c r="C829" s="33">
        <v>1513.0</v>
      </c>
      <c r="D829" s="55">
        <f t="shared" si="5"/>
        <v>880</v>
      </c>
      <c r="E829" s="35">
        <v>131.0</v>
      </c>
      <c r="F829" s="36">
        <v>146.0</v>
      </c>
      <c r="G829" s="37">
        <v>112.0</v>
      </c>
      <c r="H829" s="38">
        <v>366.0</v>
      </c>
      <c r="I829" s="39">
        <v>58.0</v>
      </c>
      <c r="J829" s="40">
        <v>67.0</v>
      </c>
      <c r="K829" s="88">
        <f t="shared" si="6"/>
        <v>0.1989424983</v>
      </c>
      <c r="L829" s="88">
        <f t="shared" si="7"/>
        <v>0.3405405405</v>
      </c>
      <c r="M829" s="88">
        <f t="shared" si="8"/>
        <v>0.3446153846</v>
      </c>
      <c r="N829" s="88">
        <f t="shared" si="9"/>
        <v>0.07402511566</v>
      </c>
      <c r="O829" s="88">
        <f t="shared" si="10"/>
        <v>0.3420454545</v>
      </c>
      <c r="P829" s="89">
        <f t="shared" si="11"/>
        <v>0.04428288169</v>
      </c>
      <c r="Q829" s="90">
        <f t="shared" ref="Q829:V829" si="2519">K829-Q$2</f>
        <v>-0.1520351833</v>
      </c>
      <c r="R829" s="91">
        <f t="shared" si="2519"/>
        <v>-0.1390119997</v>
      </c>
      <c r="S829" s="92">
        <f t="shared" si="2519"/>
        <v>-0.06697217803</v>
      </c>
      <c r="T829" s="93">
        <f t="shared" si="2519"/>
        <v>-0.04170932594</v>
      </c>
      <c r="U829" s="94">
        <f t="shared" si="2519"/>
        <v>-0.1117858745</v>
      </c>
      <c r="V829" s="95">
        <f t="shared" si="2519"/>
        <v>0.01202205318</v>
      </c>
      <c r="W829" s="64"/>
      <c r="X829" s="65">
        <f t="shared" si="13"/>
        <v>1</v>
      </c>
      <c r="Y829" s="66">
        <f t="shared" si="14"/>
        <v>0</v>
      </c>
      <c r="Z829" s="67">
        <f t="shared" ref="Z829:AA829" si="2520">U829</f>
        <v>-0.1117858745</v>
      </c>
      <c r="AA829" s="68">
        <f t="shared" si="2520"/>
        <v>0.01202205318</v>
      </c>
      <c r="AB829" s="69">
        <f t="shared" ref="AB829:AC829" si="2521">S829</f>
        <v>-0.06697217803</v>
      </c>
      <c r="AC829" s="70">
        <f t="shared" si="2521"/>
        <v>-0.04170932594</v>
      </c>
      <c r="AD829" s="71">
        <f t="shared" si="17"/>
        <v>0.01235155199</v>
      </c>
      <c r="AE829" s="72">
        <f t="shared" si="18"/>
        <v>-0.002687791457</v>
      </c>
      <c r="AF829" s="73">
        <f t="shared" si="19"/>
        <v>0.007987975226</v>
      </c>
      <c r="AG829" s="74">
        <f t="shared" si="20"/>
        <v>0.003857370391</v>
      </c>
      <c r="AH829" s="75">
        <f t="shared" si="21"/>
        <v>0.00274560476</v>
      </c>
      <c r="AI829" s="76">
        <f t="shared" si="22"/>
        <v>0.005586728805</v>
      </c>
      <c r="AJ829" s="77"/>
      <c r="AK829" s="65">
        <f t="shared" si="23"/>
        <v>-0.005693794321</v>
      </c>
      <c r="AL829" s="66">
        <f t="shared" si="24"/>
        <v>0.0007634399882</v>
      </c>
      <c r="AM829" s="67">
        <f t="shared" si="25"/>
        <v>-0.1103325666</v>
      </c>
      <c r="AN829" s="68">
        <f t="shared" si="26"/>
        <v>-0.1676630085</v>
      </c>
      <c r="AO829" s="69">
        <f t="shared" si="27"/>
        <v>-0.0113923747</v>
      </c>
      <c r="AP829" s="70">
        <f t="shared" si="28"/>
        <v>0.03922643408</v>
      </c>
      <c r="AQ829" s="71">
        <f t="shared" si="29"/>
        <v>0.004781611263</v>
      </c>
      <c r="AR829" s="72">
        <f t="shared" si="30"/>
        <v>-0.008581688565</v>
      </c>
      <c r="AS829" s="73">
        <f t="shared" si="31"/>
        <v>-0.001418976719</v>
      </c>
      <c r="AT829" s="74">
        <f t="shared" si="32"/>
        <v>0.003471001708</v>
      </c>
      <c r="AU829" s="75">
        <f t="shared" si="33"/>
        <v>0.0002195078275</v>
      </c>
      <c r="AV829" s="76">
        <f t="shared" si="34"/>
        <v>0.0006786981482</v>
      </c>
      <c r="AW829" s="78">
        <f t="shared" si="35"/>
        <v>-0.1238365932</v>
      </c>
      <c r="AX829" s="79">
        <f t="shared" si="36"/>
        <v>-0.1520351833</v>
      </c>
      <c r="AY829" s="78">
        <f t="shared" si="37"/>
        <v>-0.1321051231</v>
      </c>
      <c r="AZ829" s="79">
        <f t="shared" si="38"/>
        <v>-0.1390119997</v>
      </c>
      <c r="BA829" s="80">
        <f t="shared" si="39"/>
        <v>0.02819859012</v>
      </c>
      <c r="BB829" s="80">
        <f t="shared" si="40"/>
        <v>0.006906876612</v>
      </c>
      <c r="BC829" s="80">
        <f t="shared" si="41"/>
        <v>-0.1190560212</v>
      </c>
      <c r="BD829" s="80">
        <f t="shared" si="42"/>
        <v>-0.1270219633</v>
      </c>
      <c r="BE829" s="81">
        <f t="shared" si="43"/>
        <v>0.0007474555404</v>
      </c>
      <c r="BF829" s="81">
        <f t="shared" si="44"/>
        <v>0.0003895283652</v>
      </c>
      <c r="BG829" s="81">
        <f t="shared" si="45"/>
        <v>-0.001960242985</v>
      </c>
      <c r="BH829" s="81">
        <f t="shared" si="46"/>
        <v>0.0302454591</v>
      </c>
      <c r="BI829" s="81"/>
      <c r="BJ829" s="81"/>
    </row>
    <row r="830">
      <c r="A830" s="31">
        <v>828.0</v>
      </c>
      <c r="B830" s="32">
        <v>6431.0</v>
      </c>
      <c r="C830" s="33">
        <v>1199.0</v>
      </c>
      <c r="D830" s="55">
        <f t="shared" si="5"/>
        <v>885</v>
      </c>
      <c r="E830" s="35">
        <v>189.0</v>
      </c>
      <c r="F830" s="36">
        <v>176.0</v>
      </c>
      <c r="G830" s="37">
        <v>137.0</v>
      </c>
      <c r="H830" s="38">
        <v>319.0</v>
      </c>
      <c r="I830" s="39">
        <v>39.0</v>
      </c>
      <c r="J830" s="40">
        <v>25.0</v>
      </c>
      <c r="K830" s="88">
        <f t="shared" si="6"/>
        <v>0.3044203503</v>
      </c>
      <c r="L830" s="88">
        <f t="shared" si="7"/>
        <v>0.4168190128</v>
      </c>
      <c r="M830" s="88">
        <f t="shared" si="8"/>
        <v>0.4053254438</v>
      </c>
      <c r="N830" s="88">
        <f t="shared" si="9"/>
        <v>0.1142618849</v>
      </c>
      <c r="O830" s="88">
        <f t="shared" si="10"/>
        <v>0.4124293785</v>
      </c>
      <c r="P830" s="89">
        <f t="shared" si="11"/>
        <v>0.02085070892</v>
      </c>
      <c r="Q830" s="90">
        <f t="shared" ref="Q830:V830" si="2522">K830-Q$2</f>
        <v>-0.0465573314</v>
      </c>
      <c r="R830" s="91">
        <f t="shared" si="2522"/>
        <v>-0.06273352749</v>
      </c>
      <c r="S830" s="92">
        <f t="shared" si="2522"/>
        <v>-0.006262118859</v>
      </c>
      <c r="T830" s="93">
        <f t="shared" si="2522"/>
        <v>-0.001472556703</v>
      </c>
      <c r="U830" s="94">
        <f t="shared" si="2522"/>
        <v>-0.04140195056</v>
      </c>
      <c r="V830" s="95">
        <f t="shared" si="2522"/>
        <v>-0.01141011959</v>
      </c>
      <c r="W830" s="64"/>
      <c r="X830" s="65">
        <f t="shared" si="13"/>
        <v>1</v>
      </c>
      <c r="Y830" s="66">
        <f t="shared" si="14"/>
        <v>0</v>
      </c>
      <c r="Z830" s="67">
        <f t="shared" ref="Z830:AA830" si="2523">U830</f>
        <v>-0.04140195056</v>
      </c>
      <c r="AA830" s="68">
        <f t="shared" si="2523"/>
        <v>-0.01141011959</v>
      </c>
      <c r="AB830" s="69">
        <f t="shared" ref="AB830:AC830" si="2524">S830</f>
        <v>-0.006262118859</v>
      </c>
      <c r="AC830" s="70">
        <f t="shared" si="2524"/>
        <v>-0.001472556703</v>
      </c>
      <c r="AD830" s="71">
        <f t="shared" si="17"/>
        <v>0.001583930681</v>
      </c>
      <c r="AE830" s="72">
        <f t="shared" si="18"/>
        <v>0.0009448024142</v>
      </c>
      <c r="AF830" s="73">
        <f t="shared" si="19"/>
        <v>0.0002424618873</v>
      </c>
      <c r="AG830" s="74">
        <f t="shared" si="20"/>
        <v>0.0001324182449</v>
      </c>
      <c r="AH830" s="75">
        <f t="shared" si="21"/>
        <v>0.00003704570936</v>
      </c>
      <c r="AI830" s="76">
        <f t="shared" si="22"/>
        <v>0.00001844265021</v>
      </c>
      <c r="AJ830" s="77"/>
      <c r="AK830" s="65">
        <f t="shared" si="23"/>
        <v>-0.005693794321</v>
      </c>
      <c r="AL830" s="66">
        <f t="shared" si="24"/>
        <v>0.0007634399882</v>
      </c>
      <c r="AM830" s="67">
        <f t="shared" si="25"/>
        <v>-0.01567937245</v>
      </c>
      <c r="AN830" s="68">
        <f t="shared" si="26"/>
        <v>-0.07504509538</v>
      </c>
      <c r="AO830" s="69">
        <f t="shared" si="27"/>
        <v>0.0001444905689</v>
      </c>
      <c r="AP830" s="70">
        <f t="shared" si="28"/>
        <v>0.003327323035</v>
      </c>
      <c r="AQ830" s="71">
        <f t="shared" si="29"/>
        <v>0.001364870242</v>
      </c>
      <c r="AR830" s="72">
        <f t="shared" si="30"/>
        <v>-0.0004377292327</v>
      </c>
      <c r="AS830" s="73">
        <f t="shared" si="31"/>
        <v>-0.00004954050131</v>
      </c>
      <c r="AT830" s="74">
        <f t="shared" si="32"/>
        <v>0.000105756873</v>
      </c>
      <c r="AU830" s="75">
        <f t="shared" si="33"/>
        <v>0.000003897899513</v>
      </c>
      <c r="AV830" s="76">
        <f t="shared" si="34"/>
        <v>0.000002700553641</v>
      </c>
      <c r="AW830" s="78">
        <f t="shared" si="35"/>
        <v>-0.01990944856</v>
      </c>
      <c r="AX830" s="79">
        <f t="shared" si="36"/>
        <v>-0.0465573314</v>
      </c>
      <c r="AY830" s="78">
        <f t="shared" si="37"/>
        <v>-0.07128360416</v>
      </c>
      <c r="AZ830" s="79">
        <f t="shared" si="38"/>
        <v>-0.06273352749</v>
      </c>
      <c r="BA830" s="80">
        <f t="shared" si="39"/>
        <v>0.02664788284</v>
      </c>
      <c r="BB830" s="80">
        <f t="shared" si="40"/>
        <v>-0.008550076669</v>
      </c>
      <c r="BC830" s="80">
        <f t="shared" si="41"/>
        <v>-0.0151288765</v>
      </c>
      <c r="BD830" s="80">
        <f t="shared" si="42"/>
        <v>-0.06620044432</v>
      </c>
      <c r="BE830" s="81">
        <f t="shared" si="43"/>
        <v>0.0006370058486</v>
      </c>
      <c r="BF830" s="81">
        <f t="shared" si="44"/>
        <v>-0.0004556828826</v>
      </c>
      <c r="BG830" s="81">
        <f t="shared" si="45"/>
        <v>-0.004153615924</v>
      </c>
      <c r="BH830" s="81">
        <f t="shared" si="46"/>
        <v>0.002003076693</v>
      </c>
      <c r="BI830" s="81"/>
      <c r="BJ830" s="81"/>
    </row>
    <row r="831">
      <c r="A831" s="31">
        <v>829.0</v>
      </c>
      <c r="B831" s="32">
        <v>6625.0</v>
      </c>
      <c r="C831" s="33">
        <v>1017.0</v>
      </c>
      <c r="D831" s="55">
        <f t="shared" si="5"/>
        <v>788</v>
      </c>
      <c r="E831" s="35">
        <v>255.0</v>
      </c>
      <c r="F831" s="36">
        <v>132.0</v>
      </c>
      <c r="G831" s="37">
        <v>151.0</v>
      </c>
      <c r="H831" s="38">
        <v>197.0</v>
      </c>
      <c r="I831" s="39">
        <v>30.0</v>
      </c>
      <c r="J831" s="40">
        <v>23.0</v>
      </c>
      <c r="K831" s="88">
        <f t="shared" si="6"/>
        <v>0.4287118977</v>
      </c>
      <c r="L831" s="88">
        <f t="shared" si="7"/>
        <v>0.5912863071</v>
      </c>
      <c r="M831" s="88">
        <f t="shared" si="8"/>
        <v>0.4934640523</v>
      </c>
      <c r="N831" s="88">
        <f t="shared" si="9"/>
        <v>0.1484759095</v>
      </c>
      <c r="O831" s="88">
        <f t="shared" si="10"/>
        <v>0.5532994924</v>
      </c>
      <c r="P831" s="89">
        <f t="shared" si="11"/>
        <v>0.02261553589</v>
      </c>
      <c r="Q831" s="90">
        <f t="shared" ref="Q831:V831" si="2525">K831-Q$2</f>
        <v>0.07773421605</v>
      </c>
      <c r="R831" s="91">
        <f t="shared" si="2525"/>
        <v>0.1117337668</v>
      </c>
      <c r="S831" s="92">
        <f t="shared" si="2525"/>
        <v>0.08187648964</v>
      </c>
      <c r="T831" s="93">
        <f t="shared" si="2525"/>
        <v>0.03274146793</v>
      </c>
      <c r="U831" s="94">
        <f t="shared" si="2525"/>
        <v>0.09946816329</v>
      </c>
      <c r="V831" s="95">
        <f t="shared" si="2525"/>
        <v>-0.009645292622</v>
      </c>
      <c r="W831" s="64"/>
      <c r="X831" s="65">
        <f t="shared" si="13"/>
        <v>1</v>
      </c>
      <c r="Y831" s="66">
        <f t="shared" si="14"/>
        <v>0</v>
      </c>
      <c r="Z831" s="67">
        <f t="shared" ref="Z831:AA831" si="2526">U831</f>
        <v>0.09946816329</v>
      </c>
      <c r="AA831" s="68">
        <f t="shared" si="2526"/>
        <v>-0.009645292622</v>
      </c>
      <c r="AB831" s="69">
        <f t="shared" ref="AB831:AC831" si="2527">S831</f>
        <v>0.08187648964</v>
      </c>
      <c r="AC831" s="70">
        <f t="shared" si="2527"/>
        <v>0.03274146793</v>
      </c>
      <c r="AD831" s="71">
        <f t="shared" si="17"/>
        <v>0.009800883839</v>
      </c>
      <c r="AE831" s="72">
        <f t="shared" si="18"/>
        <v>-0.001918799083</v>
      </c>
      <c r="AF831" s="73">
        <f t="shared" si="19"/>
        <v>0.008459905081</v>
      </c>
      <c r="AG831" s="74">
        <f t="shared" si="20"/>
        <v>0.002467010977</v>
      </c>
      <c r="AH831" s="75">
        <f t="shared" si="21"/>
        <v>0.005631755834</v>
      </c>
      <c r="AI831" s="76">
        <f t="shared" si="22"/>
        <v>0.00536151292</v>
      </c>
      <c r="AJ831" s="77"/>
      <c r="AK831" s="65">
        <f t="shared" si="23"/>
        <v>-0.005693794321</v>
      </c>
      <c r="AL831" s="66">
        <f t="shared" si="24"/>
        <v>0.0007634399882</v>
      </c>
      <c r="AM831" s="67">
        <f t="shared" si="25"/>
        <v>0.09650471927</v>
      </c>
      <c r="AN831" s="68">
        <f t="shared" si="26"/>
        <v>0.1500469228</v>
      </c>
      <c r="AO831" s="69">
        <f t="shared" si="27"/>
        <v>0.004832631637</v>
      </c>
      <c r="AP831" s="70">
        <f t="shared" si="28"/>
        <v>-0.04539624588</v>
      </c>
      <c r="AQ831" s="71">
        <f t="shared" si="29"/>
        <v>0.003918899166</v>
      </c>
      <c r="AR831" s="72">
        <f t="shared" si="30"/>
        <v>-0.00669955488</v>
      </c>
      <c r="AS831" s="73">
        <f t="shared" si="31"/>
        <v>-0.0008200334774</v>
      </c>
      <c r="AT831" s="74">
        <f t="shared" si="32"/>
        <v>0.003633822825</v>
      </c>
      <c r="AU831" s="75">
        <f t="shared" si="33"/>
        <v>0.0005505112214</v>
      </c>
      <c r="AV831" s="76">
        <f t="shared" si="34"/>
        <v>0.0007006104588</v>
      </c>
      <c r="AW831" s="78">
        <f t="shared" si="35"/>
        <v>0.0992929335</v>
      </c>
      <c r="AX831" s="79">
        <f t="shared" si="36"/>
        <v>0.07773421605</v>
      </c>
      <c r="AY831" s="78">
        <f t="shared" si="37"/>
        <v>0.1030489953</v>
      </c>
      <c r="AZ831" s="79">
        <f t="shared" si="38"/>
        <v>0.1117337668</v>
      </c>
      <c r="BA831" s="80">
        <f t="shared" si="39"/>
        <v>0.02155871745</v>
      </c>
      <c r="BB831" s="80">
        <f t="shared" si="40"/>
        <v>-0.00868477149</v>
      </c>
      <c r="BC831" s="80">
        <f t="shared" si="41"/>
        <v>0.1040735056</v>
      </c>
      <c r="BD831" s="80">
        <f t="shared" si="42"/>
        <v>0.1081321551</v>
      </c>
      <c r="BE831" s="81">
        <f t="shared" si="43"/>
        <v>0.0003893530424</v>
      </c>
      <c r="BF831" s="81">
        <f t="shared" si="44"/>
        <v>-0.0003744650694</v>
      </c>
      <c r="BG831" s="81">
        <f t="shared" si="45"/>
        <v>-0.0008612684105</v>
      </c>
      <c r="BH831" s="81">
        <f t="shared" si="46"/>
        <v>0.02250738489</v>
      </c>
      <c r="BI831" s="81"/>
      <c r="BJ831" s="81"/>
    </row>
    <row r="832">
      <c r="A832" s="31">
        <v>830.0</v>
      </c>
      <c r="B832" s="32">
        <v>5543.0</v>
      </c>
      <c r="C832" s="33">
        <v>668.0</v>
      </c>
      <c r="D832" s="55">
        <f t="shared" si="5"/>
        <v>366</v>
      </c>
      <c r="E832" s="35">
        <v>35.0</v>
      </c>
      <c r="F832" s="36">
        <v>71.0</v>
      </c>
      <c r="G832" s="37">
        <v>25.0</v>
      </c>
      <c r="H832" s="38">
        <v>148.0</v>
      </c>
      <c r="I832" s="39">
        <v>20.0</v>
      </c>
      <c r="J832" s="40">
        <v>67.0</v>
      </c>
      <c r="K832" s="88">
        <f t="shared" si="6"/>
        <v>0.119760479</v>
      </c>
      <c r="L832" s="88">
        <f t="shared" si="7"/>
        <v>0.2709359606</v>
      </c>
      <c r="M832" s="88">
        <f t="shared" si="8"/>
        <v>0.1533742331</v>
      </c>
      <c r="N832" s="88">
        <f t="shared" si="9"/>
        <v>0.0374251497</v>
      </c>
      <c r="O832" s="88">
        <f t="shared" si="10"/>
        <v>0.218579235</v>
      </c>
      <c r="P832" s="89">
        <f t="shared" si="11"/>
        <v>0.1002994012</v>
      </c>
      <c r="Q832" s="90">
        <f t="shared" ref="Q832:V832" si="2528">K832-Q$2</f>
        <v>-0.2312172026</v>
      </c>
      <c r="R832" s="91">
        <f t="shared" si="2528"/>
        <v>-0.2086165797</v>
      </c>
      <c r="S832" s="92">
        <f t="shared" si="2528"/>
        <v>-0.2582133295</v>
      </c>
      <c r="T832" s="93">
        <f t="shared" si="2528"/>
        <v>-0.07830929191</v>
      </c>
      <c r="U832" s="94">
        <f t="shared" si="2528"/>
        <v>-0.2352520941</v>
      </c>
      <c r="V832" s="95">
        <f t="shared" si="2528"/>
        <v>0.06803857269</v>
      </c>
      <c r="W832" s="64"/>
      <c r="X832" s="65">
        <f t="shared" si="13"/>
        <v>1</v>
      </c>
      <c r="Y832" s="66">
        <f t="shared" si="14"/>
        <v>0</v>
      </c>
      <c r="Z832" s="67">
        <f t="shared" ref="Z832:AA832" si="2529">U832</f>
        <v>-0.2352520941</v>
      </c>
      <c r="AA832" s="68">
        <f t="shared" si="2529"/>
        <v>0.06803857269</v>
      </c>
      <c r="AB832" s="69">
        <f t="shared" ref="AB832:AC832" si="2530">S832</f>
        <v>-0.2582133295</v>
      </c>
      <c r="AC832" s="70">
        <f t="shared" si="2530"/>
        <v>-0.07830929191</v>
      </c>
      <c r="AD832" s="71">
        <f t="shared" si="17"/>
        <v>0.05071430042</v>
      </c>
      <c r="AE832" s="72">
        <f t="shared" si="18"/>
        <v>-0.03201243341</v>
      </c>
      <c r="AF832" s="73">
        <f t="shared" si="19"/>
        <v>0.06607327895</v>
      </c>
      <c r="AG832" s="74">
        <f t="shared" si="20"/>
        <v>0.0008539585214</v>
      </c>
      <c r="AH832" s="75">
        <f t="shared" si="21"/>
        <v>0.06054177834</v>
      </c>
      <c r="AI832" s="76">
        <f t="shared" si="22"/>
        <v>0.04044100599</v>
      </c>
      <c r="AJ832" s="77"/>
      <c r="AK832" s="65">
        <f t="shared" si="23"/>
        <v>-0.005693794321</v>
      </c>
      <c r="AL832" s="66">
        <f t="shared" si="24"/>
        <v>0.0007634399882</v>
      </c>
      <c r="AM832" s="67">
        <f t="shared" si="25"/>
        <v>-0.3000467914</v>
      </c>
      <c r="AN832" s="68">
        <f t="shared" si="26"/>
        <v>-0.3179595108</v>
      </c>
      <c r="AO832" s="69">
        <f t="shared" si="27"/>
        <v>-0.002807977978</v>
      </c>
      <c r="AP832" s="70">
        <f t="shared" si="28"/>
        <v>0.1396666272</v>
      </c>
      <c r="AQ832" s="71">
        <f t="shared" si="29"/>
        <v>0.007404720557</v>
      </c>
      <c r="AR832" s="72">
        <f t="shared" si="30"/>
        <v>-0.04601713211</v>
      </c>
      <c r="AS832" s="73">
        <f t="shared" si="31"/>
        <v>0.001364591828</v>
      </c>
      <c r="AT832" s="74">
        <f t="shared" si="32"/>
        <v>0.02790005908</v>
      </c>
      <c r="AU832" s="75">
        <f t="shared" si="33"/>
        <v>0.006200757153</v>
      </c>
      <c r="AV832" s="76">
        <f t="shared" si="34"/>
        <v>0.005581561425</v>
      </c>
      <c r="AW832" s="78">
        <f t="shared" si="35"/>
        <v>-0.2935784941</v>
      </c>
      <c r="AX832" s="79">
        <f t="shared" si="36"/>
        <v>-0.2312172026</v>
      </c>
      <c r="AY832" s="78">
        <f t="shared" si="37"/>
        <v>-0.1900649552</v>
      </c>
      <c r="AZ832" s="79">
        <f t="shared" si="38"/>
        <v>-0.2086165797</v>
      </c>
      <c r="BA832" s="80">
        <f t="shared" si="39"/>
        <v>-0.06236129148</v>
      </c>
      <c r="BB832" s="80">
        <f t="shared" si="40"/>
        <v>0.01855162447</v>
      </c>
      <c r="BC832" s="80">
        <f t="shared" si="41"/>
        <v>-0.2887979221</v>
      </c>
      <c r="BD832" s="80">
        <f t="shared" si="42"/>
        <v>-0.1849817954</v>
      </c>
      <c r="BE832" s="81">
        <f t="shared" si="43"/>
        <v>0.003544767904</v>
      </c>
      <c r="BF832" s="81">
        <f t="shared" si="44"/>
        <v>-0.002313806522</v>
      </c>
      <c r="BG832" s="81">
        <f t="shared" si="45"/>
        <v>0.04918597517</v>
      </c>
      <c r="BH832" s="81">
        <f t="shared" si="46"/>
        <v>0.1068447163</v>
      </c>
      <c r="BI832" s="81"/>
      <c r="BJ832" s="81"/>
    </row>
    <row r="833">
      <c r="A833" s="31">
        <v>831.0</v>
      </c>
      <c r="B833" s="32" t="s">
        <v>228</v>
      </c>
      <c r="C833" s="33">
        <v>1797.0</v>
      </c>
      <c r="D833" s="55">
        <f t="shared" si="5"/>
        <v>1557</v>
      </c>
      <c r="E833" s="35">
        <v>469.0</v>
      </c>
      <c r="F833" s="36">
        <v>276.0</v>
      </c>
      <c r="G833" s="37">
        <v>278.0</v>
      </c>
      <c r="H833" s="38">
        <v>426.0</v>
      </c>
      <c r="I833" s="39">
        <v>82.0</v>
      </c>
      <c r="J833" s="40">
        <v>26.0</v>
      </c>
      <c r="K833" s="88">
        <f t="shared" si="6"/>
        <v>0.4613244296</v>
      </c>
      <c r="L833" s="88">
        <f t="shared" si="7"/>
        <v>0.5639713408</v>
      </c>
      <c r="M833" s="88">
        <f t="shared" si="8"/>
        <v>0.4793103448</v>
      </c>
      <c r="N833" s="88">
        <f t="shared" si="9"/>
        <v>0.1547022816</v>
      </c>
      <c r="O833" s="88">
        <f t="shared" si="10"/>
        <v>0.5324341683</v>
      </c>
      <c r="P833" s="89">
        <f t="shared" si="11"/>
        <v>0.01446855871</v>
      </c>
      <c r="Q833" s="90">
        <f t="shared" ref="Q833:V833" si="2531">K833-Q$2</f>
        <v>0.1103467479</v>
      </c>
      <c r="R833" s="91">
        <f t="shared" si="2531"/>
        <v>0.08441880055</v>
      </c>
      <c r="S833" s="92">
        <f t="shared" si="2531"/>
        <v>0.06772278218</v>
      </c>
      <c r="T833" s="93">
        <f t="shared" si="2531"/>
        <v>0.03896783997</v>
      </c>
      <c r="U833" s="94">
        <f t="shared" si="2531"/>
        <v>0.07860283918</v>
      </c>
      <c r="V833" s="95">
        <f t="shared" si="2531"/>
        <v>-0.0177922698</v>
      </c>
      <c r="W833" s="64"/>
      <c r="X833" s="65">
        <f t="shared" si="13"/>
        <v>1</v>
      </c>
      <c r="Y833" s="66">
        <f t="shared" si="14"/>
        <v>0</v>
      </c>
      <c r="Z833" s="67">
        <f t="shared" ref="Z833:AA833" si="2532">U833</f>
        <v>0.07860283918</v>
      </c>
      <c r="AA833" s="68">
        <f t="shared" si="2532"/>
        <v>-0.0177922698</v>
      </c>
      <c r="AB833" s="69">
        <f t="shared" ref="AB833:AC833" si="2533">S833</f>
        <v>0.06772278218</v>
      </c>
      <c r="AC833" s="70">
        <f t="shared" si="2533"/>
        <v>0.03896783997</v>
      </c>
      <c r="AD833" s="71">
        <f t="shared" si="17"/>
        <v>0.005861841462</v>
      </c>
      <c r="AE833" s="72">
        <f t="shared" si="18"/>
        <v>-0.002797045844</v>
      </c>
      <c r="AF833" s="73">
        <f t="shared" si="19"/>
        <v>0.006016529279</v>
      </c>
      <c r="AG833" s="74">
        <f t="shared" si="20"/>
        <v>0.001858040846</v>
      </c>
      <c r="AH833" s="75">
        <f t="shared" si="21"/>
        <v>0.003067882674</v>
      </c>
      <c r="AI833" s="76">
        <f t="shared" si="22"/>
        <v>0.005278021077</v>
      </c>
      <c r="AJ833" s="77"/>
      <c r="AK833" s="65">
        <f t="shared" si="23"/>
        <v>-0.005693794321</v>
      </c>
      <c r="AL833" s="66">
        <f t="shared" si="24"/>
        <v>0.0007634399882</v>
      </c>
      <c r="AM833" s="67">
        <f t="shared" si="25"/>
        <v>0.09240777577</v>
      </c>
      <c r="AN833" s="68">
        <f t="shared" si="26"/>
        <v>0.1102702193</v>
      </c>
      <c r="AO833" s="69">
        <f t="shared" si="27"/>
        <v>0.009920850778</v>
      </c>
      <c r="AP833" s="70">
        <f t="shared" si="28"/>
        <v>-0.03921597136</v>
      </c>
      <c r="AQ833" s="71">
        <f t="shared" si="29"/>
        <v>0.001382349784</v>
      </c>
      <c r="AR833" s="72">
        <f t="shared" si="30"/>
        <v>-0.004854727235</v>
      </c>
      <c r="AS833" s="73">
        <f t="shared" si="31"/>
        <v>-0.0006268818951</v>
      </c>
      <c r="AT833" s="74">
        <f t="shared" si="32"/>
        <v>0.002587011323</v>
      </c>
      <c r="AU833" s="75">
        <f t="shared" si="33"/>
        <v>0.0002611309862</v>
      </c>
      <c r="AV833" s="76">
        <f t="shared" si="34"/>
        <v>0.0006489882497</v>
      </c>
      <c r="AW833" s="78">
        <f t="shared" si="35"/>
        <v>0.0976514311</v>
      </c>
      <c r="AX833" s="79">
        <f t="shared" si="36"/>
        <v>0.1103467479</v>
      </c>
      <c r="AY833" s="78">
        <f t="shared" si="37"/>
        <v>0.07019896021</v>
      </c>
      <c r="AZ833" s="79">
        <f t="shared" si="38"/>
        <v>0.08441880055</v>
      </c>
      <c r="BA833" s="80">
        <f t="shared" si="39"/>
        <v>-0.01269531681</v>
      </c>
      <c r="BB833" s="80">
        <f t="shared" si="40"/>
        <v>-0.01421984034</v>
      </c>
      <c r="BC833" s="80">
        <f t="shared" si="41"/>
        <v>0.1024320032</v>
      </c>
      <c r="BD833" s="80">
        <f t="shared" si="42"/>
        <v>0.07528212006</v>
      </c>
      <c r="BE833" s="81">
        <f t="shared" si="43"/>
        <v>-0.0000410327902</v>
      </c>
      <c r="BF833" s="81">
        <f t="shared" si="44"/>
        <v>0.0003610507562</v>
      </c>
      <c r="BG833" s="81">
        <f t="shared" si="45"/>
        <v>0.004824917672</v>
      </c>
      <c r="BH833" s="81">
        <f t="shared" si="46"/>
        <v>0.01542259672</v>
      </c>
      <c r="BI833" s="81"/>
      <c r="BJ833" s="81"/>
    </row>
    <row r="834">
      <c r="A834" s="31">
        <v>832.0</v>
      </c>
      <c r="B834" s="32">
        <v>3815.0</v>
      </c>
      <c r="C834" s="33">
        <v>1331.0</v>
      </c>
      <c r="D834" s="55">
        <f t="shared" si="5"/>
        <v>739</v>
      </c>
      <c r="E834" s="35">
        <v>139.0</v>
      </c>
      <c r="F834" s="36">
        <v>128.0</v>
      </c>
      <c r="G834" s="37">
        <v>96.0</v>
      </c>
      <c r="H834" s="38">
        <v>277.0</v>
      </c>
      <c r="I834" s="39">
        <v>44.0</v>
      </c>
      <c r="J834" s="40">
        <v>55.0</v>
      </c>
      <c r="K834" s="88">
        <f t="shared" si="6"/>
        <v>0.2096168295</v>
      </c>
      <c r="L834" s="88">
        <f t="shared" si="7"/>
        <v>0.397826087</v>
      </c>
      <c r="M834" s="88">
        <f t="shared" si="8"/>
        <v>0.3440860215</v>
      </c>
      <c r="N834" s="88">
        <f t="shared" si="9"/>
        <v>0.07212622089</v>
      </c>
      <c r="O834" s="88">
        <f t="shared" si="10"/>
        <v>0.3775372124</v>
      </c>
      <c r="P834" s="89">
        <f t="shared" si="11"/>
        <v>0.04132231405</v>
      </c>
      <c r="Q834" s="90">
        <f t="shared" ref="Q834:V834" si="2534">K834-Q$2</f>
        <v>-0.1413608522</v>
      </c>
      <c r="R834" s="91">
        <f t="shared" si="2534"/>
        <v>-0.08172645333</v>
      </c>
      <c r="S834" s="92">
        <f t="shared" si="2534"/>
        <v>-0.06750154114</v>
      </c>
      <c r="T834" s="93">
        <f t="shared" si="2534"/>
        <v>-0.04360822072</v>
      </c>
      <c r="U834" s="94">
        <f t="shared" si="2534"/>
        <v>-0.07629411664</v>
      </c>
      <c r="V834" s="95">
        <f t="shared" si="2534"/>
        <v>0.009061485538</v>
      </c>
      <c r="W834" s="64"/>
      <c r="X834" s="65">
        <f t="shared" si="13"/>
        <v>1</v>
      </c>
      <c r="Y834" s="66">
        <f t="shared" si="14"/>
        <v>0</v>
      </c>
      <c r="Z834" s="67">
        <f t="shared" ref="Z834:AA834" si="2535">U834</f>
        <v>-0.07629411664</v>
      </c>
      <c r="AA834" s="68">
        <f t="shared" si="2535"/>
        <v>0.009061485538</v>
      </c>
      <c r="AB834" s="69">
        <f t="shared" ref="AB834:AC834" si="2536">S834</f>
        <v>-0.06750154114</v>
      </c>
      <c r="AC834" s="70">
        <f t="shared" si="2536"/>
        <v>-0.04360822072</v>
      </c>
      <c r="AD834" s="71">
        <f t="shared" si="17"/>
        <v>0.005738681714</v>
      </c>
      <c r="AE834" s="72">
        <f t="shared" si="18"/>
        <v>-0.001382676069</v>
      </c>
      <c r="AF834" s="73">
        <f t="shared" si="19"/>
        <v>0.005545125715</v>
      </c>
      <c r="AG834" s="74">
        <f t="shared" si="20"/>
        <v>0.00271538644</v>
      </c>
      <c r="AH834" s="75">
        <f t="shared" si="21"/>
        <v>0.002654781142</v>
      </c>
      <c r="AI834" s="76">
        <f t="shared" si="22"/>
        <v>0.00588724421</v>
      </c>
      <c r="AJ834" s="77"/>
      <c r="AK834" s="65">
        <f t="shared" si="23"/>
        <v>-0.005693794321</v>
      </c>
      <c r="AL834" s="66">
        <f t="shared" si="24"/>
        <v>0.0007634399882</v>
      </c>
      <c r="AM834" s="67">
        <f t="shared" si="25"/>
        <v>-0.07666189862</v>
      </c>
      <c r="AN834" s="68">
        <f t="shared" si="26"/>
        <v>-0.1137313426</v>
      </c>
      <c r="AO834" s="69">
        <f t="shared" si="27"/>
        <v>-0.01226445316</v>
      </c>
      <c r="AP834" s="70">
        <f t="shared" si="28"/>
        <v>0.03975659321</v>
      </c>
      <c r="AQ834" s="71">
        <f t="shared" si="29"/>
        <v>0.002143541869</v>
      </c>
      <c r="AR834" s="72">
        <f t="shared" si="30"/>
        <v>-0.004055976548</v>
      </c>
      <c r="AS834" s="73">
        <f t="shared" si="31"/>
        <v>-0.001000921174</v>
      </c>
      <c r="AT834" s="74">
        <f t="shared" si="32"/>
        <v>0.00241049751</v>
      </c>
      <c r="AU834" s="75">
        <f t="shared" si="33"/>
        <v>0.0002042671603</v>
      </c>
      <c r="AV834" s="76">
        <f t="shared" si="34"/>
        <v>0.0007112844615</v>
      </c>
      <c r="AW834" s="78">
        <f t="shared" si="35"/>
        <v>-0.09327325825</v>
      </c>
      <c r="AX834" s="79">
        <f t="shared" si="36"/>
        <v>-0.1413608522</v>
      </c>
      <c r="AY834" s="78">
        <f t="shared" si="37"/>
        <v>-0.07414550396</v>
      </c>
      <c r="AZ834" s="79">
        <f t="shared" si="38"/>
        <v>-0.08172645333</v>
      </c>
      <c r="BA834" s="80">
        <f t="shared" si="39"/>
        <v>0.04808759399</v>
      </c>
      <c r="BB834" s="80">
        <f t="shared" si="40"/>
        <v>0.007580949376</v>
      </c>
      <c r="BC834" s="80">
        <f t="shared" si="41"/>
        <v>-0.08849268619</v>
      </c>
      <c r="BD834" s="80">
        <f t="shared" si="42"/>
        <v>-0.06906234412</v>
      </c>
      <c r="BE834" s="81">
        <f t="shared" si="43"/>
        <v>0.002254945902</v>
      </c>
      <c r="BF834" s="81">
        <f t="shared" si="44"/>
        <v>0.0007290992313</v>
      </c>
      <c r="BG834" s="81">
        <f t="shared" si="45"/>
        <v>0.003061348134</v>
      </c>
      <c r="BH834" s="81">
        <f t="shared" si="46"/>
        <v>0.01222302469</v>
      </c>
      <c r="BI834" s="81"/>
      <c r="BJ834" s="81"/>
    </row>
    <row r="835">
      <c r="A835" s="31">
        <v>833.0</v>
      </c>
      <c r="B835" s="32">
        <v>1661.0</v>
      </c>
      <c r="C835" s="33">
        <v>1798.0</v>
      </c>
      <c r="D835" s="55">
        <f t="shared" si="5"/>
        <v>1281</v>
      </c>
      <c r="E835" s="35">
        <v>203.0</v>
      </c>
      <c r="F835" s="36">
        <v>237.0</v>
      </c>
      <c r="G835" s="37">
        <v>182.0</v>
      </c>
      <c r="H835" s="38">
        <v>503.0</v>
      </c>
      <c r="I835" s="39">
        <v>77.0</v>
      </c>
      <c r="J835" s="40">
        <v>79.0</v>
      </c>
      <c r="K835" s="88">
        <f t="shared" si="6"/>
        <v>0.2569521691</v>
      </c>
      <c r="L835" s="88">
        <f t="shared" si="7"/>
        <v>0.3575989783</v>
      </c>
      <c r="M835" s="88">
        <f t="shared" si="8"/>
        <v>0.3654618474</v>
      </c>
      <c r="N835" s="88">
        <f t="shared" si="9"/>
        <v>0.1012235818</v>
      </c>
      <c r="O835" s="88">
        <f t="shared" si="10"/>
        <v>0.3606557377</v>
      </c>
      <c r="P835" s="89">
        <f t="shared" si="11"/>
        <v>0.04393770857</v>
      </c>
      <c r="Q835" s="90">
        <f t="shared" ref="Q835:V835" si="2537">K835-Q$2</f>
        <v>-0.09402551261</v>
      </c>
      <c r="R835" s="91">
        <f t="shared" si="2537"/>
        <v>-0.121953562</v>
      </c>
      <c r="S835" s="92">
        <f t="shared" si="2537"/>
        <v>-0.04612571526</v>
      </c>
      <c r="T835" s="93">
        <f t="shared" si="2537"/>
        <v>-0.01451085985</v>
      </c>
      <c r="U835" s="94">
        <f t="shared" si="2537"/>
        <v>-0.09317559139</v>
      </c>
      <c r="V835" s="95">
        <f t="shared" si="2537"/>
        <v>0.01167688005</v>
      </c>
      <c r="W835" s="64"/>
      <c r="X835" s="65">
        <f t="shared" si="13"/>
        <v>1</v>
      </c>
      <c r="Y835" s="66">
        <f t="shared" si="14"/>
        <v>0</v>
      </c>
      <c r="Z835" s="67">
        <f t="shared" ref="Z835:AA835" si="2538">U835</f>
        <v>-0.09317559139</v>
      </c>
      <c r="AA835" s="68">
        <f t="shared" si="2538"/>
        <v>0.01167688005</v>
      </c>
      <c r="AB835" s="69">
        <f t="shared" ref="AB835:AC835" si="2539">S835</f>
        <v>-0.04612571526</v>
      </c>
      <c r="AC835" s="70">
        <f t="shared" si="2539"/>
        <v>-0.01451085985</v>
      </c>
      <c r="AD835" s="71">
        <f t="shared" si="17"/>
        <v>0.008545341303</v>
      </c>
      <c r="AE835" s="72">
        <f t="shared" si="18"/>
        <v>-0.002176000409</v>
      </c>
      <c r="AF835" s="73">
        <f t="shared" si="19"/>
        <v>0.004467232367</v>
      </c>
      <c r="AG835" s="74">
        <f t="shared" si="20"/>
        <v>0.0008134535036</v>
      </c>
      <c r="AH835" s="75">
        <f t="shared" si="21"/>
        <v>0.001917016554</v>
      </c>
      <c r="AI835" s="76">
        <f t="shared" si="22"/>
        <v>0.001338647579</v>
      </c>
      <c r="AJ835" s="77"/>
      <c r="AK835" s="65">
        <f t="shared" si="23"/>
        <v>-0.005693794321</v>
      </c>
      <c r="AL835" s="66">
        <f t="shared" si="24"/>
        <v>0.0007634399882</v>
      </c>
      <c r="AM835" s="67">
        <f t="shared" si="25"/>
        <v>-0.09459380859</v>
      </c>
      <c r="AN835" s="68">
        <f t="shared" si="26"/>
        <v>-0.1383982698</v>
      </c>
      <c r="AO835" s="69">
        <f t="shared" si="27"/>
        <v>-0.0007618168205</v>
      </c>
      <c r="AP835" s="70">
        <f t="shared" si="28"/>
        <v>0.02502246592</v>
      </c>
      <c r="AQ835" s="71">
        <f t="shared" si="29"/>
        <v>0.003123644011</v>
      </c>
      <c r="AR835" s="72">
        <f t="shared" si="30"/>
        <v>-0.00609984415</v>
      </c>
      <c r="AS835" s="73">
        <f t="shared" si="31"/>
        <v>-0.0002265932126</v>
      </c>
      <c r="AT835" s="74">
        <f t="shared" si="32"/>
        <v>0.001906059184</v>
      </c>
      <c r="AU835" s="75">
        <f t="shared" si="33"/>
        <v>0.0001953875951</v>
      </c>
      <c r="AV835" s="76">
        <f t="shared" si="34"/>
        <v>0.0001833263508</v>
      </c>
      <c r="AW835" s="78">
        <f t="shared" si="35"/>
        <v>-0.09795698134</v>
      </c>
      <c r="AX835" s="79">
        <f t="shared" si="36"/>
        <v>-0.09402551261</v>
      </c>
      <c r="AY835" s="78">
        <f t="shared" si="37"/>
        <v>-0.1166228225</v>
      </c>
      <c r="AZ835" s="79">
        <f t="shared" si="38"/>
        <v>-0.121953562</v>
      </c>
      <c r="BA835" s="80">
        <f t="shared" si="39"/>
        <v>-0.003931468725</v>
      </c>
      <c r="BB835" s="80">
        <f t="shared" si="40"/>
        <v>0.005330739524</v>
      </c>
      <c r="BC835" s="80">
        <f t="shared" si="41"/>
        <v>-0.09317640928</v>
      </c>
      <c r="BD835" s="80">
        <f t="shared" si="42"/>
        <v>-0.1115396626</v>
      </c>
      <c r="BE835" s="81">
        <f t="shared" si="43"/>
        <v>-0.00001296033754</v>
      </c>
      <c r="BF835" s="81">
        <f t="shared" si="44"/>
        <v>-0.00004191527144</v>
      </c>
      <c r="BG835" s="81">
        <f t="shared" si="45"/>
        <v>-0.003759253095</v>
      </c>
      <c r="BH835" s="81">
        <f t="shared" si="46"/>
        <v>0.02078573051</v>
      </c>
      <c r="BI835" s="81"/>
      <c r="BJ835" s="81"/>
    </row>
    <row r="836">
      <c r="A836" s="31">
        <v>834.0</v>
      </c>
      <c r="B836" s="32">
        <v>1303.0</v>
      </c>
      <c r="C836" s="33">
        <v>1832.0</v>
      </c>
      <c r="D836" s="55">
        <f t="shared" si="5"/>
        <v>1367</v>
      </c>
      <c r="E836" s="35">
        <v>334.0</v>
      </c>
      <c r="F836" s="36">
        <v>259.0</v>
      </c>
      <c r="G836" s="37">
        <v>230.0</v>
      </c>
      <c r="H836" s="38">
        <v>431.0</v>
      </c>
      <c r="I836" s="39">
        <v>60.0</v>
      </c>
      <c r="J836" s="40">
        <v>53.0</v>
      </c>
      <c r="K836" s="88">
        <f t="shared" si="6"/>
        <v>0.3406113537</v>
      </c>
      <c r="L836" s="88">
        <f t="shared" si="7"/>
        <v>0.4775757576</v>
      </c>
      <c r="M836" s="88">
        <f t="shared" si="8"/>
        <v>0.4243542435</v>
      </c>
      <c r="N836" s="88">
        <f t="shared" si="9"/>
        <v>0.1255458515</v>
      </c>
      <c r="O836" s="88">
        <f t="shared" si="10"/>
        <v>0.4564740307</v>
      </c>
      <c r="P836" s="89">
        <f t="shared" si="11"/>
        <v>0.028930131</v>
      </c>
      <c r="Q836" s="90">
        <f t="shared" ref="Q836:V836" si="2540">K836-Q$2</f>
        <v>-0.01036632798</v>
      </c>
      <c r="R836" s="91">
        <f t="shared" si="2540"/>
        <v>-0.001976782715</v>
      </c>
      <c r="S836" s="92">
        <f t="shared" si="2540"/>
        <v>0.0127666809</v>
      </c>
      <c r="T836" s="93">
        <f t="shared" si="2540"/>
        <v>0.009811409921</v>
      </c>
      <c r="U836" s="94">
        <f t="shared" si="2540"/>
        <v>0.002642701631</v>
      </c>
      <c r="V836" s="95">
        <f t="shared" si="2540"/>
        <v>-0.003330697508</v>
      </c>
      <c r="W836" s="64"/>
      <c r="X836" s="65">
        <f t="shared" si="13"/>
        <v>1</v>
      </c>
      <c r="Y836" s="66">
        <f t="shared" si="14"/>
        <v>0</v>
      </c>
      <c r="Z836" s="67">
        <f t="shared" ref="Z836:AA836" si="2541">U836</f>
        <v>0.002642701631</v>
      </c>
      <c r="AA836" s="68">
        <f t="shared" si="2541"/>
        <v>-0.003330697508</v>
      </c>
      <c r="AB836" s="69">
        <f t="shared" ref="AB836:AC836" si="2542">S836</f>
        <v>0.0127666809</v>
      </c>
      <c r="AC836" s="70">
        <f t="shared" si="2542"/>
        <v>0.009811409921</v>
      </c>
      <c r="AD836" s="71">
        <f t="shared" si="17"/>
        <v>-0.000004109673978</v>
      </c>
      <c r="AE836" s="72">
        <f t="shared" si="18"/>
        <v>-0.00001760407947</v>
      </c>
      <c r="AF836" s="73">
        <f t="shared" si="19"/>
        <v>0.00006641736699</v>
      </c>
      <c r="AG836" s="74">
        <f t="shared" si="20"/>
        <v>-0.00001659332324</v>
      </c>
      <c r="AH836" s="75">
        <f t="shared" si="21"/>
        <v>0.00006672437647</v>
      </c>
      <c r="AI836" s="76">
        <f t="shared" si="22"/>
        <v>0.0002505182792</v>
      </c>
      <c r="AJ836" s="77"/>
      <c r="AK836" s="65">
        <f t="shared" si="23"/>
        <v>-0.005693794321</v>
      </c>
      <c r="AL836" s="66">
        <f t="shared" si="24"/>
        <v>0.0007634399882</v>
      </c>
      <c r="AM836" s="67">
        <f t="shared" si="25"/>
        <v>0.007445078791</v>
      </c>
      <c r="AN836" s="68">
        <f t="shared" si="26"/>
        <v>0.001476966883</v>
      </c>
      <c r="AO836" s="69">
        <f t="shared" si="27"/>
        <v>0.00309888558</v>
      </c>
      <c r="AP836" s="70">
        <f t="shared" si="28"/>
        <v>-0.007738564766</v>
      </c>
      <c r="AQ836" s="71">
        <f t="shared" si="29"/>
        <v>-0.00001237441735</v>
      </c>
      <c r="AR836" s="72">
        <f t="shared" si="30"/>
        <v>-0.000006652425204</v>
      </c>
      <c r="AS836" s="73">
        <f t="shared" si="31"/>
        <v>0.000008734965431</v>
      </c>
      <c r="AT836" s="74">
        <f t="shared" si="32"/>
        <v>0.00002758976216</v>
      </c>
      <c r="AU836" s="75">
        <f t="shared" si="33"/>
        <v>0.000003447902123</v>
      </c>
      <c r="AV836" s="76">
        <f t="shared" si="34"/>
        <v>0.00002950677427</v>
      </c>
      <c r="AW836" s="78">
        <f t="shared" si="35"/>
        <v>0.0048499785</v>
      </c>
      <c r="AX836" s="79">
        <f t="shared" si="36"/>
        <v>-0.01036632798</v>
      </c>
      <c r="AY836" s="78">
        <f t="shared" si="37"/>
        <v>-0.005447713784</v>
      </c>
      <c r="AZ836" s="79">
        <f t="shared" si="38"/>
        <v>-0.001976782715</v>
      </c>
      <c r="BA836" s="80">
        <f t="shared" si="39"/>
        <v>0.01521630648</v>
      </c>
      <c r="BB836" s="80">
        <f t="shared" si="40"/>
        <v>-0.00347093107</v>
      </c>
      <c r="BC836" s="80">
        <f t="shared" si="41"/>
        <v>0.009630550559</v>
      </c>
      <c r="BD836" s="80">
        <f t="shared" si="42"/>
        <v>-0.0003645539426</v>
      </c>
      <c r="BE836" s="81">
        <f t="shared" si="43"/>
        <v>0.0002194886203</v>
      </c>
      <c r="BF836" s="81">
        <f t="shared" si="44"/>
        <v>-0.0001056295018</v>
      </c>
      <c r="BG836" s="81">
        <f t="shared" si="45"/>
        <v>0.00009261460449</v>
      </c>
      <c r="BH836" s="81">
        <f t="shared" si="46"/>
        <v>-0.000007021710351</v>
      </c>
      <c r="BI836" s="81"/>
      <c r="BJ836" s="81"/>
    </row>
    <row r="837">
      <c r="A837" s="31">
        <v>835.0</v>
      </c>
      <c r="B837" s="32" t="s">
        <v>277</v>
      </c>
      <c r="C837" s="33">
        <v>580.0</v>
      </c>
      <c r="D837" s="55">
        <f t="shared" si="5"/>
        <v>380</v>
      </c>
      <c r="E837" s="35">
        <v>79.0</v>
      </c>
      <c r="F837" s="36">
        <v>62.0</v>
      </c>
      <c r="G837" s="37">
        <v>54.0</v>
      </c>
      <c r="H837" s="38">
        <v>132.0</v>
      </c>
      <c r="I837" s="39">
        <v>29.0</v>
      </c>
      <c r="J837" s="40">
        <v>24.0</v>
      </c>
      <c r="K837" s="88">
        <f t="shared" si="6"/>
        <v>0.2793103448</v>
      </c>
      <c r="L837" s="88">
        <f t="shared" si="7"/>
        <v>0.45</v>
      </c>
      <c r="M837" s="88">
        <f t="shared" si="8"/>
        <v>0.3857142857</v>
      </c>
      <c r="N837" s="88">
        <f t="shared" si="9"/>
        <v>0.09310344828</v>
      </c>
      <c r="O837" s="88">
        <f t="shared" si="10"/>
        <v>0.4263157895</v>
      </c>
      <c r="P837" s="89">
        <f t="shared" si="11"/>
        <v>0.04137931034</v>
      </c>
      <c r="Q837" s="90">
        <f t="shared" ref="Q837:V837" si="2543">K837-Q$2</f>
        <v>-0.07166733686</v>
      </c>
      <c r="R837" s="91">
        <f t="shared" si="2543"/>
        <v>-0.02955254029</v>
      </c>
      <c r="S837" s="92">
        <f t="shared" si="2543"/>
        <v>-0.02587327693</v>
      </c>
      <c r="T837" s="93">
        <f t="shared" si="2543"/>
        <v>-0.02263099333</v>
      </c>
      <c r="U837" s="94">
        <f t="shared" si="2543"/>
        <v>-0.02751553962</v>
      </c>
      <c r="V837" s="95">
        <f t="shared" si="2543"/>
        <v>0.009118481833</v>
      </c>
      <c r="W837" s="64"/>
      <c r="X837" s="65">
        <f t="shared" si="13"/>
        <v>1</v>
      </c>
      <c r="Y837" s="66">
        <f t="shared" si="14"/>
        <v>0</v>
      </c>
      <c r="Z837" s="67">
        <f t="shared" ref="Z837:AA837" si="2544">U837</f>
        <v>-0.02751553962</v>
      </c>
      <c r="AA837" s="68">
        <f t="shared" si="2544"/>
        <v>0.009118481833</v>
      </c>
      <c r="AB837" s="69">
        <f t="shared" ref="AB837:AC837" si="2545">S837</f>
        <v>-0.02587327693</v>
      </c>
      <c r="AC837" s="70">
        <f t="shared" si="2545"/>
        <v>-0.02263099333</v>
      </c>
      <c r="AD837" s="71">
        <f t="shared" si="17"/>
        <v>0.0006739582096</v>
      </c>
      <c r="AE837" s="72">
        <f t="shared" si="18"/>
        <v>-0.0005017998963</v>
      </c>
      <c r="AF837" s="73">
        <f t="shared" si="19"/>
        <v>0.0009182774781</v>
      </c>
      <c r="AG837" s="74">
        <f t="shared" si="20"/>
        <v>0.000386778988</v>
      </c>
      <c r="AH837" s="75">
        <f t="shared" si="21"/>
        <v>0.0001572646</v>
      </c>
      <c r="AI837" s="76">
        <f t="shared" si="22"/>
        <v>0.001171075915</v>
      </c>
      <c r="AJ837" s="77"/>
      <c r="AK837" s="65">
        <f t="shared" si="23"/>
        <v>-0.005693794321</v>
      </c>
      <c r="AL837" s="66">
        <f t="shared" si="24"/>
        <v>0.0007634399882</v>
      </c>
      <c r="AM837" s="67">
        <f t="shared" si="25"/>
        <v>-0.03693660596</v>
      </c>
      <c r="AN837" s="68">
        <f t="shared" si="26"/>
        <v>-0.03624184636</v>
      </c>
      <c r="AO837" s="69">
        <f t="shared" si="27"/>
        <v>-0.007649240141</v>
      </c>
      <c r="AP837" s="70">
        <f t="shared" si="28"/>
        <v>0.01606846781</v>
      </c>
      <c r="AQ837" s="71">
        <f t="shared" si="29"/>
        <v>0.00005388059849</v>
      </c>
      <c r="AR837" s="72">
        <f t="shared" si="30"/>
        <v>-0.0006507920376</v>
      </c>
      <c r="AS837" s="73">
        <f t="shared" si="31"/>
        <v>-0.0001392181735</v>
      </c>
      <c r="AT837" s="74">
        <f t="shared" si="32"/>
        <v>0.0003975385859</v>
      </c>
      <c r="AU837" s="75">
        <f t="shared" si="33"/>
        <v>-0.000001419839198</v>
      </c>
      <c r="AV837" s="76">
        <f t="shared" si="34"/>
        <v>0.0001353901278</v>
      </c>
      <c r="AW837" s="78">
        <f t="shared" si="35"/>
        <v>-0.05036639783</v>
      </c>
      <c r="AX837" s="79">
        <f t="shared" si="36"/>
        <v>-0.07166733686</v>
      </c>
      <c r="AY837" s="78">
        <f t="shared" si="37"/>
        <v>-0.01952780189</v>
      </c>
      <c r="AZ837" s="79">
        <f t="shared" si="38"/>
        <v>-0.02955254029</v>
      </c>
      <c r="BA837" s="80">
        <f t="shared" si="39"/>
        <v>0.02130093903</v>
      </c>
      <c r="BB837" s="80">
        <f t="shared" si="40"/>
        <v>0.0100247384</v>
      </c>
      <c r="BC837" s="80">
        <f t="shared" si="41"/>
        <v>-0.04558582577</v>
      </c>
      <c r="BD837" s="80">
        <f t="shared" si="42"/>
        <v>-0.01444464205</v>
      </c>
      <c r="BE837" s="81">
        <f t="shared" si="43"/>
        <v>0.0003532346235</v>
      </c>
      <c r="BF837" s="81">
        <f t="shared" si="44"/>
        <v>0.000427072683</v>
      </c>
      <c r="BG837" s="81">
        <f t="shared" si="45"/>
        <v>0.001869419828</v>
      </c>
      <c r="BH837" s="81">
        <f t="shared" si="46"/>
        <v>0.001316941871</v>
      </c>
      <c r="BI837" s="81"/>
      <c r="BJ837" s="81"/>
    </row>
    <row r="838">
      <c r="A838" s="31">
        <v>836.0</v>
      </c>
      <c r="B838" s="32" t="s">
        <v>364</v>
      </c>
      <c r="C838" s="33">
        <v>1403.0</v>
      </c>
      <c r="D838" s="55">
        <f t="shared" si="5"/>
        <v>1012</v>
      </c>
      <c r="E838" s="35">
        <v>134.0</v>
      </c>
      <c r="F838" s="36">
        <v>215.0</v>
      </c>
      <c r="G838" s="37">
        <v>98.0</v>
      </c>
      <c r="H838" s="38">
        <v>384.0</v>
      </c>
      <c r="I838" s="39">
        <v>75.0</v>
      </c>
      <c r="J838" s="40">
        <v>106.0</v>
      </c>
      <c r="K838" s="88">
        <f t="shared" si="6"/>
        <v>0.2188168211</v>
      </c>
      <c r="L838" s="88">
        <f t="shared" si="7"/>
        <v>0.3524451939</v>
      </c>
      <c r="M838" s="88">
        <f t="shared" si="8"/>
        <v>0.2338902148</v>
      </c>
      <c r="N838" s="88">
        <f t="shared" si="9"/>
        <v>0.06985032074</v>
      </c>
      <c r="O838" s="88">
        <f t="shared" si="10"/>
        <v>0.3033596838</v>
      </c>
      <c r="P838" s="89">
        <f t="shared" si="11"/>
        <v>0.07555238774</v>
      </c>
      <c r="Q838" s="90">
        <f t="shared" ref="Q838:V838" si="2546">K838-Q$2</f>
        <v>-0.1321608606</v>
      </c>
      <c r="R838" s="91">
        <f t="shared" si="2546"/>
        <v>-0.1271073464</v>
      </c>
      <c r="S838" s="92">
        <f t="shared" si="2546"/>
        <v>-0.1776973478</v>
      </c>
      <c r="T838" s="93">
        <f t="shared" si="2546"/>
        <v>-0.04588412087</v>
      </c>
      <c r="U838" s="94">
        <f t="shared" si="2546"/>
        <v>-0.1504716453</v>
      </c>
      <c r="V838" s="95">
        <f t="shared" si="2546"/>
        <v>0.04329155923</v>
      </c>
      <c r="W838" s="64"/>
      <c r="X838" s="65">
        <f t="shared" si="13"/>
        <v>1</v>
      </c>
      <c r="Y838" s="66">
        <f t="shared" si="14"/>
        <v>0</v>
      </c>
      <c r="Z838" s="67">
        <f t="shared" ref="Z838:AA838" si="2547">U838</f>
        <v>-0.1504716453</v>
      </c>
      <c r="AA838" s="68">
        <f t="shared" si="2547"/>
        <v>0.04329155923</v>
      </c>
      <c r="AB838" s="69">
        <f t="shared" ref="AB838:AC838" si="2548">S838</f>
        <v>-0.1776973478</v>
      </c>
      <c r="AC838" s="70">
        <f t="shared" si="2548"/>
        <v>-0.04588412087</v>
      </c>
      <c r="AD838" s="71">
        <f t="shared" si="17"/>
        <v>0.02076755694</v>
      </c>
      <c r="AE838" s="72">
        <f t="shared" si="18"/>
        <v>-0.01302830429</v>
      </c>
      <c r="AF838" s="73">
        <f t="shared" si="19"/>
        <v>0.02872480743</v>
      </c>
      <c r="AG838" s="74">
        <f t="shared" si="20"/>
        <v>-0.0007885360994</v>
      </c>
      <c r="AH838" s="75">
        <f t="shared" si="21"/>
        <v>0.02947099488</v>
      </c>
      <c r="AI838" s="76">
        <f t="shared" si="22"/>
        <v>0.01630697317</v>
      </c>
      <c r="AJ838" s="77"/>
      <c r="AK838" s="65">
        <f t="shared" si="23"/>
        <v>-0.005693794321</v>
      </c>
      <c r="AL838" s="66">
        <f t="shared" si="24"/>
        <v>0.0007634399882</v>
      </c>
      <c r="AM838" s="67">
        <f t="shared" si="25"/>
        <v>-0.1915548567</v>
      </c>
      <c r="AN838" s="68">
        <f t="shared" si="26"/>
        <v>-0.2035582999</v>
      </c>
      <c r="AO838" s="69">
        <f t="shared" si="27"/>
        <v>0.002057855112</v>
      </c>
      <c r="AP838" s="70">
        <f t="shared" si="28"/>
        <v>0.09499276628</v>
      </c>
      <c r="AQ838" s="71">
        <f t="shared" si="29"/>
        <v>0.003079353373</v>
      </c>
      <c r="AR838" s="72">
        <f t="shared" si="30"/>
        <v>-0.01880252239</v>
      </c>
      <c r="AS838" s="73">
        <f t="shared" si="31"/>
        <v>0.001082584693</v>
      </c>
      <c r="AT838" s="74">
        <f t="shared" si="32"/>
        <v>0.01209904102</v>
      </c>
      <c r="AU838" s="75">
        <f t="shared" si="33"/>
        <v>0.003074011817</v>
      </c>
      <c r="AV838" s="76">
        <f t="shared" si="34"/>
        <v>0.002333820087</v>
      </c>
      <c r="AW838" s="78">
        <f t="shared" si="35"/>
        <v>-0.187954846</v>
      </c>
      <c r="AX838" s="79">
        <f t="shared" si="36"/>
        <v>-0.1321608606</v>
      </c>
      <c r="AY838" s="78">
        <f t="shared" si="37"/>
        <v>-0.1121717549</v>
      </c>
      <c r="AZ838" s="79">
        <f t="shared" si="38"/>
        <v>-0.1271073464</v>
      </c>
      <c r="BA838" s="80">
        <f t="shared" si="39"/>
        <v>-0.05579398542</v>
      </c>
      <c r="BB838" s="80">
        <f t="shared" si="40"/>
        <v>0.01493559142</v>
      </c>
      <c r="BC838" s="80">
        <f t="shared" si="41"/>
        <v>-0.1831742739</v>
      </c>
      <c r="BD838" s="80">
        <f t="shared" si="42"/>
        <v>-0.1070885951</v>
      </c>
      <c r="BE838" s="81">
        <f t="shared" si="43"/>
        <v>0.002889896917</v>
      </c>
      <c r="BF838" s="81">
        <f t="shared" si="44"/>
        <v>-0.00166663234</v>
      </c>
      <c r="BG838" s="81">
        <f t="shared" si="45"/>
        <v>0.02208484744</v>
      </c>
      <c r="BH838" s="81">
        <f t="shared" si="46"/>
        <v>0.03923175131</v>
      </c>
      <c r="BI838" s="81"/>
      <c r="BJ838" s="81"/>
    </row>
    <row r="839">
      <c r="A839" s="31">
        <v>837.0</v>
      </c>
      <c r="B839" s="32" t="s">
        <v>280</v>
      </c>
      <c r="C839" s="33">
        <v>936.0</v>
      </c>
      <c r="D839" s="55">
        <f t="shared" si="5"/>
        <v>824</v>
      </c>
      <c r="E839" s="35">
        <v>263.0</v>
      </c>
      <c r="F839" s="36">
        <v>123.0</v>
      </c>
      <c r="G839" s="37">
        <v>131.0</v>
      </c>
      <c r="H839" s="38">
        <v>261.0</v>
      </c>
      <c r="I839" s="39">
        <v>37.0</v>
      </c>
      <c r="J839" s="40">
        <v>9.0</v>
      </c>
      <c r="K839" s="88">
        <f t="shared" si="6"/>
        <v>0.4604700855</v>
      </c>
      <c r="L839" s="88">
        <f t="shared" si="7"/>
        <v>0.5347593583</v>
      </c>
      <c r="M839" s="88">
        <f t="shared" si="8"/>
        <v>0.4980988593</v>
      </c>
      <c r="N839" s="88">
        <f t="shared" si="9"/>
        <v>0.139957265</v>
      </c>
      <c r="O839" s="88">
        <f t="shared" si="10"/>
        <v>0.5230582524</v>
      </c>
      <c r="P839" s="89">
        <f t="shared" si="11"/>
        <v>0.009615384615</v>
      </c>
      <c r="Q839" s="90">
        <f t="shared" ref="Q839:V839" si="2549">K839-Q$2</f>
        <v>0.1094924038</v>
      </c>
      <c r="R839" s="91">
        <f t="shared" si="2549"/>
        <v>0.055206818</v>
      </c>
      <c r="S839" s="92">
        <f t="shared" si="2549"/>
        <v>0.08651129667</v>
      </c>
      <c r="T839" s="93">
        <f t="shared" si="2549"/>
        <v>0.02422282335</v>
      </c>
      <c r="U839" s="94">
        <f t="shared" si="2549"/>
        <v>0.06922692333</v>
      </c>
      <c r="V839" s="95">
        <f t="shared" si="2549"/>
        <v>-0.0226454439</v>
      </c>
      <c r="W839" s="64"/>
      <c r="X839" s="65">
        <f t="shared" si="13"/>
        <v>1</v>
      </c>
      <c r="Y839" s="66">
        <f t="shared" si="14"/>
        <v>0</v>
      </c>
      <c r="Z839" s="67">
        <f t="shared" ref="Z839:AA839" si="2550">U839</f>
        <v>0.06922692333</v>
      </c>
      <c r="AA839" s="68">
        <f t="shared" si="2550"/>
        <v>-0.0226454439</v>
      </c>
      <c r="AB839" s="69">
        <f t="shared" ref="AB839:AC839" si="2551">S839</f>
        <v>0.08651129667</v>
      </c>
      <c r="AC839" s="70">
        <f t="shared" si="2551"/>
        <v>0.02422282335</v>
      </c>
      <c r="AD839" s="71">
        <f t="shared" si="17"/>
        <v>0.004279550785</v>
      </c>
      <c r="AE839" s="72">
        <f t="shared" si="18"/>
        <v>-0.003135348817</v>
      </c>
      <c r="AF839" s="73">
        <f t="shared" si="19"/>
        <v>0.006537447489</v>
      </c>
      <c r="AG839" s="74">
        <f t="shared" si="20"/>
        <v>-0.0002822151802</v>
      </c>
      <c r="AH839" s="75">
        <f t="shared" si="21"/>
        <v>0.00689745928</v>
      </c>
      <c r="AI839" s="76">
        <f t="shared" si="22"/>
        <v>0.004191095714</v>
      </c>
      <c r="AJ839" s="77"/>
      <c r="AK839" s="65">
        <f t="shared" si="23"/>
        <v>-0.005693794321</v>
      </c>
      <c r="AL839" s="66">
        <f t="shared" si="24"/>
        <v>0.0007634399882</v>
      </c>
      <c r="AM839" s="67">
        <f t="shared" si="25"/>
        <v>0.09245974127</v>
      </c>
      <c r="AN839" s="68">
        <f t="shared" si="26"/>
        <v>0.09142318076</v>
      </c>
      <c r="AO839" s="69">
        <f t="shared" si="27"/>
        <v>-0.00006279906568</v>
      </c>
      <c r="AP839" s="70">
        <f t="shared" si="28"/>
        <v>-0.04651117794</v>
      </c>
      <c r="AQ839" s="71">
        <f t="shared" si="29"/>
        <v>0.0003718756169</v>
      </c>
      <c r="AR839" s="72">
        <f t="shared" si="30"/>
        <v>-0.004106226263</v>
      </c>
      <c r="AS839" s="73">
        <f t="shared" si="31"/>
        <v>0.0002897380577</v>
      </c>
      <c r="AT839" s="74">
        <f t="shared" si="32"/>
        <v>0.002750925052</v>
      </c>
      <c r="AU839" s="75">
        <f t="shared" si="33"/>
        <v>0.0007132902182</v>
      </c>
      <c r="AV839" s="76">
        <f t="shared" si="34"/>
        <v>0.0005886907581</v>
      </c>
      <c r="AW839" s="78">
        <f t="shared" si="35"/>
        <v>0.08807805178</v>
      </c>
      <c r="AX839" s="79">
        <f t="shared" si="36"/>
        <v>0.1094924038</v>
      </c>
      <c r="AY839" s="78">
        <f t="shared" si="37"/>
        <v>0.04490883236</v>
      </c>
      <c r="AZ839" s="79">
        <f t="shared" si="38"/>
        <v>0.055206818</v>
      </c>
      <c r="BA839" s="80">
        <f t="shared" si="39"/>
        <v>-0.021414352</v>
      </c>
      <c r="BB839" s="80">
        <f t="shared" si="40"/>
        <v>-0.01029798564</v>
      </c>
      <c r="BC839" s="80">
        <f t="shared" si="41"/>
        <v>0.09285862384</v>
      </c>
      <c r="BD839" s="80">
        <f t="shared" si="42"/>
        <v>0.0499919922</v>
      </c>
      <c r="BE839" s="81">
        <f t="shared" si="43"/>
        <v>0.0003525259633</v>
      </c>
      <c r="BF839" s="81">
        <f t="shared" si="44"/>
        <v>0.0004410493789</v>
      </c>
      <c r="BG839" s="81">
        <f t="shared" si="45"/>
        <v>0.006123524737</v>
      </c>
      <c r="BH839" s="81">
        <f t="shared" si="46"/>
        <v>0.009284375197</v>
      </c>
      <c r="BI839" s="81"/>
      <c r="BJ839" s="81"/>
    </row>
    <row r="840">
      <c r="A840" s="31">
        <v>838.0</v>
      </c>
      <c r="B840" s="32">
        <v>3843.0</v>
      </c>
      <c r="C840" s="33">
        <v>1724.0</v>
      </c>
      <c r="D840" s="55">
        <f t="shared" si="5"/>
        <v>1163</v>
      </c>
      <c r="E840" s="35">
        <v>164.0</v>
      </c>
      <c r="F840" s="36">
        <v>250.0</v>
      </c>
      <c r="G840" s="37">
        <v>127.0</v>
      </c>
      <c r="H840" s="38">
        <v>436.0</v>
      </c>
      <c r="I840" s="39">
        <v>85.0</v>
      </c>
      <c r="J840" s="40">
        <v>101.0</v>
      </c>
      <c r="K840" s="88">
        <f t="shared" si="6"/>
        <v>0.2180974478</v>
      </c>
      <c r="L840" s="88">
        <f t="shared" si="7"/>
        <v>0.3635036496</v>
      </c>
      <c r="M840" s="88">
        <f t="shared" si="8"/>
        <v>0.2656903766</v>
      </c>
      <c r="N840" s="88">
        <f t="shared" si="9"/>
        <v>0.07366589327</v>
      </c>
      <c r="O840" s="88">
        <f t="shared" si="10"/>
        <v>0.3233018057</v>
      </c>
      <c r="P840" s="89">
        <f t="shared" si="11"/>
        <v>0.05858468677</v>
      </c>
      <c r="Q840" s="90">
        <f t="shared" ref="Q840:V840" si="2552">K840-Q$2</f>
        <v>-0.1328802339</v>
      </c>
      <c r="R840" s="91">
        <f t="shared" si="2552"/>
        <v>-0.1160488907</v>
      </c>
      <c r="S840" s="92">
        <f t="shared" si="2552"/>
        <v>-0.1458971861</v>
      </c>
      <c r="T840" s="93">
        <f t="shared" si="2552"/>
        <v>-0.04206854834</v>
      </c>
      <c r="U840" s="94">
        <f t="shared" si="2552"/>
        <v>-0.1305295234</v>
      </c>
      <c r="V840" s="95">
        <f t="shared" si="2552"/>
        <v>0.02632385826</v>
      </c>
      <c r="W840" s="64"/>
      <c r="X840" s="65">
        <f t="shared" si="13"/>
        <v>1</v>
      </c>
      <c r="Y840" s="66">
        <f t="shared" si="14"/>
        <v>0</v>
      </c>
      <c r="Z840" s="67">
        <f t="shared" ref="Z840:AA840" si="2553">U840</f>
        <v>-0.1305295234</v>
      </c>
      <c r="AA840" s="68">
        <f t="shared" si="2553"/>
        <v>0.02632385826</v>
      </c>
      <c r="AB840" s="69">
        <f t="shared" ref="AB840:AC840" si="2554">S840</f>
        <v>-0.1458971861</v>
      </c>
      <c r="AC840" s="70">
        <f t="shared" si="2554"/>
        <v>-0.04206854834</v>
      </c>
      <c r="AD840" s="71">
        <f t="shared" si="17"/>
        <v>0.01634501097</v>
      </c>
      <c r="AE840" s="72">
        <f t="shared" si="18"/>
        <v>-0.006872081347</v>
      </c>
      <c r="AF840" s="73">
        <f t="shared" si="19"/>
        <v>0.02015129667</v>
      </c>
      <c r="AG840" s="74">
        <f t="shared" si="20"/>
        <v>0.001650610718</v>
      </c>
      <c r="AH840" s="75">
        <f t="shared" si="21"/>
        <v>0.01951622615</v>
      </c>
      <c r="AI840" s="76">
        <f t="shared" si="22"/>
        <v>0.01227536565</v>
      </c>
      <c r="AJ840" s="77"/>
      <c r="AK840" s="65">
        <f t="shared" si="23"/>
        <v>-0.005693794321</v>
      </c>
      <c r="AL840" s="66">
        <f t="shared" si="24"/>
        <v>0.0007634399882</v>
      </c>
      <c r="AM840" s="67">
        <f t="shared" si="25"/>
        <v>-0.1483383359</v>
      </c>
      <c r="AN840" s="68">
        <f t="shared" si="26"/>
        <v>-0.1857473066</v>
      </c>
      <c r="AO840" s="69">
        <f t="shared" si="27"/>
        <v>-0.000501046956</v>
      </c>
      <c r="AP840" s="70">
        <f t="shared" si="28"/>
        <v>0.07860971783</v>
      </c>
      <c r="AQ840" s="71">
        <f t="shared" si="29"/>
        <v>0.004394971463</v>
      </c>
      <c r="AR840" s="72">
        <f t="shared" si="30"/>
        <v>-0.01306027362</v>
      </c>
      <c r="AS840" s="73">
        <f t="shared" si="31"/>
        <v>-0.000170363194</v>
      </c>
      <c r="AT840" s="74">
        <f t="shared" si="32"/>
        <v>0.008545364625</v>
      </c>
      <c r="AU840" s="75">
        <f t="shared" si="33"/>
        <v>0.002011388855</v>
      </c>
      <c r="AV840" s="76">
        <f t="shared" si="34"/>
        <v>0.001712949148</v>
      </c>
      <c r="AW840" s="78">
        <f t="shared" si="35"/>
        <v>-0.14829718</v>
      </c>
      <c r="AX840" s="79">
        <f t="shared" si="36"/>
        <v>-0.1328802339</v>
      </c>
      <c r="AY840" s="78">
        <f t="shared" si="37"/>
        <v>-0.1091761086</v>
      </c>
      <c r="AZ840" s="79">
        <f t="shared" si="38"/>
        <v>-0.1160488907</v>
      </c>
      <c r="BA840" s="80">
        <f t="shared" si="39"/>
        <v>-0.01541694614</v>
      </c>
      <c r="BB840" s="80">
        <f t="shared" si="40"/>
        <v>0.006872782034</v>
      </c>
      <c r="BC840" s="80">
        <f t="shared" si="41"/>
        <v>-0.143516608</v>
      </c>
      <c r="BD840" s="80">
        <f t="shared" si="42"/>
        <v>-0.1040929488</v>
      </c>
      <c r="BE840" s="81">
        <f t="shared" si="43"/>
        <v>0.0001904470955</v>
      </c>
      <c r="BF840" s="81">
        <f t="shared" si="44"/>
        <v>-0.000211914621</v>
      </c>
      <c r="BG840" s="81">
        <f t="shared" si="45"/>
        <v>0.00976167478</v>
      </c>
      <c r="BH840" s="81">
        <f t="shared" si="46"/>
        <v>0.02987813385</v>
      </c>
      <c r="BI840" s="81"/>
      <c r="BJ840" s="81"/>
    </row>
    <row r="841">
      <c r="A841" s="31">
        <v>839.0</v>
      </c>
      <c r="B841" s="32">
        <v>6642.0</v>
      </c>
      <c r="C841" s="33">
        <v>1014.0</v>
      </c>
      <c r="D841" s="55">
        <f t="shared" si="5"/>
        <v>822</v>
      </c>
      <c r="E841" s="35">
        <v>249.0</v>
      </c>
      <c r="F841" s="36">
        <v>155.0</v>
      </c>
      <c r="G841" s="37">
        <v>110.0</v>
      </c>
      <c r="H841" s="38">
        <v>237.0</v>
      </c>
      <c r="I841" s="39">
        <v>42.0</v>
      </c>
      <c r="J841" s="40">
        <v>29.0</v>
      </c>
      <c r="K841" s="88">
        <f t="shared" si="6"/>
        <v>0.3954635108</v>
      </c>
      <c r="L841" s="88">
        <f t="shared" si="7"/>
        <v>0.5511363636</v>
      </c>
      <c r="M841" s="88">
        <f t="shared" si="8"/>
        <v>0.3741496599</v>
      </c>
      <c r="N841" s="88">
        <f t="shared" si="9"/>
        <v>0.1084812623</v>
      </c>
      <c r="O841" s="88">
        <f t="shared" si="10"/>
        <v>0.4878345499</v>
      </c>
      <c r="P841" s="89">
        <f t="shared" si="11"/>
        <v>0.02859960552</v>
      </c>
      <c r="Q841" s="90">
        <f t="shared" ref="Q841:V841" si="2555">K841-Q$2</f>
        <v>0.04448582916</v>
      </c>
      <c r="R841" s="91">
        <f t="shared" si="2555"/>
        <v>0.07158382335</v>
      </c>
      <c r="S841" s="92">
        <f t="shared" si="2555"/>
        <v>-0.03743790278</v>
      </c>
      <c r="T841" s="93">
        <f t="shared" si="2555"/>
        <v>-0.00725317928</v>
      </c>
      <c r="U841" s="94">
        <f t="shared" si="2555"/>
        <v>0.03400322078</v>
      </c>
      <c r="V841" s="95">
        <f t="shared" si="2555"/>
        <v>-0.003661222989</v>
      </c>
      <c r="W841" s="64"/>
      <c r="X841" s="65">
        <f t="shared" si="13"/>
        <v>1</v>
      </c>
      <c r="Y841" s="66">
        <f t="shared" si="14"/>
        <v>0</v>
      </c>
      <c r="Z841" s="67">
        <f t="shared" ref="Z841:AA841" si="2556">U841</f>
        <v>0.03400322078</v>
      </c>
      <c r="AA841" s="68">
        <f t="shared" si="2556"/>
        <v>-0.003661222989</v>
      </c>
      <c r="AB841" s="69">
        <f t="shared" ref="AB841:AC841" si="2557">S841</f>
        <v>-0.03743790278</v>
      </c>
      <c r="AC841" s="70">
        <f t="shared" si="2557"/>
        <v>-0.00725317928</v>
      </c>
      <c r="AD841" s="71">
        <f t="shared" si="17"/>
        <v>0.00114281447</v>
      </c>
      <c r="AE841" s="72">
        <f t="shared" si="18"/>
        <v>-0.0002489867473</v>
      </c>
      <c r="AF841" s="73">
        <f t="shared" si="19"/>
        <v>-0.001299564781</v>
      </c>
      <c r="AG841" s="74">
        <f t="shared" si="20"/>
        <v>-0.0001095629461</v>
      </c>
      <c r="AH841" s="75">
        <f t="shared" si="21"/>
        <v>0.001348987955</v>
      </c>
      <c r="AI841" s="76">
        <f t="shared" si="22"/>
        <v>0.0005430876415</v>
      </c>
      <c r="AJ841" s="77"/>
      <c r="AK841" s="65">
        <f t="shared" si="23"/>
        <v>-0.005693794321</v>
      </c>
      <c r="AL841" s="66">
        <f t="shared" si="24"/>
        <v>0.0007634399882</v>
      </c>
      <c r="AM841" s="67">
        <f t="shared" si="25"/>
        <v>0.03356803197</v>
      </c>
      <c r="AN841" s="68">
        <f t="shared" si="26"/>
        <v>0.05099648641</v>
      </c>
      <c r="AO841" s="69">
        <f t="shared" si="27"/>
        <v>0.001636516683</v>
      </c>
      <c r="AP841" s="70">
        <f t="shared" si="28"/>
        <v>0.01967483395</v>
      </c>
      <c r="AQ841" s="71">
        <f t="shared" si="29"/>
        <v>0.0004422377558</v>
      </c>
      <c r="AR841" s="72">
        <f t="shared" si="30"/>
        <v>-0.0007941668265</v>
      </c>
      <c r="AS841" s="73">
        <f t="shared" si="31"/>
        <v>0.00001230083499</v>
      </c>
      <c r="AT841" s="74">
        <f t="shared" si="32"/>
        <v>-0.0005511751171</v>
      </c>
      <c r="AU841" s="75">
        <f t="shared" si="33"/>
        <v>0.0001440511894</v>
      </c>
      <c r="AV841" s="76">
        <f t="shared" si="34"/>
        <v>0.00008376758721</v>
      </c>
      <c r="AW841" s="78">
        <f t="shared" si="35"/>
        <v>0.03010934411</v>
      </c>
      <c r="AX841" s="79">
        <f t="shared" si="36"/>
        <v>0.04448582916</v>
      </c>
      <c r="AY841" s="78">
        <f t="shared" si="37"/>
        <v>0.07017318599</v>
      </c>
      <c r="AZ841" s="79">
        <f t="shared" si="38"/>
        <v>0.07158382335</v>
      </c>
      <c r="BA841" s="80">
        <f t="shared" si="39"/>
        <v>-0.01437648505</v>
      </c>
      <c r="BB841" s="80">
        <f t="shared" si="40"/>
        <v>-0.001410637361</v>
      </c>
      <c r="BC841" s="80">
        <f t="shared" si="41"/>
        <v>0.03488991617</v>
      </c>
      <c r="BD841" s="80">
        <f t="shared" si="42"/>
        <v>0.07525634583</v>
      </c>
      <c r="BE841" s="81">
        <f t="shared" si="43"/>
        <v>0.0002046934245</v>
      </c>
      <c r="BF841" s="81">
        <f t="shared" si="44"/>
        <v>0.00004056001386</v>
      </c>
      <c r="BG841" s="81">
        <f t="shared" si="45"/>
        <v>-0.004446211337</v>
      </c>
      <c r="BH841" s="81">
        <f t="shared" si="46"/>
        <v>0.005251375194</v>
      </c>
      <c r="BI841" s="81"/>
      <c r="BJ841" s="81"/>
    </row>
    <row r="842">
      <c r="A842" s="31">
        <v>840.0</v>
      </c>
      <c r="B842" s="32">
        <v>3802.0</v>
      </c>
      <c r="C842" s="33">
        <v>1219.0</v>
      </c>
      <c r="D842" s="55">
        <f t="shared" si="5"/>
        <v>772</v>
      </c>
      <c r="E842" s="35">
        <v>121.0</v>
      </c>
      <c r="F842" s="36">
        <v>171.0</v>
      </c>
      <c r="G842" s="37">
        <v>85.0</v>
      </c>
      <c r="H842" s="38">
        <v>286.0</v>
      </c>
      <c r="I842" s="39">
        <v>46.0</v>
      </c>
      <c r="J842" s="40">
        <v>63.0</v>
      </c>
      <c r="K842" s="88">
        <f t="shared" si="6"/>
        <v>0.2067268253</v>
      </c>
      <c r="L842" s="88">
        <f t="shared" si="7"/>
        <v>0.3686534216</v>
      </c>
      <c r="M842" s="88">
        <f t="shared" si="8"/>
        <v>0.2664576803</v>
      </c>
      <c r="N842" s="88">
        <f t="shared" si="9"/>
        <v>0.0697292863</v>
      </c>
      <c r="O842" s="88">
        <f t="shared" si="10"/>
        <v>0.3264248705</v>
      </c>
      <c r="P842" s="89">
        <f t="shared" si="11"/>
        <v>0.05168170632</v>
      </c>
      <c r="Q842" s="90">
        <f t="shared" ref="Q842:V842" si="2558">K842-Q$2</f>
        <v>-0.1442508564</v>
      </c>
      <c r="R842" s="91">
        <f t="shared" si="2558"/>
        <v>-0.1108991187</v>
      </c>
      <c r="S842" s="92">
        <f t="shared" si="2558"/>
        <v>-0.1451298824</v>
      </c>
      <c r="T842" s="93">
        <f t="shared" si="2558"/>
        <v>-0.04600515531</v>
      </c>
      <c r="U842" s="94">
        <f t="shared" si="2558"/>
        <v>-0.1274064586</v>
      </c>
      <c r="V842" s="95">
        <f t="shared" si="2558"/>
        <v>0.0194208778</v>
      </c>
      <c r="W842" s="64"/>
      <c r="X842" s="65">
        <f t="shared" si="13"/>
        <v>1</v>
      </c>
      <c r="Y842" s="66">
        <f t="shared" si="14"/>
        <v>0</v>
      </c>
      <c r="Z842" s="67">
        <f t="shared" ref="Z842:AA842" si="2559">U842</f>
        <v>-0.1274064586</v>
      </c>
      <c r="AA842" s="68">
        <f t="shared" si="2559"/>
        <v>0.0194208778</v>
      </c>
      <c r="AB842" s="69">
        <f t="shared" ref="AB842:AC842" si="2560">S842</f>
        <v>-0.1451298824</v>
      </c>
      <c r="AC842" s="70">
        <f t="shared" si="2560"/>
        <v>-0.04600515531</v>
      </c>
      <c r="AD842" s="71">
        <f t="shared" si="17"/>
        <v>0.01585523521</v>
      </c>
      <c r="AE842" s="72">
        <f t="shared" si="18"/>
        <v>-0.004948690529</v>
      </c>
      <c r="AF842" s="73">
        <f t="shared" si="19"/>
        <v>0.01938394486</v>
      </c>
      <c r="AG842" s="74">
        <f t="shared" si="20"/>
        <v>0.003042804204</v>
      </c>
      <c r="AH842" s="75">
        <f t="shared" si="21"/>
        <v>0.01894620845</v>
      </c>
      <c r="AI842" s="76">
        <f t="shared" si="22"/>
        <v>0.01335344556</v>
      </c>
      <c r="AJ842" s="77"/>
      <c r="AK842" s="65">
        <f t="shared" si="23"/>
        <v>-0.005693794321</v>
      </c>
      <c r="AL842" s="66">
        <f t="shared" si="24"/>
        <v>0.0007634399882</v>
      </c>
      <c r="AM842" s="67">
        <f t="shared" si="25"/>
        <v>-0.1348296475</v>
      </c>
      <c r="AN842" s="68">
        <f t="shared" si="26"/>
        <v>-0.1864235901</v>
      </c>
      <c r="AO842" s="69">
        <f t="shared" si="27"/>
        <v>-0.00257051116</v>
      </c>
      <c r="AP842" s="70">
        <f t="shared" si="28"/>
        <v>0.07877949084</v>
      </c>
      <c r="AQ842" s="71">
        <f t="shared" si="29"/>
        <v>0.005264459775</v>
      </c>
      <c r="AR842" s="72">
        <f t="shared" si="30"/>
        <v>-0.01178618162</v>
      </c>
      <c r="AS842" s="73">
        <f t="shared" si="31"/>
        <v>-0.0007777924973</v>
      </c>
      <c r="AT842" s="74">
        <f t="shared" si="32"/>
        <v>0.008257946384</v>
      </c>
      <c r="AU842" s="75">
        <f t="shared" si="33"/>
        <v>0.001929021432</v>
      </c>
      <c r="AV842" s="76">
        <f t="shared" si="34"/>
        <v>0.001825835564</v>
      </c>
      <c r="AW842" s="78">
        <f t="shared" si="35"/>
        <v>-0.1366782643</v>
      </c>
      <c r="AX842" s="79">
        <f t="shared" si="36"/>
        <v>-0.1442508564</v>
      </c>
      <c r="AY842" s="78">
        <f t="shared" si="37"/>
        <v>-0.1085830589</v>
      </c>
      <c r="AZ842" s="79">
        <f t="shared" si="38"/>
        <v>-0.1108991187</v>
      </c>
      <c r="BA842" s="80">
        <f t="shared" si="39"/>
        <v>0.007572592119</v>
      </c>
      <c r="BB842" s="80">
        <f t="shared" si="40"/>
        <v>0.002316059714</v>
      </c>
      <c r="BC842" s="80">
        <f t="shared" si="41"/>
        <v>-0.1318976922</v>
      </c>
      <c r="BD842" s="80">
        <f t="shared" si="42"/>
        <v>-0.1034998991</v>
      </c>
      <c r="BE842" s="81">
        <f t="shared" si="43"/>
        <v>0.0000519800188</v>
      </c>
      <c r="BF842" s="81">
        <f t="shared" si="44"/>
        <v>0.00003507715108</v>
      </c>
      <c r="BG842" s="81">
        <f t="shared" si="45"/>
        <v>0.006684772106</v>
      </c>
      <c r="BH842" s="81">
        <f t="shared" si="46"/>
        <v>0.02730279568</v>
      </c>
      <c r="BI842" s="81"/>
      <c r="BJ842" s="81"/>
    </row>
    <row r="843">
      <c r="A843" s="31">
        <v>841.0</v>
      </c>
      <c r="B843" s="32">
        <v>2661.0</v>
      </c>
      <c r="C843" s="33">
        <v>2175.0</v>
      </c>
      <c r="D843" s="55">
        <f t="shared" si="5"/>
        <v>1651</v>
      </c>
      <c r="E843" s="35">
        <v>527.0</v>
      </c>
      <c r="F843" s="36">
        <v>270.0</v>
      </c>
      <c r="G843" s="37">
        <v>248.0</v>
      </c>
      <c r="H843" s="38">
        <v>412.0</v>
      </c>
      <c r="I843" s="39">
        <v>133.0</v>
      </c>
      <c r="J843" s="40">
        <v>61.0</v>
      </c>
      <c r="K843" s="88">
        <f t="shared" si="6"/>
        <v>0.4174712644</v>
      </c>
      <c r="L843" s="88">
        <f t="shared" si="7"/>
        <v>0.6156716418</v>
      </c>
      <c r="M843" s="88">
        <f t="shared" si="8"/>
        <v>0.4283246978</v>
      </c>
      <c r="N843" s="88">
        <f t="shared" si="9"/>
        <v>0.1140229885</v>
      </c>
      <c r="O843" s="88">
        <f t="shared" si="10"/>
        <v>0.5499697153</v>
      </c>
      <c r="P843" s="89">
        <f t="shared" si="11"/>
        <v>0.02804597701</v>
      </c>
      <c r="Q843" s="90">
        <f t="shared" ref="Q843:V843" si="2561">K843-Q$2</f>
        <v>0.06649358268</v>
      </c>
      <c r="R843" s="91">
        <f t="shared" si="2561"/>
        <v>0.1361191015</v>
      </c>
      <c r="S843" s="92">
        <f t="shared" si="2561"/>
        <v>0.01673713511</v>
      </c>
      <c r="T843" s="93">
        <f t="shared" si="2561"/>
        <v>-0.001711453102</v>
      </c>
      <c r="U843" s="94">
        <f t="shared" si="2561"/>
        <v>0.09613838623</v>
      </c>
      <c r="V843" s="95">
        <f t="shared" si="2561"/>
        <v>-0.0042148515</v>
      </c>
      <c r="W843" s="64"/>
      <c r="X843" s="65">
        <f t="shared" si="13"/>
        <v>1</v>
      </c>
      <c r="Y843" s="66">
        <f t="shared" si="14"/>
        <v>0</v>
      </c>
      <c r="Z843" s="67">
        <f t="shared" ref="Z843:AA843" si="2562">U843</f>
        <v>0.09613838623</v>
      </c>
      <c r="AA843" s="68">
        <f t="shared" si="2562"/>
        <v>-0.0042148515</v>
      </c>
      <c r="AB843" s="69">
        <f t="shared" ref="AB843:AC843" si="2563">S843</f>
        <v>0.01673713511</v>
      </c>
      <c r="AC843" s="70">
        <f t="shared" si="2563"/>
        <v>-0.001711453102</v>
      </c>
      <c r="AD843" s="71">
        <f t="shared" si="17"/>
        <v>0.009224824334</v>
      </c>
      <c r="AE843" s="72">
        <f t="shared" si="18"/>
        <v>-0.0008104180429</v>
      </c>
      <c r="AF843" s="73">
        <f t="shared" si="19"/>
        <v>0.001601867639</v>
      </c>
      <c r="AG843" s="74">
        <f t="shared" si="20"/>
        <v>-0.0002350808783</v>
      </c>
      <c r="AH843" s="75">
        <f t="shared" si="21"/>
        <v>0.0002772026199</v>
      </c>
      <c r="AI843" s="76">
        <f t="shared" si="22"/>
        <v>-0.00005728964359</v>
      </c>
      <c r="AJ843" s="77"/>
      <c r="AK843" s="65">
        <f t="shared" si="23"/>
        <v>-0.005693794321</v>
      </c>
      <c r="AL843" s="66">
        <f t="shared" si="24"/>
        <v>0.0007634399882</v>
      </c>
      <c r="AM843" s="67">
        <f t="shared" si="25"/>
        <v>0.08516516785</v>
      </c>
      <c r="AN843" s="68">
        <f t="shared" si="26"/>
        <v>0.1491930526</v>
      </c>
      <c r="AO843" s="69">
        <f t="shared" si="27"/>
        <v>-0.0032005361</v>
      </c>
      <c r="AP843" s="70">
        <f t="shared" si="28"/>
        <v>-0.008101027242</v>
      </c>
      <c r="AQ843" s="71">
        <f t="shared" si="29"/>
        <v>0.004268937188</v>
      </c>
      <c r="AR843" s="72">
        <f t="shared" si="30"/>
        <v>-0.005794062214</v>
      </c>
      <c r="AS843" s="73">
        <f t="shared" si="31"/>
        <v>0.0001410038121</v>
      </c>
      <c r="AT843" s="74">
        <f t="shared" si="32"/>
        <v>0.0006697261224</v>
      </c>
      <c r="AU843" s="75">
        <f t="shared" si="33"/>
        <v>0.00003237775883</v>
      </c>
      <c r="AV843" s="76">
        <f t="shared" si="34"/>
        <v>-0.000001939236989</v>
      </c>
      <c r="AW843" s="78">
        <f t="shared" si="35"/>
        <v>0.08071315619</v>
      </c>
      <c r="AX843" s="79">
        <f t="shared" si="36"/>
        <v>0.06649358268</v>
      </c>
      <c r="AY843" s="78">
        <f t="shared" si="37"/>
        <v>0.13672919</v>
      </c>
      <c r="AZ843" s="79">
        <f t="shared" si="38"/>
        <v>0.1361191015</v>
      </c>
      <c r="BA843" s="80">
        <f t="shared" si="39"/>
        <v>0.01421957351</v>
      </c>
      <c r="BB843" s="80">
        <f t="shared" si="40"/>
        <v>0.0006100885139</v>
      </c>
      <c r="BC843" s="80">
        <f t="shared" si="41"/>
        <v>0.08549372825</v>
      </c>
      <c r="BD843" s="80">
        <f t="shared" si="42"/>
        <v>0.1418123499</v>
      </c>
      <c r="BE843" s="81">
        <f t="shared" si="43"/>
        <v>0.0002018240629</v>
      </c>
      <c r="BF843" s="81">
        <f t="shared" si="44"/>
        <v>0.00001735039695</v>
      </c>
      <c r="BG843" s="81">
        <f t="shared" si="45"/>
        <v>-0.012801565</v>
      </c>
      <c r="BH843" s="81">
        <f t="shared" si="46"/>
        <v>0.024248133</v>
      </c>
      <c r="BI843" s="81"/>
      <c r="BJ843" s="81"/>
    </row>
    <row r="844">
      <c r="A844" s="31">
        <v>842.0</v>
      </c>
      <c r="B844" s="32">
        <v>6719.0</v>
      </c>
      <c r="C844" s="33">
        <v>2098.0</v>
      </c>
      <c r="D844" s="55">
        <f t="shared" si="5"/>
        <v>1582</v>
      </c>
      <c r="E844" s="35">
        <v>423.0</v>
      </c>
      <c r="F844" s="36">
        <v>316.0</v>
      </c>
      <c r="G844" s="37">
        <v>242.0</v>
      </c>
      <c r="H844" s="38">
        <v>418.0</v>
      </c>
      <c r="I844" s="39">
        <v>125.0</v>
      </c>
      <c r="J844" s="40">
        <v>58.0</v>
      </c>
      <c r="K844" s="88">
        <f t="shared" si="6"/>
        <v>0.3765490944</v>
      </c>
      <c r="L844" s="88">
        <f t="shared" si="7"/>
        <v>0.5672877847</v>
      </c>
      <c r="M844" s="88">
        <f t="shared" si="8"/>
        <v>0.3928571429</v>
      </c>
      <c r="N844" s="88">
        <f t="shared" si="9"/>
        <v>0.1153479504</v>
      </c>
      <c r="O844" s="88">
        <f t="shared" si="10"/>
        <v>0.4993678887</v>
      </c>
      <c r="P844" s="89">
        <f t="shared" si="11"/>
        <v>0.02764537655</v>
      </c>
      <c r="Q844" s="90">
        <f t="shared" ref="Q844:V844" si="2564">K844-Q$2</f>
        <v>0.02557141269</v>
      </c>
      <c r="R844" s="91">
        <f t="shared" si="2564"/>
        <v>0.08773524439</v>
      </c>
      <c r="S844" s="92">
        <f t="shared" si="2564"/>
        <v>-0.01873041979</v>
      </c>
      <c r="T844" s="93">
        <f t="shared" si="2564"/>
        <v>-0.0003864911784</v>
      </c>
      <c r="U844" s="94">
        <f t="shared" si="2564"/>
        <v>0.04553655965</v>
      </c>
      <c r="V844" s="95">
        <f t="shared" si="2564"/>
        <v>-0.004615451963</v>
      </c>
      <c r="W844" s="64"/>
      <c r="X844" s="65">
        <f t="shared" si="13"/>
        <v>1</v>
      </c>
      <c r="Y844" s="66">
        <f t="shared" si="14"/>
        <v>0</v>
      </c>
      <c r="Z844" s="67">
        <f t="shared" ref="Z844:AA844" si="2565">U844</f>
        <v>0.04553655965</v>
      </c>
      <c r="AA844" s="68">
        <f t="shared" si="2565"/>
        <v>-0.004615451963</v>
      </c>
      <c r="AB844" s="69">
        <f t="shared" ref="AB844:AC844" si="2566">S844</f>
        <v>-0.01873041979</v>
      </c>
      <c r="AC844" s="70">
        <f t="shared" si="2566"/>
        <v>-0.0003864911784</v>
      </c>
      <c r="AD844" s="71">
        <f t="shared" si="17"/>
        <v>0.002052275868</v>
      </c>
      <c r="AE844" s="72">
        <f t="shared" si="18"/>
        <v>-0.0004203436073</v>
      </c>
      <c r="AF844" s="73">
        <f t="shared" si="19"/>
        <v>-0.0008547027096</v>
      </c>
      <c r="AG844" s="74">
        <f t="shared" si="20"/>
        <v>0.00006884987418</v>
      </c>
      <c r="AH844" s="75">
        <f t="shared" si="21"/>
        <v>0.00035067925</v>
      </c>
      <c r="AI844" s="76">
        <f t="shared" si="22"/>
        <v>0.00001447828403</v>
      </c>
      <c r="AJ844" s="77"/>
      <c r="AK844" s="65">
        <f t="shared" si="23"/>
        <v>-0.005693794321</v>
      </c>
      <c r="AL844" s="66">
        <f t="shared" si="24"/>
        <v>0.0007634399882</v>
      </c>
      <c r="AM844" s="67">
        <f t="shared" si="25"/>
        <v>0.04449715849</v>
      </c>
      <c r="AN844" s="68">
        <f t="shared" si="26"/>
        <v>0.06852841796</v>
      </c>
      <c r="AO844" s="69">
        <f t="shared" si="27"/>
        <v>0.002434595467</v>
      </c>
      <c r="AP844" s="70">
        <f t="shared" si="28"/>
        <v>0.009388662688</v>
      </c>
      <c r="AQ844" s="71">
        <f t="shared" si="29"/>
        <v>0.0008097906278</v>
      </c>
      <c r="AR844" s="72">
        <f t="shared" si="30"/>
        <v>-0.001412402568</v>
      </c>
      <c r="AS844" s="73">
        <f t="shared" si="31"/>
        <v>-0.00005136196837</v>
      </c>
      <c r="AT844" s="74">
        <f t="shared" si="32"/>
        <v>-0.0003588204415</v>
      </c>
      <c r="AU844" s="75">
        <f t="shared" si="33"/>
        <v>0.00003953031583</v>
      </c>
      <c r="AV844" s="76">
        <f t="shared" si="34"/>
        <v>0.000007407584824</v>
      </c>
      <c r="AW844" s="78">
        <f t="shared" si="35"/>
        <v>0.04203591861</v>
      </c>
      <c r="AX844" s="79">
        <f t="shared" si="36"/>
        <v>0.02557141269</v>
      </c>
      <c r="AY844" s="78">
        <f t="shared" si="37"/>
        <v>0.07691670521</v>
      </c>
      <c r="AZ844" s="79">
        <f t="shared" si="38"/>
        <v>0.08773524439</v>
      </c>
      <c r="BA844" s="80">
        <f t="shared" si="39"/>
        <v>0.01646450592</v>
      </c>
      <c r="BB844" s="80">
        <f t="shared" si="40"/>
        <v>-0.01081853918</v>
      </c>
      <c r="BC844" s="80">
        <f t="shared" si="41"/>
        <v>0.04681649066</v>
      </c>
      <c r="BD844" s="80">
        <f t="shared" si="42"/>
        <v>0.08199986505</v>
      </c>
      <c r="BE844" s="81">
        <f t="shared" si="43"/>
        <v>0.0001540391653</v>
      </c>
      <c r="BF844" s="81">
        <f t="shared" si="44"/>
        <v>-0.0003562438046</v>
      </c>
      <c r="BG844" s="81">
        <f t="shared" si="45"/>
        <v>-0.004532194071</v>
      </c>
      <c r="BH844" s="81">
        <f t="shared" si="46"/>
        <v>0.007677891834</v>
      </c>
      <c r="BI844" s="81"/>
      <c r="BJ844" s="81"/>
    </row>
    <row r="845">
      <c r="A845" s="31">
        <v>843.0</v>
      </c>
      <c r="B845" s="32">
        <v>5405.0</v>
      </c>
      <c r="C845" s="33">
        <v>1908.0</v>
      </c>
      <c r="D845" s="55">
        <f t="shared" si="5"/>
        <v>1139</v>
      </c>
      <c r="E845" s="35">
        <v>194.0</v>
      </c>
      <c r="F845" s="36">
        <v>282.0</v>
      </c>
      <c r="G845" s="37">
        <v>107.0</v>
      </c>
      <c r="H845" s="38">
        <v>366.0</v>
      </c>
      <c r="I845" s="39">
        <v>82.0</v>
      </c>
      <c r="J845" s="40">
        <v>108.0</v>
      </c>
      <c r="K845" s="88">
        <f t="shared" si="6"/>
        <v>0.2007337526</v>
      </c>
      <c r="L845" s="88">
        <f t="shared" si="7"/>
        <v>0.4299065421</v>
      </c>
      <c r="M845" s="88">
        <f t="shared" si="8"/>
        <v>0.2152917505</v>
      </c>
      <c r="N845" s="88">
        <f t="shared" si="9"/>
        <v>0.05607966457</v>
      </c>
      <c r="O845" s="88">
        <f t="shared" si="10"/>
        <v>0.3362598771</v>
      </c>
      <c r="P845" s="89">
        <f t="shared" si="11"/>
        <v>0.05660377358</v>
      </c>
      <c r="Q845" s="90">
        <f t="shared" ref="Q845:V845" si="2567">K845-Q$2</f>
        <v>-0.1502439291</v>
      </c>
      <c r="R845" s="91">
        <f t="shared" si="2567"/>
        <v>-0.04964599823</v>
      </c>
      <c r="S845" s="92">
        <f t="shared" si="2567"/>
        <v>-0.1962958121</v>
      </c>
      <c r="T845" s="93">
        <f t="shared" si="2567"/>
        <v>-0.05965477704</v>
      </c>
      <c r="U845" s="94">
        <f t="shared" si="2567"/>
        <v>-0.117571452</v>
      </c>
      <c r="V845" s="95">
        <f t="shared" si="2567"/>
        <v>0.02434294507</v>
      </c>
      <c r="W845" s="64"/>
      <c r="X845" s="65">
        <f t="shared" si="13"/>
        <v>1</v>
      </c>
      <c r="Y845" s="66">
        <f t="shared" si="14"/>
        <v>0</v>
      </c>
      <c r="Z845" s="67">
        <f t="shared" ref="Z845:AA845" si="2568">U845</f>
        <v>-0.117571452</v>
      </c>
      <c r="AA845" s="68">
        <f t="shared" si="2568"/>
        <v>0.02434294507</v>
      </c>
      <c r="AB845" s="69">
        <f t="shared" ref="AB845:AC845" si="2569">S845</f>
        <v>-0.1962958121</v>
      </c>
      <c r="AC845" s="70">
        <f t="shared" si="2569"/>
        <v>-0.05965477704</v>
      </c>
      <c r="AD845" s="71">
        <f t="shared" si="17"/>
        <v>0.01323046735</v>
      </c>
      <c r="AE845" s="72">
        <f t="shared" si="18"/>
        <v>-0.005724070797</v>
      </c>
      <c r="AF845" s="73">
        <f t="shared" si="19"/>
        <v>0.02453095662</v>
      </c>
      <c r="AG845" s="74">
        <f t="shared" si="20"/>
        <v>0.002235280582</v>
      </c>
      <c r="AH845" s="75">
        <f t="shared" si="21"/>
        <v>0.03497335344</v>
      </c>
      <c r="AI845" s="76">
        <f t="shared" si="22"/>
        <v>0.02341996581</v>
      </c>
      <c r="AJ845" s="77"/>
      <c r="AK845" s="65">
        <f t="shared" si="23"/>
        <v>-0.005693794321</v>
      </c>
      <c r="AL845" s="66">
        <f t="shared" si="24"/>
        <v>0.0007634399882</v>
      </c>
      <c r="AM845" s="67">
        <f t="shared" si="25"/>
        <v>-0.1346162554</v>
      </c>
      <c r="AN845" s="68">
        <f t="shared" si="26"/>
        <v>-0.1667914449</v>
      </c>
      <c r="AO845" s="69">
        <f t="shared" si="27"/>
        <v>-0.002196161805</v>
      </c>
      <c r="AP845" s="70">
        <f t="shared" si="28"/>
        <v>0.1061929864</v>
      </c>
      <c r="AQ845" s="71">
        <f t="shared" si="29"/>
        <v>0.003463384495</v>
      </c>
      <c r="AR845" s="72">
        <f t="shared" si="30"/>
        <v>-0.01065462678</v>
      </c>
      <c r="AS845" s="73">
        <f t="shared" si="31"/>
        <v>-0.0003027137184</v>
      </c>
      <c r="AT845" s="74">
        <f t="shared" si="32"/>
        <v>0.0104085025</v>
      </c>
      <c r="AU845" s="75">
        <f t="shared" si="33"/>
        <v>0.003581051944</v>
      </c>
      <c r="AV845" s="76">
        <f t="shared" si="34"/>
        <v>0.003230927522</v>
      </c>
      <c r="AW845" s="78">
        <f t="shared" si="35"/>
        <v>-0.1357644888</v>
      </c>
      <c r="AX845" s="79">
        <f t="shared" si="36"/>
        <v>-0.1502439291</v>
      </c>
      <c r="AY845" s="78">
        <f t="shared" si="37"/>
        <v>-0.05685021521</v>
      </c>
      <c r="AZ845" s="79">
        <f t="shared" si="38"/>
        <v>-0.04964599823</v>
      </c>
      <c r="BA845" s="80">
        <f t="shared" si="39"/>
        <v>0.01447944023</v>
      </c>
      <c r="BB845" s="80">
        <f t="shared" si="40"/>
        <v>-0.007204216977</v>
      </c>
      <c r="BC845" s="80">
        <f t="shared" si="41"/>
        <v>-0.1309839168</v>
      </c>
      <c r="BD845" s="80">
        <f t="shared" si="42"/>
        <v>-0.05176705537</v>
      </c>
      <c r="BE845" s="81">
        <f t="shared" si="43"/>
        <v>0.0001577534471</v>
      </c>
      <c r="BF845" s="81">
        <f t="shared" si="44"/>
        <v>-0.0002086260582</v>
      </c>
      <c r="BG845" s="81">
        <f t="shared" si="45"/>
        <v>0.01447695843</v>
      </c>
      <c r="BH845" s="81">
        <f t="shared" si="46"/>
        <v>0.01356130335</v>
      </c>
      <c r="BI845" s="81"/>
      <c r="BJ845" s="81"/>
    </row>
    <row r="846">
      <c r="A846" s="31">
        <v>844.0</v>
      </c>
      <c r="B846" s="32">
        <v>1618.0</v>
      </c>
      <c r="C846" s="33">
        <v>1713.0</v>
      </c>
      <c r="D846" s="55">
        <f t="shared" si="5"/>
        <v>1241</v>
      </c>
      <c r="E846" s="35">
        <v>253.0</v>
      </c>
      <c r="F846" s="36">
        <v>261.0</v>
      </c>
      <c r="G846" s="37">
        <v>166.0</v>
      </c>
      <c r="H846" s="38">
        <v>421.0</v>
      </c>
      <c r="I846" s="39">
        <v>66.0</v>
      </c>
      <c r="J846" s="40">
        <v>74.0</v>
      </c>
      <c r="K846" s="88">
        <f t="shared" si="6"/>
        <v>0.2831290134</v>
      </c>
      <c r="L846" s="88">
        <f t="shared" si="7"/>
        <v>0.4310810811</v>
      </c>
      <c r="M846" s="88">
        <f t="shared" si="8"/>
        <v>0.3313373253</v>
      </c>
      <c r="N846" s="88">
        <f t="shared" si="9"/>
        <v>0.09690601284</v>
      </c>
      <c r="O846" s="88">
        <f t="shared" si="10"/>
        <v>0.3908138598</v>
      </c>
      <c r="P846" s="89">
        <f t="shared" si="11"/>
        <v>0.04319906597</v>
      </c>
      <c r="Q846" s="90">
        <f t="shared" ref="Q846:V846" si="2570">K846-Q$2</f>
        <v>-0.06784866826</v>
      </c>
      <c r="R846" s="91">
        <f t="shared" si="2570"/>
        <v>-0.04847145921</v>
      </c>
      <c r="S846" s="92">
        <f t="shared" si="2570"/>
        <v>-0.0802502373</v>
      </c>
      <c r="T846" s="93">
        <f t="shared" si="2570"/>
        <v>-0.01882842876</v>
      </c>
      <c r="U846" s="94">
        <f t="shared" si="2570"/>
        <v>-0.0630174693</v>
      </c>
      <c r="V846" s="95">
        <f t="shared" si="2570"/>
        <v>0.01093823745</v>
      </c>
      <c r="W846" s="64"/>
      <c r="X846" s="65">
        <f t="shared" si="13"/>
        <v>1</v>
      </c>
      <c r="Y846" s="66">
        <f t="shared" si="14"/>
        <v>0</v>
      </c>
      <c r="Z846" s="67">
        <f t="shared" ref="Z846:AA846" si="2571">U846</f>
        <v>-0.0630174693</v>
      </c>
      <c r="AA846" s="68">
        <f t="shared" si="2571"/>
        <v>0.01093823745</v>
      </c>
      <c r="AB846" s="69">
        <f t="shared" ref="AB846:AC846" si="2572">S846</f>
        <v>-0.0802502373</v>
      </c>
      <c r="AC846" s="70">
        <f t="shared" si="2572"/>
        <v>-0.01882842876</v>
      </c>
      <c r="AD846" s="71">
        <f t="shared" si="17"/>
        <v>0.003851556399</v>
      </c>
      <c r="AE846" s="72">
        <f t="shared" si="18"/>
        <v>-0.001378600086</v>
      </c>
      <c r="AF846" s="73">
        <f t="shared" si="19"/>
        <v>0.00526311669</v>
      </c>
      <c r="AG846" s="74">
        <f t="shared" si="20"/>
        <v>0.0003087237804</v>
      </c>
      <c r="AH846" s="75">
        <f t="shared" si="21"/>
        <v>0.006085590856</v>
      </c>
      <c r="AI846" s="76">
        <f t="shared" si="22"/>
        <v>0.003021971753</v>
      </c>
      <c r="AJ846" s="77"/>
      <c r="AK846" s="65">
        <f t="shared" si="23"/>
        <v>-0.005693794321</v>
      </c>
      <c r="AL846" s="66">
        <f t="shared" si="24"/>
        <v>0.0007634399882</v>
      </c>
      <c r="AM846" s="67">
        <f t="shared" si="25"/>
        <v>-0.06880437431</v>
      </c>
      <c r="AN846" s="68">
        <f t="shared" si="26"/>
        <v>-0.09112085554</v>
      </c>
      <c r="AO846" s="69">
        <f t="shared" si="27"/>
        <v>0.00187293582</v>
      </c>
      <c r="AP846" s="70">
        <f t="shared" si="28"/>
        <v>0.04263428966</v>
      </c>
      <c r="AQ846" s="71">
        <f t="shared" si="29"/>
        <v>0.0011759758</v>
      </c>
      <c r="AR846" s="72">
        <f t="shared" si="30"/>
        <v>-0.002953799615</v>
      </c>
      <c r="AS846" s="73">
        <f t="shared" si="31"/>
        <v>0.00000714052491</v>
      </c>
      <c r="AT846" s="74">
        <f t="shared" si="32"/>
        <v>0.002228683867</v>
      </c>
      <c r="AU846" s="75">
        <f t="shared" si="33"/>
        <v>0.0006404434014</v>
      </c>
      <c r="AV846" s="76">
        <f t="shared" si="34"/>
        <v>0.0004427593215</v>
      </c>
      <c r="AW846" s="78">
        <f t="shared" si="35"/>
        <v>-0.07080167309</v>
      </c>
      <c r="AX846" s="79">
        <f t="shared" si="36"/>
        <v>-0.06784866826</v>
      </c>
      <c r="AY846" s="78">
        <f t="shared" si="37"/>
        <v>-0.04800548232</v>
      </c>
      <c r="AZ846" s="79">
        <f t="shared" si="38"/>
        <v>-0.04847145921</v>
      </c>
      <c r="BA846" s="80">
        <f t="shared" si="39"/>
        <v>-0.002953004823</v>
      </c>
      <c r="BB846" s="80">
        <f t="shared" si="40"/>
        <v>0.000465976891</v>
      </c>
      <c r="BC846" s="80">
        <f t="shared" si="41"/>
        <v>-0.06602110103</v>
      </c>
      <c r="BD846" s="80">
        <f t="shared" si="42"/>
        <v>-0.04292232248</v>
      </c>
      <c r="BE846" s="81">
        <f t="shared" si="43"/>
        <v>0.000008503103022</v>
      </c>
      <c r="BF846" s="81">
        <f t="shared" si="44"/>
        <v>-0.000002752064013</v>
      </c>
      <c r="BG846" s="81">
        <f t="shared" si="45"/>
        <v>0.002516460014</v>
      </c>
      <c r="BH846" s="81">
        <f t="shared" si="46"/>
        <v>0.005667557977</v>
      </c>
      <c r="BI846" s="81"/>
      <c r="BJ846" s="81"/>
    </row>
    <row r="847">
      <c r="A847" s="31">
        <v>845.0</v>
      </c>
      <c r="B847" s="32">
        <v>1721.0</v>
      </c>
      <c r="C847" s="33">
        <v>1274.0</v>
      </c>
      <c r="D847" s="55">
        <f t="shared" si="5"/>
        <v>1131</v>
      </c>
      <c r="E847" s="35">
        <v>314.0</v>
      </c>
      <c r="F847" s="36">
        <v>64.0</v>
      </c>
      <c r="G847" s="37">
        <v>318.0</v>
      </c>
      <c r="H847" s="38">
        <v>400.0</v>
      </c>
      <c r="I847" s="39">
        <v>30.0</v>
      </c>
      <c r="J847" s="40">
        <v>5.0</v>
      </c>
      <c r="K847" s="88">
        <f t="shared" si="6"/>
        <v>0.5196232339</v>
      </c>
      <c r="L847" s="88">
        <f t="shared" si="7"/>
        <v>0.4623655914</v>
      </c>
      <c r="M847" s="88">
        <f t="shared" si="8"/>
        <v>0.8217054264</v>
      </c>
      <c r="N847" s="88">
        <f t="shared" si="9"/>
        <v>0.2496075353</v>
      </c>
      <c r="O847" s="88">
        <f t="shared" si="10"/>
        <v>0.5853227233</v>
      </c>
      <c r="P847" s="89">
        <f t="shared" si="11"/>
        <v>0.003924646782</v>
      </c>
      <c r="Q847" s="90">
        <f t="shared" ref="Q847:V847" si="2573">K847-Q$2</f>
        <v>0.1686455522</v>
      </c>
      <c r="R847" s="91">
        <f t="shared" si="2573"/>
        <v>-0.01718694889</v>
      </c>
      <c r="S847" s="92">
        <f t="shared" si="2573"/>
        <v>0.4101178637</v>
      </c>
      <c r="T847" s="93">
        <f t="shared" si="2573"/>
        <v>0.1338730937</v>
      </c>
      <c r="U847" s="94">
        <f t="shared" si="2573"/>
        <v>0.1314913942</v>
      </c>
      <c r="V847" s="95">
        <f t="shared" si="2573"/>
        <v>-0.02833618173</v>
      </c>
      <c r="W847" s="64"/>
      <c r="X847" s="65">
        <f t="shared" si="13"/>
        <v>1</v>
      </c>
      <c r="Y847" s="66">
        <f t="shared" si="14"/>
        <v>0</v>
      </c>
      <c r="Z847" s="67">
        <f t="shared" ref="Z847:AA847" si="2574">U847</f>
        <v>0.1314913942</v>
      </c>
      <c r="AA847" s="68">
        <f t="shared" si="2574"/>
        <v>-0.02833618173</v>
      </c>
      <c r="AB847" s="69">
        <f t="shared" ref="AB847:AC847" si="2575">S847</f>
        <v>0.4101178637</v>
      </c>
      <c r="AC847" s="70">
        <f t="shared" si="2575"/>
        <v>0.1338730937</v>
      </c>
      <c r="AD847" s="71">
        <f t="shared" si="17"/>
        <v>0.01648704754</v>
      </c>
      <c r="AE847" s="72">
        <f t="shared" si="18"/>
        <v>-0.007451928082</v>
      </c>
      <c r="AF847" s="73">
        <f t="shared" si="19"/>
        <v>0.05772042198</v>
      </c>
      <c r="AG847" s="74">
        <f t="shared" si="20"/>
        <v>0.005981985416</v>
      </c>
      <c r="AH847" s="75">
        <f t="shared" si="21"/>
        <v>0.1502746569</v>
      </c>
      <c r="AI847" s="76">
        <f t="shared" si="22"/>
        <v>0.1098074944</v>
      </c>
      <c r="AJ847" s="77"/>
      <c r="AK847" s="65">
        <f t="shared" si="23"/>
        <v>-0.005693794321</v>
      </c>
      <c r="AL847" s="66">
        <f t="shared" si="24"/>
        <v>0.0007634399882</v>
      </c>
      <c r="AM847" s="67">
        <f t="shared" si="25"/>
        <v>0.1523183197</v>
      </c>
      <c r="AN847" s="68">
        <f t="shared" si="26"/>
        <v>0.1856318439</v>
      </c>
      <c r="AO847" s="69">
        <f t="shared" si="27"/>
        <v>0.009191874941</v>
      </c>
      <c r="AP847" s="70">
        <f t="shared" si="28"/>
        <v>-0.2231630544</v>
      </c>
      <c r="AQ847" s="71">
        <f t="shared" si="29"/>
        <v>0.004129959025</v>
      </c>
      <c r="AR847" s="72">
        <f t="shared" si="30"/>
        <v>-0.01344110135</v>
      </c>
      <c r="AS847" s="73">
        <f t="shared" si="31"/>
        <v>-0.001017093205</v>
      </c>
      <c r="AT847" s="74">
        <f t="shared" si="32"/>
        <v>0.02450967672</v>
      </c>
      <c r="AU847" s="75">
        <f t="shared" si="33"/>
        <v>0.0152363178</v>
      </c>
      <c r="AV847" s="76">
        <f t="shared" si="34"/>
        <v>0.01492332798</v>
      </c>
      <c r="AW847" s="78">
        <f t="shared" si="35"/>
        <v>0.174165584</v>
      </c>
      <c r="AX847" s="79">
        <f t="shared" si="36"/>
        <v>0.1686455522</v>
      </c>
      <c r="AY847" s="78">
        <f t="shared" si="37"/>
        <v>-0.01077586711</v>
      </c>
      <c r="AZ847" s="79">
        <f t="shared" si="38"/>
        <v>-0.01718694889</v>
      </c>
      <c r="BA847" s="80">
        <f t="shared" si="39"/>
        <v>0.005520031734</v>
      </c>
      <c r="BB847" s="80">
        <f t="shared" si="40"/>
        <v>0.006411081781</v>
      </c>
      <c r="BC847" s="80">
        <f t="shared" si="41"/>
        <v>0.178946156</v>
      </c>
      <c r="BD847" s="80">
        <f t="shared" si="42"/>
        <v>-0.005692707269</v>
      </c>
      <c r="BE847" s="81">
        <f t="shared" si="43"/>
        <v>-0.00001063121927</v>
      </c>
      <c r="BF847" s="81">
        <f t="shared" si="44"/>
        <v>0.00007077874976</v>
      </c>
      <c r="BG847" s="81">
        <f t="shared" si="45"/>
        <v>0.03198931984</v>
      </c>
      <c r="BH847" s="81">
        <f t="shared" si="46"/>
        <v>-0.002037376166</v>
      </c>
      <c r="BI847" s="81"/>
      <c r="BJ847" s="81"/>
    </row>
    <row r="848">
      <c r="A848" s="31">
        <v>846.0</v>
      </c>
      <c r="B848" s="32">
        <v>1695.0</v>
      </c>
      <c r="C848" s="33">
        <v>1672.0</v>
      </c>
      <c r="D848" s="55">
        <f t="shared" si="5"/>
        <v>1198</v>
      </c>
      <c r="E848" s="35">
        <v>234.0</v>
      </c>
      <c r="F848" s="36">
        <v>248.0</v>
      </c>
      <c r="G848" s="37">
        <v>172.0</v>
      </c>
      <c r="H848" s="38">
        <v>393.0</v>
      </c>
      <c r="I848" s="39">
        <v>92.0</v>
      </c>
      <c r="J848" s="40">
        <v>59.0</v>
      </c>
      <c r="K848" s="88">
        <f t="shared" si="6"/>
        <v>0.29784689</v>
      </c>
      <c r="L848" s="88">
        <f t="shared" si="7"/>
        <v>0.4534075104</v>
      </c>
      <c r="M848" s="88">
        <f t="shared" si="8"/>
        <v>0.3590814196</v>
      </c>
      <c r="N848" s="88">
        <f t="shared" si="9"/>
        <v>0.1028708134</v>
      </c>
      <c r="O848" s="88">
        <f t="shared" si="10"/>
        <v>0.4156928214</v>
      </c>
      <c r="P848" s="89">
        <f t="shared" si="11"/>
        <v>0.03528708134</v>
      </c>
      <c r="Q848" s="90">
        <f t="shared" ref="Q848:V848" si="2576">K848-Q$2</f>
        <v>-0.05313079174</v>
      </c>
      <c r="R848" s="91">
        <f t="shared" si="2576"/>
        <v>-0.02614502986</v>
      </c>
      <c r="S848" s="92">
        <f t="shared" si="2576"/>
        <v>-0.05250614302</v>
      </c>
      <c r="T848" s="93">
        <f t="shared" si="2576"/>
        <v>-0.01286362821</v>
      </c>
      <c r="U848" s="94">
        <f t="shared" si="2576"/>
        <v>-0.03813850772</v>
      </c>
      <c r="V848" s="95">
        <f t="shared" si="2576"/>
        <v>0.003026252828</v>
      </c>
      <c r="W848" s="64"/>
      <c r="X848" s="65">
        <f t="shared" si="13"/>
        <v>1</v>
      </c>
      <c r="Y848" s="66">
        <f t="shared" si="14"/>
        <v>0</v>
      </c>
      <c r="Z848" s="67">
        <f t="shared" ref="Z848:AA848" si="2577">U848</f>
        <v>-0.03813850772</v>
      </c>
      <c r="AA848" s="68">
        <f t="shared" si="2577"/>
        <v>0.003026252828</v>
      </c>
      <c r="AB848" s="69">
        <f t="shared" ref="AB848:AC848" si="2578">S848</f>
        <v>-0.05250614302</v>
      </c>
      <c r="AC848" s="70">
        <f t="shared" si="2578"/>
        <v>-0.01286362821</v>
      </c>
      <c r="AD848" s="71">
        <f t="shared" si="17"/>
        <v>0.001445387565</v>
      </c>
      <c r="AE848" s="72">
        <f t="shared" si="18"/>
        <v>-0.0002308335337</v>
      </c>
      <c r="AF848" s="73">
        <f t="shared" si="19"/>
        <v>0.002041434532</v>
      </c>
      <c r="AG848" s="74">
        <f t="shared" si="20"/>
        <v>0.0003317027201</v>
      </c>
      <c r="AH848" s="75">
        <f t="shared" si="21"/>
        <v>0.002591422124</v>
      </c>
      <c r="AI848" s="76">
        <f t="shared" si="22"/>
        <v>0.001350839005</v>
      </c>
      <c r="AJ848" s="77"/>
      <c r="AK848" s="65">
        <f t="shared" si="23"/>
        <v>-0.005693794321</v>
      </c>
      <c r="AL848" s="66">
        <f t="shared" si="24"/>
        <v>0.0007634399882</v>
      </c>
      <c r="AM848" s="67">
        <f t="shared" si="25"/>
        <v>-0.03593537672</v>
      </c>
      <c r="AN848" s="68">
        <f t="shared" si="26"/>
        <v>-0.0580801442</v>
      </c>
      <c r="AO848" s="69">
        <f t="shared" si="27"/>
        <v>0.0009540392735</v>
      </c>
      <c r="AP848" s="70">
        <f t="shared" si="28"/>
        <v>0.02797115468</v>
      </c>
      <c r="AQ848" s="71">
        <f t="shared" si="29"/>
        <v>0.0006083361125</v>
      </c>
      <c r="AR848" s="72">
        <f t="shared" si="30"/>
        <v>-0.0009612186042</v>
      </c>
      <c r="AS848" s="73">
        <f t="shared" si="31"/>
        <v>-0.00008665937686</v>
      </c>
      <c r="AT848" s="74">
        <f t="shared" si="32"/>
        <v>0.0008699853755</v>
      </c>
      <c r="AU848" s="75">
        <f t="shared" si="33"/>
        <v>0.0002716673061</v>
      </c>
      <c r="AV848" s="76">
        <f t="shared" si="34"/>
        <v>0.0001957971431</v>
      </c>
      <c r="AW848" s="78">
        <f t="shared" si="35"/>
        <v>-0.03988178773</v>
      </c>
      <c r="AX848" s="79">
        <f t="shared" si="36"/>
        <v>-0.05313079174</v>
      </c>
      <c r="AY848" s="78">
        <f t="shared" si="37"/>
        <v>-0.02924098562</v>
      </c>
      <c r="AZ848" s="79">
        <f t="shared" si="38"/>
        <v>-0.02614502986</v>
      </c>
      <c r="BA848" s="80">
        <f t="shared" si="39"/>
        <v>0.01324900401</v>
      </c>
      <c r="BB848" s="80">
        <f t="shared" si="40"/>
        <v>-0.003095955762</v>
      </c>
      <c r="BC848" s="80">
        <f t="shared" si="41"/>
        <v>-0.03510121567</v>
      </c>
      <c r="BD848" s="80">
        <f t="shared" si="42"/>
        <v>-0.02415782578</v>
      </c>
      <c r="BE848" s="81">
        <f t="shared" si="43"/>
        <v>0.0001659511652</v>
      </c>
      <c r="BF848" s="81">
        <f t="shared" si="44"/>
        <v>-0.00008203666063</v>
      </c>
      <c r="BG848" s="81">
        <f t="shared" si="45"/>
        <v>0.0006484947949</v>
      </c>
      <c r="BH848" s="81">
        <f t="shared" si="46"/>
        <v>0.001695938105</v>
      </c>
      <c r="BI848" s="81"/>
      <c r="BJ848" s="81"/>
    </row>
    <row r="849">
      <c r="A849" s="31">
        <v>847.0</v>
      </c>
      <c r="B849" s="32">
        <v>5642.0</v>
      </c>
      <c r="C849" s="33">
        <v>592.0</v>
      </c>
      <c r="D849" s="55">
        <f t="shared" si="5"/>
        <v>460</v>
      </c>
      <c r="E849" s="35">
        <v>92.0</v>
      </c>
      <c r="F849" s="36">
        <v>89.0</v>
      </c>
      <c r="G849" s="37">
        <v>76.0</v>
      </c>
      <c r="H849" s="38">
        <v>176.0</v>
      </c>
      <c r="I849" s="39">
        <v>18.0</v>
      </c>
      <c r="J849" s="40">
        <v>9.0</v>
      </c>
      <c r="K849" s="88">
        <f t="shared" si="6"/>
        <v>0.3141891892</v>
      </c>
      <c r="L849" s="88">
        <f t="shared" si="7"/>
        <v>0.3846153846</v>
      </c>
      <c r="M849" s="88">
        <f t="shared" si="8"/>
        <v>0.4367816092</v>
      </c>
      <c r="N849" s="88">
        <f t="shared" si="9"/>
        <v>0.1283783784</v>
      </c>
      <c r="O849" s="88">
        <f t="shared" si="10"/>
        <v>0.4043478261</v>
      </c>
      <c r="P849" s="89">
        <f t="shared" si="11"/>
        <v>0.0152027027</v>
      </c>
      <c r="Q849" s="90">
        <f t="shared" ref="Q849:V849" si="2579">K849-Q$2</f>
        <v>-0.0367884925</v>
      </c>
      <c r="R849" s="91">
        <f t="shared" si="2579"/>
        <v>-0.09493715567</v>
      </c>
      <c r="S849" s="92">
        <f t="shared" si="2579"/>
        <v>0.02519404655</v>
      </c>
      <c r="T849" s="93">
        <f t="shared" si="2579"/>
        <v>0.01264393677</v>
      </c>
      <c r="U849" s="94">
        <f t="shared" si="2579"/>
        <v>-0.04948350301</v>
      </c>
      <c r="V849" s="95">
        <f t="shared" si="2579"/>
        <v>-0.01705812581</v>
      </c>
      <c r="W849" s="64"/>
      <c r="X849" s="65">
        <f t="shared" si="13"/>
        <v>1</v>
      </c>
      <c r="Y849" s="66">
        <f t="shared" si="14"/>
        <v>0</v>
      </c>
      <c r="Z849" s="67">
        <f t="shared" ref="Z849:AA849" si="2580">U849</f>
        <v>-0.04948350301</v>
      </c>
      <c r="AA849" s="68">
        <f t="shared" si="2580"/>
        <v>-0.01705812581</v>
      </c>
      <c r="AB849" s="69">
        <f t="shared" ref="AB849:AC849" si="2581">S849</f>
        <v>0.02519404655</v>
      </c>
      <c r="AC849" s="70">
        <f t="shared" si="2581"/>
        <v>0.01264393677</v>
      </c>
      <c r="AD849" s="71">
        <f t="shared" si="17"/>
        <v>0.002157637414</v>
      </c>
      <c r="AE849" s="72">
        <f t="shared" si="18"/>
        <v>0.00168819164</v>
      </c>
      <c r="AF849" s="73">
        <f t="shared" si="19"/>
        <v>-0.001031007814</v>
      </c>
      <c r="AG849" s="74">
        <f t="shared" si="20"/>
        <v>-0.001055429499</v>
      </c>
      <c r="AH849" s="75">
        <f t="shared" si="21"/>
        <v>0.0004748708445</v>
      </c>
      <c r="AI849" s="76">
        <f t="shared" si="22"/>
        <v>0.0006371038632</v>
      </c>
      <c r="AJ849" s="77"/>
      <c r="AK849" s="65">
        <f t="shared" si="23"/>
        <v>-0.005693794321</v>
      </c>
      <c r="AL849" s="66">
        <f t="shared" si="24"/>
        <v>0.0007634399882</v>
      </c>
      <c r="AM849" s="67">
        <f t="shared" si="25"/>
        <v>-0.01330896592</v>
      </c>
      <c r="AN849" s="68">
        <f t="shared" si="26"/>
        <v>-0.09248593281</v>
      </c>
      <c r="AO849" s="69">
        <f t="shared" si="27"/>
        <v>0.002767383725</v>
      </c>
      <c r="AP849" s="70">
        <f t="shared" si="28"/>
        <v>-0.01432914202</v>
      </c>
      <c r="AQ849" s="71">
        <f t="shared" si="29"/>
        <v>0.002093095017</v>
      </c>
      <c r="AR849" s="72">
        <f t="shared" si="30"/>
        <v>-0.0003900799886</v>
      </c>
      <c r="AS849" s="73">
        <f t="shared" si="31"/>
        <v>0.0004183935766</v>
      </c>
      <c r="AT849" s="74">
        <f t="shared" si="32"/>
        <v>-0.0004625576426</v>
      </c>
      <c r="AU849" s="75">
        <f t="shared" si="33"/>
        <v>0.0000433772174</v>
      </c>
      <c r="AV849" s="76">
        <f t="shared" si="34"/>
        <v>0.00008005758912</v>
      </c>
      <c r="AW849" s="78">
        <f t="shared" si="35"/>
        <v>-0.0136805107</v>
      </c>
      <c r="AX849" s="79">
        <f t="shared" si="36"/>
        <v>-0.0367884925</v>
      </c>
      <c r="AY849" s="78">
        <f t="shared" si="37"/>
        <v>-0.1068242149</v>
      </c>
      <c r="AZ849" s="79">
        <f t="shared" si="38"/>
        <v>-0.09493715567</v>
      </c>
      <c r="BA849" s="80">
        <f t="shared" si="39"/>
        <v>0.0231079818</v>
      </c>
      <c r="BB849" s="80">
        <f t="shared" si="40"/>
        <v>-0.01188705921</v>
      </c>
      <c r="BC849" s="80">
        <f t="shared" si="41"/>
        <v>-0.008899938644</v>
      </c>
      <c r="BD849" s="80">
        <f t="shared" si="42"/>
        <v>-0.101741055</v>
      </c>
      <c r="BE849" s="81">
        <f t="shared" si="43"/>
        <v>0.000392676646</v>
      </c>
      <c r="BF849" s="81">
        <f t="shared" si="44"/>
        <v>-0.0005493718959</v>
      </c>
      <c r="BG849" s="81">
        <f t="shared" si="45"/>
        <v>-0.01027203337</v>
      </c>
      <c r="BH849" s="81">
        <f t="shared" si="46"/>
        <v>0.001810978295</v>
      </c>
      <c r="BI849" s="81"/>
      <c r="BJ849" s="81"/>
    </row>
    <row r="850">
      <c r="A850" s="31">
        <v>848.0</v>
      </c>
      <c r="B850" s="32">
        <v>6663.0</v>
      </c>
      <c r="C850" s="33">
        <v>1006.0</v>
      </c>
      <c r="D850" s="55">
        <f t="shared" si="5"/>
        <v>665</v>
      </c>
      <c r="E850" s="35">
        <v>159.0</v>
      </c>
      <c r="F850" s="36">
        <v>106.0</v>
      </c>
      <c r="G850" s="37">
        <v>93.0</v>
      </c>
      <c r="H850" s="38">
        <v>221.0</v>
      </c>
      <c r="I850" s="39">
        <v>40.0</v>
      </c>
      <c r="J850" s="40">
        <v>46.0</v>
      </c>
      <c r="K850" s="88">
        <f t="shared" si="6"/>
        <v>0.2902584493</v>
      </c>
      <c r="L850" s="88">
        <f t="shared" si="7"/>
        <v>0.4738095238</v>
      </c>
      <c r="M850" s="88">
        <f t="shared" si="8"/>
        <v>0.3795918367</v>
      </c>
      <c r="N850" s="88">
        <f t="shared" si="9"/>
        <v>0.09244532803</v>
      </c>
      <c r="O850" s="88">
        <f t="shared" si="10"/>
        <v>0.4390977444</v>
      </c>
      <c r="P850" s="89">
        <f t="shared" si="11"/>
        <v>0.04572564612</v>
      </c>
      <c r="Q850" s="90">
        <f t="shared" ref="Q850:V850" si="2582">K850-Q$2</f>
        <v>-0.06071923239</v>
      </c>
      <c r="R850" s="91">
        <f t="shared" si="2582"/>
        <v>-0.005743016481</v>
      </c>
      <c r="S850" s="92">
        <f t="shared" si="2582"/>
        <v>-0.03199572591</v>
      </c>
      <c r="T850" s="93">
        <f t="shared" si="2582"/>
        <v>-0.02328911358</v>
      </c>
      <c r="U850" s="94">
        <f t="shared" si="2582"/>
        <v>-0.01473358473</v>
      </c>
      <c r="V850" s="95">
        <f t="shared" si="2582"/>
        <v>0.01346481761</v>
      </c>
      <c r="W850" s="64"/>
      <c r="X850" s="65">
        <f t="shared" si="13"/>
        <v>1</v>
      </c>
      <c r="Y850" s="66">
        <f t="shared" si="14"/>
        <v>0</v>
      </c>
      <c r="Z850" s="67">
        <f t="shared" ref="Z850:AA850" si="2583">U850</f>
        <v>-0.01473358473</v>
      </c>
      <c r="AA850" s="68">
        <f t="shared" si="2583"/>
        <v>0.01346481761</v>
      </c>
      <c r="AB850" s="69">
        <f t="shared" ref="AB850:AC850" si="2584">S850</f>
        <v>-0.03199572591</v>
      </c>
      <c r="AC850" s="70">
        <f t="shared" si="2584"/>
        <v>-0.02328911358</v>
      </c>
      <c r="AD850" s="71">
        <f t="shared" si="17"/>
        <v>0.00003577720576</v>
      </c>
      <c r="AE850" s="72">
        <f t="shared" si="18"/>
        <v>-0.0003967700624</v>
      </c>
      <c r="AF850" s="73">
        <f t="shared" si="19"/>
        <v>0.0007849954054</v>
      </c>
      <c r="AG850" s="74">
        <f t="shared" si="20"/>
        <v>-0.00008768448553</v>
      </c>
      <c r="AH850" s="75">
        <f t="shared" si="21"/>
        <v>0.0004813436655</v>
      </c>
      <c r="AI850" s="76">
        <f t="shared" si="22"/>
        <v>0.001490304189</v>
      </c>
      <c r="AJ850" s="77"/>
      <c r="AK850" s="65">
        <f t="shared" si="23"/>
        <v>-0.005693794321</v>
      </c>
      <c r="AL850" s="66">
        <f t="shared" si="24"/>
        <v>0.0007634399882</v>
      </c>
      <c r="AM850" s="67">
        <f t="shared" si="25"/>
        <v>-0.03340369494</v>
      </c>
      <c r="AN850" s="68">
        <f t="shared" si="26"/>
        <v>-0.01240094296</v>
      </c>
      <c r="AO850" s="69">
        <f t="shared" si="27"/>
        <v>-0.007118459442</v>
      </c>
      <c r="AP850" s="70">
        <f t="shared" si="28"/>
        <v>0.01921194902</v>
      </c>
      <c r="AQ850" s="71">
        <f t="shared" si="29"/>
        <v>-0.0002129046586</v>
      </c>
      <c r="AR850" s="72">
        <f t="shared" si="30"/>
        <v>-0.0002247873273</v>
      </c>
      <c r="AS850" s="73">
        <f t="shared" si="31"/>
        <v>0.00005748893928</v>
      </c>
      <c r="AT850" s="74">
        <f t="shared" si="32"/>
        <v>0.0003289177082</v>
      </c>
      <c r="AU850" s="75">
        <f t="shared" si="33"/>
        <v>0.00003008336805</v>
      </c>
      <c r="AV850" s="76">
        <f t="shared" si="34"/>
        <v>0.0001769201735</v>
      </c>
      <c r="AW850" s="78">
        <f t="shared" si="35"/>
        <v>-0.04634128106</v>
      </c>
      <c r="AX850" s="79">
        <f t="shared" si="36"/>
        <v>-0.06071923239</v>
      </c>
      <c r="AY850" s="78">
        <f t="shared" si="37"/>
        <v>0.007855496607</v>
      </c>
      <c r="AZ850" s="79">
        <f t="shared" si="38"/>
        <v>-0.005743016481</v>
      </c>
      <c r="BA850" s="80">
        <f t="shared" si="39"/>
        <v>0.01437795133</v>
      </c>
      <c r="BB850" s="80">
        <f t="shared" si="40"/>
        <v>0.01359851309</v>
      </c>
      <c r="BC850" s="80">
        <f t="shared" si="41"/>
        <v>-0.041560709</v>
      </c>
      <c r="BD850" s="80">
        <f t="shared" si="42"/>
        <v>0.01293865645</v>
      </c>
      <c r="BE850" s="81">
        <f t="shared" si="43"/>
        <v>0.00002180592622</v>
      </c>
      <c r="BF850" s="81">
        <f t="shared" si="44"/>
        <v>0.0003910375187</v>
      </c>
      <c r="BG850" s="81">
        <f t="shared" si="45"/>
        <v>0.001559883702</v>
      </c>
      <c r="BH850" s="81">
        <f t="shared" si="46"/>
        <v>-0.001075479471</v>
      </c>
      <c r="BI850" s="81"/>
      <c r="BJ850" s="81"/>
    </row>
    <row r="851">
      <c r="A851" s="31">
        <v>849.0</v>
      </c>
      <c r="B851" s="32" t="s">
        <v>163</v>
      </c>
      <c r="C851" s="33">
        <v>2347.0</v>
      </c>
      <c r="D851" s="55">
        <f t="shared" si="5"/>
        <v>2133</v>
      </c>
      <c r="E851" s="35">
        <v>445.0</v>
      </c>
      <c r="F851" s="36">
        <v>241.0</v>
      </c>
      <c r="G851" s="37">
        <v>559.0</v>
      </c>
      <c r="H851" s="38">
        <v>782.0</v>
      </c>
      <c r="I851" s="39">
        <v>81.0</v>
      </c>
      <c r="J851" s="40">
        <v>25.0</v>
      </c>
      <c r="K851" s="88">
        <f t="shared" si="6"/>
        <v>0.462292288</v>
      </c>
      <c r="L851" s="88">
        <f t="shared" si="7"/>
        <v>0.4021406728</v>
      </c>
      <c r="M851" s="88">
        <f t="shared" si="8"/>
        <v>0.6775757576</v>
      </c>
      <c r="N851" s="88">
        <f t="shared" si="9"/>
        <v>0.2381763954</v>
      </c>
      <c r="O851" s="88">
        <f t="shared" si="10"/>
        <v>0.5086732302</v>
      </c>
      <c r="P851" s="89">
        <f t="shared" si="11"/>
        <v>0.01065189604</v>
      </c>
      <c r="Q851" s="90">
        <f t="shared" ref="Q851:V851" si="2585">K851-Q$2</f>
        <v>0.1113146063</v>
      </c>
      <c r="R851" s="91">
        <f t="shared" si="2585"/>
        <v>-0.07741186751</v>
      </c>
      <c r="S851" s="92">
        <f t="shared" si="2585"/>
        <v>0.2659881949</v>
      </c>
      <c r="T851" s="93">
        <f t="shared" si="2585"/>
        <v>0.1224419538</v>
      </c>
      <c r="U851" s="94">
        <f t="shared" si="2585"/>
        <v>0.0548419011</v>
      </c>
      <c r="V851" s="95">
        <f t="shared" si="2585"/>
        <v>-0.02160893247</v>
      </c>
      <c r="W851" s="64"/>
      <c r="X851" s="65">
        <f t="shared" si="13"/>
        <v>1</v>
      </c>
      <c r="Y851" s="66">
        <f t="shared" si="14"/>
        <v>0</v>
      </c>
      <c r="Z851" s="67">
        <f t="shared" ref="Z851:AA851" si="2586">U851</f>
        <v>0.0548419011</v>
      </c>
      <c r="AA851" s="68">
        <f t="shared" si="2586"/>
        <v>-0.02160893247</v>
      </c>
      <c r="AB851" s="69">
        <f t="shared" ref="AB851:AC851" si="2587">S851</f>
        <v>0.2659881949</v>
      </c>
      <c r="AC851" s="70">
        <f t="shared" si="2587"/>
        <v>0.1224419538</v>
      </c>
      <c r="AD851" s="71">
        <f t="shared" si="17"/>
        <v>0.002540688153</v>
      </c>
      <c r="AE851" s="72">
        <f t="shared" si="18"/>
        <v>-0.002370149875</v>
      </c>
      <c r="AF851" s="73">
        <f t="shared" si="19"/>
        <v>0.01723313819</v>
      </c>
      <c r="AG851" s="74">
        <f t="shared" si="20"/>
        <v>0.0009672285769</v>
      </c>
      <c r="AH851" s="75">
        <f t="shared" si="21"/>
        <v>0.05575768779</v>
      </c>
      <c r="AI851" s="76">
        <f t="shared" si="22"/>
        <v>0.06513622855</v>
      </c>
      <c r="AJ851" s="77"/>
      <c r="AK851" s="65">
        <f t="shared" si="23"/>
        <v>-0.005693794321</v>
      </c>
      <c r="AL851" s="66">
        <f t="shared" si="24"/>
        <v>0.0007634399882</v>
      </c>
      <c r="AM851" s="67">
        <f t="shared" si="25"/>
        <v>0.07907227732</v>
      </c>
      <c r="AN851" s="68">
        <f t="shared" si="26"/>
        <v>0.06943095721</v>
      </c>
      <c r="AO851" s="69">
        <f t="shared" si="27"/>
        <v>0.02371130182</v>
      </c>
      <c r="AP851" s="70">
        <f t="shared" si="28"/>
        <v>-0.1497315227</v>
      </c>
      <c r="AQ851" s="71">
        <f t="shared" si="29"/>
        <v>-0.00007579712223</v>
      </c>
      <c r="AR851" s="72">
        <f t="shared" si="30"/>
        <v>-0.002699276715</v>
      </c>
      <c r="AS851" s="73">
        <f t="shared" si="31"/>
        <v>0.00004178986707</v>
      </c>
      <c r="AT851" s="74">
        <f t="shared" si="32"/>
        <v>0.007296289313</v>
      </c>
      <c r="AU851" s="75">
        <f t="shared" si="33"/>
        <v>0.005252196628</v>
      </c>
      <c r="AV851" s="76">
        <f t="shared" si="34"/>
        <v>0.008303435956</v>
      </c>
      <c r="AW851" s="78">
        <f t="shared" si="35"/>
        <v>0.1023079742</v>
      </c>
      <c r="AX851" s="79">
        <f t="shared" si="36"/>
        <v>0.1113146063</v>
      </c>
      <c r="AY851" s="78">
        <f t="shared" si="37"/>
        <v>-0.06663667695</v>
      </c>
      <c r="AZ851" s="79">
        <f t="shared" si="38"/>
        <v>-0.07741186751</v>
      </c>
      <c r="BA851" s="80">
        <f t="shared" si="39"/>
        <v>-0.009006632142</v>
      </c>
      <c r="BB851" s="80">
        <f t="shared" si="40"/>
        <v>0.01077519056</v>
      </c>
      <c r="BC851" s="80">
        <f t="shared" si="41"/>
        <v>0.1070885463</v>
      </c>
      <c r="BD851" s="80">
        <f t="shared" si="42"/>
        <v>-0.06155351711</v>
      </c>
      <c r="BE851" s="81">
        <f t="shared" si="43"/>
        <v>-0.000034985309</v>
      </c>
      <c r="BF851" s="81">
        <f t="shared" si="44"/>
        <v>-0.0001940963552</v>
      </c>
      <c r="BG851" s="81">
        <f t="shared" si="45"/>
        <v>0.00767912127</v>
      </c>
      <c r="BH851" s="81">
        <f t="shared" si="46"/>
        <v>-0.01318335333</v>
      </c>
      <c r="BI851" s="81"/>
      <c r="BJ851" s="81"/>
    </row>
    <row r="852">
      <c r="A852" s="31">
        <v>850.0</v>
      </c>
      <c r="B852" s="32">
        <v>1621.0</v>
      </c>
      <c r="C852" s="33">
        <v>1290.0</v>
      </c>
      <c r="D852" s="55">
        <f t="shared" si="5"/>
        <v>853</v>
      </c>
      <c r="E852" s="35">
        <v>185.0</v>
      </c>
      <c r="F852" s="36">
        <v>149.0</v>
      </c>
      <c r="G852" s="37">
        <v>114.0</v>
      </c>
      <c r="H852" s="38">
        <v>288.0</v>
      </c>
      <c r="I852" s="39">
        <v>52.0</v>
      </c>
      <c r="J852" s="40">
        <v>65.0</v>
      </c>
      <c r="K852" s="88">
        <f t="shared" si="6"/>
        <v>0.2720930233</v>
      </c>
      <c r="L852" s="88">
        <f t="shared" si="7"/>
        <v>0.4514285714</v>
      </c>
      <c r="M852" s="88">
        <f t="shared" si="8"/>
        <v>0.3475609756</v>
      </c>
      <c r="N852" s="88">
        <f t="shared" si="9"/>
        <v>0.08837209302</v>
      </c>
      <c r="O852" s="88">
        <f t="shared" si="10"/>
        <v>0.4114888628</v>
      </c>
      <c r="P852" s="89">
        <f t="shared" si="11"/>
        <v>0.0503875969</v>
      </c>
      <c r="Q852" s="90">
        <f t="shared" ref="Q852:V852" si="2588">K852-Q$2</f>
        <v>-0.07888465843</v>
      </c>
      <c r="R852" s="91">
        <f t="shared" si="2588"/>
        <v>-0.02812396886</v>
      </c>
      <c r="S852" s="92">
        <f t="shared" si="2588"/>
        <v>-0.06402658704</v>
      </c>
      <c r="T852" s="93">
        <f t="shared" si="2588"/>
        <v>-0.02736234858</v>
      </c>
      <c r="U852" s="94">
        <f t="shared" si="2588"/>
        <v>-0.04234246626</v>
      </c>
      <c r="V852" s="95">
        <f t="shared" si="2588"/>
        <v>0.01812676839</v>
      </c>
      <c r="W852" s="64"/>
      <c r="X852" s="65">
        <f t="shared" si="13"/>
        <v>1</v>
      </c>
      <c r="Y852" s="66">
        <f t="shared" si="14"/>
        <v>0</v>
      </c>
      <c r="Z852" s="67">
        <f t="shared" ref="Z852:AA852" si="2589">U852</f>
        <v>-0.04234246626</v>
      </c>
      <c r="AA852" s="68">
        <f t="shared" si="2589"/>
        <v>0.01812676839</v>
      </c>
      <c r="AB852" s="69">
        <f t="shared" ref="AB852:AC852" si="2590">S852</f>
        <v>-0.06402658704</v>
      </c>
      <c r="AC852" s="70">
        <f t="shared" si="2590"/>
        <v>-0.02736234858</v>
      </c>
      <c r="AD852" s="71">
        <f t="shared" si="17"/>
        <v>0.001464304717</v>
      </c>
      <c r="AE852" s="72">
        <f t="shared" si="18"/>
        <v>-0.001535064158</v>
      </c>
      <c r="AF852" s="73">
        <f t="shared" si="19"/>
        <v>0.003207034556</v>
      </c>
      <c r="AG852" s="74">
        <f t="shared" si="20"/>
        <v>-0.000002005792219</v>
      </c>
      <c r="AH852" s="75">
        <f t="shared" si="21"/>
        <v>0.003350705727</v>
      </c>
      <c r="AI852" s="76">
        <f t="shared" si="22"/>
        <v>0.003503835586</v>
      </c>
      <c r="AJ852" s="77"/>
      <c r="AK852" s="65">
        <f t="shared" si="23"/>
        <v>-0.005693794321</v>
      </c>
      <c r="AL852" s="66">
        <f t="shared" si="24"/>
        <v>0.0007634399882</v>
      </c>
      <c r="AM852" s="67">
        <f t="shared" si="25"/>
        <v>-0.06334111083</v>
      </c>
      <c r="AN852" s="68">
        <f t="shared" si="26"/>
        <v>-0.052428651</v>
      </c>
      <c r="AO852" s="69">
        <f t="shared" si="27"/>
        <v>-0.004655606645</v>
      </c>
      <c r="AP852" s="70">
        <f t="shared" si="28"/>
        <v>0.03574610911</v>
      </c>
      <c r="AQ852" s="71">
        <f t="shared" si="29"/>
        <v>-0.0001422298593</v>
      </c>
      <c r="AR852" s="72">
        <f t="shared" si="30"/>
        <v>-0.001642592877</v>
      </c>
      <c r="AS852" s="73">
        <f t="shared" si="31"/>
        <v>0.00008456848345</v>
      </c>
      <c r="AT852" s="74">
        <f t="shared" si="32"/>
        <v>0.001353065868</v>
      </c>
      <c r="AU852" s="75">
        <f t="shared" si="33"/>
        <v>0.0003223744641</v>
      </c>
      <c r="AV852" s="76">
        <f t="shared" si="34"/>
        <v>0.000452438903</v>
      </c>
      <c r="AW852" s="78">
        <f t="shared" si="35"/>
        <v>-0.07342579871</v>
      </c>
      <c r="AX852" s="79">
        <f t="shared" si="36"/>
        <v>-0.07888465843</v>
      </c>
      <c r="AY852" s="78">
        <f t="shared" si="37"/>
        <v>-0.01575619</v>
      </c>
      <c r="AZ852" s="79">
        <f t="shared" si="38"/>
        <v>-0.02812396886</v>
      </c>
      <c r="BA852" s="80">
        <f t="shared" si="39"/>
        <v>0.005458859727</v>
      </c>
      <c r="BB852" s="80">
        <f t="shared" si="40"/>
        <v>0.01236777886</v>
      </c>
      <c r="BC852" s="80">
        <f t="shared" si="41"/>
        <v>-0.06864522665</v>
      </c>
      <c r="BD852" s="80">
        <f t="shared" si="42"/>
        <v>-0.01067303016</v>
      </c>
      <c r="BE852" s="81">
        <f t="shared" si="43"/>
        <v>-0.0001231628044</v>
      </c>
      <c r="BF852" s="81">
        <f t="shared" si="44"/>
        <v>0.0001350279399</v>
      </c>
      <c r="BG852" s="81">
        <f t="shared" si="45"/>
        <v>0.004598253569</v>
      </c>
      <c r="BH852" s="81">
        <f t="shared" si="46"/>
        <v>0.001465305149</v>
      </c>
      <c r="BI852" s="81"/>
      <c r="BJ852" s="81"/>
    </row>
    <row r="853">
      <c r="A853" s="31">
        <v>851.0</v>
      </c>
      <c r="B853" s="32">
        <v>7590.0</v>
      </c>
      <c r="C853" s="33">
        <v>312.0</v>
      </c>
      <c r="D853" s="55">
        <f t="shared" si="5"/>
        <v>225</v>
      </c>
      <c r="E853" s="35">
        <v>68.0</v>
      </c>
      <c r="F853" s="36">
        <v>38.0</v>
      </c>
      <c r="G853" s="37">
        <v>24.0</v>
      </c>
      <c r="H853" s="38">
        <v>58.0</v>
      </c>
      <c r="I853" s="39">
        <v>24.0</v>
      </c>
      <c r="J853" s="40">
        <v>13.0</v>
      </c>
      <c r="K853" s="88">
        <f t="shared" si="6"/>
        <v>0.3717948718</v>
      </c>
      <c r="L853" s="88">
        <f t="shared" si="7"/>
        <v>0.6133333333</v>
      </c>
      <c r="M853" s="88">
        <f t="shared" si="8"/>
        <v>0.32</v>
      </c>
      <c r="N853" s="88">
        <f t="shared" si="9"/>
        <v>0.07692307692</v>
      </c>
      <c r="O853" s="88">
        <f t="shared" si="10"/>
        <v>0.5155555556</v>
      </c>
      <c r="P853" s="89">
        <f t="shared" si="11"/>
        <v>0.04166666667</v>
      </c>
      <c r="Q853" s="90">
        <f t="shared" ref="Q853:V853" si="2591">K853-Q$2</f>
        <v>0.02081719011</v>
      </c>
      <c r="R853" s="91">
        <f t="shared" si="2591"/>
        <v>0.133780793</v>
      </c>
      <c r="S853" s="92">
        <f t="shared" si="2591"/>
        <v>-0.09158756265</v>
      </c>
      <c r="T853" s="93">
        <f t="shared" si="2591"/>
        <v>-0.03881136468</v>
      </c>
      <c r="U853" s="94">
        <f t="shared" si="2591"/>
        <v>0.06172422646</v>
      </c>
      <c r="V853" s="95">
        <f t="shared" si="2591"/>
        <v>0.009405838155</v>
      </c>
      <c r="W853" s="64"/>
      <c r="X853" s="65">
        <f t="shared" si="13"/>
        <v>1</v>
      </c>
      <c r="Y853" s="66">
        <f t="shared" si="14"/>
        <v>0</v>
      </c>
      <c r="Z853" s="67">
        <f t="shared" ref="Z853:AA853" si="2592">U853</f>
        <v>0.06172422646</v>
      </c>
      <c r="AA853" s="68">
        <f t="shared" si="2592"/>
        <v>0.009405838155</v>
      </c>
      <c r="AB853" s="69">
        <f t="shared" ref="AB853:AC853" si="2593">S853</f>
        <v>-0.09158756265</v>
      </c>
      <c r="AC853" s="70">
        <f t="shared" si="2593"/>
        <v>-0.03881136468</v>
      </c>
      <c r="AD853" s="71">
        <f t="shared" si="17"/>
        <v>0.003721410341</v>
      </c>
      <c r="AE853" s="72">
        <f t="shared" si="18"/>
        <v>0.001161136169</v>
      </c>
      <c r="AF853" s="73">
        <f t="shared" si="19"/>
        <v>-0.005288118043</v>
      </c>
      <c r="AG853" s="74">
        <f t="shared" si="20"/>
        <v>-0.003257059254</v>
      </c>
      <c r="AH853" s="75">
        <f t="shared" si="21"/>
        <v>0.006881959603</v>
      </c>
      <c r="AI853" s="76">
        <f t="shared" si="22"/>
        <v>0.007109276589</v>
      </c>
      <c r="AJ853" s="77"/>
      <c r="AK853" s="65">
        <f t="shared" si="23"/>
        <v>-0.005693794321</v>
      </c>
      <c r="AL853" s="66">
        <f t="shared" si="24"/>
        <v>0.0007634399882</v>
      </c>
      <c r="AM853" s="67">
        <f t="shared" si="25"/>
        <v>0.03544962585</v>
      </c>
      <c r="AN853" s="68">
        <f t="shared" si="26"/>
        <v>0.1056736113</v>
      </c>
      <c r="AO853" s="69">
        <f t="shared" si="27"/>
        <v>-0.006495496979</v>
      </c>
      <c r="AP853" s="70">
        <f t="shared" si="28"/>
        <v>0.0510872243</v>
      </c>
      <c r="AQ853" s="71">
        <f t="shared" si="29"/>
        <v>0.002589598884</v>
      </c>
      <c r="AR853" s="72">
        <f t="shared" si="30"/>
        <v>-0.001572561979</v>
      </c>
      <c r="AS853" s="73">
        <f t="shared" si="31"/>
        <v>0.001236174208</v>
      </c>
      <c r="AT853" s="74">
        <f t="shared" si="32"/>
        <v>-0.002316201136</v>
      </c>
      <c r="AU853" s="75">
        <f t="shared" si="33"/>
        <v>0.0006635532294</v>
      </c>
      <c r="AV853" s="76">
        <f t="shared" si="34"/>
        <v>0.0009193687286</v>
      </c>
      <c r="AW853" s="78">
        <f t="shared" si="35"/>
        <v>0.02774966087</v>
      </c>
      <c r="AX853" s="79">
        <f t="shared" si="36"/>
        <v>0.02081719011</v>
      </c>
      <c r="AY853" s="78">
        <f t="shared" si="37"/>
        <v>0.1545548812</v>
      </c>
      <c r="AZ853" s="79">
        <f t="shared" si="38"/>
        <v>0.133780793</v>
      </c>
      <c r="BA853" s="80">
        <f t="shared" si="39"/>
        <v>0.006932470763</v>
      </c>
      <c r="BB853" s="80">
        <f t="shared" si="40"/>
        <v>0.02077408817</v>
      </c>
      <c r="BC853" s="80">
        <f t="shared" si="41"/>
        <v>0.03253023293</v>
      </c>
      <c r="BD853" s="80">
        <f t="shared" si="42"/>
        <v>0.1596380411</v>
      </c>
      <c r="BE853" s="81">
        <f t="shared" si="43"/>
        <v>-0.0003835035884</v>
      </c>
      <c r="BF853" s="81">
        <f t="shared" si="44"/>
        <v>0.0002880315177</v>
      </c>
      <c r="BG853" s="81">
        <f t="shared" si="45"/>
        <v>-0.0244260881</v>
      </c>
      <c r="BH853" s="81">
        <f t="shared" si="46"/>
        <v>0.01038612532</v>
      </c>
      <c r="BI853" s="81"/>
      <c r="BJ853" s="81"/>
    </row>
    <row r="854">
      <c r="A854" s="31">
        <v>852.0</v>
      </c>
      <c r="B854" s="32">
        <v>4306.0</v>
      </c>
      <c r="C854" s="33">
        <v>1898.0</v>
      </c>
      <c r="D854" s="55">
        <f t="shared" si="5"/>
        <v>1280</v>
      </c>
      <c r="E854" s="35">
        <v>133.0</v>
      </c>
      <c r="F854" s="36">
        <v>326.0</v>
      </c>
      <c r="G854" s="37">
        <v>113.0</v>
      </c>
      <c r="H854" s="38">
        <v>558.0</v>
      </c>
      <c r="I854" s="39">
        <v>46.0</v>
      </c>
      <c r="J854" s="40">
        <v>104.0</v>
      </c>
      <c r="K854" s="88">
        <f t="shared" si="6"/>
        <v>0.1538461538</v>
      </c>
      <c r="L854" s="88">
        <f t="shared" si="7"/>
        <v>0.2428765265</v>
      </c>
      <c r="M854" s="88">
        <f t="shared" si="8"/>
        <v>0.2081031308</v>
      </c>
      <c r="N854" s="88">
        <f t="shared" si="9"/>
        <v>0.05953635406</v>
      </c>
      <c r="O854" s="88">
        <f t="shared" si="10"/>
        <v>0.228125</v>
      </c>
      <c r="P854" s="89">
        <f t="shared" si="11"/>
        <v>0.05479452055</v>
      </c>
      <c r="Q854" s="90">
        <f t="shared" ref="Q854:V854" si="2594">K854-Q$2</f>
        <v>-0.1971315278</v>
      </c>
      <c r="R854" s="91">
        <f t="shared" si="2594"/>
        <v>-0.2366760138</v>
      </c>
      <c r="S854" s="92">
        <f t="shared" si="2594"/>
        <v>-0.2034844319</v>
      </c>
      <c r="T854" s="93">
        <f t="shared" si="2594"/>
        <v>-0.05619808755</v>
      </c>
      <c r="U854" s="94">
        <f t="shared" si="2594"/>
        <v>-0.2257063291</v>
      </c>
      <c r="V854" s="95">
        <f t="shared" si="2594"/>
        <v>0.02253369204</v>
      </c>
      <c r="W854" s="64"/>
      <c r="X854" s="65">
        <f t="shared" si="13"/>
        <v>1</v>
      </c>
      <c r="Y854" s="66">
        <f t="shared" si="14"/>
        <v>0</v>
      </c>
      <c r="Z854" s="67">
        <f t="shared" ref="Z854:AA854" si="2595">U854</f>
        <v>-0.2257063291</v>
      </c>
      <c r="AA854" s="68">
        <f t="shared" si="2595"/>
        <v>0.02253369204</v>
      </c>
      <c r="AB854" s="69">
        <f t="shared" ref="AB854:AC854" si="2596">S854</f>
        <v>-0.2034844319</v>
      </c>
      <c r="AC854" s="70">
        <f t="shared" si="2596"/>
        <v>-0.05619808755</v>
      </c>
      <c r="AD854" s="71">
        <f t="shared" si="17"/>
        <v>0.05043557972</v>
      </c>
      <c r="AE854" s="72">
        <f t="shared" si="18"/>
        <v>-0.01017199382</v>
      </c>
      <c r="AF854" s="73">
        <f t="shared" si="19"/>
        <v>0.04719407455</v>
      </c>
      <c r="AG854" s="74">
        <f t="shared" si="20"/>
        <v>0.008099008521</v>
      </c>
      <c r="AH854" s="75">
        <f t="shared" si="21"/>
        <v>0.03824768898</v>
      </c>
      <c r="AI854" s="76">
        <f t="shared" si="22"/>
        <v>0.02287087184</v>
      </c>
      <c r="AJ854" s="77"/>
      <c r="AK854" s="65">
        <f t="shared" si="23"/>
        <v>-0.005693794321</v>
      </c>
      <c r="AL854" s="66">
        <f t="shared" si="24"/>
        <v>0.0007634399882</v>
      </c>
      <c r="AM854" s="67">
        <f t="shared" si="25"/>
        <v>-0.2200094969</v>
      </c>
      <c r="AN854" s="68">
        <f t="shared" si="26"/>
        <v>-0.3399478523</v>
      </c>
      <c r="AO854" s="69">
        <f t="shared" si="27"/>
        <v>0.0005348121807</v>
      </c>
      <c r="AP854" s="70">
        <f t="shared" si="28"/>
        <v>0.1092906419</v>
      </c>
      <c r="AQ854" s="71">
        <f t="shared" si="29"/>
        <v>0.01999314305</v>
      </c>
      <c r="AR854" s="72">
        <f t="shared" si="30"/>
        <v>-0.03462913481</v>
      </c>
      <c r="AS854" s="73">
        <f t="shared" si="31"/>
        <v>-0.002185110391</v>
      </c>
      <c r="AT854" s="74">
        <f t="shared" si="32"/>
        <v>0.02012364641</v>
      </c>
      <c r="AU854" s="75">
        <f t="shared" si="33"/>
        <v>0.003961401973</v>
      </c>
      <c r="AV854" s="76">
        <f t="shared" si="34"/>
        <v>0.00322249316</v>
      </c>
      <c r="AW854" s="78">
        <f t="shared" si="35"/>
        <v>-0.2033990444</v>
      </c>
      <c r="AX854" s="79">
        <f t="shared" si="36"/>
        <v>-0.1971315278</v>
      </c>
      <c r="AY854" s="78">
        <f t="shared" si="37"/>
        <v>-0.2411767656</v>
      </c>
      <c r="AZ854" s="79">
        <f t="shared" si="38"/>
        <v>-0.2366760138</v>
      </c>
      <c r="BA854" s="80">
        <f t="shared" si="39"/>
        <v>-0.006267516578</v>
      </c>
      <c r="BB854" s="80">
        <f t="shared" si="40"/>
        <v>-0.004500751787</v>
      </c>
      <c r="BC854" s="80">
        <f t="shared" si="41"/>
        <v>-0.1986184724</v>
      </c>
      <c r="BD854" s="80">
        <f t="shared" si="42"/>
        <v>-0.2360936058</v>
      </c>
      <c r="BE854" s="81">
        <f t="shared" si="43"/>
        <v>0.00001902499741</v>
      </c>
      <c r="BF854" s="81">
        <f t="shared" si="44"/>
        <v>0.00005641707289</v>
      </c>
      <c r="BG854" s="81">
        <f t="shared" si="45"/>
        <v>-0.01629089312</v>
      </c>
      <c r="BH854" s="81">
        <f t="shared" si="46"/>
        <v>0.09378510263</v>
      </c>
      <c r="BI854" s="81"/>
      <c r="BJ854" s="81"/>
    </row>
    <row r="855">
      <c r="A855" s="31">
        <v>853.0</v>
      </c>
      <c r="B855" s="32">
        <v>6066.0</v>
      </c>
      <c r="C855" s="33">
        <v>910.0</v>
      </c>
      <c r="D855" s="55">
        <f t="shared" si="5"/>
        <v>628</v>
      </c>
      <c r="E855" s="35">
        <v>150.0</v>
      </c>
      <c r="F855" s="36">
        <v>131.0</v>
      </c>
      <c r="G855" s="37">
        <v>90.0</v>
      </c>
      <c r="H855" s="38">
        <v>197.0</v>
      </c>
      <c r="I855" s="39">
        <v>31.0</v>
      </c>
      <c r="J855" s="40">
        <v>29.0</v>
      </c>
      <c r="K855" s="88">
        <f t="shared" si="6"/>
        <v>0.2978021978</v>
      </c>
      <c r="L855" s="88">
        <f t="shared" si="7"/>
        <v>0.4788359788</v>
      </c>
      <c r="M855" s="88">
        <f t="shared" si="8"/>
        <v>0.36</v>
      </c>
      <c r="N855" s="88">
        <f t="shared" si="9"/>
        <v>0.0989010989</v>
      </c>
      <c r="O855" s="88">
        <f t="shared" si="10"/>
        <v>0.4315286624</v>
      </c>
      <c r="P855" s="89">
        <f t="shared" si="11"/>
        <v>0.03186813187</v>
      </c>
      <c r="Q855" s="90">
        <f t="shared" ref="Q855:V855" si="2597">K855-Q$2</f>
        <v>-0.05317548389</v>
      </c>
      <c r="R855" s="91">
        <f t="shared" si="2597"/>
        <v>-0.0007165614543</v>
      </c>
      <c r="S855" s="92">
        <f t="shared" si="2597"/>
        <v>-0.05158756265</v>
      </c>
      <c r="T855" s="93">
        <f t="shared" si="2597"/>
        <v>-0.01683334271</v>
      </c>
      <c r="U855" s="94">
        <f t="shared" si="2597"/>
        <v>-0.02230266667</v>
      </c>
      <c r="V855" s="95">
        <f t="shared" si="2597"/>
        <v>-0.0003926966438</v>
      </c>
      <c r="W855" s="64"/>
      <c r="X855" s="65">
        <f t="shared" si="13"/>
        <v>1</v>
      </c>
      <c r="Y855" s="66">
        <f t="shared" si="14"/>
        <v>0</v>
      </c>
      <c r="Z855" s="67">
        <f t="shared" ref="Z855:AA855" si="2598">U855</f>
        <v>-0.02230266667</v>
      </c>
      <c r="AA855" s="68">
        <f t="shared" si="2598"/>
        <v>-0.0003926966438</v>
      </c>
      <c r="AB855" s="69">
        <f t="shared" ref="AB855:AC855" si="2599">S855</f>
        <v>-0.05158756265</v>
      </c>
      <c r="AC855" s="70">
        <f t="shared" si="2599"/>
        <v>-0.01683334271</v>
      </c>
      <c r="AD855" s="71">
        <f t="shared" si="17"/>
        <v>0.0004972547301</v>
      </c>
      <c r="AE855" s="72">
        <f t="shared" si="18"/>
        <v>0.0000175163647</v>
      </c>
      <c r="AF855" s="73">
        <f t="shared" si="19"/>
        <v>0.001143929817</v>
      </c>
      <c r="AG855" s="74">
        <f t="shared" si="20"/>
        <v>0.0003956866941</v>
      </c>
      <c r="AH855" s="75">
        <f t="shared" si="21"/>
        <v>0.002377915193</v>
      </c>
      <c r="AI855" s="76">
        <f t="shared" si="22"/>
        <v>0.001736782243</v>
      </c>
      <c r="AJ855" s="77"/>
      <c r="AK855" s="65">
        <f t="shared" si="23"/>
        <v>-0.005693794321</v>
      </c>
      <c r="AL855" s="66">
        <f t="shared" si="24"/>
        <v>0.0007634399882</v>
      </c>
      <c r="AM855" s="67">
        <f t="shared" si="25"/>
        <v>-0.01758121251</v>
      </c>
      <c r="AN855" s="68">
        <f t="shared" si="26"/>
        <v>-0.03572921631</v>
      </c>
      <c r="AO855" s="69">
        <f t="shared" si="27"/>
        <v>-0.001153143023</v>
      </c>
      <c r="AP855" s="70">
        <f t="shared" si="28"/>
        <v>0.02807018155</v>
      </c>
      <c r="AQ855" s="71">
        <f t="shared" si="29"/>
        <v>0.0002657893157</v>
      </c>
      <c r="AR855" s="72">
        <f t="shared" si="30"/>
        <v>-0.0002808669337</v>
      </c>
      <c r="AS855" s="73">
        <f t="shared" si="31"/>
        <v>-0.0001370856957</v>
      </c>
      <c r="AT855" s="74">
        <f t="shared" si="32"/>
        <v>0.0004929788005</v>
      </c>
      <c r="AU855" s="75">
        <f t="shared" si="33"/>
        <v>0.000241109323</v>
      </c>
      <c r="AV855" s="76">
        <f t="shared" si="34"/>
        <v>0.0002360542</v>
      </c>
      <c r="AW855" s="78">
        <f t="shared" si="35"/>
        <v>-0.02405833691</v>
      </c>
      <c r="AX855" s="79">
        <f t="shared" si="36"/>
        <v>-0.05317548389</v>
      </c>
      <c r="AY855" s="78">
        <f t="shared" si="37"/>
        <v>-0.006447428704</v>
      </c>
      <c r="AZ855" s="79">
        <f t="shared" si="38"/>
        <v>-0.0007165614543</v>
      </c>
      <c r="BA855" s="80">
        <f t="shared" si="39"/>
        <v>0.02911714698</v>
      </c>
      <c r="BB855" s="80">
        <f t="shared" si="40"/>
        <v>-0.00573086725</v>
      </c>
      <c r="BC855" s="80">
        <f t="shared" si="41"/>
        <v>-0.01927776485</v>
      </c>
      <c r="BD855" s="80">
        <f t="shared" si="42"/>
        <v>-0.001364268863</v>
      </c>
      <c r="BE855" s="81">
        <f t="shared" si="43"/>
        <v>0.0008149654086</v>
      </c>
      <c r="BF855" s="81">
        <f t="shared" si="44"/>
        <v>-0.000333733008</v>
      </c>
      <c r="BG855" s="81">
        <f t="shared" si="45"/>
        <v>0.0003697709882</v>
      </c>
      <c r="BH855" s="81">
        <f t="shared" si="46"/>
        <v>0.00005260010865</v>
      </c>
      <c r="BI855" s="81"/>
      <c r="BJ855" s="81"/>
    </row>
    <row r="856">
      <c r="A856" s="31">
        <v>854.0</v>
      </c>
      <c r="B856" s="32">
        <v>6612.0</v>
      </c>
      <c r="C856" s="33">
        <v>1720.0</v>
      </c>
      <c r="D856" s="55">
        <f t="shared" si="5"/>
        <v>1082</v>
      </c>
      <c r="E856" s="35">
        <v>243.0</v>
      </c>
      <c r="F856" s="36">
        <v>208.0</v>
      </c>
      <c r="G856" s="37">
        <v>130.0</v>
      </c>
      <c r="H856" s="38">
        <v>363.0</v>
      </c>
      <c r="I856" s="39">
        <v>57.0</v>
      </c>
      <c r="J856" s="40">
        <v>81.0</v>
      </c>
      <c r="K856" s="88">
        <f t="shared" si="6"/>
        <v>0.25</v>
      </c>
      <c r="L856" s="88">
        <f t="shared" si="7"/>
        <v>0.4524886878</v>
      </c>
      <c r="M856" s="88">
        <f t="shared" si="8"/>
        <v>0.3102625298</v>
      </c>
      <c r="N856" s="88">
        <f t="shared" si="9"/>
        <v>0.07558139535</v>
      </c>
      <c r="O856" s="88">
        <f t="shared" si="10"/>
        <v>0.3974121996</v>
      </c>
      <c r="P856" s="89">
        <f t="shared" si="11"/>
        <v>0.04709302326</v>
      </c>
      <c r="Q856" s="90">
        <f t="shared" ref="Q856:V856" si="2600">K856-Q$2</f>
        <v>-0.1009776817</v>
      </c>
      <c r="R856" s="91">
        <f t="shared" si="2600"/>
        <v>-0.02706385251</v>
      </c>
      <c r="S856" s="92">
        <f t="shared" si="2600"/>
        <v>-0.1013250328</v>
      </c>
      <c r="T856" s="93">
        <f t="shared" si="2600"/>
        <v>-0.04015304626</v>
      </c>
      <c r="U856" s="94">
        <f t="shared" si="2600"/>
        <v>-0.05641912946</v>
      </c>
      <c r="V856" s="95">
        <f t="shared" si="2600"/>
        <v>0.01483219474</v>
      </c>
      <c r="W856" s="64"/>
      <c r="X856" s="65">
        <f t="shared" si="13"/>
        <v>1</v>
      </c>
      <c r="Y856" s="66">
        <f t="shared" si="14"/>
        <v>0</v>
      </c>
      <c r="Z856" s="67">
        <f t="shared" ref="Z856:AA856" si="2601">U856</f>
        <v>-0.05641912946</v>
      </c>
      <c r="AA856" s="68">
        <f t="shared" si="2601"/>
        <v>0.01483219474</v>
      </c>
      <c r="AB856" s="69">
        <f t="shared" ref="AB856:AC856" si="2602">S856</f>
        <v>-0.1013250328</v>
      </c>
      <c r="AC856" s="70">
        <f t="shared" si="2602"/>
        <v>-0.04015304626</v>
      </c>
      <c r="AD856" s="71">
        <f t="shared" si="17"/>
        <v>0.002963124168</v>
      </c>
      <c r="AE856" s="72">
        <f t="shared" si="18"/>
        <v>-0.001673639031</v>
      </c>
      <c r="AF856" s="73">
        <f t="shared" si="19"/>
        <v>0.006312227946</v>
      </c>
      <c r="AG856" s="74">
        <f t="shared" si="20"/>
        <v>0.0007625272961</v>
      </c>
      <c r="AH856" s="75">
        <f t="shared" si="21"/>
        <v>0.008654495151</v>
      </c>
      <c r="AI856" s="76">
        <f t="shared" si="22"/>
        <v>0.008137017459</v>
      </c>
      <c r="AJ856" s="77"/>
      <c r="AK856" s="65">
        <f t="shared" si="23"/>
        <v>-0.005693794321</v>
      </c>
      <c r="AL856" s="66">
        <f t="shared" si="24"/>
        <v>0.0007634399882</v>
      </c>
      <c r="AM856" s="67">
        <f t="shared" si="25"/>
        <v>-0.06960065757</v>
      </c>
      <c r="AN856" s="68">
        <f t="shared" si="26"/>
        <v>-0.07746658252</v>
      </c>
      <c r="AO856" s="69">
        <f t="shared" si="27"/>
        <v>-0.00579831657</v>
      </c>
      <c r="AP856" s="70">
        <f t="shared" si="28"/>
        <v>0.05612815887</v>
      </c>
      <c r="AQ856" s="71">
        <f t="shared" si="29"/>
        <v>0.0005473504212</v>
      </c>
      <c r="AR856" s="72">
        <f t="shared" si="30"/>
        <v>-0.002587540115</v>
      </c>
      <c r="AS856" s="73">
        <f t="shared" si="31"/>
        <v>-0.0001569412469</v>
      </c>
      <c r="AT856" s="74">
        <f t="shared" si="32"/>
        <v>0.002683173822</v>
      </c>
      <c r="AU856" s="75">
        <f t="shared" si="33"/>
        <v>0.0008476679011</v>
      </c>
      <c r="AV856" s="76">
        <f t="shared" si="34"/>
        <v>0.001065061592</v>
      </c>
      <c r="AW856" s="78">
        <f t="shared" si="35"/>
        <v>-0.07985469139</v>
      </c>
      <c r="AX856" s="79">
        <f t="shared" si="36"/>
        <v>-0.1009776817</v>
      </c>
      <c r="AY856" s="78">
        <f t="shared" si="37"/>
        <v>-0.01941428837</v>
      </c>
      <c r="AZ856" s="79">
        <f t="shared" si="38"/>
        <v>-0.02706385251</v>
      </c>
      <c r="BA856" s="80">
        <f t="shared" si="39"/>
        <v>0.0211229903</v>
      </c>
      <c r="BB856" s="80">
        <f t="shared" si="40"/>
        <v>0.007649564139</v>
      </c>
      <c r="BC856" s="80">
        <f t="shared" si="41"/>
        <v>-0.07507411933</v>
      </c>
      <c r="BD856" s="80">
        <f t="shared" si="42"/>
        <v>-0.01433112853</v>
      </c>
      <c r="BE856" s="81">
        <f t="shared" si="43"/>
        <v>0.0003876648877</v>
      </c>
      <c r="BF856" s="81">
        <f t="shared" si="44"/>
        <v>0.0003231633382</v>
      </c>
      <c r="BG856" s="81">
        <f t="shared" si="45"/>
        <v>0.005430742149</v>
      </c>
      <c r="BH856" s="81">
        <f t="shared" si="46"/>
        <v>0.002151793706</v>
      </c>
      <c r="BI856" s="81"/>
      <c r="BJ856" s="81"/>
    </row>
    <row r="857">
      <c r="A857" s="31">
        <v>855.0</v>
      </c>
      <c r="B857" s="32" t="s">
        <v>226</v>
      </c>
      <c r="C857" s="33">
        <v>154.0</v>
      </c>
      <c r="D857" s="55">
        <f t="shared" si="5"/>
        <v>136</v>
      </c>
      <c r="E857" s="35">
        <v>34.0</v>
      </c>
      <c r="F857" s="36">
        <v>8.0</v>
      </c>
      <c r="G857" s="37">
        <v>39.0</v>
      </c>
      <c r="H857" s="38">
        <v>37.0</v>
      </c>
      <c r="I857" s="39">
        <v>18.0</v>
      </c>
      <c r="J857" s="40">
        <v>0.0</v>
      </c>
      <c r="K857" s="88">
        <f t="shared" si="6"/>
        <v>0.5909090909</v>
      </c>
      <c r="L857" s="88">
        <f t="shared" si="7"/>
        <v>0.5842696629</v>
      </c>
      <c r="M857" s="88">
        <f t="shared" si="8"/>
        <v>0.829787234</v>
      </c>
      <c r="N857" s="88">
        <f t="shared" si="9"/>
        <v>0.2532467532</v>
      </c>
      <c r="O857" s="88">
        <f t="shared" si="10"/>
        <v>0.6691176471</v>
      </c>
      <c r="P857" s="89">
        <f t="shared" si="11"/>
        <v>0</v>
      </c>
      <c r="Q857" s="90">
        <f t="shared" ref="Q857:V857" si="2603">K857-Q$2</f>
        <v>0.2399314092</v>
      </c>
      <c r="R857" s="91">
        <f t="shared" si="2603"/>
        <v>0.1047171226</v>
      </c>
      <c r="S857" s="92">
        <f t="shared" si="2603"/>
        <v>0.4181996714</v>
      </c>
      <c r="T857" s="93">
        <f t="shared" si="2603"/>
        <v>0.1375123116</v>
      </c>
      <c r="U857" s="94">
        <f t="shared" si="2603"/>
        <v>0.215286318</v>
      </c>
      <c r="V857" s="95">
        <f t="shared" si="2603"/>
        <v>-0.03226082851</v>
      </c>
      <c r="W857" s="64"/>
      <c r="X857" s="65">
        <f t="shared" si="13"/>
        <v>1</v>
      </c>
      <c r="Y857" s="66">
        <f t="shared" si="14"/>
        <v>0</v>
      </c>
      <c r="Z857" s="67">
        <f t="shared" ref="Z857:AA857" si="2604">U857</f>
        <v>0.215286318</v>
      </c>
      <c r="AA857" s="68">
        <f t="shared" si="2604"/>
        <v>-0.03226082851</v>
      </c>
      <c r="AB857" s="69">
        <f t="shared" ref="AB857:AC857" si="2605">S857</f>
        <v>0.4181996714</v>
      </c>
      <c r="AC857" s="70">
        <f t="shared" si="2605"/>
        <v>0.1375123116</v>
      </c>
      <c r="AD857" s="71">
        <f t="shared" si="17"/>
        <v>0.04530743765</v>
      </c>
      <c r="AE857" s="72">
        <f t="shared" si="18"/>
        <v>-0.01389062997</v>
      </c>
      <c r="AF857" s="73">
        <f t="shared" si="19"/>
        <v>0.09446892853</v>
      </c>
      <c r="AG857" s="74">
        <f t="shared" si="20"/>
        <v>0.01611305137</v>
      </c>
      <c r="AH857" s="75">
        <f t="shared" si="21"/>
        <v>0.1559813293</v>
      </c>
      <c r="AI857" s="76">
        <f t="shared" si="22"/>
        <v>0.1150152071</v>
      </c>
      <c r="AJ857" s="77"/>
      <c r="AK857" s="65">
        <f t="shared" si="23"/>
        <v>-0.005693794321</v>
      </c>
      <c r="AL857" s="66">
        <f t="shared" si="24"/>
        <v>0.0007634399882</v>
      </c>
      <c r="AM857" s="67">
        <f t="shared" si="25"/>
        <v>0.2269473268</v>
      </c>
      <c r="AN857" s="68">
        <f t="shared" si="26"/>
        <v>0.3154647644</v>
      </c>
      <c r="AO857" s="69">
        <f t="shared" si="27"/>
        <v>0.009871919908</v>
      </c>
      <c r="AP857" s="70">
        <f t="shared" si="28"/>
        <v>-0.2277011386</v>
      </c>
      <c r="AQ857" s="71">
        <f t="shared" si="29"/>
        <v>0.01518964351</v>
      </c>
      <c r="AR857" s="72">
        <f t="shared" si="30"/>
        <v>-0.03355103219</v>
      </c>
      <c r="AS857" s="73">
        <f t="shared" si="31"/>
        <v>-0.004332263088</v>
      </c>
      <c r="AT857" s="74">
        <f t="shared" si="32"/>
        <v>0.04027915733</v>
      </c>
      <c r="AU857" s="75">
        <f t="shared" si="33"/>
        <v>0.01579785355</v>
      </c>
      <c r="AV857" s="76">
        <f t="shared" si="34"/>
        <v>0.01560772865</v>
      </c>
      <c r="AW857" s="78">
        <f t="shared" si="35"/>
        <v>0.2577806863</v>
      </c>
      <c r="AX857" s="79">
        <f t="shared" si="36"/>
        <v>0.2399314092</v>
      </c>
      <c r="AY857" s="78">
        <f t="shared" si="37"/>
        <v>0.1108629197</v>
      </c>
      <c r="AZ857" s="79">
        <f t="shared" si="38"/>
        <v>0.1047171226</v>
      </c>
      <c r="BA857" s="80">
        <f t="shared" si="39"/>
        <v>0.01784927712</v>
      </c>
      <c r="BB857" s="80">
        <f t="shared" si="40"/>
        <v>0.006145797033</v>
      </c>
      <c r="BC857" s="80">
        <f t="shared" si="41"/>
        <v>0.2625612584</v>
      </c>
      <c r="BD857" s="80">
        <f t="shared" si="42"/>
        <v>0.1159460795</v>
      </c>
      <c r="BE857" s="81">
        <f t="shared" si="43"/>
        <v>0.0002808258725</v>
      </c>
      <c r="BF857" s="81">
        <f t="shared" si="44"/>
        <v>0.0002193960687</v>
      </c>
      <c r="BG857" s="81">
        <f t="shared" si="45"/>
        <v>0.05549492106</v>
      </c>
      <c r="BH857" s="81">
        <f t="shared" si="46"/>
        <v>0.06088589708</v>
      </c>
      <c r="BI857" s="81"/>
      <c r="BJ857" s="81"/>
    </row>
    <row r="858">
      <c r="A858" s="31">
        <v>856.0</v>
      </c>
      <c r="B858" s="32">
        <v>4623.0</v>
      </c>
      <c r="C858" s="33">
        <v>1751.0</v>
      </c>
      <c r="D858" s="55">
        <f t="shared" si="5"/>
        <v>1147</v>
      </c>
      <c r="E858" s="35">
        <v>236.0</v>
      </c>
      <c r="F858" s="36">
        <v>240.0</v>
      </c>
      <c r="G858" s="37">
        <v>143.0</v>
      </c>
      <c r="H858" s="38">
        <v>381.0</v>
      </c>
      <c r="I858" s="39">
        <v>74.0</v>
      </c>
      <c r="J858" s="40">
        <v>73.0</v>
      </c>
      <c r="K858" s="88">
        <f t="shared" si="6"/>
        <v>0.258709309</v>
      </c>
      <c r="L858" s="88">
        <f t="shared" si="7"/>
        <v>0.4486251809</v>
      </c>
      <c r="M858" s="88">
        <f t="shared" si="8"/>
        <v>0.3135964912</v>
      </c>
      <c r="N858" s="88">
        <f t="shared" si="9"/>
        <v>0.0816676185</v>
      </c>
      <c r="O858" s="88">
        <f t="shared" si="10"/>
        <v>0.3949433304</v>
      </c>
      <c r="P858" s="89">
        <f t="shared" si="11"/>
        <v>0.04169046259</v>
      </c>
      <c r="Q858" s="90">
        <f t="shared" ref="Q858:V858" si="2606">K858-Q$2</f>
        <v>-0.09226837272</v>
      </c>
      <c r="R858" s="91">
        <f t="shared" si="2606"/>
        <v>-0.03092735939</v>
      </c>
      <c r="S858" s="92">
        <f t="shared" si="2606"/>
        <v>-0.09799107142</v>
      </c>
      <c r="T858" s="93">
        <f t="shared" si="2606"/>
        <v>-0.0340668231</v>
      </c>
      <c r="U858" s="94">
        <f t="shared" si="2606"/>
        <v>-0.05888799867</v>
      </c>
      <c r="V858" s="95">
        <f t="shared" si="2606"/>
        <v>0.009429634081</v>
      </c>
      <c r="W858" s="64"/>
      <c r="X858" s="65">
        <f t="shared" si="13"/>
        <v>1</v>
      </c>
      <c r="Y858" s="66">
        <f t="shared" si="14"/>
        <v>0</v>
      </c>
      <c r="Z858" s="67">
        <f t="shared" ref="Z858:AA858" si="2607">U858</f>
        <v>-0.05888799867</v>
      </c>
      <c r="AA858" s="68">
        <f t="shared" si="2607"/>
        <v>0.009429634081</v>
      </c>
      <c r="AB858" s="69">
        <f t="shared" ref="AB858:AC858" si="2608">S858</f>
        <v>-0.09799107142</v>
      </c>
      <c r="AC858" s="70">
        <f t="shared" si="2608"/>
        <v>-0.0340668231</v>
      </c>
      <c r="AD858" s="71">
        <f t="shared" si="17"/>
        <v>0.003378878388</v>
      </c>
      <c r="AE858" s="72">
        <f t="shared" si="18"/>
        <v>-0.001110584558</v>
      </c>
      <c r="AF858" s="73">
        <f t="shared" si="19"/>
        <v>0.006091735759</v>
      </c>
      <c r="AG858" s="74">
        <f t="shared" si="20"/>
        <v>0.001082107087</v>
      </c>
      <c r="AH858" s="75">
        <f t="shared" si="21"/>
        <v>0.008441701641</v>
      </c>
      <c r="AI858" s="76">
        <f t="shared" si="22"/>
        <v>0.006676488991</v>
      </c>
      <c r="AJ858" s="77"/>
      <c r="AK858" s="65">
        <f t="shared" si="23"/>
        <v>-0.005693794321</v>
      </c>
      <c r="AL858" s="66">
        <f t="shared" si="24"/>
        <v>0.0007634399882</v>
      </c>
      <c r="AM858" s="67">
        <f t="shared" si="25"/>
        <v>-0.06303854736</v>
      </c>
      <c r="AN858" s="68">
        <f t="shared" si="26"/>
        <v>-0.08579613568</v>
      </c>
      <c r="AO858" s="69">
        <f t="shared" si="27"/>
        <v>-0.003232834709</v>
      </c>
      <c r="AP858" s="70">
        <f t="shared" si="28"/>
        <v>0.05361297411</v>
      </c>
      <c r="AQ858" s="71">
        <f t="shared" si="29"/>
        <v>0.001089266527</v>
      </c>
      <c r="AR858" s="72">
        <f t="shared" si="30"/>
        <v>-0.002540502152</v>
      </c>
      <c r="AS858" s="73">
        <f t="shared" si="31"/>
        <v>-0.0002975350956</v>
      </c>
      <c r="AT858" s="74">
        <f t="shared" si="32"/>
        <v>0.002598486217</v>
      </c>
      <c r="AU858" s="75">
        <f t="shared" si="33"/>
        <v>0.0008475495845</v>
      </c>
      <c r="AV858" s="76">
        <f t="shared" si="34"/>
        <v>0.0008959334656</v>
      </c>
      <c r="AW858" s="78">
        <f t="shared" si="35"/>
        <v>-0.07032589537</v>
      </c>
      <c r="AX858" s="79">
        <f t="shared" si="36"/>
        <v>-0.09226837272</v>
      </c>
      <c r="AY858" s="78">
        <f t="shared" si="37"/>
        <v>-0.03046580405</v>
      </c>
      <c r="AZ858" s="79">
        <f t="shared" si="38"/>
        <v>-0.03092735939</v>
      </c>
      <c r="BA858" s="80">
        <f t="shared" si="39"/>
        <v>0.02194247735</v>
      </c>
      <c r="BB858" s="80">
        <f t="shared" si="40"/>
        <v>0.0004615553425</v>
      </c>
      <c r="BC858" s="80">
        <f t="shared" si="41"/>
        <v>-0.06554532331</v>
      </c>
      <c r="BD858" s="80">
        <f t="shared" si="42"/>
        <v>-0.02538264421</v>
      </c>
      <c r="BE858" s="81">
        <f t="shared" si="43"/>
        <v>0.0004812592791</v>
      </c>
      <c r="BF858" s="81">
        <f t="shared" si="44"/>
        <v>0.0000202553353</v>
      </c>
      <c r="BG858" s="81">
        <f t="shared" si="45"/>
        <v>0.003651910781</v>
      </c>
      <c r="BH858" s="81">
        <f t="shared" si="46"/>
        <v>0.003327427242</v>
      </c>
      <c r="BI858" s="81"/>
      <c r="BJ858" s="81"/>
    </row>
    <row r="859">
      <c r="A859" s="31">
        <v>857.0</v>
      </c>
      <c r="B859" s="32" t="s">
        <v>178</v>
      </c>
      <c r="C859" s="33">
        <v>1598.0</v>
      </c>
      <c r="D859" s="55">
        <f t="shared" si="5"/>
        <v>1276</v>
      </c>
      <c r="E859" s="35">
        <v>172.0</v>
      </c>
      <c r="F859" s="36">
        <v>249.0</v>
      </c>
      <c r="G859" s="37">
        <v>149.0</v>
      </c>
      <c r="H859" s="38">
        <v>576.0</v>
      </c>
      <c r="I859" s="39">
        <v>75.0</v>
      </c>
      <c r="J859" s="40">
        <v>55.0</v>
      </c>
      <c r="K859" s="88">
        <f t="shared" si="6"/>
        <v>0.2478097622</v>
      </c>
      <c r="L859" s="88">
        <f t="shared" si="7"/>
        <v>0.3001215067</v>
      </c>
      <c r="M859" s="88">
        <f t="shared" si="8"/>
        <v>0.3289183223</v>
      </c>
      <c r="N859" s="88">
        <f t="shared" si="9"/>
        <v>0.09324155194</v>
      </c>
      <c r="O859" s="88">
        <f t="shared" si="10"/>
        <v>0.3103448276</v>
      </c>
      <c r="P859" s="89">
        <f t="shared" si="11"/>
        <v>0.03441802253</v>
      </c>
      <c r="Q859" s="90">
        <f t="shared" ref="Q859:V859" si="2609">K859-Q$2</f>
        <v>-0.1031679195</v>
      </c>
      <c r="R859" s="91">
        <f t="shared" si="2609"/>
        <v>-0.1794310336</v>
      </c>
      <c r="S859" s="92">
        <f t="shared" si="2609"/>
        <v>-0.08266924035</v>
      </c>
      <c r="T859" s="93">
        <f t="shared" si="2609"/>
        <v>-0.02249288967</v>
      </c>
      <c r="U859" s="94">
        <f t="shared" si="2609"/>
        <v>-0.1434865015</v>
      </c>
      <c r="V859" s="95">
        <f t="shared" si="2609"/>
        <v>0.002157194016</v>
      </c>
      <c r="W859" s="64"/>
      <c r="X859" s="65">
        <f t="shared" si="13"/>
        <v>1</v>
      </c>
      <c r="Y859" s="66">
        <f t="shared" si="14"/>
        <v>0</v>
      </c>
      <c r="Z859" s="67">
        <f t="shared" ref="Z859:AA859" si="2610">U859</f>
        <v>-0.1434865015</v>
      </c>
      <c r="AA859" s="68">
        <f t="shared" si="2610"/>
        <v>0.002157194016</v>
      </c>
      <c r="AB859" s="69">
        <f t="shared" ref="AB859:AC859" si="2611">S859</f>
        <v>-0.08266924035</v>
      </c>
      <c r="AC859" s="70">
        <f t="shared" si="2611"/>
        <v>-0.02249288967</v>
      </c>
      <c r="AD859" s="71">
        <f t="shared" si="17"/>
        <v>0.02058372263</v>
      </c>
      <c r="AE859" s="72">
        <f t="shared" si="18"/>
        <v>-0.0006190564449</v>
      </c>
      <c r="AF859" s="73">
        <f t="shared" si="19"/>
        <v>0.01191044161</v>
      </c>
      <c r="AG859" s="74">
        <f t="shared" si="20"/>
        <v>0.003049092457</v>
      </c>
      <c r="AH859" s="75">
        <f t="shared" si="21"/>
        <v>0.006328273215</v>
      </c>
      <c r="AI859" s="76">
        <f t="shared" si="22"/>
        <v>0.003718940204</v>
      </c>
      <c r="AJ859" s="77"/>
      <c r="AK859" s="65">
        <f t="shared" si="23"/>
        <v>-0.005693794321</v>
      </c>
      <c r="AL859" s="66">
        <f t="shared" si="24"/>
        <v>0.0007634399882</v>
      </c>
      <c r="AM859" s="67">
        <f t="shared" si="25"/>
        <v>-0.1205465022</v>
      </c>
      <c r="AN859" s="68">
        <f t="shared" si="26"/>
        <v>-0.2260445368</v>
      </c>
      <c r="AO859" s="69">
        <f t="shared" si="27"/>
        <v>0.0003860223475</v>
      </c>
      <c r="AP859" s="70">
        <f t="shared" si="28"/>
        <v>0.04435381132</v>
      </c>
      <c r="AQ859" s="71">
        <f t="shared" si="29"/>
        <v>0.01021872086</v>
      </c>
      <c r="AR859" s="72">
        <f t="shared" si="30"/>
        <v>-0.01231726944</v>
      </c>
      <c r="AS859" s="73">
        <f t="shared" si="31"/>
        <v>-0.0009755474136</v>
      </c>
      <c r="AT859" s="74">
        <f t="shared" si="32"/>
        <v>0.005104875579</v>
      </c>
      <c r="AU859" s="75">
        <f t="shared" si="33"/>
        <v>0.0006565052979</v>
      </c>
      <c r="AV859" s="76">
        <f t="shared" si="34"/>
        <v>0.000525788256</v>
      </c>
      <c r="AW859" s="78">
        <f t="shared" si="35"/>
        <v>-0.1159545955</v>
      </c>
      <c r="AX859" s="79">
        <f t="shared" si="36"/>
        <v>-0.1031679195</v>
      </c>
      <c r="AY859" s="78">
        <f t="shared" si="37"/>
        <v>-0.1876138911</v>
      </c>
      <c r="AZ859" s="79">
        <f t="shared" si="38"/>
        <v>-0.1794310336</v>
      </c>
      <c r="BA859" s="80">
        <f t="shared" si="39"/>
        <v>-0.01278667598</v>
      </c>
      <c r="BB859" s="80">
        <f t="shared" si="40"/>
        <v>-0.008182857455</v>
      </c>
      <c r="BC859" s="80">
        <f t="shared" si="41"/>
        <v>-0.1111740234</v>
      </c>
      <c r="BD859" s="80">
        <f t="shared" si="42"/>
        <v>-0.1825307312</v>
      </c>
      <c r="BE859" s="81">
        <f t="shared" si="43"/>
        <v>0.00009653992649</v>
      </c>
      <c r="BF859" s="81">
        <f t="shared" si="44"/>
        <v>0.0002092630937</v>
      </c>
      <c r="BG859" s="81">
        <f t="shared" si="45"/>
        <v>-0.02095780436</v>
      </c>
      <c r="BH859" s="81">
        <f t="shared" si="46"/>
        <v>0.04058535157</v>
      </c>
      <c r="BI859" s="81"/>
      <c r="BJ859" s="81"/>
    </row>
    <row r="860">
      <c r="A860" s="31">
        <v>858.0</v>
      </c>
      <c r="B860" s="32">
        <v>1605.0</v>
      </c>
      <c r="C860" s="33">
        <v>1384.0</v>
      </c>
      <c r="D860" s="55">
        <f t="shared" si="5"/>
        <v>983</v>
      </c>
      <c r="E860" s="35">
        <v>174.0</v>
      </c>
      <c r="F860" s="36">
        <v>178.0</v>
      </c>
      <c r="G860" s="37">
        <v>143.0</v>
      </c>
      <c r="H860" s="38">
        <v>365.0</v>
      </c>
      <c r="I860" s="39">
        <v>64.0</v>
      </c>
      <c r="J860" s="40">
        <v>59.0</v>
      </c>
      <c r="K860" s="88">
        <f t="shared" si="6"/>
        <v>0.2752890173</v>
      </c>
      <c r="L860" s="88">
        <f t="shared" si="7"/>
        <v>0.3946932007</v>
      </c>
      <c r="M860" s="88">
        <f t="shared" si="8"/>
        <v>0.3763157895</v>
      </c>
      <c r="N860" s="88">
        <f t="shared" si="9"/>
        <v>0.1033236994</v>
      </c>
      <c r="O860" s="88">
        <f t="shared" si="10"/>
        <v>0.3875890132</v>
      </c>
      <c r="P860" s="89">
        <f t="shared" si="11"/>
        <v>0.0426300578</v>
      </c>
      <c r="Q860" s="90">
        <f t="shared" ref="Q860:V860" si="2612">K860-Q$2</f>
        <v>-0.07568866435</v>
      </c>
      <c r="R860" s="91">
        <f t="shared" si="2612"/>
        <v>-0.08485933963</v>
      </c>
      <c r="S860" s="92">
        <f t="shared" si="2612"/>
        <v>-0.03527177317</v>
      </c>
      <c r="T860" s="93">
        <f t="shared" si="2612"/>
        <v>-0.01241074219</v>
      </c>
      <c r="U860" s="94">
        <f t="shared" si="2612"/>
        <v>-0.06624231587</v>
      </c>
      <c r="V860" s="95">
        <f t="shared" si="2612"/>
        <v>0.01036922929</v>
      </c>
      <c r="W860" s="64"/>
      <c r="X860" s="65">
        <f t="shared" si="13"/>
        <v>1</v>
      </c>
      <c r="Y860" s="66">
        <f t="shared" si="14"/>
        <v>0</v>
      </c>
      <c r="Z860" s="67">
        <f t="shared" ref="Z860:AA860" si="2613">U860</f>
        <v>-0.06624231587</v>
      </c>
      <c r="AA860" s="68">
        <f t="shared" si="2613"/>
        <v>0.01036922929</v>
      </c>
      <c r="AB860" s="69">
        <f t="shared" ref="AB860:AC860" si="2614">S860</f>
        <v>-0.03527177317</v>
      </c>
      <c r="AC860" s="70">
        <f t="shared" si="2614"/>
        <v>-0.01241074219</v>
      </c>
      <c r="AD860" s="71">
        <f t="shared" si="17"/>
        <v>0.004280523496</v>
      </c>
      <c r="AE860" s="72">
        <f t="shared" si="18"/>
        <v>-0.001373763524</v>
      </c>
      <c r="AF860" s="73">
        <f t="shared" si="19"/>
        <v>0.002465173771</v>
      </c>
      <c r="AG860" s="74">
        <f t="shared" si="20"/>
        <v>0.0004563752005</v>
      </c>
      <c r="AH860" s="75">
        <f t="shared" si="21"/>
        <v>0.001090071461</v>
      </c>
      <c r="AI860" s="76">
        <f t="shared" si="22"/>
        <v>0.0008754977665</v>
      </c>
      <c r="AJ860" s="77"/>
      <c r="AK860" s="65">
        <f t="shared" si="23"/>
        <v>-0.005693794321</v>
      </c>
      <c r="AL860" s="66">
        <f t="shared" si="24"/>
        <v>0.0007634399882</v>
      </c>
      <c r="AM860" s="67">
        <f t="shared" si="25"/>
        <v>-0.0705332912</v>
      </c>
      <c r="AN860" s="68">
        <f t="shared" si="26"/>
        <v>-0.09670521709</v>
      </c>
      <c r="AO860" s="69">
        <f t="shared" si="27"/>
        <v>-0.001237625629</v>
      </c>
      <c r="AP860" s="70">
        <f t="shared" si="28"/>
        <v>0.01931874741</v>
      </c>
      <c r="AQ860" s="71">
        <f t="shared" si="29"/>
        <v>0.001399275159</v>
      </c>
      <c r="AR860" s="72">
        <f t="shared" si="30"/>
        <v>-0.003201376062</v>
      </c>
      <c r="AS860" s="73">
        <f t="shared" si="31"/>
        <v>-0.0001281993803</v>
      </c>
      <c r="AT860" s="74">
        <f t="shared" si="32"/>
        <v>0.00105202493</v>
      </c>
      <c r="AU860" s="75">
        <f t="shared" si="33"/>
        <v>0.0001092237538</v>
      </c>
      <c r="AV860" s="76">
        <f t="shared" si="34"/>
        <v>0.0001172071843</v>
      </c>
      <c r="AW860" s="78">
        <f t="shared" si="35"/>
        <v>-0.07608441162</v>
      </c>
      <c r="AX860" s="79">
        <f t="shared" si="36"/>
        <v>-0.07568866435</v>
      </c>
      <c r="AY860" s="78">
        <f t="shared" si="37"/>
        <v>-0.07865517364</v>
      </c>
      <c r="AZ860" s="79">
        <f t="shared" si="38"/>
        <v>-0.08485933963</v>
      </c>
      <c r="BA860" s="80">
        <f t="shared" si="39"/>
        <v>-0.0003957472707</v>
      </c>
      <c r="BB860" s="80">
        <f t="shared" si="40"/>
        <v>0.006204165992</v>
      </c>
      <c r="BC860" s="80">
        <f t="shared" si="41"/>
        <v>-0.07130383956</v>
      </c>
      <c r="BD860" s="80">
        <f t="shared" si="42"/>
        <v>-0.07357201379</v>
      </c>
      <c r="BE860" s="81">
        <f t="shared" si="43"/>
        <v>-0.00003833505975</v>
      </c>
      <c r="BF860" s="81">
        <f t="shared" si="44"/>
        <v>-0.000004910563517</v>
      </c>
      <c r="BG860" s="81">
        <f t="shared" si="45"/>
        <v>-0.0003286036775</v>
      </c>
      <c r="BH860" s="81">
        <f t="shared" si="46"/>
        <v>0.01049193414</v>
      </c>
      <c r="BI860" s="81"/>
      <c r="BJ860" s="81"/>
    </row>
    <row r="861">
      <c r="A861" s="31">
        <v>859.0</v>
      </c>
      <c r="B861" s="32">
        <v>2665.0</v>
      </c>
      <c r="C861" s="33">
        <v>213.0</v>
      </c>
      <c r="D861" s="55">
        <f t="shared" si="5"/>
        <v>189</v>
      </c>
      <c r="E861" s="35">
        <v>81.0</v>
      </c>
      <c r="F861" s="36">
        <v>21.0</v>
      </c>
      <c r="G861" s="37">
        <v>31.0</v>
      </c>
      <c r="H861" s="38">
        <v>26.0</v>
      </c>
      <c r="I861" s="39">
        <v>26.0</v>
      </c>
      <c r="J861" s="40">
        <v>4.0</v>
      </c>
      <c r="K861" s="88">
        <f t="shared" si="6"/>
        <v>0.6478873239</v>
      </c>
      <c r="L861" s="88">
        <f t="shared" si="7"/>
        <v>0.8045112782</v>
      </c>
      <c r="M861" s="88">
        <f t="shared" si="8"/>
        <v>0.5535714286</v>
      </c>
      <c r="N861" s="88">
        <f t="shared" si="9"/>
        <v>0.1455399061</v>
      </c>
      <c r="O861" s="88">
        <f t="shared" si="10"/>
        <v>0.7301587302</v>
      </c>
      <c r="P861" s="89">
        <f t="shared" si="11"/>
        <v>0.01877934272</v>
      </c>
      <c r="Q861" s="90">
        <f t="shared" ref="Q861:V861" si="2615">K861-Q$2</f>
        <v>0.2969096423</v>
      </c>
      <c r="R861" s="91">
        <f t="shared" si="2615"/>
        <v>0.3249587379</v>
      </c>
      <c r="S861" s="92">
        <f t="shared" si="2615"/>
        <v>0.1419838659</v>
      </c>
      <c r="T861" s="93">
        <f t="shared" si="2615"/>
        <v>0.0298054645</v>
      </c>
      <c r="U861" s="94">
        <f t="shared" si="2615"/>
        <v>0.2763274011</v>
      </c>
      <c r="V861" s="95">
        <f t="shared" si="2615"/>
        <v>-0.01348148579</v>
      </c>
      <c r="W861" s="64"/>
      <c r="X861" s="65">
        <f t="shared" si="13"/>
        <v>1</v>
      </c>
      <c r="Y861" s="66">
        <f t="shared" si="14"/>
        <v>0</v>
      </c>
      <c r="Z861" s="67">
        <f t="shared" ref="Z861:AA861" si="2616">U861</f>
        <v>0.2763274011</v>
      </c>
      <c r="AA861" s="68">
        <f t="shared" si="2616"/>
        <v>-0.01348148579</v>
      </c>
      <c r="AB861" s="69">
        <f t="shared" ref="AB861:AC861" si="2617">S861</f>
        <v>0.1419838659</v>
      </c>
      <c r="AC861" s="70">
        <f t="shared" si="2617"/>
        <v>0.0298054645</v>
      </c>
      <c r="AD861" s="71">
        <f t="shared" si="17"/>
        <v>0.07617508212</v>
      </c>
      <c r="AE861" s="72">
        <f t="shared" si="18"/>
        <v>-0.007450607861</v>
      </c>
      <c r="AF861" s="73">
        <f t="shared" si="19"/>
        <v>0.03963585461</v>
      </c>
      <c r="AG861" s="74">
        <f t="shared" si="20"/>
        <v>0.006321913071</v>
      </c>
      <c r="AH861" s="75">
        <f t="shared" si="21"/>
        <v>0.01927105247</v>
      </c>
      <c r="AI861" s="76">
        <f t="shared" si="22"/>
        <v>0.00846379015</v>
      </c>
      <c r="AJ861" s="77"/>
      <c r="AK861" s="65">
        <f t="shared" si="23"/>
        <v>-0.005693794321</v>
      </c>
      <c r="AL861" s="66">
        <f t="shared" si="24"/>
        <v>0.0007634399882</v>
      </c>
      <c r="AM861" s="67">
        <f t="shared" si="25"/>
        <v>0.246957553</v>
      </c>
      <c r="AN861" s="68">
        <f t="shared" si="26"/>
        <v>0.4277049627</v>
      </c>
      <c r="AO861" s="69">
        <f t="shared" si="27"/>
        <v>-0.005061458685</v>
      </c>
      <c r="AP861" s="70">
        <f t="shared" si="28"/>
        <v>-0.07493941299</v>
      </c>
      <c r="AQ861" s="71">
        <f t="shared" si="29"/>
        <v>0.03480910414</v>
      </c>
      <c r="AR861" s="72">
        <f t="shared" si="30"/>
        <v>-0.04823500153</v>
      </c>
      <c r="AS861" s="73">
        <f t="shared" si="31"/>
        <v>-0.001632628199</v>
      </c>
      <c r="AT861" s="74">
        <f t="shared" si="32"/>
        <v>0.01688827512</v>
      </c>
      <c r="AU861" s="75">
        <f t="shared" si="33"/>
        <v>0.002046253241</v>
      </c>
      <c r="AV861" s="76">
        <f t="shared" si="34"/>
        <v>0.001276670969</v>
      </c>
      <c r="AW861" s="78">
        <f t="shared" si="35"/>
        <v>0.2714250291</v>
      </c>
      <c r="AX861" s="79">
        <f t="shared" si="36"/>
        <v>0.2969096423</v>
      </c>
      <c r="AY861" s="78">
        <f t="shared" si="37"/>
        <v>0.3234589342</v>
      </c>
      <c r="AZ861" s="79">
        <f t="shared" si="38"/>
        <v>0.3249587379</v>
      </c>
      <c r="BA861" s="80">
        <f t="shared" si="39"/>
        <v>-0.02548461312</v>
      </c>
      <c r="BB861" s="80">
        <f t="shared" si="40"/>
        <v>-0.001499803676</v>
      </c>
      <c r="BC861" s="80">
        <f t="shared" si="41"/>
        <v>0.2762056012</v>
      </c>
      <c r="BD861" s="80">
        <f t="shared" si="42"/>
        <v>0.3285420941</v>
      </c>
      <c r="BE861" s="81">
        <f t="shared" si="43"/>
        <v>0.0006472160947</v>
      </c>
      <c r="BF861" s="81">
        <f t="shared" si="44"/>
        <v>0.00007644383287</v>
      </c>
      <c r="BG861" s="81">
        <f t="shared" si="45"/>
        <v>-0.03165037344</v>
      </c>
      <c r="BH861" s="81">
        <f t="shared" si="46"/>
        <v>0.1814903332</v>
      </c>
      <c r="BI861" s="81"/>
      <c r="BJ861" s="81"/>
    </row>
    <row r="862">
      <c r="A862" s="31">
        <v>860.0</v>
      </c>
      <c r="B862" s="32">
        <v>1704.0</v>
      </c>
      <c r="C862" s="33">
        <v>1340.0</v>
      </c>
      <c r="D862" s="55">
        <f t="shared" si="5"/>
        <v>984</v>
      </c>
      <c r="E862" s="35">
        <v>282.0</v>
      </c>
      <c r="F862" s="36">
        <v>208.0</v>
      </c>
      <c r="G862" s="37">
        <v>123.0</v>
      </c>
      <c r="H862" s="38">
        <v>275.0</v>
      </c>
      <c r="I862" s="39">
        <v>54.0</v>
      </c>
      <c r="J862" s="40">
        <v>42.0</v>
      </c>
      <c r="K862" s="88">
        <f t="shared" si="6"/>
        <v>0.3425373134</v>
      </c>
      <c r="L862" s="88">
        <f t="shared" si="7"/>
        <v>0.5499181669</v>
      </c>
      <c r="M862" s="88">
        <f t="shared" si="8"/>
        <v>0.3297587131</v>
      </c>
      <c r="N862" s="88">
        <f t="shared" si="9"/>
        <v>0.09179104478</v>
      </c>
      <c r="O862" s="88">
        <f t="shared" si="10"/>
        <v>0.4664634146</v>
      </c>
      <c r="P862" s="89">
        <f t="shared" si="11"/>
        <v>0.03134328358</v>
      </c>
      <c r="Q862" s="90">
        <f t="shared" ref="Q862:V862" si="2618">K862-Q$2</f>
        <v>-0.008440368257</v>
      </c>
      <c r="R862" s="91">
        <f t="shared" si="2618"/>
        <v>0.07036562665</v>
      </c>
      <c r="S862" s="92">
        <f t="shared" si="2618"/>
        <v>-0.08182884951</v>
      </c>
      <c r="T862" s="93">
        <f t="shared" si="2618"/>
        <v>-0.02394339683</v>
      </c>
      <c r="U862" s="94">
        <f t="shared" si="2618"/>
        <v>0.01263208554</v>
      </c>
      <c r="V862" s="95">
        <f t="shared" si="2618"/>
        <v>-0.0009175449298</v>
      </c>
      <c r="W862" s="64"/>
      <c r="X862" s="65">
        <f t="shared" si="13"/>
        <v>1</v>
      </c>
      <c r="Y862" s="66">
        <f t="shared" si="14"/>
        <v>0</v>
      </c>
      <c r="Z862" s="67">
        <f t="shared" ref="Z862:AA862" si="2619">U862</f>
        <v>0.01263208554</v>
      </c>
      <c r="AA862" s="68">
        <f t="shared" si="2619"/>
        <v>-0.0009175449298</v>
      </c>
      <c r="AB862" s="69">
        <f t="shared" ref="AB862:AC862" si="2620">S862</f>
        <v>-0.08182884951</v>
      </c>
      <c r="AC862" s="70">
        <f t="shared" si="2620"/>
        <v>-0.02394339683</v>
      </c>
      <c r="AD862" s="71">
        <f t="shared" si="17"/>
        <v>0.0001587276964</v>
      </c>
      <c r="AE862" s="72">
        <f t="shared" si="18"/>
        <v>-0.00002318101208</v>
      </c>
      <c r="AF862" s="73">
        <f t="shared" si="19"/>
        <v>-0.001055638169</v>
      </c>
      <c r="AG862" s="74">
        <f t="shared" si="20"/>
        <v>-0.0002273733909</v>
      </c>
      <c r="AH862" s="75">
        <f t="shared" si="21"/>
        <v>0.00612267436</v>
      </c>
      <c r="AI862" s="76">
        <f t="shared" si="22"/>
        <v>0.003918521232</v>
      </c>
      <c r="AJ862" s="77"/>
      <c r="AK862" s="65">
        <f t="shared" si="23"/>
        <v>-0.005693794321</v>
      </c>
      <c r="AL862" s="66">
        <f t="shared" si="24"/>
        <v>0.0007634399882</v>
      </c>
      <c r="AM862" s="67">
        <f t="shared" si="25"/>
        <v>0.01176774337</v>
      </c>
      <c r="AN862" s="68">
        <f t="shared" si="26"/>
        <v>0.01930629271</v>
      </c>
      <c r="AO862" s="69">
        <f t="shared" si="27"/>
        <v>-0.0004547259972</v>
      </c>
      <c r="AP862" s="70">
        <f t="shared" si="28"/>
        <v>0.0441384501</v>
      </c>
      <c r="AQ862" s="71">
        <f t="shared" si="29"/>
        <v>0.00006806949421</v>
      </c>
      <c r="AR862" s="72">
        <f t="shared" si="30"/>
        <v>-0.0001044433641</v>
      </c>
      <c r="AS862" s="73">
        <f t="shared" si="31"/>
        <v>0.00006837554482</v>
      </c>
      <c r="AT862" s="74">
        <f t="shared" si="32"/>
        <v>-0.0004513326644</v>
      </c>
      <c r="AU862" s="75">
        <f t="shared" si="33"/>
        <v>0.0006299081948</v>
      </c>
      <c r="AV862" s="76">
        <f t="shared" si="34"/>
        <v>0.0005450411502</v>
      </c>
      <c r="AW862" s="78">
        <f t="shared" si="35"/>
        <v>0.00638557629</v>
      </c>
      <c r="AX862" s="79">
        <f t="shared" si="36"/>
        <v>-0.008440368257</v>
      </c>
      <c r="AY862" s="78">
        <f t="shared" si="37"/>
        <v>0.06419744792</v>
      </c>
      <c r="AZ862" s="79">
        <f t="shared" si="38"/>
        <v>0.07036562665</v>
      </c>
      <c r="BA862" s="80">
        <f t="shared" si="39"/>
        <v>0.01482594455</v>
      </c>
      <c r="BB862" s="80">
        <f t="shared" si="40"/>
        <v>-0.00616817873</v>
      </c>
      <c r="BC862" s="80">
        <f t="shared" si="41"/>
        <v>0.01116614835</v>
      </c>
      <c r="BD862" s="80">
        <f t="shared" si="42"/>
        <v>0.06928060776</v>
      </c>
      <c r="BE862" s="81">
        <f t="shared" si="43"/>
        <v>0.0001817622029</v>
      </c>
      <c r="BF862" s="81">
        <f t="shared" si="44"/>
        <v>-0.0001828981516</v>
      </c>
      <c r="BG862" s="81">
        <f t="shared" si="45"/>
        <v>-0.004675119743</v>
      </c>
      <c r="BH862" s="81">
        <f t="shared" si="46"/>
        <v>0.001547195088</v>
      </c>
      <c r="BI862" s="81"/>
      <c r="BJ862" s="81"/>
    </row>
    <row r="863">
      <c r="A863" s="31">
        <v>861.0</v>
      </c>
      <c r="B863" s="32" t="s">
        <v>256</v>
      </c>
      <c r="C863" s="33">
        <v>605.0</v>
      </c>
      <c r="D863" s="55">
        <f t="shared" si="5"/>
        <v>534</v>
      </c>
      <c r="E863" s="35">
        <v>190.0</v>
      </c>
      <c r="F863" s="36">
        <v>55.0</v>
      </c>
      <c r="G863" s="37">
        <v>115.0</v>
      </c>
      <c r="H863" s="38">
        <v>121.0</v>
      </c>
      <c r="I863" s="39">
        <v>43.0</v>
      </c>
      <c r="J863" s="40">
        <v>10.0</v>
      </c>
      <c r="K863" s="88">
        <f t="shared" si="6"/>
        <v>0.5752066116</v>
      </c>
      <c r="L863" s="88">
        <f t="shared" si="7"/>
        <v>0.6581920904</v>
      </c>
      <c r="M863" s="88">
        <f t="shared" si="8"/>
        <v>0.6388888889</v>
      </c>
      <c r="N863" s="88">
        <f t="shared" si="9"/>
        <v>0.1900826446</v>
      </c>
      <c r="O863" s="88">
        <f t="shared" si="10"/>
        <v>0.6516853933</v>
      </c>
      <c r="P863" s="89">
        <f t="shared" si="11"/>
        <v>0.01652892562</v>
      </c>
      <c r="Q863" s="90">
        <f t="shared" ref="Q863:V863" si="2621">K863-Q$2</f>
        <v>0.2242289299</v>
      </c>
      <c r="R863" s="91">
        <f t="shared" si="2621"/>
        <v>0.1786395501</v>
      </c>
      <c r="S863" s="92">
        <f t="shared" si="2621"/>
        <v>0.2273013262</v>
      </c>
      <c r="T863" s="93">
        <f t="shared" si="2621"/>
        <v>0.07434820302</v>
      </c>
      <c r="U863" s="94">
        <f t="shared" si="2621"/>
        <v>0.1978540642</v>
      </c>
      <c r="V863" s="95">
        <f t="shared" si="2621"/>
        <v>-0.01573190289</v>
      </c>
      <c r="W863" s="64"/>
      <c r="X863" s="65">
        <f t="shared" si="13"/>
        <v>1</v>
      </c>
      <c r="Y863" s="66">
        <f t="shared" si="14"/>
        <v>0</v>
      </c>
      <c r="Z863" s="67">
        <f t="shared" ref="Z863:AA863" si="2622">U863</f>
        <v>0.1978540642</v>
      </c>
      <c r="AA863" s="68">
        <f t="shared" si="2622"/>
        <v>-0.01573190289</v>
      </c>
      <c r="AB863" s="69">
        <f t="shared" ref="AB863:AC863" si="2623">S863</f>
        <v>0.2273013262</v>
      </c>
      <c r="AC863" s="70">
        <f t="shared" si="2623"/>
        <v>0.07434820302</v>
      </c>
      <c r="AD863" s="71">
        <f t="shared" si="17"/>
        <v>0.03889873794</v>
      </c>
      <c r="AE863" s="72">
        <f t="shared" si="18"/>
        <v>-0.006225241848</v>
      </c>
      <c r="AF863" s="73">
        <f t="shared" si="19"/>
        <v>0.0461421299</v>
      </c>
      <c r="AG863" s="74">
        <f t="shared" si="20"/>
        <v>0.01113421174</v>
      </c>
      <c r="AH863" s="75">
        <f t="shared" si="21"/>
        <v>0.04613823762</v>
      </c>
      <c r="AI863" s="76">
        <f t="shared" si="22"/>
        <v>0.0337988903</v>
      </c>
      <c r="AJ863" s="77"/>
      <c r="AK863" s="65">
        <f t="shared" si="23"/>
        <v>-0.005693794321</v>
      </c>
      <c r="AL863" s="66">
        <f t="shared" si="24"/>
        <v>0.0007634399882</v>
      </c>
      <c r="AM863" s="67">
        <f t="shared" si="25"/>
        <v>0.1864761183</v>
      </c>
      <c r="AN863" s="68">
        <f t="shared" si="26"/>
        <v>0.3012803931</v>
      </c>
      <c r="AO863" s="69">
        <f t="shared" si="27"/>
        <v>0.005169784032</v>
      </c>
      <c r="AP863" s="70">
        <f t="shared" si="28"/>
        <v>-0.1237057888</v>
      </c>
      <c r="AQ863" s="71">
        <f t="shared" si="29"/>
        <v>0.01636417464</v>
      </c>
      <c r="AR863" s="72">
        <f t="shared" si="30"/>
        <v>-0.02587529508</v>
      </c>
      <c r="AS863" s="73">
        <f t="shared" si="31"/>
        <v>-0.003493191065</v>
      </c>
      <c r="AT863" s="74">
        <f t="shared" si="32"/>
        <v>0.01975904428</v>
      </c>
      <c r="AU863" s="75">
        <f t="shared" si="33"/>
        <v>0.004676547197</v>
      </c>
      <c r="AV863" s="76">
        <f t="shared" si="34"/>
        <v>0.004591504454</v>
      </c>
      <c r="AW863" s="78">
        <f t="shared" si="35"/>
        <v>0.2034996388</v>
      </c>
      <c r="AX863" s="79">
        <f t="shared" si="36"/>
        <v>0.2242289299</v>
      </c>
      <c r="AY863" s="78">
        <f t="shared" si="37"/>
        <v>0.176813298</v>
      </c>
      <c r="AZ863" s="79">
        <f t="shared" si="38"/>
        <v>0.1786395501</v>
      </c>
      <c r="BA863" s="80">
        <f t="shared" si="39"/>
        <v>-0.02072929111</v>
      </c>
      <c r="BB863" s="80">
        <f t="shared" si="40"/>
        <v>-0.001826252136</v>
      </c>
      <c r="BC863" s="80">
        <f t="shared" si="41"/>
        <v>0.2082802108</v>
      </c>
      <c r="BD863" s="80">
        <f t="shared" si="42"/>
        <v>0.1818964578</v>
      </c>
      <c r="BE863" s="81">
        <f t="shared" si="43"/>
        <v>0.0004263683129</v>
      </c>
      <c r="BF863" s="81">
        <f t="shared" si="44"/>
        <v>0.00007571382431</v>
      </c>
      <c r="BG863" s="81">
        <f t="shared" si="45"/>
        <v>0.01029432486</v>
      </c>
      <c r="BH863" s="81">
        <f t="shared" si="46"/>
        <v>0.07577086517</v>
      </c>
      <c r="BI863" s="81"/>
      <c r="BJ863" s="81"/>
    </row>
    <row r="864">
      <c r="A864" s="31">
        <v>862.0</v>
      </c>
      <c r="B864" s="32">
        <v>3557.0</v>
      </c>
      <c r="C864" s="33">
        <v>2182.0</v>
      </c>
      <c r="D864" s="55">
        <f t="shared" si="5"/>
        <v>1770</v>
      </c>
      <c r="E864" s="35">
        <v>525.0</v>
      </c>
      <c r="F864" s="36">
        <v>347.0</v>
      </c>
      <c r="G864" s="37">
        <v>240.0</v>
      </c>
      <c r="H864" s="38">
        <v>506.0</v>
      </c>
      <c r="I864" s="39">
        <v>105.0</v>
      </c>
      <c r="J864" s="40">
        <v>47.0</v>
      </c>
      <c r="K864" s="88">
        <f t="shared" si="6"/>
        <v>0.3987167736</v>
      </c>
      <c r="L864" s="88">
        <f t="shared" si="7"/>
        <v>0.5545774648</v>
      </c>
      <c r="M864" s="88">
        <f t="shared" si="8"/>
        <v>0.3785488959</v>
      </c>
      <c r="N864" s="88">
        <f t="shared" si="9"/>
        <v>0.1099908341</v>
      </c>
      <c r="O864" s="88">
        <f t="shared" si="10"/>
        <v>0.4915254237</v>
      </c>
      <c r="P864" s="89">
        <f t="shared" si="11"/>
        <v>0.02153987168</v>
      </c>
      <c r="Q864" s="90">
        <f t="shared" ref="Q864:V864" si="2624">K864-Q$2</f>
        <v>0.04773909191</v>
      </c>
      <c r="R864" s="91">
        <f t="shared" si="2624"/>
        <v>0.0750249245</v>
      </c>
      <c r="S864" s="92">
        <f t="shared" si="2624"/>
        <v>-0.03303866675</v>
      </c>
      <c r="T864" s="93">
        <f t="shared" si="2624"/>
        <v>-0.00574360751</v>
      </c>
      <c r="U864" s="94">
        <f t="shared" si="2624"/>
        <v>0.03769409464</v>
      </c>
      <c r="V864" s="95">
        <f t="shared" si="2624"/>
        <v>-0.01072095683</v>
      </c>
      <c r="W864" s="64"/>
      <c r="X864" s="65">
        <f t="shared" si="13"/>
        <v>1</v>
      </c>
      <c r="Y864" s="66">
        <f t="shared" si="14"/>
        <v>0</v>
      </c>
      <c r="Z864" s="67">
        <f t="shared" ref="Z864:AA864" si="2625">U864</f>
        <v>0.03769409464</v>
      </c>
      <c r="AA864" s="68">
        <f t="shared" si="2625"/>
        <v>-0.01072095683</v>
      </c>
      <c r="AB864" s="69">
        <f t="shared" ref="AB864:AC864" si="2626">S864</f>
        <v>-0.03303866675</v>
      </c>
      <c r="AC864" s="70">
        <f t="shared" si="2626"/>
        <v>-0.00574360751</v>
      </c>
      <c r="AD864" s="71">
        <f t="shared" si="17"/>
        <v>0.001305905855</v>
      </c>
      <c r="AE864" s="72">
        <f t="shared" si="18"/>
        <v>-0.000808233523</v>
      </c>
      <c r="AF864" s="73">
        <f t="shared" si="19"/>
        <v>-0.001306939599</v>
      </c>
      <c r="AG864" s="74">
        <f t="shared" si="20"/>
        <v>0.000137706035</v>
      </c>
      <c r="AH864" s="75">
        <f t="shared" si="21"/>
        <v>0.001058564473</v>
      </c>
      <c r="AI864" s="76">
        <f t="shared" si="22"/>
        <v>0.0003795222689</v>
      </c>
      <c r="AJ864" s="77"/>
      <c r="AK864" s="65">
        <f t="shared" si="23"/>
        <v>-0.005693794321</v>
      </c>
      <c r="AL864" s="66">
        <f t="shared" si="24"/>
        <v>0.0007634399882</v>
      </c>
      <c r="AM864" s="67">
        <f t="shared" si="25"/>
        <v>0.04778906603</v>
      </c>
      <c r="AN864" s="68">
        <f t="shared" si="26"/>
        <v>0.05109373024</v>
      </c>
      <c r="AO864" s="69">
        <f t="shared" si="27"/>
        <v>0.001771768537</v>
      </c>
      <c r="AP864" s="70">
        <f t="shared" si="28"/>
        <v>0.01727070131</v>
      </c>
      <c r="AQ864" s="71">
        <f t="shared" si="29"/>
        <v>0.0002000555944</v>
      </c>
      <c r="AR864" s="72">
        <f t="shared" si="30"/>
        <v>-0.00117668032</v>
      </c>
      <c r="AS864" s="73">
        <f t="shared" si="31"/>
        <v>-0.00009221989791</v>
      </c>
      <c r="AT864" s="74">
        <f t="shared" si="32"/>
        <v>-0.0005478315608</v>
      </c>
      <c r="AU864" s="75">
        <f t="shared" si="33"/>
        <v>0.000113805322</v>
      </c>
      <c r="AV864" s="76">
        <f t="shared" si="34"/>
        <v>0.00006044365472</v>
      </c>
      <c r="AW864" s="78">
        <f t="shared" si="35"/>
        <v>0.04408868127</v>
      </c>
      <c r="AX864" s="79">
        <f t="shared" si="36"/>
        <v>0.04773909191</v>
      </c>
      <c r="AY864" s="78">
        <f t="shared" si="37"/>
        <v>0.06746380332</v>
      </c>
      <c r="AZ864" s="79">
        <f t="shared" si="38"/>
        <v>0.0750249245</v>
      </c>
      <c r="BA864" s="80">
        <f t="shared" si="39"/>
        <v>-0.003650410644</v>
      </c>
      <c r="BB864" s="80">
        <f t="shared" si="40"/>
        <v>-0.007561121182</v>
      </c>
      <c r="BC864" s="80">
        <f t="shared" si="41"/>
        <v>0.04886925333</v>
      </c>
      <c r="BD864" s="80">
        <f t="shared" si="42"/>
        <v>0.07254696316</v>
      </c>
      <c r="BE864" s="81">
        <f t="shared" si="43"/>
        <v>-0.00004384505566</v>
      </c>
      <c r="BF864" s="81">
        <f t="shared" si="44"/>
        <v>0.00005520239449</v>
      </c>
      <c r="BG864" s="81">
        <f t="shared" si="45"/>
        <v>-0.002874857943</v>
      </c>
      <c r="BH864" s="81">
        <f t="shared" si="46"/>
        <v>0.007090631841</v>
      </c>
      <c r="BI864" s="81"/>
      <c r="BJ864" s="81"/>
    </row>
    <row r="865">
      <c r="A865" s="31">
        <v>863.0</v>
      </c>
      <c r="B865" s="32">
        <v>3852.0</v>
      </c>
      <c r="C865" s="33">
        <v>247.0</v>
      </c>
      <c r="D865" s="55">
        <f t="shared" si="5"/>
        <v>170</v>
      </c>
      <c r="E865" s="35">
        <v>56.0</v>
      </c>
      <c r="F865" s="36">
        <v>24.0</v>
      </c>
      <c r="G865" s="37">
        <v>25.0</v>
      </c>
      <c r="H865" s="38">
        <v>41.0</v>
      </c>
      <c r="I865" s="39">
        <v>17.0</v>
      </c>
      <c r="J865" s="40">
        <v>7.0</v>
      </c>
      <c r="K865" s="88">
        <f t="shared" si="6"/>
        <v>0.3967611336</v>
      </c>
      <c r="L865" s="88">
        <f t="shared" si="7"/>
        <v>0.6403508772</v>
      </c>
      <c r="M865" s="88">
        <f t="shared" si="8"/>
        <v>0.4464285714</v>
      </c>
      <c r="N865" s="88">
        <f t="shared" si="9"/>
        <v>0.1012145749</v>
      </c>
      <c r="O865" s="88">
        <f t="shared" si="10"/>
        <v>0.5764705882</v>
      </c>
      <c r="P865" s="89">
        <f t="shared" si="11"/>
        <v>0.02834008097</v>
      </c>
      <c r="Q865" s="90">
        <f t="shared" ref="Q865:V865" si="2627">K865-Q$2</f>
        <v>0.04578345191</v>
      </c>
      <c r="R865" s="91">
        <f t="shared" si="2627"/>
        <v>0.1607983369</v>
      </c>
      <c r="S865" s="92">
        <f t="shared" si="2627"/>
        <v>0.03484100878</v>
      </c>
      <c r="T865" s="93">
        <f t="shared" si="2627"/>
        <v>-0.01451986671</v>
      </c>
      <c r="U865" s="94">
        <f t="shared" si="2627"/>
        <v>0.1226392591</v>
      </c>
      <c r="V865" s="95">
        <f t="shared" si="2627"/>
        <v>-0.00392074754</v>
      </c>
      <c r="W865" s="64"/>
      <c r="X865" s="65">
        <f t="shared" si="13"/>
        <v>1</v>
      </c>
      <c r="Y865" s="66">
        <f t="shared" si="14"/>
        <v>0</v>
      </c>
      <c r="Z865" s="67">
        <f t="shared" ref="Z865:AA865" si="2628">U865</f>
        <v>0.1226392591</v>
      </c>
      <c r="AA865" s="68">
        <f t="shared" si="2628"/>
        <v>-0.00392074754</v>
      </c>
      <c r="AB865" s="69">
        <f t="shared" ref="AB865:AC865" si="2629">S865</f>
        <v>0.03484100878</v>
      </c>
      <c r="AC865" s="70">
        <f t="shared" si="2629"/>
        <v>-0.01451986671</v>
      </c>
      <c r="AD865" s="71">
        <f t="shared" si="17"/>
        <v>0.01502501562</v>
      </c>
      <c r="AE865" s="72">
        <f t="shared" si="18"/>
        <v>-0.0009616751472</v>
      </c>
      <c r="AF865" s="73">
        <f t="shared" si="19"/>
        <v>0.004215946773</v>
      </c>
      <c r="AG865" s="74">
        <f t="shared" si="20"/>
        <v>-0.001917308495</v>
      </c>
      <c r="AH865" s="75">
        <f t="shared" si="21"/>
        <v>0.001003069364</v>
      </c>
      <c r="AI865" s="76">
        <f t="shared" si="22"/>
        <v>-0.001011773607</v>
      </c>
      <c r="AJ865" s="77"/>
      <c r="AK865" s="65">
        <f t="shared" si="23"/>
        <v>-0.005693794321</v>
      </c>
      <c r="AL865" s="66">
        <f t="shared" si="24"/>
        <v>0.0007634399882</v>
      </c>
      <c r="AM865" s="67">
        <f t="shared" si="25"/>
        <v>0.1063297193</v>
      </c>
      <c r="AN865" s="68">
        <f t="shared" si="26"/>
        <v>0.1915070454</v>
      </c>
      <c r="AO865" s="69">
        <f t="shared" si="27"/>
        <v>-0.01212303406</v>
      </c>
      <c r="AP865" s="70">
        <f t="shared" si="28"/>
        <v>-0.01532667367</v>
      </c>
      <c r="AQ865" s="71">
        <f t="shared" si="29"/>
        <v>0.007161937776</v>
      </c>
      <c r="AR865" s="72">
        <f t="shared" si="30"/>
        <v>-0.009252972131</v>
      </c>
      <c r="AS865" s="73">
        <f t="shared" si="31"/>
        <v>0.0009190151675</v>
      </c>
      <c r="AT865" s="74">
        <f t="shared" si="32"/>
        <v>0.001728747559</v>
      </c>
      <c r="AU865" s="75">
        <f t="shared" si="33"/>
        <v>0.0001303869545</v>
      </c>
      <c r="AV865" s="76">
        <f t="shared" si="34"/>
        <v>-0.00009824701118</v>
      </c>
      <c r="AW865" s="78">
        <f t="shared" si="35"/>
        <v>0.09672423087</v>
      </c>
      <c r="AX865" s="79">
        <f t="shared" si="36"/>
        <v>0.04578345191</v>
      </c>
      <c r="AY865" s="78">
        <f t="shared" si="37"/>
        <v>0.1693213401</v>
      </c>
      <c r="AZ865" s="79">
        <f t="shared" si="38"/>
        <v>0.1607983369</v>
      </c>
      <c r="BA865" s="80">
        <f t="shared" si="39"/>
        <v>0.05094077896</v>
      </c>
      <c r="BB865" s="80">
        <f t="shared" si="40"/>
        <v>0.00852300321</v>
      </c>
      <c r="BC865" s="80">
        <f t="shared" si="41"/>
        <v>0.1015048029</v>
      </c>
      <c r="BD865" s="80">
        <f t="shared" si="42"/>
        <v>0.1744045</v>
      </c>
      <c r="BE865" s="81">
        <f t="shared" si="43"/>
        <v>0.002522321377</v>
      </c>
      <c r="BF865" s="81">
        <f t="shared" si="44"/>
        <v>0.0008683368452</v>
      </c>
      <c r="BG865" s="81">
        <f t="shared" si="45"/>
        <v>-0.02011370459</v>
      </c>
      <c r="BH865" s="81">
        <f t="shared" si="46"/>
        <v>0.0354057888</v>
      </c>
      <c r="BI865" s="81"/>
      <c r="BJ865" s="81"/>
    </row>
    <row r="866">
      <c r="A866" s="31">
        <v>864.0</v>
      </c>
      <c r="B866" s="32">
        <v>5569.0</v>
      </c>
      <c r="C866" s="33">
        <v>1127.0</v>
      </c>
      <c r="D866" s="55">
        <f t="shared" si="5"/>
        <v>797</v>
      </c>
      <c r="E866" s="35">
        <v>179.0</v>
      </c>
      <c r="F866" s="36">
        <v>138.0</v>
      </c>
      <c r="G866" s="37">
        <v>125.0</v>
      </c>
      <c r="H866" s="38">
        <v>261.0</v>
      </c>
      <c r="I866" s="39">
        <v>52.0</v>
      </c>
      <c r="J866" s="40">
        <v>42.0</v>
      </c>
      <c r="K866" s="88">
        <f t="shared" si="6"/>
        <v>0.3158828749</v>
      </c>
      <c r="L866" s="88">
        <f t="shared" si="7"/>
        <v>0.4695121951</v>
      </c>
      <c r="M866" s="88">
        <f t="shared" si="8"/>
        <v>0.4098360656</v>
      </c>
      <c r="N866" s="88">
        <f t="shared" si="9"/>
        <v>0.1109139308</v>
      </c>
      <c r="O866" s="88">
        <f t="shared" si="10"/>
        <v>0.4466750314</v>
      </c>
      <c r="P866" s="89">
        <f t="shared" si="11"/>
        <v>0.03726708075</v>
      </c>
      <c r="Q866" s="90">
        <f t="shared" ref="Q866:V866" si="2630">K866-Q$2</f>
        <v>-0.0350948068</v>
      </c>
      <c r="R866" s="91">
        <f t="shared" si="2630"/>
        <v>-0.01004034517</v>
      </c>
      <c r="S866" s="92">
        <f t="shared" si="2630"/>
        <v>-0.001751497072</v>
      </c>
      <c r="T866" s="93">
        <f t="shared" si="2630"/>
        <v>-0.004820510818</v>
      </c>
      <c r="U866" s="94">
        <f t="shared" si="2630"/>
        <v>-0.007156297726</v>
      </c>
      <c r="V866" s="95">
        <f t="shared" si="2630"/>
        <v>0.005006252233</v>
      </c>
      <c r="W866" s="64"/>
      <c r="X866" s="65">
        <f t="shared" si="13"/>
        <v>1</v>
      </c>
      <c r="Y866" s="66">
        <f t="shared" si="14"/>
        <v>0</v>
      </c>
      <c r="Z866" s="67">
        <f t="shared" ref="Z866:AA866" si="2631">U866</f>
        <v>-0.007156297726</v>
      </c>
      <c r="AA866" s="68">
        <f t="shared" si="2631"/>
        <v>0.005006252233</v>
      </c>
      <c r="AB866" s="69">
        <f t="shared" ref="AB866:AC866" si="2632">S866</f>
        <v>-0.001751497072</v>
      </c>
      <c r="AC866" s="70">
        <f t="shared" si="2632"/>
        <v>-0.004820510818</v>
      </c>
      <c r="AD866" s="71">
        <f t="shared" si="17"/>
        <v>0.00002615003572</v>
      </c>
      <c r="AE866" s="72">
        <f t="shared" si="18"/>
        <v>-0.00007165246295</v>
      </c>
      <c r="AF866" s="73">
        <f t="shared" si="19"/>
        <v>0.00003666692756</v>
      </c>
      <c r="AG866" s="74">
        <f t="shared" si="20"/>
        <v>0.00002572857447</v>
      </c>
      <c r="AH866" s="75">
        <f t="shared" si="21"/>
        <v>-0.00002016958255</v>
      </c>
      <c r="AI866" s="76">
        <f t="shared" si="22"/>
        <v>0.00001688622117</v>
      </c>
      <c r="AJ866" s="77"/>
      <c r="AK866" s="65">
        <f t="shared" si="23"/>
        <v>-0.005693794321</v>
      </c>
      <c r="AL866" s="66">
        <f t="shared" si="24"/>
        <v>0.0007634399882</v>
      </c>
      <c r="AM866" s="67">
        <f t="shared" si="25"/>
        <v>-0.01378950944</v>
      </c>
      <c r="AN866" s="68">
        <f t="shared" si="26"/>
        <v>-0.007275265929</v>
      </c>
      <c r="AO866" s="69">
        <f t="shared" si="27"/>
        <v>-0.002156667187</v>
      </c>
      <c r="AP866" s="70">
        <f t="shared" si="28"/>
        <v>0.001549017169</v>
      </c>
      <c r="AQ866" s="71">
        <f t="shared" si="29"/>
        <v>-0.00002832856972</v>
      </c>
      <c r="AR866" s="72">
        <f t="shared" si="30"/>
        <v>-0.0000520717538</v>
      </c>
      <c r="AS866" s="73">
        <f t="shared" si="31"/>
        <v>-0.000009898230569</v>
      </c>
      <c r="AT866" s="74">
        <f t="shared" si="32"/>
        <v>0.00001614224605</v>
      </c>
      <c r="AU866" s="75">
        <f t="shared" si="33"/>
        <v>-0.000002564942141</v>
      </c>
      <c r="AV866" s="76">
        <f t="shared" si="34"/>
        <v>0.000001583343534</v>
      </c>
      <c r="AW866" s="78">
        <f t="shared" si="35"/>
        <v>-0.02168076269</v>
      </c>
      <c r="AX866" s="79">
        <f t="shared" si="36"/>
        <v>-0.0350948068</v>
      </c>
      <c r="AY866" s="78">
        <f t="shared" si="37"/>
        <v>-0.004997154936</v>
      </c>
      <c r="AZ866" s="79">
        <f t="shared" si="38"/>
        <v>-0.01004034517</v>
      </c>
      <c r="BA866" s="80">
        <f t="shared" si="39"/>
        <v>0.01341404411</v>
      </c>
      <c r="BB866" s="80">
        <f t="shared" si="40"/>
        <v>0.005043190233</v>
      </c>
      <c r="BC866" s="80">
        <f t="shared" si="41"/>
        <v>-0.01690019063</v>
      </c>
      <c r="BD866" s="80">
        <f t="shared" si="42"/>
        <v>0.00008600490606</v>
      </c>
      <c r="BE866" s="81">
        <f t="shared" si="43"/>
        <v>0.0001545028117</v>
      </c>
      <c r="BF866" s="81">
        <f t="shared" si="44"/>
        <v>0.0001352991525</v>
      </c>
      <c r="BG866" s="81">
        <f t="shared" si="45"/>
        <v>0.0002856090465</v>
      </c>
      <c r="BH866" s="81">
        <f t="shared" si="46"/>
        <v>-0.000002906998615</v>
      </c>
      <c r="BI866" s="81"/>
      <c r="BJ866" s="81"/>
    </row>
    <row r="867">
      <c r="A867" s="31">
        <v>865.0</v>
      </c>
      <c r="B867" s="32">
        <v>6440.0</v>
      </c>
      <c r="C867" s="33">
        <v>1249.0</v>
      </c>
      <c r="D867" s="55">
        <f t="shared" si="5"/>
        <v>905</v>
      </c>
      <c r="E867" s="35">
        <v>208.0</v>
      </c>
      <c r="F867" s="36">
        <v>195.0</v>
      </c>
      <c r="G867" s="37">
        <v>148.0</v>
      </c>
      <c r="H867" s="38">
        <v>265.0</v>
      </c>
      <c r="I867" s="39">
        <v>52.0</v>
      </c>
      <c r="J867" s="40">
        <v>37.0</v>
      </c>
      <c r="K867" s="88">
        <f t="shared" si="6"/>
        <v>0.3266613291</v>
      </c>
      <c r="L867" s="88">
        <f t="shared" si="7"/>
        <v>0.4952380952</v>
      </c>
      <c r="M867" s="88">
        <f t="shared" si="8"/>
        <v>0.3894736842</v>
      </c>
      <c r="N867" s="88">
        <f t="shared" si="9"/>
        <v>0.1184947958</v>
      </c>
      <c r="O867" s="88">
        <f t="shared" si="10"/>
        <v>0.4508287293</v>
      </c>
      <c r="P867" s="89">
        <f t="shared" si="11"/>
        <v>0.02962369896</v>
      </c>
      <c r="Q867" s="90">
        <f t="shared" ref="Q867:V867" si="2633">K867-Q$2</f>
        <v>-0.02431635263</v>
      </c>
      <c r="R867" s="91">
        <f t="shared" si="2633"/>
        <v>0.01568555495</v>
      </c>
      <c r="S867" s="92">
        <f t="shared" si="2633"/>
        <v>-0.02211387844</v>
      </c>
      <c r="T867" s="93">
        <f t="shared" si="2633"/>
        <v>0.002760354229</v>
      </c>
      <c r="U867" s="94">
        <f t="shared" si="2633"/>
        <v>-0.003002599812</v>
      </c>
      <c r="V867" s="95">
        <f t="shared" si="2633"/>
        <v>-0.002637129553</v>
      </c>
      <c r="W867" s="64"/>
      <c r="X867" s="65">
        <f t="shared" si="13"/>
        <v>1</v>
      </c>
      <c r="Y867" s="66">
        <f t="shared" si="14"/>
        <v>0</v>
      </c>
      <c r="Z867" s="67">
        <f t="shared" ref="Z867:AA867" si="2634">U867</f>
        <v>-0.003002599812</v>
      </c>
      <c r="AA867" s="68">
        <f t="shared" si="2634"/>
        <v>-0.002637129553</v>
      </c>
      <c r="AB867" s="69">
        <f t="shared" ref="AB867:AC867" si="2635">S867</f>
        <v>-0.02211387844</v>
      </c>
      <c r="AC867" s="70">
        <f t="shared" si="2635"/>
        <v>0.002760354229</v>
      </c>
      <c r="AD867" s="71">
        <f t="shared" si="17"/>
        <v>0.000002061153351</v>
      </c>
      <c r="AE867" s="72">
        <f t="shared" si="18"/>
        <v>0.0000158364894</v>
      </c>
      <c r="AF867" s="73">
        <f t="shared" si="19"/>
        <v>0.00007367853894</v>
      </c>
      <c r="AG867" s="74">
        <f t="shared" si="20"/>
        <v>0.00005002892326</v>
      </c>
      <c r="AH867" s="75">
        <f t="shared" si="21"/>
        <v>0.000481404064</v>
      </c>
      <c r="AI867" s="76">
        <f t="shared" si="22"/>
        <v>-0.0001220842757</v>
      </c>
      <c r="AJ867" s="77"/>
      <c r="AK867" s="65">
        <f t="shared" si="23"/>
        <v>-0.005693794321</v>
      </c>
      <c r="AL867" s="66">
        <f t="shared" si="24"/>
        <v>0.0007634399882</v>
      </c>
      <c r="AM867" s="67">
        <f t="shared" si="25"/>
        <v>0.001735931965</v>
      </c>
      <c r="AN867" s="68">
        <f t="shared" si="26"/>
        <v>-0.006919628499</v>
      </c>
      <c r="AO867" s="69">
        <f t="shared" si="27"/>
        <v>0.00447742854</v>
      </c>
      <c r="AP867" s="70">
        <f t="shared" si="28"/>
        <v>0.01063344629</v>
      </c>
      <c r="AQ867" s="71">
        <f t="shared" si="29"/>
        <v>0.00001029112147</v>
      </c>
      <c r="AR867" s="72">
        <f t="shared" si="30"/>
        <v>0.000006938087488</v>
      </c>
      <c r="AS867" s="73">
        <f t="shared" si="31"/>
        <v>-0.00001918486315</v>
      </c>
      <c r="AT867" s="74">
        <f t="shared" si="32"/>
        <v>0.00003239263679</v>
      </c>
      <c r="AU867" s="75">
        <f t="shared" si="33"/>
        <v>0.00005660029997</v>
      </c>
      <c r="AV867" s="76">
        <f t="shared" si="34"/>
        <v>-0.000005929816942</v>
      </c>
      <c r="AW867" s="78">
        <f t="shared" si="35"/>
        <v>0.0005672727419</v>
      </c>
      <c r="AX867" s="79">
        <f t="shared" si="36"/>
        <v>-0.02431635263</v>
      </c>
      <c r="AY867" s="78">
        <f t="shared" si="37"/>
        <v>0.004510658688</v>
      </c>
      <c r="AZ867" s="79">
        <f t="shared" si="38"/>
        <v>0.01568555495</v>
      </c>
      <c r="BA867" s="80">
        <f t="shared" si="39"/>
        <v>0.02488362537</v>
      </c>
      <c r="BB867" s="80">
        <f t="shared" si="40"/>
        <v>-0.01117489626</v>
      </c>
      <c r="BC867" s="80">
        <f t="shared" si="41"/>
        <v>0.0053478448</v>
      </c>
      <c r="BD867" s="80">
        <f t="shared" si="42"/>
        <v>0.009593818529</v>
      </c>
      <c r="BE867" s="81">
        <f t="shared" si="43"/>
        <v>0.0004943165051</v>
      </c>
      <c r="BF867" s="81">
        <f t="shared" si="44"/>
        <v>-0.0005561438641</v>
      </c>
      <c r="BG867" s="81">
        <f t="shared" si="45"/>
        <v>-0.00006344190997</v>
      </c>
      <c r="BH867" s="81">
        <f t="shared" si="46"/>
        <v>0.0001026125051</v>
      </c>
      <c r="BI867" s="81"/>
      <c r="BJ867" s="81"/>
    </row>
    <row r="868">
      <c r="A868" s="31">
        <v>866.0</v>
      </c>
      <c r="B868" s="32">
        <v>2710.0</v>
      </c>
      <c r="C868" s="33">
        <v>1082.0</v>
      </c>
      <c r="D868" s="55">
        <f t="shared" si="5"/>
        <v>815</v>
      </c>
      <c r="E868" s="35">
        <v>232.0</v>
      </c>
      <c r="F868" s="36">
        <v>159.0</v>
      </c>
      <c r="G868" s="37">
        <v>94.0</v>
      </c>
      <c r="H868" s="38">
        <v>239.0</v>
      </c>
      <c r="I868" s="39">
        <v>52.0</v>
      </c>
      <c r="J868" s="40">
        <v>39.0</v>
      </c>
      <c r="K868" s="88">
        <f t="shared" si="6"/>
        <v>0.3493530499</v>
      </c>
      <c r="L868" s="88">
        <f t="shared" si="7"/>
        <v>0.5430210325</v>
      </c>
      <c r="M868" s="88">
        <f t="shared" si="8"/>
        <v>0.3219178082</v>
      </c>
      <c r="N868" s="88">
        <f t="shared" si="9"/>
        <v>0.08687615527</v>
      </c>
      <c r="O868" s="88">
        <f t="shared" si="10"/>
        <v>0.463803681</v>
      </c>
      <c r="P868" s="89">
        <f t="shared" si="11"/>
        <v>0.03604436229</v>
      </c>
      <c r="Q868" s="90">
        <f t="shared" ref="Q868:V868" si="2636">K868-Q$2</f>
        <v>-0.001624631782</v>
      </c>
      <c r="R868" s="91">
        <f t="shared" si="2636"/>
        <v>0.06346849221</v>
      </c>
      <c r="S868" s="92">
        <f t="shared" si="2636"/>
        <v>-0.08966975443</v>
      </c>
      <c r="T868" s="93">
        <f t="shared" si="2636"/>
        <v>-0.02885828634</v>
      </c>
      <c r="U868" s="94">
        <f t="shared" si="2636"/>
        <v>0.009972351888</v>
      </c>
      <c r="V868" s="95">
        <f t="shared" si="2636"/>
        <v>0.00378353378</v>
      </c>
      <c r="W868" s="64"/>
      <c r="X868" s="65">
        <f t="shared" si="13"/>
        <v>1</v>
      </c>
      <c r="Y868" s="66">
        <f t="shared" si="14"/>
        <v>0</v>
      </c>
      <c r="Z868" s="67">
        <f t="shared" ref="Z868:AA868" si="2637">U868</f>
        <v>0.009972351888</v>
      </c>
      <c r="AA868" s="68">
        <f t="shared" si="2637"/>
        <v>0.00378353378</v>
      </c>
      <c r="AB868" s="69">
        <f t="shared" ref="AB868:AC868" si="2638">S868</f>
        <v>-0.08966975443</v>
      </c>
      <c r="AC868" s="70">
        <f t="shared" si="2638"/>
        <v>-0.02885828634</v>
      </c>
      <c r="AD868" s="71">
        <f t="shared" si="17"/>
        <v>0.00008513267432</v>
      </c>
      <c r="AE868" s="72">
        <f t="shared" si="18"/>
        <v>0.00007546146047</v>
      </c>
      <c r="AF868" s="73">
        <f t="shared" si="19"/>
        <v>-0.0007850320437</v>
      </c>
      <c r="AG868" s="74">
        <f t="shared" si="20"/>
        <v>-0.0006270535312</v>
      </c>
      <c r="AH868" s="75">
        <f t="shared" si="21"/>
        <v>0.007207864169</v>
      </c>
      <c r="AI868" s="76">
        <f t="shared" si="22"/>
        <v>0.005175430898</v>
      </c>
      <c r="AJ868" s="77"/>
      <c r="AK868" s="65">
        <f t="shared" si="23"/>
        <v>-0.005693794321</v>
      </c>
      <c r="AL868" s="66">
        <f t="shared" si="24"/>
        <v>0.0007634399882</v>
      </c>
      <c r="AM868" s="67">
        <f t="shared" si="25"/>
        <v>0.002133085801</v>
      </c>
      <c r="AN868" s="68">
        <f t="shared" si="26"/>
        <v>0.01892086627</v>
      </c>
      <c r="AO868" s="69">
        <f t="shared" si="27"/>
        <v>-0.00180430194</v>
      </c>
      <c r="AP868" s="70">
        <f t="shared" si="28"/>
        <v>0.04873540945</v>
      </c>
      <c r="AQ868" s="71">
        <f t="shared" si="29"/>
        <v>0.00008774592624</v>
      </c>
      <c r="AR868" s="72">
        <f t="shared" si="30"/>
        <v>-0.00001084171265</v>
      </c>
      <c r="AS868" s="73">
        <f t="shared" si="31"/>
        <v>0.0002440737524</v>
      </c>
      <c r="AT868" s="74">
        <f t="shared" si="32"/>
        <v>-0.0003475919728</v>
      </c>
      <c r="AU868" s="75">
        <f t="shared" si="33"/>
        <v>0.0007323073675</v>
      </c>
      <c r="AV868" s="76">
        <f t="shared" si="34"/>
        <v>0.0007054216327</v>
      </c>
      <c r="AW868" s="78">
        <f t="shared" si="35"/>
        <v>-0.004300883414</v>
      </c>
      <c r="AX868" s="79">
        <f t="shared" si="36"/>
        <v>-0.001624631782</v>
      </c>
      <c r="AY868" s="78">
        <f t="shared" si="37"/>
        <v>0.06876670365</v>
      </c>
      <c r="AZ868" s="79">
        <f t="shared" si="38"/>
        <v>0.06346849221</v>
      </c>
      <c r="BA868" s="80">
        <f t="shared" si="39"/>
        <v>-0.002676251631</v>
      </c>
      <c r="BB868" s="80">
        <f t="shared" si="40"/>
        <v>0.005298211436</v>
      </c>
      <c r="BC868" s="80">
        <f t="shared" si="41"/>
        <v>0.0004796886447</v>
      </c>
      <c r="BD868" s="80">
        <f t="shared" si="42"/>
        <v>0.07384986349</v>
      </c>
      <c r="BE868" s="81">
        <f t="shared" si="43"/>
        <v>-0.00002090872163</v>
      </c>
      <c r="BF868" s="81">
        <f t="shared" si="44"/>
        <v>-0.000028358694</v>
      </c>
      <c r="BG868" s="81">
        <f t="shared" si="45"/>
        <v>-0.005453572237</v>
      </c>
      <c r="BH868" s="81">
        <f t="shared" si="46"/>
        <v>0.00007084988187</v>
      </c>
      <c r="BI868" s="81"/>
      <c r="BJ868" s="81"/>
    </row>
    <row r="869">
      <c r="A869" s="31">
        <v>867.0</v>
      </c>
      <c r="B869" s="32">
        <v>2457.0</v>
      </c>
      <c r="C869" s="33">
        <v>2713.0</v>
      </c>
      <c r="D869" s="55">
        <f t="shared" si="5"/>
        <v>2100</v>
      </c>
      <c r="E869" s="35">
        <v>677.0</v>
      </c>
      <c r="F869" s="36">
        <v>366.0</v>
      </c>
      <c r="G869" s="37">
        <v>306.0</v>
      </c>
      <c r="H869" s="38">
        <v>553.0</v>
      </c>
      <c r="I869" s="39">
        <v>126.0</v>
      </c>
      <c r="J869" s="40">
        <v>72.0</v>
      </c>
      <c r="K869" s="88">
        <f t="shared" si="6"/>
        <v>0.4087725765</v>
      </c>
      <c r="L869" s="88">
        <f t="shared" si="7"/>
        <v>0.5921828909</v>
      </c>
      <c r="M869" s="88">
        <f t="shared" si="8"/>
        <v>0.4112903226</v>
      </c>
      <c r="N869" s="88">
        <f t="shared" si="9"/>
        <v>0.1127902691</v>
      </c>
      <c r="O869" s="88">
        <f t="shared" si="10"/>
        <v>0.5280952381</v>
      </c>
      <c r="P869" s="89">
        <f t="shared" si="11"/>
        <v>0.02653888684</v>
      </c>
      <c r="Q869" s="90">
        <f t="shared" ref="Q869:V869" si="2639">K869-Q$2</f>
        <v>0.05779489479</v>
      </c>
      <c r="R869" s="91">
        <f t="shared" si="2639"/>
        <v>0.1126303506</v>
      </c>
      <c r="S869" s="92">
        <f t="shared" si="2639"/>
        <v>-0.0002972400655</v>
      </c>
      <c r="T869" s="93">
        <f t="shared" si="2639"/>
        <v>-0.002944172533</v>
      </c>
      <c r="U869" s="94">
        <f t="shared" si="2639"/>
        <v>0.074263909</v>
      </c>
      <c r="V869" s="95">
        <f t="shared" si="2639"/>
        <v>-0.005721941671</v>
      </c>
      <c r="W869" s="64"/>
      <c r="X869" s="65">
        <f t="shared" si="13"/>
        <v>1</v>
      </c>
      <c r="Y869" s="66">
        <f t="shared" si="14"/>
        <v>0</v>
      </c>
      <c r="Z869" s="67">
        <f t="shared" ref="Z869:AA869" si="2640">U869</f>
        <v>0.074263909</v>
      </c>
      <c r="AA869" s="68">
        <f t="shared" si="2640"/>
        <v>-0.005721941671</v>
      </c>
      <c r="AB869" s="69">
        <f t="shared" ref="AB869:AC869" si="2641">S869</f>
        <v>-0.0002972400655</v>
      </c>
      <c r="AC869" s="70">
        <f t="shared" si="2641"/>
        <v>-0.002944172533</v>
      </c>
      <c r="AD869" s="71">
        <f t="shared" si="17"/>
        <v>0.005482387564</v>
      </c>
      <c r="AE869" s="72">
        <f t="shared" si="18"/>
        <v>-0.0008498675111</v>
      </c>
      <c r="AF869" s="73">
        <f t="shared" si="19"/>
        <v>-0.00003892059267</v>
      </c>
      <c r="AG869" s="74">
        <f t="shared" si="20"/>
        <v>-0.0002169449707</v>
      </c>
      <c r="AH869" s="75">
        <f t="shared" si="21"/>
        <v>-0.000008579800245</v>
      </c>
      <c r="AI869" s="76">
        <f t="shared" si="22"/>
        <v>0.000001750252073</v>
      </c>
      <c r="AJ869" s="77"/>
      <c r="AK869" s="65">
        <f t="shared" si="23"/>
        <v>-0.005693794321</v>
      </c>
      <c r="AL869" s="66">
        <f t="shared" si="24"/>
        <v>0.0007634399882</v>
      </c>
      <c r="AM869" s="67">
        <f t="shared" si="25"/>
        <v>0.06970272656</v>
      </c>
      <c r="AN869" s="68">
        <f t="shared" si="26"/>
        <v>0.1132340185</v>
      </c>
      <c r="AO869" s="69">
        <f t="shared" si="27"/>
        <v>-0.001425559384</v>
      </c>
      <c r="AP869" s="70">
        <f t="shared" si="28"/>
        <v>0.0005610937746</v>
      </c>
      <c r="AQ869" s="71">
        <f t="shared" si="29"/>
        <v>0.002322407888</v>
      </c>
      <c r="AR869" s="72">
        <f t="shared" si="30"/>
        <v>-0.003632720058</v>
      </c>
      <c r="AS869" s="73">
        <f t="shared" si="31"/>
        <v>0.00009051778905</v>
      </c>
      <c r="AT869" s="74">
        <f t="shared" si="32"/>
        <v>-0.00002208497338</v>
      </c>
      <c r="AU869" s="75">
        <f t="shared" si="33"/>
        <v>-0.000001001758742</v>
      </c>
      <c r="AV869" s="76">
        <f t="shared" si="34"/>
        <v>0.00000005742046819</v>
      </c>
      <c r="AW869" s="78">
        <f t="shared" si="35"/>
        <v>0.06499529678</v>
      </c>
      <c r="AX869" s="79">
        <f t="shared" si="36"/>
        <v>0.05779489479</v>
      </c>
      <c r="AY869" s="78">
        <f t="shared" si="37"/>
        <v>0.1109038046</v>
      </c>
      <c r="AZ869" s="79">
        <f t="shared" si="38"/>
        <v>0.1126303506</v>
      </c>
      <c r="BA869" s="80">
        <f t="shared" si="39"/>
        <v>0.007200401982</v>
      </c>
      <c r="BB869" s="80">
        <f t="shared" si="40"/>
        <v>-0.00172654596</v>
      </c>
      <c r="BC869" s="80">
        <f t="shared" si="41"/>
        <v>0.06977586883</v>
      </c>
      <c r="BD869" s="80">
        <f t="shared" si="42"/>
        <v>0.1159869644</v>
      </c>
      <c r="BE869" s="81">
        <f t="shared" si="43"/>
        <v>0.00004886482775</v>
      </c>
      <c r="BF869" s="81">
        <f t="shared" si="44"/>
        <v>-0.0000248636499</v>
      </c>
      <c r="BG869" s="81">
        <f t="shared" si="45"/>
        <v>-0.00858430405</v>
      </c>
      <c r="BH869" s="81">
        <f t="shared" si="46"/>
        <v>0.01618618244</v>
      </c>
      <c r="BI869" s="81"/>
      <c r="BJ869" s="81"/>
    </row>
    <row r="870">
      <c r="A870" s="31">
        <v>868.0</v>
      </c>
      <c r="B870" s="32">
        <v>3717.0</v>
      </c>
      <c r="C870" s="33">
        <v>647.0</v>
      </c>
      <c r="D870" s="55">
        <f t="shared" si="5"/>
        <v>536</v>
      </c>
      <c r="E870" s="35">
        <v>276.0</v>
      </c>
      <c r="F870" s="36">
        <v>67.0</v>
      </c>
      <c r="G870" s="37">
        <v>71.0</v>
      </c>
      <c r="H870" s="38">
        <v>87.0</v>
      </c>
      <c r="I870" s="39">
        <v>25.0</v>
      </c>
      <c r="J870" s="40">
        <v>10.0</v>
      </c>
      <c r="K870" s="88">
        <f t="shared" si="6"/>
        <v>0.5749613601</v>
      </c>
      <c r="L870" s="88">
        <f t="shared" si="7"/>
        <v>0.7757731959</v>
      </c>
      <c r="M870" s="88">
        <f t="shared" si="8"/>
        <v>0.4797297297</v>
      </c>
      <c r="N870" s="88">
        <f t="shared" si="9"/>
        <v>0.1097372488</v>
      </c>
      <c r="O870" s="88">
        <f t="shared" si="10"/>
        <v>0.6940298507</v>
      </c>
      <c r="P870" s="89">
        <f t="shared" si="11"/>
        <v>0.01545595054</v>
      </c>
      <c r="Q870" s="90">
        <f t="shared" ref="Q870:V870" si="2642">K870-Q$2</f>
        <v>0.2239836784</v>
      </c>
      <c r="R870" s="91">
        <f t="shared" si="2642"/>
        <v>0.2962206556</v>
      </c>
      <c r="S870" s="92">
        <f t="shared" si="2642"/>
        <v>0.06814216708</v>
      </c>
      <c r="T870" s="93">
        <f t="shared" si="2642"/>
        <v>-0.005997192767</v>
      </c>
      <c r="U870" s="94">
        <f t="shared" si="2642"/>
        <v>0.2401985217</v>
      </c>
      <c r="V870" s="95">
        <f t="shared" si="2642"/>
        <v>-0.01680487797</v>
      </c>
      <c r="W870" s="64"/>
      <c r="X870" s="65">
        <f t="shared" si="13"/>
        <v>1</v>
      </c>
      <c r="Y870" s="66">
        <f t="shared" si="14"/>
        <v>0</v>
      </c>
      <c r="Z870" s="67">
        <f t="shared" ref="Z870:AA870" si="2643">U870</f>
        <v>0.2401985217</v>
      </c>
      <c r="AA870" s="68">
        <f t="shared" si="2643"/>
        <v>-0.01680487797</v>
      </c>
      <c r="AB870" s="69">
        <f t="shared" ref="AB870:AC870" si="2644">S870</f>
        <v>0.06814216708</v>
      </c>
      <c r="AC870" s="70">
        <f t="shared" si="2644"/>
        <v>-0.005997192767</v>
      </c>
      <c r="AD870" s="71">
        <f t="shared" si="17"/>
        <v>0.05741292588</v>
      </c>
      <c r="AE870" s="72">
        <f t="shared" si="18"/>
        <v>-0.00807301369</v>
      </c>
      <c r="AF870" s="73">
        <f t="shared" si="19"/>
        <v>0.0162668657</v>
      </c>
      <c r="AG870" s="74">
        <f t="shared" si="20"/>
        <v>-0.002585637639</v>
      </c>
      <c r="AH870" s="75">
        <f t="shared" si="21"/>
        <v>0.004607388614</v>
      </c>
      <c r="AI870" s="76">
        <f t="shared" si="22"/>
        <v>-0.0008173234231</v>
      </c>
      <c r="AJ870" s="77"/>
      <c r="AK870" s="65">
        <f t="shared" si="23"/>
        <v>-0.005693794321</v>
      </c>
      <c r="AL870" s="66">
        <f t="shared" si="24"/>
        <v>0.0007634399882</v>
      </c>
      <c r="AM870" s="67">
        <f t="shared" si="25"/>
        <v>0.2227435167</v>
      </c>
      <c r="AN870" s="68">
        <f t="shared" si="26"/>
        <v>0.3676324583</v>
      </c>
      <c r="AO870" s="69">
        <f t="shared" si="27"/>
        <v>-0.01254665116</v>
      </c>
      <c r="AP870" s="70">
        <f t="shared" si="28"/>
        <v>-0.0331179931</v>
      </c>
      <c r="AQ870" s="71">
        <f t="shared" si="29"/>
        <v>0.02480293076</v>
      </c>
      <c r="AR870" s="72">
        <f t="shared" si="30"/>
        <v>-0.0376176822</v>
      </c>
      <c r="AS870" s="73">
        <f t="shared" si="31"/>
        <v>0.001515596747</v>
      </c>
      <c r="AT870" s="74">
        <f t="shared" si="32"/>
        <v>0.006795847346</v>
      </c>
      <c r="AU870" s="75">
        <f t="shared" si="33"/>
        <v>0.0005359334116</v>
      </c>
      <c r="AV870" s="76">
        <f t="shared" si="34"/>
        <v>-0.00001693521139</v>
      </c>
      <c r="AW870" s="78">
        <f t="shared" si="35"/>
        <v>0.2313575321</v>
      </c>
      <c r="AX870" s="79">
        <f t="shared" si="36"/>
        <v>0.2239836784</v>
      </c>
      <c r="AY870" s="78">
        <f t="shared" si="37"/>
        <v>0.3044391351</v>
      </c>
      <c r="AZ870" s="79">
        <f t="shared" si="38"/>
        <v>0.2962206556</v>
      </c>
      <c r="BA870" s="80">
        <f t="shared" si="39"/>
        <v>0.007373853701</v>
      </c>
      <c r="BB870" s="80">
        <f t="shared" si="40"/>
        <v>0.008218479537</v>
      </c>
      <c r="BC870" s="80">
        <f t="shared" si="41"/>
        <v>0.2361381042</v>
      </c>
      <c r="BD870" s="80">
        <f t="shared" si="42"/>
        <v>0.309522295</v>
      </c>
      <c r="BE870" s="81">
        <f t="shared" si="43"/>
        <v>-0.0000131696875</v>
      </c>
      <c r="BF870" s="81">
        <f t="shared" si="44"/>
        <v>0.0001212037315</v>
      </c>
      <c r="BG870" s="81">
        <f t="shared" si="45"/>
        <v>-0.04004284683</v>
      </c>
      <c r="BH870" s="81">
        <f t="shared" si="46"/>
        <v>0.1461800159</v>
      </c>
      <c r="BI870" s="81"/>
      <c r="BJ870" s="81"/>
    </row>
    <row r="871">
      <c r="A871" s="31">
        <v>869.0</v>
      </c>
      <c r="B871" s="32" t="s">
        <v>87</v>
      </c>
      <c r="C871" s="33">
        <v>1006.0</v>
      </c>
      <c r="D871" s="55">
        <f t="shared" si="5"/>
        <v>858</v>
      </c>
      <c r="E871" s="35">
        <v>181.0</v>
      </c>
      <c r="F871" s="36">
        <v>113.0</v>
      </c>
      <c r="G871" s="37">
        <v>203.0</v>
      </c>
      <c r="H871" s="38">
        <v>296.0</v>
      </c>
      <c r="I871" s="39">
        <v>50.0</v>
      </c>
      <c r="J871" s="40">
        <v>15.0</v>
      </c>
      <c r="K871" s="88">
        <f t="shared" si="6"/>
        <v>0.4314115308</v>
      </c>
      <c r="L871" s="88">
        <f t="shared" si="7"/>
        <v>0.4383301708</v>
      </c>
      <c r="M871" s="88">
        <f t="shared" si="8"/>
        <v>0.6132930514</v>
      </c>
      <c r="N871" s="88">
        <f t="shared" si="9"/>
        <v>0.2017892644</v>
      </c>
      <c r="O871" s="88">
        <f t="shared" si="10"/>
        <v>0.5058275058</v>
      </c>
      <c r="P871" s="89">
        <f t="shared" si="11"/>
        <v>0.01491053678</v>
      </c>
      <c r="Q871" s="90">
        <f t="shared" ref="Q871:V871" si="2645">K871-Q$2</f>
        <v>0.08043384913</v>
      </c>
      <c r="R871" s="91">
        <f t="shared" si="2645"/>
        <v>-0.04122236951</v>
      </c>
      <c r="S871" s="92">
        <f t="shared" si="2645"/>
        <v>0.2017054887</v>
      </c>
      <c r="T871" s="93">
        <f t="shared" si="2645"/>
        <v>0.08605482281</v>
      </c>
      <c r="U871" s="94">
        <f t="shared" si="2645"/>
        <v>0.05199617673</v>
      </c>
      <c r="V871" s="95">
        <f t="shared" si="2645"/>
        <v>-0.01735029173</v>
      </c>
      <c r="W871" s="64"/>
      <c r="X871" s="65">
        <f t="shared" si="13"/>
        <v>1</v>
      </c>
      <c r="Y871" s="66">
        <f t="shared" si="14"/>
        <v>0</v>
      </c>
      <c r="Z871" s="67">
        <f t="shared" ref="Z871:AA871" si="2646">U871</f>
        <v>0.05199617673</v>
      </c>
      <c r="AA871" s="68">
        <f t="shared" si="2646"/>
        <v>-0.01735029173</v>
      </c>
      <c r="AB871" s="69">
        <f t="shared" ref="AB871:AC871" si="2647">S871</f>
        <v>0.2017054887</v>
      </c>
      <c r="AC871" s="70">
        <f t="shared" si="2647"/>
        <v>0.08605482281</v>
      </c>
      <c r="AD871" s="71">
        <f t="shared" si="17"/>
        <v>0.002402569772</v>
      </c>
      <c r="AE871" s="72">
        <f t="shared" si="18"/>
        <v>-0.001804297671</v>
      </c>
      <c r="AF871" s="73">
        <f t="shared" si="19"/>
        <v>0.01198099052</v>
      </c>
      <c r="AG871" s="74">
        <f t="shared" si="20"/>
        <v>0.0009748727022</v>
      </c>
      <c r="AH871" s="75">
        <f t="shared" si="21"/>
        <v>0.03327967165</v>
      </c>
      <c r="AI871" s="76">
        <f t="shared" si="22"/>
        <v>0.03471546018</v>
      </c>
      <c r="AJ871" s="77"/>
      <c r="AK871" s="65">
        <f t="shared" si="23"/>
        <v>-0.005693794321</v>
      </c>
      <c r="AL871" s="66">
        <f t="shared" si="24"/>
        <v>0.0007634399882</v>
      </c>
      <c r="AM871" s="67">
        <f t="shared" si="25"/>
        <v>0.06998823741</v>
      </c>
      <c r="AN871" s="68">
        <f t="shared" si="26"/>
        <v>0.06838910146</v>
      </c>
      <c r="AO871" s="69">
        <f t="shared" si="27"/>
        <v>0.01459404831</v>
      </c>
      <c r="AP871" s="70">
        <f t="shared" si="28"/>
        <v>-0.1125919212</v>
      </c>
      <c r="AQ871" s="71">
        <f t="shared" si="29"/>
        <v>0.0001830712024</v>
      </c>
      <c r="AR871" s="72">
        <f t="shared" si="30"/>
        <v>-0.00232792595</v>
      </c>
      <c r="AS871" s="73">
        <f t="shared" si="31"/>
        <v>-0.00009854686228</v>
      </c>
      <c r="AT871" s="74">
        <f t="shared" si="32"/>
        <v>0.005080492552</v>
      </c>
      <c r="AU871" s="75">
        <f t="shared" si="33"/>
        <v>0.003203267135</v>
      </c>
      <c r="AV871" s="76">
        <f t="shared" si="34"/>
        <v>0.004484032871</v>
      </c>
      <c r="AW871" s="78">
        <f t="shared" si="35"/>
        <v>0.08217628287</v>
      </c>
      <c r="AX871" s="79">
        <f t="shared" si="36"/>
        <v>0.08043384913</v>
      </c>
      <c r="AY871" s="78">
        <f t="shared" si="37"/>
        <v>-0.03620278025</v>
      </c>
      <c r="AZ871" s="79">
        <f t="shared" si="38"/>
        <v>-0.04122236951</v>
      </c>
      <c r="BA871" s="80">
        <f t="shared" si="39"/>
        <v>0.001742433748</v>
      </c>
      <c r="BB871" s="80">
        <f t="shared" si="40"/>
        <v>0.005019589266</v>
      </c>
      <c r="BC871" s="80">
        <f t="shared" si="41"/>
        <v>0.08695685493</v>
      </c>
      <c r="BD871" s="80">
        <f t="shared" si="42"/>
        <v>-0.0311196204</v>
      </c>
      <c r="BE871" s="81">
        <f t="shared" si="43"/>
        <v>-0.00002216020104</v>
      </c>
      <c r="BF871" s="81">
        <f t="shared" si="44"/>
        <v>0.00001749260348</v>
      </c>
      <c r="BG871" s="81">
        <f t="shared" si="45"/>
        <v>0.006593063846</v>
      </c>
      <c r="BH871" s="81">
        <f t="shared" si="46"/>
        <v>-0.005412128634</v>
      </c>
      <c r="BI871" s="81"/>
      <c r="BJ871" s="81"/>
    </row>
    <row r="872">
      <c r="A872" s="31">
        <v>870.0</v>
      </c>
      <c r="B872" s="32">
        <v>1074.0</v>
      </c>
      <c r="C872" s="33">
        <v>2280.0</v>
      </c>
      <c r="D872" s="55">
        <f t="shared" si="5"/>
        <v>1656</v>
      </c>
      <c r="E872" s="35">
        <v>323.0</v>
      </c>
      <c r="F872" s="36">
        <v>97.0</v>
      </c>
      <c r="G872" s="37">
        <v>446.0</v>
      </c>
      <c r="H872" s="38">
        <v>502.0</v>
      </c>
      <c r="I872" s="39">
        <v>227.0</v>
      </c>
      <c r="J872" s="40">
        <v>61.0</v>
      </c>
      <c r="K872" s="88">
        <f t="shared" si="6"/>
        <v>0.4368421053</v>
      </c>
      <c r="L872" s="88">
        <f t="shared" si="7"/>
        <v>0.5228136882</v>
      </c>
      <c r="M872" s="88">
        <f t="shared" si="8"/>
        <v>0.738410596</v>
      </c>
      <c r="N872" s="88">
        <f t="shared" si="9"/>
        <v>0.1956140351</v>
      </c>
      <c r="O872" s="88">
        <f t="shared" si="10"/>
        <v>0.6014492754</v>
      </c>
      <c r="P872" s="89">
        <f t="shared" si="11"/>
        <v>0.02675438596</v>
      </c>
      <c r="Q872" s="90">
        <f t="shared" ref="Q872:V872" si="2648">K872-Q$2</f>
        <v>0.08586442357</v>
      </c>
      <c r="R872" s="91">
        <f t="shared" si="2648"/>
        <v>0.04326114792</v>
      </c>
      <c r="S872" s="92">
        <f t="shared" si="2648"/>
        <v>0.3268230334</v>
      </c>
      <c r="T872" s="93">
        <f t="shared" si="2648"/>
        <v>0.07987959348</v>
      </c>
      <c r="U872" s="94">
        <f t="shared" si="2648"/>
        <v>0.1476179463</v>
      </c>
      <c r="V872" s="95">
        <f t="shared" si="2648"/>
        <v>-0.005506442547</v>
      </c>
      <c r="W872" s="64"/>
      <c r="X872" s="65">
        <f t="shared" si="13"/>
        <v>1</v>
      </c>
      <c r="Y872" s="66">
        <f t="shared" si="14"/>
        <v>0</v>
      </c>
      <c r="Z872" s="67">
        <f t="shared" ref="Z872:AA872" si="2649">U872</f>
        <v>0.1476179463</v>
      </c>
      <c r="AA872" s="68">
        <f t="shared" si="2649"/>
        <v>-0.005506442547</v>
      </c>
      <c r="AB872" s="69">
        <f t="shared" ref="AB872:AC872" si="2650">S872</f>
        <v>0.3268230334</v>
      </c>
      <c r="AC872" s="70">
        <f t="shared" si="2650"/>
        <v>0.07987959348</v>
      </c>
      <c r="AD872" s="71">
        <f t="shared" si="17"/>
        <v>0.02176073715</v>
      </c>
      <c r="AE872" s="72">
        <f t="shared" si="18"/>
        <v>-0.00162569948</v>
      </c>
      <c r="AF872" s="73">
        <f t="shared" si="19"/>
        <v>0.04868479737</v>
      </c>
      <c r="AG872" s="74">
        <f t="shared" si="20"/>
        <v>0.009992029282</v>
      </c>
      <c r="AH872" s="75">
        <f t="shared" si="21"/>
        <v>0.1004325457</v>
      </c>
      <c r="AI872" s="76">
        <f t="shared" si="22"/>
        <v>0.05221298209</v>
      </c>
      <c r="AJ872" s="77"/>
      <c r="AK872" s="65">
        <f t="shared" si="23"/>
        <v>-0.005693794321</v>
      </c>
      <c r="AL872" s="66">
        <f t="shared" si="24"/>
        <v>0.0007634399882</v>
      </c>
      <c r="AM872" s="67">
        <f t="shared" si="25"/>
        <v>0.1292362282</v>
      </c>
      <c r="AN872" s="68">
        <f t="shared" si="26"/>
        <v>0.2298699541</v>
      </c>
      <c r="AO872" s="69">
        <f t="shared" si="27"/>
        <v>-0.006032931584</v>
      </c>
      <c r="AP872" s="70">
        <f t="shared" si="28"/>
        <v>-0.1740790691</v>
      </c>
      <c r="AQ872" s="71">
        <f t="shared" si="29"/>
        <v>0.0102368681</v>
      </c>
      <c r="AR872" s="72">
        <f t="shared" si="30"/>
        <v>-0.01352079202</v>
      </c>
      <c r="AS872" s="73">
        <f t="shared" si="31"/>
        <v>-0.002944900868</v>
      </c>
      <c r="AT872" s="74">
        <f t="shared" si="32"/>
        <v>0.02080203389</v>
      </c>
      <c r="AU872" s="75">
        <f t="shared" si="33"/>
        <v>0.01053097294</v>
      </c>
      <c r="AV872" s="76">
        <f t="shared" si="34"/>
        <v>0.007572412272</v>
      </c>
      <c r="AW872" s="78">
        <f t="shared" si="35"/>
        <v>0.1353324425</v>
      </c>
      <c r="AX872" s="79">
        <f t="shared" si="36"/>
        <v>0.08586442357</v>
      </c>
      <c r="AY872" s="78">
        <f t="shared" si="37"/>
        <v>0.07140797913</v>
      </c>
      <c r="AZ872" s="79">
        <f t="shared" si="38"/>
        <v>0.04326114792</v>
      </c>
      <c r="BA872" s="80">
        <f t="shared" si="39"/>
        <v>0.04946801891</v>
      </c>
      <c r="BB872" s="80">
        <f t="shared" si="40"/>
        <v>0.0281468312</v>
      </c>
      <c r="BC872" s="80">
        <f t="shared" si="41"/>
        <v>0.1401130145</v>
      </c>
      <c r="BD872" s="80">
        <f t="shared" si="42"/>
        <v>0.07649113897</v>
      </c>
      <c r="BE872" s="81">
        <f t="shared" si="43"/>
        <v>0.001654840789</v>
      </c>
      <c r="BF872" s="81">
        <f t="shared" si="44"/>
        <v>0.002784735957</v>
      </c>
      <c r="BG872" s="81">
        <f t="shared" si="45"/>
        <v>0.0137807625</v>
      </c>
      <c r="BH872" s="81">
        <f t="shared" si="46"/>
        <v>0.02143480813</v>
      </c>
      <c r="BI872" s="81"/>
      <c r="BJ872" s="81"/>
    </row>
    <row r="873">
      <c r="A873" s="31">
        <v>871.0</v>
      </c>
      <c r="B873" s="32">
        <v>4540.0</v>
      </c>
      <c r="C873" s="33">
        <v>927.0</v>
      </c>
      <c r="D873" s="55">
        <f t="shared" si="5"/>
        <v>583</v>
      </c>
      <c r="E873" s="35">
        <v>85.0</v>
      </c>
      <c r="F873" s="36">
        <v>115.0</v>
      </c>
      <c r="G873" s="37">
        <v>70.0</v>
      </c>
      <c r="H873" s="38">
        <v>232.0</v>
      </c>
      <c r="I873" s="39">
        <v>24.0</v>
      </c>
      <c r="J873" s="40">
        <v>57.0</v>
      </c>
      <c r="K873" s="88">
        <f t="shared" si="6"/>
        <v>0.1930960086</v>
      </c>
      <c r="L873" s="88">
        <f t="shared" si="7"/>
        <v>0.3196480938</v>
      </c>
      <c r="M873" s="88">
        <f t="shared" si="8"/>
        <v>0.2892561983</v>
      </c>
      <c r="N873" s="88">
        <f t="shared" si="9"/>
        <v>0.07551240561</v>
      </c>
      <c r="O873" s="88">
        <f t="shared" si="10"/>
        <v>0.3070325901</v>
      </c>
      <c r="P873" s="89">
        <f t="shared" si="11"/>
        <v>0.06148867314</v>
      </c>
      <c r="Q873" s="90">
        <f t="shared" ref="Q873:V873" si="2651">K873-Q$2</f>
        <v>-0.1578816731</v>
      </c>
      <c r="R873" s="91">
        <f t="shared" si="2651"/>
        <v>-0.1599044464</v>
      </c>
      <c r="S873" s="92">
        <f t="shared" si="2651"/>
        <v>-0.1223313643</v>
      </c>
      <c r="T873" s="93">
        <f t="shared" si="2651"/>
        <v>-0.040222036</v>
      </c>
      <c r="U873" s="94">
        <f t="shared" si="2651"/>
        <v>-0.146798739</v>
      </c>
      <c r="V873" s="95">
        <f t="shared" si="2651"/>
        <v>0.02922784463</v>
      </c>
      <c r="W873" s="64"/>
      <c r="X873" s="65">
        <f t="shared" si="13"/>
        <v>1</v>
      </c>
      <c r="Y873" s="66">
        <f t="shared" si="14"/>
        <v>0</v>
      </c>
      <c r="Z873" s="67">
        <f t="shared" ref="Z873:AA873" si="2652">U873</f>
        <v>-0.146798739</v>
      </c>
      <c r="AA873" s="68">
        <f t="shared" si="2652"/>
        <v>0.02922784463</v>
      </c>
      <c r="AB873" s="69">
        <f t="shared" ref="AB873:AC873" si="2653">S873</f>
        <v>-0.1223313643</v>
      </c>
      <c r="AC873" s="70">
        <f t="shared" si="2653"/>
        <v>-0.040222036</v>
      </c>
      <c r="AD873" s="71">
        <f t="shared" si="17"/>
        <v>0.02069560288</v>
      </c>
      <c r="AE873" s="72">
        <f t="shared" si="18"/>
        <v>-0.008581221472</v>
      </c>
      <c r="AF873" s="73">
        <f t="shared" si="19"/>
        <v>0.01913369344</v>
      </c>
      <c r="AG873" s="74">
        <f t="shared" si="20"/>
        <v>0.002329062057</v>
      </c>
      <c r="AH873" s="75">
        <f t="shared" si="21"/>
        <v>0.01334715051</v>
      </c>
      <c r="AI873" s="76">
        <f t="shared" si="22"/>
        <v>0.009840833077</v>
      </c>
      <c r="AJ873" s="77"/>
      <c r="AK873" s="65">
        <f t="shared" si="23"/>
        <v>-0.005693794321</v>
      </c>
      <c r="AL873" s="66">
        <f t="shared" si="24"/>
        <v>0.0007634399882</v>
      </c>
      <c r="AM873" s="67">
        <f t="shared" si="25"/>
        <v>-0.1662286668</v>
      </c>
      <c r="AN873" s="68">
        <f t="shared" si="26"/>
        <v>-0.2092066201</v>
      </c>
      <c r="AO873" s="69">
        <f t="shared" si="27"/>
        <v>-0.002886262951</v>
      </c>
      <c r="AP873" s="70">
        <f t="shared" si="28"/>
        <v>0.06660650596</v>
      </c>
      <c r="AQ873" s="71">
        <f t="shared" si="29"/>
        <v>0.005634755655</v>
      </c>
      <c r="AR873" s="72">
        <f t="shared" si="30"/>
        <v>-0.01647487182</v>
      </c>
      <c r="AS873" s="73">
        <f t="shared" si="31"/>
        <v>-0.0004831820412</v>
      </c>
      <c r="AT873" s="74">
        <f t="shared" si="32"/>
        <v>0.008133727014</v>
      </c>
      <c r="AU873" s="75">
        <f t="shared" si="33"/>
        <v>0.001351819582</v>
      </c>
      <c r="AV873" s="76">
        <f t="shared" si="34"/>
        <v>0.001335435048</v>
      </c>
      <c r="AW873" s="78">
        <f t="shared" si="35"/>
        <v>-0.1683053309</v>
      </c>
      <c r="AX873" s="79">
        <f t="shared" si="36"/>
        <v>-0.1578816731</v>
      </c>
      <c r="AY873" s="78">
        <f t="shared" si="37"/>
        <v>-0.1488423839</v>
      </c>
      <c r="AZ873" s="79">
        <f t="shared" si="38"/>
        <v>-0.1599044464</v>
      </c>
      <c r="BA873" s="80">
        <f t="shared" si="39"/>
        <v>-0.01042365785</v>
      </c>
      <c r="BB873" s="80">
        <f t="shared" si="40"/>
        <v>0.01106206252</v>
      </c>
      <c r="BC873" s="80">
        <f t="shared" si="41"/>
        <v>-0.1635247589</v>
      </c>
      <c r="BD873" s="80">
        <f t="shared" si="42"/>
        <v>-0.1437592241</v>
      </c>
      <c r="BE873" s="81">
        <f t="shared" si="43"/>
        <v>-0.00001371658401</v>
      </c>
      <c r="BF873" s="81">
        <f t="shared" si="44"/>
        <v>-0.0002306143097</v>
      </c>
      <c r="BG873" s="81">
        <f t="shared" si="45"/>
        <v>0.006073632248</v>
      </c>
      <c r="BH873" s="81">
        <f t="shared" si="46"/>
        <v>0.04701638491</v>
      </c>
      <c r="BI873" s="81"/>
      <c r="BJ873" s="81"/>
    </row>
    <row r="874">
      <c r="A874" s="31">
        <v>872.0</v>
      </c>
      <c r="B874" s="32">
        <v>5372.0</v>
      </c>
      <c r="C874" s="33">
        <v>1467.0</v>
      </c>
      <c r="D874" s="55">
        <f t="shared" si="5"/>
        <v>690</v>
      </c>
      <c r="E874" s="35">
        <v>87.0</v>
      </c>
      <c r="F874" s="36">
        <v>179.0</v>
      </c>
      <c r="G874" s="37">
        <v>56.0</v>
      </c>
      <c r="H874" s="38">
        <v>266.0</v>
      </c>
      <c r="I874" s="39">
        <v>33.0</v>
      </c>
      <c r="J874" s="40">
        <v>69.0</v>
      </c>
      <c r="K874" s="88">
        <f t="shared" si="6"/>
        <v>0.1199727335</v>
      </c>
      <c r="L874" s="88">
        <f t="shared" si="7"/>
        <v>0.310880829</v>
      </c>
      <c r="M874" s="88">
        <f t="shared" si="8"/>
        <v>0.1842105263</v>
      </c>
      <c r="N874" s="88">
        <f t="shared" si="9"/>
        <v>0.03817314247</v>
      </c>
      <c r="O874" s="88">
        <f t="shared" si="10"/>
        <v>0.2550724638</v>
      </c>
      <c r="P874" s="89">
        <f t="shared" si="11"/>
        <v>0.04703476483</v>
      </c>
      <c r="Q874" s="90">
        <f t="shared" ref="Q874:V874" si="2654">K874-Q$2</f>
        <v>-0.2310049482</v>
      </c>
      <c r="R874" s="91">
        <f t="shared" si="2654"/>
        <v>-0.1686717113</v>
      </c>
      <c r="S874" s="92">
        <f t="shared" si="2654"/>
        <v>-0.2273770363</v>
      </c>
      <c r="T874" s="93">
        <f t="shared" si="2654"/>
        <v>-0.07756129914</v>
      </c>
      <c r="U874" s="94">
        <f t="shared" si="2654"/>
        <v>-0.1987588653</v>
      </c>
      <c r="V874" s="95">
        <f t="shared" si="2654"/>
        <v>0.01477393631</v>
      </c>
      <c r="W874" s="64"/>
      <c r="X874" s="65">
        <f t="shared" si="13"/>
        <v>1</v>
      </c>
      <c r="Y874" s="66">
        <f t="shared" si="14"/>
        <v>0</v>
      </c>
      <c r="Z874" s="67">
        <f t="shared" ref="Z874:AA874" si="2655">U874</f>
        <v>-0.1987588653</v>
      </c>
      <c r="AA874" s="68">
        <f t="shared" si="2655"/>
        <v>0.01477393631</v>
      </c>
      <c r="AB874" s="69">
        <f t="shared" ref="AB874:AC874" si="2656">S874</f>
        <v>-0.2273770363</v>
      </c>
      <c r="AC874" s="70">
        <f t="shared" si="2656"/>
        <v>-0.07756129914</v>
      </c>
      <c r="AD874" s="71">
        <f t="shared" si="17"/>
        <v>0.03928681735</v>
      </c>
      <c r="AE874" s="72">
        <f t="shared" si="18"/>
        <v>-0.005872901636</v>
      </c>
      <c r="AF874" s="73">
        <f t="shared" si="19"/>
        <v>0.04633908744</v>
      </c>
      <c r="AG874" s="74">
        <f t="shared" si="20"/>
        <v>0.01205674196</v>
      </c>
      <c r="AH874" s="75">
        <f t="shared" si="21"/>
        <v>0.04568456153</v>
      </c>
      <c r="AI874" s="76">
        <f t="shared" si="22"/>
        <v>0.03527131666</v>
      </c>
      <c r="AJ874" s="77"/>
      <c r="AK874" s="65">
        <f t="shared" si="23"/>
        <v>-0.005693794321</v>
      </c>
      <c r="AL874" s="66">
        <f t="shared" si="24"/>
        <v>0.0007634399882</v>
      </c>
      <c r="AM874" s="67">
        <f t="shared" si="25"/>
        <v>-0.1856937582</v>
      </c>
      <c r="AN874" s="68">
        <f t="shared" si="26"/>
        <v>-0.30349884</v>
      </c>
      <c r="AO874" s="69">
        <f t="shared" si="27"/>
        <v>-0.006760436311</v>
      </c>
      <c r="AP874" s="70">
        <f t="shared" si="28"/>
        <v>0.1241942017</v>
      </c>
      <c r="AQ874" s="71">
        <f t="shared" si="29"/>
        <v>0.01676903259</v>
      </c>
      <c r="AR874" s="72">
        <f t="shared" si="30"/>
        <v>-0.02592042698</v>
      </c>
      <c r="AS874" s="73">
        <f t="shared" si="31"/>
        <v>-0.003877285067</v>
      </c>
      <c r="AT874" s="74">
        <f t="shared" si="32"/>
        <v>0.01986622838</v>
      </c>
      <c r="AU874" s="75">
        <f t="shared" si="33"/>
        <v>0.004600889707</v>
      </c>
      <c r="AV874" s="76">
        <f t="shared" si="34"/>
        <v>0.004751024088</v>
      </c>
      <c r="AW874" s="78">
        <f t="shared" si="35"/>
        <v>-0.1806553516</v>
      </c>
      <c r="AX874" s="79">
        <f t="shared" si="36"/>
        <v>-0.2310049482</v>
      </c>
      <c r="AY874" s="78">
        <f t="shared" si="37"/>
        <v>-0.1798443728</v>
      </c>
      <c r="AZ874" s="79">
        <f t="shared" si="38"/>
        <v>-0.1686717113</v>
      </c>
      <c r="BA874" s="80">
        <f t="shared" si="39"/>
        <v>0.05034959664</v>
      </c>
      <c r="BB874" s="80">
        <f t="shared" si="40"/>
        <v>-0.01117266151</v>
      </c>
      <c r="BC874" s="80">
        <f t="shared" si="41"/>
        <v>-0.1758747795</v>
      </c>
      <c r="BD874" s="80">
        <f t="shared" si="42"/>
        <v>-0.1747612129</v>
      </c>
      <c r="BE874" s="81">
        <f t="shared" si="43"/>
        <v>0.002410253516</v>
      </c>
      <c r="BF874" s="81">
        <f t="shared" si="44"/>
        <v>-0.001125078001</v>
      </c>
      <c r="BG874" s="81">
        <f t="shared" si="45"/>
        <v>0.0003904565234</v>
      </c>
      <c r="BH874" s="81">
        <f t="shared" si="46"/>
        <v>0.06147217959</v>
      </c>
      <c r="BI874" s="81"/>
      <c r="BJ874" s="81"/>
    </row>
    <row r="875">
      <c r="A875" s="31">
        <v>873.0</v>
      </c>
      <c r="B875" s="32">
        <v>1521.0</v>
      </c>
      <c r="C875" s="33">
        <v>1147.0</v>
      </c>
      <c r="D875" s="55">
        <f t="shared" si="5"/>
        <v>1002</v>
      </c>
      <c r="E875" s="35">
        <v>298.0</v>
      </c>
      <c r="F875" s="36">
        <v>61.0</v>
      </c>
      <c r="G875" s="37">
        <v>310.0</v>
      </c>
      <c r="H875" s="38">
        <v>310.0</v>
      </c>
      <c r="I875" s="39">
        <v>19.0</v>
      </c>
      <c r="J875" s="40">
        <v>4.0</v>
      </c>
      <c r="K875" s="88">
        <f t="shared" si="6"/>
        <v>0.5466434176</v>
      </c>
      <c r="L875" s="88">
        <f t="shared" si="7"/>
        <v>0.5055821372</v>
      </c>
      <c r="M875" s="88">
        <f t="shared" si="8"/>
        <v>0.8266666667</v>
      </c>
      <c r="N875" s="88">
        <f t="shared" si="9"/>
        <v>0.2702702703</v>
      </c>
      <c r="O875" s="88">
        <f t="shared" si="10"/>
        <v>0.625748503</v>
      </c>
      <c r="P875" s="89">
        <f t="shared" si="11"/>
        <v>0.003487358326</v>
      </c>
      <c r="Q875" s="90">
        <f t="shared" ref="Q875:V875" si="2657">K875-Q$2</f>
        <v>0.1956657359</v>
      </c>
      <c r="R875" s="91">
        <f t="shared" si="2657"/>
        <v>0.02602959687</v>
      </c>
      <c r="S875" s="92">
        <f t="shared" si="2657"/>
        <v>0.415079104</v>
      </c>
      <c r="T875" s="93">
        <f t="shared" si="2657"/>
        <v>0.1545358287</v>
      </c>
      <c r="U875" s="94">
        <f t="shared" si="2657"/>
        <v>0.1719171739</v>
      </c>
      <c r="V875" s="95">
        <f t="shared" si="2657"/>
        <v>-0.02877347019</v>
      </c>
      <c r="W875" s="64"/>
      <c r="X875" s="65">
        <f t="shared" si="13"/>
        <v>1</v>
      </c>
      <c r="Y875" s="66">
        <f t="shared" si="14"/>
        <v>0</v>
      </c>
      <c r="Z875" s="67">
        <f t="shared" ref="Z875:AA875" si="2658">U875</f>
        <v>0.1719171739</v>
      </c>
      <c r="AA875" s="68">
        <f t="shared" si="2658"/>
        <v>-0.02877347019</v>
      </c>
      <c r="AB875" s="69">
        <f t="shared" ref="AB875:AC875" si="2659">S875</f>
        <v>0.415079104</v>
      </c>
      <c r="AC875" s="70">
        <f t="shared" si="2659"/>
        <v>0.1545358287</v>
      </c>
      <c r="AD875" s="71">
        <f t="shared" si="17"/>
        <v>0.0287276021</v>
      </c>
      <c r="AE875" s="72">
        <f t="shared" si="18"/>
        <v>-0.009893307355</v>
      </c>
      <c r="AF875" s="73">
        <f t="shared" si="19"/>
        <v>0.07580575857</v>
      </c>
      <c r="AG875" s="74">
        <f t="shared" si="20"/>
        <v>0.01462409671</v>
      </c>
      <c r="AH875" s="75">
        <f t="shared" si="21"/>
        <v>0.1484093403</v>
      </c>
      <c r="AI875" s="76">
        <f t="shared" si="22"/>
        <v>0.1282891866</v>
      </c>
      <c r="AJ875" s="77"/>
      <c r="AK875" s="65">
        <f t="shared" si="23"/>
        <v>-0.005693794321</v>
      </c>
      <c r="AL875" s="66">
        <f t="shared" si="24"/>
        <v>0.0007634399882</v>
      </c>
      <c r="AM875" s="67">
        <f t="shared" si="25"/>
        <v>0.1860103433</v>
      </c>
      <c r="AN875" s="68">
        <f t="shared" si="26"/>
        <v>0.2494566163</v>
      </c>
      <c r="AO875" s="69">
        <f t="shared" si="27"/>
        <v>0.01879342706</v>
      </c>
      <c r="AP875" s="70">
        <f t="shared" si="28"/>
        <v>-0.2285337684</v>
      </c>
      <c r="AQ875" s="71">
        <f t="shared" si="29"/>
        <v>0.008998163644</v>
      </c>
      <c r="AR875" s="72">
        <f t="shared" si="30"/>
        <v>-0.0218314344</v>
      </c>
      <c r="AS875" s="73">
        <f t="shared" si="31"/>
        <v>-0.004191257396</v>
      </c>
      <c r="AT875" s="74">
        <f t="shared" si="32"/>
        <v>0.03236588617</v>
      </c>
      <c r="AU875" s="75">
        <f t="shared" si="33"/>
        <v>0.01472091709</v>
      </c>
      <c r="AV875" s="76">
        <f t="shared" si="34"/>
        <v>0.01698855356</v>
      </c>
      <c r="AW875" s="78">
        <f t="shared" si="35"/>
        <v>0.2186377994</v>
      </c>
      <c r="AX875" s="79">
        <f t="shared" si="36"/>
        <v>0.1956657359</v>
      </c>
      <c r="AY875" s="78">
        <f t="shared" si="37"/>
        <v>0.0492092932</v>
      </c>
      <c r="AZ875" s="79">
        <f t="shared" si="38"/>
        <v>0.02602959687</v>
      </c>
      <c r="BA875" s="80">
        <f t="shared" si="39"/>
        <v>0.02297206348</v>
      </c>
      <c r="BB875" s="80">
        <f t="shared" si="40"/>
        <v>0.02317969633</v>
      </c>
      <c r="BC875" s="80">
        <f t="shared" si="41"/>
        <v>0.2234183715</v>
      </c>
      <c r="BD875" s="80">
        <f t="shared" si="42"/>
        <v>0.05429245304</v>
      </c>
      <c r="BE875" s="81">
        <f t="shared" si="43"/>
        <v>-0.000009582621303</v>
      </c>
      <c r="BF875" s="81">
        <f t="shared" si="44"/>
        <v>0.001064970911</v>
      </c>
      <c r="BG875" s="81">
        <f t="shared" si="45"/>
        <v>0.04696809825</v>
      </c>
      <c r="BH875" s="81">
        <f t="shared" si="46"/>
        <v>0.02425986288</v>
      </c>
      <c r="BI875" s="81"/>
      <c r="BJ875" s="81"/>
    </row>
    <row r="876">
      <c r="A876" s="31">
        <v>874.0</v>
      </c>
      <c r="B876" s="32" t="s">
        <v>229</v>
      </c>
      <c r="C876" s="33">
        <v>1233.0</v>
      </c>
      <c r="D876" s="55">
        <f t="shared" si="5"/>
        <v>966</v>
      </c>
      <c r="E876" s="35">
        <v>176.0</v>
      </c>
      <c r="F876" s="36">
        <v>167.0</v>
      </c>
      <c r="G876" s="37">
        <v>152.0</v>
      </c>
      <c r="H876" s="38">
        <v>383.0</v>
      </c>
      <c r="I876" s="39">
        <v>39.0</v>
      </c>
      <c r="J876" s="40">
        <v>49.0</v>
      </c>
      <c r="K876" s="88">
        <f t="shared" si="6"/>
        <v>0.297648013</v>
      </c>
      <c r="L876" s="88">
        <f t="shared" si="7"/>
        <v>0.3595317726</v>
      </c>
      <c r="M876" s="88">
        <f t="shared" si="8"/>
        <v>0.4130434783</v>
      </c>
      <c r="N876" s="88">
        <f t="shared" si="9"/>
        <v>0.1232765612</v>
      </c>
      <c r="O876" s="88">
        <f t="shared" si="10"/>
        <v>0.3799171843</v>
      </c>
      <c r="P876" s="89">
        <f t="shared" si="11"/>
        <v>0.0397404704</v>
      </c>
      <c r="Q876" s="90">
        <f t="shared" ref="Q876:V876" si="2660">K876-Q$2</f>
        <v>-0.05332966871</v>
      </c>
      <c r="R876" s="91">
        <f t="shared" si="2660"/>
        <v>-0.1200207677</v>
      </c>
      <c r="S876" s="92">
        <f t="shared" si="2660"/>
        <v>0.001455915615</v>
      </c>
      <c r="T876" s="93">
        <f t="shared" si="2660"/>
        <v>0.007542119625</v>
      </c>
      <c r="U876" s="94">
        <f t="shared" si="2660"/>
        <v>-0.07391414483</v>
      </c>
      <c r="V876" s="95">
        <f t="shared" si="2660"/>
        <v>0.007479641885</v>
      </c>
      <c r="W876" s="64"/>
      <c r="X876" s="65">
        <f t="shared" si="13"/>
        <v>1</v>
      </c>
      <c r="Y876" s="66">
        <f t="shared" si="14"/>
        <v>0</v>
      </c>
      <c r="Z876" s="67">
        <f t="shared" ref="Z876:AA876" si="2661">U876</f>
        <v>-0.07391414483</v>
      </c>
      <c r="AA876" s="68">
        <f t="shared" si="2661"/>
        <v>0.007479641885</v>
      </c>
      <c r="AB876" s="69">
        <f t="shared" ref="AB876:AC876" si="2662">S876</f>
        <v>0.001455915615</v>
      </c>
      <c r="AC876" s="70">
        <f t="shared" si="2662"/>
        <v>0.007542119625</v>
      </c>
      <c r="AD876" s="71">
        <f t="shared" si="17"/>
        <v>0.005407355763</v>
      </c>
      <c r="AE876" s="72">
        <f t="shared" si="18"/>
        <v>-0.001105702667</v>
      </c>
      <c r="AF876" s="73">
        <f t="shared" si="19"/>
        <v>-0.0001640251115</v>
      </c>
      <c r="AG876" s="74">
        <f t="shared" si="20"/>
        <v>-0.0005465795949</v>
      </c>
      <c r="AH876" s="75">
        <f t="shared" si="21"/>
        <v>-0.00005476387817</v>
      </c>
      <c r="AI876" s="76">
        <f t="shared" si="22"/>
        <v>0.00002196137946</v>
      </c>
      <c r="AJ876" s="77"/>
      <c r="AK876" s="65">
        <f t="shared" si="23"/>
        <v>-0.005693794321</v>
      </c>
      <c r="AL876" s="66">
        <f t="shared" si="24"/>
        <v>0.0007634399882</v>
      </c>
      <c r="AM876" s="67">
        <f t="shared" si="25"/>
        <v>-0.0722078303</v>
      </c>
      <c r="AN876" s="68">
        <f t="shared" si="26"/>
        <v>-0.1112439853</v>
      </c>
      <c r="AO876" s="69">
        <f t="shared" si="27"/>
        <v>0.003554461796</v>
      </c>
      <c r="AP876" s="70">
        <f t="shared" si="28"/>
        <v>-0.00178345597</v>
      </c>
      <c r="AQ876" s="71">
        <f t="shared" si="29"/>
        <v>0.002134706445</v>
      </c>
      <c r="AR876" s="72">
        <f t="shared" si="30"/>
        <v>-0.003720474784</v>
      </c>
      <c r="AS876" s="73">
        <f t="shared" si="31"/>
        <v>0.0002263319148</v>
      </c>
      <c r="AT876" s="74">
        <f t="shared" si="32"/>
        <v>-0.00008347468907</v>
      </c>
      <c r="AU876" s="75">
        <f t="shared" si="33"/>
        <v>-0.000006571510027</v>
      </c>
      <c r="AV876" s="76">
        <f t="shared" si="34"/>
        <v>0.000001590103726</v>
      </c>
      <c r="AW876" s="78">
        <f t="shared" si="35"/>
        <v>-0.07199269597</v>
      </c>
      <c r="AX876" s="79">
        <f t="shared" si="36"/>
        <v>-0.05332966871</v>
      </c>
      <c r="AY876" s="78">
        <f t="shared" si="37"/>
        <v>-0.1160663606</v>
      </c>
      <c r="AZ876" s="79">
        <f t="shared" si="38"/>
        <v>-0.1200207677</v>
      </c>
      <c r="BA876" s="80">
        <f t="shared" si="39"/>
        <v>-0.01866302726</v>
      </c>
      <c r="BB876" s="80">
        <f t="shared" si="40"/>
        <v>0.003954407089</v>
      </c>
      <c r="BC876" s="80">
        <f t="shared" si="41"/>
        <v>-0.06721212391</v>
      </c>
      <c r="BD876" s="80">
        <f t="shared" si="42"/>
        <v>-0.1109832008</v>
      </c>
      <c r="BE876" s="81">
        <f t="shared" si="43"/>
        <v>0.0003326712511</v>
      </c>
      <c r="BF876" s="81">
        <f t="shared" si="44"/>
        <v>-0.0001476024146</v>
      </c>
      <c r="BG876" s="81">
        <f t="shared" si="45"/>
        <v>-0.007799801255</v>
      </c>
      <c r="BH876" s="81">
        <f t="shared" si="46"/>
        <v>0.01491883329</v>
      </c>
      <c r="BI876" s="81"/>
      <c r="BJ876" s="81"/>
    </row>
    <row r="877">
      <c r="A877" s="31">
        <v>875.0</v>
      </c>
      <c r="B877" s="32" t="s">
        <v>177</v>
      </c>
      <c r="C877" s="33">
        <v>1711.0</v>
      </c>
      <c r="D877" s="55">
        <f t="shared" si="5"/>
        <v>1117</v>
      </c>
      <c r="E877" s="35">
        <v>135.0</v>
      </c>
      <c r="F877" s="36">
        <v>278.0</v>
      </c>
      <c r="G877" s="37">
        <v>99.0</v>
      </c>
      <c r="H877" s="38">
        <v>428.0</v>
      </c>
      <c r="I877" s="39">
        <v>70.0</v>
      </c>
      <c r="J877" s="40">
        <v>107.0</v>
      </c>
      <c r="K877" s="88">
        <f t="shared" si="6"/>
        <v>0.1776738749</v>
      </c>
      <c r="L877" s="88">
        <f t="shared" si="7"/>
        <v>0.3238546603</v>
      </c>
      <c r="M877" s="88">
        <f t="shared" si="8"/>
        <v>0.2045454545</v>
      </c>
      <c r="N877" s="88">
        <f t="shared" si="9"/>
        <v>0.05786090006</v>
      </c>
      <c r="O877" s="88">
        <f t="shared" si="10"/>
        <v>0.2721575649</v>
      </c>
      <c r="P877" s="89">
        <f t="shared" si="11"/>
        <v>0.06253652835</v>
      </c>
      <c r="Q877" s="90">
        <f t="shared" ref="Q877:V877" si="2663">K877-Q$2</f>
        <v>-0.1733038068</v>
      </c>
      <c r="R877" s="91">
        <f t="shared" si="2663"/>
        <v>-0.1556978799</v>
      </c>
      <c r="S877" s="92">
        <f t="shared" si="2663"/>
        <v>-0.2070421081</v>
      </c>
      <c r="T877" s="93">
        <f t="shared" si="2663"/>
        <v>-0.05787354155</v>
      </c>
      <c r="U877" s="94">
        <f t="shared" si="2663"/>
        <v>-0.1816737642</v>
      </c>
      <c r="V877" s="95">
        <f t="shared" si="2663"/>
        <v>0.03027569983</v>
      </c>
      <c r="W877" s="64"/>
      <c r="X877" s="65">
        <f t="shared" si="13"/>
        <v>1</v>
      </c>
      <c r="Y877" s="66">
        <f t="shared" si="14"/>
        <v>0</v>
      </c>
      <c r="Z877" s="67">
        <f t="shared" ref="Z877:AA877" si="2664">U877</f>
        <v>-0.1816737642</v>
      </c>
      <c r="AA877" s="68">
        <f t="shared" si="2664"/>
        <v>0.03027569983</v>
      </c>
      <c r="AB877" s="69">
        <f t="shared" ref="AB877:AC877" si="2665">S877</f>
        <v>-0.2070421081</v>
      </c>
      <c r="AC877" s="70">
        <f t="shared" si="2665"/>
        <v>-0.05787354155</v>
      </c>
      <c r="AD877" s="71">
        <f t="shared" si="17"/>
        <v>0.03208873859</v>
      </c>
      <c r="AE877" s="72">
        <f t="shared" si="18"/>
        <v>-0.0110006007</v>
      </c>
      <c r="AF877" s="73">
        <f t="shared" si="19"/>
        <v>0.0393662811</v>
      </c>
      <c r="AG877" s="74">
        <f t="shared" si="20"/>
        <v>0.004245759422</v>
      </c>
      <c r="AH877" s="75">
        <f t="shared" si="21"/>
        <v>0.03951708772</v>
      </c>
      <c r="AI877" s="76">
        <f t="shared" si="22"/>
        <v>0.02396452009</v>
      </c>
      <c r="AJ877" s="77"/>
      <c r="AK877" s="65">
        <f t="shared" si="23"/>
        <v>-0.005693794321</v>
      </c>
      <c r="AL877" s="66">
        <f t="shared" si="24"/>
        <v>0.0007634399882</v>
      </c>
      <c r="AM877" s="67">
        <f t="shared" si="25"/>
        <v>-0.1963592185</v>
      </c>
      <c r="AN877" s="68">
        <f t="shared" si="26"/>
        <v>-0.2637203966</v>
      </c>
      <c r="AO877" s="69">
        <f t="shared" si="27"/>
        <v>0.0001988509435</v>
      </c>
      <c r="AP877" s="70">
        <f t="shared" si="28"/>
        <v>0.1112986439</v>
      </c>
      <c r="AQ877" s="71">
        <f t="shared" si="29"/>
        <v>0.0100802298</v>
      </c>
      <c r="AR877" s="72">
        <f t="shared" si="30"/>
        <v>-0.02435990247</v>
      </c>
      <c r="AS877" s="73">
        <f t="shared" si="31"/>
        <v>-0.0007636908626</v>
      </c>
      <c r="AT877" s="74">
        <f t="shared" si="32"/>
        <v>0.01672033649</v>
      </c>
      <c r="AU877" s="75">
        <f t="shared" si="33"/>
        <v>0.004087375401</v>
      </c>
      <c r="AV877" s="76">
        <f t="shared" si="34"/>
        <v>0.003367387848</v>
      </c>
      <c r="AW877" s="78">
        <f t="shared" si="35"/>
        <v>-0.1884502476</v>
      </c>
      <c r="AX877" s="79">
        <f t="shared" si="36"/>
        <v>-0.1733038068</v>
      </c>
      <c r="AY877" s="78">
        <f t="shared" si="37"/>
        <v>-0.1559304908</v>
      </c>
      <c r="AZ877" s="79">
        <f t="shared" si="38"/>
        <v>-0.1556978799</v>
      </c>
      <c r="BA877" s="80">
        <f t="shared" si="39"/>
        <v>-0.0151464408</v>
      </c>
      <c r="BB877" s="80">
        <f t="shared" si="40"/>
        <v>-0.0002326108522</v>
      </c>
      <c r="BC877" s="80">
        <f t="shared" si="41"/>
        <v>-0.1836696755</v>
      </c>
      <c r="BD877" s="80">
        <f t="shared" si="42"/>
        <v>-0.150847331</v>
      </c>
      <c r="BE877" s="81">
        <f t="shared" si="43"/>
        <v>0.000229360561</v>
      </c>
      <c r="BF877" s="81">
        <f t="shared" si="44"/>
        <v>0.000007046453004</v>
      </c>
      <c r="BG877" s="81">
        <f t="shared" si="45"/>
        <v>0.01097963244</v>
      </c>
      <c r="BH877" s="81">
        <f t="shared" si="46"/>
        <v>0.05541216065</v>
      </c>
      <c r="BI877" s="81"/>
      <c r="BJ877" s="81"/>
    </row>
    <row r="878">
      <c r="A878" s="31">
        <v>876.0</v>
      </c>
      <c r="B878" s="32">
        <v>5511.0</v>
      </c>
      <c r="C878" s="33">
        <v>802.0</v>
      </c>
      <c r="D878" s="55">
        <f t="shared" si="5"/>
        <v>535</v>
      </c>
      <c r="E878" s="35">
        <v>124.0</v>
      </c>
      <c r="F878" s="36">
        <v>127.0</v>
      </c>
      <c r="G878" s="37">
        <v>41.0</v>
      </c>
      <c r="H878" s="38">
        <v>170.0</v>
      </c>
      <c r="I878" s="39">
        <v>26.0</v>
      </c>
      <c r="J878" s="40">
        <v>47.0</v>
      </c>
      <c r="K878" s="88">
        <f t="shared" si="6"/>
        <v>0.2381546135</v>
      </c>
      <c r="L878" s="88">
        <f t="shared" si="7"/>
        <v>0.46875</v>
      </c>
      <c r="M878" s="88">
        <f t="shared" si="8"/>
        <v>0.1906976744</v>
      </c>
      <c r="N878" s="88">
        <f t="shared" si="9"/>
        <v>0.05112219451</v>
      </c>
      <c r="O878" s="88">
        <f t="shared" si="10"/>
        <v>0.3570093458</v>
      </c>
      <c r="P878" s="89">
        <f t="shared" si="11"/>
        <v>0.05860349127</v>
      </c>
      <c r="Q878" s="90">
        <f t="shared" ref="Q878:V878" si="2666">K878-Q$2</f>
        <v>-0.1128230682</v>
      </c>
      <c r="R878" s="91">
        <f t="shared" si="2666"/>
        <v>-0.01080254029</v>
      </c>
      <c r="S878" s="92">
        <f t="shared" si="2666"/>
        <v>-0.2208898882</v>
      </c>
      <c r="T878" s="93">
        <f t="shared" si="2666"/>
        <v>-0.06461224709</v>
      </c>
      <c r="U878" s="94">
        <f t="shared" si="2666"/>
        <v>-0.0968219833</v>
      </c>
      <c r="V878" s="95">
        <f t="shared" si="2666"/>
        <v>0.02634266276</v>
      </c>
      <c r="W878" s="64"/>
      <c r="X878" s="65">
        <f t="shared" si="13"/>
        <v>1</v>
      </c>
      <c r="Y878" s="66">
        <f t="shared" si="14"/>
        <v>0</v>
      </c>
      <c r="Z878" s="67">
        <f t="shared" ref="Z878:AA878" si="2667">U878</f>
        <v>-0.0968219833</v>
      </c>
      <c r="AA878" s="68">
        <f t="shared" si="2667"/>
        <v>0.02634266276</v>
      </c>
      <c r="AB878" s="69">
        <f t="shared" ref="AB878:AC878" si="2668">S878</f>
        <v>-0.2208898882</v>
      </c>
      <c r="AC878" s="70">
        <f t="shared" si="2668"/>
        <v>-0.06461224709</v>
      </c>
      <c r="AD878" s="71">
        <f t="shared" si="17"/>
        <v>0.008680560569</v>
      </c>
      <c r="AE878" s="72">
        <f t="shared" si="18"/>
        <v>-0.005101097708</v>
      </c>
      <c r="AF878" s="73">
        <f t="shared" si="19"/>
        <v>0.0230890557</v>
      </c>
      <c r="AG878" s="74">
        <f t="shared" si="20"/>
        <v>0.0004370580764</v>
      </c>
      <c r="AH878" s="75">
        <f t="shared" si="21"/>
        <v>0.04461760025</v>
      </c>
      <c r="AI878" s="76">
        <f t="shared" si="22"/>
        <v>0.02854438408</v>
      </c>
      <c r="AJ878" s="77"/>
      <c r="AK878" s="65">
        <f t="shared" si="23"/>
        <v>-0.005693794321</v>
      </c>
      <c r="AL878" s="66">
        <f t="shared" si="24"/>
        <v>0.0007634399882</v>
      </c>
      <c r="AM878" s="67">
        <f t="shared" si="25"/>
        <v>-0.1208542252</v>
      </c>
      <c r="AN878" s="68">
        <f t="shared" si="26"/>
        <v>-0.1322164128</v>
      </c>
      <c r="AO878" s="69">
        <f t="shared" si="27"/>
        <v>-0.001217088811</v>
      </c>
      <c r="AP878" s="70">
        <f t="shared" si="28"/>
        <v>0.1191449927</v>
      </c>
      <c r="AQ878" s="71">
        <f t="shared" si="29"/>
        <v>0.00148798585</v>
      </c>
      <c r="AR878" s="72">
        <f t="shared" si="30"/>
        <v>-0.007682106514</v>
      </c>
      <c r="AS878" s="73">
        <f t="shared" si="31"/>
        <v>0.00041835383</v>
      </c>
      <c r="AT878" s="74">
        <f t="shared" si="32"/>
        <v>0.009753188846</v>
      </c>
      <c r="AU878" s="75">
        <f t="shared" si="33"/>
        <v>0.004590493092</v>
      </c>
      <c r="AV878" s="76">
        <f t="shared" si="34"/>
        <v>0.003970621909</v>
      </c>
      <c r="AW878" s="78">
        <f t="shared" si="35"/>
        <v>-0.1212682756</v>
      </c>
      <c r="AX878" s="79">
        <f t="shared" si="36"/>
        <v>-0.1128230682</v>
      </c>
      <c r="AY878" s="78">
        <f t="shared" si="37"/>
        <v>-0.006266275874</v>
      </c>
      <c r="AZ878" s="79">
        <f t="shared" si="38"/>
        <v>-0.01080254029</v>
      </c>
      <c r="BA878" s="80">
        <f t="shared" si="39"/>
        <v>-0.008445207381</v>
      </c>
      <c r="BB878" s="80">
        <f t="shared" si="40"/>
        <v>0.004536264416</v>
      </c>
      <c r="BC878" s="80">
        <f t="shared" si="41"/>
        <v>-0.1164877035</v>
      </c>
      <c r="BD878" s="80">
        <f t="shared" si="42"/>
        <v>-0.001183116032</v>
      </c>
      <c r="BE878" s="81">
        <f t="shared" si="43"/>
        <v>0.00005074383285</v>
      </c>
      <c r="BF878" s="81">
        <f t="shared" si="44"/>
        <v>-0.00007661938746</v>
      </c>
      <c r="BG878" s="81">
        <f t="shared" si="45"/>
        <v>0.01356798531</v>
      </c>
      <c r="BH878" s="81">
        <f t="shared" si="46"/>
        <v>0.0002756369393</v>
      </c>
      <c r="BI878" s="81"/>
      <c r="BJ878" s="81"/>
    </row>
    <row r="879">
      <c r="A879" s="31">
        <v>877.0</v>
      </c>
      <c r="B879" s="32">
        <v>1351.0</v>
      </c>
      <c r="C879" s="33">
        <v>1523.0</v>
      </c>
      <c r="D879" s="55">
        <f t="shared" si="5"/>
        <v>1065</v>
      </c>
      <c r="E879" s="35">
        <v>202.0</v>
      </c>
      <c r="F879" s="36">
        <v>276.0</v>
      </c>
      <c r="G879" s="37">
        <v>131.0</v>
      </c>
      <c r="H879" s="38">
        <v>326.0</v>
      </c>
      <c r="I879" s="39">
        <v>65.0</v>
      </c>
      <c r="J879" s="40">
        <v>65.0</v>
      </c>
      <c r="K879" s="88">
        <f t="shared" si="6"/>
        <v>0.2613263296</v>
      </c>
      <c r="L879" s="88">
        <f t="shared" si="7"/>
        <v>0.4502529511</v>
      </c>
      <c r="M879" s="88">
        <f t="shared" si="8"/>
        <v>0.2775423729</v>
      </c>
      <c r="N879" s="88">
        <f t="shared" si="9"/>
        <v>0.08601444517</v>
      </c>
      <c r="O879" s="88">
        <f t="shared" si="10"/>
        <v>0.3737089202</v>
      </c>
      <c r="P879" s="89">
        <f t="shared" si="11"/>
        <v>0.04267892318</v>
      </c>
      <c r="Q879" s="90">
        <f t="shared" ref="Q879:V879" si="2669">K879-Q$2</f>
        <v>-0.08965135208</v>
      </c>
      <c r="R879" s="91">
        <f t="shared" si="2669"/>
        <v>-0.02929958919</v>
      </c>
      <c r="S879" s="92">
        <f t="shared" si="2669"/>
        <v>-0.1340451898</v>
      </c>
      <c r="T879" s="93">
        <f t="shared" si="2669"/>
        <v>-0.02971999643</v>
      </c>
      <c r="U879" s="94">
        <f t="shared" si="2669"/>
        <v>-0.08012240891</v>
      </c>
      <c r="V879" s="95">
        <f t="shared" si="2669"/>
        <v>0.01041809467</v>
      </c>
      <c r="W879" s="64"/>
      <c r="X879" s="65">
        <f t="shared" si="13"/>
        <v>1</v>
      </c>
      <c r="Y879" s="66">
        <f t="shared" si="14"/>
        <v>0</v>
      </c>
      <c r="Z879" s="67">
        <f t="shared" ref="Z879:AA879" si="2670">U879</f>
        <v>-0.08012240891</v>
      </c>
      <c r="AA879" s="68">
        <f t="shared" si="2670"/>
        <v>0.01041809467</v>
      </c>
      <c r="AB879" s="69">
        <f t="shared" ref="AB879:AC879" si="2671">S879</f>
        <v>-0.1340451898</v>
      </c>
      <c r="AC879" s="70">
        <f t="shared" si="2671"/>
        <v>-0.02971999643</v>
      </c>
      <c r="AD879" s="71">
        <f t="shared" si="17"/>
        <v>0.006311063712</v>
      </c>
      <c r="AE879" s="72">
        <f t="shared" si="18"/>
        <v>-0.001669445682</v>
      </c>
      <c r="AF879" s="73">
        <f t="shared" si="19"/>
        <v>0.01104964924</v>
      </c>
      <c r="AG879" s="74">
        <f t="shared" si="20"/>
        <v>0.0009847422304</v>
      </c>
      <c r="AH879" s="75">
        <f t="shared" si="21"/>
        <v>0.01708483471</v>
      </c>
      <c r="AI879" s="76">
        <f t="shared" si="22"/>
        <v>0.007967645123</v>
      </c>
      <c r="AJ879" s="77"/>
      <c r="AK879" s="65">
        <f t="shared" si="23"/>
        <v>-0.005693794321</v>
      </c>
      <c r="AL879" s="66">
        <f t="shared" si="24"/>
        <v>0.0007634399882</v>
      </c>
      <c r="AM879" s="67">
        <f t="shared" si="25"/>
        <v>-0.08194057445</v>
      </c>
      <c r="AN879" s="68">
        <f t="shared" si="26"/>
        <v>-0.1187019648</v>
      </c>
      <c r="AO879" s="69">
        <f t="shared" si="27"/>
        <v>0.003990540715</v>
      </c>
      <c r="AP879" s="70">
        <f t="shared" si="28"/>
        <v>0.07097112326</v>
      </c>
      <c r="AQ879" s="71">
        <f t="shared" si="29"/>
        <v>0.002270564346</v>
      </c>
      <c r="AR879" s="72">
        <f t="shared" si="30"/>
        <v>-0.004537034713</v>
      </c>
      <c r="AS879" s="73">
        <f t="shared" si="31"/>
        <v>-0.0001270244398</v>
      </c>
      <c r="AT879" s="74">
        <f t="shared" si="32"/>
        <v>0.004687796888</v>
      </c>
      <c r="AU879" s="75">
        <f t="shared" si="33"/>
        <v>0.001806485201</v>
      </c>
      <c r="AV879" s="76">
        <f t="shared" si="34"/>
        <v>0.00118446154</v>
      </c>
      <c r="AW879" s="78">
        <f t="shared" si="35"/>
        <v>-0.07969380295</v>
      </c>
      <c r="AX879" s="79">
        <f t="shared" si="36"/>
        <v>-0.08965135208</v>
      </c>
      <c r="AY879" s="78">
        <f t="shared" si="37"/>
        <v>-0.04563217784</v>
      </c>
      <c r="AZ879" s="79">
        <f t="shared" si="38"/>
        <v>-0.02929958919</v>
      </c>
      <c r="BA879" s="80">
        <f t="shared" si="39"/>
        <v>0.00995754913</v>
      </c>
      <c r="BB879" s="80">
        <f t="shared" si="40"/>
        <v>-0.01633258865</v>
      </c>
      <c r="BC879" s="80">
        <f t="shared" si="41"/>
        <v>-0.07491323089</v>
      </c>
      <c r="BD879" s="80">
        <f t="shared" si="42"/>
        <v>-0.040549018</v>
      </c>
      <c r="BE879" s="81">
        <f t="shared" si="43"/>
        <v>-0.0001676006672</v>
      </c>
      <c r="BF879" s="81">
        <f t="shared" si="44"/>
        <v>-0.0003252651077</v>
      </c>
      <c r="BG879" s="81">
        <f t="shared" si="45"/>
        <v>0.003967769302</v>
      </c>
      <c r="BH879" s="81">
        <f t="shared" si="46"/>
        <v>0.006075315895</v>
      </c>
      <c r="BI879" s="81"/>
      <c r="BJ879" s="81"/>
    </row>
    <row r="880">
      <c r="A880" s="31">
        <v>878.0</v>
      </c>
      <c r="B880" s="32">
        <v>6610.0</v>
      </c>
      <c r="C880" s="33">
        <v>2794.0</v>
      </c>
      <c r="D880" s="55">
        <f t="shared" si="5"/>
        <v>2227</v>
      </c>
      <c r="E880" s="35">
        <v>658.0</v>
      </c>
      <c r="F880" s="36">
        <v>405.0</v>
      </c>
      <c r="G880" s="37">
        <v>396.0</v>
      </c>
      <c r="H880" s="38">
        <v>581.0</v>
      </c>
      <c r="I880" s="39">
        <v>146.0</v>
      </c>
      <c r="J880" s="40">
        <v>41.0</v>
      </c>
      <c r="K880" s="88">
        <f t="shared" si="6"/>
        <v>0.4294917681</v>
      </c>
      <c r="L880" s="88">
        <f t="shared" si="7"/>
        <v>0.5805054152</v>
      </c>
      <c r="M880" s="88">
        <f t="shared" si="8"/>
        <v>0.4703087886</v>
      </c>
      <c r="N880" s="88">
        <f t="shared" si="9"/>
        <v>0.1417322835</v>
      </c>
      <c r="O880" s="88">
        <f t="shared" si="10"/>
        <v>0.5388414908</v>
      </c>
      <c r="P880" s="89">
        <f t="shared" si="11"/>
        <v>0.01467430208</v>
      </c>
      <c r="Q880" s="90">
        <f t="shared" ref="Q880:V880" si="2672">K880-Q$2</f>
        <v>0.07851408638</v>
      </c>
      <c r="R880" s="91">
        <f t="shared" si="2672"/>
        <v>0.1009528749</v>
      </c>
      <c r="S880" s="92">
        <f t="shared" si="2672"/>
        <v>0.05872122595</v>
      </c>
      <c r="T880" s="93">
        <f t="shared" si="2672"/>
        <v>0.02599784186</v>
      </c>
      <c r="U880" s="94">
        <f t="shared" si="2672"/>
        <v>0.0850101617</v>
      </c>
      <c r="V880" s="95">
        <f t="shared" si="2672"/>
        <v>-0.01758652644</v>
      </c>
      <c r="W880" s="64"/>
      <c r="X880" s="65">
        <f t="shared" si="13"/>
        <v>1</v>
      </c>
      <c r="Y880" s="66">
        <f t="shared" si="14"/>
        <v>0</v>
      </c>
      <c r="Z880" s="67">
        <f t="shared" ref="Z880:AA880" si="2673">U880</f>
        <v>0.0850101617</v>
      </c>
      <c r="AA880" s="68">
        <f t="shared" si="2673"/>
        <v>-0.01758652644</v>
      </c>
      <c r="AB880" s="69">
        <f t="shared" ref="AB880:AC880" si="2674">S880</f>
        <v>0.05872122595</v>
      </c>
      <c r="AC880" s="70">
        <f t="shared" si="2674"/>
        <v>0.02599784186</v>
      </c>
      <c r="AD880" s="71">
        <f t="shared" si="17"/>
        <v>0.00691744168</v>
      </c>
      <c r="AE880" s="72">
        <f t="shared" si="18"/>
        <v>-0.002990066912</v>
      </c>
      <c r="AF880" s="73">
        <f t="shared" si="19"/>
        <v>0.005449112647</v>
      </c>
      <c r="AG880" s="74">
        <f t="shared" si="20"/>
        <v>0.001177378348</v>
      </c>
      <c r="AH880" s="75">
        <f t="shared" si="21"/>
        <v>0.002772294596</v>
      </c>
      <c r="AI880" s="76">
        <f t="shared" si="22"/>
        <v>0.003053250292</v>
      </c>
      <c r="AJ880" s="77"/>
      <c r="AK880" s="65">
        <f t="shared" si="23"/>
        <v>-0.005693794321</v>
      </c>
      <c r="AL880" s="66">
        <f t="shared" si="24"/>
        <v>0.0007634399882</v>
      </c>
      <c r="AM880" s="67">
        <f t="shared" si="25"/>
        <v>0.09731114106</v>
      </c>
      <c r="AN880" s="68">
        <f t="shared" si="26"/>
        <v>0.1206107</v>
      </c>
      <c r="AO880" s="69">
        <f t="shared" si="27"/>
        <v>0.004719745954</v>
      </c>
      <c r="AP880" s="70">
        <f t="shared" si="28"/>
        <v>-0.03291074937</v>
      </c>
      <c r="AQ880" s="71">
        <f t="shared" si="29"/>
        <v>0.001812385942</v>
      </c>
      <c r="AR880" s="72">
        <f t="shared" si="30"/>
        <v>-0.005569288169</v>
      </c>
      <c r="AS880" s="73">
        <f t="shared" si="31"/>
        <v>-0.0003545083195</v>
      </c>
      <c r="AT880" s="74">
        <f t="shared" si="32"/>
        <v>0.002329836562</v>
      </c>
      <c r="AU880" s="75">
        <f t="shared" si="33"/>
        <v>0.0002641887396</v>
      </c>
      <c r="AV880" s="76">
        <f t="shared" si="34"/>
        <v>0.0003918308714</v>
      </c>
      <c r="AW880" s="78">
        <f t="shared" si="35"/>
        <v>0.09805915906</v>
      </c>
      <c r="AX880" s="79">
        <f t="shared" si="36"/>
        <v>0.07851408638</v>
      </c>
      <c r="AY880" s="78">
        <f t="shared" si="37"/>
        <v>0.08561576987</v>
      </c>
      <c r="AZ880" s="79">
        <f t="shared" si="38"/>
        <v>0.1009528749</v>
      </c>
      <c r="BA880" s="80">
        <f t="shared" si="39"/>
        <v>0.01954507268</v>
      </c>
      <c r="BB880" s="80">
        <f t="shared" si="40"/>
        <v>-0.015337105</v>
      </c>
      <c r="BC880" s="80">
        <f t="shared" si="41"/>
        <v>0.1028397311</v>
      </c>
      <c r="BD880" s="80">
        <f t="shared" si="42"/>
        <v>0.09069892972</v>
      </c>
      <c r="BE880" s="81">
        <f t="shared" si="43"/>
        <v>0.0001467830762</v>
      </c>
      <c r="BF880" s="81">
        <f t="shared" si="44"/>
        <v>-0.0005995296637</v>
      </c>
      <c r="BG880" s="81">
        <f t="shared" si="45"/>
        <v>0.002349714445</v>
      </c>
      <c r="BH880" s="81">
        <f t="shared" si="46"/>
        <v>0.01865490709</v>
      </c>
      <c r="BI880" s="81"/>
      <c r="BJ880" s="81"/>
    </row>
    <row r="881">
      <c r="A881" s="31">
        <v>879.0</v>
      </c>
      <c r="B881" s="32" t="s">
        <v>284</v>
      </c>
      <c r="C881" s="33">
        <v>1368.0</v>
      </c>
      <c r="D881" s="55">
        <f t="shared" si="5"/>
        <v>1210</v>
      </c>
      <c r="E881" s="35">
        <v>251.0</v>
      </c>
      <c r="F881" s="36">
        <v>154.0</v>
      </c>
      <c r="G881" s="37">
        <v>230.0</v>
      </c>
      <c r="H881" s="38">
        <v>516.0</v>
      </c>
      <c r="I881" s="39">
        <v>41.0</v>
      </c>
      <c r="J881" s="40">
        <v>18.0</v>
      </c>
      <c r="K881" s="88">
        <f t="shared" si="6"/>
        <v>0.3815789474</v>
      </c>
      <c r="L881" s="88">
        <f t="shared" si="7"/>
        <v>0.3613861386</v>
      </c>
      <c r="M881" s="88">
        <f t="shared" si="8"/>
        <v>0.5721393035</v>
      </c>
      <c r="N881" s="88">
        <f t="shared" si="9"/>
        <v>0.168128655</v>
      </c>
      <c r="O881" s="88">
        <f t="shared" si="10"/>
        <v>0.4314049587</v>
      </c>
      <c r="P881" s="89">
        <f t="shared" si="11"/>
        <v>0.01315789474</v>
      </c>
      <c r="Q881" s="90">
        <f t="shared" ref="Q881:V881" si="2675">K881-Q$2</f>
        <v>0.03060126568</v>
      </c>
      <c r="R881" s="91">
        <f t="shared" si="2675"/>
        <v>-0.1181664017</v>
      </c>
      <c r="S881" s="92">
        <f t="shared" si="2675"/>
        <v>0.1605517408</v>
      </c>
      <c r="T881" s="93">
        <f t="shared" si="2675"/>
        <v>0.05239421336</v>
      </c>
      <c r="U881" s="94">
        <f t="shared" si="2675"/>
        <v>-0.02242637042</v>
      </c>
      <c r="V881" s="95">
        <f t="shared" si="2675"/>
        <v>-0.01910293378</v>
      </c>
      <c r="W881" s="64"/>
      <c r="X881" s="65">
        <f t="shared" si="13"/>
        <v>1</v>
      </c>
      <c r="Y881" s="66">
        <f t="shared" si="14"/>
        <v>0</v>
      </c>
      <c r="Z881" s="67">
        <f t="shared" ref="Z881:AA881" si="2676">U881</f>
        <v>-0.02242637042</v>
      </c>
      <c r="AA881" s="68">
        <f t="shared" si="2676"/>
        <v>-0.01910293378</v>
      </c>
      <c r="AB881" s="69">
        <f t="shared" ref="AB881:AC881" si="2677">S881</f>
        <v>0.1605517408</v>
      </c>
      <c r="AC881" s="70">
        <f t="shared" si="2677"/>
        <v>0.05239421336</v>
      </c>
      <c r="AD881" s="71">
        <f t="shared" si="17"/>
        <v>0.0001380200112</v>
      </c>
      <c r="AE881" s="72">
        <f t="shared" si="18"/>
        <v>0.0008568189377</v>
      </c>
      <c r="AF881" s="73">
        <f t="shared" si="19"/>
        <v>-0.002599709623</v>
      </c>
      <c r="AG881" s="74">
        <f t="shared" si="20"/>
        <v>-0.004242021309</v>
      </c>
      <c r="AH881" s="75">
        <f t="shared" si="21"/>
        <v>0.02303170789</v>
      </c>
      <c r="AI881" s="76">
        <f t="shared" si="22"/>
        <v>0.01682396433</v>
      </c>
      <c r="AJ881" s="77"/>
      <c r="AK881" s="65">
        <f t="shared" si="23"/>
        <v>-0.005693794321</v>
      </c>
      <c r="AL881" s="66">
        <f t="shared" si="24"/>
        <v>0.0007634399882</v>
      </c>
      <c r="AM881" s="67">
        <f t="shared" si="25"/>
        <v>0.01202299306</v>
      </c>
      <c r="AN881" s="68">
        <f t="shared" si="26"/>
        <v>-0.05119794793</v>
      </c>
      <c r="AO881" s="69">
        <f t="shared" si="27"/>
        <v>0.003591414588</v>
      </c>
      <c r="AP881" s="70">
        <f t="shared" si="28"/>
        <v>-0.08736125092</v>
      </c>
      <c r="AQ881" s="71">
        <f t="shared" si="29"/>
        <v>0.0005704138857</v>
      </c>
      <c r="AR881" s="72">
        <f t="shared" si="30"/>
        <v>0.0003599291737</v>
      </c>
      <c r="AS881" s="73">
        <f t="shared" si="31"/>
        <v>0.001721934352</v>
      </c>
      <c r="AT881" s="74">
        <f t="shared" si="32"/>
        <v>-0.001207615869</v>
      </c>
      <c r="AU881" s="75">
        <f t="shared" si="33"/>
        <v>0.002335272076</v>
      </c>
      <c r="AV881" s="76">
        <f t="shared" si="34"/>
        <v>0.002286577323</v>
      </c>
      <c r="AW881" s="78">
        <f t="shared" si="35"/>
        <v>0.01454823364</v>
      </c>
      <c r="AX881" s="79">
        <f t="shared" si="36"/>
        <v>0.03060126568</v>
      </c>
      <c r="AY881" s="78">
        <f t="shared" si="37"/>
        <v>-0.1363568682</v>
      </c>
      <c r="AZ881" s="79">
        <f t="shared" si="38"/>
        <v>-0.1181664017</v>
      </c>
      <c r="BA881" s="80">
        <f t="shared" si="39"/>
        <v>-0.01605303204</v>
      </c>
      <c r="BB881" s="80">
        <f t="shared" si="40"/>
        <v>-0.01819046656</v>
      </c>
      <c r="BC881" s="80">
        <f t="shared" si="41"/>
        <v>0.0193288057</v>
      </c>
      <c r="BD881" s="80">
        <f t="shared" si="42"/>
        <v>-0.1312737084</v>
      </c>
      <c r="BE881" s="81">
        <f t="shared" si="43"/>
        <v>-0.000073193236</v>
      </c>
      <c r="BF881" s="81">
        <f t="shared" si="44"/>
        <v>0.000584024285</v>
      </c>
      <c r="BG881" s="81">
        <f t="shared" si="45"/>
        <v>-0.01685918379</v>
      </c>
      <c r="BH881" s="81">
        <f t="shared" si="46"/>
        <v>-0.005074728006</v>
      </c>
      <c r="BI881" s="81"/>
      <c r="BJ881" s="81"/>
    </row>
    <row r="882">
      <c r="A882" s="31">
        <v>880.0</v>
      </c>
      <c r="B882" s="32">
        <v>7675.0</v>
      </c>
      <c r="C882" s="33">
        <v>976.0</v>
      </c>
      <c r="D882" s="55">
        <f t="shared" si="5"/>
        <v>781</v>
      </c>
      <c r="E882" s="35">
        <v>275.0</v>
      </c>
      <c r="F882" s="36">
        <v>128.0</v>
      </c>
      <c r="G882" s="37">
        <v>112.0</v>
      </c>
      <c r="H882" s="38">
        <v>193.0</v>
      </c>
      <c r="I882" s="39">
        <v>52.0</v>
      </c>
      <c r="J882" s="40">
        <v>21.0</v>
      </c>
      <c r="K882" s="88">
        <f t="shared" si="6"/>
        <v>0.449795082</v>
      </c>
      <c r="L882" s="88">
        <f t="shared" si="7"/>
        <v>0.6288461538</v>
      </c>
      <c r="M882" s="88">
        <f t="shared" si="8"/>
        <v>0.4291187739</v>
      </c>
      <c r="N882" s="88">
        <f t="shared" si="9"/>
        <v>0.1147540984</v>
      </c>
      <c r="O882" s="88">
        <f t="shared" si="10"/>
        <v>0.562099872</v>
      </c>
      <c r="P882" s="89">
        <f t="shared" si="11"/>
        <v>0.02151639344</v>
      </c>
      <c r="Q882" s="90">
        <f t="shared" ref="Q882:V882" si="2678">K882-Q$2</f>
        <v>0.09881740028</v>
      </c>
      <c r="R882" s="91">
        <f t="shared" si="2678"/>
        <v>0.1492936136</v>
      </c>
      <c r="S882" s="92">
        <f t="shared" si="2678"/>
        <v>0.0175312113</v>
      </c>
      <c r="T882" s="93">
        <f t="shared" si="2678"/>
        <v>-0.0009803432467</v>
      </c>
      <c r="U882" s="94">
        <f t="shared" si="2678"/>
        <v>0.1082685429</v>
      </c>
      <c r="V882" s="95">
        <f t="shared" si="2678"/>
        <v>-0.01074443507</v>
      </c>
      <c r="W882" s="64"/>
      <c r="X882" s="65">
        <f t="shared" si="13"/>
        <v>1</v>
      </c>
      <c r="Y882" s="66">
        <f t="shared" si="14"/>
        <v>0</v>
      </c>
      <c r="Z882" s="67">
        <f t="shared" ref="Z882:AA882" si="2679">U882</f>
        <v>0.1082685429</v>
      </c>
      <c r="AA882" s="68">
        <f t="shared" si="2679"/>
        <v>-0.01074443507</v>
      </c>
      <c r="AB882" s="69">
        <f t="shared" ref="AB882:AC882" si="2680">S882</f>
        <v>0.0175312113</v>
      </c>
      <c r="AC882" s="70">
        <f t="shared" si="2680"/>
        <v>-0.0009803432467</v>
      </c>
      <c r="AD882" s="71">
        <f t="shared" si="17"/>
        <v>0.01160663449</v>
      </c>
      <c r="AE882" s="72">
        <f t="shared" si="18"/>
        <v>-0.002326568658</v>
      </c>
      <c r="AF882" s="73">
        <f t="shared" si="19"/>
        <v>0.001887545468</v>
      </c>
      <c r="AG882" s="74">
        <f t="shared" si="20"/>
        <v>-0.0002945032963</v>
      </c>
      <c r="AH882" s="75">
        <f t="shared" si="21"/>
        <v>0.0003063822968</v>
      </c>
      <c r="AI882" s="76">
        <f t="shared" si="22"/>
        <v>-0.00003437320921</v>
      </c>
      <c r="AJ882" s="77"/>
      <c r="AK882" s="65">
        <f t="shared" si="23"/>
        <v>-0.005693794321</v>
      </c>
      <c r="AL882" s="66">
        <f t="shared" si="24"/>
        <v>0.0007634399882</v>
      </c>
      <c r="AM882" s="67">
        <f t="shared" si="25"/>
        <v>0.1054331236</v>
      </c>
      <c r="AN882" s="68">
        <f t="shared" si="26"/>
        <v>0.1631216038</v>
      </c>
      <c r="AO882" s="69">
        <f t="shared" si="27"/>
        <v>-0.002947562182</v>
      </c>
      <c r="AP882" s="70">
        <f t="shared" si="28"/>
        <v>-0.008599309851</v>
      </c>
      <c r="AQ882" s="71">
        <f t="shared" si="29"/>
        <v>0.004609311009</v>
      </c>
      <c r="AR882" s="72">
        <f t="shared" si="30"/>
        <v>-0.007961785105</v>
      </c>
      <c r="AS882" s="73">
        <f t="shared" si="31"/>
        <v>0.0001735332815</v>
      </c>
      <c r="AT882" s="74">
        <f t="shared" si="32"/>
        <v>0.0007887085956</v>
      </c>
      <c r="AU882" s="75">
        <f t="shared" si="33"/>
        <v>0.00003531006463</v>
      </c>
      <c r="AV882" s="76">
        <f t="shared" si="34"/>
        <v>0.000001139331429</v>
      </c>
      <c r="AW882" s="78">
        <f t="shared" si="35"/>
        <v>0.1016099214</v>
      </c>
      <c r="AX882" s="79">
        <f t="shared" si="36"/>
        <v>0.09881740028</v>
      </c>
      <c r="AY882" s="78">
        <f t="shared" si="37"/>
        <v>0.1481137968</v>
      </c>
      <c r="AZ882" s="79">
        <f t="shared" si="38"/>
        <v>0.1492936136</v>
      </c>
      <c r="BA882" s="80">
        <f t="shared" si="39"/>
        <v>0.002792521153</v>
      </c>
      <c r="BB882" s="80">
        <f t="shared" si="40"/>
        <v>-0.001179816749</v>
      </c>
      <c r="BC882" s="80">
        <f t="shared" si="41"/>
        <v>0.1063904935</v>
      </c>
      <c r="BD882" s="80">
        <f t="shared" si="42"/>
        <v>0.1531969566</v>
      </c>
      <c r="BE882" s="81">
        <f t="shared" si="43"/>
        <v>0.000006406206826</v>
      </c>
      <c r="BF882" s="81">
        <f t="shared" si="44"/>
        <v>-0.000006589326455</v>
      </c>
      <c r="BG882" s="81">
        <f t="shared" si="45"/>
        <v>-0.01215037042</v>
      </c>
      <c r="BH882" s="81">
        <f t="shared" si="46"/>
        <v>0.03259739964</v>
      </c>
      <c r="BI882" s="81"/>
      <c r="BJ882" s="81"/>
    </row>
    <row r="883">
      <c r="A883" s="31">
        <v>881.0</v>
      </c>
      <c r="B883" s="32" t="s">
        <v>295</v>
      </c>
      <c r="C883" s="33">
        <v>414.0</v>
      </c>
      <c r="D883" s="55">
        <f t="shared" si="5"/>
        <v>378</v>
      </c>
      <c r="E883" s="35">
        <v>110.0</v>
      </c>
      <c r="F883" s="36">
        <v>40.0</v>
      </c>
      <c r="G883" s="37">
        <v>80.0</v>
      </c>
      <c r="H883" s="38">
        <v>124.0</v>
      </c>
      <c r="I883" s="39">
        <v>23.0</v>
      </c>
      <c r="J883" s="40">
        <v>1.0</v>
      </c>
      <c r="K883" s="88">
        <f t="shared" si="6"/>
        <v>0.5144927536</v>
      </c>
      <c r="L883" s="88">
        <f t="shared" si="7"/>
        <v>0.5175097276</v>
      </c>
      <c r="M883" s="88">
        <f t="shared" si="8"/>
        <v>0.6611570248</v>
      </c>
      <c r="N883" s="88">
        <f t="shared" si="9"/>
        <v>0.193236715</v>
      </c>
      <c r="O883" s="88">
        <f t="shared" si="10"/>
        <v>0.5634920635</v>
      </c>
      <c r="P883" s="89">
        <f t="shared" si="11"/>
        <v>0.002415458937</v>
      </c>
      <c r="Q883" s="90">
        <f t="shared" ref="Q883:V883" si="2681">K883-Q$2</f>
        <v>0.1635150719</v>
      </c>
      <c r="R883" s="91">
        <f t="shared" si="2681"/>
        <v>0.03795718734</v>
      </c>
      <c r="S883" s="92">
        <f t="shared" si="2681"/>
        <v>0.2495694621</v>
      </c>
      <c r="T883" s="93">
        <f t="shared" si="2681"/>
        <v>0.07750227337</v>
      </c>
      <c r="U883" s="94">
        <f t="shared" si="2681"/>
        <v>0.1096607344</v>
      </c>
      <c r="V883" s="95">
        <f t="shared" si="2681"/>
        <v>-0.02984536957</v>
      </c>
      <c r="W883" s="64"/>
      <c r="X883" s="65">
        <f t="shared" si="13"/>
        <v>1</v>
      </c>
      <c r="Y883" s="66">
        <f t="shared" si="14"/>
        <v>0</v>
      </c>
      <c r="Z883" s="67">
        <f t="shared" ref="Z883:AA883" si="2682">U883</f>
        <v>0.1096607344</v>
      </c>
      <c r="AA883" s="68">
        <f t="shared" si="2682"/>
        <v>-0.02984536957</v>
      </c>
      <c r="AB883" s="69">
        <f t="shared" ref="AB883:AC883" si="2683">S883</f>
        <v>0.2495694621</v>
      </c>
      <c r="AC883" s="70">
        <f t="shared" si="2683"/>
        <v>0.07750227337</v>
      </c>
      <c r="AD883" s="71">
        <f t="shared" si="17"/>
        <v>0.01113473058</v>
      </c>
      <c r="AE883" s="72">
        <f t="shared" si="18"/>
        <v>-0.006545730292</v>
      </c>
      <c r="AF883" s="73">
        <f t="shared" si="19"/>
        <v>0.02968105449</v>
      </c>
      <c r="AG883" s="74">
        <f t="shared" si="20"/>
        <v>0.001050463383</v>
      </c>
      <c r="AH883" s="75">
        <f t="shared" si="21"/>
        <v>0.05627831406</v>
      </c>
      <c r="AI883" s="76">
        <f t="shared" si="22"/>
        <v>0.03868440136</v>
      </c>
      <c r="AJ883" s="77"/>
      <c r="AK883" s="65">
        <f t="shared" si="23"/>
        <v>-0.005693794321</v>
      </c>
      <c r="AL883" s="66">
        <f t="shared" si="24"/>
        <v>0.0007634399882</v>
      </c>
      <c r="AM883" s="67">
        <f t="shared" si="25"/>
        <v>0.136894975</v>
      </c>
      <c r="AN883" s="68">
        <f t="shared" si="26"/>
        <v>0.1497406641</v>
      </c>
      <c r="AO883" s="69">
        <f t="shared" si="27"/>
        <v>0.003618218646</v>
      </c>
      <c r="AP883" s="70">
        <f t="shared" si="28"/>
        <v>-0.1352456922</v>
      </c>
      <c r="AQ883" s="71">
        <f t="shared" si="29"/>
        <v>0.001907241858</v>
      </c>
      <c r="AR883" s="72">
        <f t="shared" si="30"/>
        <v>-0.009855252165</v>
      </c>
      <c r="AS883" s="73">
        <f t="shared" si="31"/>
        <v>0.0003316340628</v>
      </c>
      <c r="AT883" s="74">
        <f t="shared" si="32"/>
        <v>0.01255051118</v>
      </c>
      <c r="AU883" s="75">
        <f t="shared" si="33"/>
        <v>0.005746145303</v>
      </c>
      <c r="AV883" s="76">
        <f t="shared" si="34"/>
        <v>0.005312258038</v>
      </c>
      <c r="AW883" s="78">
        <f t="shared" si="35"/>
        <v>0.1428044206</v>
      </c>
      <c r="AX883" s="79">
        <f t="shared" si="36"/>
        <v>0.1635150719</v>
      </c>
      <c r="AY883" s="78">
        <f t="shared" si="37"/>
        <v>0.02326592886</v>
      </c>
      <c r="AZ883" s="79">
        <f t="shared" si="38"/>
        <v>0.03795718734</v>
      </c>
      <c r="BA883" s="80">
        <f t="shared" si="39"/>
        <v>-0.02071065136</v>
      </c>
      <c r="BB883" s="80">
        <f t="shared" si="40"/>
        <v>-0.01469125848</v>
      </c>
      <c r="BC883" s="80">
        <f t="shared" si="41"/>
        <v>0.1475849926</v>
      </c>
      <c r="BD883" s="80">
        <f t="shared" si="42"/>
        <v>0.0283490887</v>
      </c>
      <c r="BE883" s="81">
        <f t="shared" si="43"/>
        <v>0.0002130980042</v>
      </c>
      <c r="BF883" s="81">
        <f t="shared" si="44"/>
        <v>0.0006085310647</v>
      </c>
      <c r="BG883" s="81">
        <f t="shared" si="45"/>
        <v>0.02097765922</v>
      </c>
      <c r="BH883" s="81">
        <f t="shared" si="46"/>
        <v>0.008367800094</v>
      </c>
      <c r="BI883" s="81"/>
      <c r="BJ883" s="81"/>
    </row>
    <row r="884">
      <c r="A884" s="31">
        <v>882.0</v>
      </c>
      <c r="B884" s="32">
        <v>4586.0</v>
      </c>
      <c r="C884" s="33">
        <v>2333.0</v>
      </c>
      <c r="D884" s="55">
        <f t="shared" si="5"/>
        <v>1607</v>
      </c>
      <c r="E884" s="35">
        <v>259.0</v>
      </c>
      <c r="F884" s="36">
        <v>385.0</v>
      </c>
      <c r="G884" s="37">
        <v>170.0</v>
      </c>
      <c r="H884" s="38">
        <v>608.0</v>
      </c>
      <c r="I884" s="39">
        <v>74.0</v>
      </c>
      <c r="J884" s="40">
        <v>111.0</v>
      </c>
      <c r="K884" s="88">
        <f t="shared" si="6"/>
        <v>0.2156022289</v>
      </c>
      <c r="L884" s="88">
        <f t="shared" si="7"/>
        <v>0.3538788523</v>
      </c>
      <c r="M884" s="88">
        <f t="shared" si="8"/>
        <v>0.2552552553</v>
      </c>
      <c r="N884" s="88">
        <f t="shared" si="9"/>
        <v>0.07286755251</v>
      </c>
      <c r="O884" s="88">
        <f t="shared" si="10"/>
        <v>0.3130056005</v>
      </c>
      <c r="P884" s="89">
        <f t="shared" si="11"/>
        <v>0.04757822546</v>
      </c>
      <c r="Q884" s="90">
        <f t="shared" ref="Q884:V884" si="2684">K884-Q$2</f>
        <v>-0.1353754528</v>
      </c>
      <c r="R884" s="91">
        <f t="shared" si="2684"/>
        <v>-0.125673688</v>
      </c>
      <c r="S884" s="92">
        <f t="shared" si="2684"/>
        <v>-0.1563323074</v>
      </c>
      <c r="T884" s="93">
        <f t="shared" si="2684"/>
        <v>-0.0428668891</v>
      </c>
      <c r="U884" s="94">
        <f t="shared" si="2684"/>
        <v>-0.1408257286</v>
      </c>
      <c r="V884" s="95">
        <f t="shared" si="2684"/>
        <v>0.01531739695</v>
      </c>
      <c r="W884" s="64"/>
      <c r="X884" s="65">
        <f t="shared" si="13"/>
        <v>1</v>
      </c>
      <c r="Y884" s="66">
        <f t="shared" si="14"/>
        <v>0</v>
      </c>
      <c r="Z884" s="67">
        <f t="shared" ref="Z884:AA884" si="2685">U884</f>
        <v>-0.1408257286</v>
      </c>
      <c r="AA884" s="68">
        <f t="shared" si="2685"/>
        <v>0.01531739695</v>
      </c>
      <c r="AB884" s="69">
        <f t="shared" ref="AB884:AC884" si="2686">S884</f>
        <v>-0.1563323074</v>
      </c>
      <c r="AC884" s="70">
        <f t="shared" si="2686"/>
        <v>-0.0428668891</v>
      </c>
      <c r="AD884" s="71">
        <f t="shared" si="17"/>
        <v>0.01959726319</v>
      </c>
      <c r="AE884" s="72">
        <f t="shared" si="18"/>
        <v>-0.004314167171</v>
      </c>
      <c r="AF884" s="73">
        <f t="shared" si="19"/>
        <v>0.02267222025</v>
      </c>
      <c r="AG884" s="74">
        <f t="shared" si="20"/>
        <v>0.003642156882</v>
      </c>
      <c r="AH884" s="75">
        <f t="shared" si="21"/>
        <v>0.02260222015</v>
      </c>
      <c r="AI884" s="76">
        <f t="shared" si="22"/>
        <v>0.01340295937</v>
      </c>
      <c r="AJ884" s="77"/>
      <c r="AK884" s="65">
        <f t="shared" si="23"/>
        <v>-0.005693794321</v>
      </c>
      <c r="AL884" s="66">
        <f t="shared" si="24"/>
        <v>0.0007634399882</v>
      </c>
      <c r="AM884" s="67">
        <f t="shared" si="25"/>
        <v>-0.1392683374</v>
      </c>
      <c r="AN884" s="68">
        <f t="shared" si="26"/>
        <v>-0.2110780907</v>
      </c>
      <c r="AO884" s="69">
        <f t="shared" si="27"/>
        <v>0.0005647670579</v>
      </c>
      <c r="AP884" s="70">
        <f t="shared" si="28"/>
        <v>0.0839221211</v>
      </c>
      <c r="AQ884" s="71">
        <f t="shared" si="29"/>
        <v>0.007557671697</v>
      </c>
      <c r="AR884" s="72">
        <f t="shared" si="30"/>
        <v>-0.0136414302</v>
      </c>
      <c r="AS884" s="73">
        <f t="shared" si="31"/>
        <v>-0.0009448294871</v>
      </c>
      <c r="AT884" s="74">
        <f t="shared" si="32"/>
        <v>0.009660988484</v>
      </c>
      <c r="AU884" s="75">
        <f t="shared" si="33"/>
        <v>0.002342812981</v>
      </c>
      <c r="AV884" s="76">
        <f t="shared" si="34"/>
        <v>0.001891560929</v>
      </c>
      <c r="AW884" s="78">
        <f t="shared" si="35"/>
        <v>-0.1354417095</v>
      </c>
      <c r="AX884" s="79">
        <f t="shared" si="36"/>
        <v>-0.1353754528</v>
      </c>
      <c r="AY884" s="78">
        <f t="shared" si="37"/>
        <v>-0.1284814104</v>
      </c>
      <c r="AZ884" s="79">
        <f t="shared" si="38"/>
        <v>-0.125673688</v>
      </c>
      <c r="BA884" s="80">
        <f t="shared" si="39"/>
        <v>-0.0000662567174</v>
      </c>
      <c r="BB884" s="80">
        <f t="shared" si="40"/>
        <v>-0.002807722435</v>
      </c>
      <c r="BC884" s="80">
        <f t="shared" si="41"/>
        <v>-0.1306611375</v>
      </c>
      <c r="BD884" s="80">
        <f t="shared" si="42"/>
        <v>-0.1233982506</v>
      </c>
      <c r="BE884" s="81">
        <f t="shared" si="43"/>
        <v>-0.00000787891532</v>
      </c>
      <c r="BF884" s="81">
        <f t="shared" si="44"/>
        <v>0.0000003720609438</v>
      </c>
      <c r="BG884" s="81">
        <f t="shared" si="45"/>
        <v>0.001845204591</v>
      </c>
      <c r="BH884" s="81">
        <f t="shared" si="46"/>
        <v>0.03224671157</v>
      </c>
      <c r="BI884" s="81"/>
      <c r="BJ884" s="81"/>
    </row>
    <row r="885">
      <c r="A885" s="31">
        <v>883.0</v>
      </c>
      <c r="B885" s="32">
        <v>5384.0</v>
      </c>
      <c r="C885" s="33">
        <v>1056.0</v>
      </c>
      <c r="D885" s="55">
        <f t="shared" si="5"/>
        <v>568</v>
      </c>
      <c r="E885" s="35">
        <v>95.0</v>
      </c>
      <c r="F885" s="36">
        <v>125.0</v>
      </c>
      <c r="G885" s="37">
        <v>50.0</v>
      </c>
      <c r="H885" s="38">
        <v>225.0</v>
      </c>
      <c r="I885" s="39">
        <v>33.0</v>
      </c>
      <c r="J885" s="40">
        <v>40.0</v>
      </c>
      <c r="K885" s="88">
        <f t="shared" si="6"/>
        <v>0.1685606061</v>
      </c>
      <c r="L885" s="88">
        <f t="shared" si="7"/>
        <v>0.3626062323</v>
      </c>
      <c r="M885" s="88">
        <f t="shared" si="8"/>
        <v>0.2325581395</v>
      </c>
      <c r="N885" s="88">
        <f t="shared" si="9"/>
        <v>0.04734848485</v>
      </c>
      <c r="O885" s="88">
        <f t="shared" si="10"/>
        <v>0.3133802817</v>
      </c>
      <c r="P885" s="89">
        <f t="shared" si="11"/>
        <v>0.03787878788</v>
      </c>
      <c r="Q885" s="90">
        <f t="shared" ref="Q885:V885" si="2687">K885-Q$2</f>
        <v>-0.1824170756</v>
      </c>
      <c r="R885" s="91">
        <f t="shared" si="2687"/>
        <v>-0.116946308</v>
      </c>
      <c r="S885" s="92">
        <f t="shared" si="2687"/>
        <v>-0.1790294231</v>
      </c>
      <c r="T885" s="93">
        <f t="shared" si="2687"/>
        <v>-0.06838595676</v>
      </c>
      <c r="U885" s="94">
        <f t="shared" si="2687"/>
        <v>-0.1404510474</v>
      </c>
      <c r="V885" s="95">
        <f t="shared" si="2687"/>
        <v>0.005617959367</v>
      </c>
      <c r="W885" s="64"/>
      <c r="X885" s="65">
        <f t="shared" si="13"/>
        <v>1</v>
      </c>
      <c r="Y885" s="66">
        <f t="shared" si="14"/>
        <v>0</v>
      </c>
      <c r="Z885" s="67">
        <f t="shared" ref="Z885:AA885" si="2688">U885</f>
        <v>-0.1404510474</v>
      </c>
      <c r="AA885" s="68">
        <f t="shared" si="2688"/>
        <v>0.005617959367</v>
      </c>
      <c r="AB885" s="69">
        <f t="shared" ref="AB885:AC885" si="2689">S885</f>
        <v>-0.1790294231</v>
      </c>
      <c r="AC885" s="70">
        <f t="shared" si="2689"/>
        <v>-0.06838595676</v>
      </c>
      <c r="AD885" s="71">
        <f t="shared" si="17"/>
        <v>0.01969493525</v>
      </c>
      <c r="AE885" s="72">
        <f t="shared" si="18"/>
        <v>-0.001578096555</v>
      </c>
      <c r="AF885" s="73">
        <f t="shared" si="19"/>
        <v>0.02552905952</v>
      </c>
      <c r="AG885" s="74">
        <f t="shared" si="20"/>
        <v>0.00859909923</v>
      </c>
      <c r="AH885" s="75">
        <f t="shared" si="21"/>
        <v>0.02737489526</v>
      </c>
      <c r="AI885" s="76">
        <f t="shared" si="22"/>
        <v>0.02448619677</v>
      </c>
      <c r="AJ885" s="77"/>
      <c r="AK885" s="65">
        <f t="shared" si="23"/>
        <v>-0.005693794321</v>
      </c>
      <c r="AL885" s="66">
        <f t="shared" si="24"/>
        <v>0.0007634399882</v>
      </c>
      <c r="AM885" s="67">
        <f t="shared" si="25"/>
        <v>-0.1235632564</v>
      </c>
      <c r="AN885" s="68">
        <f t="shared" si="26"/>
        <v>-0.2184004501</v>
      </c>
      <c r="AO885" s="69">
        <f t="shared" si="27"/>
        <v>-0.008969269158</v>
      </c>
      <c r="AP885" s="70">
        <f t="shared" si="28"/>
        <v>0.0988128173</v>
      </c>
      <c r="AQ885" s="71">
        <f t="shared" si="29"/>
        <v>0.009202839702</v>
      </c>
      <c r="AR885" s="72">
        <f t="shared" si="30"/>
        <v>-0.01229208533</v>
      </c>
      <c r="AS885" s="73">
        <f t="shared" si="31"/>
        <v>-0.002961692134</v>
      </c>
      <c r="AT885" s="74">
        <f t="shared" si="32"/>
        <v>0.01099575658</v>
      </c>
      <c r="AU885" s="75">
        <f t="shared" si="33"/>
        <v>0.002701827456</v>
      </c>
      <c r="AV885" s="76">
        <f t="shared" si="34"/>
        <v>0.003226912129</v>
      </c>
      <c r="AW885" s="78">
        <f t="shared" si="35"/>
        <v>-0.1292833449</v>
      </c>
      <c r="AX885" s="79">
        <f t="shared" si="36"/>
        <v>-0.1824170756</v>
      </c>
      <c r="AY885" s="78">
        <f t="shared" si="37"/>
        <v>-0.1168936095</v>
      </c>
      <c r="AZ885" s="79">
        <f t="shared" si="38"/>
        <v>-0.116946308</v>
      </c>
      <c r="BA885" s="80">
        <f t="shared" si="39"/>
        <v>0.05313373076</v>
      </c>
      <c r="BB885" s="80">
        <f t="shared" si="40"/>
        <v>0.00005269853868</v>
      </c>
      <c r="BC885" s="80">
        <f t="shared" si="41"/>
        <v>-0.1245027728</v>
      </c>
      <c r="BD885" s="80">
        <f t="shared" si="42"/>
        <v>-0.1118104496</v>
      </c>
      <c r="BE885" s="81">
        <f t="shared" si="43"/>
        <v>0.002823190567</v>
      </c>
      <c r="BF885" s="81">
        <f t="shared" si="44"/>
        <v>0.00000560013993</v>
      </c>
      <c r="BG885" s="81">
        <f t="shared" si="45"/>
        <v>0.002999363796</v>
      </c>
      <c r="BH885" s="81">
        <f t="shared" si="46"/>
        <v>0.02784142201</v>
      </c>
      <c r="BI885" s="81"/>
      <c r="BJ885" s="81"/>
    </row>
    <row r="886">
      <c r="A886" s="31">
        <v>884.0</v>
      </c>
      <c r="B886" s="32">
        <v>6681.0</v>
      </c>
      <c r="C886" s="33">
        <v>1417.0</v>
      </c>
      <c r="D886" s="55">
        <f t="shared" si="5"/>
        <v>1159</v>
      </c>
      <c r="E886" s="35">
        <v>376.0</v>
      </c>
      <c r="F886" s="36">
        <v>163.0</v>
      </c>
      <c r="G886" s="37">
        <v>244.0</v>
      </c>
      <c r="H886" s="38">
        <v>291.0</v>
      </c>
      <c r="I886" s="39">
        <v>65.0</v>
      </c>
      <c r="J886" s="40">
        <v>20.0</v>
      </c>
      <c r="K886" s="88">
        <f t="shared" si="6"/>
        <v>0.4834156669</v>
      </c>
      <c r="L886" s="88">
        <f t="shared" si="7"/>
        <v>0.6024590164</v>
      </c>
      <c r="M886" s="88">
        <f t="shared" si="8"/>
        <v>0.5714285714</v>
      </c>
      <c r="N886" s="88">
        <f t="shared" si="9"/>
        <v>0.1721947777</v>
      </c>
      <c r="O886" s="88">
        <f t="shared" si="10"/>
        <v>0.5910267472</v>
      </c>
      <c r="P886" s="89">
        <f t="shared" si="11"/>
        <v>0.01411432604</v>
      </c>
      <c r="Q886" s="90">
        <f t="shared" ref="Q886:V886" si="2690">K886-Q$2</f>
        <v>0.1324379852</v>
      </c>
      <c r="R886" s="91">
        <f t="shared" si="2690"/>
        <v>0.1229064761</v>
      </c>
      <c r="S886" s="92">
        <f t="shared" si="2690"/>
        <v>0.1598410088</v>
      </c>
      <c r="T886" s="93">
        <f t="shared" si="2690"/>
        <v>0.05646033609</v>
      </c>
      <c r="U886" s="94">
        <f t="shared" si="2690"/>
        <v>0.1371954181</v>
      </c>
      <c r="V886" s="95">
        <f t="shared" si="2690"/>
        <v>-0.01814650247</v>
      </c>
      <c r="W886" s="64"/>
      <c r="X886" s="65">
        <f t="shared" si="13"/>
        <v>1</v>
      </c>
      <c r="Y886" s="66">
        <f t="shared" si="14"/>
        <v>0</v>
      </c>
      <c r="Z886" s="67">
        <f t="shared" ref="Z886:AA886" si="2691">U886</f>
        <v>0.1371954181</v>
      </c>
      <c r="AA886" s="68">
        <f t="shared" si="2691"/>
        <v>-0.01814650247</v>
      </c>
      <c r="AB886" s="69">
        <f t="shared" ref="AB886:AC886" si="2692">S886</f>
        <v>0.1598410088</v>
      </c>
      <c r="AC886" s="70">
        <f t="shared" si="2692"/>
        <v>0.05646033609</v>
      </c>
      <c r="AD886" s="71">
        <f t="shared" si="17"/>
        <v>0.0184932872</v>
      </c>
      <c r="AE886" s="72">
        <f t="shared" si="18"/>
        <v>-0.004979233987</v>
      </c>
      <c r="AF886" s="73">
        <f t="shared" si="19"/>
        <v>0.02295401166</v>
      </c>
      <c r="AG886" s="74">
        <f t="shared" si="20"/>
        <v>0.004845544156</v>
      </c>
      <c r="AH886" s="75">
        <f t="shared" si="21"/>
        <v>0.02236137854</v>
      </c>
      <c r="AI886" s="76">
        <f t="shared" si="22"/>
        <v>0.01804935415</v>
      </c>
      <c r="AJ886" s="77"/>
      <c r="AK886" s="65">
        <f t="shared" si="23"/>
        <v>-0.005693794321</v>
      </c>
      <c r="AL886" s="66">
        <f t="shared" si="24"/>
        <v>0.0007634399882</v>
      </c>
      <c r="AM886" s="67">
        <f t="shared" si="25"/>
        <v>0.1407966864</v>
      </c>
      <c r="AN886" s="68">
        <f t="shared" si="26"/>
        <v>0.2030051802</v>
      </c>
      <c r="AO886" s="69">
        <f t="shared" si="27"/>
        <v>0.005717489017</v>
      </c>
      <c r="AP886" s="70">
        <f t="shared" si="28"/>
        <v>-0.08757738326</v>
      </c>
      <c r="AQ886" s="71">
        <f t="shared" si="29"/>
        <v>0.006602557158</v>
      </c>
      <c r="AR886" s="72">
        <f t="shared" si="30"/>
        <v>-0.01333970792</v>
      </c>
      <c r="AS886" s="73">
        <f t="shared" si="31"/>
        <v>-0.001445208586</v>
      </c>
      <c r="AT886" s="74">
        <f t="shared" si="32"/>
        <v>0.009811297847</v>
      </c>
      <c r="AU886" s="75">
        <f t="shared" si="33"/>
        <v>0.002239106933</v>
      </c>
      <c r="AV886" s="76">
        <f t="shared" si="34"/>
        <v>0.00241451997</v>
      </c>
      <c r="AW886" s="78">
        <f t="shared" si="35"/>
        <v>0.1482168366</v>
      </c>
      <c r="AX886" s="79">
        <f t="shared" si="36"/>
        <v>0.1324379852</v>
      </c>
      <c r="AY886" s="78">
        <f t="shared" si="37"/>
        <v>0.1150773469</v>
      </c>
      <c r="AZ886" s="79">
        <f t="shared" si="38"/>
        <v>0.1229064761</v>
      </c>
      <c r="BA886" s="80">
        <f t="shared" si="39"/>
        <v>0.01577885142</v>
      </c>
      <c r="BB886" s="80">
        <f t="shared" si="40"/>
        <v>-0.007829129238</v>
      </c>
      <c r="BC886" s="80">
        <f t="shared" si="41"/>
        <v>0.1529974087</v>
      </c>
      <c r="BD886" s="80">
        <f t="shared" si="42"/>
        <v>0.1201605067</v>
      </c>
      <c r="BE886" s="81">
        <f t="shared" si="43"/>
        <v>0.0001876768875</v>
      </c>
      <c r="BF886" s="81">
        <f t="shared" si="44"/>
        <v>-0.000247069334</v>
      </c>
      <c r="BG886" s="81">
        <f t="shared" si="45"/>
        <v>0.008969659694</v>
      </c>
      <c r="BH886" s="81">
        <f t="shared" si="46"/>
        <v>0.03676849231</v>
      </c>
      <c r="BI886" s="81"/>
      <c r="BJ886" s="81"/>
    </row>
    <row r="887">
      <c r="A887" s="31">
        <v>885.0</v>
      </c>
      <c r="B887" s="32" t="s">
        <v>155</v>
      </c>
      <c r="C887" s="33">
        <v>444.0</v>
      </c>
      <c r="D887" s="55">
        <f t="shared" si="5"/>
        <v>317</v>
      </c>
      <c r="E887" s="35">
        <v>59.0</v>
      </c>
      <c r="F887" s="36">
        <v>52.0</v>
      </c>
      <c r="G887" s="37">
        <v>41.0</v>
      </c>
      <c r="H887" s="38">
        <v>129.0</v>
      </c>
      <c r="I887" s="39">
        <v>23.0</v>
      </c>
      <c r="J887" s="40">
        <v>13.0</v>
      </c>
      <c r="K887" s="88">
        <f t="shared" si="6"/>
        <v>0.277027027</v>
      </c>
      <c r="L887" s="88">
        <f t="shared" si="7"/>
        <v>0.3886255924</v>
      </c>
      <c r="M887" s="88">
        <f t="shared" si="8"/>
        <v>0.3867924528</v>
      </c>
      <c r="N887" s="88">
        <f t="shared" si="9"/>
        <v>0.09234234234</v>
      </c>
      <c r="O887" s="88">
        <f t="shared" si="10"/>
        <v>0.3880126183</v>
      </c>
      <c r="P887" s="89">
        <f t="shared" si="11"/>
        <v>0.02927927928</v>
      </c>
      <c r="Q887" s="90">
        <f t="shared" ref="Q887:V887" si="2693">K887-Q$2</f>
        <v>-0.07395065466</v>
      </c>
      <c r="R887" s="91">
        <f t="shared" si="2693"/>
        <v>-0.09092694787</v>
      </c>
      <c r="S887" s="92">
        <f t="shared" si="2693"/>
        <v>-0.02479510982</v>
      </c>
      <c r="T887" s="93">
        <f t="shared" si="2693"/>
        <v>-0.02339209927</v>
      </c>
      <c r="U887" s="94">
        <f t="shared" si="2693"/>
        <v>-0.0658187108</v>
      </c>
      <c r="V887" s="95">
        <f t="shared" si="2693"/>
        <v>-0.002981549233</v>
      </c>
      <c r="W887" s="64"/>
      <c r="X887" s="65">
        <f t="shared" si="13"/>
        <v>1</v>
      </c>
      <c r="Y887" s="66">
        <f t="shared" si="14"/>
        <v>0</v>
      </c>
      <c r="Z887" s="67">
        <f t="shared" ref="Z887:AA887" si="2694">U887</f>
        <v>-0.0658187108</v>
      </c>
      <c r="AA887" s="68">
        <f t="shared" si="2694"/>
        <v>-0.002981549233</v>
      </c>
      <c r="AB887" s="69">
        <f t="shared" ref="AB887:AC887" si="2695">S887</f>
        <v>-0.02479510982</v>
      </c>
      <c r="AC887" s="70">
        <f t="shared" si="2695"/>
        <v>-0.02339209927</v>
      </c>
      <c r="AD887" s="71">
        <f t="shared" si="17"/>
        <v>0.004323213055</v>
      </c>
      <c r="AE887" s="72">
        <f t="shared" si="18"/>
        <v>0.0003924834533</v>
      </c>
      <c r="AF887" s="73">
        <f t="shared" si="19"/>
        <v>0.001562237467</v>
      </c>
      <c r="AG887" s="74">
        <f t="shared" si="20"/>
        <v>0.001613565657</v>
      </c>
      <c r="AH887" s="75">
        <f t="shared" si="21"/>
        <v>0.00006760716276</v>
      </c>
      <c r="AI887" s="76">
        <f t="shared" si="22"/>
        <v>0.00116001934</v>
      </c>
      <c r="AJ887" s="77"/>
      <c r="AK887" s="65">
        <f t="shared" si="23"/>
        <v>-0.005693794321</v>
      </c>
      <c r="AL887" s="66">
        <f t="shared" si="24"/>
        <v>0.0007634399882</v>
      </c>
      <c r="AM887" s="67">
        <f t="shared" si="25"/>
        <v>-0.04899124943</v>
      </c>
      <c r="AN887" s="68">
        <f t="shared" si="26"/>
        <v>-0.10693033</v>
      </c>
      <c r="AO887" s="69">
        <f t="shared" si="27"/>
        <v>-0.008179771454</v>
      </c>
      <c r="AP887" s="70">
        <f t="shared" si="28"/>
        <v>0.01563791063</v>
      </c>
      <c r="AQ887" s="71">
        <f t="shared" si="29"/>
        <v>0.002450833755</v>
      </c>
      <c r="AR887" s="72">
        <f t="shared" si="30"/>
        <v>-0.0023184483</v>
      </c>
      <c r="AS887" s="73">
        <f t="shared" si="31"/>
        <v>-0.0006400152914</v>
      </c>
      <c r="AT887" s="74">
        <f t="shared" si="32"/>
        <v>0.0007012656761</v>
      </c>
      <c r="AU887" s="75">
        <f t="shared" si="33"/>
        <v>-0.00001140554687</v>
      </c>
      <c r="AV887" s="76">
        <f t="shared" si="34"/>
        <v>0.0001326621676</v>
      </c>
      <c r="AW887" s="78">
        <f t="shared" si="35"/>
        <v>-0.06106540229</v>
      </c>
      <c r="AX887" s="79">
        <f t="shared" si="36"/>
        <v>-0.07395065466</v>
      </c>
      <c r="AY887" s="78">
        <f t="shared" si="37"/>
        <v>-0.09201349982</v>
      </c>
      <c r="AZ887" s="79">
        <f t="shared" si="38"/>
        <v>-0.09092694787</v>
      </c>
      <c r="BA887" s="80">
        <f t="shared" si="39"/>
        <v>0.01288525238</v>
      </c>
      <c r="BB887" s="80">
        <f t="shared" si="40"/>
        <v>-0.00108655195</v>
      </c>
      <c r="BC887" s="80">
        <f t="shared" si="41"/>
        <v>-0.05628483023</v>
      </c>
      <c r="BD887" s="80">
        <f t="shared" si="42"/>
        <v>-0.08693033998</v>
      </c>
      <c r="BE887" s="81">
        <f t="shared" si="43"/>
        <v>0.0001648491336</v>
      </c>
      <c r="BF887" s="81">
        <f t="shared" si="44"/>
        <v>-0.0000280009922</v>
      </c>
      <c r="BG887" s="81">
        <f t="shared" si="45"/>
        <v>-0.004388901895</v>
      </c>
      <c r="BH887" s="81">
        <f t="shared" si="46"/>
        <v>0.009785718855</v>
      </c>
      <c r="BI887" s="81"/>
      <c r="BJ887" s="81"/>
    </row>
    <row r="888">
      <c r="A888" s="31">
        <v>886.0</v>
      </c>
      <c r="B888" s="32" t="s">
        <v>293</v>
      </c>
      <c r="C888" s="33">
        <v>686.0</v>
      </c>
      <c r="D888" s="55">
        <f t="shared" si="5"/>
        <v>512</v>
      </c>
      <c r="E888" s="35">
        <v>73.0</v>
      </c>
      <c r="F888" s="36">
        <v>100.0</v>
      </c>
      <c r="G888" s="37">
        <v>66.0</v>
      </c>
      <c r="H888" s="38">
        <v>207.0</v>
      </c>
      <c r="I888" s="39">
        <v>31.0</v>
      </c>
      <c r="J888" s="40">
        <v>35.0</v>
      </c>
      <c r="K888" s="88">
        <f t="shared" si="6"/>
        <v>0.2478134111</v>
      </c>
      <c r="L888" s="88">
        <f t="shared" si="7"/>
        <v>0.3344051447</v>
      </c>
      <c r="M888" s="88">
        <f t="shared" si="8"/>
        <v>0.328358209</v>
      </c>
      <c r="N888" s="88">
        <f t="shared" si="9"/>
        <v>0.09620991254</v>
      </c>
      <c r="O888" s="88">
        <f t="shared" si="10"/>
        <v>0.33203125</v>
      </c>
      <c r="P888" s="89">
        <f t="shared" si="11"/>
        <v>0.05102040816</v>
      </c>
      <c r="Q888" s="90">
        <f t="shared" ref="Q888:V888" si="2696">K888-Q$2</f>
        <v>-0.1031642706</v>
      </c>
      <c r="R888" s="91">
        <f t="shared" si="2696"/>
        <v>-0.1451473956</v>
      </c>
      <c r="S888" s="92">
        <f t="shared" si="2696"/>
        <v>-0.08322935369</v>
      </c>
      <c r="T888" s="93">
        <f t="shared" si="2696"/>
        <v>-0.01952452907</v>
      </c>
      <c r="U888" s="94">
        <f t="shared" si="2696"/>
        <v>-0.1218000791</v>
      </c>
      <c r="V888" s="95">
        <f t="shared" si="2696"/>
        <v>0.01875957965</v>
      </c>
      <c r="W888" s="64"/>
      <c r="X888" s="65">
        <f t="shared" si="13"/>
        <v>1</v>
      </c>
      <c r="Y888" s="66">
        <f t="shared" si="14"/>
        <v>0</v>
      </c>
      <c r="Z888" s="67">
        <f t="shared" ref="Z888:AA888" si="2697">U888</f>
        <v>-0.1218000791</v>
      </c>
      <c r="AA888" s="68">
        <f t="shared" si="2697"/>
        <v>0.01875957965</v>
      </c>
      <c r="AB888" s="69">
        <f t="shared" ref="AB888:AC888" si="2698">S888</f>
        <v>-0.08322935369</v>
      </c>
      <c r="AC888" s="70">
        <f t="shared" si="2698"/>
        <v>-0.01952452907</v>
      </c>
      <c r="AD888" s="71">
        <f t="shared" si="17"/>
        <v>0.01448333744</v>
      </c>
      <c r="AE888" s="72">
        <f t="shared" si="18"/>
        <v>-0.004569836571</v>
      </c>
      <c r="AF888" s="73">
        <f t="shared" si="19"/>
        <v>0.01050361382</v>
      </c>
      <c r="AG888" s="74">
        <f t="shared" si="20"/>
        <v>0.0008167414952</v>
      </c>
      <c r="AH888" s="75">
        <f t="shared" si="21"/>
        <v>0.00654591808</v>
      </c>
      <c r="AI888" s="76">
        <f t="shared" si="22"/>
        <v>0.003250027871</v>
      </c>
      <c r="AJ888" s="77"/>
      <c r="AK888" s="65">
        <f t="shared" si="23"/>
        <v>-0.005693794321</v>
      </c>
      <c r="AL888" s="66">
        <f t="shared" si="24"/>
        <v>0.0007634399882</v>
      </c>
      <c r="AM888" s="67">
        <f t="shared" si="25"/>
        <v>-0.1292035039</v>
      </c>
      <c r="AN888" s="68">
        <f t="shared" si="26"/>
        <v>-0.1780624484</v>
      </c>
      <c r="AO888" s="69">
        <f t="shared" si="27"/>
        <v>0.001943891988</v>
      </c>
      <c r="AP888" s="70">
        <f t="shared" si="28"/>
        <v>0.04421659363</v>
      </c>
      <c r="AQ888" s="71">
        <f t="shared" si="29"/>
        <v>0.004780182966</v>
      </c>
      <c r="AR888" s="72">
        <f t="shared" si="30"/>
        <v>-0.01079172387</v>
      </c>
      <c r="AS888" s="73">
        <f t="shared" si="31"/>
        <v>-0.0000703959346</v>
      </c>
      <c r="AT888" s="74">
        <f t="shared" si="32"/>
        <v>0.004453026773</v>
      </c>
      <c r="AU888" s="75">
        <f t="shared" si="33"/>
        <v>0.0006888966748</v>
      </c>
      <c r="AV888" s="76">
        <f t="shared" si="34"/>
        <v>0.000476190222</v>
      </c>
      <c r="AW888" s="78">
        <f t="shared" si="35"/>
        <v>-0.1275547225</v>
      </c>
      <c r="AX888" s="79">
        <f t="shared" si="36"/>
        <v>-0.1031642706</v>
      </c>
      <c r="AY888" s="78">
        <f t="shared" si="37"/>
        <v>-0.1389449217</v>
      </c>
      <c r="AZ888" s="79">
        <f t="shared" si="38"/>
        <v>-0.1451473956</v>
      </c>
      <c r="BA888" s="80">
        <f t="shared" si="39"/>
        <v>-0.02439045187</v>
      </c>
      <c r="BB888" s="80">
        <f t="shared" si="40"/>
        <v>0.006202473932</v>
      </c>
      <c r="BC888" s="80">
        <f t="shared" si="41"/>
        <v>-0.1227741504</v>
      </c>
      <c r="BD888" s="80">
        <f t="shared" si="42"/>
        <v>-0.1338617618</v>
      </c>
      <c r="BE888" s="81">
        <f t="shared" si="43"/>
        <v>0.0005564234597</v>
      </c>
      <c r="BF888" s="81">
        <f t="shared" si="44"/>
        <v>-0.0003025622839</v>
      </c>
      <c r="BG888" s="81">
        <f t="shared" si="45"/>
        <v>-0.002845479265</v>
      </c>
      <c r="BH888" s="81">
        <f t="shared" si="46"/>
        <v>0.03286952816</v>
      </c>
      <c r="BI888" s="81"/>
      <c r="BJ888" s="81"/>
    </row>
    <row r="889">
      <c r="A889" s="31">
        <v>887.0</v>
      </c>
      <c r="B889" s="32">
        <v>7704.0</v>
      </c>
      <c r="C889" s="33">
        <v>642.0</v>
      </c>
      <c r="D889" s="55">
        <f t="shared" si="5"/>
        <v>499</v>
      </c>
      <c r="E889" s="35">
        <v>141.0</v>
      </c>
      <c r="F889" s="36">
        <v>104.0</v>
      </c>
      <c r="G889" s="37">
        <v>68.0</v>
      </c>
      <c r="H889" s="38">
        <v>141.0</v>
      </c>
      <c r="I889" s="39">
        <v>28.0</v>
      </c>
      <c r="J889" s="40">
        <v>17.0</v>
      </c>
      <c r="K889" s="88">
        <f t="shared" si="6"/>
        <v>0.3691588785</v>
      </c>
      <c r="L889" s="88">
        <f t="shared" si="7"/>
        <v>0.5451612903</v>
      </c>
      <c r="M889" s="88">
        <f t="shared" si="8"/>
        <v>0.3597883598</v>
      </c>
      <c r="N889" s="88">
        <f t="shared" si="9"/>
        <v>0.1059190031</v>
      </c>
      <c r="O889" s="88">
        <f t="shared" si="10"/>
        <v>0.4749498998</v>
      </c>
      <c r="P889" s="89">
        <f t="shared" si="11"/>
        <v>0.02647975078</v>
      </c>
      <c r="Q889" s="90">
        <f t="shared" ref="Q889:V889" si="2699">K889-Q$2</f>
        <v>0.01818119681</v>
      </c>
      <c r="R889" s="91">
        <f t="shared" si="2699"/>
        <v>0.06560875003</v>
      </c>
      <c r="S889" s="92">
        <f t="shared" si="2699"/>
        <v>-0.05179920286</v>
      </c>
      <c r="T889" s="93">
        <f t="shared" si="2699"/>
        <v>-0.009815438492</v>
      </c>
      <c r="U889" s="94">
        <f t="shared" si="2699"/>
        <v>0.02111857071</v>
      </c>
      <c r="V889" s="95">
        <f t="shared" si="2699"/>
        <v>-0.005781077733</v>
      </c>
      <c r="W889" s="64"/>
      <c r="X889" s="65">
        <f t="shared" si="13"/>
        <v>1</v>
      </c>
      <c r="Y889" s="66">
        <f t="shared" si="14"/>
        <v>0</v>
      </c>
      <c r="Z889" s="67">
        <f t="shared" ref="Z889:AA889" si="2700">U889</f>
        <v>0.02111857071</v>
      </c>
      <c r="AA889" s="68">
        <f t="shared" si="2700"/>
        <v>-0.005781077733</v>
      </c>
      <c r="AB889" s="69">
        <f t="shared" ref="AB889:AC889" si="2701">S889</f>
        <v>-0.05179920286</v>
      </c>
      <c r="AC889" s="70">
        <f t="shared" si="2701"/>
        <v>-0.009815438492</v>
      </c>
      <c r="AD889" s="71">
        <f t="shared" si="17"/>
        <v>0.0004125731689</v>
      </c>
      <c r="AE889" s="72">
        <f t="shared" si="18"/>
        <v>-0.0002441761977</v>
      </c>
      <c r="AF889" s="73">
        <f t="shared" si="19"/>
        <v>-0.001150668941</v>
      </c>
      <c r="AG889" s="74">
        <f t="shared" si="20"/>
        <v>0.00009216718643</v>
      </c>
      <c r="AH889" s="75">
        <f t="shared" si="21"/>
        <v>0.002586814584</v>
      </c>
      <c r="AI889" s="76">
        <f t="shared" si="22"/>
        <v>0.001016863779</v>
      </c>
      <c r="AJ889" s="77"/>
      <c r="AK889" s="65">
        <f t="shared" si="23"/>
        <v>-0.005693794321</v>
      </c>
      <c r="AL889" s="66">
        <f t="shared" si="24"/>
        <v>0.0007634399882</v>
      </c>
      <c r="AM889" s="67">
        <f t="shared" si="25"/>
        <v>0.02641643812</v>
      </c>
      <c r="AN889" s="68">
        <f t="shared" si="26"/>
        <v>0.02880991711</v>
      </c>
      <c r="AO889" s="69">
        <f t="shared" si="27"/>
        <v>0.002373970203</v>
      </c>
      <c r="AP889" s="70">
        <f t="shared" si="28"/>
        <v>0.02719129376</v>
      </c>
      <c r="AQ889" s="71">
        <f t="shared" si="29"/>
        <v>0.00006971358146</v>
      </c>
      <c r="AR889" s="72">
        <f t="shared" si="30"/>
        <v>-0.0003660070038</v>
      </c>
      <c r="AS889" s="73">
        <f t="shared" si="31"/>
        <v>-0.00006892648851</v>
      </c>
      <c r="AT889" s="74">
        <f t="shared" si="32"/>
        <v>-0.00048308637</v>
      </c>
      <c r="AU889" s="75">
        <f t="shared" si="33"/>
        <v>0.0002766358466</v>
      </c>
      <c r="AV889" s="76">
        <f t="shared" si="34"/>
        <v>0.0001578473275</v>
      </c>
      <c r="AW889" s="78">
        <f t="shared" si="35"/>
        <v>0.02337403694</v>
      </c>
      <c r="AX889" s="79">
        <f t="shared" si="36"/>
        <v>0.01818119681</v>
      </c>
      <c r="AY889" s="78">
        <f t="shared" si="37"/>
        <v>0.05607340481</v>
      </c>
      <c r="AZ889" s="79">
        <f t="shared" si="38"/>
        <v>0.06560875003</v>
      </c>
      <c r="BA889" s="80">
        <f t="shared" si="39"/>
        <v>0.005192840128</v>
      </c>
      <c r="BB889" s="80">
        <f t="shared" si="40"/>
        <v>-0.009535345223</v>
      </c>
      <c r="BC889" s="80">
        <f t="shared" si="41"/>
        <v>0.028154609</v>
      </c>
      <c r="BD889" s="80">
        <f t="shared" si="42"/>
        <v>0.06115656465</v>
      </c>
      <c r="BE889" s="81">
        <f t="shared" si="43"/>
        <v>-0.00006395721992</v>
      </c>
      <c r="BF889" s="81">
        <f t="shared" si="44"/>
        <v>-0.00009903104662</v>
      </c>
      <c r="BG889" s="81">
        <f t="shared" si="45"/>
        <v>-0.002947443392</v>
      </c>
      <c r="BH889" s="81">
        <f t="shared" si="46"/>
        <v>0.003443678331</v>
      </c>
      <c r="BI889" s="81"/>
      <c r="BJ889" s="81"/>
    </row>
    <row r="890">
      <c r="A890" s="31">
        <v>888.0</v>
      </c>
      <c r="B890" s="32">
        <v>2465.0</v>
      </c>
      <c r="C890" s="33">
        <v>1571.0</v>
      </c>
      <c r="D890" s="55">
        <f t="shared" si="5"/>
        <v>1157</v>
      </c>
      <c r="E890" s="35">
        <v>325.0</v>
      </c>
      <c r="F890" s="36">
        <v>44.0</v>
      </c>
      <c r="G890" s="37">
        <v>288.0</v>
      </c>
      <c r="H890" s="38">
        <v>263.0</v>
      </c>
      <c r="I890" s="39">
        <v>184.0</v>
      </c>
      <c r="J890" s="40">
        <v>53.0</v>
      </c>
      <c r="K890" s="88">
        <f t="shared" si="6"/>
        <v>0.5073201782</v>
      </c>
      <c r="L890" s="88">
        <f t="shared" si="7"/>
        <v>0.6593264249</v>
      </c>
      <c r="M890" s="88">
        <f t="shared" si="8"/>
        <v>0.7480519481</v>
      </c>
      <c r="N890" s="88">
        <f t="shared" si="9"/>
        <v>0.1833227244</v>
      </c>
      <c r="O890" s="88">
        <f t="shared" si="10"/>
        <v>0.6888504754</v>
      </c>
      <c r="P890" s="89">
        <f t="shared" si="11"/>
        <v>0.03373647358</v>
      </c>
      <c r="Q890" s="90">
        <f t="shared" ref="Q890:V890" si="2702">K890-Q$2</f>
        <v>0.1563424965</v>
      </c>
      <c r="R890" s="91">
        <f t="shared" si="2702"/>
        <v>0.1797738846</v>
      </c>
      <c r="S890" s="92">
        <f t="shared" si="2702"/>
        <v>0.3364643854</v>
      </c>
      <c r="T890" s="93">
        <f t="shared" si="2702"/>
        <v>0.06758828277</v>
      </c>
      <c r="U890" s="94">
        <f t="shared" si="2702"/>
        <v>0.2350191463</v>
      </c>
      <c r="V890" s="95">
        <f t="shared" si="2702"/>
        <v>0.001475645072</v>
      </c>
      <c r="W890" s="64"/>
      <c r="X890" s="65">
        <f t="shared" si="13"/>
        <v>1</v>
      </c>
      <c r="Y890" s="66">
        <f t="shared" si="14"/>
        <v>0</v>
      </c>
      <c r="Z890" s="67">
        <f t="shared" ref="Z890:AA890" si="2703">U890</f>
        <v>0.2350191463</v>
      </c>
      <c r="AA890" s="68">
        <f t="shared" si="2703"/>
        <v>0.001475645072</v>
      </c>
      <c r="AB890" s="69">
        <f t="shared" ref="AB890:AC890" si="2704">S890</f>
        <v>0.3364643854</v>
      </c>
      <c r="AC890" s="70">
        <f t="shared" si="2704"/>
        <v>0.06758828277</v>
      </c>
      <c r="AD890" s="71">
        <f t="shared" si="17"/>
        <v>0.05523182159</v>
      </c>
      <c r="AE890" s="72">
        <f t="shared" si="18"/>
        <v>0.0006936096899</v>
      </c>
      <c r="AF890" s="73">
        <f t="shared" si="19"/>
        <v>0.07897583629</v>
      </c>
      <c r="AG890" s="74">
        <f t="shared" si="20"/>
        <v>0.01638104253</v>
      </c>
      <c r="AH890" s="75">
        <f t="shared" si="21"/>
        <v>0.1086401067</v>
      </c>
      <c r="AI890" s="76">
        <f t="shared" si="22"/>
        <v>0.04548210005</v>
      </c>
      <c r="AJ890" s="77"/>
      <c r="AK890" s="65">
        <f t="shared" si="23"/>
        <v>-0.005693794321</v>
      </c>
      <c r="AL890" s="66">
        <f t="shared" si="24"/>
        <v>0.0007634399882</v>
      </c>
      <c r="AM890" s="67">
        <f t="shared" si="25"/>
        <v>0.1894928762</v>
      </c>
      <c r="AN890" s="68">
        <f t="shared" si="26"/>
        <v>0.3743310363</v>
      </c>
      <c r="AO890" s="69">
        <f t="shared" si="27"/>
        <v>-0.01351073886</v>
      </c>
      <c r="AP890" s="70">
        <f t="shared" si="28"/>
        <v>-0.1771598824</v>
      </c>
      <c r="AQ890" s="71">
        <f t="shared" si="29"/>
        <v>0.02879231042</v>
      </c>
      <c r="AR890" s="72">
        <f t="shared" si="30"/>
        <v>-0.0318403707</v>
      </c>
      <c r="AS890" s="73">
        <f t="shared" si="31"/>
        <v>-0.004849793972</v>
      </c>
      <c r="AT890" s="74">
        <f t="shared" si="32"/>
        <v>0.03374927798</v>
      </c>
      <c r="AU890" s="75">
        <f t="shared" si="33"/>
        <v>0.01157240735</v>
      </c>
      <c r="AV890" s="76">
        <f t="shared" si="34"/>
        <v>0.006944049253</v>
      </c>
      <c r="AW890" s="78">
        <f t="shared" si="35"/>
        <v>0.2058032668</v>
      </c>
      <c r="AX890" s="79">
        <f t="shared" si="36"/>
        <v>0.1563424965</v>
      </c>
      <c r="AY890" s="78">
        <f t="shared" si="37"/>
        <v>0.2067875504</v>
      </c>
      <c r="AZ890" s="79">
        <f t="shared" si="38"/>
        <v>0.1797738846</v>
      </c>
      <c r="BA890" s="80">
        <f t="shared" si="39"/>
        <v>0.04946077026</v>
      </c>
      <c r="BB890" s="80">
        <f t="shared" si="40"/>
        <v>0.02701366586</v>
      </c>
      <c r="BC890" s="80">
        <f t="shared" si="41"/>
        <v>0.2105838389</v>
      </c>
      <c r="BD890" s="80">
        <f t="shared" si="42"/>
        <v>0.2118707103</v>
      </c>
      <c r="BE890" s="81">
        <f t="shared" si="43"/>
        <v>0.001716629652</v>
      </c>
      <c r="BF890" s="81">
        <f t="shared" si="44"/>
        <v>0.002672233442</v>
      </c>
      <c r="BG890" s="81">
        <f t="shared" si="45"/>
        <v>-0.0005436446864</v>
      </c>
      <c r="BH890" s="81">
        <f t="shared" si="46"/>
        <v>0.08923309503</v>
      </c>
      <c r="BI890" s="81"/>
      <c r="BJ890" s="81"/>
    </row>
    <row r="891">
      <c r="A891" s="31">
        <v>889.0</v>
      </c>
      <c r="B891" s="32" t="s">
        <v>227</v>
      </c>
      <c r="C891" s="33">
        <v>1578.0</v>
      </c>
      <c r="D891" s="55">
        <f t="shared" si="5"/>
        <v>1090</v>
      </c>
      <c r="E891" s="35">
        <v>230.0</v>
      </c>
      <c r="F891" s="36">
        <v>152.0</v>
      </c>
      <c r="G891" s="37">
        <v>175.0</v>
      </c>
      <c r="H891" s="38">
        <v>337.0</v>
      </c>
      <c r="I891" s="39">
        <v>117.0</v>
      </c>
      <c r="J891" s="40">
        <v>79.0</v>
      </c>
      <c r="K891" s="88">
        <f t="shared" si="6"/>
        <v>0.3307984791</v>
      </c>
      <c r="L891" s="88">
        <f t="shared" si="7"/>
        <v>0.5073099415</v>
      </c>
      <c r="M891" s="88">
        <f t="shared" si="8"/>
        <v>0.4310344828</v>
      </c>
      <c r="N891" s="88">
        <f t="shared" si="9"/>
        <v>0.1108998733</v>
      </c>
      <c r="O891" s="88">
        <f t="shared" si="10"/>
        <v>0.4788990826</v>
      </c>
      <c r="P891" s="89">
        <f t="shared" si="11"/>
        <v>0.05006337136</v>
      </c>
      <c r="Q891" s="90">
        <f t="shared" ref="Q891:V891" si="2705">K891-Q$2</f>
        <v>-0.0201792026</v>
      </c>
      <c r="R891" s="91">
        <f t="shared" si="2705"/>
        <v>0.02775740123</v>
      </c>
      <c r="S891" s="92">
        <f t="shared" si="2705"/>
        <v>0.01944692011</v>
      </c>
      <c r="T891" s="93">
        <f t="shared" si="2705"/>
        <v>-0.00483456835</v>
      </c>
      <c r="U891" s="94">
        <f t="shared" si="2705"/>
        <v>0.02506775348</v>
      </c>
      <c r="V891" s="95">
        <f t="shared" si="2705"/>
        <v>0.01780254284</v>
      </c>
      <c r="W891" s="64"/>
      <c r="X891" s="65">
        <f t="shared" si="13"/>
        <v>1</v>
      </c>
      <c r="Y891" s="66">
        <f t="shared" si="14"/>
        <v>0</v>
      </c>
      <c r="Z891" s="67">
        <f t="shared" ref="Z891:AA891" si="2706">U891</f>
        <v>0.02506775348</v>
      </c>
      <c r="AA891" s="68">
        <f t="shared" si="2706"/>
        <v>0.01780254284</v>
      </c>
      <c r="AB891" s="69">
        <f t="shared" ref="AB891:AC891" si="2707">S891</f>
        <v>0.01944692011</v>
      </c>
      <c r="AC891" s="70">
        <f t="shared" si="2707"/>
        <v>-0.00483456835</v>
      </c>
      <c r="AD891" s="71">
        <f t="shared" si="17"/>
        <v>0.0003114617326</v>
      </c>
      <c r="AE891" s="72">
        <f t="shared" si="18"/>
        <v>0.0008925395105</v>
      </c>
      <c r="AF891" s="73">
        <f t="shared" si="19"/>
        <v>0.0005735582094</v>
      </c>
      <c r="AG891" s="74">
        <f t="shared" si="20"/>
        <v>0.0002250128609</v>
      </c>
      <c r="AH891" s="75">
        <f t="shared" si="21"/>
        <v>0.0003548096507</v>
      </c>
      <c r="AI891" s="76">
        <f t="shared" si="22"/>
        <v>-0.000188034929</v>
      </c>
      <c r="AJ891" s="77"/>
      <c r="AK891" s="65">
        <f t="shared" si="23"/>
        <v>-0.005693794321</v>
      </c>
      <c r="AL891" s="66">
        <f t="shared" si="24"/>
        <v>0.0007634399882</v>
      </c>
      <c r="AM891" s="67">
        <f t="shared" si="25"/>
        <v>-0.007802392846</v>
      </c>
      <c r="AN891" s="68">
        <f t="shared" si="26"/>
        <v>0.05433007033</v>
      </c>
      <c r="AO891" s="69">
        <f t="shared" si="27"/>
        <v>-0.005137050803</v>
      </c>
      <c r="AP891" s="70">
        <f t="shared" si="28"/>
        <v>-0.009013408784</v>
      </c>
      <c r="AQ891" s="71">
        <f t="shared" si="29"/>
        <v>0.0006803821999</v>
      </c>
      <c r="AR891" s="72">
        <f t="shared" si="30"/>
        <v>0.0002771825642</v>
      </c>
      <c r="AS891" s="73">
        <f t="shared" si="31"/>
        <v>-0.00007996466739</v>
      </c>
      <c r="AT891" s="74">
        <f t="shared" si="32"/>
        <v>0.0002478709307</v>
      </c>
      <c r="AU891" s="75">
        <f t="shared" si="33"/>
        <v>0.00004332833966</v>
      </c>
      <c r="AV891" s="76">
        <f t="shared" si="34"/>
        <v>-0.00001549027367</v>
      </c>
      <c r="AW891" s="78">
        <f t="shared" si="35"/>
        <v>-0.0179894921</v>
      </c>
      <c r="AX891" s="79">
        <f t="shared" si="36"/>
        <v>-0.0201792026</v>
      </c>
      <c r="AY891" s="78">
        <f t="shared" si="37"/>
        <v>0.04658966475</v>
      </c>
      <c r="AZ891" s="79">
        <f t="shared" si="38"/>
        <v>0.02775740123</v>
      </c>
      <c r="BA891" s="80">
        <f t="shared" si="39"/>
        <v>0.002189710505</v>
      </c>
      <c r="BB891" s="80">
        <f t="shared" si="40"/>
        <v>0.01883226352</v>
      </c>
      <c r="BC891" s="80">
        <f t="shared" si="41"/>
        <v>-0.01320892004</v>
      </c>
      <c r="BD891" s="80">
        <f t="shared" si="42"/>
        <v>0.05167282459</v>
      </c>
      <c r="BE891" s="81">
        <f t="shared" si="43"/>
        <v>-0.0003498593173</v>
      </c>
      <c r="BF891" s="81">
        <f t="shared" si="44"/>
        <v>0.00008247441054</v>
      </c>
      <c r="BG891" s="81">
        <f t="shared" si="45"/>
        <v>-0.002495605233</v>
      </c>
      <c r="BH891" s="81">
        <f t="shared" si="46"/>
        <v>-0.001365084417</v>
      </c>
      <c r="BI891" s="81"/>
      <c r="BJ891" s="81"/>
    </row>
    <row r="892">
      <c r="A892" s="31">
        <v>890.0</v>
      </c>
      <c r="B892" s="32">
        <v>3775.0</v>
      </c>
      <c r="C892" s="33">
        <v>924.0</v>
      </c>
      <c r="D892" s="55">
        <f t="shared" si="5"/>
        <v>678</v>
      </c>
      <c r="E892" s="35">
        <v>148.0</v>
      </c>
      <c r="F892" s="36">
        <v>115.0</v>
      </c>
      <c r="G892" s="37">
        <v>117.0</v>
      </c>
      <c r="H892" s="38">
        <v>208.0</v>
      </c>
      <c r="I892" s="39">
        <v>50.0</v>
      </c>
      <c r="J892" s="40">
        <v>40.0</v>
      </c>
      <c r="K892" s="88">
        <f t="shared" si="6"/>
        <v>0.3409090909</v>
      </c>
      <c r="L892" s="88">
        <f t="shared" si="7"/>
        <v>0.4876847291</v>
      </c>
      <c r="M892" s="88">
        <f t="shared" si="8"/>
        <v>0.4301470588</v>
      </c>
      <c r="N892" s="88">
        <f t="shared" si="9"/>
        <v>0.1266233766</v>
      </c>
      <c r="O892" s="88">
        <f t="shared" si="10"/>
        <v>0.4646017699</v>
      </c>
      <c r="P892" s="89">
        <f t="shared" si="11"/>
        <v>0.04329004329</v>
      </c>
      <c r="Q892" s="90">
        <f t="shared" ref="Q892:V892" si="2708">K892-Q$2</f>
        <v>-0.01006859078</v>
      </c>
      <c r="R892" s="91">
        <f t="shared" si="2708"/>
        <v>0.008132188774</v>
      </c>
      <c r="S892" s="92">
        <f t="shared" si="2708"/>
        <v>0.01855949618</v>
      </c>
      <c r="T892" s="93">
        <f t="shared" si="2708"/>
        <v>0.01088893502</v>
      </c>
      <c r="U892" s="94">
        <f t="shared" si="2708"/>
        <v>0.01077044082</v>
      </c>
      <c r="V892" s="95">
        <f t="shared" si="2708"/>
        <v>0.01102921478</v>
      </c>
      <c r="W892" s="64"/>
      <c r="X892" s="65">
        <f t="shared" si="13"/>
        <v>1</v>
      </c>
      <c r="Y892" s="66">
        <f t="shared" si="14"/>
        <v>0</v>
      </c>
      <c r="Z892" s="67">
        <f t="shared" ref="Z892:AA892" si="2709">U892</f>
        <v>0.01077044082</v>
      </c>
      <c r="AA892" s="68">
        <f t="shared" si="2709"/>
        <v>0.01102921478</v>
      </c>
      <c r="AB892" s="69">
        <f t="shared" ref="AB892:AC892" si="2710">S892</f>
        <v>0.01855949618</v>
      </c>
      <c r="AC892" s="70">
        <f t="shared" si="2710"/>
        <v>0.01088893502</v>
      </c>
      <c r="AD892" s="71">
        <f t="shared" si="17"/>
        <v>-0.000005641183206</v>
      </c>
      <c r="AE892" s="72">
        <f t="shared" si="18"/>
        <v>0.0002375790101</v>
      </c>
      <c r="AF892" s="73">
        <f t="shared" si="19"/>
        <v>0.0000797975522</v>
      </c>
      <c r="AG892" s="74">
        <f t="shared" si="20"/>
        <v>0.0003219752997</v>
      </c>
      <c r="AH892" s="75">
        <f t="shared" si="21"/>
        <v>0.0002258859926</v>
      </c>
      <c r="AI892" s="76">
        <f t="shared" si="22"/>
        <v>0.0004041862956</v>
      </c>
      <c r="AJ892" s="77"/>
      <c r="AK892" s="65">
        <f t="shared" si="23"/>
        <v>-0.005693794321</v>
      </c>
      <c r="AL892" s="66">
        <f t="shared" si="24"/>
        <v>0.0007634399882</v>
      </c>
      <c r="AM892" s="67">
        <f t="shared" si="25"/>
        <v>-0.008719025364</v>
      </c>
      <c r="AN892" s="68">
        <f t="shared" si="26"/>
        <v>0.02610227374</v>
      </c>
      <c r="AO892" s="69">
        <f t="shared" si="27"/>
        <v>0.002823354373</v>
      </c>
      <c r="AP892" s="70">
        <f t="shared" si="28"/>
        <v>-0.0107765979</v>
      </c>
      <c r="AQ892" s="71">
        <f t="shared" si="29"/>
        <v>0.0001355950032</v>
      </c>
      <c r="AR892" s="72">
        <f t="shared" si="30"/>
        <v>0.0001253990139</v>
      </c>
      <c r="AS892" s="73">
        <f t="shared" si="31"/>
        <v>-0.0001337652632</v>
      </c>
      <c r="AT892" s="74">
        <f t="shared" si="32"/>
        <v>0.00004207375983</v>
      </c>
      <c r="AU892" s="75">
        <f t="shared" si="33"/>
        <v>0.00001897090219</v>
      </c>
      <c r="AV892" s="76">
        <f t="shared" si="34"/>
        <v>0.00004955016716</v>
      </c>
      <c r="AW892" s="78">
        <f t="shared" si="35"/>
        <v>-0.01156866467</v>
      </c>
      <c r="AX892" s="79">
        <f t="shared" si="36"/>
        <v>-0.01006859078</v>
      </c>
      <c r="AY892" s="78">
        <f t="shared" si="37"/>
        <v>0.01630613876</v>
      </c>
      <c r="AZ892" s="79">
        <f t="shared" si="38"/>
        <v>0.008132188774</v>
      </c>
      <c r="BA892" s="80">
        <f t="shared" si="39"/>
        <v>-0.001500073889</v>
      </c>
      <c r="BB892" s="80">
        <f t="shared" si="40"/>
        <v>0.008173949989</v>
      </c>
      <c r="BC892" s="80">
        <f t="shared" si="41"/>
        <v>-0.006788092612</v>
      </c>
      <c r="BD892" s="80">
        <f t="shared" si="42"/>
        <v>0.0213892986</v>
      </c>
      <c r="BE892" s="81">
        <f t="shared" si="43"/>
        <v>-0.00006456323675</v>
      </c>
      <c r="BF892" s="81">
        <f t="shared" si="44"/>
        <v>-0.0000245230579</v>
      </c>
      <c r="BG892" s="81">
        <f t="shared" si="45"/>
        <v>-0.0004114238935</v>
      </c>
      <c r="BH892" s="81">
        <f t="shared" si="46"/>
        <v>-0.0002903850796</v>
      </c>
      <c r="BI892" s="81"/>
      <c r="BJ892" s="81"/>
    </row>
    <row r="893">
      <c r="A893" s="31">
        <v>891.0</v>
      </c>
      <c r="B893" s="32">
        <v>3814.0</v>
      </c>
      <c r="C893" s="33">
        <v>999.0</v>
      </c>
      <c r="D893" s="55">
        <f t="shared" si="5"/>
        <v>714</v>
      </c>
      <c r="E893" s="35">
        <v>131.0</v>
      </c>
      <c r="F893" s="36">
        <v>126.0</v>
      </c>
      <c r="G893" s="37">
        <v>108.0</v>
      </c>
      <c r="H893" s="38">
        <v>276.0</v>
      </c>
      <c r="I893" s="39">
        <v>30.0</v>
      </c>
      <c r="J893" s="40">
        <v>43.0</v>
      </c>
      <c r="K893" s="88">
        <f t="shared" si="6"/>
        <v>0.2692692693</v>
      </c>
      <c r="L893" s="88">
        <f t="shared" si="7"/>
        <v>0.3684210526</v>
      </c>
      <c r="M893" s="88">
        <f t="shared" si="8"/>
        <v>0.3898916968</v>
      </c>
      <c r="N893" s="88">
        <f t="shared" si="9"/>
        <v>0.1081081081</v>
      </c>
      <c r="O893" s="88">
        <f t="shared" si="10"/>
        <v>0.3767507003</v>
      </c>
      <c r="P893" s="89">
        <f t="shared" si="11"/>
        <v>0.04304304304</v>
      </c>
      <c r="Q893" s="90">
        <f t="shared" ref="Q893:V893" si="2711">K893-Q$2</f>
        <v>-0.08170841242</v>
      </c>
      <c r="R893" s="91">
        <f t="shared" si="2711"/>
        <v>-0.1111314877</v>
      </c>
      <c r="S893" s="92">
        <f t="shared" si="2711"/>
        <v>-0.0216958659</v>
      </c>
      <c r="T893" s="93">
        <f t="shared" si="2711"/>
        <v>-0.007626333499</v>
      </c>
      <c r="U893" s="94">
        <f t="shared" si="2711"/>
        <v>-0.07708062881</v>
      </c>
      <c r="V893" s="95">
        <f t="shared" si="2711"/>
        <v>0.01078221453</v>
      </c>
      <c r="W893" s="64"/>
      <c r="X893" s="65">
        <f t="shared" si="13"/>
        <v>1</v>
      </c>
      <c r="Y893" s="66">
        <f t="shared" si="14"/>
        <v>0</v>
      </c>
      <c r="Z893" s="67">
        <f t="shared" ref="Z893:AA893" si="2712">U893</f>
        <v>-0.07708062881</v>
      </c>
      <c r="AA893" s="68">
        <f t="shared" si="2712"/>
        <v>0.01078221453</v>
      </c>
      <c r="AB893" s="69">
        <f t="shared" ref="AB893:AC893" si="2713">S893</f>
        <v>-0.0216958659</v>
      </c>
      <c r="AC893" s="70">
        <f t="shared" si="2713"/>
        <v>-0.007626333499</v>
      </c>
      <c r="AD893" s="71">
        <f t="shared" si="17"/>
        <v>0.005825167188</v>
      </c>
      <c r="AE893" s="72">
        <f t="shared" si="18"/>
        <v>-0.001662199752</v>
      </c>
      <c r="AF893" s="73">
        <f t="shared" si="19"/>
        <v>0.00175455975</v>
      </c>
      <c r="AG893" s="74">
        <f t="shared" si="20"/>
        <v>0.0003539131011</v>
      </c>
      <c r="AH893" s="75">
        <f t="shared" si="21"/>
        <v>0.0004125496343</v>
      </c>
      <c r="AI893" s="76">
        <f t="shared" si="22"/>
        <v>0.0003309198177</v>
      </c>
      <c r="AJ893" s="77"/>
      <c r="AK893" s="65">
        <f t="shared" si="23"/>
        <v>-0.005693794321</v>
      </c>
      <c r="AL893" s="66">
        <f t="shared" si="24"/>
        <v>0.0007634399882</v>
      </c>
      <c r="AM893" s="67">
        <f t="shared" si="25"/>
        <v>-0.08003579708</v>
      </c>
      <c r="AN893" s="68">
        <f t="shared" si="26"/>
        <v>-0.1135754887</v>
      </c>
      <c r="AO893" s="69">
        <f t="shared" si="27"/>
        <v>-0.0007574910513</v>
      </c>
      <c r="AP893" s="70">
        <f t="shared" si="28"/>
        <v>0.01188200637</v>
      </c>
      <c r="AQ893" s="71">
        <f t="shared" si="29"/>
        <v>0.002025047852</v>
      </c>
      <c r="AR893" s="72">
        <f t="shared" si="30"/>
        <v>-0.004250061648</v>
      </c>
      <c r="AS893" s="73">
        <f t="shared" si="31"/>
        <v>-0.0001035195189</v>
      </c>
      <c r="AT893" s="74">
        <f t="shared" si="32"/>
        <v>0.0007495264313</v>
      </c>
      <c r="AU893" s="75">
        <f t="shared" si="33"/>
        <v>0.00004134387969</v>
      </c>
      <c r="AV893" s="76">
        <f t="shared" si="34"/>
        <v>0.00004431049994</v>
      </c>
      <c r="AW893" s="78">
        <f t="shared" si="35"/>
        <v>-0.08452421024</v>
      </c>
      <c r="AX893" s="79">
        <f t="shared" si="36"/>
        <v>-0.08170841242</v>
      </c>
      <c r="AY893" s="78">
        <f t="shared" si="37"/>
        <v>-0.104386267</v>
      </c>
      <c r="AZ893" s="79">
        <f t="shared" si="38"/>
        <v>-0.1111314877</v>
      </c>
      <c r="BA893" s="80">
        <f t="shared" si="39"/>
        <v>-0.002815797817</v>
      </c>
      <c r="BB893" s="80">
        <f t="shared" si="40"/>
        <v>0.006745220609</v>
      </c>
      <c r="BC893" s="80">
        <f t="shared" si="41"/>
        <v>-0.07974363818</v>
      </c>
      <c r="BD893" s="80">
        <f t="shared" si="42"/>
        <v>-0.09930310721</v>
      </c>
      <c r="BE893" s="81">
        <f t="shared" si="43"/>
        <v>-0.00003756928372</v>
      </c>
      <c r="BF893" s="81">
        <f t="shared" si="44"/>
        <v>-0.00003798635494</v>
      </c>
      <c r="BG893" s="81">
        <f t="shared" si="45"/>
        <v>-0.003502059271</v>
      </c>
      <c r="BH893" s="81">
        <f t="shared" si="46"/>
        <v>0.0158375821</v>
      </c>
      <c r="BI893" s="81"/>
      <c r="BJ893" s="81"/>
    </row>
    <row r="894">
      <c r="A894" s="31">
        <v>892.0</v>
      </c>
      <c r="B894" s="32" t="s">
        <v>379</v>
      </c>
      <c r="C894" s="33">
        <v>1025.0</v>
      </c>
      <c r="D894" s="55">
        <f t="shared" si="5"/>
        <v>690</v>
      </c>
      <c r="E894" s="35">
        <v>78.0</v>
      </c>
      <c r="F894" s="36">
        <v>137.0</v>
      </c>
      <c r="G894" s="37">
        <v>79.0</v>
      </c>
      <c r="H894" s="38">
        <v>271.0</v>
      </c>
      <c r="I894" s="39">
        <v>58.0</v>
      </c>
      <c r="J894" s="40">
        <v>67.0</v>
      </c>
      <c r="K894" s="88">
        <f t="shared" si="6"/>
        <v>0.2097560976</v>
      </c>
      <c r="L894" s="88">
        <f t="shared" si="7"/>
        <v>0.3341523342</v>
      </c>
      <c r="M894" s="88">
        <f t="shared" si="8"/>
        <v>0.2791519435</v>
      </c>
      <c r="N894" s="88">
        <f t="shared" si="9"/>
        <v>0.07707317073</v>
      </c>
      <c r="O894" s="88">
        <f t="shared" si="10"/>
        <v>0.3115942029</v>
      </c>
      <c r="P894" s="89">
        <f t="shared" si="11"/>
        <v>0.06536585366</v>
      </c>
      <c r="Q894" s="90">
        <f t="shared" ref="Q894:V894" si="2714">K894-Q$2</f>
        <v>-0.1412215841</v>
      </c>
      <c r="R894" s="91">
        <f t="shared" si="2714"/>
        <v>-0.1454002061</v>
      </c>
      <c r="S894" s="92">
        <f t="shared" si="2714"/>
        <v>-0.1324356192</v>
      </c>
      <c r="T894" s="93">
        <f t="shared" si="2714"/>
        <v>-0.03866127088</v>
      </c>
      <c r="U894" s="94">
        <f t="shared" si="2714"/>
        <v>-0.1422371262</v>
      </c>
      <c r="V894" s="95">
        <f t="shared" si="2714"/>
        <v>0.03310502515</v>
      </c>
      <c r="W894" s="64"/>
      <c r="X894" s="65">
        <f t="shared" si="13"/>
        <v>1</v>
      </c>
      <c r="Y894" s="66">
        <f t="shared" si="14"/>
        <v>0</v>
      </c>
      <c r="Z894" s="67">
        <f t="shared" ref="Z894:AA894" si="2715">U894</f>
        <v>-0.1422371262</v>
      </c>
      <c r="AA894" s="68">
        <f t="shared" si="2715"/>
        <v>0.03310502515</v>
      </c>
      <c r="AB894" s="69">
        <f t="shared" ref="AB894:AC894" si="2716">S894</f>
        <v>-0.1324356192</v>
      </c>
      <c r="AC894" s="70">
        <f t="shared" si="2716"/>
        <v>-0.03866127088</v>
      </c>
      <c r="AD894" s="71">
        <f t="shared" si="17"/>
        <v>0.01913545738</v>
      </c>
      <c r="AE894" s="72">
        <f t="shared" si="18"/>
        <v>-0.009417527279</v>
      </c>
      <c r="AF894" s="73">
        <f t="shared" si="19"/>
        <v>0.02011714422</v>
      </c>
      <c r="AG894" s="74">
        <f t="shared" si="20"/>
        <v>0.001114783561</v>
      </c>
      <c r="AH894" s="75">
        <f t="shared" si="21"/>
        <v>0.01604449936</v>
      </c>
      <c r="AI894" s="76">
        <f t="shared" si="22"/>
        <v>0.01024025869</v>
      </c>
      <c r="AJ894" s="77"/>
      <c r="AK894" s="65">
        <f t="shared" si="23"/>
        <v>-0.005693794321</v>
      </c>
      <c r="AL894" s="66">
        <f t="shared" si="24"/>
        <v>0.0007634399882</v>
      </c>
      <c r="AM894" s="67">
        <f t="shared" si="25"/>
        <v>-0.1686608042</v>
      </c>
      <c r="AN894" s="68">
        <f t="shared" si="26"/>
        <v>-0.1987996368</v>
      </c>
      <c r="AO894" s="69">
        <f t="shared" si="27"/>
        <v>-0.0006911786858</v>
      </c>
      <c r="AP894" s="70">
        <f t="shared" si="28"/>
        <v>0.07142312136</v>
      </c>
      <c r="AQ894" s="71">
        <f t="shared" si="29"/>
        <v>0.004345357563</v>
      </c>
      <c r="AR894" s="72">
        <f t="shared" si="30"/>
        <v>-0.01599524299</v>
      </c>
      <c r="AS894" s="73">
        <f t="shared" si="31"/>
        <v>0.00005482246078</v>
      </c>
      <c r="AT894" s="74">
        <f t="shared" si="32"/>
        <v>0.008516966763</v>
      </c>
      <c r="AU894" s="75">
        <f t="shared" si="33"/>
        <v>0.001651142044</v>
      </c>
      <c r="AV894" s="76">
        <f t="shared" si="34"/>
        <v>0.001425079889</v>
      </c>
      <c r="AW894" s="78">
        <f t="shared" si="35"/>
        <v>-0.1689944552</v>
      </c>
      <c r="AX894" s="79">
        <f t="shared" si="36"/>
        <v>-0.1412215841</v>
      </c>
      <c r="AY894" s="78">
        <f t="shared" si="37"/>
        <v>-0.1326662718</v>
      </c>
      <c r="AZ894" s="79">
        <f t="shared" si="38"/>
        <v>-0.1454002061</v>
      </c>
      <c r="BA894" s="80">
        <f t="shared" si="39"/>
        <v>-0.02777287102</v>
      </c>
      <c r="BB894" s="80">
        <f t="shared" si="40"/>
        <v>0.01273393429</v>
      </c>
      <c r="BC894" s="80">
        <f t="shared" si="41"/>
        <v>-0.1642138831</v>
      </c>
      <c r="BD894" s="80">
        <f t="shared" si="42"/>
        <v>-0.127583112</v>
      </c>
      <c r="BE894" s="81">
        <f t="shared" si="43"/>
        <v>0.0006091792823</v>
      </c>
      <c r="BF894" s="81">
        <f t="shared" si="44"/>
        <v>-0.0007073158296</v>
      </c>
      <c r="BG894" s="81">
        <f t="shared" si="45"/>
        <v>0.01068874893</v>
      </c>
      <c r="BH894" s="81">
        <f t="shared" si="46"/>
        <v>0.04190183648</v>
      </c>
      <c r="BI894" s="81"/>
      <c r="BJ894" s="81"/>
    </row>
    <row r="895">
      <c r="A895" s="31">
        <v>893.0</v>
      </c>
      <c r="B895" s="32">
        <v>2393.0</v>
      </c>
      <c r="C895" s="33">
        <v>1986.0</v>
      </c>
      <c r="D895" s="55">
        <f t="shared" si="5"/>
        <v>1432</v>
      </c>
      <c r="E895" s="35">
        <v>387.0</v>
      </c>
      <c r="F895" s="36">
        <v>363.0</v>
      </c>
      <c r="G895" s="37">
        <v>147.0</v>
      </c>
      <c r="H895" s="38">
        <v>425.0</v>
      </c>
      <c r="I895" s="39">
        <v>46.0</v>
      </c>
      <c r="J895" s="40">
        <v>64.0</v>
      </c>
      <c r="K895" s="88">
        <f t="shared" si="6"/>
        <v>0.2920443102</v>
      </c>
      <c r="L895" s="88">
        <f t="shared" si="7"/>
        <v>0.5046620047</v>
      </c>
      <c r="M895" s="88">
        <f t="shared" si="8"/>
        <v>0.256097561</v>
      </c>
      <c r="N895" s="88">
        <f t="shared" si="9"/>
        <v>0.07401812689</v>
      </c>
      <c r="O895" s="88">
        <f t="shared" si="10"/>
        <v>0.405027933</v>
      </c>
      <c r="P895" s="89">
        <f t="shared" si="11"/>
        <v>0.03222557905</v>
      </c>
      <c r="Q895" s="90">
        <f t="shared" ref="Q895:V895" si="2717">K895-Q$2</f>
        <v>-0.05893337152</v>
      </c>
      <c r="R895" s="91">
        <f t="shared" si="2717"/>
        <v>0.02510946437</v>
      </c>
      <c r="S895" s="92">
        <f t="shared" si="2717"/>
        <v>-0.1554900017</v>
      </c>
      <c r="T895" s="93">
        <f t="shared" si="2717"/>
        <v>-0.04171631472</v>
      </c>
      <c r="U895" s="94">
        <f t="shared" si="2717"/>
        <v>-0.04880339613</v>
      </c>
      <c r="V895" s="95">
        <f t="shared" si="2717"/>
        <v>-0.00003524945855</v>
      </c>
      <c r="W895" s="64"/>
      <c r="X895" s="65">
        <f t="shared" si="13"/>
        <v>1</v>
      </c>
      <c r="Y895" s="66">
        <f t="shared" si="14"/>
        <v>0</v>
      </c>
      <c r="Z895" s="67">
        <f t="shared" ref="Z895:AA895" si="2718">U895</f>
        <v>-0.04880339613</v>
      </c>
      <c r="AA895" s="68">
        <f t="shared" si="2718"/>
        <v>-0.00003524945855</v>
      </c>
      <c r="AB895" s="69">
        <f t="shared" ref="AB895:AC895" si="2719">S895</f>
        <v>-0.1554900017</v>
      </c>
      <c r="AC895" s="70">
        <f t="shared" si="2719"/>
        <v>-0.04171631472</v>
      </c>
      <c r="AD895" s="71">
        <f t="shared" si="17"/>
        <v>0.002381770232</v>
      </c>
      <c r="AE895" s="72">
        <f t="shared" si="18"/>
        <v>0.000003440586579</v>
      </c>
      <c r="AF895" s="73">
        <f t="shared" si="19"/>
        <v>0.007586969669</v>
      </c>
      <c r="AG895" s="74">
        <f t="shared" si="20"/>
        <v>0.002041378771</v>
      </c>
      <c r="AH895" s="75">
        <f t="shared" si="21"/>
        <v>0.02243688971</v>
      </c>
      <c r="AI895" s="76">
        <f t="shared" si="22"/>
        <v>0.01297293969</v>
      </c>
      <c r="AJ895" s="77"/>
      <c r="AK895" s="65">
        <f t="shared" si="23"/>
        <v>-0.005693794321</v>
      </c>
      <c r="AL895" s="66">
        <f t="shared" si="24"/>
        <v>0.0007634399882</v>
      </c>
      <c r="AM895" s="67">
        <f t="shared" si="25"/>
        <v>-0.03978007761</v>
      </c>
      <c r="AN895" s="68">
        <f t="shared" si="26"/>
        <v>-0.07751114913</v>
      </c>
      <c r="AO895" s="69">
        <f t="shared" si="27"/>
        <v>0.001020019544</v>
      </c>
      <c r="AP895" s="70">
        <f t="shared" si="28"/>
        <v>0.08334096709</v>
      </c>
      <c r="AQ895" s="71">
        <f t="shared" si="29"/>
        <v>0.001226184709</v>
      </c>
      <c r="AR895" s="72">
        <f t="shared" si="30"/>
        <v>-0.001386662182</v>
      </c>
      <c r="AS895" s="73">
        <f t="shared" si="31"/>
        <v>-0.000663238588</v>
      </c>
      <c r="AT895" s="74">
        <f t="shared" si="32"/>
        <v>0.003254400757</v>
      </c>
      <c r="AU895" s="75">
        <f t="shared" si="33"/>
        <v>0.002331134047</v>
      </c>
      <c r="AV895" s="76">
        <f t="shared" si="34"/>
        <v>0.001840076782</v>
      </c>
      <c r="AW895" s="78">
        <f t="shared" si="35"/>
        <v>-0.04155977222</v>
      </c>
      <c r="AX895" s="79">
        <f t="shared" si="36"/>
        <v>-0.05893337152</v>
      </c>
      <c r="AY895" s="78">
        <f t="shared" si="37"/>
        <v>0.01030107331</v>
      </c>
      <c r="AZ895" s="79">
        <f t="shared" si="38"/>
        <v>0.02510946437</v>
      </c>
      <c r="BA895" s="80">
        <f t="shared" si="39"/>
        <v>0.0173735993</v>
      </c>
      <c r="BB895" s="80">
        <f t="shared" si="40"/>
        <v>-0.01480839106</v>
      </c>
      <c r="BC895" s="80">
        <f t="shared" si="41"/>
        <v>-0.03677920016</v>
      </c>
      <c r="BD895" s="80">
        <f t="shared" si="42"/>
        <v>0.01538423315</v>
      </c>
      <c r="BE895" s="81">
        <f t="shared" si="43"/>
        <v>0.0000825535066</v>
      </c>
      <c r="BF895" s="81">
        <f t="shared" si="44"/>
        <v>-0.0005145501051</v>
      </c>
      <c r="BG895" s="81">
        <f t="shared" si="45"/>
        <v>0.001116034935</v>
      </c>
      <c r="BH895" s="81">
        <f t="shared" si="46"/>
        <v>-0.001131639581</v>
      </c>
      <c r="BI895" s="81"/>
      <c r="BJ895" s="81"/>
    </row>
    <row r="896">
      <c r="A896" s="31">
        <v>894.0</v>
      </c>
      <c r="B896" s="32">
        <v>5397.0</v>
      </c>
      <c r="C896" s="33">
        <v>1629.0</v>
      </c>
      <c r="D896" s="55">
        <f t="shared" si="5"/>
        <v>1351</v>
      </c>
      <c r="E896" s="35">
        <v>311.0</v>
      </c>
      <c r="F896" s="36">
        <v>217.0</v>
      </c>
      <c r="G896" s="37">
        <v>271.0</v>
      </c>
      <c r="H896" s="38">
        <v>489.0</v>
      </c>
      <c r="I896" s="39">
        <v>40.0</v>
      </c>
      <c r="J896" s="40">
        <v>23.0</v>
      </c>
      <c r="K896" s="88">
        <f t="shared" si="6"/>
        <v>0.3818293432</v>
      </c>
      <c r="L896" s="88">
        <f t="shared" si="7"/>
        <v>0.4178571429</v>
      </c>
      <c r="M896" s="88">
        <f t="shared" si="8"/>
        <v>0.530332681</v>
      </c>
      <c r="N896" s="88">
        <f t="shared" si="9"/>
        <v>0.1663597299</v>
      </c>
      <c r="O896" s="88">
        <f t="shared" si="10"/>
        <v>0.4603997039</v>
      </c>
      <c r="P896" s="89">
        <f t="shared" si="11"/>
        <v>0.01411909147</v>
      </c>
      <c r="Q896" s="90">
        <f t="shared" ref="Q896:V896" si="2720">K896-Q$2</f>
        <v>0.03085166147</v>
      </c>
      <c r="R896" s="91">
        <f t="shared" si="2720"/>
        <v>-0.06169539743</v>
      </c>
      <c r="S896" s="92">
        <f t="shared" si="2720"/>
        <v>0.1187451184</v>
      </c>
      <c r="T896" s="93">
        <f t="shared" si="2720"/>
        <v>0.05062528829</v>
      </c>
      <c r="U896" s="94">
        <f t="shared" si="2720"/>
        <v>0.00656837483</v>
      </c>
      <c r="V896" s="95">
        <f t="shared" si="2720"/>
        <v>-0.01814173704</v>
      </c>
      <c r="W896" s="64"/>
      <c r="X896" s="65">
        <f t="shared" si="13"/>
        <v>1</v>
      </c>
      <c r="Y896" s="66">
        <f t="shared" si="14"/>
        <v>0</v>
      </c>
      <c r="Z896" s="67">
        <f t="shared" ref="Z896:AA896" si="2721">U896</f>
        <v>0.00656837483</v>
      </c>
      <c r="AA896" s="68">
        <f t="shared" si="2721"/>
        <v>-0.01814173704</v>
      </c>
      <c r="AB896" s="69">
        <f t="shared" ref="AB896:AC896" si="2722">S896</f>
        <v>0.1187451184</v>
      </c>
      <c r="AC896" s="70">
        <f t="shared" si="2722"/>
        <v>0.05062528829</v>
      </c>
      <c r="AD896" s="71">
        <f t="shared" si="17"/>
        <v>-0.0002859790751</v>
      </c>
      <c r="AE896" s="72">
        <f t="shared" si="18"/>
        <v>-0.0002383234579</v>
      </c>
      <c r="AF896" s="73">
        <f t="shared" si="19"/>
        <v>0.001698393115</v>
      </c>
      <c r="AG896" s="74">
        <f t="shared" si="20"/>
        <v>-0.001821716844</v>
      </c>
      <c r="AH896" s="75">
        <f t="shared" si="21"/>
        <v>0.01153748332</v>
      </c>
      <c r="AI896" s="76">
        <f t="shared" si="22"/>
        <v>0.0120230117</v>
      </c>
      <c r="AJ896" s="77"/>
      <c r="AK896" s="65">
        <f t="shared" si="23"/>
        <v>-0.005693794321</v>
      </c>
      <c r="AL896" s="66">
        <f t="shared" si="24"/>
        <v>0.0007634399882</v>
      </c>
      <c r="AM896" s="67">
        <f t="shared" si="25"/>
        <v>0.03416407634</v>
      </c>
      <c r="AN896" s="68">
        <f t="shared" si="26"/>
        <v>-0.004380057719</v>
      </c>
      <c r="AO896" s="69">
        <f t="shared" si="27"/>
        <v>0.00857382718</v>
      </c>
      <c r="AP896" s="70">
        <f t="shared" si="28"/>
        <v>-0.06627847545</v>
      </c>
      <c r="AQ896" s="71">
        <f t="shared" si="29"/>
        <v>-0.0002859155591</v>
      </c>
      <c r="AR896" s="72">
        <f t="shared" si="30"/>
        <v>0.00004421564442</v>
      </c>
      <c r="AS896" s="73">
        <f t="shared" si="31"/>
        <v>0.0008129602058</v>
      </c>
      <c r="AT896" s="74">
        <f t="shared" si="32"/>
        <v>0.0006690319404</v>
      </c>
      <c r="AU896" s="75">
        <f t="shared" si="33"/>
        <v>0.001110718155</v>
      </c>
      <c r="AV896" s="76">
        <f t="shared" si="34"/>
        <v>0.001553148762</v>
      </c>
      <c r="AW896" s="78">
        <f t="shared" si="35"/>
        <v>0.03868187201</v>
      </c>
      <c r="AX896" s="79">
        <f t="shared" si="36"/>
        <v>0.03085166147</v>
      </c>
      <c r="AY896" s="78">
        <f t="shared" si="37"/>
        <v>-0.06762869684</v>
      </c>
      <c r="AZ896" s="79">
        <f t="shared" si="38"/>
        <v>-0.06169539743</v>
      </c>
      <c r="BA896" s="80">
        <f t="shared" si="39"/>
        <v>0.00783021054</v>
      </c>
      <c r="BB896" s="80">
        <f t="shared" si="40"/>
        <v>-0.005933299402</v>
      </c>
      <c r="BC896" s="80">
        <f t="shared" si="41"/>
        <v>0.04346244406</v>
      </c>
      <c r="BD896" s="80">
        <f t="shared" si="42"/>
        <v>-0.06254553699</v>
      </c>
      <c r="BE896" s="81">
        <f t="shared" si="43"/>
        <v>0.0000261081553</v>
      </c>
      <c r="BF896" s="81">
        <f t="shared" si="44"/>
        <v>-0.00009291796704</v>
      </c>
      <c r="BG896" s="81">
        <f t="shared" si="45"/>
        <v>-0.002022960154</v>
      </c>
      <c r="BH896" s="81">
        <f t="shared" si="46"/>
        <v>-0.005436763806</v>
      </c>
      <c r="BI896" s="81"/>
      <c r="BJ896" s="81"/>
    </row>
    <row r="897">
      <c r="A897" s="31">
        <v>895.0</v>
      </c>
      <c r="B897" s="32">
        <v>2483.0</v>
      </c>
      <c r="C897" s="33">
        <v>2830.0</v>
      </c>
      <c r="D897" s="55">
        <f t="shared" si="5"/>
        <v>2002</v>
      </c>
      <c r="E897" s="35">
        <v>318.0</v>
      </c>
      <c r="F897" s="36">
        <v>566.0</v>
      </c>
      <c r="G897" s="37">
        <v>173.0</v>
      </c>
      <c r="H897" s="38">
        <v>722.0</v>
      </c>
      <c r="I897" s="39">
        <v>88.0</v>
      </c>
      <c r="J897" s="40">
        <v>135.0</v>
      </c>
      <c r="K897" s="88">
        <f t="shared" si="6"/>
        <v>0.2045936396</v>
      </c>
      <c r="L897" s="88">
        <f t="shared" si="7"/>
        <v>0.359929078</v>
      </c>
      <c r="M897" s="88">
        <f t="shared" si="8"/>
        <v>0.1979405034</v>
      </c>
      <c r="N897" s="88">
        <f t="shared" si="9"/>
        <v>0.06113074205</v>
      </c>
      <c r="O897" s="88">
        <f t="shared" si="10"/>
        <v>0.2892107892</v>
      </c>
      <c r="P897" s="89">
        <f t="shared" si="11"/>
        <v>0.04770318021</v>
      </c>
      <c r="Q897" s="90">
        <f t="shared" ref="Q897:V897" si="2723">K897-Q$2</f>
        <v>-0.1463840421</v>
      </c>
      <c r="R897" s="91">
        <f t="shared" si="2723"/>
        <v>-0.1196234623</v>
      </c>
      <c r="S897" s="92">
        <f t="shared" si="2723"/>
        <v>-0.2136470592</v>
      </c>
      <c r="T897" s="93">
        <f t="shared" si="2723"/>
        <v>-0.05460369956</v>
      </c>
      <c r="U897" s="94">
        <f t="shared" si="2723"/>
        <v>-0.1646205399</v>
      </c>
      <c r="V897" s="95">
        <f t="shared" si="2723"/>
        <v>0.0154423517</v>
      </c>
      <c r="W897" s="64"/>
      <c r="X897" s="65">
        <f t="shared" si="13"/>
        <v>1</v>
      </c>
      <c r="Y897" s="66">
        <f t="shared" si="14"/>
        <v>0</v>
      </c>
      <c r="Z897" s="67">
        <f t="shared" ref="Z897:AA897" si="2724">U897</f>
        <v>-0.1646205399</v>
      </c>
      <c r="AA897" s="68">
        <f t="shared" si="2724"/>
        <v>0.0154423517</v>
      </c>
      <c r="AB897" s="69">
        <f t="shared" ref="AB897:AC897" si="2725">S897</f>
        <v>-0.2136470592</v>
      </c>
      <c r="AC897" s="70">
        <f t="shared" si="2725"/>
        <v>-0.05460369956</v>
      </c>
      <c r="AD897" s="71">
        <f t="shared" si="17"/>
        <v>0.02686145593</v>
      </c>
      <c r="AE897" s="72">
        <f t="shared" si="18"/>
        <v>-0.005084256548</v>
      </c>
      <c r="AF897" s="73">
        <f t="shared" si="19"/>
        <v>0.03601390376</v>
      </c>
      <c r="AG897" s="74">
        <f t="shared" si="20"/>
        <v>0.005689677473</v>
      </c>
      <c r="AH897" s="75">
        <f t="shared" si="21"/>
        <v>0.04266350191</v>
      </c>
      <c r="AI897" s="76">
        <f t="shared" si="22"/>
        <v>0.02333183967</v>
      </c>
      <c r="AJ897" s="77"/>
      <c r="AK897" s="65">
        <f t="shared" si="23"/>
        <v>-0.005693794321</v>
      </c>
      <c r="AL897" s="66">
        <f t="shared" si="24"/>
        <v>0.0007634399882</v>
      </c>
      <c r="AM897" s="67">
        <f t="shared" si="25"/>
        <v>-0.1588893669</v>
      </c>
      <c r="AN897" s="68">
        <f t="shared" si="26"/>
        <v>-0.2487537644</v>
      </c>
      <c r="AO897" s="69">
        <f t="shared" si="27"/>
        <v>0.002754840228</v>
      </c>
      <c r="AP897" s="70">
        <f t="shared" si="28"/>
        <v>0.1141316316</v>
      </c>
      <c r="AQ897" s="71">
        <f t="shared" si="29"/>
        <v>0.01084239532</v>
      </c>
      <c r="AR897" s="72">
        <f t="shared" si="30"/>
        <v>-0.01827183258</v>
      </c>
      <c r="AS897" s="73">
        <f t="shared" si="31"/>
        <v>-0.001460428048</v>
      </c>
      <c r="AT897" s="74">
        <f t="shared" si="32"/>
        <v>0.01534358959</v>
      </c>
      <c r="AU897" s="75">
        <f t="shared" si="33"/>
        <v>0.00445459295</v>
      </c>
      <c r="AV897" s="76">
        <f t="shared" si="34"/>
        <v>0.003347371246</v>
      </c>
      <c r="AW897" s="78">
        <f t="shared" si="35"/>
        <v>-0.1479917608</v>
      </c>
      <c r="AX897" s="79">
        <f t="shared" si="36"/>
        <v>-0.1463840421</v>
      </c>
      <c r="AY897" s="78">
        <f t="shared" si="37"/>
        <v>-0.1334395645</v>
      </c>
      <c r="AZ897" s="79">
        <f t="shared" si="38"/>
        <v>-0.1196234623</v>
      </c>
      <c r="BA897" s="80">
        <f t="shared" si="39"/>
        <v>-0.001607718661</v>
      </c>
      <c r="BB897" s="80">
        <f t="shared" si="40"/>
        <v>-0.01381610226</v>
      </c>
      <c r="BC897" s="80">
        <f t="shared" si="41"/>
        <v>-0.1432111887</v>
      </c>
      <c r="BD897" s="80">
        <f t="shared" si="42"/>
        <v>-0.1283564047</v>
      </c>
      <c r="BE897" s="81">
        <f t="shared" si="43"/>
        <v>-0.0001882999225</v>
      </c>
      <c r="BF897" s="81">
        <f t="shared" si="44"/>
        <v>0.00004442481087</v>
      </c>
      <c r="BG897" s="81">
        <f t="shared" si="45"/>
        <v>0.004034077947</v>
      </c>
      <c r="BH897" s="81">
        <f t="shared" si="46"/>
        <v>0.03676414659</v>
      </c>
      <c r="BI897" s="81"/>
      <c r="BJ897" s="81"/>
    </row>
    <row r="898">
      <c r="A898" s="31">
        <v>896.0</v>
      </c>
      <c r="B898" s="32">
        <v>5632.0</v>
      </c>
      <c r="C898" s="33">
        <v>1280.0</v>
      </c>
      <c r="D898" s="55">
        <f t="shared" si="5"/>
        <v>787</v>
      </c>
      <c r="E898" s="35">
        <v>118.0</v>
      </c>
      <c r="F898" s="36">
        <v>145.0</v>
      </c>
      <c r="G898" s="37">
        <v>72.0</v>
      </c>
      <c r="H898" s="38">
        <v>318.0</v>
      </c>
      <c r="I898" s="39">
        <v>57.0</v>
      </c>
      <c r="J898" s="40">
        <v>77.0</v>
      </c>
      <c r="K898" s="88">
        <f t="shared" si="6"/>
        <v>0.19296875</v>
      </c>
      <c r="L898" s="88">
        <f t="shared" si="7"/>
        <v>0.354969574</v>
      </c>
      <c r="M898" s="88">
        <f t="shared" si="8"/>
        <v>0.2448979592</v>
      </c>
      <c r="N898" s="88">
        <f t="shared" si="9"/>
        <v>0.05625</v>
      </c>
      <c r="O898" s="88">
        <f t="shared" si="10"/>
        <v>0.3138500635</v>
      </c>
      <c r="P898" s="89">
        <f t="shared" si="11"/>
        <v>0.06015625</v>
      </c>
      <c r="Q898" s="90">
        <f t="shared" ref="Q898:V898" si="2726">K898-Q$2</f>
        <v>-0.1580089317</v>
      </c>
      <c r="R898" s="91">
        <f t="shared" si="2726"/>
        <v>-0.1245829663</v>
      </c>
      <c r="S898" s="92">
        <f t="shared" si="2726"/>
        <v>-0.1666896035</v>
      </c>
      <c r="T898" s="93">
        <f t="shared" si="2726"/>
        <v>-0.05948444161</v>
      </c>
      <c r="U898" s="94">
        <f t="shared" si="2726"/>
        <v>-0.1399812656</v>
      </c>
      <c r="V898" s="95">
        <f t="shared" si="2726"/>
        <v>0.02789542149</v>
      </c>
      <c r="W898" s="64"/>
      <c r="X898" s="65">
        <f t="shared" si="13"/>
        <v>1</v>
      </c>
      <c r="Y898" s="66">
        <f t="shared" si="14"/>
        <v>0</v>
      </c>
      <c r="Z898" s="67">
        <f t="shared" ref="Z898:AA898" si="2727">U898</f>
        <v>-0.1399812656</v>
      </c>
      <c r="AA898" s="68">
        <f t="shared" si="2727"/>
        <v>0.02789542149</v>
      </c>
      <c r="AB898" s="69">
        <f t="shared" ref="AB898:AC898" si="2728">S898</f>
        <v>-0.1666896035</v>
      </c>
      <c r="AC898" s="70">
        <f t="shared" si="2728"/>
        <v>-0.05948444161</v>
      </c>
      <c r="AD898" s="71">
        <f t="shared" si="17"/>
        <v>0.01881660017</v>
      </c>
      <c r="AE898" s="72">
        <f t="shared" si="18"/>
        <v>-0.007809672807</v>
      </c>
      <c r="AF898" s="73">
        <f t="shared" si="19"/>
        <v>0.02499276522</v>
      </c>
      <c r="AG898" s="74">
        <f t="shared" si="20"/>
        <v>0.003676830671</v>
      </c>
      <c r="AH898" s="75">
        <f t="shared" si="21"/>
        <v>0.02424702511</v>
      </c>
      <c r="AI898" s="76">
        <f t="shared" si="22"/>
        <v>0.01983087597</v>
      </c>
      <c r="AJ898" s="77"/>
      <c r="AK898" s="65">
        <f t="shared" si="23"/>
        <v>-0.005693794321</v>
      </c>
      <c r="AL898" s="66">
        <f t="shared" si="24"/>
        <v>0.0007634399882</v>
      </c>
      <c r="AM898" s="67">
        <f t="shared" si="25"/>
        <v>-0.1585484541</v>
      </c>
      <c r="AN898" s="68">
        <f t="shared" si="26"/>
        <v>-0.1994705029</v>
      </c>
      <c r="AO898" s="69">
        <f t="shared" si="27"/>
        <v>-0.006263963454</v>
      </c>
      <c r="AP898" s="70">
        <f t="shared" si="28"/>
        <v>0.0914146078</v>
      </c>
      <c r="AQ898" s="71">
        <f t="shared" si="29"/>
        <v>0.005118755417</v>
      </c>
      <c r="AR898" s="72">
        <f t="shared" si="30"/>
        <v>-0.01498296531</v>
      </c>
      <c r="AS898" s="73">
        <f t="shared" si="31"/>
        <v>-0.0008988794415</v>
      </c>
      <c r="AT898" s="74">
        <f t="shared" si="32"/>
        <v>0.0106409825</v>
      </c>
      <c r="AU898" s="75">
        <f t="shared" si="33"/>
        <v>0.002423655537</v>
      </c>
      <c r="AV898" s="76">
        <f t="shared" si="34"/>
        <v>0.002647554174</v>
      </c>
      <c r="AW898" s="78">
        <f t="shared" si="35"/>
        <v>-0.1638626803</v>
      </c>
      <c r="AX898" s="79">
        <f t="shared" si="36"/>
        <v>-0.1580089317</v>
      </c>
      <c r="AY898" s="78">
        <f t="shared" si="37"/>
        <v>-0.1089868838</v>
      </c>
      <c r="AZ898" s="79">
        <f t="shared" si="38"/>
        <v>-0.1245829663</v>
      </c>
      <c r="BA898" s="80">
        <f t="shared" si="39"/>
        <v>-0.005853748652</v>
      </c>
      <c r="BB898" s="80">
        <f t="shared" si="40"/>
        <v>0.01559608249</v>
      </c>
      <c r="BC898" s="80">
        <f t="shared" si="41"/>
        <v>-0.1590821083</v>
      </c>
      <c r="BD898" s="80">
        <f t="shared" si="42"/>
        <v>-0.1039037239</v>
      </c>
      <c r="BE898" s="81">
        <f t="shared" si="43"/>
        <v>-0.0002089714158</v>
      </c>
      <c r="BF898" s="81">
        <f t="shared" si="44"/>
        <v>-0.0001825910937</v>
      </c>
      <c r="BG898" s="81">
        <f t="shared" si="45"/>
        <v>0.01451113333</v>
      </c>
      <c r="BH898" s="81">
        <f t="shared" si="46"/>
        <v>0.03305844692</v>
      </c>
      <c r="BI898" s="81"/>
      <c r="BJ898" s="81"/>
    </row>
    <row r="899">
      <c r="A899" s="31">
        <v>897.0</v>
      </c>
      <c r="B899" s="32">
        <v>4612.0</v>
      </c>
      <c r="C899" s="33">
        <v>1833.0</v>
      </c>
      <c r="D899" s="55">
        <f t="shared" si="5"/>
        <v>1114</v>
      </c>
      <c r="E899" s="35">
        <v>189.0</v>
      </c>
      <c r="F899" s="36">
        <v>257.0</v>
      </c>
      <c r="G899" s="37">
        <v>125.0</v>
      </c>
      <c r="H899" s="38">
        <v>412.0</v>
      </c>
      <c r="I899" s="39">
        <v>49.0</v>
      </c>
      <c r="J899" s="40">
        <v>82.0</v>
      </c>
      <c r="K899" s="88">
        <f t="shared" si="6"/>
        <v>0.1980360065</v>
      </c>
      <c r="L899" s="88">
        <f t="shared" si="7"/>
        <v>0.3661538462</v>
      </c>
      <c r="M899" s="88">
        <f t="shared" si="8"/>
        <v>0.2693965517</v>
      </c>
      <c r="N899" s="88">
        <f t="shared" si="9"/>
        <v>0.06819421713</v>
      </c>
      <c r="O899" s="88">
        <f t="shared" si="10"/>
        <v>0.3258527828</v>
      </c>
      <c r="P899" s="89">
        <f t="shared" si="11"/>
        <v>0.04473540644</v>
      </c>
      <c r="Q899" s="90">
        <f t="shared" ref="Q899:V899" si="2729">K899-Q$2</f>
        <v>-0.1529416751</v>
      </c>
      <c r="R899" s="91">
        <f t="shared" si="2729"/>
        <v>-0.1133986941</v>
      </c>
      <c r="S899" s="92">
        <f t="shared" si="2729"/>
        <v>-0.1421910109</v>
      </c>
      <c r="T899" s="93">
        <f t="shared" si="2729"/>
        <v>-0.04754022448</v>
      </c>
      <c r="U899" s="94">
        <f t="shared" si="2729"/>
        <v>-0.1279785463</v>
      </c>
      <c r="V899" s="95">
        <f t="shared" si="2729"/>
        <v>0.01247457793</v>
      </c>
      <c r="W899" s="64"/>
      <c r="X899" s="65">
        <f t="shared" si="13"/>
        <v>1</v>
      </c>
      <c r="Y899" s="66">
        <f t="shared" si="14"/>
        <v>0</v>
      </c>
      <c r="Z899" s="67">
        <f t="shared" ref="Z899:AA899" si="2730">U899</f>
        <v>-0.1279785463</v>
      </c>
      <c r="AA899" s="68">
        <f t="shared" si="2730"/>
        <v>0.01247457793</v>
      </c>
      <c r="AB899" s="69">
        <f t="shared" ref="AB899:AC899" si="2731">S899</f>
        <v>-0.1421910109</v>
      </c>
      <c r="AC899" s="70">
        <f t="shared" si="2731"/>
        <v>-0.04754022448</v>
      </c>
      <c r="AD899" s="71">
        <f t="shared" si="17"/>
        <v>0.01622289323</v>
      </c>
      <c r="AE899" s="72">
        <f t="shared" si="18"/>
        <v>-0.003192956698</v>
      </c>
      <c r="AF899" s="73">
        <f t="shared" si="19"/>
        <v>0.01879044311</v>
      </c>
      <c r="AG899" s="74">
        <f t="shared" si="20"/>
        <v>0.004310355975</v>
      </c>
      <c r="AH899" s="75">
        <f t="shared" si="21"/>
        <v>0.01795821064</v>
      </c>
      <c r="AI899" s="76">
        <f t="shared" si="22"/>
        <v>0.01351958516</v>
      </c>
      <c r="AJ899" s="77"/>
      <c r="AK899" s="65">
        <f t="shared" si="23"/>
        <v>-0.005693794321</v>
      </c>
      <c r="AL899" s="66">
        <f t="shared" si="24"/>
        <v>0.0007634399882</v>
      </c>
      <c r="AM899" s="67">
        <f t="shared" si="25"/>
        <v>-0.124268372</v>
      </c>
      <c r="AN899" s="68">
        <f t="shared" si="26"/>
        <v>-0.1930018168</v>
      </c>
      <c r="AO899" s="69">
        <f t="shared" si="27"/>
        <v>-0.003747743244</v>
      </c>
      <c r="AP899" s="70">
        <f t="shared" si="28"/>
        <v>0.07753019633</v>
      </c>
      <c r="AQ899" s="71">
        <f t="shared" si="29"/>
        <v>0.006476916684</v>
      </c>
      <c r="AR899" s="72">
        <f t="shared" si="30"/>
        <v>-0.0110980947</v>
      </c>
      <c r="AS899" s="73">
        <f t="shared" si="31"/>
        <v>-0.001328094231</v>
      </c>
      <c r="AT899" s="74">
        <f t="shared" si="32"/>
        <v>0.008040625429</v>
      </c>
      <c r="AU899" s="75">
        <f t="shared" si="33"/>
        <v>0.00181424714</v>
      </c>
      <c r="AV899" s="76">
        <f t="shared" si="34"/>
        <v>0.001828432262</v>
      </c>
      <c r="AW899" s="78">
        <f t="shared" si="35"/>
        <v>-0.12674684</v>
      </c>
      <c r="AX899" s="79">
        <f t="shared" si="36"/>
        <v>-0.1529416751</v>
      </c>
      <c r="AY899" s="78">
        <f t="shared" si="37"/>
        <v>-0.1159372175</v>
      </c>
      <c r="AZ899" s="79">
        <f t="shared" si="38"/>
        <v>-0.1133986941</v>
      </c>
      <c r="BA899" s="80">
        <f t="shared" si="39"/>
        <v>0.02619483517</v>
      </c>
      <c r="BB899" s="80">
        <f t="shared" si="40"/>
        <v>-0.002538523342</v>
      </c>
      <c r="BC899" s="80">
        <f t="shared" si="41"/>
        <v>-0.1219662679</v>
      </c>
      <c r="BD899" s="80">
        <f t="shared" si="42"/>
        <v>-0.1108540576</v>
      </c>
      <c r="BE899" s="81">
        <f t="shared" si="43"/>
        <v>0.0006797252891</v>
      </c>
      <c r="BF899" s="81">
        <f t="shared" si="44"/>
        <v>-0.0001329924011</v>
      </c>
      <c r="BG899" s="81">
        <f t="shared" si="45"/>
        <v>0.002587148413</v>
      </c>
      <c r="BH899" s="81">
        <f t="shared" si="46"/>
        <v>0.02704091139</v>
      </c>
      <c r="BI899" s="81"/>
      <c r="BJ899" s="81"/>
    </row>
    <row r="900">
      <c r="A900" s="31">
        <v>898.0</v>
      </c>
      <c r="B900" s="32">
        <v>5622.0</v>
      </c>
      <c r="C900" s="33">
        <v>821.0</v>
      </c>
      <c r="D900" s="55">
        <f t="shared" si="5"/>
        <v>476</v>
      </c>
      <c r="E900" s="35">
        <v>60.0</v>
      </c>
      <c r="F900" s="36">
        <v>121.0</v>
      </c>
      <c r="G900" s="37">
        <v>55.0</v>
      </c>
      <c r="H900" s="38">
        <v>186.0</v>
      </c>
      <c r="I900" s="39">
        <v>25.0</v>
      </c>
      <c r="J900" s="40">
        <v>29.0</v>
      </c>
      <c r="K900" s="88">
        <f t="shared" si="6"/>
        <v>0.1705237515</v>
      </c>
      <c r="L900" s="88">
        <f t="shared" si="7"/>
        <v>0.3136531365</v>
      </c>
      <c r="M900" s="88">
        <f t="shared" si="8"/>
        <v>0.2682926829</v>
      </c>
      <c r="N900" s="88">
        <f t="shared" si="9"/>
        <v>0.06699147381</v>
      </c>
      <c r="O900" s="88">
        <f t="shared" si="10"/>
        <v>0.2941176471</v>
      </c>
      <c r="P900" s="89">
        <f t="shared" si="11"/>
        <v>0.0353227771</v>
      </c>
      <c r="Q900" s="90">
        <f t="shared" ref="Q900:V900" si="2732">K900-Q$2</f>
        <v>-0.1804539302</v>
      </c>
      <c r="R900" s="91">
        <f t="shared" si="2732"/>
        <v>-0.1658994038</v>
      </c>
      <c r="S900" s="92">
        <f t="shared" si="2732"/>
        <v>-0.1432948797</v>
      </c>
      <c r="T900" s="93">
        <f t="shared" si="2732"/>
        <v>-0.04874296779</v>
      </c>
      <c r="U900" s="94">
        <f t="shared" si="2732"/>
        <v>-0.159713682</v>
      </c>
      <c r="V900" s="95">
        <f t="shared" si="2732"/>
        <v>0.003061948589</v>
      </c>
      <c r="W900" s="64"/>
      <c r="X900" s="65">
        <f t="shared" si="13"/>
        <v>1</v>
      </c>
      <c r="Y900" s="66">
        <f t="shared" si="14"/>
        <v>0</v>
      </c>
      <c r="Z900" s="67">
        <f t="shared" ref="Z900:AA900" si="2733">U900</f>
        <v>-0.159713682</v>
      </c>
      <c r="AA900" s="68">
        <f t="shared" si="2733"/>
        <v>0.003061948589</v>
      </c>
      <c r="AB900" s="69">
        <f t="shared" ref="AB900:AC900" si="2734">S900</f>
        <v>-0.1432948797</v>
      </c>
      <c r="AC900" s="70">
        <f t="shared" si="2734"/>
        <v>-0.04874296779</v>
      </c>
      <c r="AD900" s="71">
        <f t="shared" si="17"/>
        <v>0.0254990847</v>
      </c>
      <c r="AE900" s="72">
        <f t="shared" si="18"/>
        <v>-0.0009780701668</v>
      </c>
      <c r="AF900" s="73">
        <f t="shared" si="19"/>
        <v>0.02303540132</v>
      </c>
      <c r="AG900" s="74">
        <f t="shared" si="20"/>
        <v>0.007346157305</v>
      </c>
      <c r="AH900" s="75">
        <f t="shared" si="21"/>
        <v>0.01815754564</v>
      </c>
      <c r="AI900" s="76">
        <f t="shared" si="22"/>
        <v>0.01396923541</v>
      </c>
      <c r="AJ900" s="77"/>
      <c r="AK900" s="65">
        <f t="shared" si="23"/>
        <v>-0.005693794321</v>
      </c>
      <c r="AL900" s="66">
        <f t="shared" si="24"/>
        <v>0.0007634399882</v>
      </c>
      <c r="AM900" s="67">
        <f t="shared" si="25"/>
        <v>-0.1352284552</v>
      </c>
      <c r="AN900" s="68">
        <f t="shared" si="26"/>
        <v>-0.2510689975</v>
      </c>
      <c r="AO900" s="69">
        <f t="shared" si="27"/>
        <v>-0.004192306607</v>
      </c>
      <c r="AP900" s="70">
        <f t="shared" si="28"/>
        <v>0.07824901978</v>
      </c>
      <c r="AQ900" s="71">
        <f t="shared" si="29"/>
        <v>0.01253582835</v>
      </c>
      <c r="AR900" s="72">
        <f t="shared" si="30"/>
        <v>-0.01536715894</v>
      </c>
      <c r="AS900" s="73">
        <f t="shared" si="31"/>
        <v>-0.002498147387</v>
      </c>
      <c r="AT900" s="74">
        <f t="shared" si="32"/>
        <v>0.009910918431</v>
      </c>
      <c r="AU900" s="75">
        <f t="shared" si="33"/>
        <v>0.001829459563</v>
      </c>
      <c r="AV900" s="76">
        <f t="shared" si="34"/>
        <v>0.001882701677</v>
      </c>
      <c r="AW900" s="78">
        <f t="shared" si="35"/>
        <v>-0.1332474156</v>
      </c>
      <c r="AX900" s="79">
        <f t="shared" si="36"/>
        <v>-0.1804539302</v>
      </c>
      <c r="AY900" s="78">
        <f t="shared" si="37"/>
        <v>-0.1756300766</v>
      </c>
      <c r="AZ900" s="79">
        <f t="shared" si="38"/>
        <v>-0.1658994038</v>
      </c>
      <c r="BA900" s="80">
        <f t="shared" si="39"/>
        <v>0.04720651457</v>
      </c>
      <c r="BB900" s="80">
        <f t="shared" si="40"/>
        <v>-0.009730672847</v>
      </c>
      <c r="BC900" s="80">
        <f t="shared" si="41"/>
        <v>-0.1284668435</v>
      </c>
      <c r="BD900" s="80">
        <f t="shared" si="42"/>
        <v>-0.1705469168</v>
      </c>
      <c r="BE900" s="81">
        <f t="shared" si="43"/>
        <v>0.002133769024</v>
      </c>
      <c r="BF900" s="81">
        <f t="shared" si="44"/>
        <v>-0.0009187022991</v>
      </c>
      <c r="BG900" s="81">
        <f t="shared" si="45"/>
        <v>-0.01258252093</v>
      </c>
      <c r="BH900" s="81">
        <f t="shared" si="46"/>
        <v>0.04381924814</v>
      </c>
      <c r="BI900" s="81"/>
      <c r="BJ900" s="81"/>
    </row>
    <row r="901">
      <c r="A901" s="31">
        <v>899.0</v>
      </c>
      <c r="B901" s="32">
        <v>5512.0</v>
      </c>
      <c r="C901" s="33">
        <v>1378.0</v>
      </c>
      <c r="D901" s="55">
        <f t="shared" si="5"/>
        <v>960</v>
      </c>
      <c r="E901" s="35">
        <v>210.0</v>
      </c>
      <c r="F901" s="36">
        <v>227.0</v>
      </c>
      <c r="G901" s="37">
        <v>75.0</v>
      </c>
      <c r="H901" s="38">
        <v>322.0</v>
      </c>
      <c r="I901" s="39">
        <v>58.0</v>
      </c>
      <c r="J901" s="40">
        <v>68.0</v>
      </c>
      <c r="K901" s="88">
        <f t="shared" si="6"/>
        <v>0.2489114659</v>
      </c>
      <c r="L901" s="88">
        <f t="shared" si="7"/>
        <v>0.4542372881</v>
      </c>
      <c r="M901" s="88">
        <f t="shared" si="8"/>
        <v>0.2027027027</v>
      </c>
      <c r="N901" s="88">
        <f t="shared" si="9"/>
        <v>0.05442670537</v>
      </c>
      <c r="O901" s="88">
        <f t="shared" si="10"/>
        <v>0.3572916667</v>
      </c>
      <c r="P901" s="89">
        <f t="shared" si="11"/>
        <v>0.04934687954</v>
      </c>
      <c r="Q901" s="90">
        <f t="shared" ref="Q901:V901" si="2735">K901-Q$2</f>
        <v>-0.1020662158</v>
      </c>
      <c r="R901" s="91">
        <f t="shared" si="2735"/>
        <v>-0.02531525215</v>
      </c>
      <c r="S901" s="92">
        <f t="shared" si="2735"/>
        <v>-0.2088848599</v>
      </c>
      <c r="T901" s="93">
        <f t="shared" si="2735"/>
        <v>-0.06130773624</v>
      </c>
      <c r="U901" s="94">
        <f t="shared" si="2735"/>
        <v>-0.09653966243</v>
      </c>
      <c r="V901" s="95">
        <f t="shared" si="2735"/>
        <v>0.01708605102</v>
      </c>
      <c r="W901" s="64"/>
      <c r="X901" s="65">
        <f t="shared" si="13"/>
        <v>1</v>
      </c>
      <c r="Y901" s="66">
        <f t="shared" si="14"/>
        <v>0</v>
      </c>
      <c r="Z901" s="67">
        <f t="shared" ref="Z901:AA901" si="2736">U901</f>
        <v>-0.09653966243</v>
      </c>
      <c r="AA901" s="68">
        <f t="shared" si="2736"/>
        <v>0.01708605102</v>
      </c>
      <c r="AB901" s="69">
        <f t="shared" ref="AB901:AC901" si="2737">S901</f>
        <v>-0.2088848599</v>
      </c>
      <c r="AC901" s="70">
        <f t="shared" si="2737"/>
        <v>-0.06130773624</v>
      </c>
      <c r="AD901" s="71">
        <f t="shared" si="17"/>
        <v>0.009027973282</v>
      </c>
      <c r="AE901" s="72">
        <f t="shared" si="18"/>
        <v>-0.003298963196</v>
      </c>
      <c r="AF901" s="73">
        <f t="shared" si="19"/>
        <v>0.02121318097</v>
      </c>
      <c r="AG901" s="74">
        <f t="shared" si="20"/>
        <v>0.002349610785</v>
      </c>
      <c r="AH901" s="75">
        <f t="shared" si="21"/>
        <v>0.03987424619</v>
      </c>
      <c r="AI901" s="76">
        <f t="shared" si="22"/>
        <v>0.02561251579</v>
      </c>
      <c r="AJ901" s="77"/>
      <c r="AK901" s="65">
        <f t="shared" si="23"/>
        <v>-0.005693794321</v>
      </c>
      <c r="AL901" s="66">
        <f t="shared" si="24"/>
        <v>0.0007634399882</v>
      </c>
      <c r="AM901" s="67">
        <f t="shared" si="25"/>
        <v>-0.1059275833</v>
      </c>
      <c r="AN901" s="68">
        <f t="shared" si="26"/>
        <v>-0.1393239484</v>
      </c>
      <c r="AO901" s="69">
        <f t="shared" si="27"/>
        <v>-0.001254134938</v>
      </c>
      <c r="AP901" s="70">
        <f t="shared" si="28"/>
        <v>0.1126986882</v>
      </c>
      <c r="AQ901" s="71">
        <f t="shared" si="29"/>
        <v>0.002717085943</v>
      </c>
      <c r="AR901" s="72">
        <f t="shared" si="30"/>
        <v>-0.006958368825</v>
      </c>
      <c r="AS901" s="73">
        <f t="shared" si="31"/>
        <v>-0.0004375653192</v>
      </c>
      <c r="AT901" s="74">
        <f t="shared" si="32"/>
        <v>0.009011644862</v>
      </c>
      <c r="AU901" s="75">
        <f t="shared" si="33"/>
        <v>0.004100783012</v>
      </c>
      <c r="AV901" s="76">
        <f t="shared" si="34"/>
        <v>0.003560149048</v>
      </c>
      <c r="AW901" s="78">
        <f t="shared" si="35"/>
        <v>-0.1064952089</v>
      </c>
      <c r="AX901" s="79">
        <f t="shared" si="36"/>
        <v>-0.1020662158</v>
      </c>
      <c r="AY901" s="78">
        <f t="shared" si="37"/>
        <v>-0.02024839515</v>
      </c>
      <c r="AZ901" s="79">
        <f t="shared" si="38"/>
        <v>-0.02531525215</v>
      </c>
      <c r="BA901" s="80">
        <f t="shared" si="39"/>
        <v>-0.004428993076</v>
      </c>
      <c r="BB901" s="80">
        <f t="shared" si="40"/>
        <v>0.005066857004</v>
      </c>
      <c r="BC901" s="80">
        <f t="shared" si="41"/>
        <v>-0.1017146368</v>
      </c>
      <c r="BD901" s="80">
        <f t="shared" si="42"/>
        <v>-0.01516523531</v>
      </c>
      <c r="BE901" s="81">
        <f t="shared" si="43"/>
        <v>-0.000006057060224</v>
      </c>
      <c r="BF901" s="81">
        <f t="shared" si="44"/>
        <v>-0.00004488214917</v>
      </c>
      <c r="BG901" s="81">
        <f t="shared" si="45"/>
        <v>0.01011588298</v>
      </c>
      <c r="BH901" s="81">
        <f t="shared" si="46"/>
        <v>0.003085052803</v>
      </c>
      <c r="BI901" s="81"/>
      <c r="BJ901" s="81"/>
    </row>
    <row r="902">
      <c r="A902" s="31">
        <v>900.0</v>
      </c>
      <c r="B902" s="32">
        <v>3381.0</v>
      </c>
      <c r="C902" s="33">
        <v>1733.0</v>
      </c>
      <c r="D902" s="55">
        <f t="shared" si="5"/>
        <v>1440</v>
      </c>
      <c r="E902" s="35">
        <v>540.0</v>
      </c>
      <c r="F902" s="36">
        <v>276.0</v>
      </c>
      <c r="G902" s="37">
        <v>159.0</v>
      </c>
      <c r="H902" s="38">
        <v>371.0</v>
      </c>
      <c r="I902" s="39">
        <v>64.0</v>
      </c>
      <c r="J902" s="40">
        <v>30.0</v>
      </c>
      <c r="K902" s="88">
        <f t="shared" si="6"/>
        <v>0.4402769763</v>
      </c>
      <c r="L902" s="88">
        <f t="shared" si="7"/>
        <v>0.6194871795</v>
      </c>
      <c r="M902" s="88">
        <f t="shared" si="8"/>
        <v>0.3419354839</v>
      </c>
      <c r="N902" s="88">
        <f t="shared" si="9"/>
        <v>0.09174841316</v>
      </c>
      <c r="O902" s="88">
        <f t="shared" si="10"/>
        <v>0.5298611111</v>
      </c>
      <c r="P902" s="89">
        <f t="shared" si="11"/>
        <v>0.01731102135</v>
      </c>
      <c r="Q902" s="90">
        <f t="shared" ref="Q902:V902" si="2738">K902-Q$2</f>
        <v>0.08929929465</v>
      </c>
      <c r="R902" s="91">
        <f t="shared" si="2738"/>
        <v>0.1399346392</v>
      </c>
      <c r="S902" s="92">
        <f t="shared" si="2738"/>
        <v>-0.06965207878</v>
      </c>
      <c r="T902" s="93">
        <f t="shared" si="2738"/>
        <v>-0.02398602845</v>
      </c>
      <c r="U902" s="94">
        <f t="shared" si="2738"/>
        <v>0.07602978202</v>
      </c>
      <c r="V902" s="95">
        <f t="shared" si="2738"/>
        <v>-0.01494980716</v>
      </c>
      <c r="W902" s="64"/>
      <c r="X902" s="65">
        <f t="shared" si="13"/>
        <v>1</v>
      </c>
      <c r="Y902" s="66">
        <f t="shared" si="14"/>
        <v>0</v>
      </c>
      <c r="Z902" s="67">
        <f t="shared" ref="Z902:AA902" si="2739">U902</f>
        <v>0.07602978202</v>
      </c>
      <c r="AA902" s="68">
        <f t="shared" si="2739"/>
        <v>-0.01494980716</v>
      </c>
      <c r="AB902" s="69">
        <f t="shared" ref="AB902:AC902" si="2740">S902</f>
        <v>-0.06965207878</v>
      </c>
      <c r="AC902" s="70">
        <f t="shared" si="2740"/>
        <v>-0.02398602845</v>
      </c>
      <c r="AD902" s="71">
        <f t="shared" si="17"/>
        <v>0.005557031019</v>
      </c>
      <c r="AE902" s="72">
        <f t="shared" si="18"/>
        <v>-0.002273261159</v>
      </c>
      <c r="AF902" s="73">
        <f t="shared" si="19"/>
        <v>-0.005654218866</v>
      </c>
      <c r="AG902" s="74">
        <f t="shared" si="20"/>
        <v>-0.0007823673685</v>
      </c>
      <c r="AH902" s="75">
        <f t="shared" si="21"/>
        <v>0.004276082517</v>
      </c>
      <c r="AI902" s="76">
        <f t="shared" si="22"/>
        <v>0.003341353486</v>
      </c>
      <c r="AJ902" s="77"/>
      <c r="AK902" s="65">
        <f t="shared" si="23"/>
        <v>-0.005693794321</v>
      </c>
      <c r="AL902" s="66">
        <f t="shared" si="24"/>
        <v>0.0007634399882</v>
      </c>
      <c r="AM902" s="67">
        <f t="shared" si="25"/>
        <v>0.08579468739</v>
      </c>
      <c r="AN902" s="68">
        <f t="shared" si="26"/>
        <v>0.1085052985</v>
      </c>
      <c r="AO902" s="69">
        <f t="shared" si="27"/>
        <v>-0.002183936177</v>
      </c>
      <c r="AP902" s="70">
        <f t="shared" si="28"/>
        <v>0.03807604044</v>
      </c>
      <c r="AQ902" s="71">
        <f t="shared" si="29"/>
        <v>0.001531019082</v>
      </c>
      <c r="AR902" s="72">
        <f t="shared" si="30"/>
        <v>-0.004407826707</v>
      </c>
      <c r="AS902" s="73">
        <f t="shared" si="31"/>
        <v>0.0001824900607</v>
      </c>
      <c r="AT902" s="74">
        <f t="shared" si="32"/>
        <v>-0.002406063298</v>
      </c>
      <c r="AU902" s="75">
        <f t="shared" si="33"/>
        <v>0.0004299871602</v>
      </c>
      <c r="AV902" s="76">
        <f t="shared" si="34"/>
        <v>0.000449227396</v>
      </c>
      <c r="AW902" s="78">
        <f t="shared" si="35"/>
        <v>0.0800604532</v>
      </c>
      <c r="AX902" s="79">
        <f t="shared" si="36"/>
        <v>0.08929929465</v>
      </c>
      <c r="AY902" s="78">
        <f t="shared" si="37"/>
        <v>0.1409801163</v>
      </c>
      <c r="AZ902" s="79">
        <f t="shared" si="38"/>
        <v>0.1399346392</v>
      </c>
      <c r="BA902" s="80">
        <f t="shared" si="39"/>
        <v>-0.009238841454</v>
      </c>
      <c r="BB902" s="80">
        <f t="shared" si="40"/>
        <v>0.001045477152</v>
      </c>
      <c r="BC902" s="80">
        <f t="shared" si="41"/>
        <v>0.08484102526</v>
      </c>
      <c r="BD902" s="80">
        <f t="shared" si="42"/>
        <v>0.1460632762</v>
      </c>
      <c r="BE902" s="81">
        <f t="shared" si="43"/>
        <v>0.00008426316893</v>
      </c>
      <c r="BF902" s="81">
        <f t="shared" si="44"/>
        <v>-0.0000193179953</v>
      </c>
      <c r="BG902" s="81">
        <f t="shared" si="45"/>
        <v>-0.01413648108</v>
      </c>
      <c r="BH902" s="81">
        <f t="shared" si="46"/>
        <v>0.02478431621</v>
      </c>
      <c r="BI902" s="81"/>
      <c r="BJ902" s="81"/>
    </row>
    <row r="903">
      <c r="A903" s="31">
        <v>901.0</v>
      </c>
      <c r="B903" s="32">
        <v>7341.0</v>
      </c>
      <c r="C903" s="33">
        <v>1074.0</v>
      </c>
      <c r="D903" s="55">
        <f t="shared" si="5"/>
        <v>645</v>
      </c>
      <c r="E903" s="35">
        <v>100.0</v>
      </c>
      <c r="F903" s="36">
        <v>136.0</v>
      </c>
      <c r="G903" s="37">
        <v>50.0</v>
      </c>
      <c r="H903" s="38">
        <v>252.0</v>
      </c>
      <c r="I903" s="39">
        <v>47.0</v>
      </c>
      <c r="J903" s="40">
        <v>60.0</v>
      </c>
      <c r="K903" s="88">
        <f t="shared" si="6"/>
        <v>0.1834264432</v>
      </c>
      <c r="L903" s="88">
        <f t="shared" si="7"/>
        <v>0.3684210526</v>
      </c>
      <c r="M903" s="88">
        <f t="shared" si="8"/>
        <v>0.2032520325</v>
      </c>
      <c r="N903" s="88">
        <f t="shared" si="9"/>
        <v>0.04655493482</v>
      </c>
      <c r="O903" s="88">
        <f t="shared" si="10"/>
        <v>0.3054263566</v>
      </c>
      <c r="P903" s="89">
        <f t="shared" si="11"/>
        <v>0.05586592179</v>
      </c>
      <c r="Q903" s="90">
        <f t="shared" ref="Q903:V903" si="2741">K903-Q$2</f>
        <v>-0.1675512385</v>
      </c>
      <c r="R903" s="91">
        <f t="shared" si="2741"/>
        <v>-0.1111314877</v>
      </c>
      <c r="S903" s="92">
        <f t="shared" si="2741"/>
        <v>-0.2083355301</v>
      </c>
      <c r="T903" s="93">
        <f t="shared" si="2741"/>
        <v>-0.06917950678</v>
      </c>
      <c r="U903" s="94">
        <f t="shared" si="2741"/>
        <v>-0.1484049725</v>
      </c>
      <c r="V903" s="95">
        <f t="shared" si="2741"/>
        <v>0.02360509328</v>
      </c>
      <c r="W903" s="64"/>
      <c r="X903" s="65">
        <f t="shared" si="13"/>
        <v>1</v>
      </c>
      <c r="Y903" s="66">
        <f t="shared" si="14"/>
        <v>0</v>
      </c>
      <c r="Z903" s="67">
        <f t="shared" ref="Z903:AA903" si="2742">U903</f>
        <v>-0.1484049725</v>
      </c>
      <c r="AA903" s="68">
        <f t="shared" si="2742"/>
        <v>0.02360509328</v>
      </c>
      <c r="AB903" s="69">
        <f t="shared" ref="AB903:AC903" si="2743">S903</f>
        <v>-0.2083355301</v>
      </c>
      <c r="AC903" s="70">
        <f t="shared" si="2743"/>
        <v>-0.06917950678</v>
      </c>
      <c r="AD903" s="71">
        <f t="shared" si="17"/>
        <v>0.02146683544</v>
      </c>
      <c r="AE903" s="72">
        <f t="shared" si="18"/>
        <v>-0.007006226437</v>
      </c>
      <c r="AF903" s="73">
        <f t="shared" si="19"/>
        <v>0.03255101733</v>
      </c>
      <c r="AG903" s="74">
        <f t="shared" si="20"/>
        <v>0.005348803181</v>
      </c>
      <c r="AH903" s="75">
        <f t="shared" si="21"/>
        <v>0.03861788895</v>
      </c>
      <c r="AI903" s="76">
        <f t="shared" si="22"/>
        <v>0.02882509844</v>
      </c>
      <c r="AJ903" s="77"/>
      <c r="AK903" s="65">
        <f t="shared" si="23"/>
        <v>-0.005693794321</v>
      </c>
      <c r="AL903" s="66">
        <f t="shared" si="24"/>
        <v>0.0007634399882</v>
      </c>
      <c r="AM903" s="67">
        <f t="shared" si="25"/>
        <v>-0.1586128412</v>
      </c>
      <c r="AN903" s="68">
        <f t="shared" si="26"/>
        <v>-0.2163463474</v>
      </c>
      <c r="AO903" s="69">
        <f t="shared" si="27"/>
        <v>-0.005254144903</v>
      </c>
      <c r="AP903" s="70">
        <f t="shared" si="28"/>
        <v>0.1135290526</v>
      </c>
      <c r="AQ903" s="71">
        <f t="shared" si="29"/>
        <v>0.006949281274</v>
      </c>
      <c r="AR903" s="72">
        <f t="shared" si="30"/>
        <v>-0.01611494076</v>
      </c>
      <c r="AS903" s="73">
        <f t="shared" si="31"/>
        <v>-0.001407007119</v>
      </c>
      <c r="AT903" s="74">
        <f t="shared" si="32"/>
        <v>0.01387362304</v>
      </c>
      <c r="AU903" s="75">
        <f t="shared" si="33"/>
        <v>0.003905487651</v>
      </c>
      <c r="AV903" s="76">
        <f t="shared" si="34"/>
        <v>0.003903811741</v>
      </c>
      <c r="AW903" s="78">
        <f t="shared" si="35"/>
        <v>-0.1601130186</v>
      </c>
      <c r="AX903" s="79">
        <f t="shared" si="36"/>
        <v>-0.1675512385</v>
      </c>
      <c r="AY903" s="78">
        <f t="shared" si="37"/>
        <v>-0.1003913609</v>
      </c>
      <c r="AZ903" s="79">
        <f t="shared" si="38"/>
        <v>-0.1111314877</v>
      </c>
      <c r="BA903" s="80">
        <f t="shared" si="39"/>
        <v>0.007438219863</v>
      </c>
      <c r="BB903" s="80">
        <f t="shared" si="40"/>
        <v>0.01074012679</v>
      </c>
      <c r="BC903" s="80">
        <f t="shared" si="41"/>
        <v>-0.1553324466</v>
      </c>
      <c r="BD903" s="80">
        <f t="shared" si="42"/>
        <v>-0.09530820103</v>
      </c>
      <c r="BE903" s="81">
        <f t="shared" si="43"/>
        <v>-0.00006002320868</v>
      </c>
      <c r="BF903" s="81">
        <f t="shared" si="44"/>
        <v>0.0001597748488</v>
      </c>
      <c r="BG903" s="81">
        <f t="shared" si="45"/>
        <v>0.01504451577</v>
      </c>
      <c r="BH903" s="81">
        <f t="shared" si="46"/>
        <v>0.02960891209</v>
      </c>
      <c r="BI903" s="81"/>
      <c r="BJ903" s="81"/>
    </row>
    <row r="904">
      <c r="A904" s="31">
        <v>902.0</v>
      </c>
      <c r="B904" s="32" t="s">
        <v>207</v>
      </c>
      <c r="C904" s="33">
        <v>1338.0</v>
      </c>
      <c r="D904" s="55">
        <f t="shared" si="5"/>
        <v>951</v>
      </c>
      <c r="E904" s="35">
        <v>145.0</v>
      </c>
      <c r="F904" s="36">
        <v>173.0</v>
      </c>
      <c r="G904" s="37">
        <v>133.0</v>
      </c>
      <c r="H904" s="38">
        <v>353.0</v>
      </c>
      <c r="I904" s="39">
        <v>79.0</v>
      </c>
      <c r="J904" s="40">
        <v>68.0</v>
      </c>
      <c r="K904" s="88">
        <f t="shared" si="6"/>
        <v>0.2668161435</v>
      </c>
      <c r="L904" s="88">
        <f t="shared" si="7"/>
        <v>0.3882149047</v>
      </c>
      <c r="M904" s="88">
        <f t="shared" si="8"/>
        <v>0.3556149733</v>
      </c>
      <c r="N904" s="88">
        <f t="shared" si="9"/>
        <v>0.09940209268</v>
      </c>
      <c r="O904" s="88">
        <f t="shared" si="10"/>
        <v>0.3753943218</v>
      </c>
      <c r="P904" s="89">
        <f t="shared" si="11"/>
        <v>0.05082212257</v>
      </c>
      <c r="Q904" s="90">
        <f t="shared" ref="Q904:V904" si="2744">K904-Q$2</f>
        <v>-0.08416153819</v>
      </c>
      <c r="R904" s="91">
        <f t="shared" si="2744"/>
        <v>-0.09133763561</v>
      </c>
      <c r="S904" s="92">
        <f t="shared" si="2744"/>
        <v>-0.05597258938</v>
      </c>
      <c r="T904" s="93">
        <f t="shared" si="2744"/>
        <v>-0.01633234893</v>
      </c>
      <c r="U904" s="94">
        <f t="shared" si="2744"/>
        <v>-0.07843700733</v>
      </c>
      <c r="V904" s="95">
        <f t="shared" si="2744"/>
        <v>0.01856129406</v>
      </c>
      <c r="W904" s="64"/>
      <c r="X904" s="65">
        <f t="shared" si="13"/>
        <v>1</v>
      </c>
      <c r="Y904" s="66">
        <f t="shared" si="14"/>
        <v>0</v>
      </c>
      <c r="Z904" s="67">
        <f t="shared" ref="Z904:AA904" si="2745">U904</f>
        <v>-0.07843700733</v>
      </c>
      <c r="AA904" s="68">
        <f t="shared" si="2745"/>
        <v>0.01856129406</v>
      </c>
      <c r="AB904" s="69">
        <f t="shared" ref="AB904:AC904" si="2746">S904</f>
        <v>-0.05597258938</v>
      </c>
      <c r="AC904" s="70">
        <f t="shared" si="2746"/>
        <v>-0.01633234893</v>
      </c>
      <c r="AD904" s="71">
        <f t="shared" si="17"/>
        <v>0.005807842481</v>
      </c>
      <c r="AE904" s="72">
        <f t="shared" si="18"/>
        <v>-0.002911784716</v>
      </c>
      <c r="AF904" s="73">
        <f t="shared" si="19"/>
        <v>0.004693471935</v>
      </c>
      <c r="AG904" s="74">
        <f t="shared" si="20"/>
        <v>0.000242136882</v>
      </c>
      <c r="AH904" s="75">
        <f t="shared" si="21"/>
        <v>0.002866185141</v>
      </c>
      <c r="AI904" s="76">
        <f t="shared" si="22"/>
        <v>0.001828327721</v>
      </c>
      <c r="AJ904" s="77"/>
      <c r="AK904" s="65">
        <f t="shared" si="23"/>
        <v>-0.005693794321</v>
      </c>
      <c r="AL904" s="66">
        <f t="shared" si="24"/>
        <v>0.0007634399882</v>
      </c>
      <c r="AM904" s="67">
        <f t="shared" si="25"/>
        <v>-0.09349335068</v>
      </c>
      <c r="AN904" s="68">
        <f t="shared" si="26"/>
        <v>-0.1093792172</v>
      </c>
      <c r="AO904" s="69">
        <f t="shared" si="27"/>
        <v>-0.0002884067984</v>
      </c>
      <c r="AP904" s="70">
        <f t="shared" si="28"/>
        <v>0.03018522261</v>
      </c>
      <c r="AQ904" s="71">
        <f t="shared" si="29"/>
        <v>0.001287709513</v>
      </c>
      <c r="AR904" s="72">
        <f t="shared" si="30"/>
        <v>-0.004882222368</v>
      </c>
      <c r="AS904" s="73">
        <f t="shared" si="31"/>
        <v>0.00002036396721</v>
      </c>
      <c r="AT904" s="74">
        <f t="shared" si="32"/>
        <v>0.001986599944</v>
      </c>
      <c r="AU904" s="75">
        <f t="shared" si="33"/>
        <v>0.000294975847</v>
      </c>
      <c r="AV904" s="76">
        <f t="shared" si="34"/>
        <v>0.0002544636949</v>
      </c>
      <c r="AW904" s="78">
        <f t="shared" si="35"/>
        <v>-0.09787250248</v>
      </c>
      <c r="AX904" s="79">
        <f t="shared" si="36"/>
        <v>-0.08416153819</v>
      </c>
      <c r="AY904" s="78">
        <f t="shared" si="37"/>
        <v>-0.08107171329</v>
      </c>
      <c r="AZ904" s="79">
        <f t="shared" si="38"/>
        <v>-0.09133763561</v>
      </c>
      <c r="BA904" s="80">
        <f t="shared" si="39"/>
        <v>-0.01371096428</v>
      </c>
      <c r="BB904" s="80">
        <f t="shared" si="40"/>
        <v>0.01026592232</v>
      </c>
      <c r="BC904" s="80">
        <f t="shared" si="41"/>
        <v>-0.09309193042</v>
      </c>
      <c r="BD904" s="80">
        <f t="shared" si="42"/>
        <v>-0.07598855345</v>
      </c>
      <c r="BE904" s="81">
        <f t="shared" si="43"/>
        <v>0.00008260138058</v>
      </c>
      <c r="BF904" s="81">
        <f t="shared" si="44"/>
        <v>-0.0002815113885</v>
      </c>
      <c r="BG904" s="81">
        <f t="shared" si="45"/>
        <v>0.002891847253</v>
      </c>
      <c r="BH904" s="81">
        <f t="shared" si="46"/>
        <v>0.01414784226</v>
      </c>
      <c r="BI904" s="81"/>
      <c r="BJ904" s="81"/>
    </row>
    <row r="905">
      <c r="A905" s="31">
        <v>903.0</v>
      </c>
      <c r="B905" s="32">
        <v>3588.0</v>
      </c>
      <c r="C905" s="33">
        <v>1319.0</v>
      </c>
      <c r="D905" s="55">
        <f t="shared" si="5"/>
        <v>1070</v>
      </c>
      <c r="E905" s="35">
        <v>343.0</v>
      </c>
      <c r="F905" s="36">
        <v>195.0</v>
      </c>
      <c r="G905" s="37">
        <v>149.0</v>
      </c>
      <c r="H905" s="38">
        <v>286.0</v>
      </c>
      <c r="I905" s="39">
        <v>71.0</v>
      </c>
      <c r="J905" s="40">
        <v>26.0</v>
      </c>
      <c r="K905" s="88">
        <f t="shared" si="6"/>
        <v>0.426838514</v>
      </c>
      <c r="L905" s="88">
        <f t="shared" si="7"/>
        <v>0.5914285714</v>
      </c>
      <c r="M905" s="88">
        <f t="shared" si="8"/>
        <v>0.4027027027</v>
      </c>
      <c r="N905" s="88">
        <f t="shared" si="9"/>
        <v>0.1129643669</v>
      </c>
      <c r="O905" s="88">
        <f t="shared" si="10"/>
        <v>0.5261682243</v>
      </c>
      <c r="P905" s="89">
        <f t="shared" si="11"/>
        <v>0.01971190296</v>
      </c>
      <c r="Q905" s="90">
        <f t="shared" ref="Q905:V905" si="2747">K905-Q$2</f>
        <v>0.07586083234</v>
      </c>
      <c r="R905" s="91">
        <f t="shared" si="2747"/>
        <v>0.1118760311</v>
      </c>
      <c r="S905" s="92">
        <f t="shared" si="2747"/>
        <v>-0.008884859943</v>
      </c>
      <c r="T905" s="93">
        <f t="shared" si="2747"/>
        <v>-0.002770074663</v>
      </c>
      <c r="U905" s="94">
        <f t="shared" si="2747"/>
        <v>0.07233689521</v>
      </c>
      <c r="V905" s="95">
        <f t="shared" si="2747"/>
        <v>-0.01254892556</v>
      </c>
      <c r="W905" s="64"/>
      <c r="X905" s="65">
        <f t="shared" si="13"/>
        <v>1</v>
      </c>
      <c r="Y905" s="66">
        <f t="shared" si="14"/>
        <v>0</v>
      </c>
      <c r="Z905" s="67">
        <f t="shared" ref="Z905:AA905" si="2748">U905</f>
        <v>0.07233689521</v>
      </c>
      <c r="AA905" s="68">
        <f t="shared" si="2748"/>
        <v>-0.01254892556</v>
      </c>
      <c r="AB905" s="69">
        <f t="shared" ref="AB905:AC905" si="2749">S905</f>
        <v>-0.008884859943</v>
      </c>
      <c r="AC905" s="70">
        <f t="shared" si="2749"/>
        <v>-0.002770074663</v>
      </c>
      <c r="AD905" s="71">
        <f t="shared" si="17"/>
        <v>0.005075150875</v>
      </c>
      <c r="AE905" s="72">
        <f t="shared" si="18"/>
        <v>-0.001815500626</v>
      </c>
      <c r="AF905" s="73">
        <f t="shared" si="19"/>
        <v>-0.0006774646434</v>
      </c>
      <c r="AG905" s="74">
        <f t="shared" si="20"/>
        <v>-0.00008888315459</v>
      </c>
      <c r="AH905" s="75">
        <f t="shared" si="21"/>
        <v>0.00007126742258</v>
      </c>
      <c r="AI905" s="76">
        <f t="shared" si="22"/>
        <v>0.00004922345082</v>
      </c>
      <c r="AJ905" s="77"/>
      <c r="AK905" s="65">
        <f t="shared" si="23"/>
        <v>-0.005693794321</v>
      </c>
      <c r="AL905" s="66">
        <f t="shared" si="24"/>
        <v>0.0007634399882</v>
      </c>
      <c r="AM905" s="67">
        <f t="shared" si="25"/>
        <v>0.07896860499</v>
      </c>
      <c r="AN905" s="68">
        <f t="shared" si="26"/>
        <v>0.104602045</v>
      </c>
      <c r="AO905" s="69">
        <f t="shared" si="27"/>
        <v>-0.0001342611537</v>
      </c>
      <c r="AP905" s="70">
        <f t="shared" si="28"/>
        <v>0.004816381908</v>
      </c>
      <c r="AQ905" s="71">
        <f t="shared" si="29"/>
        <v>0.001550190176</v>
      </c>
      <c r="AR905" s="72">
        <f t="shared" si="30"/>
        <v>-0.003891640064</v>
      </c>
      <c r="AS905" s="73">
        <f t="shared" si="31"/>
        <v>0.00001981599771</v>
      </c>
      <c r="AT905" s="74">
        <f t="shared" si="32"/>
        <v>-0.00028815756</v>
      </c>
      <c r="AU905" s="75">
        <f t="shared" si="33"/>
        <v>0.000007272689443</v>
      </c>
      <c r="AV905" s="76">
        <f t="shared" si="34"/>
        <v>0.00000675386973</v>
      </c>
      <c r="AW905" s="78">
        <f t="shared" si="35"/>
        <v>0.07471782837</v>
      </c>
      <c r="AX905" s="79">
        <f t="shared" si="36"/>
        <v>0.07586083234</v>
      </c>
      <c r="AY905" s="78">
        <f t="shared" si="37"/>
        <v>0.1060088231</v>
      </c>
      <c r="AZ905" s="79">
        <f t="shared" si="38"/>
        <v>0.1118760311</v>
      </c>
      <c r="BA905" s="80">
        <f t="shared" si="39"/>
        <v>-0.001143003962</v>
      </c>
      <c r="BB905" s="80">
        <f t="shared" si="40"/>
        <v>-0.005867207993</v>
      </c>
      <c r="BC905" s="80">
        <f t="shared" si="41"/>
        <v>0.07949840043</v>
      </c>
      <c r="BD905" s="80">
        <f t="shared" si="42"/>
        <v>0.111091983</v>
      </c>
      <c r="BE905" s="81">
        <f t="shared" si="43"/>
        <v>-0.00003311767157</v>
      </c>
      <c r="BF905" s="81">
        <f t="shared" si="44"/>
        <v>0.00001341248396</v>
      </c>
      <c r="BG905" s="81">
        <f t="shared" si="45"/>
        <v>-0.006021433013</v>
      </c>
      <c r="BH905" s="81">
        <f t="shared" si="46"/>
        <v>0.0176632699</v>
      </c>
      <c r="BI905" s="81"/>
      <c r="BJ905" s="81"/>
    </row>
    <row r="906">
      <c r="A906" s="31">
        <v>904.0</v>
      </c>
      <c r="B906" s="32" t="s">
        <v>378</v>
      </c>
      <c r="C906" s="33">
        <v>1106.0</v>
      </c>
      <c r="D906" s="55">
        <f t="shared" si="5"/>
        <v>807</v>
      </c>
      <c r="E906" s="35">
        <v>274.0</v>
      </c>
      <c r="F906" s="36">
        <v>89.0</v>
      </c>
      <c r="G906" s="37">
        <v>138.0</v>
      </c>
      <c r="H906" s="38">
        <v>213.0</v>
      </c>
      <c r="I906" s="39">
        <v>63.0</v>
      </c>
      <c r="J906" s="40">
        <v>30.0</v>
      </c>
      <c r="K906" s="88">
        <f t="shared" si="6"/>
        <v>0.4294755877</v>
      </c>
      <c r="L906" s="88">
        <f t="shared" si="7"/>
        <v>0.6127272727</v>
      </c>
      <c r="M906" s="88">
        <f t="shared" si="8"/>
        <v>0.5369649805</v>
      </c>
      <c r="N906" s="88">
        <f t="shared" si="9"/>
        <v>0.1247739602</v>
      </c>
      <c r="O906" s="88">
        <f t="shared" si="10"/>
        <v>0.5885997522</v>
      </c>
      <c r="P906" s="89">
        <f t="shared" si="11"/>
        <v>0.02712477396</v>
      </c>
      <c r="Q906" s="90">
        <f t="shared" ref="Q906:V906" si="2750">K906-Q$2</f>
        <v>0.07849790601</v>
      </c>
      <c r="R906" s="91">
        <f t="shared" si="2750"/>
        <v>0.1331747324</v>
      </c>
      <c r="S906" s="92">
        <f t="shared" si="2750"/>
        <v>0.1253774179</v>
      </c>
      <c r="T906" s="93">
        <f t="shared" si="2750"/>
        <v>0.00903951861</v>
      </c>
      <c r="U906" s="94">
        <f t="shared" si="2750"/>
        <v>0.1347684231</v>
      </c>
      <c r="V906" s="95">
        <f t="shared" si="2750"/>
        <v>-0.005136054552</v>
      </c>
      <c r="W906" s="64"/>
      <c r="X906" s="65">
        <f t="shared" si="13"/>
        <v>1</v>
      </c>
      <c r="Y906" s="66">
        <f t="shared" si="14"/>
        <v>0</v>
      </c>
      <c r="Z906" s="67">
        <f t="shared" ref="Z906:AA906" si="2751">U906</f>
        <v>0.1347684231</v>
      </c>
      <c r="AA906" s="68">
        <f t="shared" si="2751"/>
        <v>-0.005136054552</v>
      </c>
      <c r="AB906" s="69">
        <f t="shared" ref="AB906:AC906" si="2752">S906</f>
        <v>0.1253774179</v>
      </c>
      <c r="AC906" s="70">
        <f t="shared" si="2752"/>
        <v>0.00903951861</v>
      </c>
      <c r="AD906" s="71">
        <f t="shared" si="17"/>
        <v>0.0181361488</v>
      </c>
      <c r="AE906" s="72">
        <f t="shared" si="18"/>
        <v>-0.001384355946</v>
      </c>
      <c r="AF906" s="73">
        <f t="shared" si="19"/>
        <v>0.01694334436</v>
      </c>
      <c r="AG906" s="74">
        <f t="shared" si="20"/>
        <v>0.0005742964105</v>
      </c>
      <c r="AH906" s="75">
        <f t="shared" si="21"/>
        <v>0.01563778402</v>
      </c>
      <c r="AI906" s="76">
        <f t="shared" si="22"/>
        <v>0.002266703005</v>
      </c>
      <c r="AJ906" s="77"/>
      <c r="AK906" s="65">
        <f t="shared" si="23"/>
        <v>-0.005693794321</v>
      </c>
      <c r="AL906" s="66">
        <f t="shared" si="24"/>
        <v>0.0007634399882</v>
      </c>
      <c r="AM906" s="67">
        <f t="shared" si="25"/>
        <v>0.1181596901</v>
      </c>
      <c r="AN906" s="68">
        <f t="shared" si="26"/>
        <v>0.2097718281</v>
      </c>
      <c r="AO906" s="69">
        <f t="shared" si="27"/>
        <v>-0.01308104165</v>
      </c>
      <c r="AP906" s="70">
        <f t="shared" si="28"/>
        <v>-0.06375074145</v>
      </c>
      <c r="AQ906" s="71">
        <f t="shared" si="29"/>
        <v>0.008514596014</v>
      </c>
      <c r="AR906" s="72">
        <f t="shared" si="30"/>
        <v>-0.01128382688</v>
      </c>
      <c r="AS906" s="73">
        <f t="shared" si="31"/>
        <v>0.0002000112685</v>
      </c>
      <c r="AT906" s="74">
        <f t="shared" si="32"/>
        <v>0.00716376113</v>
      </c>
      <c r="AU906" s="75">
        <f t="shared" si="33"/>
        <v>0.001736116181</v>
      </c>
      <c r="AV906" s="76">
        <f t="shared" si="34"/>
        <v>0.0005141613428</v>
      </c>
      <c r="AW906" s="78">
        <f t="shared" si="35"/>
        <v>0.1098355776</v>
      </c>
      <c r="AX906" s="79">
        <f t="shared" si="36"/>
        <v>0.07849790601</v>
      </c>
      <c r="AY906" s="78">
        <f t="shared" si="37"/>
        <v>0.1431786222</v>
      </c>
      <c r="AZ906" s="79">
        <f t="shared" si="38"/>
        <v>0.1331747324</v>
      </c>
      <c r="BA906" s="80">
        <f t="shared" si="39"/>
        <v>0.03133767159</v>
      </c>
      <c r="BB906" s="80">
        <f t="shared" si="40"/>
        <v>0.01000388981</v>
      </c>
      <c r="BC906" s="80">
        <f t="shared" si="41"/>
        <v>0.1146161497</v>
      </c>
      <c r="BD906" s="80">
        <f t="shared" si="42"/>
        <v>0.1482617821</v>
      </c>
      <c r="BE906" s="81">
        <f t="shared" si="43"/>
        <v>0.0008819718497</v>
      </c>
      <c r="BF906" s="81">
        <f t="shared" si="44"/>
        <v>0.0006269972267</v>
      </c>
      <c r="BG906" s="81">
        <f t="shared" si="45"/>
        <v>-0.008844694263</v>
      </c>
      <c r="BH906" s="81">
        <f t="shared" si="46"/>
        <v>0.03398638921</v>
      </c>
      <c r="BI906" s="81"/>
      <c r="BJ906" s="81"/>
    </row>
    <row r="907">
      <c r="A907" s="31">
        <v>905.0</v>
      </c>
      <c r="B907" s="32">
        <v>3834.0</v>
      </c>
      <c r="C907" s="33">
        <v>1511.0</v>
      </c>
      <c r="D907" s="55">
        <f t="shared" si="5"/>
        <v>883</v>
      </c>
      <c r="E907" s="35">
        <v>130.0</v>
      </c>
      <c r="F907" s="36">
        <v>187.0</v>
      </c>
      <c r="G907" s="37">
        <v>89.0</v>
      </c>
      <c r="H907" s="38">
        <v>312.0</v>
      </c>
      <c r="I907" s="39">
        <v>63.0</v>
      </c>
      <c r="J907" s="40">
        <v>102.0</v>
      </c>
      <c r="K907" s="88">
        <f t="shared" si="6"/>
        <v>0.18663137</v>
      </c>
      <c r="L907" s="88">
        <f t="shared" si="7"/>
        <v>0.3821782178</v>
      </c>
      <c r="M907" s="88">
        <f t="shared" si="8"/>
        <v>0.2354497354</v>
      </c>
      <c r="N907" s="88">
        <f t="shared" si="9"/>
        <v>0.05890138981</v>
      </c>
      <c r="O907" s="88">
        <f t="shared" si="10"/>
        <v>0.3193657984</v>
      </c>
      <c r="P907" s="89">
        <f t="shared" si="11"/>
        <v>0.0675049636</v>
      </c>
      <c r="Q907" s="90">
        <f t="shared" ref="Q907:V907" si="2753">K907-Q$2</f>
        <v>-0.1643463117</v>
      </c>
      <c r="R907" s="91">
        <f t="shared" si="2753"/>
        <v>-0.09737432247</v>
      </c>
      <c r="S907" s="92">
        <f t="shared" si="2753"/>
        <v>-0.1761378272</v>
      </c>
      <c r="T907" s="93">
        <f t="shared" si="2753"/>
        <v>-0.0568330518</v>
      </c>
      <c r="U907" s="94">
        <f t="shared" si="2753"/>
        <v>-0.1344655307</v>
      </c>
      <c r="V907" s="95">
        <f t="shared" si="2753"/>
        <v>0.03524413509</v>
      </c>
      <c r="W907" s="64"/>
      <c r="X907" s="65">
        <f t="shared" si="13"/>
        <v>1</v>
      </c>
      <c r="Y907" s="66">
        <f t="shared" si="14"/>
        <v>0</v>
      </c>
      <c r="Z907" s="67">
        <f t="shared" ref="Z907:AA907" si="2754">U907</f>
        <v>-0.1344655307</v>
      </c>
      <c r="AA907" s="68">
        <f t="shared" si="2754"/>
        <v>0.03524413509</v>
      </c>
      <c r="AB907" s="69">
        <f t="shared" ref="AB907:AC907" si="2755">S907</f>
        <v>-0.1761378272</v>
      </c>
      <c r="AC907" s="70">
        <f t="shared" si="2755"/>
        <v>-0.0568330518</v>
      </c>
      <c r="AD907" s="71">
        <f t="shared" si="17"/>
        <v>0.01683882988</v>
      </c>
      <c r="AE907" s="72">
        <f t="shared" si="18"/>
        <v>-0.009478242656</v>
      </c>
      <c r="AF907" s="73">
        <f t="shared" si="19"/>
        <v>0.02568749816</v>
      </c>
      <c r="AG907" s="74">
        <f t="shared" si="20"/>
        <v>0.001434261094</v>
      </c>
      <c r="AH907" s="75">
        <f t="shared" si="21"/>
        <v>0.02779453839</v>
      </c>
      <c r="AI907" s="76">
        <f t="shared" si="22"/>
        <v>0.02002090051</v>
      </c>
      <c r="AJ907" s="77"/>
      <c r="AK907" s="65">
        <f t="shared" si="23"/>
        <v>-0.005693794321</v>
      </c>
      <c r="AL907" s="66">
        <f t="shared" si="24"/>
        <v>0.0007634399882</v>
      </c>
      <c r="AM907" s="67">
        <f t="shared" si="25"/>
        <v>-0.1657133397</v>
      </c>
      <c r="AN907" s="68">
        <f t="shared" si="26"/>
        <v>-0.1847150563</v>
      </c>
      <c r="AO907" s="69">
        <f t="shared" si="27"/>
        <v>-0.00361737546</v>
      </c>
      <c r="AP907" s="70">
        <f t="shared" si="28"/>
        <v>0.09575130939</v>
      </c>
      <c r="AQ907" s="71">
        <f t="shared" si="29"/>
        <v>0.003129546602</v>
      </c>
      <c r="AR907" s="72">
        <f t="shared" si="30"/>
        <v>-0.01468765199</v>
      </c>
      <c r="AS907" s="73">
        <f t="shared" si="31"/>
        <v>0.00006544641489</v>
      </c>
      <c r="AT907" s="74">
        <f t="shared" si="32"/>
        <v>0.0108755615</v>
      </c>
      <c r="AU907" s="75">
        <f t="shared" si="33"/>
        <v>0.002822832745</v>
      </c>
      <c r="AV907" s="76">
        <f t="shared" si="34"/>
        <v>0.002727430114</v>
      </c>
      <c r="AW907" s="78">
        <f t="shared" si="35"/>
        <v>-0.1690066837</v>
      </c>
      <c r="AX907" s="79">
        <f t="shared" si="36"/>
        <v>-0.1643463117</v>
      </c>
      <c r="AY907" s="78">
        <f t="shared" si="37"/>
        <v>-0.08928496734</v>
      </c>
      <c r="AZ907" s="79">
        <f t="shared" si="38"/>
        <v>-0.09737432247</v>
      </c>
      <c r="BA907" s="80">
        <f t="shared" si="39"/>
        <v>-0.00466037201</v>
      </c>
      <c r="BB907" s="80">
        <f t="shared" si="40"/>
        <v>0.008089355129</v>
      </c>
      <c r="BC907" s="80">
        <f t="shared" si="41"/>
        <v>-0.1642261117</v>
      </c>
      <c r="BD907" s="80">
        <f t="shared" si="42"/>
        <v>-0.0842018075</v>
      </c>
      <c r="BE907" s="81">
        <f t="shared" si="43"/>
        <v>-0.00004371859913</v>
      </c>
      <c r="BF907" s="81">
        <f t="shared" si="44"/>
        <v>-0.00007539880845</v>
      </c>
      <c r="BG907" s="81">
        <f t="shared" si="45"/>
        <v>0.01988027137</v>
      </c>
      <c r="BH907" s="81">
        <f t="shared" si="46"/>
        <v>0.02765627088</v>
      </c>
      <c r="BI907" s="81"/>
      <c r="BJ907" s="81"/>
    </row>
    <row r="908">
      <c r="A908" s="31">
        <v>906.0</v>
      </c>
      <c r="B908" s="32">
        <v>5430.0</v>
      </c>
      <c r="C908" s="33">
        <v>1507.0</v>
      </c>
      <c r="D908" s="55">
        <f t="shared" si="5"/>
        <v>1000</v>
      </c>
      <c r="E908" s="35">
        <v>150.0</v>
      </c>
      <c r="F908" s="36">
        <v>200.0</v>
      </c>
      <c r="G908" s="37">
        <v>129.0</v>
      </c>
      <c r="H908" s="38">
        <v>374.0</v>
      </c>
      <c r="I908" s="39">
        <v>75.0</v>
      </c>
      <c r="J908" s="40">
        <v>72.0</v>
      </c>
      <c r="K908" s="88">
        <f t="shared" si="6"/>
        <v>0.2349037823</v>
      </c>
      <c r="L908" s="88">
        <f t="shared" si="7"/>
        <v>0.3756260434</v>
      </c>
      <c r="M908" s="88">
        <f t="shared" si="8"/>
        <v>0.3216957606</v>
      </c>
      <c r="N908" s="88">
        <f t="shared" si="9"/>
        <v>0.08560053086</v>
      </c>
      <c r="O908" s="88">
        <f t="shared" si="10"/>
        <v>0.354</v>
      </c>
      <c r="P908" s="89">
        <f t="shared" si="11"/>
        <v>0.04777704048</v>
      </c>
      <c r="Q908" s="90">
        <f t="shared" ref="Q908:V908" si="2756">K908-Q$2</f>
        <v>-0.1160738993</v>
      </c>
      <c r="R908" s="91">
        <f t="shared" si="2756"/>
        <v>-0.1039264969</v>
      </c>
      <c r="S908" s="92">
        <f t="shared" si="2756"/>
        <v>-0.08989180205</v>
      </c>
      <c r="T908" s="93">
        <f t="shared" si="2756"/>
        <v>-0.03013391075</v>
      </c>
      <c r="U908" s="94">
        <f t="shared" si="2756"/>
        <v>-0.09983132909</v>
      </c>
      <c r="V908" s="95">
        <f t="shared" si="2756"/>
        <v>0.01551621197</v>
      </c>
      <c r="W908" s="64"/>
      <c r="X908" s="65">
        <f t="shared" si="13"/>
        <v>1</v>
      </c>
      <c r="Y908" s="66">
        <f t="shared" si="14"/>
        <v>0</v>
      </c>
      <c r="Z908" s="67">
        <f t="shared" ref="Z908:AA908" si="2757">U908</f>
        <v>-0.09983132909</v>
      </c>
      <c r="AA908" s="68">
        <f t="shared" si="2757"/>
        <v>0.01551621197</v>
      </c>
      <c r="AB908" s="69">
        <f t="shared" ref="AB908:AC908" si="2758">S908</f>
        <v>-0.08989180205</v>
      </c>
      <c r="AC908" s="70">
        <f t="shared" si="2758"/>
        <v>-0.03013391075</v>
      </c>
      <c r="AD908" s="71">
        <f t="shared" si="17"/>
        <v>0.009725541435</v>
      </c>
      <c r="AE908" s="72">
        <f t="shared" si="18"/>
        <v>-0.003098008126</v>
      </c>
      <c r="AF908" s="73">
        <f t="shared" si="19"/>
        <v>0.00944158222</v>
      </c>
      <c r="AG908" s="74">
        <f t="shared" si="20"/>
        <v>0.001613528107</v>
      </c>
      <c r="AH908" s="75">
        <f t="shared" si="21"/>
        <v>0.007172483498</v>
      </c>
      <c r="AI908" s="76">
        <f t="shared" si="22"/>
        <v>0.00541758308</v>
      </c>
      <c r="AJ908" s="77"/>
      <c r="AK908" s="65">
        <f t="shared" si="23"/>
        <v>-0.005693794321</v>
      </c>
      <c r="AL908" s="66">
        <f t="shared" si="24"/>
        <v>0.0007634399882</v>
      </c>
      <c r="AM908" s="67">
        <f t="shared" si="25"/>
        <v>-0.1061220801</v>
      </c>
      <c r="AN908" s="68">
        <f t="shared" si="26"/>
        <v>-0.1458313302</v>
      </c>
      <c r="AO908" s="69">
        <f t="shared" si="27"/>
        <v>-0.002408874065</v>
      </c>
      <c r="AP908" s="70">
        <f t="shared" si="28"/>
        <v>0.04902499299</v>
      </c>
      <c r="AQ908" s="71">
        <f t="shared" si="29"/>
        <v>0.003192765951</v>
      </c>
      <c r="AR908" s="72">
        <f t="shared" si="30"/>
        <v>-0.007261723007</v>
      </c>
      <c r="AS908" s="73">
        <f t="shared" si="31"/>
        <v>-0.0004343028669</v>
      </c>
      <c r="AT908" s="74">
        <f t="shared" si="32"/>
        <v>0.004025733093</v>
      </c>
      <c r="AU908" s="75">
        <f t="shared" si="33"/>
        <v>0.0007243137202</v>
      </c>
      <c r="AV908" s="76">
        <f t="shared" si="34"/>
        <v>0.0007323008998</v>
      </c>
      <c r="AW908" s="78">
        <f t="shared" si="35"/>
        <v>-0.1107419717</v>
      </c>
      <c r="AX908" s="79">
        <f t="shared" si="36"/>
        <v>-0.1160738993</v>
      </c>
      <c r="AY908" s="78">
        <f t="shared" si="37"/>
        <v>-0.0985465862</v>
      </c>
      <c r="AZ908" s="79">
        <f t="shared" si="38"/>
        <v>-0.1039264969</v>
      </c>
      <c r="BA908" s="80">
        <f t="shared" si="39"/>
        <v>0.005331927637</v>
      </c>
      <c r="BB908" s="80">
        <f t="shared" si="40"/>
        <v>0.005379910683</v>
      </c>
      <c r="BC908" s="80">
        <f t="shared" si="41"/>
        <v>-0.1059613996</v>
      </c>
      <c r="BD908" s="80">
        <f t="shared" si="42"/>
        <v>-0.09346342636</v>
      </c>
      <c r="BE908" s="81">
        <f t="shared" si="43"/>
        <v>-0.000000513986639</v>
      </c>
      <c r="BF908" s="81">
        <f t="shared" si="44"/>
        <v>0.00005737058891</v>
      </c>
      <c r="BG908" s="81">
        <f t="shared" si="45"/>
        <v>0.002492406148</v>
      </c>
      <c r="BH908" s="81">
        <f t="shared" si="46"/>
        <v>0.01980703095</v>
      </c>
      <c r="BI908" s="81"/>
      <c r="BJ908" s="81"/>
    </row>
    <row r="909">
      <c r="A909" s="31">
        <v>907.0</v>
      </c>
      <c r="B909" s="32" t="s">
        <v>234</v>
      </c>
      <c r="C909" s="33">
        <v>895.0</v>
      </c>
      <c r="D909" s="55">
        <f t="shared" si="5"/>
        <v>608</v>
      </c>
      <c r="E909" s="35">
        <v>133.0</v>
      </c>
      <c r="F909" s="36">
        <v>90.0</v>
      </c>
      <c r="G909" s="37">
        <v>92.0</v>
      </c>
      <c r="H909" s="38">
        <v>198.0</v>
      </c>
      <c r="I909" s="39">
        <v>47.0</v>
      </c>
      <c r="J909" s="40">
        <v>48.0</v>
      </c>
      <c r="K909" s="88">
        <f t="shared" si="6"/>
        <v>0.3039106145</v>
      </c>
      <c r="L909" s="88">
        <f t="shared" si="7"/>
        <v>0.4761904762</v>
      </c>
      <c r="M909" s="88">
        <f t="shared" si="8"/>
        <v>0.4</v>
      </c>
      <c r="N909" s="88">
        <f t="shared" si="9"/>
        <v>0.1027932961</v>
      </c>
      <c r="O909" s="88">
        <f t="shared" si="10"/>
        <v>0.4473684211</v>
      </c>
      <c r="P909" s="89">
        <f t="shared" si="11"/>
        <v>0.05363128492</v>
      </c>
      <c r="Q909" s="90">
        <f t="shared" ref="Q909:V909" si="2759">K909-Q$2</f>
        <v>-0.04706706716</v>
      </c>
      <c r="R909" s="91">
        <f t="shared" si="2759"/>
        <v>-0.0033620641</v>
      </c>
      <c r="S909" s="92">
        <f t="shared" si="2759"/>
        <v>-0.01158756265</v>
      </c>
      <c r="T909" s="93">
        <f t="shared" si="2759"/>
        <v>-0.01294114552</v>
      </c>
      <c r="U909" s="94">
        <f t="shared" si="2759"/>
        <v>-0.006462908041</v>
      </c>
      <c r="V909" s="95">
        <f t="shared" si="2759"/>
        <v>0.0213704564</v>
      </c>
      <c r="W909" s="64"/>
      <c r="X909" s="65">
        <f t="shared" si="13"/>
        <v>1</v>
      </c>
      <c r="Y909" s="66">
        <f t="shared" si="14"/>
        <v>0</v>
      </c>
      <c r="Z909" s="67">
        <f t="shared" ref="Z909:AA909" si="2760">U909</f>
        <v>-0.006462908041</v>
      </c>
      <c r="AA909" s="68">
        <f t="shared" si="2760"/>
        <v>0.0213704564</v>
      </c>
      <c r="AB909" s="69">
        <f t="shared" ref="AB909:AC909" si="2761">S909</f>
        <v>-0.01158756265</v>
      </c>
      <c r="AC909" s="70">
        <f t="shared" si="2761"/>
        <v>-0.01294114552</v>
      </c>
      <c r="AD909" s="71">
        <f t="shared" si="17"/>
        <v>-0.0004149272266</v>
      </c>
      <c r="AE909" s="72">
        <f t="shared" si="18"/>
        <v>-0.0002762305891</v>
      </c>
      <c r="AF909" s="73">
        <f t="shared" si="19"/>
        <v>0.0003514475379</v>
      </c>
      <c r="AG909" s="74">
        <f t="shared" si="20"/>
        <v>-0.0001639940689</v>
      </c>
      <c r="AH909" s="75">
        <f t="shared" si="21"/>
        <v>-0.00003320163924</v>
      </c>
      <c r="AI909" s="76">
        <f t="shared" si="22"/>
        <v>0.0002999126688</v>
      </c>
      <c r="AJ909" s="77"/>
      <c r="AK909" s="65">
        <f t="shared" si="23"/>
        <v>-0.005693794321</v>
      </c>
      <c r="AL909" s="66">
        <f t="shared" si="24"/>
        <v>0.0007634399882</v>
      </c>
      <c r="AM909" s="67">
        <f t="shared" si="25"/>
        <v>-0.0392040426</v>
      </c>
      <c r="AN909" s="68">
        <f t="shared" si="26"/>
        <v>0.00718296132</v>
      </c>
      <c r="AO909" s="69">
        <f t="shared" si="27"/>
        <v>-0.004824001917</v>
      </c>
      <c r="AP909" s="70">
        <f t="shared" si="28"/>
        <v>0.007589931622</v>
      </c>
      <c r="AQ909" s="71">
        <f t="shared" si="29"/>
        <v>-0.0003742897619</v>
      </c>
      <c r="AR909" s="72">
        <f t="shared" si="30"/>
        <v>0.00009990130121</v>
      </c>
      <c r="AS909" s="73">
        <f t="shared" si="31"/>
        <v>0.00007836751352</v>
      </c>
      <c r="AT909" s="74">
        <f t="shared" si="32"/>
        <v>0.0001440022298</v>
      </c>
      <c r="AU909" s="75">
        <f t="shared" si="33"/>
        <v>-0.000008696205837</v>
      </c>
      <c r="AV909" s="76">
        <f t="shared" si="34"/>
        <v>0.00003346535245</v>
      </c>
      <c r="AW909" s="78">
        <f t="shared" si="35"/>
        <v>-0.0500264573</v>
      </c>
      <c r="AX909" s="79">
        <f t="shared" si="36"/>
        <v>-0.04706706716</v>
      </c>
      <c r="AY909" s="78">
        <f t="shared" si="37"/>
        <v>0.01581370181</v>
      </c>
      <c r="AZ909" s="79">
        <f t="shared" si="38"/>
        <v>-0.0033620641</v>
      </c>
      <c r="BA909" s="80">
        <f t="shared" si="39"/>
        <v>-0.002959390132</v>
      </c>
      <c r="BB909" s="80">
        <f t="shared" si="40"/>
        <v>0.01917576591</v>
      </c>
      <c r="BC909" s="80">
        <f t="shared" si="41"/>
        <v>-0.04524588524</v>
      </c>
      <c r="BD909" s="80">
        <f t="shared" si="42"/>
        <v>0.02089686166</v>
      </c>
      <c r="BE909" s="81">
        <f t="shared" si="43"/>
        <v>-0.0003589520084</v>
      </c>
      <c r="BF909" s="81">
        <f t="shared" si="44"/>
        <v>-0.0001134971449</v>
      </c>
      <c r="BG909" s="81">
        <f t="shared" si="45"/>
        <v>0.001610511304</v>
      </c>
      <c r="BH909" s="81">
        <f t="shared" si="46"/>
        <v>-0.001890994009</v>
      </c>
      <c r="BI909" s="81"/>
      <c r="BJ909" s="81"/>
    </row>
    <row r="910">
      <c r="A910" s="31">
        <v>908.0</v>
      </c>
      <c r="B910" s="32">
        <v>1336.0</v>
      </c>
      <c r="C910" s="33">
        <v>1564.0</v>
      </c>
      <c r="D910" s="55">
        <f t="shared" si="5"/>
        <v>1061</v>
      </c>
      <c r="E910" s="35">
        <v>218.0</v>
      </c>
      <c r="F910" s="36">
        <v>177.0</v>
      </c>
      <c r="G910" s="37">
        <v>167.0</v>
      </c>
      <c r="H910" s="38">
        <v>385.0</v>
      </c>
      <c r="I910" s="39">
        <v>54.0</v>
      </c>
      <c r="J910" s="40">
        <v>60.0</v>
      </c>
      <c r="K910" s="88">
        <f t="shared" si="6"/>
        <v>0.2806905371</v>
      </c>
      <c r="L910" s="88">
        <f t="shared" si="7"/>
        <v>0.4140030441</v>
      </c>
      <c r="M910" s="88">
        <f t="shared" si="8"/>
        <v>0.4133663366</v>
      </c>
      <c r="N910" s="88">
        <f t="shared" si="9"/>
        <v>0.1067774936</v>
      </c>
      <c r="O910" s="88">
        <f t="shared" si="10"/>
        <v>0.4137606032</v>
      </c>
      <c r="P910" s="89">
        <f t="shared" si="11"/>
        <v>0.03836317136</v>
      </c>
      <c r="Q910" s="90">
        <f t="shared" ref="Q910:V910" si="2762">K910-Q$2</f>
        <v>-0.07028714461</v>
      </c>
      <c r="R910" s="91">
        <f t="shared" si="2762"/>
        <v>-0.06554949615</v>
      </c>
      <c r="S910" s="92">
        <f t="shared" si="2762"/>
        <v>0.001778773988</v>
      </c>
      <c r="T910" s="93">
        <f t="shared" si="2762"/>
        <v>-0.008956948001</v>
      </c>
      <c r="U910" s="94">
        <f t="shared" si="2762"/>
        <v>-0.04007072589</v>
      </c>
      <c r="V910" s="95">
        <f t="shared" si="2762"/>
        <v>0.006102342844</v>
      </c>
      <c r="W910" s="64"/>
      <c r="X910" s="65">
        <f t="shared" si="13"/>
        <v>1</v>
      </c>
      <c r="Y910" s="66">
        <f t="shared" si="14"/>
        <v>0</v>
      </c>
      <c r="Z910" s="67">
        <f t="shared" ref="Z910:AA910" si="2763">U910</f>
        <v>-0.04007072589</v>
      </c>
      <c r="AA910" s="68">
        <f t="shared" si="2763"/>
        <v>0.006102342844</v>
      </c>
      <c r="AB910" s="69">
        <f t="shared" ref="AB910:AC910" si="2764">S910</f>
        <v>0.001778773988</v>
      </c>
      <c r="AC910" s="70">
        <f t="shared" si="2764"/>
        <v>-0.008956948001</v>
      </c>
      <c r="AD910" s="71">
        <f t="shared" si="17"/>
        <v>0.001568424485</v>
      </c>
      <c r="AE910" s="72">
        <f t="shared" si="18"/>
        <v>-0.0004890506147</v>
      </c>
      <c r="AF910" s="73">
        <f t="shared" si="19"/>
        <v>-0.00001661839734</v>
      </c>
      <c r="AG910" s="74">
        <f t="shared" si="20"/>
        <v>0.0003697660969</v>
      </c>
      <c r="AH910" s="75">
        <f t="shared" si="21"/>
        <v>-0.0000770628806</v>
      </c>
      <c r="AI910" s="76">
        <f t="shared" si="22"/>
        <v>-0.00003186477222</v>
      </c>
      <c r="AJ910" s="77"/>
      <c r="AK910" s="65">
        <f t="shared" si="23"/>
        <v>-0.005693794321</v>
      </c>
      <c r="AL910" s="66">
        <f t="shared" si="24"/>
        <v>0.0007634399882</v>
      </c>
      <c r="AM910" s="67">
        <f t="shared" si="25"/>
        <v>-0.04239629363</v>
      </c>
      <c r="AN910" s="68">
        <f t="shared" si="26"/>
        <v>-0.05863694166</v>
      </c>
      <c r="AO910" s="69">
        <f t="shared" si="27"/>
        <v>-0.004713263613</v>
      </c>
      <c r="AP910" s="70">
        <f t="shared" si="28"/>
        <v>0.0003698726946</v>
      </c>
      <c r="AQ910" s="71">
        <f t="shared" si="29"/>
        <v>0.0005210492422</v>
      </c>
      <c r="AR910" s="72">
        <f t="shared" si="30"/>
        <v>-0.001165659887</v>
      </c>
      <c r="AS910" s="73">
        <f t="shared" si="31"/>
        <v>-0.0001564462642</v>
      </c>
      <c r="AT910" s="74">
        <f t="shared" si="32"/>
        <v>0.000002641372577</v>
      </c>
      <c r="AU910" s="75">
        <f t="shared" si="33"/>
        <v>-0.00000821531911</v>
      </c>
      <c r="AV910" s="76">
        <f t="shared" si="34"/>
        <v>-0.00000488061558</v>
      </c>
      <c r="AW910" s="78">
        <f t="shared" si="35"/>
        <v>-0.0524469639</v>
      </c>
      <c r="AX910" s="79">
        <f t="shared" si="36"/>
        <v>-0.07028714461</v>
      </c>
      <c r="AY910" s="78">
        <f t="shared" si="37"/>
        <v>-0.0586715281</v>
      </c>
      <c r="AZ910" s="79">
        <f t="shared" si="38"/>
        <v>-0.06554949615</v>
      </c>
      <c r="BA910" s="80">
        <f t="shared" si="39"/>
        <v>0.0178401807</v>
      </c>
      <c r="BB910" s="80">
        <f t="shared" si="40"/>
        <v>0.006877968046</v>
      </c>
      <c r="BC910" s="80">
        <f t="shared" si="41"/>
        <v>-0.04766639185</v>
      </c>
      <c r="BD910" s="80">
        <f t="shared" si="42"/>
        <v>-0.05358836826</v>
      </c>
      <c r="BE910" s="81">
        <f t="shared" si="43"/>
        <v>0.000270965603</v>
      </c>
      <c r="BF910" s="81">
        <f t="shared" si="44"/>
        <v>0.0002454083856</v>
      </c>
      <c r="BG910" s="81">
        <f t="shared" si="45"/>
        <v>-0.0005996283015</v>
      </c>
      <c r="BH910" s="81">
        <f t="shared" si="46"/>
        <v>0.00510872832</v>
      </c>
      <c r="BI910" s="81"/>
      <c r="BJ910" s="81"/>
    </row>
    <row r="911">
      <c r="A911" s="31">
        <v>909.0</v>
      </c>
      <c r="B911" s="32">
        <v>5396.0</v>
      </c>
      <c r="C911" s="33">
        <v>1496.0</v>
      </c>
      <c r="D911" s="55">
        <f t="shared" si="5"/>
        <v>1168</v>
      </c>
      <c r="E911" s="35">
        <v>243.0</v>
      </c>
      <c r="F911" s="36">
        <v>206.0</v>
      </c>
      <c r="G911" s="37">
        <v>191.0</v>
      </c>
      <c r="H911" s="38">
        <v>413.0</v>
      </c>
      <c r="I911" s="39">
        <v>59.0</v>
      </c>
      <c r="J911" s="40">
        <v>56.0</v>
      </c>
      <c r="K911" s="88">
        <f t="shared" si="6"/>
        <v>0.3295454545</v>
      </c>
      <c r="L911" s="88">
        <f t="shared" si="7"/>
        <v>0.4223776224</v>
      </c>
      <c r="M911" s="88">
        <f t="shared" si="8"/>
        <v>0.4216335541</v>
      </c>
      <c r="N911" s="88">
        <f t="shared" si="9"/>
        <v>0.1276737968</v>
      </c>
      <c r="O911" s="88">
        <f t="shared" si="10"/>
        <v>0.4220890411</v>
      </c>
      <c r="P911" s="89">
        <f t="shared" si="11"/>
        <v>0.03743315508</v>
      </c>
      <c r="Q911" s="90">
        <f t="shared" ref="Q911:V911" si="2765">K911-Q$2</f>
        <v>-0.02143222714</v>
      </c>
      <c r="R911" s="91">
        <f t="shared" si="2765"/>
        <v>-0.05717491791</v>
      </c>
      <c r="S911" s="92">
        <f t="shared" si="2765"/>
        <v>0.01004599144</v>
      </c>
      <c r="T911" s="93">
        <f t="shared" si="2765"/>
        <v>0.01193935518</v>
      </c>
      <c r="U911" s="94">
        <f t="shared" si="2765"/>
        <v>-0.031742288</v>
      </c>
      <c r="V911" s="95">
        <f t="shared" si="2765"/>
        <v>0.005172326568</v>
      </c>
      <c r="W911" s="64"/>
      <c r="X911" s="65">
        <f t="shared" si="13"/>
        <v>1</v>
      </c>
      <c r="Y911" s="66">
        <f t="shared" si="14"/>
        <v>0</v>
      </c>
      <c r="Z911" s="67">
        <f t="shared" ref="Z911:AA911" si="2766">U911</f>
        <v>-0.031742288</v>
      </c>
      <c r="AA911" s="68">
        <f t="shared" si="2766"/>
        <v>0.005172326568</v>
      </c>
      <c r="AB911" s="69">
        <f t="shared" ref="AB911:AC911" si="2767">S911</f>
        <v>0.01004599144</v>
      </c>
      <c r="AC911" s="70">
        <f t="shared" si="2767"/>
        <v>0.01193935518</v>
      </c>
      <c r="AD911" s="71">
        <f t="shared" si="17"/>
        <v>0.0009808198852</v>
      </c>
      <c r="AE911" s="72">
        <f t="shared" si="18"/>
        <v>-0.0003283629591</v>
      </c>
      <c r="AF911" s="73">
        <f t="shared" si="19"/>
        <v>-0.0003806369975</v>
      </c>
      <c r="AG911" s="74">
        <f t="shared" si="20"/>
        <v>-0.0003270213023</v>
      </c>
      <c r="AH911" s="75">
        <f t="shared" si="21"/>
        <v>-0.00004162625824</v>
      </c>
      <c r="AI911" s="76">
        <f t="shared" si="22"/>
        <v>0.0002398853199</v>
      </c>
      <c r="AJ911" s="77"/>
      <c r="AK911" s="65">
        <f t="shared" si="23"/>
        <v>-0.005693794321</v>
      </c>
      <c r="AL911" s="66">
        <f t="shared" si="24"/>
        <v>0.0007634399882</v>
      </c>
      <c r="AM911" s="67">
        <f t="shared" si="25"/>
        <v>-0.03412162633</v>
      </c>
      <c r="AN911" s="68">
        <f t="shared" si="26"/>
        <v>-0.04617348537</v>
      </c>
      <c r="AO911" s="69">
        <f t="shared" si="27"/>
        <v>0.004540979007</v>
      </c>
      <c r="AP911" s="70">
        <f t="shared" si="28"/>
        <v>-0.006681162233</v>
      </c>
      <c r="AQ911" s="71">
        <f t="shared" si="29"/>
        <v>0.000312704381</v>
      </c>
      <c r="AR911" s="72">
        <f t="shared" si="30"/>
        <v>-0.0007405312842</v>
      </c>
      <c r="AS911" s="73">
        <f t="shared" si="31"/>
        <v>0.0001280406287</v>
      </c>
      <c r="AT911" s="74">
        <f t="shared" si="32"/>
        <v>-0.0001691362511</v>
      </c>
      <c r="AU911" s="75">
        <f t="shared" si="33"/>
        <v>-0.000008664650104</v>
      </c>
      <c r="AV911" s="76">
        <f t="shared" si="34"/>
        <v>0.00002651950945</v>
      </c>
      <c r="AW911" s="78">
        <f t="shared" si="35"/>
        <v>-0.03484236128</v>
      </c>
      <c r="AX911" s="79">
        <f t="shared" si="36"/>
        <v>-0.02143222714</v>
      </c>
      <c r="AY911" s="78">
        <f t="shared" si="37"/>
        <v>-0.05297435564</v>
      </c>
      <c r="AZ911" s="79">
        <f t="shared" si="38"/>
        <v>-0.05717491791</v>
      </c>
      <c r="BA911" s="80">
        <f t="shared" si="39"/>
        <v>-0.01341013414</v>
      </c>
      <c r="BB911" s="80">
        <f t="shared" si="40"/>
        <v>0.004200562269</v>
      </c>
      <c r="BC911" s="80">
        <f t="shared" si="41"/>
        <v>-0.03006178923</v>
      </c>
      <c r="BD911" s="80">
        <f t="shared" si="42"/>
        <v>-0.0478911958</v>
      </c>
      <c r="BE911" s="81">
        <f t="shared" si="43"/>
        <v>0.0001621869743</v>
      </c>
      <c r="BF911" s="81">
        <f t="shared" si="44"/>
        <v>-0.000112660207</v>
      </c>
      <c r="BG911" s="81">
        <f t="shared" si="45"/>
        <v>-0.001389855464</v>
      </c>
      <c r="BH911" s="81">
        <f t="shared" si="46"/>
        <v>0.002879390068</v>
      </c>
      <c r="BI911" s="81"/>
      <c r="BJ911" s="81"/>
    </row>
    <row r="912">
      <c r="A912" s="31">
        <v>910.0</v>
      </c>
      <c r="B912" s="32">
        <v>7707.0</v>
      </c>
      <c r="C912" s="33">
        <v>1140.0</v>
      </c>
      <c r="D912" s="55">
        <f t="shared" si="5"/>
        <v>875</v>
      </c>
      <c r="E912" s="35">
        <v>253.0</v>
      </c>
      <c r="F912" s="36">
        <v>154.0</v>
      </c>
      <c r="G912" s="37">
        <v>106.0</v>
      </c>
      <c r="H912" s="38">
        <v>242.0</v>
      </c>
      <c r="I912" s="39">
        <v>76.0</v>
      </c>
      <c r="J912" s="40">
        <v>44.0</v>
      </c>
      <c r="K912" s="88">
        <f t="shared" si="6"/>
        <v>0.3815789474</v>
      </c>
      <c r="L912" s="88">
        <f t="shared" si="7"/>
        <v>0.5761821366</v>
      </c>
      <c r="M912" s="88">
        <f t="shared" si="8"/>
        <v>0.3486842105</v>
      </c>
      <c r="N912" s="88">
        <f t="shared" si="9"/>
        <v>0.09298245614</v>
      </c>
      <c r="O912" s="88">
        <f t="shared" si="10"/>
        <v>0.4971428571</v>
      </c>
      <c r="P912" s="89">
        <f t="shared" si="11"/>
        <v>0.03859649123</v>
      </c>
      <c r="Q912" s="90">
        <f t="shared" ref="Q912:V912" si="2768">K912-Q$2</f>
        <v>0.03060126568</v>
      </c>
      <c r="R912" s="91">
        <f t="shared" si="2768"/>
        <v>0.09662959631</v>
      </c>
      <c r="S912" s="92">
        <f t="shared" si="2768"/>
        <v>-0.06290335212</v>
      </c>
      <c r="T912" s="93">
        <f t="shared" si="2768"/>
        <v>-0.02275198547</v>
      </c>
      <c r="U912" s="94">
        <f t="shared" si="2768"/>
        <v>0.04331152805</v>
      </c>
      <c r="V912" s="95">
        <f t="shared" si="2768"/>
        <v>0.006335662716</v>
      </c>
      <c r="W912" s="64"/>
      <c r="X912" s="65">
        <f t="shared" si="13"/>
        <v>1</v>
      </c>
      <c r="Y912" s="66">
        <f t="shared" si="14"/>
        <v>0</v>
      </c>
      <c r="Z912" s="67">
        <f t="shared" ref="Z912:AA912" si="2769">U912</f>
        <v>0.04331152805</v>
      </c>
      <c r="AA912" s="68">
        <f t="shared" si="2769"/>
        <v>0.006335662716</v>
      </c>
      <c r="AB912" s="69">
        <f t="shared" ref="AB912:AC912" si="2770">S912</f>
        <v>-0.06290335212</v>
      </c>
      <c r="AC912" s="70">
        <f t="shared" si="2770"/>
        <v>-0.02275198547</v>
      </c>
      <c r="AD912" s="71">
        <f t="shared" si="17"/>
        <v>0.00183574784</v>
      </c>
      <c r="AE912" s="72">
        <f t="shared" si="18"/>
        <v>0.0005488144669</v>
      </c>
      <c r="AF912" s="73">
        <f t="shared" si="19"/>
        <v>-0.002580291394</v>
      </c>
      <c r="AG912" s="74">
        <f t="shared" si="20"/>
        <v>-0.001383957679</v>
      </c>
      <c r="AH912" s="75">
        <f t="shared" si="21"/>
        <v>0.003439178865</v>
      </c>
      <c r="AI912" s="76">
        <f t="shared" si="22"/>
        <v>0.002862352307</v>
      </c>
      <c r="AJ912" s="77"/>
      <c r="AK912" s="65">
        <f t="shared" si="23"/>
        <v>-0.005693794321</v>
      </c>
      <c r="AL912" s="66">
        <f t="shared" si="24"/>
        <v>0.0007634399882</v>
      </c>
      <c r="AM912" s="67">
        <f t="shared" si="25"/>
        <v>0.02529450219</v>
      </c>
      <c r="AN912" s="68">
        <f t="shared" si="26"/>
        <v>0.07393476956</v>
      </c>
      <c r="AO912" s="69">
        <f t="shared" si="27"/>
        <v>-0.00251554556</v>
      </c>
      <c r="AP912" s="70">
        <f t="shared" si="28"/>
        <v>0.03453966751</v>
      </c>
      <c r="AQ912" s="71">
        <f t="shared" si="29"/>
        <v>0.001263461434</v>
      </c>
      <c r="AR912" s="72">
        <f t="shared" si="30"/>
        <v>-0.0007880530295</v>
      </c>
      <c r="AS912" s="73">
        <f t="shared" si="31"/>
        <v>0.0005165615388</v>
      </c>
      <c r="AT912" s="74">
        <f t="shared" si="32"/>
        <v>-0.001124810861</v>
      </c>
      <c r="AU912" s="75">
        <f t="shared" si="33"/>
        <v>0.0003429546007</v>
      </c>
      <c r="AV912" s="76">
        <f t="shared" si="34"/>
        <v>0.0003811468906</v>
      </c>
      <c r="AW912" s="78">
        <f t="shared" si="35"/>
        <v>0.01920813988</v>
      </c>
      <c r="AX912" s="79">
        <f t="shared" si="36"/>
        <v>0.03060126568</v>
      </c>
      <c r="AY912" s="78">
        <f t="shared" si="37"/>
        <v>0.1077061601</v>
      </c>
      <c r="AZ912" s="79">
        <f t="shared" si="38"/>
        <v>0.09662959631</v>
      </c>
      <c r="BA912" s="80">
        <f t="shared" si="39"/>
        <v>-0.0113931258</v>
      </c>
      <c r="BB912" s="80">
        <f t="shared" si="40"/>
        <v>0.01107656374</v>
      </c>
      <c r="BC912" s="80">
        <f t="shared" si="41"/>
        <v>0.02398871194</v>
      </c>
      <c r="BD912" s="80">
        <f t="shared" si="42"/>
        <v>0.1127893199</v>
      </c>
      <c r="BE912" s="81">
        <f t="shared" si="43"/>
        <v>0.000007113051046</v>
      </c>
      <c r="BF912" s="81">
        <f t="shared" si="44"/>
        <v>-0.0002523933682</v>
      </c>
      <c r="BG912" s="81">
        <f t="shared" si="45"/>
        <v>-0.01214597238</v>
      </c>
      <c r="BH912" s="81">
        <f t="shared" si="46"/>
        <v>0.00541134101</v>
      </c>
      <c r="BI912" s="81"/>
      <c r="BJ912" s="81"/>
    </row>
    <row r="913">
      <c r="A913" s="31">
        <v>911.0</v>
      </c>
      <c r="B913" s="32">
        <v>1722.0</v>
      </c>
      <c r="C913" s="33">
        <v>821.0</v>
      </c>
      <c r="D913" s="55">
        <f t="shared" si="5"/>
        <v>725</v>
      </c>
      <c r="E913" s="35">
        <v>203.0</v>
      </c>
      <c r="F913" s="36">
        <v>44.0</v>
      </c>
      <c r="G913" s="37">
        <v>181.0</v>
      </c>
      <c r="H913" s="38">
        <v>276.0</v>
      </c>
      <c r="I913" s="39">
        <v>17.0</v>
      </c>
      <c r="J913" s="40">
        <v>4.0</v>
      </c>
      <c r="K913" s="88">
        <f t="shared" si="6"/>
        <v>0.4884287454</v>
      </c>
      <c r="L913" s="88">
        <f t="shared" si="7"/>
        <v>0.4435483871</v>
      </c>
      <c r="M913" s="88">
        <f t="shared" si="8"/>
        <v>0.7903930131</v>
      </c>
      <c r="N913" s="88">
        <f t="shared" si="9"/>
        <v>0.2204628502</v>
      </c>
      <c r="O913" s="88">
        <f t="shared" si="10"/>
        <v>0.5531034483</v>
      </c>
      <c r="P913" s="89">
        <f t="shared" si="11"/>
        <v>0.004872107186</v>
      </c>
      <c r="Q913" s="90">
        <f t="shared" ref="Q913:V913" si="2771">K913-Q$2</f>
        <v>0.1374510637</v>
      </c>
      <c r="R913" s="91">
        <f t="shared" si="2771"/>
        <v>-0.03600415319</v>
      </c>
      <c r="S913" s="92">
        <f t="shared" si="2771"/>
        <v>0.3788054505</v>
      </c>
      <c r="T913" s="93">
        <f t="shared" si="2771"/>
        <v>0.1047284086</v>
      </c>
      <c r="U913" s="94">
        <f t="shared" si="2771"/>
        <v>0.09927211918</v>
      </c>
      <c r="V913" s="95">
        <f t="shared" si="2771"/>
        <v>-0.02738872133</v>
      </c>
      <c r="W913" s="64"/>
      <c r="X913" s="65">
        <f t="shared" si="13"/>
        <v>1</v>
      </c>
      <c r="Y913" s="66">
        <f t="shared" si="14"/>
        <v>0</v>
      </c>
      <c r="Z913" s="67">
        <f t="shared" ref="Z913:AA913" si="2772">U913</f>
        <v>0.09927211918</v>
      </c>
      <c r="AA913" s="68">
        <f t="shared" si="2772"/>
        <v>-0.02738872133</v>
      </c>
      <c r="AB913" s="69">
        <f t="shared" ref="AB913:AC913" si="2773">S913</f>
        <v>0.3788054505</v>
      </c>
      <c r="AC913" s="70">
        <f t="shared" si="2773"/>
        <v>0.1047284086</v>
      </c>
      <c r="AD913" s="71">
        <f t="shared" si="17"/>
        <v>0.009104811591</v>
      </c>
      <c r="AE913" s="72">
        <f t="shared" si="18"/>
        <v>-0.005437872815</v>
      </c>
      <c r="AF913" s="73">
        <f t="shared" si="19"/>
        <v>0.04047319702</v>
      </c>
      <c r="AG913" s="74">
        <f t="shared" si="20"/>
        <v>0.00002161413878</v>
      </c>
      <c r="AH913" s="75">
        <f t="shared" si="21"/>
        <v>0.1325255297</v>
      </c>
      <c r="AI913" s="76">
        <f t="shared" si="22"/>
        <v>0.07934338397</v>
      </c>
      <c r="AJ913" s="77"/>
      <c r="AK913" s="65">
        <f t="shared" si="23"/>
        <v>-0.005693794321</v>
      </c>
      <c r="AL913" s="66">
        <f t="shared" si="24"/>
        <v>0.0007634399882</v>
      </c>
      <c r="AM913" s="67">
        <f t="shared" si="25"/>
        <v>0.1245149299</v>
      </c>
      <c r="AN913" s="68">
        <f t="shared" si="26"/>
        <v>0.1352525032</v>
      </c>
      <c r="AO913" s="69">
        <f t="shared" si="27"/>
        <v>-0.0009405988538</v>
      </c>
      <c r="AP913" s="70">
        <f t="shared" si="28"/>
        <v>-0.2034703129</v>
      </c>
      <c r="AQ913" s="71">
        <f t="shared" si="29"/>
        <v>0.001509721935</v>
      </c>
      <c r="AR913" s="72">
        <f t="shared" si="30"/>
        <v>-0.008102514876</v>
      </c>
      <c r="AS913" s="73">
        <f t="shared" si="31"/>
        <v>0.001047465619</v>
      </c>
      <c r="AT913" s="74">
        <f t="shared" si="32"/>
        <v>0.01707709392</v>
      </c>
      <c r="AU913" s="75">
        <f t="shared" si="33"/>
        <v>0.01372437491</v>
      </c>
      <c r="AV913" s="76">
        <f t="shared" si="34"/>
        <v>0.01117675976</v>
      </c>
      <c r="AW913" s="78">
        <f t="shared" si="35"/>
        <v>0.1341620992</v>
      </c>
      <c r="AX913" s="79">
        <f t="shared" si="36"/>
        <v>0.1374510637</v>
      </c>
      <c r="AY913" s="78">
        <f t="shared" si="37"/>
        <v>-0.04730303088</v>
      </c>
      <c r="AZ913" s="79">
        <f t="shared" si="38"/>
        <v>-0.03600415319</v>
      </c>
      <c r="BA913" s="80">
        <f t="shared" si="39"/>
        <v>-0.00328896459</v>
      </c>
      <c r="BB913" s="80">
        <f t="shared" si="40"/>
        <v>-0.01129887769</v>
      </c>
      <c r="BC913" s="80">
        <f t="shared" si="41"/>
        <v>0.1389426712</v>
      </c>
      <c r="BD913" s="80">
        <f t="shared" si="42"/>
        <v>-0.04221987104</v>
      </c>
      <c r="BE913" s="81">
        <f t="shared" si="43"/>
        <v>-0.000116847349</v>
      </c>
      <c r="BF913" s="81">
        <f t="shared" si="44"/>
        <v>0.00007432321726</v>
      </c>
      <c r="BG913" s="81">
        <f t="shared" si="45"/>
        <v>0.01752254837</v>
      </c>
      <c r="BH913" s="81">
        <f t="shared" si="46"/>
        <v>-0.01173228332</v>
      </c>
      <c r="BI913" s="81"/>
      <c r="BJ913" s="81"/>
    </row>
    <row r="914">
      <c r="A914" s="31">
        <v>912.0</v>
      </c>
      <c r="B914" s="32">
        <v>2479.0</v>
      </c>
      <c r="C914" s="33">
        <v>2477.0</v>
      </c>
      <c r="D914" s="55">
        <f t="shared" si="5"/>
        <v>1741</v>
      </c>
      <c r="E914" s="35">
        <v>347.0</v>
      </c>
      <c r="F914" s="36">
        <v>371.0</v>
      </c>
      <c r="G914" s="37">
        <v>234.0</v>
      </c>
      <c r="H914" s="38">
        <v>589.0</v>
      </c>
      <c r="I914" s="39">
        <v>98.0</v>
      </c>
      <c r="J914" s="40">
        <v>102.0</v>
      </c>
      <c r="K914" s="88">
        <f t="shared" si="6"/>
        <v>0.2741219217</v>
      </c>
      <c r="L914" s="88">
        <f t="shared" si="7"/>
        <v>0.4303675048</v>
      </c>
      <c r="M914" s="88">
        <f t="shared" si="8"/>
        <v>0.3309759547</v>
      </c>
      <c r="N914" s="88">
        <f t="shared" si="9"/>
        <v>0.09446911587</v>
      </c>
      <c r="O914" s="88">
        <f t="shared" si="10"/>
        <v>0.3900057438</v>
      </c>
      <c r="P914" s="89">
        <f t="shared" si="11"/>
        <v>0.04117884538</v>
      </c>
      <c r="Q914" s="90">
        <f t="shared" ref="Q914:V914" si="2774">K914-Q$2</f>
        <v>-0.07685576001</v>
      </c>
      <c r="R914" s="91">
        <f t="shared" si="2774"/>
        <v>-0.04918503545</v>
      </c>
      <c r="S914" s="92">
        <f t="shared" si="2774"/>
        <v>-0.08061160791</v>
      </c>
      <c r="T914" s="93">
        <f t="shared" si="2774"/>
        <v>-0.02126532574</v>
      </c>
      <c r="U914" s="94">
        <f t="shared" si="2774"/>
        <v>-0.06382558527</v>
      </c>
      <c r="V914" s="95">
        <f t="shared" si="2774"/>
        <v>0.008918016866</v>
      </c>
      <c r="W914" s="64"/>
      <c r="X914" s="65">
        <f t="shared" si="13"/>
        <v>1</v>
      </c>
      <c r="Y914" s="66">
        <f t="shared" si="14"/>
        <v>0</v>
      </c>
      <c r="Z914" s="67">
        <f t="shared" ref="Z914:AA914" si="2775">U914</f>
        <v>-0.06382558527</v>
      </c>
      <c r="AA914" s="68">
        <f t="shared" si="2775"/>
        <v>0.008918016866</v>
      </c>
      <c r="AB914" s="69">
        <f t="shared" ref="AB914:AC914" si="2776">S914</f>
        <v>-0.08061160791</v>
      </c>
      <c r="AC914" s="70">
        <f t="shared" si="2776"/>
        <v>-0.02126532574</v>
      </c>
      <c r="AD914" s="71">
        <f t="shared" si="17"/>
        <v>0.00399417431</v>
      </c>
      <c r="AE914" s="72">
        <f t="shared" si="18"/>
        <v>-0.001138395292</v>
      </c>
      <c r="AF914" s="73">
        <f t="shared" si="19"/>
        <v>0.005334727588</v>
      </c>
      <c r="AG914" s="74">
        <f t="shared" si="20"/>
        <v>0.0006383761825</v>
      </c>
      <c r="AH914" s="75">
        <f t="shared" si="21"/>
        <v>0.006046017251</v>
      </c>
      <c r="AI914" s="76">
        <f t="shared" si="22"/>
        <v>0.003428464201</v>
      </c>
      <c r="AJ914" s="77"/>
      <c r="AK914" s="65">
        <f t="shared" si="23"/>
        <v>-0.005693794321</v>
      </c>
      <c r="AL914" s="66">
        <f t="shared" si="24"/>
        <v>0.0007634399882</v>
      </c>
      <c r="AM914" s="67">
        <f t="shared" si="25"/>
        <v>-0.06625661409</v>
      </c>
      <c r="AN914" s="68">
        <f t="shared" si="26"/>
        <v>-0.0940528715</v>
      </c>
      <c r="AO914" s="69">
        <f t="shared" si="27"/>
        <v>0.0007091764104</v>
      </c>
      <c r="AP914" s="70">
        <f t="shared" si="28"/>
        <v>0.04315619082</v>
      </c>
      <c r="AQ914" s="71">
        <f t="shared" si="29"/>
        <v>0.001389303489</v>
      </c>
      <c r="AR914" s="72">
        <f t="shared" si="30"/>
        <v>-0.002913477249</v>
      </c>
      <c r="AS914" s="73">
        <f t="shared" si="31"/>
        <v>-0.0001300775954</v>
      </c>
      <c r="AT914" s="74">
        <f t="shared" si="32"/>
        <v>0.002267503914</v>
      </c>
      <c r="AU914" s="75">
        <f t="shared" si="33"/>
        <v>0.000629272259</v>
      </c>
      <c r="AV914" s="76">
        <f t="shared" si="34"/>
        <v>0.0004882064616</v>
      </c>
      <c r="AW914" s="78">
        <f t="shared" si="35"/>
        <v>-0.06935273384</v>
      </c>
      <c r="AX914" s="79">
        <f t="shared" si="36"/>
        <v>-0.07685576001</v>
      </c>
      <c r="AY914" s="78">
        <f t="shared" si="37"/>
        <v>-0.05029100756</v>
      </c>
      <c r="AZ914" s="79">
        <f t="shared" si="38"/>
        <v>-0.04918503545</v>
      </c>
      <c r="BA914" s="80">
        <f t="shared" si="39"/>
        <v>0.007503026166</v>
      </c>
      <c r="BB914" s="80">
        <f t="shared" si="40"/>
        <v>-0.001105972103</v>
      </c>
      <c r="BC914" s="80">
        <f t="shared" si="41"/>
        <v>-0.06457216179</v>
      </c>
      <c r="BD914" s="80">
        <f t="shared" si="42"/>
        <v>-0.04520784772</v>
      </c>
      <c r="BE914" s="81">
        <f t="shared" si="43"/>
        <v>0.00005507222736</v>
      </c>
      <c r="BF914" s="81">
        <f t="shared" si="44"/>
        <v>-0.00001659627525</v>
      </c>
      <c r="BG914" s="81">
        <f t="shared" si="45"/>
        <v>0.002125814583</v>
      </c>
      <c r="BH914" s="81">
        <f t="shared" si="46"/>
        <v>0.005838336913</v>
      </c>
      <c r="BI914" s="81"/>
      <c r="BJ914" s="81"/>
    </row>
    <row r="915">
      <c r="A915" s="31">
        <v>913.0</v>
      </c>
      <c r="B915" s="32">
        <v>1702.0</v>
      </c>
      <c r="C915" s="33">
        <v>1695.0</v>
      </c>
      <c r="D915" s="55">
        <f t="shared" si="5"/>
        <v>1265</v>
      </c>
      <c r="E915" s="35">
        <v>349.0</v>
      </c>
      <c r="F915" s="36">
        <v>284.0</v>
      </c>
      <c r="G915" s="37">
        <v>150.0</v>
      </c>
      <c r="H915" s="38">
        <v>363.0</v>
      </c>
      <c r="I915" s="39">
        <v>76.0</v>
      </c>
      <c r="J915" s="40">
        <v>43.0</v>
      </c>
      <c r="K915" s="88">
        <f t="shared" si="6"/>
        <v>0.3392330383</v>
      </c>
      <c r="L915" s="88">
        <f t="shared" si="7"/>
        <v>0.5393401015</v>
      </c>
      <c r="M915" s="88">
        <f t="shared" si="8"/>
        <v>0.3144654088</v>
      </c>
      <c r="N915" s="88">
        <f t="shared" si="9"/>
        <v>0.08849557522</v>
      </c>
      <c r="O915" s="88">
        <f t="shared" si="10"/>
        <v>0.4545454545</v>
      </c>
      <c r="P915" s="89">
        <f t="shared" si="11"/>
        <v>0.02536873156</v>
      </c>
      <c r="Q915" s="90">
        <f t="shared" ref="Q915:V915" si="2777">K915-Q$2</f>
        <v>-0.01174464334</v>
      </c>
      <c r="R915" s="91">
        <f t="shared" si="2777"/>
        <v>0.05978756123</v>
      </c>
      <c r="S915" s="92">
        <f t="shared" si="2777"/>
        <v>-0.09712215384</v>
      </c>
      <c r="T915" s="93">
        <f t="shared" si="2777"/>
        <v>-0.02723886639</v>
      </c>
      <c r="U915" s="94">
        <f t="shared" si="2777"/>
        <v>0.000714125452</v>
      </c>
      <c r="V915" s="95">
        <f t="shared" si="2777"/>
        <v>-0.006892096949</v>
      </c>
      <c r="W915" s="64"/>
      <c r="X915" s="65">
        <f t="shared" si="13"/>
        <v>1</v>
      </c>
      <c r="Y915" s="66">
        <f t="shared" si="14"/>
        <v>0</v>
      </c>
      <c r="Z915" s="67">
        <f t="shared" ref="Z915:AA915" si="2778">U915</f>
        <v>0.000714125452</v>
      </c>
      <c r="AA915" s="68">
        <f t="shared" si="2778"/>
        <v>-0.006892096949</v>
      </c>
      <c r="AB915" s="69">
        <f t="shared" ref="AB915:AC915" si="2779">S915</f>
        <v>-0.09712215384</v>
      </c>
      <c r="AC915" s="70">
        <f t="shared" si="2779"/>
        <v>-0.02723886639</v>
      </c>
      <c r="AD915" s="71">
        <f t="shared" si="17"/>
        <v>-0.00004699102519</v>
      </c>
      <c r="AE915" s="72">
        <f t="shared" si="18"/>
        <v>-0.000009843643697</v>
      </c>
      <c r="AF915" s="73">
        <f t="shared" si="19"/>
        <v>-0.0002570903099</v>
      </c>
      <c r="AG915" s="74">
        <f t="shared" si="20"/>
        <v>0.0006499233324</v>
      </c>
      <c r="AH915" s="75">
        <f t="shared" si="21"/>
        <v>0.008690756925</v>
      </c>
      <c r="AI915" s="76">
        <f t="shared" si="22"/>
        <v>0.005290994743</v>
      </c>
      <c r="AJ915" s="77"/>
      <c r="AK915" s="65">
        <f t="shared" si="23"/>
        <v>-0.005693794321</v>
      </c>
      <c r="AL915" s="66">
        <f t="shared" si="24"/>
        <v>0.0007634399882</v>
      </c>
      <c r="AM915" s="67">
        <f t="shared" si="25"/>
        <v>0.01152509921</v>
      </c>
      <c r="AN915" s="68">
        <f t="shared" si="26"/>
        <v>-0.004491935767</v>
      </c>
      <c r="AO915" s="69">
        <f t="shared" si="27"/>
        <v>0.0000480531723</v>
      </c>
      <c r="AP915" s="70">
        <f t="shared" si="28"/>
        <v>0.05222222467</v>
      </c>
      <c r="AQ915" s="71">
        <f t="shared" si="29"/>
        <v>-0.00002989064332</v>
      </c>
      <c r="AR915" s="72">
        <f t="shared" si="30"/>
        <v>0.00002233355375</v>
      </c>
      <c r="AS915" s="73">
        <f t="shared" si="31"/>
        <v>-0.0002809284587</v>
      </c>
      <c r="AT915" s="74">
        <f t="shared" si="32"/>
        <v>-0.00009150527432</v>
      </c>
      <c r="AU915" s="75">
        <f t="shared" si="33"/>
        <v>0.0008985730024</v>
      </c>
      <c r="AV915" s="76">
        <f t="shared" si="34"/>
        <v>0.0007429079912</v>
      </c>
      <c r="AW915" s="78">
        <f t="shared" si="35"/>
        <v>0.006467111957</v>
      </c>
      <c r="AX915" s="79">
        <f t="shared" si="36"/>
        <v>-0.01174464334</v>
      </c>
      <c r="AY915" s="78">
        <f t="shared" si="37"/>
        <v>0.04916746517</v>
      </c>
      <c r="AZ915" s="79">
        <f t="shared" si="38"/>
        <v>0.05978756123</v>
      </c>
      <c r="BA915" s="80">
        <f t="shared" si="39"/>
        <v>0.0182117553</v>
      </c>
      <c r="BB915" s="80">
        <f t="shared" si="40"/>
        <v>-0.01062009607</v>
      </c>
      <c r="BC915" s="80">
        <f t="shared" si="41"/>
        <v>0.01124768402</v>
      </c>
      <c r="BD915" s="80">
        <f t="shared" si="42"/>
        <v>0.05425062501</v>
      </c>
      <c r="BE915" s="81">
        <f t="shared" si="43"/>
        <v>0.0002188815906</v>
      </c>
      <c r="BF915" s="81">
        <f t="shared" si="44"/>
        <v>-0.0003868211816</v>
      </c>
      <c r="BG915" s="81">
        <f t="shared" si="45"/>
        <v>-0.002816619918</v>
      </c>
      <c r="BH915" s="81">
        <f t="shared" si="46"/>
        <v>0.001220387775</v>
      </c>
      <c r="BI915" s="81"/>
      <c r="BJ915" s="81"/>
    </row>
    <row r="916">
      <c r="A916" s="31">
        <v>914.0</v>
      </c>
      <c r="B916" s="32">
        <v>5553.0</v>
      </c>
      <c r="C916" s="33">
        <v>838.0</v>
      </c>
      <c r="D916" s="55">
        <f t="shared" si="5"/>
        <v>707</v>
      </c>
      <c r="E916" s="35">
        <v>159.0</v>
      </c>
      <c r="F916" s="36">
        <v>200.0</v>
      </c>
      <c r="G916" s="37">
        <v>61.0</v>
      </c>
      <c r="H916" s="38">
        <v>231.0</v>
      </c>
      <c r="I916" s="39">
        <v>42.0</v>
      </c>
      <c r="J916" s="40">
        <v>14.0</v>
      </c>
      <c r="K916" s="88">
        <f t="shared" si="6"/>
        <v>0.3126491647</v>
      </c>
      <c r="L916" s="88">
        <f t="shared" si="7"/>
        <v>0.4652777778</v>
      </c>
      <c r="M916" s="88">
        <f t="shared" si="8"/>
        <v>0.2218181818</v>
      </c>
      <c r="N916" s="88">
        <f t="shared" si="9"/>
        <v>0.07279236277</v>
      </c>
      <c r="O916" s="88">
        <f t="shared" si="10"/>
        <v>0.3705799151</v>
      </c>
      <c r="P916" s="89">
        <f t="shared" si="11"/>
        <v>0.01670644391</v>
      </c>
      <c r="Q916" s="90">
        <f t="shared" ref="Q916:V916" si="2780">K916-Q$2</f>
        <v>-0.03832851701</v>
      </c>
      <c r="R916" s="91">
        <f t="shared" si="2780"/>
        <v>-0.01427476251</v>
      </c>
      <c r="S916" s="92">
        <f t="shared" si="2780"/>
        <v>-0.1897693808</v>
      </c>
      <c r="T916" s="93">
        <f t="shared" si="2780"/>
        <v>-0.04294207884</v>
      </c>
      <c r="U916" s="94">
        <f t="shared" si="2780"/>
        <v>-0.08325141396</v>
      </c>
      <c r="V916" s="95">
        <f t="shared" si="2780"/>
        <v>-0.0155543846</v>
      </c>
      <c r="W916" s="64"/>
      <c r="X916" s="65">
        <f t="shared" si="13"/>
        <v>1</v>
      </c>
      <c r="Y916" s="66">
        <f t="shared" si="14"/>
        <v>0</v>
      </c>
      <c r="Z916" s="67">
        <f t="shared" ref="Z916:AA916" si="2781">U916</f>
        <v>-0.08325141396</v>
      </c>
      <c r="AA916" s="68">
        <f t="shared" si="2781"/>
        <v>-0.0155543846</v>
      </c>
      <c r="AB916" s="69">
        <f t="shared" ref="AB916:AC916" si="2782">S916</f>
        <v>-0.1897693808</v>
      </c>
      <c r="AC916" s="70">
        <f t="shared" si="2782"/>
        <v>-0.04294207884</v>
      </c>
      <c r="AD916" s="71">
        <f t="shared" si="17"/>
        <v>0.006688859046</v>
      </c>
      <c r="AE916" s="72">
        <f t="shared" si="18"/>
        <v>0.002589849022</v>
      </c>
      <c r="AF916" s="73">
        <f t="shared" si="19"/>
        <v>0.01513063167</v>
      </c>
      <c r="AG916" s="74">
        <f t="shared" si="20"/>
        <v>0.006526734716</v>
      </c>
      <c r="AH916" s="75">
        <f t="shared" si="21"/>
        <v>0.03416839576</v>
      </c>
      <c r="AI916" s="76">
        <f t="shared" si="22"/>
        <v>0.01629818343</v>
      </c>
      <c r="AJ916" s="77"/>
      <c r="AK916" s="65">
        <f t="shared" si="23"/>
        <v>-0.005693794321</v>
      </c>
      <c r="AL916" s="66">
        <f t="shared" si="24"/>
        <v>0.0007634399882</v>
      </c>
      <c r="AM916" s="67">
        <f t="shared" si="25"/>
        <v>-0.04325961382</v>
      </c>
      <c r="AN916" s="68">
        <f t="shared" si="26"/>
        <v>-0.1448698876</v>
      </c>
      <c r="AO916" s="69">
        <f t="shared" si="27"/>
        <v>0.005217318292</v>
      </c>
      <c r="AP916" s="70">
        <f t="shared" si="28"/>
        <v>0.1005962957</v>
      </c>
      <c r="AQ916" s="71">
        <f t="shared" si="29"/>
        <v>0.004947658896</v>
      </c>
      <c r="AR916" s="72">
        <f t="shared" si="30"/>
        <v>-0.002568080405</v>
      </c>
      <c r="AS916" s="73">
        <f t="shared" si="31"/>
        <v>-0.00235877534</v>
      </c>
      <c r="AT916" s="74">
        <f t="shared" si="32"/>
        <v>0.006554331033</v>
      </c>
      <c r="AU916" s="75">
        <f t="shared" si="33"/>
        <v>0.003606859457</v>
      </c>
      <c r="AV916" s="76">
        <f t="shared" si="34"/>
        <v>0.002410055606</v>
      </c>
      <c r="AW916" s="78">
        <f t="shared" si="35"/>
        <v>-0.03754034683</v>
      </c>
      <c r="AX916" s="79">
        <f t="shared" si="36"/>
        <v>-0.03832851701</v>
      </c>
      <c r="AY916" s="78">
        <f t="shared" si="37"/>
        <v>-0.03711384563</v>
      </c>
      <c r="AZ916" s="79">
        <f t="shared" si="38"/>
        <v>-0.01427476251</v>
      </c>
      <c r="BA916" s="80">
        <f t="shared" si="39"/>
        <v>0.0007881701794</v>
      </c>
      <c r="BB916" s="80">
        <f t="shared" si="40"/>
        <v>-0.02283908312</v>
      </c>
      <c r="BC916" s="80">
        <f t="shared" si="41"/>
        <v>-0.03275977477</v>
      </c>
      <c r="BD916" s="80">
        <f t="shared" si="42"/>
        <v>-0.03203068579</v>
      </c>
      <c r="BE916" s="81">
        <f t="shared" si="43"/>
        <v>-0.0005210025054</v>
      </c>
      <c r="BF916" s="81">
        <f t="shared" si="44"/>
        <v>-0.00003600216848</v>
      </c>
      <c r="BG916" s="81">
        <f t="shared" si="45"/>
        <v>0.00004723801122</v>
      </c>
      <c r="BH916" s="81">
        <f t="shared" si="46"/>
        <v>0.002098636105</v>
      </c>
      <c r="BI916" s="81"/>
      <c r="BJ916" s="81"/>
    </row>
    <row r="917">
      <c r="A917" s="31">
        <v>915.0</v>
      </c>
      <c r="B917" s="32" t="s">
        <v>102</v>
      </c>
      <c r="C917" s="33">
        <v>866.0</v>
      </c>
      <c r="D917" s="55">
        <f t="shared" si="5"/>
        <v>666</v>
      </c>
      <c r="E917" s="35">
        <v>123.0</v>
      </c>
      <c r="F917" s="36">
        <v>119.0</v>
      </c>
      <c r="G917" s="37">
        <v>107.0</v>
      </c>
      <c r="H917" s="38">
        <v>243.0</v>
      </c>
      <c r="I917" s="39">
        <v>43.0</v>
      </c>
      <c r="J917" s="40">
        <v>31.0</v>
      </c>
      <c r="K917" s="88">
        <f t="shared" si="6"/>
        <v>0.3152424942</v>
      </c>
      <c r="L917" s="88">
        <f t="shared" si="7"/>
        <v>0.4058679707</v>
      </c>
      <c r="M917" s="88">
        <f t="shared" si="8"/>
        <v>0.4163424125</v>
      </c>
      <c r="N917" s="88">
        <f t="shared" si="9"/>
        <v>0.123556582</v>
      </c>
      <c r="O917" s="88">
        <f t="shared" si="10"/>
        <v>0.4099099099</v>
      </c>
      <c r="P917" s="89">
        <f t="shared" si="11"/>
        <v>0.03579676674</v>
      </c>
      <c r="Q917" s="90">
        <f t="shared" ref="Q917:V917" si="2783">K917-Q$2</f>
        <v>-0.03573518746</v>
      </c>
      <c r="R917" s="91">
        <f t="shared" si="2783"/>
        <v>-0.07368456963</v>
      </c>
      <c r="S917" s="92">
        <f t="shared" si="2783"/>
        <v>0.004754849805</v>
      </c>
      <c r="T917" s="93">
        <f t="shared" si="2783"/>
        <v>0.007822140379</v>
      </c>
      <c r="U917" s="94">
        <f t="shared" si="2783"/>
        <v>-0.04392141918</v>
      </c>
      <c r="V917" s="95">
        <f t="shared" si="2783"/>
        <v>0.003535938232</v>
      </c>
      <c r="W917" s="64"/>
      <c r="X917" s="65">
        <f t="shared" si="13"/>
        <v>1</v>
      </c>
      <c r="Y917" s="66">
        <f t="shared" si="14"/>
        <v>0</v>
      </c>
      <c r="Z917" s="67">
        <f t="shared" ref="Z917:AA917" si="2784">U917</f>
        <v>-0.04392141918</v>
      </c>
      <c r="AA917" s="68">
        <f t="shared" si="2784"/>
        <v>0.003535938232</v>
      </c>
      <c r="AB917" s="69">
        <f t="shared" ref="AB917:AC917" si="2785">S917</f>
        <v>0.004754849805</v>
      </c>
      <c r="AC917" s="70">
        <f t="shared" si="2785"/>
        <v>0.007822140379</v>
      </c>
      <c r="AD917" s="71">
        <f t="shared" si="17"/>
        <v>0.001916588204</v>
      </c>
      <c r="AE917" s="72">
        <f t="shared" si="18"/>
        <v>-0.0003106068506</v>
      </c>
      <c r="AF917" s="73">
        <f t="shared" si="19"/>
        <v>-0.0002364983567</v>
      </c>
      <c r="AG917" s="74">
        <f t="shared" si="20"/>
        <v>-0.0003267466513</v>
      </c>
      <c r="AH917" s="75">
        <f t="shared" si="21"/>
        <v>-0.00003857728344</v>
      </c>
      <c r="AI917" s="76">
        <f t="shared" si="22"/>
        <v>0.00007438620531</v>
      </c>
      <c r="AJ917" s="77"/>
      <c r="AK917" s="65">
        <f t="shared" si="23"/>
        <v>-0.005693794321</v>
      </c>
      <c r="AL917" s="66">
        <f t="shared" si="24"/>
        <v>0.0007634399882</v>
      </c>
      <c r="AM917" s="67">
        <f t="shared" si="25"/>
        <v>-0.04146490861</v>
      </c>
      <c r="AN917" s="68">
        <f t="shared" si="26"/>
        <v>-0.06684531032</v>
      </c>
      <c r="AO917" s="69">
        <f t="shared" si="27"/>
        <v>0.003231290143</v>
      </c>
      <c r="AP917" s="70">
        <f t="shared" si="28"/>
        <v>-0.00346678261</v>
      </c>
      <c r="AQ917" s="71">
        <f t="shared" si="29"/>
        <v>0.000804020076</v>
      </c>
      <c r="AR917" s="72">
        <f t="shared" si="30"/>
        <v>-0.00127690237</v>
      </c>
      <c r="AS917" s="73">
        <f t="shared" si="31"/>
        <v>0.0001316876016</v>
      </c>
      <c r="AT917" s="74">
        <f t="shared" si="32"/>
        <v>-0.0001083138267</v>
      </c>
      <c r="AU917" s="75">
        <f t="shared" si="33"/>
        <v>-0.000005597831325</v>
      </c>
      <c r="AV917" s="76">
        <f t="shared" si="34"/>
        <v>0.000007801410211</v>
      </c>
      <c r="AW917" s="78">
        <f t="shared" si="35"/>
        <v>-0.04299730294</v>
      </c>
      <c r="AX917" s="79">
        <f t="shared" si="36"/>
        <v>-0.03573518746</v>
      </c>
      <c r="AY917" s="78">
        <f t="shared" si="37"/>
        <v>-0.07092606773</v>
      </c>
      <c r="AZ917" s="79">
        <f t="shared" si="38"/>
        <v>-0.07368456963</v>
      </c>
      <c r="BA917" s="80">
        <f t="shared" si="39"/>
        <v>-0.00726211548</v>
      </c>
      <c r="BB917" s="80">
        <f t="shared" si="40"/>
        <v>0.002758501899</v>
      </c>
      <c r="BC917" s="80">
        <f t="shared" si="41"/>
        <v>-0.03821673089</v>
      </c>
      <c r="BD917" s="80">
        <f t="shared" si="42"/>
        <v>-0.06584290789</v>
      </c>
      <c r="BE917" s="81">
        <f t="shared" si="43"/>
        <v>0.00004512898852</v>
      </c>
      <c r="BF917" s="81">
        <f t="shared" si="44"/>
        <v>-0.00004006511868</v>
      </c>
      <c r="BG917" s="81">
        <f t="shared" si="45"/>
        <v>-0.00287477</v>
      </c>
      <c r="BH917" s="81">
        <f t="shared" si="46"/>
        <v>0.005032601383</v>
      </c>
      <c r="BI917" s="81"/>
      <c r="BJ917" s="81"/>
    </row>
    <row r="918">
      <c r="A918" s="31">
        <v>916.0</v>
      </c>
      <c r="B918" s="32">
        <v>6517.0</v>
      </c>
      <c r="C918" s="33">
        <v>2353.0</v>
      </c>
      <c r="D918" s="55">
        <f t="shared" si="5"/>
        <v>1957</v>
      </c>
      <c r="E918" s="35">
        <v>566.0</v>
      </c>
      <c r="F918" s="36">
        <v>377.0</v>
      </c>
      <c r="G918" s="37">
        <v>321.0</v>
      </c>
      <c r="H918" s="38">
        <v>537.0</v>
      </c>
      <c r="I918" s="39">
        <v>103.0</v>
      </c>
      <c r="J918" s="40">
        <v>53.0</v>
      </c>
      <c r="K918" s="88">
        <f t="shared" si="6"/>
        <v>0.4207394815</v>
      </c>
      <c r="L918" s="88">
        <f t="shared" si="7"/>
        <v>0.5547263682</v>
      </c>
      <c r="M918" s="88">
        <f t="shared" si="8"/>
        <v>0.4274300932</v>
      </c>
      <c r="N918" s="88">
        <f t="shared" si="9"/>
        <v>0.1364215895</v>
      </c>
      <c r="O918" s="88">
        <f t="shared" si="10"/>
        <v>0.5058763413</v>
      </c>
      <c r="P918" s="89">
        <f t="shared" si="11"/>
        <v>0.02252443689</v>
      </c>
      <c r="Q918" s="90">
        <f t="shared" ref="Q918:V918" si="2786">K918-Q$2</f>
        <v>0.06976179982</v>
      </c>
      <c r="R918" s="91">
        <f t="shared" si="2786"/>
        <v>0.07517382787</v>
      </c>
      <c r="S918" s="92">
        <f t="shared" si="2786"/>
        <v>0.01584253056</v>
      </c>
      <c r="T918" s="93">
        <f t="shared" si="2786"/>
        <v>0.02068714785</v>
      </c>
      <c r="U918" s="94">
        <f t="shared" si="2786"/>
        <v>0.05204501225</v>
      </c>
      <c r="V918" s="95">
        <f t="shared" si="2786"/>
        <v>-0.009736391623</v>
      </c>
      <c r="W918" s="64"/>
      <c r="X918" s="65">
        <f t="shared" si="13"/>
        <v>1</v>
      </c>
      <c r="Y918" s="66">
        <f t="shared" si="14"/>
        <v>0</v>
      </c>
      <c r="Z918" s="67">
        <f t="shared" ref="Z918:AA918" si="2787">U918</f>
        <v>0.05204501225</v>
      </c>
      <c r="AA918" s="68">
        <f t="shared" si="2787"/>
        <v>-0.009736391623</v>
      </c>
      <c r="AB918" s="69">
        <f t="shared" ref="AB918:AC918" si="2788">S918</f>
        <v>0.01584253056</v>
      </c>
      <c r="AC918" s="70">
        <f t="shared" si="2788"/>
        <v>0.02068714785</v>
      </c>
      <c r="AD918" s="71">
        <f t="shared" si="17"/>
        <v>0.002613885978</v>
      </c>
      <c r="AE918" s="72">
        <f t="shared" si="18"/>
        <v>-0.001013461242</v>
      </c>
      <c r="AF918" s="73">
        <f t="shared" si="19"/>
        <v>0.00102594287</v>
      </c>
      <c r="AG918" s="74">
        <f t="shared" si="20"/>
        <v>0.0009224137815</v>
      </c>
      <c r="AH918" s="75">
        <f t="shared" si="21"/>
        <v>-0.0001769723117</v>
      </c>
      <c r="AI918" s="76">
        <f t="shared" si="22"/>
        <v>0.0006554735442</v>
      </c>
      <c r="AJ918" s="77"/>
      <c r="AK918" s="65">
        <f t="shared" si="23"/>
        <v>-0.005693794321</v>
      </c>
      <c r="AL918" s="66">
        <f t="shared" si="24"/>
        <v>0.0007634399882</v>
      </c>
      <c r="AM918" s="67">
        <f t="shared" si="25"/>
        <v>0.05793994346</v>
      </c>
      <c r="AN918" s="68">
        <f t="shared" si="26"/>
        <v>0.07468152277</v>
      </c>
      <c r="AO918" s="69">
        <f t="shared" si="27"/>
        <v>0.008087463575</v>
      </c>
      <c r="AP918" s="70">
        <f t="shared" si="28"/>
        <v>-0.01079691473</v>
      </c>
      <c r="AQ918" s="71">
        <f t="shared" si="29"/>
        <v>0.0007526938837</v>
      </c>
      <c r="AR918" s="72">
        <f t="shared" si="30"/>
        <v>-0.002044637705</v>
      </c>
      <c r="AS918" s="73">
        <f t="shared" si="31"/>
        <v>-0.0003624035519</v>
      </c>
      <c r="AT918" s="74">
        <f t="shared" si="32"/>
        <v>0.0004569481503</v>
      </c>
      <c r="AU918" s="75">
        <f t="shared" si="33"/>
        <v>-0.00003084630041</v>
      </c>
      <c r="AV918" s="76">
        <f t="shared" si="34"/>
        <v>0.00007142350255</v>
      </c>
      <c r="AW918" s="78">
        <f t="shared" si="35"/>
        <v>0.06069305675</v>
      </c>
      <c r="AX918" s="79">
        <f t="shared" si="36"/>
        <v>0.06976179982</v>
      </c>
      <c r="AY918" s="78">
        <f t="shared" si="37"/>
        <v>0.06313178198</v>
      </c>
      <c r="AZ918" s="79">
        <f t="shared" si="38"/>
        <v>0.07517382787</v>
      </c>
      <c r="BA918" s="80">
        <f t="shared" si="39"/>
        <v>-0.009068743073</v>
      </c>
      <c r="BB918" s="80">
        <f t="shared" si="40"/>
        <v>-0.01204204589</v>
      </c>
      <c r="BC918" s="80">
        <f t="shared" si="41"/>
        <v>0.06547362881</v>
      </c>
      <c r="BD918" s="80">
        <f t="shared" si="42"/>
        <v>0.06821494182</v>
      </c>
      <c r="BE918" s="81">
        <f t="shared" si="43"/>
        <v>-0.00006276876838</v>
      </c>
      <c r="BF918" s="81">
        <f t="shared" si="44"/>
        <v>0.0002184124406</v>
      </c>
      <c r="BG918" s="81">
        <f t="shared" si="45"/>
        <v>-0.0003664822178</v>
      </c>
      <c r="BH918" s="81">
        <f t="shared" si="46"/>
        <v>0.008932559559</v>
      </c>
      <c r="BI918" s="81"/>
      <c r="BJ918" s="81"/>
    </row>
    <row r="919">
      <c r="A919" s="31">
        <v>917.0</v>
      </c>
      <c r="B919" s="32">
        <v>1354.0</v>
      </c>
      <c r="C919" s="33">
        <v>1094.0</v>
      </c>
      <c r="D919" s="55">
        <f t="shared" si="5"/>
        <v>795</v>
      </c>
      <c r="E919" s="35">
        <v>153.0</v>
      </c>
      <c r="F919" s="36">
        <v>179.0</v>
      </c>
      <c r="G919" s="37">
        <v>106.0</v>
      </c>
      <c r="H919" s="38">
        <v>270.0</v>
      </c>
      <c r="I919" s="39">
        <v>46.0</v>
      </c>
      <c r="J919" s="40">
        <v>41.0</v>
      </c>
      <c r="K919" s="88">
        <f t="shared" si="6"/>
        <v>0.2787934186</v>
      </c>
      <c r="L919" s="88">
        <f t="shared" si="7"/>
        <v>0.4243070362</v>
      </c>
      <c r="M919" s="88">
        <f t="shared" si="8"/>
        <v>0.3251533742</v>
      </c>
      <c r="N919" s="88">
        <f t="shared" si="9"/>
        <v>0.09689213894</v>
      </c>
      <c r="O919" s="88">
        <f t="shared" si="10"/>
        <v>0.3836477987</v>
      </c>
      <c r="P919" s="89">
        <f t="shared" si="11"/>
        <v>0.03747714808</v>
      </c>
      <c r="Q919" s="90">
        <f t="shared" ref="Q919:V919" si="2789">K919-Q$2</f>
        <v>-0.07218426304</v>
      </c>
      <c r="R919" s="91">
        <f t="shared" si="2789"/>
        <v>-0.05524550404</v>
      </c>
      <c r="S919" s="92">
        <f t="shared" si="2789"/>
        <v>-0.08643418841</v>
      </c>
      <c r="T919" s="93">
        <f t="shared" si="2789"/>
        <v>-0.01884230267</v>
      </c>
      <c r="U919" s="94">
        <f t="shared" si="2789"/>
        <v>-0.07018353035</v>
      </c>
      <c r="V919" s="95">
        <f t="shared" si="2789"/>
        <v>0.005216319569</v>
      </c>
      <c r="W919" s="64"/>
      <c r="X919" s="65">
        <f t="shared" si="13"/>
        <v>1</v>
      </c>
      <c r="Y919" s="66">
        <f t="shared" si="14"/>
        <v>0</v>
      </c>
      <c r="Z919" s="67">
        <f t="shared" ref="Z919:AA919" si="2790">U919</f>
        <v>-0.07018353035</v>
      </c>
      <c r="AA919" s="68">
        <f t="shared" si="2790"/>
        <v>0.005216319569</v>
      </c>
      <c r="AB919" s="69">
        <f t="shared" ref="AB919:AC919" si="2791">S919</f>
        <v>-0.08643418841</v>
      </c>
      <c r="AC919" s="70">
        <f t="shared" si="2791"/>
        <v>-0.01884230267</v>
      </c>
      <c r="AD919" s="71">
        <f t="shared" si="17"/>
        <v>0.004898517943</v>
      </c>
      <c r="AE919" s="72">
        <f t="shared" si="18"/>
        <v>-0.0007321994455</v>
      </c>
      <c r="AF919" s="73">
        <f t="shared" si="19"/>
        <v>0.006164543958</v>
      </c>
      <c r="AG919" s="74">
        <f t="shared" si="20"/>
        <v>0.0008715509728</v>
      </c>
      <c r="AH919" s="75">
        <f t="shared" si="21"/>
        <v>0.007115836557</v>
      </c>
      <c r="AI919" s="76">
        <f t="shared" si="22"/>
        <v>0.003257238278</v>
      </c>
      <c r="AJ919" s="77"/>
      <c r="AK919" s="65">
        <f t="shared" si="23"/>
        <v>-0.005693794321</v>
      </c>
      <c r="AL919" s="66">
        <f t="shared" si="24"/>
        <v>0.0007634399882</v>
      </c>
      <c r="AM919" s="67">
        <f t="shared" si="25"/>
        <v>-0.06556934753</v>
      </c>
      <c r="AN919" s="68">
        <f t="shared" si="26"/>
        <v>-0.1071685502</v>
      </c>
      <c r="AO919" s="69">
        <f t="shared" si="27"/>
        <v>0.002733408289</v>
      </c>
      <c r="AP919" s="70">
        <f t="shared" si="28"/>
        <v>0.04571805629</v>
      </c>
      <c r="AQ919" s="71">
        <f t="shared" si="29"/>
        <v>0.002090904861</v>
      </c>
      <c r="AR919" s="72">
        <f t="shared" si="30"/>
        <v>-0.003231879877</v>
      </c>
      <c r="AS919" s="73">
        <f t="shared" si="31"/>
        <v>-0.0002067961361</v>
      </c>
      <c r="AT919" s="74">
        <f t="shared" si="32"/>
        <v>0.002623708858</v>
      </c>
      <c r="AU919" s="75">
        <f t="shared" si="33"/>
        <v>0.0007534090474</v>
      </c>
      <c r="AV919" s="76">
        <f t="shared" si="34"/>
        <v>0.0004863782232</v>
      </c>
      <c r="AW919" s="78">
        <f t="shared" si="35"/>
        <v>-0.0658922158</v>
      </c>
      <c r="AX919" s="79">
        <f t="shared" si="36"/>
        <v>-0.07218426304</v>
      </c>
      <c r="AY919" s="78">
        <f t="shared" si="37"/>
        <v>-0.06080884667</v>
      </c>
      <c r="AZ919" s="79">
        <f t="shared" si="38"/>
        <v>-0.05524550404</v>
      </c>
      <c r="BA919" s="80">
        <f t="shared" si="39"/>
        <v>0.006292047247</v>
      </c>
      <c r="BB919" s="80">
        <f t="shared" si="40"/>
        <v>-0.005563342629</v>
      </c>
      <c r="BC919" s="80">
        <f t="shared" si="41"/>
        <v>-0.06111164374</v>
      </c>
      <c r="BD919" s="80">
        <f t="shared" si="42"/>
        <v>-0.05572568683</v>
      </c>
      <c r="BE919" s="81">
        <f t="shared" si="43"/>
        <v>0.000008639077351</v>
      </c>
      <c r="BF919" s="81">
        <f t="shared" si="44"/>
        <v>-0.00007000962935</v>
      </c>
      <c r="BG919" s="81">
        <f t="shared" si="45"/>
        <v>0.0006292808275</v>
      </c>
      <c r="BH919" s="81">
        <f t="shared" si="46"/>
        <v>0.006810976641</v>
      </c>
      <c r="BI919" s="81"/>
      <c r="BJ919" s="81"/>
    </row>
    <row r="920">
      <c r="A920" s="31">
        <v>918.0</v>
      </c>
      <c r="B920" s="32" t="s">
        <v>158</v>
      </c>
      <c r="C920" s="33">
        <v>655.0</v>
      </c>
      <c r="D920" s="55">
        <f t="shared" si="5"/>
        <v>601</v>
      </c>
      <c r="E920" s="35">
        <v>140.0</v>
      </c>
      <c r="F920" s="36">
        <v>88.0</v>
      </c>
      <c r="G920" s="37">
        <v>133.0</v>
      </c>
      <c r="H920" s="38">
        <v>227.0</v>
      </c>
      <c r="I920" s="39">
        <v>9.0</v>
      </c>
      <c r="J920" s="40">
        <v>4.0</v>
      </c>
      <c r="K920" s="88">
        <f t="shared" si="6"/>
        <v>0.4305343511</v>
      </c>
      <c r="L920" s="88">
        <f t="shared" si="7"/>
        <v>0.3962765957</v>
      </c>
      <c r="M920" s="88">
        <f t="shared" si="8"/>
        <v>0.5911111111</v>
      </c>
      <c r="N920" s="88">
        <f t="shared" si="9"/>
        <v>0.2030534351</v>
      </c>
      <c r="O920" s="88">
        <f t="shared" si="10"/>
        <v>0.46921797</v>
      </c>
      <c r="P920" s="89">
        <f t="shared" si="11"/>
        <v>0.006106870229</v>
      </c>
      <c r="Q920" s="90">
        <f t="shared" ref="Q920:V920" si="2792">K920-Q$2</f>
        <v>0.07955666946</v>
      </c>
      <c r="R920" s="91">
        <f t="shared" si="2792"/>
        <v>-0.08327594455</v>
      </c>
      <c r="S920" s="92">
        <f t="shared" si="2792"/>
        <v>0.1795235485</v>
      </c>
      <c r="T920" s="93">
        <f t="shared" si="2792"/>
        <v>0.08731899351</v>
      </c>
      <c r="U920" s="94">
        <f t="shared" si="2792"/>
        <v>0.01538664096</v>
      </c>
      <c r="V920" s="95">
        <f t="shared" si="2792"/>
        <v>-0.02615395828</v>
      </c>
      <c r="W920" s="64"/>
      <c r="X920" s="65">
        <f t="shared" si="13"/>
        <v>1</v>
      </c>
      <c r="Y920" s="66">
        <f t="shared" si="14"/>
        <v>0</v>
      </c>
      <c r="Z920" s="67">
        <f t="shared" ref="Z920:AA920" si="2793">U920</f>
        <v>0.01538664096</v>
      </c>
      <c r="AA920" s="68">
        <f t="shared" si="2793"/>
        <v>-0.02615395828</v>
      </c>
      <c r="AB920" s="69">
        <f t="shared" ref="AB920:AC920" si="2794">S920</f>
        <v>0.1795235485</v>
      </c>
      <c r="AC920" s="70">
        <f t="shared" si="2794"/>
        <v>0.08731899351</v>
      </c>
      <c r="AD920" s="71">
        <f t="shared" si="17"/>
        <v>-0.0004472808139</v>
      </c>
      <c r="AE920" s="72">
        <f t="shared" si="18"/>
        <v>-0.0008048431314</v>
      </c>
      <c r="AF920" s="73">
        <f t="shared" si="19"/>
        <v>0.005046001697</v>
      </c>
      <c r="AG920" s="74">
        <f t="shared" si="20"/>
        <v>-0.003351705396</v>
      </c>
      <c r="AH920" s="75">
        <f t="shared" si="21"/>
        <v>0.02460409783</v>
      </c>
      <c r="AI920" s="76">
        <f t="shared" si="22"/>
        <v>0.03135163113</v>
      </c>
      <c r="AJ920" s="77"/>
      <c r="AK920" s="65">
        <f t="shared" si="23"/>
        <v>-0.005693794321</v>
      </c>
      <c r="AL920" s="66">
        <f t="shared" si="24"/>
        <v>0.0007634399882</v>
      </c>
      <c r="AM920" s="67">
        <f t="shared" si="25"/>
        <v>0.05408258269</v>
      </c>
      <c r="AN920" s="68">
        <f t="shared" si="26"/>
        <v>0.003080182149</v>
      </c>
      <c r="AO920" s="69">
        <f t="shared" si="27"/>
        <v>0.01833538867</v>
      </c>
      <c r="AP920" s="70">
        <f t="shared" si="28"/>
        <v>-0.1017146948</v>
      </c>
      <c r="AQ920" s="71">
        <f t="shared" si="29"/>
        <v>-0.0006990685282</v>
      </c>
      <c r="AR920" s="72">
        <f t="shared" si="30"/>
        <v>-0.0001529340407</v>
      </c>
      <c r="AS920" s="73">
        <f t="shared" si="31"/>
        <v>0.001545887931</v>
      </c>
      <c r="AT920" s="74">
        <f t="shared" si="32"/>
        <v>0.002041519865</v>
      </c>
      <c r="AU920" s="75">
        <f t="shared" si="33"/>
        <v>0.002274730462</v>
      </c>
      <c r="AV920" s="76">
        <f t="shared" si="34"/>
        <v>0.00395992243</v>
      </c>
      <c r="AW920" s="78">
        <f t="shared" si="35"/>
        <v>0.06984572691</v>
      </c>
      <c r="AX920" s="79">
        <f t="shared" si="36"/>
        <v>0.07955666946</v>
      </c>
      <c r="AY920" s="78">
        <f t="shared" si="37"/>
        <v>-0.09202256444</v>
      </c>
      <c r="AZ920" s="79">
        <f t="shared" si="38"/>
        <v>-0.08327594455</v>
      </c>
      <c r="BA920" s="80">
        <f t="shared" si="39"/>
        <v>-0.009710942548</v>
      </c>
      <c r="BB920" s="80">
        <f t="shared" si="40"/>
        <v>-0.008746619891</v>
      </c>
      <c r="BC920" s="80">
        <f t="shared" si="41"/>
        <v>0.07462629897</v>
      </c>
      <c r="BD920" s="80">
        <f t="shared" si="42"/>
        <v>-0.08693940459</v>
      </c>
      <c r="BE920" s="81">
        <f t="shared" si="43"/>
        <v>0.00001779904566</v>
      </c>
      <c r="BF920" s="81">
        <f t="shared" si="44"/>
        <v>0.0001698758465</v>
      </c>
      <c r="BG920" s="81">
        <f t="shared" si="45"/>
        <v>-0.001989375574</v>
      </c>
      <c r="BH920" s="81">
        <f t="shared" si="46"/>
        <v>-0.012975932</v>
      </c>
      <c r="BI920" s="81"/>
      <c r="BJ920" s="81"/>
    </row>
    <row r="921">
      <c r="A921" s="31">
        <v>919.0</v>
      </c>
      <c r="B921" s="32" t="s">
        <v>140</v>
      </c>
      <c r="C921" s="33">
        <v>1018.0</v>
      </c>
      <c r="D921" s="55">
        <f t="shared" si="5"/>
        <v>701</v>
      </c>
      <c r="E921" s="35">
        <v>115.0</v>
      </c>
      <c r="F921" s="36">
        <v>114.0</v>
      </c>
      <c r="G921" s="37">
        <v>110.0</v>
      </c>
      <c r="H921" s="38">
        <v>255.0</v>
      </c>
      <c r="I921" s="39">
        <v>62.0</v>
      </c>
      <c r="J921" s="40">
        <v>45.0</v>
      </c>
      <c r="K921" s="88">
        <f t="shared" si="6"/>
        <v>0.2819253438</v>
      </c>
      <c r="L921" s="88">
        <f t="shared" si="7"/>
        <v>0.4097222222</v>
      </c>
      <c r="M921" s="88">
        <f t="shared" si="8"/>
        <v>0.4089219331</v>
      </c>
      <c r="N921" s="88">
        <f t="shared" si="9"/>
        <v>0.1080550098</v>
      </c>
      <c r="O921" s="88">
        <f t="shared" si="10"/>
        <v>0.4094151213</v>
      </c>
      <c r="P921" s="89">
        <f t="shared" si="11"/>
        <v>0.0442043222</v>
      </c>
      <c r="Q921" s="90">
        <f t="shared" ref="Q921:V921" si="2795">K921-Q$2</f>
        <v>-0.06905233788</v>
      </c>
      <c r="R921" s="91">
        <f t="shared" si="2795"/>
        <v>-0.06983031807</v>
      </c>
      <c r="S921" s="92">
        <f t="shared" si="2795"/>
        <v>-0.002665629561</v>
      </c>
      <c r="T921" s="93">
        <f t="shared" si="2795"/>
        <v>-0.007679431784</v>
      </c>
      <c r="U921" s="94">
        <f t="shared" si="2795"/>
        <v>-0.04441620784</v>
      </c>
      <c r="V921" s="95">
        <f t="shared" si="2795"/>
        <v>0.01194349369</v>
      </c>
      <c r="W921" s="64"/>
      <c r="X921" s="65">
        <f t="shared" si="13"/>
        <v>1</v>
      </c>
      <c r="Y921" s="66">
        <f t="shared" si="14"/>
        <v>0</v>
      </c>
      <c r="Z921" s="67">
        <f t="shared" ref="Z921:AA921" si="2796">U921</f>
        <v>-0.04441620784</v>
      </c>
      <c r="AA921" s="68">
        <f t="shared" si="2796"/>
        <v>0.01194349369</v>
      </c>
      <c r="AB921" s="69">
        <f t="shared" ref="AB921:AC921" si="2797">S921</f>
        <v>-0.002665629561</v>
      </c>
      <c r="AC921" s="70">
        <f t="shared" si="2797"/>
        <v>-0.007679431784</v>
      </c>
      <c r="AD921" s="71">
        <f t="shared" si="17"/>
        <v>0.001830152477</v>
      </c>
      <c r="AE921" s="72">
        <f t="shared" si="18"/>
        <v>-0.001060969396</v>
      </c>
      <c r="AF921" s="73">
        <f t="shared" si="19"/>
        <v>0.0002101164016</v>
      </c>
      <c r="AG921" s="74">
        <f t="shared" si="20"/>
        <v>0.0003092543084</v>
      </c>
      <c r="AH921" s="75">
        <f t="shared" si="21"/>
        <v>-0.00005186809157</v>
      </c>
      <c r="AI921" s="76">
        <f t="shared" si="22"/>
        <v>0.00004094104075</v>
      </c>
      <c r="AJ921" s="77"/>
      <c r="AK921" s="65">
        <f t="shared" si="23"/>
        <v>-0.005693794321</v>
      </c>
      <c r="AL921" s="66">
        <f t="shared" si="24"/>
        <v>0.0007634399882</v>
      </c>
      <c r="AM921" s="67">
        <f t="shared" si="25"/>
        <v>-0.05521698024</v>
      </c>
      <c r="AN921" s="68">
        <f t="shared" si="26"/>
        <v>-0.06076814463</v>
      </c>
      <c r="AO921" s="69">
        <f t="shared" si="27"/>
        <v>-0.003453212892</v>
      </c>
      <c r="AP921" s="70">
        <f t="shared" si="28"/>
        <v>0.00240558639</v>
      </c>
      <c r="AQ921" s="71">
        <f t="shared" si="29"/>
        <v>0.0003221771646</v>
      </c>
      <c r="AR921" s="72">
        <f t="shared" si="30"/>
        <v>-0.001612185804</v>
      </c>
      <c r="AS921" s="73">
        <f t="shared" si="31"/>
        <v>-0.0001249959204</v>
      </c>
      <c r="AT921" s="74">
        <f t="shared" si="32"/>
        <v>0.00009672604953</v>
      </c>
      <c r="AU921" s="75">
        <f t="shared" si="33"/>
        <v>-0.000006555170887</v>
      </c>
      <c r="AV921" s="76">
        <f t="shared" si="34"/>
        <v>0.000003790080562</v>
      </c>
      <c r="AW921" s="78">
        <f t="shared" si="35"/>
        <v>-0.06417336138</v>
      </c>
      <c r="AX921" s="79">
        <f t="shared" si="36"/>
        <v>-0.06905233788</v>
      </c>
      <c r="AY921" s="78">
        <f t="shared" si="37"/>
        <v>-0.05911078793</v>
      </c>
      <c r="AZ921" s="79">
        <f t="shared" si="38"/>
        <v>-0.06983031807</v>
      </c>
      <c r="BA921" s="80">
        <f t="shared" si="39"/>
        <v>0.004878976503</v>
      </c>
      <c r="BB921" s="80">
        <f t="shared" si="40"/>
        <v>0.01071953014</v>
      </c>
      <c r="BC921" s="80">
        <f t="shared" si="41"/>
        <v>-0.05939278932</v>
      </c>
      <c r="BD921" s="80">
        <f t="shared" si="42"/>
        <v>-0.05402762809</v>
      </c>
      <c r="BE921" s="81">
        <f t="shared" si="43"/>
        <v>-0.00009110391465</v>
      </c>
      <c r="BF921" s="81">
        <f t="shared" si="44"/>
        <v>0.0001046006713</v>
      </c>
      <c r="BG921" s="81">
        <f t="shared" si="45"/>
        <v>0.000608518826</v>
      </c>
      <c r="BH921" s="81">
        <f t="shared" si="46"/>
        <v>0.006417703065</v>
      </c>
      <c r="BI921" s="81"/>
      <c r="BJ921" s="81"/>
    </row>
    <row r="922">
      <c r="A922" s="31">
        <v>920.0</v>
      </c>
      <c r="B922" s="32">
        <v>2481.0</v>
      </c>
      <c r="C922" s="33">
        <v>2411.0</v>
      </c>
      <c r="D922" s="55">
        <f t="shared" si="5"/>
        <v>1618</v>
      </c>
      <c r="E922" s="35">
        <v>264.0</v>
      </c>
      <c r="F922" s="36">
        <v>449.0</v>
      </c>
      <c r="G922" s="37">
        <v>147.0</v>
      </c>
      <c r="H922" s="38">
        <v>580.0</v>
      </c>
      <c r="I922" s="39">
        <v>64.0</v>
      </c>
      <c r="J922" s="40">
        <v>114.0</v>
      </c>
      <c r="K922" s="88">
        <f t="shared" si="6"/>
        <v>0.1970136873</v>
      </c>
      <c r="L922" s="88">
        <f t="shared" si="7"/>
        <v>0.3612334802</v>
      </c>
      <c r="M922" s="88">
        <f t="shared" si="8"/>
        <v>0.2070422535</v>
      </c>
      <c r="N922" s="88">
        <f t="shared" si="9"/>
        <v>0.06097055164</v>
      </c>
      <c r="O922" s="88">
        <f t="shared" si="10"/>
        <v>0.2935723115</v>
      </c>
      <c r="P922" s="89">
        <f t="shared" si="11"/>
        <v>0.04728328494</v>
      </c>
      <c r="Q922" s="90">
        <f t="shared" ref="Q922:V922" si="2798">K922-Q$2</f>
        <v>-0.1539639944</v>
      </c>
      <c r="R922" s="91">
        <f t="shared" si="2798"/>
        <v>-0.1183190601</v>
      </c>
      <c r="S922" s="92">
        <f t="shared" si="2798"/>
        <v>-0.2045453091</v>
      </c>
      <c r="T922" s="93">
        <f t="shared" si="2798"/>
        <v>-0.05476388997</v>
      </c>
      <c r="U922" s="94">
        <f t="shared" si="2798"/>
        <v>-0.1602590176</v>
      </c>
      <c r="V922" s="95">
        <f t="shared" si="2798"/>
        <v>0.01502245643</v>
      </c>
      <c r="W922" s="64"/>
      <c r="X922" s="65">
        <f t="shared" si="13"/>
        <v>1</v>
      </c>
      <c r="Y922" s="66">
        <f t="shared" si="14"/>
        <v>0</v>
      </c>
      <c r="Z922" s="67">
        <f t="shared" ref="Z922:AA922" si="2799">U922</f>
        <v>-0.1602590176</v>
      </c>
      <c r="AA922" s="68">
        <f t="shared" si="2799"/>
        <v>0.01502245643</v>
      </c>
      <c r="AB922" s="69">
        <f t="shared" ref="AB922:AC922" si="2800">S922</f>
        <v>-0.2045453091</v>
      </c>
      <c r="AC922" s="70">
        <f t="shared" si="2800"/>
        <v>-0.05476388997</v>
      </c>
      <c r="AD922" s="71">
        <f t="shared" si="17"/>
        <v>0.02545727852</v>
      </c>
      <c r="AE922" s="72">
        <f t="shared" si="18"/>
        <v>-0.004814968219</v>
      </c>
      <c r="AF922" s="73">
        <f t="shared" si="19"/>
        <v>0.03360291845</v>
      </c>
      <c r="AG922" s="74">
        <f t="shared" si="20"/>
        <v>0.005703634212</v>
      </c>
      <c r="AH922" s="75">
        <f t="shared" si="21"/>
        <v>0.03883969984</v>
      </c>
      <c r="AI922" s="76">
        <f t="shared" si="22"/>
        <v>0.02240339361</v>
      </c>
      <c r="AJ922" s="77"/>
      <c r="AK922" s="65">
        <f t="shared" si="23"/>
        <v>-0.005693794321</v>
      </c>
      <c r="AL922" s="66">
        <f t="shared" si="24"/>
        <v>0.0007634399882</v>
      </c>
      <c r="AM922" s="67">
        <f t="shared" si="25"/>
        <v>-0.1546626065</v>
      </c>
      <c r="AN922" s="68">
        <f t="shared" si="26"/>
        <v>-0.2421719653</v>
      </c>
      <c r="AO922" s="69">
        <f t="shared" si="27"/>
        <v>0.001398358853</v>
      </c>
      <c r="AP922" s="70">
        <f t="shared" si="28"/>
        <v>0.1096181719</v>
      </c>
      <c r="AQ922" s="71">
        <f t="shared" si="29"/>
        <v>0.01027765721</v>
      </c>
      <c r="AR922" s="72">
        <f t="shared" si="30"/>
        <v>-0.01731487211</v>
      </c>
      <c r="AS922" s="73">
        <f t="shared" si="31"/>
        <v>-0.001529257397</v>
      </c>
      <c r="AT922" s="74">
        <f t="shared" si="32"/>
        <v>0.01432670635</v>
      </c>
      <c r="AU922" s="75">
        <f t="shared" si="33"/>
        <v>0.004036224299</v>
      </c>
      <c r="AV922" s="76">
        <f t="shared" si="34"/>
        <v>0.003179212896</v>
      </c>
      <c r="AW922" s="78">
        <f t="shared" si="35"/>
        <v>-0.1461734178</v>
      </c>
      <c r="AX922" s="79">
        <f t="shared" si="36"/>
        <v>-0.1539639944</v>
      </c>
      <c r="AY922" s="78">
        <f t="shared" si="37"/>
        <v>-0.1315993063</v>
      </c>
      <c r="AZ922" s="79">
        <f t="shared" si="38"/>
        <v>-0.1183190601</v>
      </c>
      <c r="BA922" s="80">
        <f t="shared" si="39"/>
        <v>0.007790576616</v>
      </c>
      <c r="BB922" s="80">
        <f t="shared" si="40"/>
        <v>-0.01328024617</v>
      </c>
      <c r="BC922" s="80">
        <f t="shared" si="41"/>
        <v>-0.1413928457</v>
      </c>
      <c r="BD922" s="80">
        <f t="shared" si="42"/>
        <v>-0.1265161464</v>
      </c>
      <c r="BE922" s="81">
        <f t="shared" si="43"/>
        <v>-0.0001156718543</v>
      </c>
      <c r="BF922" s="81">
        <f t="shared" si="44"/>
        <v>-0.0002069215505</v>
      </c>
      <c r="BG922" s="81">
        <f t="shared" si="45"/>
        <v>0.003985601519</v>
      </c>
      <c r="BH922" s="81">
        <f t="shared" si="46"/>
        <v>0.03577695596</v>
      </c>
      <c r="BI922" s="81"/>
      <c r="BJ922" s="81"/>
    </row>
    <row r="923">
      <c r="A923" s="31">
        <v>921.0</v>
      </c>
      <c r="B923" s="32">
        <v>2430.0</v>
      </c>
      <c r="C923" s="33">
        <v>1893.0</v>
      </c>
      <c r="D923" s="55">
        <f t="shared" si="5"/>
        <v>1045</v>
      </c>
      <c r="E923" s="35">
        <v>195.0</v>
      </c>
      <c r="F923" s="36">
        <v>244.0</v>
      </c>
      <c r="G923" s="37">
        <v>92.0</v>
      </c>
      <c r="H923" s="38">
        <v>337.0</v>
      </c>
      <c r="I923" s="39">
        <v>59.0</v>
      </c>
      <c r="J923" s="40">
        <v>118.0</v>
      </c>
      <c r="K923" s="88">
        <f t="shared" si="6"/>
        <v>0.1827786582</v>
      </c>
      <c r="L923" s="88">
        <f t="shared" si="7"/>
        <v>0.4297800338</v>
      </c>
      <c r="M923" s="88">
        <f t="shared" si="8"/>
        <v>0.2026431718</v>
      </c>
      <c r="N923" s="88">
        <f t="shared" si="9"/>
        <v>0.04860010565</v>
      </c>
      <c r="O923" s="88">
        <f t="shared" si="10"/>
        <v>0.3311004785</v>
      </c>
      <c r="P923" s="89">
        <f t="shared" si="11"/>
        <v>0.06233491812</v>
      </c>
      <c r="Q923" s="90">
        <f t="shared" ref="Q923:V923" si="2801">K923-Q$2</f>
        <v>-0.1681990235</v>
      </c>
      <c r="R923" s="91">
        <f t="shared" si="2801"/>
        <v>-0.04977250645</v>
      </c>
      <c r="S923" s="92">
        <f t="shared" si="2801"/>
        <v>-0.2089443908</v>
      </c>
      <c r="T923" s="93">
        <f t="shared" si="2801"/>
        <v>-0.06713433595</v>
      </c>
      <c r="U923" s="94">
        <f t="shared" si="2801"/>
        <v>-0.1227308506</v>
      </c>
      <c r="V923" s="95">
        <f t="shared" si="2801"/>
        <v>0.03007408961</v>
      </c>
      <c r="W923" s="64"/>
      <c r="X923" s="65">
        <f t="shared" si="13"/>
        <v>1</v>
      </c>
      <c r="Y923" s="66">
        <f t="shared" si="14"/>
        <v>0</v>
      </c>
      <c r="Z923" s="67">
        <f t="shared" ref="Z923:AA923" si="2802">U923</f>
        <v>-0.1227308506</v>
      </c>
      <c r="AA923" s="68">
        <f t="shared" si="2802"/>
        <v>0.03007408961</v>
      </c>
      <c r="AB923" s="69">
        <f t="shared" ref="AB923:AC923" si="2803">S923</f>
        <v>-0.2089443908</v>
      </c>
      <c r="AC923" s="70">
        <f t="shared" si="2803"/>
        <v>-0.06713433595</v>
      </c>
      <c r="AD923" s="71">
        <f t="shared" si="17"/>
        <v>0.01415841083</v>
      </c>
      <c r="AE923" s="72">
        <f t="shared" si="18"/>
        <v>-0.007382037199</v>
      </c>
      <c r="AF923" s="73">
        <f t="shared" si="19"/>
        <v>0.02766292686</v>
      </c>
      <c r="AG923" s="74">
        <f t="shared" si="20"/>
        <v>0.001955641825</v>
      </c>
      <c r="AH923" s="75">
        <f t="shared" si="21"/>
        <v>0.0391507394</v>
      </c>
      <c r="AI923" s="76">
        <f t="shared" si="22"/>
        <v>0.02805468586</v>
      </c>
      <c r="AJ923" s="77"/>
      <c r="AK923" s="65">
        <f t="shared" si="23"/>
        <v>-0.005693794321</v>
      </c>
      <c r="AL923" s="66">
        <f t="shared" si="24"/>
        <v>0.0007634399882</v>
      </c>
      <c r="AM923" s="67">
        <f t="shared" si="25"/>
        <v>-0.1479266552</v>
      </c>
      <c r="AN923" s="68">
        <f t="shared" si="26"/>
        <v>-0.1703046503</v>
      </c>
      <c r="AO923" s="69">
        <f t="shared" si="27"/>
        <v>-0.004149516625</v>
      </c>
      <c r="AP923" s="70">
        <f t="shared" si="28"/>
        <v>0.1135456189</v>
      </c>
      <c r="AQ923" s="71">
        <f t="shared" si="29"/>
        <v>0.002973831701</v>
      </c>
      <c r="AR923" s="72">
        <f t="shared" si="30"/>
        <v>-0.01204772204</v>
      </c>
      <c r="AS923" s="73">
        <f t="shared" si="31"/>
        <v>-0.0001029654105</v>
      </c>
      <c r="AT923" s="74">
        <f t="shared" si="32"/>
        <v>0.01172264926</v>
      </c>
      <c r="AU923" s="75">
        <f t="shared" si="33"/>
        <v>0.003978581655</v>
      </c>
      <c r="AV923" s="76">
        <f t="shared" si="34"/>
        <v>0.003825204885</v>
      </c>
      <c r="AW923" s="78">
        <f t="shared" si="35"/>
        <v>-0.1509205182</v>
      </c>
      <c r="AX923" s="79">
        <f t="shared" si="36"/>
        <v>-0.1681990235</v>
      </c>
      <c r="AY923" s="78">
        <f t="shared" si="37"/>
        <v>-0.05249545928</v>
      </c>
      <c r="AZ923" s="79">
        <f t="shared" si="38"/>
        <v>-0.04977250645</v>
      </c>
      <c r="BA923" s="80">
        <f t="shared" si="39"/>
        <v>0.01727850523</v>
      </c>
      <c r="BB923" s="80">
        <f t="shared" si="40"/>
        <v>-0.002722952834</v>
      </c>
      <c r="BC923" s="80">
        <f t="shared" si="41"/>
        <v>-0.1461399462</v>
      </c>
      <c r="BD923" s="80">
        <f t="shared" si="42"/>
        <v>-0.04741229944</v>
      </c>
      <c r="BE923" s="81">
        <f t="shared" si="43"/>
        <v>0.0002911322708</v>
      </c>
      <c r="BF923" s="81">
        <f t="shared" si="44"/>
        <v>-0.00009409710955</v>
      </c>
      <c r="BG923" s="81">
        <f t="shared" si="45"/>
        <v>0.01910895773</v>
      </c>
      <c r="BH923" s="81">
        <f t="shared" si="46"/>
        <v>0.01385766178</v>
      </c>
      <c r="BI923" s="81"/>
      <c r="BJ923" s="81"/>
    </row>
    <row r="924">
      <c r="A924" s="31">
        <v>922.0</v>
      </c>
      <c r="B924" s="32" t="s">
        <v>247</v>
      </c>
      <c r="C924" s="33">
        <v>1229.0</v>
      </c>
      <c r="D924" s="55">
        <f t="shared" si="5"/>
        <v>973</v>
      </c>
      <c r="E924" s="35">
        <v>204.0</v>
      </c>
      <c r="F924" s="36">
        <v>138.0</v>
      </c>
      <c r="G924" s="37">
        <v>217.0</v>
      </c>
      <c r="H924" s="38">
        <v>325.0</v>
      </c>
      <c r="I924" s="39">
        <v>67.0</v>
      </c>
      <c r="J924" s="40">
        <v>22.0</v>
      </c>
      <c r="K924" s="88">
        <f t="shared" si="6"/>
        <v>0.3970707893</v>
      </c>
      <c r="L924" s="88">
        <f t="shared" si="7"/>
        <v>0.4546979866</v>
      </c>
      <c r="M924" s="88">
        <f t="shared" si="8"/>
        <v>0.575596817</v>
      </c>
      <c r="N924" s="88">
        <f t="shared" si="9"/>
        <v>0.1765663141</v>
      </c>
      <c r="O924" s="88">
        <f t="shared" si="10"/>
        <v>0.5015416238</v>
      </c>
      <c r="P924" s="89">
        <f t="shared" si="11"/>
        <v>0.0179007323</v>
      </c>
      <c r="Q924" s="90">
        <f t="shared" ref="Q924:V924" si="2804">K924-Q$2</f>
        <v>0.04609310757</v>
      </c>
      <c r="R924" s="91">
        <f t="shared" si="2804"/>
        <v>-0.02485455371</v>
      </c>
      <c r="S924" s="92">
        <f t="shared" si="2804"/>
        <v>0.1640092543</v>
      </c>
      <c r="T924" s="93">
        <f t="shared" si="2804"/>
        <v>0.06083187247</v>
      </c>
      <c r="U924" s="94">
        <f t="shared" si="2804"/>
        <v>0.04771029475</v>
      </c>
      <c r="V924" s="95">
        <f t="shared" si="2804"/>
        <v>-0.01436009621</v>
      </c>
      <c r="W924" s="64"/>
      <c r="X924" s="65">
        <f t="shared" si="13"/>
        <v>1</v>
      </c>
      <c r="Y924" s="66">
        <f t="shared" si="14"/>
        <v>0</v>
      </c>
      <c r="Z924" s="67">
        <f t="shared" ref="Z924:AA924" si="2805">U924</f>
        <v>0.04771029475</v>
      </c>
      <c r="AA924" s="68">
        <f t="shared" si="2805"/>
        <v>-0.01436009621</v>
      </c>
      <c r="AB924" s="69">
        <f t="shared" ref="AB924:AC924" si="2806">S924</f>
        <v>0.1640092543</v>
      </c>
      <c r="AC924" s="70">
        <f t="shared" si="2806"/>
        <v>0.06083187247</v>
      </c>
      <c r="AD924" s="71">
        <f t="shared" si="17"/>
        <v>0.002070059862</v>
      </c>
      <c r="AE924" s="72">
        <f t="shared" si="18"/>
        <v>-0.001370248846</v>
      </c>
      <c r="AF924" s="73">
        <f t="shared" si="19"/>
        <v>0.008698481407</v>
      </c>
      <c r="AG924" s="74">
        <f t="shared" si="20"/>
        <v>0.0005471178943</v>
      </c>
      <c r="AH924" s="75">
        <f t="shared" si="21"/>
        <v>0.0231985188</v>
      </c>
      <c r="AI924" s="76">
        <f t="shared" si="22"/>
        <v>0.01995398009</v>
      </c>
      <c r="AJ924" s="77"/>
      <c r="AK924" s="65">
        <f t="shared" si="23"/>
        <v>-0.005693794321</v>
      </c>
      <c r="AL924" s="66">
        <f t="shared" si="24"/>
        <v>0.0007634399882</v>
      </c>
      <c r="AM924" s="67">
        <f t="shared" si="25"/>
        <v>0.06174249923</v>
      </c>
      <c r="AN924" s="68">
        <f t="shared" si="26"/>
        <v>0.06402541396</v>
      </c>
      <c r="AO924" s="69">
        <f t="shared" si="27"/>
        <v>0.007311423097</v>
      </c>
      <c r="AP924" s="70">
        <f t="shared" si="28"/>
        <v>-0.090267831</v>
      </c>
      <c r="AQ924" s="71">
        <f t="shared" si="29"/>
        <v>0.0002651928904</v>
      </c>
      <c r="AR924" s="72">
        <f t="shared" si="30"/>
        <v>-0.001911000594</v>
      </c>
      <c r="AS924" s="73">
        <f t="shared" si="31"/>
        <v>-0.000003760244595</v>
      </c>
      <c r="AT924" s="74">
        <f t="shared" si="32"/>
        <v>0.00368436307</v>
      </c>
      <c r="AU924" s="75">
        <f t="shared" si="33"/>
        <v>0.002302726917</v>
      </c>
      <c r="AV924" s="76">
        <f t="shared" si="34"/>
        <v>0.002644275634</v>
      </c>
      <c r="AW924" s="78">
        <f t="shared" si="35"/>
        <v>0.06592428757</v>
      </c>
      <c r="AX924" s="79">
        <f t="shared" si="36"/>
        <v>0.04609310757</v>
      </c>
      <c r="AY924" s="78">
        <f t="shared" si="37"/>
        <v>-0.02106133895</v>
      </c>
      <c r="AZ924" s="79">
        <f t="shared" si="38"/>
        <v>-0.02485455371</v>
      </c>
      <c r="BA924" s="80">
        <f t="shared" si="39"/>
        <v>0.01983118</v>
      </c>
      <c r="BB924" s="80">
        <f t="shared" si="40"/>
        <v>0.003793214766</v>
      </c>
      <c r="BC924" s="80">
        <f t="shared" si="41"/>
        <v>0.07070485963</v>
      </c>
      <c r="BD924" s="80">
        <f t="shared" si="42"/>
        <v>-0.01597817911</v>
      </c>
      <c r="BE924" s="81">
        <f t="shared" si="43"/>
        <v>0.0003788872218</v>
      </c>
      <c r="BF924" s="81">
        <f t="shared" si="44"/>
        <v>0.0001504478496</v>
      </c>
      <c r="BG924" s="81">
        <f t="shared" si="45"/>
        <v>0.004743874967</v>
      </c>
      <c r="BH924" s="81">
        <f t="shared" si="46"/>
        <v>-0.002259469821</v>
      </c>
      <c r="BI924" s="81"/>
      <c r="BJ924" s="81"/>
    </row>
    <row r="925">
      <c r="A925" s="31">
        <v>923.0</v>
      </c>
      <c r="B925" s="32" t="s">
        <v>99</v>
      </c>
      <c r="C925" s="33">
        <v>1423.0</v>
      </c>
      <c r="D925" s="55">
        <f t="shared" si="5"/>
        <v>1145</v>
      </c>
      <c r="E925" s="35">
        <v>244.0</v>
      </c>
      <c r="F925" s="36">
        <v>222.0</v>
      </c>
      <c r="G925" s="37">
        <v>192.0</v>
      </c>
      <c r="H925" s="38">
        <v>386.0</v>
      </c>
      <c r="I925" s="39">
        <v>60.0</v>
      </c>
      <c r="J925" s="40">
        <v>41.0</v>
      </c>
      <c r="K925" s="88">
        <f t="shared" si="6"/>
        <v>0.3485593816</v>
      </c>
      <c r="L925" s="88">
        <f t="shared" si="7"/>
        <v>0.4405797101</v>
      </c>
      <c r="M925" s="88">
        <f t="shared" si="8"/>
        <v>0.421978022</v>
      </c>
      <c r="N925" s="88">
        <f t="shared" si="9"/>
        <v>0.1349262122</v>
      </c>
      <c r="O925" s="88">
        <f t="shared" si="10"/>
        <v>0.4331877729</v>
      </c>
      <c r="P925" s="89">
        <f t="shared" si="11"/>
        <v>0.02881236824</v>
      </c>
      <c r="Q925" s="90">
        <f t="shared" ref="Q925:V925" si="2807">K925-Q$2</f>
        <v>-0.002418300102</v>
      </c>
      <c r="R925" s="91">
        <f t="shared" si="2807"/>
        <v>-0.03897283015</v>
      </c>
      <c r="S925" s="92">
        <f t="shared" si="2807"/>
        <v>0.01039045933</v>
      </c>
      <c r="T925" s="93">
        <f t="shared" si="2807"/>
        <v>0.01919177062</v>
      </c>
      <c r="U925" s="94">
        <f t="shared" si="2807"/>
        <v>-0.02064355617</v>
      </c>
      <c r="V925" s="95">
        <f t="shared" si="2807"/>
        <v>-0.003448460276</v>
      </c>
      <c r="W925" s="64"/>
      <c r="X925" s="65">
        <f t="shared" si="13"/>
        <v>1</v>
      </c>
      <c r="Y925" s="66">
        <f t="shared" si="14"/>
        <v>0</v>
      </c>
      <c r="Z925" s="67">
        <f t="shared" ref="Z925:AA925" si="2808">U925</f>
        <v>-0.02064355617</v>
      </c>
      <c r="AA925" s="68">
        <f t="shared" si="2808"/>
        <v>-0.003448460276</v>
      </c>
      <c r="AB925" s="69">
        <f t="shared" ref="AB925:AC925" si="2809">S925</f>
        <v>0.01039045933</v>
      </c>
      <c r="AC925" s="70">
        <f t="shared" si="2809"/>
        <v>0.01919177062</v>
      </c>
      <c r="AD925" s="71">
        <f t="shared" si="17"/>
        <v>0.000414264533</v>
      </c>
      <c r="AE925" s="72">
        <f t="shared" si="18"/>
        <v>0.0001423769668</v>
      </c>
      <c r="AF925" s="73">
        <f t="shared" si="19"/>
        <v>-0.0001483139722</v>
      </c>
      <c r="AG925" s="74">
        <f t="shared" si="20"/>
        <v>-0.000432017481</v>
      </c>
      <c r="AH925" s="75">
        <f t="shared" si="21"/>
        <v>-0.0002603624144</v>
      </c>
      <c r="AI925" s="76">
        <f t="shared" si="22"/>
        <v>0.0003988226243</v>
      </c>
      <c r="AJ925" s="77"/>
      <c r="AK925" s="65">
        <f t="shared" si="23"/>
        <v>-0.005693794321</v>
      </c>
      <c r="AL925" s="66">
        <f t="shared" si="24"/>
        <v>0.0007634399882</v>
      </c>
      <c r="AM925" s="67">
        <f t="shared" si="25"/>
        <v>-0.01137549228</v>
      </c>
      <c r="AN925" s="68">
        <f t="shared" si="26"/>
        <v>-0.03558942483</v>
      </c>
      <c r="AO925" s="69">
        <f t="shared" si="27"/>
        <v>0.008106960713</v>
      </c>
      <c r="AP925" s="70">
        <f t="shared" si="28"/>
        <v>-0.007870084389</v>
      </c>
      <c r="AQ925" s="71">
        <f t="shared" si="29"/>
        <v>0.0002959204405</v>
      </c>
      <c r="AR925" s="72">
        <f t="shared" si="30"/>
        <v>-0.0001683128944</v>
      </c>
      <c r="AS925" s="73">
        <f t="shared" si="31"/>
        <v>0.0001784057976</v>
      </c>
      <c r="AT925" s="74">
        <f t="shared" si="32"/>
        <v>-0.00007385507939</v>
      </c>
      <c r="AU925" s="75">
        <f t="shared" si="33"/>
        <v>-0.00003608332947</v>
      </c>
      <c r="AV925" s="76">
        <f t="shared" si="34"/>
        <v>0.00004094725399</v>
      </c>
      <c r="AW925" s="78">
        <f t="shared" si="35"/>
        <v>-0.008524082977</v>
      </c>
      <c r="AX925" s="79">
        <f t="shared" si="36"/>
        <v>-0.002418300102</v>
      </c>
      <c r="AY925" s="78">
        <f t="shared" si="37"/>
        <v>-0.04289728995</v>
      </c>
      <c r="AZ925" s="79">
        <f t="shared" si="38"/>
        <v>-0.03897283015</v>
      </c>
      <c r="BA925" s="80">
        <f t="shared" si="39"/>
        <v>-0.006105782875</v>
      </c>
      <c r="BB925" s="80">
        <f t="shared" si="40"/>
        <v>-0.003924459806</v>
      </c>
      <c r="BC925" s="80">
        <f t="shared" si="41"/>
        <v>-0.003743510918</v>
      </c>
      <c r="BD925" s="80">
        <f t="shared" si="42"/>
        <v>-0.03781413011</v>
      </c>
      <c r="BE925" s="81">
        <f t="shared" si="43"/>
        <v>0.00002187919975</v>
      </c>
      <c r="BF925" s="81">
        <f t="shared" si="44"/>
        <v>0.00004792379895</v>
      </c>
      <c r="BG925" s="81">
        <f t="shared" si="45"/>
        <v>-0.001415894562</v>
      </c>
      <c r="BH925" s="81">
        <f t="shared" si="46"/>
        <v>0.0002831152179</v>
      </c>
      <c r="BI925" s="81"/>
      <c r="BJ925" s="81"/>
    </row>
    <row r="926">
      <c r="A926" s="31">
        <v>924.0</v>
      </c>
      <c r="B926" s="32">
        <v>1718.0</v>
      </c>
      <c r="C926" s="33">
        <v>1604.0</v>
      </c>
      <c r="D926" s="55">
        <f t="shared" si="5"/>
        <v>1426</v>
      </c>
      <c r="E926" s="35">
        <v>357.0</v>
      </c>
      <c r="F926" s="36">
        <v>100.0</v>
      </c>
      <c r="G926" s="37">
        <v>383.0</v>
      </c>
      <c r="H926" s="38">
        <v>542.0</v>
      </c>
      <c r="I926" s="39">
        <v>42.0</v>
      </c>
      <c r="J926" s="40">
        <v>2.0</v>
      </c>
      <c r="K926" s="88">
        <f t="shared" si="6"/>
        <v>0.4875311721</v>
      </c>
      <c r="L926" s="88">
        <f t="shared" si="7"/>
        <v>0.4240170032</v>
      </c>
      <c r="M926" s="88">
        <f t="shared" si="8"/>
        <v>0.7896907216</v>
      </c>
      <c r="N926" s="88">
        <f t="shared" si="9"/>
        <v>0.2387780549</v>
      </c>
      <c r="O926" s="88">
        <f t="shared" si="10"/>
        <v>0.5483870968</v>
      </c>
      <c r="P926" s="89">
        <f t="shared" si="11"/>
        <v>0.001246882793</v>
      </c>
      <c r="Q926" s="90">
        <f t="shared" ref="Q926:V926" si="2810">K926-Q$2</f>
        <v>0.1365534904</v>
      </c>
      <c r="R926" s="91">
        <f t="shared" si="2810"/>
        <v>-0.0555355371</v>
      </c>
      <c r="S926" s="92">
        <f t="shared" si="2810"/>
        <v>0.378103159</v>
      </c>
      <c r="T926" s="93">
        <f t="shared" si="2810"/>
        <v>0.1230436133</v>
      </c>
      <c r="U926" s="94">
        <f t="shared" si="2810"/>
        <v>0.09455576768</v>
      </c>
      <c r="V926" s="95">
        <f t="shared" si="2810"/>
        <v>-0.03101394572</v>
      </c>
      <c r="W926" s="64"/>
      <c r="X926" s="65">
        <f t="shared" si="13"/>
        <v>1</v>
      </c>
      <c r="Y926" s="66">
        <f t="shared" si="14"/>
        <v>0</v>
      </c>
      <c r="Z926" s="67">
        <f t="shared" ref="Z926:AA926" si="2811">U926</f>
        <v>0.09455576768</v>
      </c>
      <c r="AA926" s="68">
        <f t="shared" si="2811"/>
        <v>-0.03101394572</v>
      </c>
      <c r="AB926" s="69">
        <f t="shared" ref="AB926:AC926" si="2812">S926</f>
        <v>0.378103159</v>
      </c>
      <c r="AC926" s="70">
        <f t="shared" si="2812"/>
        <v>0.1230436133</v>
      </c>
      <c r="AD926" s="71">
        <f t="shared" si="17"/>
        <v>0.007978928373</v>
      </c>
      <c r="AE926" s="72">
        <f t="shared" si="18"/>
        <v>-0.005865094893</v>
      </c>
      <c r="AF926" s="73">
        <f t="shared" si="19"/>
        <v>0.0395679024</v>
      </c>
      <c r="AG926" s="74">
        <f t="shared" si="20"/>
        <v>-0.00009198753989</v>
      </c>
      <c r="AH926" s="75">
        <f t="shared" si="21"/>
        <v>0.1278222681</v>
      </c>
      <c r="AI926" s="76">
        <f t="shared" si="22"/>
        <v>0.09304635773</v>
      </c>
      <c r="AJ926" s="77"/>
      <c r="AK926" s="65">
        <f t="shared" si="23"/>
        <v>-0.005693794321</v>
      </c>
      <c r="AL926" s="66">
        <f t="shared" si="24"/>
        <v>0.0007634399882</v>
      </c>
      <c r="AM926" s="67">
        <f t="shared" si="25"/>
        <v>0.1264207445</v>
      </c>
      <c r="AN926" s="68">
        <f t="shared" si="26"/>
        <v>0.1248055107</v>
      </c>
      <c r="AO926" s="69">
        <f t="shared" si="27"/>
        <v>0.00828543358</v>
      </c>
      <c r="AP926" s="70">
        <f t="shared" si="28"/>
        <v>-0.205689287</v>
      </c>
      <c r="AQ926" s="71">
        <f t="shared" si="29"/>
        <v>0.0006819969022</v>
      </c>
      <c r="AR926" s="72">
        <f t="shared" si="30"/>
        <v>-0.007665774863</v>
      </c>
      <c r="AS926" s="73">
        <f t="shared" si="31"/>
        <v>0.001071763221</v>
      </c>
      <c r="AT926" s="74">
        <f t="shared" si="32"/>
        <v>0.0166921646</v>
      </c>
      <c r="AU926" s="75">
        <f t="shared" si="33"/>
        <v>0.01296570973</v>
      </c>
      <c r="AV926" s="76">
        <f t="shared" si="34"/>
        <v>0.01265340043</v>
      </c>
      <c r="AW926" s="78">
        <f t="shared" si="35"/>
        <v>0.1437318537</v>
      </c>
      <c r="AX926" s="79">
        <f t="shared" si="36"/>
        <v>0.1365534904</v>
      </c>
      <c r="AY926" s="78">
        <f t="shared" si="37"/>
        <v>-0.05844054611</v>
      </c>
      <c r="AZ926" s="79">
        <f t="shared" si="38"/>
        <v>-0.0555355371</v>
      </c>
      <c r="BA926" s="80">
        <f t="shared" si="39"/>
        <v>0.007178363281</v>
      </c>
      <c r="BB926" s="80">
        <f t="shared" si="40"/>
        <v>-0.002905009008</v>
      </c>
      <c r="BC926" s="80">
        <f t="shared" si="41"/>
        <v>0.1485124257</v>
      </c>
      <c r="BD926" s="80">
        <f t="shared" si="42"/>
        <v>-0.05335738627</v>
      </c>
      <c r="BE926" s="81">
        <f t="shared" si="43"/>
        <v>0.00004308982206</v>
      </c>
      <c r="BF926" s="81">
        <f t="shared" si="44"/>
        <v>-0.00004170641998</v>
      </c>
      <c r="BG926" s="81">
        <f t="shared" si="45"/>
        <v>0.01920892992</v>
      </c>
      <c r="BH926" s="81">
        <f t="shared" si="46"/>
        <v>-0.01584846973</v>
      </c>
      <c r="BI926" s="81"/>
      <c r="BJ926" s="81"/>
    </row>
    <row r="927">
      <c r="A927" s="31">
        <v>925.0</v>
      </c>
      <c r="B927" s="32">
        <v>5587.0</v>
      </c>
      <c r="C927" s="33">
        <v>1457.0</v>
      </c>
      <c r="D927" s="55">
        <f t="shared" si="5"/>
        <v>1095</v>
      </c>
      <c r="E927" s="35">
        <v>240.0</v>
      </c>
      <c r="F927" s="36">
        <v>184.0</v>
      </c>
      <c r="G927" s="37">
        <v>207.0</v>
      </c>
      <c r="H927" s="38">
        <v>372.0</v>
      </c>
      <c r="I927" s="39">
        <v>64.0</v>
      </c>
      <c r="J927" s="40">
        <v>28.0</v>
      </c>
      <c r="K927" s="88">
        <f t="shared" si="6"/>
        <v>0.3507206589</v>
      </c>
      <c r="L927" s="88">
        <f t="shared" si="7"/>
        <v>0.449704142</v>
      </c>
      <c r="M927" s="88">
        <f t="shared" si="8"/>
        <v>0.4940334129</v>
      </c>
      <c r="N927" s="88">
        <f t="shared" si="9"/>
        <v>0.1420727522</v>
      </c>
      <c r="O927" s="88">
        <f t="shared" si="10"/>
        <v>0.4666666667</v>
      </c>
      <c r="P927" s="89">
        <f t="shared" si="11"/>
        <v>0.01921757035</v>
      </c>
      <c r="Q927" s="90">
        <f t="shared" ref="Q927:V927" si="2813">K927-Q$2</f>
        <v>-0.0002570228017</v>
      </c>
      <c r="R927" s="91">
        <f t="shared" si="2813"/>
        <v>-0.02984839828</v>
      </c>
      <c r="S927" s="92">
        <f t="shared" si="2813"/>
        <v>0.08244585024</v>
      </c>
      <c r="T927" s="93">
        <f t="shared" si="2813"/>
        <v>0.02633831062</v>
      </c>
      <c r="U927" s="94">
        <f t="shared" si="2813"/>
        <v>0.01283533757</v>
      </c>
      <c r="V927" s="95">
        <f t="shared" si="2813"/>
        <v>-0.01304325816</v>
      </c>
      <c r="W927" s="64"/>
      <c r="X927" s="65">
        <f t="shared" si="13"/>
        <v>1</v>
      </c>
      <c r="Y927" s="66">
        <f t="shared" si="14"/>
        <v>0</v>
      </c>
      <c r="Z927" s="67">
        <f t="shared" ref="Z927:AA927" si="2814">U927</f>
        <v>0.01283533757</v>
      </c>
      <c r="AA927" s="68">
        <f t="shared" si="2814"/>
        <v>-0.01304325816</v>
      </c>
      <c r="AB927" s="69">
        <f t="shared" ref="AB927:AC927" si="2815">S927</f>
        <v>0.08244585024</v>
      </c>
      <c r="AC927" s="70">
        <f t="shared" si="2815"/>
        <v>0.02633831062</v>
      </c>
      <c r="AD927" s="71">
        <f t="shared" si="17"/>
        <v>-0.000005380692859</v>
      </c>
      <c r="AE927" s="72">
        <f t="shared" si="18"/>
        <v>-0.0003348292431</v>
      </c>
      <c r="AF927" s="73">
        <f t="shared" si="19"/>
        <v>0.001401757704</v>
      </c>
      <c r="AG927" s="74">
        <f t="shared" si="20"/>
        <v>-0.0007373014011</v>
      </c>
      <c r="AH927" s="75">
        <f t="shared" si="21"/>
        <v>0.006103611616</v>
      </c>
      <c r="AI927" s="76">
        <f t="shared" si="22"/>
        <v>0.004342968827</v>
      </c>
      <c r="AJ927" s="77"/>
      <c r="AK927" s="65">
        <f t="shared" si="23"/>
        <v>-0.005693794321</v>
      </c>
      <c r="AL927" s="66">
        <f t="shared" si="24"/>
        <v>0.0007634399882</v>
      </c>
      <c r="AM927" s="67">
        <f t="shared" si="25"/>
        <v>0.03118495427</v>
      </c>
      <c r="AN927" s="68">
        <f t="shared" si="26"/>
        <v>0.009731304122</v>
      </c>
      <c r="AO927" s="69">
        <f t="shared" si="27"/>
        <v>0.001561707016</v>
      </c>
      <c r="AP927" s="70">
        <f t="shared" si="28"/>
        <v>-0.0447818578</v>
      </c>
      <c r="AQ927" s="71">
        <f t="shared" si="29"/>
        <v>-0.0001979511215</v>
      </c>
      <c r="AR927" s="72">
        <f t="shared" si="30"/>
        <v>-0.0001689584585</v>
      </c>
      <c r="AS927" s="73">
        <f t="shared" si="31"/>
        <v>0.0003476776382</v>
      </c>
      <c r="AT927" s="74">
        <f t="shared" si="32"/>
        <v>0.0005721844839</v>
      </c>
      <c r="AU927" s="75">
        <f t="shared" si="33"/>
        <v>0.0006207678526</v>
      </c>
      <c r="AV927" s="76">
        <f t="shared" si="34"/>
        <v>0.0005928617014</v>
      </c>
      <c r="AW927" s="78">
        <f t="shared" si="35"/>
        <v>0.02782336133</v>
      </c>
      <c r="AX927" s="79">
        <f t="shared" si="36"/>
        <v>-0.0002570228017</v>
      </c>
      <c r="AY927" s="78">
        <f t="shared" si="37"/>
        <v>-0.03329102597</v>
      </c>
      <c r="AZ927" s="79">
        <f t="shared" si="38"/>
        <v>-0.02984839828</v>
      </c>
      <c r="BA927" s="80">
        <f t="shared" si="39"/>
        <v>0.02808038413</v>
      </c>
      <c r="BB927" s="80">
        <f t="shared" si="40"/>
        <v>-0.003442627687</v>
      </c>
      <c r="BC927" s="80">
        <f t="shared" si="41"/>
        <v>0.03260393339</v>
      </c>
      <c r="BD927" s="80">
        <f t="shared" si="42"/>
        <v>-0.02820786612</v>
      </c>
      <c r="BE927" s="81">
        <f t="shared" si="43"/>
        <v>0.0007766562877</v>
      </c>
      <c r="BF927" s="81">
        <f t="shared" si="44"/>
        <v>-0.0001933406158</v>
      </c>
      <c r="BG927" s="81">
        <f t="shared" si="45"/>
        <v>0.0002673327613</v>
      </c>
      <c r="BH927" s="81">
        <f t="shared" si="46"/>
        <v>-0.001839374776</v>
      </c>
      <c r="BI927" s="81"/>
      <c r="BJ927" s="81"/>
    </row>
    <row r="928">
      <c r="A928" s="31">
        <v>926.0</v>
      </c>
      <c r="B928" s="32">
        <v>4500.0</v>
      </c>
      <c r="C928" s="33">
        <v>967.0</v>
      </c>
      <c r="D928" s="55">
        <f t="shared" si="5"/>
        <v>702</v>
      </c>
      <c r="E928" s="35">
        <v>116.0</v>
      </c>
      <c r="F928" s="36">
        <v>178.0</v>
      </c>
      <c r="G928" s="37">
        <v>72.0</v>
      </c>
      <c r="H928" s="38">
        <v>243.0</v>
      </c>
      <c r="I928" s="39">
        <v>39.0</v>
      </c>
      <c r="J928" s="40">
        <v>54.0</v>
      </c>
      <c r="K928" s="88">
        <f t="shared" si="6"/>
        <v>0.2347466391</v>
      </c>
      <c r="L928" s="88">
        <f t="shared" si="7"/>
        <v>0.3894472362</v>
      </c>
      <c r="M928" s="88">
        <f t="shared" si="8"/>
        <v>0.2368421053</v>
      </c>
      <c r="N928" s="88">
        <f t="shared" si="9"/>
        <v>0.07445708376</v>
      </c>
      <c r="O928" s="88">
        <f t="shared" si="10"/>
        <v>0.3233618234</v>
      </c>
      <c r="P928" s="89">
        <f t="shared" si="11"/>
        <v>0.05584281282</v>
      </c>
      <c r="Q928" s="90">
        <f t="shared" ref="Q928:V928" si="2816">K928-Q$2</f>
        <v>-0.1162310426</v>
      </c>
      <c r="R928" s="91">
        <f t="shared" si="2816"/>
        <v>-0.09010530411</v>
      </c>
      <c r="S928" s="92">
        <f t="shared" si="2816"/>
        <v>-0.1747454574</v>
      </c>
      <c r="T928" s="93">
        <f t="shared" si="2816"/>
        <v>-0.04127735784</v>
      </c>
      <c r="U928" s="94">
        <f t="shared" si="2816"/>
        <v>-0.1304695057</v>
      </c>
      <c r="V928" s="95">
        <f t="shared" si="2816"/>
        <v>0.02358198431</v>
      </c>
      <c r="W928" s="64"/>
      <c r="X928" s="65">
        <f t="shared" si="13"/>
        <v>1</v>
      </c>
      <c r="Y928" s="66">
        <f t="shared" si="14"/>
        <v>0</v>
      </c>
      <c r="Z928" s="67">
        <f t="shared" ref="Z928:AA928" si="2817">U928</f>
        <v>-0.1304695057</v>
      </c>
      <c r="AA928" s="68">
        <f t="shared" si="2817"/>
        <v>0.02358198431</v>
      </c>
      <c r="AB928" s="69">
        <f t="shared" ref="AB928:AC928" si="2818">S928</f>
        <v>-0.1747454574</v>
      </c>
      <c r="AC928" s="70">
        <f t="shared" si="2818"/>
        <v>-0.04127735784</v>
      </c>
      <c r="AD928" s="71">
        <f t="shared" si="17"/>
        <v>0.01646618194</v>
      </c>
      <c r="AE928" s="72">
        <f t="shared" si="18"/>
        <v>-0.006153459675</v>
      </c>
      <c r="AF928" s="73">
        <f t="shared" si="19"/>
        <v>0.02377235546</v>
      </c>
      <c r="AG928" s="74">
        <f t="shared" si="20"/>
        <v>0.001264591841</v>
      </c>
      <c r="AH928" s="75">
        <f t="shared" si="21"/>
        <v>0.02883215461</v>
      </c>
      <c r="AI928" s="76">
        <f t="shared" si="22"/>
        <v>0.01442606155</v>
      </c>
      <c r="AJ928" s="77"/>
      <c r="AK928" s="65">
        <f t="shared" si="23"/>
        <v>-0.005693794321</v>
      </c>
      <c r="AL928" s="66">
        <f t="shared" si="24"/>
        <v>0.0007634399882</v>
      </c>
      <c r="AM928" s="67">
        <f t="shared" si="25"/>
        <v>-0.1439362288</v>
      </c>
      <c r="AN928" s="68">
        <f t="shared" si="26"/>
        <v>-0.1878900897</v>
      </c>
      <c r="AO928" s="69">
        <f t="shared" si="27"/>
        <v>0.003939627249</v>
      </c>
      <c r="AP928" s="70">
        <f t="shared" si="28"/>
        <v>0.09287550479</v>
      </c>
      <c r="AQ928" s="71">
        <f t="shared" si="29"/>
        <v>0.004876164505</v>
      </c>
      <c r="AR928" s="72">
        <f t="shared" si="30"/>
        <v>-0.0127615529</v>
      </c>
      <c r="AS928" s="73">
        <f t="shared" si="31"/>
        <v>0.00008703726657</v>
      </c>
      <c r="AT928" s="74">
        <f t="shared" si="32"/>
        <v>0.01006309143</v>
      </c>
      <c r="AU928" s="75">
        <f t="shared" si="33"/>
        <v>0.003032489906</v>
      </c>
      <c r="AV928" s="76">
        <f t="shared" si="34"/>
        <v>0.002110014065</v>
      </c>
      <c r="AW928" s="78">
        <f t="shared" si="35"/>
        <v>-0.1376947042</v>
      </c>
      <c r="AX928" s="79">
        <f t="shared" si="36"/>
        <v>-0.1162310426</v>
      </c>
      <c r="AY928" s="78">
        <f t="shared" si="37"/>
        <v>-0.09483959229</v>
      </c>
      <c r="AZ928" s="79">
        <f t="shared" si="38"/>
        <v>-0.09010530411</v>
      </c>
      <c r="BA928" s="80">
        <f t="shared" si="39"/>
        <v>-0.02146366157</v>
      </c>
      <c r="BB928" s="80">
        <f t="shared" si="40"/>
        <v>-0.00473428818</v>
      </c>
      <c r="BC928" s="80">
        <f t="shared" si="41"/>
        <v>-0.1329141321</v>
      </c>
      <c r="BD928" s="80">
        <f t="shared" si="42"/>
        <v>-0.08975643245</v>
      </c>
      <c r="BE928" s="81">
        <f t="shared" si="43"/>
        <v>0.0004382752834</v>
      </c>
      <c r="BF928" s="81">
        <f t="shared" si="44"/>
        <v>0.0002032303185</v>
      </c>
      <c r="BG928" s="81">
        <f t="shared" si="45"/>
        <v>0.009609949349</v>
      </c>
      <c r="BH928" s="81">
        <f t="shared" si="46"/>
        <v>0.02385979664</v>
      </c>
      <c r="BI928" s="81"/>
      <c r="BJ928" s="81"/>
    </row>
    <row r="929">
      <c r="A929" s="31">
        <v>927.0</v>
      </c>
      <c r="B929" s="32" t="s">
        <v>217</v>
      </c>
      <c r="C929" s="33">
        <v>637.0</v>
      </c>
      <c r="D929" s="55">
        <f t="shared" si="5"/>
        <v>549</v>
      </c>
      <c r="E929" s="35">
        <v>152.0</v>
      </c>
      <c r="F929" s="36">
        <v>96.0</v>
      </c>
      <c r="G929" s="37">
        <v>102.0</v>
      </c>
      <c r="H929" s="38">
        <v>147.0</v>
      </c>
      <c r="I929" s="39">
        <v>41.0</v>
      </c>
      <c r="J929" s="40">
        <v>11.0</v>
      </c>
      <c r="K929" s="88">
        <f t="shared" si="6"/>
        <v>0.4631083203</v>
      </c>
      <c r="L929" s="88">
        <f t="shared" si="7"/>
        <v>0.5676470588</v>
      </c>
      <c r="M929" s="88">
        <f t="shared" si="8"/>
        <v>0.4880382775</v>
      </c>
      <c r="N929" s="88">
        <f t="shared" si="9"/>
        <v>0.1601255887</v>
      </c>
      <c r="O929" s="88">
        <f t="shared" si="10"/>
        <v>0.5373406193</v>
      </c>
      <c r="P929" s="89">
        <f t="shared" si="11"/>
        <v>0.01726844584</v>
      </c>
      <c r="Q929" s="90">
        <f t="shared" ref="Q929:V929" si="2819">K929-Q$2</f>
        <v>0.1121306386</v>
      </c>
      <c r="R929" s="91">
        <f t="shared" si="2819"/>
        <v>0.08809451853</v>
      </c>
      <c r="S929" s="92">
        <f t="shared" si="2819"/>
        <v>0.07645071487</v>
      </c>
      <c r="T929" s="93">
        <f t="shared" si="2819"/>
        <v>0.04439114709</v>
      </c>
      <c r="U929" s="94">
        <f t="shared" si="2819"/>
        <v>0.08350929021</v>
      </c>
      <c r="V929" s="95">
        <f t="shared" si="2819"/>
        <v>-0.01499238267</v>
      </c>
      <c r="W929" s="64"/>
      <c r="X929" s="65">
        <f t="shared" si="13"/>
        <v>1</v>
      </c>
      <c r="Y929" s="66">
        <f t="shared" si="14"/>
        <v>0</v>
      </c>
      <c r="Z929" s="67">
        <f t="shared" ref="Z929:AA929" si="2820">U929</f>
        <v>0.08350929021</v>
      </c>
      <c r="AA929" s="68">
        <f t="shared" si="2820"/>
        <v>-0.01499238267</v>
      </c>
      <c r="AB929" s="69">
        <f t="shared" ref="AB929:AC929" si="2821">S929</f>
        <v>0.07645071487</v>
      </c>
      <c r="AC929" s="70">
        <f t="shared" si="2821"/>
        <v>0.04439114709</v>
      </c>
      <c r="AD929" s="71">
        <f t="shared" si="17"/>
        <v>0.006749030014</v>
      </c>
      <c r="AE929" s="72">
        <f t="shared" si="18"/>
        <v>-0.002504006471</v>
      </c>
      <c r="AF929" s="73">
        <f t="shared" si="19"/>
        <v>0.007049873999</v>
      </c>
      <c r="AG929" s="74">
        <f t="shared" si="20"/>
        <v>0.002560894812</v>
      </c>
      <c r="AH929" s="75">
        <f t="shared" si="21"/>
        <v>0.003874137864</v>
      </c>
      <c r="AI929" s="76">
        <f t="shared" si="22"/>
        <v>0.006787469857</v>
      </c>
      <c r="AJ929" s="77"/>
      <c r="AK929" s="65">
        <f t="shared" si="23"/>
        <v>-0.005693794321</v>
      </c>
      <c r="AL929" s="66">
        <f t="shared" si="24"/>
        <v>0.0007634399882</v>
      </c>
      <c r="AM929" s="67">
        <f t="shared" si="25"/>
        <v>0.09196747191</v>
      </c>
      <c r="AN929" s="68">
        <f t="shared" si="26"/>
        <v>0.1203453358</v>
      </c>
      <c r="AO929" s="69">
        <f t="shared" si="27"/>
        <v>0.01139938243</v>
      </c>
      <c r="AP929" s="70">
        <f t="shared" si="28"/>
        <v>-0.04432630073</v>
      </c>
      <c r="AQ929" s="71">
        <f t="shared" si="29"/>
        <v>0.002009170307</v>
      </c>
      <c r="AR929" s="72">
        <f t="shared" si="30"/>
        <v>-0.005221289481</v>
      </c>
      <c r="AS929" s="73">
        <f t="shared" si="31"/>
        <v>-0.0008964551134</v>
      </c>
      <c r="AT929" s="74">
        <f t="shared" si="32"/>
        <v>0.003041350693</v>
      </c>
      <c r="AU929" s="75">
        <f t="shared" si="33"/>
        <v>0.0003277457909</v>
      </c>
      <c r="AV929" s="76">
        <f t="shared" si="34"/>
        <v>0.000833421525</v>
      </c>
      <c r="AW929" s="78">
        <f t="shared" si="35"/>
        <v>0.09911352101</v>
      </c>
      <c r="AX929" s="79">
        <f t="shared" si="36"/>
        <v>0.1121306386</v>
      </c>
      <c r="AY929" s="78">
        <f t="shared" si="37"/>
        <v>0.07543595783</v>
      </c>
      <c r="AZ929" s="79">
        <f t="shared" si="38"/>
        <v>0.08809451853</v>
      </c>
      <c r="BA929" s="80">
        <f t="shared" si="39"/>
        <v>-0.01301711755</v>
      </c>
      <c r="BB929" s="80">
        <f t="shared" si="40"/>
        <v>-0.0126585607</v>
      </c>
      <c r="BC929" s="80">
        <f t="shared" si="41"/>
        <v>0.1038940931</v>
      </c>
      <c r="BD929" s="80">
        <f t="shared" si="42"/>
        <v>0.08051911767</v>
      </c>
      <c r="BE929" s="81">
        <f t="shared" si="43"/>
        <v>0.000009206190187</v>
      </c>
      <c r="BF929" s="81">
        <f t="shared" si="44"/>
        <v>0.0003295559454</v>
      </c>
      <c r="BG929" s="81">
        <f t="shared" si="45"/>
        <v>0.004310654265</v>
      </c>
      <c r="BH929" s="81">
        <f t="shared" si="46"/>
        <v>0.01673092141</v>
      </c>
      <c r="BI929" s="81"/>
      <c r="BJ929" s="81"/>
    </row>
    <row r="930">
      <c r="A930" s="31">
        <v>928.0</v>
      </c>
      <c r="B930" s="32" t="s">
        <v>244</v>
      </c>
      <c r="C930" s="33">
        <v>1349.0</v>
      </c>
      <c r="D930" s="55">
        <f t="shared" si="5"/>
        <v>1069</v>
      </c>
      <c r="E930" s="35">
        <v>210.0</v>
      </c>
      <c r="F930" s="36">
        <v>155.0</v>
      </c>
      <c r="G930" s="37">
        <v>141.0</v>
      </c>
      <c r="H930" s="38">
        <v>439.0</v>
      </c>
      <c r="I930" s="39">
        <v>81.0</v>
      </c>
      <c r="J930" s="40">
        <v>43.0</v>
      </c>
      <c r="K930" s="88">
        <f t="shared" si="6"/>
        <v>0.3202372128</v>
      </c>
      <c r="L930" s="88">
        <f t="shared" si="7"/>
        <v>0.398630137</v>
      </c>
      <c r="M930" s="88">
        <f t="shared" si="8"/>
        <v>0.4159292035</v>
      </c>
      <c r="N930" s="88">
        <f t="shared" si="9"/>
        <v>0.1045218681</v>
      </c>
      <c r="O930" s="88">
        <f t="shared" si="10"/>
        <v>0.4041159963</v>
      </c>
      <c r="P930" s="89">
        <f t="shared" si="11"/>
        <v>0.03187546331</v>
      </c>
      <c r="Q930" s="90">
        <f t="shared" ref="Q930:V930" si="2822">K930-Q$2</f>
        <v>-0.03074046894</v>
      </c>
      <c r="R930" s="91">
        <f t="shared" si="2822"/>
        <v>-0.0809224033</v>
      </c>
      <c r="S930" s="92">
        <f t="shared" si="2822"/>
        <v>0.004341640894</v>
      </c>
      <c r="T930" s="93">
        <f t="shared" si="2822"/>
        <v>-0.01121257356</v>
      </c>
      <c r="U930" s="94">
        <f t="shared" si="2822"/>
        <v>-0.04971533284</v>
      </c>
      <c r="V930" s="95">
        <f t="shared" si="2822"/>
        <v>-0.0003853652058</v>
      </c>
      <c r="W930" s="64"/>
      <c r="X930" s="65">
        <f t="shared" si="13"/>
        <v>1</v>
      </c>
      <c r="Y930" s="66">
        <f t="shared" si="14"/>
        <v>0</v>
      </c>
      <c r="Z930" s="67">
        <f t="shared" ref="Z930:AA930" si="2823">U930</f>
        <v>-0.04971533284</v>
      </c>
      <c r="AA930" s="68">
        <f t="shared" si="2823"/>
        <v>-0.0003853652058</v>
      </c>
      <c r="AB930" s="69">
        <f t="shared" ref="AB930:AC930" si="2824">S930</f>
        <v>0.004341640894</v>
      </c>
      <c r="AC930" s="70">
        <f t="shared" si="2824"/>
        <v>-0.01121257356</v>
      </c>
      <c r="AD930" s="71">
        <f t="shared" si="17"/>
        <v>0.002471465813</v>
      </c>
      <c r="AE930" s="72">
        <f t="shared" si="18"/>
        <v>0.00003831711894</v>
      </c>
      <c r="AF930" s="73">
        <f t="shared" si="19"/>
        <v>-0.0002201670578</v>
      </c>
      <c r="AG930" s="74">
        <f t="shared" si="20"/>
        <v>0.000555763709</v>
      </c>
      <c r="AH930" s="75">
        <f t="shared" si="21"/>
        <v>-0.0001068719601</v>
      </c>
      <c r="AI930" s="76">
        <f t="shared" si="22"/>
        <v>-0.00009736193576</v>
      </c>
      <c r="AJ930" s="77"/>
      <c r="AK930" s="65">
        <f t="shared" si="23"/>
        <v>-0.005693794321</v>
      </c>
      <c r="AL930" s="66">
        <f t="shared" si="24"/>
        <v>0.0007634399882</v>
      </c>
      <c r="AM930" s="67">
        <f t="shared" si="25"/>
        <v>-0.03996859211</v>
      </c>
      <c r="AN930" s="68">
        <f t="shared" si="26"/>
        <v>-0.07924476308</v>
      </c>
      <c r="AO930" s="69">
        <f t="shared" si="27"/>
        <v>-0.006196850671</v>
      </c>
      <c r="AP930" s="70">
        <f t="shared" si="28"/>
        <v>-0.0005909687621</v>
      </c>
      <c r="AQ930" s="71">
        <f t="shared" si="29"/>
        <v>0.001292617269</v>
      </c>
      <c r="AR930" s="72">
        <f t="shared" si="30"/>
        <v>-0.001421023585</v>
      </c>
      <c r="AS930" s="73">
        <f t="shared" si="31"/>
        <v>-0.0002402365371</v>
      </c>
      <c r="AT930" s="74">
        <f t="shared" si="32"/>
        <v>-0.00007838465638</v>
      </c>
      <c r="AU930" s="75">
        <f t="shared" si="33"/>
        <v>-0.00001051891057</v>
      </c>
      <c r="AV930" s="76">
        <f t="shared" si="34"/>
        <v>-0.00001279834893</v>
      </c>
      <c r="AW930" s="78">
        <f t="shared" si="35"/>
        <v>-0.05081737529</v>
      </c>
      <c r="AX930" s="79">
        <f t="shared" si="36"/>
        <v>-0.03074046894</v>
      </c>
      <c r="AY930" s="78">
        <f t="shared" si="37"/>
        <v>-0.08058449844</v>
      </c>
      <c r="AZ930" s="79">
        <f t="shared" si="38"/>
        <v>-0.0809224033</v>
      </c>
      <c r="BA930" s="80">
        <f t="shared" si="39"/>
        <v>-0.02007690635</v>
      </c>
      <c r="BB930" s="80">
        <f t="shared" si="40"/>
        <v>0.0003379048629</v>
      </c>
      <c r="BC930" s="80">
        <f t="shared" si="41"/>
        <v>-0.04603680323</v>
      </c>
      <c r="BD930" s="80">
        <f t="shared" si="42"/>
        <v>-0.0755013386</v>
      </c>
      <c r="BE930" s="81">
        <f t="shared" si="43"/>
        <v>0.0004029679887</v>
      </c>
      <c r="BF930" s="81">
        <f t="shared" si="44"/>
        <v>-0.00001356816857</v>
      </c>
      <c r="BG930" s="81">
        <f t="shared" si="45"/>
        <v>-0.003581064879</v>
      </c>
      <c r="BH930" s="81">
        <f t="shared" si="46"/>
        <v>0.006951680537</v>
      </c>
      <c r="BI930" s="81"/>
      <c r="BJ930" s="81"/>
    </row>
    <row r="931">
      <c r="A931" s="31">
        <v>929.0</v>
      </c>
      <c r="B931" s="32">
        <v>4532.0</v>
      </c>
      <c r="C931" s="33">
        <v>1075.0</v>
      </c>
      <c r="D931" s="55">
        <f t="shared" si="5"/>
        <v>697</v>
      </c>
      <c r="E931" s="35">
        <v>61.0</v>
      </c>
      <c r="F931" s="36">
        <v>168.0</v>
      </c>
      <c r="G931" s="37">
        <v>63.0</v>
      </c>
      <c r="H931" s="38">
        <v>303.0</v>
      </c>
      <c r="I931" s="39">
        <v>29.0</v>
      </c>
      <c r="J931" s="40">
        <v>73.0</v>
      </c>
      <c r="K931" s="88">
        <f t="shared" si="6"/>
        <v>0.1423255814</v>
      </c>
      <c r="L931" s="88">
        <f t="shared" si="7"/>
        <v>0.2290076336</v>
      </c>
      <c r="M931" s="88">
        <f t="shared" si="8"/>
        <v>0.2072368421</v>
      </c>
      <c r="N931" s="88">
        <f t="shared" si="9"/>
        <v>0.05860465116</v>
      </c>
      <c r="O931" s="88">
        <f t="shared" si="10"/>
        <v>0.2195121951</v>
      </c>
      <c r="P931" s="89">
        <f t="shared" si="11"/>
        <v>0.06790697674</v>
      </c>
      <c r="Q931" s="90">
        <f t="shared" ref="Q931:V931" si="2825">K931-Q$2</f>
        <v>-0.2086521003</v>
      </c>
      <c r="R931" s="91">
        <f t="shared" si="2825"/>
        <v>-0.2505449067</v>
      </c>
      <c r="S931" s="92">
        <f t="shared" si="2825"/>
        <v>-0.2043507205</v>
      </c>
      <c r="T931" s="93">
        <f t="shared" si="2825"/>
        <v>-0.05712979044</v>
      </c>
      <c r="U931" s="94">
        <f t="shared" si="2825"/>
        <v>-0.234319134</v>
      </c>
      <c r="V931" s="95">
        <f t="shared" si="2825"/>
        <v>0.03564614823</v>
      </c>
      <c r="W931" s="64"/>
      <c r="X931" s="65">
        <f t="shared" si="13"/>
        <v>1</v>
      </c>
      <c r="Y931" s="66">
        <f t="shared" si="14"/>
        <v>0</v>
      </c>
      <c r="Z931" s="67">
        <f t="shared" ref="Z931:AA931" si="2826">U931</f>
        <v>-0.234319134</v>
      </c>
      <c r="AA931" s="68">
        <f t="shared" si="2826"/>
        <v>0.03564614823</v>
      </c>
      <c r="AB931" s="69">
        <f t="shared" ref="AB931:AC931" si="2827">S931</f>
        <v>-0.2043507205</v>
      </c>
      <c r="AC931" s="70">
        <f t="shared" si="2827"/>
        <v>-0.05712979044</v>
      </c>
      <c r="AD931" s="71">
        <f t="shared" si="17"/>
        <v>0.05363480866</v>
      </c>
      <c r="AE931" s="72">
        <f t="shared" si="18"/>
        <v>-0.01670514917</v>
      </c>
      <c r="AF931" s="73">
        <f t="shared" si="19"/>
        <v>0.04991974084</v>
      </c>
      <c r="AG931" s="74">
        <f t="shared" si="20"/>
        <v>0.006102286945</v>
      </c>
      <c r="AH931" s="75">
        <f t="shared" si="21"/>
        <v>0.03849540403</v>
      </c>
      <c r="AI931" s="76">
        <f t="shared" si="22"/>
        <v>0.02334902768</v>
      </c>
      <c r="AJ931" s="77"/>
      <c r="AK931" s="65">
        <f t="shared" si="23"/>
        <v>-0.005693794321</v>
      </c>
      <c r="AL931" s="66">
        <f t="shared" si="24"/>
        <v>0.0007634399882</v>
      </c>
      <c r="AM931" s="67">
        <f t="shared" si="25"/>
        <v>-0.2478576474</v>
      </c>
      <c r="AN931" s="68">
        <f t="shared" si="26"/>
        <v>-0.3429187981</v>
      </c>
      <c r="AO931" s="69">
        <f t="shared" si="27"/>
        <v>0.0001919999645</v>
      </c>
      <c r="AP931" s="70">
        <f t="shared" si="28"/>
        <v>0.1098530482</v>
      </c>
      <c r="AQ931" s="71">
        <f t="shared" si="29"/>
        <v>0.01782903692</v>
      </c>
      <c r="AR931" s="72">
        <f t="shared" si="30"/>
        <v>-0.03985199763</v>
      </c>
      <c r="AS931" s="73">
        <f t="shared" si="31"/>
        <v>-0.001271494064</v>
      </c>
      <c r="AT931" s="74">
        <f t="shared" si="32"/>
        <v>0.0212215388</v>
      </c>
      <c r="AU931" s="75">
        <f t="shared" si="33"/>
        <v>0.003981632204</v>
      </c>
      <c r="AV931" s="76">
        <f t="shared" si="34"/>
        <v>0.003280790658</v>
      </c>
      <c r="AW931" s="78">
        <f t="shared" si="35"/>
        <v>-0.2328202667</v>
      </c>
      <c r="AX931" s="79">
        <f t="shared" si="36"/>
        <v>-0.2086521003</v>
      </c>
      <c r="AY931" s="78">
        <f t="shared" si="37"/>
        <v>-0.2476519781</v>
      </c>
      <c r="AZ931" s="79">
        <f t="shared" si="38"/>
        <v>-0.2505449067</v>
      </c>
      <c r="BA931" s="80">
        <f t="shared" si="39"/>
        <v>-0.02416816637</v>
      </c>
      <c r="BB931" s="80">
        <f t="shared" si="40"/>
        <v>0.002892928599</v>
      </c>
      <c r="BC931" s="80">
        <f t="shared" si="41"/>
        <v>-0.2280396946</v>
      </c>
      <c r="BD931" s="80">
        <f t="shared" si="42"/>
        <v>-0.2425688183</v>
      </c>
      <c r="BE931" s="81">
        <f t="shared" si="43"/>
        <v>0.0005757312298</v>
      </c>
      <c r="BF931" s="81">
        <f t="shared" si="44"/>
        <v>-0.0001398335594</v>
      </c>
      <c r="BG931" s="81">
        <f t="shared" si="45"/>
        <v>-0.006837529277</v>
      </c>
      <c r="BH931" s="81">
        <f t="shared" si="46"/>
        <v>0.1106306385</v>
      </c>
      <c r="BI931" s="81"/>
      <c r="BJ931" s="81"/>
    </row>
    <row r="932">
      <c r="A932" s="31">
        <v>930.0</v>
      </c>
      <c r="B932" s="32">
        <v>7581.0</v>
      </c>
      <c r="C932" s="33">
        <v>1636.0</v>
      </c>
      <c r="D932" s="55">
        <f t="shared" si="5"/>
        <v>1382</v>
      </c>
      <c r="E932" s="35">
        <v>535.0</v>
      </c>
      <c r="F932" s="36">
        <v>169.0</v>
      </c>
      <c r="G932" s="37">
        <v>261.0</v>
      </c>
      <c r="H932" s="38">
        <v>303.0</v>
      </c>
      <c r="I932" s="39">
        <v>84.0</v>
      </c>
      <c r="J932" s="40">
        <v>30.0</v>
      </c>
      <c r="K932" s="88">
        <f t="shared" si="6"/>
        <v>0.5378973105</v>
      </c>
      <c r="L932" s="88">
        <f t="shared" si="7"/>
        <v>0.6713665944</v>
      </c>
      <c r="M932" s="88">
        <f t="shared" si="8"/>
        <v>0.5673913043</v>
      </c>
      <c r="N932" s="88">
        <f t="shared" si="9"/>
        <v>0.1595354523</v>
      </c>
      <c r="O932" s="88">
        <f t="shared" si="10"/>
        <v>0.6367583213</v>
      </c>
      <c r="P932" s="89">
        <f t="shared" si="11"/>
        <v>0.01833740831</v>
      </c>
      <c r="Q932" s="90">
        <f t="shared" ref="Q932:V932" si="2828">K932-Q$2</f>
        <v>0.1869196288</v>
      </c>
      <c r="R932" s="91">
        <f t="shared" si="2828"/>
        <v>0.1918140541</v>
      </c>
      <c r="S932" s="92">
        <f t="shared" si="2828"/>
        <v>0.1558037417</v>
      </c>
      <c r="T932" s="93">
        <f t="shared" si="2828"/>
        <v>0.04380101072</v>
      </c>
      <c r="U932" s="94">
        <f t="shared" si="2828"/>
        <v>0.1829269922</v>
      </c>
      <c r="V932" s="95">
        <f t="shared" si="2828"/>
        <v>-0.0139234202</v>
      </c>
      <c r="W932" s="64"/>
      <c r="X932" s="65">
        <f t="shared" si="13"/>
        <v>1</v>
      </c>
      <c r="Y932" s="66">
        <f t="shared" si="14"/>
        <v>0</v>
      </c>
      <c r="Z932" s="67">
        <f t="shared" ref="Z932:AA932" si="2829">U932</f>
        <v>0.1829269922</v>
      </c>
      <c r="AA932" s="68">
        <f t="shared" si="2829"/>
        <v>-0.0139234202</v>
      </c>
      <c r="AB932" s="69">
        <f t="shared" ref="AB932:AC932" si="2830">S932</f>
        <v>0.1558037417</v>
      </c>
      <c r="AC932" s="70">
        <f t="shared" si="2830"/>
        <v>0.04380101072</v>
      </c>
      <c r="AD932" s="71">
        <f t="shared" si="17"/>
        <v>0.03326842284</v>
      </c>
      <c r="AE932" s="72">
        <f t="shared" si="18"/>
        <v>-0.005093938756</v>
      </c>
      <c r="AF932" s="73">
        <f t="shared" si="19"/>
        <v>0.02911056972</v>
      </c>
      <c r="AG932" s="74">
        <f t="shared" si="20"/>
        <v>0.00584306618</v>
      </c>
      <c r="AH932" s="75">
        <f t="shared" si="21"/>
        <v>0.02235627739</v>
      </c>
      <c r="AI932" s="76">
        <f t="shared" si="22"/>
        <v>0.01364872272</v>
      </c>
      <c r="AJ932" s="77"/>
      <c r="AK932" s="65">
        <f t="shared" si="23"/>
        <v>-0.005693794321</v>
      </c>
      <c r="AL932" s="66">
        <f t="shared" si="24"/>
        <v>0.0007634399882</v>
      </c>
      <c r="AM932" s="67">
        <f t="shared" si="25"/>
        <v>0.1714205884</v>
      </c>
      <c r="AN932" s="68">
        <f t="shared" si="26"/>
        <v>0.2790577138</v>
      </c>
      <c r="AO932" s="69">
        <f t="shared" si="27"/>
        <v>-0.00002510139686</v>
      </c>
      <c r="AP932" s="70">
        <f t="shared" si="28"/>
        <v>-0.08378973001</v>
      </c>
      <c r="AQ932" s="71">
        <f t="shared" si="29"/>
        <v>0.01412979538</v>
      </c>
      <c r="AR932" s="72">
        <f t="shared" si="30"/>
        <v>-0.02201169017</v>
      </c>
      <c r="AS932" s="73">
        <f t="shared" si="31"/>
        <v>-0.001705363151</v>
      </c>
      <c r="AT932" s="74">
        <f t="shared" si="32"/>
        <v>0.01243492585</v>
      </c>
      <c r="AU932" s="75">
        <f t="shared" si="33"/>
        <v>0.002310881418</v>
      </c>
      <c r="AV932" s="76">
        <f t="shared" si="34"/>
        <v>0.00191538776</v>
      </c>
      <c r="AW932" s="78">
        <f t="shared" si="35"/>
        <v>0.1804370063</v>
      </c>
      <c r="AX932" s="79">
        <f t="shared" si="36"/>
        <v>0.1869196288</v>
      </c>
      <c r="AY932" s="78">
        <f t="shared" si="37"/>
        <v>0.1883700472</v>
      </c>
      <c r="AZ932" s="79">
        <f t="shared" si="38"/>
        <v>0.1918140541</v>
      </c>
      <c r="BA932" s="80">
        <f t="shared" si="39"/>
        <v>-0.006482622529</v>
      </c>
      <c r="BB932" s="80">
        <f t="shared" si="40"/>
        <v>-0.003444006832</v>
      </c>
      <c r="BC932" s="80">
        <f t="shared" si="41"/>
        <v>0.1852175784</v>
      </c>
      <c r="BD932" s="80">
        <f t="shared" si="42"/>
        <v>0.1934532071</v>
      </c>
      <c r="BE932" s="81">
        <f t="shared" si="43"/>
        <v>0.00003016321179</v>
      </c>
      <c r="BF932" s="81">
        <f t="shared" si="44"/>
        <v>0.00004465239256</v>
      </c>
      <c r="BG932" s="81">
        <f t="shared" si="45"/>
        <v>-0.003118591998</v>
      </c>
      <c r="BH932" s="81">
        <f t="shared" si="46"/>
        <v>0.07166186908</v>
      </c>
      <c r="BI932" s="81"/>
      <c r="BJ932" s="81"/>
    </row>
    <row r="933">
      <c r="A933" s="31">
        <v>931.0</v>
      </c>
      <c r="B933" s="32">
        <v>7552.0</v>
      </c>
      <c r="C933" s="33">
        <v>1190.0</v>
      </c>
      <c r="D933" s="55">
        <f t="shared" si="5"/>
        <v>977</v>
      </c>
      <c r="E933" s="35">
        <v>319.0</v>
      </c>
      <c r="F933" s="36">
        <v>113.0</v>
      </c>
      <c r="G933" s="37">
        <v>179.0</v>
      </c>
      <c r="H933" s="38">
        <v>209.0</v>
      </c>
      <c r="I933" s="39">
        <v>126.0</v>
      </c>
      <c r="J933" s="40">
        <v>31.0</v>
      </c>
      <c r="K933" s="88">
        <f t="shared" si="6"/>
        <v>0.5243697479</v>
      </c>
      <c r="L933" s="88">
        <f t="shared" si="7"/>
        <v>0.6804281346</v>
      </c>
      <c r="M933" s="88">
        <f t="shared" si="8"/>
        <v>0.5541795666</v>
      </c>
      <c r="N933" s="88">
        <f t="shared" si="9"/>
        <v>0.1504201681</v>
      </c>
      <c r="O933" s="88">
        <f t="shared" si="10"/>
        <v>0.6386898669</v>
      </c>
      <c r="P933" s="89">
        <f t="shared" si="11"/>
        <v>0.02605042017</v>
      </c>
      <c r="Q933" s="90">
        <f t="shared" ref="Q933:V933" si="2831">K933-Q$2</f>
        <v>0.1733920662</v>
      </c>
      <c r="R933" s="91">
        <f t="shared" si="2831"/>
        <v>0.2008755943</v>
      </c>
      <c r="S933" s="92">
        <f t="shared" si="2831"/>
        <v>0.1425920039</v>
      </c>
      <c r="T933" s="93">
        <f t="shared" si="2831"/>
        <v>0.03468572646</v>
      </c>
      <c r="U933" s="94">
        <f t="shared" si="2831"/>
        <v>0.1848585378</v>
      </c>
      <c r="V933" s="95">
        <f t="shared" si="2831"/>
        <v>-0.006210408344</v>
      </c>
      <c r="W933" s="64"/>
      <c r="X933" s="65">
        <f t="shared" si="13"/>
        <v>1</v>
      </c>
      <c r="Y933" s="66">
        <f t="shared" si="14"/>
        <v>0</v>
      </c>
      <c r="Z933" s="67">
        <f t="shared" ref="Z933:AA933" si="2832">U933</f>
        <v>0.1848585378</v>
      </c>
      <c r="AA933" s="68">
        <f t="shared" si="2832"/>
        <v>-0.006210408344</v>
      </c>
      <c r="AB933" s="69">
        <f t="shared" ref="AB933:AC933" si="2833">S933</f>
        <v>0.1425920039</v>
      </c>
      <c r="AC933" s="70">
        <f t="shared" si="2833"/>
        <v>0.03468572646</v>
      </c>
      <c r="AD933" s="71">
        <f t="shared" si="17"/>
        <v>0.03413410984</v>
      </c>
      <c r="AE933" s="72">
        <f t="shared" si="18"/>
        <v>-0.002296094012</v>
      </c>
      <c r="AF933" s="73">
        <f t="shared" si="19"/>
        <v>0.02657476188</v>
      </c>
      <c r="AG933" s="74">
        <f t="shared" si="20"/>
        <v>0.005526398107</v>
      </c>
      <c r="AH933" s="75">
        <f t="shared" si="21"/>
        <v>0.01912937996</v>
      </c>
      <c r="AI933" s="76">
        <f t="shared" si="22"/>
        <v>0.009891814486</v>
      </c>
      <c r="AJ933" s="77"/>
      <c r="AK933" s="65">
        <f t="shared" si="23"/>
        <v>-0.005693794321</v>
      </c>
      <c r="AL933" s="66">
        <f t="shared" si="24"/>
        <v>0.0007634399882</v>
      </c>
      <c r="AM933" s="67">
        <f t="shared" si="25"/>
        <v>0.1607517129</v>
      </c>
      <c r="AN933" s="68">
        <f t="shared" si="26"/>
        <v>0.2884201075</v>
      </c>
      <c r="AO933" s="69">
        <f t="shared" si="27"/>
        <v>-0.002714641758</v>
      </c>
      <c r="AP933" s="70">
        <f t="shared" si="28"/>
        <v>-0.07592700912</v>
      </c>
      <c r="AQ933" s="71">
        <f t="shared" si="29"/>
        <v>0.01620571732</v>
      </c>
      <c r="AR933" s="72">
        <f t="shared" si="30"/>
        <v>-0.02107830181</v>
      </c>
      <c r="AS933" s="73">
        <f t="shared" si="31"/>
        <v>-0.001637953231</v>
      </c>
      <c r="AT933" s="74">
        <f t="shared" si="32"/>
        <v>0.01135674603</v>
      </c>
      <c r="AU933" s="75">
        <f t="shared" si="33"/>
        <v>0.00200670818</v>
      </c>
      <c r="AV933" s="76">
        <f t="shared" si="34"/>
        <v>0.001436285051</v>
      </c>
      <c r="AW933" s="78">
        <f t="shared" si="35"/>
        <v>0.1689177491</v>
      </c>
      <c r="AX933" s="79">
        <f t="shared" si="36"/>
        <v>0.1733920662</v>
      </c>
      <c r="AY933" s="78">
        <f t="shared" si="37"/>
        <v>0.2049712676</v>
      </c>
      <c r="AZ933" s="79">
        <f t="shared" si="38"/>
        <v>0.2008755943</v>
      </c>
      <c r="BA933" s="80">
        <f t="shared" si="39"/>
        <v>-0.004474317138</v>
      </c>
      <c r="BB933" s="80">
        <f t="shared" si="40"/>
        <v>0.004095673347</v>
      </c>
      <c r="BC933" s="80">
        <f t="shared" si="41"/>
        <v>0.1736983211</v>
      </c>
      <c r="BD933" s="80">
        <f t="shared" si="42"/>
        <v>0.2100544275</v>
      </c>
      <c r="BE933" s="81">
        <f t="shared" si="43"/>
        <v>0.000003244973683</v>
      </c>
      <c r="BF933" s="81">
        <f t="shared" si="44"/>
        <v>-0.0000366506829</v>
      </c>
      <c r="BG933" s="81">
        <f t="shared" si="45"/>
        <v>-0.01395175573</v>
      </c>
      <c r="BH933" s="81">
        <f t="shared" si="46"/>
        <v>0.07297220279</v>
      </c>
      <c r="BI933" s="81"/>
      <c r="BJ933" s="81"/>
    </row>
    <row r="934">
      <c r="A934" s="31">
        <v>932.0</v>
      </c>
      <c r="B934" s="32">
        <v>4635.0</v>
      </c>
      <c r="C934" s="33">
        <v>1062.0</v>
      </c>
      <c r="D934" s="55">
        <f t="shared" si="5"/>
        <v>662</v>
      </c>
      <c r="E934" s="35">
        <v>99.0</v>
      </c>
      <c r="F934" s="36">
        <v>128.0</v>
      </c>
      <c r="G934" s="37">
        <v>89.0</v>
      </c>
      <c r="H934" s="38">
        <v>251.0</v>
      </c>
      <c r="I934" s="39">
        <v>46.0</v>
      </c>
      <c r="J934" s="40">
        <v>49.0</v>
      </c>
      <c r="K934" s="88">
        <f t="shared" si="6"/>
        <v>0.2203389831</v>
      </c>
      <c r="L934" s="88">
        <f t="shared" si="7"/>
        <v>0.3661616162</v>
      </c>
      <c r="M934" s="88">
        <f t="shared" si="8"/>
        <v>0.3345864662</v>
      </c>
      <c r="N934" s="88">
        <f t="shared" si="9"/>
        <v>0.08380414313</v>
      </c>
      <c r="O934" s="88">
        <f t="shared" si="10"/>
        <v>0.3534743202</v>
      </c>
      <c r="P934" s="89">
        <f t="shared" si="11"/>
        <v>0.0461393597</v>
      </c>
      <c r="Q934" s="90">
        <f t="shared" ref="Q934:V934" si="2834">K934-Q$2</f>
        <v>-0.1306386986</v>
      </c>
      <c r="R934" s="91">
        <f t="shared" si="2834"/>
        <v>-0.1133909241</v>
      </c>
      <c r="S934" s="92">
        <f t="shared" si="2834"/>
        <v>-0.07700109648</v>
      </c>
      <c r="T934" s="93">
        <f t="shared" si="2834"/>
        <v>-0.03193029848</v>
      </c>
      <c r="U934" s="94">
        <f t="shared" si="2834"/>
        <v>-0.1003570089</v>
      </c>
      <c r="V934" s="95">
        <f t="shared" si="2834"/>
        <v>0.01387853119</v>
      </c>
      <c r="W934" s="64"/>
      <c r="X934" s="65">
        <f t="shared" si="13"/>
        <v>1</v>
      </c>
      <c r="Y934" s="66">
        <f t="shared" si="14"/>
        <v>0</v>
      </c>
      <c r="Z934" s="67">
        <f t="shared" ref="Z934:AA934" si="2835">U934</f>
        <v>-0.1003570089</v>
      </c>
      <c r="AA934" s="68">
        <f t="shared" si="2835"/>
        <v>0.01387853119</v>
      </c>
      <c r="AB934" s="69">
        <f t="shared" ref="AB934:AC934" si="2836">S934</f>
        <v>-0.07700109648</v>
      </c>
      <c r="AC934" s="70">
        <f t="shared" si="2836"/>
        <v>-0.03193029848</v>
      </c>
      <c r="AD934" s="71">
        <f t="shared" si="17"/>
        <v>0.009878915598</v>
      </c>
      <c r="AE934" s="72">
        <f t="shared" si="18"/>
        <v>-0.002785615754</v>
      </c>
      <c r="AF934" s="73">
        <f t="shared" si="19"/>
        <v>0.008170745364</v>
      </c>
      <c r="AG934" s="74">
        <f t="shared" si="20"/>
        <v>0.002135767128</v>
      </c>
      <c r="AH934" s="75">
        <f t="shared" si="21"/>
        <v>0.004909624898</v>
      </c>
      <c r="AI934" s="76">
        <f t="shared" si="22"/>
        <v>0.004917335988</v>
      </c>
      <c r="AJ934" s="77"/>
      <c r="AK934" s="65">
        <f t="shared" si="23"/>
        <v>-0.005693794321</v>
      </c>
      <c r="AL934" s="66">
        <f t="shared" si="24"/>
        <v>0.0007634399882</v>
      </c>
      <c r="AM934" s="67">
        <f t="shared" si="25"/>
        <v>-0.1039511165</v>
      </c>
      <c r="AN934" s="68">
        <f t="shared" si="26"/>
        <v>-0.148002688</v>
      </c>
      <c r="AO934" s="69">
        <f t="shared" si="27"/>
        <v>-0.00511222184</v>
      </c>
      <c r="AP934" s="70">
        <f t="shared" si="28"/>
        <v>0.04285277741</v>
      </c>
      <c r="AQ934" s="71">
        <f t="shared" si="29"/>
        <v>0.003453703193</v>
      </c>
      <c r="AR934" s="72">
        <f t="shared" si="30"/>
        <v>-0.007190568024</v>
      </c>
      <c r="AS934" s="73">
        <f t="shared" si="31"/>
        <v>-0.0006878231764</v>
      </c>
      <c r="AT934" s="74">
        <f t="shared" si="32"/>
        <v>0.003503172612</v>
      </c>
      <c r="AU934" s="75">
        <f t="shared" si="33"/>
        <v>0.0004759217615</v>
      </c>
      <c r="AV934" s="76">
        <f t="shared" si="34"/>
        <v>0.0006383661909</v>
      </c>
      <c r="AW934" s="78">
        <f t="shared" si="35"/>
        <v>-0.1115153309</v>
      </c>
      <c r="AX934" s="79">
        <f t="shared" si="36"/>
        <v>-0.1306386986</v>
      </c>
      <c r="AY934" s="78">
        <f t="shared" si="37"/>
        <v>-0.1074354998</v>
      </c>
      <c r="AZ934" s="79">
        <f t="shared" si="38"/>
        <v>-0.1133909241</v>
      </c>
      <c r="BA934" s="80">
        <f t="shared" si="39"/>
        <v>0.01912336777</v>
      </c>
      <c r="BB934" s="80">
        <f t="shared" si="40"/>
        <v>0.005955424317</v>
      </c>
      <c r="BC934" s="80">
        <f t="shared" si="41"/>
        <v>-0.1067347588</v>
      </c>
      <c r="BD934" s="80">
        <f t="shared" si="42"/>
        <v>-0.10235234</v>
      </c>
      <c r="BE934" s="81">
        <f t="shared" si="43"/>
        <v>0.0003302361161</v>
      </c>
      <c r="BF934" s="81">
        <f t="shared" si="44"/>
        <v>0.0002277755389</v>
      </c>
      <c r="BG934" s="81">
        <f t="shared" si="45"/>
        <v>0.0009163072409</v>
      </c>
      <c r="BH934" s="81">
        <f t="shared" si="46"/>
        <v>0.02184910464</v>
      </c>
      <c r="BI934" s="81"/>
      <c r="BJ934" s="81"/>
    </row>
    <row r="935">
      <c r="A935" s="31">
        <v>933.0</v>
      </c>
      <c r="B935" s="32">
        <v>4569.0</v>
      </c>
      <c r="C935" s="33">
        <v>1187.0</v>
      </c>
      <c r="D935" s="55">
        <f t="shared" si="5"/>
        <v>692</v>
      </c>
      <c r="E935" s="35">
        <v>48.0</v>
      </c>
      <c r="F935" s="36">
        <v>182.0</v>
      </c>
      <c r="G935" s="37">
        <v>56.0</v>
      </c>
      <c r="H935" s="38">
        <v>286.0</v>
      </c>
      <c r="I935" s="39">
        <v>31.0</v>
      </c>
      <c r="J935" s="40">
        <v>89.0</v>
      </c>
      <c r="K935" s="88">
        <f t="shared" si="6"/>
        <v>0.1137320977</v>
      </c>
      <c r="L935" s="88">
        <f t="shared" si="7"/>
        <v>0.2164383562</v>
      </c>
      <c r="M935" s="88">
        <f t="shared" si="8"/>
        <v>0.1712538226</v>
      </c>
      <c r="N935" s="88">
        <f t="shared" si="9"/>
        <v>0.04717775906</v>
      </c>
      <c r="O935" s="88">
        <f t="shared" si="10"/>
        <v>0.1950867052</v>
      </c>
      <c r="P935" s="89">
        <f t="shared" si="11"/>
        <v>0.0749789385</v>
      </c>
      <c r="Q935" s="90">
        <f t="shared" ref="Q935:V935" si="2837">K935-Q$2</f>
        <v>-0.237245584</v>
      </c>
      <c r="R935" s="91">
        <f t="shared" si="2837"/>
        <v>-0.2631141841</v>
      </c>
      <c r="S935" s="92">
        <f t="shared" si="2837"/>
        <v>-0.24033374</v>
      </c>
      <c r="T935" s="93">
        <f t="shared" si="2837"/>
        <v>-0.06855668255</v>
      </c>
      <c r="U935" s="94">
        <f t="shared" si="2837"/>
        <v>-0.2587446239</v>
      </c>
      <c r="V935" s="95">
        <f t="shared" si="2837"/>
        <v>0.04271810999</v>
      </c>
      <c r="W935" s="64"/>
      <c r="X935" s="65">
        <f t="shared" si="13"/>
        <v>1</v>
      </c>
      <c r="Y935" s="66">
        <f t="shared" si="14"/>
        <v>0</v>
      </c>
      <c r="Z935" s="67">
        <f t="shared" ref="Z935:AA935" si="2838">U935</f>
        <v>-0.2587446239</v>
      </c>
      <c r="AA935" s="68">
        <f t="shared" si="2838"/>
        <v>0.04271810999</v>
      </c>
      <c r="AB935" s="69">
        <f t="shared" ref="AB935:AC935" si="2839">S935</f>
        <v>-0.24033374</v>
      </c>
      <c r="AC935" s="70">
        <f t="shared" si="2839"/>
        <v>-0.06855668255</v>
      </c>
      <c r="AD935" s="71">
        <f t="shared" si="17"/>
        <v>0.06512394347</v>
      </c>
      <c r="AE935" s="72">
        <f t="shared" si="18"/>
        <v>-0.0221061626</v>
      </c>
      <c r="AF935" s="73">
        <f t="shared" si="19"/>
        <v>0.06511367507</v>
      </c>
      <c r="AG935" s="74">
        <f t="shared" si="20"/>
        <v>0.007472069902</v>
      </c>
      <c r="AH935" s="75">
        <f t="shared" si="21"/>
        <v>0.05306028787</v>
      </c>
      <c r="AI935" s="76">
        <f t="shared" si="22"/>
        <v>0.03295296784</v>
      </c>
      <c r="AJ935" s="77"/>
      <c r="AK935" s="65">
        <f t="shared" si="23"/>
        <v>-0.005693794321</v>
      </c>
      <c r="AL935" s="66">
        <f t="shared" si="24"/>
        <v>0.0007634399882</v>
      </c>
      <c r="AM935" s="67">
        <f t="shared" si="25"/>
        <v>-0.2790228397</v>
      </c>
      <c r="AN935" s="68">
        <f t="shared" si="26"/>
        <v>-0.3759252316</v>
      </c>
      <c r="AO935" s="69">
        <f t="shared" si="27"/>
        <v>-0.0004555538924</v>
      </c>
      <c r="AP935" s="70">
        <f t="shared" si="28"/>
        <v>0.1293882519</v>
      </c>
      <c r="AQ935" s="71">
        <f t="shared" si="29"/>
        <v>0.02058573692</v>
      </c>
      <c r="AR935" s="72">
        <f t="shared" si="30"/>
        <v>-0.04932548638</v>
      </c>
      <c r="AS935" s="73">
        <f t="shared" si="31"/>
        <v>-0.001452785767</v>
      </c>
      <c r="AT935" s="74">
        <f t="shared" si="32"/>
        <v>0.02766795223</v>
      </c>
      <c r="AU935" s="75">
        <f t="shared" si="33"/>
        <v>0.005475442251</v>
      </c>
      <c r="AV935" s="76">
        <f t="shared" si="34"/>
        <v>0.004609382509</v>
      </c>
      <c r="AW935" s="78">
        <f t="shared" si="35"/>
        <v>-0.2605637945</v>
      </c>
      <c r="AX935" s="79">
        <f t="shared" si="36"/>
        <v>-0.237245584</v>
      </c>
      <c r="AY935" s="78">
        <f t="shared" si="37"/>
        <v>-0.2628216914</v>
      </c>
      <c r="AZ935" s="79">
        <f t="shared" si="38"/>
        <v>-0.2631141841</v>
      </c>
      <c r="BA935" s="80">
        <f t="shared" si="39"/>
        <v>-0.02331821053</v>
      </c>
      <c r="BB935" s="80">
        <f t="shared" si="40"/>
        <v>0.0002924927726</v>
      </c>
      <c r="BC935" s="80">
        <f t="shared" si="41"/>
        <v>-0.2557832224</v>
      </c>
      <c r="BD935" s="80">
        <f t="shared" si="42"/>
        <v>-0.2577385315</v>
      </c>
      <c r="BE935" s="81">
        <f t="shared" si="43"/>
        <v>0.0005436533903</v>
      </c>
      <c r="BF935" s="81">
        <f t="shared" si="44"/>
        <v>-0.0000136408161</v>
      </c>
      <c r="BG935" s="81">
        <f t="shared" si="45"/>
        <v>-0.001004093746</v>
      </c>
      <c r="BH935" s="81">
        <f t="shared" si="46"/>
        <v>0.1318503843</v>
      </c>
      <c r="BI935" s="81"/>
      <c r="BJ935" s="81"/>
    </row>
    <row r="936">
      <c r="A936" s="31">
        <v>934.0</v>
      </c>
      <c r="B936" s="32">
        <v>4535.0</v>
      </c>
      <c r="C936" s="33">
        <v>1643.0</v>
      </c>
      <c r="D936" s="55">
        <f t="shared" si="5"/>
        <v>1046</v>
      </c>
      <c r="E936" s="35">
        <v>129.0</v>
      </c>
      <c r="F936" s="36">
        <v>233.0</v>
      </c>
      <c r="G936" s="37">
        <v>99.0</v>
      </c>
      <c r="H936" s="38">
        <v>408.0</v>
      </c>
      <c r="I936" s="39">
        <v>54.0</v>
      </c>
      <c r="J936" s="40">
        <v>123.0</v>
      </c>
      <c r="K936" s="88">
        <f t="shared" si="6"/>
        <v>0.1716372489</v>
      </c>
      <c r="L936" s="88">
        <f t="shared" si="7"/>
        <v>0.3096446701</v>
      </c>
      <c r="M936" s="88">
        <f t="shared" si="8"/>
        <v>0.2175824176</v>
      </c>
      <c r="N936" s="88">
        <f t="shared" si="9"/>
        <v>0.06025562995</v>
      </c>
      <c r="O936" s="88">
        <f t="shared" si="10"/>
        <v>0.2695984704</v>
      </c>
      <c r="P936" s="89">
        <f t="shared" si="11"/>
        <v>0.07486305539</v>
      </c>
      <c r="Q936" s="90">
        <f t="shared" ref="Q936:V936" si="2840">K936-Q$2</f>
        <v>-0.1793404328</v>
      </c>
      <c r="R936" s="91">
        <f t="shared" si="2840"/>
        <v>-0.1699078702</v>
      </c>
      <c r="S936" s="92">
        <f t="shared" si="2840"/>
        <v>-0.1940051451</v>
      </c>
      <c r="T936" s="93">
        <f t="shared" si="2840"/>
        <v>-0.05547881166</v>
      </c>
      <c r="U936" s="94">
        <f t="shared" si="2840"/>
        <v>-0.1842328587</v>
      </c>
      <c r="V936" s="95">
        <f t="shared" si="2840"/>
        <v>0.04260222687</v>
      </c>
      <c r="W936" s="64"/>
      <c r="X936" s="65">
        <f t="shared" si="13"/>
        <v>1</v>
      </c>
      <c r="Y936" s="66">
        <f t="shared" si="14"/>
        <v>0</v>
      </c>
      <c r="Z936" s="67">
        <f t="shared" ref="Z936:AA936" si="2841">U936</f>
        <v>-0.1842328587</v>
      </c>
      <c r="AA936" s="68">
        <f t="shared" si="2841"/>
        <v>0.04260222687</v>
      </c>
      <c r="AB936" s="69">
        <f t="shared" ref="AB936:AC936" si="2842">S936</f>
        <v>-0.1940051451</v>
      </c>
      <c r="AC936" s="70">
        <f t="shared" si="2842"/>
        <v>-0.05547881166</v>
      </c>
      <c r="AD936" s="71">
        <f t="shared" si="17"/>
        <v>0.0321267965</v>
      </c>
      <c r="AE936" s="72">
        <f t="shared" si="18"/>
        <v>-0.01569746009</v>
      </c>
      <c r="AF936" s="73">
        <f t="shared" si="19"/>
        <v>0.0381056434</v>
      </c>
      <c r="AG936" s="74">
        <f t="shared" si="20"/>
        <v>0.001955968867</v>
      </c>
      <c r="AH936" s="75">
        <f t="shared" si="21"/>
        <v>0.03456009777</v>
      </c>
      <c r="AI936" s="76">
        <f t="shared" si="22"/>
        <v>0.02152634981</v>
      </c>
      <c r="AJ936" s="77"/>
      <c r="AK936" s="65">
        <f t="shared" si="23"/>
        <v>-0.005693794321</v>
      </c>
      <c r="AL936" s="66">
        <f t="shared" si="24"/>
        <v>0.0007634399882</v>
      </c>
      <c r="AM936" s="67">
        <f t="shared" si="25"/>
        <v>-0.2180182195</v>
      </c>
      <c r="AN936" s="68">
        <f t="shared" si="26"/>
        <v>-0.2577217298</v>
      </c>
      <c r="AO936" s="69">
        <f t="shared" si="27"/>
        <v>-0.0004363351248</v>
      </c>
      <c r="AP936" s="70">
        <f t="shared" si="28"/>
        <v>0.1044656763</v>
      </c>
      <c r="AQ936" s="71">
        <f t="shared" si="29"/>
        <v>0.007361800716</v>
      </c>
      <c r="AR936" s="72">
        <f t="shared" si="30"/>
        <v>-0.02679617343</v>
      </c>
      <c r="AS936" s="73">
        <f t="shared" si="31"/>
        <v>0.0001695120503</v>
      </c>
      <c r="AT936" s="74">
        <f t="shared" si="32"/>
        <v>0.01612866899</v>
      </c>
      <c r="AU936" s="75">
        <f t="shared" si="33"/>
        <v>0.003565321064</v>
      </c>
      <c r="AV936" s="76">
        <f t="shared" si="34"/>
        <v>0.003009389724</v>
      </c>
      <c r="AW936" s="78">
        <f t="shared" si="35"/>
        <v>-0.2130517151</v>
      </c>
      <c r="AX936" s="79">
        <f t="shared" si="36"/>
        <v>-0.1793404328</v>
      </c>
      <c r="AY936" s="78">
        <f t="shared" si="37"/>
        <v>-0.1601507283</v>
      </c>
      <c r="AZ936" s="79">
        <f t="shared" si="38"/>
        <v>-0.1699078702</v>
      </c>
      <c r="BA936" s="80">
        <f t="shared" si="39"/>
        <v>-0.03371128237</v>
      </c>
      <c r="BB936" s="80">
        <f t="shared" si="40"/>
        <v>0.009757141969</v>
      </c>
      <c r="BC936" s="80">
        <f t="shared" si="41"/>
        <v>-0.2082711431</v>
      </c>
      <c r="BD936" s="80">
        <f t="shared" si="42"/>
        <v>-0.1550675684</v>
      </c>
      <c r="BE936" s="81">
        <f t="shared" si="43"/>
        <v>0.00104124874</v>
      </c>
      <c r="BF936" s="81">
        <f t="shared" si="44"/>
        <v>-0.0006578515362</v>
      </c>
      <c r="BG936" s="81">
        <f t="shared" si="45"/>
        <v>0.01933091826</v>
      </c>
      <c r="BH936" s="81">
        <f t="shared" si="46"/>
        <v>0.06459219946</v>
      </c>
      <c r="BI936" s="81"/>
      <c r="BJ936" s="81"/>
    </row>
    <row r="937">
      <c r="A937" s="31">
        <v>935.0</v>
      </c>
      <c r="B937" s="32">
        <v>5501.0</v>
      </c>
      <c r="C937" s="33">
        <v>500.0</v>
      </c>
      <c r="D937" s="55">
        <f t="shared" si="5"/>
        <v>381</v>
      </c>
      <c r="E937" s="35">
        <v>105.0</v>
      </c>
      <c r="F937" s="36">
        <v>75.0</v>
      </c>
      <c r="G937" s="37">
        <v>64.0</v>
      </c>
      <c r="H937" s="38">
        <v>95.0</v>
      </c>
      <c r="I937" s="39">
        <v>18.0</v>
      </c>
      <c r="J937" s="40">
        <v>24.0</v>
      </c>
      <c r="K937" s="88">
        <f t="shared" si="6"/>
        <v>0.374</v>
      </c>
      <c r="L937" s="88">
        <f t="shared" si="7"/>
        <v>0.5642201835</v>
      </c>
      <c r="M937" s="88">
        <f t="shared" si="8"/>
        <v>0.3926380368</v>
      </c>
      <c r="N937" s="88">
        <f t="shared" si="9"/>
        <v>0.128</v>
      </c>
      <c r="O937" s="88">
        <f t="shared" si="10"/>
        <v>0.4908136483</v>
      </c>
      <c r="P937" s="89">
        <f t="shared" si="11"/>
        <v>0.048</v>
      </c>
      <c r="Q937" s="90">
        <f t="shared" ref="Q937:V937" si="2843">K937-Q$2</f>
        <v>0.02302231831</v>
      </c>
      <c r="R937" s="91">
        <f t="shared" si="2843"/>
        <v>0.0846676432</v>
      </c>
      <c r="S937" s="92">
        <f t="shared" si="2843"/>
        <v>-0.01894952584</v>
      </c>
      <c r="T937" s="93">
        <f t="shared" si="2843"/>
        <v>0.01226555839</v>
      </c>
      <c r="U937" s="94">
        <f t="shared" si="2843"/>
        <v>0.0369823192</v>
      </c>
      <c r="V937" s="95">
        <f t="shared" si="2843"/>
        <v>0.01573917149</v>
      </c>
      <c r="W937" s="64"/>
      <c r="X937" s="65">
        <f t="shared" si="13"/>
        <v>1</v>
      </c>
      <c r="Y937" s="66">
        <f t="shared" si="14"/>
        <v>0</v>
      </c>
      <c r="Z937" s="67">
        <f t="shared" ref="Z937:AA937" si="2844">U937</f>
        <v>0.0369823192</v>
      </c>
      <c r="AA937" s="68">
        <f t="shared" si="2844"/>
        <v>0.01573917149</v>
      </c>
      <c r="AB937" s="69">
        <f t="shared" ref="AB937:AC937" si="2845">S937</f>
        <v>-0.01894952584</v>
      </c>
      <c r="AC937" s="70">
        <f t="shared" si="2845"/>
        <v>0.01226555839</v>
      </c>
      <c r="AD937" s="71">
        <f t="shared" si="17"/>
        <v>0.001119970414</v>
      </c>
      <c r="AE937" s="72">
        <f t="shared" si="18"/>
        <v>0.001164142128</v>
      </c>
      <c r="AF937" s="73">
        <f t="shared" si="19"/>
        <v>-0.0008938471401</v>
      </c>
      <c r="AG937" s="74">
        <f t="shared" si="20"/>
        <v>0.0001553589589</v>
      </c>
      <c r="AH937" s="75">
        <f t="shared" si="21"/>
        <v>0.0002086406067</v>
      </c>
      <c r="AI937" s="76">
        <f t="shared" si="22"/>
        <v>-0.0004648530313</v>
      </c>
      <c r="AJ937" s="77"/>
      <c r="AK937" s="65">
        <f t="shared" si="23"/>
        <v>-0.005693794321</v>
      </c>
      <c r="AL937" s="66">
        <f t="shared" si="24"/>
        <v>0.0007634399882</v>
      </c>
      <c r="AM937" s="67">
        <f t="shared" si="25"/>
        <v>0.005198834476</v>
      </c>
      <c r="AN937" s="68">
        <f t="shared" si="26"/>
        <v>0.0715619105</v>
      </c>
      <c r="AO937" s="69">
        <f t="shared" si="27"/>
        <v>0.008770576477</v>
      </c>
      <c r="AP937" s="70">
        <f t="shared" si="28"/>
        <v>0.007723226949</v>
      </c>
      <c r="AQ937" s="71">
        <f t="shared" si="29"/>
        <v>0.001254266595</v>
      </c>
      <c r="AR937" s="72">
        <f t="shared" si="30"/>
        <v>-0.00005453202562</v>
      </c>
      <c r="AS937" s="73">
        <f t="shared" si="31"/>
        <v>-0.00008888394552</v>
      </c>
      <c r="AT937" s="74">
        <f t="shared" si="32"/>
        <v>-0.0003730779468</v>
      </c>
      <c r="AU937" s="75">
        <f t="shared" si="33"/>
        <v>0.00003130351863</v>
      </c>
      <c r="AV937" s="76">
        <f t="shared" si="34"/>
        <v>-0.00004928573727</v>
      </c>
      <c r="AW937" s="78">
        <f t="shared" si="35"/>
        <v>0.0094723028</v>
      </c>
      <c r="AX937" s="79">
        <f t="shared" si="36"/>
        <v>0.02302231831</v>
      </c>
      <c r="AY937" s="78">
        <f t="shared" si="37"/>
        <v>0.07957168172</v>
      </c>
      <c r="AZ937" s="79">
        <f t="shared" si="38"/>
        <v>0.0846676432</v>
      </c>
      <c r="BA937" s="80">
        <f t="shared" si="39"/>
        <v>-0.01355001551</v>
      </c>
      <c r="BB937" s="80">
        <f t="shared" si="40"/>
        <v>-0.005095961473</v>
      </c>
      <c r="BC937" s="80">
        <f t="shared" si="41"/>
        <v>0.01425287486</v>
      </c>
      <c r="BD937" s="80">
        <f t="shared" si="42"/>
        <v>0.08465484156</v>
      </c>
      <c r="BE937" s="81">
        <f t="shared" si="43"/>
        <v>0.000157634097</v>
      </c>
      <c r="BF937" s="81">
        <f t="shared" si="44"/>
        <v>0.000138100714</v>
      </c>
      <c r="BG937" s="81">
        <f t="shared" si="45"/>
        <v>-0.006963297759</v>
      </c>
      <c r="BH937" s="81">
        <f t="shared" si="46"/>
        <v>0.002413149726</v>
      </c>
      <c r="BI937" s="81"/>
      <c r="BJ937" s="81"/>
    </row>
    <row r="938">
      <c r="A938" s="31">
        <v>936.0</v>
      </c>
      <c r="B938" s="32">
        <v>6652.0</v>
      </c>
      <c r="C938" s="33">
        <v>785.0</v>
      </c>
      <c r="D938" s="55">
        <f t="shared" si="5"/>
        <v>633</v>
      </c>
      <c r="E938" s="35">
        <v>156.0</v>
      </c>
      <c r="F938" s="36">
        <v>82.0</v>
      </c>
      <c r="G938" s="37">
        <v>177.0</v>
      </c>
      <c r="H938" s="38">
        <v>190.0</v>
      </c>
      <c r="I938" s="39">
        <v>22.0</v>
      </c>
      <c r="J938" s="40">
        <v>6.0</v>
      </c>
      <c r="K938" s="88">
        <f t="shared" si="6"/>
        <v>0.4522292994</v>
      </c>
      <c r="L938" s="88">
        <f t="shared" si="7"/>
        <v>0.4836956522</v>
      </c>
      <c r="M938" s="88">
        <f t="shared" si="8"/>
        <v>0.6679245283</v>
      </c>
      <c r="N938" s="88">
        <f t="shared" si="9"/>
        <v>0.225477707</v>
      </c>
      <c r="O938" s="88">
        <f t="shared" si="10"/>
        <v>0.560821485</v>
      </c>
      <c r="P938" s="89">
        <f t="shared" si="11"/>
        <v>0.007643312102</v>
      </c>
      <c r="Q938" s="90">
        <f t="shared" ref="Q938:V938" si="2846">K938-Q$2</f>
        <v>0.1012516177</v>
      </c>
      <c r="R938" s="91">
        <f t="shared" si="2846"/>
        <v>0.004143111884</v>
      </c>
      <c r="S938" s="92">
        <f t="shared" si="2846"/>
        <v>0.2563369657</v>
      </c>
      <c r="T938" s="93">
        <f t="shared" si="2846"/>
        <v>0.1097432654</v>
      </c>
      <c r="U938" s="94">
        <f t="shared" si="2846"/>
        <v>0.1069901559</v>
      </c>
      <c r="V938" s="95">
        <f t="shared" si="2846"/>
        <v>-0.02461751641</v>
      </c>
      <c r="W938" s="64"/>
      <c r="X938" s="65">
        <f t="shared" si="13"/>
        <v>1</v>
      </c>
      <c r="Y938" s="66">
        <f t="shared" si="14"/>
        <v>0</v>
      </c>
      <c r="Z938" s="67">
        <f t="shared" ref="Z938:AA938" si="2847">U938</f>
        <v>0.1069901559</v>
      </c>
      <c r="AA938" s="68">
        <f t="shared" si="2847"/>
        <v>-0.02461751641</v>
      </c>
      <c r="AB938" s="69">
        <f t="shared" ref="AB938:AC938" si="2848">S938</f>
        <v>0.2563369657</v>
      </c>
      <c r="AC938" s="70">
        <f t="shared" si="2848"/>
        <v>0.1097432654</v>
      </c>
      <c r="AD938" s="71">
        <f t="shared" si="17"/>
        <v>0.01084087135</v>
      </c>
      <c r="AE938" s="72">
        <f t="shared" si="18"/>
        <v>-0.005267663837</v>
      </c>
      <c r="AF938" s="73">
        <f t="shared" si="19"/>
        <v>0.03012713855</v>
      </c>
      <c r="AG938" s="74">
        <f t="shared" si="20"/>
        <v>0.005431069615</v>
      </c>
      <c r="AH938" s="75">
        <f t="shared" si="21"/>
        <v>0.05366505566</v>
      </c>
      <c r="AI938" s="76">
        <f t="shared" si="22"/>
        <v>0.05626251131</v>
      </c>
      <c r="AJ938" s="77"/>
      <c r="AK938" s="65">
        <f t="shared" si="23"/>
        <v>-0.005693794321</v>
      </c>
      <c r="AL938" s="66">
        <f t="shared" si="24"/>
        <v>0.0007634399882</v>
      </c>
      <c r="AM938" s="67">
        <f t="shared" si="25"/>
        <v>0.1264151354</v>
      </c>
      <c r="AN938" s="68">
        <f t="shared" si="26"/>
        <v>0.1497680024</v>
      </c>
      <c r="AO938" s="69">
        <f t="shared" si="27"/>
        <v>0.01873653217</v>
      </c>
      <c r="AP938" s="70">
        <f t="shared" si="28"/>
        <v>-0.1431405861</v>
      </c>
      <c r="AQ938" s="71">
        <f t="shared" si="29"/>
        <v>0.00250124131</v>
      </c>
      <c r="AR938" s="72">
        <f t="shared" si="30"/>
        <v>-0.009027050811</v>
      </c>
      <c r="AS938" s="73">
        <f t="shared" si="31"/>
        <v>-0.001504994422</v>
      </c>
      <c r="AT938" s="74">
        <f t="shared" si="32"/>
        <v>0.01285308305</v>
      </c>
      <c r="AU938" s="75">
        <f t="shared" si="33"/>
        <v>0.005160781395</v>
      </c>
      <c r="AV938" s="76">
        <f t="shared" si="34"/>
        <v>0.007262716668</v>
      </c>
      <c r="AW938" s="78">
        <f t="shared" si="35"/>
        <v>0.1456149016</v>
      </c>
      <c r="AX938" s="79">
        <f t="shared" si="36"/>
        <v>0.1012516177</v>
      </c>
      <c r="AY938" s="78">
        <f t="shared" si="37"/>
        <v>0.01847960525</v>
      </c>
      <c r="AZ938" s="79">
        <f t="shared" si="38"/>
        <v>0.004143111884</v>
      </c>
      <c r="BA938" s="80">
        <f t="shared" si="39"/>
        <v>0.0443632839</v>
      </c>
      <c r="BB938" s="80">
        <f t="shared" si="40"/>
        <v>0.01433649337</v>
      </c>
      <c r="BC938" s="80">
        <f t="shared" si="41"/>
        <v>0.1503954736</v>
      </c>
      <c r="BD938" s="80">
        <f t="shared" si="42"/>
        <v>0.0235627651</v>
      </c>
      <c r="BE938" s="81">
        <f t="shared" si="43"/>
        <v>0.001762565916</v>
      </c>
      <c r="BF938" s="81">
        <f t="shared" si="44"/>
        <v>0.001272027851</v>
      </c>
      <c r="BG938" s="81">
        <f t="shared" si="45"/>
        <v>0.02206359459</v>
      </c>
      <c r="BH938" s="81">
        <f t="shared" si="46"/>
        <v>0.007087466433</v>
      </c>
      <c r="BI938" s="81"/>
      <c r="BJ938" s="81"/>
    </row>
    <row r="939">
      <c r="A939" s="31">
        <v>937.0</v>
      </c>
      <c r="B939" s="32">
        <v>5636.0</v>
      </c>
      <c r="C939" s="33">
        <v>1376.0</v>
      </c>
      <c r="D939" s="55">
        <f t="shared" si="5"/>
        <v>769</v>
      </c>
      <c r="E939" s="35">
        <v>142.0</v>
      </c>
      <c r="F939" s="36">
        <v>122.0</v>
      </c>
      <c r="G939" s="37">
        <v>131.0</v>
      </c>
      <c r="H939" s="38">
        <v>297.0</v>
      </c>
      <c r="I939" s="39">
        <v>37.0</v>
      </c>
      <c r="J939" s="40">
        <v>40.0</v>
      </c>
      <c r="K939" s="88">
        <f t="shared" si="6"/>
        <v>0.2252906977</v>
      </c>
      <c r="L939" s="88">
        <f t="shared" si="7"/>
        <v>0.3760504202</v>
      </c>
      <c r="M939" s="88">
        <f t="shared" si="8"/>
        <v>0.4470989761</v>
      </c>
      <c r="N939" s="88">
        <f t="shared" si="9"/>
        <v>0.09520348837</v>
      </c>
      <c r="O939" s="88">
        <f t="shared" si="10"/>
        <v>0.4031209363</v>
      </c>
      <c r="P939" s="89">
        <f t="shared" si="11"/>
        <v>0.02906976744</v>
      </c>
      <c r="Q939" s="90">
        <f t="shared" ref="Q939:V939" si="2849">K939-Q$2</f>
        <v>-0.125686984</v>
      </c>
      <c r="R939" s="91">
        <f t="shared" si="2849"/>
        <v>-0.1035021201</v>
      </c>
      <c r="S939" s="92">
        <f t="shared" si="2849"/>
        <v>0.03551141346</v>
      </c>
      <c r="T939" s="93">
        <f t="shared" si="2849"/>
        <v>-0.02053095324</v>
      </c>
      <c r="U939" s="94">
        <f t="shared" si="2849"/>
        <v>-0.05071039281</v>
      </c>
      <c r="V939" s="95">
        <f t="shared" si="2849"/>
        <v>-0.00319106107</v>
      </c>
      <c r="W939" s="64"/>
      <c r="X939" s="65">
        <f t="shared" si="13"/>
        <v>1</v>
      </c>
      <c r="Y939" s="66">
        <f t="shared" si="14"/>
        <v>0</v>
      </c>
      <c r="Z939" s="67">
        <f t="shared" ref="Z939:AA939" si="2850">U939</f>
        <v>-0.05071039281</v>
      </c>
      <c r="AA939" s="68">
        <f t="shared" si="2850"/>
        <v>-0.00319106107</v>
      </c>
      <c r="AB939" s="69">
        <f t="shared" ref="AB939:AC939" si="2851">S939</f>
        <v>0.03551141346</v>
      </c>
      <c r="AC939" s="70">
        <f t="shared" si="2851"/>
        <v>-0.02053095324</v>
      </c>
      <c r="AD939" s="71">
        <f t="shared" si="17"/>
        <v>0.002561361068</v>
      </c>
      <c r="AE939" s="72">
        <f t="shared" si="18"/>
        <v>0.0003236399207</v>
      </c>
      <c r="AF939" s="73">
        <f t="shared" si="19"/>
        <v>-0.001866313252</v>
      </c>
      <c r="AG939" s="74">
        <f t="shared" si="20"/>
        <v>0.0009278136143</v>
      </c>
      <c r="AH939" s="75">
        <f t="shared" si="21"/>
        <v>0.0008395404454</v>
      </c>
      <c r="AI939" s="76">
        <f t="shared" si="22"/>
        <v>-0.001458166338</v>
      </c>
      <c r="AJ939" s="77"/>
      <c r="AK939" s="65">
        <f t="shared" si="23"/>
        <v>-0.005693794321</v>
      </c>
      <c r="AL939" s="66">
        <f t="shared" si="24"/>
        <v>0.0007634399882</v>
      </c>
      <c r="AM939" s="67">
        <f t="shared" si="25"/>
        <v>-0.03632637155</v>
      </c>
      <c r="AN939" s="68">
        <f t="shared" si="26"/>
        <v>-0.08311472793</v>
      </c>
      <c r="AO939" s="69">
        <f t="shared" si="27"/>
        <v>-0.01521273999</v>
      </c>
      <c r="AP939" s="70">
        <f t="shared" si="28"/>
        <v>-0.01481763518</v>
      </c>
      <c r="AQ939" s="71">
        <f t="shared" si="29"/>
        <v>0.001505147757</v>
      </c>
      <c r="AR939" s="72">
        <f t="shared" si="30"/>
        <v>-0.001326777351</v>
      </c>
      <c r="AS939" s="73">
        <f t="shared" si="31"/>
        <v>-0.0004401865133</v>
      </c>
      <c r="AT939" s="74">
        <f t="shared" si="32"/>
        <v>-0.0007632171868</v>
      </c>
      <c r="AU939" s="75">
        <f t="shared" si="33"/>
        <v>0.0001191815187</v>
      </c>
      <c r="AV939" s="76">
        <f t="shared" si="34"/>
        <v>-0.0001515583049</v>
      </c>
      <c r="AW939" s="78">
        <f t="shared" si="35"/>
        <v>-0.05604876309</v>
      </c>
      <c r="AX939" s="79">
        <f t="shared" si="36"/>
        <v>-0.125686984</v>
      </c>
      <c r="AY939" s="78">
        <f t="shared" si="37"/>
        <v>-0.09941047596</v>
      </c>
      <c r="AZ939" s="79">
        <f t="shared" si="38"/>
        <v>-0.1035021201</v>
      </c>
      <c r="BA939" s="80">
        <f t="shared" si="39"/>
        <v>0.06963822092</v>
      </c>
      <c r="BB939" s="80">
        <f t="shared" si="40"/>
        <v>0.004091644161</v>
      </c>
      <c r="BC939" s="80">
        <f t="shared" si="41"/>
        <v>-0.05126819103</v>
      </c>
      <c r="BD939" s="80">
        <f t="shared" si="42"/>
        <v>-0.09432731612</v>
      </c>
      <c r="BE939" s="81">
        <f t="shared" si="43"/>
        <v>0.004832740262</v>
      </c>
      <c r="BF939" s="81">
        <f t="shared" si="44"/>
        <v>0.0005698696401</v>
      </c>
      <c r="BG939" s="81">
        <f t="shared" si="45"/>
        <v>-0.006269215155</v>
      </c>
      <c r="BH939" s="81">
        <f t="shared" si="46"/>
        <v>0.009671981725</v>
      </c>
      <c r="BI939" s="81"/>
      <c r="BJ939" s="81"/>
    </row>
    <row r="940">
      <c r="A940" s="31">
        <v>938.0</v>
      </c>
      <c r="B940" s="32" t="s">
        <v>385</v>
      </c>
      <c r="C940" s="33">
        <v>186.0</v>
      </c>
      <c r="D940" s="55">
        <f t="shared" si="5"/>
        <v>146</v>
      </c>
      <c r="E940" s="35">
        <v>26.0</v>
      </c>
      <c r="F940" s="36">
        <v>19.0</v>
      </c>
      <c r="G940" s="37">
        <v>25.0</v>
      </c>
      <c r="H940" s="38">
        <v>54.0</v>
      </c>
      <c r="I940" s="39">
        <v>10.0</v>
      </c>
      <c r="J940" s="40">
        <v>12.0</v>
      </c>
      <c r="K940" s="88">
        <f t="shared" si="6"/>
        <v>0.3279569892</v>
      </c>
      <c r="L940" s="88">
        <f t="shared" si="7"/>
        <v>0.4</v>
      </c>
      <c r="M940" s="88">
        <f t="shared" si="8"/>
        <v>0.4464285714</v>
      </c>
      <c r="N940" s="88">
        <f t="shared" si="9"/>
        <v>0.1344086022</v>
      </c>
      <c r="O940" s="88">
        <f t="shared" si="10"/>
        <v>0.4178082192</v>
      </c>
      <c r="P940" s="89">
        <f t="shared" si="11"/>
        <v>0.06451612903</v>
      </c>
      <c r="Q940" s="90">
        <f t="shared" ref="Q940:V940" si="2852">K940-Q$2</f>
        <v>-0.02302069244</v>
      </c>
      <c r="R940" s="91">
        <f t="shared" si="2852"/>
        <v>-0.07955254029</v>
      </c>
      <c r="S940" s="92">
        <f t="shared" si="2852"/>
        <v>0.03484100878</v>
      </c>
      <c r="T940" s="93">
        <f t="shared" si="2852"/>
        <v>0.01867416054</v>
      </c>
      <c r="U940" s="94">
        <f t="shared" si="2852"/>
        <v>-0.03602310992</v>
      </c>
      <c r="V940" s="95">
        <f t="shared" si="2852"/>
        <v>0.03225530052</v>
      </c>
      <c r="W940" s="64"/>
      <c r="X940" s="65">
        <f t="shared" si="13"/>
        <v>1</v>
      </c>
      <c r="Y940" s="66">
        <f t="shared" si="14"/>
        <v>0</v>
      </c>
      <c r="Z940" s="67">
        <f t="shared" ref="Z940:AA940" si="2853">U940</f>
        <v>-0.03602310992</v>
      </c>
      <c r="AA940" s="68">
        <f t="shared" si="2853"/>
        <v>0.03225530052</v>
      </c>
      <c r="AB940" s="69">
        <f t="shared" ref="AB940:AC940" si="2854">S940</f>
        <v>0.03484100878</v>
      </c>
      <c r="AC940" s="70">
        <f t="shared" si="2854"/>
        <v>0.01867416054</v>
      </c>
      <c r="AD940" s="71">
        <f t="shared" si="17"/>
        <v>0.0002572600363</v>
      </c>
      <c r="AE940" s="72">
        <f t="shared" si="18"/>
        <v>-0.002323872472</v>
      </c>
      <c r="AF940" s="73">
        <f t="shared" si="19"/>
        <v>-0.001857422149</v>
      </c>
      <c r="AG940" s="74">
        <f t="shared" si="20"/>
        <v>0.0004511058709</v>
      </c>
      <c r="AH940" s="75">
        <f t="shared" si="21"/>
        <v>0.000865171621</v>
      </c>
      <c r="AI940" s="76">
        <f t="shared" si="22"/>
        <v>0.001301253183</v>
      </c>
      <c r="AJ940" s="77"/>
      <c r="AK940" s="65">
        <f t="shared" si="23"/>
        <v>-0.005693794321</v>
      </c>
      <c r="AL940" s="66">
        <f t="shared" si="24"/>
        <v>0.0007634399882</v>
      </c>
      <c r="AM940" s="67">
        <f t="shared" si="25"/>
        <v>-0.08061396834</v>
      </c>
      <c r="AN940" s="68">
        <f t="shared" si="26"/>
        <v>-0.03086327607</v>
      </c>
      <c r="AO940" s="69">
        <f t="shared" si="27"/>
        <v>0.004419470168</v>
      </c>
      <c r="AP940" s="70">
        <f t="shared" si="28"/>
        <v>-0.01998260563</v>
      </c>
      <c r="AQ940" s="71">
        <f t="shared" si="29"/>
        <v>-0.001222453449</v>
      </c>
      <c r="AR940" s="72">
        <f t="shared" si="30"/>
        <v>-0.001344388159</v>
      </c>
      <c r="AS940" s="73">
        <f t="shared" si="31"/>
        <v>-0.0002388209497</v>
      </c>
      <c r="AT940" s="74">
        <f t="shared" si="32"/>
        <v>-0.0007719106716</v>
      </c>
      <c r="AU940" s="75">
        <f t="shared" si="33"/>
        <v>0.00007671919965</v>
      </c>
      <c r="AV940" s="76">
        <f t="shared" si="34"/>
        <v>0.0001617917772</v>
      </c>
      <c r="AW940" s="78">
        <f t="shared" si="35"/>
        <v>-0.08327284769</v>
      </c>
      <c r="AX940" s="79">
        <f t="shared" si="36"/>
        <v>-0.02302069244</v>
      </c>
      <c r="AY940" s="78">
        <f t="shared" si="37"/>
        <v>-0.05203694877</v>
      </c>
      <c r="AZ940" s="79">
        <f t="shared" si="38"/>
        <v>-0.07955254029</v>
      </c>
      <c r="BA940" s="80">
        <f t="shared" si="39"/>
        <v>-0.06025215525</v>
      </c>
      <c r="BB940" s="80">
        <f t="shared" si="40"/>
        <v>0.02751559152</v>
      </c>
      <c r="BC940" s="80">
        <f t="shared" si="41"/>
        <v>-0.07849227564</v>
      </c>
      <c r="BD940" s="80">
        <f t="shared" si="42"/>
        <v>-0.04695378892</v>
      </c>
      <c r="BE940" s="81">
        <f t="shared" si="43"/>
        <v>0.002873214436</v>
      </c>
      <c r="BF940" s="81">
        <f t="shared" si="44"/>
        <v>-0.003315747385</v>
      </c>
      <c r="BG940" s="81">
        <f t="shared" si="45"/>
        <v>0.00395637904</v>
      </c>
      <c r="BH940" s="81">
        <f t="shared" si="46"/>
        <v>0.007371019485</v>
      </c>
      <c r="BI940" s="81"/>
      <c r="BJ940" s="81"/>
    </row>
    <row r="941">
      <c r="A941" s="31">
        <v>939.0</v>
      </c>
      <c r="B941" s="32">
        <v>1641.0</v>
      </c>
      <c r="C941" s="33">
        <v>1198.0</v>
      </c>
      <c r="D941" s="55">
        <f t="shared" si="5"/>
        <v>829</v>
      </c>
      <c r="E941" s="35">
        <v>169.0</v>
      </c>
      <c r="F941" s="36">
        <v>137.0</v>
      </c>
      <c r="G941" s="37">
        <v>140.0</v>
      </c>
      <c r="H941" s="38">
        <v>304.0</v>
      </c>
      <c r="I941" s="39">
        <v>40.0</v>
      </c>
      <c r="J941" s="40">
        <v>39.0</v>
      </c>
      <c r="K941" s="88">
        <f t="shared" si="6"/>
        <v>0.2913188648</v>
      </c>
      <c r="L941" s="88">
        <f t="shared" si="7"/>
        <v>0.4074074074</v>
      </c>
      <c r="M941" s="88">
        <f t="shared" si="8"/>
        <v>0.4430379747</v>
      </c>
      <c r="N941" s="88">
        <f t="shared" si="9"/>
        <v>0.1168614357</v>
      </c>
      <c r="O941" s="88">
        <f t="shared" si="10"/>
        <v>0.4209891435</v>
      </c>
      <c r="P941" s="89">
        <f t="shared" si="11"/>
        <v>0.0325542571</v>
      </c>
      <c r="Q941" s="90">
        <f t="shared" ref="Q941:V941" si="2855">K941-Q$2</f>
        <v>-0.05965881692</v>
      </c>
      <c r="R941" s="91">
        <f t="shared" si="2855"/>
        <v>-0.07214513288</v>
      </c>
      <c r="S941" s="92">
        <f t="shared" si="2855"/>
        <v>0.03145041204</v>
      </c>
      <c r="T941" s="93">
        <f t="shared" si="2855"/>
        <v>0.001126994119</v>
      </c>
      <c r="U941" s="94">
        <f t="shared" si="2855"/>
        <v>-0.03284218555</v>
      </c>
      <c r="V941" s="95">
        <f t="shared" si="2855"/>
        <v>0.0002934285832</v>
      </c>
      <c r="W941" s="64"/>
      <c r="X941" s="65">
        <f t="shared" si="13"/>
        <v>1</v>
      </c>
      <c r="Y941" s="66">
        <f t="shared" si="14"/>
        <v>0</v>
      </c>
      <c r="Z941" s="67">
        <f t="shared" ref="Z941:AA941" si="2856">U941</f>
        <v>-0.03284218555</v>
      </c>
      <c r="AA941" s="68">
        <f t="shared" si="2856"/>
        <v>0.0002934285832</v>
      </c>
      <c r="AB941" s="69">
        <f t="shared" ref="AB941:AC941" si="2857">S941</f>
        <v>0.03145041204</v>
      </c>
      <c r="AC941" s="70">
        <f t="shared" si="2857"/>
        <v>0.001126994119</v>
      </c>
      <c r="AD941" s="71">
        <f t="shared" si="17"/>
        <v>0.001078523051</v>
      </c>
      <c r="AE941" s="72">
        <f t="shared" si="18"/>
        <v>-0.00001927367195</v>
      </c>
      <c r="AF941" s="73">
        <f t="shared" si="19"/>
        <v>-0.00103323096</v>
      </c>
      <c r="AG941" s="74">
        <f t="shared" si="20"/>
        <v>-0.00002778450012</v>
      </c>
      <c r="AH941" s="75">
        <f t="shared" si="21"/>
        <v>0.0009878583016</v>
      </c>
      <c r="AI941" s="76">
        <f t="shared" si="22"/>
        <v>0.0000708888588</v>
      </c>
      <c r="AJ941" s="77"/>
      <c r="AK941" s="65">
        <f t="shared" si="23"/>
        <v>-0.005693794321</v>
      </c>
      <c r="AL941" s="66">
        <f t="shared" si="24"/>
        <v>0.0007634399882</v>
      </c>
      <c r="AM941" s="67">
        <f t="shared" si="25"/>
        <v>-0.0272734749</v>
      </c>
      <c r="AN941" s="68">
        <f t="shared" si="26"/>
        <v>-0.05190215754</v>
      </c>
      <c r="AO941" s="69">
        <f t="shared" si="27"/>
        <v>-0.00384971889</v>
      </c>
      <c r="AP941" s="70">
        <f t="shared" si="28"/>
        <v>-0.01583163676</v>
      </c>
      <c r="AQ941" s="71">
        <f t="shared" si="29"/>
        <v>0.0005431024173</v>
      </c>
      <c r="AR941" s="72">
        <f t="shared" si="30"/>
        <v>-0.0006386211315</v>
      </c>
      <c r="AS941" s="73">
        <f t="shared" si="31"/>
        <v>-0.00001525042844</v>
      </c>
      <c r="AT941" s="74">
        <f t="shared" si="32"/>
        <v>-0.0004366681441</v>
      </c>
      <c r="AU941" s="75">
        <f t="shared" si="33"/>
        <v>0.000110861369</v>
      </c>
      <c r="AV941" s="76">
        <f t="shared" si="34"/>
        <v>0.00002428093693</v>
      </c>
      <c r="AW941" s="78">
        <f t="shared" si="35"/>
        <v>-0.03617827476</v>
      </c>
      <c r="AX941" s="79">
        <f t="shared" si="36"/>
        <v>-0.05965881692</v>
      </c>
      <c r="AY941" s="78">
        <f t="shared" si="37"/>
        <v>-0.06802136265</v>
      </c>
      <c r="AZ941" s="79">
        <f t="shared" si="38"/>
        <v>-0.07214513288</v>
      </c>
      <c r="BA941" s="80">
        <f t="shared" si="39"/>
        <v>0.02348054216</v>
      </c>
      <c r="BB941" s="80">
        <f t="shared" si="40"/>
        <v>0.004123770235</v>
      </c>
      <c r="BC941" s="80">
        <f t="shared" si="41"/>
        <v>-0.0313977027</v>
      </c>
      <c r="BD941" s="80">
        <f t="shared" si="42"/>
        <v>-0.06293820281</v>
      </c>
      <c r="BE941" s="81">
        <f t="shared" si="43"/>
        <v>0.000534330379</v>
      </c>
      <c r="BF941" s="81">
        <f t="shared" si="44"/>
        <v>0.0001936567217</v>
      </c>
      <c r="BG941" s="81">
        <f t="shared" si="45"/>
        <v>-0.002975401638</v>
      </c>
      <c r="BH941" s="81">
        <f t="shared" si="46"/>
        <v>0.00395222996</v>
      </c>
      <c r="BI941" s="81"/>
      <c r="BJ941" s="81"/>
    </row>
    <row r="942">
      <c r="A942" s="31">
        <v>940.0</v>
      </c>
      <c r="B942" s="32">
        <v>2643.0</v>
      </c>
      <c r="C942" s="33">
        <v>1888.0</v>
      </c>
      <c r="D942" s="55">
        <f t="shared" si="5"/>
        <v>1591</v>
      </c>
      <c r="E942" s="35">
        <v>618.0</v>
      </c>
      <c r="F942" s="36">
        <v>240.0</v>
      </c>
      <c r="G942" s="37">
        <v>280.0</v>
      </c>
      <c r="H942" s="38">
        <v>374.0</v>
      </c>
      <c r="I942" s="39">
        <v>59.0</v>
      </c>
      <c r="J942" s="40">
        <v>20.0</v>
      </c>
      <c r="K942" s="88">
        <f t="shared" si="6"/>
        <v>0.5068855932</v>
      </c>
      <c r="L942" s="88">
        <f t="shared" si="7"/>
        <v>0.6441484301</v>
      </c>
      <c r="M942" s="88">
        <f t="shared" si="8"/>
        <v>0.5185185185</v>
      </c>
      <c r="N942" s="88">
        <f t="shared" si="9"/>
        <v>0.1483050847</v>
      </c>
      <c r="O942" s="88">
        <f t="shared" si="10"/>
        <v>0.6015084852</v>
      </c>
      <c r="P942" s="89">
        <f t="shared" si="11"/>
        <v>0.01059322034</v>
      </c>
      <c r="Q942" s="90">
        <f t="shared" ref="Q942:V942" si="2858">K942-Q$2</f>
        <v>0.1559079115</v>
      </c>
      <c r="R942" s="91">
        <f t="shared" si="2858"/>
        <v>0.1645958898</v>
      </c>
      <c r="S942" s="92">
        <f t="shared" si="2858"/>
        <v>0.1069309559</v>
      </c>
      <c r="T942" s="93">
        <f t="shared" si="2858"/>
        <v>0.03257064314</v>
      </c>
      <c r="U942" s="94">
        <f t="shared" si="2858"/>
        <v>0.1476771561</v>
      </c>
      <c r="V942" s="95">
        <f t="shared" si="2858"/>
        <v>-0.02166760817</v>
      </c>
      <c r="W942" s="64"/>
      <c r="X942" s="65">
        <f t="shared" si="13"/>
        <v>1</v>
      </c>
      <c r="Y942" s="66">
        <f t="shared" si="14"/>
        <v>0</v>
      </c>
      <c r="Z942" s="67">
        <f t="shared" ref="Z942:AA942" si="2859">U942</f>
        <v>0.1476771561</v>
      </c>
      <c r="AA942" s="68">
        <f t="shared" si="2859"/>
        <v>-0.02166760817</v>
      </c>
      <c r="AB942" s="69">
        <f t="shared" ref="AB942:AC942" si="2860">S942</f>
        <v>0.1069309559</v>
      </c>
      <c r="AC942" s="70">
        <f t="shared" si="2860"/>
        <v>0.03257064314</v>
      </c>
      <c r="AD942" s="71">
        <f t="shared" si="17"/>
        <v>0.0213390572</v>
      </c>
      <c r="AE942" s="72">
        <f t="shared" si="18"/>
        <v>-0.00639962151</v>
      </c>
      <c r="AF942" s="73">
        <f t="shared" si="19"/>
        <v>0.0164969874</v>
      </c>
      <c r="AG942" s="74">
        <f t="shared" si="20"/>
        <v>0.002493001899</v>
      </c>
      <c r="AH942" s="75">
        <f t="shared" si="21"/>
        <v>0.01037338253</v>
      </c>
      <c r="AI942" s="76">
        <f t="shared" si="22"/>
        <v>0.006965620008</v>
      </c>
      <c r="AJ942" s="77"/>
      <c r="AK942" s="65">
        <f t="shared" si="23"/>
        <v>-0.005693794321</v>
      </c>
      <c r="AL942" s="66">
        <f t="shared" si="24"/>
        <v>0.0007634399882</v>
      </c>
      <c r="AM942" s="67">
        <f t="shared" si="25"/>
        <v>0.1549427222</v>
      </c>
      <c r="AN942" s="68">
        <f t="shared" si="26"/>
        <v>0.2167723177</v>
      </c>
      <c r="AO942" s="69">
        <f t="shared" si="27"/>
        <v>0.00123325639</v>
      </c>
      <c r="AP942" s="70">
        <f t="shared" si="28"/>
        <v>-0.05785837534</v>
      </c>
      <c r="AQ942" s="71">
        <f t="shared" si="29"/>
        <v>0.00723722063</v>
      </c>
      <c r="AR942" s="72">
        <f t="shared" si="30"/>
        <v>-0.01572867166</v>
      </c>
      <c r="AS942" s="73">
        <f t="shared" si="31"/>
        <v>-0.0006211851714</v>
      </c>
      <c r="AT942" s="74">
        <f t="shared" si="32"/>
        <v>0.007025522675</v>
      </c>
      <c r="AU942" s="75">
        <f t="shared" si="33"/>
        <v>0.001061855796</v>
      </c>
      <c r="AV942" s="76">
        <f t="shared" si="34"/>
        <v>0.0009604817508</v>
      </c>
      <c r="AW942" s="78">
        <f t="shared" si="35"/>
        <v>0.1581600755</v>
      </c>
      <c r="AX942" s="79">
        <f t="shared" si="36"/>
        <v>0.1559079115</v>
      </c>
      <c r="AY942" s="78">
        <f t="shared" si="37"/>
        <v>0.1519347151</v>
      </c>
      <c r="AZ942" s="79">
        <f t="shared" si="38"/>
        <v>0.1645958898</v>
      </c>
      <c r="BA942" s="80">
        <f t="shared" si="39"/>
        <v>0.002252163964</v>
      </c>
      <c r="BB942" s="80">
        <f t="shared" si="40"/>
        <v>-0.01266117469</v>
      </c>
      <c r="BC942" s="80">
        <f t="shared" si="41"/>
        <v>0.1629406476</v>
      </c>
      <c r="BD942" s="80">
        <f t="shared" si="42"/>
        <v>0.1570178749</v>
      </c>
      <c r="BE942" s="81">
        <f t="shared" si="43"/>
        <v>-0.000155233102</v>
      </c>
      <c r="BF942" s="81">
        <f t="shared" si="44"/>
        <v>-0.00005703008276</v>
      </c>
      <c r="BG942" s="81">
        <f t="shared" si="45"/>
        <v>0.001895041578</v>
      </c>
      <c r="BH942" s="81">
        <f t="shared" si="46"/>
        <v>0.05116918844</v>
      </c>
      <c r="BI942" s="81"/>
      <c r="BJ942" s="81"/>
    </row>
    <row r="943">
      <c r="A943" s="31">
        <v>941.0</v>
      </c>
      <c r="B943" s="32" t="s">
        <v>199</v>
      </c>
      <c r="C943" s="33">
        <v>627.0</v>
      </c>
      <c r="D943" s="55">
        <f t="shared" si="5"/>
        <v>550</v>
      </c>
      <c r="E943" s="35">
        <v>93.0</v>
      </c>
      <c r="F943" s="36">
        <v>95.0</v>
      </c>
      <c r="G943" s="37">
        <v>99.0</v>
      </c>
      <c r="H943" s="38">
        <v>224.0</v>
      </c>
      <c r="I943" s="39">
        <v>27.0</v>
      </c>
      <c r="J943" s="40">
        <v>12.0</v>
      </c>
      <c r="K943" s="88">
        <f t="shared" si="6"/>
        <v>0.3492822967</v>
      </c>
      <c r="L943" s="88">
        <f t="shared" si="7"/>
        <v>0.3488372093</v>
      </c>
      <c r="M943" s="88">
        <f t="shared" si="8"/>
        <v>0.4805825243</v>
      </c>
      <c r="N943" s="88">
        <f t="shared" si="9"/>
        <v>0.1578947368</v>
      </c>
      <c r="O943" s="88">
        <f t="shared" si="10"/>
        <v>0.3981818182</v>
      </c>
      <c r="P943" s="89">
        <f t="shared" si="11"/>
        <v>0.01913875598</v>
      </c>
      <c r="Q943" s="90">
        <f t="shared" ref="Q943:V943" si="2861">K943-Q$2</f>
        <v>-0.001695385039</v>
      </c>
      <c r="R943" s="91">
        <f t="shared" si="2861"/>
        <v>-0.130715331</v>
      </c>
      <c r="S943" s="92">
        <f t="shared" si="2861"/>
        <v>0.06899496163</v>
      </c>
      <c r="T943" s="93">
        <f t="shared" si="2861"/>
        <v>0.04216029523</v>
      </c>
      <c r="U943" s="94">
        <f t="shared" si="2861"/>
        <v>-0.05564951091</v>
      </c>
      <c r="V943" s="95">
        <f t="shared" si="2861"/>
        <v>-0.01312207253</v>
      </c>
      <c r="W943" s="64"/>
      <c r="X943" s="65">
        <f t="shared" si="13"/>
        <v>1</v>
      </c>
      <c r="Y943" s="66">
        <f t="shared" si="14"/>
        <v>0</v>
      </c>
      <c r="Z943" s="67">
        <f t="shared" ref="Z943:AA943" si="2862">U943</f>
        <v>-0.05564951091</v>
      </c>
      <c r="AA943" s="68">
        <f t="shared" si="2862"/>
        <v>-0.01312207253</v>
      </c>
      <c r="AB943" s="69">
        <f t="shared" ref="AB943:AC943" si="2863">S943</f>
        <v>0.06899496163</v>
      </c>
      <c r="AC943" s="70">
        <f t="shared" si="2863"/>
        <v>0.04216029523</v>
      </c>
      <c r="AD943" s="71">
        <f t="shared" si="17"/>
        <v>0.002924679277</v>
      </c>
      <c r="AE943" s="72">
        <f t="shared" si="18"/>
        <v>0.001460473837</v>
      </c>
      <c r="AF943" s="73">
        <f t="shared" si="19"/>
        <v>-0.003286305418</v>
      </c>
      <c r="AG943" s="74">
        <f t="shared" si="20"/>
        <v>-0.0032515567</v>
      </c>
      <c r="AH943" s="75">
        <f t="shared" si="21"/>
        <v>0.002982814235</v>
      </c>
      <c r="AI943" s="76">
        <f t="shared" si="22"/>
        <v>0.005817695904</v>
      </c>
      <c r="AJ943" s="77"/>
      <c r="AK943" s="65">
        <f t="shared" si="23"/>
        <v>-0.005693794321</v>
      </c>
      <c r="AL943" s="66">
        <f t="shared" si="24"/>
        <v>0.0007634399882</v>
      </c>
      <c r="AM943" s="67">
        <f t="shared" si="25"/>
        <v>-0.02459105181</v>
      </c>
      <c r="AN943" s="68">
        <f t="shared" si="26"/>
        <v>-0.09906252771</v>
      </c>
      <c r="AO943" s="69">
        <f t="shared" si="27"/>
        <v>0.01133339477</v>
      </c>
      <c r="AP943" s="70">
        <f t="shared" si="28"/>
        <v>-0.040297759</v>
      </c>
      <c r="AQ943" s="71">
        <f t="shared" si="29"/>
        <v>0.002354592207</v>
      </c>
      <c r="AR943" s="72">
        <f t="shared" si="30"/>
        <v>-0.0009542619225</v>
      </c>
      <c r="AS943" s="73">
        <f t="shared" si="31"/>
        <v>0.001286111475</v>
      </c>
      <c r="AT943" s="74">
        <f t="shared" si="32"/>
        <v>-0.001471448828</v>
      </c>
      <c r="AU943" s="75">
        <f t="shared" si="33"/>
        <v>0.000242610839</v>
      </c>
      <c r="AV943" s="76">
        <f t="shared" si="34"/>
        <v>0.0007087907747</v>
      </c>
      <c r="AW943" s="78">
        <f t="shared" si="35"/>
        <v>-0.01506813684</v>
      </c>
      <c r="AX943" s="79">
        <f t="shared" si="36"/>
        <v>-0.001695385039</v>
      </c>
      <c r="AY943" s="78">
        <f t="shared" si="37"/>
        <v>-0.1403137667</v>
      </c>
      <c r="AZ943" s="79">
        <f t="shared" si="38"/>
        <v>-0.130715331</v>
      </c>
      <c r="BA943" s="80">
        <f t="shared" si="39"/>
        <v>-0.0133727518</v>
      </c>
      <c r="BB943" s="80">
        <f t="shared" si="40"/>
        <v>-0.009598435708</v>
      </c>
      <c r="BC943" s="80">
        <f t="shared" si="41"/>
        <v>-0.01028756479</v>
      </c>
      <c r="BD943" s="80">
        <f t="shared" si="42"/>
        <v>-0.1352306069</v>
      </c>
      <c r="BE943" s="81">
        <f t="shared" si="43"/>
        <v>0.00008670052279</v>
      </c>
      <c r="BF943" s="81">
        <f t="shared" si="44"/>
        <v>0.0002567149969</v>
      </c>
      <c r="BG943" s="81">
        <f t="shared" si="45"/>
        <v>-0.01818148304</v>
      </c>
      <c r="BH943" s="81">
        <f t="shared" si="46"/>
        <v>0.002782387258</v>
      </c>
      <c r="BI943" s="81"/>
      <c r="BJ943" s="81"/>
    </row>
    <row r="944">
      <c r="A944" s="31">
        <v>942.0</v>
      </c>
      <c r="B944" s="32" t="s">
        <v>97</v>
      </c>
      <c r="C944" s="33">
        <v>1388.0</v>
      </c>
      <c r="D944" s="55">
        <f t="shared" si="5"/>
        <v>989</v>
      </c>
      <c r="E944" s="35">
        <v>182.0</v>
      </c>
      <c r="F944" s="36">
        <v>178.0</v>
      </c>
      <c r="G944" s="37">
        <v>152.0</v>
      </c>
      <c r="H944" s="38">
        <v>363.0</v>
      </c>
      <c r="I944" s="39">
        <v>59.0</v>
      </c>
      <c r="J944" s="40">
        <v>55.0</v>
      </c>
      <c r="K944" s="88">
        <f t="shared" si="6"/>
        <v>0.2831412104</v>
      </c>
      <c r="L944" s="88">
        <f t="shared" si="7"/>
        <v>0.3990066225</v>
      </c>
      <c r="M944" s="88">
        <f t="shared" si="8"/>
        <v>0.3948051948</v>
      </c>
      <c r="N944" s="88">
        <f t="shared" si="9"/>
        <v>0.1095100865</v>
      </c>
      <c r="O944" s="88">
        <f t="shared" si="10"/>
        <v>0.3973710819</v>
      </c>
      <c r="P944" s="89">
        <f t="shared" si="11"/>
        <v>0.03962536023</v>
      </c>
      <c r="Q944" s="90">
        <f t="shared" ref="Q944:V944" si="2864">K944-Q$2</f>
        <v>-0.06783647132</v>
      </c>
      <c r="R944" s="91">
        <f t="shared" si="2864"/>
        <v>-0.08054591777</v>
      </c>
      <c r="S944" s="92">
        <f t="shared" si="2864"/>
        <v>-0.01678236784</v>
      </c>
      <c r="T944" s="93">
        <f t="shared" si="2864"/>
        <v>-0.006224355152</v>
      </c>
      <c r="U944" s="94">
        <f t="shared" si="2864"/>
        <v>-0.05646024719</v>
      </c>
      <c r="V944" s="95">
        <f t="shared" si="2864"/>
        <v>0.007364531719</v>
      </c>
      <c r="W944" s="64"/>
      <c r="X944" s="65">
        <f t="shared" si="13"/>
        <v>1</v>
      </c>
      <c r="Y944" s="66">
        <f t="shared" si="14"/>
        <v>0</v>
      </c>
      <c r="Z944" s="67">
        <f t="shared" ref="Z944:AA944" si="2865">U944</f>
        <v>-0.05646024719</v>
      </c>
      <c r="AA944" s="68">
        <f t="shared" si="2865"/>
        <v>0.007364531719</v>
      </c>
      <c r="AB944" s="69">
        <f t="shared" ref="AB944:AC944" si="2866">S944</f>
        <v>-0.01678236784</v>
      </c>
      <c r="AC944" s="70">
        <f t="shared" si="2866"/>
        <v>-0.006224355152</v>
      </c>
      <c r="AD944" s="71">
        <f t="shared" si="17"/>
        <v>0.003133523186</v>
      </c>
      <c r="AE944" s="72">
        <f t="shared" si="18"/>
        <v>-0.0008316065626</v>
      </c>
      <c r="AF944" s="73">
        <f t="shared" si="19"/>
        <v>0.0009933760977</v>
      </c>
      <c r="AG944" s="74">
        <f t="shared" si="20"/>
        <v>0.0002278343502</v>
      </c>
      <c r="AH944" s="75">
        <f t="shared" si="21"/>
        <v>0.0002429052733</v>
      </c>
      <c r="AI944" s="76">
        <f t="shared" si="22"/>
        <v>0.0002089188355</v>
      </c>
      <c r="AJ944" s="77"/>
      <c r="AK944" s="65">
        <f t="shared" si="23"/>
        <v>-0.005693794321</v>
      </c>
      <c r="AL944" s="66">
        <f t="shared" si="24"/>
        <v>0.0007634399882</v>
      </c>
      <c r="AM944" s="67">
        <f t="shared" si="25"/>
        <v>-0.05777823625</v>
      </c>
      <c r="AN944" s="68">
        <f t="shared" si="26"/>
        <v>-0.08362738392</v>
      </c>
      <c r="AO944" s="69">
        <f t="shared" si="27"/>
        <v>-0.0007479917496</v>
      </c>
      <c r="AP944" s="70">
        <f t="shared" si="28"/>
        <v>0.009236678717</v>
      </c>
      <c r="AQ944" s="71">
        <f t="shared" si="29"/>
        <v>0.001125786791</v>
      </c>
      <c r="AR944" s="72">
        <f t="shared" si="30"/>
        <v>-0.002254085908</v>
      </c>
      <c r="AS944" s="73">
        <f t="shared" si="31"/>
        <v>-0.0000701954347</v>
      </c>
      <c r="AT944" s="74">
        <f t="shared" si="32"/>
        <v>0.0004250749644</v>
      </c>
      <c r="AU944" s="75">
        <f t="shared" si="33"/>
        <v>0.00002411144299</v>
      </c>
      <c r="AV944" s="76">
        <f t="shared" si="34"/>
        <v>0.0000276859171</v>
      </c>
      <c r="AW944" s="78">
        <f t="shared" si="35"/>
        <v>-0.06314031952</v>
      </c>
      <c r="AX944" s="79">
        <f t="shared" si="36"/>
        <v>-0.06783647132</v>
      </c>
      <c r="AY944" s="78">
        <f t="shared" si="37"/>
        <v>-0.07542859024</v>
      </c>
      <c r="AZ944" s="79">
        <f t="shared" si="38"/>
        <v>-0.08054591777</v>
      </c>
      <c r="BA944" s="80">
        <f t="shared" si="39"/>
        <v>0.004696151791</v>
      </c>
      <c r="BB944" s="80">
        <f t="shared" si="40"/>
        <v>0.005117327531</v>
      </c>
      <c r="BC944" s="80">
        <f t="shared" si="41"/>
        <v>-0.05835974747</v>
      </c>
      <c r="BD944" s="80">
        <f t="shared" si="42"/>
        <v>-0.0703454304</v>
      </c>
      <c r="BE944" s="81">
        <f t="shared" si="43"/>
        <v>-0.000004133199412</v>
      </c>
      <c r="BF944" s="81">
        <f t="shared" si="44"/>
        <v>0.0000480634937</v>
      </c>
      <c r="BG944" s="81">
        <f t="shared" si="45"/>
        <v>-0.001542619454</v>
      </c>
      <c r="BH944" s="81">
        <f t="shared" si="46"/>
        <v>0.008210683107</v>
      </c>
      <c r="BI944" s="81"/>
      <c r="BJ944" s="81"/>
    </row>
    <row r="945">
      <c r="A945" s="31">
        <v>943.0</v>
      </c>
      <c r="B945" s="32">
        <v>5652.0</v>
      </c>
      <c r="C945" s="33">
        <v>1330.0</v>
      </c>
      <c r="D945" s="55">
        <f t="shared" si="5"/>
        <v>1120</v>
      </c>
      <c r="E945" s="35">
        <v>393.0</v>
      </c>
      <c r="F945" s="36">
        <v>103.0</v>
      </c>
      <c r="G945" s="37">
        <v>283.0</v>
      </c>
      <c r="H945" s="38">
        <v>271.0</v>
      </c>
      <c r="I945" s="39">
        <v>58.0</v>
      </c>
      <c r="J945" s="40">
        <v>12.0</v>
      </c>
      <c r="K945" s="88">
        <f t="shared" si="6"/>
        <v>0.5518796992</v>
      </c>
      <c r="L945" s="88">
        <f t="shared" si="7"/>
        <v>0.6246537396</v>
      </c>
      <c r="M945" s="88">
        <f t="shared" si="8"/>
        <v>0.7110552764</v>
      </c>
      <c r="N945" s="88">
        <f t="shared" si="9"/>
        <v>0.2127819549</v>
      </c>
      <c r="O945" s="88">
        <f t="shared" si="10"/>
        <v>0.6553571429</v>
      </c>
      <c r="P945" s="89">
        <f t="shared" si="11"/>
        <v>0.009022556391</v>
      </c>
      <c r="Q945" s="90">
        <f t="shared" ref="Q945:V945" si="2867">K945-Q$2</f>
        <v>0.2009020176</v>
      </c>
      <c r="R945" s="91">
        <f t="shared" si="2867"/>
        <v>0.1451011993</v>
      </c>
      <c r="S945" s="92">
        <f t="shared" si="2867"/>
        <v>0.2994677137</v>
      </c>
      <c r="T945" s="93">
        <f t="shared" si="2867"/>
        <v>0.09704751328</v>
      </c>
      <c r="U945" s="94">
        <f t="shared" si="2867"/>
        <v>0.2015258138</v>
      </c>
      <c r="V945" s="95">
        <f t="shared" si="2867"/>
        <v>-0.02323827212</v>
      </c>
      <c r="W945" s="64"/>
      <c r="X945" s="65">
        <f t="shared" si="13"/>
        <v>1</v>
      </c>
      <c r="Y945" s="66">
        <f t="shared" si="14"/>
        <v>0</v>
      </c>
      <c r="Z945" s="67">
        <f t="shared" ref="Z945:AA945" si="2868">U945</f>
        <v>0.2015258138</v>
      </c>
      <c r="AA945" s="68">
        <f t="shared" si="2868"/>
        <v>-0.02323827212</v>
      </c>
      <c r="AB945" s="69">
        <f t="shared" ref="AB945:AC945" si="2869">S945</f>
        <v>0.2994677137</v>
      </c>
      <c r="AC945" s="70">
        <f t="shared" si="2869"/>
        <v>0.09704751328</v>
      </c>
      <c r="AD945" s="71">
        <f t="shared" si="17"/>
        <v>0.04007263632</v>
      </c>
      <c r="AE945" s="72">
        <f t="shared" si="18"/>
        <v>-0.009366223399</v>
      </c>
      <c r="AF945" s="73">
        <f t="shared" si="19"/>
        <v>0.06260569123</v>
      </c>
      <c r="AG945" s="74">
        <f t="shared" si="20"/>
        <v>0.01259846686</v>
      </c>
      <c r="AH945" s="75">
        <f t="shared" si="21"/>
        <v>0.08026269174</v>
      </c>
      <c r="AI945" s="76">
        <f t="shared" si="22"/>
        <v>0.05812519385</v>
      </c>
      <c r="AJ945" s="77"/>
      <c r="AK945" s="65">
        <f t="shared" si="23"/>
        <v>-0.005693794321</v>
      </c>
      <c r="AL945" s="66">
        <f t="shared" si="24"/>
        <v>0.0007634399882</v>
      </c>
      <c r="AM945" s="67">
        <f t="shared" si="25"/>
        <v>0.2013906397</v>
      </c>
      <c r="AN945" s="68">
        <f t="shared" si="26"/>
        <v>0.3009827059</v>
      </c>
      <c r="AO945" s="69">
        <f t="shared" si="27"/>
        <v>0.00635980672</v>
      </c>
      <c r="AP945" s="70">
        <f t="shared" si="28"/>
        <v>-0.1628543743</v>
      </c>
      <c r="AQ945" s="71">
        <f t="shared" si="29"/>
        <v>0.01513652767</v>
      </c>
      <c r="AR945" s="72">
        <f t="shared" si="30"/>
        <v>-0.02817400557</v>
      </c>
      <c r="AS945" s="73">
        <f t="shared" si="31"/>
        <v>-0.00368119802</v>
      </c>
      <c r="AT945" s="74">
        <f t="shared" si="32"/>
        <v>0.02674360751</v>
      </c>
      <c r="AU945" s="75">
        <f t="shared" si="33"/>
        <v>0.008146429179</v>
      </c>
      <c r="AV945" s="76">
        <f t="shared" si="34"/>
        <v>0.007911256945</v>
      </c>
      <c r="AW945" s="78">
        <f t="shared" si="35"/>
        <v>0.2216584109</v>
      </c>
      <c r="AX945" s="79">
        <f t="shared" si="36"/>
        <v>0.2009020176</v>
      </c>
      <c r="AY945" s="78">
        <f t="shared" si="37"/>
        <v>0.1453726304</v>
      </c>
      <c r="AZ945" s="79">
        <f t="shared" si="38"/>
        <v>0.1451011993</v>
      </c>
      <c r="BA945" s="80">
        <f t="shared" si="39"/>
        <v>0.02075639336</v>
      </c>
      <c r="BB945" s="80">
        <f t="shared" si="40"/>
        <v>0.0002714311208</v>
      </c>
      <c r="BC945" s="80">
        <f t="shared" si="41"/>
        <v>0.226438983</v>
      </c>
      <c r="BD945" s="80">
        <f t="shared" si="42"/>
        <v>0.1504557903</v>
      </c>
      <c r="BE945" s="81">
        <f t="shared" si="43"/>
        <v>0.0004307541903</v>
      </c>
      <c r="BF945" s="81">
        <f t="shared" si="44"/>
        <v>0.00001126786223</v>
      </c>
      <c r="BG945" s="81">
        <f t="shared" si="45"/>
        <v>0.02863766818</v>
      </c>
      <c r="BH945" s="81">
        <f t="shared" si="46"/>
        <v>0.06813811227</v>
      </c>
      <c r="BI945" s="81"/>
      <c r="BJ945" s="81"/>
    </row>
    <row r="946">
      <c r="A946" s="31">
        <v>944.0</v>
      </c>
      <c r="B946" s="32" t="s">
        <v>298</v>
      </c>
      <c r="C946" s="33">
        <v>1429.0</v>
      </c>
      <c r="D946" s="55">
        <f t="shared" si="5"/>
        <v>1287</v>
      </c>
      <c r="E946" s="35">
        <v>296.0</v>
      </c>
      <c r="F946" s="36">
        <v>238.0</v>
      </c>
      <c r="G946" s="37">
        <v>222.0</v>
      </c>
      <c r="H946" s="38">
        <v>461.0</v>
      </c>
      <c r="I946" s="39">
        <v>47.0</v>
      </c>
      <c r="J946" s="40">
        <v>23.0</v>
      </c>
      <c r="K946" s="88">
        <f t="shared" si="6"/>
        <v>0.3953813856</v>
      </c>
      <c r="L946" s="88">
        <f t="shared" si="7"/>
        <v>0.4266169154</v>
      </c>
      <c r="M946" s="88">
        <f t="shared" si="8"/>
        <v>0.4596273292</v>
      </c>
      <c r="N946" s="88">
        <f t="shared" si="9"/>
        <v>0.155353394</v>
      </c>
      <c r="O946" s="88">
        <f t="shared" si="10"/>
        <v>0.439005439</v>
      </c>
      <c r="P946" s="89">
        <f t="shared" si="11"/>
        <v>0.01609517145</v>
      </c>
      <c r="Q946" s="90">
        <f t="shared" ref="Q946:V946" si="2870">K946-Q$2</f>
        <v>0.04440370389</v>
      </c>
      <c r="R946" s="91">
        <f t="shared" si="2870"/>
        <v>-0.05293562487</v>
      </c>
      <c r="S946" s="92">
        <f t="shared" si="2870"/>
        <v>0.04803976655</v>
      </c>
      <c r="T946" s="93">
        <f t="shared" si="2870"/>
        <v>0.03961895237</v>
      </c>
      <c r="U946" s="94">
        <f t="shared" si="2870"/>
        <v>-0.01482589009</v>
      </c>
      <c r="V946" s="95">
        <f t="shared" si="2870"/>
        <v>-0.01616565706</v>
      </c>
      <c r="W946" s="64"/>
      <c r="X946" s="65">
        <f t="shared" si="13"/>
        <v>1</v>
      </c>
      <c r="Y946" s="66">
        <f t="shared" si="14"/>
        <v>0</v>
      </c>
      <c r="Z946" s="67">
        <f t="shared" ref="Z946:AA946" si="2871">U946</f>
        <v>-0.01482589009</v>
      </c>
      <c r="AA946" s="68">
        <f t="shared" si="2871"/>
        <v>-0.01616565706</v>
      </c>
      <c r="AB946" s="69">
        <f t="shared" ref="AB946:AC946" si="2872">S946</f>
        <v>0.04803976655</v>
      </c>
      <c r="AC946" s="70">
        <f t="shared" si="2872"/>
        <v>0.03961895237</v>
      </c>
      <c r="AD946" s="71">
        <f t="shared" si="17"/>
        <v>-0.00004152145139</v>
      </c>
      <c r="AE946" s="72">
        <f t="shared" si="18"/>
        <v>0.0004793405096</v>
      </c>
      <c r="AF946" s="73">
        <f t="shared" si="19"/>
        <v>-0.00007176590138</v>
      </c>
      <c r="AG946" s="74">
        <f t="shared" si="20"/>
        <v>-0.001363980625</v>
      </c>
      <c r="AH946" s="75">
        <f t="shared" si="21"/>
        <v>0.0007381577826</v>
      </c>
      <c r="AI946" s="76">
        <f t="shared" si="22"/>
        <v>0.003806570446</v>
      </c>
      <c r="AJ946" s="77"/>
      <c r="AK946" s="65">
        <f t="shared" si="23"/>
        <v>-0.005693794321</v>
      </c>
      <c r="AL946" s="66">
        <f t="shared" si="24"/>
        <v>0.0007634399882</v>
      </c>
      <c r="AM946" s="67">
        <f t="shared" si="25"/>
        <v>0.01356357984</v>
      </c>
      <c r="AN946" s="68">
        <f t="shared" si="26"/>
        <v>-0.03673352924</v>
      </c>
      <c r="AO946" s="69">
        <f t="shared" si="27"/>
        <v>0.01300615918</v>
      </c>
      <c r="AP946" s="70">
        <f t="shared" si="28"/>
        <v>-0.02949811363</v>
      </c>
      <c r="AQ946" s="71">
        <f t="shared" si="29"/>
        <v>0.0002580859052</v>
      </c>
      <c r="AR946" s="72">
        <f t="shared" si="30"/>
        <v>0.0002705753285</v>
      </c>
      <c r="AS946" s="73">
        <f t="shared" si="31"/>
        <v>0.0005736198405</v>
      </c>
      <c r="AT946" s="74">
        <f t="shared" si="32"/>
        <v>-0.0000658874105</v>
      </c>
      <c r="AU946" s="75">
        <f t="shared" si="33"/>
        <v>0.0000211241774</v>
      </c>
      <c r="AV946" s="76">
        <f t="shared" si="34"/>
        <v>0.0004438159842</v>
      </c>
      <c r="AW946" s="78">
        <f t="shared" si="35"/>
        <v>0.02172877463</v>
      </c>
      <c r="AX946" s="79">
        <f t="shared" si="36"/>
        <v>0.04440370389</v>
      </c>
      <c r="AY946" s="78">
        <f t="shared" si="37"/>
        <v>-0.06481969899</v>
      </c>
      <c r="AZ946" s="79">
        <f t="shared" si="38"/>
        <v>-0.05293562487</v>
      </c>
      <c r="BA946" s="80">
        <f t="shared" si="39"/>
        <v>-0.02267492927</v>
      </c>
      <c r="BB946" s="80">
        <f t="shared" si="40"/>
        <v>-0.01188407412</v>
      </c>
      <c r="BC946" s="80">
        <f t="shared" si="41"/>
        <v>0.02650934669</v>
      </c>
      <c r="BD946" s="80">
        <f t="shared" si="42"/>
        <v>-0.05973653915</v>
      </c>
      <c r="BE946" s="81">
        <f t="shared" si="43"/>
        <v>0.0003729211996</v>
      </c>
      <c r="BF946" s="81">
        <f t="shared" si="44"/>
        <v>0.0005389410802</v>
      </c>
      <c r="BG946" s="81">
        <f t="shared" si="45"/>
        <v>-0.002865708648</v>
      </c>
      <c r="BH946" s="81">
        <f t="shared" si="46"/>
        <v>-0.003167153252</v>
      </c>
      <c r="BI946" s="81"/>
      <c r="BJ946" s="81"/>
    </row>
    <row r="947">
      <c r="A947" s="31">
        <v>945.0</v>
      </c>
      <c r="B947" s="32">
        <v>6040.0</v>
      </c>
      <c r="C947" s="33">
        <v>1083.0</v>
      </c>
      <c r="D947" s="55">
        <f t="shared" si="5"/>
        <v>722</v>
      </c>
      <c r="E947" s="35">
        <v>160.0</v>
      </c>
      <c r="F947" s="36">
        <v>87.0</v>
      </c>
      <c r="G947" s="37">
        <v>138.0</v>
      </c>
      <c r="H947" s="38">
        <v>258.0</v>
      </c>
      <c r="I947" s="39">
        <v>43.0</v>
      </c>
      <c r="J947" s="40">
        <v>36.0</v>
      </c>
      <c r="K947" s="88">
        <f t="shared" si="6"/>
        <v>0.3148661127</v>
      </c>
      <c r="L947" s="88">
        <f t="shared" si="7"/>
        <v>0.4403470716</v>
      </c>
      <c r="M947" s="88">
        <f t="shared" si="8"/>
        <v>0.5287356322</v>
      </c>
      <c r="N947" s="88">
        <f t="shared" si="9"/>
        <v>0.1274238227</v>
      </c>
      <c r="O947" s="88">
        <f t="shared" si="10"/>
        <v>0.472299169</v>
      </c>
      <c r="P947" s="89">
        <f t="shared" si="11"/>
        <v>0.03324099723</v>
      </c>
      <c r="Q947" s="90">
        <f t="shared" ref="Q947:V947" si="2873">K947-Q$2</f>
        <v>-0.03611156904</v>
      </c>
      <c r="R947" s="91">
        <f t="shared" si="2873"/>
        <v>-0.03920546871</v>
      </c>
      <c r="S947" s="92">
        <f t="shared" si="2873"/>
        <v>0.1171480695</v>
      </c>
      <c r="T947" s="93">
        <f t="shared" si="2873"/>
        <v>0.01168938111</v>
      </c>
      <c r="U947" s="94">
        <f t="shared" si="2873"/>
        <v>0.01846783988</v>
      </c>
      <c r="V947" s="95">
        <f t="shared" si="2873"/>
        <v>0.000980168718</v>
      </c>
      <c r="W947" s="64"/>
      <c r="X947" s="65">
        <f t="shared" si="13"/>
        <v>1</v>
      </c>
      <c r="Y947" s="66">
        <f t="shared" si="14"/>
        <v>0</v>
      </c>
      <c r="Z947" s="67">
        <f t="shared" ref="Z947:AA947" si="2874">U947</f>
        <v>0.01846783988</v>
      </c>
      <c r="AA947" s="68">
        <f t="shared" si="2874"/>
        <v>0.000980168718</v>
      </c>
      <c r="AB947" s="69">
        <f t="shared" ref="AB947:AC947" si="2875">S947</f>
        <v>0.1171480695</v>
      </c>
      <c r="AC947" s="70">
        <f t="shared" si="2875"/>
        <v>0.01168938111</v>
      </c>
      <c r="AD947" s="71">
        <f t="shared" si="17"/>
        <v>0.0003401003792</v>
      </c>
      <c r="AE947" s="72">
        <f t="shared" si="18"/>
        <v>0.00003620319788</v>
      </c>
      <c r="AF947" s="73">
        <f t="shared" si="19"/>
        <v>0.002152014225</v>
      </c>
      <c r="AG947" s="74">
        <f t="shared" si="20"/>
        <v>0.0003307024917</v>
      </c>
      <c r="AH947" s="75">
        <f t="shared" si="21"/>
        <v>0.01358702857</v>
      </c>
      <c r="AI947" s="76">
        <f t="shared" si="22"/>
        <v>0.002738776862</v>
      </c>
      <c r="AJ947" s="77"/>
      <c r="AK947" s="65">
        <f t="shared" si="23"/>
        <v>-0.005693794321</v>
      </c>
      <c r="AL947" s="66">
        <f t="shared" si="24"/>
        <v>0.0007634399882</v>
      </c>
      <c r="AM947" s="67">
        <f t="shared" si="25"/>
        <v>0.013518318</v>
      </c>
      <c r="AN947" s="68">
        <f t="shared" si="26"/>
        <v>0.03012040722</v>
      </c>
      <c r="AO947" s="69">
        <f t="shared" si="27"/>
        <v>-0.01060617932</v>
      </c>
      <c r="AP947" s="70">
        <f t="shared" si="28"/>
        <v>-0.06002126176</v>
      </c>
      <c r="AQ947" s="71">
        <f t="shared" si="29"/>
        <v>0.0001959086481</v>
      </c>
      <c r="AR947" s="72">
        <f t="shared" si="30"/>
        <v>-0.0001796506486</v>
      </c>
      <c r="AS947" s="73">
        <f t="shared" si="31"/>
        <v>-0.00008335058749</v>
      </c>
      <c r="AT947" s="74">
        <f t="shared" si="32"/>
        <v>0.0009166152617</v>
      </c>
      <c r="AU947" s="75">
        <f t="shared" si="33"/>
        <v>0.001495791112</v>
      </c>
      <c r="AV947" s="76">
        <f t="shared" si="34"/>
        <v>0.0005339788206</v>
      </c>
      <c r="AW947" s="78">
        <f t="shared" si="35"/>
        <v>-0.001173306468</v>
      </c>
      <c r="AX947" s="79">
        <f t="shared" si="36"/>
        <v>-0.03611156904</v>
      </c>
      <c r="AY947" s="78">
        <f t="shared" si="37"/>
        <v>-0.02786647111</v>
      </c>
      <c r="AZ947" s="79">
        <f t="shared" si="38"/>
        <v>-0.03920546871</v>
      </c>
      <c r="BA947" s="80">
        <f t="shared" si="39"/>
        <v>0.03493826257</v>
      </c>
      <c r="BB947" s="80">
        <f t="shared" si="40"/>
        <v>0.0113389976</v>
      </c>
      <c r="BC947" s="80">
        <f t="shared" si="41"/>
        <v>0.00360726559</v>
      </c>
      <c r="BD947" s="80">
        <f t="shared" si="42"/>
        <v>-0.02278331127</v>
      </c>
      <c r="BE947" s="81">
        <f t="shared" si="43"/>
        <v>0.001092109325</v>
      </c>
      <c r="BF947" s="81">
        <f t="shared" si="44"/>
        <v>0.0007923297506</v>
      </c>
      <c r="BG947" s="81">
        <f t="shared" si="45"/>
        <v>-0.0005060669074</v>
      </c>
      <c r="BH947" s="81">
        <f t="shared" si="46"/>
        <v>-0.0001643709096</v>
      </c>
      <c r="BI947" s="81"/>
      <c r="BJ947" s="81"/>
    </row>
    <row r="948">
      <c r="A948" s="31">
        <v>946.0</v>
      </c>
      <c r="B948" s="32">
        <v>6062.0</v>
      </c>
      <c r="C948" s="33">
        <v>993.0</v>
      </c>
      <c r="D948" s="55">
        <f t="shared" si="5"/>
        <v>708</v>
      </c>
      <c r="E948" s="35">
        <v>165.0</v>
      </c>
      <c r="F948" s="36">
        <v>127.0</v>
      </c>
      <c r="G948" s="37">
        <v>114.0</v>
      </c>
      <c r="H948" s="38">
        <v>230.0</v>
      </c>
      <c r="I948" s="39">
        <v>34.0</v>
      </c>
      <c r="J948" s="40">
        <v>38.0</v>
      </c>
      <c r="K948" s="88">
        <f t="shared" si="6"/>
        <v>0.3152064451</v>
      </c>
      <c r="L948" s="88">
        <f t="shared" si="7"/>
        <v>0.4638694639</v>
      </c>
      <c r="M948" s="88">
        <f t="shared" si="8"/>
        <v>0.4086021505</v>
      </c>
      <c r="N948" s="88">
        <f t="shared" si="9"/>
        <v>0.1148036254</v>
      </c>
      <c r="O948" s="88">
        <f t="shared" si="10"/>
        <v>0.4420903955</v>
      </c>
      <c r="P948" s="89">
        <f t="shared" si="11"/>
        <v>0.03826787513</v>
      </c>
      <c r="Q948" s="90">
        <f t="shared" ref="Q948:V948" si="2876">K948-Q$2</f>
        <v>-0.03577123657</v>
      </c>
      <c r="R948" s="91">
        <f t="shared" si="2876"/>
        <v>-0.01568307642</v>
      </c>
      <c r="S948" s="92">
        <f t="shared" si="2876"/>
        <v>-0.002985412108</v>
      </c>
      <c r="T948" s="93">
        <f t="shared" si="2876"/>
        <v>-0.0009308162297</v>
      </c>
      <c r="U948" s="94">
        <f t="shared" si="2876"/>
        <v>-0.01174093361</v>
      </c>
      <c r="V948" s="95">
        <f t="shared" si="2876"/>
        <v>0.006007046614</v>
      </c>
      <c r="W948" s="64"/>
      <c r="X948" s="65">
        <f t="shared" si="13"/>
        <v>1</v>
      </c>
      <c r="Y948" s="66">
        <f t="shared" si="14"/>
        <v>0</v>
      </c>
      <c r="Z948" s="67">
        <f t="shared" ref="Z948:AA948" si="2877">U948</f>
        <v>-0.01174093361</v>
      </c>
      <c r="AA948" s="68">
        <f t="shared" si="2877"/>
        <v>0.006007046614</v>
      </c>
      <c r="AB948" s="69">
        <f t="shared" ref="AB948:AC948" si="2878">S948</f>
        <v>-0.002985412108</v>
      </c>
      <c r="AC948" s="70">
        <f t="shared" si="2878"/>
        <v>-0.0009308162297</v>
      </c>
      <c r="AD948" s="71">
        <f t="shared" si="17"/>
        <v>0.0001017649131</v>
      </c>
      <c r="AE948" s="72">
        <f t="shared" si="18"/>
        <v>-0.000141056671</v>
      </c>
      <c r="AF948" s="73">
        <f t="shared" si="19"/>
        <v>0.00004064298185</v>
      </c>
      <c r="AG948" s="74">
        <f t="shared" si="20"/>
        <v>-0.000007004858138</v>
      </c>
      <c r="AH948" s="75">
        <f t="shared" si="21"/>
        <v>0.000008046266604</v>
      </c>
      <c r="AI948" s="76">
        <f t="shared" si="22"/>
        <v>0.000005557740086</v>
      </c>
      <c r="AJ948" s="77"/>
      <c r="AK948" s="65">
        <f t="shared" si="23"/>
        <v>-0.005693794321</v>
      </c>
      <c r="AL948" s="66">
        <f t="shared" si="24"/>
        <v>0.0007634399882</v>
      </c>
      <c r="AM948" s="67">
        <f t="shared" si="25"/>
        <v>-0.01912064808</v>
      </c>
      <c r="AN948" s="68">
        <f t="shared" si="26"/>
        <v>-0.01373712767</v>
      </c>
      <c r="AO948" s="69">
        <f t="shared" si="27"/>
        <v>-0.0000451332927</v>
      </c>
      <c r="AP948" s="70">
        <f t="shared" si="28"/>
        <v>0.001618363721</v>
      </c>
      <c r="AQ948" s="71">
        <f t="shared" si="29"/>
        <v>-0.00002992266779</v>
      </c>
      <c r="AR948" s="72">
        <f t="shared" si="30"/>
        <v>-0.0001318230171</v>
      </c>
      <c r="AS948" s="73">
        <f t="shared" si="31"/>
        <v>0.000004016520778</v>
      </c>
      <c r="AT948" s="74">
        <f t="shared" si="32"/>
        <v>0.0000169652982</v>
      </c>
      <c r="AU948" s="75">
        <f t="shared" si="33"/>
        <v>0.000000821099656</v>
      </c>
      <c r="AV948" s="76">
        <f t="shared" si="34"/>
        <v>0.0000007625615408</v>
      </c>
      <c r="AW948" s="78">
        <f t="shared" si="35"/>
        <v>-0.02488466074</v>
      </c>
      <c r="AX948" s="79">
        <f t="shared" si="36"/>
        <v>-0.03577123657</v>
      </c>
      <c r="AY948" s="78">
        <f t="shared" si="37"/>
        <v>-0.01146941911</v>
      </c>
      <c r="AZ948" s="79">
        <f t="shared" si="38"/>
        <v>-0.01568307642</v>
      </c>
      <c r="BA948" s="80">
        <f t="shared" si="39"/>
        <v>0.01088657583</v>
      </c>
      <c r="BB948" s="80">
        <f t="shared" si="40"/>
        <v>0.004213657307</v>
      </c>
      <c r="BC948" s="80">
        <f t="shared" si="41"/>
        <v>-0.02010408868</v>
      </c>
      <c r="BD948" s="80">
        <f t="shared" si="42"/>
        <v>-0.006386259272</v>
      </c>
      <c r="BE948" s="81">
        <f t="shared" si="43"/>
        <v>0.0001007626254</v>
      </c>
      <c r="BF948" s="81">
        <f t="shared" si="44"/>
        <v>0.00009174459961</v>
      </c>
      <c r="BG948" s="81">
        <f t="shared" si="45"/>
        <v>0.0003633900743</v>
      </c>
      <c r="BH948" s="81">
        <f t="shared" si="46"/>
        <v>0.0002567798455</v>
      </c>
      <c r="BI948" s="81"/>
      <c r="BJ948" s="81"/>
    </row>
    <row r="949">
      <c r="A949" s="31">
        <v>947.0</v>
      </c>
      <c r="B949" s="32">
        <v>1686.0</v>
      </c>
      <c r="C949" s="33">
        <v>1202.0</v>
      </c>
      <c r="D949" s="55">
        <f t="shared" si="5"/>
        <v>933</v>
      </c>
      <c r="E949" s="35">
        <v>334.0</v>
      </c>
      <c r="F949" s="36">
        <v>141.0</v>
      </c>
      <c r="G949" s="37">
        <v>144.0</v>
      </c>
      <c r="H949" s="38">
        <v>213.0</v>
      </c>
      <c r="I949" s="39">
        <v>71.0</v>
      </c>
      <c r="J949" s="40">
        <v>30.0</v>
      </c>
      <c r="K949" s="88">
        <f t="shared" si="6"/>
        <v>0.4567387687</v>
      </c>
      <c r="L949" s="88">
        <f t="shared" si="7"/>
        <v>0.6553398058</v>
      </c>
      <c r="M949" s="88">
        <f t="shared" si="8"/>
        <v>0.4571428571</v>
      </c>
      <c r="N949" s="88">
        <f t="shared" si="9"/>
        <v>0.1198003328</v>
      </c>
      <c r="O949" s="88">
        <f t="shared" si="10"/>
        <v>0.5884244373</v>
      </c>
      <c r="P949" s="89">
        <f t="shared" si="11"/>
        <v>0.02495840266</v>
      </c>
      <c r="Q949" s="90">
        <f t="shared" ref="Q949:V949" si="2879">K949-Q$2</f>
        <v>0.105761087</v>
      </c>
      <c r="R949" s="91">
        <f t="shared" si="2879"/>
        <v>0.1757872655</v>
      </c>
      <c r="S949" s="92">
        <f t="shared" si="2879"/>
        <v>0.0455552945</v>
      </c>
      <c r="T949" s="93">
        <f t="shared" si="2879"/>
        <v>0.004065891171</v>
      </c>
      <c r="U949" s="94">
        <f t="shared" si="2879"/>
        <v>0.1345931082</v>
      </c>
      <c r="V949" s="95">
        <f t="shared" si="2879"/>
        <v>-0.00730242585</v>
      </c>
      <c r="W949" s="64"/>
      <c r="X949" s="65">
        <f t="shared" si="13"/>
        <v>1</v>
      </c>
      <c r="Y949" s="66">
        <f t="shared" si="14"/>
        <v>0</v>
      </c>
      <c r="Z949" s="67">
        <f t="shared" ref="Z949:AA949" si="2880">U949</f>
        <v>0.1345931082</v>
      </c>
      <c r="AA949" s="68">
        <f t="shared" si="2880"/>
        <v>-0.00730242585</v>
      </c>
      <c r="AB949" s="69">
        <f t="shared" ref="AB949:AC949" si="2881">S949</f>
        <v>0.0455552945</v>
      </c>
      <c r="AC949" s="70">
        <f t="shared" si="2881"/>
        <v>0.004065891171</v>
      </c>
      <c r="AD949" s="71">
        <f t="shared" si="17"/>
        <v>0.01806197935</v>
      </c>
      <c r="AE949" s="72">
        <f t="shared" si="18"/>
        <v>-0.001965712385</v>
      </c>
      <c r="AF949" s="73">
        <f t="shared" si="19"/>
        <v>0.00616111955</v>
      </c>
      <c r="AG949" s="74">
        <f t="shared" si="20"/>
        <v>0.0002145767703</v>
      </c>
      <c r="AH949" s="75">
        <f t="shared" si="21"/>
        <v>0.002058753386</v>
      </c>
      <c r="AI949" s="76">
        <f t="shared" si="22"/>
        <v>0.0003704457394</v>
      </c>
      <c r="AJ949" s="77"/>
      <c r="AK949" s="65">
        <f t="shared" si="23"/>
        <v>-0.005693794321</v>
      </c>
      <c r="AL949" s="66">
        <f t="shared" si="24"/>
        <v>0.0007634399882</v>
      </c>
      <c r="AM949" s="67">
        <f t="shared" si="25"/>
        <v>0.1214560129</v>
      </c>
      <c r="AN949" s="68">
        <f t="shared" si="26"/>
        <v>0.2077251781</v>
      </c>
      <c r="AO949" s="69">
        <f t="shared" si="27"/>
        <v>-0.004363505785</v>
      </c>
      <c r="AP949" s="70">
        <f t="shared" si="28"/>
        <v>-0.02327313762</v>
      </c>
      <c r="AQ949" s="71">
        <f t="shared" si="29"/>
        <v>0.008137578228</v>
      </c>
      <c r="AR949" s="72">
        <f t="shared" si="30"/>
        <v>-0.0115393953</v>
      </c>
      <c r="AS949" s="73">
        <f t="shared" si="31"/>
        <v>0.00007030629485</v>
      </c>
      <c r="AT949" s="74">
        <f t="shared" si="32"/>
        <v>0.00260511319</v>
      </c>
      <c r="AU949" s="75">
        <f t="shared" si="33"/>
        <v>0.0002273797799</v>
      </c>
      <c r="AV949" s="76">
        <f t="shared" si="34"/>
        <v>0.00007585894624</v>
      </c>
      <c r="AW949" s="78">
        <f t="shared" si="35"/>
        <v>0.1198339771</v>
      </c>
      <c r="AX949" s="79">
        <f t="shared" si="36"/>
        <v>0.105761087</v>
      </c>
      <c r="AY949" s="78">
        <f t="shared" si="37"/>
        <v>0.1763570574</v>
      </c>
      <c r="AZ949" s="79">
        <f t="shared" si="38"/>
        <v>0.1757872655</v>
      </c>
      <c r="BA949" s="80">
        <f t="shared" si="39"/>
        <v>0.01407289006</v>
      </c>
      <c r="BB949" s="80">
        <f t="shared" si="40"/>
        <v>0.0005697918195</v>
      </c>
      <c r="BC949" s="80">
        <f t="shared" si="41"/>
        <v>0.1246145491</v>
      </c>
      <c r="BD949" s="80">
        <f t="shared" si="42"/>
        <v>0.1814402172</v>
      </c>
      <c r="BE949" s="81">
        <f t="shared" si="43"/>
        <v>0.0001977215718</v>
      </c>
      <c r="BF949" s="81">
        <f t="shared" si="44"/>
        <v>0.00001603723526</v>
      </c>
      <c r="BG949" s="81">
        <f t="shared" si="45"/>
        <v>-0.01739176656</v>
      </c>
      <c r="BH949" s="81">
        <f t="shared" si="46"/>
        <v>0.04522018173</v>
      </c>
      <c r="BI949" s="81"/>
      <c r="BJ949" s="81"/>
    </row>
    <row r="950">
      <c r="A950" s="31">
        <v>948.0</v>
      </c>
      <c r="B950" s="32" t="s">
        <v>200</v>
      </c>
      <c r="C950" s="33">
        <v>1267.0</v>
      </c>
      <c r="D950" s="55">
        <f t="shared" si="5"/>
        <v>807</v>
      </c>
      <c r="E950" s="35">
        <v>96.0</v>
      </c>
      <c r="F950" s="36">
        <v>129.0</v>
      </c>
      <c r="G950" s="37">
        <v>132.0</v>
      </c>
      <c r="H950" s="38">
        <v>331.0</v>
      </c>
      <c r="I950" s="39">
        <v>53.0</v>
      </c>
      <c r="J950" s="40">
        <v>66.0</v>
      </c>
      <c r="K950" s="88">
        <f t="shared" si="6"/>
        <v>0.2217837411</v>
      </c>
      <c r="L950" s="88">
        <f t="shared" si="7"/>
        <v>0.3104166667</v>
      </c>
      <c r="M950" s="88">
        <f t="shared" si="8"/>
        <v>0.4036697248</v>
      </c>
      <c r="N950" s="88">
        <f t="shared" si="9"/>
        <v>0.1041831097</v>
      </c>
      <c r="O950" s="88">
        <f t="shared" si="10"/>
        <v>0.3482032218</v>
      </c>
      <c r="P950" s="89">
        <f t="shared" si="11"/>
        <v>0.05209155485</v>
      </c>
      <c r="Q950" s="90">
        <f t="shared" ref="Q950:V950" si="2882">K950-Q$2</f>
        <v>-0.1291939406</v>
      </c>
      <c r="R950" s="91">
        <f t="shared" si="2882"/>
        <v>-0.1691358736</v>
      </c>
      <c r="S950" s="92">
        <f t="shared" si="2882"/>
        <v>-0.007917837875</v>
      </c>
      <c r="T950" s="93">
        <f t="shared" si="2882"/>
        <v>-0.0115513319</v>
      </c>
      <c r="U950" s="94">
        <f t="shared" si="2882"/>
        <v>-0.1056281073</v>
      </c>
      <c r="V950" s="95">
        <f t="shared" si="2882"/>
        <v>0.01983072634</v>
      </c>
      <c r="W950" s="64"/>
      <c r="X950" s="65">
        <f t="shared" si="13"/>
        <v>1</v>
      </c>
      <c r="Y950" s="66">
        <f t="shared" si="14"/>
        <v>0</v>
      </c>
      <c r="Z950" s="67">
        <f t="shared" ref="Z950:AA950" si="2883">U950</f>
        <v>-0.1056281073</v>
      </c>
      <c r="AA950" s="68">
        <f t="shared" si="2883"/>
        <v>0.01983072634</v>
      </c>
      <c r="AB950" s="69">
        <f t="shared" ref="AB950:AC950" si="2884">S950</f>
        <v>-0.007917837875</v>
      </c>
      <c r="AC950" s="70">
        <f t="shared" si="2884"/>
        <v>-0.0115513319</v>
      </c>
      <c r="AD950" s="71">
        <f t="shared" si="17"/>
        <v>0.01076403934</v>
      </c>
      <c r="AE950" s="72">
        <f t="shared" si="18"/>
        <v>-0.004189364179</v>
      </c>
      <c r="AF950" s="73">
        <f t="shared" si="19"/>
        <v>0.00106541753</v>
      </c>
      <c r="AG950" s="74">
        <f t="shared" si="20"/>
        <v>0.001063128849</v>
      </c>
      <c r="AH950" s="75">
        <f t="shared" si="21"/>
        <v>-0.00007074111203</v>
      </c>
      <c r="AI950" s="76">
        <f t="shared" si="22"/>
        <v>0.0001829231465</v>
      </c>
      <c r="AJ950" s="77"/>
      <c r="AK950" s="65">
        <f t="shared" si="23"/>
        <v>-0.005693794321</v>
      </c>
      <c r="AL950" s="66">
        <f t="shared" si="24"/>
        <v>0.0007634399882</v>
      </c>
      <c r="AM950" s="67">
        <f t="shared" si="25"/>
        <v>-0.1177036414</v>
      </c>
      <c r="AN950" s="68">
        <f t="shared" si="26"/>
        <v>-0.1515127991</v>
      </c>
      <c r="AO950" s="69">
        <f t="shared" si="27"/>
        <v>-0.004646108203</v>
      </c>
      <c r="AP950" s="70">
        <f t="shared" si="28"/>
        <v>0.005566154433</v>
      </c>
      <c r="AQ950" s="71">
        <f t="shared" si="29"/>
        <v>0.003090335951</v>
      </c>
      <c r="AR950" s="72">
        <f t="shared" si="30"/>
        <v>-0.008428039313</v>
      </c>
      <c r="AS950" s="73">
        <f t="shared" si="31"/>
        <v>-0.0004207438082</v>
      </c>
      <c r="AT950" s="74">
        <f t="shared" si="32"/>
        <v>0.0004772768544</v>
      </c>
      <c r="AU950" s="75">
        <f t="shared" si="33"/>
        <v>-0.00001102984175</v>
      </c>
      <c r="AV950" s="76">
        <f t="shared" si="34"/>
        <v>0.00001958109054</v>
      </c>
      <c r="AW950" s="78">
        <f t="shared" si="35"/>
        <v>-0.1253849816</v>
      </c>
      <c r="AX950" s="79">
        <f t="shared" si="36"/>
        <v>-0.1291939406</v>
      </c>
      <c r="AY950" s="78">
        <f t="shared" si="37"/>
        <v>-0.153114386</v>
      </c>
      <c r="AZ950" s="79">
        <f t="shared" si="38"/>
        <v>-0.1691358736</v>
      </c>
      <c r="BA950" s="80">
        <f t="shared" si="39"/>
        <v>0.003808958959</v>
      </c>
      <c r="BB950" s="80">
        <f t="shared" si="40"/>
        <v>0.01602148759</v>
      </c>
      <c r="BC950" s="80">
        <f t="shared" si="41"/>
        <v>-0.1206044096</v>
      </c>
      <c r="BD950" s="80">
        <f t="shared" si="42"/>
        <v>-0.1480312262</v>
      </c>
      <c r="BE950" s="81">
        <f t="shared" si="43"/>
        <v>-0.0002421798962</v>
      </c>
      <c r="BF950" s="81">
        <f t="shared" si="44"/>
        <v>0.0001220503774</v>
      </c>
      <c r="BG950" s="81">
        <f t="shared" si="45"/>
        <v>-0.007367820325</v>
      </c>
      <c r="BH950" s="81">
        <f t="shared" si="46"/>
        <v>0.03570643726</v>
      </c>
      <c r="BI950" s="81"/>
      <c r="BJ950" s="81"/>
    </row>
    <row r="951">
      <c r="A951" s="31">
        <v>949.0</v>
      </c>
      <c r="B951" s="32">
        <v>4523.0</v>
      </c>
      <c r="C951" s="33">
        <v>1209.0</v>
      </c>
      <c r="D951" s="55">
        <f t="shared" si="5"/>
        <v>633</v>
      </c>
      <c r="E951" s="35">
        <v>86.0</v>
      </c>
      <c r="F951" s="36">
        <v>152.0</v>
      </c>
      <c r="G951" s="37">
        <v>43.0</v>
      </c>
      <c r="H951" s="38">
        <v>246.0</v>
      </c>
      <c r="I951" s="39">
        <v>32.0</v>
      </c>
      <c r="J951" s="40">
        <v>74.0</v>
      </c>
      <c r="K951" s="88">
        <f t="shared" si="6"/>
        <v>0.1331679074</v>
      </c>
      <c r="L951" s="88">
        <f t="shared" si="7"/>
        <v>0.3241758242</v>
      </c>
      <c r="M951" s="88">
        <f t="shared" si="8"/>
        <v>0.1598513011</v>
      </c>
      <c r="N951" s="88">
        <f t="shared" si="9"/>
        <v>0.03556658395</v>
      </c>
      <c r="O951" s="88">
        <f t="shared" si="10"/>
        <v>0.2543443918</v>
      </c>
      <c r="P951" s="89">
        <f t="shared" si="11"/>
        <v>0.06120760959</v>
      </c>
      <c r="Q951" s="90">
        <f t="shared" ref="Q951:V951" si="2885">K951-Q$2</f>
        <v>-0.2178097743</v>
      </c>
      <c r="R951" s="91">
        <f t="shared" si="2885"/>
        <v>-0.1553767161</v>
      </c>
      <c r="S951" s="92">
        <f t="shared" si="2885"/>
        <v>-0.2517362615</v>
      </c>
      <c r="T951" s="93">
        <f t="shared" si="2885"/>
        <v>-0.08016785765</v>
      </c>
      <c r="U951" s="94">
        <f t="shared" si="2885"/>
        <v>-0.1994869373</v>
      </c>
      <c r="V951" s="95">
        <f t="shared" si="2885"/>
        <v>0.02894678108</v>
      </c>
      <c r="W951" s="64"/>
      <c r="X951" s="65">
        <f t="shared" si="13"/>
        <v>1</v>
      </c>
      <c r="Y951" s="66">
        <f t="shared" si="14"/>
        <v>0</v>
      </c>
      <c r="Z951" s="67">
        <f t="shared" ref="Z951:AA951" si="2886">U951</f>
        <v>-0.1994869373</v>
      </c>
      <c r="AA951" s="68">
        <f t="shared" si="2886"/>
        <v>0.02894678108</v>
      </c>
      <c r="AB951" s="69">
        <f t="shared" ref="AB951:AC951" si="2887">S951</f>
        <v>-0.2517362615</v>
      </c>
      <c r="AC951" s="70">
        <f t="shared" si="2887"/>
        <v>-0.08016785765</v>
      </c>
      <c r="AD951" s="71">
        <f t="shared" si="17"/>
        <v>0.03895712202</v>
      </c>
      <c r="AE951" s="72">
        <f t="shared" si="18"/>
        <v>-0.01154900941</v>
      </c>
      <c r="AF951" s="73">
        <f t="shared" si="19"/>
        <v>0.05253869725</v>
      </c>
      <c r="AG951" s="74">
        <f t="shared" si="20"/>
        <v>0.008705485941</v>
      </c>
      <c r="AH951" s="75">
        <f t="shared" si="21"/>
        <v>0.05694425997</v>
      </c>
      <c r="AI951" s="76">
        <f t="shared" si="22"/>
        <v>0.04036231356</v>
      </c>
      <c r="AJ951" s="77"/>
      <c r="AK951" s="65">
        <f t="shared" si="23"/>
        <v>-0.005693794321</v>
      </c>
      <c r="AL951" s="66">
        <f t="shared" si="24"/>
        <v>0.0007634399882</v>
      </c>
      <c r="AM951" s="67">
        <f t="shared" si="25"/>
        <v>-0.2087894706</v>
      </c>
      <c r="AN951" s="68">
        <f t="shared" si="26"/>
        <v>-0.2930860958</v>
      </c>
      <c r="AO951" s="69">
        <f t="shared" si="27"/>
        <v>-0.004642709242</v>
      </c>
      <c r="AP951" s="70">
        <f t="shared" si="28"/>
        <v>0.1366994196</v>
      </c>
      <c r="AQ951" s="71">
        <f t="shared" si="29"/>
        <v>0.01329074255</v>
      </c>
      <c r="AR951" s="72">
        <f t="shared" si="30"/>
        <v>-0.0286456324</v>
      </c>
      <c r="AS951" s="73">
        <f t="shared" si="31"/>
        <v>-0.002301470879</v>
      </c>
      <c r="AT951" s="74">
        <f t="shared" si="32"/>
        <v>0.02239449254</v>
      </c>
      <c r="AU951" s="75">
        <f t="shared" si="33"/>
        <v>0.00579407871</v>
      </c>
      <c r="AV951" s="76">
        <f t="shared" si="34"/>
        <v>0.005513488811</v>
      </c>
      <c r="AW951" s="78">
        <f t="shared" si="35"/>
        <v>-0.2023426237</v>
      </c>
      <c r="AX951" s="79">
        <f t="shared" si="36"/>
        <v>-0.2178097743</v>
      </c>
      <c r="AY951" s="78">
        <f t="shared" si="37"/>
        <v>-0.1563608872</v>
      </c>
      <c r="AZ951" s="79">
        <f t="shared" si="38"/>
        <v>-0.1553767161</v>
      </c>
      <c r="BA951" s="80">
        <f t="shared" si="39"/>
        <v>0.01546715058</v>
      </c>
      <c r="BB951" s="80">
        <f t="shared" si="40"/>
        <v>-0.0009841710666</v>
      </c>
      <c r="BC951" s="80">
        <f t="shared" si="41"/>
        <v>-0.1975620517</v>
      </c>
      <c r="BD951" s="80">
        <f t="shared" si="42"/>
        <v>-0.1512777273</v>
      </c>
      <c r="BE951" s="81">
        <f t="shared" si="43"/>
        <v>0.0002382641543</v>
      </c>
      <c r="BF951" s="81">
        <f t="shared" si="44"/>
        <v>-0.00003044464416</v>
      </c>
      <c r="BG951" s="81">
        <f t="shared" si="45"/>
        <v>0.01614581348</v>
      </c>
      <c r="BH951" s="81">
        <f t="shared" si="46"/>
        <v>0.05977347638</v>
      </c>
      <c r="BI951" s="81"/>
      <c r="BJ951" s="81"/>
    </row>
    <row r="952">
      <c r="A952" s="31">
        <v>950.0</v>
      </c>
      <c r="B952" s="32">
        <v>6751.0</v>
      </c>
      <c r="C952" s="33">
        <v>2176.0</v>
      </c>
      <c r="D952" s="55">
        <f t="shared" si="5"/>
        <v>1717</v>
      </c>
      <c r="E952" s="35">
        <v>457.0</v>
      </c>
      <c r="F952" s="36">
        <v>390.0</v>
      </c>
      <c r="G952" s="37">
        <v>213.0</v>
      </c>
      <c r="H952" s="38">
        <v>500.0</v>
      </c>
      <c r="I952" s="39">
        <v>99.0</v>
      </c>
      <c r="J952" s="40">
        <v>58.0</v>
      </c>
      <c r="K952" s="88">
        <f t="shared" si="6"/>
        <v>0.3534007353</v>
      </c>
      <c r="L952" s="88">
        <f t="shared" si="7"/>
        <v>0.5265151515</v>
      </c>
      <c r="M952" s="88">
        <f t="shared" si="8"/>
        <v>0.3222390318</v>
      </c>
      <c r="N952" s="88">
        <f t="shared" si="9"/>
        <v>0.09788602941</v>
      </c>
      <c r="O952" s="88">
        <f t="shared" si="10"/>
        <v>0.4478741992</v>
      </c>
      <c r="P952" s="89">
        <f t="shared" si="11"/>
        <v>0.02665441176</v>
      </c>
      <c r="Q952" s="90">
        <f t="shared" ref="Q952:V952" si="2888">K952-Q$2</f>
        <v>0.002423053604</v>
      </c>
      <c r="R952" s="91">
        <f t="shared" si="2888"/>
        <v>0.04696261122</v>
      </c>
      <c r="S952" s="92">
        <f t="shared" si="2888"/>
        <v>-0.08934853088</v>
      </c>
      <c r="T952" s="93">
        <f t="shared" si="2888"/>
        <v>-0.0178484122</v>
      </c>
      <c r="U952" s="94">
        <f t="shared" si="2888"/>
        <v>-0.005957129909</v>
      </c>
      <c r="V952" s="95">
        <f t="shared" si="2888"/>
        <v>-0.005606416747</v>
      </c>
      <c r="W952" s="64"/>
      <c r="X952" s="65">
        <f t="shared" si="13"/>
        <v>1</v>
      </c>
      <c r="Y952" s="66">
        <f t="shared" si="14"/>
        <v>0</v>
      </c>
      <c r="Z952" s="67">
        <f t="shared" ref="Z952:AA952" si="2889">U952</f>
        <v>-0.005957129909</v>
      </c>
      <c r="AA952" s="68">
        <f t="shared" si="2889"/>
        <v>-0.005606416747</v>
      </c>
      <c r="AB952" s="69">
        <f t="shared" ref="AB952:AC952" si="2890">S952</f>
        <v>-0.08934853088</v>
      </c>
      <c r="AC952" s="70">
        <f t="shared" si="2890"/>
        <v>-0.0178484122</v>
      </c>
      <c r="AD952" s="71">
        <f t="shared" si="17"/>
        <v>0.000004055488007</v>
      </c>
      <c r="AE952" s="72">
        <f t="shared" si="18"/>
        <v>0.00006679630577</v>
      </c>
      <c r="AF952" s="73">
        <f t="shared" si="19"/>
        <v>0.0004321951685</v>
      </c>
      <c r="AG952" s="74">
        <f t="shared" si="20"/>
        <v>0.00060725041</v>
      </c>
      <c r="AH952" s="75">
        <f t="shared" si="21"/>
        <v>0.007664594152</v>
      </c>
      <c r="AI952" s="76">
        <f t="shared" si="22"/>
        <v>0.003189458816</v>
      </c>
      <c r="AJ952" s="77"/>
      <c r="AK952" s="65">
        <f t="shared" si="23"/>
        <v>-0.005693794321</v>
      </c>
      <c r="AL952" s="66">
        <f t="shared" si="24"/>
        <v>0.0007634399882</v>
      </c>
      <c r="AM952" s="67">
        <f t="shared" si="25"/>
        <v>0.004038448896</v>
      </c>
      <c r="AN952" s="68">
        <f t="shared" si="26"/>
        <v>-0.01403406495</v>
      </c>
      <c r="AO952" s="69">
        <f t="shared" si="27"/>
        <v>0.003637499176</v>
      </c>
      <c r="AP952" s="70">
        <f t="shared" si="28"/>
        <v>0.04703103455</v>
      </c>
      <c r="AQ952" s="71">
        <f t="shared" si="29"/>
        <v>0.00004102271288</v>
      </c>
      <c r="AR952" s="72">
        <f t="shared" si="30"/>
        <v>0.00003196776653</v>
      </c>
      <c r="AS952" s="73">
        <f t="shared" si="31"/>
        <v>-0.0002449294693</v>
      </c>
      <c r="AT952" s="74">
        <f t="shared" si="32"/>
        <v>0.0001982053789</v>
      </c>
      <c r="AU952" s="75">
        <f t="shared" si="33"/>
        <v>0.0008167546414</v>
      </c>
      <c r="AV952" s="76">
        <f t="shared" si="34"/>
        <v>0.0004877141717</v>
      </c>
      <c r="AW952" s="78">
        <f t="shared" si="35"/>
        <v>0.002595001636</v>
      </c>
      <c r="AX952" s="79">
        <f t="shared" si="36"/>
        <v>0.002423053604</v>
      </c>
      <c r="AY952" s="78">
        <f t="shared" si="37"/>
        <v>0.0344782969</v>
      </c>
      <c r="AZ952" s="79">
        <f t="shared" si="38"/>
        <v>0.04696261122</v>
      </c>
      <c r="BA952" s="80">
        <f t="shared" si="39"/>
        <v>0.0001719480322</v>
      </c>
      <c r="BB952" s="80">
        <f t="shared" si="40"/>
        <v>-0.01248431433</v>
      </c>
      <c r="BC952" s="80">
        <f t="shared" si="41"/>
        <v>0.007375573695</v>
      </c>
      <c r="BD952" s="80">
        <f t="shared" si="42"/>
        <v>0.03956145674</v>
      </c>
      <c r="BE952" s="81">
        <f t="shared" si="43"/>
        <v>-0.0001558285381</v>
      </c>
      <c r="BF952" s="81">
        <f t="shared" si="44"/>
        <v>-0.000004293306563</v>
      </c>
      <c r="BG952" s="81">
        <f t="shared" si="45"/>
        <v>-0.001510709772</v>
      </c>
      <c r="BH952" s="81">
        <f t="shared" si="46"/>
        <v>0.0005835768793</v>
      </c>
      <c r="BI952" s="81"/>
      <c r="BJ952" s="81"/>
    </row>
    <row r="953">
      <c r="A953" s="31">
        <v>951.0</v>
      </c>
      <c r="B953" s="32" t="s">
        <v>159</v>
      </c>
      <c r="C953" s="33">
        <v>886.0</v>
      </c>
      <c r="D953" s="55">
        <f t="shared" si="5"/>
        <v>790</v>
      </c>
      <c r="E953" s="35">
        <v>196.0</v>
      </c>
      <c r="F953" s="36">
        <v>139.0</v>
      </c>
      <c r="G953" s="37">
        <v>161.0</v>
      </c>
      <c r="H953" s="38">
        <v>265.0</v>
      </c>
      <c r="I953" s="39">
        <v>20.0</v>
      </c>
      <c r="J953" s="40">
        <v>9.0</v>
      </c>
      <c r="K953" s="88">
        <f t="shared" si="6"/>
        <v>0.4255079007</v>
      </c>
      <c r="L953" s="88">
        <f t="shared" si="7"/>
        <v>0.4490644491</v>
      </c>
      <c r="M953" s="88">
        <f t="shared" si="8"/>
        <v>0.5210355987</v>
      </c>
      <c r="N953" s="88">
        <f t="shared" si="9"/>
        <v>0.1817155756</v>
      </c>
      <c r="O953" s="88">
        <f t="shared" si="10"/>
        <v>0.4772151899</v>
      </c>
      <c r="P953" s="89">
        <f t="shared" si="11"/>
        <v>0.01015801354</v>
      </c>
      <c r="Q953" s="90">
        <f t="shared" ref="Q953:V953" si="2891">K953-Q$2</f>
        <v>0.07453021899</v>
      </c>
      <c r="R953" s="91">
        <f t="shared" si="2891"/>
        <v>-0.03048809123</v>
      </c>
      <c r="S953" s="92">
        <f t="shared" si="2891"/>
        <v>0.1094480361</v>
      </c>
      <c r="T953" s="93">
        <f t="shared" si="2891"/>
        <v>0.06598113401</v>
      </c>
      <c r="U953" s="94">
        <f t="shared" si="2891"/>
        <v>0.02338386078</v>
      </c>
      <c r="V953" s="95">
        <f t="shared" si="2891"/>
        <v>-0.02210281497</v>
      </c>
      <c r="W953" s="64"/>
      <c r="X953" s="65">
        <f t="shared" si="13"/>
        <v>1</v>
      </c>
      <c r="Y953" s="66">
        <f t="shared" si="14"/>
        <v>0</v>
      </c>
      <c r="Z953" s="67">
        <f t="shared" ref="Z953:AA953" si="2892">U953</f>
        <v>0.02338386078</v>
      </c>
      <c r="AA953" s="68">
        <f t="shared" si="2892"/>
        <v>-0.02210281497</v>
      </c>
      <c r="AB953" s="69">
        <f t="shared" ref="AB953:AC953" si="2893">S953</f>
        <v>0.1094480361</v>
      </c>
      <c r="AC953" s="70">
        <f t="shared" si="2893"/>
        <v>0.06598113401</v>
      </c>
      <c r="AD953" s="71">
        <f t="shared" si="17"/>
        <v>0.00005827051547</v>
      </c>
      <c r="AE953" s="72">
        <f t="shared" si="18"/>
        <v>-0.001033698296</v>
      </c>
      <c r="AF953" s="73">
        <f t="shared" si="19"/>
        <v>0.004017686434</v>
      </c>
      <c r="AG953" s="74">
        <f t="shared" si="20"/>
        <v>-0.0008762160377</v>
      </c>
      <c r="AH953" s="75">
        <f t="shared" si="21"/>
        <v>0.007625362552</v>
      </c>
      <c r="AI953" s="76">
        <f t="shared" si="22"/>
        <v>0.01444301107</v>
      </c>
      <c r="AJ953" s="77"/>
      <c r="AK953" s="65">
        <f t="shared" si="23"/>
        <v>-0.005693794321</v>
      </c>
      <c r="AL953" s="66">
        <f t="shared" si="24"/>
        <v>0.0007634399882</v>
      </c>
      <c r="AM953" s="67">
        <f t="shared" si="25"/>
        <v>0.05417858761</v>
      </c>
      <c r="AN953" s="68">
        <f t="shared" si="26"/>
        <v>0.01908368132</v>
      </c>
      <c r="AO953" s="69">
        <f t="shared" si="27"/>
        <v>0.01753058085</v>
      </c>
      <c r="AP953" s="70">
        <f t="shared" si="28"/>
        <v>-0.06379907608</v>
      </c>
      <c r="AQ953" s="71">
        <f t="shared" si="29"/>
        <v>-0.000572634905</v>
      </c>
      <c r="AR953" s="72">
        <f t="shared" si="30"/>
        <v>-0.0005652671054</v>
      </c>
      <c r="AS953" s="73">
        <f t="shared" si="31"/>
        <v>0.0004745796772</v>
      </c>
      <c r="AT953" s="74">
        <f t="shared" si="32"/>
        <v>0.001672275722</v>
      </c>
      <c r="AU953" s="75">
        <f t="shared" si="33"/>
        <v>0.0006272803664</v>
      </c>
      <c r="AV953" s="76">
        <f t="shared" si="34"/>
        <v>0.001763264766</v>
      </c>
      <c r="AW953" s="78">
        <f t="shared" si="35"/>
        <v>0.06654459929</v>
      </c>
      <c r="AX953" s="79">
        <f t="shared" si="36"/>
        <v>0.07453021899</v>
      </c>
      <c r="AY953" s="78">
        <f t="shared" si="37"/>
        <v>-0.04108168138</v>
      </c>
      <c r="AZ953" s="79">
        <f t="shared" si="38"/>
        <v>-0.03048809123</v>
      </c>
      <c r="BA953" s="80">
        <f t="shared" si="39"/>
        <v>-0.007985619701</v>
      </c>
      <c r="BB953" s="80">
        <f t="shared" si="40"/>
        <v>-0.01059359016</v>
      </c>
      <c r="BC953" s="80">
        <f t="shared" si="41"/>
        <v>0.07132517134</v>
      </c>
      <c r="BD953" s="80">
        <f t="shared" si="42"/>
        <v>-0.03599852154</v>
      </c>
      <c r="BE953" s="81">
        <f t="shared" si="43"/>
        <v>-0.00004845403036</v>
      </c>
      <c r="BF953" s="81">
        <f t="shared" si="44"/>
        <v>0.0001691927645</v>
      </c>
      <c r="BG953" s="81">
        <f t="shared" si="45"/>
        <v>0.003791386514</v>
      </c>
      <c r="BH953" s="81">
        <f t="shared" si="46"/>
        <v>-0.005135201434</v>
      </c>
      <c r="BI953" s="81"/>
      <c r="BJ953" s="81"/>
    </row>
    <row r="954">
      <c r="A954" s="31">
        <v>952.0</v>
      </c>
      <c r="B954" s="32">
        <v>5332.0</v>
      </c>
      <c r="C954" s="33">
        <v>695.0</v>
      </c>
      <c r="D954" s="55">
        <f t="shared" si="5"/>
        <v>410</v>
      </c>
      <c r="E954" s="35">
        <v>64.0</v>
      </c>
      <c r="F954" s="36">
        <v>89.0</v>
      </c>
      <c r="G954" s="37">
        <v>40.0</v>
      </c>
      <c r="H954" s="38">
        <v>148.0</v>
      </c>
      <c r="I954" s="39">
        <v>17.0</v>
      </c>
      <c r="J954" s="40">
        <v>52.0</v>
      </c>
      <c r="K954" s="88">
        <f t="shared" si="6"/>
        <v>0.1741007194</v>
      </c>
      <c r="L954" s="88">
        <f t="shared" si="7"/>
        <v>0.3537117904</v>
      </c>
      <c r="M954" s="88">
        <f t="shared" si="8"/>
        <v>0.2209944751</v>
      </c>
      <c r="N954" s="88">
        <f t="shared" si="9"/>
        <v>0.05755395683</v>
      </c>
      <c r="O954" s="88">
        <f t="shared" si="10"/>
        <v>0.2951219512</v>
      </c>
      <c r="P954" s="89">
        <f t="shared" si="11"/>
        <v>0.07482014388</v>
      </c>
      <c r="Q954" s="90">
        <f t="shared" ref="Q954:V954" si="2894">K954-Q$2</f>
        <v>-0.1768769623</v>
      </c>
      <c r="R954" s="91">
        <f t="shared" si="2894"/>
        <v>-0.1258407499</v>
      </c>
      <c r="S954" s="92">
        <f t="shared" si="2894"/>
        <v>-0.1905930875</v>
      </c>
      <c r="T954" s="93">
        <f t="shared" si="2894"/>
        <v>-0.05818048477</v>
      </c>
      <c r="U954" s="94">
        <f t="shared" si="2894"/>
        <v>-0.1587093779</v>
      </c>
      <c r="V954" s="95">
        <f t="shared" si="2894"/>
        <v>0.04255931537</v>
      </c>
      <c r="W954" s="64"/>
      <c r="X954" s="65">
        <f t="shared" si="13"/>
        <v>1</v>
      </c>
      <c r="Y954" s="66">
        <f t="shared" si="14"/>
        <v>0</v>
      </c>
      <c r="Z954" s="67">
        <f t="shared" ref="Z954:AA954" si="2895">U954</f>
        <v>-0.1587093779</v>
      </c>
      <c r="AA954" s="68">
        <f t="shared" si="2895"/>
        <v>0.04255931537</v>
      </c>
      <c r="AB954" s="69">
        <f t="shared" ref="AB954:AC954" si="2896">S954</f>
        <v>-0.1905930875</v>
      </c>
      <c r="AC954" s="70">
        <f t="shared" si="2896"/>
        <v>-0.05818048477</v>
      </c>
      <c r="AD954" s="71">
        <f t="shared" si="17"/>
        <v>0.0233773713</v>
      </c>
      <c r="AE954" s="72">
        <f t="shared" si="18"/>
        <v>-0.01350912493</v>
      </c>
      <c r="AF954" s="73">
        <f t="shared" si="19"/>
        <v>0.03272503195</v>
      </c>
      <c r="AG954" s="74">
        <f t="shared" si="20"/>
        <v>0.001122277224</v>
      </c>
      <c r="AH954" s="75">
        <f t="shared" si="21"/>
        <v>0.0329407562</v>
      </c>
      <c r="AI954" s="76">
        <f t="shared" si="22"/>
        <v>0.02217759645</v>
      </c>
      <c r="AJ954" s="77"/>
      <c r="AK954" s="65">
        <f t="shared" si="23"/>
        <v>-0.005693794321</v>
      </c>
      <c r="AL954" s="66">
        <f t="shared" si="24"/>
        <v>0.0007634399882</v>
      </c>
      <c r="AM954" s="67">
        <f t="shared" si="25"/>
        <v>-0.1971164094</v>
      </c>
      <c r="AN954" s="68">
        <f t="shared" si="26"/>
        <v>-0.2172345775</v>
      </c>
      <c r="AO954" s="69">
        <f t="shared" si="27"/>
        <v>-0.002261324489</v>
      </c>
      <c r="AP954" s="70">
        <f t="shared" si="28"/>
        <v>0.1031441984</v>
      </c>
      <c r="AQ954" s="71">
        <f t="shared" si="29"/>
        <v>0.004140452365</v>
      </c>
      <c r="AR954" s="72">
        <f t="shared" si="30"/>
        <v>-0.02057102069</v>
      </c>
      <c r="AS954" s="73">
        <f t="shared" si="31"/>
        <v>0.0003807996879</v>
      </c>
      <c r="AT954" s="74">
        <f t="shared" si="32"/>
        <v>0.0138367068</v>
      </c>
      <c r="AU954" s="75">
        <f t="shared" si="33"/>
        <v>0.003370974101</v>
      </c>
      <c r="AV954" s="76">
        <f t="shared" si="34"/>
        <v>0.003056619167</v>
      </c>
      <c r="AW954" s="78">
        <f t="shared" si="35"/>
        <v>-0.197179302</v>
      </c>
      <c r="AX954" s="79">
        <f t="shared" si="36"/>
        <v>-0.1768769623</v>
      </c>
      <c r="AY954" s="78">
        <f t="shared" si="37"/>
        <v>-0.1170046338</v>
      </c>
      <c r="AZ954" s="79">
        <f t="shared" si="38"/>
        <v>-0.1258407499</v>
      </c>
      <c r="BA954" s="80">
        <f t="shared" si="39"/>
        <v>-0.02030233978</v>
      </c>
      <c r="BB954" s="80">
        <f t="shared" si="40"/>
        <v>0.008836116081</v>
      </c>
      <c r="BC954" s="80">
        <f t="shared" si="41"/>
        <v>-0.19239873</v>
      </c>
      <c r="BD954" s="80">
        <f t="shared" si="42"/>
        <v>-0.111921474</v>
      </c>
      <c r="BE954" s="81">
        <f t="shared" si="43"/>
        <v>0.0003341080532</v>
      </c>
      <c r="BF954" s="81">
        <f t="shared" si="44"/>
        <v>-0.000358787662</v>
      </c>
      <c r="BG954" s="81">
        <f t="shared" si="45"/>
        <v>0.02449085496</v>
      </c>
      <c r="BH954" s="81">
        <f t="shared" si="46"/>
        <v>0.0430670989</v>
      </c>
      <c r="BI954" s="81"/>
      <c r="BJ954" s="81"/>
    </row>
    <row r="955">
      <c r="A955" s="31">
        <v>953.0</v>
      </c>
      <c r="B955" s="32">
        <v>7356.0</v>
      </c>
      <c r="C955" s="33">
        <v>875.0</v>
      </c>
      <c r="D955" s="55">
        <f t="shared" si="5"/>
        <v>698</v>
      </c>
      <c r="E955" s="35">
        <v>296.0</v>
      </c>
      <c r="F955" s="36">
        <v>75.0</v>
      </c>
      <c r="G955" s="37">
        <v>113.0</v>
      </c>
      <c r="H955" s="38">
        <v>153.0</v>
      </c>
      <c r="I955" s="39">
        <v>45.0</v>
      </c>
      <c r="J955" s="40">
        <v>16.0</v>
      </c>
      <c r="K955" s="88">
        <f t="shared" si="6"/>
        <v>0.5188571429</v>
      </c>
      <c r="L955" s="88">
        <f t="shared" si="7"/>
        <v>0.6902834008</v>
      </c>
      <c r="M955" s="88">
        <f t="shared" si="8"/>
        <v>0.5539215686</v>
      </c>
      <c r="N955" s="88">
        <f t="shared" si="9"/>
        <v>0.1291428571</v>
      </c>
      <c r="O955" s="88">
        <f t="shared" si="10"/>
        <v>0.6504297994</v>
      </c>
      <c r="P955" s="89">
        <f t="shared" si="11"/>
        <v>0.01828571429</v>
      </c>
      <c r="Q955" s="90">
        <f t="shared" ref="Q955:V955" si="2897">K955-Q$2</f>
        <v>0.1678794612</v>
      </c>
      <c r="R955" s="91">
        <f t="shared" si="2897"/>
        <v>0.2107308605</v>
      </c>
      <c r="S955" s="92">
        <f t="shared" si="2897"/>
        <v>0.142334006</v>
      </c>
      <c r="T955" s="93">
        <f t="shared" si="2897"/>
        <v>0.01340841554</v>
      </c>
      <c r="U955" s="94">
        <f t="shared" si="2897"/>
        <v>0.1965984703</v>
      </c>
      <c r="V955" s="95">
        <f t="shared" si="2897"/>
        <v>-0.01397511423</v>
      </c>
      <c r="W955" s="64"/>
      <c r="X955" s="65">
        <f t="shared" si="13"/>
        <v>1</v>
      </c>
      <c r="Y955" s="66">
        <f t="shared" si="14"/>
        <v>0</v>
      </c>
      <c r="Z955" s="67">
        <f t="shared" ref="Z955:AA955" si="2898">U955</f>
        <v>0.1965984703</v>
      </c>
      <c r="AA955" s="68">
        <f t="shared" si="2898"/>
        <v>-0.01397511423</v>
      </c>
      <c r="AB955" s="69">
        <f t="shared" ref="AB955:AC955" si="2899">S955</f>
        <v>0.142334006</v>
      </c>
      <c r="AC955" s="70">
        <f t="shared" si="2899"/>
        <v>0.01340841554</v>
      </c>
      <c r="AD955" s="71">
        <f t="shared" si="17"/>
        <v>0.03845565472</v>
      </c>
      <c r="AE955" s="72">
        <f t="shared" si="18"/>
        <v>-0.005494972159</v>
      </c>
      <c r="AF955" s="73">
        <f t="shared" si="19"/>
        <v>0.02817003199</v>
      </c>
      <c r="AG955" s="74">
        <f t="shared" si="20"/>
        <v>0.000646939992</v>
      </c>
      <c r="AH955" s="75">
        <f t="shared" si="21"/>
        <v>0.02007918365</v>
      </c>
      <c r="AI955" s="76">
        <f t="shared" si="22"/>
        <v>0.003816946994</v>
      </c>
      <c r="AJ955" s="77"/>
      <c r="AK955" s="65">
        <f t="shared" si="23"/>
        <v>-0.005693794321</v>
      </c>
      <c r="AL955" s="66">
        <f t="shared" si="24"/>
        <v>0.0007634399882</v>
      </c>
      <c r="AM955" s="67">
        <f t="shared" si="25"/>
        <v>0.1826620795</v>
      </c>
      <c r="AN955" s="68">
        <f t="shared" si="26"/>
        <v>0.3007209466</v>
      </c>
      <c r="AO955" s="69">
        <f t="shared" si="27"/>
        <v>-0.01328216893</v>
      </c>
      <c r="AP955" s="70">
        <f t="shared" si="28"/>
        <v>-0.07281398992</v>
      </c>
      <c r="AQ955" s="71">
        <f t="shared" si="29"/>
        <v>0.01656214317</v>
      </c>
      <c r="AR955" s="72">
        <f t="shared" si="30"/>
        <v>-0.02524166085</v>
      </c>
      <c r="AS955" s="73">
        <f t="shared" si="31"/>
        <v>0.0004624429853</v>
      </c>
      <c r="AT955" s="74">
        <f t="shared" si="32"/>
        <v>0.01190244334</v>
      </c>
      <c r="AU955" s="75">
        <f t="shared" si="33"/>
        <v>0.002214299455</v>
      </c>
      <c r="AV955" s="76">
        <f t="shared" si="34"/>
        <v>0.0007629881717</v>
      </c>
      <c r="AW955" s="78">
        <f t="shared" si="35"/>
        <v>0.1829250018</v>
      </c>
      <c r="AX955" s="79">
        <f t="shared" si="36"/>
        <v>0.1678794612</v>
      </c>
      <c r="AY955" s="78">
        <f t="shared" si="37"/>
        <v>0.2160941674</v>
      </c>
      <c r="AZ955" s="79">
        <f t="shared" si="38"/>
        <v>0.2107308605</v>
      </c>
      <c r="BA955" s="80">
        <f t="shared" si="39"/>
        <v>0.01504554065</v>
      </c>
      <c r="BB955" s="80">
        <f t="shared" si="40"/>
        <v>0.005363306841</v>
      </c>
      <c r="BC955" s="80">
        <f t="shared" si="41"/>
        <v>0.1877055739</v>
      </c>
      <c r="BD955" s="80">
        <f t="shared" si="42"/>
        <v>0.2211773272</v>
      </c>
      <c r="BE955" s="81">
        <f t="shared" si="43"/>
        <v>0.000197603233</v>
      </c>
      <c r="BF955" s="81">
        <f t="shared" si="44"/>
        <v>0.0001613877022</v>
      </c>
      <c r="BG955" s="81">
        <f t="shared" si="45"/>
        <v>-0.01368602761</v>
      </c>
      <c r="BH955" s="81">
        <f t="shared" si="46"/>
        <v>0.08303243426</v>
      </c>
      <c r="BI955" s="81"/>
      <c r="BJ955" s="81"/>
    </row>
    <row r="956">
      <c r="A956" s="31">
        <v>954.0</v>
      </c>
      <c r="B956" s="32" t="s">
        <v>286</v>
      </c>
      <c r="C956" s="33">
        <v>863.0</v>
      </c>
      <c r="D956" s="55">
        <f t="shared" si="5"/>
        <v>727</v>
      </c>
      <c r="E956" s="35">
        <v>248.0</v>
      </c>
      <c r="F956" s="36">
        <v>76.0</v>
      </c>
      <c r="G956" s="37">
        <v>125.0</v>
      </c>
      <c r="H956" s="38">
        <v>205.0</v>
      </c>
      <c r="I956" s="39">
        <v>53.0</v>
      </c>
      <c r="J956" s="40">
        <v>20.0</v>
      </c>
      <c r="K956" s="88">
        <f t="shared" si="6"/>
        <v>0.493626883</v>
      </c>
      <c r="L956" s="88">
        <f t="shared" si="7"/>
        <v>0.5948616601</v>
      </c>
      <c r="M956" s="88">
        <f t="shared" si="8"/>
        <v>0.5656108597</v>
      </c>
      <c r="N956" s="88">
        <f t="shared" si="9"/>
        <v>0.1448435689</v>
      </c>
      <c r="O956" s="88">
        <f t="shared" si="10"/>
        <v>0.5859697387</v>
      </c>
      <c r="P956" s="89">
        <f t="shared" si="11"/>
        <v>0.02317497103</v>
      </c>
      <c r="Q956" s="90">
        <f t="shared" ref="Q956:V956" si="2900">K956-Q$2</f>
        <v>0.1426492013</v>
      </c>
      <c r="R956" s="91">
        <f t="shared" si="2900"/>
        <v>0.1153091198</v>
      </c>
      <c r="S956" s="92">
        <f t="shared" si="2900"/>
        <v>0.1540232971</v>
      </c>
      <c r="T956" s="93">
        <f t="shared" si="2900"/>
        <v>0.02910912734</v>
      </c>
      <c r="U956" s="94">
        <f t="shared" si="2900"/>
        <v>0.1321384096</v>
      </c>
      <c r="V956" s="95">
        <f t="shared" si="2900"/>
        <v>-0.009085857481</v>
      </c>
      <c r="W956" s="64"/>
      <c r="X956" s="65">
        <f t="shared" si="13"/>
        <v>1</v>
      </c>
      <c r="Y956" s="66">
        <f t="shared" si="14"/>
        <v>0</v>
      </c>
      <c r="Z956" s="67">
        <f t="shared" ref="Z956:AA956" si="2901">U956</f>
        <v>0.1321384096</v>
      </c>
      <c r="AA956" s="68">
        <f t="shared" si="2901"/>
        <v>-0.009085857481</v>
      </c>
      <c r="AB956" s="69">
        <f t="shared" ref="AB956:AC956" si="2902">S956</f>
        <v>0.1540232971</v>
      </c>
      <c r="AC956" s="70">
        <f t="shared" si="2902"/>
        <v>0.02910912734</v>
      </c>
      <c r="AD956" s="71">
        <f t="shared" si="17"/>
        <v>0.01737800647</v>
      </c>
      <c r="AE956" s="72">
        <f t="shared" si="18"/>
        <v>-0.002401181514</v>
      </c>
      <c r="AF956" s="73">
        <f t="shared" si="19"/>
        <v>0.02061687489</v>
      </c>
      <c r="AG956" s="74">
        <f t="shared" si="20"/>
        <v>0.002447000064</v>
      </c>
      <c r="AH956" s="75">
        <f t="shared" si="21"/>
        <v>0.02287583475</v>
      </c>
      <c r="AI956" s="76">
        <f t="shared" si="22"/>
        <v>0.008966967536</v>
      </c>
      <c r="AJ956" s="77"/>
      <c r="AK956" s="65">
        <f t="shared" si="23"/>
        <v>-0.005693794321</v>
      </c>
      <c r="AL956" s="66">
        <f t="shared" si="24"/>
        <v>0.0007634399882</v>
      </c>
      <c r="AM956" s="67">
        <f t="shared" si="25"/>
        <v>0.1222838046</v>
      </c>
      <c r="AN956" s="68">
        <f t="shared" si="26"/>
        <v>0.2023722568</v>
      </c>
      <c r="AO956" s="69">
        <f t="shared" si="27"/>
        <v>-0.007097184337</v>
      </c>
      <c r="AP956" s="70">
        <f t="shared" si="28"/>
        <v>-0.08084168694</v>
      </c>
      <c r="AQ956" s="71">
        <f t="shared" si="29"/>
        <v>0.007532178135</v>
      </c>
      <c r="AR956" s="72">
        <f t="shared" si="30"/>
        <v>-0.01136450157</v>
      </c>
      <c r="AS956" s="73">
        <f t="shared" si="31"/>
        <v>-0.0004942230383</v>
      </c>
      <c r="AT956" s="74">
        <f t="shared" si="32"/>
        <v>0.00876259267</v>
      </c>
      <c r="AU956" s="75">
        <f t="shared" si="33"/>
        <v>0.00244677627</v>
      </c>
      <c r="AV956" s="76">
        <f t="shared" si="34"/>
        <v>0.00139300122</v>
      </c>
      <c r="AW956" s="78">
        <f t="shared" si="35"/>
        <v>0.1189775573</v>
      </c>
      <c r="AX956" s="79">
        <f t="shared" si="36"/>
        <v>0.1426492013</v>
      </c>
      <c r="AY956" s="78">
        <f t="shared" si="37"/>
        <v>0.1210851022</v>
      </c>
      <c r="AZ956" s="79">
        <f t="shared" si="38"/>
        <v>0.1153091198</v>
      </c>
      <c r="BA956" s="80">
        <f t="shared" si="39"/>
        <v>-0.02367164401</v>
      </c>
      <c r="BB956" s="80">
        <f t="shared" si="40"/>
        <v>0.005775982386</v>
      </c>
      <c r="BC956" s="80">
        <f t="shared" si="41"/>
        <v>0.1237581293</v>
      </c>
      <c r="BD956" s="80">
        <f t="shared" si="42"/>
        <v>0.126168262</v>
      </c>
      <c r="BE956" s="81">
        <f t="shared" si="43"/>
        <v>0.0005269847575</v>
      </c>
      <c r="BF956" s="81">
        <f t="shared" si="44"/>
        <v>-0.0002734539977</v>
      </c>
      <c r="BG956" s="81">
        <f t="shared" si="45"/>
        <v>-0.0006023557656</v>
      </c>
      <c r="BH956" s="81">
        <f t="shared" si="46"/>
        <v>0.03122869618</v>
      </c>
      <c r="BI956" s="81"/>
      <c r="BJ956" s="81"/>
    </row>
    <row r="957">
      <c r="A957" s="31">
        <v>955.0</v>
      </c>
      <c r="B957" s="32" t="s">
        <v>406</v>
      </c>
      <c r="C957" s="33">
        <v>719.0</v>
      </c>
      <c r="D957" s="55">
        <f t="shared" si="5"/>
        <v>558</v>
      </c>
      <c r="E957" s="35">
        <v>88.0</v>
      </c>
      <c r="F957" s="36">
        <v>93.0</v>
      </c>
      <c r="G957" s="37">
        <v>67.0</v>
      </c>
      <c r="H957" s="38">
        <v>248.0</v>
      </c>
      <c r="I957" s="39">
        <v>27.0</v>
      </c>
      <c r="J957" s="40">
        <v>35.0</v>
      </c>
      <c r="K957" s="88">
        <f t="shared" si="6"/>
        <v>0.2531293463</v>
      </c>
      <c r="L957" s="88">
        <f t="shared" si="7"/>
        <v>0.3168044077</v>
      </c>
      <c r="M957" s="88">
        <f t="shared" si="8"/>
        <v>0.3435897436</v>
      </c>
      <c r="N957" s="88">
        <f t="shared" si="9"/>
        <v>0.09318497914</v>
      </c>
      <c r="O957" s="88">
        <f t="shared" si="10"/>
        <v>0.3261648746</v>
      </c>
      <c r="P957" s="89">
        <f t="shared" si="11"/>
        <v>0.04867872045</v>
      </c>
      <c r="Q957" s="90">
        <f t="shared" ref="Q957:V957" si="2903">K957-Q$2</f>
        <v>-0.09784833538</v>
      </c>
      <c r="R957" s="91">
        <f t="shared" si="2903"/>
        <v>-0.1627481326</v>
      </c>
      <c r="S957" s="92">
        <f t="shared" si="2903"/>
        <v>-0.06799781906</v>
      </c>
      <c r="T957" s="93">
        <f t="shared" si="2903"/>
        <v>-0.02254946247</v>
      </c>
      <c r="U957" s="94">
        <f t="shared" si="2903"/>
        <v>-0.1276664545</v>
      </c>
      <c r="V957" s="95">
        <f t="shared" si="2903"/>
        <v>0.01641789193</v>
      </c>
      <c r="W957" s="64"/>
      <c r="X957" s="65">
        <f t="shared" si="13"/>
        <v>1</v>
      </c>
      <c r="Y957" s="66">
        <f t="shared" si="14"/>
        <v>0</v>
      </c>
      <c r="Z957" s="67">
        <f t="shared" ref="Z957:AA957" si="2904">U957</f>
        <v>-0.1276664545</v>
      </c>
      <c r="AA957" s="68">
        <f t="shared" si="2904"/>
        <v>0.01641789193</v>
      </c>
      <c r="AB957" s="69">
        <f t="shared" ref="AB957:AC957" si="2905">S957</f>
        <v>-0.06799781906</v>
      </c>
      <c r="AC957" s="70">
        <f t="shared" si="2905"/>
        <v>-0.02254946247</v>
      </c>
      <c r="AD957" s="71">
        <f t="shared" si="17"/>
        <v>0.01602917644</v>
      </c>
      <c r="AE957" s="72">
        <f t="shared" si="18"/>
        <v>-0.004192028108</v>
      </c>
      <c r="AF957" s="73">
        <f t="shared" si="19"/>
        <v>0.009051255113</v>
      </c>
      <c r="AG957" s="74">
        <f t="shared" si="20"/>
        <v>0.00176242908</v>
      </c>
      <c r="AH957" s="75">
        <f t="shared" si="21"/>
        <v>0.004115225139</v>
      </c>
      <c r="AI957" s="76">
        <f t="shared" si="22"/>
        <v>0.003066628538</v>
      </c>
      <c r="AJ957" s="77"/>
      <c r="AK957" s="65">
        <f t="shared" si="23"/>
        <v>-0.005693794321</v>
      </c>
      <c r="AL957" s="66">
        <f t="shared" si="24"/>
        <v>0.0007634399882</v>
      </c>
      <c r="AM957" s="67">
        <f t="shared" si="25"/>
        <v>-0.1302742007</v>
      </c>
      <c r="AN957" s="68">
        <f t="shared" si="26"/>
        <v>-0.1892875746</v>
      </c>
      <c r="AO957" s="69">
        <f t="shared" si="27"/>
        <v>-0.001700045567</v>
      </c>
      <c r="AP957" s="70">
        <f t="shared" si="28"/>
        <v>0.03705012841</v>
      </c>
      <c r="AQ957" s="71">
        <f t="shared" si="29"/>
        <v>0.005794951103</v>
      </c>
      <c r="AR957" s="72">
        <f t="shared" si="30"/>
        <v>-0.0114986707</v>
      </c>
      <c r="AS957" s="73">
        <f t="shared" si="31"/>
        <v>-0.0005073172547</v>
      </c>
      <c r="AT957" s="74">
        <f t="shared" si="32"/>
        <v>0.003864932703</v>
      </c>
      <c r="AU957" s="75">
        <f t="shared" si="33"/>
        <v>0.0004162622116</v>
      </c>
      <c r="AV957" s="76">
        <f t="shared" si="34"/>
        <v>0.0004154278058</v>
      </c>
      <c r="AW957" s="78">
        <f t="shared" si="35"/>
        <v>-0.1319641446</v>
      </c>
      <c r="AX957" s="79">
        <f t="shared" si="36"/>
        <v>-0.09784833538</v>
      </c>
      <c r="AY957" s="78">
        <f t="shared" si="37"/>
        <v>-0.1586923164</v>
      </c>
      <c r="AZ957" s="79">
        <f t="shared" si="38"/>
        <v>-0.1627481326</v>
      </c>
      <c r="BA957" s="80">
        <f t="shared" si="39"/>
        <v>-0.0341158092</v>
      </c>
      <c r="BB957" s="80">
        <f t="shared" si="40"/>
        <v>0.004055816186</v>
      </c>
      <c r="BC957" s="80">
        <f t="shared" si="41"/>
        <v>-0.1271835725</v>
      </c>
      <c r="BD957" s="80">
        <f t="shared" si="42"/>
        <v>-0.1536091565</v>
      </c>
      <c r="BE957" s="81">
        <f t="shared" si="43"/>
        <v>0.001147438792</v>
      </c>
      <c r="BF957" s="81">
        <f t="shared" si="44"/>
        <v>-0.0002767349023</v>
      </c>
      <c r="BG957" s="81">
        <f t="shared" si="45"/>
        <v>-0.007420111858</v>
      </c>
      <c r="BH957" s="81">
        <f t="shared" si="46"/>
        <v>0.0390731226</v>
      </c>
      <c r="BI957" s="81"/>
      <c r="BJ957" s="81"/>
    </row>
    <row r="958">
      <c r="A958" s="31">
        <v>956.0</v>
      </c>
      <c r="B958" s="32" t="s">
        <v>196</v>
      </c>
      <c r="C958" s="33">
        <v>768.0</v>
      </c>
      <c r="D958" s="55">
        <f t="shared" si="5"/>
        <v>632</v>
      </c>
      <c r="E958" s="35">
        <v>85.0</v>
      </c>
      <c r="F958" s="36">
        <v>138.0</v>
      </c>
      <c r="G958" s="37">
        <v>62.0</v>
      </c>
      <c r="H958" s="38">
        <v>298.0</v>
      </c>
      <c r="I958" s="39">
        <v>23.0</v>
      </c>
      <c r="J958" s="40">
        <v>26.0</v>
      </c>
      <c r="K958" s="88">
        <f t="shared" si="6"/>
        <v>0.2213541667</v>
      </c>
      <c r="L958" s="88">
        <f t="shared" si="7"/>
        <v>0.2660098522</v>
      </c>
      <c r="M958" s="88">
        <f t="shared" si="8"/>
        <v>0.2743362832</v>
      </c>
      <c r="N958" s="88">
        <f t="shared" si="9"/>
        <v>0.08072916667</v>
      </c>
      <c r="O958" s="88">
        <f t="shared" si="10"/>
        <v>0.2689873418</v>
      </c>
      <c r="P958" s="89">
        <f t="shared" si="11"/>
        <v>0.03385416667</v>
      </c>
      <c r="Q958" s="90">
        <f t="shared" ref="Q958:V958" si="2906">K958-Q$2</f>
        <v>-0.129623515</v>
      </c>
      <c r="R958" s="91">
        <f t="shared" si="2906"/>
        <v>-0.2135426881</v>
      </c>
      <c r="S958" s="92">
        <f t="shared" si="2906"/>
        <v>-0.1372512795</v>
      </c>
      <c r="T958" s="93">
        <f t="shared" si="2906"/>
        <v>-0.03500527494</v>
      </c>
      <c r="U958" s="94">
        <f t="shared" si="2906"/>
        <v>-0.1848439873</v>
      </c>
      <c r="V958" s="95">
        <f t="shared" si="2906"/>
        <v>0.001593338155</v>
      </c>
      <c r="W958" s="64"/>
      <c r="X958" s="65">
        <f t="shared" si="13"/>
        <v>1</v>
      </c>
      <c r="Y958" s="66">
        <f t="shared" si="14"/>
        <v>0</v>
      </c>
      <c r="Z958" s="67">
        <f t="shared" ref="Z958:AA958" si="2907">U958</f>
        <v>-0.1848439873</v>
      </c>
      <c r="AA958" s="68">
        <f t="shared" si="2907"/>
        <v>0.001593338155</v>
      </c>
      <c r="AB958" s="69">
        <f t="shared" ref="AB958:AC958" si="2908">S958</f>
        <v>-0.1372512795</v>
      </c>
      <c r="AC958" s="70">
        <f t="shared" si="2908"/>
        <v>-0.03500527494</v>
      </c>
      <c r="AD958" s="71">
        <f t="shared" si="17"/>
        <v>0.03416476092</v>
      </c>
      <c r="AE958" s="72">
        <f t="shared" si="18"/>
        <v>-0.0005890379553</v>
      </c>
      <c r="AF958" s="73">
        <f t="shared" si="19"/>
        <v>0.025425849</v>
      </c>
      <c r="AG958" s="74">
        <f t="shared" si="20"/>
        <v>0.006251826897</v>
      </c>
      <c r="AH958" s="75">
        <f t="shared" si="21"/>
        <v>0.01761254444</v>
      </c>
      <c r="AI958" s="76">
        <f t="shared" si="22"/>
        <v>0.009609037547</v>
      </c>
      <c r="AJ958" s="77"/>
      <c r="AK958" s="65">
        <f t="shared" si="23"/>
        <v>-0.005693794321</v>
      </c>
      <c r="AL958" s="66">
        <f t="shared" si="24"/>
        <v>0.0007634399882</v>
      </c>
      <c r="AM958" s="67">
        <f t="shared" si="25"/>
        <v>-0.1534095762</v>
      </c>
      <c r="AN958" s="68">
        <f t="shared" si="26"/>
        <v>-0.2921657154</v>
      </c>
      <c r="AO958" s="69">
        <f t="shared" si="27"/>
        <v>0.001806280095</v>
      </c>
      <c r="AP958" s="70">
        <f t="shared" si="28"/>
        <v>0.07331023833</v>
      </c>
      <c r="AQ958" s="71">
        <f t="shared" si="29"/>
        <v>0.0172165836</v>
      </c>
      <c r="AR958" s="72">
        <f t="shared" si="30"/>
        <v>-0.0202187792</v>
      </c>
      <c r="AS958" s="73">
        <f t="shared" si="31"/>
        <v>-0.001974020838</v>
      </c>
      <c r="AT958" s="74">
        <f t="shared" si="32"/>
        <v>0.01089093238</v>
      </c>
      <c r="AU958" s="75">
        <f t="shared" si="33"/>
        <v>0.00183934254</v>
      </c>
      <c r="AV958" s="76">
        <f t="shared" si="34"/>
        <v>0.001379278022</v>
      </c>
      <c r="AW958" s="78">
        <f t="shared" si="35"/>
        <v>-0.1402151851</v>
      </c>
      <c r="AX958" s="79">
        <f t="shared" si="36"/>
        <v>-0.129623515</v>
      </c>
      <c r="AY958" s="78">
        <f t="shared" si="37"/>
        <v>-0.2260406059</v>
      </c>
      <c r="AZ958" s="79">
        <f t="shared" si="38"/>
        <v>-0.2135426881</v>
      </c>
      <c r="BA958" s="80">
        <f t="shared" si="39"/>
        <v>-0.01059167008</v>
      </c>
      <c r="BB958" s="80">
        <f t="shared" si="40"/>
        <v>-0.01249791784</v>
      </c>
      <c r="BC958" s="80">
        <f t="shared" si="41"/>
        <v>-0.135434613</v>
      </c>
      <c r="BD958" s="80">
        <f t="shared" si="42"/>
        <v>-0.2209574461</v>
      </c>
      <c r="BE958" s="81">
        <f t="shared" si="43"/>
        <v>-0.00004401447531</v>
      </c>
      <c r="BF958" s="81">
        <f t="shared" si="44"/>
        <v>0.0002647476448</v>
      </c>
      <c r="BG958" s="81">
        <f t="shared" si="45"/>
        <v>-0.03047965856</v>
      </c>
      <c r="BH958" s="81">
        <f t="shared" si="46"/>
        <v>0.05985057241</v>
      </c>
      <c r="BI958" s="81"/>
      <c r="BJ958" s="81"/>
    </row>
    <row r="959">
      <c r="A959" s="31">
        <v>957.0</v>
      </c>
      <c r="B959" s="32">
        <v>7395.0</v>
      </c>
      <c r="C959" s="33">
        <v>1299.0</v>
      </c>
      <c r="D959" s="55">
        <f t="shared" si="5"/>
        <v>927</v>
      </c>
      <c r="E959" s="35">
        <v>181.0</v>
      </c>
      <c r="F959" s="36">
        <v>162.0</v>
      </c>
      <c r="G959" s="37">
        <v>145.0</v>
      </c>
      <c r="H959" s="38">
        <v>343.0</v>
      </c>
      <c r="I959" s="39">
        <v>42.0</v>
      </c>
      <c r="J959" s="40">
        <v>54.0</v>
      </c>
      <c r="K959" s="88">
        <f t="shared" si="6"/>
        <v>0.2832948422</v>
      </c>
      <c r="L959" s="88">
        <f t="shared" si="7"/>
        <v>0.3939929329</v>
      </c>
      <c r="M959" s="88">
        <f t="shared" si="8"/>
        <v>0.4016620499</v>
      </c>
      <c r="N959" s="88">
        <f t="shared" si="9"/>
        <v>0.1116243264</v>
      </c>
      <c r="O959" s="88">
        <f t="shared" si="10"/>
        <v>0.3969795038</v>
      </c>
      <c r="P959" s="89">
        <f t="shared" si="11"/>
        <v>0.0415704388</v>
      </c>
      <c r="Q959" s="90">
        <f t="shared" ref="Q959:V959" si="2909">K959-Q$2</f>
        <v>-0.0676828395</v>
      </c>
      <c r="R959" s="91">
        <f t="shared" si="2909"/>
        <v>-0.08555960743</v>
      </c>
      <c r="S959" s="92">
        <f t="shared" si="2909"/>
        <v>-0.009925512785</v>
      </c>
      <c r="T959" s="93">
        <f t="shared" si="2909"/>
        <v>-0.004110115202</v>
      </c>
      <c r="U959" s="94">
        <f t="shared" si="2909"/>
        <v>-0.05685182532</v>
      </c>
      <c r="V959" s="95">
        <f t="shared" si="2909"/>
        <v>0.009309610287</v>
      </c>
      <c r="W959" s="64"/>
      <c r="X959" s="65">
        <f t="shared" si="13"/>
        <v>1</v>
      </c>
      <c r="Y959" s="66">
        <f t="shared" si="14"/>
        <v>0</v>
      </c>
      <c r="Z959" s="67">
        <f t="shared" ref="Z959:AA959" si="2910">U959</f>
        <v>-0.05685182532</v>
      </c>
      <c r="AA959" s="68">
        <f t="shared" si="2910"/>
        <v>0.009309610287</v>
      </c>
      <c r="AB959" s="69">
        <f t="shared" ref="AB959:AC959" si="2911">S959</f>
        <v>-0.009925512785</v>
      </c>
      <c r="AC959" s="70">
        <f t="shared" si="2911"/>
        <v>-0.004110115202</v>
      </c>
      <c r="AD959" s="71">
        <f t="shared" si="17"/>
        <v>0.003145461198</v>
      </c>
      <c r="AE959" s="72">
        <f t="shared" si="18"/>
        <v>-0.001058536676</v>
      </c>
      <c r="AF959" s="73">
        <f t="shared" si="19"/>
        <v>0.0006025470898</v>
      </c>
      <c r="AG959" s="74">
        <f t="shared" si="20"/>
        <v>0.0001412648956</v>
      </c>
      <c r="AH959" s="75">
        <f t="shared" si="21"/>
        <v>0.00008162275706</v>
      </c>
      <c r="AI959" s="76">
        <f t="shared" si="22"/>
        <v>0.00008159000198</v>
      </c>
      <c r="AJ959" s="77"/>
      <c r="AK959" s="65">
        <f t="shared" si="23"/>
        <v>-0.005693794321</v>
      </c>
      <c r="AL959" s="66">
        <f t="shared" si="24"/>
        <v>0.0007634399882</v>
      </c>
      <c r="AM959" s="67">
        <f t="shared" si="25"/>
        <v>-0.06118595468</v>
      </c>
      <c r="AN959" s="68">
        <f t="shared" si="26"/>
        <v>-0.08266138914</v>
      </c>
      <c r="AO959" s="69">
        <f t="shared" si="27"/>
        <v>-0.0006561145983</v>
      </c>
      <c r="AP959" s="70">
        <f t="shared" si="28"/>
        <v>0.005522959071</v>
      </c>
      <c r="AQ959" s="71">
        <f t="shared" si="29"/>
        <v>0.0009996358985</v>
      </c>
      <c r="AR959" s="72">
        <f t="shared" si="30"/>
        <v>-0.002377682294</v>
      </c>
      <c r="AS959" s="73">
        <f t="shared" si="31"/>
        <v>-0.00004387278582</v>
      </c>
      <c r="AT959" s="74">
        <f t="shared" si="32"/>
        <v>0.0002579156678</v>
      </c>
      <c r="AU959" s="75">
        <f t="shared" si="33"/>
        <v>0.000007914869151</v>
      </c>
      <c r="AV959" s="76">
        <f t="shared" si="34"/>
        <v>0.00001059461693</v>
      </c>
      <c r="AW959" s="78">
        <f t="shared" si="35"/>
        <v>-0.06657218562</v>
      </c>
      <c r="AX959" s="79">
        <f t="shared" si="36"/>
        <v>-0.0676828395</v>
      </c>
      <c r="AY959" s="78">
        <f t="shared" si="37"/>
        <v>-0.07848416208</v>
      </c>
      <c r="AZ959" s="79">
        <f t="shared" si="38"/>
        <v>-0.08555960743</v>
      </c>
      <c r="BA959" s="80">
        <f t="shared" si="39"/>
        <v>0.001110653884</v>
      </c>
      <c r="BB959" s="80">
        <f t="shared" si="40"/>
        <v>0.007075445343</v>
      </c>
      <c r="BC959" s="80">
        <f t="shared" si="41"/>
        <v>-0.06179161356</v>
      </c>
      <c r="BD959" s="80">
        <f t="shared" si="42"/>
        <v>-0.07340100224</v>
      </c>
      <c r="BE959" s="81">
        <f t="shared" si="43"/>
        <v>-0.00004882837476</v>
      </c>
      <c r="BF959" s="81">
        <f t="shared" si="44"/>
        <v>0.0000157167417</v>
      </c>
      <c r="BG959" s="81">
        <f t="shared" si="45"/>
        <v>-0.001569503624</v>
      </c>
      <c r="BH959" s="81">
        <f t="shared" si="46"/>
        <v>0.009071132731</v>
      </c>
      <c r="BI959" s="81"/>
      <c r="BJ959" s="81"/>
    </row>
    <row r="960">
      <c r="A960" s="31">
        <v>958.0</v>
      </c>
      <c r="B960" s="32">
        <v>4641.0</v>
      </c>
      <c r="C960" s="33">
        <v>224.0</v>
      </c>
      <c r="D960" s="55">
        <f t="shared" si="5"/>
        <v>165</v>
      </c>
      <c r="E960" s="35">
        <v>51.0</v>
      </c>
      <c r="F960" s="36">
        <v>26.0</v>
      </c>
      <c r="G960" s="37">
        <v>19.0</v>
      </c>
      <c r="H960" s="38">
        <v>43.0</v>
      </c>
      <c r="I960" s="39">
        <v>14.0</v>
      </c>
      <c r="J960" s="40">
        <v>12.0</v>
      </c>
      <c r="K960" s="88">
        <f t="shared" si="6"/>
        <v>0.375</v>
      </c>
      <c r="L960" s="88">
        <f t="shared" si="7"/>
        <v>0.6018518519</v>
      </c>
      <c r="M960" s="88">
        <f t="shared" si="8"/>
        <v>0.3333333333</v>
      </c>
      <c r="N960" s="88">
        <f t="shared" si="9"/>
        <v>0.08482142857</v>
      </c>
      <c r="O960" s="88">
        <f t="shared" si="10"/>
        <v>0.5090909091</v>
      </c>
      <c r="P960" s="89">
        <f t="shared" si="11"/>
        <v>0.05357142857</v>
      </c>
      <c r="Q960" s="90">
        <f t="shared" ref="Q960:V960" si="2912">K960-Q$2</f>
        <v>0.02402231831</v>
      </c>
      <c r="R960" s="91">
        <f t="shared" si="2912"/>
        <v>0.1222993116</v>
      </c>
      <c r="S960" s="92">
        <f t="shared" si="2912"/>
        <v>-0.07825422931</v>
      </c>
      <c r="T960" s="93">
        <f t="shared" si="2912"/>
        <v>-0.03091301304</v>
      </c>
      <c r="U960" s="94">
        <f t="shared" si="2912"/>
        <v>0.05525958</v>
      </c>
      <c r="V960" s="95">
        <f t="shared" si="2912"/>
        <v>0.02131060006</v>
      </c>
      <c r="W960" s="64"/>
      <c r="X960" s="65">
        <f t="shared" si="13"/>
        <v>1</v>
      </c>
      <c r="Y960" s="66">
        <f t="shared" si="14"/>
        <v>0</v>
      </c>
      <c r="Z960" s="67">
        <f t="shared" ref="Z960:AA960" si="2913">U960</f>
        <v>0.05525958</v>
      </c>
      <c r="AA960" s="68">
        <f t="shared" si="2913"/>
        <v>0.02131060006</v>
      </c>
      <c r="AB960" s="69">
        <f t="shared" ref="AB960:AC960" si="2914">S960</f>
        <v>-0.07825422931</v>
      </c>
      <c r="AC960" s="70">
        <f t="shared" si="2914"/>
        <v>-0.03091301304</v>
      </c>
      <c r="AD960" s="71">
        <f t="shared" si="17"/>
        <v>0.002599479507</v>
      </c>
      <c r="AE960" s="72">
        <f t="shared" si="18"/>
        <v>0.002355229618</v>
      </c>
      <c r="AF960" s="73">
        <f t="shared" si="19"/>
        <v>-0.003665520987</v>
      </c>
      <c r="AG960" s="74">
        <f t="shared" si="20"/>
        <v>-0.003375884701</v>
      </c>
      <c r="AH960" s="75">
        <f t="shared" si="21"/>
        <v>0.00516811003</v>
      </c>
      <c r="AI960" s="76">
        <f t="shared" si="22"/>
        <v>0.004838148022</v>
      </c>
      <c r="AJ960" s="77"/>
      <c r="AK960" s="65">
        <f t="shared" si="23"/>
        <v>-0.005693794321</v>
      </c>
      <c r="AL960" s="66">
        <f t="shared" si="24"/>
        <v>0.0007634399882</v>
      </c>
      <c r="AM960" s="67">
        <f t="shared" si="25"/>
        <v>0.01127230908</v>
      </c>
      <c r="AN960" s="68">
        <f t="shared" si="26"/>
        <v>0.1051273873</v>
      </c>
      <c r="AO960" s="69">
        <f t="shared" si="27"/>
        <v>-0.004429480038</v>
      </c>
      <c r="AP960" s="70">
        <f t="shared" si="28"/>
        <v>0.04333459733</v>
      </c>
      <c r="AQ960" s="71">
        <f t="shared" si="29"/>
        <v>0.002709035939</v>
      </c>
      <c r="AR960" s="72">
        <f t="shared" si="30"/>
        <v>-0.0003048044035</v>
      </c>
      <c r="AS960" s="73">
        <f t="shared" si="31"/>
        <v>0.001328668461</v>
      </c>
      <c r="AT960" s="74">
        <f t="shared" si="32"/>
        <v>-0.001634693877</v>
      </c>
      <c r="AU960" s="75">
        <f t="shared" si="33"/>
        <v>0.0005065369273</v>
      </c>
      <c r="AV960" s="76">
        <f t="shared" si="34"/>
        <v>0.0006336358573</v>
      </c>
      <c r="AW960" s="78">
        <f t="shared" si="35"/>
        <v>0.00569327605</v>
      </c>
      <c r="AX960" s="79">
        <f t="shared" si="36"/>
        <v>0.02402231831</v>
      </c>
      <c r="AY960" s="78">
        <f t="shared" si="37"/>
        <v>0.1479195622</v>
      </c>
      <c r="AZ960" s="79">
        <f t="shared" si="38"/>
        <v>0.1222993116</v>
      </c>
      <c r="BA960" s="80">
        <f t="shared" si="39"/>
        <v>-0.01832904226</v>
      </c>
      <c r="BB960" s="80">
        <f t="shared" si="40"/>
        <v>0.02562025064</v>
      </c>
      <c r="BC960" s="80">
        <f t="shared" si="41"/>
        <v>0.01047384811</v>
      </c>
      <c r="BD960" s="80">
        <f t="shared" si="42"/>
        <v>0.153002722</v>
      </c>
      <c r="BE960" s="81">
        <f t="shared" si="43"/>
        <v>-0.0003204434529</v>
      </c>
      <c r="BF960" s="81">
        <f t="shared" si="44"/>
        <v>-0.0009391893135</v>
      </c>
      <c r="BG960" s="81">
        <f t="shared" si="45"/>
        <v>-0.02330013146</v>
      </c>
      <c r="BH960" s="81">
        <f t="shared" si="46"/>
        <v>0.003205054542</v>
      </c>
      <c r="BI960" s="81"/>
      <c r="BJ960" s="81"/>
    </row>
    <row r="961">
      <c r="A961" s="31">
        <v>959.0</v>
      </c>
      <c r="B961" s="32">
        <v>3811.0</v>
      </c>
      <c r="C961" s="33">
        <v>1675.0</v>
      </c>
      <c r="D961" s="55">
        <f t="shared" si="5"/>
        <v>1032</v>
      </c>
      <c r="E961" s="35">
        <v>155.0</v>
      </c>
      <c r="F961" s="36">
        <v>268.0</v>
      </c>
      <c r="G961" s="37">
        <v>98.0</v>
      </c>
      <c r="H961" s="38">
        <v>368.0</v>
      </c>
      <c r="I961" s="39">
        <v>52.0</v>
      </c>
      <c r="J961" s="40">
        <v>91.0</v>
      </c>
      <c r="K961" s="88">
        <f t="shared" si="6"/>
        <v>0.1820895522</v>
      </c>
      <c r="L961" s="88">
        <f t="shared" si="7"/>
        <v>0.36</v>
      </c>
      <c r="M961" s="88">
        <f t="shared" si="8"/>
        <v>0.2144420131</v>
      </c>
      <c r="N961" s="88">
        <f t="shared" si="9"/>
        <v>0.05850746269</v>
      </c>
      <c r="O961" s="88">
        <f t="shared" si="10"/>
        <v>0.2955426357</v>
      </c>
      <c r="P961" s="89">
        <f t="shared" si="11"/>
        <v>0.05432835821</v>
      </c>
      <c r="Q961" s="90">
        <f t="shared" ref="Q961:V961" si="2915">K961-Q$2</f>
        <v>-0.1688881295</v>
      </c>
      <c r="R961" s="91">
        <f t="shared" si="2915"/>
        <v>-0.1195525403</v>
      </c>
      <c r="S961" s="92">
        <f t="shared" si="2915"/>
        <v>-0.1971455495</v>
      </c>
      <c r="T961" s="93">
        <f t="shared" si="2915"/>
        <v>-0.05722697892</v>
      </c>
      <c r="U961" s="94">
        <f t="shared" si="2915"/>
        <v>-0.1582886934</v>
      </c>
      <c r="V961" s="95">
        <f t="shared" si="2915"/>
        <v>0.0220675297</v>
      </c>
      <c r="W961" s="64"/>
      <c r="X961" s="65">
        <f t="shared" si="13"/>
        <v>1</v>
      </c>
      <c r="Y961" s="66">
        <f t="shared" si="14"/>
        <v>0</v>
      </c>
      <c r="Z961" s="67">
        <f t="shared" ref="Z961:AA961" si="2916">U961</f>
        <v>-0.1582886934</v>
      </c>
      <c r="AA961" s="68">
        <f t="shared" si="2916"/>
        <v>0.0220675297</v>
      </c>
      <c r="AB961" s="69">
        <f t="shared" ref="AB961:AC961" si="2917">S961</f>
        <v>-0.1971455495</v>
      </c>
      <c r="AC961" s="70">
        <f t="shared" si="2917"/>
        <v>-0.05722697892</v>
      </c>
      <c r="AD961" s="71">
        <f t="shared" si="17"/>
        <v>0.0245683346</v>
      </c>
      <c r="AE961" s="72">
        <f t="shared" si="18"/>
        <v>-0.006986080886</v>
      </c>
      <c r="AF961" s="73">
        <f t="shared" si="19"/>
        <v>0.03246876951</v>
      </c>
      <c r="AG961" s="74">
        <f t="shared" si="20"/>
        <v>0.004707868454</v>
      </c>
      <c r="AH961" s="75">
        <f t="shared" si="21"/>
        <v>0.03559144058</v>
      </c>
      <c r="AI961" s="76">
        <f t="shared" si="22"/>
        <v>0.02256408841</v>
      </c>
      <c r="AJ961" s="77"/>
      <c r="AK961" s="65">
        <f t="shared" si="23"/>
        <v>-0.005693794321</v>
      </c>
      <c r="AL961" s="66">
        <f t="shared" si="24"/>
        <v>0.0007634399882</v>
      </c>
      <c r="AM961" s="67">
        <f t="shared" si="25"/>
        <v>-0.1642393807</v>
      </c>
      <c r="AN961" s="68">
        <f t="shared" si="26"/>
        <v>-0.2332932138</v>
      </c>
      <c r="AO961" s="69">
        <f t="shared" si="27"/>
        <v>-0.000867061854</v>
      </c>
      <c r="AP961" s="70">
        <f t="shared" si="28"/>
        <v>0.1062759267</v>
      </c>
      <c r="AQ961" s="71">
        <f t="shared" si="29"/>
        <v>0.008555129293</v>
      </c>
      <c r="AR961" s="72">
        <f t="shared" si="30"/>
        <v>-0.01791257617</v>
      </c>
      <c r="AS961" s="73">
        <f t="shared" si="31"/>
        <v>-0.001138729843</v>
      </c>
      <c r="AT961" s="74">
        <f t="shared" si="32"/>
        <v>0.01382218877</v>
      </c>
      <c r="AU961" s="75">
        <f t="shared" si="33"/>
        <v>0.003665217283</v>
      </c>
      <c r="AV961" s="76">
        <f t="shared" si="34"/>
        <v>0.003144030049</v>
      </c>
      <c r="AW961" s="78">
        <f t="shared" si="35"/>
        <v>-0.1597186201</v>
      </c>
      <c r="AX961" s="79">
        <f t="shared" si="36"/>
        <v>-0.1688881295</v>
      </c>
      <c r="AY961" s="78">
        <f t="shared" si="37"/>
        <v>-0.1272002045</v>
      </c>
      <c r="AZ961" s="79">
        <f t="shared" si="38"/>
        <v>-0.1195525403</v>
      </c>
      <c r="BA961" s="80">
        <f t="shared" si="39"/>
        <v>0.00916950935</v>
      </c>
      <c r="BB961" s="80">
        <f t="shared" si="40"/>
        <v>-0.007647664207</v>
      </c>
      <c r="BC961" s="80">
        <f t="shared" si="41"/>
        <v>-0.154938048</v>
      </c>
      <c r="BD961" s="80">
        <f t="shared" si="42"/>
        <v>-0.1221170447</v>
      </c>
      <c r="BE961" s="81">
        <f t="shared" si="43"/>
        <v>0.0000255931339</v>
      </c>
      <c r="BF961" s="81">
        <f t="shared" si="44"/>
        <v>-0.0001402506569</v>
      </c>
      <c r="BG961" s="81">
        <f t="shared" si="45"/>
        <v>0.009093226136</v>
      </c>
      <c r="BH961" s="81">
        <f t="shared" si="46"/>
        <v>0.03784115306</v>
      </c>
      <c r="BI961" s="81"/>
      <c r="BJ961" s="81"/>
    </row>
    <row r="962">
      <c r="A962" s="31">
        <v>960.0</v>
      </c>
      <c r="B962" s="32">
        <v>2463.0</v>
      </c>
      <c r="C962" s="33">
        <v>2650.0</v>
      </c>
      <c r="D962" s="55">
        <f t="shared" si="5"/>
        <v>1755</v>
      </c>
      <c r="E962" s="35">
        <v>273.0</v>
      </c>
      <c r="F962" s="36">
        <v>491.0</v>
      </c>
      <c r="G962" s="37">
        <v>159.0</v>
      </c>
      <c r="H962" s="38">
        <v>617.0</v>
      </c>
      <c r="I962" s="39">
        <v>82.0</v>
      </c>
      <c r="J962" s="40">
        <v>133.0</v>
      </c>
      <c r="K962" s="88">
        <f t="shared" si="6"/>
        <v>0.1939622642</v>
      </c>
      <c r="L962" s="88">
        <f t="shared" si="7"/>
        <v>0.3652263374</v>
      </c>
      <c r="M962" s="88">
        <f t="shared" si="8"/>
        <v>0.2030651341</v>
      </c>
      <c r="N962" s="88">
        <f t="shared" si="9"/>
        <v>0.06</v>
      </c>
      <c r="O962" s="88">
        <f t="shared" si="10"/>
        <v>0.2928774929</v>
      </c>
      <c r="P962" s="89">
        <f t="shared" si="11"/>
        <v>0.05018867925</v>
      </c>
      <c r="Q962" s="90">
        <f t="shared" ref="Q962:V962" si="2918">K962-Q$2</f>
        <v>-0.1570154175</v>
      </c>
      <c r="R962" s="91">
        <f t="shared" si="2918"/>
        <v>-0.1143262028</v>
      </c>
      <c r="S962" s="92">
        <f t="shared" si="2918"/>
        <v>-0.2085224285</v>
      </c>
      <c r="T962" s="93">
        <f t="shared" si="2918"/>
        <v>-0.05573444161</v>
      </c>
      <c r="U962" s="94">
        <f t="shared" si="2918"/>
        <v>-0.1609538362</v>
      </c>
      <c r="V962" s="95">
        <f t="shared" si="2918"/>
        <v>0.01792785073</v>
      </c>
      <c r="W962" s="64"/>
      <c r="X962" s="65">
        <f t="shared" si="13"/>
        <v>1</v>
      </c>
      <c r="Y962" s="66">
        <f t="shared" si="14"/>
        <v>0</v>
      </c>
      <c r="Z962" s="67">
        <f t="shared" ref="Z962:AA962" si="2919">U962</f>
        <v>-0.1609538362</v>
      </c>
      <c r="AA962" s="68">
        <f t="shared" si="2919"/>
        <v>0.01792785073</v>
      </c>
      <c r="AB962" s="69">
        <f t="shared" ref="AB962:AC962" si="2920">S962</f>
        <v>-0.2085224285</v>
      </c>
      <c r="AC962" s="70">
        <f t="shared" si="2920"/>
        <v>-0.05573444161</v>
      </c>
      <c r="AD962" s="71">
        <f t="shared" si="17"/>
        <v>0.02558472956</v>
      </c>
      <c r="AE962" s="72">
        <f t="shared" si="18"/>
        <v>-0.005771112701</v>
      </c>
      <c r="AF962" s="73">
        <f t="shared" si="19"/>
        <v>0.03456168356</v>
      </c>
      <c r="AG962" s="74">
        <f t="shared" si="20"/>
        <v>0.005232313213</v>
      </c>
      <c r="AH962" s="75">
        <f t="shared" si="21"/>
        <v>0.04037527523</v>
      </c>
      <c r="AI962" s="76">
        <f t="shared" si="22"/>
        <v>0.02324376224</v>
      </c>
      <c r="AJ962" s="77"/>
      <c r="AK962" s="65">
        <f t="shared" si="23"/>
        <v>-0.005693794321</v>
      </c>
      <c r="AL962" s="66">
        <f t="shared" si="24"/>
        <v>0.0007634399882</v>
      </c>
      <c r="AM962" s="67">
        <f t="shared" si="25"/>
        <v>-0.1598424853</v>
      </c>
      <c r="AN962" s="68">
        <f t="shared" si="26"/>
        <v>-0.2409035452</v>
      </c>
      <c r="AO962" s="69">
        <f t="shared" si="27"/>
        <v>0.001472524089</v>
      </c>
      <c r="AP962" s="70">
        <f t="shared" si="28"/>
        <v>0.1117363342</v>
      </c>
      <c r="AQ962" s="71">
        <f t="shared" si="29"/>
        <v>0.009785788886</v>
      </c>
      <c r="AR962" s="72">
        <f t="shared" si="30"/>
        <v>-0.01788060635</v>
      </c>
      <c r="AS962" s="73">
        <f t="shared" si="31"/>
        <v>-0.0013053674</v>
      </c>
      <c r="AT962" s="74">
        <f t="shared" si="32"/>
        <v>0.01471892617</v>
      </c>
      <c r="AU962" s="75">
        <f t="shared" si="33"/>
        <v>0.004196547468</v>
      </c>
      <c r="AV962" s="76">
        <f t="shared" si="34"/>
        <v>0.003299761055</v>
      </c>
      <c r="AW962" s="78">
        <f t="shared" si="35"/>
        <v>-0.1513867866</v>
      </c>
      <c r="AX962" s="79">
        <f t="shared" si="36"/>
        <v>-0.1570154175</v>
      </c>
      <c r="AY962" s="78">
        <f t="shared" si="37"/>
        <v>-0.1282656901</v>
      </c>
      <c r="AZ962" s="79">
        <f t="shared" si="38"/>
        <v>-0.1143262028</v>
      </c>
      <c r="BA962" s="80">
        <f t="shared" si="39"/>
        <v>0.005628630977</v>
      </c>
      <c r="BB962" s="80">
        <f t="shared" si="40"/>
        <v>-0.01393948728</v>
      </c>
      <c r="BC962" s="80">
        <f t="shared" si="41"/>
        <v>-0.1466062145</v>
      </c>
      <c r="BD962" s="80">
        <f t="shared" si="42"/>
        <v>-0.1231825303</v>
      </c>
      <c r="BE962" s="81">
        <f t="shared" si="43"/>
        <v>-0.0001626278188</v>
      </c>
      <c r="BF962" s="81">
        <f t="shared" si="44"/>
        <v>-0.0001569204598</v>
      </c>
      <c r="BG962" s="81">
        <f t="shared" si="45"/>
        <v>0.006319446366</v>
      </c>
      <c r="BH962" s="81">
        <f t="shared" si="46"/>
        <v>0.03611864891</v>
      </c>
      <c r="BI962" s="81"/>
      <c r="BJ962" s="81"/>
    </row>
    <row r="963">
      <c r="A963" s="31">
        <v>961.0</v>
      </c>
      <c r="B963" s="32" t="s">
        <v>185</v>
      </c>
      <c r="C963" s="33">
        <v>1387.0</v>
      </c>
      <c r="D963" s="55">
        <f t="shared" si="5"/>
        <v>956</v>
      </c>
      <c r="E963" s="35">
        <v>143.0</v>
      </c>
      <c r="F963" s="36">
        <v>147.0</v>
      </c>
      <c r="G963" s="37">
        <v>170.0</v>
      </c>
      <c r="H963" s="38">
        <v>375.0</v>
      </c>
      <c r="I963" s="39">
        <v>66.0</v>
      </c>
      <c r="J963" s="40">
        <v>55.0</v>
      </c>
      <c r="K963" s="88">
        <f t="shared" si="6"/>
        <v>0.2732516222</v>
      </c>
      <c r="L963" s="88">
        <f t="shared" si="7"/>
        <v>0.3578767123</v>
      </c>
      <c r="M963" s="88">
        <f t="shared" si="8"/>
        <v>0.4569892473</v>
      </c>
      <c r="N963" s="88">
        <f t="shared" si="9"/>
        <v>0.1225666907</v>
      </c>
      <c r="O963" s="88">
        <f t="shared" si="10"/>
        <v>0.3964435146</v>
      </c>
      <c r="P963" s="89">
        <f t="shared" si="11"/>
        <v>0.03965392934</v>
      </c>
      <c r="Q963" s="90">
        <f t="shared" ref="Q963:V963" si="2921">K963-Q$2</f>
        <v>-0.07772605948</v>
      </c>
      <c r="R963" s="91">
        <f t="shared" si="2921"/>
        <v>-0.121675828</v>
      </c>
      <c r="S963" s="92">
        <f t="shared" si="2921"/>
        <v>0.04540168467</v>
      </c>
      <c r="T963" s="93">
        <f t="shared" si="2921"/>
        <v>0.006832249092</v>
      </c>
      <c r="U963" s="94">
        <f t="shared" si="2921"/>
        <v>-0.05738781445</v>
      </c>
      <c r="V963" s="95">
        <f t="shared" si="2921"/>
        <v>0.007393100832</v>
      </c>
      <c r="W963" s="64"/>
      <c r="X963" s="65">
        <f t="shared" si="13"/>
        <v>1</v>
      </c>
      <c r="Y963" s="66">
        <f t="shared" si="14"/>
        <v>0</v>
      </c>
      <c r="Z963" s="67">
        <f t="shared" ref="Z963:AA963" si="2922">U963</f>
        <v>-0.05738781445</v>
      </c>
      <c r="AA963" s="68">
        <f t="shared" si="2922"/>
        <v>0.007393100832</v>
      </c>
      <c r="AB963" s="69">
        <f t="shared" ref="AB963:AC963" si="2923">S963</f>
        <v>0.04540168467</v>
      </c>
      <c r="AC963" s="70">
        <f t="shared" si="2923"/>
        <v>0.006832249092</v>
      </c>
      <c r="AD963" s="71">
        <f t="shared" si="17"/>
        <v>0.003238703307</v>
      </c>
      <c r="AE963" s="72">
        <f t="shared" si="18"/>
        <v>-0.0008485477975</v>
      </c>
      <c r="AF963" s="73">
        <f t="shared" si="19"/>
        <v>-0.002656014962</v>
      </c>
      <c r="AG963" s="74">
        <f t="shared" si="20"/>
        <v>-0.00005642861049</v>
      </c>
      <c r="AH963" s="75">
        <f t="shared" si="21"/>
        <v>0.002014633343</v>
      </c>
      <c r="AI963" s="76">
        <f t="shared" si="22"/>
        <v>0.0006203912377</v>
      </c>
      <c r="AJ963" s="77"/>
      <c r="AK963" s="65">
        <f t="shared" si="23"/>
        <v>-0.005693794321</v>
      </c>
      <c r="AL963" s="66">
        <f t="shared" si="24"/>
        <v>0.0007634399882</v>
      </c>
      <c r="AM963" s="67">
        <f t="shared" si="25"/>
        <v>-0.0585807257</v>
      </c>
      <c r="AN963" s="68">
        <f t="shared" si="26"/>
        <v>-0.08507671001</v>
      </c>
      <c r="AO963" s="69">
        <f t="shared" si="27"/>
        <v>-0.002963323633</v>
      </c>
      <c r="AP963" s="70">
        <f t="shared" si="28"/>
        <v>-0.02358460579</v>
      </c>
      <c r="AQ963" s="71">
        <f t="shared" si="29"/>
        <v>0.001169971395</v>
      </c>
      <c r="AR963" s="72">
        <f t="shared" si="30"/>
        <v>-0.002324107105</v>
      </c>
      <c r="AS963" s="73">
        <f t="shared" si="31"/>
        <v>-0.00004552892097</v>
      </c>
      <c r="AT963" s="74">
        <f t="shared" si="32"/>
        <v>-0.00112210409</v>
      </c>
      <c r="AU963" s="75">
        <f t="shared" si="33"/>
        <v>0.0002182669207</v>
      </c>
      <c r="AV963" s="76">
        <f t="shared" si="34"/>
        <v>0.0001034783166</v>
      </c>
      <c r="AW963" s="78">
        <f t="shared" si="35"/>
        <v>-0.06589513426</v>
      </c>
      <c r="AX963" s="79">
        <f t="shared" si="36"/>
        <v>-0.07772605948</v>
      </c>
      <c r="AY963" s="78">
        <f t="shared" si="37"/>
        <v>-0.1112406087</v>
      </c>
      <c r="AZ963" s="79">
        <f t="shared" si="38"/>
        <v>-0.121675828</v>
      </c>
      <c r="BA963" s="80">
        <f t="shared" si="39"/>
        <v>0.01183092523</v>
      </c>
      <c r="BB963" s="80">
        <f t="shared" si="40"/>
        <v>0.01043521927</v>
      </c>
      <c r="BC963" s="80">
        <f t="shared" si="41"/>
        <v>-0.0611145622</v>
      </c>
      <c r="BD963" s="80">
        <f t="shared" si="42"/>
        <v>-0.1061574488</v>
      </c>
      <c r="BE963" s="81">
        <f t="shared" si="43"/>
        <v>0.00003107699043</v>
      </c>
      <c r="BF963" s="81">
        <f t="shared" si="44"/>
        <v>0.0002469165979</v>
      </c>
      <c r="BG963" s="81">
        <f t="shared" si="45"/>
        <v>-0.007534414233</v>
      </c>
      <c r="BH963" s="81">
        <f t="shared" si="46"/>
        <v>0.01297553202</v>
      </c>
      <c r="BI963" s="81"/>
      <c r="BJ963" s="81"/>
    </row>
    <row r="964">
      <c r="A964" s="31">
        <v>962.0</v>
      </c>
      <c r="B964" s="32">
        <v>5570.0</v>
      </c>
      <c r="C964" s="33">
        <v>1497.0</v>
      </c>
      <c r="D964" s="55">
        <f t="shared" si="5"/>
        <v>1068</v>
      </c>
      <c r="E964" s="35">
        <v>225.0</v>
      </c>
      <c r="F964" s="36">
        <v>141.0</v>
      </c>
      <c r="G964" s="37">
        <v>234.0</v>
      </c>
      <c r="H964" s="38">
        <v>385.0</v>
      </c>
      <c r="I964" s="39">
        <v>55.0</v>
      </c>
      <c r="J964" s="40">
        <v>28.0</v>
      </c>
      <c r="K964" s="88">
        <f t="shared" si="6"/>
        <v>0.3433533734</v>
      </c>
      <c r="L964" s="88">
        <f t="shared" si="7"/>
        <v>0.4210526316</v>
      </c>
      <c r="M964" s="88">
        <f t="shared" si="8"/>
        <v>0.5806451613</v>
      </c>
      <c r="N964" s="88">
        <f t="shared" si="9"/>
        <v>0.1563126253</v>
      </c>
      <c r="O964" s="88">
        <f t="shared" si="10"/>
        <v>0.4812734082</v>
      </c>
      <c r="P964" s="89">
        <f t="shared" si="11"/>
        <v>0.01870407482</v>
      </c>
      <c r="Q964" s="90">
        <f t="shared" ref="Q964:V964" si="2924">K964-Q$2</f>
        <v>-0.007624308276</v>
      </c>
      <c r="R964" s="91">
        <f t="shared" si="2924"/>
        <v>-0.05849990871</v>
      </c>
      <c r="S964" s="92">
        <f t="shared" si="2924"/>
        <v>0.1690575986</v>
      </c>
      <c r="T964" s="93">
        <f t="shared" si="2924"/>
        <v>0.04057818364</v>
      </c>
      <c r="U964" s="94">
        <f t="shared" si="2924"/>
        <v>0.02744207915</v>
      </c>
      <c r="V964" s="95">
        <f t="shared" si="2924"/>
        <v>-0.0135567537</v>
      </c>
      <c r="W964" s="64"/>
      <c r="X964" s="65">
        <f t="shared" si="13"/>
        <v>1</v>
      </c>
      <c r="Y964" s="66">
        <f t="shared" si="14"/>
        <v>0</v>
      </c>
      <c r="Z964" s="67">
        <f t="shared" ref="Z964:AA964" si="2925">U964</f>
        <v>0.02744207915</v>
      </c>
      <c r="AA964" s="68">
        <f t="shared" si="2925"/>
        <v>-0.0135567537</v>
      </c>
      <c r="AB964" s="69">
        <f t="shared" ref="AB964:AC964" si="2926">S964</f>
        <v>0.1690575986</v>
      </c>
      <c r="AC964" s="70">
        <f t="shared" si="2926"/>
        <v>0.04057818364</v>
      </c>
      <c r="AD964" s="71">
        <f t="shared" si="17"/>
        <v>0.0005692821371</v>
      </c>
      <c r="AE964" s="72">
        <f t="shared" si="18"/>
        <v>-0.0007440510158</v>
      </c>
      <c r="AF964" s="73">
        <f t="shared" si="19"/>
        <v>0.005189400443</v>
      </c>
      <c r="AG964" s="74">
        <f t="shared" si="20"/>
        <v>-0.001178322498</v>
      </c>
      <c r="AH964" s="75">
        <f t="shared" si="21"/>
        <v>0.02693388267</v>
      </c>
      <c r="AI964" s="76">
        <f t="shared" si="22"/>
        <v>0.01372010057</v>
      </c>
      <c r="AJ964" s="77"/>
      <c r="AK964" s="65">
        <f t="shared" si="23"/>
        <v>-0.005693794321</v>
      </c>
      <c r="AL964" s="66">
        <f t="shared" si="24"/>
        <v>0.0007634399882</v>
      </c>
      <c r="AM964" s="67">
        <f t="shared" si="25"/>
        <v>0.04392303527</v>
      </c>
      <c r="AN964" s="68">
        <f t="shared" si="26"/>
        <v>0.03250245346</v>
      </c>
      <c r="AO964" s="69">
        <f t="shared" si="27"/>
        <v>-0.003490263541</v>
      </c>
      <c r="AP964" s="70">
        <f t="shared" si="28"/>
        <v>-0.08994284663</v>
      </c>
      <c r="AQ964" s="71">
        <f t="shared" si="29"/>
        <v>-0.0001411386813</v>
      </c>
      <c r="AR964" s="72">
        <f t="shared" si="30"/>
        <v>-0.0007142840087</v>
      </c>
      <c r="AS964" s="73">
        <f t="shared" si="31"/>
        <v>0.000632633549</v>
      </c>
      <c r="AT964" s="74">
        <f t="shared" si="32"/>
        <v>0.002158760836</v>
      </c>
      <c r="AU964" s="75">
        <f t="shared" si="33"/>
        <v>0.002828825706</v>
      </c>
      <c r="AV964" s="76">
        <f t="shared" si="34"/>
        <v>0.00199874497</v>
      </c>
      <c r="AW964" s="78">
        <f t="shared" si="35"/>
        <v>0.03805929798</v>
      </c>
      <c r="AX964" s="79">
        <f t="shared" si="36"/>
        <v>-0.007624308276</v>
      </c>
      <c r="AY964" s="78">
        <f t="shared" si="37"/>
        <v>-0.05323373138</v>
      </c>
      <c r="AZ964" s="79">
        <f t="shared" si="38"/>
        <v>-0.05849990871</v>
      </c>
      <c r="BA964" s="80">
        <f t="shared" si="39"/>
        <v>0.04568360626</v>
      </c>
      <c r="BB964" s="80">
        <f t="shared" si="40"/>
        <v>0.005266177329</v>
      </c>
      <c r="BC964" s="80">
        <f t="shared" si="41"/>
        <v>0.04283987004</v>
      </c>
      <c r="BD964" s="80">
        <f t="shared" si="42"/>
        <v>-0.04815057154</v>
      </c>
      <c r="BE964" s="81">
        <f t="shared" si="43"/>
        <v>0.002059259257</v>
      </c>
      <c r="BF964" s="81">
        <f t="shared" si="44"/>
        <v>0.0004811559432</v>
      </c>
      <c r="BG964" s="81">
        <f t="shared" si="45"/>
        <v>-0.0004832230747</v>
      </c>
      <c r="BH964" s="81">
        <f t="shared" si="46"/>
        <v>-0.004125528454</v>
      </c>
      <c r="BI964" s="81"/>
      <c r="BJ964" s="81"/>
    </row>
    <row r="965">
      <c r="A965" s="31">
        <v>963.0</v>
      </c>
      <c r="B965" s="32" t="s">
        <v>119</v>
      </c>
      <c r="C965" s="33">
        <v>936.0</v>
      </c>
      <c r="D965" s="55">
        <f t="shared" si="5"/>
        <v>804</v>
      </c>
      <c r="E965" s="35">
        <v>189.0</v>
      </c>
      <c r="F965" s="36">
        <v>150.0</v>
      </c>
      <c r="G965" s="37">
        <v>158.0</v>
      </c>
      <c r="H965" s="38">
        <v>263.0</v>
      </c>
      <c r="I965" s="39">
        <v>29.0</v>
      </c>
      <c r="J965" s="40">
        <v>15.0</v>
      </c>
      <c r="K965" s="88">
        <f t="shared" si="6"/>
        <v>0.4017094017</v>
      </c>
      <c r="L965" s="88">
        <f t="shared" si="7"/>
        <v>0.4532224532</v>
      </c>
      <c r="M965" s="88">
        <f t="shared" si="8"/>
        <v>0.4891640867</v>
      </c>
      <c r="N965" s="88">
        <f t="shared" si="9"/>
        <v>0.1688034188</v>
      </c>
      <c r="O965" s="88">
        <f t="shared" si="10"/>
        <v>0.4676616915</v>
      </c>
      <c r="P965" s="89">
        <f t="shared" si="11"/>
        <v>0.01602564103</v>
      </c>
      <c r="Q965" s="90">
        <f t="shared" ref="Q965:V965" si="2927">K965-Q$2</f>
        <v>0.05073172002</v>
      </c>
      <c r="R965" s="91">
        <f t="shared" si="2927"/>
        <v>-0.02633008707</v>
      </c>
      <c r="S965" s="92">
        <f t="shared" si="2927"/>
        <v>0.07757652404</v>
      </c>
      <c r="T965" s="93">
        <f t="shared" si="2927"/>
        <v>0.0530689772</v>
      </c>
      <c r="U965" s="94">
        <f t="shared" si="2927"/>
        <v>0.01383036245</v>
      </c>
      <c r="V965" s="95">
        <f t="shared" si="2927"/>
        <v>-0.01623518749</v>
      </c>
      <c r="W965" s="64"/>
      <c r="X965" s="65">
        <f t="shared" si="13"/>
        <v>1</v>
      </c>
      <c r="Y965" s="66">
        <f t="shared" si="14"/>
        <v>0</v>
      </c>
      <c r="Z965" s="67">
        <f t="shared" ref="Z965:AA965" si="2928">U965</f>
        <v>0.01383036245</v>
      </c>
      <c r="AA965" s="68">
        <f t="shared" si="2928"/>
        <v>-0.01623518749</v>
      </c>
      <c r="AB965" s="69">
        <f t="shared" ref="AB965:AC965" si="2929">S965</f>
        <v>0.07757652404</v>
      </c>
      <c r="AC965" s="70">
        <f t="shared" si="2929"/>
        <v>0.0530689772</v>
      </c>
      <c r="AD965" s="71">
        <f t="shared" si="17"/>
        <v>-0.00007230238725</v>
      </c>
      <c r="AE965" s="72">
        <f t="shared" si="18"/>
        <v>-0.0004490770547</v>
      </c>
      <c r="AF965" s="73">
        <f t="shared" si="19"/>
        <v>0.001934496239</v>
      </c>
      <c r="AG965" s="74">
        <f t="shared" si="20"/>
        <v>-0.0005255062229</v>
      </c>
      <c r="AH965" s="75">
        <f t="shared" si="21"/>
        <v>0.003201800742</v>
      </c>
      <c r="AI965" s="76">
        <f t="shared" si="22"/>
        <v>0.008233813571</v>
      </c>
      <c r="AJ965" s="77"/>
      <c r="AK965" s="65">
        <f t="shared" si="23"/>
        <v>-0.005693794321</v>
      </c>
      <c r="AL965" s="66">
        <f t="shared" si="24"/>
        <v>0.0007634399882</v>
      </c>
      <c r="AM965" s="67">
        <f t="shared" si="25"/>
        <v>0.03706479347</v>
      </c>
      <c r="AN965" s="68">
        <f t="shared" si="26"/>
        <v>0.00870561862</v>
      </c>
      <c r="AO965" s="69">
        <f t="shared" si="27"/>
        <v>0.01556613657</v>
      </c>
      <c r="AP965" s="70">
        <f t="shared" si="28"/>
        <v>-0.04610454503</v>
      </c>
      <c r="AQ965" s="71">
        <f t="shared" si="29"/>
        <v>-0.0002989471316</v>
      </c>
      <c r="AR965" s="72">
        <f t="shared" si="30"/>
        <v>-0.0001886680218</v>
      </c>
      <c r="AS965" s="73">
        <f t="shared" si="31"/>
        <v>0.000272224171</v>
      </c>
      <c r="AT965" s="74">
        <f t="shared" si="32"/>
        <v>0.0008024876405</v>
      </c>
      <c r="AU965" s="75">
        <f t="shared" si="33"/>
        <v>0.0002277201466</v>
      </c>
      <c r="AV965" s="76">
        <f t="shared" si="34"/>
        <v>0.0009863881724</v>
      </c>
      <c r="AW965" s="78">
        <f t="shared" si="35"/>
        <v>0.0471381329</v>
      </c>
      <c r="AX965" s="79">
        <f t="shared" si="36"/>
        <v>0.05073172002</v>
      </c>
      <c r="AY965" s="78">
        <f t="shared" si="37"/>
        <v>-0.03503527863</v>
      </c>
      <c r="AZ965" s="79">
        <f t="shared" si="38"/>
        <v>-0.02633008707</v>
      </c>
      <c r="BA965" s="80">
        <f t="shared" si="39"/>
        <v>-0.003593587115</v>
      </c>
      <c r="BB965" s="80">
        <f t="shared" si="40"/>
        <v>-0.008705191559</v>
      </c>
      <c r="BC965" s="80">
        <f t="shared" si="41"/>
        <v>0.05191870496</v>
      </c>
      <c r="BD965" s="80">
        <f t="shared" si="42"/>
        <v>-0.02995211878</v>
      </c>
      <c r="BE965" s="81">
        <f t="shared" si="43"/>
        <v>-0.00006286649172</v>
      </c>
      <c r="BF965" s="81">
        <f t="shared" si="44"/>
        <v>0.00006256572844</v>
      </c>
      <c r="BG965" s="81">
        <f t="shared" si="45"/>
        <v>0.001798422505</v>
      </c>
      <c r="BH965" s="81">
        <f t="shared" si="46"/>
        <v>-0.003110150436</v>
      </c>
      <c r="BI965" s="81"/>
      <c r="BJ965" s="81"/>
    </row>
    <row r="966">
      <c r="A966" s="31">
        <v>964.0</v>
      </c>
      <c r="B966" s="32">
        <v>1634.0</v>
      </c>
      <c r="C966" s="33">
        <v>1392.0</v>
      </c>
      <c r="D966" s="55">
        <f t="shared" si="5"/>
        <v>869</v>
      </c>
      <c r="E966" s="35">
        <v>107.0</v>
      </c>
      <c r="F966" s="36">
        <v>175.0</v>
      </c>
      <c r="G966" s="37">
        <v>95.0</v>
      </c>
      <c r="H966" s="38">
        <v>385.0</v>
      </c>
      <c r="I966" s="39">
        <v>40.0</v>
      </c>
      <c r="J966" s="40">
        <v>67.0</v>
      </c>
      <c r="K966" s="88">
        <f t="shared" si="6"/>
        <v>0.1738505747</v>
      </c>
      <c r="L966" s="88">
        <f t="shared" si="7"/>
        <v>0.2763157895</v>
      </c>
      <c r="M966" s="88">
        <f t="shared" si="8"/>
        <v>0.2818991098</v>
      </c>
      <c r="N966" s="88">
        <f t="shared" si="9"/>
        <v>0.06824712644</v>
      </c>
      <c r="O966" s="88">
        <f t="shared" si="10"/>
        <v>0.2784810127</v>
      </c>
      <c r="P966" s="89">
        <f t="shared" si="11"/>
        <v>0.04813218391</v>
      </c>
      <c r="Q966" s="90">
        <f t="shared" ref="Q966:V966" si="2930">K966-Q$2</f>
        <v>-0.177127107</v>
      </c>
      <c r="R966" s="91">
        <f t="shared" si="2930"/>
        <v>-0.2032367508</v>
      </c>
      <c r="S966" s="92">
        <f t="shared" si="2930"/>
        <v>-0.1296884529</v>
      </c>
      <c r="T966" s="93">
        <f t="shared" si="2930"/>
        <v>-0.04748731517</v>
      </c>
      <c r="U966" s="94">
        <f t="shared" si="2930"/>
        <v>-0.1753503164</v>
      </c>
      <c r="V966" s="95">
        <f t="shared" si="2930"/>
        <v>0.0158713554</v>
      </c>
      <c r="W966" s="64"/>
      <c r="X966" s="65">
        <f t="shared" si="13"/>
        <v>1</v>
      </c>
      <c r="Y966" s="66">
        <f t="shared" si="14"/>
        <v>0</v>
      </c>
      <c r="Z966" s="67">
        <f t="shared" ref="Z966:AA966" si="2931">U966</f>
        <v>-0.1753503164</v>
      </c>
      <c r="AA966" s="68">
        <f t="shared" si="2931"/>
        <v>0.0158713554</v>
      </c>
      <c r="AB966" s="69">
        <f t="shared" ref="AB966:AC966" si="2932">S966</f>
        <v>-0.1296884529</v>
      </c>
      <c r="AC966" s="70">
        <f t="shared" si="2932"/>
        <v>-0.04748731517</v>
      </c>
      <c r="AD966" s="71">
        <f t="shared" si="17"/>
        <v>0.03049583355</v>
      </c>
      <c r="AE966" s="72">
        <f t="shared" si="18"/>
        <v>-0.005566094382</v>
      </c>
      <c r="AF966" s="73">
        <f t="shared" si="19"/>
        <v>0.0234945993</v>
      </c>
      <c r="AG966" s="74">
        <f t="shared" si="20"/>
        <v>0.006268584216</v>
      </c>
      <c r="AH966" s="75">
        <f t="shared" si="21"/>
        <v>0.0145640497</v>
      </c>
      <c r="AI966" s="76">
        <f t="shared" si="22"/>
        <v>0.01231711287</v>
      </c>
      <c r="AJ966" s="77"/>
      <c r="AK966" s="65">
        <f t="shared" si="23"/>
        <v>-0.005693794321</v>
      </c>
      <c r="AL966" s="66">
        <f t="shared" si="24"/>
        <v>0.0007634399882</v>
      </c>
      <c r="AM966" s="67">
        <f t="shared" si="25"/>
        <v>-0.1683287109</v>
      </c>
      <c r="AN966" s="68">
        <f t="shared" si="26"/>
        <v>-0.2654386438</v>
      </c>
      <c r="AO966" s="69">
        <f t="shared" si="27"/>
        <v>-0.005475036136</v>
      </c>
      <c r="AP966" s="70">
        <f t="shared" si="28"/>
        <v>0.07129202703</v>
      </c>
      <c r="AQ966" s="71">
        <f t="shared" si="29"/>
        <v>0.01242950499</v>
      </c>
      <c r="AR966" s="72">
        <f t="shared" si="30"/>
        <v>-0.02063811322</v>
      </c>
      <c r="AS966" s="73">
        <f t="shared" si="31"/>
        <v>-0.002031507933</v>
      </c>
      <c r="AT966" s="74">
        <f t="shared" si="32"/>
        <v>0.01007653323</v>
      </c>
      <c r="AU966" s="75">
        <f t="shared" si="33"/>
        <v>0.001449106828</v>
      </c>
      <c r="AV966" s="76">
        <f t="shared" si="34"/>
        <v>0.00163626224</v>
      </c>
      <c r="AW966" s="78">
        <f t="shared" si="35"/>
        <v>-0.1676504375</v>
      </c>
      <c r="AX966" s="79">
        <f t="shared" si="36"/>
        <v>-0.177127107</v>
      </c>
      <c r="AY966" s="78">
        <f t="shared" si="37"/>
        <v>-0.2023084945</v>
      </c>
      <c r="AZ966" s="79">
        <f t="shared" si="38"/>
        <v>-0.2032367508</v>
      </c>
      <c r="BA966" s="80">
        <f t="shared" si="39"/>
        <v>0.009476669464</v>
      </c>
      <c r="BB966" s="80">
        <f t="shared" si="40"/>
        <v>0.0009282562972</v>
      </c>
      <c r="BC966" s="80">
        <f t="shared" si="41"/>
        <v>-0.1628698655</v>
      </c>
      <c r="BD966" s="80">
        <f t="shared" si="42"/>
        <v>-0.1972253347</v>
      </c>
      <c r="BE966" s="81">
        <f t="shared" si="43"/>
        <v>0.00008894560437</v>
      </c>
      <c r="BF966" s="81">
        <f t="shared" si="44"/>
        <v>0.00001759355621</v>
      </c>
      <c r="BG966" s="81">
        <f t="shared" si="45"/>
        <v>-0.01237123957</v>
      </c>
      <c r="BH966" s="81">
        <f t="shared" si="46"/>
        <v>0.06424412745</v>
      </c>
      <c r="BI966" s="81"/>
      <c r="BJ966" s="81"/>
    </row>
    <row r="967">
      <c r="A967" s="31">
        <v>965.0</v>
      </c>
      <c r="B967" s="32" t="s">
        <v>230</v>
      </c>
      <c r="C967" s="33">
        <v>1016.0</v>
      </c>
      <c r="D967" s="55">
        <f t="shared" si="5"/>
        <v>884</v>
      </c>
      <c r="E967" s="35">
        <v>266.0</v>
      </c>
      <c r="F967" s="36">
        <v>152.0</v>
      </c>
      <c r="G967" s="37">
        <v>175.0</v>
      </c>
      <c r="H967" s="38">
        <v>234.0</v>
      </c>
      <c r="I967" s="39">
        <v>39.0</v>
      </c>
      <c r="J967" s="40">
        <v>18.0</v>
      </c>
      <c r="K967" s="88">
        <f t="shared" si="6"/>
        <v>0.4724409449</v>
      </c>
      <c r="L967" s="88">
        <f t="shared" si="7"/>
        <v>0.5658627087</v>
      </c>
      <c r="M967" s="88">
        <f t="shared" si="8"/>
        <v>0.5072463768</v>
      </c>
      <c r="N967" s="88">
        <f t="shared" si="9"/>
        <v>0.1722440945</v>
      </c>
      <c r="O967" s="88">
        <f t="shared" si="10"/>
        <v>0.5429864253</v>
      </c>
      <c r="P967" s="89">
        <f t="shared" si="11"/>
        <v>0.01771653543</v>
      </c>
      <c r="Q967" s="90">
        <f t="shared" ref="Q967:V967" si="2933">K967-Q$2</f>
        <v>0.1214632632</v>
      </c>
      <c r="R967" s="91">
        <f t="shared" si="2933"/>
        <v>0.08631016843</v>
      </c>
      <c r="S967" s="92">
        <f t="shared" si="2933"/>
        <v>0.09565881417</v>
      </c>
      <c r="T967" s="93">
        <f t="shared" si="2933"/>
        <v>0.05650965288</v>
      </c>
      <c r="U967" s="94">
        <f t="shared" si="2933"/>
        <v>0.08915509625</v>
      </c>
      <c r="V967" s="95">
        <f t="shared" si="2933"/>
        <v>-0.01454429308</v>
      </c>
      <c r="W967" s="64"/>
      <c r="X967" s="65">
        <f t="shared" si="13"/>
        <v>1</v>
      </c>
      <c r="Y967" s="66">
        <f t="shared" si="14"/>
        <v>0</v>
      </c>
      <c r="Z967" s="67">
        <f t="shared" ref="Z967:AA967" si="2934">U967</f>
        <v>0.08915509625</v>
      </c>
      <c r="AA967" s="68">
        <f t="shared" si="2934"/>
        <v>-0.01454429308</v>
      </c>
      <c r="AB967" s="69">
        <f t="shared" ref="AB967:AC967" si="2935">S967</f>
        <v>0.09565881417</v>
      </c>
      <c r="AC967" s="70">
        <f t="shared" si="2935"/>
        <v>0.05650965288</v>
      </c>
      <c r="AD967" s="71">
        <f t="shared" si="17"/>
        <v>0.007737094725</v>
      </c>
      <c r="AE967" s="72">
        <f t="shared" si="18"/>
        <v>-0.002593395699</v>
      </c>
      <c r="AF967" s="73">
        <f t="shared" si="19"/>
        <v>0.009350363737</v>
      </c>
      <c r="AG967" s="74">
        <f t="shared" si="20"/>
        <v>0.003646833713</v>
      </c>
      <c r="AH967" s="75">
        <f t="shared" si="21"/>
        <v>0.005957267859</v>
      </c>
      <c r="AI967" s="76">
        <f t="shared" si="22"/>
        <v>0.01081129277</v>
      </c>
      <c r="AJ967" s="77"/>
      <c r="AK967" s="65">
        <f t="shared" si="23"/>
        <v>-0.005693794321</v>
      </c>
      <c r="AL967" s="66">
        <f t="shared" si="24"/>
        <v>0.0007634399882</v>
      </c>
      <c r="AM967" s="67">
        <f t="shared" si="25"/>
        <v>0.09586448585</v>
      </c>
      <c r="AN967" s="68">
        <f t="shared" si="26"/>
        <v>0.1296746166</v>
      </c>
      <c r="AO967" s="69">
        <f t="shared" si="27"/>
        <v>0.0147445273</v>
      </c>
      <c r="AP967" s="70">
        <f t="shared" si="28"/>
        <v>-0.05559859979</v>
      </c>
      <c r="AQ967" s="71">
        <f t="shared" si="29"/>
        <v>0.002464905865</v>
      </c>
      <c r="AR967" s="72">
        <f t="shared" si="30"/>
        <v>-0.005843216672</v>
      </c>
      <c r="AS967" s="73">
        <f t="shared" si="31"/>
        <v>-0.001294580437</v>
      </c>
      <c r="AT967" s="74">
        <f t="shared" si="32"/>
        <v>0.004040327079</v>
      </c>
      <c r="AU967" s="75">
        <f t="shared" si="33"/>
        <v>0.0004978229758</v>
      </c>
      <c r="AV967" s="76">
        <f t="shared" si="34"/>
        <v>0.001323988123</v>
      </c>
      <c r="AW967" s="78">
        <f t="shared" si="35"/>
        <v>0.1065833672</v>
      </c>
      <c r="AX967" s="79">
        <f t="shared" si="36"/>
        <v>0.1214632632</v>
      </c>
      <c r="AY967" s="78">
        <f t="shared" si="37"/>
        <v>0.07436055532</v>
      </c>
      <c r="AZ967" s="79">
        <f t="shared" si="38"/>
        <v>0.08631016843</v>
      </c>
      <c r="BA967" s="80">
        <f t="shared" si="39"/>
        <v>-0.01487989596</v>
      </c>
      <c r="BB967" s="80">
        <f t="shared" si="40"/>
        <v>-0.01194961311</v>
      </c>
      <c r="BC967" s="80">
        <f t="shared" si="41"/>
        <v>0.1113639393</v>
      </c>
      <c r="BD967" s="80">
        <f t="shared" si="42"/>
        <v>0.07944371516</v>
      </c>
      <c r="BE967" s="81">
        <f t="shared" si="43"/>
        <v>0.00007861805023</v>
      </c>
      <c r="BF967" s="81">
        <f t="shared" si="44"/>
        <v>0.0003556179998</v>
      </c>
      <c r="BG967" s="81">
        <f t="shared" si="45"/>
        <v>0.006090623096</v>
      </c>
      <c r="BH967" s="81">
        <f t="shared" si="46"/>
        <v>0.01769433014</v>
      </c>
      <c r="BI967" s="81"/>
      <c r="BJ967" s="81"/>
    </row>
    <row r="968">
      <c r="A968" s="31">
        <v>966.0</v>
      </c>
      <c r="B968" s="32">
        <v>1632.0</v>
      </c>
      <c r="C968" s="33">
        <v>975.0</v>
      </c>
      <c r="D968" s="55">
        <f t="shared" si="5"/>
        <v>646</v>
      </c>
      <c r="E968" s="35">
        <v>138.0</v>
      </c>
      <c r="F968" s="36">
        <v>118.0</v>
      </c>
      <c r="G968" s="37">
        <v>89.0</v>
      </c>
      <c r="H968" s="38">
        <v>221.0</v>
      </c>
      <c r="I968" s="39">
        <v>31.0</v>
      </c>
      <c r="J968" s="40">
        <v>49.0</v>
      </c>
      <c r="K968" s="88">
        <f t="shared" si="6"/>
        <v>0.2646153846</v>
      </c>
      <c r="L968" s="88">
        <f t="shared" si="7"/>
        <v>0.4333333333</v>
      </c>
      <c r="M968" s="88">
        <f t="shared" si="8"/>
        <v>0.34765625</v>
      </c>
      <c r="N968" s="88">
        <f t="shared" si="9"/>
        <v>0.09128205128</v>
      </c>
      <c r="O968" s="88">
        <f t="shared" si="10"/>
        <v>0.399380805</v>
      </c>
      <c r="P968" s="89">
        <f t="shared" si="11"/>
        <v>0.05025641026</v>
      </c>
      <c r="Q968" s="90">
        <f t="shared" ref="Q968:V968" si="2936">K968-Q$2</f>
        <v>-0.08636229707</v>
      </c>
      <c r="R968" s="91">
        <f t="shared" si="2936"/>
        <v>-0.04621920696</v>
      </c>
      <c r="S968" s="92">
        <f t="shared" si="2936"/>
        <v>-0.06393131265</v>
      </c>
      <c r="T968" s="93">
        <f t="shared" si="2936"/>
        <v>-0.02445239033</v>
      </c>
      <c r="U968" s="94">
        <f t="shared" si="2936"/>
        <v>-0.05445052414</v>
      </c>
      <c r="V968" s="95">
        <f t="shared" si="2936"/>
        <v>0.01799558174</v>
      </c>
      <c r="W968" s="64"/>
      <c r="X968" s="65">
        <f t="shared" si="13"/>
        <v>1</v>
      </c>
      <c r="Y968" s="66">
        <f t="shared" si="14"/>
        <v>0</v>
      </c>
      <c r="Z968" s="67">
        <f t="shared" ref="Z968:AA968" si="2937">U968</f>
        <v>-0.05445052414</v>
      </c>
      <c r="AA968" s="68">
        <f t="shared" si="2937"/>
        <v>0.01799558174</v>
      </c>
      <c r="AB968" s="69">
        <f t="shared" ref="AB968:AC968" si="2938">S968</f>
        <v>-0.06393131265</v>
      </c>
      <c r="AC968" s="70">
        <f t="shared" si="2938"/>
        <v>-0.02445239033</v>
      </c>
      <c r="AD968" s="71">
        <f t="shared" si="17"/>
        <v>0.002641018617</v>
      </c>
      <c r="AE968" s="72">
        <f t="shared" si="18"/>
        <v>-0.001959737716</v>
      </c>
      <c r="AF968" s="73">
        <f t="shared" si="19"/>
        <v>0.003921128471</v>
      </c>
      <c r="AG968" s="74">
        <f t="shared" si="20"/>
        <v>0.0001809643069</v>
      </c>
      <c r="AH968" s="75">
        <f t="shared" si="21"/>
        <v>0.003489293344</v>
      </c>
      <c r="AI968" s="76">
        <f t="shared" si="22"/>
        <v>0.003126546822</v>
      </c>
      <c r="AJ968" s="77"/>
      <c r="AK968" s="65">
        <f t="shared" si="23"/>
        <v>-0.005693794321</v>
      </c>
      <c r="AL968" s="66">
        <f t="shared" si="24"/>
        <v>0.0007634399882</v>
      </c>
      <c r="AM968" s="67">
        <f t="shared" si="25"/>
        <v>-0.07301610226</v>
      </c>
      <c r="AN968" s="68">
        <f t="shared" si="26"/>
        <v>-0.07175900773</v>
      </c>
      <c r="AO968" s="69">
        <f t="shared" si="27"/>
        <v>-0.00321876967</v>
      </c>
      <c r="AP968" s="70">
        <f t="shared" si="28"/>
        <v>0.03529046555</v>
      </c>
      <c r="AQ968" s="71">
        <f t="shared" si="29"/>
        <v>0.0002150165045</v>
      </c>
      <c r="AR968" s="72">
        <f t="shared" si="30"/>
        <v>-0.002546820328</v>
      </c>
      <c r="AS968" s="73">
        <f t="shared" si="31"/>
        <v>0.00002601137625</v>
      </c>
      <c r="AT968" s="74">
        <f t="shared" si="32"/>
        <v>0.001659134336</v>
      </c>
      <c r="AU968" s="75">
        <f t="shared" si="33"/>
        <v>0.0003442940194</v>
      </c>
      <c r="AV968" s="76">
        <f t="shared" si="34"/>
        <v>0.0004119315104</v>
      </c>
      <c r="AW968" s="78">
        <f t="shared" si="35"/>
        <v>-0.08134334435</v>
      </c>
      <c r="AX968" s="79">
        <f t="shared" si="36"/>
        <v>-0.08636229707</v>
      </c>
      <c r="AY968" s="78">
        <f t="shared" si="37"/>
        <v>-0.03618085667</v>
      </c>
      <c r="AZ968" s="79">
        <f t="shared" si="38"/>
        <v>-0.04621920696</v>
      </c>
      <c r="BA968" s="80">
        <f t="shared" si="39"/>
        <v>0.005018952721</v>
      </c>
      <c r="BB968" s="80">
        <f t="shared" si="40"/>
        <v>0.01003835029</v>
      </c>
      <c r="BC968" s="80">
        <f t="shared" si="41"/>
        <v>-0.0765627723</v>
      </c>
      <c r="BD968" s="80">
        <f t="shared" si="42"/>
        <v>-0.03109769682</v>
      </c>
      <c r="BE968" s="81">
        <f t="shared" si="43"/>
        <v>-0.00007557859016</v>
      </c>
      <c r="BF968" s="81">
        <f t="shared" si="44"/>
        <v>0.000100764011</v>
      </c>
      <c r="BG968" s="81">
        <f t="shared" si="45"/>
        <v>0.004894791354</v>
      </c>
      <c r="BH968" s="81">
        <f t="shared" si="46"/>
        <v>0.004761851762</v>
      </c>
      <c r="BI968" s="81"/>
      <c r="BJ968" s="81"/>
    </row>
    <row r="969">
      <c r="A969" s="31">
        <v>967.0</v>
      </c>
      <c r="B969" s="32">
        <v>4536.0</v>
      </c>
      <c r="C969" s="33">
        <v>1741.0</v>
      </c>
      <c r="D969" s="55">
        <f t="shared" si="5"/>
        <v>1103</v>
      </c>
      <c r="E969" s="35">
        <v>127.0</v>
      </c>
      <c r="F969" s="36">
        <v>283.0</v>
      </c>
      <c r="G969" s="37">
        <v>95.0</v>
      </c>
      <c r="H969" s="38">
        <v>400.0</v>
      </c>
      <c r="I969" s="39">
        <v>79.0</v>
      </c>
      <c r="J969" s="40">
        <v>119.0</v>
      </c>
      <c r="K969" s="88">
        <f t="shared" si="6"/>
        <v>0.1728891442</v>
      </c>
      <c r="L969" s="88">
        <f t="shared" si="7"/>
        <v>0.3399339934</v>
      </c>
      <c r="M969" s="88">
        <f t="shared" si="8"/>
        <v>0.1911468813</v>
      </c>
      <c r="N969" s="88">
        <f t="shared" si="9"/>
        <v>0.05456634118</v>
      </c>
      <c r="O969" s="88">
        <f t="shared" si="10"/>
        <v>0.2728921124</v>
      </c>
      <c r="P969" s="89">
        <f t="shared" si="11"/>
        <v>0.06835152211</v>
      </c>
      <c r="Q969" s="90">
        <f t="shared" ref="Q969:V969" si="2939">K969-Q$2</f>
        <v>-0.1780885375</v>
      </c>
      <c r="R969" s="91">
        <f t="shared" si="2939"/>
        <v>-0.1396185469</v>
      </c>
      <c r="S969" s="92">
        <f t="shared" si="2939"/>
        <v>-0.2204406814</v>
      </c>
      <c r="T969" s="93">
        <f t="shared" si="2939"/>
        <v>-0.06116810042</v>
      </c>
      <c r="U969" s="94">
        <f t="shared" si="2939"/>
        <v>-0.1809392167</v>
      </c>
      <c r="V969" s="95">
        <f t="shared" si="2939"/>
        <v>0.0360906936</v>
      </c>
      <c r="W969" s="64"/>
      <c r="X969" s="65">
        <f t="shared" si="13"/>
        <v>1</v>
      </c>
      <c r="Y969" s="66">
        <f t="shared" si="14"/>
        <v>0</v>
      </c>
      <c r="Z969" s="67">
        <f t="shared" ref="Z969:AA969" si="2940">U969</f>
        <v>-0.1809392167</v>
      </c>
      <c r="AA969" s="68">
        <f t="shared" si="2940"/>
        <v>0.0360906936</v>
      </c>
      <c r="AB969" s="69">
        <f t="shared" ref="AB969:AC969" si="2941">S969</f>
        <v>-0.2204406814</v>
      </c>
      <c r="AC969" s="70">
        <f t="shared" si="2941"/>
        <v>-0.06116810042</v>
      </c>
      <c r="AD969" s="71">
        <f t="shared" si="17"/>
        <v>0.03143646197</v>
      </c>
      <c r="AE969" s="72">
        <f t="shared" si="18"/>
        <v>-0.01306044366</v>
      </c>
      <c r="AF969" s="73">
        <f t="shared" si="19"/>
        <v>0.04209396338</v>
      </c>
      <c r="AG969" s="74">
        <f t="shared" si="20"/>
        <v>0.003111851088</v>
      </c>
      <c r="AH969" s="75">
        <f t="shared" si="21"/>
        <v>0.04485255749</v>
      </c>
      <c r="AI969" s="76">
        <f t="shared" si="22"/>
        <v>0.02696787547</v>
      </c>
      <c r="AJ969" s="77"/>
      <c r="AK969" s="65">
        <f t="shared" si="23"/>
        <v>-0.005693794321</v>
      </c>
      <c r="AL969" s="66">
        <f t="shared" si="24"/>
        <v>0.0007634399882</v>
      </c>
      <c r="AM969" s="67">
        <f t="shared" si="25"/>
        <v>-0.204991775</v>
      </c>
      <c r="AN969" s="68">
        <f t="shared" si="26"/>
        <v>-0.2578076766</v>
      </c>
      <c r="AO969" s="69">
        <f t="shared" si="27"/>
        <v>0.0004363211168</v>
      </c>
      <c r="AP969" s="70">
        <f t="shared" si="28"/>
        <v>0.1184380367</v>
      </c>
      <c r="AQ969" s="71">
        <f t="shared" si="29"/>
        <v>0.008544207446</v>
      </c>
      <c r="AR969" s="72">
        <f t="shared" si="30"/>
        <v>-0.02503837925</v>
      </c>
      <c r="AS969" s="73">
        <f t="shared" si="31"/>
        <v>-0.0002140617401</v>
      </c>
      <c r="AT969" s="74">
        <f t="shared" si="32"/>
        <v>0.0178416039</v>
      </c>
      <c r="AU969" s="75">
        <f t="shared" si="33"/>
        <v>0.0046430583</v>
      </c>
      <c r="AV969" s="76">
        <f t="shared" si="34"/>
        <v>0.003795702887</v>
      </c>
      <c r="AW969" s="78">
        <f t="shared" si="35"/>
        <v>-0.1972760442</v>
      </c>
      <c r="AX969" s="79">
        <f t="shared" si="36"/>
        <v>-0.1780885375</v>
      </c>
      <c r="AY969" s="78">
        <f t="shared" si="37"/>
        <v>-0.1420072724</v>
      </c>
      <c r="AZ969" s="79">
        <f t="shared" si="38"/>
        <v>-0.1396185469</v>
      </c>
      <c r="BA969" s="80">
        <f t="shared" si="39"/>
        <v>-0.01918750664</v>
      </c>
      <c r="BB969" s="80">
        <f t="shared" si="40"/>
        <v>-0.002388725465</v>
      </c>
      <c r="BC969" s="80">
        <f t="shared" si="41"/>
        <v>-0.1924954721</v>
      </c>
      <c r="BD969" s="80">
        <f t="shared" si="42"/>
        <v>-0.1369241125</v>
      </c>
      <c r="BE969" s="81">
        <f t="shared" si="43"/>
        <v>0.0003624544017</v>
      </c>
      <c r="BF969" s="81">
        <f t="shared" si="44"/>
        <v>0.00009166737143</v>
      </c>
      <c r="BG969" s="81">
        <f t="shared" si="45"/>
        <v>0.01830629419</v>
      </c>
      <c r="BH969" s="81">
        <f t="shared" si="46"/>
        <v>0.05271454336</v>
      </c>
      <c r="BI969" s="81"/>
      <c r="BJ969" s="81"/>
    </row>
    <row r="970">
      <c r="A970" s="31">
        <v>968.0</v>
      </c>
      <c r="B970" s="32" t="s">
        <v>209</v>
      </c>
      <c r="C970" s="33">
        <v>1246.0</v>
      </c>
      <c r="D970" s="55">
        <f t="shared" si="5"/>
        <v>955</v>
      </c>
      <c r="E970" s="35">
        <v>105.0</v>
      </c>
      <c r="F970" s="36">
        <v>243.0</v>
      </c>
      <c r="G970" s="37">
        <v>85.0</v>
      </c>
      <c r="H970" s="38">
        <v>406.0</v>
      </c>
      <c r="I970" s="39">
        <v>56.0</v>
      </c>
      <c r="J970" s="40">
        <v>60.0</v>
      </c>
      <c r="K970" s="88">
        <f t="shared" si="6"/>
        <v>0.1974317817</v>
      </c>
      <c r="L970" s="88">
        <f t="shared" si="7"/>
        <v>0.2839506173</v>
      </c>
      <c r="M970" s="88">
        <f t="shared" si="8"/>
        <v>0.2190721649</v>
      </c>
      <c r="N970" s="88">
        <f t="shared" si="9"/>
        <v>0.06821829856</v>
      </c>
      <c r="O970" s="88">
        <f t="shared" si="10"/>
        <v>0.257591623</v>
      </c>
      <c r="P970" s="89">
        <f t="shared" si="11"/>
        <v>0.0481540931</v>
      </c>
      <c r="Q970" s="90">
        <f t="shared" ref="Q970:V970" si="2942">K970-Q$2</f>
        <v>-0.1535459</v>
      </c>
      <c r="R970" s="91">
        <f t="shared" si="2942"/>
        <v>-0.195601923</v>
      </c>
      <c r="S970" s="92">
        <f t="shared" si="2942"/>
        <v>-0.1925153977</v>
      </c>
      <c r="T970" s="93">
        <f t="shared" si="2942"/>
        <v>-0.04751614305</v>
      </c>
      <c r="U970" s="94">
        <f t="shared" si="2942"/>
        <v>-0.1962397061</v>
      </c>
      <c r="V970" s="95">
        <f t="shared" si="2942"/>
        <v>0.01589326459</v>
      </c>
      <c r="W970" s="64"/>
      <c r="X970" s="65">
        <f t="shared" si="13"/>
        <v>1</v>
      </c>
      <c r="Y970" s="66">
        <f t="shared" si="14"/>
        <v>0</v>
      </c>
      <c r="Z970" s="67">
        <f t="shared" ref="Z970:AA970" si="2943">U970</f>
        <v>-0.1962397061</v>
      </c>
      <c r="AA970" s="68">
        <f t="shared" si="2943"/>
        <v>0.01589326459</v>
      </c>
      <c r="AB970" s="69">
        <f t="shared" ref="AB970:AC970" si="2944">S970</f>
        <v>-0.1925153977</v>
      </c>
      <c r="AC970" s="70">
        <f t="shared" si="2944"/>
        <v>-0.04751614305</v>
      </c>
      <c r="AD970" s="71">
        <f t="shared" si="17"/>
        <v>0.03825742637</v>
      </c>
      <c r="AE970" s="72">
        <f t="shared" si="18"/>
        <v>-0.006237779141</v>
      </c>
      <c r="AF970" s="73">
        <f t="shared" si="19"/>
        <v>0.03853435169</v>
      </c>
      <c r="AG970" s="74">
        <f t="shared" si="20"/>
        <v>0.006264855793</v>
      </c>
      <c r="AH970" s="75">
        <f t="shared" si="21"/>
        <v>0.0348043945</v>
      </c>
      <c r="AI970" s="76">
        <f t="shared" si="22"/>
        <v>0.01829517835</v>
      </c>
      <c r="AJ970" s="77"/>
      <c r="AK970" s="65">
        <f t="shared" si="23"/>
        <v>-0.005693794321</v>
      </c>
      <c r="AL970" s="66">
        <f t="shared" si="24"/>
        <v>0.0007634399882</v>
      </c>
      <c r="AM970" s="67">
        <f t="shared" si="25"/>
        <v>-0.1854145744</v>
      </c>
      <c r="AN970" s="68">
        <f t="shared" si="26"/>
        <v>-0.2985856562</v>
      </c>
      <c r="AO970" s="69">
        <f t="shared" si="27"/>
        <v>0.003322965179</v>
      </c>
      <c r="AP970" s="70">
        <f t="shared" si="28"/>
        <v>0.102606372</v>
      </c>
      <c r="AQ970" s="71">
        <f t="shared" si="29"/>
        <v>0.01602724569</v>
      </c>
      <c r="AR970" s="72">
        <f t="shared" si="30"/>
        <v>-0.02550789243</v>
      </c>
      <c r="AS970" s="73">
        <f t="shared" si="31"/>
        <v>-0.001637310094</v>
      </c>
      <c r="AT970" s="74">
        <f t="shared" si="32"/>
        <v>0.01642203735</v>
      </c>
      <c r="AU970" s="75">
        <f t="shared" si="33"/>
        <v>0.003646150543</v>
      </c>
      <c r="AV970" s="76">
        <f t="shared" si="34"/>
        <v>0.002646979197</v>
      </c>
      <c r="AW970" s="78">
        <f t="shared" si="35"/>
        <v>-0.1697493174</v>
      </c>
      <c r="AX970" s="79">
        <f t="shared" si="36"/>
        <v>-0.1535459</v>
      </c>
      <c r="AY970" s="78">
        <f t="shared" si="37"/>
        <v>-0.2016547201</v>
      </c>
      <c r="AZ970" s="79">
        <f t="shared" si="38"/>
        <v>-0.195601923</v>
      </c>
      <c r="BA970" s="80">
        <f t="shared" si="39"/>
        <v>-0.01620341739</v>
      </c>
      <c r="BB970" s="80">
        <f t="shared" si="40"/>
        <v>-0.006052797064</v>
      </c>
      <c r="BC970" s="80">
        <f t="shared" si="41"/>
        <v>-0.1649687453</v>
      </c>
      <c r="BD970" s="80">
        <f t="shared" si="42"/>
        <v>-0.1965715602</v>
      </c>
      <c r="BE970" s="81">
        <f t="shared" si="43"/>
        <v>0.0002259143829</v>
      </c>
      <c r="BF970" s="81">
        <f t="shared" si="44"/>
        <v>0.0001961519944</v>
      </c>
      <c r="BG970" s="81">
        <f t="shared" si="45"/>
        <v>-0.01142569136</v>
      </c>
      <c r="BH970" s="81">
        <f t="shared" si="46"/>
        <v>0.06485632731</v>
      </c>
      <c r="BI970" s="81"/>
      <c r="BJ970" s="81"/>
    </row>
    <row r="971">
      <c r="A971" s="31">
        <v>969.0</v>
      </c>
      <c r="B971" s="32">
        <v>5326.0</v>
      </c>
      <c r="C971" s="33">
        <v>1109.0</v>
      </c>
      <c r="D971" s="55">
        <f t="shared" si="5"/>
        <v>867</v>
      </c>
      <c r="E971" s="35">
        <v>280.0</v>
      </c>
      <c r="F971" s="36">
        <v>151.0</v>
      </c>
      <c r="G971" s="37">
        <v>137.0</v>
      </c>
      <c r="H971" s="38">
        <v>222.0</v>
      </c>
      <c r="I971" s="39">
        <v>47.0</v>
      </c>
      <c r="J971" s="40">
        <v>30.0</v>
      </c>
      <c r="K971" s="88">
        <f t="shared" si="6"/>
        <v>0.4183949504</v>
      </c>
      <c r="L971" s="88">
        <f t="shared" si="7"/>
        <v>0.5956284153</v>
      </c>
      <c r="M971" s="88">
        <f t="shared" si="8"/>
        <v>0.4308176101</v>
      </c>
      <c r="N971" s="88">
        <f t="shared" si="9"/>
        <v>0.123534716</v>
      </c>
      <c r="O971" s="88">
        <f t="shared" si="10"/>
        <v>0.5351787774</v>
      </c>
      <c r="P971" s="89">
        <f t="shared" si="11"/>
        <v>0.02705139766</v>
      </c>
      <c r="Q971" s="90">
        <f t="shared" ref="Q971:V971" si="2945">K971-Q$2</f>
        <v>0.06741726872</v>
      </c>
      <c r="R971" s="91">
        <f t="shared" si="2945"/>
        <v>0.116075875</v>
      </c>
      <c r="S971" s="92">
        <f t="shared" si="2945"/>
        <v>0.01923004742</v>
      </c>
      <c r="T971" s="93">
        <f t="shared" si="2945"/>
        <v>0.007800274353</v>
      </c>
      <c r="U971" s="94">
        <f t="shared" si="2945"/>
        <v>0.0813474483</v>
      </c>
      <c r="V971" s="95">
        <f t="shared" si="2945"/>
        <v>-0.005209430856</v>
      </c>
      <c r="W971" s="64"/>
      <c r="X971" s="65">
        <f t="shared" si="13"/>
        <v>1</v>
      </c>
      <c r="Y971" s="66">
        <f t="shared" si="14"/>
        <v>0</v>
      </c>
      <c r="Z971" s="67">
        <f t="shared" ref="Z971:AA971" si="2946">U971</f>
        <v>0.0813474483</v>
      </c>
      <c r="AA971" s="68">
        <f t="shared" si="2946"/>
        <v>-0.005209430856</v>
      </c>
      <c r="AB971" s="69">
        <f t="shared" ref="AB971:AC971" si="2947">S971</f>
        <v>0.01923004742</v>
      </c>
      <c r="AC971" s="70">
        <f t="shared" si="2947"/>
        <v>0.007800274353</v>
      </c>
      <c r="AD971" s="71">
        <f t="shared" si="17"/>
        <v>0.006590269175</v>
      </c>
      <c r="AE971" s="72">
        <f t="shared" si="18"/>
        <v>-0.0008475478145</v>
      </c>
      <c r="AF971" s="73">
        <f t="shared" si="19"/>
        <v>0.001604950278</v>
      </c>
      <c r="AG971" s="74">
        <f t="shared" si="20"/>
        <v>0.0005343548123</v>
      </c>
      <c r="AH971" s="75">
        <f t="shared" si="21"/>
        <v>0.0003089504437</v>
      </c>
      <c r="AI971" s="76">
        <f t="shared" si="22"/>
        <v>0.0002999992913</v>
      </c>
      <c r="AJ971" s="77"/>
      <c r="AK971" s="65">
        <f t="shared" si="23"/>
        <v>-0.005693794321</v>
      </c>
      <c r="AL971" s="66">
        <f t="shared" si="24"/>
        <v>0.0007634399882</v>
      </c>
      <c r="AM971" s="67">
        <f t="shared" si="25"/>
        <v>0.0746710203</v>
      </c>
      <c r="AN971" s="68">
        <f t="shared" si="26"/>
        <v>0.1248984907</v>
      </c>
      <c r="AO971" s="69">
        <f t="shared" si="27"/>
        <v>0.001190041771</v>
      </c>
      <c r="AP971" s="70">
        <f t="shared" si="28"/>
        <v>-0.01067754402</v>
      </c>
      <c r="AQ971" s="71">
        <f t="shared" si="29"/>
        <v>0.00289318763</v>
      </c>
      <c r="AR971" s="72">
        <f t="shared" si="30"/>
        <v>-0.004277356956</v>
      </c>
      <c r="AS971" s="73">
        <f t="shared" si="31"/>
        <v>-0.0001835575097</v>
      </c>
      <c r="AT971" s="74">
        <f t="shared" si="32"/>
        <v>0.0006911134881</v>
      </c>
      <c r="AU971" s="75">
        <f t="shared" si="33"/>
        <v>0.00003010371729</v>
      </c>
      <c r="AV971" s="76">
        <f t="shared" si="34"/>
        <v>0.00003910066872</v>
      </c>
      <c r="AW971" s="78">
        <f t="shared" si="35"/>
        <v>0.07290700158</v>
      </c>
      <c r="AX971" s="79">
        <f t="shared" si="36"/>
        <v>0.06741726872</v>
      </c>
      <c r="AY971" s="78">
        <f t="shared" si="37"/>
        <v>0.1114372439</v>
      </c>
      <c r="AZ971" s="79">
        <f t="shared" si="38"/>
        <v>0.116075875</v>
      </c>
      <c r="BA971" s="80">
        <f t="shared" si="39"/>
        <v>0.005489732868</v>
      </c>
      <c r="BB971" s="80">
        <f t="shared" si="40"/>
        <v>-0.004638631116</v>
      </c>
      <c r="BC971" s="80">
        <f t="shared" si="41"/>
        <v>0.07768757364</v>
      </c>
      <c r="BD971" s="80">
        <f t="shared" si="42"/>
        <v>0.1165204037</v>
      </c>
      <c r="BE971" s="81">
        <f t="shared" si="43"/>
        <v>0.000008620268339</v>
      </c>
      <c r="BF971" s="81">
        <f t="shared" si="44"/>
        <v>-0.0000509296914</v>
      </c>
      <c r="BG971" s="81">
        <f t="shared" si="45"/>
        <v>-0.007541645388</v>
      </c>
      <c r="BH971" s="81">
        <f t="shared" si="46"/>
        <v>0.01810437489</v>
      </c>
      <c r="BI971" s="81"/>
      <c r="BJ971" s="81"/>
    </row>
    <row r="972">
      <c r="A972" s="31">
        <v>970.0</v>
      </c>
      <c r="B972" s="32">
        <v>6434.0</v>
      </c>
      <c r="C972" s="33">
        <v>725.0</v>
      </c>
      <c r="D972" s="55">
        <f t="shared" si="5"/>
        <v>493</v>
      </c>
      <c r="E972" s="35">
        <v>116.0</v>
      </c>
      <c r="F972" s="36">
        <v>91.0</v>
      </c>
      <c r="G972" s="37">
        <v>81.0</v>
      </c>
      <c r="H972" s="38">
        <v>173.0</v>
      </c>
      <c r="I972" s="39">
        <v>17.0</v>
      </c>
      <c r="J972" s="40">
        <v>15.0</v>
      </c>
      <c r="K972" s="88">
        <f t="shared" si="6"/>
        <v>0.2951724138</v>
      </c>
      <c r="L972" s="88">
        <f t="shared" si="7"/>
        <v>0.4346405229</v>
      </c>
      <c r="M972" s="88">
        <f t="shared" si="8"/>
        <v>0.4331550802</v>
      </c>
      <c r="N972" s="88">
        <f t="shared" si="9"/>
        <v>0.1117241379</v>
      </c>
      <c r="O972" s="88">
        <f t="shared" si="10"/>
        <v>0.4340770791</v>
      </c>
      <c r="P972" s="89">
        <f t="shared" si="11"/>
        <v>0.02068965517</v>
      </c>
      <c r="Q972" s="90">
        <f t="shared" ref="Q972:V972" si="2948">K972-Q$2</f>
        <v>-0.0558052679</v>
      </c>
      <c r="R972" s="91">
        <f t="shared" si="2948"/>
        <v>-0.04491201741</v>
      </c>
      <c r="S972" s="92">
        <f t="shared" si="2948"/>
        <v>0.02156751757</v>
      </c>
      <c r="T972" s="93">
        <f t="shared" si="2948"/>
        <v>-0.004010303676</v>
      </c>
      <c r="U972" s="94">
        <f t="shared" si="2948"/>
        <v>-0.01975424999</v>
      </c>
      <c r="V972" s="95">
        <f t="shared" si="2948"/>
        <v>-0.01157117334</v>
      </c>
      <c r="W972" s="64"/>
      <c r="X972" s="65">
        <f t="shared" si="13"/>
        <v>1</v>
      </c>
      <c r="Y972" s="66">
        <f t="shared" si="14"/>
        <v>0</v>
      </c>
      <c r="Z972" s="67">
        <f t="shared" ref="Z972:AA972" si="2949">U972</f>
        <v>-0.01975424999</v>
      </c>
      <c r="AA972" s="68">
        <f t="shared" si="2949"/>
        <v>-0.01157117334</v>
      </c>
      <c r="AB972" s="69">
        <f t="shared" ref="AB972:AC972" si="2950">S972</f>
        <v>0.02156751757</v>
      </c>
      <c r="AC972" s="70">
        <f t="shared" si="2950"/>
        <v>-0.004010303676</v>
      </c>
      <c r="AD972" s="71">
        <f t="shared" si="17"/>
        <v>0.0002563383401</v>
      </c>
      <c r="AE972" s="72">
        <f t="shared" si="18"/>
        <v>0.0004571597016</v>
      </c>
      <c r="AF972" s="73">
        <f t="shared" si="19"/>
        <v>-0.0004724540526</v>
      </c>
      <c r="AG972" s="74">
        <f t="shared" si="20"/>
        <v>-0.0001703409429</v>
      </c>
      <c r="AH972" s="75">
        <f t="shared" si="21"/>
        <v>0.0004490752785</v>
      </c>
      <c r="AI972" s="76">
        <f t="shared" si="22"/>
        <v>-0.00017298459</v>
      </c>
      <c r="AJ972" s="77"/>
      <c r="AK972" s="65">
        <f t="shared" si="23"/>
        <v>-0.005693794321</v>
      </c>
      <c r="AL972" s="66">
        <f t="shared" si="24"/>
        <v>0.0007634399882</v>
      </c>
      <c r="AM972" s="67">
        <f t="shared" si="25"/>
        <v>0.002246378384</v>
      </c>
      <c r="AN972" s="68">
        <f t="shared" si="26"/>
        <v>-0.0408077333</v>
      </c>
      <c r="AO972" s="69">
        <f t="shared" si="27"/>
        <v>-0.005023715824</v>
      </c>
      <c r="AP972" s="70">
        <f t="shared" si="28"/>
        <v>-0.01018583997</v>
      </c>
      <c r="AQ972" s="71">
        <f t="shared" si="29"/>
        <v>0.0003982493855</v>
      </c>
      <c r="AR972" s="72">
        <f t="shared" si="30"/>
        <v>0.00008554030082</v>
      </c>
      <c r="AS972" s="73">
        <f t="shared" si="31"/>
        <v>0.00005953679055</v>
      </c>
      <c r="AT972" s="74">
        <f t="shared" si="32"/>
        <v>-0.000203785615</v>
      </c>
      <c r="AU972" s="75">
        <f t="shared" si="33"/>
        <v>0.00005377097019</v>
      </c>
      <c r="AV972" s="76">
        <f t="shared" si="34"/>
        <v>-0.00001223363982</v>
      </c>
      <c r="AW972" s="78">
        <f t="shared" si="35"/>
        <v>-0.007959574614</v>
      </c>
      <c r="AX972" s="79">
        <f t="shared" si="36"/>
        <v>-0.0558052679</v>
      </c>
      <c r="AY972" s="78">
        <f t="shared" si="37"/>
        <v>-0.05036061224</v>
      </c>
      <c r="AZ972" s="79">
        <f t="shared" si="38"/>
        <v>-0.04491201741</v>
      </c>
      <c r="BA972" s="80">
        <f t="shared" si="39"/>
        <v>0.04784569328</v>
      </c>
      <c r="BB972" s="80">
        <f t="shared" si="40"/>
        <v>-0.005448594821</v>
      </c>
      <c r="BC972" s="80">
        <f t="shared" si="41"/>
        <v>-0.003179002556</v>
      </c>
      <c r="BD972" s="80">
        <f t="shared" si="42"/>
        <v>-0.04527745239</v>
      </c>
      <c r="BE972" s="81">
        <f t="shared" si="43"/>
        <v>0.00225952318</v>
      </c>
      <c r="BF972" s="81">
        <f t="shared" si="44"/>
        <v>-0.0005213835933</v>
      </c>
      <c r="BG972" s="81">
        <f t="shared" si="45"/>
        <v>-0.002039941638</v>
      </c>
      <c r="BH972" s="81">
        <f t="shared" si="46"/>
        <v>0.0002878742738</v>
      </c>
      <c r="BI972" s="81"/>
      <c r="BJ972" s="81"/>
    </row>
    <row r="973">
      <c r="A973" s="31">
        <v>971.0</v>
      </c>
      <c r="B973" s="32">
        <v>5413.0</v>
      </c>
      <c r="C973" s="33">
        <v>1630.0</v>
      </c>
      <c r="D973" s="55">
        <f t="shared" si="5"/>
        <v>1126</v>
      </c>
      <c r="E973" s="35">
        <v>186.0</v>
      </c>
      <c r="F973" s="36">
        <v>295.0</v>
      </c>
      <c r="G973" s="37">
        <v>126.0</v>
      </c>
      <c r="H973" s="38">
        <v>362.0</v>
      </c>
      <c r="I973" s="39">
        <v>76.0</v>
      </c>
      <c r="J973" s="40">
        <v>81.0</v>
      </c>
      <c r="K973" s="88">
        <f t="shared" si="6"/>
        <v>0.2380368098</v>
      </c>
      <c r="L973" s="88">
        <f t="shared" si="7"/>
        <v>0.4198717949</v>
      </c>
      <c r="M973" s="88">
        <f t="shared" si="8"/>
        <v>0.2509960159</v>
      </c>
      <c r="N973" s="88">
        <f t="shared" si="9"/>
        <v>0.0773006135</v>
      </c>
      <c r="O973" s="88">
        <f t="shared" si="10"/>
        <v>0.3445825933</v>
      </c>
      <c r="P973" s="89">
        <f t="shared" si="11"/>
        <v>0.04969325153</v>
      </c>
      <c r="Q973" s="90">
        <f t="shared" ref="Q973:V973" si="2951">K973-Q$2</f>
        <v>-0.1129408719</v>
      </c>
      <c r="R973" s="91">
        <f t="shared" si="2951"/>
        <v>-0.05968074542</v>
      </c>
      <c r="S973" s="92">
        <f t="shared" si="2951"/>
        <v>-0.1605915467</v>
      </c>
      <c r="T973" s="93">
        <f t="shared" si="2951"/>
        <v>-0.03843382811</v>
      </c>
      <c r="U973" s="94">
        <f t="shared" si="2951"/>
        <v>-0.1092487358</v>
      </c>
      <c r="V973" s="95">
        <f t="shared" si="2951"/>
        <v>0.01743242302</v>
      </c>
      <c r="W973" s="64"/>
      <c r="X973" s="65">
        <f t="shared" si="13"/>
        <v>1</v>
      </c>
      <c r="Y973" s="66">
        <f t="shared" si="14"/>
        <v>0</v>
      </c>
      <c r="Z973" s="67">
        <f t="shared" ref="Z973:AA973" si="2952">U973</f>
        <v>-0.1092487358</v>
      </c>
      <c r="AA973" s="68">
        <f t="shared" si="2952"/>
        <v>0.01743242302</v>
      </c>
      <c r="AB973" s="69">
        <f t="shared" ref="AB973:AC973" si="2953">S973</f>
        <v>-0.1605915467</v>
      </c>
      <c r="AC973" s="70">
        <f t="shared" si="2953"/>
        <v>-0.03843382811</v>
      </c>
      <c r="AD973" s="71">
        <f t="shared" si="17"/>
        <v>0.01163139691</v>
      </c>
      <c r="AE973" s="72">
        <f t="shared" si="18"/>
        <v>-0.003808940356</v>
      </c>
      <c r="AF973" s="73">
        <f t="shared" si="19"/>
        <v>0.01821441822</v>
      </c>
      <c r="AG973" s="74">
        <f t="shared" si="20"/>
        <v>0.001399347359</v>
      </c>
      <c r="AH973" s="75">
        <f t="shared" si="21"/>
        <v>0.02431248573</v>
      </c>
      <c r="AI973" s="76">
        <f t="shared" si="22"/>
        <v>0.0123442958</v>
      </c>
      <c r="AJ973" s="77"/>
      <c r="AK973" s="65">
        <f t="shared" si="23"/>
        <v>-0.005693794321</v>
      </c>
      <c r="AL973" s="66">
        <f t="shared" si="24"/>
        <v>0.0007634399882</v>
      </c>
      <c r="AM973" s="67">
        <f t="shared" si="25"/>
        <v>-0.1168513496</v>
      </c>
      <c r="AN973" s="68">
        <f t="shared" si="26"/>
        <v>-0.1592186935</v>
      </c>
      <c r="AO973" s="69">
        <f t="shared" si="27"/>
        <v>0.0033714364</v>
      </c>
      <c r="AP973" s="70">
        <f t="shared" si="28"/>
        <v>0.08542294694</v>
      </c>
      <c r="AQ973" s="71">
        <f t="shared" si="29"/>
        <v>0.003757903717</v>
      </c>
      <c r="AR973" s="72">
        <f t="shared" si="30"/>
        <v>-0.008738127532</v>
      </c>
      <c r="AS973" s="73">
        <f t="shared" si="31"/>
        <v>-0.0001149134283</v>
      </c>
      <c r="AT973" s="74">
        <f t="shared" si="32"/>
        <v>0.007721593686</v>
      </c>
      <c r="AU973" s="75">
        <f t="shared" si="33"/>
        <v>0.002554169617</v>
      </c>
      <c r="AV973" s="76">
        <f t="shared" si="34"/>
        <v>0.001799623784</v>
      </c>
      <c r="AW973" s="78">
        <f t="shared" si="35"/>
        <v>-0.1129765476</v>
      </c>
      <c r="AX973" s="79">
        <f t="shared" si="36"/>
        <v>-0.1129408719</v>
      </c>
      <c r="AY973" s="78">
        <f t="shared" si="37"/>
        <v>-0.07224921658</v>
      </c>
      <c r="AZ973" s="79">
        <f t="shared" si="38"/>
        <v>-0.05968074542</v>
      </c>
      <c r="BA973" s="80">
        <f t="shared" si="39"/>
        <v>-0.00003567576401</v>
      </c>
      <c r="BB973" s="80">
        <f t="shared" si="40"/>
        <v>-0.01256847116</v>
      </c>
      <c r="BC973" s="80">
        <f t="shared" si="41"/>
        <v>-0.1081959756</v>
      </c>
      <c r="BD973" s="80">
        <f t="shared" si="42"/>
        <v>-0.06716605674</v>
      </c>
      <c r="BE973" s="81">
        <f t="shared" si="43"/>
        <v>-0.0001579651946</v>
      </c>
      <c r="BF973" s="81">
        <f t="shared" si="44"/>
        <v>0.0000008967796224</v>
      </c>
      <c r="BG973" s="81">
        <f t="shared" si="45"/>
        <v>0.007195089954</v>
      </c>
      <c r="BH973" s="81">
        <f t="shared" si="46"/>
        <v>0.01453419407</v>
      </c>
      <c r="BI973" s="81"/>
      <c r="BJ973" s="81"/>
    </row>
    <row r="974">
      <c r="A974" s="31">
        <v>972.0</v>
      </c>
      <c r="B974" s="32" t="s">
        <v>74</v>
      </c>
      <c r="C974" s="33">
        <v>710.0</v>
      </c>
      <c r="D974" s="55">
        <f t="shared" si="5"/>
        <v>588</v>
      </c>
      <c r="E974" s="35">
        <v>133.0</v>
      </c>
      <c r="F974" s="36">
        <v>107.0</v>
      </c>
      <c r="G974" s="37">
        <v>120.0</v>
      </c>
      <c r="H974" s="38">
        <v>184.0</v>
      </c>
      <c r="I974" s="39">
        <v>28.0</v>
      </c>
      <c r="J974" s="40">
        <v>16.0</v>
      </c>
      <c r="K974" s="88">
        <f t="shared" si="6"/>
        <v>0.3957746479</v>
      </c>
      <c r="L974" s="88">
        <f t="shared" si="7"/>
        <v>0.4666666667</v>
      </c>
      <c r="M974" s="88">
        <f t="shared" si="8"/>
        <v>0.4938271605</v>
      </c>
      <c r="N974" s="88">
        <f t="shared" si="9"/>
        <v>0.1690140845</v>
      </c>
      <c r="O974" s="88">
        <f t="shared" si="10"/>
        <v>0.4778911565</v>
      </c>
      <c r="P974" s="89">
        <f t="shared" si="11"/>
        <v>0.02253521127</v>
      </c>
      <c r="Q974" s="90">
        <f t="shared" ref="Q974:V974" si="2954">K974-Q$2</f>
        <v>0.0447969662</v>
      </c>
      <c r="R974" s="91">
        <f t="shared" si="2954"/>
        <v>-0.01288587362</v>
      </c>
      <c r="S974" s="92">
        <f t="shared" si="2954"/>
        <v>0.08223959785</v>
      </c>
      <c r="T974" s="93">
        <f t="shared" si="2954"/>
        <v>0.0532796429</v>
      </c>
      <c r="U974" s="94">
        <f t="shared" si="2954"/>
        <v>0.02405982737</v>
      </c>
      <c r="V974" s="95">
        <f t="shared" si="2954"/>
        <v>-0.009725617244</v>
      </c>
      <c r="W974" s="64"/>
      <c r="X974" s="65">
        <f t="shared" si="13"/>
        <v>1</v>
      </c>
      <c r="Y974" s="66">
        <f t="shared" si="14"/>
        <v>0</v>
      </c>
      <c r="Z974" s="67">
        <f t="shared" ref="Z974:AA974" si="2955">U974</f>
        <v>0.02405982737</v>
      </c>
      <c r="AA974" s="68">
        <f t="shared" si="2955"/>
        <v>-0.009725617244</v>
      </c>
      <c r="AB974" s="69">
        <f t="shared" ref="AB974:AC974" si="2956">S974</f>
        <v>0.08223959785</v>
      </c>
      <c r="AC974" s="70">
        <f t="shared" si="2956"/>
        <v>0.0532796429</v>
      </c>
      <c r="AD974" s="71">
        <f t="shared" si="17"/>
        <v>0.0004842876622</v>
      </c>
      <c r="AE974" s="72">
        <f t="shared" si="18"/>
        <v>-0.0004679933439</v>
      </c>
      <c r="AF974" s="73">
        <f t="shared" si="19"/>
        <v>0.002496847941</v>
      </c>
      <c r="AG974" s="74">
        <f t="shared" si="20"/>
        <v>0.0004820681595</v>
      </c>
      <c r="AH974" s="75">
        <f t="shared" si="21"/>
        <v>0.003924631107</v>
      </c>
      <c r="AI974" s="76">
        <f t="shared" si="22"/>
        <v>0.008763392811</v>
      </c>
      <c r="AJ974" s="77"/>
      <c r="AK974" s="65">
        <f t="shared" si="23"/>
        <v>-0.005693794321</v>
      </c>
      <c r="AL974" s="66">
        <f t="shared" si="24"/>
        <v>0.0007634399882</v>
      </c>
      <c r="AM974" s="67">
        <f t="shared" si="25"/>
        <v>0.03507977614</v>
      </c>
      <c r="AN974" s="68">
        <f t="shared" si="26"/>
        <v>0.03025983092</v>
      </c>
      <c r="AO974" s="69">
        <f t="shared" si="27"/>
        <v>0.0150170614</v>
      </c>
      <c r="AP974" s="70">
        <f t="shared" si="28"/>
        <v>-0.04845797333</v>
      </c>
      <c r="AQ974" s="71">
        <f t="shared" si="29"/>
        <v>-0.00002389880168</v>
      </c>
      <c r="AR974" s="72">
        <f t="shared" si="30"/>
        <v>-0.0005228495286</v>
      </c>
      <c r="AS974" s="73">
        <f t="shared" si="31"/>
        <v>-0.0001382129239</v>
      </c>
      <c r="AT974" s="74">
        <f t="shared" si="32"/>
        <v>0.001066059692</v>
      </c>
      <c r="AU974" s="75">
        <f t="shared" si="33"/>
        <v>0.0003009847824</v>
      </c>
      <c r="AV974" s="76">
        <f t="shared" si="34"/>
        <v>0.001058328887</v>
      </c>
      <c r="AW974" s="78">
        <f t="shared" si="35"/>
        <v>0.04454191628</v>
      </c>
      <c r="AX974" s="79">
        <f t="shared" si="36"/>
        <v>0.0447969662</v>
      </c>
      <c r="AY974" s="78">
        <f t="shared" si="37"/>
        <v>-0.01583316337</v>
      </c>
      <c r="AZ974" s="79">
        <f t="shared" si="38"/>
        <v>-0.01288587362</v>
      </c>
      <c r="BA974" s="80">
        <f t="shared" si="39"/>
        <v>-0.0002550499184</v>
      </c>
      <c r="BB974" s="80">
        <f t="shared" si="40"/>
        <v>-0.00294728975</v>
      </c>
      <c r="BC974" s="80">
        <f t="shared" si="41"/>
        <v>0.04932248834</v>
      </c>
      <c r="BD974" s="80">
        <f t="shared" si="42"/>
        <v>-0.01075000353</v>
      </c>
      <c r="BE974" s="81">
        <f t="shared" si="43"/>
        <v>-0.000008621466412</v>
      </c>
      <c r="BF974" s="81">
        <f t="shared" si="44"/>
        <v>0.000001503412021</v>
      </c>
      <c r="BG974" s="81">
        <f t="shared" si="45"/>
        <v>0.00231714528</v>
      </c>
      <c r="BH974" s="81">
        <f t="shared" si="46"/>
        <v>-0.001060433848</v>
      </c>
      <c r="BI974" s="81"/>
      <c r="BJ974" s="81"/>
    </row>
    <row r="975">
      <c r="A975" s="31">
        <v>973.0</v>
      </c>
      <c r="B975" s="32">
        <v>5324.0</v>
      </c>
      <c r="C975" s="33">
        <v>1183.0</v>
      </c>
      <c r="D975" s="55">
        <f t="shared" si="5"/>
        <v>872</v>
      </c>
      <c r="E975" s="35">
        <v>216.0</v>
      </c>
      <c r="F975" s="36">
        <v>185.0</v>
      </c>
      <c r="G975" s="37">
        <v>88.0</v>
      </c>
      <c r="H975" s="38">
        <v>261.0</v>
      </c>
      <c r="I975" s="39">
        <v>74.0</v>
      </c>
      <c r="J975" s="40">
        <v>48.0</v>
      </c>
      <c r="K975" s="88">
        <f t="shared" si="6"/>
        <v>0.3195266272</v>
      </c>
      <c r="L975" s="88">
        <f t="shared" si="7"/>
        <v>0.5263157895</v>
      </c>
      <c r="M975" s="88">
        <f t="shared" si="8"/>
        <v>0.2741433022</v>
      </c>
      <c r="N975" s="88">
        <f t="shared" si="9"/>
        <v>0.07438715131</v>
      </c>
      <c r="O975" s="88">
        <f t="shared" si="10"/>
        <v>0.4334862385</v>
      </c>
      <c r="P975" s="89">
        <f t="shared" si="11"/>
        <v>0.04057480981</v>
      </c>
      <c r="Q975" s="90">
        <f t="shared" ref="Q975:V975" si="2957">K975-Q$2</f>
        <v>-0.03145105447</v>
      </c>
      <c r="R975" s="91">
        <f t="shared" si="2957"/>
        <v>0.04676324918</v>
      </c>
      <c r="S975" s="92">
        <f t="shared" si="2957"/>
        <v>-0.1374442605</v>
      </c>
      <c r="T975" s="93">
        <f t="shared" si="2957"/>
        <v>-0.0413472903</v>
      </c>
      <c r="U975" s="94">
        <f t="shared" si="2957"/>
        <v>-0.02034509056</v>
      </c>
      <c r="V975" s="95">
        <f t="shared" si="2957"/>
        <v>0.008313981294</v>
      </c>
      <c r="W975" s="64"/>
      <c r="X975" s="65">
        <f t="shared" si="13"/>
        <v>1</v>
      </c>
      <c r="Y975" s="66">
        <f t="shared" si="14"/>
        <v>0</v>
      </c>
      <c r="Z975" s="67">
        <f t="shared" ref="Z975:AA975" si="2958">U975</f>
        <v>-0.02034509056</v>
      </c>
      <c r="AA975" s="68">
        <f t="shared" si="2958"/>
        <v>0.008313981294</v>
      </c>
      <c r="AB975" s="69">
        <f t="shared" ref="AB975:AC975" si="2959">S975</f>
        <v>-0.1374442605</v>
      </c>
      <c r="AC975" s="70">
        <f t="shared" si="2959"/>
        <v>-0.0413472903</v>
      </c>
      <c r="AD975" s="71">
        <f t="shared" si="17"/>
        <v>0.000344800425</v>
      </c>
      <c r="AE975" s="72">
        <f t="shared" si="18"/>
        <v>-0.0003382974047</v>
      </c>
      <c r="AF975" s="73">
        <f t="shared" si="19"/>
        <v>0.003140076524</v>
      </c>
      <c r="AG975" s="74">
        <f t="shared" si="20"/>
        <v>-0.0003014946449</v>
      </c>
      <c r="AH975" s="75">
        <f t="shared" si="21"/>
        <v>0.01718132632</v>
      </c>
      <c r="AI975" s="76">
        <f t="shared" si="22"/>
        <v>0.01136589547</v>
      </c>
      <c r="AJ975" s="77"/>
      <c r="AK975" s="65">
        <f t="shared" si="23"/>
        <v>-0.005693794321</v>
      </c>
      <c r="AL975" s="66">
        <f t="shared" si="24"/>
        <v>0.0007634399882</v>
      </c>
      <c r="AM975" s="67">
        <f t="shared" si="25"/>
        <v>-0.02980642762</v>
      </c>
      <c r="AN975" s="68">
        <f t="shared" si="26"/>
        <v>-0.02551441018</v>
      </c>
      <c r="AO975" s="69">
        <f t="shared" si="27"/>
        <v>-0.001327244759</v>
      </c>
      <c r="AP975" s="70">
        <f t="shared" si="28"/>
        <v>0.07429596931</v>
      </c>
      <c r="AQ975" s="71">
        <f t="shared" si="29"/>
        <v>-0.000019987235</v>
      </c>
      <c r="AR975" s="72">
        <f t="shared" si="30"/>
        <v>-0.0003748758107</v>
      </c>
      <c r="AS975" s="73">
        <f t="shared" si="31"/>
        <v>0.0002091814073</v>
      </c>
      <c r="AT975" s="74">
        <f t="shared" si="32"/>
        <v>0.00131699641</v>
      </c>
      <c r="AU975" s="75">
        <f t="shared" si="33"/>
        <v>0.001761555388</v>
      </c>
      <c r="AV975" s="76">
        <f t="shared" si="34"/>
        <v>0.00157142252</v>
      </c>
      <c r="AW975" s="78">
        <f t="shared" si="35"/>
        <v>-0.03487671714</v>
      </c>
      <c r="AX975" s="79">
        <f t="shared" si="36"/>
        <v>-0.03145105447</v>
      </c>
      <c r="AY975" s="78">
        <f t="shared" si="37"/>
        <v>0.05205854224</v>
      </c>
      <c r="AZ975" s="79">
        <f t="shared" si="38"/>
        <v>0.04676324918</v>
      </c>
      <c r="BA975" s="80">
        <f t="shared" si="39"/>
        <v>-0.003425662673</v>
      </c>
      <c r="BB975" s="80">
        <f t="shared" si="40"/>
        <v>0.005295293059</v>
      </c>
      <c r="BC975" s="80">
        <f t="shared" si="41"/>
        <v>-0.03009614509</v>
      </c>
      <c r="BD975" s="80">
        <f t="shared" si="42"/>
        <v>0.05714170208</v>
      </c>
      <c r="BE975" s="81">
        <f t="shared" si="43"/>
        <v>-0.00001630496383</v>
      </c>
      <c r="BF975" s="81">
        <f t="shared" si="44"/>
        <v>-0.00003627977555</v>
      </c>
      <c r="BG975" s="81">
        <f t="shared" si="45"/>
        <v>-0.002359396168</v>
      </c>
      <c r="BH975" s="81">
        <f t="shared" si="46"/>
        <v>-0.003439489913</v>
      </c>
      <c r="BI975" s="81"/>
      <c r="BJ975" s="81"/>
    </row>
    <row r="976">
      <c r="A976" s="31">
        <v>974.0</v>
      </c>
      <c r="B976" s="32" t="s">
        <v>128</v>
      </c>
      <c r="C976" s="33">
        <v>257.0</v>
      </c>
      <c r="D976" s="55">
        <f t="shared" si="5"/>
        <v>225</v>
      </c>
      <c r="E976" s="35">
        <v>84.0</v>
      </c>
      <c r="F976" s="36">
        <v>20.0</v>
      </c>
      <c r="G976" s="37">
        <v>48.0</v>
      </c>
      <c r="H976" s="38">
        <v>57.0</v>
      </c>
      <c r="I976" s="39">
        <v>15.0</v>
      </c>
      <c r="J976" s="40">
        <v>1.0</v>
      </c>
      <c r="K976" s="88">
        <f t="shared" si="6"/>
        <v>0.5719844358</v>
      </c>
      <c r="L976" s="88">
        <f t="shared" si="7"/>
        <v>0.6346153846</v>
      </c>
      <c r="M976" s="88">
        <f t="shared" si="8"/>
        <v>0.6956521739</v>
      </c>
      <c r="N976" s="88">
        <f t="shared" si="9"/>
        <v>0.186770428</v>
      </c>
      <c r="O976" s="88">
        <f t="shared" si="10"/>
        <v>0.6533333333</v>
      </c>
      <c r="P976" s="89">
        <f t="shared" si="11"/>
        <v>0.003891050584</v>
      </c>
      <c r="Q976" s="90">
        <f t="shared" ref="Q976:V976" si="2960">K976-Q$2</f>
        <v>0.2210067541</v>
      </c>
      <c r="R976" s="91">
        <f t="shared" si="2960"/>
        <v>0.1550628443</v>
      </c>
      <c r="S976" s="92">
        <f t="shared" si="2960"/>
        <v>0.2840646113</v>
      </c>
      <c r="T976" s="93">
        <f t="shared" si="2960"/>
        <v>0.07103598641</v>
      </c>
      <c r="U976" s="94">
        <f t="shared" si="2960"/>
        <v>0.1995020042</v>
      </c>
      <c r="V976" s="95">
        <f t="shared" si="2960"/>
        <v>-0.02836977793</v>
      </c>
      <c r="W976" s="64"/>
      <c r="X976" s="65">
        <f t="shared" si="13"/>
        <v>1</v>
      </c>
      <c r="Y976" s="66">
        <f t="shared" si="14"/>
        <v>0</v>
      </c>
      <c r="Z976" s="67">
        <f t="shared" ref="Z976:AA976" si="2961">U976</f>
        <v>0.1995020042</v>
      </c>
      <c r="AA976" s="68">
        <f t="shared" si="2961"/>
        <v>-0.02836977793</v>
      </c>
      <c r="AB976" s="69">
        <f t="shared" ref="AB976:AC976" si="2962">S976</f>
        <v>0.2840646113</v>
      </c>
      <c r="AC976" s="70">
        <f t="shared" si="2962"/>
        <v>0.07103598641</v>
      </c>
      <c r="AD976" s="71">
        <f t="shared" si="17"/>
        <v>0.0389962054</v>
      </c>
      <c r="AE976" s="72">
        <f t="shared" si="18"/>
        <v>-0.01131965511</v>
      </c>
      <c r="AF976" s="73">
        <f t="shared" si="19"/>
        <v>0.05868673444</v>
      </c>
      <c r="AG976" s="74">
        <f t="shared" si="20"/>
        <v>0.006112971723</v>
      </c>
      <c r="AH976" s="75">
        <f t="shared" si="21"/>
        <v>0.07564659201</v>
      </c>
      <c r="AI976" s="76">
        <f t="shared" si="22"/>
        <v>0.04035761973</v>
      </c>
      <c r="AJ976" s="77"/>
      <c r="AK976" s="65">
        <f t="shared" si="23"/>
        <v>-0.005693794321</v>
      </c>
      <c r="AL976" s="66">
        <f t="shared" si="24"/>
        <v>0.0007634399882</v>
      </c>
      <c r="AM976" s="67">
        <f t="shared" si="25"/>
        <v>0.2078856939</v>
      </c>
      <c r="AN976" s="68">
        <f t="shared" si="26"/>
        <v>0.2935809987</v>
      </c>
      <c r="AO976" s="69">
        <f t="shared" si="27"/>
        <v>-0.004442738971</v>
      </c>
      <c r="AP976" s="70">
        <f t="shared" si="28"/>
        <v>-0.1515296325</v>
      </c>
      <c r="AQ976" s="71">
        <f t="shared" si="29"/>
        <v>0.0134445305</v>
      </c>
      <c r="AR976" s="72">
        <f t="shared" si="30"/>
        <v>-0.02855053248</v>
      </c>
      <c r="AS976" s="73">
        <f t="shared" si="31"/>
        <v>-0.001047132844</v>
      </c>
      <c r="AT976" s="74">
        <f t="shared" si="32"/>
        <v>0.02492080465</v>
      </c>
      <c r="AU976" s="75">
        <f t="shared" si="33"/>
        <v>0.007915071459</v>
      </c>
      <c r="AV976" s="76">
        <f t="shared" si="34"/>
        <v>0.005820450877</v>
      </c>
      <c r="AW976" s="78">
        <f t="shared" si="35"/>
        <v>0.2180616298</v>
      </c>
      <c r="AX976" s="79">
        <f t="shared" si="36"/>
        <v>0.2210067541</v>
      </c>
      <c r="AY976" s="78">
        <f t="shared" si="37"/>
        <v>0.1450055292</v>
      </c>
      <c r="AZ976" s="79">
        <f t="shared" si="38"/>
        <v>0.1550628443</v>
      </c>
      <c r="BA976" s="80">
        <f t="shared" si="39"/>
        <v>-0.002945124345</v>
      </c>
      <c r="BB976" s="80">
        <f t="shared" si="40"/>
        <v>-0.01005731514</v>
      </c>
      <c r="BC976" s="80">
        <f t="shared" si="41"/>
        <v>0.2228422018</v>
      </c>
      <c r="BD976" s="80">
        <f t="shared" si="42"/>
        <v>0.150088689</v>
      </c>
      <c r="BE976" s="81">
        <f t="shared" si="43"/>
        <v>-0.00009247583039</v>
      </c>
      <c r="BF976" s="81">
        <f t="shared" si="44"/>
        <v>0.00005924008732</v>
      </c>
      <c r="BG976" s="81">
        <f t="shared" si="45"/>
        <v>0.02713203234</v>
      </c>
      <c r="BH976" s="81">
        <f t="shared" si="46"/>
        <v>0.06689218786</v>
      </c>
      <c r="BI976" s="81"/>
      <c r="BJ976" s="81"/>
    </row>
    <row r="977">
      <c r="A977" s="31">
        <v>975.0</v>
      </c>
      <c r="B977" s="32" t="s">
        <v>310</v>
      </c>
      <c r="C977" s="33">
        <v>599.0</v>
      </c>
      <c r="D977" s="55">
        <f t="shared" si="5"/>
        <v>537</v>
      </c>
      <c r="E977" s="35">
        <v>175.0</v>
      </c>
      <c r="F977" s="36">
        <v>51.0</v>
      </c>
      <c r="G977" s="37">
        <v>109.0</v>
      </c>
      <c r="H977" s="38">
        <v>176.0</v>
      </c>
      <c r="I977" s="39">
        <v>21.0</v>
      </c>
      <c r="J977" s="40">
        <v>5.0</v>
      </c>
      <c r="K977" s="88">
        <f t="shared" si="6"/>
        <v>0.5091819699</v>
      </c>
      <c r="L977" s="88">
        <f t="shared" si="7"/>
        <v>0.5268817204</v>
      </c>
      <c r="M977" s="88">
        <f t="shared" si="8"/>
        <v>0.6606060606</v>
      </c>
      <c r="N977" s="88">
        <f t="shared" si="9"/>
        <v>0.1819699499</v>
      </c>
      <c r="O977" s="88">
        <f t="shared" si="10"/>
        <v>0.5679702048</v>
      </c>
      <c r="P977" s="89">
        <f t="shared" si="11"/>
        <v>0.008347245409</v>
      </c>
      <c r="Q977" s="90">
        <f t="shared" ref="Q977:V977" si="2963">K977-Q$2</f>
        <v>0.1582042883</v>
      </c>
      <c r="R977" s="91">
        <f t="shared" si="2963"/>
        <v>0.04732918014</v>
      </c>
      <c r="S977" s="92">
        <f t="shared" si="2963"/>
        <v>0.249018498</v>
      </c>
      <c r="T977" s="93">
        <f t="shared" si="2963"/>
        <v>0.06623550831</v>
      </c>
      <c r="U977" s="94">
        <f t="shared" si="2963"/>
        <v>0.1141388757</v>
      </c>
      <c r="V977" s="95">
        <f t="shared" si="2963"/>
        <v>-0.0239135831</v>
      </c>
      <c r="W977" s="64"/>
      <c r="X977" s="65">
        <f t="shared" si="13"/>
        <v>1</v>
      </c>
      <c r="Y977" s="66">
        <f t="shared" si="14"/>
        <v>0</v>
      </c>
      <c r="Z977" s="67">
        <f t="shared" ref="Z977:AA977" si="2964">U977</f>
        <v>0.1141388757</v>
      </c>
      <c r="AA977" s="68">
        <f t="shared" si="2964"/>
        <v>-0.0239135831</v>
      </c>
      <c r="AB977" s="69">
        <f t="shared" ref="AB977:AC977" si="2965">S977</f>
        <v>0.249018498</v>
      </c>
      <c r="AC977" s="70">
        <f t="shared" si="2965"/>
        <v>0.06623550831</v>
      </c>
      <c r="AD977" s="71">
        <f t="shared" si="17"/>
        <v>0.0124558235</v>
      </c>
      <c r="AE977" s="72">
        <f t="shared" si="18"/>
        <v>-0.005458938981</v>
      </c>
      <c r="AF977" s="73">
        <f t="shared" si="19"/>
        <v>0.03000661973</v>
      </c>
      <c r="AG977" s="74">
        <f t="shared" si="20"/>
        <v>0.001605121908</v>
      </c>
      <c r="AH977" s="75">
        <f t="shared" si="21"/>
        <v>0.05762306977</v>
      </c>
      <c r="AI977" s="76">
        <f t="shared" si="22"/>
        <v>0.03298773358</v>
      </c>
      <c r="AJ977" s="77"/>
      <c r="AK977" s="65">
        <f t="shared" si="23"/>
        <v>-0.005693794321</v>
      </c>
      <c r="AL977" s="66">
        <f t="shared" si="24"/>
        <v>0.0007634399882</v>
      </c>
      <c r="AM977" s="67">
        <f t="shared" si="25"/>
        <v>0.1311327226</v>
      </c>
      <c r="AN977" s="68">
        <f t="shared" si="26"/>
        <v>0.1616922078</v>
      </c>
      <c r="AO977" s="69">
        <f t="shared" si="27"/>
        <v>-0.001919381701</v>
      </c>
      <c r="AP977" s="70">
        <f t="shared" si="28"/>
        <v>-0.1333907917</v>
      </c>
      <c r="AQ977" s="71">
        <f t="shared" si="29"/>
        <v>0.003219790193</v>
      </c>
      <c r="AR977" s="72">
        <f t="shared" si="30"/>
        <v>-0.01006678333</v>
      </c>
      <c r="AS977" s="73">
        <f t="shared" si="31"/>
        <v>0.000106110604</v>
      </c>
      <c r="AT977" s="74">
        <f t="shared" si="32"/>
        <v>0.01270235409</v>
      </c>
      <c r="AU977" s="75">
        <f t="shared" si="33"/>
        <v>0.005992307468</v>
      </c>
      <c r="AV977" s="76">
        <f t="shared" si="34"/>
        <v>0.004688344048</v>
      </c>
      <c r="AW977" s="78">
        <f t="shared" si="35"/>
        <v>0.1328377548</v>
      </c>
      <c r="AX977" s="79">
        <f t="shared" si="36"/>
        <v>0.1582042883</v>
      </c>
      <c r="AY977" s="78">
        <f t="shared" si="37"/>
        <v>0.03638877092</v>
      </c>
      <c r="AZ977" s="79">
        <f t="shared" si="38"/>
        <v>0.04732918014</v>
      </c>
      <c r="BA977" s="80">
        <f t="shared" si="39"/>
        <v>-0.02536653346</v>
      </c>
      <c r="BB977" s="80">
        <f t="shared" si="40"/>
        <v>-0.01094040922</v>
      </c>
      <c r="BC977" s="80">
        <f t="shared" si="41"/>
        <v>0.1376183269</v>
      </c>
      <c r="BD977" s="80">
        <f t="shared" si="42"/>
        <v>0.04147193076</v>
      </c>
      <c r="BE977" s="81">
        <f t="shared" si="43"/>
        <v>0.0005237684659</v>
      </c>
      <c r="BF977" s="81">
        <f t="shared" si="44"/>
        <v>0.0005550405132</v>
      </c>
      <c r="BG977" s="81">
        <f t="shared" si="45"/>
        <v>0.01721888285</v>
      </c>
      <c r="BH977" s="81">
        <f t="shared" si="46"/>
        <v>0.01141459545</v>
      </c>
      <c r="BI977" s="81"/>
      <c r="BJ977" s="81"/>
    </row>
    <row r="978">
      <c r="A978" s="31">
        <v>976.0</v>
      </c>
      <c r="B978" s="32">
        <v>1719.0</v>
      </c>
      <c r="C978" s="33">
        <v>1155.0</v>
      </c>
      <c r="D978" s="55">
        <f t="shared" si="5"/>
        <v>1035</v>
      </c>
      <c r="E978" s="35">
        <v>285.0</v>
      </c>
      <c r="F978" s="36">
        <v>74.0</v>
      </c>
      <c r="G978" s="37">
        <v>244.0</v>
      </c>
      <c r="H978" s="38">
        <v>410.0</v>
      </c>
      <c r="I978" s="39">
        <v>19.0</v>
      </c>
      <c r="J978" s="40">
        <v>3.0</v>
      </c>
      <c r="K978" s="88">
        <f t="shared" si="6"/>
        <v>0.4744588745</v>
      </c>
      <c r="L978" s="88">
        <f t="shared" si="7"/>
        <v>0.4257703081</v>
      </c>
      <c r="M978" s="88">
        <f t="shared" si="8"/>
        <v>0.7601246106</v>
      </c>
      <c r="N978" s="88">
        <f t="shared" si="9"/>
        <v>0.2112554113</v>
      </c>
      <c r="O978" s="88">
        <f t="shared" si="10"/>
        <v>0.529468599</v>
      </c>
      <c r="P978" s="89">
        <f t="shared" si="11"/>
        <v>0.002597402597</v>
      </c>
      <c r="Q978" s="90">
        <f t="shared" ref="Q978:V978" si="2966">K978-Q$2</f>
        <v>0.1234811928</v>
      </c>
      <c r="R978" s="91">
        <f t="shared" si="2966"/>
        <v>-0.05378223217</v>
      </c>
      <c r="S978" s="92">
        <f t="shared" si="2966"/>
        <v>0.3485370479</v>
      </c>
      <c r="T978" s="93">
        <f t="shared" si="2966"/>
        <v>0.09552096965</v>
      </c>
      <c r="U978" s="94">
        <f t="shared" si="2966"/>
        <v>0.07563726994</v>
      </c>
      <c r="V978" s="95">
        <f t="shared" si="2966"/>
        <v>-0.02966342591</v>
      </c>
      <c r="W978" s="64"/>
      <c r="X978" s="65">
        <f t="shared" si="13"/>
        <v>1</v>
      </c>
      <c r="Y978" s="66">
        <f t="shared" si="14"/>
        <v>0</v>
      </c>
      <c r="Z978" s="67">
        <f t="shared" ref="Z978:AA978" si="2967">U978</f>
        <v>0.07563726994</v>
      </c>
      <c r="AA978" s="68">
        <f t="shared" si="2967"/>
        <v>-0.02966342591</v>
      </c>
      <c r="AB978" s="69">
        <f t="shared" ref="AB978:AC978" si="2968">S978</f>
        <v>0.3485370479</v>
      </c>
      <c r="AC978" s="70">
        <f t="shared" si="2968"/>
        <v>0.09552096965</v>
      </c>
      <c r="AD978" s="71">
        <f t="shared" si="17"/>
        <v>0.004841077767</v>
      </c>
      <c r="AE978" s="72">
        <f t="shared" si="18"/>
        <v>-0.004487321107</v>
      </c>
      <c r="AF978" s="73">
        <f t="shared" si="19"/>
        <v>0.02919586999</v>
      </c>
      <c r="AG978" s="74">
        <f t="shared" si="20"/>
        <v>-0.003113857534</v>
      </c>
      <c r="AH978" s="75">
        <f t="shared" si="21"/>
        <v>0.1123538181</v>
      </c>
      <c r="AI978" s="76">
        <f t="shared" si="22"/>
        <v>0.06658519356</v>
      </c>
      <c r="AJ978" s="77"/>
      <c r="AK978" s="65">
        <f t="shared" si="23"/>
        <v>-0.005693794321</v>
      </c>
      <c r="AL978" s="66">
        <f t="shared" si="24"/>
        <v>0.0007634399882</v>
      </c>
      <c r="AM978" s="67">
        <f t="shared" si="25"/>
        <v>0.108834273</v>
      </c>
      <c r="AN978" s="68">
        <f t="shared" si="26"/>
        <v>0.095872057</v>
      </c>
      <c r="AO978" s="69">
        <f t="shared" si="27"/>
        <v>-0.001283626667</v>
      </c>
      <c r="AP978" s="70">
        <f t="shared" si="28"/>
        <v>-0.1870943431</v>
      </c>
      <c r="AQ978" s="71">
        <f t="shared" si="29"/>
        <v>-0.0001276310411</v>
      </c>
      <c r="AR978" s="72">
        <f t="shared" si="30"/>
        <v>-0.005128448033</v>
      </c>
      <c r="AS978" s="73">
        <f t="shared" si="31"/>
        <v>0.00207598628</v>
      </c>
      <c r="AT978" s="74">
        <f t="shared" si="32"/>
        <v>0.01223708827</v>
      </c>
      <c r="AU978" s="75">
        <f t="shared" si="33"/>
        <v>0.01164658988</v>
      </c>
      <c r="AV978" s="76">
        <f t="shared" si="34"/>
        <v>0.009398279289</v>
      </c>
      <c r="AW978" s="78">
        <f t="shared" si="35"/>
        <v>0.1154517971</v>
      </c>
      <c r="AX978" s="79">
        <f t="shared" si="36"/>
        <v>0.1234811928</v>
      </c>
      <c r="AY978" s="78">
        <f t="shared" si="37"/>
        <v>-0.07395192661</v>
      </c>
      <c r="AZ978" s="79">
        <f t="shared" si="38"/>
        <v>-0.05378223217</v>
      </c>
      <c r="BA978" s="80">
        <f t="shared" si="39"/>
        <v>-0.008029395673</v>
      </c>
      <c r="BB978" s="80">
        <f t="shared" si="40"/>
        <v>-0.02016969444</v>
      </c>
      <c r="BC978" s="80">
        <f t="shared" si="41"/>
        <v>0.1202323692</v>
      </c>
      <c r="BD978" s="80">
        <f t="shared" si="42"/>
        <v>-0.06886876677</v>
      </c>
      <c r="BE978" s="81">
        <f t="shared" si="43"/>
        <v>-0.0003423453791</v>
      </c>
      <c r="BF978" s="81">
        <f t="shared" si="44"/>
        <v>0.0003239009146</v>
      </c>
      <c r="BG978" s="81">
        <f t="shared" si="45"/>
        <v>0.009712915556</v>
      </c>
      <c r="BH978" s="81">
        <f t="shared" si="46"/>
        <v>-0.01656050998</v>
      </c>
      <c r="BI978" s="81"/>
      <c r="BJ978" s="81"/>
    </row>
    <row r="979">
      <c r="A979" s="31">
        <v>977.0</v>
      </c>
      <c r="B979" s="32">
        <v>7682.0</v>
      </c>
      <c r="C979" s="33">
        <v>789.0</v>
      </c>
      <c r="D979" s="55">
        <f t="shared" si="5"/>
        <v>616</v>
      </c>
      <c r="E979" s="35">
        <v>178.0</v>
      </c>
      <c r="F979" s="36">
        <v>139.0</v>
      </c>
      <c r="G979" s="37">
        <v>74.0</v>
      </c>
      <c r="H979" s="38">
        <v>179.0</v>
      </c>
      <c r="I979" s="39">
        <v>26.0</v>
      </c>
      <c r="J979" s="40">
        <v>20.0</v>
      </c>
      <c r="K979" s="88">
        <f t="shared" si="6"/>
        <v>0.3523447402</v>
      </c>
      <c r="L979" s="88">
        <f t="shared" si="7"/>
        <v>0.5326370757</v>
      </c>
      <c r="M979" s="88">
        <f t="shared" si="8"/>
        <v>0.3175965665</v>
      </c>
      <c r="N979" s="88">
        <f t="shared" si="9"/>
        <v>0.0937896071</v>
      </c>
      <c r="O979" s="88">
        <f t="shared" si="10"/>
        <v>0.4512987013</v>
      </c>
      <c r="P979" s="89">
        <f t="shared" si="11"/>
        <v>0.02534854246</v>
      </c>
      <c r="Q979" s="90">
        <f t="shared" ref="Q979:V979" si="2969">K979-Q$2</f>
        <v>0.001367058488</v>
      </c>
      <c r="R979" s="91">
        <f t="shared" si="2969"/>
        <v>0.05308453543</v>
      </c>
      <c r="S979" s="92">
        <f t="shared" si="2969"/>
        <v>-0.09399099612</v>
      </c>
      <c r="T979" s="93">
        <f t="shared" si="2969"/>
        <v>-0.02194483451</v>
      </c>
      <c r="U979" s="94">
        <f t="shared" si="2969"/>
        <v>-0.002532627795</v>
      </c>
      <c r="V979" s="95">
        <f t="shared" si="2969"/>
        <v>-0.006912286053</v>
      </c>
      <c r="W979" s="64"/>
      <c r="X979" s="65">
        <f t="shared" si="13"/>
        <v>1</v>
      </c>
      <c r="Y979" s="66">
        <f t="shared" si="14"/>
        <v>0</v>
      </c>
      <c r="Z979" s="67">
        <f t="shared" ref="Z979:AA979" si="2970">U979</f>
        <v>-0.002532627795</v>
      </c>
      <c r="AA979" s="68">
        <f t="shared" si="2970"/>
        <v>-0.006912286053</v>
      </c>
      <c r="AB979" s="69">
        <f t="shared" ref="AB979:AC979" si="2971">S979</f>
        <v>-0.09399099612</v>
      </c>
      <c r="AC979" s="70">
        <f t="shared" si="2971"/>
        <v>-0.02194483451</v>
      </c>
      <c r="AD979" s="71">
        <f t="shared" si="17"/>
        <v>-0.00004136549493</v>
      </c>
      <c r="AE979" s="72">
        <f t="shared" si="18"/>
        <v>0.00003501249557</v>
      </c>
      <c r="AF979" s="73">
        <f t="shared" si="19"/>
        <v>0.00008635523572</v>
      </c>
      <c r="AG979" s="74">
        <f t="shared" si="20"/>
        <v>0.0007052707494</v>
      </c>
      <c r="AH979" s="75">
        <f t="shared" si="21"/>
        <v>0.00835273159</v>
      </c>
      <c r="AI979" s="76">
        <f t="shared" si="22"/>
        <v>0.004125233711</v>
      </c>
      <c r="AJ979" s="77"/>
      <c r="AK979" s="65">
        <f t="shared" si="23"/>
        <v>-0.005693794321</v>
      </c>
      <c r="AL979" s="66">
        <f t="shared" si="24"/>
        <v>0.0007634399882</v>
      </c>
      <c r="AM979" s="67">
        <f t="shared" si="25"/>
        <v>0.00890697206</v>
      </c>
      <c r="AN979" s="68">
        <f t="shared" si="26"/>
        <v>-0.00966310072</v>
      </c>
      <c r="AO979" s="69">
        <f t="shared" si="27"/>
        <v>0.002247186372</v>
      </c>
      <c r="AP979" s="70">
        <f t="shared" si="28"/>
        <v>0.04991922476</v>
      </c>
      <c r="AQ979" s="71">
        <f t="shared" si="29"/>
        <v>-0.0000008507760883</v>
      </c>
      <c r="AR979" s="72">
        <f t="shared" si="30"/>
        <v>0.00004210930172</v>
      </c>
      <c r="AS979" s="73">
        <f t="shared" si="31"/>
        <v>-0.0002953148281</v>
      </c>
      <c r="AT979" s="74">
        <f t="shared" si="32"/>
        <v>0.00005484682388</v>
      </c>
      <c r="AU979" s="75">
        <f t="shared" si="33"/>
        <v>0.0008794065023</v>
      </c>
      <c r="AV979" s="76">
        <f t="shared" si="34"/>
        <v>0.0006051486139</v>
      </c>
      <c r="AW979" s="78">
        <f t="shared" si="35"/>
        <v>0.006043605009</v>
      </c>
      <c r="AX979" s="79">
        <f t="shared" si="36"/>
        <v>0.001367058488</v>
      </c>
      <c r="AY979" s="78">
        <f t="shared" si="37"/>
        <v>0.04172166876</v>
      </c>
      <c r="AZ979" s="79">
        <f t="shared" si="38"/>
        <v>0.05308453543</v>
      </c>
      <c r="BA979" s="80">
        <f t="shared" si="39"/>
        <v>0.004676546521</v>
      </c>
      <c r="BB979" s="80">
        <f t="shared" si="40"/>
        <v>-0.01136286666</v>
      </c>
      <c r="BC979" s="80">
        <f t="shared" si="41"/>
        <v>0.01082417707</v>
      </c>
      <c r="BD979" s="80">
        <f t="shared" si="42"/>
        <v>0.04680482861</v>
      </c>
      <c r="BE979" s="81">
        <f t="shared" si="43"/>
        <v>-0.0001072446514</v>
      </c>
      <c r="BF979" s="81">
        <f t="shared" si="44"/>
        <v>-0.0001062779491</v>
      </c>
      <c r="BG979" s="81">
        <f t="shared" si="45"/>
        <v>-0.002073529172</v>
      </c>
      <c r="BH979" s="81">
        <f t="shared" si="46"/>
        <v>0.001013247505</v>
      </c>
      <c r="BI979" s="81"/>
      <c r="BJ979" s="81"/>
    </row>
    <row r="980">
      <c r="A980" s="31">
        <v>978.0</v>
      </c>
      <c r="B980" s="32">
        <v>4566.0</v>
      </c>
      <c r="C980" s="33">
        <v>1510.0</v>
      </c>
      <c r="D980" s="55">
        <f t="shared" si="5"/>
        <v>905</v>
      </c>
      <c r="E980" s="35">
        <v>113.0</v>
      </c>
      <c r="F980" s="36">
        <v>259.0</v>
      </c>
      <c r="G980" s="37">
        <v>80.0</v>
      </c>
      <c r="H980" s="38">
        <v>343.0</v>
      </c>
      <c r="I980" s="39">
        <v>37.0</v>
      </c>
      <c r="J980" s="40">
        <v>73.0</v>
      </c>
      <c r="K980" s="88">
        <f t="shared" si="6"/>
        <v>0.1523178808</v>
      </c>
      <c r="L980" s="88">
        <f t="shared" si="7"/>
        <v>0.3042596349</v>
      </c>
      <c r="M980" s="88">
        <f t="shared" si="8"/>
        <v>0.1941747573</v>
      </c>
      <c r="N980" s="88">
        <f t="shared" si="9"/>
        <v>0.05298013245</v>
      </c>
      <c r="O980" s="88">
        <f t="shared" si="10"/>
        <v>0.2541436464</v>
      </c>
      <c r="P980" s="89">
        <f t="shared" si="11"/>
        <v>0.04834437086</v>
      </c>
      <c r="Q980" s="90">
        <f t="shared" ref="Q980:V980" si="2972">K980-Q$2</f>
        <v>-0.1986598009</v>
      </c>
      <c r="R980" s="91">
        <f t="shared" si="2972"/>
        <v>-0.1752929054</v>
      </c>
      <c r="S980" s="92">
        <f t="shared" si="2972"/>
        <v>-0.2174128054</v>
      </c>
      <c r="T980" s="93">
        <f t="shared" si="2972"/>
        <v>-0.06275430916</v>
      </c>
      <c r="U980" s="94">
        <f t="shared" si="2972"/>
        <v>-0.1996876827</v>
      </c>
      <c r="V980" s="95">
        <f t="shared" si="2972"/>
        <v>0.01608354235</v>
      </c>
      <c r="W980" s="64"/>
      <c r="X980" s="65">
        <f t="shared" si="13"/>
        <v>1</v>
      </c>
      <c r="Y980" s="66">
        <f t="shared" si="14"/>
        <v>0</v>
      </c>
      <c r="Z980" s="67">
        <f t="shared" ref="Z980:AA980" si="2973">U980</f>
        <v>-0.1996876827</v>
      </c>
      <c r="AA980" s="68">
        <f t="shared" si="2973"/>
        <v>0.01608354235</v>
      </c>
      <c r="AB980" s="69">
        <f t="shared" ref="AB980:AC980" si="2974">S980</f>
        <v>-0.2174128054</v>
      </c>
      <c r="AC980" s="70">
        <f t="shared" si="2974"/>
        <v>-0.06275430916</v>
      </c>
      <c r="AD980" s="71">
        <f t="shared" si="17"/>
        <v>0.03961649028</v>
      </c>
      <c r="AE980" s="72">
        <f t="shared" si="18"/>
        <v>-0.006423370602</v>
      </c>
      <c r="AF980" s="73">
        <f t="shared" si="19"/>
        <v>0.04442397088</v>
      </c>
      <c r="AG980" s="74">
        <f t="shared" si="20"/>
        <v>0.009034494512</v>
      </c>
      <c r="AH980" s="75">
        <f t="shared" si="21"/>
        <v>0.04333022462</v>
      </c>
      <c r="AI980" s="76">
        <f t="shared" si="22"/>
        <v>0.02728718081</v>
      </c>
      <c r="AJ980" s="77"/>
      <c r="AK980" s="65">
        <f t="shared" si="23"/>
        <v>-0.005693794321</v>
      </c>
      <c r="AL980" s="66">
        <f t="shared" si="24"/>
        <v>0.0007634399882</v>
      </c>
      <c r="AM980" s="67">
        <f t="shared" si="25"/>
        <v>-0.1885310975</v>
      </c>
      <c r="AN980" s="68">
        <f t="shared" si="26"/>
        <v>-0.3039044973</v>
      </c>
      <c r="AO980" s="69">
        <f t="shared" si="27"/>
        <v>-0.0007788809129</v>
      </c>
      <c r="AP980" s="70">
        <f t="shared" si="28"/>
        <v>0.1171515591</v>
      </c>
      <c r="AQ980" s="71">
        <f t="shared" si="29"/>
        <v>0.01661758672</v>
      </c>
      <c r="AR980" s="72">
        <f t="shared" si="30"/>
        <v>-0.02639553601</v>
      </c>
      <c r="AS980" s="73">
        <f t="shared" si="31"/>
        <v>-0.002652128218</v>
      </c>
      <c r="AT980" s="74">
        <f t="shared" si="32"/>
        <v>0.01897930051</v>
      </c>
      <c r="AU980" s="75">
        <f t="shared" si="33"/>
        <v>0.004465170106</v>
      </c>
      <c r="AV980" s="76">
        <f t="shared" si="34"/>
        <v>0.003806883893</v>
      </c>
      <c r="AW980" s="78">
        <f t="shared" si="35"/>
        <v>-0.1765731441</v>
      </c>
      <c r="AX980" s="79">
        <f t="shared" si="36"/>
        <v>-0.1986598009</v>
      </c>
      <c r="AY980" s="78">
        <f t="shared" si="37"/>
        <v>-0.1895988498</v>
      </c>
      <c r="AZ980" s="79">
        <f t="shared" si="38"/>
        <v>-0.1752929054</v>
      </c>
      <c r="BA980" s="80">
        <f t="shared" si="39"/>
        <v>0.02208665678</v>
      </c>
      <c r="BB980" s="80">
        <f t="shared" si="40"/>
        <v>-0.01430594444</v>
      </c>
      <c r="BC980" s="80">
        <f t="shared" si="41"/>
        <v>-0.1717925721</v>
      </c>
      <c r="BD980" s="80">
        <f t="shared" si="42"/>
        <v>-0.18451569</v>
      </c>
      <c r="BE980" s="81">
        <f t="shared" si="43"/>
        <v>0.0002831603614</v>
      </c>
      <c r="BF980" s="81">
        <f t="shared" si="44"/>
        <v>-0.0006319409698</v>
      </c>
      <c r="BG980" s="81">
        <f t="shared" si="45"/>
        <v>-0.004533352045</v>
      </c>
      <c r="BH980" s="81">
        <f t="shared" si="46"/>
        <v>0.06339684994</v>
      </c>
      <c r="BI980" s="81"/>
      <c r="BJ980" s="81"/>
    </row>
    <row r="981">
      <c r="A981" s="31">
        <v>979.0</v>
      </c>
      <c r="B981" s="32">
        <v>3373.0</v>
      </c>
      <c r="C981" s="33">
        <v>1643.0</v>
      </c>
      <c r="D981" s="55">
        <f t="shared" si="5"/>
        <v>1375</v>
      </c>
      <c r="E981" s="35">
        <v>466.0</v>
      </c>
      <c r="F981" s="36">
        <v>266.0</v>
      </c>
      <c r="G981" s="37">
        <v>192.0</v>
      </c>
      <c r="H981" s="38">
        <v>376.0</v>
      </c>
      <c r="I981" s="39">
        <v>41.0</v>
      </c>
      <c r="J981" s="40">
        <v>34.0</v>
      </c>
      <c r="K981" s="88">
        <f t="shared" si="6"/>
        <v>0.425441266</v>
      </c>
      <c r="L981" s="88">
        <f t="shared" si="7"/>
        <v>0.5741789354</v>
      </c>
      <c r="M981" s="88">
        <f t="shared" si="8"/>
        <v>0.3902439024</v>
      </c>
      <c r="N981" s="88">
        <f t="shared" si="9"/>
        <v>0.1168594035</v>
      </c>
      <c r="O981" s="88">
        <f t="shared" si="10"/>
        <v>0.5083636364</v>
      </c>
      <c r="P981" s="89">
        <f t="shared" si="11"/>
        <v>0.02069385271</v>
      </c>
      <c r="Q981" s="90">
        <f t="shared" ref="Q981:V981" si="2975">K981-Q$2</f>
        <v>0.07446358429</v>
      </c>
      <c r="R981" s="91">
        <f t="shared" si="2975"/>
        <v>0.09462639516</v>
      </c>
      <c r="S981" s="92">
        <f t="shared" si="2975"/>
        <v>-0.02134366021</v>
      </c>
      <c r="T981" s="93">
        <f t="shared" si="2975"/>
        <v>0.001124961923</v>
      </c>
      <c r="U981" s="94">
        <f t="shared" si="2975"/>
        <v>0.05453230727</v>
      </c>
      <c r="V981" s="95">
        <f t="shared" si="2975"/>
        <v>-0.0115669758</v>
      </c>
      <c r="W981" s="64"/>
      <c r="X981" s="65">
        <f t="shared" si="13"/>
        <v>1</v>
      </c>
      <c r="Y981" s="66">
        <f t="shared" si="14"/>
        <v>0</v>
      </c>
      <c r="Z981" s="67">
        <f t="shared" ref="Z981:AA981" si="2976">U981</f>
        <v>0.05453230727</v>
      </c>
      <c r="AA981" s="68">
        <f t="shared" si="2976"/>
        <v>-0.0115669758</v>
      </c>
      <c r="AB981" s="69">
        <f t="shared" ref="AB981:AC981" si="2977">S981</f>
        <v>-0.02134366021</v>
      </c>
      <c r="AC981" s="70">
        <f t="shared" si="2977"/>
        <v>0.001124961923</v>
      </c>
      <c r="AD981" s="71">
        <f t="shared" si="17"/>
        <v>0.002839977607</v>
      </c>
      <c r="AE981" s="72">
        <f t="shared" si="18"/>
        <v>-0.001261547757</v>
      </c>
      <c r="AF981" s="73">
        <f t="shared" si="19"/>
        <v>-0.001150906629</v>
      </c>
      <c r="AG981" s="74">
        <f t="shared" si="20"/>
        <v>0.0003082283704</v>
      </c>
      <c r="AH981" s="75">
        <f t="shared" si="21"/>
        <v>0.0004542862917</v>
      </c>
      <c r="AI981" s="76">
        <f t="shared" si="22"/>
        <v>-0.00004802161005</v>
      </c>
      <c r="AJ981" s="77"/>
      <c r="AK981" s="65">
        <f t="shared" si="23"/>
        <v>-0.005693794321</v>
      </c>
      <c r="AL981" s="66">
        <f t="shared" si="24"/>
        <v>0.0007634399882</v>
      </c>
      <c r="AM981" s="67">
        <f t="shared" si="25"/>
        <v>0.06287652614</v>
      </c>
      <c r="AN981" s="68">
        <f t="shared" si="26"/>
        <v>0.07713623519</v>
      </c>
      <c r="AO981" s="69">
        <f t="shared" si="27"/>
        <v>0.003554383934</v>
      </c>
      <c r="AP981" s="70">
        <f t="shared" si="28"/>
        <v>0.0104789889</v>
      </c>
      <c r="AQ981" s="71">
        <f t="shared" si="29"/>
        <v>0.0007242804522</v>
      </c>
      <c r="AR981" s="72">
        <f t="shared" si="30"/>
        <v>-0.002303946868</v>
      </c>
      <c r="AS981" s="73">
        <f t="shared" si="31"/>
        <v>-0.0001600936467</v>
      </c>
      <c r="AT981" s="74">
        <f t="shared" si="32"/>
        <v>-0.0004775462063</v>
      </c>
      <c r="AU981" s="75">
        <f t="shared" si="33"/>
        <v>0.00005230734026</v>
      </c>
      <c r="AV981" s="76">
        <f t="shared" si="34"/>
        <v>0.000002023314179</v>
      </c>
      <c r="AW981" s="78">
        <f t="shared" si="35"/>
        <v>0.0613536099</v>
      </c>
      <c r="AX981" s="79">
        <f t="shared" si="36"/>
        <v>0.07446358429</v>
      </c>
      <c r="AY981" s="78">
        <f t="shared" si="37"/>
        <v>0.08559919432</v>
      </c>
      <c r="AZ981" s="79">
        <f t="shared" si="38"/>
        <v>0.09462639516</v>
      </c>
      <c r="BA981" s="80">
        <f t="shared" si="39"/>
        <v>-0.01310997439</v>
      </c>
      <c r="BB981" s="80">
        <f t="shared" si="40"/>
        <v>-0.009027200839</v>
      </c>
      <c r="BC981" s="80">
        <f t="shared" si="41"/>
        <v>0.06613418196</v>
      </c>
      <c r="BD981" s="80">
        <f t="shared" si="42"/>
        <v>0.09068235416</v>
      </c>
      <c r="BE981" s="81">
        <f t="shared" si="43"/>
        <v>0.00009038107349</v>
      </c>
      <c r="BF981" s="81">
        <f t="shared" si="44"/>
        <v>0.0002366927436</v>
      </c>
      <c r="BG981" s="81">
        <f t="shared" si="45"/>
        <v>-0.003849559333</v>
      </c>
      <c r="BH981" s="81">
        <f t="shared" si="46"/>
        <v>0.01199440662</v>
      </c>
      <c r="BI981" s="81"/>
      <c r="BJ981" s="81"/>
    </row>
    <row r="982">
      <c r="A982" s="31">
        <v>980.0</v>
      </c>
      <c r="B982" s="32">
        <v>2716.0</v>
      </c>
      <c r="C982" s="33">
        <v>2161.0</v>
      </c>
      <c r="D982" s="55">
        <f t="shared" si="5"/>
        <v>1408</v>
      </c>
      <c r="E982" s="35">
        <v>256.0</v>
      </c>
      <c r="F982" s="36">
        <v>403.0</v>
      </c>
      <c r="G982" s="37">
        <v>136.0</v>
      </c>
      <c r="H982" s="38">
        <v>456.0</v>
      </c>
      <c r="I982" s="39">
        <v>49.0</v>
      </c>
      <c r="J982" s="40">
        <v>108.0</v>
      </c>
      <c r="K982" s="88">
        <f t="shared" si="6"/>
        <v>0.2040721888</v>
      </c>
      <c r="L982" s="88">
        <f t="shared" si="7"/>
        <v>0.4007884363</v>
      </c>
      <c r="M982" s="88">
        <f t="shared" si="8"/>
        <v>0.2102009274</v>
      </c>
      <c r="N982" s="88">
        <f t="shared" si="9"/>
        <v>0.06293382693</v>
      </c>
      <c r="O982" s="88">
        <f t="shared" si="10"/>
        <v>0.3132102273</v>
      </c>
      <c r="P982" s="89">
        <f t="shared" si="11"/>
        <v>0.04997686256</v>
      </c>
      <c r="Q982" s="90">
        <f t="shared" ref="Q982:V982" si="2978">K982-Q$2</f>
        <v>-0.1469054929</v>
      </c>
      <c r="R982" s="91">
        <f t="shared" si="2978"/>
        <v>-0.07876410402</v>
      </c>
      <c r="S982" s="92">
        <f t="shared" si="2978"/>
        <v>-0.2013866353</v>
      </c>
      <c r="T982" s="93">
        <f t="shared" si="2978"/>
        <v>-0.05280061468</v>
      </c>
      <c r="U982" s="94">
        <f t="shared" si="2978"/>
        <v>-0.1406211018</v>
      </c>
      <c r="V982" s="95">
        <f t="shared" si="2978"/>
        <v>0.01771603405</v>
      </c>
      <c r="W982" s="64"/>
      <c r="X982" s="65">
        <f t="shared" si="13"/>
        <v>1</v>
      </c>
      <c r="Y982" s="66">
        <f t="shared" si="14"/>
        <v>0</v>
      </c>
      <c r="Z982" s="67">
        <f t="shared" ref="Z982:AA982" si="2979">U982</f>
        <v>-0.1406211018</v>
      </c>
      <c r="AA982" s="68">
        <f t="shared" si="2979"/>
        <v>0.01771603405</v>
      </c>
      <c r="AB982" s="69">
        <f t="shared" ref="AB982:AC982" si="2980">S982</f>
        <v>-0.2013866353</v>
      </c>
      <c r="AC982" s="70">
        <f t="shared" si="2980"/>
        <v>-0.05280061468</v>
      </c>
      <c r="AD982" s="71">
        <f t="shared" si="17"/>
        <v>0.01946043641</v>
      </c>
      <c r="AE982" s="72">
        <f t="shared" si="18"/>
        <v>-0.004982496456</v>
      </c>
      <c r="AF982" s="73">
        <f t="shared" si="19"/>
        <v>0.02925462803</v>
      </c>
      <c r="AG982" s="74">
        <f t="shared" si="20"/>
        <v>0.003857108124</v>
      </c>
      <c r="AH982" s="75">
        <f t="shared" si="21"/>
        <v>0.03776867196</v>
      </c>
      <c r="AI982" s="76">
        <f t="shared" si="22"/>
        <v>0.02126667626</v>
      </c>
      <c r="AJ982" s="77"/>
      <c r="AK982" s="65">
        <f t="shared" si="23"/>
        <v>-0.005693794321</v>
      </c>
      <c r="AL982" s="66">
        <f t="shared" si="24"/>
        <v>0.0007634399882</v>
      </c>
      <c r="AM982" s="67">
        <f t="shared" si="25"/>
        <v>-0.1429094894</v>
      </c>
      <c r="AN982" s="68">
        <f t="shared" si="26"/>
        <v>-0.2087953157</v>
      </c>
      <c r="AO982" s="69">
        <f t="shared" si="27"/>
        <v>0.001933723822</v>
      </c>
      <c r="AP982" s="70">
        <f t="shared" si="28"/>
        <v>0.1077686449</v>
      </c>
      <c r="AQ982" s="71">
        <f t="shared" si="29"/>
        <v>0.007097749383</v>
      </c>
      <c r="AR982" s="72">
        <f t="shared" si="30"/>
        <v>-0.01390517531</v>
      </c>
      <c r="AS982" s="73">
        <f t="shared" si="31"/>
        <v>-0.0008636831247</v>
      </c>
      <c r="AT982" s="74">
        <f t="shared" si="32"/>
        <v>0.0124438622</v>
      </c>
      <c r="AU982" s="75">
        <f t="shared" si="33"/>
        <v>0.003933455002</v>
      </c>
      <c r="AV982" s="76">
        <f t="shared" si="34"/>
        <v>0.003032695523</v>
      </c>
      <c r="AW982" s="78">
        <f t="shared" si="35"/>
        <v>-0.1365020387</v>
      </c>
      <c r="AX982" s="79">
        <f t="shared" si="36"/>
        <v>-0.1469054929</v>
      </c>
      <c r="AY982" s="78">
        <f t="shared" si="37"/>
        <v>-0.09869184841</v>
      </c>
      <c r="AZ982" s="79">
        <f t="shared" si="38"/>
        <v>-0.07876410402</v>
      </c>
      <c r="BA982" s="80">
        <f t="shared" si="39"/>
        <v>0.01040345422</v>
      </c>
      <c r="BB982" s="80">
        <f t="shared" si="40"/>
        <v>-0.01992774439</v>
      </c>
      <c r="BC982" s="80">
        <f t="shared" si="41"/>
        <v>-0.1317214666</v>
      </c>
      <c r="BD982" s="80">
        <f t="shared" si="42"/>
        <v>-0.09360868857</v>
      </c>
      <c r="BE982" s="81">
        <f t="shared" si="43"/>
        <v>-0.0002888831366</v>
      </c>
      <c r="BF982" s="81">
        <f t="shared" si="44"/>
        <v>-0.0004146347529</v>
      </c>
      <c r="BG982" s="81">
        <f t="shared" si="45"/>
        <v>0.008587958191</v>
      </c>
      <c r="BH982" s="81">
        <f t="shared" si="46"/>
        <v>0.02466054749</v>
      </c>
      <c r="BI982" s="81"/>
      <c r="BJ982" s="81"/>
    </row>
    <row r="983">
      <c r="A983" s="31">
        <v>981.0</v>
      </c>
      <c r="B983" s="32" t="s">
        <v>167</v>
      </c>
      <c r="C983" s="33">
        <v>523.0</v>
      </c>
      <c r="D983" s="55">
        <f t="shared" si="5"/>
        <v>356</v>
      </c>
      <c r="E983" s="35">
        <v>72.0</v>
      </c>
      <c r="F983" s="36">
        <v>54.0</v>
      </c>
      <c r="G983" s="37">
        <v>41.0</v>
      </c>
      <c r="H983" s="38">
        <v>143.0</v>
      </c>
      <c r="I983" s="39">
        <v>27.0</v>
      </c>
      <c r="J983" s="40">
        <v>19.0</v>
      </c>
      <c r="K983" s="88">
        <f t="shared" si="6"/>
        <v>0.2676864245</v>
      </c>
      <c r="L983" s="88">
        <f t="shared" si="7"/>
        <v>0.4090909091</v>
      </c>
      <c r="M983" s="88">
        <f t="shared" si="8"/>
        <v>0.3596491228</v>
      </c>
      <c r="N983" s="88">
        <f t="shared" si="9"/>
        <v>0.07839388145</v>
      </c>
      <c r="O983" s="88">
        <f t="shared" si="10"/>
        <v>0.393258427</v>
      </c>
      <c r="P983" s="89">
        <f t="shared" si="11"/>
        <v>0.03632887189</v>
      </c>
      <c r="Q983" s="90">
        <f t="shared" ref="Q983:V983" si="2981">K983-Q$2</f>
        <v>-0.08329125722</v>
      </c>
      <c r="R983" s="91">
        <f t="shared" si="2981"/>
        <v>-0.0704616312</v>
      </c>
      <c r="S983" s="92">
        <f t="shared" si="2981"/>
        <v>-0.05193843984</v>
      </c>
      <c r="T983" s="93">
        <f t="shared" si="2981"/>
        <v>-0.03734056015</v>
      </c>
      <c r="U983" s="94">
        <f t="shared" si="2981"/>
        <v>-0.06057290213</v>
      </c>
      <c r="V983" s="95">
        <f t="shared" si="2981"/>
        <v>0.004068043381</v>
      </c>
      <c r="W983" s="64"/>
      <c r="X983" s="65">
        <f t="shared" si="13"/>
        <v>1</v>
      </c>
      <c r="Y983" s="66">
        <f t="shared" si="14"/>
        <v>0</v>
      </c>
      <c r="Z983" s="67">
        <f t="shared" ref="Z983:AA983" si="2982">U983</f>
        <v>-0.06057290213</v>
      </c>
      <c r="AA983" s="68">
        <f t="shared" si="2982"/>
        <v>0.004068043381</v>
      </c>
      <c r="AB983" s="69">
        <f t="shared" ref="AB983:AC983" si="2983">S983</f>
        <v>-0.05193843984</v>
      </c>
      <c r="AC983" s="70">
        <f t="shared" si="2983"/>
        <v>-0.03734056015</v>
      </c>
      <c r="AD983" s="71">
        <f t="shared" si="17"/>
        <v>0.003652527495</v>
      </c>
      <c r="AE983" s="72">
        <f t="shared" si="18"/>
        <v>-0.0004928263871</v>
      </c>
      <c r="AF983" s="73">
        <f t="shared" si="19"/>
        <v>0.003297965052</v>
      </c>
      <c r="AG983" s="74">
        <f t="shared" si="20"/>
        <v>0.002050538269</v>
      </c>
      <c r="AH983" s="75">
        <f t="shared" si="21"/>
        <v>0.0013032841</v>
      </c>
      <c r="AI983" s="76">
        <f t="shared" si="22"/>
        <v>0.003878820874</v>
      </c>
      <c r="AJ983" s="77"/>
      <c r="AK983" s="65">
        <f t="shared" si="23"/>
        <v>-0.005693794321</v>
      </c>
      <c r="AL983" s="66">
        <f t="shared" si="24"/>
        <v>0.0007634399882</v>
      </c>
      <c r="AM983" s="67">
        <f t="shared" si="25"/>
        <v>-0.05590156646</v>
      </c>
      <c r="AN983" s="68">
        <f t="shared" si="26"/>
        <v>-0.09284758905</v>
      </c>
      <c r="AO983" s="69">
        <f t="shared" si="27"/>
        <v>-0.01132386043</v>
      </c>
      <c r="AP983" s="70">
        <f t="shared" si="28"/>
        <v>0.03112147135</v>
      </c>
      <c r="AQ983" s="71">
        <f t="shared" si="29"/>
        <v>0.001590032645</v>
      </c>
      <c r="AR983" s="72">
        <f t="shared" si="30"/>
        <v>-0.002382508815</v>
      </c>
      <c r="AS983" s="73">
        <f t="shared" si="31"/>
        <v>-0.0007790710687</v>
      </c>
      <c r="AT983" s="74">
        <f t="shared" si="32"/>
        <v>0.001445014739</v>
      </c>
      <c r="AU983" s="75">
        <f t="shared" si="33"/>
        <v>0.00008402374558</v>
      </c>
      <c r="AV983" s="76">
        <f t="shared" si="34"/>
        <v>0.000461300981</v>
      </c>
      <c r="AW983" s="78">
        <f t="shared" si="35"/>
        <v>-0.07202423589</v>
      </c>
      <c r="AX983" s="79">
        <f t="shared" si="36"/>
        <v>-0.08329125722</v>
      </c>
      <c r="AY983" s="78">
        <f t="shared" si="37"/>
        <v>-0.06143887081</v>
      </c>
      <c r="AZ983" s="79">
        <f t="shared" si="38"/>
        <v>-0.0704616312</v>
      </c>
      <c r="BA983" s="80">
        <f t="shared" si="39"/>
        <v>0.01126702132</v>
      </c>
      <c r="BB983" s="80">
        <f t="shared" si="40"/>
        <v>0.00902276039</v>
      </c>
      <c r="BC983" s="80">
        <f t="shared" si="41"/>
        <v>-0.06724366383</v>
      </c>
      <c r="BD983" s="80">
        <f t="shared" si="42"/>
        <v>-0.05635571097</v>
      </c>
      <c r="BE983" s="81">
        <f t="shared" si="43"/>
        <v>0.00004553556446</v>
      </c>
      <c r="BF983" s="81">
        <f t="shared" si="44"/>
        <v>0.0002033192674</v>
      </c>
      <c r="BG983" s="81">
        <f t="shared" si="45"/>
        <v>0.001345744167</v>
      </c>
      <c r="BH983" s="81">
        <f t="shared" si="46"/>
        <v>0.007579128967</v>
      </c>
      <c r="BI983" s="81"/>
      <c r="BJ983" s="81"/>
    </row>
    <row r="984">
      <c r="A984" s="31">
        <v>982.0</v>
      </c>
      <c r="B984" s="32">
        <v>3608.0</v>
      </c>
      <c r="C984" s="33">
        <v>1763.0</v>
      </c>
      <c r="D984" s="55">
        <f t="shared" si="5"/>
        <v>1468</v>
      </c>
      <c r="E984" s="35">
        <v>664.0</v>
      </c>
      <c r="F984" s="36">
        <v>194.0</v>
      </c>
      <c r="G984" s="37">
        <v>238.0</v>
      </c>
      <c r="H984" s="38">
        <v>255.0</v>
      </c>
      <c r="I984" s="39">
        <v>96.0</v>
      </c>
      <c r="J984" s="40">
        <v>21.0</v>
      </c>
      <c r="K984" s="88">
        <f t="shared" si="6"/>
        <v>0.5660805445</v>
      </c>
      <c r="L984" s="88">
        <f t="shared" si="7"/>
        <v>0.7487684729</v>
      </c>
      <c r="M984" s="88">
        <f t="shared" si="8"/>
        <v>0.5253863135</v>
      </c>
      <c r="N984" s="88">
        <f t="shared" si="9"/>
        <v>0.1349971639</v>
      </c>
      <c r="O984" s="88">
        <f t="shared" si="10"/>
        <v>0.6798365123</v>
      </c>
      <c r="P984" s="89">
        <f t="shared" si="11"/>
        <v>0.01191151446</v>
      </c>
      <c r="Q984" s="90">
        <f t="shared" ref="Q984:V984" si="2984">K984-Q$2</f>
        <v>0.2151028628</v>
      </c>
      <c r="R984" s="91">
        <f t="shared" si="2984"/>
        <v>0.2692159326</v>
      </c>
      <c r="S984" s="92">
        <f t="shared" si="2984"/>
        <v>0.1137987508</v>
      </c>
      <c r="T984" s="93">
        <f t="shared" si="2984"/>
        <v>0.01926272232</v>
      </c>
      <c r="U984" s="94">
        <f t="shared" si="2984"/>
        <v>0.2260051832</v>
      </c>
      <c r="V984" s="95">
        <f t="shared" si="2984"/>
        <v>-0.02034931405</v>
      </c>
      <c r="W984" s="64"/>
      <c r="X984" s="65">
        <f t="shared" si="13"/>
        <v>1</v>
      </c>
      <c r="Y984" s="66">
        <f t="shared" si="14"/>
        <v>0</v>
      </c>
      <c r="Z984" s="67">
        <f t="shared" ref="Z984:AA984" si="2985">U984</f>
        <v>0.2260051832</v>
      </c>
      <c r="AA984" s="68">
        <f t="shared" si="2985"/>
        <v>-0.02034931405</v>
      </c>
      <c r="AB984" s="69">
        <f t="shared" ref="AB984:AC984" si="2986">S984</f>
        <v>0.1137987508</v>
      </c>
      <c r="AC984" s="70">
        <f t="shared" si="2986"/>
        <v>0.01926272232</v>
      </c>
      <c r="AD984" s="71">
        <f t="shared" si="17"/>
        <v>0.05066424824</v>
      </c>
      <c r="AE984" s="72">
        <f t="shared" si="18"/>
        <v>-0.009198100898</v>
      </c>
      <c r="AF984" s="73">
        <f t="shared" si="19"/>
        <v>0.02611109071</v>
      </c>
      <c r="AG984" s="74">
        <f t="shared" si="20"/>
        <v>0.002037748567</v>
      </c>
      <c r="AH984" s="75">
        <f t="shared" si="21"/>
        <v>0.01257910322</v>
      </c>
      <c r="AI984" s="76">
        <f t="shared" si="22"/>
        <v>0.004384147474</v>
      </c>
      <c r="AJ984" s="77"/>
      <c r="AK984" s="65">
        <f t="shared" si="23"/>
        <v>-0.005693794321</v>
      </c>
      <c r="AL984" s="66">
        <f t="shared" si="24"/>
        <v>0.0007634399882</v>
      </c>
      <c r="AM984" s="67">
        <f t="shared" si="25"/>
        <v>0.2167854255</v>
      </c>
      <c r="AN984" s="68">
        <f t="shared" si="26"/>
        <v>0.3422053365</v>
      </c>
      <c r="AO984" s="69">
        <f t="shared" si="27"/>
        <v>-0.006362155896</v>
      </c>
      <c r="AP984" s="70">
        <f t="shared" si="28"/>
        <v>-0.05941437072</v>
      </c>
      <c r="AQ984" s="71">
        <f t="shared" si="29"/>
        <v>0.02067839551</v>
      </c>
      <c r="AR984" s="72">
        <f t="shared" si="30"/>
        <v>-0.03426187481</v>
      </c>
      <c r="AS984" s="73">
        <f t="shared" si="31"/>
        <v>-0.0001781199669</v>
      </c>
      <c r="AT984" s="74">
        <f t="shared" si="32"/>
        <v>0.01107003901</v>
      </c>
      <c r="AU984" s="75">
        <f t="shared" si="33"/>
        <v>0.001354436186</v>
      </c>
      <c r="AV984" s="76">
        <f t="shared" si="34"/>
        <v>0.000703998302</v>
      </c>
      <c r="AW984" s="78">
        <f t="shared" si="35"/>
        <v>0.226584187</v>
      </c>
      <c r="AX984" s="79">
        <f t="shared" si="36"/>
        <v>0.2151028628</v>
      </c>
      <c r="AY984" s="78">
        <f t="shared" si="37"/>
        <v>0.2610665683</v>
      </c>
      <c r="AZ984" s="79">
        <f t="shared" si="38"/>
        <v>0.2692159326</v>
      </c>
      <c r="BA984" s="80">
        <f t="shared" si="39"/>
        <v>0.01148132417</v>
      </c>
      <c r="BB984" s="80">
        <f t="shared" si="40"/>
        <v>-0.008149364361</v>
      </c>
      <c r="BC984" s="80">
        <f t="shared" si="41"/>
        <v>0.2313647591</v>
      </c>
      <c r="BD984" s="80">
        <f t="shared" si="42"/>
        <v>0.2661497281</v>
      </c>
      <c r="BE984" s="81">
        <f t="shared" si="43"/>
        <v>0.0000654086652</v>
      </c>
      <c r="BF984" s="81">
        <f t="shared" si="44"/>
        <v>-0.000187130988</v>
      </c>
      <c r="BG984" s="81">
        <f t="shared" si="45"/>
        <v>-0.01730602603</v>
      </c>
      <c r="BH984" s="81">
        <f t="shared" si="46"/>
        <v>0.1231553354</v>
      </c>
      <c r="BI984" s="81"/>
      <c r="BJ984" s="81"/>
    </row>
    <row r="985">
      <c r="A985" s="31">
        <v>983.0</v>
      </c>
      <c r="B985" s="32">
        <v>2733.0</v>
      </c>
      <c r="C985" s="33">
        <v>1281.0</v>
      </c>
      <c r="D985" s="55">
        <f t="shared" si="5"/>
        <v>762</v>
      </c>
      <c r="E985" s="35">
        <v>161.0</v>
      </c>
      <c r="F985" s="36">
        <v>188.0</v>
      </c>
      <c r="G985" s="37">
        <v>81.0</v>
      </c>
      <c r="H985" s="38">
        <v>241.0</v>
      </c>
      <c r="I985" s="39">
        <v>40.0</v>
      </c>
      <c r="J985" s="40">
        <v>51.0</v>
      </c>
      <c r="K985" s="88">
        <f t="shared" si="6"/>
        <v>0.2201405152</v>
      </c>
      <c r="L985" s="88">
        <f t="shared" si="7"/>
        <v>0.4547511312</v>
      </c>
      <c r="M985" s="88">
        <f t="shared" si="8"/>
        <v>0.253125</v>
      </c>
      <c r="N985" s="88">
        <f t="shared" si="9"/>
        <v>0.06323185012</v>
      </c>
      <c r="O985" s="88">
        <f t="shared" si="10"/>
        <v>0.3700787402</v>
      </c>
      <c r="P985" s="89">
        <f t="shared" si="11"/>
        <v>0.03981264637</v>
      </c>
      <c r="Q985" s="90">
        <f t="shared" ref="Q985:V985" si="2987">K985-Q$2</f>
        <v>-0.1308371665</v>
      </c>
      <c r="R985" s="91">
        <f t="shared" si="2987"/>
        <v>-0.02480140907</v>
      </c>
      <c r="S985" s="92">
        <f t="shared" si="2987"/>
        <v>-0.1584625626</v>
      </c>
      <c r="T985" s="93">
        <f t="shared" si="2987"/>
        <v>-0.05250259149</v>
      </c>
      <c r="U985" s="94">
        <f t="shared" si="2987"/>
        <v>-0.08375258894</v>
      </c>
      <c r="V985" s="95">
        <f t="shared" si="2987"/>
        <v>0.007551817858</v>
      </c>
      <c r="W985" s="64"/>
      <c r="X985" s="65">
        <f t="shared" si="13"/>
        <v>1</v>
      </c>
      <c r="Y985" s="66">
        <f t="shared" si="14"/>
        <v>0</v>
      </c>
      <c r="Z985" s="67">
        <f t="shared" ref="Z985:AA985" si="2988">U985</f>
        <v>-0.08375258894</v>
      </c>
      <c r="AA985" s="68">
        <f t="shared" si="2988"/>
        <v>0.007551817858</v>
      </c>
      <c r="AB985" s="69">
        <f t="shared" ref="AB985:AC985" si="2989">S985</f>
        <v>-0.1584625626</v>
      </c>
      <c r="AC985" s="70">
        <f t="shared" si="2989"/>
        <v>-0.05250259149</v>
      </c>
      <c r="AD985" s="71">
        <f t="shared" si="17"/>
        <v>0.006957466201</v>
      </c>
      <c r="AE985" s="72">
        <f t="shared" si="18"/>
        <v>-0.001264968594</v>
      </c>
      <c r="AF985" s="73">
        <f t="shared" si="19"/>
        <v>0.01366813988</v>
      </c>
      <c r="AG985" s="74">
        <f t="shared" si="20"/>
        <v>0.003200547553</v>
      </c>
      <c r="AH985" s="75">
        <f t="shared" si="21"/>
        <v>0.02235386165</v>
      </c>
      <c r="AI985" s="76">
        <f t="shared" si="22"/>
        <v>0.01663939039</v>
      </c>
      <c r="AJ985" s="77"/>
      <c r="AK985" s="65">
        <f t="shared" si="23"/>
        <v>-0.005693794321</v>
      </c>
      <c r="AL985" s="66">
        <f t="shared" si="24"/>
        <v>0.0007634399882</v>
      </c>
      <c r="AM985" s="67">
        <f t="shared" si="25"/>
        <v>-0.08035310423</v>
      </c>
      <c r="AN985" s="68">
        <f t="shared" si="26"/>
        <v>-0.1268050094</v>
      </c>
      <c r="AO985" s="69">
        <f t="shared" si="27"/>
        <v>-0.003938462479</v>
      </c>
      <c r="AP985" s="70">
        <f t="shared" si="28"/>
        <v>0.08633529413</v>
      </c>
      <c r="AQ985" s="71">
        <f t="shared" si="29"/>
        <v>0.002838587542</v>
      </c>
      <c r="AR985" s="72">
        <f t="shared" si="30"/>
        <v>-0.00470595638</v>
      </c>
      <c r="AS985" s="73">
        <f t="shared" si="31"/>
        <v>-0.0009935635253</v>
      </c>
      <c r="AT985" s="74">
        <f t="shared" si="32"/>
        <v>0.005850440894</v>
      </c>
      <c r="AU985" s="75">
        <f t="shared" si="33"/>
        <v>0.002261436406</v>
      </c>
      <c r="AV985" s="76">
        <f t="shared" si="34"/>
        <v>0.002254501128</v>
      </c>
      <c r="AW985" s="78">
        <f t="shared" si="35"/>
        <v>-0.08587890061</v>
      </c>
      <c r="AX985" s="79">
        <f t="shared" si="36"/>
        <v>-0.1308371665</v>
      </c>
      <c r="AY985" s="78">
        <f t="shared" si="37"/>
        <v>-0.03630728967</v>
      </c>
      <c r="AZ985" s="79">
        <f t="shared" si="38"/>
        <v>-0.02480140907</v>
      </c>
      <c r="BA985" s="80">
        <f t="shared" si="39"/>
        <v>0.04495826586</v>
      </c>
      <c r="BB985" s="80">
        <f t="shared" si="40"/>
        <v>-0.0115058806</v>
      </c>
      <c r="BC985" s="80">
        <f t="shared" si="41"/>
        <v>-0.08109832855</v>
      </c>
      <c r="BD985" s="80">
        <f t="shared" si="42"/>
        <v>-0.03122412983</v>
      </c>
      <c r="BE985" s="81">
        <f t="shared" si="43"/>
        <v>0.00188886038</v>
      </c>
      <c r="BF985" s="81">
        <f t="shared" si="44"/>
        <v>-0.001034568878</v>
      </c>
      <c r="BG985" s="81">
        <f t="shared" si="45"/>
        <v>0.00560199261</v>
      </c>
      <c r="BH985" s="81">
        <f t="shared" si="46"/>
        <v>0.005064449479</v>
      </c>
      <c r="BI985" s="81"/>
      <c r="BJ985" s="81"/>
    </row>
    <row r="986">
      <c r="A986" s="31">
        <v>984.0</v>
      </c>
      <c r="B986" s="32" t="s">
        <v>135</v>
      </c>
      <c r="C986" s="33">
        <v>695.0</v>
      </c>
      <c r="D986" s="55">
        <f t="shared" si="5"/>
        <v>552</v>
      </c>
      <c r="E986" s="35">
        <v>67.0</v>
      </c>
      <c r="F986" s="36">
        <v>129.0</v>
      </c>
      <c r="G986" s="37">
        <v>45.0</v>
      </c>
      <c r="H986" s="38">
        <v>258.0</v>
      </c>
      <c r="I986" s="39">
        <v>27.0</v>
      </c>
      <c r="J986" s="40">
        <v>26.0</v>
      </c>
      <c r="K986" s="88">
        <f t="shared" si="6"/>
        <v>0.2</v>
      </c>
      <c r="L986" s="88">
        <f t="shared" si="7"/>
        <v>0.2670454545</v>
      </c>
      <c r="M986" s="88">
        <f t="shared" si="8"/>
        <v>0.225</v>
      </c>
      <c r="N986" s="88">
        <f t="shared" si="9"/>
        <v>0.06474820144</v>
      </c>
      <c r="O986" s="88">
        <f t="shared" si="10"/>
        <v>0.2518115942</v>
      </c>
      <c r="P986" s="89">
        <f t="shared" si="11"/>
        <v>0.03741007194</v>
      </c>
      <c r="Q986" s="90">
        <f t="shared" ref="Q986:V986" si="2990">K986-Q$2</f>
        <v>-0.1509776817</v>
      </c>
      <c r="R986" s="91">
        <f t="shared" si="2990"/>
        <v>-0.2125070857</v>
      </c>
      <c r="S986" s="92">
        <f t="shared" si="2990"/>
        <v>-0.1865875626</v>
      </c>
      <c r="T986" s="93">
        <f t="shared" si="2990"/>
        <v>-0.05098624017</v>
      </c>
      <c r="U986" s="94">
        <f t="shared" si="2990"/>
        <v>-0.2020197349</v>
      </c>
      <c r="V986" s="95">
        <f t="shared" si="2990"/>
        <v>0.005149243431</v>
      </c>
      <c r="W986" s="64"/>
      <c r="X986" s="65">
        <f t="shared" si="13"/>
        <v>1</v>
      </c>
      <c r="Y986" s="66">
        <f t="shared" si="14"/>
        <v>0</v>
      </c>
      <c r="Z986" s="67">
        <f t="shared" ref="Z986:AA986" si="2991">U986</f>
        <v>-0.2020197349</v>
      </c>
      <c r="AA986" s="68">
        <f t="shared" si="2991"/>
        <v>0.005149243431</v>
      </c>
      <c r="AB986" s="69">
        <f t="shared" ref="AB986:AC986" si="2992">S986</f>
        <v>-0.1865875626</v>
      </c>
      <c r="AC986" s="70">
        <f t="shared" si="2992"/>
        <v>-0.05098624017</v>
      </c>
      <c r="AD986" s="71">
        <f t="shared" si="17"/>
        <v>0.04078545858</v>
      </c>
      <c r="AE986" s="72">
        <f t="shared" si="18"/>
        <v>-0.002080497585</v>
      </c>
      <c r="AF986" s="73">
        <f t="shared" si="19"/>
        <v>0.0379569105</v>
      </c>
      <c r="AG986" s="74">
        <f t="shared" si="20"/>
        <v>0.009339441941</v>
      </c>
      <c r="AH986" s="75">
        <f t="shared" si="21"/>
        <v>0.03221532185</v>
      </c>
      <c r="AI986" s="76">
        <f t="shared" si="22"/>
        <v>0.01902679656</v>
      </c>
      <c r="AJ986" s="77"/>
      <c r="AK986" s="65">
        <f t="shared" si="23"/>
        <v>-0.005693794321</v>
      </c>
      <c r="AL986" s="66">
        <f t="shared" si="24"/>
        <v>0.0007634399882</v>
      </c>
      <c r="AM986" s="67">
        <f t="shared" si="25"/>
        <v>-0.1730748834</v>
      </c>
      <c r="AN986" s="68">
        <f t="shared" si="26"/>
        <v>-0.3165321458</v>
      </c>
      <c r="AO986" s="69">
        <f t="shared" si="27"/>
        <v>0.0007621522877</v>
      </c>
      <c r="AP986" s="70">
        <f t="shared" si="28"/>
        <v>0.1001389191</v>
      </c>
      <c r="AQ986" s="71">
        <f t="shared" si="29"/>
        <v>0.01975004848</v>
      </c>
      <c r="AR986" s="72">
        <f t="shared" si="30"/>
        <v>-0.02484483108</v>
      </c>
      <c r="AS986" s="73">
        <f t="shared" si="31"/>
        <v>-0.002949619999</v>
      </c>
      <c r="AT986" s="74">
        <f t="shared" si="32"/>
        <v>0.01625866677</v>
      </c>
      <c r="AU986" s="75">
        <f t="shared" si="33"/>
        <v>0.003340510959</v>
      </c>
      <c r="AV986" s="76">
        <f t="shared" si="34"/>
        <v>0.00268737925</v>
      </c>
      <c r="AW986" s="78">
        <f t="shared" si="35"/>
        <v>-0.157865586</v>
      </c>
      <c r="AX986" s="79">
        <f t="shared" si="36"/>
        <v>-0.1509776817</v>
      </c>
      <c r="AY986" s="78">
        <f t="shared" si="37"/>
        <v>-0.2215285718</v>
      </c>
      <c r="AZ986" s="79">
        <f t="shared" si="38"/>
        <v>-0.2125070857</v>
      </c>
      <c r="BA986" s="80">
        <f t="shared" si="39"/>
        <v>-0.006887904314</v>
      </c>
      <c r="BB986" s="80">
        <f t="shared" si="40"/>
        <v>-0.009021486014</v>
      </c>
      <c r="BC986" s="80">
        <f t="shared" si="41"/>
        <v>-0.1530850139</v>
      </c>
      <c r="BD986" s="80">
        <f t="shared" si="42"/>
        <v>-0.2164454119</v>
      </c>
      <c r="BE986" s="81">
        <f t="shared" si="43"/>
        <v>-0.00003394398406</v>
      </c>
      <c r="BF986" s="81">
        <f t="shared" si="44"/>
        <v>0.0001242782649</v>
      </c>
      <c r="BG986" s="81">
        <f t="shared" si="45"/>
        <v>-0.02341359485</v>
      </c>
      <c r="BH986" s="81">
        <f t="shared" si="46"/>
        <v>0.0662690978</v>
      </c>
      <c r="BI986" s="81"/>
      <c r="BJ986" s="81"/>
    </row>
    <row r="987">
      <c r="A987" s="31">
        <v>985.0</v>
      </c>
      <c r="B987" s="32">
        <v>6512.0</v>
      </c>
      <c r="C987" s="33">
        <v>1414.0</v>
      </c>
      <c r="D987" s="55">
        <f t="shared" si="5"/>
        <v>1221</v>
      </c>
      <c r="E987" s="35">
        <v>419.0</v>
      </c>
      <c r="F987" s="36">
        <v>130.0</v>
      </c>
      <c r="G987" s="37">
        <v>291.0</v>
      </c>
      <c r="H987" s="38">
        <v>300.0</v>
      </c>
      <c r="I987" s="39">
        <v>62.0</v>
      </c>
      <c r="J987" s="40">
        <v>19.0</v>
      </c>
      <c r="K987" s="88">
        <f t="shared" si="6"/>
        <v>0.5459688826</v>
      </c>
      <c r="L987" s="88">
        <f t="shared" si="7"/>
        <v>0.6158770807</v>
      </c>
      <c r="M987" s="88">
        <f t="shared" si="8"/>
        <v>0.6613636364</v>
      </c>
      <c r="N987" s="88">
        <f t="shared" si="9"/>
        <v>0.2057991513</v>
      </c>
      <c r="O987" s="88">
        <f t="shared" si="10"/>
        <v>0.6322686323</v>
      </c>
      <c r="P987" s="89">
        <f t="shared" si="11"/>
        <v>0.01343705799</v>
      </c>
      <c r="Q987" s="90">
        <f t="shared" ref="Q987:V987" si="2993">K987-Q$2</f>
        <v>0.1949912009</v>
      </c>
      <c r="R987" s="91">
        <f t="shared" si="2993"/>
        <v>0.1363245404</v>
      </c>
      <c r="S987" s="92">
        <f t="shared" si="2993"/>
        <v>0.2497760737</v>
      </c>
      <c r="T987" s="93">
        <f t="shared" si="2993"/>
        <v>0.09006470974</v>
      </c>
      <c r="U987" s="94">
        <f t="shared" si="2993"/>
        <v>0.1784373032</v>
      </c>
      <c r="V987" s="95">
        <f t="shared" si="2993"/>
        <v>-0.01882377052</v>
      </c>
      <c r="W987" s="64"/>
      <c r="X987" s="65">
        <f t="shared" si="13"/>
        <v>1</v>
      </c>
      <c r="Y987" s="66">
        <f t="shared" si="14"/>
        <v>0</v>
      </c>
      <c r="Z987" s="67">
        <f t="shared" ref="Z987:AA987" si="2994">U987</f>
        <v>0.1784373032</v>
      </c>
      <c r="AA987" s="68">
        <f t="shared" si="2994"/>
        <v>-0.01882377052</v>
      </c>
      <c r="AB987" s="69">
        <f t="shared" ref="AB987:AC987" si="2995">S987</f>
        <v>0.2497760737</v>
      </c>
      <c r="AC987" s="70">
        <f t="shared" si="2995"/>
        <v>0.09006470974</v>
      </c>
      <c r="AD987" s="71">
        <f t="shared" si="17"/>
        <v>0.03148553683</v>
      </c>
      <c r="AE987" s="72">
        <f t="shared" si="18"/>
        <v>-0.006717725695</v>
      </c>
      <c r="AF987" s="73">
        <f t="shared" si="19"/>
        <v>0.04626472642</v>
      </c>
      <c r="AG987" s="74">
        <f t="shared" si="20"/>
        <v>0.01136917642</v>
      </c>
      <c r="AH987" s="75">
        <f t="shared" si="21"/>
        <v>0.05427643506</v>
      </c>
      <c r="AI987" s="76">
        <f t="shared" si="22"/>
        <v>0.04499201916</v>
      </c>
      <c r="AJ987" s="77"/>
      <c r="AK987" s="65">
        <f t="shared" si="23"/>
        <v>-0.005693794321</v>
      </c>
      <c r="AL987" s="66">
        <f t="shared" si="24"/>
        <v>0.0007634399882</v>
      </c>
      <c r="AM987" s="67">
        <f t="shared" si="25"/>
        <v>0.1755358625</v>
      </c>
      <c r="AN987" s="68">
        <f t="shared" si="26"/>
        <v>0.2679297519</v>
      </c>
      <c r="AO987" s="69">
        <f t="shared" si="27"/>
        <v>0.009849827293</v>
      </c>
      <c r="AP987" s="70">
        <f t="shared" si="28"/>
        <v>-0.1371107182</v>
      </c>
      <c r="AQ987" s="71">
        <f t="shared" si="29"/>
        <v>0.0122668587</v>
      </c>
      <c r="AR987" s="72">
        <f t="shared" si="30"/>
        <v>-0.02180696535</v>
      </c>
      <c r="AS987" s="73">
        <f t="shared" si="31"/>
        <v>-0.00358912734</v>
      </c>
      <c r="AT987" s="74">
        <f t="shared" si="32"/>
        <v>0.01981690439</v>
      </c>
      <c r="AU987" s="75">
        <f t="shared" si="33"/>
        <v>0.005415417923</v>
      </c>
      <c r="AV987" s="76">
        <f t="shared" si="34"/>
        <v>0.005994651992</v>
      </c>
      <c r="AW987" s="78">
        <f t="shared" si="35"/>
        <v>0.1937850447</v>
      </c>
      <c r="AX987" s="79">
        <f t="shared" si="36"/>
        <v>0.1949912009</v>
      </c>
      <c r="AY987" s="78">
        <f t="shared" si="37"/>
        <v>0.1355870648</v>
      </c>
      <c r="AZ987" s="79">
        <f t="shared" si="38"/>
        <v>0.1363245404</v>
      </c>
      <c r="BA987" s="80">
        <f t="shared" si="39"/>
        <v>-0.001206156177</v>
      </c>
      <c r="BB987" s="80">
        <f t="shared" si="40"/>
        <v>-0.0007374755952</v>
      </c>
      <c r="BC987" s="80">
        <f t="shared" si="41"/>
        <v>0.1985656168</v>
      </c>
      <c r="BD987" s="80">
        <f t="shared" si="42"/>
        <v>0.1406702246</v>
      </c>
      <c r="BE987" s="81">
        <f t="shared" si="43"/>
        <v>0.000000910942471</v>
      </c>
      <c r="BF987" s="81">
        <f t="shared" si="44"/>
        <v>0.00000177902149</v>
      </c>
      <c r="BG987" s="81">
        <f t="shared" si="45"/>
        <v>0.01964019208</v>
      </c>
      <c r="BH987" s="81">
        <f t="shared" si="46"/>
        <v>0.05586453983</v>
      </c>
      <c r="BI987" s="81"/>
      <c r="BJ987" s="81"/>
    </row>
    <row r="988">
      <c r="A988" s="31">
        <v>986.0</v>
      </c>
      <c r="B988" s="32">
        <v>5617.0</v>
      </c>
      <c r="C988" s="33">
        <v>1987.0</v>
      </c>
      <c r="D988" s="55">
        <f t="shared" si="5"/>
        <v>1393</v>
      </c>
      <c r="E988" s="35">
        <v>196.0</v>
      </c>
      <c r="F988" s="36">
        <v>354.0</v>
      </c>
      <c r="G988" s="37">
        <v>116.0</v>
      </c>
      <c r="H988" s="38">
        <v>494.0</v>
      </c>
      <c r="I988" s="39">
        <v>76.0</v>
      </c>
      <c r="J988" s="40">
        <v>157.0</v>
      </c>
      <c r="K988" s="88">
        <f t="shared" si="6"/>
        <v>0.1952692501</v>
      </c>
      <c r="L988" s="88">
        <f t="shared" si="7"/>
        <v>0.3550913838</v>
      </c>
      <c r="M988" s="88">
        <f t="shared" si="8"/>
        <v>0.1850079745</v>
      </c>
      <c r="N988" s="88">
        <f t="shared" si="9"/>
        <v>0.05837946653</v>
      </c>
      <c r="O988" s="88">
        <f t="shared" si="10"/>
        <v>0.2785355348</v>
      </c>
      <c r="P988" s="89">
        <f t="shared" si="11"/>
        <v>0.07901358832</v>
      </c>
      <c r="Q988" s="90">
        <f t="shared" ref="Q988:V988" si="2996">K988-Q$2</f>
        <v>-0.1557084316</v>
      </c>
      <c r="R988" s="91">
        <f t="shared" si="2996"/>
        <v>-0.1244611565</v>
      </c>
      <c r="S988" s="92">
        <f t="shared" si="2996"/>
        <v>-0.2265795882</v>
      </c>
      <c r="T988" s="93">
        <f t="shared" si="2996"/>
        <v>-0.05735497507</v>
      </c>
      <c r="U988" s="94">
        <f t="shared" si="2996"/>
        <v>-0.1752957943</v>
      </c>
      <c r="V988" s="95">
        <f t="shared" si="2996"/>
        <v>0.04675275981</v>
      </c>
      <c r="W988" s="64"/>
      <c r="X988" s="65">
        <f t="shared" si="13"/>
        <v>1</v>
      </c>
      <c r="Y988" s="66">
        <f t="shared" si="14"/>
        <v>0</v>
      </c>
      <c r="Z988" s="67">
        <f t="shared" ref="Z988:AA988" si="2997">U988</f>
        <v>-0.1752957943</v>
      </c>
      <c r="AA988" s="68">
        <f t="shared" si="2997"/>
        <v>0.04675275981</v>
      </c>
      <c r="AB988" s="69">
        <f t="shared" ref="AB988:AC988" si="2998">S988</f>
        <v>-0.2265795882</v>
      </c>
      <c r="AC988" s="70">
        <f t="shared" si="2998"/>
        <v>-0.05735497507</v>
      </c>
      <c r="AD988" s="71">
        <f t="shared" si="17"/>
        <v>0.02854279494</v>
      </c>
      <c r="AE988" s="72">
        <f t="shared" si="18"/>
        <v>-0.01639112433</v>
      </c>
      <c r="AF988" s="73">
        <f t="shared" si="19"/>
        <v>0.04239995225</v>
      </c>
      <c r="AG988" s="74">
        <f t="shared" si="20"/>
        <v>-0.0005391351523</v>
      </c>
      <c r="AH988" s="75">
        <f t="shared" si="21"/>
        <v>0.04804871661</v>
      </c>
      <c r="AI988" s="76">
        <f t="shared" si="22"/>
        <v>0.02599093326</v>
      </c>
      <c r="AJ988" s="77"/>
      <c r="AK988" s="65">
        <f t="shared" si="23"/>
        <v>-0.005693794321</v>
      </c>
      <c r="AL988" s="66">
        <f t="shared" si="24"/>
        <v>0.0007634399882</v>
      </c>
      <c r="AM988" s="67">
        <f t="shared" si="25"/>
        <v>-0.2173128565</v>
      </c>
      <c r="AN988" s="68">
        <f t="shared" si="26"/>
        <v>-0.2401449654</v>
      </c>
      <c r="AO988" s="69">
        <f t="shared" si="27"/>
        <v>0.003197690623</v>
      </c>
      <c r="AP988" s="70">
        <f t="shared" si="28"/>
        <v>0.1209625643</v>
      </c>
      <c r="AQ988" s="71">
        <f t="shared" si="29"/>
        <v>0.005115335379</v>
      </c>
      <c r="AR988" s="72">
        <f t="shared" si="30"/>
        <v>-0.02506344201</v>
      </c>
      <c r="AS988" s="73">
        <f t="shared" si="31"/>
        <v>0.001334357528</v>
      </c>
      <c r="AT988" s="74">
        <f t="shared" si="32"/>
        <v>0.01787539541</v>
      </c>
      <c r="AU988" s="75">
        <f t="shared" si="33"/>
        <v>0.005021577293</v>
      </c>
      <c r="AV988" s="76">
        <f t="shared" si="34"/>
        <v>0.003737463571</v>
      </c>
      <c r="AW988" s="78">
        <f t="shared" si="35"/>
        <v>-0.20833769</v>
      </c>
      <c r="AX988" s="79">
        <f t="shared" si="36"/>
        <v>-0.1557084316</v>
      </c>
      <c r="AY988" s="78">
        <f t="shared" si="37"/>
        <v>-0.1218695442</v>
      </c>
      <c r="AZ988" s="79">
        <f t="shared" si="38"/>
        <v>-0.1244611565</v>
      </c>
      <c r="BA988" s="80">
        <f t="shared" si="39"/>
        <v>-0.05262925842</v>
      </c>
      <c r="BB988" s="80">
        <f t="shared" si="40"/>
        <v>0.002591612322</v>
      </c>
      <c r="BC988" s="80">
        <f t="shared" si="41"/>
        <v>-0.2035571179</v>
      </c>
      <c r="BD988" s="80">
        <f t="shared" si="42"/>
        <v>-0.1167863843</v>
      </c>
      <c r="BE988" s="81">
        <f t="shared" si="43"/>
        <v>0.002763122387</v>
      </c>
      <c r="BF988" s="81">
        <f t="shared" si="44"/>
        <v>-0.0002727892692</v>
      </c>
      <c r="BG988" s="81">
        <f t="shared" si="45"/>
        <v>0.0277964407</v>
      </c>
      <c r="BH988" s="81">
        <f t="shared" si="46"/>
        <v>0.04754539961</v>
      </c>
      <c r="BI988" s="81"/>
      <c r="BJ988" s="81"/>
    </row>
    <row r="989">
      <c r="A989" s="31">
        <v>987.0</v>
      </c>
      <c r="B989" s="32">
        <v>4556.0</v>
      </c>
      <c r="C989" s="33">
        <v>1283.0</v>
      </c>
      <c r="D989" s="55">
        <f t="shared" si="5"/>
        <v>640</v>
      </c>
      <c r="E989" s="35">
        <v>59.0</v>
      </c>
      <c r="F989" s="36">
        <v>141.0</v>
      </c>
      <c r="G989" s="37">
        <v>48.0</v>
      </c>
      <c r="H989" s="38">
        <v>254.0</v>
      </c>
      <c r="I989" s="39">
        <v>41.0</v>
      </c>
      <c r="J989" s="40">
        <v>97.0</v>
      </c>
      <c r="K989" s="88">
        <f t="shared" si="6"/>
        <v>0.1153546376</v>
      </c>
      <c r="L989" s="88">
        <f t="shared" si="7"/>
        <v>0.2824858757</v>
      </c>
      <c r="M989" s="88">
        <f t="shared" si="8"/>
        <v>0.1678321678</v>
      </c>
      <c r="N989" s="88">
        <f t="shared" si="9"/>
        <v>0.03741231489</v>
      </c>
      <c r="O989" s="88">
        <f t="shared" si="10"/>
        <v>0.23125</v>
      </c>
      <c r="P989" s="89">
        <f t="shared" si="11"/>
        <v>0.075604053</v>
      </c>
      <c r="Q989" s="90">
        <f t="shared" ref="Q989:V989" si="2999">K989-Q$2</f>
        <v>-0.2356230441</v>
      </c>
      <c r="R989" s="91">
        <f t="shared" si="2999"/>
        <v>-0.1970666646</v>
      </c>
      <c r="S989" s="92">
        <f t="shared" si="2999"/>
        <v>-0.2437553948</v>
      </c>
      <c r="T989" s="93">
        <f t="shared" si="2999"/>
        <v>-0.07832212672</v>
      </c>
      <c r="U989" s="94">
        <f t="shared" si="2999"/>
        <v>-0.2225813291</v>
      </c>
      <c r="V989" s="95">
        <f t="shared" si="2999"/>
        <v>0.04334322449</v>
      </c>
      <c r="W989" s="64"/>
      <c r="X989" s="65">
        <f t="shared" si="13"/>
        <v>1</v>
      </c>
      <c r="Y989" s="66">
        <f t="shared" si="14"/>
        <v>0</v>
      </c>
      <c r="Z989" s="67">
        <f t="shared" ref="Z989:AA989" si="3000">U989</f>
        <v>-0.2225813291</v>
      </c>
      <c r="AA989" s="68">
        <f t="shared" si="3000"/>
        <v>0.04334322449</v>
      </c>
      <c r="AB989" s="69">
        <f t="shared" ref="AB989:AC989" si="3001">S989</f>
        <v>-0.2437553948</v>
      </c>
      <c r="AC989" s="70">
        <f t="shared" si="3001"/>
        <v>-0.07832212672</v>
      </c>
      <c r="AD989" s="71">
        <f t="shared" si="17"/>
        <v>0.04766381295</v>
      </c>
      <c r="AE989" s="72">
        <f t="shared" si="18"/>
        <v>-0.01929478503</v>
      </c>
      <c r="AF989" s="73">
        <f t="shared" si="19"/>
        <v>0.05765013327</v>
      </c>
      <c r="AG989" s="74">
        <f t="shared" si="20"/>
        <v>0.006867898265</v>
      </c>
      <c r="AH989" s="75">
        <f t="shared" si="21"/>
        <v>0.05328233697</v>
      </c>
      <c r="AI989" s="76">
        <f t="shared" si="22"/>
        <v>0.03818288184</v>
      </c>
      <c r="AJ989" s="77"/>
      <c r="AK989" s="65">
        <f t="shared" si="23"/>
        <v>-0.005693794321</v>
      </c>
      <c r="AL989" s="66">
        <f t="shared" si="24"/>
        <v>0.0007634399882</v>
      </c>
      <c r="AM989" s="67">
        <f t="shared" si="25"/>
        <v>-0.2504968097</v>
      </c>
      <c r="AN989" s="68">
        <f t="shared" si="26"/>
        <v>-0.3180005719</v>
      </c>
      <c r="AO989" s="69">
        <f t="shared" si="27"/>
        <v>-0.004842304207</v>
      </c>
      <c r="AP989" s="70">
        <f t="shared" si="28"/>
        <v>0.1324632021</v>
      </c>
      <c r="AQ989" s="71">
        <f t="shared" si="29"/>
        <v>0.01325046872</v>
      </c>
      <c r="AR989" s="72">
        <f t="shared" si="30"/>
        <v>-0.03770227935</v>
      </c>
      <c r="AS989" s="73">
        <f t="shared" si="31"/>
        <v>-0.001392714213</v>
      </c>
      <c r="AT989" s="74">
        <f t="shared" si="32"/>
        <v>0.02450314784</v>
      </c>
      <c r="AU989" s="75">
        <f t="shared" si="33"/>
        <v>0.00541463584</v>
      </c>
      <c r="AV989" s="76">
        <f t="shared" si="34"/>
        <v>0.005206125465</v>
      </c>
      <c r="AW989" s="78">
        <f t="shared" si="35"/>
        <v>-0.2437605178</v>
      </c>
      <c r="AX989" s="79">
        <f t="shared" si="36"/>
        <v>-0.2356230441</v>
      </c>
      <c r="AY989" s="78">
        <f t="shared" si="37"/>
        <v>-0.1927669358</v>
      </c>
      <c r="AZ989" s="79">
        <f t="shared" si="38"/>
        <v>-0.1970666646</v>
      </c>
      <c r="BA989" s="80">
        <f t="shared" si="39"/>
        <v>-0.008137473721</v>
      </c>
      <c r="BB989" s="80">
        <f t="shared" si="40"/>
        <v>0.004299728763</v>
      </c>
      <c r="BC989" s="80">
        <f t="shared" si="41"/>
        <v>-0.2389799458</v>
      </c>
      <c r="BD989" s="80">
        <f t="shared" si="42"/>
        <v>-0.187683776</v>
      </c>
      <c r="BE989" s="81">
        <f t="shared" si="43"/>
        <v>0.00004773081111</v>
      </c>
      <c r="BF989" s="81">
        <f t="shared" si="44"/>
        <v>-0.00006997785964</v>
      </c>
      <c r="BG989" s="81">
        <f t="shared" si="45"/>
        <v>0.02188621472</v>
      </c>
      <c r="BH989" s="81">
        <f t="shared" si="46"/>
        <v>0.08970531722</v>
      </c>
      <c r="BI989" s="81"/>
      <c r="BJ989" s="81"/>
    </row>
    <row r="990">
      <c r="A990" s="31">
        <v>988.0</v>
      </c>
      <c r="B990" s="32" t="s">
        <v>350</v>
      </c>
      <c r="C990" s="33">
        <v>920.0</v>
      </c>
      <c r="D990" s="55">
        <f t="shared" si="5"/>
        <v>638</v>
      </c>
      <c r="E990" s="35">
        <v>72.0</v>
      </c>
      <c r="F990" s="36">
        <v>174.0</v>
      </c>
      <c r="G990" s="37">
        <v>44.0</v>
      </c>
      <c r="H990" s="38">
        <v>256.0</v>
      </c>
      <c r="I990" s="39">
        <v>29.0</v>
      </c>
      <c r="J990" s="40">
        <v>63.0</v>
      </c>
      <c r="K990" s="88">
        <f t="shared" si="6"/>
        <v>0.1576086957</v>
      </c>
      <c r="L990" s="88">
        <f t="shared" si="7"/>
        <v>0.2829131653</v>
      </c>
      <c r="M990" s="88">
        <f t="shared" si="8"/>
        <v>0.1565836299</v>
      </c>
      <c r="N990" s="88">
        <f t="shared" si="9"/>
        <v>0.04782608696</v>
      </c>
      <c r="O990" s="88">
        <f t="shared" si="10"/>
        <v>0.2272727273</v>
      </c>
      <c r="P990" s="89">
        <f t="shared" si="11"/>
        <v>0.06847826087</v>
      </c>
      <c r="Q990" s="90">
        <f t="shared" ref="Q990:V990" si="3002">K990-Q$2</f>
        <v>-0.193368986</v>
      </c>
      <c r="R990" s="91">
        <f t="shared" si="3002"/>
        <v>-0.196639375</v>
      </c>
      <c r="S990" s="92">
        <f t="shared" si="3002"/>
        <v>-0.2550039328</v>
      </c>
      <c r="T990" s="93">
        <f t="shared" si="3002"/>
        <v>-0.06790835465</v>
      </c>
      <c r="U990" s="94">
        <f t="shared" si="3002"/>
        <v>-0.2265586018</v>
      </c>
      <c r="V990" s="95">
        <f t="shared" si="3002"/>
        <v>0.03621743236</v>
      </c>
      <c r="W990" s="64"/>
      <c r="X990" s="65">
        <f t="shared" si="13"/>
        <v>1</v>
      </c>
      <c r="Y990" s="66">
        <f t="shared" si="14"/>
        <v>0</v>
      </c>
      <c r="Z990" s="67">
        <f t="shared" ref="Z990:AA990" si="3003">U990</f>
        <v>-0.2265586018</v>
      </c>
      <c r="AA990" s="68">
        <f t="shared" si="3003"/>
        <v>0.03621743236</v>
      </c>
      <c r="AB990" s="69">
        <f t="shared" ref="AB990:AC990" si="3004">S990</f>
        <v>-0.2550039328</v>
      </c>
      <c r="AC990" s="70">
        <f t="shared" si="3004"/>
        <v>-0.06790835465</v>
      </c>
      <c r="AD990" s="71">
        <f t="shared" si="17"/>
        <v>0.05001709765</v>
      </c>
      <c r="AE990" s="72">
        <f t="shared" si="18"/>
        <v>-0.01641074167</v>
      </c>
      <c r="AF990" s="73">
        <f t="shared" si="19"/>
        <v>0.0602328007</v>
      </c>
      <c r="AG990" s="74">
        <f t="shared" si="20"/>
        <v>0.006149634196</v>
      </c>
      <c r="AH990" s="75">
        <f t="shared" si="21"/>
        <v>0.06041546109</v>
      </c>
      <c r="AI990" s="76">
        <f t="shared" si="22"/>
        <v>0.03463379501</v>
      </c>
      <c r="AJ990" s="77"/>
      <c r="AK990" s="65">
        <f t="shared" si="23"/>
        <v>-0.005693794321</v>
      </c>
      <c r="AL990" s="66">
        <f t="shared" si="24"/>
        <v>0.0007634399882</v>
      </c>
      <c r="AM990" s="67">
        <f t="shared" si="25"/>
        <v>-0.2424300655</v>
      </c>
      <c r="AN990" s="68">
        <f t="shared" si="26"/>
        <v>-0.3301315287</v>
      </c>
      <c r="AO990" s="69">
        <f t="shared" si="27"/>
        <v>0.001925247501</v>
      </c>
      <c r="AP990" s="70">
        <f t="shared" si="28"/>
        <v>0.1366083205</v>
      </c>
      <c r="AQ990" s="71">
        <f t="shared" si="29"/>
        <v>0.01614123278</v>
      </c>
      <c r="AR990" s="72">
        <f t="shared" si="30"/>
        <v>-0.03759176784</v>
      </c>
      <c r="AS990" s="73">
        <f t="shared" si="31"/>
        <v>-0.001022240252</v>
      </c>
      <c r="AT990" s="74">
        <f t="shared" si="32"/>
        <v>0.02557408103</v>
      </c>
      <c r="AU990" s="75">
        <f t="shared" si="33"/>
        <v>0.006281911547</v>
      </c>
      <c r="AV990" s="76">
        <f t="shared" si="34"/>
        <v>0.00492092477</v>
      </c>
      <c r="AW990" s="78">
        <f t="shared" si="35"/>
        <v>-0.2247977083</v>
      </c>
      <c r="AX990" s="79">
        <f t="shared" si="36"/>
        <v>-0.193368986</v>
      </c>
      <c r="AY990" s="78">
        <f t="shared" si="37"/>
        <v>-0.1998565303</v>
      </c>
      <c r="AZ990" s="79">
        <f t="shared" si="38"/>
        <v>-0.196639375</v>
      </c>
      <c r="BA990" s="80">
        <f t="shared" si="39"/>
        <v>-0.03142872224</v>
      </c>
      <c r="BB990" s="80">
        <f t="shared" si="40"/>
        <v>-0.003217155252</v>
      </c>
      <c r="BC990" s="80">
        <f t="shared" si="41"/>
        <v>-0.2200171362</v>
      </c>
      <c r="BD990" s="80">
        <f t="shared" si="42"/>
        <v>-0.1947733704</v>
      </c>
      <c r="BE990" s="81">
        <f t="shared" si="43"/>
        <v>0.0009774144937</v>
      </c>
      <c r="BF990" s="81">
        <f t="shared" si="44"/>
        <v>0.0002022221576</v>
      </c>
      <c r="BG990" s="81">
        <f t="shared" si="45"/>
        <v>0.0104708744</v>
      </c>
      <c r="BH990" s="81">
        <f t="shared" si="46"/>
        <v>0.08570695835</v>
      </c>
      <c r="BI990" s="81"/>
      <c r="BJ990" s="81"/>
    </row>
    <row r="991">
      <c r="A991" s="31">
        <v>989.0</v>
      </c>
      <c r="B991" s="32">
        <v>5400.0</v>
      </c>
      <c r="C991" s="33">
        <v>1105.0</v>
      </c>
      <c r="D991" s="55">
        <f t="shared" si="5"/>
        <v>629</v>
      </c>
      <c r="E991" s="35">
        <v>119.0</v>
      </c>
      <c r="F991" s="36">
        <v>117.0</v>
      </c>
      <c r="G991" s="37">
        <v>97.0</v>
      </c>
      <c r="H991" s="38">
        <v>237.0</v>
      </c>
      <c r="I991" s="39">
        <v>32.0</v>
      </c>
      <c r="J991" s="40">
        <v>27.0</v>
      </c>
      <c r="K991" s="88">
        <f t="shared" si="6"/>
        <v>0.2244343891</v>
      </c>
      <c r="L991" s="88">
        <f t="shared" si="7"/>
        <v>0.3891752577</v>
      </c>
      <c r="M991" s="88">
        <f t="shared" si="8"/>
        <v>0.4024896266</v>
      </c>
      <c r="N991" s="88">
        <f t="shared" si="9"/>
        <v>0.08778280543</v>
      </c>
      <c r="O991" s="88">
        <f t="shared" si="10"/>
        <v>0.3942766296</v>
      </c>
      <c r="P991" s="89">
        <f t="shared" si="11"/>
        <v>0.02443438914</v>
      </c>
      <c r="Q991" s="90">
        <f t="shared" ref="Q991:V991" si="3005">K991-Q$2</f>
        <v>-0.1265432925</v>
      </c>
      <c r="R991" s="91">
        <f t="shared" si="3005"/>
        <v>-0.09037728256</v>
      </c>
      <c r="S991" s="92">
        <f t="shared" si="3005"/>
        <v>-0.00909793609</v>
      </c>
      <c r="T991" s="93">
        <f t="shared" si="3005"/>
        <v>-0.02795163618</v>
      </c>
      <c r="U991" s="94">
        <f t="shared" si="3005"/>
        <v>-0.05955469952</v>
      </c>
      <c r="V991" s="95">
        <f t="shared" si="3005"/>
        <v>-0.007826439372</v>
      </c>
      <c r="W991" s="64"/>
      <c r="X991" s="65">
        <f t="shared" si="13"/>
        <v>1</v>
      </c>
      <c r="Y991" s="66">
        <f t="shared" si="14"/>
        <v>0</v>
      </c>
      <c r="Z991" s="67">
        <f t="shared" ref="Z991:AA991" si="3006">U991</f>
        <v>-0.05955469952</v>
      </c>
      <c r="AA991" s="68">
        <f t="shared" si="3006"/>
        <v>-0.007826439372</v>
      </c>
      <c r="AB991" s="69">
        <f t="shared" ref="AB991:AC991" si="3007">S991</f>
        <v>-0.00909793609</v>
      </c>
      <c r="AC991" s="70">
        <f t="shared" si="3007"/>
        <v>-0.02795163618</v>
      </c>
      <c r="AD991" s="71">
        <f t="shared" si="17"/>
        <v>0.003485509082</v>
      </c>
      <c r="AE991" s="72">
        <f t="shared" si="18"/>
        <v>0.0009322024902</v>
      </c>
      <c r="AF991" s="73">
        <f t="shared" si="19"/>
        <v>0.0003230630642</v>
      </c>
      <c r="AG991" s="74">
        <f t="shared" si="20"/>
        <v>0.001735855739</v>
      </c>
      <c r="AH991" s="75">
        <f t="shared" si="21"/>
        <v>-0.0006985215239</v>
      </c>
      <c r="AI991" s="76">
        <f t="shared" si="22"/>
        <v>0.0005086043991</v>
      </c>
      <c r="AJ991" s="77"/>
      <c r="AK991" s="65">
        <f t="shared" si="23"/>
        <v>-0.005693794321</v>
      </c>
      <c r="AL991" s="66">
        <f t="shared" si="24"/>
        <v>0.0007634399882</v>
      </c>
      <c r="AM991" s="67">
        <f t="shared" si="25"/>
        <v>-0.03618625915</v>
      </c>
      <c r="AN991" s="68">
        <f t="shared" si="26"/>
        <v>-0.1009399838</v>
      </c>
      <c r="AO991" s="69">
        <f t="shared" si="27"/>
        <v>-0.0126538032</v>
      </c>
      <c r="AP991" s="70">
        <f t="shared" si="28"/>
        <v>0.008454640362</v>
      </c>
      <c r="AQ991" s="71">
        <f t="shared" si="29"/>
        <v>0.002334895937</v>
      </c>
      <c r="AR991" s="72">
        <f t="shared" si="30"/>
        <v>-0.00155271258</v>
      </c>
      <c r="AS991" s="73">
        <f t="shared" si="31"/>
        <v>-0.0007239617959</v>
      </c>
      <c r="AT991" s="74">
        <f t="shared" si="32"/>
        <v>0.0001816232927</v>
      </c>
      <c r="AU991" s="75">
        <f t="shared" si="33"/>
        <v>-0.0000875772156</v>
      </c>
      <c r="AV991" s="76">
        <f t="shared" si="34"/>
        <v>0.0000461929324</v>
      </c>
      <c r="AW991" s="78">
        <f t="shared" si="35"/>
        <v>-0.05301049974</v>
      </c>
      <c r="AX991" s="79">
        <f t="shared" si="36"/>
        <v>-0.1265432925</v>
      </c>
      <c r="AY991" s="78">
        <f t="shared" si="37"/>
        <v>-0.09304679982</v>
      </c>
      <c r="AZ991" s="79">
        <f t="shared" si="38"/>
        <v>-0.09037728256</v>
      </c>
      <c r="BA991" s="80">
        <f t="shared" si="39"/>
        <v>0.07353279281</v>
      </c>
      <c r="BB991" s="80">
        <f t="shared" si="40"/>
        <v>-0.002669517258</v>
      </c>
      <c r="BC991" s="80">
        <f t="shared" si="41"/>
        <v>-0.04822992768</v>
      </c>
      <c r="BD991" s="80">
        <f t="shared" si="42"/>
        <v>-0.08796363997</v>
      </c>
      <c r="BE991" s="81">
        <f t="shared" si="43"/>
        <v>0.005399945296</v>
      </c>
      <c r="BF991" s="81">
        <f t="shared" si="44"/>
        <v>-0.0003925941189</v>
      </c>
      <c r="BG991" s="81">
        <f t="shared" si="45"/>
        <v>-0.005411476033</v>
      </c>
      <c r="BH991" s="81">
        <f t="shared" si="46"/>
        <v>0.008484959989</v>
      </c>
      <c r="BI991" s="81"/>
      <c r="BJ991" s="81"/>
    </row>
    <row r="992">
      <c r="A992" s="31">
        <v>990.0</v>
      </c>
      <c r="B992" s="32">
        <v>6739.0</v>
      </c>
      <c r="C992" s="33">
        <v>1380.0</v>
      </c>
      <c r="D992" s="55">
        <f t="shared" si="5"/>
        <v>899</v>
      </c>
      <c r="E992" s="35">
        <v>153.0</v>
      </c>
      <c r="F992" s="36">
        <v>183.0</v>
      </c>
      <c r="G992" s="37">
        <v>110.0</v>
      </c>
      <c r="H992" s="38">
        <v>312.0</v>
      </c>
      <c r="I992" s="39">
        <v>61.0</v>
      </c>
      <c r="J992" s="40">
        <v>80.0</v>
      </c>
      <c r="K992" s="88">
        <f t="shared" si="6"/>
        <v>0.2347826087</v>
      </c>
      <c r="L992" s="88">
        <f t="shared" si="7"/>
        <v>0.4068441065</v>
      </c>
      <c r="M992" s="88">
        <f t="shared" si="8"/>
        <v>0.2949061662</v>
      </c>
      <c r="N992" s="88">
        <f t="shared" si="9"/>
        <v>0.07971014493</v>
      </c>
      <c r="O992" s="88">
        <f t="shared" si="10"/>
        <v>0.3604004449</v>
      </c>
      <c r="P992" s="89">
        <f t="shared" si="11"/>
        <v>0.05797101449</v>
      </c>
      <c r="Q992" s="90">
        <f t="shared" ref="Q992:V992" si="3008">K992-Q$2</f>
        <v>-0.116195073</v>
      </c>
      <c r="R992" s="91">
        <f t="shared" si="3008"/>
        <v>-0.07270843383</v>
      </c>
      <c r="S992" s="92">
        <f t="shared" si="3008"/>
        <v>-0.1166813964</v>
      </c>
      <c r="T992" s="93">
        <f t="shared" si="3008"/>
        <v>-0.03602429668</v>
      </c>
      <c r="U992" s="94">
        <f t="shared" si="3008"/>
        <v>-0.09343088415</v>
      </c>
      <c r="V992" s="95">
        <f t="shared" si="3008"/>
        <v>0.02571018598</v>
      </c>
      <c r="W992" s="64"/>
      <c r="X992" s="65">
        <f t="shared" si="13"/>
        <v>1</v>
      </c>
      <c r="Y992" s="66">
        <f t="shared" si="14"/>
        <v>0</v>
      </c>
      <c r="Z992" s="67">
        <f t="shared" ref="Z992:AA992" si="3009">U992</f>
        <v>-0.09343088415</v>
      </c>
      <c r="AA992" s="68">
        <f t="shared" si="3009"/>
        <v>0.02571018598</v>
      </c>
      <c r="AB992" s="69">
        <f t="shared" ref="AB992:AC992" si="3010">S992</f>
        <v>-0.1166813964</v>
      </c>
      <c r="AC992" s="70">
        <f t="shared" si="3010"/>
        <v>-0.03602429668</v>
      </c>
      <c r="AD992" s="71">
        <f t="shared" si="17"/>
        <v>0.008068316451</v>
      </c>
      <c r="AE992" s="72">
        <f t="shared" si="18"/>
        <v>-0.004804250816</v>
      </c>
      <c r="AF992" s="73">
        <f t="shared" si="19"/>
        <v>0.0118278374</v>
      </c>
      <c r="AG992" s="74">
        <f t="shared" si="20"/>
        <v>0.0003658814872</v>
      </c>
      <c r="AH992" s="75">
        <f t="shared" si="21"/>
        <v>0.01231679832</v>
      </c>
      <c r="AI992" s="76">
        <f t="shared" si="22"/>
        <v>0.008406730484</v>
      </c>
      <c r="AJ992" s="77"/>
      <c r="AK992" s="65">
        <f t="shared" si="23"/>
        <v>-0.005693794321</v>
      </c>
      <c r="AL992" s="66">
        <f t="shared" si="24"/>
        <v>0.0007634399882</v>
      </c>
      <c r="AM992" s="67">
        <f t="shared" si="25"/>
        <v>-0.1170820745</v>
      </c>
      <c r="AN992" s="68">
        <f t="shared" si="26"/>
        <v>-0.1273488202</v>
      </c>
      <c r="AO992" s="69">
        <f t="shared" si="27"/>
        <v>-0.001586774521</v>
      </c>
      <c r="AP992" s="70">
        <f t="shared" si="28"/>
        <v>0.06320200776</v>
      </c>
      <c r="AQ992" s="71">
        <f t="shared" si="29"/>
        <v>0.00134634955</v>
      </c>
      <c r="AR992" s="72">
        <f t="shared" si="30"/>
        <v>-0.007172631595</v>
      </c>
      <c r="AS992" s="73">
        <f t="shared" si="31"/>
        <v>0.0001544017061</v>
      </c>
      <c r="AT992" s="74">
        <f t="shared" si="32"/>
        <v>0.004999975689</v>
      </c>
      <c r="AU992" s="75">
        <f t="shared" si="33"/>
        <v>0.001258552521</v>
      </c>
      <c r="AV992" s="76">
        <f t="shared" si="34"/>
        <v>0.001155861827</v>
      </c>
      <c r="AW992" s="78">
        <f t="shared" si="35"/>
        <v>-0.1216033395</v>
      </c>
      <c r="AX992" s="79">
        <f t="shared" si="36"/>
        <v>-0.116195073</v>
      </c>
      <c r="AY992" s="78">
        <f t="shared" si="37"/>
        <v>-0.06440016658</v>
      </c>
      <c r="AZ992" s="79">
        <f t="shared" si="38"/>
        <v>-0.07270843383</v>
      </c>
      <c r="BA992" s="80">
        <f t="shared" si="39"/>
        <v>-0.005408266528</v>
      </c>
      <c r="BB992" s="80">
        <f t="shared" si="40"/>
        <v>0.008308267249</v>
      </c>
      <c r="BC992" s="80">
        <f t="shared" si="41"/>
        <v>-0.1168227675</v>
      </c>
      <c r="BD992" s="80">
        <f t="shared" si="42"/>
        <v>-0.05931700674</v>
      </c>
      <c r="BE992" s="81">
        <f t="shared" si="43"/>
        <v>-0.00003977795784</v>
      </c>
      <c r="BF992" s="81">
        <f t="shared" si="44"/>
        <v>-0.00008986664734</v>
      </c>
      <c r="BG992" s="81">
        <f t="shared" si="45"/>
        <v>0.01012905171</v>
      </c>
      <c r="BH992" s="81">
        <f t="shared" si="46"/>
        <v>0.01385915377</v>
      </c>
      <c r="BI992" s="81"/>
      <c r="BJ992" s="81"/>
    </row>
    <row r="993">
      <c r="A993" s="31">
        <v>991.0</v>
      </c>
      <c r="B993" s="32">
        <v>5404.0</v>
      </c>
      <c r="C993" s="33">
        <v>1616.0</v>
      </c>
      <c r="D993" s="55">
        <f t="shared" si="5"/>
        <v>1000</v>
      </c>
      <c r="E993" s="35">
        <v>183.0</v>
      </c>
      <c r="F993" s="36">
        <v>254.0</v>
      </c>
      <c r="G993" s="37">
        <v>104.0</v>
      </c>
      <c r="H993" s="38">
        <v>336.0</v>
      </c>
      <c r="I993" s="39">
        <v>43.0</v>
      </c>
      <c r="J993" s="40">
        <v>80.0</v>
      </c>
      <c r="K993" s="88">
        <f t="shared" si="6"/>
        <v>0.2042079208</v>
      </c>
      <c r="L993" s="88">
        <f t="shared" si="7"/>
        <v>0.4021352313</v>
      </c>
      <c r="M993" s="88">
        <f t="shared" si="8"/>
        <v>0.2374429224</v>
      </c>
      <c r="N993" s="88">
        <f t="shared" si="9"/>
        <v>0.06435643564</v>
      </c>
      <c r="O993" s="88">
        <f t="shared" si="10"/>
        <v>0.33</v>
      </c>
      <c r="P993" s="89">
        <f t="shared" si="11"/>
        <v>0.0495049505</v>
      </c>
      <c r="Q993" s="90">
        <f t="shared" ref="Q993:V993" si="3011">K993-Q$2</f>
        <v>-0.1467697609</v>
      </c>
      <c r="R993" s="91">
        <f t="shared" si="3011"/>
        <v>-0.07741730897</v>
      </c>
      <c r="S993" s="92">
        <f t="shared" si="3011"/>
        <v>-0.1741446403</v>
      </c>
      <c r="T993" s="93">
        <f t="shared" si="3011"/>
        <v>-0.05137800596</v>
      </c>
      <c r="U993" s="94">
        <f t="shared" si="3011"/>
        <v>-0.1238313291</v>
      </c>
      <c r="V993" s="95">
        <f t="shared" si="3011"/>
        <v>0.01724412198</v>
      </c>
      <c r="W993" s="64"/>
      <c r="X993" s="65">
        <f t="shared" si="13"/>
        <v>1</v>
      </c>
      <c r="Y993" s="66">
        <f t="shared" si="14"/>
        <v>0</v>
      </c>
      <c r="Z993" s="67">
        <f t="shared" ref="Z993:AA993" si="3012">U993</f>
        <v>-0.1238313291</v>
      </c>
      <c r="AA993" s="68">
        <f t="shared" si="3012"/>
        <v>0.01724412198</v>
      </c>
      <c r="AB993" s="69">
        <f t="shared" ref="AB993:AC993" si="3013">S993</f>
        <v>-0.1741446403</v>
      </c>
      <c r="AC993" s="70">
        <f t="shared" si="3013"/>
        <v>-0.05137800596</v>
      </c>
      <c r="AD993" s="71">
        <f t="shared" si="17"/>
        <v>0.01503683832</v>
      </c>
      <c r="AE993" s="72">
        <f t="shared" si="18"/>
        <v>-0.004270725088</v>
      </c>
      <c r="AF993" s="73">
        <f t="shared" si="19"/>
        <v>0.02245053086</v>
      </c>
      <c r="AG993" s="74">
        <f t="shared" si="20"/>
        <v>0.003359235345</v>
      </c>
      <c r="AH993" s="75">
        <f t="shared" si="21"/>
        <v>0.02768665624</v>
      </c>
      <c r="AI993" s="76">
        <f t="shared" si="22"/>
        <v>0.01789440873</v>
      </c>
      <c r="AJ993" s="77"/>
      <c r="AK993" s="65">
        <f t="shared" si="23"/>
        <v>-0.005693794321</v>
      </c>
      <c r="AL993" s="66">
        <f t="shared" si="24"/>
        <v>0.0007634399882</v>
      </c>
      <c r="AM993" s="67">
        <f t="shared" si="25"/>
        <v>-0.1284555169</v>
      </c>
      <c r="AN993" s="68">
        <f t="shared" si="26"/>
        <v>-0.1825243492</v>
      </c>
      <c r="AO993" s="69">
        <f t="shared" si="27"/>
        <v>-0.001178383184</v>
      </c>
      <c r="AP993" s="70">
        <f t="shared" si="28"/>
        <v>0.09399284167</v>
      </c>
      <c r="AQ993" s="71">
        <f t="shared" si="29"/>
        <v>0.005239034831</v>
      </c>
      <c r="AR993" s="72">
        <f t="shared" si="30"/>
        <v>-0.01096064509</v>
      </c>
      <c r="AS993" s="73">
        <f t="shared" si="31"/>
        <v>-0.0008312460627</v>
      </c>
      <c r="AT993" s="74">
        <f t="shared" si="32"/>
        <v>0.009560066977</v>
      </c>
      <c r="AU993" s="75">
        <f t="shared" si="33"/>
        <v>0.00284556121</v>
      </c>
      <c r="AV993" s="76">
        <f t="shared" si="34"/>
        <v>0.002484504116</v>
      </c>
      <c r="AW993" s="78">
        <f t="shared" si="35"/>
        <v>-0.1280743444</v>
      </c>
      <c r="AX993" s="79">
        <f t="shared" si="36"/>
        <v>-0.1467697609</v>
      </c>
      <c r="AY993" s="78">
        <f t="shared" si="37"/>
        <v>-0.08668414154</v>
      </c>
      <c r="AZ993" s="79">
        <f t="shared" si="38"/>
        <v>-0.07741730897</v>
      </c>
      <c r="BA993" s="80">
        <f t="shared" si="39"/>
        <v>0.01869541646</v>
      </c>
      <c r="BB993" s="80">
        <f t="shared" si="40"/>
        <v>-0.009266832566</v>
      </c>
      <c r="BC993" s="80">
        <f t="shared" si="41"/>
        <v>-0.1232937724</v>
      </c>
      <c r="BD993" s="80">
        <f t="shared" si="42"/>
        <v>-0.0816009817</v>
      </c>
      <c r="BE993" s="81">
        <f t="shared" si="43"/>
        <v>0.0002636444106</v>
      </c>
      <c r="BF993" s="81">
        <f t="shared" si="44"/>
        <v>-0.0003464945881</v>
      </c>
      <c r="BG993" s="81">
        <f t="shared" si="45"/>
        <v>0.008542634095</v>
      </c>
      <c r="BH993" s="81">
        <f t="shared" si="46"/>
        <v>0.02012178573</v>
      </c>
      <c r="BI993" s="81"/>
      <c r="BJ993" s="81"/>
    </row>
    <row r="994">
      <c r="A994" s="31">
        <v>992.0</v>
      </c>
      <c r="B994" s="32">
        <v>7561.0</v>
      </c>
      <c r="C994" s="33">
        <v>1232.0</v>
      </c>
      <c r="D994" s="55">
        <f t="shared" si="5"/>
        <v>1000</v>
      </c>
      <c r="E994" s="35">
        <v>318.0</v>
      </c>
      <c r="F994" s="36">
        <v>93.0</v>
      </c>
      <c r="G994" s="37">
        <v>198.0</v>
      </c>
      <c r="H994" s="38">
        <v>201.0</v>
      </c>
      <c r="I994" s="39">
        <v>149.0</v>
      </c>
      <c r="J994" s="40">
        <v>41.0</v>
      </c>
      <c r="K994" s="88">
        <f t="shared" si="6"/>
        <v>0.5397727273</v>
      </c>
      <c r="L994" s="88">
        <f t="shared" si="7"/>
        <v>0.6991017964</v>
      </c>
      <c r="M994" s="88">
        <f t="shared" si="8"/>
        <v>0.5963855422</v>
      </c>
      <c r="N994" s="88">
        <f t="shared" si="9"/>
        <v>0.1607142857</v>
      </c>
      <c r="O994" s="88">
        <f t="shared" si="10"/>
        <v>0.665</v>
      </c>
      <c r="P994" s="89">
        <f t="shared" si="11"/>
        <v>0.03327922078</v>
      </c>
      <c r="Q994" s="90">
        <f t="shared" ref="Q994:V994" si="3014">K994-Q$2</f>
        <v>0.1887950456</v>
      </c>
      <c r="R994" s="91">
        <f t="shared" si="3014"/>
        <v>0.2195492561</v>
      </c>
      <c r="S994" s="92">
        <f t="shared" si="3014"/>
        <v>0.1847979795</v>
      </c>
      <c r="T994" s="93">
        <f t="shared" si="3014"/>
        <v>0.04497984411</v>
      </c>
      <c r="U994" s="94">
        <f t="shared" si="3014"/>
        <v>0.2111686709</v>
      </c>
      <c r="V994" s="95">
        <f t="shared" si="3014"/>
        <v>0.001018392267</v>
      </c>
      <c r="W994" s="64"/>
      <c r="X994" s="65">
        <f t="shared" si="13"/>
        <v>1</v>
      </c>
      <c r="Y994" s="66">
        <f t="shared" si="14"/>
        <v>0</v>
      </c>
      <c r="Z994" s="67">
        <f t="shared" ref="Z994:AA994" si="3015">U994</f>
        <v>0.2111686709</v>
      </c>
      <c r="AA994" s="68">
        <f t="shared" si="3015"/>
        <v>0.001018392267</v>
      </c>
      <c r="AB994" s="69">
        <f t="shared" ref="AB994:AC994" si="3016">S994</f>
        <v>0.1847979795</v>
      </c>
      <c r="AC994" s="70">
        <f t="shared" si="3016"/>
        <v>0.04497984411</v>
      </c>
      <c r="AD994" s="71">
        <f t="shared" si="17"/>
        <v>0.04459117045</v>
      </c>
      <c r="AE994" s="72">
        <f t="shared" si="18"/>
        <v>0.0004301050831</v>
      </c>
      <c r="AF994" s="73">
        <f t="shared" si="19"/>
        <v>0.0389777366</v>
      </c>
      <c r="AG994" s="74">
        <f t="shared" si="20"/>
        <v>0.009686530731</v>
      </c>
      <c r="AH994" s="75">
        <f t="shared" si="21"/>
        <v>0.03212710686</v>
      </c>
      <c r="AI994" s="76">
        <f t="shared" si="22"/>
        <v>0.01662436862</v>
      </c>
      <c r="AJ994" s="77"/>
      <c r="AK994" s="65">
        <f t="shared" si="23"/>
        <v>-0.005693794321</v>
      </c>
      <c r="AL994" s="66">
        <f t="shared" si="24"/>
        <v>0.0007634399882</v>
      </c>
      <c r="AM994" s="67">
        <f t="shared" si="25"/>
        <v>0.1707507484</v>
      </c>
      <c r="AN994" s="68">
        <f t="shared" si="26"/>
        <v>0.3360917578</v>
      </c>
      <c r="AO994" s="69">
        <f t="shared" si="27"/>
        <v>-0.003504472593</v>
      </c>
      <c r="AP994" s="70">
        <f t="shared" si="28"/>
        <v>-0.09840458424</v>
      </c>
      <c r="AQ994" s="71">
        <f t="shared" si="29"/>
        <v>0.02316963536</v>
      </c>
      <c r="AR994" s="72">
        <f t="shared" si="30"/>
        <v>-0.02577293887</v>
      </c>
      <c r="AS994" s="73">
        <f t="shared" si="31"/>
        <v>-0.003069414894</v>
      </c>
      <c r="AT994" s="74">
        <f t="shared" si="32"/>
        <v>0.01669843672</v>
      </c>
      <c r="AU994" s="75">
        <f t="shared" si="33"/>
        <v>0.003370006559</v>
      </c>
      <c r="AV994" s="76">
        <f t="shared" si="34"/>
        <v>0.002413484399</v>
      </c>
      <c r="AW994" s="78">
        <f t="shared" si="35"/>
        <v>0.1850227085</v>
      </c>
      <c r="AX994" s="79">
        <f t="shared" si="36"/>
        <v>0.1887950456</v>
      </c>
      <c r="AY994" s="78">
        <f t="shared" si="37"/>
        <v>0.2317895958</v>
      </c>
      <c r="AZ994" s="79">
        <f t="shared" si="38"/>
        <v>0.2195492561</v>
      </c>
      <c r="BA994" s="80">
        <f t="shared" si="39"/>
        <v>-0.003772337036</v>
      </c>
      <c r="BB994" s="80">
        <f t="shared" si="40"/>
        <v>0.0122403397</v>
      </c>
      <c r="BC994" s="80">
        <f t="shared" si="41"/>
        <v>0.1898032806</v>
      </c>
      <c r="BD994" s="80">
        <f t="shared" si="42"/>
        <v>0.2368727557</v>
      </c>
      <c r="BE994" s="81">
        <f t="shared" si="43"/>
        <v>-0.0001355953892</v>
      </c>
      <c r="BF994" s="81">
        <f t="shared" si="44"/>
        <v>-0.00009234937355</v>
      </c>
      <c r="BG994" s="81">
        <f t="shared" si="45"/>
        <v>-0.02008341704</v>
      </c>
      <c r="BH994" s="81">
        <f t="shared" si="46"/>
        <v>0.08991845222</v>
      </c>
      <c r="BI994" s="81"/>
      <c r="BJ994" s="81"/>
    </row>
    <row r="995">
      <c r="A995" s="31">
        <v>993.0</v>
      </c>
      <c r="B995" s="32">
        <v>7603.0</v>
      </c>
      <c r="C995" s="33">
        <v>2272.0</v>
      </c>
      <c r="D995" s="55">
        <f t="shared" si="5"/>
        <v>1934</v>
      </c>
      <c r="E995" s="35">
        <v>756.0</v>
      </c>
      <c r="F995" s="36">
        <v>271.0</v>
      </c>
      <c r="G995" s="37">
        <v>287.0</v>
      </c>
      <c r="H995" s="38">
        <v>390.0</v>
      </c>
      <c r="I995" s="39">
        <v>174.0</v>
      </c>
      <c r="J995" s="40">
        <v>56.0</v>
      </c>
      <c r="K995" s="88">
        <f t="shared" si="6"/>
        <v>0.5356514085</v>
      </c>
      <c r="L995" s="88">
        <f t="shared" si="7"/>
        <v>0.7045454545</v>
      </c>
      <c r="M995" s="88">
        <f t="shared" si="8"/>
        <v>0.4674267101</v>
      </c>
      <c r="N995" s="88">
        <f t="shared" si="9"/>
        <v>0.1263204225</v>
      </c>
      <c r="O995" s="88">
        <f t="shared" si="10"/>
        <v>0.6292657704</v>
      </c>
      <c r="P995" s="89">
        <f t="shared" si="11"/>
        <v>0.02464788732</v>
      </c>
      <c r="Q995" s="90">
        <f t="shared" ref="Q995:V995" si="3017">K995-Q$2</f>
        <v>0.1846737268</v>
      </c>
      <c r="R995" s="91">
        <f t="shared" si="3017"/>
        <v>0.2249929143</v>
      </c>
      <c r="S995" s="92">
        <f t="shared" si="3017"/>
        <v>0.05583914745</v>
      </c>
      <c r="T995" s="93">
        <f t="shared" si="3017"/>
        <v>0.01058598093</v>
      </c>
      <c r="U995" s="94">
        <f t="shared" si="3017"/>
        <v>0.1754344413</v>
      </c>
      <c r="V995" s="95">
        <f t="shared" si="3017"/>
        <v>-0.007612941188</v>
      </c>
      <c r="W995" s="64"/>
      <c r="X995" s="65">
        <f t="shared" si="13"/>
        <v>1</v>
      </c>
      <c r="Y995" s="66">
        <f t="shared" si="14"/>
        <v>0</v>
      </c>
      <c r="Z995" s="67">
        <f t="shared" ref="Z995:AA995" si="3018">U995</f>
        <v>0.1754344413</v>
      </c>
      <c r="AA995" s="68">
        <f t="shared" si="3018"/>
        <v>-0.007612941188</v>
      </c>
      <c r="AB995" s="69">
        <f t="shared" ref="AB995:AC995" si="3019">S995</f>
        <v>0.05583914745</v>
      </c>
      <c r="AC995" s="70">
        <f t="shared" si="3019"/>
        <v>0.01058598093</v>
      </c>
      <c r="AD995" s="71">
        <f t="shared" si="17"/>
        <v>0.03071928633</v>
      </c>
      <c r="AE995" s="72">
        <f t="shared" si="18"/>
        <v>-0.002671144168</v>
      </c>
      <c r="AF995" s="73">
        <f t="shared" si="19"/>
        <v>0.009876700088</v>
      </c>
      <c r="AG995" s="74">
        <f t="shared" si="20"/>
        <v>0.001432045504</v>
      </c>
      <c r="AH995" s="75">
        <f t="shared" si="21"/>
        <v>0.003005947396</v>
      </c>
      <c r="AI995" s="76">
        <f t="shared" si="22"/>
        <v>0.0011822243</v>
      </c>
      <c r="AJ995" s="77"/>
      <c r="AK995" s="65">
        <f t="shared" si="23"/>
        <v>-0.005693794321</v>
      </c>
      <c r="AL995" s="66">
        <f t="shared" si="24"/>
        <v>0.0007634399882</v>
      </c>
      <c r="AM995" s="67">
        <f t="shared" si="25"/>
        <v>0.1552859638</v>
      </c>
      <c r="AN995" s="68">
        <f t="shared" si="26"/>
        <v>0.2723131802</v>
      </c>
      <c r="AO995" s="69">
        <f t="shared" si="27"/>
        <v>-0.002556623716</v>
      </c>
      <c r="AP995" s="70">
        <f t="shared" si="28"/>
        <v>-0.02931271136</v>
      </c>
      <c r="AQ995" s="71">
        <f t="shared" si="29"/>
        <v>0.01423193897</v>
      </c>
      <c r="AR995" s="72">
        <f t="shared" si="30"/>
        <v>-0.01928043031</v>
      </c>
      <c r="AS995" s="73">
        <f t="shared" si="31"/>
        <v>-0.0003463722769</v>
      </c>
      <c r="AT995" s="74">
        <f t="shared" si="32"/>
        <v>0.004204581118</v>
      </c>
      <c r="AU995" s="75">
        <f t="shared" si="33"/>
        <v>0.0003214483267</v>
      </c>
      <c r="AV995" s="76">
        <f t="shared" si="34"/>
        <v>0.0001834910109</v>
      </c>
      <c r="AW995" s="78">
        <f t="shared" si="35"/>
        <v>0.1612425608</v>
      </c>
      <c r="AX995" s="79">
        <f t="shared" si="36"/>
        <v>0.1846737268</v>
      </c>
      <c r="AY995" s="78">
        <f t="shared" si="37"/>
        <v>0.2288715507</v>
      </c>
      <c r="AZ995" s="79">
        <f t="shared" si="38"/>
        <v>0.2249929143</v>
      </c>
      <c r="BA995" s="80">
        <f t="shared" si="39"/>
        <v>-0.023431166</v>
      </c>
      <c r="BB995" s="80">
        <f t="shared" si="40"/>
        <v>0.003878636416</v>
      </c>
      <c r="BC995" s="80">
        <f t="shared" si="41"/>
        <v>0.1660231328</v>
      </c>
      <c r="BD995" s="80">
        <f t="shared" si="42"/>
        <v>0.2339547105</v>
      </c>
      <c r="BE995" s="81">
        <f t="shared" si="43"/>
        <v>0.0005339757197</v>
      </c>
      <c r="BF995" s="81">
        <f t="shared" si="44"/>
        <v>-0.0001817619475</v>
      </c>
      <c r="BG995" s="81">
        <f t="shared" si="45"/>
        <v>-0.02717112594</v>
      </c>
      <c r="BH995" s="81">
        <f t="shared" si="46"/>
        <v>0.07768378795</v>
      </c>
      <c r="BI995" s="81"/>
      <c r="BJ995" s="81"/>
    </row>
    <row r="996">
      <c r="A996" s="31">
        <v>994.0</v>
      </c>
      <c r="B996" s="32">
        <v>7358.0</v>
      </c>
      <c r="C996" s="33">
        <v>515.0</v>
      </c>
      <c r="D996" s="55">
        <f t="shared" si="5"/>
        <v>344</v>
      </c>
      <c r="E996" s="35">
        <v>96.0</v>
      </c>
      <c r="F996" s="36">
        <v>46.0</v>
      </c>
      <c r="G996" s="37">
        <v>47.0</v>
      </c>
      <c r="H996" s="38">
        <v>103.0</v>
      </c>
      <c r="I996" s="39">
        <v>35.0</v>
      </c>
      <c r="J996" s="40">
        <v>17.0</v>
      </c>
      <c r="K996" s="88">
        <f t="shared" si="6"/>
        <v>0.345631068</v>
      </c>
      <c r="L996" s="88">
        <f t="shared" si="7"/>
        <v>0.5598290598</v>
      </c>
      <c r="M996" s="88">
        <f t="shared" si="8"/>
        <v>0.4272727273</v>
      </c>
      <c r="N996" s="88">
        <f t="shared" si="9"/>
        <v>0.09126213592</v>
      </c>
      <c r="O996" s="88">
        <f t="shared" si="10"/>
        <v>0.5174418605</v>
      </c>
      <c r="P996" s="89">
        <f t="shared" si="11"/>
        <v>0.03300970874</v>
      </c>
      <c r="Q996" s="90">
        <f t="shared" ref="Q996:V996" si="3020">K996-Q$2</f>
        <v>-0.005346613729</v>
      </c>
      <c r="R996" s="91">
        <f t="shared" si="3020"/>
        <v>0.08027651954</v>
      </c>
      <c r="S996" s="92">
        <f t="shared" si="3020"/>
        <v>0.01568516463</v>
      </c>
      <c r="T996" s="93">
        <f t="shared" si="3020"/>
        <v>-0.02447230569</v>
      </c>
      <c r="U996" s="94">
        <f t="shared" si="3020"/>
        <v>0.06361053137</v>
      </c>
      <c r="V996" s="95">
        <f t="shared" si="3020"/>
        <v>0.0007488802259</v>
      </c>
      <c r="W996" s="64"/>
      <c r="X996" s="65">
        <f t="shared" si="13"/>
        <v>1</v>
      </c>
      <c r="Y996" s="66">
        <f t="shared" si="14"/>
        <v>0</v>
      </c>
      <c r="Z996" s="67">
        <f t="shared" ref="Z996:AA996" si="3021">U996</f>
        <v>0.06361053137</v>
      </c>
      <c r="AA996" s="68">
        <f t="shared" si="3021"/>
        <v>0.0007488802259</v>
      </c>
      <c r="AB996" s="69">
        <f t="shared" ref="AB996:AC996" si="3022">S996</f>
        <v>0.01568516463</v>
      </c>
      <c r="AC996" s="70">
        <f t="shared" si="3022"/>
        <v>-0.02447230569</v>
      </c>
      <c r="AD996" s="71">
        <f t="shared" si="17"/>
        <v>0.00404573888</v>
      </c>
      <c r="AE996" s="72">
        <f t="shared" si="18"/>
        <v>0.00009527333821</v>
      </c>
      <c r="AF996" s="73">
        <f t="shared" si="19"/>
        <v>0.001016068482</v>
      </c>
      <c r="AG996" s="74">
        <f t="shared" si="20"/>
        <v>-0.001544950059</v>
      </c>
      <c r="AH996" s="75">
        <f t="shared" si="21"/>
        <v>-0.0003528693562</v>
      </c>
      <c r="AI996" s="76">
        <f t="shared" si="22"/>
        <v>-0.0007677042869</v>
      </c>
      <c r="AJ996" s="77"/>
      <c r="AK996" s="65">
        <f t="shared" si="23"/>
        <v>-0.005693794321</v>
      </c>
      <c r="AL996" s="66">
        <f t="shared" si="24"/>
        <v>0.0007634399882</v>
      </c>
      <c r="AM996" s="67">
        <f t="shared" si="25"/>
        <v>0.05073349241</v>
      </c>
      <c r="AN996" s="68">
        <f t="shared" si="26"/>
        <v>0.1016021007</v>
      </c>
      <c r="AO996" s="69">
        <f t="shared" si="27"/>
        <v>-0.01439603203</v>
      </c>
      <c r="AP996" s="70">
        <f t="shared" si="28"/>
        <v>-0.004384237884</v>
      </c>
      <c r="AQ996" s="71">
        <f t="shared" si="29"/>
        <v>0.00213496211</v>
      </c>
      <c r="AR996" s="72">
        <f t="shared" si="30"/>
        <v>-0.002309456992</v>
      </c>
      <c r="AS996" s="73">
        <f t="shared" si="31"/>
        <v>0.0006783735991</v>
      </c>
      <c r="AT996" s="74">
        <f t="shared" si="32"/>
        <v>0.0003883694279</v>
      </c>
      <c r="AU996" s="75">
        <f t="shared" si="33"/>
        <v>-0.00002739451801</v>
      </c>
      <c r="AV996" s="76">
        <f t="shared" si="34"/>
        <v>-0.00009286228654</v>
      </c>
      <c r="AW996" s="78">
        <f t="shared" si="35"/>
        <v>0.03342960725</v>
      </c>
      <c r="AX996" s="79">
        <f t="shared" si="36"/>
        <v>-0.005346613729</v>
      </c>
      <c r="AY996" s="78">
        <f t="shared" si="37"/>
        <v>0.09596735296</v>
      </c>
      <c r="AZ996" s="79">
        <f t="shared" si="38"/>
        <v>0.08027651954</v>
      </c>
      <c r="BA996" s="80">
        <f t="shared" si="39"/>
        <v>0.03877622098</v>
      </c>
      <c r="BB996" s="80">
        <f t="shared" si="40"/>
        <v>0.01569083342</v>
      </c>
      <c r="BC996" s="80">
        <f t="shared" si="41"/>
        <v>0.0382101793</v>
      </c>
      <c r="BD996" s="80">
        <f t="shared" si="42"/>
        <v>0.1010505128</v>
      </c>
      <c r="BE996" s="81">
        <f t="shared" si="43"/>
        <v>0.00125739306</v>
      </c>
      <c r="BF996" s="81">
        <f t="shared" si="44"/>
        <v>0.001216862448</v>
      </c>
      <c r="BG996" s="81">
        <f t="shared" si="45"/>
        <v>-0.008751188335</v>
      </c>
      <c r="BH996" s="81">
        <f t="shared" si="46"/>
        <v>0.007722316426</v>
      </c>
      <c r="BI996" s="81"/>
      <c r="BJ996" s="81"/>
    </row>
    <row r="997">
      <c r="A997" s="31">
        <v>995.0</v>
      </c>
      <c r="B997" s="32">
        <v>7526.0</v>
      </c>
      <c r="C997" s="33">
        <v>736.0</v>
      </c>
      <c r="D997" s="55">
        <f t="shared" si="5"/>
        <v>499</v>
      </c>
      <c r="E997" s="35">
        <v>78.0</v>
      </c>
      <c r="F997" s="36">
        <v>103.0</v>
      </c>
      <c r="G997" s="37">
        <v>45.0</v>
      </c>
      <c r="H997" s="38">
        <v>205.0</v>
      </c>
      <c r="I997" s="39">
        <v>38.0</v>
      </c>
      <c r="J997" s="40">
        <v>30.0</v>
      </c>
      <c r="K997" s="88">
        <f t="shared" si="6"/>
        <v>0.21875</v>
      </c>
      <c r="L997" s="88">
        <f t="shared" si="7"/>
        <v>0.3613707165</v>
      </c>
      <c r="M997" s="88">
        <f t="shared" si="8"/>
        <v>0.2528089888</v>
      </c>
      <c r="N997" s="88">
        <f t="shared" si="9"/>
        <v>0.06114130435</v>
      </c>
      <c r="O997" s="88">
        <f t="shared" si="10"/>
        <v>0.3226452906</v>
      </c>
      <c r="P997" s="89">
        <f t="shared" si="11"/>
        <v>0.04076086957</v>
      </c>
      <c r="Q997" s="90">
        <f t="shared" ref="Q997:V997" si="3023">K997-Q$2</f>
        <v>-0.1322276817</v>
      </c>
      <c r="R997" s="91">
        <f t="shared" si="3023"/>
        <v>-0.1181818238</v>
      </c>
      <c r="S997" s="92">
        <f t="shared" si="3023"/>
        <v>-0.1587785739</v>
      </c>
      <c r="T997" s="93">
        <f t="shared" si="3023"/>
        <v>-0.05459313726</v>
      </c>
      <c r="U997" s="94">
        <f t="shared" si="3023"/>
        <v>-0.1311860385</v>
      </c>
      <c r="V997" s="95">
        <f t="shared" si="3023"/>
        <v>0.008500041053</v>
      </c>
      <c r="W997" s="64"/>
      <c r="X997" s="65">
        <f t="shared" si="13"/>
        <v>1</v>
      </c>
      <c r="Y997" s="66">
        <f t="shared" si="14"/>
        <v>0</v>
      </c>
      <c r="Z997" s="67">
        <f t="shared" ref="Z997:AA997" si="3024">U997</f>
        <v>-0.1311860385</v>
      </c>
      <c r="AA997" s="68">
        <f t="shared" si="3024"/>
        <v>0.008500041053</v>
      </c>
      <c r="AB997" s="69">
        <f t="shared" ref="AB997:AC997" si="3025">S997</f>
        <v>-0.1587785739</v>
      </c>
      <c r="AC997" s="70">
        <f t="shared" si="3025"/>
        <v>-0.05459313726</v>
      </c>
      <c r="AD997" s="71">
        <f t="shared" si="17"/>
        <v>0.017137526</v>
      </c>
      <c r="AE997" s="72">
        <f t="shared" si="18"/>
        <v>-0.002230173426</v>
      </c>
      <c r="AF997" s="73">
        <f t="shared" si="19"/>
        <v>0.02129357602</v>
      </c>
      <c r="AG997" s="74">
        <f t="shared" si="20"/>
        <v>0.005812233011</v>
      </c>
      <c r="AH997" s="75">
        <f t="shared" si="21"/>
        <v>0.02223022489</v>
      </c>
      <c r="AI997" s="76">
        <f t="shared" si="22"/>
        <v>0.01733644096</v>
      </c>
      <c r="AJ997" s="77"/>
      <c r="AK997" s="65">
        <f t="shared" si="23"/>
        <v>-0.005693794321</v>
      </c>
      <c r="AL997" s="66">
        <f t="shared" si="24"/>
        <v>0.0007634399882</v>
      </c>
      <c r="AM997" s="67">
        <f t="shared" si="25"/>
        <v>-0.120576359</v>
      </c>
      <c r="AN997" s="68">
        <f t="shared" si="26"/>
        <v>-0.2013384073</v>
      </c>
      <c r="AO997" s="69">
        <f t="shared" si="27"/>
        <v>-0.004935977338</v>
      </c>
      <c r="AP997" s="70">
        <f t="shared" si="28"/>
        <v>0.08678600943</v>
      </c>
      <c r="AQ997" s="71">
        <f t="shared" si="29"/>
        <v>0.007508263864</v>
      </c>
      <c r="AR997" s="72">
        <f t="shared" si="30"/>
        <v>-0.01113642124</v>
      </c>
      <c r="AS997" s="73">
        <f t="shared" si="31"/>
        <v>-0.001896422817</v>
      </c>
      <c r="AT997" s="74">
        <f t="shared" si="32"/>
        <v>0.009135959809</v>
      </c>
      <c r="AU997" s="75">
        <f t="shared" si="33"/>
        <v>0.002235954972</v>
      </c>
      <c r="AV997" s="76">
        <f t="shared" si="34"/>
        <v>0.00233151654</v>
      </c>
      <c r="AW997" s="78">
        <f t="shared" si="35"/>
        <v>-0.1233583347</v>
      </c>
      <c r="AX997" s="79">
        <f t="shared" si="36"/>
        <v>-0.1322276817</v>
      </c>
      <c r="AY997" s="78">
        <f t="shared" si="37"/>
        <v>-0.1134579028</v>
      </c>
      <c r="AZ997" s="79">
        <f t="shared" si="38"/>
        <v>-0.1181818238</v>
      </c>
      <c r="BA997" s="80">
        <f t="shared" si="39"/>
        <v>0.008869347032</v>
      </c>
      <c r="BB997" s="80">
        <f t="shared" si="40"/>
        <v>0.004723920967</v>
      </c>
      <c r="BC997" s="80">
        <f t="shared" si="41"/>
        <v>-0.1185777626</v>
      </c>
      <c r="BD997" s="80">
        <f t="shared" si="42"/>
        <v>-0.108374743</v>
      </c>
      <c r="BE997" s="81">
        <f t="shared" si="43"/>
        <v>0.00005634988747</v>
      </c>
      <c r="BF997" s="81">
        <f t="shared" si="44"/>
        <v>0.00008379618881</v>
      </c>
      <c r="BG997" s="81">
        <f t="shared" si="45"/>
        <v>0.002315600869</v>
      </c>
      <c r="BH997" s="81">
        <f t="shared" si="46"/>
        <v>0.02570166909</v>
      </c>
      <c r="BI997" s="81"/>
      <c r="BJ997" s="81"/>
    </row>
    <row r="998">
      <c r="A998" s="31">
        <v>996.0</v>
      </c>
      <c r="B998" s="32">
        <v>1643.0</v>
      </c>
      <c r="C998" s="33">
        <v>732.0</v>
      </c>
      <c r="D998" s="55">
        <f t="shared" si="5"/>
        <v>559</v>
      </c>
      <c r="E998" s="35">
        <v>115.0</v>
      </c>
      <c r="F998" s="36">
        <v>70.0</v>
      </c>
      <c r="G998" s="37">
        <v>137.0</v>
      </c>
      <c r="H998" s="38">
        <v>187.0</v>
      </c>
      <c r="I998" s="39">
        <v>38.0</v>
      </c>
      <c r="J998" s="40">
        <v>12.0</v>
      </c>
      <c r="K998" s="88">
        <f t="shared" si="6"/>
        <v>0.3961748634</v>
      </c>
      <c r="L998" s="88">
        <f t="shared" si="7"/>
        <v>0.45</v>
      </c>
      <c r="M998" s="88">
        <f t="shared" si="8"/>
        <v>0.6255707763</v>
      </c>
      <c r="N998" s="88">
        <f t="shared" si="9"/>
        <v>0.1871584699</v>
      </c>
      <c r="O998" s="88">
        <f t="shared" si="10"/>
        <v>0.518783542</v>
      </c>
      <c r="P998" s="89">
        <f t="shared" si="11"/>
        <v>0.01639344262</v>
      </c>
      <c r="Q998" s="90">
        <f t="shared" ref="Q998:V998" si="3026">K998-Q$2</f>
        <v>0.0451971817</v>
      </c>
      <c r="R998" s="91">
        <f t="shared" si="3026"/>
        <v>-0.02955254029</v>
      </c>
      <c r="S998" s="92">
        <f t="shared" si="3026"/>
        <v>0.2139832136</v>
      </c>
      <c r="T998" s="93">
        <f t="shared" si="3026"/>
        <v>0.07142402834</v>
      </c>
      <c r="U998" s="94">
        <f t="shared" si="3026"/>
        <v>0.06495221295</v>
      </c>
      <c r="V998" s="95">
        <f t="shared" si="3026"/>
        <v>-0.01586738589</v>
      </c>
      <c r="W998" s="64"/>
      <c r="X998" s="65">
        <f t="shared" si="13"/>
        <v>1</v>
      </c>
      <c r="Y998" s="66">
        <f t="shared" si="14"/>
        <v>0</v>
      </c>
      <c r="Z998" s="67">
        <f t="shared" ref="Z998:AA998" si="3027">U998</f>
        <v>0.06495221295</v>
      </c>
      <c r="AA998" s="68">
        <f t="shared" si="3027"/>
        <v>-0.01586738589</v>
      </c>
      <c r="AB998" s="69">
        <f t="shared" ref="AB998:AC998" si="3028">S998</f>
        <v>0.2139832136</v>
      </c>
      <c r="AC998" s="70">
        <f t="shared" si="3028"/>
        <v>0.07142402834</v>
      </c>
      <c r="AD998" s="71">
        <f t="shared" si="17"/>
        <v>0.003967016032</v>
      </c>
      <c r="AE998" s="72">
        <f t="shared" si="18"/>
        <v>-0.002061243654</v>
      </c>
      <c r="AF998" s="73">
        <f t="shared" si="19"/>
        <v>0.01503199588</v>
      </c>
      <c r="AG998" s="74">
        <f t="shared" si="20"/>
        <v>0.001243794474</v>
      </c>
      <c r="AH998" s="75">
        <f t="shared" si="21"/>
        <v>0.04068742388</v>
      </c>
      <c r="AI998" s="76">
        <f t="shared" si="22"/>
        <v>0.03056708623</v>
      </c>
      <c r="AJ998" s="77"/>
      <c r="AK998" s="65">
        <f t="shared" si="23"/>
        <v>-0.005693794321</v>
      </c>
      <c r="AL998" s="66">
        <f t="shared" si="24"/>
        <v>0.0007634399882</v>
      </c>
      <c r="AM998" s="67">
        <f t="shared" si="25"/>
        <v>0.07820934812</v>
      </c>
      <c r="AN998" s="68">
        <f t="shared" si="26"/>
        <v>0.09016909341</v>
      </c>
      <c r="AO998" s="69">
        <f t="shared" si="27"/>
        <v>0.005580552336</v>
      </c>
      <c r="AP998" s="70">
        <f t="shared" si="28"/>
        <v>-0.1166584459</v>
      </c>
      <c r="AQ998" s="71">
        <f t="shared" si="29"/>
        <v>0.0008373789349</v>
      </c>
      <c r="AR998" s="72">
        <f t="shared" si="30"/>
        <v>-0.003371969943</v>
      </c>
      <c r="AS998" s="73">
        <f t="shared" si="31"/>
        <v>-0.000132361928</v>
      </c>
      <c r="AT998" s="74">
        <f t="shared" si="32"/>
        <v>0.006374799058</v>
      </c>
      <c r="AU998" s="75">
        <f t="shared" si="33"/>
        <v>0.004111539892</v>
      </c>
      <c r="AV998" s="76">
        <f t="shared" si="34"/>
        <v>0.004135386036</v>
      </c>
      <c r="AW998" s="78">
        <f t="shared" si="35"/>
        <v>0.08291266304</v>
      </c>
      <c r="AX998" s="79">
        <f t="shared" si="36"/>
        <v>0.0451971817</v>
      </c>
      <c r="AY998" s="78">
        <f t="shared" si="37"/>
        <v>-0.01858769734</v>
      </c>
      <c r="AZ998" s="79">
        <f t="shared" si="38"/>
        <v>-0.02955254029</v>
      </c>
      <c r="BA998" s="80">
        <f t="shared" si="39"/>
        <v>0.03771548134</v>
      </c>
      <c r="BB998" s="80">
        <f t="shared" si="40"/>
        <v>0.01096484295</v>
      </c>
      <c r="BC998" s="80">
        <f t="shared" si="41"/>
        <v>0.0876932351</v>
      </c>
      <c r="BD998" s="80">
        <f t="shared" si="42"/>
        <v>-0.0135045375</v>
      </c>
      <c r="BE998" s="81">
        <f t="shared" si="43"/>
        <v>0.001302229752</v>
      </c>
      <c r="BF998" s="81">
        <f t="shared" si="44"/>
        <v>0.0008270886594</v>
      </c>
      <c r="BG998" s="81">
        <f t="shared" si="45"/>
        <v>0.007507730949</v>
      </c>
      <c r="BH998" s="81">
        <f t="shared" si="46"/>
        <v>-0.002368513163</v>
      </c>
      <c r="BI998" s="81"/>
      <c r="BJ998" s="81"/>
    </row>
    <row r="999">
      <c r="A999" s="31">
        <v>997.0</v>
      </c>
      <c r="B999" s="32">
        <v>5623.0</v>
      </c>
      <c r="C999" s="33">
        <v>1744.0</v>
      </c>
      <c r="D999" s="55">
        <f t="shared" si="5"/>
        <v>1021</v>
      </c>
      <c r="E999" s="35">
        <v>180.0</v>
      </c>
      <c r="F999" s="36">
        <v>210.0</v>
      </c>
      <c r="G999" s="37">
        <v>113.0</v>
      </c>
      <c r="H999" s="38">
        <v>346.0</v>
      </c>
      <c r="I999" s="39">
        <v>74.0</v>
      </c>
      <c r="J999" s="40">
        <v>98.0</v>
      </c>
      <c r="K999" s="88">
        <f t="shared" si="6"/>
        <v>0.2104357798</v>
      </c>
      <c r="L999" s="88">
        <f t="shared" si="7"/>
        <v>0.4233333333</v>
      </c>
      <c r="M999" s="88">
        <f t="shared" si="8"/>
        <v>0.2684085511</v>
      </c>
      <c r="N999" s="88">
        <f t="shared" si="9"/>
        <v>0.06479357798</v>
      </c>
      <c r="O999" s="88">
        <f t="shared" si="10"/>
        <v>0.3594515181</v>
      </c>
      <c r="P999" s="89">
        <f t="shared" si="11"/>
        <v>0.05619266055</v>
      </c>
      <c r="Q999" s="90">
        <f t="shared" ref="Q999:V999" si="3029">K999-Q$2</f>
        <v>-0.1405419019</v>
      </c>
      <c r="R999" s="91">
        <f t="shared" si="3029"/>
        <v>-0.05621920696</v>
      </c>
      <c r="S999" s="92">
        <f t="shared" si="3029"/>
        <v>-0.1431790116</v>
      </c>
      <c r="T999" s="93">
        <f t="shared" si="3029"/>
        <v>-0.05094086363</v>
      </c>
      <c r="U999" s="94">
        <f t="shared" si="3029"/>
        <v>-0.09437981097</v>
      </c>
      <c r="V999" s="95">
        <f t="shared" si="3029"/>
        <v>0.02393183204</v>
      </c>
      <c r="W999" s="64"/>
      <c r="X999" s="65">
        <f t="shared" si="13"/>
        <v>1</v>
      </c>
      <c r="Y999" s="66">
        <f t="shared" si="14"/>
        <v>0</v>
      </c>
      <c r="Z999" s="67">
        <f t="shared" ref="Z999:AA999" si="3030">U999</f>
        <v>-0.09437981097</v>
      </c>
      <c r="AA999" s="68">
        <f t="shared" si="3030"/>
        <v>0.02393183204</v>
      </c>
      <c r="AB999" s="69">
        <f t="shared" ref="AB999:AC999" si="3031">S999</f>
        <v>-0.1431790116</v>
      </c>
      <c r="AC999" s="70">
        <f t="shared" si="3031"/>
        <v>-0.05094086363</v>
      </c>
      <c r="AD999" s="71">
        <f t="shared" si="17"/>
        <v>0.008334816135</v>
      </c>
      <c r="AE999" s="72">
        <f t="shared" si="18"/>
        <v>-0.004517363568</v>
      </c>
      <c r="AF999" s="73">
        <f t="shared" si="19"/>
        <v>0.01473231624</v>
      </c>
      <c r="AG999" s="74">
        <f t="shared" si="20"/>
        <v>0.001381253023</v>
      </c>
      <c r="AH999" s="75">
        <f t="shared" si="21"/>
        <v>0.01790525777</v>
      </c>
      <c r="AI999" s="76">
        <f t="shared" si="22"/>
        <v>0.01458732501</v>
      </c>
      <c r="AJ999" s="77"/>
      <c r="AK999" s="65">
        <f t="shared" si="23"/>
        <v>-0.005693794321</v>
      </c>
      <c r="AL999" s="66">
        <f t="shared" si="24"/>
        <v>0.0007634399882</v>
      </c>
      <c r="AM999" s="67">
        <f t="shared" si="25"/>
        <v>-0.1150332498</v>
      </c>
      <c r="AN999" s="68">
        <f t="shared" si="26"/>
        <v>-0.1303069686</v>
      </c>
      <c r="AO999" s="69">
        <f t="shared" si="27"/>
        <v>-0.005303897406</v>
      </c>
      <c r="AP999" s="70">
        <f t="shared" si="28"/>
        <v>0.07849956197</v>
      </c>
      <c r="AQ999" s="71">
        <f t="shared" si="29"/>
        <v>0.001650562922</v>
      </c>
      <c r="AR999" s="72">
        <f t="shared" si="30"/>
        <v>-0.007180531161</v>
      </c>
      <c r="AS999" s="73">
        <f t="shared" si="31"/>
        <v>-0.0001981820814</v>
      </c>
      <c r="AT999" s="74">
        <f t="shared" si="32"/>
        <v>0.00625194611</v>
      </c>
      <c r="AU999" s="75">
        <f t="shared" si="33"/>
        <v>0.001790686839</v>
      </c>
      <c r="AV999" s="76">
        <f t="shared" si="34"/>
        <v>0.001948647397</v>
      </c>
      <c r="AW999" s="78">
        <f t="shared" si="35"/>
        <v>-0.1227878738</v>
      </c>
      <c r="AX999" s="79">
        <f t="shared" si="36"/>
        <v>-0.1405419019</v>
      </c>
      <c r="AY999" s="78">
        <f t="shared" si="37"/>
        <v>-0.05002390429</v>
      </c>
      <c r="AZ999" s="79">
        <f t="shared" si="38"/>
        <v>-0.05621920696</v>
      </c>
      <c r="BA999" s="80">
        <f t="shared" si="39"/>
        <v>0.01775402804</v>
      </c>
      <c r="BB999" s="80">
        <f t="shared" si="40"/>
        <v>0.006195302663</v>
      </c>
      <c r="BC999" s="80">
        <f t="shared" si="41"/>
        <v>-0.1180073018</v>
      </c>
      <c r="BD999" s="80">
        <f t="shared" si="42"/>
        <v>-0.04494074445</v>
      </c>
      <c r="BE999" s="81">
        <f t="shared" si="43"/>
        <v>0.0002768237365</v>
      </c>
      <c r="BF999" s="81">
        <f t="shared" si="44"/>
        <v>0.0002199831544</v>
      </c>
      <c r="BG999" s="81">
        <f t="shared" si="45"/>
        <v>0.01190605276</v>
      </c>
      <c r="BH999" s="81">
        <f t="shared" si="46"/>
        <v>0.01060667199</v>
      </c>
      <c r="BI999" s="81"/>
      <c r="BJ999" s="81"/>
    </row>
    <row r="1000">
      <c r="A1000" s="31">
        <v>998.0</v>
      </c>
      <c r="B1000" s="32">
        <v>3705.0</v>
      </c>
      <c r="C1000" s="33">
        <v>1241.0</v>
      </c>
      <c r="D1000" s="55">
        <f t="shared" si="5"/>
        <v>1005</v>
      </c>
      <c r="E1000" s="35">
        <v>358.0</v>
      </c>
      <c r="F1000" s="36">
        <v>167.0</v>
      </c>
      <c r="G1000" s="37">
        <v>154.0</v>
      </c>
      <c r="H1000" s="38">
        <v>248.0</v>
      </c>
      <c r="I1000" s="39">
        <v>51.0</v>
      </c>
      <c r="J1000" s="40">
        <v>27.0</v>
      </c>
      <c r="K1000" s="88">
        <f t="shared" si="6"/>
        <v>0.4536663981</v>
      </c>
      <c r="L1000" s="88">
        <f t="shared" si="7"/>
        <v>0.6225266362</v>
      </c>
      <c r="M1000" s="88">
        <f t="shared" si="8"/>
        <v>0.4425287356</v>
      </c>
      <c r="N1000" s="88">
        <f t="shared" si="9"/>
        <v>0.124093473</v>
      </c>
      <c r="O1000" s="88">
        <f t="shared" si="10"/>
        <v>0.560199005</v>
      </c>
      <c r="P1000" s="89">
        <f t="shared" si="11"/>
        <v>0.02175664786</v>
      </c>
      <c r="Q1000" s="90">
        <f t="shared" ref="Q1000:V1000" si="3032">K1000-Q$2</f>
        <v>0.1026887164</v>
      </c>
      <c r="R1000" s="91">
        <f t="shared" si="3032"/>
        <v>0.1429740959</v>
      </c>
      <c r="S1000" s="92">
        <f t="shared" si="3032"/>
        <v>0.03094117299</v>
      </c>
      <c r="T1000" s="93">
        <f t="shared" si="3032"/>
        <v>0.008359031398</v>
      </c>
      <c r="U1000" s="94">
        <f t="shared" si="3032"/>
        <v>0.1063676759</v>
      </c>
      <c r="V1000" s="95">
        <f t="shared" si="3032"/>
        <v>-0.01050418065</v>
      </c>
      <c r="W1000" s="64"/>
      <c r="X1000" s="65">
        <f t="shared" si="13"/>
        <v>1</v>
      </c>
      <c r="Y1000" s="66">
        <f t="shared" si="14"/>
        <v>0</v>
      </c>
      <c r="Z1000" s="67">
        <f t="shared" ref="Z1000:AA1000" si="3033">U1000</f>
        <v>0.1063676759</v>
      </c>
      <c r="AA1000" s="68">
        <f t="shared" si="3033"/>
        <v>-0.01050418065</v>
      </c>
      <c r="AB1000" s="69">
        <f t="shared" ref="AB1000:AC1000" si="3034">S1000</f>
        <v>0.03094117299</v>
      </c>
      <c r="AC1000" s="70">
        <f t="shared" si="3034"/>
        <v>0.008359031398</v>
      </c>
      <c r="AD1000" s="71">
        <f t="shared" si="17"/>
        <v>0.01120374466</v>
      </c>
      <c r="AE1000" s="72">
        <f t="shared" si="18"/>
        <v>-0.002234610565</v>
      </c>
      <c r="AF1000" s="73">
        <f t="shared" si="19"/>
        <v>0.003378945435</v>
      </c>
      <c r="AG1000" s="74">
        <f t="shared" si="20"/>
        <v>0.000564119072</v>
      </c>
      <c r="AH1000" s="75">
        <f t="shared" si="21"/>
        <v>0.0008874827798</v>
      </c>
      <c r="AI1000" s="76">
        <f t="shared" si="22"/>
        <v>0.000517276473</v>
      </c>
      <c r="AJ1000" s="77"/>
      <c r="AK1000" s="65">
        <f t="shared" si="23"/>
        <v>-0.005693794321</v>
      </c>
      <c r="AL1000" s="66">
        <f t="shared" si="24"/>
        <v>0.0007634399882</v>
      </c>
      <c r="AM1000" s="67">
        <f t="shared" si="25"/>
        <v>0.1035000921</v>
      </c>
      <c r="AN1000" s="68">
        <f t="shared" si="26"/>
        <v>0.1602998144</v>
      </c>
      <c r="AO1000" s="69">
        <f t="shared" si="27"/>
        <v>-0.0001741483212</v>
      </c>
      <c r="AP1000" s="70">
        <f t="shared" si="28"/>
        <v>-0.01659224903</v>
      </c>
      <c r="AQ1000" s="71">
        <f t="shared" si="29"/>
        <v>0.004455840345</v>
      </c>
      <c r="AR1000" s="72">
        <f t="shared" si="30"/>
        <v>-0.00767965977</v>
      </c>
      <c r="AS1000" s="73">
        <f t="shared" si="31"/>
        <v>-0.0001498041449</v>
      </c>
      <c r="AT1000" s="74">
        <f t="shared" si="32"/>
        <v>0.00144037798</v>
      </c>
      <c r="AU1000" s="75">
        <f t="shared" si="33"/>
        <v>0.0000921391218</v>
      </c>
      <c r="AV1000" s="76">
        <f t="shared" si="34"/>
        <v>0.00007325266591</v>
      </c>
      <c r="AW1000" s="78">
        <f t="shared" si="35"/>
        <v>0.1020303248</v>
      </c>
      <c r="AX1000" s="79">
        <f t="shared" si="36"/>
        <v>0.1026887164</v>
      </c>
      <c r="AY1000" s="78">
        <f t="shared" si="37"/>
        <v>0.1383049763</v>
      </c>
      <c r="AZ1000" s="79">
        <f t="shared" si="38"/>
        <v>0.1429740959</v>
      </c>
      <c r="BA1000" s="80">
        <f t="shared" si="39"/>
        <v>-0.0006583915583</v>
      </c>
      <c r="BB1000" s="80">
        <f t="shared" si="40"/>
        <v>-0.004669119659</v>
      </c>
      <c r="BC1000" s="80">
        <f t="shared" si="41"/>
        <v>0.1068108969</v>
      </c>
      <c r="BD1000" s="80">
        <f t="shared" si="42"/>
        <v>0.1433881361</v>
      </c>
      <c r="BE1000" s="81">
        <f t="shared" si="43"/>
        <v>-0.00002136719895</v>
      </c>
      <c r="BF1000" s="81">
        <f t="shared" si="44"/>
        <v>0.000006148217937</v>
      </c>
      <c r="BG1000" s="81">
        <f t="shared" si="45"/>
        <v>-0.009151589888</v>
      </c>
      <c r="BH1000" s="81">
        <f t="shared" si="46"/>
        <v>0.03063083084</v>
      </c>
      <c r="BI1000" s="81"/>
      <c r="BJ1000" s="81"/>
    </row>
    <row r="1001">
      <c r="A1001" s="31">
        <v>999.0</v>
      </c>
      <c r="B1001" s="32">
        <v>2621.0</v>
      </c>
      <c r="C1001" s="33">
        <v>1869.0</v>
      </c>
      <c r="D1001" s="55">
        <f t="shared" si="5"/>
        <v>1393</v>
      </c>
      <c r="E1001" s="35">
        <v>397.0</v>
      </c>
      <c r="F1001" s="36">
        <v>254.0</v>
      </c>
      <c r="G1001" s="37">
        <v>199.0</v>
      </c>
      <c r="H1001" s="38">
        <v>346.0</v>
      </c>
      <c r="I1001" s="39">
        <v>135.0</v>
      </c>
      <c r="J1001" s="40">
        <v>62.0</v>
      </c>
      <c r="K1001" s="88">
        <f t="shared" si="6"/>
        <v>0.3911182451</v>
      </c>
      <c r="L1001" s="88">
        <f t="shared" si="7"/>
        <v>0.6059225513</v>
      </c>
      <c r="M1001" s="88">
        <f t="shared" si="8"/>
        <v>0.386407767</v>
      </c>
      <c r="N1001" s="88">
        <f t="shared" si="9"/>
        <v>0.1064740503</v>
      </c>
      <c r="O1001" s="88">
        <f t="shared" si="10"/>
        <v>0.5247666906</v>
      </c>
      <c r="P1001" s="89">
        <f t="shared" si="11"/>
        <v>0.03317281969</v>
      </c>
      <c r="Q1001" s="90">
        <f t="shared" ref="Q1001:V1001" si="3035">K1001-Q$2</f>
        <v>0.04014056336</v>
      </c>
      <c r="R1001" s="91">
        <f t="shared" si="3035"/>
        <v>0.126370011</v>
      </c>
      <c r="S1001" s="92">
        <f t="shared" si="3035"/>
        <v>-0.02517979566</v>
      </c>
      <c r="T1001" s="93">
        <f t="shared" si="3035"/>
        <v>-0.009260391313</v>
      </c>
      <c r="U1001" s="94">
        <f t="shared" si="3035"/>
        <v>0.0709353615</v>
      </c>
      <c r="V1001" s="95">
        <f t="shared" si="3035"/>
        <v>0.0009119911777</v>
      </c>
      <c r="W1001" s="64"/>
      <c r="X1001" s="65">
        <f t="shared" si="13"/>
        <v>1</v>
      </c>
      <c r="Y1001" s="66">
        <f t="shared" si="14"/>
        <v>0</v>
      </c>
      <c r="Z1001" s="67">
        <f t="shared" ref="Z1001:AA1001" si="3036">U1001</f>
        <v>0.0709353615</v>
      </c>
      <c r="AA1001" s="68">
        <f t="shared" si="3036"/>
        <v>0.0009119911777</v>
      </c>
      <c r="AB1001" s="69">
        <f t="shared" ref="AB1001:AC1001" si="3037">S1001</f>
        <v>-0.02517979566</v>
      </c>
      <c r="AC1001" s="70">
        <f t="shared" si="3037"/>
        <v>-0.009260391313</v>
      </c>
      <c r="AD1001" s="71">
        <f t="shared" si="17"/>
        <v>0.005030993784</v>
      </c>
      <c r="AE1001" s="72">
        <f t="shared" si="18"/>
        <v>0.0001293848478</v>
      </c>
      <c r="AF1001" s="73">
        <f t="shared" si="19"/>
        <v>-0.001777692512</v>
      </c>
      <c r="AG1001" s="74">
        <f t="shared" si="20"/>
        <v>-0.0006798529569</v>
      </c>
      <c r="AH1001" s="75">
        <f t="shared" si="21"/>
        <v>0.000548267262</v>
      </c>
      <c r="AI1001" s="76">
        <f t="shared" si="22"/>
        <v>0.0004663495219</v>
      </c>
      <c r="AJ1001" s="77"/>
      <c r="AK1001" s="65">
        <f t="shared" si="23"/>
        <v>-0.005693794321</v>
      </c>
      <c r="AL1001" s="66">
        <f t="shared" si="24"/>
        <v>0.0007634399882</v>
      </c>
      <c r="AM1001" s="67">
        <f t="shared" si="25"/>
        <v>0.05645346341</v>
      </c>
      <c r="AN1001" s="68">
        <f t="shared" si="26"/>
        <v>0.1133644571</v>
      </c>
      <c r="AO1001" s="69">
        <f t="shared" si="27"/>
        <v>-0.001083166158</v>
      </c>
      <c r="AP1001" s="70">
        <f t="shared" si="28"/>
        <v>0.01384744986</v>
      </c>
      <c r="AQ1001" s="71">
        <f t="shared" si="29"/>
        <v>0.00266124708</v>
      </c>
      <c r="AR1001" s="72">
        <f t="shared" si="30"/>
        <v>-0.00286626949</v>
      </c>
      <c r="AS1001" s="73">
        <f t="shared" si="31"/>
        <v>0.0002404367949</v>
      </c>
      <c r="AT1001" s="74">
        <f t="shared" si="32"/>
        <v>-0.0007677955712</v>
      </c>
      <c r="AU1001" s="75">
        <f t="shared" si="33"/>
        <v>0.0000545081075</v>
      </c>
      <c r="AV1001" s="76">
        <f t="shared" si="34"/>
        <v>0.00006190014457</v>
      </c>
      <c r="AW1001" s="78">
        <f t="shared" si="35"/>
        <v>0.05263269491</v>
      </c>
      <c r="AX1001" s="79">
        <f t="shared" si="36"/>
        <v>0.04014056336</v>
      </c>
      <c r="AY1001" s="78">
        <f t="shared" si="37"/>
        <v>0.1244031821</v>
      </c>
      <c r="AZ1001" s="79">
        <f t="shared" si="38"/>
        <v>0.126370011</v>
      </c>
      <c r="BA1001" s="80">
        <f t="shared" si="39"/>
        <v>0.01249213155</v>
      </c>
      <c r="BB1001" s="80">
        <f t="shared" si="40"/>
        <v>-0.001966828883</v>
      </c>
      <c r="BC1001" s="80">
        <f t="shared" si="41"/>
        <v>0.05741326697</v>
      </c>
      <c r="BD1001" s="80">
        <f t="shared" si="42"/>
        <v>0.1294863419</v>
      </c>
      <c r="BE1001" s="81">
        <f t="shared" si="43"/>
        <v>0.0001521849348</v>
      </c>
      <c r="BF1001" s="81">
        <f t="shared" si="44"/>
        <v>-0.00004913977029</v>
      </c>
      <c r="BG1001" s="81">
        <f t="shared" si="45"/>
        <v>-0.01347042952</v>
      </c>
      <c r="BH1001" s="81">
        <f t="shared" si="46"/>
        <v>0.01486846783</v>
      </c>
      <c r="BI1001" s="81"/>
      <c r="BJ1001" s="81"/>
    </row>
    <row r="1002">
      <c r="A1002" s="31">
        <v>1000.0</v>
      </c>
      <c r="B1002" s="32">
        <v>2603.0</v>
      </c>
      <c r="C1002" s="33">
        <v>1609.0</v>
      </c>
      <c r="D1002" s="55">
        <f t="shared" si="5"/>
        <v>1260</v>
      </c>
      <c r="E1002" s="35">
        <v>444.0</v>
      </c>
      <c r="F1002" s="36">
        <v>210.0</v>
      </c>
      <c r="G1002" s="37">
        <v>171.0</v>
      </c>
      <c r="H1002" s="38">
        <v>302.0</v>
      </c>
      <c r="I1002" s="39">
        <v>90.0</v>
      </c>
      <c r="J1002" s="40">
        <v>43.0</v>
      </c>
      <c r="K1002" s="88">
        <f t="shared" si="6"/>
        <v>0.438160348</v>
      </c>
      <c r="L1002" s="88">
        <f t="shared" si="7"/>
        <v>0.6387559809</v>
      </c>
      <c r="M1002" s="88">
        <f t="shared" si="8"/>
        <v>0.4033018868</v>
      </c>
      <c r="N1002" s="88">
        <f t="shared" si="9"/>
        <v>0.1062771908</v>
      </c>
      <c r="O1002" s="88">
        <f t="shared" si="10"/>
        <v>0.5595238095</v>
      </c>
      <c r="P1002" s="89">
        <f t="shared" si="11"/>
        <v>0.02672467371</v>
      </c>
      <c r="Q1002" s="90">
        <f t="shared" ref="Q1002:V1002" si="3038">K1002-Q$2</f>
        <v>0.08718266635</v>
      </c>
      <c r="R1002" s="91">
        <f t="shared" si="3038"/>
        <v>0.1592034406</v>
      </c>
      <c r="S1002" s="92">
        <f t="shared" si="3038"/>
        <v>-0.008285675854</v>
      </c>
      <c r="T1002" s="93">
        <f t="shared" si="3038"/>
        <v>-0.009457250806</v>
      </c>
      <c r="U1002" s="94">
        <f t="shared" si="3038"/>
        <v>0.1056924804</v>
      </c>
      <c r="V1002" s="95">
        <f t="shared" si="3038"/>
        <v>-0.005536154802</v>
      </c>
      <c r="W1002" s="64"/>
      <c r="X1002" s="65">
        <f t="shared" si="13"/>
        <v>1</v>
      </c>
      <c r="Y1002" s="66">
        <f t="shared" si="14"/>
        <v>0</v>
      </c>
      <c r="Z1002" s="67">
        <f t="shared" ref="Z1002:AA1002" si="3039">U1002</f>
        <v>0.1056924804</v>
      </c>
      <c r="AA1002" s="68">
        <f t="shared" si="3039"/>
        <v>-0.005536154802</v>
      </c>
      <c r="AB1002" s="69">
        <f t="shared" ref="AB1002:AC1002" si="3040">S1002</f>
        <v>-0.008285675854</v>
      </c>
      <c r="AC1002" s="70">
        <f t="shared" si="3040"/>
        <v>-0.009457250806</v>
      </c>
      <c r="AD1002" s="71">
        <f t="shared" si="17"/>
        <v>0.01114025141</v>
      </c>
      <c r="AE1002" s="72">
        <f t="shared" si="18"/>
        <v>-0.001170259866</v>
      </c>
      <c r="AF1002" s="73">
        <f t="shared" si="19"/>
        <v>-0.0009280904375</v>
      </c>
      <c r="AG1002" s="74">
        <f t="shared" si="20"/>
        <v>-0.0009536895115</v>
      </c>
      <c r="AH1002" s="75">
        <f t="shared" si="21"/>
        <v>-0.00002078716845</v>
      </c>
      <c r="AI1002" s="76">
        <f t="shared" si="22"/>
        <v>0.0001567194293</v>
      </c>
      <c r="AJ1002" s="77"/>
      <c r="AK1002" s="65">
        <f t="shared" si="23"/>
        <v>-0.005693794321</v>
      </c>
      <c r="AL1002" s="66">
        <f t="shared" si="24"/>
        <v>0.0007634399882</v>
      </c>
      <c r="AM1002" s="67">
        <f t="shared" si="25"/>
        <v>0.09506150803</v>
      </c>
      <c r="AN1002" s="68">
        <f t="shared" si="26"/>
        <v>0.1632830235</v>
      </c>
      <c r="AO1002" s="69">
        <f t="shared" si="27"/>
        <v>-0.003550911959</v>
      </c>
      <c r="AP1002" s="70">
        <f t="shared" si="28"/>
        <v>0.005455744878</v>
      </c>
      <c r="AQ1002" s="71">
        <f t="shared" si="29"/>
        <v>0.005043659405</v>
      </c>
      <c r="AR1002" s="72">
        <f t="shared" si="30"/>
        <v>-0.007095593439</v>
      </c>
      <c r="AS1002" s="73">
        <f t="shared" si="31"/>
        <v>0.0003781539843</v>
      </c>
      <c r="AT1002" s="74">
        <f t="shared" si="32"/>
        <v>-0.0004164785403</v>
      </c>
      <c r="AU1002" s="75">
        <f t="shared" si="33"/>
        <v>-0.00000493404621</v>
      </c>
      <c r="AV1002" s="76">
        <f t="shared" si="34"/>
        <v>0.00001743080705</v>
      </c>
      <c r="AW1002" s="78">
        <f t="shared" si="35"/>
        <v>0.09123368109</v>
      </c>
      <c r="AX1002" s="79">
        <f t="shared" si="36"/>
        <v>0.08718266635</v>
      </c>
      <c r="AY1002" s="78">
        <f t="shared" si="37"/>
        <v>0.1620075672</v>
      </c>
      <c r="AZ1002" s="79">
        <f t="shared" si="38"/>
        <v>0.1592034406</v>
      </c>
      <c r="BA1002" s="80">
        <f t="shared" si="39"/>
        <v>0.004051014738</v>
      </c>
      <c r="BB1002" s="80">
        <f t="shared" si="40"/>
        <v>0.002804126629</v>
      </c>
      <c r="BC1002" s="80">
        <f t="shared" si="41"/>
        <v>0.09601425315</v>
      </c>
      <c r="BD1002" s="80">
        <f t="shared" si="42"/>
        <v>0.167090727</v>
      </c>
      <c r="BE1002" s="81">
        <f t="shared" si="43"/>
        <v>0.000008547594256</v>
      </c>
      <c r="BF1002" s="81">
        <f t="shared" si="44"/>
        <v>0.0000227191166</v>
      </c>
      <c r="BG1002" s="81">
        <f t="shared" si="45"/>
        <v>-0.01870057426</v>
      </c>
      <c r="BH1002" s="81">
        <f t="shared" si="46"/>
        <v>0.03208618273</v>
      </c>
      <c r="BI1002" s="81"/>
      <c r="BJ1002" s="81"/>
    </row>
    <row r="1003">
      <c r="A1003" s="31">
        <v>1001.0</v>
      </c>
      <c r="B1003" s="32">
        <v>6728.0</v>
      </c>
      <c r="C1003" s="33">
        <v>2594.0</v>
      </c>
      <c r="D1003" s="55">
        <f t="shared" si="5"/>
        <v>2251</v>
      </c>
      <c r="E1003" s="35">
        <v>776.0</v>
      </c>
      <c r="F1003" s="36">
        <v>319.0</v>
      </c>
      <c r="G1003" s="37">
        <v>444.0</v>
      </c>
      <c r="H1003" s="38">
        <v>553.0</v>
      </c>
      <c r="I1003" s="39">
        <v>116.0</v>
      </c>
      <c r="J1003" s="40">
        <v>43.0</v>
      </c>
      <c r="K1003" s="88">
        <f t="shared" si="6"/>
        <v>0.5150346955</v>
      </c>
      <c r="L1003" s="88">
        <f t="shared" si="7"/>
        <v>0.6173010381</v>
      </c>
      <c r="M1003" s="88">
        <f t="shared" si="8"/>
        <v>0.5508684864</v>
      </c>
      <c r="N1003" s="88">
        <f t="shared" si="9"/>
        <v>0.1711642251</v>
      </c>
      <c r="O1003" s="88">
        <f t="shared" si="10"/>
        <v>0.5935139938</v>
      </c>
      <c r="P1003" s="89">
        <f t="shared" si="11"/>
        <v>0.0165767155</v>
      </c>
      <c r="Q1003" s="90">
        <f t="shared" ref="Q1003:V1003" si="3041">K1003-Q$2</f>
        <v>0.1640570138</v>
      </c>
      <c r="R1003" s="91">
        <f t="shared" si="3041"/>
        <v>0.1377484978</v>
      </c>
      <c r="S1003" s="92">
        <f t="shared" si="3041"/>
        <v>0.1392809237</v>
      </c>
      <c r="T1003" s="93">
        <f t="shared" si="3041"/>
        <v>0.05542978353</v>
      </c>
      <c r="U1003" s="94">
        <f t="shared" si="3041"/>
        <v>0.1396826647</v>
      </c>
      <c r="V1003" s="95">
        <f t="shared" si="3041"/>
        <v>-0.01568411301</v>
      </c>
      <c r="W1003" s="64"/>
      <c r="X1003" s="65">
        <f t="shared" si="13"/>
        <v>1</v>
      </c>
      <c r="Y1003" s="66">
        <f t="shared" si="14"/>
        <v>0</v>
      </c>
      <c r="Z1003" s="67">
        <f t="shared" ref="Z1003:AA1003" si="3042">U1003</f>
        <v>0.1396826647</v>
      </c>
      <c r="AA1003" s="68">
        <f t="shared" si="3042"/>
        <v>-0.01568411301</v>
      </c>
      <c r="AB1003" s="69">
        <f t="shared" ref="AB1003:AC1003" si="3043">S1003</f>
        <v>0.1392809237</v>
      </c>
      <c r="AC1003" s="70">
        <f t="shared" si="3043"/>
        <v>0.05542978353</v>
      </c>
      <c r="AD1003" s="71">
        <f t="shared" si="17"/>
        <v>0.01926525541</v>
      </c>
      <c r="AE1003" s="72">
        <f t="shared" si="18"/>
        <v>-0.004381597398</v>
      </c>
      <c r="AF1003" s="73">
        <f t="shared" si="19"/>
        <v>0.02032449755</v>
      </c>
      <c r="AG1003" s="74">
        <f t="shared" si="20"/>
        <v>0.005558082118</v>
      </c>
      <c r="AH1003" s="75">
        <f t="shared" si="21"/>
        <v>0.01632671481</v>
      </c>
      <c r="AI1003" s="76">
        <f t="shared" si="22"/>
        <v>0.0154406229</v>
      </c>
      <c r="AJ1003" s="77"/>
      <c r="AK1003" s="65">
        <f t="shared" si="23"/>
        <v>-0.005693794321</v>
      </c>
      <c r="AL1003" s="66">
        <f t="shared" si="24"/>
        <v>0.0007634399882</v>
      </c>
      <c r="AM1003" s="67">
        <f t="shared" si="25"/>
        <v>0.1389175195</v>
      </c>
      <c r="AN1003" s="68">
        <f t="shared" si="26"/>
        <v>0.2089639792</v>
      </c>
      <c r="AO1003" s="69">
        <f t="shared" si="27"/>
        <v>0.008087747876</v>
      </c>
      <c r="AP1003" s="70">
        <f t="shared" si="28"/>
        <v>-0.07718655379</v>
      </c>
      <c r="AQ1003" s="71">
        <f t="shared" si="29"/>
        <v>0.007347718973</v>
      </c>
      <c r="AR1003" s="72">
        <f t="shared" si="30"/>
        <v>-0.01348254709</v>
      </c>
      <c r="AS1003" s="73">
        <f t="shared" si="31"/>
        <v>-0.001814489547</v>
      </c>
      <c r="AT1003" s="74">
        <f t="shared" si="32"/>
        <v>0.008720449535</v>
      </c>
      <c r="AU1003" s="75">
        <f t="shared" si="33"/>
        <v>0.001597644568</v>
      </c>
      <c r="AV1003" s="76">
        <f t="shared" si="34"/>
        <v>0.002019461011</v>
      </c>
      <c r="AW1003" s="78">
        <f t="shared" si="35"/>
        <v>0.148442347</v>
      </c>
      <c r="AX1003" s="79">
        <f t="shared" si="36"/>
        <v>0.1640570138</v>
      </c>
      <c r="AY1003" s="78">
        <f t="shared" si="37"/>
        <v>0.1297982288</v>
      </c>
      <c r="AZ1003" s="79">
        <f t="shared" si="38"/>
        <v>0.1377484978</v>
      </c>
      <c r="BA1003" s="80">
        <f t="shared" si="39"/>
        <v>-0.01561466674</v>
      </c>
      <c r="BB1003" s="80">
        <f t="shared" si="40"/>
        <v>-0.007950268946</v>
      </c>
      <c r="BC1003" s="80">
        <f t="shared" si="41"/>
        <v>0.1532229191</v>
      </c>
      <c r="BD1003" s="80">
        <f t="shared" si="42"/>
        <v>0.1348813887</v>
      </c>
      <c r="BE1003" s="81">
        <f t="shared" si="43"/>
        <v>0.0001806110412</v>
      </c>
      <c r="BF1003" s="81">
        <f t="shared" si="44"/>
        <v>0.0002482816002</v>
      </c>
      <c r="BG1003" s="81">
        <f t="shared" si="45"/>
        <v>0.005284273921</v>
      </c>
      <c r="BH1003" s="81">
        <f t="shared" si="46"/>
        <v>0.0413338402</v>
      </c>
      <c r="BI1003" s="81"/>
      <c r="BJ1003" s="81"/>
    </row>
    <row r="1004">
      <c r="A1004" s="31">
        <v>1002.0</v>
      </c>
      <c r="B1004" s="32">
        <v>1550.0</v>
      </c>
      <c r="C1004" s="33">
        <v>1033.0</v>
      </c>
      <c r="D1004" s="55">
        <f t="shared" si="5"/>
        <v>869</v>
      </c>
      <c r="E1004" s="35">
        <v>265.0</v>
      </c>
      <c r="F1004" s="36">
        <v>118.0</v>
      </c>
      <c r="G1004" s="37">
        <v>173.0</v>
      </c>
      <c r="H1004" s="38">
        <v>213.0</v>
      </c>
      <c r="I1004" s="39">
        <v>77.0</v>
      </c>
      <c r="J1004" s="40">
        <v>23.0</v>
      </c>
      <c r="K1004" s="88">
        <f t="shared" si="6"/>
        <v>0.4985479187</v>
      </c>
      <c r="L1004" s="88">
        <f t="shared" si="7"/>
        <v>0.6162162162</v>
      </c>
      <c r="M1004" s="88">
        <f t="shared" si="8"/>
        <v>0.550955414</v>
      </c>
      <c r="N1004" s="88">
        <f t="shared" si="9"/>
        <v>0.1674733785</v>
      </c>
      <c r="O1004" s="88">
        <f t="shared" si="10"/>
        <v>0.5926352129</v>
      </c>
      <c r="P1004" s="89">
        <f t="shared" si="11"/>
        <v>0.02226524685</v>
      </c>
      <c r="Q1004" s="90">
        <f t="shared" ref="Q1004:V1004" si="3044">K1004-Q$2</f>
        <v>0.147570237</v>
      </c>
      <c r="R1004" s="91">
        <f t="shared" si="3044"/>
        <v>0.1366636759</v>
      </c>
      <c r="S1004" s="92">
        <f t="shared" si="3044"/>
        <v>0.1393678514</v>
      </c>
      <c r="T1004" s="93">
        <f t="shared" si="3044"/>
        <v>0.0517389369</v>
      </c>
      <c r="U1004" s="94">
        <f t="shared" si="3044"/>
        <v>0.1388038838</v>
      </c>
      <c r="V1004" s="95">
        <f t="shared" si="3044"/>
        <v>-0.009995581658</v>
      </c>
      <c r="W1004" s="64"/>
      <c r="X1004" s="65">
        <f t="shared" si="13"/>
        <v>1</v>
      </c>
      <c r="Y1004" s="66">
        <f t="shared" si="14"/>
        <v>0</v>
      </c>
      <c r="Z1004" s="67">
        <f t="shared" ref="Z1004:AA1004" si="3045">U1004</f>
        <v>0.1388038838</v>
      </c>
      <c r="AA1004" s="68">
        <f t="shared" si="3045"/>
        <v>-0.009995581658</v>
      </c>
      <c r="AB1004" s="69">
        <f t="shared" ref="AB1004:AC1004" si="3046">S1004</f>
        <v>0.1393678514</v>
      </c>
      <c r="AC1004" s="70">
        <f t="shared" si="3046"/>
        <v>0.0517389369</v>
      </c>
      <c r="AD1004" s="71">
        <f t="shared" si="17"/>
        <v>0.0191666065</v>
      </c>
      <c r="AE1004" s="72">
        <f t="shared" si="18"/>
        <v>-0.00277485111</v>
      </c>
      <c r="AF1004" s="73">
        <f t="shared" si="19"/>
        <v>0.01986195981</v>
      </c>
      <c r="AG1004" s="74">
        <f t="shared" si="20"/>
        <v>0.005788502647</v>
      </c>
      <c r="AH1004" s="75">
        <f t="shared" si="21"/>
        <v>0.0167464804</v>
      </c>
      <c r="AI1004" s="76">
        <f t="shared" si="22"/>
        <v>0.01442148894</v>
      </c>
      <c r="AJ1004" s="77"/>
      <c r="AK1004" s="65">
        <f t="shared" si="23"/>
        <v>-0.005693794321</v>
      </c>
      <c r="AL1004" s="66">
        <f t="shared" si="24"/>
        <v>0.0007634399882</v>
      </c>
      <c r="AM1004" s="67">
        <f t="shared" si="25"/>
        <v>0.129168852</v>
      </c>
      <c r="AN1004" s="68">
        <f t="shared" si="26"/>
        <v>0.2122120838</v>
      </c>
      <c r="AO1004" s="69">
        <f t="shared" si="27"/>
        <v>0.006236192633</v>
      </c>
      <c r="AP1004" s="70">
        <f t="shared" si="28"/>
        <v>-0.07671218141</v>
      </c>
      <c r="AQ1004" s="71">
        <f t="shared" si="29"/>
        <v>0.008233653187</v>
      </c>
      <c r="AR1004" s="72">
        <f t="shared" si="30"/>
        <v>-0.01259920734</v>
      </c>
      <c r="AS1004" s="73">
        <f t="shared" si="31"/>
        <v>-0.001923783939</v>
      </c>
      <c r="AT1004" s="74">
        <f t="shared" si="32"/>
        <v>0.008531310029</v>
      </c>
      <c r="AU1004" s="75">
        <f t="shared" si="33"/>
        <v>0.001662003673</v>
      </c>
      <c r="AV1004" s="76">
        <f t="shared" si="34"/>
        <v>0.001910788919</v>
      </c>
      <c r="AW1004" s="78">
        <f t="shared" si="35"/>
        <v>0.1376831232</v>
      </c>
      <c r="AX1004" s="79">
        <f t="shared" si="36"/>
        <v>0.147570237</v>
      </c>
      <c r="AY1004" s="78">
        <f t="shared" si="37"/>
        <v>0.134106234</v>
      </c>
      <c r="AZ1004" s="79">
        <f t="shared" si="38"/>
        <v>0.1366636759</v>
      </c>
      <c r="BA1004" s="80">
        <f t="shared" si="39"/>
        <v>-0.009887113765</v>
      </c>
      <c r="BB1004" s="80">
        <f t="shared" si="40"/>
        <v>-0.002557441939</v>
      </c>
      <c r="BC1004" s="80">
        <f t="shared" si="41"/>
        <v>0.1424636953</v>
      </c>
      <c r="BD1004" s="80">
        <f t="shared" si="42"/>
        <v>0.1391893938</v>
      </c>
      <c r="BE1004" s="81">
        <f t="shared" si="43"/>
        <v>0.00009121450933</v>
      </c>
      <c r="BF1004" s="81">
        <f t="shared" si="44"/>
        <v>0.00005057143879</v>
      </c>
      <c r="BG1004" s="81">
        <f t="shared" si="45"/>
        <v>0.0009222171204</v>
      </c>
      <c r="BH1004" s="81">
        <f t="shared" si="46"/>
        <v>0.03965887078</v>
      </c>
      <c r="BI1004" s="81"/>
      <c r="BJ1004" s="81"/>
    </row>
    <row r="1005">
      <c r="A1005" s="31">
        <v>1003.0</v>
      </c>
      <c r="B1005" s="32">
        <v>2400.0</v>
      </c>
      <c r="C1005" s="33">
        <v>2976.0</v>
      </c>
      <c r="D1005" s="55">
        <f t="shared" si="5"/>
        <v>2103</v>
      </c>
      <c r="E1005" s="35">
        <v>341.0</v>
      </c>
      <c r="F1005" s="36">
        <v>579.0</v>
      </c>
      <c r="G1005" s="37">
        <v>197.0</v>
      </c>
      <c r="H1005" s="38">
        <v>758.0</v>
      </c>
      <c r="I1005" s="39">
        <v>82.0</v>
      </c>
      <c r="J1005" s="40">
        <v>146.0</v>
      </c>
      <c r="K1005" s="88">
        <f t="shared" si="6"/>
        <v>0.2083333333</v>
      </c>
      <c r="L1005" s="88">
        <f t="shared" si="7"/>
        <v>0.3581710415</v>
      </c>
      <c r="M1005" s="88">
        <f t="shared" si="8"/>
        <v>0.2136659436</v>
      </c>
      <c r="N1005" s="88">
        <f t="shared" si="9"/>
        <v>0.06619623656</v>
      </c>
      <c r="O1005" s="88">
        <f t="shared" si="10"/>
        <v>0.2948169282</v>
      </c>
      <c r="P1005" s="89">
        <f t="shared" si="11"/>
        <v>0.04905913978</v>
      </c>
      <c r="Q1005" s="90">
        <f t="shared" ref="Q1005:V1005" si="3047">K1005-Q$2</f>
        <v>-0.1426443484</v>
      </c>
      <c r="R1005" s="91">
        <f t="shared" si="3047"/>
        <v>-0.1213814988</v>
      </c>
      <c r="S1005" s="92">
        <f t="shared" si="3047"/>
        <v>-0.197921619</v>
      </c>
      <c r="T1005" s="93">
        <f t="shared" si="3047"/>
        <v>-0.04953820505</v>
      </c>
      <c r="U1005" s="94">
        <f t="shared" si="3047"/>
        <v>-0.1590144009</v>
      </c>
      <c r="V1005" s="95">
        <f t="shared" si="3047"/>
        <v>0.01679831127</v>
      </c>
      <c r="W1005" s="64"/>
      <c r="X1005" s="65">
        <f t="shared" si="13"/>
        <v>1</v>
      </c>
      <c r="Y1005" s="66">
        <f t="shared" si="14"/>
        <v>0</v>
      </c>
      <c r="Z1005" s="67">
        <f t="shared" ref="Z1005:AA1005" si="3048">U1005</f>
        <v>-0.1590144009</v>
      </c>
      <c r="AA1005" s="68">
        <f t="shared" si="3048"/>
        <v>0.01679831127</v>
      </c>
      <c r="AB1005" s="69">
        <f t="shared" ref="AB1005:AC1005" si="3049">S1005</f>
        <v>-0.197921619</v>
      </c>
      <c r="AC1005" s="70">
        <f t="shared" si="3049"/>
        <v>-0.04953820505</v>
      </c>
      <c r="AD1005" s="71">
        <f t="shared" si="17"/>
        <v>0.02500339643</v>
      </c>
      <c r="AE1005" s="72">
        <f t="shared" si="18"/>
        <v>-0.005342346806</v>
      </c>
      <c r="AF1005" s="73">
        <f t="shared" si="19"/>
        <v>0.03230454587</v>
      </c>
      <c r="AG1005" s="74">
        <f t="shared" si="20"/>
        <v>0.004552539033</v>
      </c>
      <c r="AH1005" s="75">
        <f t="shared" si="21"/>
        <v>0.03671893353</v>
      </c>
      <c r="AI1005" s="76">
        <f t="shared" si="22"/>
        <v>0.0196093635</v>
      </c>
      <c r="AJ1005" s="77"/>
      <c r="AK1005" s="65">
        <f t="shared" si="23"/>
        <v>-0.005693794321</v>
      </c>
      <c r="AL1005" s="66">
        <f t="shared" si="24"/>
        <v>0.0007634399882</v>
      </c>
      <c r="AM1005" s="67">
        <f t="shared" si="25"/>
        <v>-0.1564661049</v>
      </c>
      <c r="AN1005" s="68">
        <f t="shared" si="26"/>
        <v>-0.2387464069</v>
      </c>
      <c r="AO1005" s="69">
        <f t="shared" si="27"/>
        <v>0.003073553733</v>
      </c>
      <c r="AP1005" s="70">
        <f t="shared" si="28"/>
        <v>0.1055842277</v>
      </c>
      <c r="AQ1005" s="71">
        <f t="shared" si="29"/>
        <v>0.009736941117</v>
      </c>
      <c r="AR1005" s="72">
        <f t="shared" si="30"/>
        <v>-0.01732134715</v>
      </c>
      <c r="AS1005" s="73">
        <f t="shared" si="31"/>
        <v>-0.001077480142</v>
      </c>
      <c r="AT1005" s="74">
        <f t="shared" si="32"/>
        <v>0.01374884422</v>
      </c>
      <c r="AU1005" s="75">
        <f t="shared" si="33"/>
        <v>0.003841659376</v>
      </c>
      <c r="AV1005" s="76">
        <f t="shared" si="34"/>
        <v>0.002827490681</v>
      </c>
      <c r="AW1005" s="78">
        <f t="shared" si="35"/>
        <v>-0.1465852252</v>
      </c>
      <c r="AX1005" s="79">
        <f t="shared" si="36"/>
        <v>-0.1426443484</v>
      </c>
      <c r="AY1005" s="78">
        <f t="shared" si="37"/>
        <v>-0.1331437514</v>
      </c>
      <c r="AZ1005" s="79">
        <f t="shared" si="38"/>
        <v>-0.1213814988</v>
      </c>
      <c r="BA1005" s="80">
        <f t="shared" si="39"/>
        <v>-0.003940876827</v>
      </c>
      <c r="BB1005" s="80">
        <f t="shared" si="40"/>
        <v>-0.01176225263</v>
      </c>
      <c r="BC1005" s="80">
        <f t="shared" si="41"/>
        <v>-0.1418046531</v>
      </c>
      <c r="BD1005" s="80">
        <f t="shared" si="42"/>
        <v>-0.1280605916</v>
      </c>
      <c r="BE1005" s="81">
        <f t="shared" si="43"/>
        <v>-0.0001228200767</v>
      </c>
      <c r="BF1005" s="81">
        <f t="shared" si="44"/>
        <v>0.00009270717763</v>
      </c>
      <c r="BG1005" s="81">
        <f t="shared" si="45"/>
        <v>0.00370904453</v>
      </c>
      <c r="BH1005" s="81">
        <f t="shared" si="46"/>
        <v>0.03631917554</v>
      </c>
      <c r="BI1005" s="81"/>
      <c r="BJ1005" s="81"/>
    </row>
    <row r="1006">
      <c r="A1006" s="31">
        <v>1004.0</v>
      </c>
      <c r="B1006" s="32" t="s">
        <v>108</v>
      </c>
      <c r="C1006" s="33">
        <v>1108.0</v>
      </c>
      <c r="D1006" s="55">
        <f t="shared" si="5"/>
        <v>871</v>
      </c>
      <c r="E1006" s="35">
        <v>141.0</v>
      </c>
      <c r="F1006" s="36">
        <v>187.0</v>
      </c>
      <c r="G1006" s="37">
        <v>125.0</v>
      </c>
      <c r="H1006" s="38">
        <v>333.0</v>
      </c>
      <c r="I1006" s="39">
        <v>54.0</v>
      </c>
      <c r="J1006" s="40">
        <v>31.0</v>
      </c>
      <c r="K1006" s="88">
        <f t="shared" si="6"/>
        <v>0.2888086643</v>
      </c>
      <c r="L1006" s="88">
        <f t="shared" si="7"/>
        <v>0.3693181818</v>
      </c>
      <c r="M1006" s="88">
        <f t="shared" si="8"/>
        <v>0.3644314869</v>
      </c>
      <c r="N1006" s="88">
        <f t="shared" si="9"/>
        <v>0.1128158845</v>
      </c>
      <c r="O1006" s="88">
        <f t="shared" si="10"/>
        <v>0.3673938002</v>
      </c>
      <c r="P1006" s="89">
        <f t="shared" si="11"/>
        <v>0.02797833935</v>
      </c>
      <c r="Q1006" s="90">
        <f t="shared" ref="Q1006:V1006" si="3050">K1006-Q$2</f>
        <v>-0.06216901743</v>
      </c>
      <c r="R1006" s="91">
        <f t="shared" si="3050"/>
        <v>-0.1102343585</v>
      </c>
      <c r="S1006" s="92">
        <f t="shared" si="3050"/>
        <v>-0.04715607577</v>
      </c>
      <c r="T1006" s="93">
        <f t="shared" si="3050"/>
        <v>-0.002918557131</v>
      </c>
      <c r="U1006" s="94">
        <f t="shared" si="3050"/>
        <v>-0.08643752886</v>
      </c>
      <c r="V1006" s="95">
        <f t="shared" si="3050"/>
        <v>-0.004282489162</v>
      </c>
      <c r="W1006" s="64"/>
      <c r="X1006" s="65">
        <f t="shared" si="13"/>
        <v>1</v>
      </c>
      <c r="Y1006" s="66">
        <f t="shared" si="14"/>
        <v>0</v>
      </c>
      <c r="Z1006" s="67">
        <f t="shared" ref="Z1006:AA1006" si="3051">U1006</f>
        <v>-0.08643752886</v>
      </c>
      <c r="AA1006" s="68">
        <f t="shared" si="3051"/>
        <v>-0.004282489162</v>
      </c>
      <c r="AB1006" s="69">
        <f t="shared" ref="AB1006:AC1006" si="3052">S1006</f>
        <v>-0.04715607577</v>
      </c>
      <c r="AC1006" s="70">
        <f t="shared" si="3052"/>
        <v>-0.002918557131</v>
      </c>
      <c r="AD1006" s="71">
        <f t="shared" si="17"/>
        <v>0.007453106683</v>
      </c>
      <c r="AE1006" s="72">
        <f t="shared" si="18"/>
        <v>0.0007403355611</v>
      </c>
      <c r="AF1006" s="73">
        <f t="shared" si="19"/>
        <v>0.004063555971</v>
      </c>
      <c r="AG1006" s="74">
        <f t="shared" si="20"/>
        <v>0.0004542182496</v>
      </c>
      <c r="AH1006" s="75">
        <f t="shared" si="21"/>
        <v>0.002215177506</v>
      </c>
      <c r="AI1006" s="76">
        <f t="shared" si="22"/>
        <v>0.0002752554024</v>
      </c>
      <c r="AJ1006" s="77"/>
      <c r="AK1006" s="65">
        <f t="shared" si="23"/>
        <v>-0.005693794321</v>
      </c>
      <c r="AL1006" s="66">
        <f t="shared" si="24"/>
        <v>0.0007634399882</v>
      </c>
      <c r="AM1006" s="67">
        <f t="shared" si="25"/>
        <v>-0.06375604502</v>
      </c>
      <c r="AN1006" s="68">
        <f t="shared" si="26"/>
        <v>-0.1407275542</v>
      </c>
      <c r="AO1006" s="69">
        <f t="shared" si="27"/>
        <v>0.005159820938</v>
      </c>
      <c r="AP1006" s="70">
        <f t="shared" si="28"/>
        <v>0.02390996971</v>
      </c>
      <c r="AQ1006" s="71">
        <f t="shared" si="29"/>
        <v>0.004262309377</v>
      </c>
      <c r="AR1006" s="72">
        <f t="shared" si="30"/>
        <v>-0.003964201815</v>
      </c>
      <c r="AS1006" s="73">
        <f t="shared" si="31"/>
        <v>-0.00008556227292</v>
      </c>
      <c r="AT1006" s="74">
        <f t="shared" si="32"/>
        <v>0.001726361134</v>
      </c>
      <c r="AU1006" s="75">
        <f t="shared" si="33"/>
        <v>0.0002466839417</v>
      </c>
      <c r="AV1006" s="76">
        <f t="shared" si="34"/>
        <v>0.00006763584697</v>
      </c>
      <c r="AW1006" s="78">
        <f t="shared" si="35"/>
        <v>-0.05986658736</v>
      </c>
      <c r="AX1006" s="79">
        <f t="shared" si="36"/>
        <v>-0.06216901743</v>
      </c>
      <c r="AY1006" s="78">
        <f t="shared" si="37"/>
        <v>-0.1182243494</v>
      </c>
      <c r="AZ1006" s="79">
        <f t="shared" si="38"/>
        <v>-0.1102343585</v>
      </c>
      <c r="BA1006" s="80">
        <f t="shared" si="39"/>
        <v>0.002302430073</v>
      </c>
      <c r="BB1006" s="80">
        <f t="shared" si="40"/>
        <v>-0.007989990882</v>
      </c>
      <c r="BC1006" s="80">
        <f t="shared" si="41"/>
        <v>-0.0550860153</v>
      </c>
      <c r="BD1006" s="80">
        <f t="shared" si="42"/>
        <v>-0.1131411895</v>
      </c>
      <c r="BE1006" s="81">
        <f t="shared" si="43"/>
        <v>-0.00005853877006</v>
      </c>
      <c r="BF1006" s="81">
        <f t="shared" si="44"/>
        <v>-0.00003679279059</v>
      </c>
      <c r="BG1006" s="81">
        <f t="shared" si="45"/>
        <v>-0.009766459683</v>
      </c>
      <c r="BH1006" s="81">
        <f t="shared" si="46"/>
        <v>0.01246499459</v>
      </c>
      <c r="BI1006" s="81"/>
      <c r="BJ1006" s="81"/>
    </row>
    <row r="1007">
      <c r="A1007" s="31">
        <v>1005.0</v>
      </c>
      <c r="B1007" s="32">
        <v>7703.0</v>
      </c>
      <c r="C1007" s="33">
        <v>1164.0</v>
      </c>
      <c r="D1007" s="55">
        <f t="shared" si="5"/>
        <v>936</v>
      </c>
      <c r="E1007" s="35">
        <v>241.0</v>
      </c>
      <c r="F1007" s="36">
        <v>202.0</v>
      </c>
      <c r="G1007" s="37">
        <v>146.0</v>
      </c>
      <c r="H1007" s="38">
        <v>250.0</v>
      </c>
      <c r="I1007" s="39">
        <v>66.0</v>
      </c>
      <c r="J1007" s="40">
        <v>31.0</v>
      </c>
      <c r="K1007" s="88">
        <f t="shared" si="6"/>
        <v>0.3891752577</v>
      </c>
      <c r="L1007" s="88">
        <f t="shared" si="7"/>
        <v>0.5511669659</v>
      </c>
      <c r="M1007" s="88">
        <f t="shared" si="8"/>
        <v>0.3852242744</v>
      </c>
      <c r="N1007" s="88">
        <f t="shared" si="9"/>
        <v>0.1254295533</v>
      </c>
      <c r="O1007" s="88">
        <f t="shared" si="10"/>
        <v>0.483974359</v>
      </c>
      <c r="P1007" s="89">
        <f t="shared" si="11"/>
        <v>0.02663230241</v>
      </c>
      <c r="Q1007" s="90">
        <f t="shared" ref="Q1007:V1007" si="3053">K1007-Q$2</f>
        <v>0.03819757604</v>
      </c>
      <c r="R1007" s="91">
        <f t="shared" si="3053"/>
        <v>0.0716144256</v>
      </c>
      <c r="S1007" s="92">
        <f t="shared" si="3053"/>
        <v>-0.02636328824</v>
      </c>
      <c r="T1007" s="93">
        <f t="shared" si="3053"/>
        <v>0.009695111657</v>
      </c>
      <c r="U1007" s="94">
        <f t="shared" si="3053"/>
        <v>0.03014302988</v>
      </c>
      <c r="V1007" s="95">
        <f t="shared" si="3053"/>
        <v>-0.005628526106</v>
      </c>
      <c r="W1007" s="64"/>
      <c r="X1007" s="65">
        <f t="shared" si="13"/>
        <v>1</v>
      </c>
      <c r="Y1007" s="66">
        <f t="shared" si="14"/>
        <v>0</v>
      </c>
      <c r="Z1007" s="67">
        <f t="shared" ref="Z1007:AA1007" si="3054">U1007</f>
        <v>0.03014302988</v>
      </c>
      <c r="AA1007" s="68">
        <f t="shared" si="3054"/>
        <v>-0.005628526106</v>
      </c>
      <c r="AB1007" s="69">
        <f t="shared" ref="AB1007:AC1007" si="3055">S1007</f>
        <v>-0.02636328824</v>
      </c>
      <c r="AC1007" s="70">
        <f t="shared" si="3055"/>
        <v>0.009695111657</v>
      </c>
      <c r="AD1007" s="71">
        <f t="shared" si="17"/>
        <v>0.0008769219443</v>
      </c>
      <c r="AE1007" s="72">
        <f t="shared" si="18"/>
        <v>-0.0003393216612</v>
      </c>
      <c r="AF1007" s="73">
        <f t="shared" si="19"/>
        <v>-0.0007401001961</v>
      </c>
      <c r="AG1007" s="74">
        <f t="shared" si="20"/>
        <v>0.0004406264965</v>
      </c>
      <c r="AH1007" s="75">
        <f t="shared" si="21"/>
        <v>0.0006010277768</v>
      </c>
      <c r="AI1007" s="76">
        <f t="shared" si="22"/>
        <v>-0.0005111900463</v>
      </c>
      <c r="AJ1007" s="77"/>
      <c r="AK1007" s="65">
        <f t="shared" si="23"/>
        <v>-0.005693794321</v>
      </c>
      <c r="AL1007" s="66">
        <f t="shared" si="24"/>
        <v>0.0007634399882</v>
      </c>
      <c r="AM1007" s="67">
        <f t="shared" si="25"/>
        <v>0.03354050514</v>
      </c>
      <c r="AN1007" s="68">
        <f t="shared" si="26"/>
        <v>0.04326205882</v>
      </c>
      <c r="AO1007" s="69">
        <f t="shared" si="27"/>
        <v>0.008529459226</v>
      </c>
      <c r="AP1007" s="70">
        <f t="shared" si="28"/>
        <v>0.0117784752</v>
      </c>
      <c r="AQ1007" s="71">
        <f t="shared" si="29"/>
        <v>0.0002529147851</v>
      </c>
      <c r="AR1007" s="72">
        <f t="shared" si="30"/>
        <v>-0.000685597495</v>
      </c>
      <c r="AS1007" s="73">
        <f t="shared" si="31"/>
        <v>-0.0002052308908</v>
      </c>
      <c r="AT1007" s="74">
        <f t="shared" si="32"/>
        <v>-0.0003007616018</v>
      </c>
      <c r="AU1007" s="75">
        <f t="shared" si="33"/>
        <v>0.00007656356584</v>
      </c>
      <c r="AV1007" s="76">
        <f t="shared" si="34"/>
        <v>-0.00004808909792</v>
      </c>
      <c r="AW1007" s="78">
        <f t="shared" si="35"/>
        <v>0.0365004175</v>
      </c>
      <c r="AX1007" s="79">
        <f t="shared" si="36"/>
        <v>0.03819757604</v>
      </c>
      <c r="AY1007" s="78">
        <f t="shared" si="37"/>
        <v>0.05476952582</v>
      </c>
      <c r="AZ1007" s="79">
        <f t="shared" si="38"/>
        <v>0.0716144256</v>
      </c>
      <c r="BA1007" s="80">
        <f t="shared" si="39"/>
        <v>-0.00169715854</v>
      </c>
      <c r="BB1007" s="80">
        <f t="shared" si="40"/>
        <v>-0.01684489978</v>
      </c>
      <c r="BC1007" s="80">
        <f t="shared" si="41"/>
        <v>0.04128098956</v>
      </c>
      <c r="BD1007" s="80">
        <f t="shared" si="42"/>
        <v>0.05985268566</v>
      </c>
      <c r="BE1007" s="81">
        <f t="shared" si="43"/>
        <v>-0.0002808703015</v>
      </c>
      <c r="BF1007" s="81">
        <f t="shared" si="44"/>
        <v>0.00005717693103</v>
      </c>
      <c r="BG1007" s="81">
        <f t="shared" si="45"/>
        <v>-0.001878223882</v>
      </c>
      <c r="BH1007" s="81">
        <f t="shared" si="46"/>
        <v>0.004941556184</v>
      </c>
      <c r="BI1007" s="81"/>
      <c r="BJ1007" s="81"/>
    </row>
    <row r="1008">
      <c r="A1008" s="31">
        <v>1006.0</v>
      </c>
      <c r="B1008" s="32" t="s">
        <v>249</v>
      </c>
      <c r="C1008" s="33">
        <v>1072.0</v>
      </c>
      <c r="D1008" s="55">
        <f t="shared" si="5"/>
        <v>696</v>
      </c>
      <c r="E1008" s="35">
        <v>122.0</v>
      </c>
      <c r="F1008" s="36">
        <v>74.0</v>
      </c>
      <c r="G1008" s="37">
        <v>120.0</v>
      </c>
      <c r="H1008" s="38">
        <v>294.0</v>
      </c>
      <c r="I1008" s="39">
        <v>45.0</v>
      </c>
      <c r="J1008" s="40">
        <v>41.0</v>
      </c>
      <c r="K1008" s="88">
        <f t="shared" si="6"/>
        <v>0.2677238806</v>
      </c>
      <c r="L1008" s="88">
        <f t="shared" si="7"/>
        <v>0.3622559653</v>
      </c>
      <c r="M1008" s="88">
        <f t="shared" si="8"/>
        <v>0.5106382979</v>
      </c>
      <c r="N1008" s="88">
        <f t="shared" si="9"/>
        <v>0.1119402985</v>
      </c>
      <c r="O1008" s="88">
        <f t="shared" si="10"/>
        <v>0.4123563218</v>
      </c>
      <c r="P1008" s="89">
        <f t="shared" si="11"/>
        <v>0.03824626866</v>
      </c>
      <c r="Q1008" s="90">
        <f t="shared" ref="Q1008:V1008" si="3056">K1008-Q$2</f>
        <v>-0.08325380109</v>
      </c>
      <c r="R1008" s="91">
        <f t="shared" si="3056"/>
        <v>-0.117296575</v>
      </c>
      <c r="S1008" s="92">
        <f t="shared" si="3056"/>
        <v>0.09905073523</v>
      </c>
      <c r="T1008" s="93">
        <f t="shared" si="3056"/>
        <v>-0.0037941431</v>
      </c>
      <c r="U1008" s="94">
        <f t="shared" si="3056"/>
        <v>-0.04147500725</v>
      </c>
      <c r="V1008" s="95">
        <f t="shared" si="3056"/>
        <v>0.005985440145</v>
      </c>
      <c r="W1008" s="64"/>
      <c r="X1008" s="65">
        <f t="shared" si="13"/>
        <v>1</v>
      </c>
      <c r="Y1008" s="66">
        <f t="shared" si="14"/>
        <v>0</v>
      </c>
      <c r="Z1008" s="67">
        <f t="shared" ref="Z1008:AA1008" si="3057">U1008</f>
        <v>-0.04147500725</v>
      </c>
      <c r="AA1008" s="68">
        <f t="shared" si="3057"/>
        <v>0.005985440145</v>
      </c>
      <c r="AB1008" s="69">
        <f t="shared" ref="AB1008:AC1008" si="3058">S1008</f>
        <v>0.09905073523</v>
      </c>
      <c r="AC1008" s="70">
        <f t="shared" si="3058"/>
        <v>-0.0037941431</v>
      </c>
      <c r="AD1008" s="71">
        <f t="shared" si="17"/>
        <v>0.001684350733</v>
      </c>
      <c r="AE1008" s="72">
        <f t="shared" si="18"/>
        <v>-0.0004964923469</v>
      </c>
      <c r="AF1008" s="73">
        <f t="shared" si="19"/>
        <v>-0.004085420346</v>
      </c>
      <c r="AG1008" s="74">
        <f t="shared" si="20"/>
        <v>0.0007502243596</v>
      </c>
      <c r="AH1008" s="75">
        <f t="shared" si="21"/>
        <v>0.009796652627</v>
      </c>
      <c r="AI1008" s="76">
        <f t="shared" si="22"/>
        <v>-0.0007516253272</v>
      </c>
      <c r="AJ1008" s="77"/>
      <c r="AK1008" s="65">
        <f t="shared" si="23"/>
        <v>-0.005693794321</v>
      </c>
      <c r="AL1008" s="66">
        <f t="shared" si="24"/>
        <v>0.0007634399882</v>
      </c>
      <c r="AM1008" s="67">
        <f t="shared" si="25"/>
        <v>-0.04335694627</v>
      </c>
      <c r="AN1008" s="68">
        <f t="shared" si="26"/>
        <v>-0.06096186179</v>
      </c>
      <c r="AO1008" s="69">
        <f t="shared" si="27"/>
        <v>-0.01578410804</v>
      </c>
      <c r="AP1008" s="70">
        <f t="shared" si="28"/>
        <v>-0.04883052971</v>
      </c>
      <c r="AQ1008" s="71">
        <f t="shared" si="29"/>
        <v>0.000576294771</v>
      </c>
      <c r="AR1008" s="72">
        <f t="shared" si="30"/>
        <v>-0.001237062895</v>
      </c>
      <c r="AS1008" s="73">
        <f t="shared" si="31"/>
        <v>-0.0004231892722</v>
      </c>
      <c r="AT1008" s="74">
        <f t="shared" si="32"/>
        <v>-0.001704143258</v>
      </c>
      <c r="AU1008" s="75">
        <f t="shared" si="33"/>
        <v>0.001123335509</v>
      </c>
      <c r="AV1008" s="76">
        <f t="shared" si="34"/>
        <v>0.00007583447891</v>
      </c>
      <c r="AW1008" s="78">
        <f t="shared" si="35"/>
        <v>-0.06355840763</v>
      </c>
      <c r="AX1008" s="79">
        <f t="shared" si="36"/>
        <v>-0.08325380109</v>
      </c>
      <c r="AY1008" s="78">
        <f t="shared" si="37"/>
        <v>-0.1118943232</v>
      </c>
      <c r="AZ1008" s="79">
        <f t="shared" si="38"/>
        <v>-0.117296575</v>
      </c>
      <c r="BA1008" s="80">
        <f t="shared" si="39"/>
        <v>0.01969539347</v>
      </c>
      <c r="BB1008" s="80">
        <f t="shared" si="40"/>
        <v>0.005402251812</v>
      </c>
      <c r="BC1008" s="80">
        <f t="shared" si="41"/>
        <v>-0.05877783557</v>
      </c>
      <c r="BD1008" s="80">
        <f t="shared" si="42"/>
        <v>-0.1068111633</v>
      </c>
      <c r="BE1008" s="81">
        <f t="shared" si="43"/>
        <v>0.0003587241991</v>
      </c>
      <c r="BF1008" s="81">
        <f t="shared" si="44"/>
        <v>0.0002127989501</v>
      </c>
      <c r="BG1008" s="81">
        <f t="shared" si="45"/>
        <v>-0.007953790661</v>
      </c>
      <c r="BH1008" s="81">
        <f t="shared" si="46"/>
        <v>0.01255625799</v>
      </c>
      <c r="BI1008" s="81"/>
      <c r="BJ1008" s="81"/>
    </row>
    <row r="1009">
      <c r="A1009" s="31">
        <v>1007.0</v>
      </c>
      <c r="B1009" s="32">
        <v>1631.0</v>
      </c>
      <c r="C1009" s="33">
        <v>1612.0</v>
      </c>
      <c r="D1009" s="55">
        <f t="shared" si="5"/>
        <v>1118</v>
      </c>
      <c r="E1009" s="35">
        <v>232.0</v>
      </c>
      <c r="F1009" s="36">
        <v>236.0</v>
      </c>
      <c r="G1009" s="37">
        <v>167.0</v>
      </c>
      <c r="H1009" s="38">
        <v>374.0</v>
      </c>
      <c r="I1009" s="39">
        <v>61.0</v>
      </c>
      <c r="J1009" s="40">
        <v>48.0</v>
      </c>
      <c r="K1009" s="88">
        <f t="shared" si="6"/>
        <v>0.2853598015</v>
      </c>
      <c r="L1009" s="88">
        <f t="shared" si="7"/>
        <v>0.4392803598</v>
      </c>
      <c r="M1009" s="88">
        <f t="shared" si="8"/>
        <v>0.3702882483</v>
      </c>
      <c r="N1009" s="88">
        <f t="shared" si="9"/>
        <v>0.1035980149</v>
      </c>
      <c r="O1009" s="88">
        <f t="shared" si="10"/>
        <v>0.4114490161</v>
      </c>
      <c r="P1009" s="89">
        <f t="shared" si="11"/>
        <v>0.02977667494</v>
      </c>
      <c r="Q1009" s="90">
        <f t="shared" ref="Q1009:V1009" si="3059">K1009-Q$2</f>
        <v>-0.0656178802</v>
      </c>
      <c r="R1009" s="91">
        <f t="shared" si="3059"/>
        <v>-0.04027218047</v>
      </c>
      <c r="S1009" s="92">
        <f t="shared" si="3059"/>
        <v>-0.04129931431</v>
      </c>
      <c r="T1009" s="93">
        <f t="shared" si="3059"/>
        <v>-0.01213642672</v>
      </c>
      <c r="U1009" s="94">
        <f t="shared" si="3059"/>
        <v>-0.04238231299</v>
      </c>
      <c r="V1009" s="95">
        <f t="shared" si="3059"/>
        <v>-0.002484153574</v>
      </c>
      <c r="W1009" s="64"/>
      <c r="X1009" s="65">
        <f t="shared" si="13"/>
        <v>1</v>
      </c>
      <c r="Y1009" s="66">
        <f t="shared" si="14"/>
        <v>0</v>
      </c>
      <c r="Z1009" s="67">
        <f t="shared" ref="Z1009:AA1009" si="3060">U1009</f>
        <v>-0.04238231299</v>
      </c>
      <c r="AA1009" s="68">
        <f t="shared" si="3060"/>
        <v>-0.002484153574</v>
      </c>
      <c r="AB1009" s="69">
        <f t="shared" ref="AB1009:AC1009" si="3061">S1009</f>
        <v>-0.04129931431</v>
      </c>
      <c r="AC1009" s="70">
        <f t="shared" si="3061"/>
        <v>-0.01213642672</v>
      </c>
      <c r="AD1009" s="71">
        <f t="shared" si="17"/>
        <v>0.001790089436</v>
      </c>
      <c r="AE1009" s="72">
        <f t="shared" si="18"/>
        <v>0.0002105683486</v>
      </c>
      <c r="AF1009" s="73">
        <f t="shared" si="19"/>
        <v>0.001720211718</v>
      </c>
      <c r="AG1009" s="74">
        <f t="shared" si="20"/>
        <v>0.0006169636751</v>
      </c>
      <c r="AH1009" s="75">
        <f t="shared" si="21"/>
        <v>0.001558340509</v>
      </c>
      <c r="AI1009" s="76">
        <f t="shared" si="22"/>
        <v>0.001002452203</v>
      </c>
      <c r="AJ1009" s="77"/>
      <c r="AK1009" s="65">
        <f t="shared" si="23"/>
        <v>-0.005693794321</v>
      </c>
      <c r="AL1009" s="66">
        <f t="shared" si="24"/>
        <v>0.0007634399882</v>
      </c>
      <c r="AM1009" s="67">
        <f t="shared" si="25"/>
        <v>-0.0306508473</v>
      </c>
      <c r="AN1009" s="68">
        <f t="shared" si="26"/>
        <v>-0.06931569208</v>
      </c>
      <c r="AO1009" s="69">
        <f t="shared" si="27"/>
        <v>-0.000255470437</v>
      </c>
      <c r="AP1009" s="70">
        <f t="shared" si="28"/>
        <v>0.02228414326</v>
      </c>
      <c r="AQ1009" s="71">
        <f t="shared" si="29"/>
        <v>0.001042816593</v>
      </c>
      <c r="AR1009" s="72">
        <f t="shared" si="30"/>
        <v>-0.0009352881756</v>
      </c>
      <c r="AS1009" s="73">
        <f t="shared" si="31"/>
        <v>-0.0002154030093</v>
      </c>
      <c r="AT1009" s="74">
        <f t="shared" si="32"/>
        <v>0.0007419013882</v>
      </c>
      <c r="AU1009" s="75">
        <f t="shared" si="33"/>
        <v>0.0001602399234</v>
      </c>
      <c r="AV1009" s="76">
        <f t="shared" si="34"/>
        <v>0.0001393033451</v>
      </c>
      <c r="AW1009" s="78">
        <f t="shared" si="35"/>
        <v>-0.03561245855</v>
      </c>
      <c r="AX1009" s="79">
        <f t="shared" si="36"/>
        <v>-0.0656178802</v>
      </c>
      <c r="AY1009" s="78">
        <f t="shared" si="37"/>
        <v>-0.04632219228</v>
      </c>
      <c r="AZ1009" s="79">
        <f t="shared" si="38"/>
        <v>-0.04027218047</v>
      </c>
      <c r="BA1009" s="80">
        <f t="shared" si="39"/>
        <v>0.03000542165</v>
      </c>
      <c r="BB1009" s="80">
        <f t="shared" si="40"/>
        <v>-0.006050011811</v>
      </c>
      <c r="BC1009" s="80">
        <f t="shared" si="41"/>
        <v>-0.0308318865</v>
      </c>
      <c r="BD1009" s="80">
        <f t="shared" si="42"/>
        <v>-0.04123903244</v>
      </c>
      <c r="BE1009" s="81">
        <f t="shared" si="43"/>
        <v>0.0008637226852</v>
      </c>
      <c r="BF1009" s="81">
        <f t="shared" si="44"/>
        <v>-0.0003630663107</v>
      </c>
      <c r="BG1009" s="81">
        <f t="shared" si="45"/>
        <v>-0.0007500525716</v>
      </c>
      <c r="BH1009" s="81">
        <f t="shared" si="46"/>
        <v>0.002542954335</v>
      </c>
      <c r="BI1009" s="81"/>
      <c r="BJ1009" s="81"/>
    </row>
    <row r="1010">
      <c r="A1010" s="31">
        <v>1008.0</v>
      </c>
      <c r="B1010" s="32">
        <v>7593.0</v>
      </c>
      <c r="C1010" s="33">
        <v>1983.0</v>
      </c>
      <c r="D1010" s="55">
        <f t="shared" si="5"/>
        <v>1556</v>
      </c>
      <c r="E1010" s="35">
        <v>654.0</v>
      </c>
      <c r="F1010" s="36">
        <v>177.0</v>
      </c>
      <c r="G1010" s="37">
        <v>217.0</v>
      </c>
      <c r="H1010" s="38">
        <v>349.0</v>
      </c>
      <c r="I1010" s="39">
        <v>110.0</v>
      </c>
      <c r="J1010" s="40">
        <v>49.0</v>
      </c>
      <c r="K1010" s="88">
        <f t="shared" si="6"/>
        <v>0.4947049924</v>
      </c>
      <c r="L1010" s="88">
        <f t="shared" si="7"/>
        <v>0.6864330638</v>
      </c>
      <c r="M1010" s="88">
        <f t="shared" si="8"/>
        <v>0.4898419865</v>
      </c>
      <c r="N1010" s="88">
        <f t="shared" si="9"/>
        <v>0.1094301563</v>
      </c>
      <c r="O1010" s="88">
        <f t="shared" si="10"/>
        <v>0.6304627249</v>
      </c>
      <c r="P1010" s="89">
        <f t="shared" si="11"/>
        <v>0.0247100353</v>
      </c>
      <c r="Q1010" s="90">
        <f t="shared" ref="Q1010:V1010" si="3062">K1010-Q$2</f>
        <v>0.1437273107</v>
      </c>
      <c r="R1010" s="91">
        <f t="shared" si="3062"/>
        <v>0.2068805235</v>
      </c>
      <c r="S1010" s="92">
        <f t="shared" si="3062"/>
        <v>0.07825442381</v>
      </c>
      <c r="T1010" s="93">
        <f t="shared" si="3062"/>
        <v>-0.006304285279</v>
      </c>
      <c r="U1010" s="94">
        <f t="shared" si="3062"/>
        <v>0.1766313958</v>
      </c>
      <c r="V1010" s="95">
        <f t="shared" si="3062"/>
        <v>-0.007550793212</v>
      </c>
      <c r="W1010" s="64"/>
      <c r="X1010" s="65">
        <f t="shared" si="13"/>
        <v>1</v>
      </c>
      <c r="Y1010" s="66">
        <f t="shared" si="14"/>
        <v>0</v>
      </c>
      <c r="Z1010" s="67">
        <f t="shared" ref="Z1010:AA1010" si="3063">U1010</f>
        <v>0.1766313958</v>
      </c>
      <c r="AA1010" s="68">
        <f t="shared" si="3063"/>
        <v>-0.007550793212</v>
      </c>
      <c r="AB1010" s="69">
        <f t="shared" ref="AB1010:AC1010" si="3064">S1010</f>
        <v>0.07825442381</v>
      </c>
      <c r="AC1010" s="70">
        <f t="shared" si="3064"/>
        <v>-0.006304285279</v>
      </c>
      <c r="AD1010" s="71">
        <f t="shared" si="17"/>
        <v>0.03114163552</v>
      </c>
      <c r="AE1010" s="72">
        <f t="shared" si="18"/>
        <v>-0.002667414289</v>
      </c>
      <c r="AF1010" s="73">
        <f t="shared" si="19"/>
        <v>0.01377458575</v>
      </c>
      <c r="AG1010" s="74">
        <f t="shared" si="20"/>
        <v>-0.001704417681</v>
      </c>
      <c r="AH1010" s="75">
        <f t="shared" si="21"/>
        <v>0.006084010833</v>
      </c>
      <c r="AI1010" s="76">
        <f t="shared" si="22"/>
        <v>-0.000986676424</v>
      </c>
      <c r="AJ1010" s="77"/>
      <c r="AK1010" s="65">
        <f t="shared" si="23"/>
        <v>-0.005693794321</v>
      </c>
      <c r="AL1010" s="66">
        <f t="shared" si="24"/>
        <v>0.0007634399882</v>
      </c>
      <c r="AM1010" s="67">
        <f t="shared" si="25"/>
        <v>0.1561643157</v>
      </c>
      <c r="AN1010" s="68">
        <f t="shared" si="26"/>
        <v>0.2742642455</v>
      </c>
      <c r="AO1010" s="69">
        <f t="shared" si="27"/>
        <v>-0.01411808021</v>
      </c>
      <c r="AP1010" s="70">
        <f t="shared" si="28"/>
        <v>-0.0381144416</v>
      </c>
      <c r="AQ1010" s="71">
        <f t="shared" si="29"/>
        <v>0.01445119173</v>
      </c>
      <c r="AR1010" s="72">
        <f t="shared" si="30"/>
        <v>-0.01952471772</v>
      </c>
      <c r="AS1010" s="73">
        <f t="shared" si="31"/>
        <v>0.001078727759</v>
      </c>
      <c r="AT1010" s="74">
        <f t="shared" si="32"/>
        <v>0.005767304713</v>
      </c>
      <c r="AU1010" s="75">
        <f t="shared" si="33"/>
        <v>0.0007061724036</v>
      </c>
      <c r="AV1010" s="76">
        <f t="shared" si="34"/>
        <v>-0.00001186260374</v>
      </c>
      <c r="AW1010" s="78">
        <f t="shared" si="35"/>
        <v>0.1525885331</v>
      </c>
      <c r="AX1010" s="79">
        <f t="shared" si="36"/>
        <v>0.1437273107</v>
      </c>
      <c r="AY1010" s="78">
        <f t="shared" si="37"/>
        <v>0.2231439682</v>
      </c>
      <c r="AZ1010" s="79">
        <f t="shared" si="38"/>
        <v>0.2068805235</v>
      </c>
      <c r="BA1010" s="80">
        <f t="shared" si="39"/>
        <v>0.008861222314</v>
      </c>
      <c r="BB1010" s="80">
        <f t="shared" si="40"/>
        <v>0.01626344473</v>
      </c>
      <c r="BC1010" s="80">
        <f t="shared" si="41"/>
        <v>0.1573691051</v>
      </c>
      <c r="BD1010" s="80">
        <f t="shared" si="42"/>
        <v>0.2282271281</v>
      </c>
      <c r="BE1010" s="81">
        <f t="shared" si="43"/>
        <v>-0.0001859783736</v>
      </c>
      <c r="BF1010" s="81">
        <f t="shared" si="44"/>
        <v>0.0002882279987</v>
      </c>
      <c r="BG1010" s="81">
        <f t="shared" si="45"/>
        <v>-0.02732258674</v>
      </c>
      <c r="BH1010" s="81">
        <f t="shared" si="46"/>
        <v>0.07183179782</v>
      </c>
      <c r="BI1010" s="81"/>
      <c r="BJ1010" s="81"/>
    </row>
    <row r="1011">
      <c r="A1011" s="31">
        <v>1009.0</v>
      </c>
      <c r="B1011" s="32">
        <v>6515.0</v>
      </c>
      <c r="C1011" s="33">
        <v>972.0</v>
      </c>
      <c r="D1011" s="55">
        <f t="shared" si="5"/>
        <v>851</v>
      </c>
      <c r="E1011" s="35">
        <v>286.0</v>
      </c>
      <c r="F1011" s="36">
        <v>145.0</v>
      </c>
      <c r="G1011" s="37">
        <v>153.0</v>
      </c>
      <c r="H1011" s="38">
        <v>216.0</v>
      </c>
      <c r="I1011" s="39">
        <v>40.0</v>
      </c>
      <c r="J1011" s="40">
        <v>11.0</v>
      </c>
      <c r="K1011" s="88">
        <f t="shared" si="6"/>
        <v>0.4927983539</v>
      </c>
      <c r="L1011" s="88">
        <f t="shared" si="7"/>
        <v>0.6014760148</v>
      </c>
      <c r="M1011" s="88">
        <f t="shared" si="8"/>
        <v>0.4951456311</v>
      </c>
      <c r="N1011" s="88">
        <f t="shared" si="9"/>
        <v>0.1574074074</v>
      </c>
      <c r="O1011" s="88">
        <f t="shared" si="10"/>
        <v>0.562867215</v>
      </c>
      <c r="P1011" s="89">
        <f t="shared" si="11"/>
        <v>0.01131687243</v>
      </c>
      <c r="Q1011" s="90">
        <f t="shared" ref="Q1011:V1011" si="3065">K1011-Q$2</f>
        <v>0.1418206722</v>
      </c>
      <c r="R1011" s="91">
        <f t="shared" si="3065"/>
        <v>0.1219234745</v>
      </c>
      <c r="S1011" s="92">
        <f t="shared" si="3065"/>
        <v>0.08355806842</v>
      </c>
      <c r="T1011" s="93">
        <f t="shared" si="3065"/>
        <v>0.0416729658</v>
      </c>
      <c r="U1011" s="94">
        <f t="shared" si="3065"/>
        <v>0.1090358859</v>
      </c>
      <c r="V1011" s="95">
        <f t="shared" si="3065"/>
        <v>-0.02094395608</v>
      </c>
      <c r="W1011" s="64"/>
      <c r="X1011" s="65">
        <f t="shared" si="13"/>
        <v>1</v>
      </c>
      <c r="Y1011" s="66">
        <f t="shared" si="14"/>
        <v>0</v>
      </c>
      <c r="Z1011" s="67">
        <f t="shared" ref="Z1011:AA1011" si="3066">U1011</f>
        <v>0.1090358859</v>
      </c>
      <c r="AA1011" s="68">
        <f t="shared" si="3066"/>
        <v>-0.02094395608</v>
      </c>
      <c r="AB1011" s="69">
        <f t="shared" ref="AB1011:AC1011" si="3067">S1011</f>
        <v>0.08355806842</v>
      </c>
      <c r="AC1011" s="70">
        <f t="shared" si="3067"/>
        <v>0.0416729658</v>
      </c>
      <c r="AD1011" s="71">
        <f t="shared" si="17"/>
        <v>0.01145017513</v>
      </c>
      <c r="AE1011" s="72">
        <f t="shared" si="18"/>
        <v>-0.004567285614</v>
      </c>
      <c r="AF1011" s="73">
        <f t="shared" si="19"/>
        <v>0.009983624784</v>
      </c>
      <c r="AG1011" s="74">
        <f t="shared" si="20"/>
        <v>0.002793812231</v>
      </c>
      <c r="AH1011" s="75">
        <f t="shared" si="21"/>
        <v>0.00524531472</v>
      </c>
      <c r="AI1011" s="76">
        <f t="shared" si="22"/>
        <v>0.006964225055</v>
      </c>
      <c r="AJ1011" s="77"/>
      <c r="AK1011" s="65">
        <f t="shared" si="23"/>
        <v>-0.005693794321</v>
      </c>
      <c r="AL1011" s="66">
        <f t="shared" si="24"/>
        <v>0.0007634399882</v>
      </c>
      <c r="AM1011" s="67">
        <f t="shared" si="25"/>
        <v>0.1222526711</v>
      </c>
      <c r="AN1011" s="68">
        <f t="shared" si="26"/>
        <v>0.1560144556</v>
      </c>
      <c r="AO1011" s="69">
        <f t="shared" si="27"/>
        <v>0.009047848543</v>
      </c>
      <c r="AP1011" s="70">
        <f t="shared" si="28"/>
        <v>-0.04748704282</v>
      </c>
      <c r="AQ1011" s="71">
        <f t="shared" si="29"/>
        <v>0.003222689349</v>
      </c>
      <c r="AR1011" s="72">
        <f t="shared" si="30"/>
        <v>-0.00902225927</v>
      </c>
      <c r="AS1011" s="73">
        <f t="shared" si="31"/>
        <v>-0.0009181401767</v>
      </c>
      <c r="AT1011" s="74">
        <f t="shared" si="32"/>
        <v>0.004285245</v>
      </c>
      <c r="AU1011" s="75">
        <f t="shared" si="33"/>
        <v>0.0004803363404</v>
      </c>
      <c r="AV1011" s="76">
        <f t="shared" si="34"/>
        <v>0.0008760104388</v>
      </c>
      <c r="AW1011" s="78">
        <f t="shared" si="35"/>
        <v>0.1283916108</v>
      </c>
      <c r="AX1011" s="79">
        <f t="shared" si="36"/>
        <v>0.1418206722</v>
      </c>
      <c r="AY1011" s="78">
        <f t="shared" si="37"/>
        <v>0.1054298489</v>
      </c>
      <c r="AZ1011" s="79">
        <f t="shared" si="38"/>
        <v>0.1219234745</v>
      </c>
      <c r="BA1011" s="80">
        <f t="shared" si="39"/>
        <v>-0.01342906142</v>
      </c>
      <c r="BB1011" s="80">
        <f t="shared" si="40"/>
        <v>-0.01649362558</v>
      </c>
      <c r="BC1011" s="80">
        <f t="shared" si="41"/>
        <v>0.1331721829</v>
      </c>
      <c r="BD1011" s="80">
        <f t="shared" si="42"/>
        <v>0.1105130087</v>
      </c>
      <c r="BE1011" s="81">
        <f t="shared" si="43"/>
        <v>-0.00009169999392</v>
      </c>
      <c r="BF1011" s="81">
        <f t="shared" si="44"/>
        <v>0.0004429878219</v>
      </c>
      <c r="BG1011" s="81">
        <f t="shared" si="45"/>
        <v>0.005521705186</v>
      </c>
      <c r="BH1011" s="81">
        <f t="shared" si="46"/>
        <v>0.02943451721</v>
      </c>
      <c r="BI1011" s="81"/>
      <c r="BJ1011" s="81"/>
    </row>
    <row r="1012">
      <c r="A1012" s="31">
        <v>1010.0</v>
      </c>
      <c r="B1012" s="32">
        <v>6706.0</v>
      </c>
      <c r="C1012" s="33">
        <v>1122.0</v>
      </c>
      <c r="D1012" s="55">
        <f t="shared" si="5"/>
        <v>691</v>
      </c>
      <c r="E1012" s="35">
        <v>119.0</v>
      </c>
      <c r="F1012" s="36">
        <v>107.0</v>
      </c>
      <c r="G1012" s="37">
        <v>72.0</v>
      </c>
      <c r="H1012" s="38">
        <v>286.0</v>
      </c>
      <c r="I1012" s="39">
        <v>42.0</v>
      </c>
      <c r="J1012" s="40">
        <v>65.0</v>
      </c>
      <c r="K1012" s="88">
        <f t="shared" si="6"/>
        <v>0.2076648841</v>
      </c>
      <c r="L1012" s="88">
        <f t="shared" si="7"/>
        <v>0.3601789709</v>
      </c>
      <c r="M1012" s="88">
        <f t="shared" si="8"/>
        <v>0.2950819672</v>
      </c>
      <c r="N1012" s="88">
        <f t="shared" si="9"/>
        <v>0.06417112299</v>
      </c>
      <c r="O1012" s="88">
        <f t="shared" si="10"/>
        <v>0.3371924747</v>
      </c>
      <c r="P1012" s="89">
        <f t="shared" si="11"/>
        <v>0.05793226381</v>
      </c>
      <c r="Q1012" s="90">
        <f t="shared" ref="Q1012:V1012" si="3068">K1012-Q$2</f>
        <v>-0.1433127976</v>
      </c>
      <c r="R1012" s="91">
        <f t="shared" si="3068"/>
        <v>-0.1193735694</v>
      </c>
      <c r="S1012" s="92">
        <f t="shared" si="3068"/>
        <v>-0.1165055954</v>
      </c>
      <c r="T1012" s="93">
        <f t="shared" si="3068"/>
        <v>-0.05156331861</v>
      </c>
      <c r="U1012" s="94">
        <f t="shared" si="3068"/>
        <v>-0.1166388544</v>
      </c>
      <c r="V1012" s="95">
        <f t="shared" si="3068"/>
        <v>0.0256714353</v>
      </c>
      <c r="W1012" s="64"/>
      <c r="X1012" s="65">
        <f t="shared" si="13"/>
        <v>1</v>
      </c>
      <c r="Y1012" s="66">
        <f t="shared" si="14"/>
        <v>0</v>
      </c>
      <c r="Z1012" s="67">
        <f t="shared" ref="Z1012:AA1012" si="3069">U1012</f>
        <v>-0.1166388544</v>
      </c>
      <c r="AA1012" s="68">
        <f t="shared" si="3069"/>
        <v>0.0256714353</v>
      </c>
      <c r="AB1012" s="69">
        <f t="shared" ref="AB1012:AC1012" si="3070">S1012</f>
        <v>-0.1165055954</v>
      </c>
      <c r="AC1012" s="70">
        <f t="shared" si="3070"/>
        <v>-0.05156331861</v>
      </c>
      <c r="AD1012" s="71">
        <f t="shared" si="17"/>
        <v>0.01294559977</v>
      </c>
      <c r="AE1012" s="72">
        <f t="shared" si="18"/>
        <v>-0.00598857361</v>
      </c>
      <c r="AF1012" s="73">
        <f t="shared" si="19"/>
        <v>0.01491278358</v>
      </c>
      <c r="AG1012" s="74">
        <f t="shared" si="20"/>
        <v>0.003023420557</v>
      </c>
      <c r="AH1012" s="75">
        <f t="shared" si="21"/>
        <v>0.01091477794</v>
      </c>
      <c r="AI1012" s="76">
        <f t="shared" si="22"/>
        <v>0.01201483027</v>
      </c>
      <c r="AJ1012" s="77"/>
      <c r="AK1012" s="65">
        <f t="shared" si="23"/>
        <v>-0.005693794321</v>
      </c>
      <c r="AL1012" s="66">
        <f t="shared" si="24"/>
        <v>0.0007634399882</v>
      </c>
      <c r="AM1012" s="67">
        <f t="shared" si="25"/>
        <v>-0.1359641859</v>
      </c>
      <c r="AN1012" s="68">
        <f t="shared" si="26"/>
        <v>-0.1642264252</v>
      </c>
      <c r="AO1012" s="69">
        <f t="shared" si="27"/>
        <v>-0.009355426739</v>
      </c>
      <c r="AP1012" s="70">
        <f t="shared" si="28"/>
        <v>0.06529396363</v>
      </c>
      <c r="AQ1012" s="71">
        <f t="shared" si="29"/>
        <v>0.00316277921</v>
      </c>
      <c r="AR1012" s="72">
        <f t="shared" si="30"/>
        <v>-0.0106245147</v>
      </c>
      <c r="AS1012" s="73">
        <f t="shared" si="31"/>
        <v>-0.0008863373436</v>
      </c>
      <c r="AT1012" s="74">
        <f t="shared" si="32"/>
        <v>0.006370959335</v>
      </c>
      <c r="AU1012" s="75">
        <f t="shared" si="33"/>
        <v>0.001040235511</v>
      </c>
      <c r="AV1012" s="76">
        <f t="shared" si="34"/>
        <v>0.001541982748</v>
      </c>
      <c r="AW1012" s="78">
        <f t="shared" si="35"/>
        <v>-0.1476967296</v>
      </c>
      <c r="AX1012" s="79">
        <f t="shared" si="36"/>
        <v>-0.1433127976</v>
      </c>
      <c r="AY1012" s="78">
        <f t="shared" si="37"/>
        <v>-0.1008805942</v>
      </c>
      <c r="AZ1012" s="79">
        <f t="shared" si="38"/>
        <v>-0.1193735694</v>
      </c>
      <c r="BA1012" s="80">
        <f t="shared" si="39"/>
        <v>-0.004383932024</v>
      </c>
      <c r="BB1012" s="80">
        <f t="shared" si="40"/>
        <v>0.01849297514</v>
      </c>
      <c r="BC1012" s="80">
        <f t="shared" si="41"/>
        <v>-0.1429161575</v>
      </c>
      <c r="BD1012" s="80">
        <f t="shared" si="42"/>
        <v>-0.09579743439</v>
      </c>
      <c r="BE1012" s="81">
        <f t="shared" si="43"/>
        <v>-0.0003227712696</v>
      </c>
      <c r="BF1012" s="81">
        <f t="shared" si="44"/>
        <v>-0.0001621438919</v>
      </c>
      <c r="BG1012" s="81">
        <f t="shared" si="45"/>
        <v>0.01124787964</v>
      </c>
      <c r="BH1012" s="81">
        <f t="shared" si="46"/>
        <v>0.02738200245</v>
      </c>
      <c r="BI1012" s="81"/>
      <c r="BJ1012" s="81"/>
    </row>
    <row r="1013">
      <c r="A1013" s="31">
        <v>1011.0</v>
      </c>
      <c r="B1013" s="32">
        <v>4560.0</v>
      </c>
      <c r="C1013" s="33">
        <v>867.0</v>
      </c>
      <c r="D1013" s="55">
        <f t="shared" si="5"/>
        <v>516</v>
      </c>
      <c r="E1013" s="35">
        <v>70.0</v>
      </c>
      <c r="F1013" s="36">
        <v>137.0</v>
      </c>
      <c r="G1013" s="37">
        <v>44.0</v>
      </c>
      <c r="H1013" s="38">
        <v>183.0</v>
      </c>
      <c r="I1013" s="39">
        <v>22.0</v>
      </c>
      <c r="J1013" s="40">
        <v>60.0</v>
      </c>
      <c r="K1013" s="88">
        <f t="shared" si="6"/>
        <v>0.1568627451</v>
      </c>
      <c r="L1013" s="88">
        <f t="shared" si="7"/>
        <v>0.3345454545</v>
      </c>
      <c r="M1013" s="88">
        <f t="shared" si="8"/>
        <v>0.1825726141</v>
      </c>
      <c r="N1013" s="88">
        <f t="shared" si="9"/>
        <v>0.05074971165</v>
      </c>
      <c r="O1013" s="88">
        <f t="shared" si="10"/>
        <v>0.2635658915</v>
      </c>
      <c r="P1013" s="89">
        <f t="shared" si="11"/>
        <v>0.06920415225</v>
      </c>
      <c r="Q1013" s="90">
        <f t="shared" ref="Q1013:V1013" si="3071">K1013-Q$2</f>
        <v>-0.1941149366</v>
      </c>
      <c r="R1013" s="91">
        <f t="shared" si="3071"/>
        <v>-0.1450070857</v>
      </c>
      <c r="S1013" s="92">
        <f t="shared" si="3071"/>
        <v>-0.2290149485</v>
      </c>
      <c r="T1013" s="93">
        <f t="shared" si="3071"/>
        <v>-0.06498472996</v>
      </c>
      <c r="U1013" s="94">
        <f t="shared" si="3071"/>
        <v>-0.1902654376</v>
      </c>
      <c r="V1013" s="95">
        <f t="shared" si="3071"/>
        <v>0.03694332374</v>
      </c>
      <c r="W1013" s="64"/>
      <c r="X1013" s="65">
        <f t="shared" si="13"/>
        <v>1</v>
      </c>
      <c r="Y1013" s="66">
        <f t="shared" si="14"/>
        <v>0</v>
      </c>
      <c r="Z1013" s="67">
        <f t="shared" ref="Z1013:AA1013" si="3072">U1013</f>
        <v>-0.1902654376</v>
      </c>
      <c r="AA1013" s="68">
        <f t="shared" si="3072"/>
        <v>0.03694332374</v>
      </c>
      <c r="AB1013" s="69">
        <f t="shared" ref="AB1013:AC1013" si="3073">S1013</f>
        <v>-0.2290149485</v>
      </c>
      <c r="AC1013" s="70">
        <f t="shared" si="3073"/>
        <v>-0.06498472996</v>
      </c>
      <c r="AD1013" s="71">
        <f t="shared" si="17"/>
        <v>0.03483612758</v>
      </c>
      <c r="AE1013" s="72">
        <f t="shared" si="18"/>
        <v>-0.01405807532</v>
      </c>
      <c r="AF1013" s="73">
        <f t="shared" si="19"/>
        <v>0.04597438132</v>
      </c>
      <c r="AG1013" s="74">
        <f t="shared" si="20"/>
        <v>0.0039037747</v>
      </c>
      <c r="AH1013" s="75">
        <f t="shared" si="21"/>
        <v>0.04822483153</v>
      </c>
      <c r="AI1013" s="76">
        <f t="shared" si="22"/>
        <v>0.02976494917</v>
      </c>
      <c r="AJ1013" s="77"/>
      <c r="AK1013" s="65">
        <f t="shared" si="23"/>
        <v>-0.005693794321</v>
      </c>
      <c r="AL1013" s="66">
        <f t="shared" si="24"/>
        <v>0.0007634399882</v>
      </c>
      <c r="AM1013" s="67">
        <f t="shared" si="25"/>
        <v>-0.2139580266</v>
      </c>
      <c r="AN1013" s="68">
        <f t="shared" si="26"/>
        <v>-0.2719184231</v>
      </c>
      <c r="AO1013" s="69">
        <f t="shared" si="27"/>
        <v>-0.0002630639073</v>
      </c>
      <c r="AP1013" s="70">
        <f t="shared" si="28"/>
        <v>0.1232464264</v>
      </c>
      <c r="AQ1013" s="71">
        <f t="shared" si="29"/>
        <v>0.009710002998</v>
      </c>
      <c r="AR1013" s="72">
        <f t="shared" si="30"/>
        <v>-0.02753294374</v>
      </c>
      <c r="AS1013" s="73">
        <f t="shared" si="31"/>
        <v>-0.0004468902777</v>
      </c>
      <c r="AT1013" s="74">
        <f t="shared" si="32"/>
        <v>0.01949951115</v>
      </c>
      <c r="AU1013" s="75">
        <f t="shared" si="33"/>
        <v>0.004979498917</v>
      </c>
      <c r="AV1013" s="76">
        <f t="shared" si="34"/>
        <v>0.004168346921</v>
      </c>
      <c r="AW1013" s="78">
        <f t="shared" si="35"/>
        <v>-0.2056722732</v>
      </c>
      <c r="AX1013" s="79">
        <f t="shared" si="36"/>
        <v>-0.1941149366</v>
      </c>
      <c r="AY1013" s="78">
        <f t="shared" si="37"/>
        <v>-0.1517736424</v>
      </c>
      <c r="AZ1013" s="79">
        <f t="shared" si="38"/>
        <v>-0.1450070857</v>
      </c>
      <c r="BA1013" s="80">
        <f t="shared" si="39"/>
        <v>-0.01155733661</v>
      </c>
      <c r="BB1013" s="80">
        <f t="shared" si="40"/>
        <v>-0.006766556688</v>
      </c>
      <c r="BC1013" s="80">
        <f t="shared" si="41"/>
        <v>-0.2008917011</v>
      </c>
      <c r="BD1013" s="80">
        <f t="shared" si="42"/>
        <v>-0.1466904826</v>
      </c>
      <c r="BE1013" s="81">
        <f t="shared" si="43"/>
        <v>0.00008778574005</v>
      </c>
      <c r="BF1013" s="81">
        <f t="shared" si="44"/>
        <v>0.0001564067466</v>
      </c>
      <c r="BG1013" s="81">
        <f t="shared" si="45"/>
        <v>0.0188393779</v>
      </c>
      <c r="BH1013" s="81">
        <f t="shared" si="46"/>
        <v>0.05893780118</v>
      </c>
      <c r="BI1013" s="81"/>
      <c r="BJ1013" s="81"/>
    </row>
    <row r="1014">
      <c r="A1014" s="31">
        <v>1012.0</v>
      </c>
      <c r="B1014" s="32">
        <v>6607.0</v>
      </c>
      <c r="C1014" s="33">
        <v>1548.0</v>
      </c>
      <c r="D1014" s="55">
        <f t="shared" si="5"/>
        <v>1027</v>
      </c>
      <c r="E1014" s="35">
        <v>203.0</v>
      </c>
      <c r="F1014" s="36">
        <v>203.0</v>
      </c>
      <c r="G1014" s="37">
        <v>133.0</v>
      </c>
      <c r="H1014" s="38">
        <v>353.0</v>
      </c>
      <c r="I1014" s="39">
        <v>46.0</v>
      </c>
      <c r="J1014" s="40">
        <v>89.0</v>
      </c>
      <c r="K1014" s="88">
        <f t="shared" si="6"/>
        <v>0.2467700258</v>
      </c>
      <c r="L1014" s="88">
        <f t="shared" si="7"/>
        <v>0.4136212625</v>
      </c>
      <c r="M1014" s="88">
        <f t="shared" si="8"/>
        <v>0.3129411765</v>
      </c>
      <c r="N1014" s="88">
        <f t="shared" si="9"/>
        <v>0.08591731266</v>
      </c>
      <c r="O1014" s="88">
        <f t="shared" si="10"/>
        <v>0.3719571568</v>
      </c>
      <c r="P1014" s="89">
        <f t="shared" si="11"/>
        <v>0.05749354005</v>
      </c>
      <c r="Q1014" s="90">
        <f t="shared" ref="Q1014:V1014" si="3074">K1014-Q$2</f>
        <v>-0.1042076559</v>
      </c>
      <c r="R1014" s="91">
        <f t="shared" si="3074"/>
        <v>-0.06593127783</v>
      </c>
      <c r="S1014" s="92">
        <f t="shared" si="3074"/>
        <v>-0.09864638618</v>
      </c>
      <c r="T1014" s="93">
        <f t="shared" si="3074"/>
        <v>-0.02981712895</v>
      </c>
      <c r="U1014" s="94">
        <f t="shared" si="3074"/>
        <v>-0.08187417233</v>
      </c>
      <c r="V1014" s="95">
        <f t="shared" si="3074"/>
        <v>0.02523271154</v>
      </c>
      <c r="W1014" s="64"/>
      <c r="X1014" s="65">
        <f t="shared" si="13"/>
        <v>1</v>
      </c>
      <c r="Y1014" s="66">
        <f t="shared" si="14"/>
        <v>0</v>
      </c>
      <c r="Z1014" s="67">
        <f t="shared" ref="Z1014:AA1014" si="3075">U1014</f>
        <v>-0.08187417233</v>
      </c>
      <c r="AA1014" s="68">
        <f t="shared" si="3075"/>
        <v>0.02523271154</v>
      </c>
      <c r="AB1014" s="69">
        <f t="shared" ref="AB1014:AC1014" si="3076">S1014</f>
        <v>-0.09864638618</v>
      </c>
      <c r="AC1014" s="70">
        <f t="shared" si="3076"/>
        <v>-0.02981712895</v>
      </c>
      <c r="AD1014" s="71">
        <f t="shared" si="17"/>
        <v>0.006066690362</v>
      </c>
      <c r="AE1014" s="72">
        <f t="shared" si="18"/>
        <v>-0.004131814746</v>
      </c>
      <c r="AF1014" s="73">
        <f t="shared" si="19"/>
        <v>0.008828958235</v>
      </c>
      <c r="AG1014" s="74">
        <f t="shared" si="20"/>
        <v>-0.00004786305322</v>
      </c>
      <c r="AH1014" s="75">
        <f t="shared" si="21"/>
        <v>0.008842048327</v>
      </c>
      <c r="AI1014" s="76">
        <f t="shared" si="22"/>
        <v>0.005882704033</v>
      </c>
      <c r="AJ1014" s="77"/>
      <c r="AK1014" s="65">
        <f t="shared" si="23"/>
        <v>-0.005693794321</v>
      </c>
      <c r="AL1014" s="66">
        <f t="shared" si="24"/>
        <v>0.0007634399882</v>
      </c>
      <c r="AM1014" s="67">
        <f t="shared" si="25"/>
        <v>-0.1068907857</v>
      </c>
      <c r="AN1014" s="68">
        <f t="shared" si="26"/>
        <v>-0.1093906273</v>
      </c>
      <c r="AO1014" s="69">
        <f t="shared" si="27"/>
        <v>-0.001023049077</v>
      </c>
      <c r="AP1014" s="70">
        <f t="shared" si="28"/>
        <v>0.05334347563</v>
      </c>
      <c r="AQ1014" s="71">
        <f t="shared" si="29"/>
        <v>0.0007095467592</v>
      </c>
      <c r="AR1014" s="72">
        <f t="shared" si="30"/>
        <v>-0.005660184696</v>
      </c>
      <c r="AS1014" s="73">
        <f t="shared" si="31"/>
        <v>0.0002506814707</v>
      </c>
      <c r="AT1014" s="74">
        <f t="shared" si="32"/>
        <v>0.003723881653</v>
      </c>
      <c r="AU1014" s="75">
        <f t="shared" si="33"/>
        <v>0.0009060014353</v>
      </c>
      <c r="AV1014" s="76">
        <f t="shared" si="34"/>
        <v>0.0008124975322</v>
      </c>
      <c r="AW1014" s="78">
        <f t="shared" si="35"/>
        <v>-0.1117413994</v>
      </c>
      <c r="AX1014" s="79">
        <f t="shared" si="36"/>
        <v>-0.1042076559</v>
      </c>
      <c r="AY1014" s="78">
        <f t="shared" si="37"/>
        <v>-0.05640751714</v>
      </c>
      <c r="AZ1014" s="79">
        <f t="shared" si="38"/>
        <v>-0.06593127783</v>
      </c>
      <c r="BA1014" s="80">
        <f t="shared" si="39"/>
        <v>-0.007533743575</v>
      </c>
      <c r="BB1014" s="80">
        <f t="shared" si="40"/>
        <v>0.009523760688</v>
      </c>
      <c r="BC1014" s="80">
        <f t="shared" si="41"/>
        <v>-0.1069608274</v>
      </c>
      <c r="BD1014" s="80">
        <f t="shared" si="42"/>
        <v>-0.0513243573</v>
      </c>
      <c r="BE1014" s="81">
        <f t="shared" si="43"/>
        <v>-0.00003394472538</v>
      </c>
      <c r="BF1014" s="81">
        <f t="shared" si="44"/>
        <v>-0.0001434991418</v>
      </c>
      <c r="BG1014" s="81">
        <f t="shared" si="45"/>
        <v>0.008806428939</v>
      </c>
      <c r="BH1014" s="81">
        <f t="shared" si="46"/>
        <v>0.01097939144</v>
      </c>
      <c r="BI1014" s="81"/>
      <c r="BJ1014" s="81"/>
    </row>
    <row r="1015">
      <c r="A1015" s="31">
        <v>1013.0</v>
      </c>
      <c r="B1015" s="32">
        <v>2673.0</v>
      </c>
      <c r="C1015" s="33">
        <v>177.0</v>
      </c>
      <c r="D1015" s="55">
        <f t="shared" si="5"/>
        <v>161</v>
      </c>
      <c r="E1015" s="35">
        <v>77.0</v>
      </c>
      <c r="F1015" s="36">
        <v>17.0</v>
      </c>
      <c r="G1015" s="37">
        <v>29.0</v>
      </c>
      <c r="H1015" s="38">
        <v>27.0</v>
      </c>
      <c r="I1015" s="39">
        <v>10.0</v>
      </c>
      <c r="J1015" s="40">
        <v>1.0</v>
      </c>
      <c r="K1015" s="88">
        <f t="shared" si="6"/>
        <v>0.6553672316</v>
      </c>
      <c r="L1015" s="88">
        <f t="shared" si="7"/>
        <v>0.7631578947</v>
      </c>
      <c r="M1015" s="88">
        <f t="shared" si="8"/>
        <v>0.6170212766</v>
      </c>
      <c r="N1015" s="88">
        <f t="shared" si="9"/>
        <v>0.1638418079</v>
      </c>
      <c r="O1015" s="88">
        <f t="shared" si="10"/>
        <v>0.7204968944</v>
      </c>
      <c r="P1015" s="89">
        <f t="shared" si="11"/>
        <v>0.005649717514</v>
      </c>
      <c r="Q1015" s="90">
        <f t="shared" ref="Q1015:V1015" si="3077">K1015-Q$2</f>
        <v>0.3043895499</v>
      </c>
      <c r="R1015" s="91">
        <f t="shared" si="3077"/>
        <v>0.2836053544</v>
      </c>
      <c r="S1015" s="92">
        <f t="shared" si="3077"/>
        <v>0.2054337139</v>
      </c>
      <c r="T1015" s="93">
        <f t="shared" si="3077"/>
        <v>0.0481073663</v>
      </c>
      <c r="U1015" s="94">
        <f t="shared" si="3077"/>
        <v>0.2666655653</v>
      </c>
      <c r="V1015" s="95">
        <f t="shared" si="3077"/>
        <v>-0.026611111</v>
      </c>
      <c r="W1015" s="64"/>
      <c r="X1015" s="65">
        <f t="shared" si="13"/>
        <v>1</v>
      </c>
      <c r="Y1015" s="66">
        <f t="shared" si="14"/>
        <v>0</v>
      </c>
      <c r="Z1015" s="67">
        <f t="shared" ref="Z1015:AA1015" si="3078">U1015</f>
        <v>0.2666655653</v>
      </c>
      <c r="AA1015" s="68">
        <f t="shared" si="3078"/>
        <v>-0.026611111</v>
      </c>
      <c r="AB1015" s="69">
        <f t="shared" ref="AB1015:AC1015" si="3079">S1015</f>
        <v>0.2054337139</v>
      </c>
      <c r="AC1015" s="70">
        <f t="shared" si="3079"/>
        <v>0.0481073663</v>
      </c>
      <c r="AD1015" s="71">
        <f t="shared" si="17"/>
        <v>0.0704023725</v>
      </c>
      <c r="AE1015" s="72">
        <f t="shared" si="18"/>
        <v>-0.01419253392</v>
      </c>
      <c r="AF1015" s="73">
        <f t="shared" si="19"/>
        <v>0.05606228793</v>
      </c>
      <c r="AG1015" s="74">
        <f t="shared" si="20"/>
        <v>0.007361758666</v>
      </c>
      <c r="AH1015" s="75">
        <f t="shared" si="21"/>
        <v>0.03988869213</v>
      </c>
      <c r="AI1015" s="76">
        <f t="shared" si="22"/>
        <v>0.01976574986</v>
      </c>
      <c r="AJ1015" s="77"/>
      <c r="AK1015" s="65">
        <f t="shared" si="23"/>
        <v>-0.005693794321</v>
      </c>
      <c r="AL1015" s="66">
        <f t="shared" si="24"/>
        <v>0.0007634399882</v>
      </c>
      <c r="AM1015" s="67">
        <f t="shared" si="25"/>
        <v>0.2599161855</v>
      </c>
      <c r="AN1015" s="68">
        <f t="shared" si="26"/>
        <v>0.4016482866</v>
      </c>
      <c r="AO1015" s="69">
        <f t="shared" si="27"/>
        <v>-0.004840301057</v>
      </c>
      <c r="AP1015" s="70">
        <f t="shared" si="28"/>
        <v>-0.1091272438</v>
      </c>
      <c r="AQ1015" s="71">
        <f t="shared" si="29"/>
        <v>0.02791191221</v>
      </c>
      <c r="AR1015" s="72">
        <f t="shared" si="30"/>
        <v>-0.04833506077</v>
      </c>
      <c r="AS1015" s="73">
        <f t="shared" si="31"/>
        <v>-0.001642536719</v>
      </c>
      <c r="AT1015" s="74">
        <f t="shared" si="32"/>
        <v>0.02384609368</v>
      </c>
      <c r="AU1015" s="75">
        <f t="shared" si="33"/>
        <v>0.00419855083</v>
      </c>
      <c r="AV1015" s="76">
        <f t="shared" si="34"/>
        <v>0.00289734107</v>
      </c>
      <c r="AW1015" s="78">
        <f t="shared" si="35"/>
        <v>0.2798500165</v>
      </c>
      <c r="AX1015" s="79">
        <f t="shared" si="36"/>
        <v>0.3043895499</v>
      </c>
      <c r="AY1015" s="78">
        <f t="shared" si="37"/>
        <v>0.2716928567</v>
      </c>
      <c r="AZ1015" s="79">
        <f t="shared" si="38"/>
        <v>0.2836053544</v>
      </c>
      <c r="BA1015" s="80">
        <f t="shared" si="39"/>
        <v>-0.02453953349</v>
      </c>
      <c r="BB1015" s="80">
        <f t="shared" si="40"/>
        <v>-0.01191249776</v>
      </c>
      <c r="BC1015" s="80">
        <f t="shared" si="41"/>
        <v>0.2846305885</v>
      </c>
      <c r="BD1015" s="80">
        <f t="shared" si="42"/>
        <v>0.2767760165</v>
      </c>
      <c r="BE1015" s="81">
        <f t="shared" si="43"/>
        <v>0.0004602811012</v>
      </c>
      <c r="BF1015" s="81">
        <f t="shared" si="44"/>
        <v>0.0005846542755</v>
      </c>
      <c r="BG1015" s="81">
        <f t="shared" si="45"/>
        <v>0.004409608592</v>
      </c>
      <c r="BH1015" s="81">
        <f t="shared" si="46"/>
        <v>0.1575578409</v>
      </c>
      <c r="BI1015" s="81"/>
      <c r="BJ1015" s="81"/>
    </row>
    <row r="1016">
      <c r="A1016" s="31">
        <v>1014.0</v>
      </c>
      <c r="B1016" s="32">
        <v>1753.0</v>
      </c>
      <c r="C1016" s="33">
        <v>247.0</v>
      </c>
      <c r="D1016" s="55">
        <f t="shared" si="5"/>
        <v>214</v>
      </c>
      <c r="E1016" s="35">
        <v>35.0</v>
      </c>
      <c r="F1016" s="36">
        <v>16.0</v>
      </c>
      <c r="G1016" s="37">
        <v>82.0</v>
      </c>
      <c r="H1016" s="38">
        <v>53.0</v>
      </c>
      <c r="I1016" s="39">
        <v>26.0</v>
      </c>
      <c r="J1016" s="40">
        <v>2.0</v>
      </c>
      <c r="K1016" s="88">
        <f t="shared" si="6"/>
        <v>0.5789473684</v>
      </c>
      <c r="L1016" s="88">
        <f t="shared" si="7"/>
        <v>0.5350877193</v>
      </c>
      <c r="M1016" s="88">
        <f t="shared" si="8"/>
        <v>0.82</v>
      </c>
      <c r="N1016" s="88">
        <f t="shared" si="9"/>
        <v>0.3319838057</v>
      </c>
      <c r="O1016" s="88">
        <f t="shared" si="10"/>
        <v>0.6682242991</v>
      </c>
      <c r="P1016" s="89">
        <f t="shared" si="11"/>
        <v>0.008097165992</v>
      </c>
      <c r="Q1016" s="90">
        <f t="shared" ref="Q1016:V1016" si="3080">K1016-Q$2</f>
        <v>0.2279696867</v>
      </c>
      <c r="R1016" s="91">
        <f t="shared" si="3080"/>
        <v>0.05553517901</v>
      </c>
      <c r="S1016" s="92">
        <f t="shared" si="3080"/>
        <v>0.4084124374</v>
      </c>
      <c r="T1016" s="93">
        <f t="shared" si="3080"/>
        <v>0.2162493641</v>
      </c>
      <c r="U1016" s="94">
        <f t="shared" si="3080"/>
        <v>0.21439297</v>
      </c>
      <c r="V1016" s="95">
        <f t="shared" si="3080"/>
        <v>-0.02416366252</v>
      </c>
      <c r="W1016" s="64"/>
      <c r="X1016" s="65">
        <f t="shared" si="13"/>
        <v>1</v>
      </c>
      <c r="Y1016" s="66">
        <f t="shared" si="14"/>
        <v>0</v>
      </c>
      <c r="Z1016" s="67">
        <f t="shared" ref="Z1016:AA1016" si="3081">U1016</f>
        <v>0.21439297</v>
      </c>
      <c r="AA1016" s="68">
        <f t="shared" si="3081"/>
        <v>-0.02416366252</v>
      </c>
      <c r="AB1016" s="69">
        <f t="shared" ref="AB1016:AC1016" si="3082">S1016</f>
        <v>0.4084124374</v>
      </c>
      <c r="AC1016" s="70">
        <f t="shared" si="3082"/>
        <v>0.2162493641</v>
      </c>
      <c r="AD1016" s="71">
        <f t="shared" si="17"/>
        <v>0.04538046299</v>
      </c>
      <c r="AE1016" s="72">
        <f t="shared" si="18"/>
        <v>-0.01036103875</v>
      </c>
      <c r="AF1016" s="73">
        <f t="shared" si="19"/>
        <v>0.09278613207</v>
      </c>
      <c r="AG1016" s="74">
        <f t="shared" si="20"/>
        <v>0.03649360311</v>
      </c>
      <c r="AH1016" s="75">
        <f t="shared" si="21"/>
        <v>0.1200369315</v>
      </c>
      <c r="AI1016" s="76">
        <f t="shared" si="22"/>
        <v>0.1766378597</v>
      </c>
      <c r="AJ1016" s="77"/>
      <c r="AK1016" s="65">
        <f t="shared" si="23"/>
        <v>-0.005693794321</v>
      </c>
      <c r="AL1016" s="66">
        <f t="shared" si="24"/>
        <v>0.0007634399882</v>
      </c>
      <c r="AM1016" s="67">
        <f t="shared" si="25"/>
        <v>0.2133627166</v>
      </c>
      <c r="AN1016" s="68">
        <f t="shared" si="26"/>
        <v>0.320655803</v>
      </c>
      <c r="AO1016" s="69">
        <f t="shared" si="27"/>
        <v>0.05048394652</v>
      </c>
      <c r="AP1016" s="70">
        <f t="shared" si="28"/>
        <v>-0.2338675792</v>
      </c>
      <c r="AQ1016" s="71">
        <f t="shared" si="29"/>
        <v>0.01728471901</v>
      </c>
      <c r="AR1016" s="72">
        <f t="shared" si="30"/>
        <v>-0.03177946709</v>
      </c>
      <c r="AS1016" s="73">
        <f t="shared" si="31"/>
        <v>-0.01297519569</v>
      </c>
      <c r="AT1016" s="74">
        <f t="shared" si="32"/>
        <v>0.04010119915</v>
      </c>
      <c r="AU1016" s="75">
        <f t="shared" si="33"/>
        <v>0.01070845341</v>
      </c>
      <c r="AV1016" s="76">
        <f t="shared" si="34"/>
        <v>0.02200499203</v>
      </c>
      <c r="AW1016" s="78">
        <f t="shared" si="35"/>
        <v>0.2731708455</v>
      </c>
      <c r="AX1016" s="79">
        <f t="shared" si="36"/>
        <v>0.2279696867</v>
      </c>
      <c r="AY1016" s="78">
        <f t="shared" si="37"/>
        <v>0.1178783879</v>
      </c>
      <c r="AZ1016" s="79">
        <f t="shared" si="38"/>
        <v>0.05553517901</v>
      </c>
      <c r="BA1016" s="80">
        <f t="shared" si="39"/>
        <v>0.04520115878</v>
      </c>
      <c r="BB1016" s="80">
        <f t="shared" si="40"/>
        <v>0.0623432089</v>
      </c>
      <c r="BC1016" s="80">
        <f t="shared" si="41"/>
        <v>0.2779514176</v>
      </c>
      <c r="BD1016" s="80">
        <f t="shared" si="42"/>
        <v>0.1229615478</v>
      </c>
      <c r="BE1016" s="81">
        <f t="shared" si="43"/>
        <v>-0.001843530941</v>
      </c>
      <c r="BF1016" s="81">
        <f t="shared" si="44"/>
        <v>0.005635970569</v>
      </c>
      <c r="BG1016" s="81">
        <f t="shared" si="45"/>
        <v>0.06213744831</v>
      </c>
      <c r="BH1016" s="81">
        <f t="shared" si="46"/>
        <v>0.06835467301</v>
      </c>
      <c r="BI1016" s="81"/>
      <c r="BJ1016" s="81"/>
    </row>
    <row r="1017">
      <c r="A1017" s="31">
        <v>1015.0</v>
      </c>
      <c r="B1017" s="32">
        <v>1613.0</v>
      </c>
      <c r="C1017" s="33">
        <v>1144.0</v>
      </c>
      <c r="D1017" s="55">
        <f t="shared" si="5"/>
        <v>816</v>
      </c>
      <c r="E1017" s="35">
        <v>157.0</v>
      </c>
      <c r="F1017" s="36">
        <v>154.0</v>
      </c>
      <c r="G1017" s="37">
        <v>130.0</v>
      </c>
      <c r="H1017" s="38">
        <v>281.0</v>
      </c>
      <c r="I1017" s="39">
        <v>53.0</v>
      </c>
      <c r="J1017" s="40">
        <v>41.0</v>
      </c>
      <c r="K1017" s="88">
        <f t="shared" si="6"/>
        <v>0.2972027972</v>
      </c>
      <c r="L1017" s="88">
        <f t="shared" si="7"/>
        <v>0.4276985743</v>
      </c>
      <c r="M1017" s="88">
        <f t="shared" si="8"/>
        <v>0.4</v>
      </c>
      <c r="N1017" s="88">
        <f t="shared" si="9"/>
        <v>0.1136363636</v>
      </c>
      <c r="O1017" s="88">
        <f t="shared" si="10"/>
        <v>0.4166666667</v>
      </c>
      <c r="P1017" s="89">
        <f t="shared" si="11"/>
        <v>0.03583916084</v>
      </c>
      <c r="Q1017" s="90">
        <f t="shared" ref="Q1017:V1017" si="3083">K1017-Q$2</f>
        <v>-0.05377488449</v>
      </c>
      <c r="R1017" s="91">
        <f t="shared" si="3083"/>
        <v>-0.05185396595</v>
      </c>
      <c r="S1017" s="92">
        <f t="shared" si="3083"/>
        <v>-0.01158756265</v>
      </c>
      <c r="T1017" s="93">
        <f t="shared" si="3083"/>
        <v>-0.002098077971</v>
      </c>
      <c r="U1017" s="94">
        <f t="shared" si="3083"/>
        <v>-0.03716466243</v>
      </c>
      <c r="V1017" s="95">
        <f t="shared" si="3083"/>
        <v>0.003578332327</v>
      </c>
      <c r="W1017" s="64"/>
      <c r="X1017" s="65">
        <f t="shared" si="13"/>
        <v>1</v>
      </c>
      <c r="Y1017" s="66">
        <f t="shared" si="14"/>
        <v>0</v>
      </c>
      <c r="Z1017" s="67">
        <f t="shared" ref="Z1017:AA1017" si="3084">U1017</f>
        <v>-0.03716466243</v>
      </c>
      <c r="AA1017" s="68">
        <f t="shared" si="3084"/>
        <v>0.003578332327</v>
      </c>
      <c r="AB1017" s="69">
        <f t="shared" ref="AB1017:AC1017" si="3085">S1017</f>
        <v>-0.01158756265</v>
      </c>
      <c r="AC1017" s="70">
        <f t="shared" si="3085"/>
        <v>-0.002098077971</v>
      </c>
      <c r="AD1017" s="71">
        <f t="shared" si="17"/>
        <v>0.001368407671</v>
      </c>
      <c r="AE1017" s="72">
        <f t="shared" si="18"/>
        <v>-0.000265975026</v>
      </c>
      <c r="AF1017" s="73">
        <f t="shared" si="19"/>
        <v>0.0004381554743</v>
      </c>
      <c r="AG1017" s="74">
        <f t="shared" si="20"/>
        <v>0.00003651020953</v>
      </c>
      <c r="AH1017" s="75">
        <f t="shared" si="21"/>
        <v>0.0001298696769</v>
      </c>
      <c r="AI1017" s="76">
        <f t="shared" si="22"/>
        <v>0.00004862321985</v>
      </c>
      <c r="AJ1017" s="77"/>
      <c r="AK1017" s="65">
        <f t="shared" si="23"/>
        <v>-0.005693794321</v>
      </c>
      <c r="AL1017" s="66">
        <f t="shared" si="24"/>
        <v>0.0007634399882</v>
      </c>
      <c r="AM1017" s="67">
        <f t="shared" si="25"/>
        <v>-0.03601697535</v>
      </c>
      <c r="AN1017" s="68">
        <f t="shared" si="26"/>
        <v>-0.05608338747</v>
      </c>
      <c r="AO1017" s="69">
        <f t="shared" si="27"/>
        <v>0.0005797259693</v>
      </c>
      <c r="AP1017" s="70">
        <f t="shared" si="28"/>
        <v>0.006069037987</v>
      </c>
      <c r="AQ1017" s="71">
        <f t="shared" si="29"/>
        <v>0.0005482846877</v>
      </c>
      <c r="AR1017" s="72">
        <f t="shared" si="30"/>
        <v>-0.0009344058752</v>
      </c>
      <c r="AS1017" s="73">
        <f t="shared" si="31"/>
        <v>-0.000003966060084</v>
      </c>
      <c r="AT1017" s="74">
        <f t="shared" si="32"/>
        <v>0.0001858205344</v>
      </c>
      <c r="AU1017" s="75">
        <f t="shared" si="33"/>
        <v>0.00001392827663</v>
      </c>
      <c r="AV1017" s="76">
        <f t="shared" si="34"/>
        <v>0.000007649310131</v>
      </c>
      <c r="AW1017" s="78">
        <f t="shared" si="35"/>
        <v>-0.0405727968</v>
      </c>
      <c r="AX1017" s="79">
        <f t="shared" si="36"/>
        <v>-0.05377488449</v>
      </c>
      <c r="AY1017" s="78">
        <f t="shared" si="37"/>
        <v>-0.04999184552</v>
      </c>
      <c r="AZ1017" s="79">
        <f t="shared" si="38"/>
        <v>-0.05185396595</v>
      </c>
      <c r="BA1017" s="80">
        <f t="shared" si="39"/>
        <v>0.01320208769</v>
      </c>
      <c r="BB1017" s="80">
        <f t="shared" si="40"/>
        <v>0.001862120429</v>
      </c>
      <c r="BC1017" s="80">
        <f t="shared" si="41"/>
        <v>-0.03579222474</v>
      </c>
      <c r="BD1017" s="80">
        <f t="shared" si="42"/>
        <v>-0.04490868568</v>
      </c>
      <c r="BE1017" s="81">
        <f t="shared" si="43"/>
        <v>0.0001708276269</v>
      </c>
      <c r="BF1017" s="81">
        <f t="shared" si="44"/>
        <v>0.00004916775437</v>
      </c>
      <c r="BG1017" s="81">
        <f t="shared" si="45"/>
        <v>-0.0007357066979</v>
      </c>
      <c r="BH1017" s="81">
        <f t="shared" si="46"/>
        <v>0.003214763541</v>
      </c>
      <c r="BI1017" s="81"/>
      <c r="BJ1017" s="81"/>
    </row>
    <row r="1018">
      <c r="A1018" s="31">
        <v>1016.0</v>
      </c>
      <c r="B1018" s="32">
        <v>3414.0</v>
      </c>
      <c r="C1018" s="33">
        <v>940.0</v>
      </c>
      <c r="D1018" s="55">
        <f t="shared" si="5"/>
        <v>853</v>
      </c>
      <c r="E1018" s="35">
        <v>269.0</v>
      </c>
      <c r="F1018" s="36">
        <v>156.0</v>
      </c>
      <c r="G1018" s="37">
        <v>161.0</v>
      </c>
      <c r="H1018" s="38">
        <v>224.0</v>
      </c>
      <c r="I1018" s="39">
        <v>30.0</v>
      </c>
      <c r="J1018" s="40">
        <v>13.0</v>
      </c>
      <c r="K1018" s="88">
        <f t="shared" si="6"/>
        <v>0.4893617021</v>
      </c>
      <c r="L1018" s="88">
        <f t="shared" si="7"/>
        <v>0.5717017208</v>
      </c>
      <c r="M1018" s="88">
        <f t="shared" si="8"/>
        <v>0.4878787879</v>
      </c>
      <c r="N1018" s="88">
        <f t="shared" si="9"/>
        <v>0.1712765957</v>
      </c>
      <c r="O1018" s="88">
        <f t="shared" si="10"/>
        <v>0.5392731536</v>
      </c>
      <c r="P1018" s="89">
        <f t="shared" si="11"/>
        <v>0.01382978723</v>
      </c>
      <c r="Q1018" s="90">
        <f t="shared" ref="Q1018:V1018" si="3086">K1018-Q$2</f>
        <v>0.1383840204</v>
      </c>
      <c r="R1018" s="91">
        <f t="shared" si="3086"/>
        <v>0.09214918055</v>
      </c>
      <c r="S1018" s="92">
        <f t="shared" si="3086"/>
        <v>0.07629122523</v>
      </c>
      <c r="T1018" s="93">
        <f t="shared" si="3086"/>
        <v>0.05554215414</v>
      </c>
      <c r="U1018" s="94">
        <f t="shared" si="3086"/>
        <v>0.08544182448</v>
      </c>
      <c r="V1018" s="95">
        <f t="shared" si="3086"/>
        <v>-0.01843104128</v>
      </c>
      <c r="W1018" s="64"/>
      <c r="X1018" s="65">
        <f t="shared" si="13"/>
        <v>1</v>
      </c>
      <c r="Y1018" s="66">
        <f t="shared" si="14"/>
        <v>0</v>
      </c>
      <c r="Z1018" s="67">
        <f t="shared" ref="Z1018:AA1018" si="3087">U1018</f>
        <v>0.08544182448</v>
      </c>
      <c r="AA1018" s="68">
        <f t="shared" si="3087"/>
        <v>-0.01843104128</v>
      </c>
      <c r="AB1018" s="69">
        <f t="shared" ref="AB1018:AC1018" si="3088">S1018</f>
        <v>0.07629122523</v>
      </c>
      <c r="AC1018" s="70">
        <f t="shared" si="3088"/>
        <v>0.05554215414</v>
      </c>
      <c r="AD1018" s="71">
        <f t="shared" si="17"/>
        <v>0.006960602088</v>
      </c>
      <c r="AE1018" s="72">
        <f t="shared" si="18"/>
        <v>-0.003149563588</v>
      </c>
      <c r="AF1018" s="73">
        <f t="shared" si="19"/>
        <v>0.007542161211</v>
      </c>
      <c r="AG1018" s="74">
        <f t="shared" si="20"/>
        <v>0.003339496264</v>
      </c>
      <c r="AH1018" s="75">
        <f t="shared" si="21"/>
        <v>0.002735420161</v>
      </c>
      <c r="AI1018" s="76">
        <f t="shared" si="22"/>
        <v>0.008474757982</v>
      </c>
      <c r="AJ1018" s="77"/>
      <c r="AK1018" s="65">
        <f t="shared" si="23"/>
        <v>-0.005693794321</v>
      </c>
      <c r="AL1018" s="66">
        <f t="shared" si="24"/>
        <v>0.0007634399882</v>
      </c>
      <c r="AM1018" s="67">
        <f t="shared" si="25"/>
        <v>0.09900427638</v>
      </c>
      <c r="AN1018" s="68">
        <f t="shared" si="26"/>
        <v>0.1206066865</v>
      </c>
      <c r="AO1018" s="69">
        <f t="shared" si="27"/>
        <v>0.01697894507</v>
      </c>
      <c r="AP1018" s="70">
        <f t="shared" si="28"/>
        <v>-0.04581090433</v>
      </c>
      <c r="AQ1018" s="71">
        <f t="shared" si="29"/>
        <v>0.001741592383</v>
      </c>
      <c r="AR1018" s="72">
        <f t="shared" si="30"/>
        <v>-0.005676426009</v>
      </c>
      <c r="AS1018" s="73">
        <f t="shared" si="31"/>
        <v>-0.001212112595</v>
      </c>
      <c r="AT1018" s="74">
        <f t="shared" si="32"/>
        <v>0.003269383479</v>
      </c>
      <c r="AU1018" s="75">
        <f t="shared" si="33"/>
        <v>0.000170869328</v>
      </c>
      <c r="AV1018" s="76">
        <f t="shared" si="34"/>
        <v>0.001006044189</v>
      </c>
      <c r="AW1018" s="78">
        <f t="shared" si="35"/>
        <v>0.1109897762</v>
      </c>
      <c r="AX1018" s="79">
        <f t="shared" si="36"/>
        <v>0.1383840204</v>
      </c>
      <c r="AY1018" s="78">
        <f t="shared" si="37"/>
        <v>0.07415822386</v>
      </c>
      <c r="AZ1018" s="79">
        <f t="shared" si="38"/>
        <v>0.09214918055</v>
      </c>
      <c r="BA1018" s="80">
        <f t="shared" si="39"/>
        <v>-0.0273942442</v>
      </c>
      <c r="BB1018" s="80">
        <f t="shared" si="40"/>
        <v>-0.01799095669</v>
      </c>
      <c r="BC1018" s="80">
        <f t="shared" si="41"/>
        <v>0.1157703483</v>
      </c>
      <c r="BD1018" s="80">
        <f t="shared" si="42"/>
        <v>0.0792413837</v>
      </c>
      <c r="BE1018" s="81">
        <f t="shared" si="43"/>
        <v>0.0004267700927</v>
      </c>
      <c r="BF1018" s="81">
        <f t="shared" si="44"/>
        <v>0.0009856973219</v>
      </c>
      <c r="BG1018" s="81">
        <f t="shared" si="45"/>
        <v>0.007123576653</v>
      </c>
      <c r="BH1018" s="81">
        <f t="shared" si="46"/>
        <v>0.01834760518</v>
      </c>
      <c r="BI1018" s="81"/>
      <c r="BJ1018" s="81"/>
    </row>
    <row r="1019">
      <c r="A1019" s="31">
        <v>1017.0</v>
      </c>
      <c r="B1019" s="32">
        <v>5574.0</v>
      </c>
      <c r="C1019" s="33">
        <v>476.0</v>
      </c>
      <c r="D1019" s="55">
        <f t="shared" si="5"/>
        <v>343</v>
      </c>
      <c r="E1019" s="35">
        <v>76.0</v>
      </c>
      <c r="F1019" s="36">
        <v>76.0</v>
      </c>
      <c r="G1019" s="37">
        <v>65.0</v>
      </c>
      <c r="H1019" s="38">
        <v>94.0</v>
      </c>
      <c r="I1019" s="39">
        <v>23.0</v>
      </c>
      <c r="J1019" s="40">
        <v>9.0</v>
      </c>
      <c r="K1019" s="88">
        <f t="shared" si="6"/>
        <v>0.3445378151</v>
      </c>
      <c r="L1019" s="88">
        <f t="shared" si="7"/>
        <v>0.5129533679</v>
      </c>
      <c r="M1019" s="88">
        <f t="shared" si="8"/>
        <v>0.4333333333</v>
      </c>
      <c r="N1019" s="88">
        <f t="shared" si="9"/>
        <v>0.1365546218</v>
      </c>
      <c r="O1019" s="88">
        <f t="shared" si="10"/>
        <v>0.4781341108</v>
      </c>
      <c r="P1019" s="89">
        <f t="shared" si="11"/>
        <v>0.01890756303</v>
      </c>
      <c r="Q1019" s="90">
        <f t="shared" ref="Q1019:V1019" si="3089">K1019-Q$2</f>
        <v>-0.006439866564</v>
      </c>
      <c r="R1019" s="91">
        <f t="shared" si="3089"/>
        <v>0.03340082759</v>
      </c>
      <c r="S1019" s="92">
        <f t="shared" si="3089"/>
        <v>0.02174577069</v>
      </c>
      <c r="T1019" s="93">
        <f t="shared" si="3089"/>
        <v>0.02082018024</v>
      </c>
      <c r="U1019" s="94">
        <f t="shared" si="3089"/>
        <v>0.02430278169</v>
      </c>
      <c r="V1019" s="95">
        <f t="shared" si="3089"/>
        <v>-0.01335326549</v>
      </c>
      <c r="W1019" s="64"/>
      <c r="X1019" s="65">
        <f t="shared" si="13"/>
        <v>1</v>
      </c>
      <c r="Y1019" s="66">
        <f t="shared" si="14"/>
        <v>0</v>
      </c>
      <c r="Z1019" s="67">
        <f t="shared" ref="Z1019:AA1019" si="3090">U1019</f>
        <v>0.02430278169</v>
      </c>
      <c r="AA1019" s="68">
        <f t="shared" si="3090"/>
        <v>-0.01335326549</v>
      </c>
      <c r="AB1019" s="69">
        <f t="shared" ref="AB1019:AC1019" si="3091">S1019</f>
        <v>0.02174577069</v>
      </c>
      <c r="AC1019" s="70">
        <f t="shared" si="3091"/>
        <v>0.02082018024</v>
      </c>
      <c r="AD1019" s="71">
        <f t="shared" si="17"/>
        <v>0.0004123154989</v>
      </c>
      <c r="AE1019" s="72">
        <f t="shared" si="18"/>
        <v>-0.000649042992</v>
      </c>
      <c r="AF1019" s="73">
        <f t="shared" si="19"/>
        <v>0.000806500112</v>
      </c>
      <c r="AG1019" s="74">
        <f t="shared" si="20"/>
        <v>0.000215611246</v>
      </c>
      <c r="AH1019" s="75">
        <f t="shared" si="21"/>
        <v>0.0000393986375</v>
      </c>
      <c r="AI1019" s="76">
        <f t="shared" si="22"/>
        <v>0.0009055017304</v>
      </c>
      <c r="AJ1019" s="77"/>
      <c r="AK1019" s="65">
        <f t="shared" si="23"/>
        <v>-0.005693794321</v>
      </c>
      <c r="AL1019" s="66">
        <f t="shared" si="24"/>
        <v>0.0007634399882</v>
      </c>
      <c r="AM1019" s="67">
        <f t="shared" si="25"/>
        <v>0.04103749976</v>
      </c>
      <c r="AN1019" s="68">
        <f t="shared" si="26"/>
        <v>0.0276844678</v>
      </c>
      <c r="AO1019" s="69">
        <f t="shared" si="27"/>
        <v>0.007325748362</v>
      </c>
      <c r="AP1019" s="70">
        <f t="shared" si="28"/>
        <v>-0.01375750049</v>
      </c>
      <c r="AQ1019" s="71">
        <f t="shared" si="29"/>
        <v>-0.0001664321478</v>
      </c>
      <c r="AR1019" s="72">
        <f t="shared" si="30"/>
        <v>-0.0005739496864</v>
      </c>
      <c r="AS1019" s="73">
        <f t="shared" si="31"/>
        <v>-0.00006991678561</v>
      </c>
      <c r="AT1019" s="74">
        <f t="shared" si="32"/>
        <v>0.0003459087927</v>
      </c>
      <c r="AU1019" s="75">
        <f t="shared" si="33"/>
        <v>-0.00001041985001</v>
      </c>
      <c r="AV1019" s="76">
        <f t="shared" si="34"/>
        <v>0.0001033351123</v>
      </c>
      <c r="AW1019" s="78">
        <f t="shared" si="35"/>
        <v>0.04242268502</v>
      </c>
      <c r="AX1019" s="79">
        <f t="shared" si="36"/>
        <v>-0.006439866564</v>
      </c>
      <c r="AY1019" s="78">
        <f t="shared" si="37"/>
        <v>0.01456570152</v>
      </c>
      <c r="AZ1019" s="79">
        <f t="shared" si="38"/>
        <v>0.03340082759</v>
      </c>
      <c r="BA1019" s="80">
        <f t="shared" si="39"/>
        <v>0.04886255158</v>
      </c>
      <c r="BB1019" s="80">
        <f t="shared" si="40"/>
        <v>-0.01883512606</v>
      </c>
      <c r="BC1019" s="80">
        <f t="shared" si="41"/>
        <v>0.04720325707</v>
      </c>
      <c r="BD1019" s="80">
        <f t="shared" si="42"/>
        <v>0.01964886136</v>
      </c>
      <c r="BE1019" s="81">
        <f t="shared" si="43"/>
        <v>0.002032786973</v>
      </c>
      <c r="BF1019" s="81">
        <f t="shared" si="44"/>
        <v>-0.001840664638</v>
      </c>
      <c r="BG1019" s="81">
        <f t="shared" si="45"/>
        <v>0.001842069726</v>
      </c>
      <c r="BH1019" s="81">
        <f t="shared" si="46"/>
        <v>0.001854980508</v>
      </c>
      <c r="BI1019" s="81"/>
      <c r="BJ1019" s="81"/>
    </row>
    <row r="1020">
      <c r="A1020" s="31">
        <v>1018.0</v>
      </c>
      <c r="B1020" s="32" t="s">
        <v>151</v>
      </c>
      <c r="C1020" s="33">
        <v>697.0</v>
      </c>
      <c r="D1020" s="55">
        <f t="shared" si="5"/>
        <v>614</v>
      </c>
      <c r="E1020" s="35">
        <v>201.0</v>
      </c>
      <c r="F1020" s="36">
        <v>62.0</v>
      </c>
      <c r="G1020" s="37">
        <v>172.0</v>
      </c>
      <c r="H1020" s="38">
        <v>161.0</v>
      </c>
      <c r="I1020" s="39">
        <v>14.0</v>
      </c>
      <c r="J1020" s="40">
        <v>4.0</v>
      </c>
      <c r="K1020" s="88">
        <f t="shared" si="6"/>
        <v>0.5552367288</v>
      </c>
      <c r="L1020" s="88">
        <f t="shared" si="7"/>
        <v>0.5718085106</v>
      </c>
      <c r="M1020" s="88">
        <f t="shared" si="8"/>
        <v>0.7226890756</v>
      </c>
      <c r="N1020" s="88">
        <f t="shared" si="9"/>
        <v>0.2467718795</v>
      </c>
      <c r="O1020" s="88">
        <f t="shared" si="10"/>
        <v>0.6302931596</v>
      </c>
      <c r="P1020" s="89">
        <f t="shared" si="11"/>
        <v>0.005738880918</v>
      </c>
      <c r="Q1020" s="90">
        <f t="shared" ref="Q1020:V1020" si="3092">K1020-Q$2</f>
        <v>0.2042590471</v>
      </c>
      <c r="R1020" s="91">
        <f t="shared" si="3092"/>
        <v>0.09225597035</v>
      </c>
      <c r="S1020" s="92">
        <f t="shared" si="3092"/>
        <v>0.311101513</v>
      </c>
      <c r="T1020" s="93">
        <f t="shared" si="3092"/>
        <v>0.1310374379</v>
      </c>
      <c r="U1020" s="94">
        <f t="shared" si="3092"/>
        <v>0.1764618305</v>
      </c>
      <c r="V1020" s="95">
        <f t="shared" si="3092"/>
        <v>-0.02652194759</v>
      </c>
      <c r="W1020" s="64"/>
      <c r="X1020" s="65">
        <f t="shared" si="13"/>
        <v>1</v>
      </c>
      <c r="Y1020" s="66">
        <f t="shared" si="14"/>
        <v>0</v>
      </c>
      <c r="Z1020" s="67">
        <f t="shared" ref="Z1020:AA1020" si="3093">U1020</f>
        <v>0.1764618305</v>
      </c>
      <c r="AA1020" s="68">
        <f t="shared" si="3093"/>
        <v>-0.02652194759</v>
      </c>
      <c r="AB1020" s="69">
        <f t="shared" ref="AB1020:AC1020" si="3094">S1020</f>
        <v>0.311101513</v>
      </c>
      <c r="AC1020" s="70">
        <f t="shared" si="3094"/>
        <v>0.1310374379</v>
      </c>
      <c r="AD1020" s="71">
        <f t="shared" si="17"/>
        <v>0.03043536392</v>
      </c>
      <c r="AE1020" s="72">
        <f t="shared" si="18"/>
        <v>-0.009360222842</v>
      </c>
      <c r="AF1020" s="73">
        <f t="shared" si="19"/>
        <v>0.05837291052</v>
      </c>
      <c r="AG1020" s="74">
        <f t="shared" si="20"/>
        <v>0.01487208813</v>
      </c>
      <c r="AH1020" s="75">
        <f t="shared" si="21"/>
        <v>0.07961334126</v>
      </c>
      <c r="AI1020" s="76">
        <f t="shared" si="22"/>
        <v>0.08153189036</v>
      </c>
      <c r="AJ1020" s="77"/>
      <c r="AK1020" s="65">
        <f t="shared" si="23"/>
        <v>-0.005693794321</v>
      </c>
      <c r="AL1020" s="66">
        <f t="shared" si="24"/>
        <v>0.0007634399882</v>
      </c>
      <c r="AM1020" s="67">
        <f t="shared" si="25"/>
        <v>0.18614533</v>
      </c>
      <c r="AN1020" s="68">
        <f t="shared" si="26"/>
        <v>0.2585097269</v>
      </c>
      <c r="AO1020" s="69">
        <f t="shared" si="27"/>
        <v>0.02166714769</v>
      </c>
      <c r="AP1020" s="70">
        <f t="shared" si="28"/>
        <v>-0.1734197374</v>
      </c>
      <c r="AQ1020" s="71">
        <f t="shared" si="29"/>
        <v>0.01018667337</v>
      </c>
      <c r="AR1020" s="72">
        <f t="shared" si="30"/>
        <v>-0.02255296405</v>
      </c>
      <c r="AS1020" s="73">
        <f t="shared" si="31"/>
        <v>-0.004750988825</v>
      </c>
      <c r="AT1020" s="74">
        <f t="shared" si="32"/>
        <v>0.02501705917</v>
      </c>
      <c r="AU1020" s="75">
        <f t="shared" si="33"/>
        <v>0.0076879492</v>
      </c>
      <c r="AV1020" s="76">
        <f t="shared" si="34"/>
        <v>0.01055498905</v>
      </c>
      <c r="AW1020" s="78">
        <f t="shared" si="35"/>
        <v>0.2152423171</v>
      </c>
      <c r="AX1020" s="79">
        <f t="shared" si="36"/>
        <v>0.2042590471</v>
      </c>
      <c r="AY1020" s="78">
        <f t="shared" si="37"/>
        <v>0.09887251365</v>
      </c>
      <c r="AZ1020" s="79">
        <f t="shared" si="38"/>
        <v>0.09225597035</v>
      </c>
      <c r="BA1020" s="80">
        <f t="shared" si="39"/>
        <v>0.01098326994</v>
      </c>
      <c r="BB1020" s="80">
        <f t="shared" si="40"/>
        <v>0.0066165433</v>
      </c>
      <c r="BC1020" s="80">
        <f t="shared" si="41"/>
        <v>0.2200228891</v>
      </c>
      <c r="BD1020" s="80">
        <f t="shared" si="42"/>
        <v>0.1039556735</v>
      </c>
      <c r="BE1020" s="81">
        <f t="shared" si="43"/>
        <v>0.00007685357335</v>
      </c>
      <c r="BF1020" s="81">
        <f t="shared" si="44"/>
        <v>0.0001453425623</v>
      </c>
      <c r="BG1020" s="81">
        <f t="shared" si="45"/>
        <v>0.0376032897</v>
      </c>
      <c r="BH1020" s="81">
        <f t="shared" si="46"/>
        <v>0.04574525525</v>
      </c>
      <c r="BI1020" s="81"/>
      <c r="BJ1020" s="81"/>
    </row>
    <row r="1021">
      <c r="A1021" s="31">
        <v>1019.0</v>
      </c>
      <c r="B1021" s="32">
        <v>3734.0</v>
      </c>
      <c r="C1021" s="33">
        <v>1680.0</v>
      </c>
      <c r="D1021" s="55">
        <f t="shared" si="5"/>
        <v>1352</v>
      </c>
      <c r="E1021" s="35">
        <v>424.0</v>
      </c>
      <c r="F1021" s="36">
        <v>234.0</v>
      </c>
      <c r="G1021" s="37">
        <v>189.0</v>
      </c>
      <c r="H1021" s="38">
        <v>339.0</v>
      </c>
      <c r="I1021" s="39">
        <v>123.0</v>
      </c>
      <c r="J1021" s="40">
        <v>43.0</v>
      </c>
      <c r="K1021" s="88">
        <f t="shared" si="6"/>
        <v>0.4380952381</v>
      </c>
      <c r="L1021" s="88">
        <f t="shared" si="7"/>
        <v>0.6173814898</v>
      </c>
      <c r="M1021" s="88">
        <f t="shared" si="8"/>
        <v>0.4055793991</v>
      </c>
      <c r="N1021" s="88">
        <f t="shared" si="9"/>
        <v>0.1125</v>
      </c>
      <c r="O1021" s="88">
        <f t="shared" si="10"/>
        <v>0.5443786982</v>
      </c>
      <c r="P1021" s="89">
        <f t="shared" si="11"/>
        <v>0.0255952381</v>
      </c>
      <c r="Q1021" s="90">
        <f t="shared" ref="Q1021:V1021" si="3095">K1021-Q$2</f>
        <v>0.08711755641</v>
      </c>
      <c r="R1021" s="91">
        <f t="shared" si="3095"/>
        <v>0.1378289496</v>
      </c>
      <c r="S1021" s="92">
        <f t="shared" si="3095"/>
        <v>-0.006008163504</v>
      </c>
      <c r="T1021" s="93">
        <f t="shared" si="3095"/>
        <v>-0.003234441607</v>
      </c>
      <c r="U1021" s="94">
        <f t="shared" si="3095"/>
        <v>0.09054736913</v>
      </c>
      <c r="V1021" s="95">
        <f t="shared" si="3095"/>
        <v>-0.006665590417</v>
      </c>
      <c r="W1021" s="64"/>
      <c r="X1021" s="65">
        <f t="shared" si="13"/>
        <v>1</v>
      </c>
      <c r="Y1021" s="66">
        <f t="shared" si="14"/>
        <v>0</v>
      </c>
      <c r="Z1021" s="67">
        <f t="shared" ref="Z1021:AA1021" si="3096">U1021</f>
        <v>0.09054736913</v>
      </c>
      <c r="AA1021" s="68">
        <f t="shared" si="3096"/>
        <v>-0.006665590417</v>
      </c>
      <c r="AB1021" s="69">
        <f t="shared" ref="AB1021:AC1021" si="3097">S1021</f>
        <v>-0.006008163504</v>
      </c>
      <c r="AC1021" s="70">
        <f t="shared" si="3097"/>
        <v>-0.003234441607</v>
      </c>
      <c r="AD1021" s="71">
        <f t="shared" si="17"/>
        <v>0.008154395961</v>
      </c>
      <c r="AE1021" s="72">
        <f t="shared" si="18"/>
        <v>-0.001207103352</v>
      </c>
      <c r="AF1021" s="73">
        <f t="shared" si="19"/>
        <v>-0.0005655828616</v>
      </c>
      <c r="AG1021" s="74">
        <f t="shared" si="20"/>
        <v>-0.0002528222211</v>
      </c>
      <c r="AH1021" s="75">
        <f t="shared" si="21"/>
        <v>0.00002563641619</v>
      </c>
      <c r="AI1021" s="76">
        <f t="shared" si="22"/>
        <v>0.00003886610805</v>
      </c>
      <c r="AJ1021" s="77"/>
      <c r="AK1021" s="65">
        <f t="shared" si="23"/>
        <v>-0.005693794321</v>
      </c>
      <c r="AL1021" s="66">
        <f t="shared" si="24"/>
        <v>0.0007634399882</v>
      </c>
      <c r="AM1021" s="67">
        <f t="shared" si="25"/>
        <v>0.08449236812</v>
      </c>
      <c r="AN1021" s="68">
        <f t="shared" si="26"/>
        <v>0.1383160836</v>
      </c>
      <c r="AO1021" s="69">
        <f t="shared" si="27"/>
        <v>-0.0007691794445</v>
      </c>
      <c r="AP1021" s="70">
        <f t="shared" si="28"/>
        <v>0.003447891675</v>
      </c>
      <c r="AQ1021" s="71">
        <f t="shared" si="29"/>
        <v>0.003487515885</v>
      </c>
      <c r="AR1021" s="72">
        <f t="shared" si="30"/>
        <v>-0.005373953835</v>
      </c>
      <c r="AS1021" s="73">
        <f t="shared" si="31"/>
        <v>0.00009190624929</v>
      </c>
      <c r="AT1021" s="74">
        <f t="shared" si="32"/>
        <v>-0.0002452319421</v>
      </c>
      <c r="AU1021" s="75">
        <f t="shared" si="33"/>
        <v>0.000002268250029</v>
      </c>
      <c r="AV1021" s="76">
        <f t="shared" si="34"/>
        <v>0.00000482906555</v>
      </c>
      <c r="AW1021" s="78">
        <f t="shared" si="35"/>
        <v>0.08161108474</v>
      </c>
      <c r="AX1021" s="79">
        <f t="shared" si="36"/>
        <v>0.08711755641</v>
      </c>
      <c r="AY1021" s="78">
        <f t="shared" si="37"/>
        <v>0.1369130585</v>
      </c>
      <c r="AZ1021" s="79">
        <f t="shared" si="38"/>
        <v>0.1378289496</v>
      </c>
      <c r="BA1021" s="80">
        <f t="shared" si="39"/>
        <v>-0.005506471666</v>
      </c>
      <c r="BB1021" s="80">
        <f t="shared" si="40"/>
        <v>-0.0009158910393</v>
      </c>
      <c r="BC1021" s="80">
        <f t="shared" si="41"/>
        <v>0.0863916568</v>
      </c>
      <c r="BD1021" s="80">
        <f t="shared" si="42"/>
        <v>0.1419962184</v>
      </c>
      <c r="BE1021" s="81">
        <f t="shared" si="43"/>
        <v>0.00002948237381</v>
      </c>
      <c r="BF1021" s="81">
        <f t="shared" si="44"/>
        <v>0.00001008665611</v>
      </c>
      <c r="BG1021" s="81">
        <f t="shared" si="45"/>
        <v>-0.01269940766</v>
      </c>
      <c r="BH1021" s="81">
        <f t="shared" si="46"/>
        <v>0.02453457713</v>
      </c>
      <c r="BI1021" s="81"/>
      <c r="BJ1021" s="81"/>
    </row>
    <row r="1022">
      <c r="A1022" s="31">
        <v>1020.0</v>
      </c>
      <c r="B1022" s="32" t="s">
        <v>387</v>
      </c>
      <c r="C1022" s="33">
        <v>883.0</v>
      </c>
      <c r="D1022" s="55">
        <f t="shared" si="5"/>
        <v>742</v>
      </c>
      <c r="E1022" s="35">
        <v>299.0</v>
      </c>
      <c r="F1022" s="36">
        <v>32.0</v>
      </c>
      <c r="G1022" s="37">
        <v>205.0</v>
      </c>
      <c r="H1022" s="38">
        <v>141.0</v>
      </c>
      <c r="I1022" s="39">
        <v>59.0</v>
      </c>
      <c r="J1022" s="40">
        <v>6.0</v>
      </c>
      <c r="K1022" s="88">
        <f t="shared" si="6"/>
        <v>0.637599094</v>
      </c>
      <c r="L1022" s="88">
        <f t="shared" si="7"/>
        <v>0.7174348697</v>
      </c>
      <c r="M1022" s="88">
        <f t="shared" si="8"/>
        <v>0.8436213992</v>
      </c>
      <c r="N1022" s="88">
        <f t="shared" si="9"/>
        <v>0.2321630804</v>
      </c>
      <c r="O1022" s="88">
        <f t="shared" si="10"/>
        <v>0.7587601078</v>
      </c>
      <c r="P1022" s="89">
        <f t="shared" si="11"/>
        <v>0.006795016988</v>
      </c>
      <c r="Q1022" s="90">
        <f t="shared" ref="Q1022:V1022" si="3098">K1022-Q$2</f>
        <v>0.2866214123</v>
      </c>
      <c r="R1022" s="91">
        <f t="shared" si="3098"/>
        <v>0.2378823294</v>
      </c>
      <c r="S1022" s="92">
        <f t="shared" si="3098"/>
        <v>0.4320338365</v>
      </c>
      <c r="T1022" s="93">
        <f t="shared" si="3098"/>
        <v>0.1164286388</v>
      </c>
      <c r="U1022" s="94">
        <f t="shared" si="3098"/>
        <v>0.3049287787</v>
      </c>
      <c r="V1022" s="95">
        <f t="shared" si="3098"/>
        <v>-0.02546581152</v>
      </c>
      <c r="W1022" s="64"/>
      <c r="X1022" s="65">
        <f t="shared" si="13"/>
        <v>1</v>
      </c>
      <c r="Y1022" s="66">
        <f t="shared" si="14"/>
        <v>0</v>
      </c>
      <c r="Z1022" s="67">
        <f t="shared" ref="Z1022:AA1022" si="3099">U1022</f>
        <v>0.3049287787</v>
      </c>
      <c r="AA1022" s="68">
        <f t="shared" si="3099"/>
        <v>-0.02546581152</v>
      </c>
      <c r="AB1022" s="69">
        <f t="shared" ref="AB1022:AC1022" si="3100">S1022</f>
        <v>0.4320338365</v>
      </c>
      <c r="AC1022" s="70">
        <f t="shared" si="3100"/>
        <v>0.1164286388</v>
      </c>
      <c r="AD1022" s="71">
        <f t="shared" si="17"/>
        <v>0.09233305254</v>
      </c>
      <c r="AE1022" s="72">
        <f t="shared" si="18"/>
        <v>-0.01553051761</v>
      </c>
      <c r="AF1022" s="73">
        <f t="shared" si="19"/>
        <v>0.1347044999</v>
      </c>
      <c r="AG1022" s="74">
        <f t="shared" si="20"/>
        <v>0.02450035038</v>
      </c>
      <c r="AH1022" s="75">
        <f t="shared" si="21"/>
        <v>0.173097608</v>
      </c>
      <c r="AI1022" s="76">
        <f t="shared" si="22"/>
        <v>0.100602223</v>
      </c>
      <c r="AJ1022" s="77"/>
      <c r="AK1022" s="65">
        <f t="shared" si="23"/>
        <v>-0.005693794321</v>
      </c>
      <c r="AL1022" s="66">
        <f t="shared" si="24"/>
        <v>0.0007634399882</v>
      </c>
      <c r="AM1022" s="67">
        <f t="shared" si="25"/>
        <v>0.2893304176</v>
      </c>
      <c r="AN1022" s="68">
        <f t="shared" si="26"/>
        <v>0.4633314714</v>
      </c>
      <c r="AO1022" s="69">
        <f t="shared" si="27"/>
        <v>-0.002575731459</v>
      </c>
      <c r="AP1022" s="70">
        <f t="shared" si="28"/>
        <v>-0.23163822</v>
      </c>
      <c r="AQ1022" s="71">
        <f t="shared" si="29"/>
        <v>0.03840384854</v>
      </c>
      <c r="AR1022" s="72">
        <f t="shared" si="30"/>
        <v>-0.06180703963</v>
      </c>
      <c r="AS1022" s="73">
        <f t="shared" si="31"/>
        <v>-0.006820666841</v>
      </c>
      <c r="AT1022" s="74">
        <f t="shared" si="32"/>
        <v>0.05747438466</v>
      </c>
      <c r="AU1022" s="75">
        <f t="shared" si="33"/>
        <v>0.0179758757</v>
      </c>
      <c r="AV1022" s="76">
        <f t="shared" si="34"/>
        <v>0.01425465872</v>
      </c>
      <c r="AW1022" s="78">
        <f t="shared" si="35"/>
        <v>0.3306199492</v>
      </c>
      <c r="AX1022" s="79">
        <f t="shared" si="36"/>
        <v>0.2866214123</v>
      </c>
      <c r="AY1022" s="78">
        <f t="shared" si="37"/>
        <v>0.2423786952</v>
      </c>
      <c r="AZ1022" s="79">
        <f t="shared" si="38"/>
        <v>0.2378823294</v>
      </c>
      <c r="BA1022" s="80">
        <f t="shared" si="39"/>
        <v>0.04399853689</v>
      </c>
      <c r="BB1022" s="80">
        <f t="shared" si="40"/>
        <v>0.004496365724</v>
      </c>
      <c r="BC1022" s="80">
        <f t="shared" si="41"/>
        <v>0.3354005213</v>
      </c>
      <c r="BD1022" s="80">
        <f t="shared" si="42"/>
        <v>0.247461855</v>
      </c>
      <c r="BE1022" s="81">
        <f t="shared" si="43"/>
        <v>0.001915653944</v>
      </c>
      <c r="BF1022" s="81">
        <f t="shared" si="44"/>
        <v>0.0003956670264</v>
      </c>
      <c r="BG1022" s="81">
        <f t="shared" si="45"/>
        <v>0.05125613997</v>
      </c>
      <c r="BH1022" s="81">
        <f t="shared" si="46"/>
        <v>0.1659976703</v>
      </c>
      <c r="BI1022" s="81"/>
      <c r="BJ1022" s="81"/>
    </row>
    <row r="1023">
      <c r="A1023" s="31">
        <v>1021.0</v>
      </c>
      <c r="B1023" s="32">
        <v>7531.0</v>
      </c>
      <c r="C1023" s="33">
        <v>1354.0</v>
      </c>
      <c r="D1023" s="55">
        <f t="shared" si="5"/>
        <v>844</v>
      </c>
      <c r="E1023" s="35">
        <v>139.0</v>
      </c>
      <c r="F1023" s="36">
        <v>179.0</v>
      </c>
      <c r="G1023" s="37">
        <v>102.0</v>
      </c>
      <c r="H1023" s="38">
        <v>291.0</v>
      </c>
      <c r="I1023" s="39">
        <v>62.0</v>
      </c>
      <c r="J1023" s="40">
        <v>71.0</v>
      </c>
      <c r="K1023" s="88">
        <f t="shared" si="6"/>
        <v>0.2237813885</v>
      </c>
      <c r="L1023" s="88">
        <f t="shared" si="7"/>
        <v>0.4085365854</v>
      </c>
      <c r="M1023" s="88">
        <f t="shared" si="8"/>
        <v>0.2897727273</v>
      </c>
      <c r="N1023" s="88">
        <f t="shared" si="9"/>
        <v>0.0753323486</v>
      </c>
      <c r="O1023" s="88">
        <f t="shared" si="10"/>
        <v>0.3590047393</v>
      </c>
      <c r="P1023" s="89">
        <f t="shared" si="11"/>
        <v>0.05243722304</v>
      </c>
      <c r="Q1023" s="90">
        <f t="shared" ref="Q1023:V1023" si="3101">K1023-Q$2</f>
        <v>-0.1271962932</v>
      </c>
      <c r="R1023" s="91">
        <f t="shared" si="3101"/>
        <v>-0.07101595492</v>
      </c>
      <c r="S1023" s="92">
        <f t="shared" si="3101"/>
        <v>-0.1218148354</v>
      </c>
      <c r="T1023" s="93">
        <f t="shared" si="3101"/>
        <v>-0.04040209301</v>
      </c>
      <c r="U1023" s="94">
        <f t="shared" si="3101"/>
        <v>-0.09482658976</v>
      </c>
      <c r="V1023" s="95">
        <f t="shared" si="3101"/>
        <v>0.02017639453</v>
      </c>
      <c r="W1023" s="64"/>
      <c r="X1023" s="65">
        <f t="shared" si="13"/>
        <v>1</v>
      </c>
      <c r="Y1023" s="66">
        <f t="shared" si="14"/>
        <v>0</v>
      </c>
      <c r="Z1023" s="67">
        <f t="shared" ref="Z1023:AA1023" si="3102">U1023</f>
        <v>-0.09482658976</v>
      </c>
      <c r="AA1023" s="68">
        <f t="shared" si="3102"/>
        <v>0.02017639453</v>
      </c>
      <c r="AB1023" s="69">
        <f t="shared" ref="AB1023:AC1023" si="3103">S1023</f>
        <v>-0.1218148354</v>
      </c>
      <c r="AC1023" s="70">
        <f t="shared" si="3103"/>
        <v>-0.04040209301</v>
      </c>
      <c r="AD1023" s="71">
        <f t="shared" si="17"/>
        <v>0.008584995229</v>
      </c>
      <c r="AE1023" s="72">
        <f t="shared" si="18"/>
        <v>-0.003826517374</v>
      </c>
      <c r="AF1023" s="73">
        <f t="shared" si="19"/>
        <v>0.01236645399</v>
      </c>
      <c r="AG1023" s="74">
        <f t="shared" si="20"/>
        <v>0.001373408521</v>
      </c>
      <c r="AH1023" s="75">
        <f t="shared" si="21"/>
        <v>0.013206525</v>
      </c>
      <c r="AI1023" s="76">
        <f t="shared" si="22"/>
        <v>0.009843148618</v>
      </c>
      <c r="AJ1023" s="77"/>
      <c r="AK1023" s="65">
        <f t="shared" si="23"/>
        <v>-0.005693794321</v>
      </c>
      <c r="AL1023" s="66">
        <f t="shared" si="24"/>
        <v>0.0007634399882</v>
      </c>
      <c r="AM1023" s="67">
        <f t="shared" si="25"/>
        <v>-0.1094356409</v>
      </c>
      <c r="AN1023" s="68">
        <f t="shared" si="26"/>
        <v>-0.1340816904</v>
      </c>
      <c r="AO1023" s="69">
        <f t="shared" si="27"/>
        <v>-0.003048446268</v>
      </c>
      <c r="AP1023" s="70">
        <f t="shared" si="28"/>
        <v>0.06637434525</v>
      </c>
      <c r="AQ1023" s="71">
        <f t="shared" si="29"/>
        <v>0.002181871931</v>
      </c>
      <c r="AR1023" s="72">
        <f t="shared" si="30"/>
        <v>-0.006971290517</v>
      </c>
      <c r="AS1023" s="73">
        <f t="shared" si="31"/>
        <v>-0.0002566350354</v>
      </c>
      <c r="AT1023" s="74">
        <f t="shared" si="32"/>
        <v>0.005253532141</v>
      </c>
      <c r="AU1023" s="75">
        <f t="shared" si="33"/>
        <v>0.001335834043</v>
      </c>
      <c r="AV1023" s="76">
        <f t="shared" si="34"/>
        <v>0.001333385545</v>
      </c>
      <c r="AW1023" s="78">
        <f t="shared" si="35"/>
        <v>-0.1149168105</v>
      </c>
      <c r="AX1023" s="79">
        <f t="shared" si="36"/>
        <v>-0.1271962932</v>
      </c>
      <c r="AY1023" s="78">
        <f t="shared" si="37"/>
        <v>-0.06732827802</v>
      </c>
      <c r="AZ1023" s="79">
        <f t="shared" si="38"/>
        <v>-0.07101595492</v>
      </c>
      <c r="BA1023" s="80">
        <f t="shared" si="39"/>
        <v>0.01227948269</v>
      </c>
      <c r="BB1023" s="80">
        <f t="shared" si="40"/>
        <v>0.003687676901</v>
      </c>
      <c r="BC1023" s="80">
        <f t="shared" si="41"/>
        <v>-0.1101362385</v>
      </c>
      <c r="BD1023" s="80">
        <f t="shared" si="42"/>
        <v>-0.06224511818</v>
      </c>
      <c r="BE1023" s="81">
        <f t="shared" si="43"/>
        <v>0.0001371867341</v>
      </c>
      <c r="BF1023" s="81">
        <f t="shared" si="44"/>
        <v>0.0000905655293</v>
      </c>
      <c r="BG1023" s="81">
        <f t="shared" si="45"/>
        <v>0.008255536286</v>
      </c>
      <c r="BH1023" s="81">
        <f t="shared" si="46"/>
        <v>0.01371088636</v>
      </c>
      <c r="BI1023" s="81"/>
      <c r="BJ1023" s="81"/>
    </row>
    <row r="1024">
      <c r="A1024" s="31">
        <v>1022.0</v>
      </c>
      <c r="B1024" s="32" t="s">
        <v>187</v>
      </c>
      <c r="C1024" s="33">
        <v>510.0</v>
      </c>
      <c r="D1024" s="55">
        <f t="shared" si="5"/>
        <v>422</v>
      </c>
      <c r="E1024" s="35">
        <v>85.0</v>
      </c>
      <c r="F1024" s="36">
        <v>80.0</v>
      </c>
      <c r="G1024" s="37">
        <v>76.0</v>
      </c>
      <c r="H1024" s="38">
        <v>160.0</v>
      </c>
      <c r="I1024" s="39">
        <v>14.0</v>
      </c>
      <c r="J1024" s="40">
        <v>7.0</v>
      </c>
      <c r="K1024" s="88">
        <f t="shared" si="6"/>
        <v>0.3431372549</v>
      </c>
      <c r="L1024" s="88">
        <f t="shared" si="7"/>
        <v>0.3822393822</v>
      </c>
      <c r="M1024" s="88">
        <f t="shared" si="8"/>
        <v>0.4662576687</v>
      </c>
      <c r="N1024" s="88">
        <f t="shared" si="9"/>
        <v>0.1490196078</v>
      </c>
      <c r="O1024" s="88">
        <f t="shared" si="10"/>
        <v>0.4146919431</v>
      </c>
      <c r="P1024" s="89">
        <f t="shared" si="11"/>
        <v>0.0137254902</v>
      </c>
      <c r="Q1024" s="90">
        <f t="shared" ref="Q1024:V1024" si="3104">K1024-Q$2</f>
        <v>-0.007840426788</v>
      </c>
      <c r="R1024" s="91">
        <f t="shared" si="3104"/>
        <v>-0.09731315805</v>
      </c>
      <c r="S1024" s="92">
        <f t="shared" si="3104"/>
        <v>0.05467010607</v>
      </c>
      <c r="T1024" s="93">
        <f t="shared" si="3104"/>
        <v>0.03328516624</v>
      </c>
      <c r="U1024" s="94">
        <f t="shared" si="3104"/>
        <v>-0.03913938597</v>
      </c>
      <c r="V1024" s="95">
        <f t="shared" si="3104"/>
        <v>-0.01853533832</v>
      </c>
      <c r="W1024" s="64"/>
      <c r="X1024" s="65">
        <f t="shared" si="13"/>
        <v>1</v>
      </c>
      <c r="Y1024" s="66">
        <f t="shared" si="14"/>
        <v>0</v>
      </c>
      <c r="Z1024" s="67">
        <f t="shared" ref="Z1024:AA1024" si="3105">U1024</f>
        <v>-0.03913938597</v>
      </c>
      <c r="AA1024" s="68">
        <f t="shared" si="3105"/>
        <v>-0.01853533832</v>
      </c>
      <c r="AB1024" s="69">
        <f t="shared" ref="AB1024:AC1024" si="3106">S1024</f>
        <v>0.05467010607</v>
      </c>
      <c r="AC1024" s="70">
        <f t="shared" si="3106"/>
        <v>0.03328516624</v>
      </c>
      <c r="AD1024" s="71">
        <f t="shared" si="17"/>
        <v>0.001188332767</v>
      </c>
      <c r="AE1024" s="72">
        <f t="shared" si="18"/>
        <v>0.001450923521</v>
      </c>
      <c r="AF1024" s="73">
        <f t="shared" si="19"/>
        <v>-0.001522802565</v>
      </c>
      <c r="AG1024" s="74">
        <f t="shared" si="20"/>
        <v>-0.00231608988</v>
      </c>
      <c r="AH1024" s="75">
        <f t="shared" si="21"/>
        <v>0.001880918206</v>
      </c>
      <c r="AI1024" s="76">
        <f t="shared" si="22"/>
        <v>0.003639407137</v>
      </c>
      <c r="AJ1024" s="77"/>
      <c r="AK1024" s="65">
        <f t="shared" si="23"/>
        <v>-0.005693794321</v>
      </c>
      <c r="AL1024" s="66">
        <f t="shared" si="24"/>
        <v>0.0007634399882</v>
      </c>
      <c r="AM1024" s="67">
        <f t="shared" si="25"/>
        <v>-0.002520237063</v>
      </c>
      <c r="AN1024" s="68">
        <f t="shared" si="26"/>
        <v>-0.07726894931</v>
      </c>
      <c r="AO1024" s="69">
        <f t="shared" si="27"/>
        <v>0.008919668182</v>
      </c>
      <c r="AP1024" s="70">
        <f t="shared" si="28"/>
        <v>-0.0319139923</v>
      </c>
      <c r="AQ1024" s="71">
        <f t="shared" si="29"/>
        <v>0.001456579902</v>
      </c>
      <c r="AR1024" s="72">
        <f t="shared" si="30"/>
        <v>0.00005301629677</v>
      </c>
      <c r="AS1024" s="73">
        <f t="shared" si="31"/>
        <v>0.0009374551515</v>
      </c>
      <c r="AT1024" s="74">
        <f t="shared" si="32"/>
        <v>-0.0007029671814</v>
      </c>
      <c r="AU1024" s="75">
        <f t="shared" si="33"/>
        <v>0.0001534659704</v>
      </c>
      <c r="AV1024" s="76">
        <f t="shared" si="34"/>
        <v>0.0004436477231</v>
      </c>
      <c r="AW1024" s="78">
        <f t="shared" si="35"/>
        <v>0.003253137822</v>
      </c>
      <c r="AX1024" s="79">
        <f t="shared" si="36"/>
        <v>-0.007840426788</v>
      </c>
      <c r="AY1024" s="78">
        <f t="shared" si="37"/>
        <v>-0.1086258048</v>
      </c>
      <c r="AZ1024" s="79">
        <f t="shared" si="38"/>
        <v>-0.09731315805</v>
      </c>
      <c r="BA1024" s="80">
        <f t="shared" si="39"/>
        <v>0.01109356461</v>
      </c>
      <c r="BB1024" s="80">
        <f t="shared" si="40"/>
        <v>-0.01131264673</v>
      </c>
      <c r="BC1024" s="80">
        <f t="shared" si="41"/>
        <v>0.00803370988</v>
      </c>
      <c r="BD1024" s="80">
        <f t="shared" si="42"/>
        <v>-0.1035426449</v>
      </c>
      <c r="BE1024" s="81">
        <f t="shared" si="43"/>
        <v>-0.00000490880037</v>
      </c>
      <c r="BF1024" s="81">
        <f t="shared" si="44"/>
        <v>-0.0002509951549</v>
      </c>
      <c r="BG1024" s="81">
        <f t="shared" si="45"/>
        <v>-0.01065653883</v>
      </c>
      <c r="BH1024" s="81">
        <f t="shared" si="46"/>
        <v>-0.001663663139</v>
      </c>
      <c r="BI1024" s="81"/>
      <c r="BJ1024" s="81"/>
    </row>
    <row r="1025">
      <c r="A1025" s="31">
        <v>1023.0</v>
      </c>
      <c r="B1025" s="32" t="s">
        <v>240</v>
      </c>
      <c r="C1025" s="33">
        <v>1414.0</v>
      </c>
      <c r="D1025" s="55">
        <f t="shared" si="5"/>
        <v>1148</v>
      </c>
      <c r="E1025" s="35">
        <v>219.0</v>
      </c>
      <c r="F1025" s="36">
        <v>226.0</v>
      </c>
      <c r="G1025" s="37">
        <v>179.0</v>
      </c>
      <c r="H1025" s="38">
        <v>414.0</v>
      </c>
      <c r="I1025" s="39">
        <v>59.0</v>
      </c>
      <c r="J1025" s="40">
        <v>51.0</v>
      </c>
      <c r="K1025" s="88">
        <f t="shared" si="6"/>
        <v>0.3231966054</v>
      </c>
      <c r="L1025" s="88">
        <f t="shared" si="7"/>
        <v>0.401734104</v>
      </c>
      <c r="M1025" s="88">
        <f t="shared" si="8"/>
        <v>0.3925438596</v>
      </c>
      <c r="N1025" s="88">
        <f t="shared" si="9"/>
        <v>0.1265912306</v>
      </c>
      <c r="O1025" s="88">
        <f t="shared" si="10"/>
        <v>0.3980836237</v>
      </c>
      <c r="P1025" s="89">
        <f t="shared" si="11"/>
        <v>0.0360678925</v>
      </c>
      <c r="Q1025" s="90">
        <f t="shared" ref="Q1025:V1025" si="3107">K1025-Q$2</f>
        <v>-0.02778107632</v>
      </c>
      <c r="R1025" s="91">
        <f t="shared" si="3107"/>
        <v>-0.07781843624</v>
      </c>
      <c r="S1025" s="92">
        <f t="shared" si="3107"/>
        <v>-0.019043703</v>
      </c>
      <c r="T1025" s="93">
        <f t="shared" si="3107"/>
        <v>0.01085678894</v>
      </c>
      <c r="U1025" s="94">
        <f t="shared" si="3107"/>
        <v>-0.0557477054</v>
      </c>
      <c r="V1025" s="95">
        <f t="shared" si="3107"/>
        <v>0.003807063992</v>
      </c>
      <c r="W1025" s="64"/>
      <c r="X1025" s="65">
        <f t="shared" si="13"/>
        <v>1</v>
      </c>
      <c r="Y1025" s="66">
        <f t="shared" si="14"/>
        <v>0</v>
      </c>
      <c r="Z1025" s="67">
        <f t="shared" ref="Z1025:AA1025" si="3108">U1025</f>
        <v>-0.0557477054</v>
      </c>
      <c r="AA1025" s="68">
        <f t="shared" si="3108"/>
        <v>0.003807063992</v>
      </c>
      <c r="AB1025" s="69">
        <f t="shared" ref="AB1025:AC1025" si="3109">S1025</f>
        <v>-0.019043703</v>
      </c>
      <c r="AC1025" s="70">
        <f t="shared" si="3109"/>
        <v>0.01085678894</v>
      </c>
      <c r="AD1025" s="71">
        <f t="shared" si="17"/>
        <v>0.003093312921</v>
      </c>
      <c r="AE1025" s="72">
        <f t="shared" si="18"/>
        <v>-0.0004244701637</v>
      </c>
      <c r="AF1025" s="73">
        <f t="shared" si="19"/>
        <v>0.001020310254</v>
      </c>
      <c r="AG1025" s="74">
        <f t="shared" si="20"/>
        <v>-0.0006777416676</v>
      </c>
      <c r="AH1025" s="75">
        <f t="shared" si="21"/>
        <v>0.0002447927577</v>
      </c>
      <c r="AI1025" s="76">
        <f t="shared" si="22"/>
        <v>-0.0004135069283</v>
      </c>
      <c r="AJ1025" s="77"/>
      <c r="AK1025" s="65">
        <f t="shared" si="23"/>
        <v>-0.005693794321</v>
      </c>
      <c r="AL1025" s="66">
        <f t="shared" si="24"/>
        <v>0.0007634399882</v>
      </c>
      <c r="AM1025" s="67">
        <f t="shared" si="25"/>
        <v>-0.05154863089</v>
      </c>
      <c r="AN1025" s="68">
        <f t="shared" si="26"/>
        <v>-0.08539992449</v>
      </c>
      <c r="AO1025" s="69">
        <f t="shared" si="27"/>
        <v>0.008081714836</v>
      </c>
      <c r="AP1025" s="70">
        <f t="shared" si="28"/>
        <v>0.007967760724</v>
      </c>
      <c r="AQ1025" s="71">
        <f t="shared" si="29"/>
        <v>0.001342455911</v>
      </c>
      <c r="AR1025" s="72">
        <f t="shared" si="30"/>
        <v>-0.002021386295</v>
      </c>
      <c r="AS1025" s="73">
        <f t="shared" si="31"/>
        <v>0.0003125900901</v>
      </c>
      <c r="AT1025" s="74">
        <f t="shared" si="32"/>
        <v>0.0004127982914</v>
      </c>
      <c r="AU1025" s="75">
        <f t="shared" si="33"/>
        <v>0.00003455910315</v>
      </c>
      <c r="AV1025" s="76">
        <f t="shared" si="34"/>
        <v>-0.0000428684984</v>
      </c>
      <c r="AW1025" s="78">
        <f t="shared" si="35"/>
        <v>-0.04747110527</v>
      </c>
      <c r="AX1025" s="79">
        <f t="shared" si="36"/>
        <v>-0.02778107632</v>
      </c>
      <c r="AY1025" s="78">
        <f t="shared" si="37"/>
        <v>-0.07832018028</v>
      </c>
      <c r="AZ1025" s="79">
        <f t="shared" si="38"/>
        <v>-0.07781843624</v>
      </c>
      <c r="BA1025" s="80">
        <f t="shared" si="39"/>
        <v>-0.01969002896</v>
      </c>
      <c r="BB1025" s="80">
        <f t="shared" si="40"/>
        <v>-0.0005017440323</v>
      </c>
      <c r="BC1025" s="80">
        <f t="shared" si="41"/>
        <v>-0.04269053321</v>
      </c>
      <c r="BD1025" s="80">
        <f t="shared" si="42"/>
        <v>-0.07323702043</v>
      </c>
      <c r="BE1025" s="81">
        <f t="shared" si="43"/>
        <v>0.0003874454933</v>
      </c>
      <c r="BF1025" s="81">
        <f t="shared" si="44"/>
        <v>0.00001975870905</v>
      </c>
      <c r="BG1025" s="81">
        <f t="shared" si="45"/>
        <v>-0.003541179536</v>
      </c>
      <c r="BH1025" s="81">
        <f t="shared" si="46"/>
        <v>0.006253054907</v>
      </c>
      <c r="BI1025" s="81"/>
      <c r="BJ1025" s="81"/>
    </row>
    <row r="1026">
      <c r="A1026" s="31">
        <v>1024.0</v>
      </c>
      <c r="B1026" s="32" t="s">
        <v>287</v>
      </c>
      <c r="C1026" s="33">
        <v>1785.0</v>
      </c>
      <c r="D1026" s="55">
        <f t="shared" si="5"/>
        <v>1315</v>
      </c>
      <c r="E1026" s="35">
        <v>196.0</v>
      </c>
      <c r="F1026" s="36">
        <v>227.0</v>
      </c>
      <c r="G1026" s="37">
        <v>203.0</v>
      </c>
      <c r="H1026" s="38">
        <v>528.0</v>
      </c>
      <c r="I1026" s="39">
        <v>70.0</v>
      </c>
      <c r="J1026" s="40">
        <v>91.0</v>
      </c>
      <c r="K1026" s="88">
        <f t="shared" si="6"/>
        <v>0.262745098</v>
      </c>
      <c r="L1026" s="88">
        <f t="shared" si="7"/>
        <v>0.3350125945</v>
      </c>
      <c r="M1026" s="88">
        <f t="shared" si="8"/>
        <v>0.3896353167</v>
      </c>
      <c r="N1026" s="88">
        <f t="shared" si="9"/>
        <v>0.1137254902</v>
      </c>
      <c r="O1026" s="88">
        <f t="shared" si="10"/>
        <v>0.3566539924</v>
      </c>
      <c r="P1026" s="89">
        <f t="shared" si="11"/>
        <v>0.05098039216</v>
      </c>
      <c r="Q1026" s="90">
        <f t="shared" ref="Q1026:V1026" si="3110">K1026-Q$2</f>
        <v>-0.08823258365</v>
      </c>
      <c r="R1026" s="91">
        <f t="shared" si="3110"/>
        <v>-0.1445399458</v>
      </c>
      <c r="S1026" s="92">
        <f t="shared" si="3110"/>
        <v>-0.02195224595</v>
      </c>
      <c r="T1026" s="93">
        <f t="shared" si="3110"/>
        <v>-0.002008951411</v>
      </c>
      <c r="U1026" s="94">
        <f t="shared" si="3110"/>
        <v>-0.0971773367</v>
      </c>
      <c r="V1026" s="95">
        <f t="shared" si="3110"/>
        <v>0.01871956364</v>
      </c>
      <c r="W1026" s="64"/>
      <c r="X1026" s="65">
        <f t="shared" si="13"/>
        <v>1</v>
      </c>
      <c r="Y1026" s="66">
        <f t="shared" si="14"/>
        <v>0</v>
      </c>
      <c r="Z1026" s="67">
        <f t="shared" ref="Z1026:AA1026" si="3111">U1026</f>
        <v>-0.0971773367</v>
      </c>
      <c r="AA1026" s="68">
        <f t="shared" si="3111"/>
        <v>0.01871956364</v>
      </c>
      <c r="AB1026" s="69">
        <f t="shared" ref="AB1026:AC1026" si="3112">S1026</f>
        <v>-0.02195224595</v>
      </c>
      <c r="AC1026" s="70">
        <f t="shared" si="3112"/>
        <v>-0.002008951411</v>
      </c>
      <c r="AD1026" s="71">
        <f t="shared" si="17"/>
        <v>0.009093012705</v>
      </c>
      <c r="AE1026" s="72">
        <f t="shared" si="18"/>
        <v>-0.003638234678</v>
      </c>
      <c r="AF1026" s="73">
        <f t="shared" si="19"/>
        <v>0.00217086749</v>
      </c>
      <c r="AG1026" s="74">
        <f t="shared" si="20"/>
        <v>-0.0002157119175</v>
      </c>
      <c r="AH1026" s="75">
        <f t="shared" si="21"/>
        <v>0.0004778652164</v>
      </c>
      <c r="AI1026" s="76">
        <f t="shared" si="22"/>
        <v>0.00008820199095</v>
      </c>
      <c r="AJ1026" s="77"/>
      <c r="AK1026" s="65">
        <f t="shared" si="23"/>
        <v>-0.005693794321</v>
      </c>
      <c r="AL1026" s="66">
        <f t="shared" si="24"/>
        <v>0.0007634399882</v>
      </c>
      <c r="AM1026" s="67">
        <f t="shared" si="25"/>
        <v>-0.1090415235</v>
      </c>
      <c r="AN1026" s="68">
        <f t="shared" si="26"/>
        <v>-0.1390029839</v>
      </c>
      <c r="AO1026" s="69">
        <f t="shared" si="27"/>
        <v>0.002077936367</v>
      </c>
      <c r="AP1026" s="70">
        <f t="shared" si="28"/>
        <v>0.01122185807</v>
      </c>
      <c r="AQ1026" s="71">
        <f t="shared" si="29"/>
        <v>0.002552739696</v>
      </c>
      <c r="AR1026" s="72">
        <f t="shared" si="30"/>
        <v>-0.007170661244</v>
      </c>
      <c r="AS1026" s="73">
        <f t="shared" si="31"/>
        <v>0.0001476858177</v>
      </c>
      <c r="AT1026" s="74">
        <f t="shared" si="32"/>
        <v>0.0009103052835</v>
      </c>
      <c r="AU1026" s="75">
        <f t="shared" si="33"/>
        <v>0.00005274155986</v>
      </c>
      <c r="AV1026" s="76">
        <f t="shared" si="34"/>
        <v>0.00001785926142</v>
      </c>
      <c r="AW1026" s="78">
        <f t="shared" si="35"/>
        <v>-0.1099042144</v>
      </c>
      <c r="AX1026" s="79">
        <f t="shared" si="36"/>
        <v>-0.08823258365</v>
      </c>
      <c r="AY1026" s="78">
        <f t="shared" si="37"/>
        <v>-0.1332601826</v>
      </c>
      <c r="AZ1026" s="79">
        <f t="shared" si="38"/>
        <v>-0.1445399458</v>
      </c>
      <c r="BA1026" s="80">
        <f t="shared" si="39"/>
        <v>-0.02167163071</v>
      </c>
      <c r="BB1026" s="80">
        <f t="shared" si="40"/>
        <v>0.01127976328</v>
      </c>
      <c r="BC1026" s="80">
        <f t="shared" si="41"/>
        <v>-0.1051236423</v>
      </c>
      <c r="BD1026" s="80">
        <f t="shared" si="42"/>
        <v>-0.1281770227</v>
      </c>
      <c r="BE1026" s="81">
        <f t="shared" si="43"/>
        <v>0.000342426518</v>
      </c>
      <c r="BF1026" s="81">
        <f t="shared" si="44"/>
        <v>-0.0004889017285</v>
      </c>
      <c r="BG1026" s="81">
        <f t="shared" si="45"/>
        <v>-0.00537836898</v>
      </c>
      <c r="BH1026" s="81">
        <f t="shared" si="46"/>
        <v>0.02694887097</v>
      </c>
      <c r="BI1026" s="81"/>
      <c r="BJ1026" s="81"/>
    </row>
    <row r="1027">
      <c r="A1027" s="31">
        <v>1025.0</v>
      </c>
      <c r="B1027" s="32">
        <v>4547.0</v>
      </c>
      <c r="C1027" s="33">
        <v>744.0</v>
      </c>
      <c r="D1027" s="55">
        <f t="shared" si="5"/>
        <v>391</v>
      </c>
      <c r="E1027" s="35">
        <v>42.0</v>
      </c>
      <c r="F1027" s="36">
        <v>102.0</v>
      </c>
      <c r="G1027" s="37">
        <v>36.0</v>
      </c>
      <c r="H1027" s="38">
        <v>141.0</v>
      </c>
      <c r="I1027" s="39">
        <v>18.0</v>
      </c>
      <c r="J1027" s="40">
        <v>52.0</v>
      </c>
      <c r="K1027" s="88">
        <f t="shared" si="6"/>
        <v>0.1290322581</v>
      </c>
      <c r="L1027" s="88">
        <f t="shared" si="7"/>
        <v>0.2985074627</v>
      </c>
      <c r="M1027" s="88">
        <f t="shared" si="8"/>
        <v>0.1894736842</v>
      </c>
      <c r="N1027" s="88">
        <f t="shared" si="9"/>
        <v>0.04838709677</v>
      </c>
      <c r="O1027" s="88">
        <f t="shared" si="10"/>
        <v>0.2455242967</v>
      </c>
      <c r="P1027" s="89">
        <f t="shared" si="11"/>
        <v>0.06989247312</v>
      </c>
      <c r="Q1027" s="90">
        <f t="shared" ref="Q1027:V1027" si="3113">K1027-Q$2</f>
        <v>-0.2219454236</v>
      </c>
      <c r="R1027" s="91">
        <f t="shared" si="3113"/>
        <v>-0.1810450776</v>
      </c>
      <c r="S1027" s="92">
        <f t="shared" si="3113"/>
        <v>-0.2221138784</v>
      </c>
      <c r="T1027" s="93">
        <f t="shared" si="3113"/>
        <v>-0.06734734483</v>
      </c>
      <c r="U1027" s="94">
        <f t="shared" si="3113"/>
        <v>-0.2083070324</v>
      </c>
      <c r="V1027" s="95">
        <f t="shared" si="3113"/>
        <v>0.03763164461</v>
      </c>
      <c r="W1027" s="64"/>
      <c r="X1027" s="65">
        <f t="shared" si="13"/>
        <v>1</v>
      </c>
      <c r="Y1027" s="66">
        <f t="shared" si="14"/>
        <v>0</v>
      </c>
      <c r="Z1027" s="67">
        <f t="shared" ref="Z1027:AA1027" si="3114">U1027</f>
        <v>-0.2083070324</v>
      </c>
      <c r="AA1027" s="68">
        <f t="shared" si="3114"/>
        <v>0.03763164461</v>
      </c>
      <c r="AB1027" s="69">
        <f t="shared" ref="AB1027:AC1027" si="3115">S1027</f>
        <v>-0.2221138784</v>
      </c>
      <c r="AC1027" s="70">
        <f t="shared" si="3115"/>
        <v>-0.06734734483</v>
      </c>
      <c r="AD1027" s="71">
        <f t="shared" si="17"/>
        <v>0.04197567908</v>
      </c>
      <c r="AE1027" s="72">
        <f t="shared" si="18"/>
        <v>-0.01567787243</v>
      </c>
      <c r="AF1027" s="73">
        <f t="shared" si="19"/>
        <v>0.04880227422</v>
      </c>
      <c r="AG1027" s="74">
        <f t="shared" si="20"/>
        <v>0.005670415008</v>
      </c>
      <c r="AH1027" s="75">
        <f t="shared" si="21"/>
        <v>0.04479891014</v>
      </c>
      <c r="AI1027" s="76">
        <f t="shared" si="22"/>
        <v>0.02991755993</v>
      </c>
      <c r="AJ1027" s="77"/>
      <c r="AK1027" s="65">
        <f t="shared" si="23"/>
        <v>-0.005693794321</v>
      </c>
      <c r="AL1027" s="66">
        <f t="shared" si="24"/>
        <v>0.0007634399882</v>
      </c>
      <c r="AM1027" s="67">
        <f t="shared" si="25"/>
        <v>-0.2297773857</v>
      </c>
      <c r="AN1027" s="68">
        <f t="shared" si="26"/>
        <v>-0.3000001914</v>
      </c>
      <c r="AO1027" s="69">
        <f t="shared" si="27"/>
        <v>-0.00240846431</v>
      </c>
      <c r="AP1027" s="70">
        <f t="shared" si="28"/>
        <v>0.120138614</v>
      </c>
      <c r="AQ1027" s="71">
        <f t="shared" si="29"/>
        <v>0.01243533455</v>
      </c>
      <c r="AR1027" s="72">
        <f t="shared" si="30"/>
        <v>-0.03252741931</v>
      </c>
      <c r="AS1027" s="73">
        <f t="shared" si="31"/>
        <v>-0.001118450178</v>
      </c>
      <c r="AT1027" s="74">
        <f t="shared" si="32"/>
        <v>0.02073878076</v>
      </c>
      <c r="AU1027" s="75">
        <f t="shared" si="33"/>
        <v>0.004588477254</v>
      </c>
      <c r="AV1027" s="76">
        <f t="shared" si="34"/>
        <v>0.004129326279</v>
      </c>
      <c r="AW1027" s="78">
        <f t="shared" si="35"/>
        <v>-0.2219742827</v>
      </c>
      <c r="AX1027" s="79">
        <f t="shared" si="36"/>
        <v>-0.2219454236</v>
      </c>
      <c r="AY1027" s="78">
        <f t="shared" si="37"/>
        <v>-0.1867574497</v>
      </c>
      <c r="AZ1027" s="79">
        <f t="shared" si="38"/>
        <v>-0.1810450776</v>
      </c>
      <c r="BA1027" s="80"/>
      <c r="BB1027" s="80"/>
      <c r="BC1027" s="80"/>
      <c r="BD1027" s="80"/>
      <c r="BE1027" s="81"/>
      <c r="BF1027" s="81"/>
      <c r="BG1027" s="81"/>
      <c r="BH1027" s="81"/>
      <c r="BI1027" s="81"/>
      <c r="BJ1027" s="81"/>
    </row>
    <row r="1028">
      <c r="A1028" s="31">
        <v>1026.0</v>
      </c>
      <c r="B1028" s="32">
        <v>5330.0</v>
      </c>
      <c r="C1028" s="33">
        <v>1852.0</v>
      </c>
      <c r="D1028" s="55">
        <f t="shared" si="5"/>
        <v>1411</v>
      </c>
      <c r="E1028" s="35">
        <v>325.0</v>
      </c>
      <c r="F1028" s="36">
        <v>365.0</v>
      </c>
      <c r="G1028" s="37">
        <v>156.0</v>
      </c>
      <c r="H1028" s="38">
        <v>394.0</v>
      </c>
      <c r="I1028" s="39">
        <v>80.0</v>
      </c>
      <c r="J1028" s="40">
        <v>91.0</v>
      </c>
      <c r="K1028" s="88">
        <f t="shared" si="6"/>
        <v>0.3029157667</v>
      </c>
      <c r="L1028" s="88">
        <f t="shared" si="7"/>
        <v>0.5068836045</v>
      </c>
      <c r="M1028" s="88">
        <f t="shared" si="8"/>
        <v>0.2549019608</v>
      </c>
      <c r="N1028" s="88">
        <f t="shared" si="9"/>
        <v>0.08423326134</v>
      </c>
      <c r="O1028" s="88">
        <f t="shared" si="10"/>
        <v>0.3975903614</v>
      </c>
      <c r="P1028" s="89">
        <f t="shared" si="11"/>
        <v>0.04913606911</v>
      </c>
      <c r="Q1028" s="90">
        <f t="shared" ref="Q1028:V1028" si="3116">K1028-Q$2</f>
        <v>-0.04806191495</v>
      </c>
      <c r="R1028" s="91">
        <f t="shared" si="3116"/>
        <v>0.02733106422</v>
      </c>
      <c r="S1028" s="92">
        <f t="shared" si="3116"/>
        <v>-0.1566856019</v>
      </c>
      <c r="T1028" s="93">
        <f t="shared" si="3116"/>
        <v>-0.03150118027</v>
      </c>
      <c r="U1028" s="94">
        <f t="shared" si="3116"/>
        <v>-0.05624096765</v>
      </c>
      <c r="V1028" s="95">
        <f t="shared" si="3116"/>
        <v>0.0168752406</v>
      </c>
      <c r="W1028" s="64"/>
      <c r="X1028" s="65">
        <f t="shared" si="13"/>
        <v>1</v>
      </c>
      <c r="Y1028" s="66">
        <f t="shared" si="14"/>
        <v>0</v>
      </c>
      <c r="Z1028" s="67">
        <f t="shared" ref="Z1028:AA1028" si="3117">U1028</f>
        <v>-0.05624096765</v>
      </c>
      <c r="AA1028" s="68">
        <f t="shared" si="3117"/>
        <v>0.0168752406</v>
      </c>
      <c r="AB1028" s="69">
        <f t="shared" ref="AB1028:AC1028" si="3118">S1028</f>
        <v>-0.1566856019</v>
      </c>
      <c r="AC1028" s="70">
        <f t="shared" si="3118"/>
        <v>-0.03150118027</v>
      </c>
      <c r="AD1028" s="71">
        <f t="shared" si="17"/>
        <v>0.002878272697</v>
      </c>
      <c r="AE1028" s="72">
        <f t="shared" si="18"/>
        <v>-0.001898159722</v>
      </c>
      <c r="AF1028" s="73">
        <f t="shared" si="19"/>
        <v>0.009343739861</v>
      </c>
      <c r="AG1028" s="74">
        <f t="shared" si="20"/>
        <v>-0.00087245037</v>
      </c>
      <c r="AH1028" s="75">
        <f t="shared" si="21"/>
        <v>0.02355805347</v>
      </c>
      <c r="AI1028" s="76">
        <f t="shared" si="22"/>
        <v>0.009871562779</v>
      </c>
      <c r="AJ1028" s="77"/>
      <c r="AK1028" s="65">
        <f t="shared" si="23"/>
        <v>-0.005693794321</v>
      </c>
      <c r="AL1028" s="66">
        <f t="shared" si="24"/>
        <v>0.0007634399882</v>
      </c>
      <c r="AM1028" s="67">
        <f t="shared" si="25"/>
        <v>-0.07269885973</v>
      </c>
      <c r="AN1028" s="68">
        <f t="shared" si="26"/>
        <v>-0.07551607769</v>
      </c>
      <c r="AO1028" s="69">
        <f t="shared" si="27"/>
        <v>0.006278511882</v>
      </c>
      <c r="AP1028" s="70">
        <f t="shared" si="28"/>
        <v>0.0825039867</v>
      </c>
      <c r="AQ1028" s="71">
        <f t="shared" si="29"/>
        <v>0.0003728563498</v>
      </c>
      <c r="AR1028" s="72">
        <f t="shared" si="30"/>
        <v>-0.002653475589</v>
      </c>
      <c r="AS1028" s="73">
        <f t="shared" si="31"/>
        <v>0.0006120317334</v>
      </c>
      <c r="AT1028" s="74">
        <f t="shared" si="32"/>
        <v>0.003919552804</v>
      </c>
      <c r="AU1028" s="75">
        <f t="shared" si="33"/>
        <v>0.002509269566</v>
      </c>
      <c r="AV1028" s="76">
        <f t="shared" si="34"/>
        <v>0.001506802459</v>
      </c>
      <c r="AW1028" s="78">
        <f t="shared" si="35"/>
        <v>-0.06861998452</v>
      </c>
      <c r="AX1028" s="79">
        <f t="shared" si="36"/>
        <v>-0.04806191495</v>
      </c>
      <c r="AY1028" s="78">
        <f t="shared" si="37"/>
        <v>0.01052422867</v>
      </c>
      <c r="AZ1028" s="79">
        <f t="shared" si="38"/>
        <v>0.02733106422</v>
      </c>
      <c r="BA1028" s="80"/>
      <c r="BB1028" s="80"/>
      <c r="BC1028" s="80"/>
      <c r="BD1028" s="80"/>
      <c r="BE1028" s="81"/>
      <c r="BF1028" s="81"/>
      <c r="BG1028" s="81"/>
      <c r="BH1028" s="81"/>
      <c r="BI1028" s="81"/>
      <c r="BJ1028" s="81"/>
    </row>
    <row r="1029">
      <c r="A1029" s="31">
        <v>1027.0</v>
      </c>
      <c r="B1029" s="32">
        <v>3217.0</v>
      </c>
      <c r="C1029" s="33">
        <v>1922.0</v>
      </c>
      <c r="D1029" s="55">
        <f t="shared" si="5"/>
        <v>1542</v>
      </c>
      <c r="E1029" s="35">
        <v>431.0</v>
      </c>
      <c r="F1029" s="36">
        <v>318.0</v>
      </c>
      <c r="G1029" s="37">
        <v>187.0</v>
      </c>
      <c r="H1029" s="38">
        <v>437.0</v>
      </c>
      <c r="I1029" s="39">
        <v>107.0</v>
      </c>
      <c r="J1029" s="40">
        <v>62.0</v>
      </c>
      <c r="K1029" s="88">
        <f t="shared" si="6"/>
        <v>0.3772112383</v>
      </c>
      <c r="L1029" s="88">
        <f t="shared" si="7"/>
        <v>0.5517948718</v>
      </c>
      <c r="M1029" s="88">
        <f t="shared" si="8"/>
        <v>0.3298059965</v>
      </c>
      <c r="N1029" s="88">
        <f t="shared" si="9"/>
        <v>0.09729448491</v>
      </c>
      <c r="O1029" s="88">
        <f t="shared" si="10"/>
        <v>0.4701686122</v>
      </c>
      <c r="P1029" s="89">
        <f t="shared" si="11"/>
        <v>0.03225806452</v>
      </c>
      <c r="Q1029" s="90">
        <f t="shared" ref="Q1029:V1029" si="3119">K1029-Q$2</f>
        <v>0.0262335566</v>
      </c>
      <c r="R1029" s="91">
        <f t="shared" si="3119"/>
        <v>0.0722423315</v>
      </c>
      <c r="S1029" s="92">
        <f t="shared" si="3119"/>
        <v>-0.08178156617</v>
      </c>
      <c r="T1029" s="93">
        <f t="shared" si="3119"/>
        <v>-0.0184399567</v>
      </c>
      <c r="U1029" s="94">
        <f t="shared" si="3119"/>
        <v>0.0163372831</v>
      </c>
      <c r="V1029" s="95">
        <f t="shared" si="3119"/>
        <v>-0.000002763995799</v>
      </c>
      <c r="W1029" s="64"/>
      <c r="X1029" s="65">
        <f t="shared" si="13"/>
        <v>1</v>
      </c>
      <c r="Y1029" s="66">
        <f t="shared" si="14"/>
        <v>0</v>
      </c>
      <c r="Z1029" s="67">
        <f t="shared" ref="Z1029:AA1029" si="3120">U1029</f>
        <v>0.0163372831</v>
      </c>
      <c r="AA1029" s="68">
        <f t="shared" si="3120"/>
        <v>-0.000002763995799</v>
      </c>
      <c r="AB1029" s="69">
        <f t="shared" ref="AB1029:AC1029" si="3121">S1029</f>
        <v>-0.08178156617</v>
      </c>
      <c r="AC1029" s="70">
        <f t="shared" si="3121"/>
        <v>-0.0184399567</v>
      </c>
      <c r="AD1029" s="71">
        <f t="shared" si="17"/>
        <v>0.0002669068114</v>
      </c>
      <c r="AE1029" s="72">
        <f t="shared" si="18"/>
        <v>-0.00000009031236372</v>
      </c>
      <c r="AF1029" s="73">
        <f t="shared" si="19"/>
        <v>-0.001336139567</v>
      </c>
      <c r="AG1029" s="74">
        <f t="shared" si="20"/>
        <v>-0.000301032749</v>
      </c>
      <c r="AH1029" s="75">
        <f t="shared" si="21"/>
        <v>0.006348192563</v>
      </c>
      <c r="AI1029" s="76">
        <f t="shared" si="22"/>
        <v>0.003016097078</v>
      </c>
      <c r="AJ1029" s="77"/>
      <c r="AK1029" s="65">
        <f t="shared" si="23"/>
        <v>-0.005693794321</v>
      </c>
      <c r="AL1029" s="66">
        <f t="shared" si="24"/>
        <v>0.0007634399882</v>
      </c>
      <c r="AM1029" s="67">
        <f t="shared" si="25"/>
        <v>0.01333978564</v>
      </c>
      <c r="AN1029" s="68">
        <f t="shared" si="26"/>
        <v>0.02593551914</v>
      </c>
      <c r="AO1029" s="69">
        <f t="shared" si="27"/>
        <v>0.002281324468</v>
      </c>
      <c r="AP1029" s="70">
        <f t="shared" si="28"/>
        <v>0.04334295073</v>
      </c>
      <c r="AQ1029" s="71">
        <f t="shared" si="29"/>
        <v>0.0001371317562</v>
      </c>
      <c r="AR1029" s="72">
        <f t="shared" si="30"/>
        <v>-0.0001556372357</v>
      </c>
      <c r="AS1029" s="73">
        <f t="shared" si="31"/>
        <v>0.00009213133103</v>
      </c>
      <c r="AT1029" s="74">
        <f t="shared" si="32"/>
        <v>-0.0005716052936</v>
      </c>
      <c r="AU1029" s="75">
        <f t="shared" si="33"/>
        <v>0.000670320022</v>
      </c>
      <c r="AV1029" s="76">
        <f t="shared" si="34"/>
        <v>0.0004464106766</v>
      </c>
      <c r="AW1029" s="78">
        <f t="shared" si="35"/>
        <v>0.0108268989</v>
      </c>
      <c r="AX1029" s="79">
        <f t="shared" si="36"/>
        <v>0.0262335566</v>
      </c>
      <c r="AY1029" s="78">
        <f t="shared" si="37"/>
        <v>0.06976107801</v>
      </c>
      <c r="AZ1029" s="79">
        <f t="shared" si="38"/>
        <v>0.0722423315</v>
      </c>
      <c r="BA1029" s="80"/>
      <c r="BB1029" s="80"/>
      <c r="BC1029" s="80"/>
      <c r="BD1029" s="80"/>
      <c r="BE1029" s="81"/>
      <c r="BF1029" s="81"/>
      <c r="BG1029" s="81"/>
      <c r="BH1029" s="81"/>
      <c r="BI1029" s="81"/>
      <c r="BJ1029" s="81"/>
    </row>
    <row r="1030">
      <c r="A1030" s="31">
        <v>1028.0</v>
      </c>
      <c r="B1030" s="32">
        <v>7692.0</v>
      </c>
      <c r="C1030" s="33">
        <v>1496.0</v>
      </c>
      <c r="D1030" s="55">
        <f t="shared" si="5"/>
        <v>1249</v>
      </c>
      <c r="E1030" s="35">
        <v>392.0</v>
      </c>
      <c r="F1030" s="36">
        <v>231.0</v>
      </c>
      <c r="G1030" s="37">
        <v>173.0</v>
      </c>
      <c r="H1030" s="38">
        <v>336.0</v>
      </c>
      <c r="I1030" s="39">
        <v>71.0</v>
      </c>
      <c r="J1030" s="40">
        <v>46.0</v>
      </c>
      <c r="K1030" s="88">
        <f t="shared" si="6"/>
        <v>0.4251336898</v>
      </c>
      <c r="L1030" s="88">
        <f t="shared" si="7"/>
        <v>0.5794743429</v>
      </c>
      <c r="M1030" s="88">
        <f t="shared" si="8"/>
        <v>0.3844444444</v>
      </c>
      <c r="N1030" s="88">
        <f t="shared" si="9"/>
        <v>0.1156417112</v>
      </c>
      <c r="O1030" s="88">
        <f t="shared" si="10"/>
        <v>0.5092073659</v>
      </c>
      <c r="P1030" s="89">
        <f t="shared" si="11"/>
        <v>0.0307486631</v>
      </c>
      <c r="Q1030" s="90">
        <f t="shared" ref="Q1030:V1030" si="3122">K1030-Q$2</f>
        <v>0.07415600815</v>
      </c>
      <c r="R1030" s="91">
        <f t="shared" si="3122"/>
        <v>0.09992180264</v>
      </c>
      <c r="S1030" s="92">
        <f t="shared" si="3122"/>
        <v>-0.0271431182</v>
      </c>
      <c r="T1030" s="93">
        <f t="shared" si="3122"/>
        <v>-0.00009273037741</v>
      </c>
      <c r="U1030" s="94">
        <f t="shared" si="3122"/>
        <v>0.0553760368</v>
      </c>
      <c r="V1030" s="95">
        <f t="shared" si="3122"/>
        <v>-0.00151216541</v>
      </c>
      <c r="W1030" s="64"/>
      <c r="X1030" s="65">
        <f t="shared" si="13"/>
        <v>1</v>
      </c>
      <c r="Y1030" s="66">
        <f t="shared" si="14"/>
        <v>0</v>
      </c>
      <c r="Z1030" s="67">
        <f t="shared" ref="Z1030:AA1030" si="3123">U1030</f>
        <v>0.0553760368</v>
      </c>
      <c r="AA1030" s="68">
        <f t="shared" si="3123"/>
        <v>-0.00151216541</v>
      </c>
      <c r="AB1030" s="69">
        <f t="shared" ref="AB1030:AC1030" si="3124">S1030</f>
        <v>-0.0271431182</v>
      </c>
      <c r="AC1030" s="70">
        <f t="shared" si="3124"/>
        <v>-0.00009273037741</v>
      </c>
      <c r="AD1030" s="71">
        <f t="shared" si="17"/>
        <v>0.003064218807</v>
      </c>
      <c r="AE1030" s="72">
        <f t="shared" si="18"/>
        <v>-0.0001674754548</v>
      </c>
      <c r="AF1030" s="73">
        <f t="shared" si="19"/>
        <v>-0.001503218536</v>
      </c>
      <c r="AG1030" s="74">
        <f t="shared" si="20"/>
        <v>0.00003590984368</v>
      </c>
      <c r="AH1030" s="75">
        <f t="shared" si="21"/>
        <v>0.0007367402668</v>
      </c>
      <c r="AI1030" s="76">
        <f t="shared" si="22"/>
        <v>0.00000503398319</v>
      </c>
      <c r="AJ1030" s="77"/>
      <c r="AK1030" s="65">
        <f t="shared" si="23"/>
        <v>-0.005693794321</v>
      </c>
      <c r="AL1030" s="66">
        <f t="shared" si="24"/>
        <v>0.0007634399882</v>
      </c>
      <c r="AM1030" s="67">
        <f t="shared" si="25"/>
        <v>0.04760177438</v>
      </c>
      <c r="AN1030" s="68">
        <f t="shared" si="26"/>
        <v>0.08668307101</v>
      </c>
      <c r="AO1030" s="69">
        <f t="shared" si="27"/>
        <v>0.003760993448</v>
      </c>
      <c r="AP1030" s="70">
        <f t="shared" si="28"/>
        <v>0.01353999292</v>
      </c>
      <c r="AQ1030" s="71">
        <f t="shared" si="29"/>
        <v>0.001477314808</v>
      </c>
      <c r="AR1030" s="72">
        <f t="shared" si="30"/>
        <v>-0.001872336361</v>
      </c>
      <c r="AS1030" s="73">
        <f t="shared" si="31"/>
        <v>-0.00005439386996</v>
      </c>
      <c r="AT1030" s="74">
        <f t="shared" si="32"/>
        <v>-0.0006333034207</v>
      </c>
      <c r="AU1030" s="75">
        <f t="shared" si="33"/>
        <v>0.0000834663817</v>
      </c>
      <c r="AV1030" s="76">
        <f t="shared" si="34"/>
        <v>0.00001268398681</v>
      </c>
      <c r="AW1030" s="78">
        <f t="shared" si="35"/>
        <v>0.04717536083</v>
      </c>
      <c r="AX1030" s="79">
        <f t="shared" si="36"/>
        <v>0.07415600815</v>
      </c>
      <c r="AY1030" s="78">
        <f t="shared" si="37"/>
        <v>0.09849354812</v>
      </c>
      <c r="AZ1030" s="79">
        <f t="shared" si="38"/>
        <v>0.09992180264</v>
      </c>
      <c r="BA1030" s="80"/>
      <c r="BB1030" s="80"/>
      <c r="BC1030" s="80"/>
      <c r="BD1030" s="80"/>
      <c r="BE1030" s="81"/>
      <c r="BF1030" s="81"/>
      <c r="BG1030" s="81"/>
      <c r="BH1030" s="81"/>
      <c r="BI1030" s="81"/>
      <c r="BJ1030" s="81"/>
    </row>
    <row r="1031">
      <c r="A1031" s="31">
        <v>1029.0</v>
      </c>
      <c r="B1031" s="32">
        <v>2740.0</v>
      </c>
      <c r="C1031" s="33">
        <v>2324.0</v>
      </c>
      <c r="D1031" s="55">
        <f t="shared" si="5"/>
        <v>1061</v>
      </c>
      <c r="E1031" s="35">
        <v>140.0</v>
      </c>
      <c r="F1031" s="36">
        <v>199.0</v>
      </c>
      <c r="G1031" s="37">
        <v>127.0</v>
      </c>
      <c r="H1031" s="38">
        <v>389.0</v>
      </c>
      <c r="I1031" s="39">
        <v>82.0</v>
      </c>
      <c r="J1031" s="40">
        <v>124.0</v>
      </c>
      <c r="K1031" s="88">
        <f t="shared" si="6"/>
        <v>0.150172117</v>
      </c>
      <c r="L1031" s="88">
        <f t="shared" si="7"/>
        <v>0.3633387889</v>
      </c>
      <c r="M1031" s="88">
        <f t="shared" si="8"/>
        <v>0.2822222222</v>
      </c>
      <c r="N1031" s="88">
        <f t="shared" si="9"/>
        <v>0.05464716007</v>
      </c>
      <c r="O1031" s="88">
        <f t="shared" si="10"/>
        <v>0.328934967</v>
      </c>
      <c r="P1031" s="89">
        <f t="shared" si="11"/>
        <v>0.05335628227</v>
      </c>
      <c r="Q1031" s="90">
        <f t="shared" ref="Q1031:V1031" si="3125">K1031-Q$2</f>
        <v>-0.2008055647</v>
      </c>
      <c r="R1031" s="91">
        <f t="shared" si="3125"/>
        <v>-0.1162137514</v>
      </c>
      <c r="S1031" s="92">
        <f t="shared" si="3125"/>
        <v>-0.1293653404</v>
      </c>
      <c r="T1031" s="93">
        <f t="shared" si="3125"/>
        <v>-0.06108728154</v>
      </c>
      <c r="U1031" s="94">
        <f t="shared" si="3125"/>
        <v>-0.1248963621</v>
      </c>
      <c r="V1031" s="95">
        <f t="shared" si="3125"/>
        <v>0.02109545376</v>
      </c>
      <c r="W1031" s="64"/>
      <c r="X1031" s="65">
        <f t="shared" si="13"/>
        <v>1</v>
      </c>
      <c r="Y1031" s="66">
        <f t="shared" si="14"/>
        <v>0</v>
      </c>
      <c r="Z1031" s="67">
        <f t="shared" ref="Z1031:AA1031" si="3126">U1031</f>
        <v>-0.1248963621</v>
      </c>
      <c r="AA1031" s="68">
        <f t="shared" si="3126"/>
        <v>0.02109545376</v>
      </c>
      <c r="AB1031" s="69">
        <f t="shared" ref="AB1031:AC1031" si="3127">S1031</f>
        <v>-0.1293653404</v>
      </c>
      <c r="AC1031" s="70">
        <f t="shared" si="3127"/>
        <v>-0.06108728154</v>
      </c>
      <c r="AD1031" s="71">
        <f t="shared" si="17"/>
        <v>0.01515408309</v>
      </c>
      <c r="AE1031" s="72">
        <f t="shared" si="18"/>
        <v>-0.005269490862</v>
      </c>
      <c r="AF1031" s="73">
        <f t="shared" si="19"/>
        <v>0.01744592432</v>
      </c>
      <c r="AG1031" s="74">
        <f t="shared" si="20"/>
        <v>0.004900558677</v>
      </c>
      <c r="AH1031" s="75">
        <f t="shared" si="21"/>
        <v>0.01300373534</v>
      </c>
      <c r="AI1031" s="76">
        <f t="shared" si="22"/>
        <v>0.01580515394</v>
      </c>
      <c r="AJ1031" s="77"/>
      <c r="AK1031" s="65">
        <f t="shared" si="23"/>
        <v>-0.005693794321</v>
      </c>
      <c r="AL1031" s="66">
        <f t="shared" si="24"/>
        <v>0.0007634399882</v>
      </c>
      <c r="AM1031" s="67">
        <f t="shared" si="25"/>
        <v>-0.1354393964</v>
      </c>
      <c r="AN1031" s="68">
        <f t="shared" si="26"/>
        <v>-0.1810715707</v>
      </c>
      <c r="AO1031" s="69">
        <f t="shared" si="27"/>
        <v>-0.0122980073</v>
      </c>
      <c r="AP1031" s="70">
        <f t="shared" si="28"/>
        <v>0.07303858911</v>
      </c>
      <c r="AQ1031" s="71">
        <f t="shared" si="29"/>
        <v>0.004717075019</v>
      </c>
      <c r="AR1031" s="72">
        <f t="shared" si="30"/>
        <v>-0.01154233611</v>
      </c>
      <c r="AS1031" s="73">
        <f t="shared" si="31"/>
        <v>-0.001612213434</v>
      </c>
      <c r="AT1031" s="74">
        <f t="shared" si="32"/>
        <v>0.007488751169</v>
      </c>
      <c r="AU1031" s="75">
        <f t="shared" si="33"/>
        <v>0.001214812623</v>
      </c>
      <c r="AV1031" s="76">
        <f t="shared" si="34"/>
        <v>0.002006165456</v>
      </c>
      <c r="AW1031" s="78">
        <f t="shared" si="35"/>
        <v>-0.1491115238</v>
      </c>
      <c r="AX1031" s="79">
        <f t="shared" si="36"/>
        <v>-0.2008055647</v>
      </c>
      <c r="AY1031" s="78">
        <f t="shared" si="37"/>
        <v>-0.1093169611</v>
      </c>
      <c r="AZ1031" s="79">
        <f t="shared" si="38"/>
        <v>-0.1162137514</v>
      </c>
      <c r="BA1031" s="80"/>
      <c r="BB1031" s="80"/>
      <c r="BC1031" s="80"/>
      <c r="BD1031" s="80"/>
      <c r="BE1031" s="81"/>
      <c r="BF1031" s="81"/>
      <c r="BG1031" s="81"/>
      <c r="BH1031" s="81"/>
      <c r="BI1031" s="81"/>
      <c r="BJ1031" s="81"/>
    </row>
    <row r="1032">
      <c r="A1032" s="31">
        <v>1030.0</v>
      </c>
      <c r="B1032" s="32">
        <v>1679.0</v>
      </c>
      <c r="C1032" s="33">
        <v>1372.0</v>
      </c>
      <c r="D1032" s="55">
        <f t="shared" si="5"/>
        <v>1066</v>
      </c>
      <c r="E1032" s="35">
        <v>363.0</v>
      </c>
      <c r="F1032" s="36">
        <v>189.0</v>
      </c>
      <c r="G1032" s="37">
        <v>129.0</v>
      </c>
      <c r="H1032" s="38">
        <v>270.0</v>
      </c>
      <c r="I1032" s="39">
        <v>71.0</v>
      </c>
      <c r="J1032" s="40">
        <v>44.0</v>
      </c>
      <c r="K1032" s="88">
        <f t="shared" si="6"/>
        <v>0.4103498542</v>
      </c>
      <c r="L1032" s="88">
        <f t="shared" si="7"/>
        <v>0.6164772727</v>
      </c>
      <c r="M1032" s="88">
        <f t="shared" si="8"/>
        <v>0.3563535912</v>
      </c>
      <c r="N1032" s="88">
        <f t="shared" si="9"/>
        <v>0.09402332362</v>
      </c>
      <c r="O1032" s="88">
        <f t="shared" si="10"/>
        <v>0.5281425891</v>
      </c>
      <c r="P1032" s="89">
        <f t="shared" si="11"/>
        <v>0.03206997085</v>
      </c>
      <c r="Q1032" s="90">
        <f t="shared" ref="Q1032:V1032" si="3128">K1032-Q$2</f>
        <v>0.05937217254</v>
      </c>
      <c r="R1032" s="91">
        <f t="shared" si="3128"/>
        <v>0.1369247324</v>
      </c>
      <c r="S1032" s="92">
        <f t="shared" si="3128"/>
        <v>-0.05523397149</v>
      </c>
      <c r="T1032" s="93">
        <f t="shared" si="3128"/>
        <v>-0.02171111799</v>
      </c>
      <c r="U1032" s="94">
        <f t="shared" si="3128"/>
        <v>0.07431126002</v>
      </c>
      <c r="V1032" s="95">
        <f t="shared" si="3128"/>
        <v>-0.0001908576664</v>
      </c>
      <c r="W1032" s="64"/>
      <c r="X1032" s="65">
        <f t="shared" si="13"/>
        <v>1</v>
      </c>
      <c r="Y1032" s="66">
        <f t="shared" si="14"/>
        <v>0</v>
      </c>
      <c r="Z1032" s="67">
        <f t="shared" ref="Z1032:AA1032" si="3129">U1032</f>
        <v>0.07431126002</v>
      </c>
      <c r="AA1032" s="68">
        <f t="shared" si="3129"/>
        <v>-0.0001908576664</v>
      </c>
      <c r="AB1032" s="69">
        <f t="shared" ref="AB1032:AC1032" si="3130">S1032</f>
        <v>-0.05523397149</v>
      </c>
      <c r="AC1032" s="70">
        <f t="shared" si="3130"/>
        <v>-0.02171111799</v>
      </c>
      <c r="AD1032" s="71">
        <f t="shared" si="17"/>
        <v>0.00552212694</v>
      </c>
      <c r="AE1032" s="72">
        <f t="shared" si="18"/>
        <v>-0.00002836574736</v>
      </c>
      <c r="AF1032" s="73">
        <f t="shared" si="19"/>
        <v>-0.004108649751</v>
      </c>
      <c r="AG1032" s="74">
        <f t="shared" si="20"/>
        <v>-0.001602838708</v>
      </c>
      <c r="AH1032" s="75">
        <f t="shared" si="21"/>
        <v>0.002579418962</v>
      </c>
      <c r="AI1032" s="76">
        <f t="shared" si="22"/>
        <v>0.002398382544</v>
      </c>
      <c r="AJ1032" s="77"/>
      <c r="AK1032" s="65">
        <f t="shared" si="23"/>
        <v>-0.005693794321</v>
      </c>
      <c r="AL1032" s="66">
        <f t="shared" si="24"/>
        <v>0.0007634399882</v>
      </c>
      <c r="AM1032" s="67">
        <f t="shared" si="25"/>
        <v>0.06095998958</v>
      </c>
      <c r="AN1032" s="68">
        <f t="shared" si="26"/>
        <v>0.1178239728</v>
      </c>
      <c r="AO1032" s="69">
        <f t="shared" si="27"/>
        <v>-0.003072560221</v>
      </c>
      <c r="AP1032" s="70">
        <f t="shared" si="28"/>
        <v>0.03057157504</v>
      </c>
      <c r="AQ1032" s="71">
        <f t="shared" si="29"/>
        <v>0.002821719811</v>
      </c>
      <c r="AR1032" s="72">
        <f t="shared" si="30"/>
        <v>-0.003233651385</v>
      </c>
      <c r="AS1032" s="73">
        <f t="shared" si="31"/>
        <v>0.0005690132319</v>
      </c>
      <c r="AT1032" s="74">
        <f t="shared" si="32"/>
        <v>-0.001775372843</v>
      </c>
      <c r="AU1032" s="75">
        <f t="shared" si="33"/>
        <v>0.0002530829163</v>
      </c>
      <c r="AV1032" s="76">
        <f t="shared" si="34"/>
        <v>0.000314395214</v>
      </c>
      <c r="AW1032" s="78">
        <f t="shared" si="35"/>
        <v>0.05583745099</v>
      </c>
      <c r="AX1032" s="79">
        <f t="shared" si="36"/>
        <v>0.05937217254</v>
      </c>
      <c r="AY1032" s="78">
        <f t="shared" si="37"/>
        <v>0.1444643588</v>
      </c>
      <c r="AZ1032" s="79">
        <f t="shared" si="38"/>
        <v>0.1369247324</v>
      </c>
      <c r="BA1032" s="80"/>
      <c r="BB1032" s="80"/>
      <c r="BC1032" s="80"/>
      <c r="BD1032" s="80"/>
      <c r="BE1032" s="81"/>
      <c r="BF1032" s="81"/>
      <c r="BG1032" s="81"/>
      <c r="BH1032" s="81"/>
      <c r="BI1032" s="81"/>
      <c r="BJ1032" s="81"/>
    </row>
    <row r="1033">
      <c r="A1033" s="31">
        <v>1031.0</v>
      </c>
      <c r="B1033" s="32">
        <v>6684.0</v>
      </c>
      <c r="C1033" s="33">
        <v>659.0</v>
      </c>
      <c r="D1033" s="55">
        <f t="shared" si="5"/>
        <v>516</v>
      </c>
      <c r="E1033" s="35">
        <v>152.0</v>
      </c>
      <c r="F1033" s="36">
        <v>80.0</v>
      </c>
      <c r="G1033" s="37">
        <v>95.0</v>
      </c>
      <c r="H1033" s="38">
        <v>119.0</v>
      </c>
      <c r="I1033" s="39">
        <v>57.0</v>
      </c>
      <c r="J1033" s="40">
        <v>13.0</v>
      </c>
      <c r="K1033" s="88">
        <f t="shared" si="6"/>
        <v>0.4613050076</v>
      </c>
      <c r="L1033" s="88">
        <f t="shared" si="7"/>
        <v>0.637195122</v>
      </c>
      <c r="M1033" s="88">
        <f t="shared" si="8"/>
        <v>0.5053191489</v>
      </c>
      <c r="N1033" s="88">
        <f t="shared" si="9"/>
        <v>0.1441578149</v>
      </c>
      <c r="O1033" s="88">
        <f t="shared" si="10"/>
        <v>0.5891472868</v>
      </c>
      <c r="P1033" s="89">
        <f t="shared" si="11"/>
        <v>0.01972685888</v>
      </c>
      <c r="Q1033" s="90">
        <f t="shared" ref="Q1033:V1033" si="3131">K1033-Q$2</f>
        <v>0.1103273259</v>
      </c>
      <c r="R1033" s="91">
        <f t="shared" si="3131"/>
        <v>0.1576425817</v>
      </c>
      <c r="S1033" s="92">
        <f t="shared" si="3131"/>
        <v>0.09373158629</v>
      </c>
      <c r="T1033" s="93">
        <f t="shared" si="3131"/>
        <v>0.02842337326</v>
      </c>
      <c r="U1033" s="94">
        <f t="shared" si="3131"/>
        <v>0.1353159577</v>
      </c>
      <c r="V1033" s="95">
        <f t="shared" si="3131"/>
        <v>-0.01253396963</v>
      </c>
      <c r="W1033" s="64"/>
      <c r="X1033" s="65">
        <f t="shared" si="13"/>
        <v>1</v>
      </c>
      <c r="Y1033" s="66">
        <f t="shared" si="14"/>
        <v>0</v>
      </c>
      <c r="Z1033" s="67">
        <f t="shared" ref="Z1033:AA1033" si="3132">U1033</f>
        <v>0.1353159577</v>
      </c>
      <c r="AA1033" s="68">
        <f t="shared" si="3132"/>
        <v>-0.01253396963</v>
      </c>
      <c r="AB1033" s="69">
        <f t="shared" ref="AB1033:AC1033" si="3133">S1033</f>
        <v>0.09373158629</v>
      </c>
      <c r="AC1033" s="70">
        <f t="shared" si="3133"/>
        <v>0.02842337326</v>
      </c>
      <c r="AD1033" s="71">
        <f t="shared" si="17"/>
        <v>0.01815330802</v>
      </c>
      <c r="AE1033" s="72">
        <f t="shared" si="18"/>
        <v>-0.003392092211</v>
      </c>
      <c r="AF1033" s="73">
        <f t="shared" si="19"/>
        <v>0.01303963707</v>
      </c>
      <c r="AG1033" s="74">
        <f t="shared" si="20"/>
        <v>0.002671307119</v>
      </c>
      <c r="AH1033" s="75">
        <f t="shared" si="21"/>
        <v>0.007977722121</v>
      </c>
      <c r="AI1033" s="76">
        <f t="shared" si="22"/>
        <v>0.005328335727</v>
      </c>
      <c r="AJ1033" s="77"/>
      <c r="AK1033" s="65">
        <f t="shared" si="23"/>
        <v>-0.005693794321</v>
      </c>
      <c r="AL1033" s="66">
        <f t="shared" si="24"/>
        <v>0.0007634399882</v>
      </c>
      <c r="AM1033" s="67">
        <f t="shared" si="25"/>
        <v>0.1303518673</v>
      </c>
      <c r="AN1033" s="68">
        <f t="shared" si="26"/>
        <v>0.2046025288</v>
      </c>
      <c r="AO1033" s="69">
        <f t="shared" si="27"/>
        <v>0.001017830205</v>
      </c>
      <c r="AP1033" s="70">
        <f t="shared" si="28"/>
        <v>-0.05069865255</v>
      </c>
      <c r="AQ1033" s="71">
        <f t="shared" si="29"/>
        <v>0.007353024501</v>
      </c>
      <c r="AR1033" s="72">
        <f t="shared" si="30"/>
        <v>-0.01232576327</v>
      </c>
      <c r="AS1033" s="73">
        <f t="shared" si="31"/>
        <v>-0.0007866729439</v>
      </c>
      <c r="AT1033" s="74">
        <f t="shared" si="32"/>
        <v>0.005571445526</v>
      </c>
      <c r="AU1033" s="75">
        <f t="shared" si="33"/>
        <v>0.0008170982023</v>
      </c>
      <c r="AV1033" s="76">
        <f t="shared" si="34"/>
        <v>0.0007354192402</v>
      </c>
      <c r="AW1033" s="78">
        <f t="shared" si="35"/>
        <v>0.133059353</v>
      </c>
      <c r="AX1033" s="79">
        <f t="shared" si="36"/>
        <v>0.1103273259</v>
      </c>
      <c r="AY1033" s="78">
        <f t="shared" si="37"/>
        <v>0.1486484177</v>
      </c>
      <c r="AZ1033" s="79">
        <f t="shared" si="38"/>
        <v>0.1576425817</v>
      </c>
      <c r="BA1033" s="80"/>
      <c r="BB1033" s="80"/>
      <c r="BC1033" s="80"/>
      <c r="BD1033" s="80"/>
      <c r="BE1033" s="81"/>
      <c r="BF1033" s="81"/>
      <c r="BG1033" s="81"/>
      <c r="BH1033" s="81"/>
      <c r="BI1033" s="81"/>
      <c r="BJ1033" s="81"/>
    </row>
    <row r="1034">
      <c r="A1034" s="31">
        <v>1032.0</v>
      </c>
      <c r="B1034" s="32">
        <v>1520.0</v>
      </c>
      <c r="C1034" s="33">
        <v>801.0</v>
      </c>
      <c r="D1034" s="55">
        <f t="shared" si="5"/>
        <v>698</v>
      </c>
      <c r="E1034" s="35">
        <v>174.0</v>
      </c>
      <c r="F1034" s="36">
        <v>51.0</v>
      </c>
      <c r="G1034" s="37">
        <v>178.0</v>
      </c>
      <c r="H1034" s="38">
        <v>276.0</v>
      </c>
      <c r="I1034" s="39">
        <v>17.0</v>
      </c>
      <c r="J1034" s="40">
        <v>2.0</v>
      </c>
      <c r="K1034" s="88">
        <f t="shared" si="6"/>
        <v>0.4606741573</v>
      </c>
      <c r="L1034" s="88">
        <f t="shared" si="7"/>
        <v>0.408993576</v>
      </c>
      <c r="M1034" s="88">
        <f t="shared" si="8"/>
        <v>0.7705627706</v>
      </c>
      <c r="N1034" s="88">
        <f t="shared" si="9"/>
        <v>0.2222222222</v>
      </c>
      <c r="O1034" s="88">
        <f t="shared" si="10"/>
        <v>0.5286532951</v>
      </c>
      <c r="P1034" s="89">
        <f t="shared" si="11"/>
        <v>0.002496878901</v>
      </c>
      <c r="Q1034" s="90">
        <f t="shared" ref="Q1034:V1034" si="3134">K1034-Q$2</f>
        <v>0.1096964756</v>
      </c>
      <c r="R1034" s="91">
        <f t="shared" si="3134"/>
        <v>-0.07055896427</v>
      </c>
      <c r="S1034" s="92">
        <f t="shared" si="3134"/>
        <v>0.3589752079</v>
      </c>
      <c r="T1034" s="93">
        <f t="shared" si="3134"/>
        <v>0.1064877806</v>
      </c>
      <c r="U1034" s="94">
        <f t="shared" si="3134"/>
        <v>0.07482196604</v>
      </c>
      <c r="V1034" s="95">
        <f t="shared" si="3134"/>
        <v>-0.02976394961</v>
      </c>
      <c r="W1034" s="64"/>
      <c r="X1034" s="65">
        <f t="shared" si="13"/>
        <v>1</v>
      </c>
      <c r="Y1034" s="66">
        <f t="shared" si="14"/>
        <v>0</v>
      </c>
      <c r="Z1034" s="67">
        <f t="shared" ref="Z1034:AA1034" si="3135">U1034</f>
        <v>0.07482196604</v>
      </c>
      <c r="AA1034" s="68">
        <f t="shared" si="3135"/>
        <v>-0.02976394961</v>
      </c>
      <c r="AB1034" s="69">
        <f t="shared" ref="AB1034:AC1034" si="3136">S1034</f>
        <v>0.3589752079</v>
      </c>
      <c r="AC1034" s="70">
        <f t="shared" si="3136"/>
        <v>0.1064877806</v>
      </c>
      <c r="AD1034" s="71">
        <f t="shared" si="17"/>
        <v>0.004712433905</v>
      </c>
      <c r="AE1034" s="72">
        <f t="shared" si="18"/>
        <v>-0.004453994454</v>
      </c>
      <c r="AF1034" s="73">
        <f t="shared" si="19"/>
        <v>0.03002872775</v>
      </c>
      <c r="AG1034" s="74">
        <f t="shared" si="20"/>
        <v>-0.002716894896</v>
      </c>
      <c r="AH1034" s="75">
        <f t="shared" si="21"/>
        <v>0.1175235525</v>
      </c>
      <c r="AI1034" s="76">
        <f t="shared" si="22"/>
        <v>0.07645294637</v>
      </c>
      <c r="AJ1034" s="77"/>
      <c r="AK1034" s="65">
        <f t="shared" si="23"/>
        <v>-0.005693794321</v>
      </c>
      <c r="AL1034" s="66">
        <f t="shared" si="24"/>
        <v>0.0007634399882</v>
      </c>
      <c r="AM1034" s="67">
        <f t="shared" si="25"/>
        <v>0.1083283724</v>
      </c>
      <c r="AN1034" s="68">
        <f t="shared" si="26"/>
        <v>0.09449559233</v>
      </c>
      <c r="AO1034" s="69">
        <f t="shared" si="27"/>
        <v>0.002717670105</v>
      </c>
      <c r="AP1034" s="70">
        <f t="shared" si="28"/>
        <v>-0.1938345325</v>
      </c>
      <c r="AQ1034" s="71">
        <f t="shared" si="29"/>
        <v>-0.0001743237808</v>
      </c>
      <c r="AR1034" s="72">
        <f t="shared" si="30"/>
        <v>-0.005036327115</v>
      </c>
      <c r="AS1034" s="73">
        <f t="shared" si="31"/>
        <v>0.001930241451</v>
      </c>
      <c r="AT1034" s="74">
        <f t="shared" si="32"/>
        <v>0.01259885226</v>
      </c>
      <c r="AU1034" s="75">
        <f t="shared" si="33"/>
        <v>0.01207061677</v>
      </c>
      <c r="AV1034" s="76">
        <f t="shared" si="34"/>
        <v>0.01060231816</v>
      </c>
      <c r="AW1034" s="78">
        <f t="shared" si="35"/>
        <v>0.1191787826</v>
      </c>
      <c r="AX1034" s="79">
        <f t="shared" si="36"/>
        <v>0.1096964756</v>
      </c>
      <c r="AY1034" s="78">
        <f t="shared" si="37"/>
        <v>-0.08041065691</v>
      </c>
      <c r="AZ1034" s="79">
        <f t="shared" si="38"/>
        <v>-0.07055896427</v>
      </c>
      <c r="BA1034" s="80"/>
      <c r="BB1034" s="80"/>
      <c r="BC1034" s="80"/>
      <c r="BD1034" s="80"/>
      <c r="BE1034" s="81"/>
      <c r="BF1034" s="81"/>
      <c r="BG1034" s="81"/>
      <c r="BH1034" s="81"/>
      <c r="BI1034" s="81"/>
      <c r="BJ1034" s="81"/>
    </row>
    <row r="1035">
      <c r="A1035" s="31">
        <v>1033.0</v>
      </c>
      <c r="B1035" s="32" t="s">
        <v>262</v>
      </c>
      <c r="C1035" s="33">
        <v>526.0</v>
      </c>
      <c r="D1035" s="55">
        <f t="shared" si="5"/>
        <v>430</v>
      </c>
      <c r="E1035" s="35">
        <v>84.0</v>
      </c>
      <c r="F1035" s="36">
        <v>113.0</v>
      </c>
      <c r="G1035" s="37">
        <v>51.0</v>
      </c>
      <c r="H1035" s="38">
        <v>160.0</v>
      </c>
      <c r="I1035" s="39">
        <v>11.0</v>
      </c>
      <c r="J1035" s="40">
        <v>11.0</v>
      </c>
      <c r="K1035" s="88">
        <f t="shared" si="6"/>
        <v>0.2775665399</v>
      </c>
      <c r="L1035" s="88">
        <f t="shared" si="7"/>
        <v>0.3725490196</v>
      </c>
      <c r="M1035" s="88">
        <f t="shared" si="8"/>
        <v>0.2914285714</v>
      </c>
      <c r="N1035" s="88">
        <f t="shared" si="9"/>
        <v>0.0969581749</v>
      </c>
      <c r="O1035" s="88">
        <f t="shared" si="10"/>
        <v>0.3395348837</v>
      </c>
      <c r="P1035" s="89">
        <f t="shared" si="11"/>
        <v>0.02091254753</v>
      </c>
      <c r="Q1035" s="90">
        <f t="shared" ref="Q1035:V1035" si="3137">K1035-Q$2</f>
        <v>-0.07341114177</v>
      </c>
      <c r="R1035" s="91">
        <f t="shared" si="3137"/>
        <v>-0.1070035207</v>
      </c>
      <c r="S1035" s="92">
        <f t="shared" si="3137"/>
        <v>-0.1201589912</v>
      </c>
      <c r="T1035" s="93">
        <f t="shared" si="3137"/>
        <v>-0.0187762667</v>
      </c>
      <c r="U1035" s="94">
        <f t="shared" si="3137"/>
        <v>-0.1142964454</v>
      </c>
      <c r="V1035" s="95">
        <f t="shared" si="3137"/>
        <v>-0.01134828098</v>
      </c>
      <c r="W1035" s="64"/>
      <c r="X1035" s="65">
        <f t="shared" si="13"/>
        <v>1</v>
      </c>
      <c r="Y1035" s="66">
        <f t="shared" si="14"/>
        <v>0</v>
      </c>
      <c r="Z1035" s="67">
        <f t="shared" ref="Z1035:AA1035" si="3138">U1035</f>
        <v>-0.1142964454</v>
      </c>
      <c r="AA1035" s="68">
        <f t="shared" si="3138"/>
        <v>-0.01134828098</v>
      </c>
      <c r="AB1035" s="69">
        <f t="shared" ref="AB1035:AC1035" si="3139">S1035</f>
        <v>-0.1201589912</v>
      </c>
      <c r="AC1035" s="70">
        <f t="shared" si="3139"/>
        <v>-0.0187762667</v>
      </c>
      <c r="AD1035" s="71">
        <f t="shared" si="17"/>
        <v>0.01293489394</v>
      </c>
      <c r="AE1035" s="72">
        <f t="shared" si="18"/>
        <v>0.002594136355</v>
      </c>
      <c r="AF1035" s="73">
        <f t="shared" si="19"/>
        <v>0.01352066723</v>
      </c>
      <c r="AG1035" s="74">
        <f t="shared" si="20"/>
        <v>0.003509658536</v>
      </c>
      <c r="AH1035" s="75">
        <f t="shared" si="21"/>
        <v>0.01408563498</v>
      </c>
      <c r="AI1035" s="76">
        <f t="shared" si="22"/>
        <v>0.004512274532</v>
      </c>
      <c r="AJ1035" s="77"/>
      <c r="AK1035" s="65">
        <f t="shared" si="23"/>
        <v>-0.005693794321</v>
      </c>
      <c r="AL1035" s="66">
        <f t="shared" si="24"/>
        <v>0.0007634399882</v>
      </c>
      <c r="AM1035" s="67">
        <f t="shared" si="25"/>
        <v>-0.07527808338</v>
      </c>
      <c r="AN1035" s="68">
        <f t="shared" si="26"/>
        <v>-0.1907250631</v>
      </c>
      <c r="AO1035" s="69">
        <f t="shared" si="27"/>
        <v>0.007496698577</v>
      </c>
      <c r="AP1035" s="70">
        <f t="shared" si="28"/>
        <v>0.0625158142</v>
      </c>
      <c r="AQ1035" s="71">
        <f t="shared" si="29"/>
        <v>0.008160486749</v>
      </c>
      <c r="AR1035" s="72">
        <f t="shared" si="30"/>
        <v>-0.006206944144</v>
      </c>
      <c r="AS1035" s="73">
        <f t="shared" si="31"/>
        <v>-0.001127834122</v>
      </c>
      <c r="AT1035" s="74">
        <f t="shared" si="32"/>
        <v>0.005796288536</v>
      </c>
      <c r="AU1035" s="75">
        <f t="shared" si="33"/>
        <v>0.001523176016</v>
      </c>
      <c r="AV1035" s="76">
        <f t="shared" si="34"/>
        <v>0.0007432980372</v>
      </c>
      <c r="AW1035" s="78">
        <f t="shared" si="35"/>
        <v>-0.06491935048</v>
      </c>
      <c r="AX1035" s="79">
        <f t="shared" si="36"/>
        <v>-0.07341114177</v>
      </c>
      <c r="AY1035" s="78">
        <f t="shared" si="37"/>
        <v>-0.1271131665</v>
      </c>
      <c r="AZ1035" s="79">
        <f t="shared" si="38"/>
        <v>-0.1070035207</v>
      </c>
      <c r="BA1035" s="80"/>
      <c r="BB1035" s="80"/>
      <c r="BC1035" s="80"/>
      <c r="BD1035" s="80"/>
      <c r="BE1035" s="81"/>
      <c r="BF1035" s="81"/>
      <c r="BG1035" s="81"/>
      <c r="BH1035" s="81"/>
      <c r="BI1035" s="81"/>
      <c r="BJ1035" s="81"/>
    </row>
    <row r="1036">
      <c r="A1036" s="31">
        <v>1034.0</v>
      </c>
      <c r="B1036" s="32">
        <v>2671.0</v>
      </c>
      <c r="C1036" s="33">
        <v>2259.0</v>
      </c>
      <c r="D1036" s="55">
        <f t="shared" si="5"/>
        <v>1867</v>
      </c>
      <c r="E1036" s="35">
        <v>721.0</v>
      </c>
      <c r="F1036" s="36">
        <v>248.0</v>
      </c>
      <c r="G1036" s="37">
        <v>305.0</v>
      </c>
      <c r="H1036" s="38">
        <v>372.0</v>
      </c>
      <c r="I1036" s="39">
        <v>171.0</v>
      </c>
      <c r="J1036" s="40">
        <v>50.0</v>
      </c>
      <c r="K1036" s="88">
        <f t="shared" si="6"/>
        <v>0.5298804781</v>
      </c>
      <c r="L1036" s="88">
        <f t="shared" si="7"/>
        <v>0.7056962025</v>
      </c>
      <c r="M1036" s="88">
        <f t="shared" si="8"/>
        <v>0.5058043118</v>
      </c>
      <c r="N1036" s="88">
        <f t="shared" si="9"/>
        <v>0.1350154936</v>
      </c>
      <c r="O1036" s="88">
        <f t="shared" si="10"/>
        <v>0.6411355115</v>
      </c>
      <c r="P1036" s="89">
        <f t="shared" si="11"/>
        <v>0.02213368747</v>
      </c>
      <c r="Q1036" s="90">
        <f t="shared" ref="Q1036:V1036" si="3140">K1036-Q$2</f>
        <v>0.1789027964</v>
      </c>
      <c r="R1036" s="91">
        <f t="shared" si="3140"/>
        <v>0.2261436622</v>
      </c>
      <c r="S1036" s="92">
        <f t="shared" si="3140"/>
        <v>0.09421674913</v>
      </c>
      <c r="T1036" s="93">
        <f t="shared" si="3140"/>
        <v>0.01928105197</v>
      </c>
      <c r="U1036" s="94">
        <f t="shared" si="3140"/>
        <v>0.1873041824</v>
      </c>
      <c r="V1036" s="95">
        <f t="shared" si="3140"/>
        <v>-0.01012714104</v>
      </c>
      <c r="W1036" s="64"/>
      <c r="X1036" s="65">
        <f t="shared" si="13"/>
        <v>1</v>
      </c>
      <c r="Y1036" s="66">
        <f t="shared" si="14"/>
        <v>0</v>
      </c>
      <c r="Z1036" s="67">
        <f t="shared" ref="Z1036:AA1036" si="3141">U1036</f>
        <v>0.1873041824</v>
      </c>
      <c r="AA1036" s="68">
        <f t="shared" si="3141"/>
        <v>-0.01012714104</v>
      </c>
      <c r="AB1036" s="69">
        <f t="shared" ref="AB1036:AC1036" si="3142">S1036</f>
        <v>0.09421674913</v>
      </c>
      <c r="AC1036" s="70">
        <f t="shared" si="3142"/>
        <v>0.01928105197</v>
      </c>
      <c r="AD1036" s="71">
        <f t="shared" si="17"/>
        <v>0.03498029777</v>
      </c>
      <c r="AE1036" s="72">
        <f t="shared" si="18"/>
        <v>-0.003793711745</v>
      </c>
      <c r="AF1036" s="73">
        <f t="shared" si="19"/>
        <v>0.0178424531</v>
      </c>
      <c r="AG1036" s="74">
        <f t="shared" si="20"/>
        <v>0.002657275369</v>
      </c>
      <c r="AH1036" s="75">
        <f t="shared" si="21"/>
        <v>0.008505036851</v>
      </c>
      <c r="AI1036" s="76">
        <f t="shared" si="22"/>
        <v>0.003633196074</v>
      </c>
      <c r="AJ1036" s="77"/>
      <c r="AK1036" s="65">
        <f t="shared" si="23"/>
        <v>-0.005693794321</v>
      </c>
      <c r="AL1036" s="66">
        <f t="shared" si="24"/>
        <v>0.0007634399882</v>
      </c>
      <c r="AM1036" s="67">
        <f t="shared" si="25"/>
        <v>0.1689663575</v>
      </c>
      <c r="AN1036" s="68">
        <f t="shared" si="26"/>
        <v>0.2891058636</v>
      </c>
      <c r="AO1036" s="69">
        <f t="shared" si="27"/>
        <v>-0.003606368377</v>
      </c>
      <c r="AP1036" s="70">
        <f t="shared" si="28"/>
        <v>-0.04965809735</v>
      </c>
      <c r="AQ1036" s="71">
        <f t="shared" si="29"/>
        <v>0.01576761766</v>
      </c>
      <c r="AR1036" s="72">
        <f t="shared" si="30"/>
        <v>-0.02234132265</v>
      </c>
      <c r="AS1036" s="73">
        <f t="shared" si="31"/>
        <v>-0.0006553712968</v>
      </c>
      <c r="AT1036" s="74">
        <f t="shared" si="32"/>
        <v>0.007597492658</v>
      </c>
      <c r="AU1036" s="75">
        <f t="shared" si="33"/>
        <v>0.0009047683341</v>
      </c>
      <c r="AV1036" s="76">
        <f t="shared" si="34"/>
        <v>0.0005518538015</v>
      </c>
      <c r="AW1036" s="78">
        <f t="shared" si="35"/>
        <v>0.1756832095</v>
      </c>
      <c r="AX1036" s="79">
        <f t="shared" si="36"/>
        <v>0.1789027964</v>
      </c>
      <c r="AY1036" s="78">
        <f t="shared" si="37"/>
        <v>0.2260192301</v>
      </c>
      <c r="AZ1036" s="79">
        <f t="shared" si="38"/>
        <v>0.2261436622</v>
      </c>
      <c r="BA1036" s="80"/>
      <c r="BB1036" s="80"/>
      <c r="BC1036" s="80"/>
      <c r="BD1036" s="80"/>
      <c r="BE1036" s="81"/>
      <c r="BF1036" s="81"/>
      <c r="BG1036" s="81"/>
      <c r="BH1036" s="81"/>
      <c r="BI1036" s="81"/>
      <c r="BJ1036" s="81"/>
    </row>
    <row r="1037">
      <c r="A1037" s="31">
        <v>1035.0</v>
      </c>
      <c r="B1037" s="32">
        <v>5613.0</v>
      </c>
      <c r="C1037" s="33">
        <v>1070.0</v>
      </c>
      <c r="D1037" s="55">
        <f t="shared" si="5"/>
        <v>793</v>
      </c>
      <c r="E1037" s="35">
        <v>129.0</v>
      </c>
      <c r="F1037" s="36">
        <v>227.0</v>
      </c>
      <c r="G1037" s="37">
        <v>74.0</v>
      </c>
      <c r="H1037" s="38">
        <v>268.0</v>
      </c>
      <c r="I1037" s="39">
        <v>34.0</v>
      </c>
      <c r="J1037" s="40">
        <v>61.0</v>
      </c>
      <c r="K1037" s="88">
        <f t="shared" si="6"/>
        <v>0.2214953271</v>
      </c>
      <c r="L1037" s="88">
        <f t="shared" si="7"/>
        <v>0.3781902552</v>
      </c>
      <c r="M1037" s="88">
        <f t="shared" si="8"/>
        <v>0.2044198895</v>
      </c>
      <c r="N1037" s="88">
        <f t="shared" si="9"/>
        <v>0.0691588785</v>
      </c>
      <c r="O1037" s="88">
        <f t="shared" si="10"/>
        <v>0.2988650694</v>
      </c>
      <c r="P1037" s="89">
        <f t="shared" si="11"/>
        <v>0.05700934579</v>
      </c>
      <c r="Q1037" s="90">
        <f t="shared" ref="Q1037:V1037" si="3143">K1037-Q$2</f>
        <v>-0.1294823546</v>
      </c>
      <c r="R1037" s="91">
        <f t="shared" si="3143"/>
        <v>-0.1013622851</v>
      </c>
      <c r="S1037" s="92">
        <f t="shared" si="3143"/>
        <v>-0.2071676731</v>
      </c>
      <c r="T1037" s="93">
        <f t="shared" si="3143"/>
        <v>-0.0465755631</v>
      </c>
      <c r="U1037" s="94">
        <f t="shared" si="3143"/>
        <v>-0.1549662597</v>
      </c>
      <c r="V1037" s="95">
        <f t="shared" si="3143"/>
        <v>0.02474851728</v>
      </c>
      <c r="W1037" s="64"/>
      <c r="X1037" s="65">
        <f t="shared" si="13"/>
        <v>1</v>
      </c>
      <c r="Y1037" s="66">
        <f t="shared" si="14"/>
        <v>0</v>
      </c>
      <c r="Z1037" s="67">
        <f t="shared" ref="Z1037:AA1037" si="3144">U1037</f>
        <v>-0.1549662597</v>
      </c>
      <c r="AA1037" s="68">
        <f t="shared" si="3144"/>
        <v>0.02474851728</v>
      </c>
      <c r="AB1037" s="69">
        <f t="shared" ref="AB1037:AC1037" si="3145">S1037</f>
        <v>-0.2071676731</v>
      </c>
      <c r="AC1037" s="70">
        <f t="shared" si="3145"/>
        <v>-0.0465755631</v>
      </c>
      <c r="AD1037" s="71">
        <f t="shared" si="17"/>
        <v>0.02340205255</v>
      </c>
      <c r="AE1037" s="72">
        <f t="shared" si="18"/>
        <v>-0.007670370315</v>
      </c>
      <c r="AF1037" s="73">
        <f t="shared" si="19"/>
        <v>0.03325667557</v>
      </c>
      <c r="AG1037" s="74">
        <f t="shared" si="20"/>
        <v>0.00209054807</v>
      </c>
      <c r="AH1037" s="75">
        <f t="shared" si="21"/>
        <v>0.04074916172</v>
      </c>
      <c r="AI1037" s="76">
        <f t="shared" si="22"/>
        <v>0.01929790207</v>
      </c>
      <c r="AJ1037" s="77"/>
      <c r="AK1037" s="65">
        <f t="shared" si="23"/>
        <v>-0.005693794321</v>
      </c>
      <c r="AL1037" s="66">
        <f t="shared" si="24"/>
        <v>0.0007634399882</v>
      </c>
      <c r="AM1037" s="67">
        <f t="shared" si="25"/>
        <v>-0.1657838774</v>
      </c>
      <c r="AN1037" s="68">
        <f t="shared" si="26"/>
        <v>-0.2258300039</v>
      </c>
      <c r="AO1037" s="69">
        <f t="shared" si="27"/>
        <v>0.005846899523</v>
      </c>
      <c r="AP1037" s="70">
        <f t="shared" si="28"/>
        <v>0.1097765189</v>
      </c>
      <c r="AQ1037" s="71">
        <f t="shared" si="29"/>
        <v>0.007556785125</v>
      </c>
      <c r="AR1037" s="72">
        <f t="shared" si="30"/>
        <v>-0.01758441317</v>
      </c>
      <c r="AS1037" s="73">
        <f t="shared" si="31"/>
        <v>-0.00001385604165</v>
      </c>
      <c r="AT1037" s="74">
        <f t="shared" si="32"/>
        <v>0.01408629639</v>
      </c>
      <c r="AU1037" s="75">
        <f t="shared" si="33"/>
        <v>0.004303823472</v>
      </c>
      <c r="AV1037" s="76">
        <f t="shared" si="34"/>
        <v>0.002858432761</v>
      </c>
      <c r="AW1037" s="78">
        <f t="shared" si="35"/>
        <v>-0.1537840196</v>
      </c>
      <c r="AX1037" s="79">
        <f t="shared" si="36"/>
        <v>-0.1294823546</v>
      </c>
      <c r="AY1037" s="78">
        <f t="shared" si="37"/>
        <v>-0.115929729</v>
      </c>
      <c r="AZ1037" s="79">
        <f t="shared" si="38"/>
        <v>-0.1013622851</v>
      </c>
      <c r="BA1037" s="80"/>
      <c r="BB1037" s="80"/>
      <c r="BC1037" s="80"/>
      <c r="BD1037" s="80"/>
      <c r="BE1037" s="81"/>
      <c r="BF1037" s="81"/>
      <c r="BG1037" s="81"/>
      <c r="BH1037" s="81"/>
      <c r="BI1037" s="81"/>
      <c r="BJ1037" s="81"/>
    </row>
    <row r="1038">
      <c r="A1038" s="31">
        <v>1036.0</v>
      </c>
      <c r="B1038" s="32" t="s">
        <v>363</v>
      </c>
      <c r="C1038" s="33">
        <v>657.0</v>
      </c>
      <c r="D1038" s="55">
        <f t="shared" si="5"/>
        <v>492</v>
      </c>
      <c r="E1038" s="35">
        <v>68.0</v>
      </c>
      <c r="F1038" s="36">
        <v>98.0</v>
      </c>
      <c r="G1038" s="37">
        <v>60.0</v>
      </c>
      <c r="H1038" s="38">
        <v>199.0</v>
      </c>
      <c r="I1038" s="39">
        <v>26.0</v>
      </c>
      <c r="J1038" s="40">
        <v>41.0</v>
      </c>
      <c r="K1038" s="88">
        <f t="shared" si="6"/>
        <v>0.2343987823</v>
      </c>
      <c r="L1038" s="88">
        <f t="shared" si="7"/>
        <v>0.3208191126</v>
      </c>
      <c r="M1038" s="88">
        <f t="shared" si="8"/>
        <v>0.3015075377</v>
      </c>
      <c r="N1038" s="88">
        <f t="shared" si="9"/>
        <v>0.09132420091</v>
      </c>
      <c r="O1038" s="88">
        <f t="shared" si="10"/>
        <v>0.3130081301</v>
      </c>
      <c r="P1038" s="89">
        <f t="shared" si="11"/>
        <v>0.06240487062</v>
      </c>
      <c r="Q1038" s="90">
        <f t="shared" ref="Q1038:V1038" si="3146">K1038-Q$2</f>
        <v>-0.1165788993</v>
      </c>
      <c r="R1038" s="91">
        <f t="shared" si="3146"/>
        <v>-0.1587334277</v>
      </c>
      <c r="S1038" s="92">
        <f t="shared" si="3146"/>
        <v>-0.110080025</v>
      </c>
      <c r="T1038" s="93">
        <f t="shared" si="3146"/>
        <v>-0.02441024069</v>
      </c>
      <c r="U1038" s="94">
        <f t="shared" si="3146"/>
        <v>-0.140823199</v>
      </c>
      <c r="V1038" s="95">
        <f t="shared" si="3146"/>
        <v>0.03014404211</v>
      </c>
      <c r="W1038" s="64"/>
      <c r="X1038" s="65">
        <f t="shared" si="13"/>
        <v>1</v>
      </c>
      <c r="Y1038" s="66">
        <f t="shared" si="14"/>
        <v>0</v>
      </c>
      <c r="Z1038" s="67">
        <f t="shared" ref="Z1038:AA1038" si="3147">U1038</f>
        <v>-0.140823199</v>
      </c>
      <c r="AA1038" s="68">
        <f t="shared" si="3147"/>
        <v>0.03014404211</v>
      </c>
      <c r="AB1038" s="69">
        <f t="shared" ref="AB1038:AC1038" si="3148">S1038</f>
        <v>-0.110080025</v>
      </c>
      <c r="AC1038" s="70">
        <f t="shared" si="3148"/>
        <v>-0.02441024069</v>
      </c>
      <c r="AD1038" s="71">
        <f t="shared" si="17"/>
        <v>0.01892251011</v>
      </c>
      <c r="AE1038" s="72">
        <f t="shared" si="18"/>
        <v>-0.008489960883</v>
      </c>
      <c r="AF1038" s="73">
        <f t="shared" si="19"/>
        <v>0.01623764459</v>
      </c>
      <c r="AG1038" s="74">
        <f t="shared" si="20"/>
        <v>0.0001192712752</v>
      </c>
      <c r="AH1038" s="75">
        <f t="shared" si="21"/>
        <v>0.01152175204</v>
      </c>
      <c r="AI1038" s="76">
        <f t="shared" si="22"/>
        <v>0.00537415981</v>
      </c>
      <c r="AJ1038" s="77"/>
      <c r="AK1038" s="65">
        <f t="shared" si="23"/>
        <v>-0.005693794321</v>
      </c>
      <c r="AL1038" s="66">
        <f t="shared" si="24"/>
        <v>0.0007634399882</v>
      </c>
      <c r="AM1038" s="67">
        <f t="shared" si="25"/>
        <v>-0.162805694</v>
      </c>
      <c r="AN1038" s="68">
        <f t="shared" si="26"/>
        <v>-0.1989717438</v>
      </c>
      <c r="AO1038" s="69">
        <f t="shared" si="27"/>
        <v>0.003275245763</v>
      </c>
      <c r="AP1038" s="70">
        <f t="shared" si="28"/>
        <v>0.05828312676</v>
      </c>
      <c r="AQ1038" s="71">
        <f t="shared" si="29"/>
        <v>0.004776623323</v>
      </c>
      <c r="AR1038" s="72">
        <f t="shared" si="30"/>
        <v>-0.01539435806</v>
      </c>
      <c r="AS1038" s="73">
        <f t="shared" si="31"/>
        <v>0.0003735734991</v>
      </c>
      <c r="AT1038" s="74">
        <f t="shared" si="32"/>
        <v>0.006854132121</v>
      </c>
      <c r="AU1038" s="75">
        <f t="shared" si="33"/>
        <v>0.001218251256</v>
      </c>
      <c r="AV1038" s="76">
        <f t="shared" si="34"/>
        <v>0.000798885028</v>
      </c>
      <c r="AW1038" s="78">
        <f t="shared" si="35"/>
        <v>-0.1588557945</v>
      </c>
      <c r="AX1038" s="79">
        <f t="shared" si="36"/>
        <v>-0.1165788993</v>
      </c>
      <c r="AY1038" s="78">
        <f t="shared" si="37"/>
        <v>-0.147666518</v>
      </c>
      <c r="AZ1038" s="79">
        <f t="shared" si="38"/>
        <v>-0.1587334277</v>
      </c>
      <c r="BA1038" s="80"/>
      <c r="BB1038" s="80"/>
      <c r="BC1038" s="80"/>
      <c r="BD1038" s="80"/>
      <c r="BE1038" s="81"/>
      <c r="BF1038" s="81"/>
      <c r="BG1038" s="81"/>
      <c r="BH1038" s="81"/>
      <c r="BI1038" s="81"/>
      <c r="BJ1038" s="81"/>
    </row>
    <row r="1039">
      <c r="A1039" s="31">
        <v>1037.0</v>
      </c>
      <c r="B1039" s="32" t="s">
        <v>407</v>
      </c>
      <c r="C1039" s="33">
        <v>314.0</v>
      </c>
      <c r="D1039" s="55">
        <f t="shared" si="5"/>
        <v>191</v>
      </c>
      <c r="E1039" s="35">
        <v>21.0</v>
      </c>
      <c r="F1039" s="36">
        <v>30.0</v>
      </c>
      <c r="G1039" s="37">
        <v>19.0</v>
      </c>
      <c r="H1039" s="38">
        <v>86.0</v>
      </c>
      <c r="I1039" s="39">
        <v>8.0</v>
      </c>
      <c r="J1039" s="40">
        <v>27.0</v>
      </c>
      <c r="K1039" s="88">
        <f t="shared" si="6"/>
        <v>0.152866242</v>
      </c>
      <c r="L1039" s="88">
        <f t="shared" si="7"/>
        <v>0.252173913</v>
      </c>
      <c r="M1039" s="88">
        <f t="shared" si="8"/>
        <v>0.25</v>
      </c>
      <c r="N1039" s="88">
        <f t="shared" si="9"/>
        <v>0.06050955414</v>
      </c>
      <c r="O1039" s="88">
        <f t="shared" si="10"/>
        <v>0.2513089005</v>
      </c>
      <c r="P1039" s="89">
        <f t="shared" si="11"/>
        <v>0.08598726115</v>
      </c>
      <c r="Q1039" s="90">
        <f t="shared" ref="Q1039:V1039" si="3149">K1039-Q$2</f>
        <v>-0.1981114397</v>
      </c>
      <c r="R1039" s="91">
        <f t="shared" si="3149"/>
        <v>-0.2273786272</v>
      </c>
      <c r="S1039" s="92">
        <f t="shared" si="3149"/>
        <v>-0.1615875626</v>
      </c>
      <c r="T1039" s="93">
        <f t="shared" si="3149"/>
        <v>-0.05522488747</v>
      </c>
      <c r="U1039" s="94">
        <f t="shared" si="3149"/>
        <v>-0.2025224286</v>
      </c>
      <c r="V1039" s="95">
        <f t="shared" si="3149"/>
        <v>0.05372643263</v>
      </c>
      <c r="W1039" s="64"/>
      <c r="X1039" s="65">
        <f t="shared" si="13"/>
        <v>1</v>
      </c>
      <c r="Y1039" s="66">
        <f t="shared" si="14"/>
        <v>0</v>
      </c>
      <c r="Z1039" s="67">
        <f t="shared" ref="Z1039:AA1039" si="3150">U1039</f>
        <v>-0.2025224286</v>
      </c>
      <c r="AA1039" s="68">
        <f t="shared" si="3150"/>
        <v>0.05372643263</v>
      </c>
      <c r="AB1039" s="69">
        <f t="shared" ref="AB1039:AC1039" si="3151">S1039</f>
        <v>-0.1615875626</v>
      </c>
      <c r="AC1039" s="70">
        <f t="shared" si="3151"/>
        <v>-0.05522488747</v>
      </c>
      <c r="AD1039" s="71">
        <f t="shared" si="17"/>
        <v>0.03812880451</v>
      </c>
      <c r="AE1039" s="72">
        <f t="shared" si="18"/>
        <v>-0.02176161523</v>
      </c>
      <c r="AF1039" s="73">
        <f t="shared" si="19"/>
        <v>0.03569214181</v>
      </c>
      <c r="AG1039" s="74">
        <f t="shared" si="20"/>
        <v>0.002502755028</v>
      </c>
      <c r="AH1039" s="75">
        <f t="shared" si="21"/>
        <v>0.02306075221</v>
      </c>
      <c r="AI1039" s="76">
        <f t="shared" si="22"/>
        <v>0.01784730993</v>
      </c>
      <c r="AJ1039" s="77"/>
      <c r="AK1039" s="65">
        <f t="shared" si="23"/>
        <v>-0.005693794321</v>
      </c>
      <c r="AL1039" s="66">
        <f t="shared" si="24"/>
        <v>0.0007634399882</v>
      </c>
      <c r="AM1039" s="67">
        <f t="shared" si="25"/>
        <v>-0.2506084506</v>
      </c>
      <c r="AN1039" s="68">
        <f t="shared" si="26"/>
        <v>-0.2776788454</v>
      </c>
      <c r="AO1039" s="69">
        <f t="shared" si="27"/>
        <v>-0.004856814599</v>
      </c>
      <c r="AP1039" s="70">
        <f t="shared" si="28"/>
        <v>0.08827450295</v>
      </c>
      <c r="AQ1039" s="71">
        <f t="shared" si="29"/>
        <v>0.006911662456</v>
      </c>
      <c r="AR1039" s="72">
        <f t="shared" si="30"/>
        <v>-0.03341183386</v>
      </c>
      <c r="AS1039" s="73">
        <f t="shared" si="31"/>
        <v>-0.0001241954106</v>
      </c>
      <c r="AT1039" s="74">
        <f t="shared" si="32"/>
        <v>0.01512463401</v>
      </c>
      <c r="AU1039" s="75">
        <f t="shared" si="33"/>
        <v>0.002321740476</v>
      </c>
      <c r="AV1039" s="76">
        <f t="shared" si="34"/>
        <v>0.002403106138</v>
      </c>
      <c r="AW1039" s="78">
        <f t="shared" si="35"/>
        <v>-0.252049852</v>
      </c>
      <c r="AX1039" s="79">
        <f t="shared" si="36"/>
        <v>-0.1981114397</v>
      </c>
      <c r="AY1039" s="78">
        <f t="shared" si="37"/>
        <v>-0.2045249962</v>
      </c>
      <c r="AZ1039" s="79">
        <f t="shared" si="38"/>
        <v>-0.2273786272</v>
      </c>
      <c r="BA1039" s="80"/>
      <c r="BB1039" s="80"/>
      <c r="BC1039" s="80"/>
      <c r="BD1039" s="80"/>
      <c r="BE1039" s="81"/>
      <c r="BF1039" s="81"/>
      <c r="BG1039" s="81"/>
      <c r="BH1039" s="81"/>
      <c r="BI1039" s="81"/>
      <c r="BJ1039" s="81"/>
    </row>
    <row r="1040">
      <c r="A1040" s="31">
        <v>1038.0</v>
      </c>
      <c r="B1040" s="32">
        <v>1511.0</v>
      </c>
      <c r="C1040" s="33">
        <v>1308.0</v>
      </c>
      <c r="D1040" s="55">
        <f t="shared" si="5"/>
        <v>1118</v>
      </c>
      <c r="E1040" s="35">
        <v>345.0</v>
      </c>
      <c r="F1040" s="36">
        <v>195.0</v>
      </c>
      <c r="G1040" s="37">
        <v>137.0</v>
      </c>
      <c r="H1040" s="38">
        <v>279.0</v>
      </c>
      <c r="I1040" s="39">
        <v>119.0</v>
      </c>
      <c r="J1040" s="40">
        <v>43.0</v>
      </c>
      <c r="K1040" s="88">
        <f t="shared" si="6"/>
        <v>0.4594801223</v>
      </c>
      <c r="L1040" s="88">
        <f t="shared" si="7"/>
        <v>0.6244952894</v>
      </c>
      <c r="M1040" s="88">
        <f t="shared" si="8"/>
        <v>0.3653333333</v>
      </c>
      <c r="N1040" s="88">
        <f t="shared" si="9"/>
        <v>0.1047400612</v>
      </c>
      <c r="O1040" s="88">
        <f t="shared" si="10"/>
        <v>0.5375670841</v>
      </c>
      <c r="P1040" s="89">
        <f t="shared" si="11"/>
        <v>0.03287461774</v>
      </c>
      <c r="Q1040" s="90">
        <f t="shared" ref="Q1040:V1040" si="3152">K1040-Q$2</f>
        <v>0.1085024406</v>
      </c>
      <c r="R1040" s="91">
        <f t="shared" si="3152"/>
        <v>0.1449427491</v>
      </c>
      <c r="S1040" s="92">
        <f t="shared" si="3152"/>
        <v>-0.04625422931</v>
      </c>
      <c r="T1040" s="93">
        <f t="shared" si="3152"/>
        <v>-0.01099438045</v>
      </c>
      <c r="U1040" s="94">
        <f t="shared" si="3152"/>
        <v>0.08373575499</v>
      </c>
      <c r="V1040" s="95">
        <f t="shared" si="3152"/>
        <v>0.0006137892251</v>
      </c>
      <c r="W1040" s="64"/>
      <c r="X1040" s="65">
        <f t="shared" si="13"/>
        <v>1</v>
      </c>
      <c r="Y1040" s="66">
        <f t="shared" si="14"/>
        <v>0</v>
      </c>
      <c r="Z1040" s="67">
        <f t="shared" ref="Z1040:AA1040" si="3153">U1040</f>
        <v>0.08373575499</v>
      </c>
      <c r="AA1040" s="68">
        <f t="shared" si="3153"/>
        <v>0.0006137892251</v>
      </c>
      <c r="AB1040" s="69">
        <f t="shared" ref="AB1040:AC1040" si="3154">S1040</f>
        <v>-0.04625422931</v>
      </c>
      <c r="AC1040" s="70">
        <f t="shared" si="3154"/>
        <v>-0.01099438045</v>
      </c>
      <c r="AD1040" s="71">
        <f t="shared" si="17"/>
        <v>0.007011299926</v>
      </c>
      <c r="AE1040" s="72">
        <f t="shared" si="18"/>
        <v>0.0001027922083</v>
      </c>
      <c r="AF1040" s="73">
        <f t="shared" si="19"/>
        <v>-0.003866384581</v>
      </c>
      <c r="AG1040" s="74">
        <f t="shared" si="20"/>
        <v>-0.0009490130947</v>
      </c>
      <c r="AH1040" s="75">
        <f t="shared" si="21"/>
        <v>0.002018577328</v>
      </c>
      <c r="AI1040" s="76">
        <f t="shared" si="22"/>
        <v>0.001017073189</v>
      </c>
      <c r="AJ1040" s="77"/>
      <c r="AK1040" s="65">
        <f t="shared" si="23"/>
        <v>-0.005693794321</v>
      </c>
      <c r="AL1040" s="66">
        <f t="shared" si="24"/>
        <v>0.0007634399882</v>
      </c>
      <c r="AM1040" s="67">
        <f t="shared" si="25"/>
        <v>0.06737529344</v>
      </c>
      <c r="AN1040" s="68">
        <f t="shared" si="26"/>
        <v>0.1334435049</v>
      </c>
      <c r="AO1040" s="69">
        <f t="shared" si="27"/>
        <v>0.001008674228</v>
      </c>
      <c r="AP1040" s="70">
        <f t="shared" si="28"/>
        <v>0.02459327592</v>
      </c>
      <c r="AQ1040" s="71">
        <f t="shared" si="29"/>
        <v>0.003663580231</v>
      </c>
      <c r="AR1040" s="72">
        <f t="shared" si="30"/>
        <v>-0.004034338392</v>
      </c>
      <c r="AS1040" s="73">
        <f t="shared" si="31"/>
        <v>0.0002994743886</v>
      </c>
      <c r="AT1040" s="74">
        <f t="shared" si="32"/>
        <v>-0.001656087214</v>
      </c>
      <c r="AU1040" s="75">
        <f t="shared" si="33"/>
        <v>0.0002121921379</v>
      </c>
      <c r="AV1040" s="76">
        <f t="shared" si="34"/>
        <v>0.0001485284034</v>
      </c>
      <c r="AW1040" s="78">
        <f t="shared" si="35"/>
        <v>0.06686542011</v>
      </c>
      <c r="AX1040" s="79">
        <f t="shared" si="36"/>
        <v>0.1085024406</v>
      </c>
      <c r="AY1040" s="78">
        <f t="shared" si="37"/>
        <v>0.1532583236</v>
      </c>
      <c r="AZ1040" s="79">
        <f t="shared" si="38"/>
        <v>0.1449427491</v>
      </c>
      <c r="BA1040" s="80"/>
      <c r="BB1040" s="80"/>
      <c r="BC1040" s="80"/>
      <c r="BD1040" s="80"/>
      <c r="BE1040" s="81"/>
      <c r="BF1040" s="81"/>
      <c r="BG1040" s="81"/>
      <c r="BH1040" s="81"/>
      <c r="BI1040" s="81"/>
      <c r="BJ1040" s="81"/>
    </row>
    <row r="1041">
      <c r="A1041" s="31">
        <v>1039.0</v>
      </c>
      <c r="B1041" s="32">
        <v>4614.0</v>
      </c>
      <c r="C1041" s="33">
        <v>204.0</v>
      </c>
      <c r="D1041" s="55">
        <f t="shared" si="5"/>
        <v>117</v>
      </c>
      <c r="E1041" s="35">
        <v>15.0</v>
      </c>
      <c r="F1041" s="36">
        <v>23.0</v>
      </c>
      <c r="G1041" s="37">
        <v>16.0</v>
      </c>
      <c r="H1041" s="38">
        <v>52.0</v>
      </c>
      <c r="I1041" s="39">
        <v>4.0</v>
      </c>
      <c r="J1041" s="40">
        <v>7.0</v>
      </c>
      <c r="K1041" s="88">
        <f t="shared" si="6"/>
        <v>0.1715686275</v>
      </c>
      <c r="L1041" s="88">
        <f t="shared" si="7"/>
        <v>0.2676056338</v>
      </c>
      <c r="M1041" s="88">
        <f t="shared" si="8"/>
        <v>0.347826087</v>
      </c>
      <c r="N1041" s="88">
        <f t="shared" si="9"/>
        <v>0.07843137255</v>
      </c>
      <c r="O1041" s="88">
        <f t="shared" si="10"/>
        <v>0.2991452991</v>
      </c>
      <c r="P1041" s="89">
        <f t="shared" si="11"/>
        <v>0.03431372549</v>
      </c>
      <c r="Q1041" s="90">
        <f t="shared" ref="Q1041:V1041" si="3155">K1041-Q$2</f>
        <v>-0.1794090542</v>
      </c>
      <c r="R1041" s="91">
        <f t="shared" si="3155"/>
        <v>-0.2119469065</v>
      </c>
      <c r="S1041" s="92">
        <f t="shared" si="3155"/>
        <v>-0.06376147569</v>
      </c>
      <c r="T1041" s="93">
        <f t="shared" si="3155"/>
        <v>-0.03730306906</v>
      </c>
      <c r="U1041" s="94">
        <f t="shared" si="3155"/>
        <v>-0.1546860299</v>
      </c>
      <c r="V1041" s="95">
        <f t="shared" si="3155"/>
        <v>0.002052896978</v>
      </c>
      <c r="W1041" s="64"/>
      <c r="X1041" s="65">
        <f t="shared" si="13"/>
        <v>1</v>
      </c>
      <c r="Y1041" s="66">
        <f t="shared" si="14"/>
        <v>0</v>
      </c>
      <c r="Z1041" s="67">
        <f t="shared" ref="Z1041:AA1041" si="3156">U1041</f>
        <v>-0.1546860299</v>
      </c>
      <c r="AA1041" s="68">
        <f t="shared" si="3156"/>
        <v>0.002052896978</v>
      </c>
      <c r="AB1041" s="69">
        <f t="shared" ref="AB1041:AC1041" si="3157">S1041</f>
        <v>-0.06376147569</v>
      </c>
      <c r="AC1041" s="70">
        <f t="shared" si="3157"/>
        <v>-0.03730306906</v>
      </c>
      <c r="AD1041" s="71">
        <f t="shared" si="17"/>
        <v>0.02392355348</v>
      </c>
      <c r="AE1041" s="72">
        <f t="shared" si="18"/>
        <v>-0.0006351089669</v>
      </c>
      <c r="AF1041" s="73">
        <f t="shared" si="19"/>
        <v>0.009939588896</v>
      </c>
      <c r="AG1041" s="74">
        <f t="shared" si="20"/>
        <v>0.005639367917</v>
      </c>
      <c r="AH1041" s="75">
        <f t="shared" si="21"/>
        <v>0.002674006821</v>
      </c>
      <c r="AI1041" s="76">
        <f t="shared" si="22"/>
        <v>0.004756997462</v>
      </c>
      <c r="AJ1041" s="77"/>
      <c r="AK1041" s="65">
        <f t="shared" si="23"/>
        <v>-0.005693794321</v>
      </c>
      <c r="AL1041" s="66">
        <f t="shared" si="24"/>
        <v>0.0007634399882</v>
      </c>
      <c r="AM1041" s="67">
        <f t="shared" si="25"/>
        <v>-0.1295225926</v>
      </c>
      <c r="AN1041" s="68">
        <f t="shared" si="26"/>
        <v>-0.2439105242</v>
      </c>
      <c r="AO1041" s="69">
        <f t="shared" si="27"/>
        <v>-0.009646828397</v>
      </c>
      <c r="AP1041" s="70">
        <f t="shared" si="28"/>
        <v>0.03700831548</v>
      </c>
      <c r="AQ1041" s="71">
        <f t="shared" si="29"/>
        <v>0.01192596495</v>
      </c>
      <c r="AR1041" s="72">
        <f t="shared" si="30"/>
        <v>-0.01427244309</v>
      </c>
      <c r="AS1041" s="73">
        <f t="shared" si="31"/>
        <v>-0.002119892134</v>
      </c>
      <c r="AT1041" s="74">
        <f t="shared" si="32"/>
        <v>0.004340950794</v>
      </c>
      <c r="AU1041" s="75">
        <f t="shared" si="33"/>
        <v>0.0002250303756</v>
      </c>
      <c r="AV1041" s="76">
        <f t="shared" si="34"/>
        <v>0.0005834262811</v>
      </c>
      <c r="AW1041" s="78">
        <f t="shared" si="35"/>
        <v>-0.1348321121</v>
      </c>
      <c r="AX1041" s="79">
        <f t="shared" si="36"/>
        <v>-0.1794090542</v>
      </c>
      <c r="AY1041" s="78">
        <f t="shared" si="37"/>
        <v>-0.2154868347</v>
      </c>
      <c r="AZ1041" s="79">
        <f t="shared" si="38"/>
        <v>-0.2119469065</v>
      </c>
      <c r="BA1041" s="80"/>
      <c r="BB1041" s="80"/>
      <c r="BC1041" s="80"/>
      <c r="BD1041" s="80"/>
      <c r="BE1041" s="81"/>
      <c r="BF1041" s="81"/>
      <c r="BG1041" s="81"/>
      <c r="BH1041" s="81"/>
      <c r="BI1041" s="81"/>
      <c r="BJ1041" s="81"/>
    </row>
    <row r="1042">
      <c r="A1042" s="31">
        <v>1040.0</v>
      </c>
      <c r="B1042" s="32">
        <v>5635.0</v>
      </c>
      <c r="C1042" s="33">
        <v>2140.0</v>
      </c>
      <c r="D1042" s="55">
        <f t="shared" si="5"/>
        <v>1440</v>
      </c>
      <c r="E1042" s="35">
        <v>242.0</v>
      </c>
      <c r="F1042" s="36">
        <v>372.0</v>
      </c>
      <c r="G1042" s="37">
        <v>160.0</v>
      </c>
      <c r="H1042" s="38">
        <v>463.0</v>
      </c>
      <c r="I1042" s="39">
        <v>83.0</v>
      </c>
      <c r="J1042" s="40">
        <v>120.0</v>
      </c>
      <c r="K1042" s="88">
        <f t="shared" si="6"/>
        <v>0.226635514</v>
      </c>
      <c r="L1042" s="88">
        <f t="shared" si="7"/>
        <v>0.4124365482</v>
      </c>
      <c r="M1042" s="88">
        <f t="shared" si="8"/>
        <v>0.245398773</v>
      </c>
      <c r="N1042" s="88">
        <f t="shared" si="9"/>
        <v>0.07476635514</v>
      </c>
      <c r="O1042" s="88">
        <f t="shared" si="10"/>
        <v>0.3368055556</v>
      </c>
      <c r="P1042" s="89">
        <f t="shared" si="11"/>
        <v>0.05607476636</v>
      </c>
      <c r="Q1042" s="90">
        <f t="shared" ref="Q1042:V1042" si="3158">K1042-Q$2</f>
        <v>-0.1243421677</v>
      </c>
      <c r="R1042" s="91">
        <f t="shared" si="3158"/>
        <v>-0.06711599207</v>
      </c>
      <c r="S1042" s="92">
        <f t="shared" si="3158"/>
        <v>-0.1661887896</v>
      </c>
      <c r="T1042" s="93">
        <f t="shared" si="3158"/>
        <v>-0.04096808647</v>
      </c>
      <c r="U1042" s="94">
        <f t="shared" si="3158"/>
        <v>-0.1170257735</v>
      </c>
      <c r="V1042" s="95">
        <f t="shared" si="3158"/>
        <v>0.02381393784</v>
      </c>
      <c r="W1042" s="64"/>
      <c r="X1042" s="65">
        <f t="shared" si="13"/>
        <v>1</v>
      </c>
      <c r="Y1042" s="66">
        <f t="shared" si="14"/>
        <v>0</v>
      </c>
      <c r="Z1042" s="67">
        <f t="shared" ref="Z1042:AA1042" si="3159">U1042</f>
        <v>-0.1170257735</v>
      </c>
      <c r="AA1042" s="68">
        <f t="shared" si="3159"/>
        <v>0.02381393784</v>
      </c>
      <c r="AB1042" s="69">
        <f t="shared" ref="AB1042:AC1042" si="3160">S1042</f>
        <v>-0.1661887896</v>
      </c>
      <c r="AC1042" s="70">
        <f t="shared" si="3160"/>
        <v>-0.04096808647</v>
      </c>
      <c r="AD1042" s="71">
        <f t="shared" si="17"/>
        <v>0.01312792804</v>
      </c>
      <c r="AE1042" s="72">
        <f t="shared" si="18"/>
        <v>-0.005573688994</v>
      </c>
      <c r="AF1042" s="73">
        <f t="shared" si="19"/>
        <v>0.02042398313</v>
      </c>
      <c r="AG1042" s="74">
        <f t="shared" si="20"/>
        <v>0.0008367125025</v>
      </c>
      <c r="AH1042" s="75">
        <f t="shared" si="21"/>
        <v>0.02594032969</v>
      </c>
      <c r="AI1042" s="76">
        <f t="shared" si="22"/>
        <v>0.01361687341</v>
      </c>
      <c r="AJ1042" s="77"/>
      <c r="AK1042" s="65">
        <f t="shared" si="23"/>
        <v>-0.005693794321</v>
      </c>
      <c r="AL1042" s="66">
        <f t="shared" si="24"/>
        <v>0.0007634399882</v>
      </c>
      <c r="AM1042" s="67">
        <f t="shared" si="25"/>
        <v>-0.1333309677</v>
      </c>
      <c r="AN1042" s="68">
        <f t="shared" si="26"/>
        <v>-0.1663569073</v>
      </c>
      <c r="AO1042" s="69">
        <f t="shared" si="27"/>
        <v>0.002893561354</v>
      </c>
      <c r="AP1042" s="70">
        <f t="shared" si="28"/>
        <v>0.08856784252</v>
      </c>
      <c r="AQ1042" s="71">
        <f t="shared" si="29"/>
        <v>0.003498345134</v>
      </c>
      <c r="AR1042" s="72">
        <f t="shared" si="30"/>
        <v>-0.01051755941</v>
      </c>
      <c r="AS1042" s="73">
        <f t="shared" si="31"/>
        <v>0.0001801570147</v>
      </c>
      <c r="AT1042" s="74">
        <f t="shared" si="32"/>
        <v>0.00863916956</v>
      </c>
      <c r="AU1042" s="75">
        <f t="shared" si="33"/>
        <v>0.002717850229</v>
      </c>
      <c r="AV1042" s="76">
        <f t="shared" si="34"/>
        <v>0.001970703118</v>
      </c>
      <c r="AW1042" s="78">
        <f t="shared" si="35"/>
        <v>-0.1297348483</v>
      </c>
      <c r="AX1042" s="79">
        <f t="shared" si="36"/>
        <v>-0.1243421677</v>
      </c>
      <c r="AY1042" s="78">
        <f t="shared" si="37"/>
        <v>-0.07693331149</v>
      </c>
      <c r="AZ1042" s="79">
        <f t="shared" si="38"/>
        <v>-0.06711599207</v>
      </c>
      <c r="BA1042" s="80"/>
      <c r="BB1042" s="80"/>
      <c r="BC1042" s="80"/>
      <c r="BD1042" s="80"/>
      <c r="BE1042" s="81"/>
      <c r="BF1042" s="81"/>
      <c r="BG1042" s="81"/>
      <c r="BH1042" s="81"/>
      <c r="BI1042" s="81"/>
      <c r="BJ1042" s="81"/>
    </row>
    <row r="1043">
      <c r="A1043" s="31">
        <v>1041.0</v>
      </c>
      <c r="B1043" s="32">
        <v>5578.0</v>
      </c>
      <c r="C1043" s="33">
        <v>945.0</v>
      </c>
      <c r="D1043" s="55">
        <f t="shared" si="5"/>
        <v>585</v>
      </c>
      <c r="E1043" s="35">
        <v>127.0</v>
      </c>
      <c r="F1043" s="36">
        <v>144.0</v>
      </c>
      <c r="G1043" s="37">
        <v>71.0</v>
      </c>
      <c r="H1043" s="38">
        <v>173.0</v>
      </c>
      <c r="I1043" s="39">
        <v>32.0</v>
      </c>
      <c r="J1043" s="40">
        <v>38.0</v>
      </c>
      <c r="K1043" s="88">
        <f t="shared" si="6"/>
        <v>0.2433862434</v>
      </c>
      <c r="L1043" s="88">
        <f t="shared" si="7"/>
        <v>0.4789156627</v>
      </c>
      <c r="M1043" s="88">
        <f t="shared" si="8"/>
        <v>0.2806324111</v>
      </c>
      <c r="N1043" s="88">
        <f t="shared" si="9"/>
        <v>0.07513227513</v>
      </c>
      <c r="O1043" s="88">
        <f t="shared" si="10"/>
        <v>0.3931623932</v>
      </c>
      <c r="P1043" s="89">
        <f t="shared" si="11"/>
        <v>0.04021164021</v>
      </c>
      <c r="Q1043" s="90">
        <f t="shared" ref="Q1043:V1043" si="3161">K1043-Q$2</f>
        <v>-0.1075914383</v>
      </c>
      <c r="R1043" s="91">
        <f t="shared" si="3161"/>
        <v>-0.0006368776397</v>
      </c>
      <c r="S1043" s="92">
        <f t="shared" si="3161"/>
        <v>-0.1309551516</v>
      </c>
      <c r="T1043" s="93">
        <f t="shared" si="3161"/>
        <v>-0.04060216648</v>
      </c>
      <c r="U1043" s="94">
        <f t="shared" si="3161"/>
        <v>-0.06066893593</v>
      </c>
      <c r="V1043" s="95">
        <f t="shared" si="3161"/>
        <v>0.0079508117</v>
      </c>
      <c r="W1043" s="64"/>
      <c r="X1043" s="65">
        <f t="shared" si="13"/>
        <v>1</v>
      </c>
      <c r="Y1043" s="66">
        <f t="shared" si="14"/>
        <v>0</v>
      </c>
      <c r="Z1043" s="67">
        <f t="shared" ref="Z1043:AA1043" si="3162">U1043</f>
        <v>-0.06066893593</v>
      </c>
      <c r="AA1043" s="68">
        <f t="shared" si="3162"/>
        <v>0.0079508117</v>
      </c>
      <c r="AB1043" s="69">
        <f t="shared" ref="AB1043:AC1043" si="3163">S1043</f>
        <v>-0.1309551516</v>
      </c>
      <c r="AC1043" s="70">
        <f t="shared" si="3163"/>
        <v>-0.04060216648</v>
      </c>
      <c r="AD1043" s="71">
        <f t="shared" si="17"/>
        <v>0.00361750438</v>
      </c>
      <c r="AE1043" s="72">
        <f t="shared" si="18"/>
        <v>-0.0009647345712</v>
      </c>
      <c r="AF1043" s="73">
        <f t="shared" si="19"/>
        <v>0.008267729881</v>
      </c>
      <c r="AG1043" s="74">
        <f t="shared" si="20"/>
        <v>0.001422090485</v>
      </c>
      <c r="AH1043" s="75">
        <f t="shared" si="21"/>
        <v>0.0155007158</v>
      </c>
      <c r="AI1043" s="76">
        <f t="shared" si="22"/>
        <v>0.01063412573</v>
      </c>
      <c r="AJ1043" s="77"/>
      <c r="AK1043" s="65">
        <f t="shared" si="23"/>
        <v>-0.005693794321</v>
      </c>
      <c r="AL1043" s="66">
        <f t="shared" si="24"/>
        <v>0.0007634399882</v>
      </c>
      <c r="AM1043" s="67">
        <f t="shared" si="25"/>
        <v>-0.06214440502</v>
      </c>
      <c r="AN1043" s="68">
        <f t="shared" si="26"/>
        <v>-0.08983072541</v>
      </c>
      <c r="AO1043" s="69">
        <f t="shared" si="27"/>
        <v>-0.001866095782</v>
      </c>
      <c r="AP1043" s="70">
        <f t="shared" si="28"/>
        <v>0.07095755677</v>
      </c>
      <c r="AQ1043" s="71">
        <f t="shared" si="29"/>
        <v>0.001296937072</v>
      </c>
      <c r="AR1043" s="72">
        <f t="shared" si="30"/>
        <v>-0.002604643151</v>
      </c>
      <c r="AS1043" s="73">
        <f t="shared" si="31"/>
        <v>-0.0003841754868</v>
      </c>
      <c r="AT1043" s="74">
        <f t="shared" si="32"/>
        <v>0.003525461409</v>
      </c>
      <c r="AU1043" s="75">
        <f t="shared" si="33"/>
        <v>0.001582999156</v>
      </c>
      <c r="AV1043" s="76">
        <f t="shared" si="34"/>
        <v>0.001460805293</v>
      </c>
      <c r="AW1043" s="78">
        <f t="shared" si="35"/>
        <v>-0.06720853439</v>
      </c>
      <c r="AX1043" s="79">
        <f t="shared" si="36"/>
        <v>-0.1075914383</v>
      </c>
      <c r="AY1043" s="78">
        <f t="shared" si="37"/>
        <v>-0.01572810511</v>
      </c>
      <c r="AZ1043" s="79">
        <f t="shared" si="38"/>
        <v>-0.0006368776397</v>
      </c>
      <c r="BA1043" s="80"/>
      <c r="BB1043" s="80"/>
      <c r="BC1043" s="80"/>
      <c r="BD1043" s="80"/>
      <c r="BE1043" s="81"/>
      <c r="BF1043" s="81"/>
      <c r="BG1043" s="81"/>
      <c r="BH1043" s="81"/>
      <c r="BI1043" s="81"/>
      <c r="BJ1043" s="81"/>
    </row>
    <row r="1044">
      <c r="A1044" s="31">
        <v>1042.0</v>
      </c>
      <c r="B1044" s="32">
        <v>6497.0</v>
      </c>
      <c r="C1044" s="33">
        <v>2179.0</v>
      </c>
      <c r="D1044" s="55">
        <f t="shared" si="5"/>
        <v>1740</v>
      </c>
      <c r="E1044" s="35">
        <v>503.0</v>
      </c>
      <c r="F1044" s="36">
        <v>345.0</v>
      </c>
      <c r="G1044" s="37">
        <v>271.0</v>
      </c>
      <c r="H1044" s="38">
        <v>454.0</v>
      </c>
      <c r="I1044" s="39">
        <v>117.0</v>
      </c>
      <c r="J1044" s="40">
        <v>50.0</v>
      </c>
      <c r="K1044" s="88">
        <f t="shared" si="6"/>
        <v>0.4089031666</v>
      </c>
      <c r="L1044" s="88">
        <f t="shared" si="7"/>
        <v>0.5772811918</v>
      </c>
      <c r="M1044" s="88">
        <f t="shared" si="8"/>
        <v>0.4069069069</v>
      </c>
      <c r="N1044" s="88">
        <f t="shared" si="9"/>
        <v>0.1243689766</v>
      </c>
      <c r="O1044" s="88">
        <f t="shared" si="10"/>
        <v>0.5120689655</v>
      </c>
      <c r="P1044" s="89">
        <f t="shared" si="11"/>
        <v>0.02294630564</v>
      </c>
      <c r="Q1044" s="90">
        <f t="shared" ref="Q1044:V1044" si="3164">K1044-Q$2</f>
        <v>0.0579254849</v>
      </c>
      <c r="R1044" s="91">
        <f t="shared" si="3164"/>
        <v>0.09772865152</v>
      </c>
      <c r="S1044" s="92">
        <f t="shared" si="3164"/>
        <v>-0.004680655739</v>
      </c>
      <c r="T1044" s="93">
        <f t="shared" si="3164"/>
        <v>0.008634534987</v>
      </c>
      <c r="U1044" s="94">
        <f t="shared" si="3164"/>
        <v>0.05823763642</v>
      </c>
      <c r="V1044" s="95">
        <f t="shared" si="3164"/>
        <v>-0.009314522867</v>
      </c>
      <c r="W1044" s="64"/>
      <c r="X1044" s="65">
        <f t="shared" si="13"/>
        <v>1</v>
      </c>
      <c r="Y1044" s="66">
        <f t="shared" si="14"/>
        <v>0</v>
      </c>
      <c r="Z1044" s="67">
        <f t="shared" ref="Z1044:AA1044" si="3165">U1044</f>
        <v>0.05823763642</v>
      </c>
      <c r="AA1044" s="68">
        <f t="shared" si="3165"/>
        <v>-0.009314522867</v>
      </c>
      <c r="AB1044" s="69">
        <f t="shared" ref="AB1044:AC1044" si="3166">S1044</f>
        <v>-0.004680655739</v>
      </c>
      <c r="AC1044" s="70">
        <f t="shared" si="3166"/>
        <v>0.008634534987</v>
      </c>
      <c r="AD1044" s="71">
        <f t="shared" si="17"/>
        <v>0.00330486196</v>
      </c>
      <c r="AE1044" s="72">
        <f t="shared" si="18"/>
        <v>-0.001084911592</v>
      </c>
      <c r="AF1044" s="73">
        <f t="shared" si="19"/>
        <v>-0.0001921637536</v>
      </c>
      <c r="AG1044" s="74">
        <f t="shared" si="20"/>
        <v>0.0005464529842</v>
      </c>
      <c r="AH1044" s="75">
        <f t="shared" si="21"/>
        <v>-0.0000526466563</v>
      </c>
      <c r="AI1044" s="76">
        <f t="shared" si="22"/>
        <v>-0.00008083057149</v>
      </c>
      <c r="AJ1044" s="77"/>
      <c r="AK1044" s="65">
        <f t="shared" si="23"/>
        <v>-0.005693794321</v>
      </c>
      <c r="AL1044" s="66">
        <f t="shared" si="24"/>
        <v>0.0007634399882</v>
      </c>
      <c r="AM1044" s="67">
        <f t="shared" si="25"/>
        <v>0.06232493006</v>
      </c>
      <c r="AN1044" s="68">
        <f t="shared" si="26"/>
        <v>0.0848575527</v>
      </c>
      <c r="AO1044" s="69">
        <f t="shared" si="27"/>
        <v>0.004959616528</v>
      </c>
      <c r="AP1044" s="70">
        <f t="shared" si="28"/>
        <v>0.001121525858</v>
      </c>
      <c r="AQ1044" s="71">
        <f t="shared" si="29"/>
        <v>0.001066189477</v>
      </c>
      <c r="AR1044" s="72">
        <f t="shared" si="30"/>
        <v>-0.002484159614</v>
      </c>
      <c r="AS1044" s="73">
        <f t="shared" si="31"/>
        <v>-0.0002355770894</v>
      </c>
      <c r="AT1044" s="74">
        <f t="shared" si="32"/>
        <v>-0.00006681251193</v>
      </c>
      <c r="AU1044" s="75">
        <f t="shared" si="33"/>
        <v>-0.00000464135531</v>
      </c>
      <c r="AV1044" s="76">
        <f t="shared" si="34"/>
        <v>-0.00001003208411</v>
      </c>
      <c r="AW1044" s="78">
        <f t="shared" si="35"/>
        <v>0.0624167233</v>
      </c>
      <c r="AX1044" s="79">
        <f t="shared" si="36"/>
        <v>0.0579254849</v>
      </c>
      <c r="AY1044" s="78">
        <f t="shared" si="37"/>
        <v>0.08418151433</v>
      </c>
      <c r="AZ1044" s="79">
        <f t="shared" si="38"/>
        <v>0.09772865152</v>
      </c>
      <c r="BA1044" s="80"/>
      <c r="BB1044" s="80"/>
      <c r="BC1044" s="80"/>
      <c r="BD1044" s="80"/>
      <c r="BE1044" s="81"/>
      <c r="BF1044" s="81"/>
      <c r="BG1044" s="81"/>
      <c r="BH1044" s="81"/>
      <c r="BI1044" s="81"/>
      <c r="BJ1044" s="81"/>
    </row>
    <row r="1045">
      <c r="A1045" s="31">
        <v>1043.0</v>
      </c>
      <c r="B1045" s="32">
        <v>4564.0</v>
      </c>
      <c r="C1045" s="33">
        <v>312.0</v>
      </c>
      <c r="D1045" s="55">
        <f t="shared" si="5"/>
        <v>132</v>
      </c>
      <c r="E1045" s="35">
        <v>8.0</v>
      </c>
      <c r="F1045" s="36">
        <v>44.0</v>
      </c>
      <c r="G1045" s="37">
        <v>8.0</v>
      </c>
      <c r="H1045" s="38">
        <v>46.0</v>
      </c>
      <c r="I1045" s="39">
        <v>6.0</v>
      </c>
      <c r="J1045" s="40">
        <v>20.0</v>
      </c>
      <c r="K1045" s="88">
        <f t="shared" si="6"/>
        <v>0.07051282051</v>
      </c>
      <c r="L1045" s="88">
        <f t="shared" si="7"/>
        <v>0.2333333333</v>
      </c>
      <c r="M1045" s="88">
        <f t="shared" si="8"/>
        <v>0.1111111111</v>
      </c>
      <c r="N1045" s="88">
        <f t="shared" si="9"/>
        <v>0.02564102564</v>
      </c>
      <c r="O1045" s="88">
        <f t="shared" si="10"/>
        <v>0.1666666667</v>
      </c>
      <c r="P1045" s="89">
        <f t="shared" si="11"/>
        <v>0.0641025641</v>
      </c>
      <c r="Q1045" s="90">
        <f t="shared" ref="Q1045:V1045" si="3167">K1045-Q$2</f>
        <v>-0.2804648612</v>
      </c>
      <c r="R1045" s="91">
        <f t="shared" si="3167"/>
        <v>-0.246219207</v>
      </c>
      <c r="S1045" s="92">
        <f t="shared" si="3167"/>
        <v>-0.3004764515</v>
      </c>
      <c r="T1045" s="93">
        <f t="shared" si="3167"/>
        <v>-0.09009341597</v>
      </c>
      <c r="U1045" s="94">
        <f t="shared" si="3167"/>
        <v>-0.2871646624</v>
      </c>
      <c r="V1045" s="95">
        <f t="shared" si="3167"/>
        <v>0.03184173559</v>
      </c>
      <c r="W1045" s="64"/>
      <c r="X1045" s="65">
        <f t="shared" si="13"/>
        <v>1</v>
      </c>
      <c r="Y1045" s="66">
        <f t="shared" si="14"/>
        <v>0</v>
      </c>
      <c r="Z1045" s="67">
        <f t="shared" ref="Z1045:AA1045" si="3168">U1045</f>
        <v>-0.2871646624</v>
      </c>
      <c r="AA1045" s="68">
        <f t="shared" si="3168"/>
        <v>0.03184173559</v>
      </c>
      <c r="AB1045" s="69">
        <f t="shared" ref="AB1045:AC1045" si="3169">S1045</f>
        <v>-0.3004764515</v>
      </c>
      <c r="AC1045" s="70">
        <f t="shared" si="3169"/>
        <v>-0.09009341597</v>
      </c>
      <c r="AD1045" s="71">
        <f t="shared" si="17"/>
        <v>0.08144964722</v>
      </c>
      <c r="AE1045" s="72">
        <f t="shared" si="18"/>
        <v>-0.0182876425</v>
      </c>
      <c r="AF1045" s="73">
        <f t="shared" si="19"/>
        <v>0.0891549495</v>
      </c>
      <c r="AG1045" s="74">
        <f t="shared" si="20"/>
        <v>0.01630395366</v>
      </c>
      <c r="AH1045" s="75">
        <f t="shared" si="21"/>
        <v>0.08216927433</v>
      </c>
      <c r="AI1045" s="76">
        <f t="shared" si="22"/>
        <v>0.05414189987</v>
      </c>
      <c r="AJ1045" s="77"/>
      <c r="AK1045" s="65">
        <f t="shared" si="23"/>
        <v>-0.005693794321</v>
      </c>
      <c r="AL1045" s="66">
        <f t="shared" si="24"/>
        <v>0.0007634399882</v>
      </c>
      <c r="AM1045" s="67">
        <f t="shared" si="25"/>
        <v>-0.2849530517</v>
      </c>
      <c r="AN1045" s="68">
        <f t="shared" si="26"/>
        <v>-0.4299240111</v>
      </c>
      <c r="AO1045" s="69">
        <f t="shared" si="27"/>
        <v>-0.002752687949</v>
      </c>
      <c r="AP1045" s="70">
        <f t="shared" si="28"/>
        <v>0.1623816762</v>
      </c>
      <c r="AQ1045" s="71">
        <f t="shared" si="29"/>
        <v>0.03120277051</v>
      </c>
      <c r="AR1045" s="72">
        <f t="shared" si="30"/>
        <v>-0.05687976413</v>
      </c>
      <c r="AS1045" s="73">
        <f t="shared" si="31"/>
        <v>-0.004551534617</v>
      </c>
      <c r="AT1045" s="74">
        <f t="shared" si="32"/>
        <v>0.03804205667</v>
      </c>
      <c r="AU1045" s="75">
        <f t="shared" si="33"/>
        <v>0.008428134217</v>
      </c>
      <c r="AV1045" s="76">
        <f t="shared" si="34"/>
        <v>0.007490883335</v>
      </c>
      <c r="AW1045" s="78">
        <f t="shared" si="35"/>
        <v>-0.2583201639</v>
      </c>
      <c r="AX1045" s="79">
        <f t="shared" si="36"/>
        <v>-0.2804648612</v>
      </c>
      <c r="AY1045" s="78">
        <f t="shared" si="37"/>
        <v>-0.278125719</v>
      </c>
      <c r="AZ1045" s="79">
        <f t="shared" si="38"/>
        <v>-0.246219207</v>
      </c>
      <c r="BA1045" s="80"/>
      <c r="BB1045" s="80"/>
      <c r="BC1045" s="80"/>
      <c r="BD1045" s="80"/>
      <c r="BE1045" s="81"/>
      <c r="BF1045" s="81"/>
      <c r="BG1045" s="81"/>
      <c r="BH1045" s="81"/>
      <c r="BI1045" s="81"/>
      <c r="BJ1045" s="81"/>
    </row>
    <row r="1046">
      <c r="A1046" s="31">
        <v>1044.0</v>
      </c>
      <c r="B1046" s="32">
        <v>7357.0</v>
      </c>
      <c r="C1046" s="33">
        <v>1665.0</v>
      </c>
      <c r="D1046" s="55">
        <f t="shared" si="5"/>
        <v>1125</v>
      </c>
      <c r="E1046" s="35">
        <v>293.0</v>
      </c>
      <c r="F1046" s="36">
        <v>143.0</v>
      </c>
      <c r="G1046" s="37">
        <v>198.0</v>
      </c>
      <c r="H1046" s="38">
        <v>343.0</v>
      </c>
      <c r="I1046" s="39">
        <v>96.0</v>
      </c>
      <c r="J1046" s="40">
        <v>52.0</v>
      </c>
      <c r="K1046" s="88">
        <f t="shared" si="6"/>
        <v>0.3525525526</v>
      </c>
      <c r="L1046" s="88">
        <f t="shared" si="7"/>
        <v>0.531420765</v>
      </c>
      <c r="M1046" s="88">
        <f t="shared" si="8"/>
        <v>0.5038167939</v>
      </c>
      <c r="N1046" s="88">
        <f t="shared" si="9"/>
        <v>0.1189189189</v>
      </c>
      <c r="O1046" s="88">
        <f t="shared" si="10"/>
        <v>0.5217777778</v>
      </c>
      <c r="P1046" s="89">
        <f t="shared" si="11"/>
        <v>0.03123123123</v>
      </c>
      <c r="Q1046" s="90">
        <f t="shared" ref="Q1046:V1046" si="3170">K1046-Q$2</f>
        <v>0.001574870863</v>
      </c>
      <c r="R1046" s="91">
        <f t="shared" si="3170"/>
        <v>0.05186822474</v>
      </c>
      <c r="S1046" s="92">
        <f t="shared" si="3170"/>
        <v>0.09222923125</v>
      </c>
      <c r="T1046" s="93">
        <f t="shared" si="3170"/>
        <v>0.003184477312</v>
      </c>
      <c r="U1046" s="94">
        <f t="shared" si="3170"/>
        <v>0.06794644868</v>
      </c>
      <c r="V1046" s="95">
        <f t="shared" si="3170"/>
        <v>-0.001029597281</v>
      </c>
      <c r="W1046" s="64"/>
      <c r="X1046" s="65">
        <f t="shared" si="13"/>
        <v>1</v>
      </c>
      <c r="Y1046" s="66">
        <f t="shared" si="14"/>
        <v>0</v>
      </c>
      <c r="Z1046" s="67">
        <f t="shared" ref="Z1046:AA1046" si="3171">U1046</f>
        <v>0.06794644868</v>
      </c>
      <c r="AA1046" s="68">
        <f t="shared" si="3171"/>
        <v>-0.001029597281</v>
      </c>
      <c r="AB1046" s="69">
        <f t="shared" ref="AB1046:AC1046" si="3172">S1046</f>
        <v>0.09222923125</v>
      </c>
      <c r="AC1046" s="70">
        <f t="shared" si="3172"/>
        <v>0.003184477312</v>
      </c>
      <c r="AD1046" s="71">
        <f t="shared" si="17"/>
        <v>0.004615659818</v>
      </c>
      <c r="AE1046" s="72">
        <f t="shared" si="18"/>
        <v>-0.0001399149576</v>
      </c>
      <c r="AF1046" s="73">
        <f t="shared" si="19"/>
        <v>0.006269927457</v>
      </c>
      <c r="AG1046" s="74">
        <f t="shared" si="20"/>
        <v>0.0001214149585</v>
      </c>
      <c r="AH1046" s="75">
        <f t="shared" si="21"/>
        <v>0.008496090201</v>
      </c>
      <c r="AI1046" s="76">
        <f t="shared" si="22"/>
        <v>0.0005874037887</v>
      </c>
      <c r="AJ1046" s="77"/>
      <c r="AK1046" s="65">
        <f t="shared" si="23"/>
        <v>-0.005693794321</v>
      </c>
      <c r="AL1046" s="66">
        <f t="shared" si="24"/>
        <v>0.0007634399882</v>
      </c>
      <c r="AM1046" s="67">
        <f t="shared" si="25"/>
        <v>0.05709629641</v>
      </c>
      <c r="AN1046" s="68">
        <f t="shared" si="26"/>
        <v>0.107034298</v>
      </c>
      <c r="AO1046" s="69">
        <f t="shared" si="27"/>
        <v>-0.0113494453</v>
      </c>
      <c r="AP1046" s="70">
        <f t="shared" si="28"/>
        <v>-0.04640982987</v>
      </c>
      <c r="AQ1046" s="71">
        <f t="shared" si="29"/>
        <v>0.002290788499</v>
      </c>
      <c r="AR1046" s="72">
        <f t="shared" si="30"/>
        <v>-0.002762568809</v>
      </c>
      <c r="AS1046" s="73">
        <f t="shared" si="31"/>
        <v>0.0001124538241</v>
      </c>
      <c r="AT1046" s="74">
        <f t="shared" si="32"/>
        <v>0.002648589569</v>
      </c>
      <c r="AU1046" s="75">
        <f t="shared" si="33"/>
        <v>0.0009538311391</v>
      </c>
      <c r="AV1046" s="76">
        <f t="shared" si="34"/>
        <v>0.0002063022776</v>
      </c>
      <c r="AW1046" s="78">
        <f t="shared" si="35"/>
        <v>0.04341013026</v>
      </c>
      <c r="AX1046" s="79">
        <f t="shared" si="36"/>
        <v>0.001574870863</v>
      </c>
      <c r="AY1046" s="78">
        <f t="shared" si="37"/>
        <v>0.06148023113</v>
      </c>
      <c r="AZ1046" s="79">
        <f t="shared" si="38"/>
        <v>0.05186822474</v>
      </c>
      <c r="BA1046" s="80"/>
      <c r="BB1046" s="80"/>
      <c r="BC1046" s="80"/>
      <c r="BD1046" s="80"/>
      <c r="BE1046" s="81"/>
      <c r="BF1046" s="81"/>
      <c r="BG1046" s="81"/>
      <c r="BH1046" s="81"/>
      <c r="BI1046" s="81"/>
      <c r="BJ1046" s="81"/>
    </row>
    <row r="1047">
      <c r="A1047" s="31">
        <v>1045.0</v>
      </c>
      <c r="B1047" s="32">
        <v>5633.0</v>
      </c>
      <c r="C1047" s="33">
        <v>1338.0</v>
      </c>
      <c r="D1047" s="55">
        <f t="shared" si="5"/>
        <v>660</v>
      </c>
      <c r="E1047" s="35">
        <v>92.0</v>
      </c>
      <c r="F1047" s="36">
        <v>120.0</v>
      </c>
      <c r="G1047" s="37">
        <v>68.0</v>
      </c>
      <c r="H1047" s="38">
        <v>272.0</v>
      </c>
      <c r="I1047" s="39">
        <v>39.0</v>
      </c>
      <c r="J1047" s="40">
        <v>69.0</v>
      </c>
      <c r="K1047" s="88">
        <f t="shared" si="6"/>
        <v>0.1487294469</v>
      </c>
      <c r="L1047" s="88">
        <f t="shared" si="7"/>
        <v>0.3250620347</v>
      </c>
      <c r="M1047" s="88">
        <f t="shared" si="8"/>
        <v>0.2645914397</v>
      </c>
      <c r="N1047" s="88">
        <f t="shared" si="9"/>
        <v>0.05082212257</v>
      </c>
      <c r="O1047" s="88">
        <f t="shared" si="10"/>
        <v>0.3015151515</v>
      </c>
      <c r="P1047" s="89">
        <f t="shared" si="11"/>
        <v>0.05156950673</v>
      </c>
      <c r="Q1047" s="90">
        <f t="shared" ref="Q1047:V1047" si="3173">K1047-Q$2</f>
        <v>-0.2022482348</v>
      </c>
      <c r="R1047" s="91">
        <f t="shared" si="3173"/>
        <v>-0.1544905056</v>
      </c>
      <c r="S1047" s="92">
        <f t="shared" si="3173"/>
        <v>-0.146996123</v>
      </c>
      <c r="T1047" s="93">
        <f t="shared" si="3173"/>
        <v>-0.06491231904</v>
      </c>
      <c r="U1047" s="94">
        <f t="shared" si="3173"/>
        <v>-0.1523161776</v>
      </c>
      <c r="V1047" s="95">
        <f t="shared" si="3173"/>
        <v>0.01930867821</v>
      </c>
      <c r="W1047" s="64"/>
      <c r="X1047" s="65">
        <f t="shared" si="13"/>
        <v>1</v>
      </c>
      <c r="Y1047" s="66">
        <f t="shared" si="14"/>
        <v>0</v>
      </c>
      <c r="Z1047" s="67">
        <f t="shared" ref="Z1047:AA1047" si="3174">U1047</f>
        <v>-0.1523161776</v>
      </c>
      <c r="AA1047" s="68">
        <f t="shared" si="3174"/>
        <v>0.01930867821</v>
      </c>
      <c r="AB1047" s="69">
        <f t="shared" ref="AB1047:AC1047" si="3175">S1047</f>
        <v>-0.146996123</v>
      </c>
      <c r="AC1047" s="70">
        <f t="shared" si="3175"/>
        <v>-0.06491231904</v>
      </c>
      <c r="AD1047" s="71">
        <f t="shared" si="17"/>
        <v>0.0228273929</v>
      </c>
      <c r="AE1047" s="72">
        <f t="shared" si="18"/>
        <v>-0.005882048119</v>
      </c>
      <c r="AF1047" s="73">
        <f t="shared" si="19"/>
        <v>0.02364325865</v>
      </c>
      <c r="AG1047" s="74">
        <f t="shared" si="20"/>
        <v>0.007048895476</v>
      </c>
      <c r="AH1047" s="75">
        <f t="shared" si="21"/>
        <v>0.017394251</v>
      </c>
      <c r="AI1047" s="76">
        <f t="shared" si="22"/>
        <v>0.01908371846</v>
      </c>
      <c r="AJ1047" s="77"/>
      <c r="AK1047" s="65">
        <f t="shared" si="23"/>
        <v>-0.005693794321</v>
      </c>
      <c r="AL1047" s="66">
        <f t="shared" si="24"/>
        <v>0.0007634399882</v>
      </c>
      <c r="AM1047" s="67">
        <f t="shared" si="25"/>
        <v>-0.1549842101</v>
      </c>
      <c r="AN1047" s="68">
        <f t="shared" si="26"/>
        <v>-0.2260629178</v>
      </c>
      <c r="AO1047" s="69">
        <f t="shared" si="27"/>
        <v>-0.01173127808</v>
      </c>
      <c r="AP1047" s="70">
        <f t="shared" si="28"/>
        <v>0.0823615437</v>
      </c>
      <c r="AQ1047" s="71">
        <f t="shared" si="29"/>
        <v>0.008303907948</v>
      </c>
      <c r="AR1047" s="72">
        <f t="shared" si="30"/>
        <v>-0.01633026129</v>
      </c>
      <c r="AS1047" s="73">
        <f t="shared" si="31"/>
        <v>-0.0023568575</v>
      </c>
      <c r="AT1047" s="74">
        <f t="shared" si="32"/>
        <v>0.01015962652</v>
      </c>
      <c r="AU1047" s="75">
        <f t="shared" si="33"/>
        <v>0.001658809282</v>
      </c>
      <c r="AV1047" s="76">
        <f t="shared" si="34"/>
        <v>0.002450153796</v>
      </c>
      <c r="AW1047" s="78">
        <f t="shared" si="35"/>
        <v>-0.1648034227</v>
      </c>
      <c r="AX1047" s="79">
        <f t="shared" si="36"/>
        <v>-0.2022482348</v>
      </c>
      <c r="AY1047" s="78">
        <f t="shared" si="37"/>
        <v>-0.1466584151</v>
      </c>
      <c r="AZ1047" s="79">
        <f t="shared" si="38"/>
        <v>-0.1544905056</v>
      </c>
      <c r="BA1047" s="80"/>
      <c r="BB1047" s="80"/>
      <c r="BC1047" s="80"/>
      <c r="BD1047" s="80"/>
      <c r="BE1047" s="81"/>
      <c r="BF1047" s="81"/>
      <c r="BG1047" s="81"/>
      <c r="BH1047" s="81"/>
      <c r="BI1047" s="81"/>
      <c r="BJ1047" s="81"/>
    </row>
    <row r="1048">
      <c r="A1048" s="31">
        <v>1046.0</v>
      </c>
      <c r="B1048" s="32" t="s">
        <v>201</v>
      </c>
      <c r="C1048" s="33">
        <v>817.0</v>
      </c>
      <c r="D1048" s="55">
        <f t="shared" si="5"/>
        <v>709</v>
      </c>
      <c r="E1048" s="35">
        <v>142.0</v>
      </c>
      <c r="F1048" s="36">
        <v>141.0</v>
      </c>
      <c r="G1048" s="37">
        <v>148.0</v>
      </c>
      <c r="H1048" s="38">
        <v>214.0</v>
      </c>
      <c r="I1048" s="39">
        <v>43.0</v>
      </c>
      <c r="J1048" s="40">
        <v>21.0</v>
      </c>
      <c r="K1048" s="88">
        <f t="shared" si="6"/>
        <v>0.4075887393</v>
      </c>
      <c r="L1048" s="88">
        <f t="shared" si="7"/>
        <v>0.4636591479</v>
      </c>
      <c r="M1048" s="88">
        <f t="shared" si="8"/>
        <v>0.4774193548</v>
      </c>
      <c r="N1048" s="88">
        <f t="shared" si="9"/>
        <v>0.1811505508</v>
      </c>
      <c r="O1048" s="88">
        <f t="shared" si="10"/>
        <v>0.4696755994</v>
      </c>
      <c r="P1048" s="89">
        <f t="shared" si="11"/>
        <v>0.02570379437</v>
      </c>
      <c r="Q1048" s="90">
        <f t="shared" ref="Q1048:V1048" si="3176">K1048-Q$2</f>
        <v>0.0566110576</v>
      </c>
      <c r="R1048" s="91">
        <f t="shared" si="3176"/>
        <v>-0.01589339242</v>
      </c>
      <c r="S1048" s="92">
        <f t="shared" si="3176"/>
        <v>0.06583179219</v>
      </c>
      <c r="T1048" s="93">
        <f t="shared" si="3176"/>
        <v>0.06541610919</v>
      </c>
      <c r="U1048" s="94">
        <f t="shared" si="3176"/>
        <v>0.01584427034</v>
      </c>
      <c r="V1048" s="95">
        <f t="shared" si="3176"/>
        <v>-0.006557034142</v>
      </c>
      <c r="W1048" s="64"/>
      <c r="X1048" s="65">
        <f t="shared" si="13"/>
        <v>1</v>
      </c>
      <c r="Y1048" s="66">
        <f t="shared" si="14"/>
        <v>0</v>
      </c>
      <c r="Z1048" s="67">
        <f t="shared" ref="Z1048:AA1048" si="3177">U1048</f>
        <v>0.01584427034</v>
      </c>
      <c r="AA1048" s="68">
        <f t="shared" si="3177"/>
        <v>-0.006557034142</v>
      </c>
      <c r="AB1048" s="69">
        <f t="shared" ref="AB1048:AC1048" si="3178">S1048</f>
        <v>0.06583179219</v>
      </c>
      <c r="AC1048" s="70">
        <f t="shared" si="3178"/>
        <v>0.06541610919</v>
      </c>
      <c r="AD1048" s="71">
        <f t="shared" si="17"/>
        <v>0.0002080462059</v>
      </c>
      <c r="AE1048" s="72">
        <f t="shared" si="18"/>
        <v>-0.0002077828432</v>
      </c>
      <c r="AF1048" s="73">
        <f t="shared" si="19"/>
        <v>0.001471992374</v>
      </c>
      <c r="AG1048" s="74">
        <f t="shared" si="20"/>
        <v>0.0006048092097</v>
      </c>
      <c r="AH1048" s="75">
        <f t="shared" si="21"/>
        <v>0.00005455752196</v>
      </c>
      <c r="AI1048" s="76">
        <f t="shared" si="22"/>
        <v>0.008612919412</v>
      </c>
      <c r="AJ1048" s="77"/>
      <c r="AK1048" s="65">
        <f t="shared" si="23"/>
        <v>-0.005693794321</v>
      </c>
      <c r="AL1048" s="66">
        <f t="shared" si="24"/>
        <v>0.0007634399882</v>
      </c>
      <c r="AM1048" s="67">
        <f t="shared" si="25"/>
        <v>0.02334320323</v>
      </c>
      <c r="AN1048" s="68">
        <f t="shared" si="26"/>
        <v>0.01980283168</v>
      </c>
      <c r="AO1048" s="69">
        <f t="shared" si="27"/>
        <v>0.0233667916</v>
      </c>
      <c r="AP1048" s="70">
        <f t="shared" si="28"/>
        <v>-0.04198332561</v>
      </c>
      <c r="AQ1048" s="71">
        <f t="shared" si="29"/>
        <v>-0.00001419374715</v>
      </c>
      <c r="AR1048" s="72">
        <f t="shared" si="30"/>
        <v>-0.0002280745258</v>
      </c>
      <c r="AS1048" s="73">
        <f t="shared" si="31"/>
        <v>-0.0002167547377</v>
      </c>
      <c r="AT1048" s="74">
        <f t="shared" si="32"/>
        <v>0.0006368549</v>
      </c>
      <c r="AU1048" s="75">
        <f t="shared" si="33"/>
        <v>-0.000135422271</v>
      </c>
      <c r="AV1048" s="76">
        <f t="shared" si="34"/>
        <v>0.0009776348219</v>
      </c>
      <c r="AW1048" s="78">
        <f t="shared" si="35"/>
        <v>0.04064982975</v>
      </c>
      <c r="AX1048" s="79">
        <f t="shared" si="36"/>
        <v>0.0566110576</v>
      </c>
      <c r="AY1048" s="78">
        <f t="shared" si="37"/>
        <v>-0.02003063874</v>
      </c>
      <c r="AZ1048" s="79">
        <f t="shared" si="38"/>
        <v>-0.01589339242</v>
      </c>
      <c r="BA1048" s="80"/>
      <c r="BB1048" s="80"/>
      <c r="BC1048" s="80"/>
      <c r="BD1048" s="80"/>
      <c r="BE1048" s="81"/>
      <c r="BF1048" s="81"/>
      <c r="BG1048" s="81"/>
      <c r="BH1048" s="81"/>
      <c r="BI1048" s="81"/>
      <c r="BJ1048" s="81"/>
    </row>
    <row r="1049">
      <c r="A1049" s="31">
        <v>1047.0</v>
      </c>
      <c r="B1049" s="32">
        <v>5567.0</v>
      </c>
      <c r="C1049" s="33">
        <v>1267.0</v>
      </c>
      <c r="D1049" s="55">
        <f t="shared" si="5"/>
        <v>888</v>
      </c>
      <c r="E1049" s="35">
        <v>172.0</v>
      </c>
      <c r="F1049" s="36">
        <v>179.0</v>
      </c>
      <c r="G1049" s="37">
        <v>130.0</v>
      </c>
      <c r="H1049" s="38">
        <v>294.0</v>
      </c>
      <c r="I1049" s="39">
        <v>53.0</v>
      </c>
      <c r="J1049" s="40">
        <v>60.0</v>
      </c>
      <c r="K1049" s="88">
        <f t="shared" si="6"/>
        <v>0.2801894238</v>
      </c>
      <c r="L1049" s="88">
        <f t="shared" si="7"/>
        <v>0.4335260116</v>
      </c>
      <c r="M1049" s="88">
        <f t="shared" si="8"/>
        <v>0.352303523</v>
      </c>
      <c r="N1049" s="88">
        <f t="shared" si="9"/>
        <v>0.1026045777</v>
      </c>
      <c r="O1049" s="88">
        <f t="shared" si="10"/>
        <v>0.3997747748</v>
      </c>
      <c r="P1049" s="89">
        <f t="shared" si="11"/>
        <v>0.04735595896</v>
      </c>
      <c r="Q1049" s="90">
        <f t="shared" ref="Q1049:V1049" si="3179">K1049-Q$2</f>
        <v>-0.07078825785</v>
      </c>
      <c r="R1049" s="91">
        <f t="shared" si="3179"/>
        <v>-0.04602652873</v>
      </c>
      <c r="S1049" s="92">
        <f t="shared" si="3179"/>
        <v>-0.05928403961</v>
      </c>
      <c r="T1049" s="93">
        <f t="shared" si="3179"/>
        <v>-0.01312986386</v>
      </c>
      <c r="U1049" s="94">
        <f t="shared" si="3179"/>
        <v>-0.05405655432</v>
      </c>
      <c r="V1049" s="95">
        <f t="shared" si="3179"/>
        <v>0.01509513045</v>
      </c>
      <c r="W1049" s="64"/>
      <c r="X1049" s="65">
        <f t="shared" si="13"/>
        <v>1</v>
      </c>
      <c r="Y1049" s="66">
        <f t="shared" si="14"/>
        <v>0</v>
      </c>
      <c r="Z1049" s="67">
        <f t="shared" ref="Z1049:AA1049" si="3180">U1049</f>
        <v>-0.05405655432</v>
      </c>
      <c r="AA1049" s="68">
        <f t="shared" si="3180"/>
        <v>0.01509513045</v>
      </c>
      <c r="AB1049" s="69">
        <f t="shared" ref="AB1049:AC1049" si="3181">S1049</f>
        <v>-0.05928403961</v>
      </c>
      <c r="AC1049" s="70">
        <f t="shared" si="3181"/>
        <v>-0.01312986386</v>
      </c>
      <c r="AD1049" s="71">
        <f t="shared" si="17"/>
        <v>0.002694248102</v>
      </c>
      <c r="AE1049" s="72">
        <f t="shared" si="18"/>
        <v>-0.001631981478</v>
      </c>
      <c r="AF1049" s="73">
        <f t="shared" si="19"/>
        <v>0.003402887915</v>
      </c>
      <c r="AG1049" s="74">
        <f t="shared" si="20"/>
        <v>-0.0001851451121</v>
      </c>
      <c r="AH1049" s="75">
        <f t="shared" si="21"/>
        <v>0.003342204027</v>
      </c>
      <c r="AI1049" s="76">
        <f t="shared" si="22"/>
        <v>0.001556782739</v>
      </c>
      <c r="AJ1049" s="77"/>
      <c r="AK1049" s="65">
        <f t="shared" si="23"/>
        <v>-0.005693794321</v>
      </c>
      <c r="AL1049" s="66">
        <f t="shared" si="24"/>
        <v>0.0007634399882</v>
      </c>
      <c r="AM1049" s="67">
        <f t="shared" si="25"/>
        <v>-0.06808964065</v>
      </c>
      <c r="AN1049" s="68">
        <f t="shared" si="26"/>
        <v>-0.07350103361</v>
      </c>
      <c r="AO1049" s="69">
        <f t="shared" si="27"/>
        <v>0.001772054537</v>
      </c>
      <c r="AP1049" s="70">
        <f t="shared" si="28"/>
        <v>0.031386316</v>
      </c>
      <c r="AQ1049" s="71">
        <f t="shared" si="29"/>
        <v>0.000433437742</v>
      </c>
      <c r="AR1049" s="72">
        <f t="shared" si="30"/>
        <v>-0.002409390246</v>
      </c>
      <c r="AS1049" s="73">
        <f t="shared" si="31"/>
        <v>0.0001669518882</v>
      </c>
      <c r="AT1049" s="74">
        <f t="shared" si="32"/>
        <v>0.001430919698</v>
      </c>
      <c r="AU1049" s="75">
        <f t="shared" si="33"/>
        <v>0.0003534228054</v>
      </c>
      <c r="AV1049" s="76">
        <f t="shared" si="34"/>
        <v>0.0002314959252</v>
      </c>
      <c r="AW1049" s="78">
        <f t="shared" si="35"/>
        <v>-0.071057568</v>
      </c>
      <c r="AX1049" s="79">
        <f t="shared" si="36"/>
        <v>-0.07078825785</v>
      </c>
      <c r="AY1049" s="78">
        <f t="shared" si="37"/>
        <v>-0.04209825225</v>
      </c>
      <c r="AZ1049" s="79">
        <f t="shared" si="38"/>
        <v>-0.04602652873</v>
      </c>
      <c r="BA1049" s="80"/>
      <c r="BB1049" s="80"/>
      <c r="BC1049" s="80"/>
      <c r="BD1049" s="80"/>
      <c r="BE1049" s="81"/>
      <c r="BF1049" s="81"/>
      <c r="BG1049" s="81"/>
      <c r="BH1049" s="81"/>
      <c r="BI1049" s="81"/>
      <c r="BJ1049" s="81"/>
    </row>
    <row r="1050">
      <c r="A1050" s="31">
        <v>1048.0</v>
      </c>
      <c r="B1050" s="32">
        <v>7079.0</v>
      </c>
      <c r="C1050" s="33">
        <v>2065.0</v>
      </c>
      <c r="D1050" s="55">
        <f t="shared" si="5"/>
        <v>1080</v>
      </c>
      <c r="E1050" s="35">
        <v>160.0</v>
      </c>
      <c r="F1050" s="36">
        <v>283.0</v>
      </c>
      <c r="G1050" s="37">
        <v>99.0</v>
      </c>
      <c r="H1050" s="38">
        <v>358.0</v>
      </c>
      <c r="I1050" s="39">
        <v>67.0</v>
      </c>
      <c r="J1050" s="40">
        <v>113.0</v>
      </c>
      <c r="K1050" s="88">
        <f t="shared" si="6"/>
        <v>0.1578692494</v>
      </c>
      <c r="L1050" s="88">
        <f t="shared" si="7"/>
        <v>0.388034188</v>
      </c>
      <c r="M1050" s="88">
        <f t="shared" si="8"/>
        <v>0.2</v>
      </c>
      <c r="N1050" s="88">
        <f t="shared" si="9"/>
        <v>0.04794188862</v>
      </c>
      <c r="O1050" s="88">
        <f t="shared" si="10"/>
        <v>0.3018518519</v>
      </c>
      <c r="P1050" s="89">
        <f t="shared" si="11"/>
        <v>0.05472154964</v>
      </c>
      <c r="Q1050" s="90">
        <f t="shared" ref="Q1050:V1050" si="3182">K1050-Q$2</f>
        <v>-0.1931084323</v>
      </c>
      <c r="R1050" s="91">
        <f t="shared" si="3182"/>
        <v>-0.09151835226</v>
      </c>
      <c r="S1050" s="92">
        <f t="shared" si="3182"/>
        <v>-0.2115875626</v>
      </c>
      <c r="T1050" s="93">
        <f t="shared" si="3182"/>
        <v>-0.06779255299</v>
      </c>
      <c r="U1050" s="94">
        <f t="shared" si="3182"/>
        <v>-0.1519794772</v>
      </c>
      <c r="V1050" s="95">
        <f t="shared" si="3182"/>
        <v>0.02246072112</v>
      </c>
      <c r="W1050" s="64"/>
      <c r="X1050" s="65">
        <f t="shared" si="13"/>
        <v>1</v>
      </c>
      <c r="Y1050" s="66">
        <f t="shared" si="14"/>
        <v>0</v>
      </c>
      <c r="Z1050" s="67">
        <f t="shared" ref="Z1050:AA1050" si="3183">U1050</f>
        <v>-0.1519794772</v>
      </c>
      <c r="AA1050" s="68">
        <f t="shared" si="3183"/>
        <v>0.02246072112</v>
      </c>
      <c r="AB1050" s="69">
        <f t="shared" ref="AB1050:AC1050" si="3184">S1050</f>
        <v>-0.2115875626</v>
      </c>
      <c r="AC1050" s="70">
        <f t="shared" si="3184"/>
        <v>-0.06779255299</v>
      </c>
      <c r="AD1050" s="71">
        <f t="shared" si="17"/>
        <v>0.02259327751</v>
      </c>
      <c r="AE1050" s="72">
        <f t="shared" si="18"/>
        <v>-0.00682713731</v>
      </c>
      <c r="AF1050" s="73">
        <f t="shared" si="19"/>
        <v>0.03367963679</v>
      </c>
      <c r="AG1050" s="74">
        <f t="shared" si="20"/>
        <v>0.005550667526</v>
      </c>
      <c r="AH1050" s="75">
        <f t="shared" si="21"/>
        <v>0.04017346643</v>
      </c>
      <c r="AI1050" s="76">
        <f t="shared" si="22"/>
        <v>0.0286881221</v>
      </c>
      <c r="AJ1050" s="77"/>
      <c r="AK1050" s="65">
        <f t="shared" si="23"/>
        <v>-0.005693794321</v>
      </c>
      <c r="AL1050" s="66">
        <f t="shared" si="24"/>
        <v>0.0007634399882</v>
      </c>
      <c r="AM1050" s="67">
        <f t="shared" si="25"/>
        <v>-0.1597136958</v>
      </c>
      <c r="AN1050" s="68">
        <f t="shared" si="26"/>
        <v>-0.2229554854</v>
      </c>
      <c r="AO1050" s="69">
        <f t="shared" si="27"/>
        <v>-0.004106802011</v>
      </c>
      <c r="AP1050" s="70">
        <f t="shared" si="28"/>
        <v>0.1149551886</v>
      </c>
      <c r="AQ1050" s="71">
        <f t="shared" si="29"/>
        <v>0.007632646776</v>
      </c>
      <c r="AR1050" s="72">
        <f t="shared" si="30"/>
        <v>-0.0166795416</v>
      </c>
      <c r="AS1050" s="73">
        <f t="shared" si="31"/>
        <v>-0.001462714603</v>
      </c>
      <c r="AT1050" s="74">
        <f t="shared" si="32"/>
        <v>0.01435508218</v>
      </c>
      <c r="AU1050" s="75">
        <f t="shared" si="33"/>
        <v>0.004084148148</v>
      </c>
      <c r="AV1050" s="76">
        <f t="shared" si="34"/>
        <v>0.003913854129</v>
      </c>
      <c r="AW1050" s="78">
        <f t="shared" si="35"/>
        <v>-0.1592602118</v>
      </c>
      <c r="AX1050" s="79">
        <f t="shared" si="36"/>
        <v>-0.1931084323</v>
      </c>
      <c r="AY1050" s="78">
        <f t="shared" si="37"/>
        <v>-0.1056474621</v>
      </c>
      <c r="AZ1050" s="79">
        <f t="shared" si="38"/>
        <v>-0.09151835226</v>
      </c>
      <c r="BA1050" s="80"/>
      <c r="BB1050" s="80"/>
      <c r="BC1050" s="80"/>
      <c r="BD1050" s="80"/>
      <c r="BE1050" s="81"/>
      <c r="BF1050" s="81"/>
      <c r="BG1050" s="81"/>
      <c r="BH1050" s="81"/>
      <c r="BI1050" s="81"/>
      <c r="BJ1050" s="81"/>
    </row>
    <row r="1051">
      <c r="A1051" s="31">
        <v>1049.0</v>
      </c>
      <c r="B1051" s="32">
        <v>5425.0</v>
      </c>
      <c r="C1051" s="33">
        <v>1148.0</v>
      </c>
      <c r="D1051" s="55">
        <f t="shared" si="5"/>
        <v>798</v>
      </c>
      <c r="E1051" s="35">
        <v>154.0</v>
      </c>
      <c r="F1051" s="36">
        <v>143.0</v>
      </c>
      <c r="G1051" s="37">
        <v>80.0</v>
      </c>
      <c r="H1051" s="38">
        <v>328.0</v>
      </c>
      <c r="I1051" s="39">
        <v>50.0</v>
      </c>
      <c r="J1051" s="40">
        <v>43.0</v>
      </c>
      <c r="K1051" s="88">
        <f t="shared" si="6"/>
        <v>0.2473867596</v>
      </c>
      <c r="L1051" s="88">
        <f t="shared" si="7"/>
        <v>0.3834586466</v>
      </c>
      <c r="M1051" s="88">
        <f t="shared" si="8"/>
        <v>0.3007518797</v>
      </c>
      <c r="N1051" s="88">
        <f t="shared" si="9"/>
        <v>0.06968641115</v>
      </c>
      <c r="O1051" s="88">
        <f t="shared" si="10"/>
        <v>0.3558897243</v>
      </c>
      <c r="P1051" s="89">
        <f t="shared" si="11"/>
        <v>0.03745644599</v>
      </c>
      <c r="Q1051" s="90">
        <f t="shared" ref="Q1051:V1051" si="3185">K1051-Q$2</f>
        <v>-0.1035909221</v>
      </c>
      <c r="R1051" s="91">
        <f t="shared" si="3185"/>
        <v>-0.09609389367</v>
      </c>
      <c r="S1051" s="92">
        <f t="shared" si="3185"/>
        <v>-0.1108356829</v>
      </c>
      <c r="T1051" s="93">
        <f t="shared" si="3185"/>
        <v>-0.04604803046</v>
      </c>
      <c r="U1051" s="94">
        <f t="shared" si="3185"/>
        <v>-0.09794160478</v>
      </c>
      <c r="V1051" s="95">
        <f t="shared" si="3185"/>
        <v>0.005195617481</v>
      </c>
      <c r="W1051" s="64"/>
      <c r="X1051" s="65">
        <f t="shared" si="13"/>
        <v>1</v>
      </c>
      <c r="Y1051" s="66">
        <f t="shared" si="14"/>
        <v>0</v>
      </c>
      <c r="Z1051" s="67">
        <f t="shared" ref="Z1051:AA1051" si="3186">U1051</f>
        <v>-0.09794160478</v>
      </c>
      <c r="AA1051" s="68">
        <f t="shared" si="3186"/>
        <v>0.005195617481</v>
      </c>
      <c r="AB1051" s="69">
        <f t="shared" ref="AB1051:AC1051" si="3187">S1051</f>
        <v>-0.1108356829</v>
      </c>
      <c r="AC1051" s="70">
        <f t="shared" si="3187"/>
        <v>-0.04604803046</v>
      </c>
      <c r="AD1051" s="71">
        <f t="shared" si="17"/>
        <v>0.009565563506</v>
      </c>
      <c r="AE1051" s="72">
        <f t="shared" si="18"/>
        <v>-0.001017734228</v>
      </c>
      <c r="AF1051" s="73">
        <f t="shared" si="19"/>
        <v>0.01109467261</v>
      </c>
      <c r="AG1051" s="74">
        <f t="shared" si="20"/>
        <v>0.003934158188</v>
      </c>
      <c r="AH1051" s="75">
        <f t="shared" si="21"/>
        <v>0.01016412751</v>
      </c>
      <c r="AI1051" s="76">
        <f t="shared" si="22"/>
        <v>0.01020752981</v>
      </c>
      <c r="AJ1051" s="77"/>
      <c r="AK1051" s="65">
        <f t="shared" si="23"/>
        <v>-0.005693794321</v>
      </c>
      <c r="AL1051" s="66">
        <f t="shared" si="24"/>
        <v>0.0007634399882</v>
      </c>
      <c r="AM1051" s="67">
        <f t="shared" si="25"/>
        <v>-0.08819416131</v>
      </c>
      <c r="AN1051" s="68">
        <f t="shared" si="26"/>
        <v>-0.1512553645</v>
      </c>
      <c r="AO1051" s="69">
        <f t="shared" si="27"/>
        <v>-0.00740212501</v>
      </c>
      <c r="AP1051" s="70">
        <f t="shared" si="28"/>
        <v>0.06169472101</v>
      </c>
      <c r="AQ1051" s="71">
        <f t="shared" si="29"/>
        <v>0.004323216827</v>
      </c>
      <c r="AR1051" s="72">
        <f t="shared" si="30"/>
        <v>-0.006099249005</v>
      </c>
      <c r="AS1051" s="73">
        <f t="shared" si="31"/>
        <v>-0.001370272362</v>
      </c>
      <c r="AT1051" s="74">
        <f t="shared" si="32"/>
        <v>0.00478379009</v>
      </c>
      <c r="AU1051" s="75">
        <f t="shared" si="33"/>
        <v>0.0009848236253</v>
      </c>
      <c r="AV1051" s="76">
        <f t="shared" si="34"/>
        <v>0.001324686184</v>
      </c>
      <c r="AW1051" s="78">
        <f t="shared" si="35"/>
        <v>-0.09735231255</v>
      </c>
      <c r="AX1051" s="79">
        <f t="shared" si="36"/>
        <v>-0.1035909221</v>
      </c>
      <c r="AY1051" s="78">
        <f t="shared" si="37"/>
        <v>-0.08878797624</v>
      </c>
      <c r="AZ1051" s="79">
        <f t="shared" si="38"/>
        <v>-0.09609389367</v>
      </c>
      <c r="BA1051" s="80"/>
      <c r="BB1051" s="80"/>
      <c r="BC1051" s="80"/>
      <c r="BD1051" s="80"/>
      <c r="BE1051" s="81"/>
      <c r="BF1051" s="81"/>
      <c r="BG1051" s="81"/>
      <c r="BH1051" s="81"/>
      <c r="BI1051" s="81"/>
      <c r="BJ1051" s="81"/>
    </row>
    <row r="1052">
      <c r="A1052" s="31">
        <v>1050.0</v>
      </c>
      <c r="B1052" s="32">
        <v>7536.0</v>
      </c>
      <c r="C1052" s="33">
        <v>1356.0</v>
      </c>
      <c r="D1052" s="55">
        <f t="shared" si="5"/>
        <v>1180</v>
      </c>
      <c r="E1052" s="35">
        <v>561.0</v>
      </c>
      <c r="F1052" s="36">
        <v>122.0</v>
      </c>
      <c r="G1052" s="37">
        <v>183.0</v>
      </c>
      <c r="H1052" s="38">
        <v>189.0</v>
      </c>
      <c r="I1052" s="39">
        <v>100.0</v>
      </c>
      <c r="J1052" s="40">
        <v>25.0</v>
      </c>
      <c r="K1052" s="88">
        <f t="shared" si="6"/>
        <v>0.6224188791</v>
      </c>
      <c r="L1052" s="88">
        <f t="shared" si="7"/>
        <v>0.7776470588</v>
      </c>
      <c r="M1052" s="88">
        <f t="shared" si="8"/>
        <v>0.5545454545</v>
      </c>
      <c r="N1052" s="88">
        <f t="shared" si="9"/>
        <v>0.1349557522</v>
      </c>
      <c r="O1052" s="88">
        <f t="shared" si="10"/>
        <v>0.7152542373</v>
      </c>
      <c r="P1052" s="89">
        <f t="shared" si="11"/>
        <v>0.01843657817</v>
      </c>
      <c r="Q1052" s="90">
        <f t="shared" ref="Q1052:V1052" si="3188">K1052-Q$2</f>
        <v>0.2714411974</v>
      </c>
      <c r="R1052" s="91">
        <f t="shared" si="3188"/>
        <v>0.2980945185</v>
      </c>
      <c r="S1052" s="92">
        <f t="shared" si="3188"/>
        <v>0.1429578919</v>
      </c>
      <c r="T1052" s="93">
        <f t="shared" si="3188"/>
        <v>0.01922131061</v>
      </c>
      <c r="U1052" s="94">
        <f t="shared" si="3188"/>
        <v>0.2614229082</v>
      </c>
      <c r="V1052" s="95">
        <f t="shared" si="3188"/>
        <v>-0.01382425034</v>
      </c>
      <c r="W1052" s="64"/>
      <c r="X1052" s="65">
        <f t="shared" si="13"/>
        <v>1</v>
      </c>
      <c r="Y1052" s="66">
        <f t="shared" si="14"/>
        <v>0</v>
      </c>
      <c r="Z1052" s="67">
        <f t="shared" ref="Z1052:AA1052" si="3189">U1052</f>
        <v>0.2614229082</v>
      </c>
      <c r="AA1052" s="68">
        <f t="shared" si="3189"/>
        <v>-0.01382425034</v>
      </c>
      <c r="AB1052" s="69">
        <f t="shared" ref="AB1052:AC1052" si="3190">S1052</f>
        <v>0.1429578919</v>
      </c>
      <c r="AC1052" s="70">
        <f t="shared" si="3190"/>
        <v>0.01922131061</v>
      </c>
      <c r="AD1052" s="71">
        <f t="shared" si="17"/>
        <v>0.06815082703</v>
      </c>
      <c r="AE1052" s="72">
        <f t="shared" si="18"/>
        <v>-0.007227951455</v>
      </c>
      <c r="AF1052" s="73">
        <f t="shared" si="19"/>
        <v>0.03763818806</v>
      </c>
      <c r="AG1052" s="74">
        <f t="shared" si="20"/>
        <v>0.003048605232</v>
      </c>
      <c r="AH1052" s="75">
        <f t="shared" si="21"/>
        <v>0.02006750007</v>
      </c>
      <c r="AI1052" s="76">
        <f t="shared" si="22"/>
        <v>0.005495676087</v>
      </c>
      <c r="AJ1052" s="77"/>
      <c r="AK1052" s="65">
        <f t="shared" si="23"/>
        <v>-0.005693794321</v>
      </c>
      <c r="AL1052" s="66">
        <f t="shared" si="24"/>
        <v>0.0007634399882</v>
      </c>
      <c r="AM1052" s="67">
        <f t="shared" si="25"/>
        <v>0.2353358663</v>
      </c>
      <c r="AN1052" s="68">
        <f t="shared" si="26"/>
        <v>0.4037621635</v>
      </c>
      <c r="AO1052" s="69">
        <f t="shared" si="27"/>
        <v>-0.01047277584</v>
      </c>
      <c r="AP1052" s="70">
        <f t="shared" si="28"/>
        <v>-0.07394024915</v>
      </c>
      <c r="AQ1052" s="71">
        <f t="shared" si="29"/>
        <v>0.0308146038</v>
      </c>
      <c r="AR1052" s="72">
        <f t="shared" si="30"/>
        <v>-0.04344289681</v>
      </c>
      <c r="AS1052" s="73">
        <f t="shared" si="31"/>
        <v>-0.0003036984957</v>
      </c>
      <c r="AT1052" s="74">
        <f t="shared" si="32"/>
        <v>0.01595996347</v>
      </c>
      <c r="AU1052" s="75">
        <f t="shared" si="33"/>
        <v>0.002185373671</v>
      </c>
      <c r="AV1052" s="76">
        <f t="shared" si="34"/>
        <v>0.0009531703392</v>
      </c>
      <c r="AW1052" s="78">
        <f t="shared" si="35"/>
        <v>0.2518655751</v>
      </c>
      <c r="AX1052" s="79">
        <f t="shared" si="36"/>
        <v>0.2714411974</v>
      </c>
      <c r="AY1052" s="78">
        <f t="shared" si="37"/>
        <v>0.3040555913</v>
      </c>
      <c r="AZ1052" s="79">
        <f t="shared" si="38"/>
        <v>0.2980945185</v>
      </c>
      <c r="BA1052" s="80"/>
      <c r="BB1052" s="80"/>
      <c r="BC1052" s="80"/>
      <c r="BD1052" s="80"/>
      <c r="BE1052" s="81"/>
      <c r="BF1052" s="81"/>
      <c r="BG1052" s="81"/>
      <c r="BH1052" s="81"/>
      <c r="BI1052" s="81"/>
      <c r="BJ1052" s="81"/>
    </row>
    <row r="1053">
      <c r="A1053" s="31">
        <v>1051.0</v>
      </c>
      <c r="B1053" s="32" t="s">
        <v>408</v>
      </c>
      <c r="C1053" s="33">
        <v>1185.0</v>
      </c>
      <c r="D1053" s="55">
        <f t="shared" si="5"/>
        <v>990</v>
      </c>
      <c r="E1053" s="35">
        <v>186.0</v>
      </c>
      <c r="F1053" s="36">
        <v>192.0</v>
      </c>
      <c r="G1053" s="37">
        <v>171.0</v>
      </c>
      <c r="H1053" s="38">
        <v>326.0</v>
      </c>
      <c r="I1053" s="39">
        <v>66.0</v>
      </c>
      <c r="J1053" s="40">
        <v>49.0</v>
      </c>
      <c r="K1053" s="88">
        <f t="shared" si="6"/>
        <v>0.3569620253</v>
      </c>
      <c r="L1053" s="88">
        <f t="shared" si="7"/>
        <v>0.4359861592</v>
      </c>
      <c r="M1053" s="88">
        <f t="shared" si="8"/>
        <v>0.4150485437</v>
      </c>
      <c r="N1053" s="88">
        <f t="shared" si="9"/>
        <v>0.1443037975</v>
      </c>
      <c r="O1053" s="88">
        <f t="shared" si="10"/>
        <v>0.4272727273</v>
      </c>
      <c r="P1053" s="89">
        <f t="shared" si="11"/>
        <v>0.04135021097</v>
      </c>
      <c r="Q1053" s="90">
        <f t="shared" ref="Q1053:V1053" si="3191">K1053-Q$2</f>
        <v>0.005984343627</v>
      </c>
      <c r="R1053" s="91">
        <f t="shared" si="3191"/>
        <v>-0.04356638112</v>
      </c>
      <c r="S1053" s="92">
        <f t="shared" si="3191"/>
        <v>0.003460981043</v>
      </c>
      <c r="T1053" s="93">
        <f t="shared" si="3191"/>
        <v>0.02856935586</v>
      </c>
      <c r="U1053" s="94">
        <f t="shared" si="3191"/>
        <v>-0.02655860182</v>
      </c>
      <c r="V1053" s="95">
        <f t="shared" si="3191"/>
        <v>0.009089382459</v>
      </c>
      <c r="W1053" s="64"/>
      <c r="X1053" s="65">
        <f t="shared" si="13"/>
        <v>1</v>
      </c>
      <c r="Y1053" s="66">
        <f t="shared" si="14"/>
        <v>0</v>
      </c>
      <c r="Z1053" s="67">
        <f t="shared" ref="Z1053:AA1053" si="3192">U1053</f>
        <v>-0.02655860182</v>
      </c>
      <c r="AA1053" s="68">
        <f t="shared" si="3192"/>
        <v>0.009089382459</v>
      </c>
      <c r="AB1053" s="69">
        <f t="shared" ref="AB1053:AC1053" si="3193">S1053</f>
        <v>0.003460981043</v>
      </c>
      <c r="AC1053" s="70">
        <f t="shared" si="3193"/>
        <v>0.02856935586</v>
      </c>
      <c r="AD1053" s="71">
        <f t="shared" si="17"/>
        <v>0.0006227424572</v>
      </c>
      <c r="AE1053" s="72">
        <f t="shared" si="18"/>
        <v>-0.000482802579</v>
      </c>
      <c r="AF1053" s="73">
        <f t="shared" si="19"/>
        <v>-0.0003515966194</v>
      </c>
      <c r="AG1053" s="74">
        <f t="shared" si="20"/>
        <v>-0.0007273039662</v>
      </c>
      <c r="AH1053" s="75">
        <f t="shared" si="21"/>
        <v>-0.0008042297045</v>
      </c>
      <c r="AI1053" s="76">
        <f t="shared" si="22"/>
        <v>0.0001977559981</v>
      </c>
      <c r="AJ1053" s="77"/>
      <c r="AK1053" s="65">
        <f t="shared" si="23"/>
        <v>-0.005693794321</v>
      </c>
      <c r="AL1053" s="66">
        <f t="shared" si="24"/>
        <v>0.0007634399882</v>
      </c>
      <c r="AM1053" s="67">
        <f t="shared" si="25"/>
        <v>-0.03610930078</v>
      </c>
      <c r="AN1053" s="68">
        <f t="shared" si="26"/>
        <v>-0.03474632316</v>
      </c>
      <c r="AO1053" s="69">
        <f t="shared" si="27"/>
        <v>0.01375231135</v>
      </c>
      <c r="AP1053" s="70">
        <f t="shared" si="28"/>
        <v>-0.00573206346</v>
      </c>
      <c r="AQ1053" s="71">
        <f t="shared" si="29"/>
        <v>0.00003863110267</v>
      </c>
      <c r="AR1053" s="72">
        <f t="shared" si="30"/>
        <v>-0.0006111720806</v>
      </c>
      <c r="AS1053" s="73">
        <f t="shared" si="31"/>
        <v>0.0002976867876</v>
      </c>
      <c r="AT1053" s="74">
        <f t="shared" si="32"/>
        <v>-0.0001673331769</v>
      </c>
      <c r="AU1053" s="75">
        <f t="shared" si="33"/>
        <v>-0.00009445411175</v>
      </c>
      <c r="AV1053" s="76">
        <f t="shared" si="34"/>
        <v>0.000009203540744</v>
      </c>
      <c r="AW1053" s="78">
        <f t="shared" si="35"/>
        <v>-0.02780891997</v>
      </c>
      <c r="AX1053" s="79">
        <f t="shared" si="36"/>
        <v>0.005984343627</v>
      </c>
      <c r="AY1053" s="78">
        <f t="shared" si="37"/>
        <v>-0.04048424835</v>
      </c>
      <c r="AZ1053" s="79">
        <f t="shared" si="38"/>
        <v>-0.04356638112</v>
      </c>
      <c r="BA1053" s="80"/>
      <c r="BB1053" s="80"/>
      <c r="BC1053" s="80"/>
      <c r="BD1053" s="80"/>
      <c r="BE1053" s="81"/>
      <c r="BF1053" s="81"/>
      <c r="BG1053" s="81"/>
      <c r="BH1053" s="81"/>
      <c r="BI1053" s="81"/>
      <c r="BJ1053" s="81"/>
    </row>
    <row r="1054">
      <c r="A1054" s="31">
        <v>1052.0</v>
      </c>
      <c r="B1054" s="32">
        <v>5544.0</v>
      </c>
      <c r="C1054" s="33">
        <v>1518.0</v>
      </c>
      <c r="D1054" s="55">
        <f t="shared" si="5"/>
        <v>859</v>
      </c>
      <c r="E1054" s="35">
        <v>115.0</v>
      </c>
      <c r="F1054" s="36">
        <v>174.0</v>
      </c>
      <c r="G1054" s="37">
        <v>109.0</v>
      </c>
      <c r="H1054" s="38">
        <v>321.0</v>
      </c>
      <c r="I1054" s="39">
        <v>55.0</v>
      </c>
      <c r="J1054" s="40">
        <v>85.0</v>
      </c>
      <c r="K1054" s="88">
        <f t="shared" si="6"/>
        <v>0.1837944664</v>
      </c>
      <c r="L1054" s="88">
        <f t="shared" si="7"/>
        <v>0.3462321792</v>
      </c>
      <c r="M1054" s="88">
        <f t="shared" si="8"/>
        <v>0.2961956522</v>
      </c>
      <c r="N1054" s="88">
        <f t="shared" si="9"/>
        <v>0.07180500659</v>
      </c>
      <c r="O1054" s="88">
        <f t="shared" si="10"/>
        <v>0.3247962747</v>
      </c>
      <c r="P1054" s="89">
        <f t="shared" si="11"/>
        <v>0.05599472991</v>
      </c>
      <c r="Q1054" s="90">
        <f t="shared" ref="Q1054:V1054" si="3194">K1054-Q$2</f>
        <v>-0.1671832153</v>
      </c>
      <c r="R1054" s="91">
        <f t="shared" si="3194"/>
        <v>-0.1333203611</v>
      </c>
      <c r="S1054" s="92">
        <f t="shared" si="3194"/>
        <v>-0.1153919105</v>
      </c>
      <c r="T1054" s="93">
        <f t="shared" si="3194"/>
        <v>-0.04392943502</v>
      </c>
      <c r="U1054" s="94">
        <f t="shared" si="3194"/>
        <v>-0.1290350544</v>
      </c>
      <c r="V1054" s="95">
        <f t="shared" si="3194"/>
        <v>0.0237339014</v>
      </c>
      <c r="W1054" s="64"/>
      <c r="X1054" s="65">
        <f t="shared" si="13"/>
        <v>1</v>
      </c>
      <c r="Y1054" s="66">
        <f t="shared" si="14"/>
        <v>0</v>
      </c>
      <c r="Z1054" s="67">
        <f t="shared" ref="Z1054:AA1054" si="3195">U1054</f>
        <v>-0.1290350544</v>
      </c>
      <c r="AA1054" s="68">
        <f t="shared" si="3195"/>
        <v>0.0237339014</v>
      </c>
      <c r="AB1054" s="69">
        <f t="shared" ref="AB1054:AC1054" si="3196">S1054</f>
        <v>-0.1153919105</v>
      </c>
      <c r="AC1054" s="70">
        <f t="shared" si="3196"/>
        <v>-0.04392943502</v>
      </c>
      <c r="AD1054" s="71">
        <f t="shared" si="17"/>
        <v>0.01608674718</v>
      </c>
      <c r="AE1054" s="72">
        <f t="shared" si="18"/>
        <v>-0.006125010513</v>
      </c>
      <c r="AF1054" s="73">
        <f t="shared" si="19"/>
        <v>0.01593221832</v>
      </c>
      <c r="AG1054" s="74">
        <f t="shared" si="20"/>
        <v>0.002929736811</v>
      </c>
      <c r="AH1054" s="75">
        <f t="shared" si="21"/>
        <v>0.01138549774</v>
      </c>
      <c r="AI1054" s="76">
        <f t="shared" si="22"/>
        <v>0.01013820287</v>
      </c>
      <c r="AJ1054" s="77"/>
      <c r="AK1054" s="65">
        <f t="shared" si="23"/>
        <v>-0.005693794321</v>
      </c>
      <c r="AL1054" s="66">
        <f t="shared" si="24"/>
        <v>0.0007634399882</v>
      </c>
      <c r="AM1054" s="67">
        <f t="shared" si="25"/>
        <v>-0.14300654</v>
      </c>
      <c r="AN1054" s="68">
        <f t="shared" si="26"/>
        <v>-0.1854886896</v>
      </c>
      <c r="AO1054" s="69">
        <f t="shared" si="27"/>
        <v>-0.005707230958</v>
      </c>
      <c r="AP1054" s="70">
        <f t="shared" si="28"/>
        <v>0.0636681898</v>
      </c>
      <c r="AQ1054" s="71">
        <f t="shared" si="29"/>
        <v>0.004697727308</v>
      </c>
      <c r="AR1054" s="72">
        <f t="shared" si="30"/>
        <v>-0.01252574271</v>
      </c>
      <c r="AS1054" s="73">
        <f t="shared" si="31"/>
        <v>-0.0008201969586</v>
      </c>
      <c r="AT1054" s="74">
        <f t="shared" si="32"/>
        <v>0.006798635524</v>
      </c>
      <c r="AU1054" s="75">
        <f t="shared" si="33"/>
        <v>0.001124471494</v>
      </c>
      <c r="AV1054" s="76">
        <f t="shared" si="34"/>
        <v>0.001336905402</v>
      </c>
      <c r="AW1054" s="78">
        <f t="shared" si="35"/>
        <v>-0.1494055635</v>
      </c>
      <c r="AX1054" s="79">
        <f t="shared" si="36"/>
        <v>-0.1671832153</v>
      </c>
      <c r="AY1054" s="78">
        <f t="shared" si="37"/>
        <v>-0.1254472616</v>
      </c>
      <c r="AZ1054" s="79">
        <f t="shared" si="38"/>
        <v>-0.1333203611</v>
      </c>
      <c r="BA1054" s="80"/>
      <c r="BB1054" s="80"/>
      <c r="BC1054" s="80"/>
      <c r="BD1054" s="80"/>
      <c r="BE1054" s="81"/>
      <c r="BF1054" s="81"/>
      <c r="BG1054" s="81"/>
      <c r="BH1054" s="81"/>
      <c r="BI1054" s="81"/>
      <c r="BJ1054" s="81"/>
    </row>
    <row r="1055">
      <c r="A1055" s="31">
        <v>1053.0</v>
      </c>
      <c r="B1055" s="32">
        <v>3805.0</v>
      </c>
      <c r="C1055" s="33">
        <v>116.0</v>
      </c>
      <c r="D1055" s="55">
        <f t="shared" si="5"/>
        <v>79</v>
      </c>
      <c r="E1055" s="35">
        <v>11.0</v>
      </c>
      <c r="F1055" s="36">
        <v>16.0</v>
      </c>
      <c r="G1055" s="37">
        <v>5.0</v>
      </c>
      <c r="H1055" s="38">
        <v>34.0</v>
      </c>
      <c r="I1055" s="39">
        <v>4.0</v>
      </c>
      <c r="J1055" s="40">
        <v>9.0</v>
      </c>
      <c r="K1055" s="88">
        <f t="shared" si="6"/>
        <v>0.1724137931</v>
      </c>
      <c r="L1055" s="88">
        <f t="shared" si="7"/>
        <v>0.306122449</v>
      </c>
      <c r="M1055" s="88">
        <f t="shared" si="8"/>
        <v>0.1666666667</v>
      </c>
      <c r="N1055" s="88">
        <f t="shared" si="9"/>
        <v>0.04310344828</v>
      </c>
      <c r="O1055" s="88">
        <f t="shared" si="10"/>
        <v>0.253164557</v>
      </c>
      <c r="P1055" s="89">
        <f t="shared" si="11"/>
        <v>0.0775862069</v>
      </c>
      <c r="Q1055" s="90">
        <f t="shared" ref="Q1055:V1055" si="3197">K1055-Q$2</f>
        <v>-0.1785638886</v>
      </c>
      <c r="R1055" s="91">
        <f t="shared" si="3197"/>
        <v>-0.1734300913</v>
      </c>
      <c r="S1055" s="92">
        <f t="shared" si="3197"/>
        <v>-0.244920896</v>
      </c>
      <c r="T1055" s="93">
        <f t="shared" si="3197"/>
        <v>-0.07263099333</v>
      </c>
      <c r="U1055" s="94">
        <f t="shared" si="3197"/>
        <v>-0.2006667721</v>
      </c>
      <c r="V1055" s="95">
        <f t="shared" si="3197"/>
        <v>0.04532537838</v>
      </c>
      <c r="W1055" s="64"/>
      <c r="X1055" s="65">
        <f t="shared" si="13"/>
        <v>1</v>
      </c>
      <c r="Y1055" s="66">
        <f t="shared" si="14"/>
        <v>0</v>
      </c>
      <c r="Z1055" s="67">
        <f t="shared" ref="Z1055:AA1055" si="3198">U1055</f>
        <v>-0.2006667721</v>
      </c>
      <c r="AA1055" s="68">
        <f t="shared" si="3198"/>
        <v>0.04532537838</v>
      </c>
      <c r="AB1055" s="69">
        <f t="shared" ref="AB1055:AC1055" si="3199">S1055</f>
        <v>-0.244920896</v>
      </c>
      <c r="AC1055" s="70">
        <f t="shared" si="3199"/>
        <v>-0.07263099333</v>
      </c>
      <c r="AD1055" s="71">
        <f t="shared" si="17"/>
        <v>0.03821276351</v>
      </c>
      <c r="AE1055" s="72">
        <f t="shared" si="18"/>
        <v>-0.01819059475</v>
      </c>
      <c r="AF1055" s="73">
        <f t="shared" si="19"/>
        <v>0.05243951288</v>
      </c>
      <c r="AG1055" s="74">
        <f t="shared" si="20"/>
        <v>0.003473494704</v>
      </c>
      <c r="AH1055" s="75">
        <f t="shared" si="21"/>
        <v>0.0547109841</v>
      </c>
      <c r="AI1055" s="76">
        <f t="shared" si="22"/>
        <v>0.03557769593</v>
      </c>
      <c r="AJ1055" s="77"/>
      <c r="AK1055" s="65">
        <f t="shared" si="23"/>
        <v>-0.005693794321</v>
      </c>
      <c r="AL1055" s="66">
        <f t="shared" si="24"/>
        <v>0.0007634399882</v>
      </c>
      <c r="AM1055" s="67">
        <f t="shared" si="25"/>
        <v>-0.2357558847</v>
      </c>
      <c r="AN1055" s="68">
        <f t="shared" si="26"/>
        <v>-0.2815901321</v>
      </c>
      <c r="AO1055" s="69">
        <f t="shared" si="27"/>
        <v>-0.001842605149</v>
      </c>
      <c r="AP1055" s="70">
        <f t="shared" si="28"/>
        <v>0.1322457768</v>
      </c>
      <c r="AQ1055" s="71">
        <f t="shared" si="29"/>
        <v>0.009036508415</v>
      </c>
      <c r="AR1055" s="72">
        <f t="shared" si="30"/>
        <v>-0.03162534868</v>
      </c>
      <c r="AS1055" s="73">
        <f t="shared" si="31"/>
        <v>-0.00009656829141</v>
      </c>
      <c r="AT1055" s="74">
        <f t="shared" si="32"/>
        <v>0.02221605918</v>
      </c>
      <c r="AU1055" s="75">
        <f t="shared" si="33"/>
        <v>0.005619483017</v>
      </c>
      <c r="AV1055" s="76">
        <f t="shared" si="34"/>
        <v>0.004934176574</v>
      </c>
      <c r="AW1055" s="78">
        <f t="shared" si="35"/>
        <v>-0.2287328611</v>
      </c>
      <c r="AX1055" s="79">
        <f t="shared" si="36"/>
        <v>-0.1785638886</v>
      </c>
      <c r="AY1055" s="78">
        <f t="shared" si="37"/>
        <v>-0.1530560282</v>
      </c>
      <c r="AZ1055" s="79">
        <f t="shared" si="38"/>
        <v>-0.1734300913</v>
      </c>
      <c r="BA1055" s="80"/>
      <c r="BB1055" s="80"/>
      <c r="BC1055" s="80"/>
      <c r="BD1055" s="80"/>
      <c r="BE1055" s="81"/>
      <c r="BF1055" s="81"/>
      <c r="BG1055" s="81"/>
      <c r="BH1055" s="81"/>
      <c r="BI1055" s="81"/>
      <c r="BJ1055" s="81"/>
    </row>
    <row r="1056">
      <c r="A1056" s="31">
        <v>1054.0</v>
      </c>
      <c r="B1056" s="32">
        <v>7506.0</v>
      </c>
      <c r="C1056" s="33">
        <v>843.0</v>
      </c>
      <c r="D1056" s="55">
        <f t="shared" si="5"/>
        <v>460</v>
      </c>
      <c r="E1056" s="35">
        <v>72.0</v>
      </c>
      <c r="F1056" s="36">
        <v>109.0</v>
      </c>
      <c r="G1056" s="37">
        <v>51.0</v>
      </c>
      <c r="H1056" s="38">
        <v>161.0</v>
      </c>
      <c r="I1056" s="39">
        <v>31.0</v>
      </c>
      <c r="J1056" s="40">
        <v>36.0</v>
      </c>
      <c r="K1056" s="88">
        <f t="shared" si="6"/>
        <v>0.1826809015</v>
      </c>
      <c r="L1056" s="88">
        <f t="shared" si="7"/>
        <v>0.3901515152</v>
      </c>
      <c r="M1056" s="88">
        <f t="shared" si="8"/>
        <v>0.2602040816</v>
      </c>
      <c r="N1056" s="88">
        <f t="shared" si="9"/>
        <v>0.06049822064</v>
      </c>
      <c r="O1056" s="88">
        <f t="shared" si="10"/>
        <v>0.3347826087</v>
      </c>
      <c r="P1056" s="89">
        <f t="shared" si="11"/>
        <v>0.04270462633</v>
      </c>
      <c r="Q1056" s="90">
        <f t="shared" ref="Q1056:V1056" si="3200">K1056-Q$2</f>
        <v>-0.1682967801</v>
      </c>
      <c r="R1056" s="91">
        <f t="shared" si="3200"/>
        <v>-0.08940102514</v>
      </c>
      <c r="S1056" s="92">
        <f t="shared" si="3200"/>
        <v>-0.151383481</v>
      </c>
      <c r="T1056" s="93">
        <f t="shared" si="3200"/>
        <v>-0.05523622097</v>
      </c>
      <c r="U1056" s="94">
        <f t="shared" si="3200"/>
        <v>-0.1190487204</v>
      </c>
      <c r="V1056" s="95">
        <f t="shared" si="3200"/>
        <v>0.01044379782</v>
      </c>
      <c r="W1056" s="64"/>
      <c r="X1056" s="65">
        <f t="shared" si="13"/>
        <v>1</v>
      </c>
      <c r="Y1056" s="66">
        <f t="shared" si="14"/>
        <v>0</v>
      </c>
      <c r="Z1056" s="67">
        <f t="shared" ref="Z1056:AA1056" si="3201">U1056</f>
        <v>-0.1190487204</v>
      </c>
      <c r="AA1056" s="68">
        <f t="shared" si="3201"/>
        <v>0.01044379782</v>
      </c>
      <c r="AB1056" s="69">
        <f t="shared" ref="AB1056:AC1056" si="3202">S1056</f>
        <v>-0.151383481</v>
      </c>
      <c r="AC1056" s="70">
        <f t="shared" si="3202"/>
        <v>-0.05523622097</v>
      </c>
      <c r="AD1056" s="71">
        <f t="shared" si="17"/>
        <v>0.01406352492</v>
      </c>
      <c r="AE1056" s="72">
        <f t="shared" si="18"/>
        <v>-0.002486641534</v>
      </c>
      <c r="AF1056" s="73">
        <f t="shared" si="19"/>
        <v>0.01859888563</v>
      </c>
      <c r="AG1056" s="74">
        <f t="shared" si="20"/>
        <v>0.004994782956</v>
      </c>
      <c r="AH1056" s="75">
        <f t="shared" si="21"/>
        <v>0.01986591822</v>
      </c>
      <c r="AI1056" s="76">
        <f t="shared" si="22"/>
        <v>0.01672370282</v>
      </c>
      <c r="AJ1056" s="77"/>
      <c r="AK1056" s="65">
        <f t="shared" si="23"/>
        <v>-0.005693794321</v>
      </c>
      <c r="AL1056" s="66">
        <f t="shared" si="24"/>
        <v>0.0007634399882</v>
      </c>
      <c r="AM1056" s="67">
        <f t="shared" si="25"/>
        <v>-0.1137551983</v>
      </c>
      <c r="AN1056" s="68">
        <f t="shared" si="26"/>
        <v>-0.1804820755</v>
      </c>
      <c r="AO1056" s="69">
        <f t="shared" si="27"/>
        <v>-0.006293729559</v>
      </c>
      <c r="AP1056" s="70">
        <f t="shared" si="28"/>
        <v>0.0831908084</v>
      </c>
      <c r="AQ1056" s="71">
        <f t="shared" si="29"/>
        <v>0.005778787258</v>
      </c>
      <c r="AR1056" s="72">
        <f t="shared" si="30"/>
        <v>-0.009476280328</v>
      </c>
      <c r="AS1056" s="73">
        <f t="shared" si="31"/>
        <v>-0.00162186975</v>
      </c>
      <c r="AT1056" s="74">
        <f t="shared" si="32"/>
        <v>0.007977670636</v>
      </c>
      <c r="AU1056" s="75">
        <f t="shared" si="33"/>
        <v>0.001977907937</v>
      </c>
      <c r="AV1056" s="76">
        <f t="shared" si="34"/>
        <v>0.00222315696</v>
      </c>
      <c r="AW1056" s="78">
        <f t="shared" si="35"/>
        <v>-0.1196078967</v>
      </c>
      <c r="AX1056" s="79">
        <f t="shared" si="36"/>
        <v>-0.1682967801</v>
      </c>
      <c r="AY1056" s="78">
        <f t="shared" si="37"/>
        <v>-0.09580327979</v>
      </c>
      <c r="AZ1056" s="79">
        <f t="shared" si="38"/>
        <v>-0.08940102514</v>
      </c>
      <c r="BA1056" s="80"/>
      <c r="BB1056" s="80"/>
      <c r="BC1056" s="80"/>
      <c r="BD1056" s="80"/>
      <c r="BE1056" s="81"/>
      <c r="BF1056" s="81"/>
      <c r="BG1056" s="81"/>
      <c r="BH1056" s="81"/>
      <c r="BI1056" s="81"/>
      <c r="BJ1056" s="81"/>
    </row>
    <row r="1057">
      <c r="A1057" s="31">
        <v>1055.0</v>
      </c>
      <c r="B1057" s="32">
        <v>4606.0</v>
      </c>
      <c r="C1057" s="33">
        <v>147.0</v>
      </c>
      <c r="D1057" s="55">
        <f t="shared" si="5"/>
        <v>71</v>
      </c>
      <c r="E1057" s="35">
        <v>5.0</v>
      </c>
      <c r="F1057" s="36">
        <v>18.0</v>
      </c>
      <c r="G1057" s="37">
        <v>8.0</v>
      </c>
      <c r="H1057" s="38">
        <v>26.0</v>
      </c>
      <c r="I1057" s="39">
        <v>5.0</v>
      </c>
      <c r="J1057" s="40">
        <v>9.0</v>
      </c>
      <c r="K1057" s="88">
        <f t="shared" si="6"/>
        <v>0.1224489796</v>
      </c>
      <c r="L1057" s="88">
        <f t="shared" si="7"/>
        <v>0.2777777778</v>
      </c>
      <c r="M1057" s="88">
        <f t="shared" si="8"/>
        <v>0.2285714286</v>
      </c>
      <c r="N1057" s="88">
        <f t="shared" si="9"/>
        <v>0.05442176871</v>
      </c>
      <c r="O1057" s="88">
        <f t="shared" si="10"/>
        <v>0.2535211268</v>
      </c>
      <c r="P1057" s="89">
        <f t="shared" si="11"/>
        <v>0.0612244898</v>
      </c>
      <c r="Q1057" s="90">
        <f t="shared" ref="Q1057:V1057" si="3203">K1057-Q$2</f>
        <v>-0.2285287021</v>
      </c>
      <c r="R1057" s="91">
        <f t="shared" si="3203"/>
        <v>-0.2017747625</v>
      </c>
      <c r="S1057" s="92">
        <f t="shared" si="3203"/>
        <v>-0.1830161341</v>
      </c>
      <c r="T1057" s="93">
        <f t="shared" si="3203"/>
        <v>-0.0613126729</v>
      </c>
      <c r="U1057" s="94">
        <f t="shared" si="3203"/>
        <v>-0.2003102023</v>
      </c>
      <c r="V1057" s="95">
        <f t="shared" si="3203"/>
        <v>0.02896366128</v>
      </c>
      <c r="W1057" s="64"/>
      <c r="X1057" s="65">
        <f t="shared" si="13"/>
        <v>1</v>
      </c>
      <c r="Y1057" s="66">
        <f t="shared" si="14"/>
        <v>0</v>
      </c>
      <c r="Z1057" s="67">
        <f t="shared" ref="Z1057:AA1057" si="3204">U1057</f>
        <v>-0.2003102023</v>
      </c>
      <c r="AA1057" s="68">
        <f t="shared" si="3204"/>
        <v>0.02896366128</v>
      </c>
      <c r="AB1057" s="69">
        <f t="shared" ref="AB1057:AC1057" si="3205">S1057</f>
        <v>-0.1830161341</v>
      </c>
      <c r="AC1057" s="70">
        <f t="shared" si="3205"/>
        <v>-0.0613126729</v>
      </c>
      <c r="AD1057" s="71">
        <f t="shared" si="17"/>
        <v>0.03928528348</v>
      </c>
      <c r="AE1057" s="72">
        <f t="shared" si="18"/>
        <v>-0.0116034337</v>
      </c>
      <c r="AF1057" s="73">
        <f t="shared" si="19"/>
        <v>0.03843583834</v>
      </c>
      <c r="AG1057" s="74">
        <f t="shared" si="20"/>
        <v>0.006980736597</v>
      </c>
      <c r="AH1057" s="75">
        <f t="shared" si="21"/>
        <v>0.02973566147</v>
      </c>
      <c r="AI1057" s="76">
        <f t="shared" si="22"/>
        <v>0.02244241673</v>
      </c>
      <c r="AJ1057" s="77"/>
      <c r="AK1057" s="65">
        <f t="shared" si="23"/>
        <v>-0.005693794321</v>
      </c>
      <c r="AL1057" s="66">
        <f t="shared" si="24"/>
        <v>0.0007634399882</v>
      </c>
      <c r="AM1057" s="67">
        <f t="shared" si="25"/>
        <v>-0.2094882649</v>
      </c>
      <c r="AN1057" s="68">
        <f t="shared" si="26"/>
        <v>-0.2943793683</v>
      </c>
      <c r="AO1057" s="69">
        <f t="shared" si="27"/>
        <v>-0.004885049967</v>
      </c>
      <c r="AP1057" s="70">
        <f t="shared" si="28"/>
        <v>0.09980749789</v>
      </c>
      <c r="AQ1057" s="71">
        <f t="shared" si="29"/>
        <v>0.0134276844</v>
      </c>
      <c r="AR1057" s="72">
        <f t="shared" si="30"/>
        <v>-0.02886490397</v>
      </c>
      <c r="AS1057" s="73">
        <f t="shared" si="31"/>
        <v>-0.001941927679</v>
      </c>
      <c r="AT1057" s="74">
        <f t="shared" si="32"/>
        <v>0.01639916104</v>
      </c>
      <c r="AU1057" s="75">
        <f t="shared" si="33"/>
        <v>0.003003150129</v>
      </c>
      <c r="AV1057" s="76">
        <f t="shared" si="34"/>
        <v>0.003033954234</v>
      </c>
      <c r="AW1057" s="78">
        <f t="shared" si="35"/>
        <v>-0.2055782024</v>
      </c>
      <c r="AX1057" s="79">
        <f t="shared" si="36"/>
        <v>-0.2285287021</v>
      </c>
      <c r="AY1057" s="78">
        <f t="shared" si="37"/>
        <v>-0.2032402191</v>
      </c>
      <c r="AZ1057" s="79">
        <f t="shared" si="38"/>
        <v>-0.2017747625</v>
      </c>
      <c r="BA1057" s="80"/>
      <c r="BB1057" s="80"/>
      <c r="BC1057" s="80"/>
      <c r="BD1057" s="80"/>
      <c r="BE1057" s="81"/>
      <c r="BF1057" s="81"/>
      <c r="BG1057" s="81"/>
      <c r="BH1057" s="81"/>
      <c r="BI1057" s="81"/>
      <c r="BJ1057" s="81"/>
    </row>
    <row r="1058">
      <c r="A1058" s="31">
        <v>1056.0</v>
      </c>
      <c r="B1058" s="32" t="s">
        <v>73</v>
      </c>
      <c r="C1058" s="33">
        <v>990.0</v>
      </c>
      <c r="D1058" s="55">
        <f t="shared" si="5"/>
        <v>725</v>
      </c>
      <c r="E1058" s="35">
        <v>143.0</v>
      </c>
      <c r="F1058" s="36">
        <v>95.0</v>
      </c>
      <c r="G1058" s="37">
        <v>107.0</v>
      </c>
      <c r="H1058" s="38">
        <v>306.0</v>
      </c>
      <c r="I1058" s="39">
        <v>43.0</v>
      </c>
      <c r="J1058" s="40">
        <v>31.0</v>
      </c>
      <c r="K1058" s="88">
        <f t="shared" si="6"/>
        <v>0.295959596</v>
      </c>
      <c r="L1058" s="88">
        <f t="shared" si="7"/>
        <v>0.3780487805</v>
      </c>
      <c r="M1058" s="88">
        <f t="shared" si="8"/>
        <v>0.4592274678</v>
      </c>
      <c r="N1058" s="88">
        <f t="shared" si="9"/>
        <v>0.1080808081</v>
      </c>
      <c r="O1058" s="88">
        <f t="shared" si="10"/>
        <v>0.404137931</v>
      </c>
      <c r="P1058" s="89">
        <f t="shared" si="11"/>
        <v>0.03131313131</v>
      </c>
      <c r="Q1058" s="90">
        <f t="shared" ref="Q1058:V1058" si="3206">K1058-Q$2</f>
        <v>-0.05501808573</v>
      </c>
      <c r="R1058" s="91">
        <f t="shared" si="3206"/>
        <v>-0.1015037598</v>
      </c>
      <c r="S1058" s="92">
        <f t="shared" si="3206"/>
        <v>0.04763990517</v>
      </c>
      <c r="T1058" s="93">
        <f t="shared" si="3206"/>
        <v>-0.007653633527</v>
      </c>
      <c r="U1058" s="94">
        <f t="shared" si="3206"/>
        <v>-0.04969339806</v>
      </c>
      <c r="V1058" s="95">
        <f t="shared" si="3206"/>
        <v>-0.0009476971988</v>
      </c>
      <c r="W1058" s="64"/>
      <c r="X1058" s="65">
        <f t="shared" si="13"/>
        <v>1</v>
      </c>
      <c r="Y1058" s="66">
        <f t="shared" si="14"/>
        <v>0</v>
      </c>
      <c r="Z1058" s="67">
        <f t="shared" ref="Z1058:AA1058" si="3207">U1058</f>
        <v>-0.04969339806</v>
      </c>
      <c r="AA1058" s="68">
        <f t="shared" si="3207"/>
        <v>-0.0009476971988</v>
      </c>
      <c r="AB1058" s="69">
        <f t="shared" ref="AB1058:AC1058" si="3208">S1058</f>
        <v>0.04763990517</v>
      </c>
      <c r="AC1058" s="70">
        <f t="shared" si="3208"/>
        <v>-0.007653633527</v>
      </c>
      <c r="AD1058" s="71">
        <f t="shared" si="17"/>
        <v>0.002468535681</v>
      </c>
      <c r="AE1058" s="72">
        <f t="shared" si="18"/>
        <v>0.00009418858828</v>
      </c>
      <c r="AF1058" s="73">
        <f t="shared" si="19"/>
        <v>-0.002374642098</v>
      </c>
      <c r="AG1058" s="74">
        <f t="shared" si="20"/>
        <v>0.0003351868528</v>
      </c>
      <c r="AH1058" s="75">
        <f t="shared" si="21"/>
        <v>0.002210982458</v>
      </c>
      <c r="AI1058" s="76">
        <f t="shared" si="22"/>
        <v>-0.0007292367507</v>
      </c>
      <c r="AJ1058" s="77"/>
      <c r="AK1058" s="65">
        <f t="shared" si="23"/>
        <v>-0.005693794321</v>
      </c>
      <c r="AL1058" s="66">
        <f t="shared" si="24"/>
        <v>0.0007634399882</v>
      </c>
      <c r="AM1058" s="67">
        <f t="shared" si="25"/>
        <v>-0.03905790521</v>
      </c>
      <c r="AN1058" s="68">
        <f t="shared" si="26"/>
        <v>-0.07966894507</v>
      </c>
      <c r="AO1058" s="69">
        <f t="shared" si="27"/>
        <v>-0.01049641912</v>
      </c>
      <c r="AP1058" s="70">
        <f t="shared" si="28"/>
        <v>-0.02266819057</v>
      </c>
      <c r="AQ1058" s="71">
        <f t="shared" si="29"/>
        <v>0.001323680992</v>
      </c>
      <c r="AR1058" s="72">
        <f t="shared" si="30"/>
        <v>-0.00139059875</v>
      </c>
      <c r="AS1058" s="73">
        <f t="shared" si="31"/>
        <v>-0.0002034146125</v>
      </c>
      <c r="AT1058" s="74">
        <f t="shared" si="32"/>
        <v>-0.0009931632724</v>
      </c>
      <c r="AU1058" s="75">
        <f t="shared" si="33"/>
        <v>0.0002627235636</v>
      </c>
      <c r="AV1058" s="76">
        <f t="shared" si="34"/>
        <v>-0.00004634635594</v>
      </c>
      <c r="AW1058" s="78">
        <f t="shared" si="35"/>
        <v>-0.0538651287</v>
      </c>
      <c r="AX1058" s="79">
        <f t="shared" si="36"/>
        <v>-0.05501808573</v>
      </c>
      <c r="AY1058" s="78">
        <f t="shared" si="37"/>
        <v>-0.104003804</v>
      </c>
      <c r="AZ1058" s="79">
        <f t="shared" si="38"/>
        <v>-0.1015037598</v>
      </c>
      <c r="BA1058" s="80"/>
      <c r="BB1058" s="80"/>
      <c r="BC1058" s="80"/>
      <c r="BD1058" s="80"/>
      <c r="BE1058" s="81"/>
      <c r="BF1058" s="81"/>
      <c r="BG1058" s="81"/>
      <c r="BH1058" s="81"/>
      <c r="BI1058" s="81"/>
      <c r="BJ1058" s="81"/>
    </row>
    <row r="1059">
      <c r="A1059" s="31">
        <v>1057.0</v>
      </c>
      <c r="B1059" s="32">
        <v>4563.0</v>
      </c>
      <c r="C1059" s="33">
        <v>718.0</v>
      </c>
      <c r="D1059" s="55">
        <f t="shared" si="5"/>
        <v>418</v>
      </c>
      <c r="E1059" s="35">
        <v>96.0</v>
      </c>
      <c r="F1059" s="36">
        <v>90.0</v>
      </c>
      <c r="G1059" s="37">
        <v>45.0</v>
      </c>
      <c r="H1059" s="38">
        <v>123.0</v>
      </c>
      <c r="I1059" s="39">
        <v>19.0</v>
      </c>
      <c r="J1059" s="40">
        <v>45.0</v>
      </c>
      <c r="K1059" s="88">
        <f t="shared" si="6"/>
        <v>0.2228412256</v>
      </c>
      <c r="L1059" s="88">
        <f t="shared" si="7"/>
        <v>0.4831932773</v>
      </c>
      <c r="M1059" s="88">
        <f t="shared" si="8"/>
        <v>0.25</v>
      </c>
      <c r="N1059" s="88">
        <f t="shared" si="9"/>
        <v>0.06267409471</v>
      </c>
      <c r="O1059" s="88">
        <f t="shared" si="10"/>
        <v>0.3827751196</v>
      </c>
      <c r="P1059" s="89">
        <f t="shared" si="11"/>
        <v>0.06267409471</v>
      </c>
      <c r="Q1059" s="90">
        <f t="shared" ref="Q1059:V1059" si="3209">K1059-Q$2</f>
        <v>-0.1281364561</v>
      </c>
      <c r="R1059" s="91">
        <f t="shared" si="3209"/>
        <v>0.003640737021</v>
      </c>
      <c r="S1059" s="92">
        <f t="shared" si="3209"/>
        <v>-0.1615875626</v>
      </c>
      <c r="T1059" s="93">
        <f t="shared" si="3209"/>
        <v>-0.0530603469</v>
      </c>
      <c r="U1059" s="94">
        <f t="shared" si="3209"/>
        <v>-0.07105620948</v>
      </c>
      <c r="V1059" s="95">
        <f t="shared" si="3209"/>
        <v>0.0304132662</v>
      </c>
      <c r="W1059" s="64"/>
      <c r="X1059" s="65">
        <f t="shared" si="13"/>
        <v>1</v>
      </c>
      <c r="Y1059" s="66">
        <f t="shared" si="14"/>
        <v>0</v>
      </c>
      <c r="Z1059" s="67">
        <f t="shared" ref="Z1059:AA1059" si="3210">U1059</f>
        <v>-0.07105620948</v>
      </c>
      <c r="AA1059" s="68">
        <f t="shared" si="3210"/>
        <v>0.0304132662</v>
      </c>
      <c r="AB1059" s="69">
        <f t="shared" ref="AB1059:AC1059" si="3211">S1059</f>
        <v>-0.1615875626</v>
      </c>
      <c r="AC1059" s="70">
        <f t="shared" si="3211"/>
        <v>-0.0530603469</v>
      </c>
      <c r="AD1059" s="71">
        <f t="shared" si="17"/>
        <v>0.004124018144</v>
      </c>
      <c r="AE1059" s="72">
        <f t="shared" si="18"/>
        <v>-0.004322102827</v>
      </c>
      <c r="AF1059" s="73">
        <f t="shared" si="19"/>
        <v>0.01309553815</v>
      </c>
      <c r="AG1059" s="74">
        <f t="shared" si="20"/>
        <v>-0.001144138432</v>
      </c>
      <c r="AH1059" s="75">
        <f t="shared" si="21"/>
        <v>0.02329513999</v>
      </c>
      <c r="AI1059" s="76">
        <f t="shared" si="22"/>
        <v>0.01714778426</v>
      </c>
      <c r="AJ1059" s="77"/>
      <c r="AK1059" s="65">
        <f t="shared" si="23"/>
        <v>-0.005693794321</v>
      </c>
      <c r="AL1059" s="66">
        <f t="shared" si="24"/>
        <v>0.0007634399882</v>
      </c>
      <c r="AM1059" s="67">
        <f t="shared" si="25"/>
        <v>-0.1062854359</v>
      </c>
      <c r="AN1059" s="68">
        <f t="shared" si="26"/>
        <v>-0.08798690656</v>
      </c>
      <c r="AO1059" s="69">
        <f t="shared" si="27"/>
        <v>-0.003778098805</v>
      </c>
      <c r="AP1059" s="70">
        <f t="shared" si="28"/>
        <v>0.08797089551</v>
      </c>
      <c r="AQ1059" s="71">
        <f t="shared" si="29"/>
        <v>-0.0003998719359</v>
      </c>
      <c r="AR1059" s="72">
        <f t="shared" si="30"/>
        <v>-0.004625526197</v>
      </c>
      <c r="AS1059" s="73">
        <f t="shared" si="31"/>
        <v>0.0008246065745</v>
      </c>
      <c r="AT1059" s="74">
        <f t="shared" si="32"/>
        <v>0.005495426172</v>
      </c>
      <c r="AU1059" s="75">
        <f t="shared" si="33"/>
        <v>0.002359822192</v>
      </c>
      <c r="AV1059" s="76">
        <f t="shared" si="34"/>
        <v>0.002327630953</v>
      </c>
      <c r="AW1059" s="78">
        <f t="shared" si="35"/>
        <v>-0.1129727722</v>
      </c>
      <c r="AX1059" s="79">
        <f t="shared" si="36"/>
        <v>-0.1281364561</v>
      </c>
      <c r="AY1059" s="78">
        <f t="shared" si="37"/>
        <v>0.003944959869</v>
      </c>
      <c r="AZ1059" s="79">
        <f t="shared" si="38"/>
        <v>0.003640737021</v>
      </c>
      <c r="BA1059" s="80"/>
      <c r="BB1059" s="80"/>
      <c r="BC1059" s="80"/>
      <c r="BD1059" s="80"/>
      <c r="BE1059" s="81"/>
      <c r="BF1059" s="81"/>
      <c r="BG1059" s="81"/>
      <c r="BH1059" s="81"/>
      <c r="BI1059" s="81"/>
      <c r="BJ1059" s="81"/>
    </row>
    <row r="1060">
      <c r="A1060" s="31">
        <v>1058.0</v>
      </c>
      <c r="B1060" s="32">
        <v>7354.0</v>
      </c>
      <c r="C1060" s="33">
        <v>1332.0</v>
      </c>
      <c r="D1060" s="55">
        <f t="shared" si="5"/>
        <v>1001</v>
      </c>
      <c r="E1060" s="35">
        <v>334.0</v>
      </c>
      <c r="F1060" s="36">
        <v>122.0</v>
      </c>
      <c r="G1060" s="37">
        <v>123.0</v>
      </c>
      <c r="H1060" s="38">
        <v>283.0</v>
      </c>
      <c r="I1060" s="39">
        <v>106.0</v>
      </c>
      <c r="J1060" s="40">
        <v>33.0</v>
      </c>
      <c r="K1060" s="88">
        <f t="shared" si="6"/>
        <v>0.4226726727</v>
      </c>
      <c r="L1060" s="88">
        <f t="shared" si="7"/>
        <v>0.6085753804</v>
      </c>
      <c r="M1060" s="88">
        <f t="shared" si="8"/>
        <v>0.4424460432</v>
      </c>
      <c r="N1060" s="88">
        <f t="shared" si="9"/>
        <v>0.09234234234</v>
      </c>
      <c r="O1060" s="88">
        <f t="shared" si="10"/>
        <v>0.5624375624</v>
      </c>
      <c r="P1060" s="89">
        <f t="shared" si="11"/>
        <v>0.02477477477</v>
      </c>
      <c r="Q1060" s="90">
        <f t="shared" ref="Q1060:V1060" si="3212">K1060-Q$2</f>
        <v>0.07169499098</v>
      </c>
      <c r="R1060" s="91">
        <f t="shared" si="3212"/>
        <v>0.1290228401</v>
      </c>
      <c r="S1060" s="92">
        <f t="shared" si="3212"/>
        <v>0.03085848052</v>
      </c>
      <c r="T1060" s="93">
        <f t="shared" si="3212"/>
        <v>-0.02339209927</v>
      </c>
      <c r="U1060" s="94">
        <f t="shared" si="3212"/>
        <v>0.1086062333</v>
      </c>
      <c r="V1060" s="95">
        <f t="shared" si="3212"/>
        <v>-0.007486053737</v>
      </c>
      <c r="W1060" s="64"/>
      <c r="X1060" s="65">
        <f t="shared" si="13"/>
        <v>1</v>
      </c>
      <c r="Y1060" s="66">
        <f t="shared" si="14"/>
        <v>0</v>
      </c>
      <c r="Z1060" s="67">
        <f t="shared" ref="Z1060:AA1060" si="3213">U1060</f>
        <v>0.1086062333</v>
      </c>
      <c r="AA1060" s="68">
        <f t="shared" si="3213"/>
        <v>-0.007486053737</v>
      </c>
      <c r="AB1060" s="69">
        <f t="shared" ref="AB1060:AC1060" si="3214">S1060</f>
        <v>0.03085848052</v>
      </c>
      <c r="AC1060" s="70">
        <f t="shared" si="3214"/>
        <v>-0.02339209927</v>
      </c>
      <c r="AD1060" s="71">
        <f t="shared" si="17"/>
        <v>0.01173927292</v>
      </c>
      <c r="AE1060" s="72">
        <f t="shared" si="18"/>
        <v>-0.001626064198</v>
      </c>
      <c r="AF1060" s="73">
        <f t="shared" si="19"/>
        <v>0.003176308824</v>
      </c>
      <c r="AG1060" s="74">
        <f t="shared" si="20"/>
        <v>-0.002771536035</v>
      </c>
      <c r="AH1060" s="75">
        <f t="shared" si="21"/>
        <v>0.0004050555119</v>
      </c>
      <c r="AI1060" s="76">
        <f t="shared" si="22"/>
        <v>-0.001443689279</v>
      </c>
      <c r="AJ1060" s="77"/>
      <c r="AK1060" s="65">
        <f t="shared" si="23"/>
        <v>-0.005693794321</v>
      </c>
      <c r="AL1060" s="66">
        <f t="shared" si="24"/>
        <v>0.0007634399882</v>
      </c>
      <c r="AM1060" s="67">
        <f t="shared" si="25"/>
        <v>0.1005356186</v>
      </c>
      <c r="AN1060" s="68">
        <f t="shared" si="26"/>
        <v>0.1663174075</v>
      </c>
      <c r="AO1060" s="69">
        <f t="shared" si="27"/>
        <v>-0.01598597491</v>
      </c>
      <c r="AP1060" s="70">
        <f t="shared" si="28"/>
        <v>-0.01209749328</v>
      </c>
      <c r="AQ1060" s="71">
        <f t="shared" si="29"/>
        <v>0.005085836822</v>
      </c>
      <c r="AR1060" s="72">
        <f t="shared" si="30"/>
        <v>-0.007679061095</v>
      </c>
      <c r="AS1060" s="73">
        <f t="shared" si="31"/>
        <v>0.001252291927</v>
      </c>
      <c r="AT1060" s="74">
        <f t="shared" si="32"/>
        <v>0.001267801211</v>
      </c>
      <c r="AU1060" s="75">
        <f t="shared" si="33"/>
        <v>0.00006967125048</v>
      </c>
      <c r="AV1060" s="76">
        <f t="shared" si="34"/>
        <v>-0.0001570601347</v>
      </c>
      <c r="AW1060" s="78">
        <f t="shared" si="35"/>
        <v>0.08526364933</v>
      </c>
      <c r="AX1060" s="79">
        <f t="shared" si="36"/>
        <v>0.07169499098</v>
      </c>
      <c r="AY1060" s="78">
        <f t="shared" si="37"/>
        <v>0.1484150342</v>
      </c>
      <c r="AZ1060" s="79">
        <f t="shared" si="38"/>
        <v>0.1290228401</v>
      </c>
      <c r="BA1060" s="80"/>
      <c r="BB1060" s="80"/>
      <c r="BC1060" s="80"/>
      <c r="BD1060" s="80"/>
      <c r="BE1060" s="81"/>
      <c r="BF1060" s="81"/>
      <c r="BG1060" s="81"/>
      <c r="BH1060" s="81"/>
      <c r="BI1060" s="81"/>
      <c r="BJ1060" s="81"/>
    </row>
    <row r="1061">
      <c r="A1061" s="31">
        <v>1059.0</v>
      </c>
      <c r="B1061" s="32">
        <v>7602.0</v>
      </c>
      <c r="C1061" s="33">
        <v>1736.0</v>
      </c>
      <c r="D1061" s="55">
        <f t="shared" si="5"/>
        <v>1453</v>
      </c>
      <c r="E1061" s="35">
        <v>578.0</v>
      </c>
      <c r="F1061" s="36">
        <v>185.0</v>
      </c>
      <c r="G1061" s="37">
        <v>198.0</v>
      </c>
      <c r="H1061" s="38">
        <v>347.0</v>
      </c>
      <c r="I1061" s="39">
        <v>112.0</v>
      </c>
      <c r="J1061" s="40">
        <v>33.0</v>
      </c>
      <c r="K1061" s="88">
        <f t="shared" si="6"/>
        <v>0.5115207373</v>
      </c>
      <c r="L1061" s="88">
        <f t="shared" si="7"/>
        <v>0.6653809065</v>
      </c>
      <c r="M1061" s="88">
        <f t="shared" si="8"/>
        <v>0.4759615385</v>
      </c>
      <c r="N1061" s="88">
        <f t="shared" si="9"/>
        <v>0.1140552995</v>
      </c>
      <c r="O1061" s="88">
        <f t="shared" si="10"/>
        <v>0.6111493462</v>
      </c>
      <c r="P1061" s="89">
        <f t="shared" si="11"/>
        <v>0.01900921659</v>
      </c>
      <c r="Q1061" s="90">
        <f t="shared" ref="Q1061:V1061" si="3215">K1061-Q$2</f>
        <v>0.1605430556</v>
      </c>
      <c r="R1061" s="91">
        <f t="shared" si="3215"/>
        <v>0.1858283662</v>
      </c>
      <c r="S1061" s="92">
        <f t="shared" si="3215"/>
        <v>0.06437397582</v>
      </c>
      <c r="T1061" s="93">
        <f t="shared" si="3215"/>
        <v>-0.001679142068</v>
      </c>
      <c r="U1061" s="94">
        <f t="shared" si="3215"/>
        <v>0.1573180171</v>
      </c>
      <c r="V1061" s="95">
        <f t="shared" si="3215"/>
        <v>-0.01325161192</v>
      </c>
      <c r="W1061" s="64"/>
      <c r="X1061" s="65">
        <f t="shared" si="13"/>
        <v>1</v>
      </c>
      <c r="Y1061" s="66">
        <f t="shared" si="14"/>
        <v>0</v>
      </c>
      <c r="Z1061" s="67">
        <f t="shared" ref="Z1061:AA1061" si="3216">U1061</f>
        <v>0.1573180171</v>
      </c>
      <c r="AA1061" s="68">
        <f t="shared" si="3216"/>
        <v>-0.01325161192</v>
      </c>
      <c r="AB1061" s="69">
        <f t="shared" ref="AB1061:AC1061" si="3217">S1061</f>
        <v>0.06437397582</v>
      </c>
      <c r="AC1061" s="70">
        <f t="shared" si="3217"/>
        <v>-0.001679142068</v>
      </c>
      <c r="AD1061" s="71">
        <f t="shared" si="17"/>
        <v>0.02457335328</v>
      </c>
      <c r="AE1061" s="72">
        <f t="shared" si="18"/>
        <v>-0.004169434622</v>
      </c>
      <c r="AF1061" s="73">
        <f t="shared" si="19"/>
        <v>0.01010493489</v>
      </c>
      <c r="AG1061" s="74">
        <f t="shared" si="20"/>
        <v>-0.001117218246</v>
      </c>
      <c r="AH1061" s="75">
        <f t="shared" si="21"/>
        <v>0.004141189244</v>
      </c>
      <c r="AI1061" s="76">
        <f t="shared" si="22"/>
        <v>-0.0002161861018</v>
      </c>
      <c r="AJ1061" s="77"/>
      <c r="AK1061" s="65">
        <f t="shared" si="23"/>
        <v>-0.005693794321</v>
      </c>
      <c r="AL1061" s="66">
        <f t="shared" si="24"/>
        <v>0.0007634399882</v>
      </c>
      <c r="AM1061" s="67">
        <f t="shared" si="25"/>
        <v>0.1494505295</v>
      </c>
      <c r="AN1061" s="68">
        <f t="shared" si="26"/>
        <v>0.2389481677</v>
      </c>
      <c r="AO1061" s="69">
        <f t="shared" si="27"/>
        <v>-0.009866174538</v>
      </c>
      <c r="AP1061" s="70">
        <f t="shared" si="28"/>
        <v>-0.03184575308</v>
      </c>
      <c r="AQ1061" s="71">
        <f t="shared" si="29"/>
        <v>0.01019964625</v>
      </c>
      <c r="AR1061" s="72">
        <f t="shared" si="30"/>
        <v>-0.01646780571</v>
      </c>
      <c r="AS1061" s="73">
        <f t="shared" si="31"/>
        <v>0.000735176273</v>
      </c>
      <c r="AT1061" s="74">
        <f t="shared" si="32"/>
        <v>0.004234327823</v>
      </c>
      <c r="AU1061" s="75">
        <f t="shared" si="33"/>
        <v>0.0004731810318</v>
      </c>
      <c r="AV1061" s="76">
        <f t="shared" si="34"/>
        <v>0.00004357103062</v>
      </c>
      <c r="AW1061" s="78">
        <f t="shared" si="35"/>
        <v>0.1452985642</v>
      </c>
      <c r="AX1061" s="79">
        <f t="shared" si="36"/>
        <v>0.1605430556</v>
      </c>
      <c r="AY1061" s="78">
        <f t="shared" si="37"/>
        <v>0.1956759477</v>
      </c>
      <c r="AZ1061" s="79">
        <f t="shared" si="38"/>
        <v>0.1858283662</v>
      </c>
      <c r="BA1061" s="80"/>
      <c r="BB1061" s="80"/>
      <c r="BC1061" s="80"/>
      <c r="BD1061" s="80"/>
      <c r="BE1061" s="81"/>
      <c r="BF1061" s="81"/>
      <c r="BG1061" s="81"/>
      <c r="BH1061" s="81"/>
      <c r="BI1061" s="81"/>
      <c r="BJ1061" s="81"/>
    </row>
    <row r="1062">
      <c r="A1062" s="31">
        <v>1060.0</v>
      </c>
      <c r="B1062" s="32" t="s">
        <v>409</v>
      </c>
      <c r="C1062" s="33">
        <v>133.0</v>
      </c>
      <c r="D1062" s="55">
        <f t="shared" si="5"/>
        <v>121</v>
      </c>
      <c r="E1062" s="35">
        <v>39.0</v>
      </c>
      <c r="F1062" s="36">
        <v>5.0</v>
      </c>
      <c r="G1062" s="37">
        <v>28.0</v>
      </c>
      <c r="H1062" s="38">
        <v>33.0</v>
      </c>
      <c r="I1062" s="39">
        <v>12.0</v>
      </c>
      <c r="J1062" s="40">
        <v>4.0</v>
      </c>
      <c r="K1062" s="88">
        <f t="shared" si="6"/>
        <v>0.5939849624</v>
      </c>
      <c r="L1062" s="88">
        <f t="shared" si="7"/>
        <v>0.6071428571</v>
      </c>
      <c r="M1062" s="88">
        <f t="shared" si="8"/>
        <v>0.7567567568</v>
      </c>
      <c r="N1062" s="88">
        <f t="shared" si="9"/>
        <v>0.2105263158</v>
      </c>
      <c r="O1062" s="88">
        <f t="shared" si="10"/>
        <v>0.652892562</v>
      </c>
      <c r="P1062" s="89">
        <f t="shared" si="11"/>
        <v>0.03007518797</v>
      </c>
      <c r="Q1062" s="90">
        <f t="shared" ref="Q1062:V1062" si="3218">K1062-Q$2</f>
        <v>0.2430072807</v>
      </c>
      <c r="R1062" s="91">
        <f t="shared" si="3218"/>
        <v>0.1275903169</v>
      </c>
      <c r="S1062" s="92">
        <f t="shared" si="3218"/>
        <v>0.3451691941</v>
      </c>
      <c r="T1062" s="93">
        <f t="shared" si="3218"/>
        <v>0.09479187418</v>
      </c>
      <c r="U1062" s="94">
        <f t="shared" si="3218"/>
        <v>0.1990612329</v>
      </c>
      <c r="V1062" s="95">
        <f t="shared" si="3218"/>
        <v>-0.002185640542</v>
      </c>
      <c r="W1062" s="64"/>
      <c r="X1062" s="65">
        <f t="shared" si="13"/>
        <v>1</v>
      </c>
      <c r="Y1062" s="66">
        <f t="shared" si="14"/>
        <v>0</v>
      </c>
      <c r="Z1062" s="67">
        <f t="shared" ref="Z1062:AA1062" si="3219">U1062</f>
        <v>0.1990612329</v>
      </c>
      <c r="AA1062" s="68">
        <f t="shared" si="3219"/>
        <v>-0.002185640542</v>
      </c>
      <c r="AB1062" s="69">
        <f t="shared" ref="AB1062:AC1062" si="3220">S1062</f>
        <v>0.3451691941</v>
      </c>
      <c r="AC1062" s="70">
        <f t="shared" si="3220"/>
        <v>0.09479187418</v>
      </c>
      <c r="AD1062" s="71">
        <f t="shared" si="17"/>
        <v>0.03962059742</v>
      </c>
      <c r="AE1062" s="72">
        <f t="shared" si="18"/>
        <v>-0.0008701526019</v>
      </c>
      <c r="AF1062" s="73">
        <f t="shared" si="19"/>
        <v>0.0689169863</v>
      </c>
      <c r="AG1062" s="74">
        <f t="shared" si="20"/>
        <v>0.01811497156</v>
      </c>
      <c r="AH1062" s="75">
        <f t="shared" si="21"/>
        <v>0.1101562732</v>
      </c>
      <c r="AI1062" s="76">
        <f t="shared" si="22"/>
        <v>0.06543846964</v>
      </c>
      <c r="AJ1062" s="77"/>
      <c r="AK1062" s="65">
        <f t="shared" si="23"/>
        <v>-0.005693794321</v>
      </c>
      <c r="AL1062" s="66">
        <f t="shared" si="24"/>
        <v>0.0007634399882</v>
      </c>
      <c r="AM1062" s="67">
        <f t="shared" si="25"/>
        <v>0.1659548461</v>
      </c>
      <c r="AN1062" s="68">
        <f t="shared" si="26"/>
        <v>0.3142541576</v>
      </c>
      <c r="AO1062" s="69">
        <f t="shared" si="27"/>
        <v>-0.00117458797</v>
      </c>
      <c r="AP1062" s="70">
        <f t="shared" si="28"/>
        <v>-0.1853136808</v>
      </c>
      <c r="AQ1062" s="71">
        <f t="shared" si="29"/>
        <v>0.01985689394</v>
      </c>
      <c r="AR1062" s="72">
        <f t="shared" si="30"/>
        <v>-0.02354369473</v>
      </c>
      <c r="AS1062" s="73">
        <f t="shared" si="31"/>
        <v>-0.00584397097</v>
      </c>
      <c r="AT1062" s="74">
        <f t="shared" si="32"/>
        <v>0.02955049411</v>
      </c>
      <c r="AU1062" s="75">
        <f t="shared" si="33"/>
        <v>0.01141623378</v>
      </c>
      <c r="AV1062" s="76">
        <f t="shared" si="34"/>
        <v>0.009232105504</v>
      </c>
      <c r="AW1062" s="78">
        <f t="shared" si="35"/>
        <v>0.1845156205</v>
      </c>
      <c r="AX1062" s="79">
        <f t="shared" si="36"/>
        <v>0.2430072807</v>
      </c>
      <c r="AY1062" s="78">
        <f t="shared" si="37"/>
        <v>0.1449428217</v>
      </c>
      <c r="AZ1062" s="79">
        <f t="shared" si="38"/>
        <v>0.1275903169</v>
      </c>
      <c r="BA1062" s="80"/>
      <c r="BB1062" s="80"/>
      <c r="BC1062" s="80"/>
      <c r="BD1062" s="80"/>
      <c r="BE1062" s="81"/>
      <c r="BF1062" s="81"/>
      <c r="BG1062" s="81"/>
      <c r="BH1062" s="81"/>
      <c r="BI1062" s="81"/>
      <c r="BJ1062" s="81"/>
    </row>
    <row r="1063">
      <c r="A1063" s="31">
        <v>1061.0</v>
      </c>
      <c r="B1063" s="32" t="s">
        <v>114</v>
      </c>
      <c r="C1063" s="33">
        <v>256.0</v>
      </c>
      <c r="D1063" s="55">
        <f t="shared" si="5"/>
        <v>222</v>
      </c>
      <c r="E1063" s="35">
        <v>85.0</v>
      </c>
      <c r="F1063" s="36">
        <v>20.0</v>
      </c>
      <c r="G1063" s="37">
        <v>44.0</v>
      </c>
      <c r="H1063" s="38">
        <v>52.0</v>
      </c>
      <c r="I1063" s="39">
        <v>19.0</v>
      </c>
      <c r="J1063" s="40">
        <v>2.0</v>
      </c>
      <c r="K1063" s="88">
        <f t="shared" si="6"/>
        <v>0.578125</v>
      </c>
      <c r="L1063" s="88">
        <f t="shared" si="7"/>
        <v>0.6666666667</v>
      </c>
      <c r="M1063" s="88">
        <f t="shared" si="8"/>
        <v>0.6666666667</v>
      </c>
      <c r="N1063" s="88">
        <f t="shared" si="9"/>
        <v>0.171875</v>
      </c>
      <c r="O1063" s="88">
        <f t="shared" si="10"/>
        <v>0.6666666667</v>
      </c>
      <c r="P1063" s="89">
        <f t="shared" si="11"/>
        <v>0.0078125</v>
      </c>
      <c r="Q1063" s="90">
        <f t="shared" ref="Q1063:V1063" si="3221">K1063-Q$2</f>
        <v>0.2271473183</v>
      </c>
      <c r="R1063" s="91">
        <f t="shared" si="3221"/>
        <v>0.1871141264</v>
      </c>
      <c r="S1063" s="92">
        <f t="shared" si="3221"/>
        <v>0.255079104</v>
      </c>
      <c r="T1063" s="93">
        <f t="shared" si="3221"/>
        <v>0.05614055839</v>
      </c>
      <c r="U1063" s="94">
        <f t="shared" si="3221"/>
        <v>0.2128353376</v>
      </c>
      <c r="V1063" s="95">
        <f t="shared" si="3221"/>
        <v>-0.02444832851</v>
      </c>
      <c r="W1063" s="64"/>
      <c r="X1063" s="65">
        <f t="shared" si="13"/>
        <v>1</v>
      </c>
      <c r="Y1063" s="66">
        <f t="shared" si="14"/>
        <v>0</v>
      </c>
      <c r="Z1063" s="67">
        <f t="shared" ref="Z1063:AA1063" si="3222">U1063</f>
        <v>0.2128353376</v>
      </c>
      <c r="AA1063" s="68">
        <f t="shared" si="3222"/>
        <v>-0.02444832851</v>
      </c>
      <c r="AB1063" s="69">
        <f t="shared" ref="AB1063:AC1063" si="3223">S1063</f>
        <v>0.255079104</v>
      </c>
      <c r="AC1063" s="70">
        <f t="shared" si="3223"/>
        <v>0.05614055839</v>
      </c>
      <c r="AD1063" s="71">
        <f t="shared" si="17"/>
        <v>0.04470116015</v>
      </c>
      <c r="AE1063" s="72">
        <f t="shared" si="18"/>
        <v>-0.0104069365</v>
      </c>
      <c r="AF1063" s="73">
        <f t="shared" si="19"/>
        <v>0.05566239003</v>
      </c>
      <c r="AG1063" s="74">
        <f t="shared" si="20"/>
        <v>0.005712436965</v>
      </c>
      <c r="AH1063" s="75">
        <f t="shared" si="21"/>
        <v>0.06191358701</v>
      </c>
      <c r="AI1063" s="76">
        <f t="shared" si="22"/>
        <v>0.02864056667</v>
      </c>
      <c r="AJ1063" s="77"/>
      <c r="AK1063" s="65">
        <f t="shared" si="23"/>
        <v>-0.005693794321</v>
      </c>
      <c r="AL1063" s="66">
        <f t="shared" si="24"/>
        <v>0.0007634399882</v>
      </c>
      <c r="AM1063" s="67">
        <f t="shared" si="25"/>
        <v>0.2125432386</v>
      </c>
      <c r="AN1063" s="68">
        <f t="shared" si="26"/>
        <v>0.3179504785</v>
      </c>
      <c r="AO1063" s="69">
        <f t="shared" si="27"/>
        <v>-0.007800365038</v>
      </c>
      <c r="AP1063" s="70">
        <f t="shared" si="28"/>
        <v>-0.1349951828</v>
      </c>
      <c r="AQ1063" s="71">
        <f t="shared" si="29"/>
        <v>0.01690881619</v>
      </c>
      <c r="AR1063" s="72">
        <f t="shared" si="30"/>
        <v>-0.03140706435</v>
      </c>
      <c r="AS1063" s="73">
        <f t="shared" si="31"/>
        <v>-0.000957091367</v>
      </c>
      <c r="AT1063" s="74">
        <f t="shared" si="32"/>
        <v>0.02363431112</v>
      </c>
      <c r="AU1063" s="75">
        <f t="shared" si="33"/>
        <v>0.006550342378</v>
      </c>
      <c r="AV1063" s="76">
        <f t="shared" si="34"/>
        <v>0.004265901321</v>
      </c>
      <c r="AW1063" s="78">
        <f t="shared" si="35"/>
        <v>0.2215511464</v>
      </c>
      <c r="AX1063" s="79">
        <f t="shared" si="36"/>
        <v>0.2271473183</v>
      </c>
      <c r="AY1063" s="78">
        <f t="shared" si="37"/>
        <v>0.1802118837</v>
      </c>
      <c r="AZ1063" s="79">
        <f t="shared" si="38"/>
        <v>0.1871141264</v>
      </c>
      <c r="BA1063" s="80"/>
      <c r="BB1063" s="80"/>
      <c r="BC1063" s="80"/>
      <c r="BD1063" s="80"/>
      <c r="BE1063" s="81"/>
      <c r="BF1063" s="81"/>
      <c r="BG1063" s="81"/>
      <c r="BH1063" s="81"/>
      <c r="BI1063" s="81"/>
      <c r="BJ1063" s="81"/>
    </row>
    <row r="1064">
      <c r="A1064" s="31">
        <v>1062.0</v>
      </c>
      <c r="B1064" s="32" t="s">
        <v>377</v>
      </c>
      <c r="C1064" s="33">
        <v>684.0</v>
      </c>
      <c r="D1064" s="55">
        <f t="shared" si="5"/>
        <v>474</v>
      </c>
      <c r="E1064" s="35">
        <v>56.0</v>
      </c>
      <c r="F1064" s="36">
        <v>96.0</v>
      </c>
      <c r="G1064" s="37">
        <v>55.0</v>
      </c>
      <c r="H1064" s="38">
        <v>188.0</v>
      </c>
      <c r="I1064" s="39">
        <v>31.0</v>
      </c>
      <c r="J1064" s="40">
        <v>48.0</v>
      </c>
      <c r="K1064" s="88">
        <f t="shared" si="6"/>
        <v>0.2076023392</v>
      </c>
      <c r="L1064" s="88">
        <f t="shared" si="7"/>
        <v>0.3163636364</v>
      </c>
      <c r="M1064" s="88">
        <f t="shared" si="8"/>
        <v>0.2763819095</v>
      </c>
      <c r="N1064" s="88">
        <f t="shared" si="9"/>
        <v>0.08040935673</v>
      </c>
      <c r="O1064" s="88">
        <f t="shared" si="10"/>
        <v>0.2995780591</v>
      </c>
      <c r="P1064" s="89">
        <f t="shared" si="11"/>
        <v>0.0701754386</v>
      </c>
      <c r="Q1064" s="90">
        <f t="shared" ref="Q1064:V1064" si="3224">K1064-Q$2</f>
        <v>-0.1433753425</v>
      </c>
      <c r="R1064" s="91">
        <f t="shared" si="3224"/>
        <v>-0.1631889039</v>
      </c>
      <c r="S1064" s="92">
        <f t="shared" si="3224"/>
        <v>-0.1352056531</v>
      </c>
      <c r="T1064" s="93">
        <f t="shared" si="3224"/>
        <v>-0.03532508488</v>
      </c>
      <c r="U1064" s="94">
        <f t="shared" si="3224"/>
        <v>-0.15425327</v>
      </c>
      <c r="V1064" s="95">
        <f t="shared" si="3224"/>
        <v>0.03791461008</v>
      </c>
      <c r="W1064" s="64"/>
      <c r="X1064" s="65">
        <f t="shared" si="13"/>
        <v>1</v>
      </c>
      <c r="Y1064" s="66">
        <f t="shared" si="14"/>
        <v>0</v>
      </c>
      <c r="Z1064" s="67">
        <f t="shared" ref="Z1064:AA1064" si="3225">U1064</f>
        <v>-0.15425327</v>
      </c>
      <c r="AA1064" s="68">
        <f t="shared" si="3225"/>
        <v>0.03791461008</v>
      </c>
      <c r="AB1064" s="69">
        <f t="shared" ref="AB1064:AC1064" si="3226">S1064</f>
        <v>-0.1352056531</v>
      </c>
      <c r="AC1064" s="70">
        <f t="shared" si="3226"/>
        <v>-0.03532508488</v>
      </c>
      <c r="AD1064" s="71">
        <f t="shared" si="17"/>
        <v>0.02235655365</v>
      </c>
      <c r="AE1064" s="72">
        <f t="shared" si="18"/>
        <v>-0.01169690517</v>
      </c>
      <c r="AF1064" s="73">
        <f t="shared" si="19"/>
        <v>0.02219525094</v>
      </c>
      <c r="AG1064" s="74">
        <f t="shared" si="20"/>
        <v>0.0003227402384</v>
      </c>
      <c r="AH1064" s="75">
        <f t="shared" si="21"/>
        <v>0.01703270701</v>
      </c>
      <c r="AI1064" s="76">
        <f t="shared" si="22"/>
        <v>0.009552302345</v>
      </c>
      <c r="AJ1064" s="77"/>
      <c r="AK1064" s="65">
        <f t="shared" si="23"/>
        <v>-0.005693794321</v>
      </c>
      <c r="AL1064" s="66">
        <f t="shared" si="24"/>
        <v>0.0007634399882</v>
      </c>
      <c r="AM1064" s="67">
        <f t="shared" si="25"/>
        <v>-0.1861049523</v>
      </c>
      <c r="AN1064" s="68">
        <f t="shared" si="26"/>
        <v>-0.2139511348</v>
      </c>
      <c r="AO1064" s="69">
        <f t="shared" si="27"/>
        <v>0.001359972258</v>
      </c>
      <c r="AP1064" s="70">
        <f t="shared" si="28"/>
        <v>0.07233564223</v>
      </c>
      <c r="AQ1064" s="71">
        <f t="shared" si="29"/>
        <v>0.004672190363</v>
      </c>
      <c r="AR1064" s="72">
        <f t="shared" si="30"/>
        <v>-0.01904450237</v>
      </c>
      <c r="AS1064" s="73">
        <f t="shared" si="31"/>
        <v>0.000443253547</v>
      </c>
      <c r="AT1064" s="74">
        <f t="shared" si="32"/>
        <v>0.009373088649</v>
      </c>
      <c r="AU1064" s="75">
        <f t="shared" si="33"/>
        <v>0.001774519582</v>
      </c>
      <c r="AV1064" s="76">
        <f t="shared" si="34"/>
        <v>0.001363310638</v>
      </c>
      <c r="AW1064" s="78">
        <f t="shared" si="35"/>
        <v>-0.1835488109</v>
      </c>
      <c r="AX1064" s="79">
        <f t="shared" si="36"/>
        <v>-0.1433753425</v>
      </c>
      <c r="AY1064" s="78">
        <f t="shared" si="37"/>
        <v>-0.1491601557</v>
      </c>
      <c r="AZ1064" s="79">
        <f t="shared" si="38"/>
        <v>-0.1631889039</v>
      </c>
      <c r="BA1064" s="80"/>
      <c r="BB1064" s="80"/>
      <c r="BC1064" s="80"/>
      <c r="BD1064" s="80"/>
      <c r="BE1064" s="81"/>
      <c r="BF1064" s="81"/>
      <c r="BG1064" s="81"/>
      <c r="BH1064" s="81"/>
      <c r="BI1064" s="81"/>
      <c r="BJ1064" s="81"/>
    </row>
    <row r="1065">
      <c r="A1065" s="31">
        <v>1063.0</v>
      </c>
      <c r="B1065" s="32">
        <v>2650.0</v>
      </c>
      <c r="C1065" s="33">
        <v>1350.0</v>
      </c>
      <c r="D1065" s="55">
        <f t="shared" si="5"/>
        <v>1114</v>
      </c>
      <c r="E1065" s="35">
        <v>444.0</v>
      </c>
      <c r="F1065" s="36">
        <v>146.0</v>
      </c>
      <c r="G1065" s="37">
        <v>167.0</v>
      </c>
      <c r="H1065" s="38">
        <v>275.0</v>
      </c>
      <c r="I1065" s="39">
        <v>74.0</v>
      </c>
      <c r="J1065" s="40">
        <v>8.0</v>
      </c>
      <c r="K1065" s="88">
        <f t="shared" si="6"/>
        <v>0.5074074074</v>
      </c>
      <c r="L1065" s="88">
        <f t="shared" si="7"/>
        <v>0.6532156368</v>
      </c>
      <c r="M1065" s="88">
        <f t="shared" si="8"/>
        <v>0.5202492212</v>
      </c>
      <c r="N1065" s="88">
        <f t="shared" si="9"/>
        <v>0.1237037037</v>
      </c>
      <c r="O1065" s="88">
        <f t="shared" si="10"/>
        <v>0.6149012567</v>
      </c>
      <c r="P1065" s="89">
        <f t="shared" si="11"/>
        <v>0.005925925926</v>
      </c>
      <c r="Q1065" s="90">
        <f t="shared" ref="Q1065:V1065" si="3227">K1065-Q$2</f>
        <v>0.1564297257</v>
      </c>
      <c r="R1065" s="91">
        <f t="shared" si="3227"/>
        <v>0.1736630965</v>
      </c>
      <c r="S1065" s="92">
        <f t="shared" si="3227"/>
        <v>0.1086616585</v>
      </c>
      <c r="T1065" s="93">
        <f t="shared" si="3227"/>
        <v>0.007969262096</v>
      </c>
      <c r="U1065" s="94">
        <f t="shared" si="3227"/>
        <v>0.1610699276</v>
      </c>
      <c r="V1065" s="95">
        <f t="shared" si="3227"/>
        <v>-0.02633490259</v>
      </c>
      <c r="W1065" s="64"/>
      <c r="X1065" s="65">
        <f t="shared" si="13"/>
        <v>1</v>
      </c>
      <c r="Y1065" s="66">
        <f t="shared" si="14"/>
        <v>0</v>
      </c>
      <c r="Z1065" s="67">
        <f t="shared" ref="Z1065:AA1065" si="3228">U1065</f>
        <v>0.1610699276</v>
      </c>
      <c r="AA1065" s="68">
        <f t="shared" si="3228"/>
        <v>-0.02633490259</v>
      </c>
      <c r="AB1065" s="69">
        <f t="shared" ref="AB1065:AC1065" si="3229">S1065</f>
        <v>0.1086616585</v>
      </c>
      <c r="AC1065" s="70">
        <f t="shared" si="3229"/>
        <v>0.007969262096</v>
      </c>
      <c r="AD1065" s="71">
        <f t="shared" si="17"/>
        <v>0.0252499945</v>
      </c>
      <c r="AE1065" s="72">
        <f t="shared" si="18"/>
        <v>-0.008483521708</v>
      </c>
      <c r="AF1065" s="73">
        <f t="shared" si="19"/>
        <v>0.01771199522</v>
      </c>
      <c r="AG1065" s="74">
        <f t="shared" si="20"/>
        <v>-0.001577985723</v>
      </c>
      <c r="AH1065" s="75">
        <f t="shared" si="21"/>
        <v>0.0117438469</v>
      </c>
      <c r="AI1065" s="76">
        <f t="shared" si="22"/>
        <v>0.001731906473</v>
      </c>
      <c r="AJ1065" s="77"/>
      <c r="AK1065" s="65">
        <f t="shared" si="23"/>
        <v>-0.005693794321</v>
      </c>
      <c r="AL1065" s="66">
        <f t="shared" si="24"/>
        <v>0.0007634399882</v>
      </c>
      <c r="AM1065" s="67">
        <f t="shared" si="25"/>
        <v>0.1732846437</v>
      </c>
      <c r="AN1065" s="68">
        <f t="shared" si="26"/>
        <v>0.2342255545</v>
      </c>
      <c r="AO1065" s="69">
        <f t="shared" si="27"/>
        <v>-0.01126979064</v>
      </c>
      <c r="AP1065" s="70">
        <f t="shared" si="28"/>
        <v>-0.05527019285</v>
      </c>
      <c r="AQ1065" s="71">
        <f t="shared" si="29"/>
        <v>0.008032568873</v>
      </c>
      <c r="AR1065" s="72">
        <f t="shared" si="30"/>
        <v>-0.01907959601</v>
      </c>
      <c r="AS1065" s="73">
        <f t="shared" si="31"/>
        <v>0.001128172558</v>
      </c>
      <c r="AT1065" s="74">
        <f t="shared" si="32"/>
        <v>0.007431884747</v>
      </c>
      <c r="AU1065" s="75">
        <f t="shared" si="33"/>
        <v>0.00130332176</v>
      </c>
      <c r="AV1065" s="76">
        <f t="shared" si="34"/>
        <v>0.0003894912211</v>
      </c>
      <c r="AW1065" s="78">
        <f t="shared" si="35"/>
        <v>0.1667851219</v>
      </c>
      <c r="AX1065" s="79">
        <f t="shared" si="36"/>
        <v>0.1564297257</v>
      </c>
      <c r="AY1065" s="78">
        <f t="shared" si="37"/>
        <v>0.1684605816</v>
      </c>
      <c r="AZ1065" s="79">
        <f t="shared" si="38"/>
        <v>0.1736630965</v>
      </c>
      <c r="BA1065" s="80"/>
      <c r="BB1065" s="80"/>
      <c r="BC1065" s="80"/>
      <c r="BD1065" s="80"/>
      <c r="BE1065" s="81"/>
      <c r="BF1065" s="81"/>
      <c r="BG1065" s="81"/>
      <c r="BH1065" s="81"/>
      <c r="BI1065" s="81"/>
      <c r="BJ1065" s="81"/>
    </row>
    <row r="1066">
      <c r="A1066" s="31">
        <v>1064.0</v>
      </c>
      <c r="B1066" s="32">
        <v>1602.0</v>
      </c>
      <c r="C1066" s="33">
        <v>1249.0</v>
      </c>
      <c r="D1066" s="55">
        <f t="shared" si="5"/>
        <v>865</v>
      </c>
      <c r="E1066" s="35">
        <v>147.0</v>
      </c>
      <c r="F1066" s="36">
        <v>159.0</v>
      </c>
      <c r="G1066" s="37">
        <v>129.0</v>
      </c>
      <c r="H1066" s="38">
        <v>303.0</v>
      </c>
      <c r="I1066" s="39">
        <v>62.0</v>
      </c>
      <c r="J1066" s="40">
        <v>65.0</v>
      </c>
      <c r="K1066" s="88">
        <f t="shared" si="6"/>
        <v>0.2706164932</v>
      </c>
      <c r="L1066" s="88">
        <f t="shared" si="7"/>
        <v>0.408203125</v>
      </c>
      <c r="M1066" s="88">
        <f t="shared" si="8"/>
        <v>0.3654390935</v>
      </c>
      <c r="N1066" s="88">
        <f t="shared" si="9"/>
        <v>0.1032826261</v>
      </c>
      <c r="O1066" s="88">
        <f t="shared" si="10"/>
        <v>0.3907514451</v>
      </c>
      <c r="P1066" s="89">
        <f t="shared" si="11"/>
        <v>0.05204163331</v>
      </c>
      <c r="Q1066" s="90">
        <f t="shared" ref="Q1066:V1066" si="3230">K1066-Q$2</f>
        <v>-0.0803611885</v>
      </c>
      <c r="R1066" s="91">
        <f t="shared" si="3230"/>
        <v>-0.07134941529</v>
      </c>
      <c r="S1066" s="92">
        <f t="shared" si="3230"/>
        <v>-0.04614846916</v>
      </c>
      <c r="T1066" s="93">
        <f t="shared" si="3230"/>
        <v>-0.01245181551</v>
      </c>
      <c r="U1066" s="94">
        <f t="shared" si="3230"/>
        <v>-0.06307988401</v>
      </c>
      <c r="V1066" s="95">
        <f t="shared" si="3230"/>
        <v>0.01978080479</v>
      </c>
      <c r="W1066" s="64"/>
      <c r="X1066" s="65">
        <f t="shared" si="13"/>
        <v>1</v>
      </c>
      <c r="Y1066" s="66">
        <f t="shared" si="14"/>
        <v>0</v>
      </c>
      <c r="Z1066" s="67">
        <f t="shared" ref="Z1066:AA1066" si="3231">U1066</f>
        <v>-0.06307988401</v>
      </c>
      <c r="AA1066" s="68">
        <f t="shared" si="3231"/>
        <v>0.01978080479</v>
      </c>
      <c r="AB1066" s="69">
        <f t="shared" ref="AB1066:AC1066" si="3232">S1066</f>
        <v>-0.04614846916</v>
      </c>
      <c r="AC1066" s="70">
        <f t="shared" si="3232"/>
        <v>-0.01245181551</v>
      </c>
      <c r="AD1066" s="71">
        <f t="shared" si="17"/>
        <v>0.003587791528</v>
      </c>
      <c r="AE1066" s="72">
        <f t="shared" si="18"/>
        <v>-0.002495541744</v>
      </c>
      <c r="AF1066" s="73">
        <f t="shared" si="19"/>
        <v>0.003157347014</v>
      </c>
      <c r="AG1066" s="74">
        <f t="shared" si="20"/>
        <v>-0.0001273947822</v>
      </c>
      <c r="AH1066" s="75">
        <f t="shared" si="21"/>
        <v>0.001974633497</v>
      </c>
      <c r="AI1066" s="76">
        <f t="shared" si="22"/>
        <v>0.001149264448</v>
      </c>
      <c r="AJ1066" s="77"/>
      <c r="AK1066" s="65">
        <f t="shared" si="23"/>
        <v>-0.005693794321</v>
      </c>
      <c r="AL1066" s="66">
        <f t="shared" si="24"/>
        <v>0.0007634399882</v>
      </c>
      <c r="AM1066" s="67">
        <f t="shared" si="25"/>
        <v>-0.08289416194</v>
      </c>
      <c r="AN1066" s="68">
        <f t="shared" si="26"/>
        <v>-0.08400215347</v>
      </c>
      <c r="AO1066" s="69">
        <f t="shared" si="27"/>
        <v>0.0002675156593</v>
      </c>
      <c r="AP1066" s="70">
        <f t="shared" si="28"/>
        <v>0.02474499541</v>
      </c>
      <c r="AQ1066" s="71">
        <f t="shared" si="29"/>
        <v>0.0003892956466</v>
      </c>
      <c r="AR1066" s="72">
        <f t="shared" si="30"/>
        <v>-0.003374124529</v>
      </c>
      <c r="AS1066" s="73">
        <f t="shared" si="31"/>
        <v>0.000136175716</v>
      </c>
      <c r="AT1066" s="74">
        <f t="shared" si="32"/>
        <v>0.001328828224</v>
      </c>
      <c r="AU1066" s="75">
        <f t="shared" si="33"/>
        <v>0.000205035318</v>
      </c>
      <c r="AV1066" s="76">
        <f t="shared" si="34"/>
        <v>0.0001627968924</v>
      </c>
      <c r="AW1066" s="78">
        <f t="shared" si="35"/>
        <v>-0.08758993392</v>
      </c>
      <c r="AX1066" s="79">
        <f t="shared" si="36"/>
        <v>-0.0803611885</v>
      </c>
      <c r="AY1066" s="78">
        <f t="shared" si="37"/>
        <v>-0.06037621749</v>
      </c>
      <c r="AZ1066" s="79">
        <f t="shared" si="38"/>
        <v>-0.07134941529</v>
      </c>
      <c r="BA1066" s="80"/>
      <c r="BB1066" s="80"/>
      <c r="BC1066" s="80"/>
      <c r="BD1066" s="80"/>
      <c r="BE1066" s="81"/>
      <c r="BF1066" s="81"/>
      <c r="BG1066" s="81"/>
      <c r="BH1066" s="81"/>
      <c r="BI1066" s="81"/>
      <c r="BJ1066" s="81"/>
    </row>
    <row r="1067">
      <c r="A1067" s="31">
        <v>1065.0</v>
      </c>
      <c r="B1067" s="32">
        <v>1304.0</v>
      </c>
      <c r="C1067" s="33">
        <v>1890.0</v>
      </c>
      <c r="D1067" s="55">
        <f t="shared" si="5"/>
        <v>1307</v>
      </c>
      <c r="E1067" s="35">
        <v>214.0</v>
      </c>
      <c r="F1067" s="36">
        <v>279.0</v>
      </c>
      <c r="G1067" s="37">
        <v>189.0</v>
      </c>
      <c r="H1067" s="38">
        <v>478.0</v>
      </c>
      <c r="I1067" s="39">
        <v>81.0</v>
      </c>
      <c r="J1067" s="40">
        <v>66.0</v>
      </c>
      <c r="K1067" s="88">
        <f t="shared" si="6"/>
        <v>0.2560846561</v>
      </c>
      <c r="L1067" s="88">
        <f t="shared" si="7"/>
        <v>0.3816300129</v>
      </c>
      <c r="M1067" s="88">
        <f t="shared" si="8"/>
        <v>0.3539325843</v>
      </c>
      <c r="N1067" s="88">
        <f t="shared" si="9"/>
        <v>0.1</v>
      </c>
      <c r="O1067" s="88">
        <f t="shared" si="10"/>
        <v>0.3703136955</v>
      </c>
      <c r="P1067" s="89">
        <f t="shared" si="11"/>
        <v>0.03492063492</v>
      </c>
      <c r="Q1067" s="90">
        <f t="shared" ref="Q1067:V1067" si="3233">K1067-Q$2</f>
        <v>-0.09489302561</v>
      </c>
      <c r="R1067" s="91">
        <f t="shared" si="3233"/>
        <v>-0.09792252735</v>
      </c>
      <c r="S1067" s="92">
        <f t="shared" si="3233"/>
        <v>-0.05765497838</v>
      </c>
      <c r="T1067" s="93">
        <f t="shared" si="3233"/>
        <v>-0.01573444161</v>
      </c>
      <c r="U1067" s="94">
        <f t="shared" si="3233"/>
        <v>-0.08351763361</v>
      </c>
      <c r="V1067" s="95">
        <f t="shared" si="3233"/>
        <v>0.002659806409</v>
      </c>
      <c r="W1067" s="64"/>
      <c r="X1067" s="65">
        <f t="shared" si="13"/>
        <v>1</v>
      </c>
      <c r="Y1067" s="66">
        <f t="shared" si="14"/>
        <v>0</v>
      </c>
      <c r="Z1067" s="67">
        <f t="shared" ref="Z1067:AA1067" si="3234">U1067</f>
        <v>-0.08351763361</v>
      </c>
      <c r="AA1067" s="68">
        <f t="shared" si="3234"/>
        <v>0.002659806409</v>
      </c>
      <c r="AB1067" s="69">
        <f t="shared" ref="AB1067:AC1067" si="3235">S1067</f>
        <v>-0.05765497838</v>
      </c>
      <c r="AC1067" s="70">
        <f t="shared" si="3235"/>
        <v>-0.01573444161</v>
      </c>
      <c r="AD1067" s="71">
        <f t="shared" si="17"/>
        <v>0.006968120553</v>
      </c>
      <c r="AE1067" s="72">
        <f t="shared" si="18"/>
        <v>-0.0004442814742</v>
      </c>
      <c r="AF1067" s="73">
        <f t="shared" si="19"/>
        <v>0.004857057928</v>
      </c>
      <c r="AG1067" s="74">
        <f t="shared" si="20"/>
        <v>0.001160752248</v>
      </c>
      <c r="AH1067" s="75">
        <f t="shared" si="21"/>
        <v>0.003076523879</v>
      </c>
      <c r="AI1067" s="76">
        <f t="shared" si="22"/>
        <v>0.001814337781</v>
      </c>
      <c r="AJ1067" s="77"/>
      <c r="AK1067" s="65">
        <f t="shared" si="23"/>
        <v>-0.005693794321</v>
      </c>
      <c r="AL1067" s="66">
        <f t="shared" si="24"/>
        <v>0.0007634399882</v>
      </c>
      <c r="AM1067" s="67">
        <f t="shared" si="25"/>
        <v>-0.07239455228</v>
      </c>
      <c r="AN1067" s="68">
        <f t="shared" si="26"/>
        <v>-0.1304251155</v>
      </c>
      <c r="AO1067" s="69">
        <f t="shared" si="27"/>
        <v>0.0002455438727</v>
      </c>
      <c r="AP1067" s="70">
        <f t="shared" si="28"/>
        <v>0.03093978942</v>
      </c>
      <c r="AQ1067" s="71">
        <f t="shared" si="29"/>
        <v>0.003322475494</v>
      </c>
      <c r="AR1067" s="72">
        <f t="shared" si="30"/>
        <v>-0.004290351576</v>
      </c>
      <c r="AS1067" s="73">
        <f t="shared" si="31"/>
        <v>-0.0003629494642</v>
      </c>
      <c r="AT1067" s="74">
        <f t="shared" si="32"/>
        <v>0.002079601651</v>
      </c>
      <c r="AU1067" s="75">
        <f t="shared" si="33"/>
        <v>0.0003190590754</v>
      </c>
      <c r="AV1067" s="76">
        <f t="shared" si="34"/>
        <v>0.0002563354666</v>
      </c>
      <c r="AW1067" s="78">
        <f t="shared" si="35"/>
        <v>-0.07456421763</v>
      </c>
      <c r="AX1067" s="79">
        <f t="shared" si="36"/>
        <v>-0.09489302561</v>
      </c>
      <c r="AY1067" s="78">
        <f t="shared" si="37"/>
        <v>-0.1006763006</v>
      </c>
      <c r="AZ1067" s="79">
        <f t="shared" si="38"/>
        <v>-0.09792252735</v>
      </c>
      <c r="BA1067" s="80"/>
      <c r="BB1067" s="80"/>
      <c r="BC1067" s="80"/>
      <c r="BD1067" s="80"/>
      <c r="BE1067" s="81"/>
      <c r="BF1067" s="81"/>
      <c r="BG1067" s="81"/>
      <c r="BH1067" s="81"/>
      <c r="BI1067" s="81"/>
      <c r="BJ1067" s="81"/>
    </row>
    <row r="1068">
      <c r="A1068" s="31">
        <v>1066.0</v>
      </c>
      <c r="B1068" s="32">
        <v>4543.0</v>
      </c>
      <c r="C1068" s="33">
        <v>756.0</v>
      </c>
      <c r="D1068" s="55">
        <f t="shared" si="5"/>
        <v>391</v>
      </c>
      <c r="E1068" s="35">
        <v>51.0</v>
      </c>
      <c r="F1068" s="36">
        <v>115.0</v>
      </c>
      <c r="G1068" s="37">
        <v>35.0</v>
      </c>
      <c r="H1068" s="38">
        <v>132.0</v>
      </c>
      <c r="I1068" s="39">
        <v>17.0</v>
      </c>
      <c r="J1068" s="40">
        <v>41.0</v>
      </c>
      <c r="K1068" s="88">
        <f t="shared" si="6"/>
        <v>0.1362433862</v>
      </c>
      <c r="L1068" s="88">
        <f t="shared" si="7"/>
        <v>0.34</v>
      </c>
      <c r="M1068" s="88">
        <f t="shared" si="8"/>
        <v>0.1832460733</v>
      </c>
      <c r="N1068" s="88">
        <f t="shared" si="9"/>
        <v>0.0462962963</v>
      </c>
      <c r="O1068" s="88">
        <f t="shared" si="10"/>
        <v>0.26342711</v>
      </c>
      <c r="P1068" s="89">
        <f t="shared" si="11"/>
        <v>0.05423280423</v>
      </c>
      <c r="Q1068" s="90">
        <f t="shared" ref="Q1068:V1068" si="3236">K1068-Q$2</f>
        <v>-0.2147342954</v>
      </c>
      <c r="R1068" s="91">
        <f t="shared" si="3236"/>
        <v>-0.1395525403</v>
      </c>
      <c r="S1068" s="92">
        <f t="shared" si="3236"/>
        <v>-0.2283414893</v>
      </c>
      <c r="T1068" s="93">
        <f t="shared" si="3236"/>
        <v>-0.06943814531</v>
      </c>
      <c r="U1068" s="94">
        <f t="shared" si="3236"/>
        <v>-0.1904042191</v>
      </c>
      <c r="V1068" s="95">
        <f t="shared" si="3236"/>
        <v>0.02197197572</v>
      </c>
      <c r="W1068" s="64"/>
      <c r="X1068" s="65">
        <f t="shared" si="13"/>
        <v>1</v>
      </c>
      <c r="Y1068" s="66">
        <f t="shared" si="14"/>
        <v>0</v>
      </c>
      <c r="Z1068" s="67">
        <f t="shared" ref="Z1068:AA1068" si="3237">U1068</f>
        <v>-0.1904042191</v>
      </c>
      <c r="AA1068" s="68">
        <f t="shared" si="3237"/>
        <v>0.02197197572</v>
      </c>
      <c r="AB1068" s="69">
        <f t="shared" ref="AB1068:AC1068" si="3238">S1068</f>
        <v>-0.2283414893</v>
      </c>
      <c r="AC1068" s="70">
        <f t="shared" si="3238"/>
        <v>-0.06943814531</v>
      </c>
      <c r="AD1068" s="71">
        <f t="shared" si="17"/>
        <v>0.03577099894</v>
      </c>
      <c r="AE1068" s="72">
        <f t="shared" si="18"/>
        <v>-0.008367113759</v>
      </c>
      <c r="AF1068" s="73">
        <f t="shared" si="19"/>
        <v>0.04500287621</v>
      </c>
      <c r="AG1068" s="74">
        <f t="shared" si="20"/>
        <v>0.008204202175</v>
      </c>
      <c r="AH1068" s="75">
        <f t="shared" si="21"/>
        <v>0.04731817973</v>
      </c>
      <c r="AI1068" s="76">
        <f t="shared" si="22"/>
        <v>0.03171121904</v>
      </c>
      <c r="AJ1068" s="77"/>
      <c r="AK1068" s="65">
        <f t="shared" si="23"/>
        <v>-0.005693794321</v>
      </c>
      <c r="AL1068" s="66">
        <f t="shared" si="24"/>
        <v>0.0007634399882</v>
      </c>
      <c r="AM1068" s="67">
        <f t="shared" si="25"/>
        <v>-0.19030215</v>
      </c>
      <c r="AN1068" s="68">
        <f t="shared" si="26"/>
        <v>-0.284359204</v>
      </c>
      <c r="AO1068" s="69">
        <f t="shared" si="27"/>
        <v>-0.002576920611</v>
      </c>
      <c r="AP1068" s="70">
        <f t="shared" si="28"/>
        <v>0.1235354572</v>
      </c>
      <c r="AQ1068" s="71">
        <f t="shared" si="29"/>
        <v>0.01350799947</v>
      </c>
      <c r="AR1068" s="72">
        <f t="shared" si="30"/>
        <v>-0.02515288546</v>
      </c>
      <c r="AS1068" s="73">
        <f t="shared" si="31"/>
        <v>-0.002286696882</v>
      </c>
      <c r="AT1068" s="74">
        <f t="shared" si="32"/>
        <v>0.01920187793</v>
      </c>
      <c r="AU1068" s="75">
        <f t="shared" si="33"/>
        <v>0.004844681563</v>
      </c>
      <c r="AV1068" s="76">
        <f t="shared" si="34"/>
        <v>0.00437415461</v>
      </c>
      <c r="AW1068" s="78">
        <f t="shared" si="35"/>
        <v>-0.1825068807</v>
      </c>
      <c r="AX1068" s="79">
        <f t="shared" si="36"/>
        <v>-0.2147342954</v>
      </c>
      <c r="AY1068" s="78">
        <f t="shared" si="37"/>
        <v>-0.1616371597</v>
      </c>
      <c r="AZ1068" s="79">
        <f t="shared" si="38"/>
        <v>-0.1395525403</v>
      </c>
      <c r="BA1068" s="80"/>
      <c r="BB1068" s="80"/>
      <c r="BC1068" s="80"/>
      <c r="BD1068" s="80"/>
      <c r="BE1068" s="81"/>
      <c r="BF1068" s="81"/>
      <c r="BG1068" s="81"/>
      <c r="BH1068" s="81"/>
      <c r="BI1068" s="81"/>
      <c r="BJ1068" s="81"/>
    </row>
    <row r="1069">
      <c r="A1069" s="31">
        <v>1067.0</v>
      </c>
      <c r="B1069" s="32" t="s">
        <v>219</v>
      </c>
      <c r="C1069" s="33">
        <v>1027.0</v>
      </c>
      <c r="D1069" s="55">
        <f t="shared" si="5"/>
        <v>921</v>
      </c>
      <c r="E1069" s="35">
        <v>293.0</v>
      </c>
      <c r="F1069" s="36">
        <v>71.0</v>
      </c>
      <c r="G1069" s="37">
        <v>277.0</v>
      </c>
      <c r="H1069" s="38">
        <v>246.0</v>
      </c>
      <c r="I1069" s="39">
        <v>28.0</v>
      </c>
      <c r="J1069" s="40">
        <v>6.0</v>
      </c>
      <c r="K1069" s="88">
        <f t="shared" si="6"/>
        <v>0.582278481</v>
      </c>
      <c r="L1069" s="88">
        <f t="shared" si="7"/>
        <v>0.5661375661</v>
      </c>
      <c r="M1069" s="88">
        <f t="shared" si="8"/>
        <v>0.7824858757</v>
      </c>
      <c r="N1069" s="88">
        <f t="shared" si="9"/>
        <v>0.2697176241</v>
      </c>
      <c r="O1069" s="88">
        <f t="shared" si="10"/>
        <v>0.6492942454</v>
      </c>
      <c r="P1069" s="89">
        <f t="shared" si="11"/>
        <v>0.005842259007</v>
      </c>
      <c r="Q1069" s="90">
        <f t="shared" ref="Q1069:V1069" si="3239">K1069-Q$2</f>
        <v>0.2313007993</v>
      </c>
      <c r="R1069" s="91">
        <f t="shared" si="3239"/>
        <v>0.08658502585</v>
      </c>
      <c r="S1069" s="92">
        <f t="shared" si="3239"/>
        <v>0.3708983131</v>
      </c>
      <c r="T1069" s="93">
        <f t="shared" si="3239"/>
        <v>0.1539831825</v>
      </c>
      <c r="U1069" s="94">
        <f t="shared" si="3239"/>
        <v>0.1954629163</v>
      </c>
      <c r="V1069" s="95">
        <f t="shared" si="3239"/>
        <v>-0.02641856951</v>
      </c>
      <c r="W1069" s="64"/>
      <c r="X1069" s="65">
        <f t="shared" si="13"/>
        <v>1</v>
      </c>
      <c r="Y1069" s="66">
        <f t="shared" si="14"/>
        <v>0</v>
      </c>
      <c r="Z1069" s="67">
        <f t="shared" ref="Z1069:AA1069" si="3240">U1069</f>
        <v>0.1954629163</v>
      </c>
      <c r="AA1069" s="68">
        <f t="shared" si="3240"/>
        <v>-0.02641856951</v>
      </c>
      <c r="AB1069" s="69">
        <f t="shared" ref="AB1069:AC1069" si="3241">S1069</f>
        <v>0.3708983131</v>
      </c>
      <c r="AC1069" s="70">
        <f t="shared" si="3241"/>
        <v>0.1539831825</v>
      </c>
      <c r="AD1069" s="71">
        <f t="shared" si="17"/>
        <v>0.03750781083</v>
      </c>
      <c r="AE1069" s="72">
        <f t="shared" si="18"/>
        <v>-0.01032770128</v>
      </c>
      <c r="AF1069" s="73">
        <f t="shared" si="19"/>
        <v>0.07656488133</v>
      </c>
      <c r="AG1069" s="74">
        <f t="shared" si="20"/>
        <v>0.02029939906</v>
      </c>
      <c r="AH1069" s="75">
        <f t="shared" si="21"/>
        <v>0.1138547381</v>
      </c>
      <c r="AI1069" s="76">
        <f t="shared" si="22"/>
        <v>0.1142242053</v>
      </c>
      <c r="AJ1069" s="77"/>
      <c r="AK1069" s="65">
        <f t="shared" si="23"/>
        <v>-0.005693794321</v>
      </c>
      <c r="AL1069" s="66">
        <f t="shared" si="24"/>
        <v>0.0007634399882</v>
      </c>
      <c r="AM1069" s="67">
        <f t="shared" si="25"/>
        <v>0.2014909435</v>
      </c>
      <c r="AN1069" s="68">
        <f t="shared" si="26"/>
        <v>0.2887610531</v>
      </c>
      <c r="AO1069" s="69">
        <f t="shared" si="27"/>
        <v>0.02471499255</v>
      </c>
      <c r="AP1069" s="70">
        <f t="shared" si="28"/>
        <v>-0.2064384077</v>
      </c>
      <c r="AQ1069" s="71">
        <f t="shared" si="29"/>
        <v>0.01325777763</v>
      </c>
      <c r="AR1069" s="72">
        <f t="shared" si="30"/>
        <v>-0.02717304376</v>
      </c>
      <c r="AS1069" s="73">
        <f t="shared" si="31"/>
        <v>-0.006565974449</v>
      </c>
      <c r="AT1069" s="74">
        <f t="shared" si="32"/>
        <v>0.03283433501</v>
      </c>
      <c r="AU1069" s="75">
        <f t="shared" si="33"/>
        <v>0.01103354317</v>
      </c>
      <c r="AV1069" s="76">
        <f t="shared" si="34"/>
        <v>0.01482540175</v>
      </c>
      <c r="AW1069" s="78">
        <f t="shared" si="35"/>
        <v>0.2382374881</v>
      </c>
      <c r="AX1069" s="79">
        <f t="shared" si="36"/>
        <v>0.2313007993</v>
      </c>
      <c r="AY1069" s="78">
        <f t="shared" si="37"/>
        <v>0.1035727783</v>
      </c>
      <c r="AZ1069" s="79">
        <f t="shared" si="38"/>
        <v>0.08658502585</v>
      </c>
      <c r="BA1069" s="80"/>
      <c r="BB1069" s="80"/>
      <c r="BC1069" s="80"/>
      <c r="BD1069" s="80"/>
      <c r="BE1069" s="81"/>
      <c r="BF1069" s="81"/>
      <c r="BG1069" s="81"/>
      <c r="BH1069" s="81"/>
      <c r="BI1069" s="81"/>
      <c r="BJ1069" s="81"/>
    </row>
    <row r="1070">
      <c r="A1070" s="31">
        <v>1068.0</v>
      </c>
      <c r="B1070" s="32">
        <v>3386.0</v>
      </c>
      <c r="C1070" s="33">
        <v>936.0</v>
      </c>
      <c r="D1070" s="55">
        <f t="shared" si="5"/>
        <v>765</v>
      </c>
      <c r="E1070" s="35">
        <v>264.0</v>
      </c>
      <c r="F1070" s="36">
        <v>149.0</v>
      </c>
      <c r="G1070" s="37">
        <v>132.0</v>
      </c>
      <c r="H1070" s="38">
        <v>194.0</v>
      </c>
      <c r="I1070" s="39">
        <v>13.0</v>
      </c>
      <c r="J1070" s="40">
        <v>13.0</v>
      </c>
      <c r="K1070" s="88">
        <f t="shared" si="6"/>
        <v>0.436965812</v>
      </c>
      <c r="L1070" s="88">
        <f t="shared" si="7"/>
        <v>0.5881104034</v>
      </c>
      <c r="M1070" s="88">
        <f t="shared" si="8"/>
        <v>0.4489795918</v>
      </c>
      <c r="N1070" s="88">
        <f t="shared" si="9"/>
        <v>0.141025641</v>
      </c>
      <c r="O1070" s="88">
        <f t="shared" si="10"/>
        <v>0.5346405229</v>
      </c>
      <c r="P1070" s="89">
        <f t="shared" si="11"/>
        <v>0.01388888889</v>
      </c>
      <c r="Q1070" s="90">
        <f t="shared" ref="Q1070:V1070" si="3242">K1070-Q$2</f>
        <v>0.08598813028</v>
      </c>
      <c r="R1070" s="91">
        <f t="shared" si="3242"/>
        <v>0.1085578631</v>
      </c>
      <c r="S1070" s="92">
        <f t="shared" si="3242"/>
        <v>0.03739202919</v>
      </c>
      <c r="T1070" s="93">
        <f t="shared" si="3242"/>
        <v>0.02529119942</v>
      </c>
      <c r="U1070" s="94">
        <f t="shared" si="3242"/>
        <v>0.08080919378</v>
      </c>
      <c r="V1070" s="95">
        <f t="shared" si="3242"/>
        <v>-0.01837193962</v>
      </c>
      <c r="W1070" s="64"/>
      <c r="X1070" s="65">
        <f t="shared" si="13"/>
        <v>1</v>
      </c>
      <c r="Y1070" s="66">
        <f t="shared" si="14"/>
        <v>0</v>
      </c>
      <c r="Z1070" s="67">
        <f t="shared" ref="Z1070:AA1070" si="3243">U1070</f>
        <v>0.08080919378</v>
      </c>
      <c r="AA1070" s="68">
        <f t="shared" si="3243"/>
        <v>-0.01837193962</v>
      </c>
      <c r="AB1070" s="69">
        <f t="shared" ref="AB1070:AC1070" si="3244">S1070</f>
        <v>0.03739202919</v>
      </c>
      <c r="AC1070" s="70">
        <f t="shared" si="3244"/>
        <v>0.02529119942</v>
      </c>
      <c r="AD1070" s="71">
        <f t="shared" si="17"/>
        <v>0.006192597634</v>
      </c>
      <c r="AE1070" s="72">
        <f t="shared" si="18"/>
        <v>-0.002969243258</v>
      </c>
      <c r="AF1070" s="73">
        <f t="shared" si="19"/>
        <v>0.003486268121</v>
      </c>
      <c r="AG1070" s="74">
        <f t="shared" si="20"/>
        <v>0.001356797332</v>
      </c>
      <c r="AH1070" s="75">
        <f t="shared" si="21"/>
        <v>0.000758519079</v>
      </c>
      <c r="AI1070" s="76">
        <f t="shared" si="22"/>
        <v>0.001891378534</v>
      </c>
      <c r="AJ1070" s="77"/>
      <c r="AK1070" s="65">
        <f t="shared" si="23"/>
        <v>-0.005693794321</v>
      </c>
      <c r="AL1070" s="66">
        <f t="shared" si="24"/>
        <v>0.0007634399882</v>
      </c>
      <c r="AM1070" s="67">
        <f t="shared" si="25"/>
        <v>0.09512903369</v>
      </c>
      <c r="AN1070" s="68">
        <f t="shared" si="26"/>
        <v>0.1132999643</v>
      </c>
      <c r="AO1070" s="69">
        <f t="shared" si="27"/>
        <v>0.007359306764</v>
      </c>
      <c r="AP1070" s="70">
        <f t="shared" si="28"/>
        <v>-0.02218206002</v>
      </c>
      <c r="AQ1070" s="71">
        <f t="shared" si="29"/>
        <v>0.001451970531</v>
      </c>
      <c r="AR1070" s="72">
        <f t="shared" si="30"/>
        <v>-0.005136044232</v>
      </c>
      <c r="AS1070" s="73">
        <f t="shared" si="31"/>
        <v>-0.0004814507472</v>
      </c>
      <c r="AT1070" s="74">
        <f t="shared" si="32"/>
        <v>0.001506353274</v>
      </c>
      <c r="AU1070" s="75">
        <f t="shared" si="33"/>
        <v>0.00005492185075</v>
      </c>
      <c r="AV1070" s="76">
        <f t="shared" si="34"/>
        <v>0.0002269607085</v>
      </c>
      <c r="AW1070" s="78">
        <f t="shared" si="35"/>
        <v>0.09781998777</v>
      </c>
      <c r="AX1070" s="79">
        <f t="shared" si="36"/>
        <v>0.08598813028</v>
      </c>
      <c r="AY1070" s="78">
        <f t="shared" si="37"/>
        <v>0.08847861401</v>
      </c>
      <c r="AZ1070" s="79">
        <f t="shared" si="38"/>
        <v>0.1085578631</v>
      </c>
      <c r="BA1070" s="80"/>
      <c r="BB1070" s="80"/>
      <c r="BC1070" s="80"/>
      <c r="BD1070" s="80"/>
      <c r="BE1070" s="81"/>
      <c r="BF1070" s="81"/>
      <c r="BG1070" s="81"/>
      <c r="BH1070" s="81"/>
      <c r="BI1070" s="81"/>
      <c r="BJ1070" s="81"/>
    </row>
    <row r="1071">
      <c r="A1071" s="31">
        <v>1069.0</v>
      </c>
      <c r="B1071" s="32">
        <v>7572.0</v>
      </c>
      <c r="C1071" s="33">
        <v>1420.0</v>
      </c>
      <c r="D1071" s="55">
        <f t="shared" si="5"/>
        <v>919</v>
      </c>
      <c r="E1071" s="35">
        <v>250.0</v>
      </c>
      <c r="F1071" s="36">
        <v>139.0</v>
      </c>
      <c r="G1071" s="37">
        <v>140.0</v>
      </c>
      <c r="H1071" s="38">
        <v>271.0</v>
      </c>
      <c r="I1071" s="39">
        <v>68.0</v>
      </c>
      <c r="J1071" s="40">
        <v>51.0</v>
      </c>
      <c r="K1071" s="88">
        <f t="shared" si="6"/>
        <v>0.3225352113</v>
      </c>
      <c r="L1071" s="88">
        <f t="shared" si="7"/>
        <v>0.5398981324</v>
      </c>
      <c r="M1071" s="88">
        <f t="shared" si="8"/>
        <v>0.4242424242</v>
      </c>
      <c r="N1071" s="88">
        <f t="shared" si="9"/>
        <v>0.0985915493</v>
      </c>
      <c r="O1071" s="88">
        <f t="shared" si="10"/>
        <v>0.4983677911</v>
      </c>
      <c r="P1071" s="89">
        <f t="shared" si="11"/>
        <v>0.03591549296</v>
      </c>
      <c r="Q1071" s="90">
        <f t="shared" ref="Q1071:V1071" si="3245">K1071-Q$2</f>
        <v>-0.02844247042</v>
      </c>
      <c r="R1071" s="91">
        <f t="shared" si="3245"/>
        <v>0.06034559214</v>
      </c>
      <c r="S1071" s="92">
        <f t="shared" si="3245"/>
        <v>0.0126548616</v>
      </c>
      <c r="T1071" s="93">
        <f t="shared" si="3245"/>
        <v>-0.01714289231</v>
      </c>
      <c r="U1071" s="94">
        <f t="shared" si="3245"/>
        <v>0.04453646198</v>
      </c>
      <c r="V1071" s="95">
        <f t="shared" si="3245"/>
        <v>0.003654664446</v>
      </c>
      <c r="W1071" s="64"/>
      <c r="X1071" s="65">
        <f t="shared" si="13"/>
        <v>1</v>
      </c>
      <c r="Y1071" s="66">
        <f t="shared" si="14"/>
        <v>0</v>
      </c>
      <c r="Z1071" s="67">
        <f t="shared" ref="Z1071:AA1071" si="3246">U1071</f>
        <v>0.04453646198</v>
      </c>
      <c r="AA1071" s="68">
        <f t="shared" si="3246"/>
        <v>0.003654664446</v>
      </c>
      <c r="AB1071" s="69">
        <f t="shared" ref="AB1071:AC1071" si="3247">S1071</f>
        <v>0.0126548616</v>
      </c>
      <c r="AC1071" s="70">
        <f t="shared" si="3247"/>
        <v>-0.01714289231</v>
      </c>
      <c r="AD1071" s="71">
        <f t="shared" si="17"/>
        <v>0.001970139874</v>
      </c>
      <c r="AE1071" s="72">
        <f t="shared" si="18"/>
        <v>0.0003255316483</v>
      </c>
      <c r="AF1071" s="73">
        <f t="shared" si="19"/>
        <v>0.0006262542814</v>
      </c>
      <c r="AG1071" s="74">
        <f t="shared" si="20"/>
        <v>-0.000717234499</v>
      </c>
      <c r="AH1071" s="75">
        <f t="shared" si="21"/>
        <v>-0.0001337332348</v>
      </c>
      <c r="AI1071" s="76">
        <f t="shared" si="22"/>
        <v>-0.0004338818591</v>
      </c>
      <c r="AJ1071" s="77"/>
      <c r="AK1071" s="65">
        <f t="shared" si="23"/>
        <v>-0.005693794321</v>
      </c>
      <c r="AL1071" s="66">
        <f t="shared" si="24"/>
        <v>0.0007634399882</v>
      </c>
      <c r="AM1071" s="67">
        <f t="shared" si="25"/>
        <v>0.03055082975</v>
      </c>
      <c r="AN1071" s="68">
        <f t="shared" si="26"/>
        <v>0.07369114788</v>
      </c>
      <c r="AO1071" s="69">
        <f t="shared" si="27"/>
        <v>-0.01031831843</v>
      </c>
      <c r="AP1071" s="70">
        <f t="shared" si="28"/>
        <v>-0.003902116491</v>
      </c>
      <c r="AQ1071" s="71">
        <f t="shared" si="29"/>
        <v>0.00120237545</v>
      </c>
      <c r="AR1071" s="72">
        <f t="shared" si="30"/>
        <v>-0.0009811582045</v>
      </c>
      <c r="AS1071" s="73">
        <f t="shared" si="31"/>
        <v>0.0003189658364</v>
      </c>
      <c r="AT1071" s="74">
        <f t="shared" si="32"/>
        <v>0.0002455064404</v>
      </c>
      <c r="AU1071" s="75">
        <f t="shared" si="33"/>
        <v>-0.000008032189456</v>
      </c>
      <c r="AV1071" s="76">
        <f t="shared" si="34"/>
        <v>-0.00005140262756</v>
      </c>
      <c r="AW1071" s="78">
        <f t="shared" si="35"/>
        <v>0.0160520261</v>
      </c>
      <c r="AX1071" s="79">
        <f t="shared" si="36"/>
        <v>-0.02844247042</v>
      </c>
      <c r="AY1071" s="78">
        <f t="shared" si="37"/>
        <v>0.06976541699</v>
      </c>
      <c r="AZ1071" s="79">
        <f t="shared" si="38"/>
        <v>0.06034559214</v>
      </c>
      <c r="BA1071" s="80"/>
      <c r="BB1071" s="80"/>
      <c r="BC1071" s="80"/>
      <c r="BD1071" s="80"/>
      <c r="BE1071" s="81"/>
      <c r="BF1071" s="81"/>
      <c r="BG1071" s="81"/>
      <c r="BH1071" s="81"/>
      <c r="BI1071" s="81"/>
      <c r="BJ1071" s="81"/>
    </row>
    <row r="1072">
      <c r="A1072" s="31">
        <v>1070.0</v>
      </c>
      <c r="B1072" s="32">
        <v>6467.0</v>
      </c>
      <c r="C1072" s="33">
        <v>478.0</v>
      </c>
      <c r="D1072" s="55">
        <f t="shared" si="5"/>
        <v>375</v>
      </c>
      <c r="E1072" s="35">
        <v>123.0</v>
      </c>
      <c r="F1072" s="36">
        <v>61.0</v>
      </c>
      <c r="G1072" s="37">
        <v>60.0</v>
      </c>
      <c r="H1072" s="38">
        <v>87.0</v>
      </c>
      <c r="I1072" s="39">
        <v>32.0</v>
      </c>
      <c r="J1072" s="40">
        <v>12.0</v>
      </c>
      <c r="K1072" s="88">
        <f t="shared" si="6"/>
        <v>0.449790795</v>
      </c>
      <c r="L1072" s="88">
        <f t="shared" si="7"/>
        <v>0.6404958678</v>
      </c>
      <c r="M1072" s="88">
        <f t="shared" si="8"/>
        <v>0.4511278195</v>
      </c>
      <c r="N1072" s="88">
        <f t="shared" si="9"/>
        <v>0.1255230126</v>
      </c>
      <c r="O1072" s="88">
        <f t="shared" si="10"/>
        <v>0.5733333333</v>
      </c>
      <c r="P1072" s="89">
        <f t="shared" si="11"/>
        <v>0.02510460251</v>
      </c>
      <c r="Q1072" s="90">
        <f t="shared" ref="Q1072:V1072" si="3248">K1072-Q$2</f>
        <v>0.09881311329</v>
      </c>
      <c r="R1072" s="91">
        <f t="shared" si="3248"/>
        <v>0.1609433275</v>
      </c>
      <c r="S1072" s="92">
        <f t="shared" si="3248"/>
        <v>0.0395402569</v>
      </c>
      <c r="T1072" s="93">
        <f t="shared" si="3248"/>
        <v>0.009788570945</v>
      </c>
      <c r="U1072" s="94">
        <f t="shared" si="3248"/>
        <v>0.1195020042</v>
      </c>
      <c r="V1072" s="95">
        <f t="shared" si="3248"/>
        <v>-0.007156226001</v>
      </c>
      <c r="W1072" s="64"/>
      <c r="X1072" s="65">
        <f t="shared" si="13"/>
        <v>1</v>
      </c>
      <c r="Y1072" s="66">
        <f t="shared" si="14"/>
        <v>0</v>
      </c>
      <c r="Z1072" s="67">
        <f t="shared" ref="Z1072:AA1072" si="3249">U1072</f>
        <v>0.1195020042</v>
      </c>
      <c r="AA1072" s="68">
        <f t="shared" si="3249"/>
        <v>-0.007156226001</v>
      </c>
      <c r="AB1072" s="69">
        <f t="shared" ref="AB1072:AC1072" si="3250">S1072</f>
        <v>0.0395402569</v>
      </c>
      <c r="AC1072" s="70">
        <f t="shared" si="3250"/>
        <v>0.009788570945</v>
      </c>
      <c r="AD1072" s="71">
        <f t="shared" si="17"/>
        <v>0.01422951745</v>
      </c>
      <c r="AE1072" s="72">
        <f t="shared" si="18"/>
        <v>-0.0017103667</v>
      </c>
      <c r="AF1072" s="73">
        <f t="shared" si="19"/>
        <v>0.004795189174</v>
      </c>
      <c r="AG1072" s="74">
        <f t="shared" si="20"/>
        <v>0.000886794832</v>
      </c>
      <c r="AH1072" s="75">
        <f t="shared" si="21"/>
        <v>0.001467615795</v>
      </c>
      <c r="AI1072" s="76">
        <f t="shared" si="22"/>
        <v>0.0007740852197</v>
      </c>
      <c r="AJ1072" s="77"/>
      <c r="AK1072" s="65">
        <f t="shared" si="23"/>
        <v>-0.005693794321</v>
      </c>
      <c r="AL1072" s="66">
        <f t="shared" si="24"/>
        <v>0.0007634399882</v>
      </c>
      <c r="AM1072" s="67">
        <f t="shared" si="25"/>
        <v>0.1089057029</v>
      </c>
      <c r="AN1072" s="68">
        <f t="shared" si="26"/>
        <v>0.1838852271</v>
      </c>
      <c r="AO1072" s="69">
        <f t="shared" si="27"/>
        <v>-0.0006678692417</v>
      </c>
      <c r="AP1072" s="70">
        <f t="shared" si="28"/>
        <v>-0.02107818319</v>
      </c>
      <c r="AQ1072" s="71">
        <f t="shared" si="29"/>
        <v>0.006316625994</v>
      </c>
      <c r="AR1072" s="72">
        <f t="shared" si="30"/>
        <v>-0.009174055421</v>
      </c>
      <c r="AS1072" s="73">
        <f t="shared" si="31"/>
        <v>-0.0002489759538</v>
      </c>
      <c r="AT1072" s="74">
        <f t="shared" si="32"/>
        <v>0.002046345989</v>
      </c>
      <c r="AU1072" s="75">
        <f t="shared" si="33"/>
        <v>0.0001537060912</v>
      </c>
      <c r="AV1072" s="76">
        <f t="shared" si="34"/>
        <v>0.0001119140105</v>
      </c>
      <c r="AW1072" s="78">
        <f t="shared" si="35"/>
        <v>0.1087653955</v>
      </c>
      <c r="AX1072" s="79">
        <f t="shared" si="36"/>
        <v>0.09881311329</v>
      </c>
      <c r="AY1072" s="78">
        <f t="shared" si="37"/>
        <v>0.1565546884</v>
      </c>
      <c r="AZ1072" s="79">
        <f t="shared" si="38"/>
        <v>0.1609433275</v>
      </c>
      <c r="BA1072" s="80"/>
      <c r="BB1072" s="80"/>
      <c r="BC1072" s="80"/>
      <c r="BD1072" s="80"/>
      <c r="BE1072" s="81"/>
      <c r="BF1072" s="81"/>
      <c r="BG1072" s="81"/>
      <c r="BH1072" s="81"/>
      <c r="BI1072" s="81"/>
      <c r="BJ1072" s="81"/>
    </row>
    <row r="1073">
      <c r="A1073" s="31">
        <v>1071.0</v>
      </c>
      <c r="B1073" s="32">
        <v>6615.0</v>
      </c>
      <c r="C1073" s="33">
        <v>538.0</v>
      </c>
      <c r="D1073" s="55">
        <f t="shared" si="5"/>
        <v>391</v>
      </c>
      <c r="E1073" s="35">
        <v>164.0</v>
      </c>
      <c r="F1073" s="36">
        <v>57.0</v>
      </c>
      <c r="G1073" s="37">
        <v>37.0</v>
      </c>
      <c r="H1073" s="38">
        <v>99.0</v>
      </c>
      <c r="I1073" s="39">
        <v>23.0</v>
      </c>
      <c r="J1073" s="40">
        <v>11.0</v>
      </c>
      <c r="K1073" s="88">
        <f t="shared" si="6"/>
        <v>0.4163568773</v>
      </c>
      <c r="L1073" s="88">
        <f t="shared" si="7"/>
        <v>0.6538461538</v>
      </c>
      <c r="M1073" s="88">
        <f t="shared" si="8"/>
        <v>0.3523809524</v>
      </c>
      <c r="N1073" s="88">
        <f t="shared" si="9"/>
        <v>0.0687732342</v>
      </c>
      <c r="O1073" s="88">
        <f t="shared" si="10"/>
        <v>0.5728900256</v>
      </c>
      <c r="P1073" s="89">
        <f t="shared" si="11"/>
        <v>0.02044609665</v>
      </c>
      <c r="Q1073" s="90">
        <f t="shared" ref="Q1073:V1073" si="3251">K1073-Q$2</f>
        <v>0.06537919563</v>
      </c>
      <c r="R1073" s="91">
        <f t="shared" si="3251"/>
        <v>0.1742936136</v>
      </c>
      <c r="S1073" s="92">
        <f t="shared" si="3251"/>
        <v>-0.05920661027</v>
      </c>
      <c r="T1073" s="93">
        <f t="shared" si="3251"/>
        <v>-0.04696120741</v>
      </c>
      <c r="U1073" s="94">
        <f t="shared" si="3251"/>
        <v>0.1190586965</v>
      </c>
      <c r="V1073" s="95">
        <f t="shared" si="3251"/>
        <v>-0.01181473186</v>
      </c>
      <c r="W1073" s="64"/>
      <c r="X1073" s="65">
        <f t="shared" si="13"/>
        <v>1</v>
      </c>
      <c r="Y1073" s="66">
        <f t="shared" si="14"/>
        <v>0</v>
      </c>
      <c r="Z1073" s="67">
        <f t="shared" ref="Z1073:AA1073" si="3252">U1073</f>
        <v>0.1190586965</v>
      </c>
      <c r="AA1073" s="68">
        <f t="shared" si="3252"/>
        <v>-0.01181473186</v>
      </c>
      <c r="AB1073" s="69">
        <f t="shared" ref="AB1073:AC1073" si="3253">S1073</f>
        <v>-0.05920661027</v>
      </c>
      <c r="AC1073" s="70">
        <f t="shared" si="3253"/>
        <v>-0.04696120741</v>
      </c>
      <c r="AD1073" s="71">
        <f t="shared" si="17"/>
        <v>0.01403538532</v>
      </c>
      <c r="AE1073" s="72">
        <f t="shared" si="18"/>
        <v>-0.002813293149</v>
      </c>
      <c r="AF1073" s="73">
        <f t="shared" si="19"/>
        <v>-0.007603895915</v>
      </c>
      <c r="AG1073" s="74">
        <f t="shared" si="20"/>
        <v>-0.004891629915</v>
      </c>
      <c r="AH1073" s="75">
        <f t="shared" si="21"/>
        <v>0.001300067698</v>
      </c>
      <c r="AI1073" s="76">
        <f t="shared" si="22"/>
        <v>0.005560827809</v>
      </c>
      <c r="AJ1073" s="77"/>
      <c r="AK1073" s="65">
        <f t="shared" si="23"/>
        <v>-0.005693794321</v>
      </c>
      <c r="AL1073" s="66">
        <f t="shared" si="24"/>
        <v>0.0007634399882</v>
      </c>
      <c r="AM1073" s="67">
        <f t="shared" si="25"/>
        <v>0.1159398953</v>
      </c>
      <c r="AN1073" s="68">
        <f t="shared" si="26"/>
        <v>0.1793788814</v>
      </c>
      <c r="AO1073" s="69">
        <f t="shared" si="27"/>
        <v>-0.01509892183</v>
      </c>
      <c r="AP1073" s="70">
        <f t="shared" si="28"/>
        <v>0.03609305307</v>
      </c>
      <c r="AQ1073" s="71">
        <f t="shared" si="29"/>
        <v>0.005573905618</v>
      </c>
      <c r="AR1073" s="72">
        <f t="shared" si="30"/>
        <v>-0.009627768571</v>
      </c>
      <c r="AS1073" s="73">
        <f t="shared" si="31"/>
        <v>0.001865380197</v>
      </c>
      <c r="AT1073" s="74">
        <f t="shared" si="32"/>
        <v>-0.003335950391</v>
      </c>
      <c r="AU1073" s="75">
        <f t="shared" si="33"/>
        <v>0.00005600427886</v>
      </c>
      <c r="AV1073" s="76">
        <f t="shared" si="34"/>
        <v>0.0006519940813</v>
      </c>
      <c r="AW1073" s="78">
        <f t="shared" si="35"/>
        <v>0.1026424692</v>
      </c>
      <c r="AX1073" s="79">
        <f t="shared" si="36"/>
        <v>0.06537919563</v>
      </c>
      <c r="AY1073" s="78">
        <f t="shared" si="37"/>
        <v>0.2039236496</v>
      </c>
      <c r="AZ1073" s="79">
        <f t="shared" si="38"/>
        <v>0.1742936136</v>
      </c>
      <c r="BA1073" s="80"/>
      <c r="BB1073" s="80"/>
      <c r="BC1073" s="80"/>
      <c r="BD1073" s="80"/>
      <c r="BE1073" s="81"/>
      <c r="BF1073" s="81"/>
      <c r="BG1073" s="81"/>
      <c r="BH1073" s="81"/>
      <c r="BI1073" s="81"/>
      <c r="BJ1073" s="81"/>
    </row>
    <row r="1074">
      <c r="A1074" s="31">
        <v>1072.0</v>
      </c>
      <c r="B1074" s="32">
        <v>4559.0</v>
      </c>
      <c r="C1074" s="33">
        <v>1743.0</v>
      </c>
      <c r="D1074" s="55">
        <f t="shared" si="5"/>
        <v>781</v>
      </c>
      <c r="E1074" s="35">
        <v>63.0</v>
      </c>
      <c r="F1074" s="36">
        <v>229.0</v>
      </c>
      <c r="G1074" s="37">
        <v>55.0</v>
      </c>
      <c r="H1074" s="38">
        <v>298.0</v>
      </c>
      <c r="I1074" s="39">
        <v>33.0</v>
      </c>
      <c r="J1074" s="40">
        <v>103.0</v>
      </c>
      <c r="K1074" s="88">
        <f t="shared" si="6"/>
        <v>0.08663224326</v>
      </c>
      <c r="L1074" s="88">
        <f t="shared" si="7"/>
        <v>0.2436548223</v>
      </c>
      <c r="M1074" s="88">
        <f t="shared" si="8"/>
        <v>0.142118863</v>
      </c>
      <c r="N1074" s="88">
        <f t="shared" si="9"/>
        <v>0.03155479059</v>
      </c>
      <c r="O1074" s="88">
        <f t="shared" si="10"/>
        <v>0.1933418694</v>
      </c>
      <c r="P1074" s="89">
        <f t="shared" si="11"/>
        <v>0.05909351692</v>
      </c>
      <c r="Q1074" s="90">
        <f t="shared" ref="Q1074:V1074" si="3254">K1074-Q$2</f>
        <v>-0.2643454384</v>
      </c>
      <c r="R1074" s="91">
        <f t="shared" si="3254"/>
        <v>-0.235897718</v>
      </c>
      <c r="S1074" s="92">
        <f t="shared" si="3254"/>
        <v>-0.2694686996</v>
      </c>
      <c r="T1074" s="93">
        <f t="shared" si="3254"/>
        <v>-0.08417965102</v>
      </c>
      <c r="U1074" s="94">
        <f t="shared" si="3254"/>
        <v>-0.2604894597</v>
      </c>
      <c r="V1074" s="95">
        <f t="shared" si="3254"/>
        <v>0.02683268841</v>
      </c>
      <c r="W1074" s="64"/>
      <c r="X1074" s="65">
        <f t="shared" si="13"/>
        <v>1</v>
      </c>
      <c r="Y1074" s="66">
        <f t="shared" si="14"/>
        <v>0</v>
      </c>
      <c r="Z1074" s="67">
        <f t="shared" ref="Z1074:AA1074" si="3255">U1074</f>
        <v>-0.2604894597</v>
      </c>
      <c r="AA1074" s="68">
        <f t="shared" si="3255"/>
        <v>0.02683268841</v>
      </c>
      <c r="AB1074" s="69">
        <f t="shared" ref="AB1074:AC1074" si="3256">S1074</f>
        <v>-0.2694686996</v>
      </c>
      <c r="AC1074" s="70">
        <f t="shared" si="3256"/>
        <v>-0.08417965102</v>
      </c>
      <c r="AD1074" s="71">
        <f t="shared" si="17"/>
        <v>0.06713476544</v>
      </c>
      <c r="AE1074" s="72">
        <f t="shared" si="18"/>
        <v>-0.01397926501</v>
      </c>
      <c r="AF1074" s="73">
        <f t="shared" si="19"/>
        <v>0.07245252231</v>
      </c>
      <c r="AG1074" s="74">
        <f t="shared" si="20"/>
        <v>0.01469734216</v>
      </c>
      <c r="AH1074" s="75">
        <f t="shared" si="21"/>
        <v>0.06552716642</v>
      </c>
      <c r="AI1074" s="76">
        <f t="shared" si="22"/>
        <v>0.04536756218</v>
      </c>
      <c r="AJ1074" s="77"/>
      <c r="AK1074" s="65">
        <f t="shared" si="23"/>
        <v>-0.005693794321</v>
      </c>
      <c r="AL1074" s="66">
        <f t="shared" si="24"/>
        <v>0.0007634399882</v>
      </c>
      <c r="AM1074" s="67">
        <f t="shared" si="25"/>
        <v>-0.2552266911</v>
      </c>
      <c r="AN1074" s="68">
        <f t="shared" si="26"/>
        <v>-0.3916619711</v>
      </c>
      <c r="AO1074" s="69">
        <f t="shared" si="27"/>
        <v>-0.004154792653</v>
      </c>
      <c r="AP1074" s="70">
        <f t="shared" si="28"/>
        <v>0.1460992302</v>
      </c>
      <c r="AQ1074" s="71">
        <f t="shared" si="29"/>
        <v>0.02635675505</v>
      </c>
      <c r="AR1074" s="72">
        <f t="shared" si="30"/>
        <v>-0.04632062429</v>
      </c>
      <c r="AS1074" s="73">
        <f t="shared" si="31"/>
        <v>-0.004309700167</v>
      </c>
      <c r="AT1074" s="74">
        <f t="shared" si="32"/>
        <v>0.03095299437</v>
      </c>
      <c r="AU1074" s="75">
        <f t="shared" si="33"/>
        <v>0.006685119153</v>
      </c>
      <c r="AV1074" s="76">
        <f t="shared" si="34"/>
        <v>0.006222218882</v>
      </c>
      <c r="AW1074" s="78">
        <f t="shared" si="35"/>
        <v>-0.236343104</v>
      </c>
      <c r="AX1074" s="79">
        <f t="shared" si="36"/>
        <v>-0.2643454384</v>
      </c>
      <c r="AY1074" s="78">
        <f t="shared" si="37"/>
        <v>-0.2539447119</v>
      </c>
      <c r="AZ1074" s="79">
        <f t="shared" si="38"/>
        <v>-0.235897718</v>
      </c>
      <c r="BA1074" s="80"/>
      <c r="BB1074" s="80"/>
      <c r="BC1074" s="80"/>
      <c r="BD1074" s="80"/>
      <c r="BE1074" s="81"/>
      <c r="BF1074" s="81"/>
      <c r="BG1074" s="81"/>
      <c r="BH1074" s="81"/>
      <c r="BI1074" s="81"/>
      <c r="BJ1074" s="81"/>
    </row>
    <row r="1075">
      <c r="A1075" s="31">
        <v>1073.0</v>
      </c>
      <c r="B1075" s="32">
        <v>2602.0</v>
      </c>
      <c r="C1075" s="33">
        <v>194.0</v>
      </c>
      <c r="D1075" s="55">
        <f t="shared" si="5"/>
        <v>152</v>
      </c>
      <c r="E1075" s="35">
        <v>39.0</v>
      </c>
      <c r="F1075" s="36">
        <v>22.0</v>
      </c>
      <c r="G1075" s="37">
        <v>36.0</v>
      </c>
      <c r="H1075" s="38">
        <v>33.0</v>
      </c>
      <c r="I1075" s="39">
        <v>21.0</v>
      </c>
      <c r="J1075" s="40">
        <v>1.0</v>
      </c>
      <c r="K1075" s="88">
        <f t="shared" si="6"/>
        <v>0.4948453608</v>
      </c>
      <c r="L1075" s="88">
        <f t="shared" si="7"/>
        <v>0.6451612903</v>
      </c>
      <c r="M1075" s="88">
        <f t="shared" si="8"/>
        <v>0.6101694915</v>
      </c>
      <c r="N1075" s="88">
        <f t="shared" si="9"/>
        <v>0.1855670103</v>
      </c>
      <c r="O1075" s="88">
        <f t="shared" si="10"/>
        <v>0.6315789474</v>
      </c>
      <c r="P1075" s="89">
        <f t="shared" si="11"/>
        <v>0.005154639175</v>
      </c>
      <c r="Q1075" s="90">
        <f t="shared" ref="Q1075:V1075" si="3257">K1075-Q$2</f>
        <v>0.1438676791</v>
      </c>
      <c r="R1075" s="91">
        <f t="shared" si="3257"/>
        <v>0.16560875</v>
      </c>
      <c r="S1075" s="92">
        <f t="shared" si="3257"/>
        <v>0.1985819289</v>
      </c>
      <c r="T1075" s="93">
        <f t="shared" si="3257"/>
        <v>0.0698325687</v>
      </c>
      <c r="U1075" s="94">
        <f t="shared" si="3257"/>
        <v>0.1777476183</v>
      </c>
      <c r="V1075" s="95">
        <f t="shared" si="3257"/>
        <v>-0.02710618934</v>
      </c>
      <c r="W1075" s="64"/>
      <c r="X1075" s="65">
        <f t="shared" si="13"/>
        <v>1</v>
      </c>
      <c r="Y1075" s="66">
        <f t="shared" si="14"/>
        <v>0</v>
      </c>
      <c r="Z1075" s="67">
        <f t="shared" ref="Z1075:AA1075" si="3258">U1075</f>
        <v>0.1777476183</v>
      </c>
      <c r="AA1075" s="68">
        <f t="shared" si="3258"/>
        <v>-0.02710618934</v>
      </c>
      <c r="AB1075" s="69">
        <f t="shared" ref="AB1075:AC1075" si="3259">S1075</f>
        <v>0.1985819289</v>
      </c>
      <c r="AC1075" s="70">
        <f t="shared" si="3259"/>
        <v>0.0698325687</v>
      </c>
      <c r="AD1075" s="71">
        <f t="shared" si="17"/>
        <v>0.0308594703</v>
      </c>
      <c r="AE1075" s="72">
        <f t="shared" si="18"/>
        <v>-0.00963612119</v>
      </c>
      <c r="AF1075" s="73">
        <f t="shared" si="19"/>
        <v>0.03719035972</v>
      </c>
      <c r="AG1075" s="74">
        <f t="shared" si="20"/>
        <v>0.007029773402</v>
      </c>
      <c r="AH1075" s="75">
        <f t="shared" si="21"/>
        <v>0.03455819483</v>
      </c>
      <c r="AI1075" s="76">
        <f t="shared" si="22"/>
        <v>0.02773497238</v>
      </c>
      <c r="AJ1075" s="77"/>
      <c r="AK1075" s="65">
        <f t="shared" si="23"/>
        <v>-0.005693794321</v>
      </c>
      <c r="AL1075" s="66">
        <f t="shared" si="24"/>
        <v>0.0007634399882</v>
      </c>
      <c r="AM1075" s="67">
        <f t="shared" si="25"/>
        <v>0.1881224287</v>
      </c>
      <c r="AN1075" s="68">
        <f t="shared" si="26"/>
        <v>0.2600742084</v>
      </c>
      <c r="AO1075" s="69">
        <f t="shared" si="27"/>
        <v>0.006947684012</v>
      </c>
      <c r="AP1075" s="70">
        <f t="shared" si="28"/>
        <v>-0.1087598699</v>
      </c>
      <c r="AQ1075" s="71">
        <f t="shared" si="29"/>
        <v>0.01024382265</v>
      </c>
      <c r="AR1075" s="72">
        <f t="shared" si="30"/>
        <v>-0.02294199874</v>
      </c>
      <c r="AS1075" s="73">
        <f t="shared" si="31"/>
        <v>-0.001995131596</v>
      </c>
      <c r="AT1075" s="74">
        <f t="shared" si="32"/>
        <v>0.01587494644</v>
      </c>
      <c r="AU1075" s="75">
        <f t="shared" si="33"/>
        <v>0.003463026205</v>
      </c>
      <c r="AV1075" s="76">
        <f t="shared" si="34"/>
        <v>0.003713439846</v>
      </c>
      <c r="AW1075" s="78">
        <f t="shared" si="35"/>
        <v>0.2010880357</v>
      </c>
      <c r="AX1075" s="79">
        <f t="shared" si="36"/>
        <v>0.1438676791</v>
      </c>
      <c r="AY1075" s="78">
        <f t="shared" si="37"/>
        <v>0.148724166</v>
      </c>
      <c r="AZ1075" s="79">
        <f t="shared" si="38"/>
        <v>0.16560875</v>
      </c>
      <c r="BA1075" s="80"/>
      <c r="BB1075" s="80"/>
      <c r="BC1075" s="80"/>
      <c r="BD1075" s="80"/>
      <c r="BE1075" s="81"/>
      <c r="BF1075" s="81"/>
      <c r="BG1075" s="81"/>
      <c r="BH1075" s="81"/>
      <c r="BI1075" s="81"/>
      <c r="BJ1075" s="81"/>
    </row>
    <row r="1076">
      <c r="A1076" s="31">
        <v>1074.0</v>
      </c>
      <c r="B1076" s="32" t="s">
        <v>290</v>
      </c>
      <c r="C1076" s="33">
        <v>403.0</v>
      </c>
      <c r="D1076" s="55">
        <f t="shared" si="5"/>
        <v>270</v>
      </c>
      <c r="E1076" s="35">
        <v>53.0</v>
      </c>
      <c r="F1076" s="36">
        <v>39.0</v>
      </c>
      <c r="G1076" s="37">
        <v>46.0</v>
      </c>
      <c r="H1076" s="38">
        <v>102.0</v>
      </c>
      <c r="I1076" s="39">
        <v>7.0</v>
      </c>
      <c r="J1076" s="40">
        <v>23.0</v>
      </c>
      <c r="K1076" s="88">
        <f t="shared" si="6"/>
        <v>0.2630272953</v>
      </c>
      <c r="L1076" s="88">
        <f t="shared" si="7"/>
        <v>0.3703703704</v>
      </c>
      <c r="M1076" s="88">
        <f t="shared" si="8"/>
        <v>0.4259259259</v>
      </c>
      <c r="N1076" s="88">
        <f t="shared" si="9"/>
        <v>0.1141439206</v>
      </c>
      <c r="O1076" s="88">
        <f t="shared" si="10"/>
        <v>0.3925925926</v>
      </c>
      <c r="P1076" s="89">
        <f t="shared" si="11"/>
        <v>0.0570719603</v>
      </c>
      <c r="Q1076" s="90">
        <f t="shared" ref="Q1076:V1076" si="3260">K1076-Q$2</f>
        <v>-0.0879503864</v>
      </c>
      <c r="R1076" s="91">
        <f t="shared" si="3260"/>
        <v>-0.1091821699</v>
      </c>
      <c r="S1076" s="92">
        <f t="shared" si="3260"/>
        <v>0.01433836328</v>
      </c>
      <c r="T1076" s="93">
        <f t="shared" si="3260"/>
        <v>-0.001590521012</v>
      </c>
      <c r="U1076" s="94">
        <f t="shared" si="3260"/>
        <v>-0.0612387365</v>
      </c>
      <c r="V1076" s="95">
        <f t="shared" si="3260"/>
        <v>0.02481113179</v>
      </c>
      <c r="W1076" s="64"/>
      <c r="X1076" s="65">
        <f t="shared" si="13"/>
        <v>1</v>
      </c>
      <c r="Y1076" s="66">
        <f t="shared" si="14"/>
        <v>0</v>
      </c>
      <c r="Z1076" s="67">
        <f t="shared" ref="Z1076:AA1076" si="3261">U1076</f>
        <v>-0.0612387365</v>
      </c>
      <c r="AA1076" s="68">
        <f t="shared" si="3261"/>
        <v>0.02481113179</v>
      </c>
      <c r="AB1076" s="69">
        <f t="shared" ref="AB1076:AC1076" si="3262">S1076</f>
        <v>0.01433836328</v>
      </c>
      <c r="AC1076" s="70">
        <f t="shared" si="3262"/>
        <v>-0.001590521012</v>
      </c>
      <c r="AD1076" s="71">
        <f t="shared" si="17"/>
        <v>0.003134590588</v>
      </c>
      <c r="AE1076" s="72">
        <f t="shared" si="18"/>
        <v>-0.003038804723</v>
      </c>
      <c r="AF1076" s="73">
        <f t="shared" si="19"/>
        <v>-0.0008386006243</v>
      </c>
      <c r="AG1076" s="74">
        <f t="shared" si="20"/>
        <v>0.0004531525181</v>
      </c>
      <c r="AH1076" s="75">
        <f t="shared" si="21"/>
        <v>0.0002030589045</v>
      </c>
      <c r="AI1076" s="76">
        <f t="shared" si="22"/>
        <v>-0.00004561093614</v>
      </c>
      <c r="AJ1076" s="77"/>
      <c r="AK1076" s="65">
        <f t="shared" si="23"/>
        <v>-0.005693794321</v>
      </c>
      <c r="AL1076" s="66">
        <f t="shared" si="24"/>
        <v>0.0007634399882</v>
      </c>
      <c r="AM1076" s="67">
        <f t="shared" si="25"/>
        <v>-0.08937767923</v>
      </c>
      <c r="AN1076" s="68">
        <f t="shared" si="26"/>
        <v>-0.07697303614</v>
      </c>
      <c r="AO1076" s="69">
        <f t="shared" si="27"/>
        <v>-0.002803806955</v>
      </c>
      <c r="AP1076" s="70">
        <f t="shared" si="28"/>
        <v>-0.006922542895</v>
      </c>
      <c r="AQ1076" s="71">
        <f t="shared" si="29"/>
        <v>-0.0001603300091</v>
      </c>
      <c r="AR1076" s="72">
        <f t="shared" si="30"/>
        <v>-0.003389160874</v>
      </c>
      <c r="AS1076" s="73">
        <f t="shared" si="31"/>
        <v>-0.0002130873263</v>
      </c>
      <c r="AT1076" s="74">
        <f t="shared" si="32"/>
        <v>-0.0003419940914</v>
      </c>
      <c r="AU1076" s="75">
        <f t="shared" si="33"/>
        <v>0.00002377756409</v>
      </c>
      <c r="AV1076" s="76">
        <f t="shared" si="34"/>
        <v>-0.000001833860938</v>
      </c>
      <c r="AW1076" s="78">
        <f t="shared" si="35"/>
        <v>-0.09822492027</v>
      </c>
      <c r="AX1076" s="79">
        <f t="shared" si="36"/>
        <v>-0.0879503864</v>
      </c>
      <c r="AY1076" s="78">
        <f t="shared" si="37"/>
        <v>-0.08686512788</v>
      </c>
      <c r="AZ1076" s="79">
        <f t="shared" si="38"/>
        <v>-0.1091821699</v>
      </c>
      <c r="BA1076" s="80"/>
      <c r="BB1076" s="80"/>
      <c r="BC1076" s="80"/>
      <c r="BD1076" s="80"/>
      <c r="BE1076" s="81"/>
      <c r="BF1076" s="81"/>
      <c r="BG1076" s="81"/>
      <c r="BH1076" s="81"/>
      <c r="BI1076" s="81"/>
      <c r="BJ1076" s="81"/>
    </row>
    <row r="1077">
      <c r="A1077" s="31">
        <v>1075.0</v>
      </c>
      <c r="B1077" s="32">
        <v>4525.0</v>
      </c>
      <c r="C1077" s="33">
        <v>1343.0</v>
      </c>
      <c r="D1077" s="55">
        <f t="shared" si="5"/>
        <v>770</v>
      </c>
      <c r="E1077" s="35">
        <v>132.0</v>
      </c>
      <c r="F1077" s="36">
        <v>196.0</v>
      </c>
      <c r="G1077" s="37">
        <v>83.0</v>
      </c>
      <c r="H1077" s="38">
        <v>261.0</v>
      </c>
      <c r="I1077" s="39">
        <v>38.0</v>
      </c>
      <c r="J1077" s="40">
        <v>60.0</v>
      </c>
      <c r="K1077" s="88">
        <f t="shared" si="6"/>
        <v>0.1883842144</v>
      </c>
      <c r="L1077" s="88">
        <f t="shared" si="7"/>
        <v>0.3944315545</v>
      </c>
      <c r="M1077" s="88">
        <f t="shared" si="8"/>
        <v>0.2448377581</v>
      </c>
      <c r="N1077" s="88">
        <f t="shared" si="9"/>
        <v>0.06180193596</v>
      </c>
      <c r="O1077" s="88">
        <f t="shared" si="10"/>
        <v>0.3285714286</v>
      </c>
      <c r="P1077" s="89">
        <f t="shared" si="11"/>
        <v>0.04467609829</v>
      </c>
      <c r="Q1077" s="90">
        <f t="shared" ref="Q1077:V1077" si="3263">K1077-Q$2</f>
        <v>-0.1625934672</v>
      </c>
      <c r="R1077" s="91">
        <f t="shared" si="3263"/>
        <v>-0.08512098577</v>
      </c>
      <c r="S1077" s="92">
        <f t="shared" si="3263"/>
        <v>-0.1667498045</v>
      </c>
      <c r="T1077" s="93">
        <f t="shared" si="3263"/>
        <v>-0.05393250564</v>
      </c>
      <c r="U1077" s="94">
        <f t="shared" si="3263"/>
        <v>-0.1252599005</v>
      </c>
      <c r="V1077" s="95">
        <f t="shared" si="3263"/>
        <v>0.01241526978</v>
      </c>
      <c r="W1077" s="64"/>
      <c r="X1077" s="65">
        <f t="shared" si="13"/>
        <v>1</v>
      </c>
      <c r="Y1077" s="66">
        <f t="shared" si="14"/>
        <v>0</v>
      </c>
      <c r="Z1077" s="67">
        <f t="shared" ref="Z1077:AA1077" si="3264">U1077</f>
        <v>-0.1252599005</v>
      </c>
      <c r="AA1077" s="68">
        <f t="shared" si="3264"/>
        <v>0.01241526978</v>
      </c>
      <c r="AB1077" s="69">
        <f t="shared" ref="AB1077:AC1077" si="3265">S1077</f>
        <v>-0.1667498045</v>
      </c>
      <c r="AC1077" s="70">
        <f t="shared" si="3265"/>
        <v>-0.05393250564</v>
      </c>
      <c r="AD1077" s="71">
        <f t="shared" si="17"/>
        <v>0.01553590376</v>
      </c>
      <c r="AE1077" s="72">
        <f t="shared" si="18"/>
        <v>-0.003110270914</v>
      </c>
      <c r="AF1077" s="73">
        <f t="shared" si="19"/>
        <v>0.02155665054</v>
      </c>
      <c r="AG1077" s="74">
        <f t="shared" si="20"/>
        <v>0.004685336483</v>
      </c>
      <c r="AH1077" s="75">
        <f t="shared" si="21"/>
        <v>0.02489678215</v>
      </c>
      <c r="AI1077" s="76">
        <f t="shared" si="22"/>
        <v>0.01798646955</v>
      </c>
      <c r="AJ1077" s="77"/>
      <c r="AK1077" s="65">
        <f t="shared" si="23"/>
        <v>-0.005693794321</v>
      </c>
      <c r="AL1077" s="66">
        <f t="shared" si="24"/>
        <v>0.0007634399882</v>
      </c>
      <c r="AM1077" s="67">
        <f t="shared" si="25"/>
        <v>-0.1219551022</v>
      </c>
      <c r="AN1077" s="68">
        <f t="shared" si="26"/>
        <v>-0.188733988</v>
      </c>
      <c r="AO1077" s="69">
        <f t="shared" si="27"/>
        <v>-0.003488668503</v>
      </c>
      <c r="AP1077" s="70">
        <f t="shared" si="28"/>
        <v>0.09066587191</v>
      </c>
      <c r="AQ1077" s="71">
        <f t="shared" si="29"/>
        <v>0.006172019663</v>
      </c>
      <c r="AR1077" s="72">
        <f t="shared" si="30"/>
        <v>-0.01065512192</v>
      </c>
      <c r="AS1077" s="73">
        <f t="shared" si="31"/>
        <v>-0.001414092682</v>
      </c>
      <c r="AT1077" s="74">
        <f t="shared" si="32"/>
        <v>0.009217538187</v>
      </c>
      <c r="AU1077" s="75">
        <f t="shared" si="33"/>
        <v>0.002527665261</v>
      </c>
      <c r="AV1077" s="76">
        <f t="shared" si="34"/>
        <v>0.002449074451</v>
      </c>
      <c r="AW1077" s="78">
        <f t="shared" si="35"/>
        <v>-0.1238519728</v>
      </c>
      <c r="AX1077" s="79">
        <f t="shared" si="36"/>
        <v>-0.1625934672</v>
      </c>
      <c r="AY1077" s="78">
        <f t="shared" si="37"/>
        <v>-0.09629318543</v>
      </c>
      <c r="AZ1077" s="79">
        <f t="shared" si="38"/>
        <v>-0.08512098577</v>
      </c>
      <c r="BA1077" s="80"/>
      <c r="BB1077" s="80"/>
      <c r="BC1077" s="80"/>
      <c r="BD1077" s="80"/>
      <c r="BE1077" s="81"/>
      <c r="BF1077" s="81"/>
      <c r="BG1077" s="81"/>
      <c r="BH1077" s="81"/>
      <c r="BI1077" s="81"/>
      <c r="BJ1077" s="81"/>
    </row>
    <row r="1078">
      <c r="A1078" s="31">
        <v>1076.0</v>
      </c>
      <c r="B1078" s="32" t="s">
        <v>127</v>
      </c>
      <c r="C1078" s="33">
        <v>318.0</v>
      </c>
      <c r="D1078" s="55">
        <f t="shared" si="5"/>
        <v>201</v>
      </c>
      <c r="E1078" s="35">
        <v>25.0</v>
      </c>
      <c r="F1078" s="36">
        <v>37.0</v>
      </c>
      <c r="G1078" s="37">
        <v>19.0</v>
      </c>
      <c r="H1078" s="38">
        <v>86.0</v>
      </c>
      <c r="I1078" s="39">
        <v>17.0</v>
      </c>
      <c r="J1078" s="40">
        <v>17.0</v>
      </c>
      <c r="K1078" s="88">
        <f t="shared" si="6"/>
        <v>0.1918238994</v>
      </c>
      <c r="L1078" s="88">
        <f t="shared" si="7"/>
        <v>0.328125</v>
      </c>
      <c r="M1078" s="88">
        <f t="shared" si="8"/>
        <v>0.2602739726</v>
      </c>
      <c r="N1078" s="88">
        <f t="shared" si="9"/>
        <v>0.05974842767</v>
      </c>
      <c r="O1078" s="88">
        <f t="shared" si="10"/>
        <v>0.3034825871</v>
      </c>
      <c r="P1078" s="89">
        <f t="shared" si="11"/>
        <v>0.0534591195</v>
      </c>
      <c r="Q1078" s="90">
        <f t="shared" ref="Q1078:V1078" si="3266">K1078-Q$2</f>
        <v>-0.1591537823</v>
      </c>
      <c r="R1078" s="91">
        <f t="shared" si="3266"/>
        <v>-0.1514275403</v>
      </c>
      <c r="S1078" s="92">
        <f t="shared" si="3266"/>
        <v>-0.15131359</v>
      </c>
      <c r="T1078" s="93">
        <f t="shared" si="3266"/>
        <v>-0.05598601393</v>
      </c>
      <c r="U1078" s="94">
        <f t="shared" si="3266"/>
        <v>-0.150348742</v>
      </c>
      <c r="V1078" s="95">
        <f t="shared" si="3266"/>
        <v>0.02119829098</v>
      </c>
      <c r="W1078" s="64"/>
      <c r="X1078" s="65">
        <f t="shared" si="13"/>
        <v>1</v>
      </c>
      <c r="Y1078" s="66">
        <f t="shared" si="14"/>
        <v>0</v>
      </c>
      <c r="Z1078" s="67">
        <f t="shared" ref="Z1078:AA1078" si="3267">U1078</f>
        <v>-0.150348742</v>
      </c>
      <c r="AA1078" s="68">
        <f t="shared" si="3267"/>
        <v>0.02119829098</v>
      </c>
      <c r="AB1078" s="69">
        <f t="shared" ref="AB1078:AC1078" si="3268">S1078</f>
        <v>-0.15131359</v>
      </c>
      <c r="AC1078" s="70">
        <f t="shared" si="3268"/>
        <v>-0.05598601393</v>
      </c>
      <c r="AD1078" s="71">
        <f t="shared" si="17"/>
        <v>0.02215537669</v>
      </c>
      <c r="AE1078" s="72">
        <f t="shared" si="18"/>
        <v>-0.006374272765</v>
      </c>
      <c r="AF1078" s="73">
        <f t="shared" si="19"/>
        <v>0.02393661573</v>
      </c>
      <c r="AG1078" s="74">
        <f t="shared" si="20"/>
        <v>0.005209837255</v>
      </c>
      <c r="AH1078" s="75">
        <f t="shared" si="21"/>
        <v>0.01976136878</v>
      </c>
      <c r="AI1078" s="76">
        <f t="shared" si="22"/>
        <v>0.01694288952</v>
      </c>
      <c r="AJ1078" s="77"/>
      <c r="AK1078" s="65">
        <f t="shared" si="23"/>
        <v>-0.005693794321</v>
      </c>
      <c r="AL1078" s="66">
        <f t="shared" si="24"/>
        <v>0.0007634399882</v>
      </c>
      <c r="AM1078" s="67">
        <f t="shared" si="25"/>
        <v>-0.1563783107</v>
      </c>
      <c r="AN1078" s="68">
        <f t="shared" si="26"/>
        <v>-0.2213969254</v>
      </c>
      <c r="AO1078" s="69">
        <f t="shared" si="27"/>
        <v>-0.006677197971</v>
      </c>
      <c r="AP1078" s="70">
        <f t="shared" si="28"/>
        <v>0.08326114676</v>
      </c>
      <c r="AQ1078" s="71">
        <f t="shared" si="29"/>
        <v>0.007671568232</v>
      </c>
      <c r="AR1078" s="72">
        <f t="shared" si="30"/>
        <v>-0.01619150872</v>
      </c>
      <c r="AS1078" s="73">
        <f t="shared" si="31"/>
        <v>-0.001573260173</v>
      </c>
      <c r="AT1078" s="74">
        <f t="shared" si="32"/>
        <v>0.01023539022</v>
      </c>
      <c r="AU1078" s="75">
        <f t="shared" si="33"/>
        <v>0.001962447875</v>
      </c>
      <c r="AV1078" s="76">
        <f t="shared" si="34"/>
        <v>0.002246294617</v>
      </c>
      <c r="AW1078" s="78">
        <f t="shared" si="35"/>
        <v>-0.160688547</v>
      </c>
      <c r="AX1078" s="79">
        <f t="shared" si="36"/>
        <v>-0.1591537823</v>
      </c>
      <c r="AY1078" s="78">
        <f t="shared" si="37"/>
        <v>-0.1410821625</v>
      </c>
      <c r="AZ1078" s="79">
        <f t="shared" si="38"/>
        <v>-0.1514275403</v>
      </c>
      <c r="BA1078" s="80"/>
      <c r="BB1078" s="80"/>
      <c r="BC1078" s="80"/>
      <c r="BD1078" s="80"/>
      <c r="BE1078" s="81"/>
      <c r="BF1078" s="81"/>
      <c r="BG1078" s="81"/>
      <c r="BH1078" s="81"/>
      <c r="BI1078" s="81"/>
      <c r="BJ1078" s="81"/>
    </row>
    <row r="1079">
      <c r="A1079" s="31">
        <v>1077.0</v>
      </c>
      <c r="B1079" s="32" t="s">
        <v>388</v>
      </c>
      <c r="C1079" s="33">
        <v>99.0</v>
      </c>
      <c r="D1079" s="55">
        <f t="shared" si="5"/>
        <v>50</v>
      </c>
      <c r="E1079" s="35">
        <v>7.0</v>
      </c>
      <c r="F1079" s="36">
        <v>7.0</v>
      </c>
      <c r="G1079" s="37">
        <v>5.0</v>
      </c>
      <c r="H1079" s="38">
        <v>17.0</v>
      </c>
      <c r="I1079" s="39">
        <v>5.0</v>
      </c>
      <c r="J1079" s="40">
        <v>9.0</v>
      </c>
      <c r="K1079" s="88">
        <f t="shared" si="6"/>
        <v>0.1717171717</v>
      </c>
      <c r="L1079" s="88">
        <f t="shared" si="7"/>
        <v>0.4137931034</v>
      </c>
      <c r="M1079" s="88">
        <f t="shared" si="8"/>
        <v>0.2380952381</v>
      </c>
      <c r="N1079" s="88">
        <f t="shared" si="9"/>
        <v>0.05050505051</v>
      </c>
      <c r="O1079" s="88">
        <f t="shared" si="10"/>
        <v>0.34</v>
      </c>
      <c r="P1079" s="89">
        <f t="shared" si="11"/>
        <v>0.09090909091</v>
      </c>
      <c r="Q1079" s="90">
        <f t="shared" ref="Q1079:V1079" si="3269">K1079-Q$2</f>
        <v>-0.17926051</v>
      </c>
      <c r="R1079" s="91">
        <f t="shared" si="3269"/>
        <v>-0.06575943684</v>
      </c>
      <c r="S1079" s="92">
        <f t="shared" si="3269"/>
        <v>-0.1734923246</v>
      </c>
      <c r="T1079" s="93">
        <f t="shared" si="3269"/>
        <v>-0.0652293911</v>
      </c>
      <c r="U1079" s="94">
        <f t="shared" si="3269"/>
        <v>-0.1138313291</v>
      </c>
      <c r="V1079" s="95">
        <f t="shared" si="3269"/>
        <v>0.0586482624</v>
      </c>
      <c r="W1079" s="64"/>
      <c r="X1079" s="65">
        <f t="shared" si="13"/>
        <v>1</v>
      </c>
      <c r="Y1079" s="66">
        <f t="shared" si="14"/>
        <v>0</v>
      </c>
      <c r="Z1079" s="67">
        <f t="shared" ref="Z1079:AA1079" si="3270">U1079</f>
        <v>-0.1138313291</v>
      </c>
      <c r="AA1079" s="68">
        <f t="shared" si="3270"/>
        <v>0.0586482624</v>
      </c>
      <c r="AB1079" s="69">
        <f t="shared" ref="AB1079:AC1079" si="3271">S1079</f>
        <v>-0.1734923246</v>
      </c>
      <c r="AC1079" s="70">
        <f t="shared" si="3271"/>
        <v>-0.0652293911</v>
      </c>
      <c r="AD1079" s="71">
        <f t="shared" si="17"/>
        <v>0.009517952801</v>
      </c>
      <c r="AE1079" s="72">
        <f t="shared" si="18"/>
        <v>-0.01335201932</v>
      </c>
      <c r="AF1079" s="73">
        <f t="shared" si="19"/>
        <v>0.02357445234</v>
      </c>
      <c r="AG1079" s="74">
        <f t="shared" si="20"/>
        <v>-0.002749875089</v>
      </c>
      <c r="AH1079" s="75">
        <f t="shared" si="21"/>
        <v>0.02584471321</v>
      </c>
      <c r="AI1079" s="76">
        <f t="shared" si="22"/>
        <v>0.02263359738</v>
      </c>
      <c r="AJ1079" s="77"/>
      <c r="AK1079" s="65">
        <f t="shared" si="23"/>
        <v>-0.005693794321</v>
      </c>
      <c r="AL1079" s="66">
        <f t="shared" si="24"/>
        <v>0.0007634399882</v>
      </c>
      <c r="AM1079" s="67">
        <f t="shared" si="25"/>
        <v>-0.1860279608</v>
      </c>
      <c r="AN1079" s="68">
        <f t="shared" si="26"/>
        <v>-0.13285156</v>
      </c>
      <c r="AO1079" s="69">
        <f t="shared" si="27"/>
        <v>-0.008172826282</v>
      </c>
      <c r="AP1079" s="70">
        <f t="shared" si="28"/>
        <v>0.09561060774</v>
      </c>
      <c r="AQ1079" s="71">
        <f t="shared" si="29"/>
        <v>-0.00289140962</v>
      </c>
      <c r="AR1079" s="72">
        <f t="shared" si="30"/>
        <v>-0.01241105401</v>
      </c>
      <c r="AS1079" s="73">
        <f t="shared" si="31"/>
        <v>0.001775662509</v>
      </c>
      <c r="AT1079" s="74">
        <f t="shared" si="32"/>
        <v>0.0098747909</v>
      </c>
      <c r="AU1079" s="75">
        <f t="shared" si="33"/>
        <v>0.002558758504</v>
      </c>
      <c r="AV1079" s="76">
        <f t="shared" si="34"/>
        <v>0.002991661827</v>
      </c>
      <c r="AW1079" s="78">
        <f t="shared" si="35"/>
        <v>-0.19845157</v>
      </c>
      <c r="AX1079" s="79">
        <f t="shared" si="36"/>
        <v>-0.17926051</v>
      </c>
      <c r="AY1079" s="78">
        <f t="shared" si="37"/>
        <v>-0.03602211355</v>
      </c>
      <c r="AZ1079" s="79">
        <f t="shared" si="38"/>
        <v>-0.06575943684</v>
      </c>
      <c r="BA1079" s="80"/>
      <c r="BB1079" s="80"/>
      <c r="BC1079" s="80"/>
      <c r="BD1079" s="80"/>
      <c r="BE1079" s="81"/>
      <c r="BF1079" s="81"/>
      <c r="BG1079" s="81"/>
      <c r="BH1079" s="81"/>
      <c r="BI1079" s="81"/>
      <c r="BJ1079" s="81"/>
    </row>
    <row r="1080">
      <c r="A1080" s="31">
        <v>1078.0</v>
      </c>
      <c r="B1080" s="32">
        <v>7555.0</v>
      </c>
      <c r="C1080" s="33">
        <v>1549.0</v>
      </c>
      <c r="D1080" s="55">
        <f t="shared" si="5"/>
        <v>1256</v>
      </c>
      <c r="E1080" s="35">
        <v>367.0</v>
      </c>
      <c r="F1080" s="36">
        <v>156.0</v>
      </c>
      <c r="G1080" s="37">
        <v>217.0</v>
      </c>
      <c r="H1080" s="38">
        <v>248.0</v>
      </c>
      <c r="I1080" s="39">
        <v>226.0</v>
      </c>
      <c r="J1080" s="40">
        <v>42.0</v>
      </c>
      <c r="K1080" s="88">
        <f t="shared" si="6"/>
        <v>0.5229180116</v>
      </c>
      <c r="L1080" s="88">
        <f t="shared" si="7"/>
        <v>0.7051129608</v>
      </c>
      <c r="M1080" s="88">
        <f t="shared" si="8"/>
        <v>0.5228915663</v>
      </c>
      <c r="N1080" s="88">
        <f t="shared" si="9"/>
        <v>0.1400903809</v>
      </c>
      <c r="O1080" s="88">
        <f t="shared" si="10"/>
        <v>0.6449044586</v>
      </c>
      <c r="P1080" s="89">
        <f t="shared" si="11"/>
        <v>0.02711426727</v>
      </c>
      <c r="Q1080" s="90">
        <f t="shared" ref="Q1080:V1080" si="3272">K1080-Q$2</f>
        <v>0.1719403299</v>
      </c>
      <c r="R1080" s="91">
        <f t="shared" si="3272"/>
        <v>0.2255604205</v>
      </c>
      <c r="S1080" s="92">
        <f t="shared" si="3272"/>
        <v>0.1113040036</v>
      </c>
      <c r="T1080" s="93">
        <f t="shared" si="3272"/>
        <v>0.02435593928</v>
      </c>
      <c r="U1080" s="94">
        <f t="shared" si="3272"/>
        <v>0.1910731295</v>
      </c>
      <c r="V1080" s="95">
        <f t="shared" si="3272"/>
        <v>-0.005146561243</v>
      </c>
      <c r="W1080" s="64"/>
      <c r="X1080" s="65">
        <f t="shared" si="13"/>
        <v>1</v>
      </c>
      <c r="Y1080" s="66">
        <f t="shared" si="14"/>
        <v>0</v>
      </c>
      <c r="Z1080" s="67">
        <f t="shared" ref="Z1080:AA1080" si="3273">U1080</f>
        <v>0.1910731295</v>
      </c>
      <c r="AA1080" s="68">
        <f t="shared" si="3273"/>
        <v>-0.005146561243</v>
      </c>
      <c r="AB1080" s="69">
        <f t="shared" ref="AB1080:AC1080" si="3274">S1080</f>
        <v>0.1113040036</v>
      </c>
      <c r="AC1080" s="70">
        <f t="shared" si="3274"/>
        <v>0.02435593928</v>
      </c>
      <c r="AD1080" s="71">
        <f t="shared" si="17"/>
        <v>0.03648245373</v>
      </c>
      <c r="AE1080" s="72">
        <f t="shared" si="18"/>
        <v>-0.001966739126</v>
      </c>
      <c r="AF1080" s="73">
        <f t="shared" si="19"/>
        <v>0.02139255363</v>
      </c>
      <c r="AG1080" s="74">
        <f t="shared" si="20"/>
        <v>0.00408093267</v>
      </c>
      <c r="AH1080" s="75">
        <f t="shared" si="21"/>
        <v>0.01179536944</v>
      </c>
      <c r="AI1080" s="76">
        <f t="shared" si="22"/>
        <v>0.005421827108</v>
      </c>
      <c r="AJ1080" s="77"/>
      <c r="AK1080" s="65">
        <f t="shared" si="23"/>
        <v>-0.005693794321</v>
      </c>
      <c r="AL1080" s="66">
        <f t="shared" si="24"/>
        <v>0.0007634399882</v>
      </c>
      <c r="AM1080" s="67">
        <f t="shared" si="25"/>
        <v>0.1641353981</v>
      </c>
      <c r="AN1080" s="68">
        <f t="shared" si="26"/>
        <v>0.2991550323</v>
      </c>
      <c r="AO1080" s="69">
        <f t="shared" si="27"/>
        <v>-0.003473987622</v>
      </c>
      <c r="AP1080" s="70">
        <f t="shared" si="28"/>
        <v>-0.0588854896</v>
      </c>
      <c r="AQ1080" s="71">
        <f t="shared" si="29"/>
        <v>0.01760471027</v>
      </c>
      <c r="AR1080" s="72">
        <f t="shared" si="30"/>
        <v>-0.02227796542</v>
      </c>
      <c r="AS1080" s="73">
        <f t="shared" si="31"/>
        <v>-0.001163365335</v>
      </c>
      <c r="AT1080" s="74">
        <f t="shared" si="32"/>
        <v>0.009132523659</v>
      </c>
      <c r="AU1080" s="75">
        <f t="shared" si="33"/>
        <v>0.001248496788</v>
      </c>
      <c r="AV1080" s="76">
        <f t="shared" si="34"/>
        <v>0.0008087893609</v>
      </c>
      <c r="AW1080" s="78">
        <f t="shared" si="35"/>
        <v>0.1726574578</v>
      </c>
      <c r="AX1080" s="79">
        <f t="shared" si="36"/>
        <v>0.1719403299</v>
      </c>
      <c r="AY1080" s="78">
        <f t="shared" si="37"/>
        <v>0.2286963303</v>
      </c>
      <c r="AZ1080" s="79">
        <f t="shared" si="38"/>
        <v>0.2255604205</v>
      </c>
      <c r="BA1080" s="80"/>
      <c r="BB1080" s="80"/>
      <c r="BC1080" s="80"/>
      <c r="BD1080" s="80"/>
      <c r="BE1080" s="81"/>
      <c r="BF1080" s="81"/>
      <c r="BG1080" s="81"/>
      <c r="BH1080" s="81"/>
      <c r="BI1080" s="81"/>
      <c r="BJ1080" s="81"/>
    </row>
    <row r="1081">
      <c r="A1081" s="31">
        <v>1079.0</v>
      </c>
      <c r="B1081" s="32">
        <v>2693.0</v>
      </c>
      <c r="C1081" s="33">
        <v>121.0</v>
      </c>
      <c r="D1081" s="55">
        <f t="shared" si="5"/>
        <v>98</v>
      </c>
      <c r="E1081" s="35">
        <v>38.0</v>
      </c>
      <c r="F1081" s="36">
        <v>19.0</v>
      </c>
      <c r="G1081" s="37">
        <v>5.0</v>
      </c>
      <c r="H1081" s="38">
        <v>24.0</v>
      </c>
      <c r="I1081" s="39">
        <v>11.0</v>
      </c>
      <c r="J1081" s="40">
        <v>1.0</v>
      </c>
      <c r="K1081" s="88">
        <f t="shared" si="6"/>
        <v>0.4462809917</v>
      </c>
      <c r="L1081" s="88">
        <f t="shared" si="7"/>
        <v>0.6712328767</v>
      </c>
      <c r="M1081" s="88">
        <f t="shared" si="8"/>
        <v>0.2</v>
      </c>
      <c r="N1081" s="88">
        <f t="shared" si="9"/>
        <v>0.04132231405</v>
      </c>
      <c r="O1081" s="88">
        <f t="shared" si="10"/>
        <v>0.5510204082</v>
      </c>
      <c r="P1081" s="89">
        <f t="shared" si="11"/>
        <v>0.00826446281</v>
      </c>
      <c r="Q1081" s="90">
        <f t="shared" ref="Q1081:V1081" si="3275">K1081-Q$2</f>
        <v>0.09530331005</v>
      </c>
      <c r="R1081" s="91">
        <f t="shared" si="3275"/>
        <v>0.1916803364</v>
      </c>
      <c r="S1081" s="92">
        <f t="shared" si="3275"/>
        <v>-0.2115875626</v>
      </c>
      <c r="T1081" s="93">
        <f t="shared" si="3275"/>
        <v>-0.07441212756</v>
      </c>
      <c r="U1081" s="94">
        <f t="shared" si="3275"/>
        <v>0.09718907907</v>
      </c>
      <c r="V1081" s="95">
        <f t="shared" si="3275"/>
        <v>-0.0239963657</v>
      </c>
      <c r="W1081" s="64"/>
      <c r="X1081" s="65">
        <f t="shared" si="13"/>
        <v>1</v>
      </c>
      <c r="Y1081" s="66">
        <f t="shared" si="14"/>
        <v>0</v>
      </c>
      <c r="Z1081" s="67">
        <f t="shared" ref="Z1081:AA1081" si="3276">U1081</f>
        <v>0.09718907907</v>
      </c>
      <c r="AA1081" s="68">
        <f t="shared" si="3276"/>
        <v>-0.0239963657</v>
      </c>
      <c r="AB1081" s="69">
        <f t="shared" ref="AB1081:AC1081" si="3277">S1081</f>
        <v>-0.2115875626</v>
      </c>
      <c r="AC1081" s="70">
        <f t="shared" si="3277"/>
        <v>-0.07441212756</v>
      </c>
      <c r="AD1081" s="71">
        <f t="shared" si="17"/>
        <v>0.008869891524</v>
      </c>
      <c r="AE1081" s="72">
        <f t="shared" si="18"/>
        <v>-0.004664369367</v>
      </c>
      <c r="AF1081" s="73">
        <f t="shared" si="19"/>
        <v>-0.02234962098</v>
      </c>
      <c r="AG1081" s="74">
        <f t="shared" si="20"/>
        <v>-0.002154713618</v>
      </c>
      <c r="AH1081" s="75">
        <f t="shared" si="21"/>
        <v>0.03923213194</v>
      </c>
      <c r="AI1081" s="76">
        <f t="shared" si="22"/>
        <v>0.0314893614</v>
      </c>
      <c r="AJ1081" s="77"/>
      <c r="AK1081" s="65">
        <f t="shared" si="23"/>
        <v>-0.005693794321</v>
      </c>
      <c r="AL1081" s="66">
        <f t="shared" si="24"/>
        <v>0.0007634399882</v>
      </c>
      <c r="AM1081" s="67">
        <f t="shared" si="25"/>
        <v>0.1174287868</v>
      </c>
      <c r="AN1081" s="68">
        <f t="shared" si="26"/>
        <v>0.1347144078</v>
      </c>
      <c r="AO1081" s="69">
        <f t="shared" si="27"/>
        <v>-0.007405718996</v>
      </c>
      <c r="AP1081" s="70">
        <f t="shared" si="28"/>
        <v>0.1158836776</v>
      </c>
      <c r="AQ1081" s="71">
        <f t="shared" si="29"/>
        <v>0.0018398846</v>
      </c>
      <c r="AR1081" s="72">
        <f t="shared" si="30"/>
        <v>-0.007568006172</v>
      </c>
      <c r="AS1081" s="73">
        <f t="shared" si="31"/>
        <v>0.0003256662557</v>
      </c>
      <c r="AT1081" s="74">
        <f t="shared" si="32"/>
        <v>-0.009486045884</v>
      </c>
      <c r="AU1081" s="75">
        <f t="shared" si="33"/>
        <v>0.003931340666</v>
      </c>
      <c r="AV1081" s="76">
        <f t="shared" si="34"/>
        <v>0.004216048368</v>
      </c>
      <c r="AW1081" s="78">
        <f t="shared" si="35"/>
        <v>0.110426165</v>
      </c>
      <c r="AX1081" s="79">
        <f t="shared" si="36"/>
        <v>0.09530331005</v>
      </c>
      <c r="AY1081" s="78">
        <f t="shared" si="37"/>
        <v>0.2385235217</v>
      </c>
      <c r="AZ1081" s="79">
        <f t="shared" si="38"/>
        <v>0.1916803364</v>
      </c>
      <c r="BA1081" s="80"/>
      <c r="BB1081" s="80"/>
      <c r="BC1081" s="80"/>
      <c r="BD1081" s="80"/>
      <c r="BE1081" s="81"/>
      <c r="BF1081" s="81"/>
      <c r="BG1081" s="81"/>
      <c r="BH1081" s="81"/>
      <c r="BI1081" s="81"/>
      <c r="BJ1081" s="81"/>
    </row>
    <row r="1082">
      <c r="A1082" s="31">
        <v>1080.0</v>
      </c>
      <c r="B1082" s="32">
        <v>3758.0</v>
      </c>
      <c r="C1082" s="33">
        <v>1248.0</v>
      </c>
      <c r="D1082" s="55">
        <f t="shared" si="5"/>
        <v>1040</v>
      </c>
      <c r="E1082" s="35">
        <v>469.0</v>
      </c>
      <c r="F1082" s="36">
        <v>149.0</v>
      </c>
      <c r="G1082" s="37">
        <v>163.0</v>
      </c>
      <c r="H1082" s="38">
        <v>178.0</v>
      </c>
      <c r="I1082" s="39">
        <v>69.0</v>
      </c>
      <c r="J1082" s="40">
        <v>12.0</v>
      </c>
      <c r="K1082" s="88">
        <f t="shared" si="6"/>
        <v>0.5616987179</v>
      </c>
      <c r="L1082" s="88">
        <f t="shared" si="7"/>
        <v>0.751396648</v>
      </c>
      <c r="M1082" s="88">
        <f t="shared" si="8"/>
        <v>0.5030864198</v>
      </c>
      <c r="N1082" s="88">
        <f t="shared" si="9"/>
        <v>0.1306089744</v>
      </c>
      <c r="O1082" s="88">
        <f t="shared" si="10"/>
        <v>0.6740384615</v>
      </c>
      <c r="P1082" s="89">
        <f t="shared" si="11"/>
        <v>0.009615384615</v>
      </c>
      <c r="Q1082" s="90">
        <f t="shared" ref="Q1082:V1082" si="3278">K1082-Q$2</f>
        <v>0.2107210363</v>
      </c>
      <c r="R1082" s="91">
        <f t="shared" si="3278"/>
        <v>0.2718441078</v>
      </c>
      <c r="S1082" s="92">
        <f t="shared" si="3278"/>
        <v>0.09149885711</v>
      </c>
      <c r="T1082" s="93">
        <f t="shared" si="3278"/>
        <v>0.01487453275</v>
      </c>
      <c r="U1082" s="94">
        <f t="shared" si="3278"/>
        <v>0.2202071324</v>
      </c>
      <c r="V1082" s="95">
        <f t="shared" si="3278"/>
        <v>-0.0226454439</v>
      </c>
      <c r="W1082" s="64"/>
      <c r="X1082" s="65">
        <f t="shared" si="13"/>
        <v>1</v>
      </c>
      <c r="Y1082" s="66">
        <f t="shared" si="14"/>
        <v>0</v>
      </c>
      <c r="Z1082" s="67">
        <f t="shared" ref="Z1082:AA1082" si="3279">U1082</f>
        <v>0.2202071324</v>
      </c>
      <c r="AA1082" s="68">
        <f t="shared" si="3279"/>
        <v>-0.0226454439</v>
      </c>
      <c r="AB1082" s="69">
        <f t="shared" ref="AB1082:AC1082" si="3280">S1082</f>
        <v>0.09149885711</v>
      </c>
      <c r="AC1082" s="70">
        <f t="shared" si="3280"/>
        <v>0.01487453275</v>
      </c>
      <c r="AD1082" s="71">
        <f t="shared" si="17"/>
        <v>0.04797836505</v>
      </c>
      <c r="AE1082" s="72">
        <f t="shared" si="18"/>
        <v>-0.009973376527</v>
      </c>
      <c r="AF1082" s="73">
        <f t="shared" si="19"/>
        <v>0.02048554134</v>
      </c>
      <c r="AG1082" s="74">
        <f t="shared" si="20"/>
        <v>0.001203445968</v>
      </c>
      <c r="AH1082" s="75">
        <f t="shared" si="21"/>
        <v>0.008150789127</v>
      </c>
      <c r="AI1082" s="76">
        <f t="shared" si="22"/>
        <v>0.002722005494</v>
      </c>
      <c r="AJ1082" s="77"/>
      <c r="AK1082" s="65">
        <f t="shared" si="23"/>
        <v>-0.005693794321</v>
      </c>
      <c r="AL1082" s="66">
        <f t="shared" si="24"/>
        <v>0.0007634399882</v>
      </c>
      <c r="AM1082" s="67">
        <f t="shared" si="25"/>
        <v>0.2156981694</v>
      </c>
      <c r="AN1082" s="68">
        <f t="shared" si="26"/>
        <v>0.3311258724</v>
      </c>
      <c r="AO1082" s="69">
        <f t="shared" si="27"/>
        <v>-0.005421169035</v>
      </c>
      <c r="AP1082" s="70">
        <f t="shared" si="28"/>
        <v>-0.04768553785</v>
      </c>
      <c r="AQ1082" s="71">
        <f t="shared" si="29"/>
        <v>0.01884596925</v>
      </c>
      <c r="AR1082" s="72">
        <f t="shared" si="30"/>
        <v>-0.03309463957</v>
      </c>
      <c r="AS1082" s="73">
        <f t="shared" si="31"/>
        <v>0.00002703114684</v>
      </c>
      <c r="AT1082" s="74">
        <f t="shared" si="32"/>
        <v>0.008674716192</v>
      </c>
      <c r="AU1082" s="75">
        <f t="shared" si="33"/>
        <v>0.0008795766336</v>
      </c>
      <c r="AV1082" s="76">
        <f t="shared" si="34"/>
        <v>0.0004426969612</v>
      </c>
      <c r="AW1082" s="78">
        <f t="shared" si="35"/>
        <v>0.2243357831</v>
      </c>
      <c r="AX1082" s="79">
        <f t="shared" si="36"/>
        <v>0.2107210363</v>
      </c>
      <c r="AY1082" s="78">
        <f t="shared" si="37"/>
        <v>0.2602265482</v>
      </c>
      <c r="AZ1082" s="79">
        <f t="shared" si="38"/>
        <v>0.2718441078</v>
      </c>
      <c r="BA1082" s="80"/>
      <c r="BB1082" s="80"/>
      <c r="BC1082" s="80"/>
      <c r="BD1082" s="80"/>
      <c r="BE1082" s="81"/>
      <c r="BF1082" s="81"/>
      <c r="BG1082" s="81"/>
      <c r="BH1082" s="81"/>
      <c r="BI1082" s="81"/>
      <c r="BJ1082" s="81"/>
    </row>
    <row r="1083">
      <c r="A1083" s="31">
        <v>1081.0</v>
      </c>
      <c r="B1083" s="32">
        <v>2775.0</v>
      </c>
      <c r="C1083" s="33">
        <v>2668.0</v>
      </c>
      <c r="D1083" s="55">
        <f t="shared" si="5"/>
        <v>2423</v>
      </c>
      <c r="E1083" s="35">
        <v>576.0</v>
      </c>
      <c r="F1083" s="36">
        <v>81.0</v>
      </c>
      <c r="G1083" s="37">
        <v>844.0</v>
      </c>
      <c r="H1083" s="38">
        <v>762.0</v>
      </c>
      <c r="I1083" s="39">
        <v>139.0</v>
      </c>
      <c r="J1083" s="40">
        <v>21.0</v>
      </c>
      <c r="K1083" s="88">
        <f t="shared" si="6"/>
        <v>0.5843328336</v>
      </c>
      <c r="L1083" s="88">
        <f t="shared" si="7"/>
        <v>0.4840893703</v>
      </c>
      <c r="M1083" s="88">
        <f t="shared" si="8"/>
        <v>0.8921775899</v>
      </c>
      <c r="N1083" s="88">
        <f t="shared" si="9"/>
        <v>0.3163418291</v>
      </c>
      <c r="O1083" s="88">
        <f t="shared" si="10"/>
        <v>0.6434172513</v>
      </c>
      <c r="P1083" s="89">
        <f t="shared" si="11"/>
        <v>0.007871064468</v>
      </c>
      <c r="Q1083" s="90">
        <f t="shared" ref="Q1083:V1083" si="3281">K1083-Q$2</f>
        <v>0.2333551519</v>
      </c>
      <c r="R1083" s="91">
        <f t="shared" si="3281"/>
        <v>0.004536830055</v>
      </c>
      <c r="S1083" s="92">
        <f t="shared" si="3281"/>
        <v>0.4805900272</v>
      </c>
      <c r="T1083" s="93">
        <f t="shared" si="3281"/>
        <v>0.2006073875</v>
      </c>
      <c r="U1083" s="94">
        <f t="shared" si="3281"/>
        <v>0.1895859222</v>
      </c>
      <c r="V1083" s="95">
        <f t="shared" si="3281"/>
        <v>-0.02438976404</v>
      </c>
      <c r="W1083" s="64"/>
      <c r="X1083" s="65">
        <f t="shared" si="13"/>
        <v>1</v>
      </c>
      <c r="Y1083" s="66">
        <f t="shared" si="14"/>
        <v>0</v>
      </c>
      <c r="Z1083" s="67">
        <f t="shared" ref="Z1083:AA1083" si="3282">U1083</f>
        <v>0.1895859222</v>
      </c>
      <c r="AA1083" s="68">
        <f t="shared" si="3282"/>
        <v>-0.02438976404</v>
      </c>
      <c r="AB1083" s="69">
        <f t="shared" ref="AB1083:AC1083" si="3283">S1083</f>
        <v>0.4805900272</v>
      </c>
      <c r="AC1083" s="70">
        <f t="shared" si="3283"/>
        <v>0.2006073875</v>
      </c>
      <c r="AD1083" s="71">
        <f t="shared" si="17"/>
        <v>0.03534796132</v>
      </c>
      <c r="AE1083" s="72">
        <f t="shared" si="18"/>
        <v>-0.009247911819</v>
      </c>
      <c r="AF1083" s="73">
        <f t="shared" si="19"/>
        <v>0.09600587038</v>
      </c>
      <c r="AG1083" s="74">
        <f t="shared" si="20"/>
        <v>0.0263108592</v>
      </c>
      <c r="AH1083" s="75">
        <f t="shared" si="21"/>
        <v>0.1907234503</v>
      </c>
      <c r="AI1083" s="76">
        <f t="shared" si="22"/>
        <v>0.1928198196</v>
      </c>
      <c r="AJ1083" s="77"/>
      <c r="AK1083" s="65">
        <f t="shared" si="23"/>
        <v>-0.005693794321</v>
      </c>
      <c r="AL1083" s="66">
        <f t="shared" si="24"/>
        <v>0.0007634399882</v>
      </c>
      <c r="AM1083" s="67">
        <f t="shared" si="25"/>
        <v>0.1934727956</v>
      </c>
      <c r="AN1083" s="68">
        <f t="shared" si="26"/>
        <v>0.2810865075</v>
      </c>
      <c r="AO1083" s="69">
        <f t="shared" si="27"/>
        <v>0.03256471645</v>
      </c>
      <c r="AP1083" s="70">
        <f t="shared" si="28"/>
        <v>-0.2676438395</v>
      </c>
      <c r="AQ1083" s="71">
        <f t="shared" si="29"/>
        <v>0.01277711421</v>
      </c>
      <c r="AR1083" s="72">
        <f t="shared" si="30"/>
        <v>-0.02535899106</v>
      </c>
      <c r="AS1083" s="73">
        <f t="shared" si="31"/>
        <v>-0.008594818825</v>
      </c>
      <c r="AT1083" s="74">
        <f t="shared" si="32"/>
        <v>0.04119384872</v>
      </c>
      <c r="AU1083" s="75">
        <f t="shared" si="33"/>
        <v>0.01845851778</v>
      </c>
      <c r="AV1083" s="76">
        <f t="shared" si="34"/>
        <v>0.02500228012</v>
      </c>
      <c r="AW1083" s="78">
        <f t="shared" si="35"/>
        <v>0.2429845309</v>
      </c>
      <c r="AX1083" s="79">
        <f t="shared" si="36"/>
        <v>0.2333551519</v>
      </c>
      <c r="AY1083" s="78">
        <f t="shared" si="37"/>
        <v>0.05504324574</v>
      </c>
      <c r="AZ1083" s="79">
        <f t="shared" si="38"/>
        <v>0.004536830055</v>
      </c>
      <c r="BA1083" s="80"/>
      <c r="BB1083" s="80"/>
      <c r="BC1083" s="80"/>
      <c r="BD1083" s="80"/>
      <c r="BE1083" s="81"/>
      <c r="BF1083" s="81"/>
      <c r="BG1083" s="81"/>
      <c r="BH1083" s="81"/>
      <c r="BI1083" s="81"/>
      <c r="BJ1083" s="81"/>
    </row>
    <row r="1084">
      <c r="A1084" s="31">
        <v>1082.0</v>
      </c>
      <c r="B1084" s="32">
        <v>5653.0</v>
      </c>
      <c r="C1084" s="33">
        <v>1793.0</v>
      </c>
      <c r="D1084" s="55">
        <f t="shared" si="5"/>
        <v>1170</v>
      </c>
      <c r="E1084" s="35">
        <v>309.0</v>
      </c>
      <c r="F1084" s="36">
        <v>185.0</v>
      </c>
      <c r="G1084" s="37">
        <v>192.0</v>
      </c>
      <c r="H1084" s="38">
        <v>325.0</v>
      </c>
      <c r="I1084" s="39">
        <v>91.0</v>
      </c>
      <c r="J1084" s="40">
        <v>68.0</v>
      </c>
      <c r="K1084" s="88">
        <f t="shared" si="6"/>
        <v>0.3301728946</v>
      </c>
      <c r="L1084" s="88">
        <f t="shared" si="7"/>
        <v>0.5517241379</v>
      </c>
      <c r="M1084" s="88">
        <f t="shared" si="8"/>
        <v>0.4314606742</v>
      </c>
      <c r="N1084" s="88">
        <f t="shared" si="9"/>
        <v>0.1070831009</v>
      </c>
      <c r="O1084" s="88">
        <f t="shared" si="10"/>
        <v>0.505982906</v>
      </c>
      <c r="P1084" s="89">
        <f t="shared" si="11"/>
        <v>0.03792526492</v>
      </c>
      <c r="Q1084" s="90">
        <f t="shared" ref="Q1084:V1084" si="3284">K1084-Q$2</f>
        <v>-0.0208047871</v>
      </c>
      <c r="R1084" s="91">
        <f t="shared" si="3284"/>
        <v>0.07217159764</v>
      </c>
      <c r="S1084" s="92">
        <f t="shared" si="3284"/>
        <v>0.01987311151</v>
      </c>
      <c r="T1084" s="93">
        <f t="shared" si="3284"/>
        <v>-0.008651340659</v>
      </c>
      <c r="U1084" s="94">
        <f t="shared" si="3284"/>
        <v>0.05215157689</v>
      </c>
      <c r="V1084" s="95">
        <f t="shared" si="3284"/>
        <v>0.005664436407</v>
      </c>
      <c r="W1084" s="64"/>
      <c r="X1084" s="65">
        <f t="shared" si="13"/>
        <v>1</v>
      </c>
      <c r="Y1084" s="66">
        <f t="shared" si="14"/>
        <v>0</v>
      </c>
      <c r="Z1084" s="67">
        <f t="shared" ref="Z1084:AA1084" si="3285">U1084</f>
        <v>0.05215157689</v>
      </c>
      <c r="AA1084" s="68">
        <f t="shared" si="3285"/>
        <v>0.005664436407</v>
      </c>
      <c r="AB1084" s="69">
        <f t="shared" ref="AB1084:AC1084" si="3286">S1084</f>
        <v>0.01987311151</v>
      </c>
      <c r="AC1084" s="70">
        <f t="shared" si="3286"/>
        <v>-0.008651340659</v>
      </c>
      <c r="AD1084" s="71">
        <f t="shared" si="17"/>
        <v>0.002687701132</v>
      </c>
      <c r="AE1084" s="72">
        <f t="shared" si="18"/>
        <v>0.0005908185817</v>
      </c>
      <c r="AF1084" s="73">
        <f t="shared" si="19"/>
        <v>0.001085419072</v>
      </c>
      <c r="AG1084" s="74">
        <f t="shared" si="20"/>
        <v>-0.0003386110812</v>
      </c>
      <c r="AH1084" s="75">
        <f t="shared" si="21"/>
        <v>0.0003200948659</v>
      </c>
      <c r="AI1084" s="76">
        <f t="shared" si="22"/>
        <v>-0.0003438581153</v>
      </c>
      <c r="AJ1084" s="77"/>
      <c r="AK1084" s="65">
        <f t="shared" si="23"/>
        <v>-0.005693794321</v>
      </c>
      <c r="AL1084" s="66">
        <f t="shared" si="24"/>
        <v>0.0007634399882</v>
      </c>
      <c r="AM1084" s="67">
        <f t="shared" si="25"/>
        <v>0.03357590863</v>
      </c>
      <c r="AN1084" s="68">
        <f t="shared" si="26"/>
        <v>0.08742172019</v>
      </c>
      <c r="AO1084" s="69">
        <f t="shared" si="27"/>
        <v>-0.007098948638</v>
      </c>
      <c r="AP1084" s="70">
        <f t="shared" si="28"/>
        <v>-0.008690448298</v>
      </c>
      <c r="AQ1084" s="71">
        <f t="shared" si="29"/>
        <v>0.001725833142</v>
      </c>
      <c r="AR1084" s="72">
        <f t="shared" si="30"/>
        <v>-0.001263101975</v>
      </c>
      <c r="AS1084" s="73">
        <f t="shared" si="31"/>
        <v>0.000171203174</v>
      </c>
      <c r="AT1084" s="74">
        <f t="shared" si="32"/>
        <v>0.0004491224044</v>
      </c>
      <c r="AU1084" s="75">
        <f t="shared" si="33"/>
        <v>0.00004195351773</v>
      </c>
      <c r="AV1084" s="76">
        <f t="shared" si="34"/>
        <v>-0.00003373197864</v>
      </c>
      <c r="AW1084" s="78">
        <f t="shared" si="35"/>
        <v>0.02272215551</v>
      </c>
      <c r="AX1084" s="79">
        <f t="shared" si="36"/>
        <v>-0.0208047871</v>
      </c>
      <c r="AY1084" s="78">
        <f t="shared" si="37"/>
        <v>0.07864700033</v>
      </c>
      <c r="AZ1084" s="79">
        <f t="shared" si="38"/>
        <v>0.07217159764</v>
      </c>
      <c r="BA1084" s="80"/>
      <c r="BB1084" s="80"/>
      <c r="BC1084" s="80"/>
      <c r="BD1084" s="80"/>
      <c r="BE1084" s="81"/>
      <c r="BF1084" s="81"/>
      <c r="BG1084" s="81"/>
      <c r="BH1084" s="81"/>
      <c r="BI1084" s="81"/>
      <c r="BJ1084" s="81"/>
    </row>
    <row r="1085">
      <c r="A1085" s="31">
        <v>1083.0</v>
      </c>
      <c r="B1085" s="32">
        <v>1623.0</v>
      </c>
      <c r="C1085" s="33">
        <v>672.0</v>
      </c>
      <c r="D1085" s="55">
        <f t="shared" si="5"/>
        <v>462</v>
      </c>
      <c r="E1085" s="35">
        <v>97.0</v>
      </c>
      <c r="F1085" s="36">
        <v>87.0</v>
      </c>
      <c r="G1085" s="37">
        <v>77.0</v>
      </c>
      <c r="H1085" s="38">
        <v>151.0</v>
      </c>
      <c r="I1085" s="39">
        <v>27.0</v>
      </c>
      <c r="J1085" s="40">
        <v>23.0</v>
      </c>
      <c r="K1085" s="88">
        <f t="shared" si="6"/>
        <v>0.2991071429</v>
      </c>
      <c r="L1085" s="88">
        <f t="shared" si="7"/>
        <v>0.4509090909</v>
      </c>
      <c r="M1085" s="88">
        <f t="shared" si="8"/>
        <v>0.4117647059</v>
      </c>
      <c r="N1085" s="88">
        <f t="shared" si="9"/>
        <v>0.1145833333</v>
      </c>
      <c r="O1085" s="88">
        <f t="shared" si="10"/>
        <v>0.4350649351</v>
      </c>
      <c r="P1085" s="89">
        <f t="shared" si="11"/>
        <v>0.03422619048</v>
      </c>
      <c r="Q1085" s="90">
        <f t="shared" ref="Q1085:V1085" si="3287">K1085-Q$2</f>
        <v>-0.05187053883</v>
      </c>
      <c r="R1085" s="91">
        <f t="shared" si="3287"/>
        <v>-0.02864344938</v>
      </c>
      <c r="S1085" s="92">
        <f t="shared" si="3287"/>
        <v>0.0001771432362</v>
      </c>
      <c r="T1085" s="93">
        <f t="shared" si="3287"/>
        <v>-0.001151108274</v>
      </c>
      <c r="U1085" s="94">
        <f t="shared" si="3287"/>
        <v>-0.01876639403</v>
      </c>
      <c r="V1085" s="95">
        <f t="shared" si="3287"/>
        <v>0.001965361964</v>
      </c>
      <c r="W1085" s="64"/>
      <c r="X1085" s="65">
        <f t="shared" si="13"/>
        <v>1</v>
      </c>
      <c r="Y1085" s="66">
        <f t="shared" si="14"/>
        <v>0</v>
      </c>
      <c r="Z1085" s="67">
        <f t="shared" ref="Z1085:AA1085" si="3288">U1085</f>
        <v>-0.01876639403</v>
      </c>
      <c r="AA1085" s="68">
        <f t="shared" si="3288"/>
        <v>0.001965361964</v>
      </c>
      <c r="AB1085" s="69">
        <f t="shared" ref="AB1085:AC1085" si="3289">S1085</f>
        <v>0.0001771432362</v>
      </c>
      <c r="AC1085" s="70">
        <f t="shared" si="3289"/>
        <v>-0.001151108274</v>
      </c>
      <c r="AD1085" s="71">
        <f t="shared" si="17"/>
        <v>0.0003483148972</v>
      </c>
      <c r="AE1085" s="72">
        <f t="shared" si="18"/>
        <v>-0.00007376551406</v>
      </c>
      <c r="AF1085" s="73">
        <f t="shared" si="19"/>
        <v>-0.000001061995352</v>
      </c>
      <c r="AG1085" s="74">
        <f t="shared" si="20"/>
        <v>0.00002195030202</v>
      </c>
      <c r="AH1085" s="75">
        <f t="shared" si="21"/>
        <v>-0.000001293670532</v>
      </c>
      <c r="AI1085" s="76">
        <f t="shared" si="22"/>
        <v>-0.0000004078220898</v>
      </c>
      <c r="AJ1085" s="77"/>
      <c r="AK1085" s="65">
        <f t="shared" si="23"/>
        <v>-0.005693794321</v>
      </c>
      <c r="AL1085" s="66">
        <f t="shared" si="24"/>
        <v>0.0007634399882</v>
      </c>
      <c r="AM1085" s="67">
        <f t="shared" si="25"/>
        <v>-0.01843846601</v>
      </c>
      <c r="AN1085" s="68">
        <f t="shared" si="26"/>
        <v>-0.028190099</v>
      </c>
      <c r="AO1085" s="69">
        <f t="shared" si="27"/>
        <v>-0.0005985106957</v>
      </c>
      <c r="AP1085" s="70">
        <f t="shared" si="28"/>
        <v>0.00007317849853</v>
      </c>
      <c r="AQ1085" s="71">
        <f t="shared" si="29"/>
        <v>0.000136025508</v>
      </c>
      <c r="AR1085" s="72">
        <f t="shared" si="30"/>
        <v>-0.0002409607949</v>
      </c>
      <c r="AS1085" s="73">
        <f t="shared" si="31"/>
        <v>-0.000009289038172</v>
      </c>
      <c r="AT1085" s="74">
        <f t="shared" si="32"/>
        <v>0.0000001249510109</v>
      </c>
      <c r="AU1085" s="75">
        <f t="shared" si="33"/>
        <v>-0.0000001400019517</v>
      </c>
      <c r="AV1085" s="76">
        <f t="shared" si="34"/>
        <v>-0.00000006751845794</v>
      </c>
      <c r="AW1085" s="78">
        <f t="shared" si="35"/>
        <v>-0.02460417456</v>
      </c>
      <c r="AX1085" s="79">
        <f t="shared" si="36"/>
        <v>-0.05187053883</v>
      </c>
      <c r="AY1085" s="78">
        <f t="shared" si="37"/>
        <v>-0.02759438388</v>
      </c>
      <c r="AZ1085" s="79">
        <f t="shared" si="38"/>
        <v>-0.02864344938</v>
      </c>
      <c r="BA1085" s="80"/>
      <c r="BB1085" s="80"/>
      <c r="BC1085" s="80"/>
      <c r="BD1085" s="80"/>
      <c r="BE1085" s="81"/>
      <c r="BF1085" s="81"/>
      <c r="BG1085" s="81"/>
      <c r="BH1085" s="81"/>
      <c r="BI1085" s="81"/>
      <c r="BJ1085" s="81"/>
    </row>
    <row r="1086">
      <c r="A1086" s="31">
        <v>1084.0</v>
      </c>
      <c r="B1086" s="32">
        <v>3842.0</v>
      </c>
      <c r="C1086" s="33">
        <v>1392.0</v>
      </c>
      <c r="D1086" s="55">
        <f t="shared" si="5"/>
        <v>910</v>
      </c>
      <c r="E1086" s="35">
        <v>148.0</v>
      </c>
      <c r="F1086" s="36">
        <v>191.0</v>
      </c>
      <c r="G1086" s="37">
        <v>123.0</v>
      </c>
      <c r="H1086" s="38">
        <v>341.0</v>
      </c>
      <c r="I1086" s="39">
        <v>40.0</v>
      </c>
      <c r="J1086" s="40">
        <v>67.0</v>
      </c>
      <c r="K1086" s="88">
        <f t="shared" si="6"/>
        <v>0.2234195402</v>
      </c>
      <c r="L1086" s="88">
        <f t="shared" si="7"/>
        <v>0.3553875236</v>
      </c>
      <c r="M1086" s="88">
        <f t="shared" si="8"/>
        <v>0.3228346457</v>
      </c>
      <c r="N1086" s="88">
        <f t="shared" si="9"/>
        <v>0.08836206897</v>
      </c>
      <c r="O1086" s="88">
        <f t="shared" si="10"/>
        <v>0.3417582418</v>
      </c>
      <c r="P1086" s="89">
        <f t="shared" si="11"/>
        <v>0.04813218391</v>
      </c>
      <c r="Q1086" s="90">
        <f t="shared" ref="Q1086:V1086" si="3290">K1086-Q$2</f>
        <v>-0.1275581415</v>
      </c>
      <c r="R1086" s="91">
        <f t="shared" si="3290"/>
        <v>-0.1241650167</v>
      </c>
      <c r="S1086" s="92">
        <f t="shared" si="3290"/>
        <v>-0.08875291698</v>
      </c>
      <c r="T1086" s="93">
        <f t="shared" si="3290"/>
        <v>-0.02737237264</v>
      </c>
      <c r="U1086" s="94">
        <f t="shared" si="3290"/>
        <v>-0.1120730873</v>
      </c>
      <c r="V1086" s="95">
        <f t="shared" si="3290"/>
        <v>0.0158713554</v>
      </c>
      <c r="W1086" s="64"/>
      <c r="X1086" s="65">
        <f t="shared" si="13"/>
        <v>1</v>
      </c>
      <c r="Y1086" s="66">
        <f t="shared" si="14"/>
        <v>0</v>
      </c>
      <c r="Z1086" s="67">
        <f t="shared" ref="Z1086:AA1086" si="3291">U1086</f>
        <v>-0.1120730873</v>
      </c>
      <c r="AA1086" s="68">
        <f t="shared" si="3291"/>
        <v>0.0158713554</v>
      </c>
      <c r="AB1086" s="69">
        <f t="shared" ref="AB1086:AC1086" si="3292">S1086</f>
        <v>-0.08875291698</v>
      </c>
      <c r="AC1086" s="70">
        <f t="shared" si="3292"/>
        <v>-0.02737237264</v>
      </c>
      <c r="AD1086" s="71">
        <f t="shared" si="17"/>
        <v>0.01230847698</v>
      </c>
      <c r="AE1086" s="72">
        <f t="shared" si="18"/>
        <v>-0.003557503599</v>
      </c>
      <c r="AF1086" s="73">
        <f t="shared" si="19"/>
        <v>0.01038125007</v>
      </c>
      <c r="AG1086" s="74">
        <f t="shared" si="20"/>
        <v>0.001659077222</v>
      </c>
      <c r="AH1086" s="75">
        <f t="shared" si="21"/>
        <v>0.007127833488</v>
      </c>
      <c r="AI1086" s="76">
        <f t="shared" si="22"/>
        <v>0.004858755833</v>
      </c>
      <c r="AJ1086" s="77"/>
      <c r="AK1086" s="65">
        <f t="shared" si="23"/>
        <v>-0.005693794321</v>
      </c>
      <c r="AL1086" s="66">
        <f t="shared" si="24"/>
        <v>0.0007634399882</v>
      </c>
      <c r="AM1086" s="67">
        <f t="shared" si="25"/>
        <v>-0.1166783238</v>
      </c>
      <c r="AN1086" s="68">
        <f t="shared" si="26"/>
        <v>-0.1649769858</v>
      </c>
      <c r="AO1086" s="69">
        <f t="shared" si="27"/>
        <v>-0.001192384601</v>
      </c>
      <c r="AP1086" s="70">
        <f t="shared" si="28"/>
        <v>0.04807007588</v>
      </c>
      <c r="AQ1086" s="71">
        <f t="shared" si="29"/>
        <v>0.004252481113</v>
      </c>
      <c r="AR1086" s="72">
        <f t="shared" si="30"/>
        <v>-0.009003591871</v>
      </c>
      <c r="AS1086" s="73">
        <f t="shared" si="31"/>
        <v>-0.000428990259</v>
      </c>
      <c r="AT1086" s="74">
        <f t="shared" si="32"/>
        <v>0.004423388668</v>
      </c>
      <c r="AU1086" s="75">
        <f t="shared" si="33"/>
        <v>0.0007284381965</v>
      </c>
      <c r="AV1086" s="76">
        <f t="shared" si="34"/>
        <v>0.0006681936518</v>
      </c>
      <c r="AW1086" s="78">
        <f t="shared" si="35"/>
        <v>-0.1190125737</v>
      </c>
      <c r="AX1086" s="79">
        <f t="shared" si="36"/>
        <v>-0.1275581415</v>
      </c>
      <c r="AY1086" s="78">
        <f t="shared" si="37"/>
        <v>-0.1200554794</v>
      </c>
      <c r="AZ1086" s="79">
        <f t="shared" si="38"/>
        <v>-0.1241650167</v>
      </c>
      <c r="BA1086" s="80"/>
      <c r="BB1086" s="80"/>
      <c r="BC1086" s="80"/>
      <c r="BD1086" s="80"/>
      <c r="BE1086" s="81"/>
      <c r="BF1086" s="81"/>
      <c r="BG1086" s="81"/>
      <c r="BH1086" s="81"/>
      <c r="BI1086" s="81"/>
      <c r="BJ1086" s="81"/>
    </row>
    <row r="1087">
      <c r="A1087" s="31">
        <v>1085.0</v>
      </c>
      <c r="B1087" s="32" t="s">
        <v>224</v>
      </c>
      <c r="C1087" s="33">
        <v>1224.0</v>
      </c>
      <c r="D1087" s="55">
        <f t="shared" si="5"/>
        <v>1118</v>
      </c>
      <c r="E1087" s="35">
        <v>338.0</v>
      </c>
      <c r="F1087" s="36">
        <v>103.0</v>
      </c>
      <c r="G1087" s="37">
        <v>329.0</v>
      </c>
      <c r="H1087" s="38">
        <v>292.0</v>
      </c>
      <c r="I1087" s="39">
        <v>43.0</v>
      </c>
      <c r="J1087" s="40">
        <v>13.0</v>
      </c>
      <c r="K1087" s="88">
        <f t="shared" si="6"/>
        <v>0.5800653595</v>
      </c>
      <c r="L1087" s="88">
        <f t="shared" si="7"/>
        <v>0.5661218425</v>
      </c>
      <c r="M1087" s="88">
        <f t="shared" si="8"/>
        <v>0.7393258427</v>
      </c>
      <c r="N1087" s="88">
        <f t="shared" si="9"/>
        <v>0.2687908497</v>
      </c>
      <c r="O1087" s="88">
        <f t="shared" si="10"/>
        <v>0.6350626118</v>
      </c>
      <c r="P1087" s="89">
        <f t="shared" si="11"/>
        <v>0.01062091503</v>
      </c>
      <c r="Q1087" s="90">
        <f t="shared" ref="Q1087:V1087" si="3293">K1087-Q$2</f>
        <v>0.2290876778</v>
      </c>
      <c r="R1087" s="91">
        <f t="shared" si="3293"/>
        <v>0.08656930221</v>
      </c>
      <c r="S1087" s="92">
        <f t="shared" si="3293"/>
        <v>0.3277382801</v>
      </c>
      <c r="T1087" s="93">
        <f t="shared" si="3293"/>
        <v>0.1530564081</v>
      </c>
      <c r="U1087" s="94">
        <f t="shared" si="3293"/>
        <v>0.1812312827</v>
      </c>
      <c r="V1087" s="95">
        <f t="shared" si="3293"/>
        <v>-0.02163991348</v>
      </c>
      <c r="W1087" s="64"/>
      <c r="X1087" s="65">
        <f t="shared" si="13"/>
        <v>1</v>
      </c>
      <c r="Y1087" s="66">
        <f t="shared" si="14"/>
        <v>0</v>
      </c>
      <c r="Z1087" s="67">
        <f t="shared" ref="Z1087:AA1087" si="3294">U1087</f>
        <v>0.1812312827</v>
      </c>
      <c r="AA1087" s="68">
        <f t="shared" si="3294"/>
        <v>-0.02163991348</v>
      </c>
      <c r="AB1087" s="69">
        <f t="shared" ref="AB1087:AC1087" si="3295">S1087</f>
        <v>0.3277382801</v>
      </c>
      <c r="AC1087" s="70">
        <f t="shared" si="3295"/>
        <v>0.1530564081</v>
      </c>
      <c r="AD1087" s="71">
        <f t="shared" si="17"/>
        <v>0.03237649198</v>
      </c>
      <c r="AE1087" s="72">
        <f t="shared" si="18"/>
        <v>-0.007843658555</v>
      </c>
      <c r="AF1087" s="73">
        <f t="shared" si="19"/>
        <v>0.06270855632</v>
      </c>
      <c r="AG1087" s="74">
        <f t="shared" si="20"/>
        <v>0.02064638114</v>
      </c>
      <c r="AH1087" s="75">
        <f t="shared" si="21"/>
        <v>0.08398611616</v>
      </c>
      <c r="AI1087" s="76">
        <f t="shared" si="22"/>
        <v>0.1003248879</v>
      </c>
      <c r="AJ1087" s="77"/>
      <c r="AK1087" s="65">
        <f t="shared" si="23"/>
        <v>-0.005693794321</v>
      </c>
      <c r="AL1087" s="66">
        <f t="shared" si="24"/>
        <v>0.0007634399882</v>
      </c>
      <c r="AM1087" s="67">
        <f t="shared" si="25"/>
        <v>0.1822874937</v>
      </c>
      <c r="AN1087" s="68">
        <f t="shared" si="26"/>
        <v>0.2700669021</v>
      </c>
      <c r="AO1087" s="69">
        <f t="shared" si="27"/>
        <v>0.03030693249</v>
      </c>
      <c r="AP1087" s="70">
        <f t="shared" si="28"/>
        <v>-0.184799273</v>
      </c>
      <c r="AQ1087" s="71">
        <f t="shared" si="29"/>
        <v>0.01206843865</v>
      </c>
      <c r="AR1087" s="72">
        <f t="shared" si="30"/>
        <v>-0.02290504474</v>
      </c>
      <c r="AS1087" s="73">
        <f t="shared" si="31"/>
        <v>-0.00707410422</v>
      </c>
      <c r="AT1087" s="74">
        <f t="shared" si="32"/>
        <v>0.02699710577</v>
      </c>
      <c r="AU1087" s="75">
        <f t="shared" si="33"/>
        <v>0.007874853463</v>
      </c>
      <c r="AV1087" s="76">
        <f t="shared" si="34"/>
        <v>0.0127580814</v>
      </c>
      <c r="AW1087" s="78">
        <f t="shared" si="35"/>
        <v>0.2197698198</v>
      </c>
      <c r="AX1087" s="79">
        <f t="shared" si="36"/>
        <v>0.2290876778</v>
      </c>
      <c r="AY1087" s="78">
        <f t="shared" si="37"/>
        <v>0.1028812115</v>
      </c>
      <c r="AZ1087" s="79">
        <f t="shared" si="38"/>
        <v>0.08656930221</v>
      </c>
      <c r="BA1087" s="80"/>
      <c r="BB1087" s="80"/>
      <c r="BC1087" s="80"/>
      <c r="BD1087" s="80"/>
      <c r="BE1087" s="81"/>
      <c r="BF1087" s="81"/>
      <c r="BG1087" s="81"/>
      <c r="BH1087" s="81"/>
      <c r="BI1087" s="81"/>
      <c r="BJ1087" s="81"/>
    </row>
    <row r="1088">
      <c r="A1088" s="31">
        <v>1086.0</v>
      </c>
      <c r="B1088" s="32" t="s">
        <v>410</v>
      </c>
      <c r="C1088" s="33">
        <v>144.0</v>
      </c>
      <c r="D1088" s="55">
        <f t="shared" si="5"/>
        <v>95</v>
      </c>
      <c r="E1088" s="35">
        <v>11.0</v>
      </c>
      <c r="F1088" s="36">
        <v>9.0</v>
      </c>
      <c r="G1088" s="37">
        <v>23.0</v>
      </c>
      <c r="H1088" s="38">
        <v>42.0</v>
      </c>
      <c r="I1088" s="39">
        <v>7.0</v>
      </c>
      <c r="J1088" s="40">
        <v>3.0</v>
      </c>
      <c r="K1088" s="88">
        <f t="shared" si="6"/>
        <v>0.2847222222</v>
      </c>
      <c r="L1088" s="88">
        <f t="shared" si="7"/>
        <v>0.3</v>
      </c>
      <c r="M1088" s="88">
        <f t="shared" si="8"/>
        <v>0.6571428571</v>
      </c>
      <c r="N1088" s="88">
        <f t="shared" si="9"/>
        <v>0.1597222222</v>
      </c>
      <c r="O1088" s="88">
        <f t="shared" si="10"/>
        <v>0.4315789474</v>
      </c>
      <c r="P1088" s="89">
        <f t="shared" si="11"/>
        <v>0.02083333333</v>
      </c>
      <c r="Q1088" s="90">
        <f t="shared" ref="Q1088:V1088" si="3296">K1088-Q$2</f>
        <v>-0.06625545947</v>
      </c>
      <c r="R1088" s="91">
        <f t="shared" si="3296"/>
        <v>-0.1795525403</v>
      </c>
      <c r="S1088" s="92">
        <f t="shared" si="3296"/>
        <v>0.2455552945</v>
      </c>
      <c r="T1088" s="93">
        <f t="shared" si="3296"/>
        <v>0.04398778061</v>
      </c>
      <c r="U1088" s="94">
        <f t="shared" si="3296"/>
        <v>-0.02225238173</v>
      </c>
      <c r="V1088" s="95">
        <f t="shared" si="3296"/>
        <v>-0.01142749518</v>
      </c>
      <c r="W1088" s="64"/>
      <c r="X1088" s="65">
        <f t="shared" si="13"/>
        <v>1</v>
      </c>
      <c r="Y1088" s="66">
        <f t="shared" si="14"/>
        <v>0</v>
      </c>
      <c r="Z1088" s="67">
        <f t="shared" ref="Z1088:AA1088" si="3297">U1088</f>
        <v>-0.02225238173</v>
      </c>
      <c r="AA1088" s="68">
        <f t="shared" si="3297"/>
        <v>-0.01142749518</v>
      </c>
      <c r="AB1088" s="69">
        <f t="shared" ref="AB1088:AC1088" si="3298">S1088</f>
        <v>0.2455552945</v>
      </c>
      <c r="AC1088" s="70">
        <f t="shared" si="3298"/>
        <v>0.04398778061</v>
      </c>
      <c r="AD1088" s="71">
        <f t="shared" si="17"/>
        <v>0.0003645808464</v>
      </c>
      <c r="AE1088" s="72">
        <f t="shared" si="18"/>
        <v>0.0005085779697</v>
      </c>
      <c r="AF1088" s="73">
        <f t="shared" si="19"/>
        <v>-0.004961519997</v>
      </c>
      <c r="AG1088" s="74">
        <f t="shared" si="20"/>
        <v>-0.003784914829</v>
      </c>
      <c r="AH1088" s="75">
        <f t="shared" si="21"/>
        <v>0.05836247781</v>
      </c>
      <c r="AI1088" s="76">
        <f t="shared" si="22"/>
        <v>0.02160286485</v>
      </c>
      <c r="AJ1088" s="77"/>
      <c r="AK1088" s="65">
        <f t="shared" si="23"/>
        <v>-0.005693794321</v>
      </c>
      <c r="AL1088" s="66">
        <f t="shared" si="24"/>
        <v>0.0007634399882</v>
      </c>
      <c r="AM1088" s="67">
        <f t="shared" si="25"/>
        <v>-0.00002084506625</v>
      </c>
      <c r="AN1088" s="68">
        <f t="shared" si="26"/>
        <v>-0.0446565969</v>
      </c>
      <c r="AO1088" s="69">
        <f t="shared" si="27"/>
        <v>-0.01252094827</v>
      </c>
      <c r="AP1088" s="70">
        <f t="shared" si="28"/>
        <v>-0.1285443185</v>
      </c>
      <c r="AQ1088" s="71">
        <f t="shared" si="29"/>
        <v>0.000483857519</v>
      </c>
      <c r="AR1088" s="72">
        <f t="shared" si="30"/>
        <v>0.00004886924127</v>
      </c>
      <c r="AS1088" s="73">
        <f t="shared" si="31"/>
        <v>0.001467414157</v>
      </c>
      <c r="AT1088" s="74">
        <f t="shared" si="32"/>
        <v>-0.002192182347</v>
      </c>
      <c r="AU1088" s="75">
        <f t="shared" si="33"/>
        <v>0.006263343455</v>
      </c>
      <c r="AV1088" s="76">
        <f t="shared" si="34"/>
        <v>0.003409413615</v>
      </c>
      <c r="AW1088" s="78">
        <f t="shared" si="35"/>
        <v>-0.01002097253</v>
      </c>
      <c r="AX1088" s="79">
        <f t="shared" si="36"/>
        <v>-0.06625545947</v>
      </c>
      <c r="AY1088" s="78">
        <f t="shared" si="37"/>
        <v>-0.1711713749</v>
      </c>
      <c r="AZ1088" s="79">
        <f t="shared" si="38"/>
        <v>-0.1795525403</v>
      </c>
      <c r="BA1088" s="80"/>
      <c r="BB1088" s="80"/>
      <c r="BC1088" s="80"/>
      <c r="BD1088" s="80"/>
      <c r="BE1088" s="81"/>
      <c r="BF1088" s="81"/>
      <c r="BG1088" s="81"/>
      <c r="BH1088" s="81"/>
      <c r="BI1088" s="81"/>
      <c r="BJ1088" s="81"/>
    </row>
    <row r="1089">
      <c r="A1089" s="31">
        <v>1087.0</v>
      </c>
      <c r="B1089" s="32">
        <v>4305.0</v>
      </c>
      <c r="C1089" s="33">
        <v>1859.0</v>
      </c>
      <c r="D1089" s="55">
        <f t="shared" si="5"/>
        <v>1222</v>
      </c>
      <c r="E1089" s="35">
        <v>119.0</v>
      </c>
      <c r="F1089" s="36">
        <v>310.0</v>
      </c>
      <c r="G1089" s="37">
        <v>98.0</v>
      </c>
      <c r="H1089" s="38">
        <v>495.0</v>
      </c>
      <c r="I1089" s="39">
        <v>55.0</v>
      </c>
      <c r="J1089" s="40">
        <v>145.0</v>
      </c>
      <c r="K1089" s="88">
        <f t="shared" si="6"/>
        <v>0.1463152232</v>
      </c>
      <c r="L1089" s="88">
        <f t="shared" si="7"/>
        <v>0.2600896861</v>
      </c>
      <c r="M1089" s="88">
        <f t="shared" si="8"/>
        <v>0.1772151899</v>
      </c>
      <c r="N1089" s="88">
        <f t="shared" si="9"/>
        <v>0.05271651425</v>
      </c>
      <c r="O1089" s="88">
        <f t="shared" si="10"/>
        <v>0.2225859247</v>
      </c>
      <c r="P1089" s="89">
        <f t="shared" si="11"/>
        <v>0.07799892415</v>
      </c>
      <c r="Q1089" s="90">
        <f t="shared" ref="Q1089:V1089" si="3299">K1089-Q$2</f>
        <v>-0.2046624585</v>
      </c>
      <c r="R1089" s="91">
        <f t="shared" si="3299"/>
        <v>-0.2194628542</v>
      </c>
      <c r="S1089" s="92">
        <f t="shared" si="3299"/>
        <v>-0.2343723728</v>
      </c>
      <c r="T1089" s="93">
        <f t="shared" si="3299"/>
        <v>-0.06301792735</v>
      </c>
      <c r="U1089" s="94">
        <f t="shared" si="3299"/>
        <v>-0.2312454044</v>
      </c>
      <c r="V1089" s="95">
        <f t="shared" si="3299"/>
        <v>0.04573809564</v>
      </c>
      <c r="W1089" s="64"/>
      <c r="X1089" s="65">
        <f t="shared" si="13"/>
        <v>1</v>
      </c>
      <c r="Y1089" s="66">
        <f t="shared" si="14"/>
        <v>0</v>
      </c>
      <c r="Z1089" s="67">
        <f t="shared" ref="Z1089:AA1089" si="3300">U1089</f>
        <v>-0.2312454044</v>
      </c>
      <c r="AA1089" s="68">
        <f t="shared" si="3300"/>
        <v>0.04573809564</v>
      </c>
      <c r="AB1089" s="69">
        <f t="shared" ref="AB1089:AC1089" si="3301">S1089</f>
        <v>-0.2343723728</v>
      </c>
      <c r="AC1089" s="70">
        <f t="shared" si="3301"/>
        <v>-0.06301792735</v>
      </c>
      <c r="AD1089" s="71">
        <f t="shared" si="17"/>
        <v>0.05138246365</v>
      </c>
      <c r="AE1089" s="72">
        <f t="shared" si="18"/>
        <v>-0.02115344884</v>
      </c>
      <c r="AF1089" s="73">
        <f t="shared" si="19"/>
        <v>0.05707985411</v>
      </c>
      <c r="AG1089" s="74">
        <f t="shared" si="20"/>
        <v>0.003852860092</v>
      </c>
      <c r="AH1089" s="75">
        <f t="shared" si="21"/>
        <v>0.05095914995</v>
      </c>
      <c r="AI1089" s="76">
        <f t="shared" si="22"/>
        <v>0.02953932232</v>
      </c>
      <c r="AJ1089" s="77"/>
      <c r="AK1089" s="65">
        <f t="shared" si="23"/>
        <v>-0.005693794321</v>
      </c>
      <c r="AL1089" s="66">
        <f t="shared" si="24"/>
        <v>0.0007634399882</v>
      </c>
      <c r="AM1089" s="67">
        <f t="shared" si="25"/>
        <v>-0.2613711096</v>
      </c>
      <c r="AN1089" s="68">
        <f t="shared" si="26"/>
        <v>-0.3298012047</v>
      </c>
      <c r="AO1089" s="69">
        <f t="shared" si="27"/>
        <v>0.001468562169</v>
      </c>
      <c r="AP1089" s="70">
        <f t="shared" si="28"/>
        <v>0.1256404689</v>
      </c>
      <c r="AQ1089" s="71">
        <f t="shared" si="29"/>
        <v>0.01407828519</v>
      </c>
      <c r="AR1089" s="72">
        <f t="shared" si="30"/>
        <v>-0.04082534535</v>
      </c>
      <c r="AS1089" s="73">
        <f t="shared" si="31"/>
        <v>-0.0001354910609</v>
      </c>
      <c r="AT1089" s="74">
        <f t="shared" si="32"/>
        <v>0.02418382457</v>
      </c>
      <c r="AU1089" s="75">
        <f t="shared" si="33"/>
        <v>0.005293290668</v>
      </c>
      <c r="AV1089" s="76">
        <f t="shared" si="34"/>
        <v>0.00418771627</v>
      </c>
      <c r="AW1089" s="78">
        <f t="shared" si="35"/>
        <v>-0.246360257</v>
      </c>
      <c r="AX1089" s="79">
        <f t="shared" si="36"/>
        <v>-0.2046624585</v>
      </c>
      <c r="AY1089" s="78">
        <f t="shared" si="37"/>
        <v>-0.2158511003</v>
      </c>
      <c r="AZ1089" s="79">
        <f t="shared" si="38"/>
        <v>-0.2194628542</v>
      </c>
      <c r="BA1089" s="80"/>
      <c r="BB1089" s="80"/>
      <c r="BC1089" s="80"/>
      <c r="BD1089" s="80"/>
      <c r="BE1089" s="81"/>
      <c r="BF1089" s="81"/>
      <c r="BG1089" s="81"/>
      <c r="BH1089" s="81"/>
      <c r="BI1089" s="81"/>
      <c r="BJ1089" s="81"/>
    </row>
    <row r="1090">
      <c r="A1090" s="31">
        <v>1088.0</v>
      </c>
      <c r="B1090" s="32">
        <v>2633.0</v>
      </c>
      <c r="C1090" s="33">
        <v>1172.0</v>
      </c>
      <c r="D1090" s="55">
        <f t="shared" si="5"/>
        <v>997</v>
      </c>
      <c r="E1090" s="35">
        <v>454.0</v>
      </c>
      <c r="F1090" s="36">
        <v>101.0</v>
      </c>
      <c r="G1090" s="37">
        <v>157.0</v>
      </c>
      <c r="H1090" s="38">
        <v>171.0</v>
      </c>
      <c r="I1090" s="39">
        <v>95.0</v>
      </c>
      <c r="J1090" s="40">
        <v>19.0</v>
      </c>
      <c r="K1090" s="88">
        <f t="shared" si="6"/>
        <v>0.6023890785</v>
      </c>
      <c r="L1090" s="88">
        <f t="shared" si="7"/>
        <v>0.7625</v>
      </c>
      <c r="M1090" s="88">
        <f t="shared" si="8"/>
        <v>0.5667870036</v>
      </c>
      <c r="N1090" s="88">
        <f t="shared" si="9"/>
        <v>0.1339590444</v>
      </c>
      <c r="O1090" s="88">
        <f t="shared" si="10"/>
        <v>0.7081243731</v>
      </c>
      <c r="P1090" s="89">
        <f t="shared" si="11"/>
        <v>0.0162116041</v>
      </c>
      <c r="Q1090" s="90">
        <f t="shared" ref="Q1090:V1090" si="3302">K1090-Q$2</f>
        <v>0.2514113968</v>
      </c>
      <c r="R1090" s="91">
        <f t="shared" si="3302"/>
        <v>0.2829474597</v>
      </c>
      <c r="S1090" s="92">
        <f t="shared" si="3302"/>
        <v>0.155199441</v>
      </c>
      <c r="T1090" s="93">
        <f t="shared" si="3302"/>
        <v>0.01822460276</v>
      </c>
      <c r="U1090" s="94">
        <f t="shared" si="3302"/>
        <v>0.254293044</v>
      </c>
      <c r="V1090" s="95">
        <f t="shared" si="3302"/>
        <v>-0.01604922442</v>
      </c>
      <c r="W1090" s="64"/>
      <c r="X1090" s="65">
        <f t="shared" si="13"/>
        <v>1</v>
      </c>
      <c r="Y1090" s="66">
        <f t="shared" si="14"/>
        <v>0</v>
      </c>
      <c r="Z1090" s="67">
        <f t="shared" ref="Z1090:AA1090" si="3303">U1090</f>
        <v>0.254293044</v>
      </c>
      <c r="AA1090" s="68">
        <f t="shared" si="3303"/>
        <v>-0.01604922442</v>
      </c>
      <c r="AB1090" s="69">
        <f t="shared" ref="AB1090:AC1090" si="3304">S1090</f>
        <v>0.155199441</v>
      </c>
      <c r="AC1090" s="70">
        <f t="shared" si="3304"/>
        <v>0.01822460276</v>
      </c>
      <c r="AD1090" s="71">
        <f t="shared" si="17"/>
        <v>0.06440737464</v>
      </c>
      <c r="AE1090" s="72">
        <f t="shared" si="18"/>
        <v>-0.008162412262</v>
      </c>
      <c r="AF1090" s="73">
        <f t="shared" si="19"/>
        <v>0.03975862901</v>
      </c>
      <c r="AG1090" s="74">
        <f t="shared" si="20"/>
        <v>0.002143559055</v>
      </c>
      <c r="AH1090" s="75">
        <f t="shared" si="21"/>
        <v>0.02375473033</v>
      </c>
      <c r="AI1090" s="76">
        <f t="shared" si="22"/>
        <v>0.005656896321</v>
      </c>
      <c r="AJ1090" s="77"/>
      <c r="AK1090" s="65">
        <f t="shared" si="23"/>
        <v>-0.005693794321</v>
      </c>
      <c r="AL1090" s="66">
        <f t="shared" si="24"/>
        <v>0.0007634399882</v>
      </c>
      <c r="AM1090" s="67">
        <f t="shared" si="25"/>
        <v>0.2330485401</v>
      </c>
      <c r="AN1090" s="68">
        <f t="shared" si="26"/>
        <v>0.3906263363</v>
      </c>
      <c r="AO1090" s="69">
        <f t="shared" si="27"/>
        <v>-0.01268654348</v>
      </c>
      <c r="AP1090" s="70">
        <f t="shared" si="28"/>
        <v>-0.07990111891</v>
      </c>
      <c r="AQ1090" s="71">
        <f t="shared" si="29"/>
        <v>0.02834581404</v>
      </c>
      <c r="AR1090" s="72">
        <f t="shared" si="30"/>
        <v>-0.04174097932</v>
      </c>
      <c r="AS1090" s="73">
        <f t="shared" si="31"/>
        <v>0.0001335161428</v>
      </c>
      <c r="AT1090" s="74">
        <f t="shared" si="32"/>
        <v>0.01683099707</v>
      </c>
      <c r="AU1090" s="75">
        <f t="shared" si="33"/>
        <v>0.002600868901</v>
      </c>
      <c r="AV1090" s="76">
        <f t="shared" si="34"/>
        <v>0.001032076917</v>
      </c>
      <c r="AW1090" s="78">
        <f t="shared" si="35"/>
        <v>0.2457484014</v>
      </c>
      <c r="AX1090" s="79">
        <f t="shared" si="36"/>
        <v>0.2514113968</v>
      </c>
      <c r="AY1090" s="78">
        <f t="shared" si="37"/>
        <v>0.287610752</v>
      </c>
      <c r="AZ1090" s="79">
        <f t="shared" si="38"/>
        <v>0.2829474597</v>
      </c>
      <c r="BA1090" s="80"/>
      <c r="BB1090" s="80"/>
      <c r="BC1090" s="80"/>
      <c r="BD1090" s="80"/>
      <c r="BE1090" s="81"/>
      <c r="BF1090" s="81"/>
      <c r="BG1090" s="81"/>
      <c r="BH1090" s="81"/>
      <c r="BI1090" s="81"/>
      <c r="BJ1090" s="81"/>
    </row>
    <row r="1091">
      <c r="A1091" s="31">
        <v>1089.0</v>
      </c>
      <c r="B1091" s="32">
        <v>1651.0</v>
      </c>
      <c r="C1091" s="33">
        <v>716.0</v>
      </c>
      <c r="D1091" s="55">
        <f t="shared" si="5"/>
        <v>571</v>
      </c>
      <c r="E1091" s="35">
        <v>255.0</v>
      </c>
      <c r="F1091" s="36">
        <v>51.0</v>
      </c>
      <c r="G1091" s="37">
        <v>103.0</v>
      </c>
      <c r="H1091" s="38">
        <v>112.0</v>
      </c>
      <c r="I1091" s="39">
        <v>42.0</v>
      </c>
      <c r="J1091" s="40">
        <v>8.0</v>
      </c>
      <c r="K1091" s="88">
        <f t="shared" si="6"/>
        <v>0.5586592179</v>
      </c>
      <c r="L1091" s="88">
        <f t="shared" si="7"/>
        <v>0.7261613692</v>
      </c>
      <c r="M1091" s="88">
        <f t="shared" si="8"/>
        <v>0.6358024691</v>
      </c>
      <c r="N1091" s="88">
        <f t="shared" si="9"/>
        <v>0.1438547486</v>
      </c>
      <c r="O1091" s="88">
        <f t="shared" si="10"/>
        <v>0.700525394</v>
      </c>
      <c r="P1091" s="89">
        <f t="shared" si="11"/>
        <v>0.01117318436</v>
      </c>
      <c r="Q1091" s="90">
        <f t="shared" ref="Q1091:V1091" si="3305">K1091-Q$2</f>
        <v>0.2076815362</v>
      </c>
      <c r="R1091" s="91">
        <f t="shared" si="3305"/>
        <v>0.2466088289</v>
      </c>
      <c r="S1091" s="92">
        <f t="shared" si="3305"/>
        <v>0.2242149065</v>
      </c>
      <c r="T1091" s="93">
        <f t="shared" si="3305"/>
        <v>0.028120307</v>
      </c>
      <c r="U1091" s="94">
        <f t="shared" si="3305"/>
        <v>0.246694065</v>
      </c>
      <c r="V1091" s="95">
        <f t="shared" si="3305"/>
        <v>-0.02108764415</v>
      </c>
      <c r="W1091" s="64"/>
      <c r="X1091" s="65">
        <f t="shared" si="13"/>
        <v>1</v>
      </c>
      <c r="Y1091" s="66">
        <f t="shared" si="14"/>
        <v>0</v>
      </c>
      <c r="Z1091" s="67">
        <f t="shared" ref="Z1091:AA1091" si="3306">U1091</f>
        <v>0.246694065</v>
      </c>
      <c r="AA1091" s="68">
        <f t="shared" si="3306"/>
        <v>-0.02108764415</v>
      </c>
      <c r="AB1091" s="69">
        <f t="shared" ref="AB1091:AC1091" si="3307">S1091</f>
        <v>0.2242149065</v>
      </c>
      <c r="AC1091" s="70">
        <f t="shared" si="3307"/>
        <v>0.028120307</v>
      </c>
      <c r="AD1091" s="71">
        <f t="shared" si="17"/>
        <v>0.06041327295</v>
      </c>
      <c r="AE1091" s="72">
        <f t="shared" si="18"/>
        <v>-0.01040439331</v>
      </c>
      <c r="AF1091" s="73">
        <f t="shared" si="19"/>
        <v>0.05590547773</v>
      </c>
      <c r="AG1091" s="74">
        <f t="shared" si="20"/>
        <v>0.002208948678</v>
      </c>
      <c r="AH1091" s="75">
        <f t="shared" si="21"/>
        <v>0.04948157263</v>
      </c>
      <c r="AI1091" s="76">
        <f t="shared" si="22"/>
        <v>0.01260998401</v>
      </c>
      <c r="AJ1091" s="77"/>
      <c r="AK1091" s="65">
        <f t="shared" si="23"/>
        <v>-0.005693794321</v>
      </c>
      <c r="AL1091" s="66">
        <f t="shared" si="24"/>
        <v>0.0007634399882</v>
      </c>
      <c r="AM1091" s="67">
        <f t="shared" si="25"/>
        <v>0.234845044</v>
      </c>
      <c r="AN1091" s="68">
        <f t="shared" si="26"/>
        <v>0.3744492315</v>
      </c>
      <c r="AO1091" s="69">
        <f t="shared" si="27"/>
        <v>-0.01743533704</v>
      </c>
      <c r="AP1091" s="70">
        <f t="shared" si="28"/>
        <v>-0.1156835308</v>
      </c>
      <c r="AQ1091" s="71">
        <f t="shared" si="29"/>
        <v>0.02498598926</v>
      </c>
      <c r="AR1091" s="72">
        <f t="shared" si="30"/>
        <v>-0.04056498568</v>
      </c>
      <c r="AS1091" s="73">
        <f t="shared" si="31"/>
        <v>0.0005274531943</v>
      </c>
      <c r="AT1091" s="74">
        <f t="shared" si="32"/>
        <v>0.0236454138</v>
      </c>
      <c r="AU1091" s="75">
        <f t="shared" si="33"/>
        <v>0.005404071471</v>
      </c>
      <c r="AV1091" s="76">
        <f t="shared" si="34"/>
        <v>0.002243571341</v>
      </c>
      <c r="AW1091" s="78">
        <f t="shared" si="35"/>
        <v>0.2426334266</v>
      </c>
      <c r="AX1091" s="79">
        <f t="shared" si="36"/>
        <v>0.2076815362</v>
      </c>
      <c r="AY1091" s="78">
        <f t="shared" si="37"/>
        <v>0.2448531401</v>
      </c>
      <c r="AZ1091" s="79">
        <f t="shared" si="38"/>
        <v>0.2466088289</v>
      </c>
      <c r="BA1091" s="80"/>
      <c r="BB1091" s="80"/>
      <c r="BC1091" s="80"/>
      <c r="BD1091" s="80"/>
      <c r="BE1091" s="81"/>
      <c r="BF1091" s="81"/>
      <c r="BG1091" s="81"/>
      <c r="BH1091" s="81"/>
      <c r="BI1091" s="81"/>
      <c r="BJ1091" s="81"/>
    </row>
    <row r="1092">
      <c r="A1092" s="31">
        <v>1090.0</v>
      </c>
      <c r="B1092" s="32" t="s">
        <v>90</v>
      </c>
      <c r="C1092" s="33">
        <v>875.0</v>
      </c>
      <c r="D1092" s="55">
        <f t="shared" si="5"/>
        <v>654</v>
      </c>
      <c r="E1092" s="35">
        <v>128.0</v>
      </c>
      <c r="F1092" s="36">
        <v>93.0</v>
      </c>
      <c r="G1092" s="37">
        <v>90.0</v>
      </c>
      <c r="H1092" s="38">
        <v>282.0</v>
      </c>
      <c r="I1092" s="39">
        <v>33.0</v>
      </c>
      <c r="J1092" s="40">
        <v>28.0</v>
      </c>
      <c r="K1092" s="88">
        <f t="shared" si="6"/>
        <v>0.2868571429</v>
      </c>
      <c r="L1092" s="88">
        <f t="shared" si="7"/>
        <v>0.3634311512</v>
      </c>
      <c r="M1092" s="88">
        <f t="shared" si="8"/>
        <v>0.4265402844</v>
      </c>
      <c r="N1092" s="88">
        <f t="shared" si="9"/>
        <v>0.1028571429</v>
      </c>
      <c r="O1092" s="88">
        <f t="shared" si="10"/>
        <v>0.3837920489</v>
      </c>
      <c r="P1092" s="89">
        <f t="shared" si="11"/>
        <v>0.032</v>
      </c>
      <c r="Q1092" s="90">
        <f t="shared" ref="Q1092:V1092" si="3308">K1092-Q$2</f>
        <v>-0.06412053883</v>
      </c>
      <c r="R1092" s="91">
        <f t="shared" si="3308"/>
        <v>-0.116121389</v>
      </c>
      <c r="S1092" s="92">
        <f t="shared" si="3308"/>
        <v>0.01495272171</v>
      </c>
      <c r="T1092" s="93">
        <f t="shared" si="3308"/>
        <v>-0.01287729875</v>
      </c>
      <c r="U1092" s="94">
        <f t="shared" si="3308"/>
        <v>-0.07003928016</v>
      </c>
      <c r="V1092" s="95">
        <f t="shared" si="3308"/>
        <v>-0.0002608285119</v>
      </c>
      <c r="W1092" s="64"/>
      <c r="X1092" s="65">
        <f t="shared" si="13"/>
        <v>1</v>
      </c>
      <c r="Y1092" s="66">
        <f t="shared" si="14"/>
        <v>0</v>
      </c>
      <c r="Z1092" s="67">
        <f t="shared" ref="Z1092:AA1092" si="3309">U1092</f>
        <v>-0.07003928016</v>
      </c>
      <c r="AA1092" s="68">
        <f t="shared" si="3309"/>
        <v>-0.0002608285119</v>
      </c>
      <c r="AB1092" s="69">
        <f t="shared" ref="AB1092:AC1092" si="3310">S1092</f>
        <v>0.01495272171</v>
      </c>
      <c r="AC1092" s="70">
        <f t="shared" si="3310"/>
        <v>-0.01287729875</v>
      </c>
      <c r="AD1092" s="71">
        <f t="shared" si="17"/>
        <v>0.004905432734</v>
      </c>
      <c r="AE1092" s="72">
        <f t="shared" si="18"/>
        <v>0.00003653648244</v>
      </c>
      <c r="AF1092" s="73">
        <f t="shared" si="19"/>
        <v>-0.001050636632</v>
      </c>
      <c r="AG1092" s="74">
        <f t="shared" si="20"/>
        <v>0.0008980166388</v>
      </c>
      <c r="AH1092" s="75">
        <f t="shared" si="21"/>
        <v>0.00005775906356</v>
      </c>
      <c r="AI1092" s="76">
        <f t="shared" si="22"/>
        <v>-0.0003851013293</v>
      </c>
      <c r="AJ1092" s="77"/>
      <c r="AK1092" s="65">
        <f t="shared" si="23"/>
        <v>-0.005693794321</v>
      </c>
      <c r="AL1092" s="66">
        <f t="shared" si="24"/>
        <v>0.0007634399882</v>
      </c>
      <c r="AM1092" s="67">
        <f t="shared" si="25"/>
        <v>-0.05675584601</v>
      </c>
      <c r="AN1092" s="68">
        <f t="shared" si="26"/>
        <v>-0.1114102847</v>
      </c>
      <c r="AO1092" s="69">
        <f t="shared" si="27"/>
        <v>-0.008514833763</v>
      </c>
      <c r="AP1092" s="70">
        <f t="shared" si="28"/>
        <v>-0.005645582979</v>
      </c>
      <c r="AQ1092" s="71">
        <f t="shared" si="29"/>
        <v>0.0025425863</v>
      </c>
      <c r="AR1092" s="72">
        <f t="shared" si="30"/>
        <v>-0.002840796934</v>
      </c>
      <c r="AS1092" s="73">
        <f t="shared" si="31"/>
        <v>-0.0004063206268</v>
      </c>
      <c r="AT1092" s="74">
        <f t="shared" si="32"/>
        <v>-0.0004198432016</v>
      </c>
      <c r="AU1092" s="75">
        <f t="shared" si="33"/>
        <v>0.00001288174037</v>
      </c>
      <c r="AV1092" s="76">
        <f t="shared" si="34"/>
        <v>-0.00004272230964</v>
      </c>
      <c r="AW1092" s="78">
        <f t="shared" si="35"/>
        <v>-0.06881532668</v>
      </c>
      <c r="AX1092" s="79">
        <f t="shared" si="36"/>
        <v>-0.06412053883</v>
      </c>
      <c r="AY1092" s="78">
        <f t="shared" si="37"/>
        <v>-0.1195957901</v>
      </c>
      <c r="AZ1092" s="79">
        <f t="shared" si="38"/>
        <v>-0.116121389</v>
      </c>
      <c r="BA1092" s="80"/>
      <c r="BB1092" s="80"/>
      <c r="BC1092" s="80"/>
      <c r="BD1092" s="80"/>
      <c r="BE1092" s="81"/>
      <c r="BF1092" s="81"/>
      <c r="BG1092" s="81"/>
      <c r="BH1092" s="81"/>
      <c r="BI1092" s="81"/>
      <c r="BJ1092" s="81"/>
    </row>
    <row r="1093">
      <c r="A1093" s="31">
        <v>1091.0</v>
      </c>
      <c r="B1093" s="32" t="s">
        <v>176</v>
      </c>
      <c r="C1093" s="33">
        <v>292.0</v>
      </c>
      <c r="D1093" s="55">
        <f t="shared" si="5"/>
        <v>234</v>
      </c>
      <c r="E1093" s="35">
        <v>76.0</v>
      </c>
      <c r="F1093" s="36">
        <v>22.0</v>
      </c>
      <c r="G1093" s="37">
        <v>41.0</v>
      </c>
      <c r="H1093" s="38">
        <v>70.0</v>
      </c>
      <c r="I1093" s="39">
        <v>22.0</v>
      </c>
      <c r="J1093" s="40">
        <v>3.0</v>
      </c>
      <c r="K1093" s="88">
        <f t="shared" si="6"/>
        <v>0.4760273973</v>
      </c>
      <c r="L1093" s="88">
        <f t="shared" si="7"/>
        <v>0.5833333333</v>
      </c>
      <c r="M1093" s="88">
        <f t="shared" si="8"/>
        <v>0.6212121212</v>
      </c>
      <c r="N1093" s="88">
        <f t="shared" si="9"/>
        <v>0.1404109589</v>
      </c>
      <c r="O1093" s="88">
        <f t="shared" si="10"/>
        <v>0.594017094</v>
      </c>
      <c r="P1093" s="89">
        <f t="shared" si="11"/>
        <v>0.0102739726</v>
      </c>
      <c r="Q1093" s="90">
        <f t="shared" ref="Q1093:V1093" si="3311">K1093-Q$2</f>
        <v>0.1250497156</v>
      </c>
      <c r="R1093" s="91">
        <f t="shared" si="3311"/>
        <v>0.103780793</v>
      </c>
      <c r="S1093" s="92">
        <f t="shared" si="3311"/>
        <v>0.2096245586</v>
      </c>
      <c r="T1093" s="93">
        <f t="shared" si="3311"/>
        <v>0.0246765173</v>
      </c>
      <c r="U1093" s="94">
        <f t="shared" si="3311"/>
        <v>0.1401857649</v>
      </c>
      <c r="V1093" s="95">
        <f t="shared" si="3311"/>
        <v>-0.02198685591</v>
      </c>
      <c r="W1093" s="64"/>
      <c r="X1093" s="65">
        <f t="shared" si="13"/>
        <v>1</v>
      </c>
      <c r="Y1093" s="66">
        <f t="shared" si="14"/>
        <v>0</v>
      </c>
      <c r="Z1093" s="67">
        <f t="shared" ref="Z1093:AA1093" si="3312">U1093</f>
        <v>0.1401857649</v>
      </c>
      <c r="AA1093" s="68">
        <f t="shared" si="3312"/>
        <v>-0.02198685591</v>
      </c>
      <c r="AB1093" s="69">
        <f t="shared" ref="AB1093:AC1093" si="3313">S1093</f>
        <v>0.2096245586</v>
      </c>
      <c r="AC1093" s="70">
        <f t="shared" si="3313"/>
        <v>0.0246765173</v>
      </c>
      <c r="AD1093" s="71">
        <f t="shared" si="17"/>
        <v>0.01916862685</v>
      </c>
      <c r="AE1093" s="72">
        <f t="shared" si="18"/>
        <v>-0.006164488428</v>
      </c>
      <c r="AF1093" s="73">
        <f t="shared" si="19"/>
        <v>0.02992893812</v>
      </c>
      <c r="AG1093" s="74">
        <f t="shared" si="20"/>
        <v>-0.001149688511</v>
      </c>
      <c r="AH1093" s="75">
        <f t="shared" si="21"/>
        <v>0.04333352505</v>
      </c>
      <c r="AI1093" s="76">
        <f t="shared" si="22"/>
        <v>0.01034560809</v>
      </c>
      <c r="AJ1093" s="77"/>
      <c r="AK1093" s="65">
        <f t="shared" si="23"/>
        <v>-0.005693794321</v>
      </c>
      <c r="AL1093" s="66">
        <f t="shared" si="24"/>
        <v>0.0007634399882</v>
      </c>
      <c r="AM1093" s="67">
        <f t="shared" si="25"/>
        <v>0.1493346843</v>
      </c>
      <c r="AN1093" s="68">
        <f t="shared" si="26"/>
        <v>0.2046180742</v>
      </c>
      <c r="AO1093" s="69">
        <f t="shared" si="27"/>
        <v>-0.01710507396</v>
      </c>
      <c r="AP1093" s="70">
        <f t="shared" si="28"/>
        <v>-0.1079292761</v>
      </c>
      <c r="AQ1093" s="71">
        <f t="shared" si="29"/>
        <v>0.006258734389</v>
      </c>
      <c r="AR1093" s="72">
        <f t="shared" si="30"/>
        <v>-0.01434258631</v>
      </c>
      <c r="AS1093" s="73">
        <f t="shared" si="31"/>
        <v>0.001266397611</v>
      </c>
      <c r="AT1093" s="74">
        <f t="shared" si="32"/>
        <v>0.012597662</v>
      </c>
      <c r="AU1093" s="75">
        <f t="shared" si="33"/>
        <v>0.004744089229</v>
      </c>
      <c r="AV1093" s="76">
        <f t="shared" si="34"/>
        <v>0.001885699386</v>
      </c>
      <c r="AW1093" s="78">
        <f t="shared" si="35"/>
        <v>0.1388050372</v>
      </c>
      <c r="AX1093" s="79">
        <f t="shared" si="36"/>
        <v>0.1250497156</v>
      </c>
      <c r="AY1093" s="78">
        <f t="shared" si="37"/>
        <v>0.09759301315</v>
      </c>
      <c r="AZ1093" s="79">
        <f t="shared" si="38"/>
        <v>0.103780793</v>
      </c>
      <c r="BA1093" s="80"/>
      <c r="BB1093" s="80"/>
      <c r="BC1093" s="80"/>
      <c r="BD1093" s="80"/>
      <c r="BE1093" s="81"/>
      <c r="BF1093" s="81"/>
      <c r="BG1093" s="81"/>
      <c r="BH1093" s="81"/>
      <c r="BI1093" s="81"/>
      <c r="BJ1093" s="81"/>
    </row>
    <row r="1094">
      <c r="A1094" s="31">
        <v>1092.0</v>
      </c>
      <c r="B1094" s="32">
        <v>7527.0</v>
      </c>
      <c r="C1094" s="33">
        <v>1286.0</v>
      </c>
      <c r="D1094" s="55">
        <f t="shared" si="5"/>
        <v>665</v>
      </c>
      <c r="E1094" s="35">
        <v>99.0</v>
      </c>
      <c r="F1094" s="36">
        <v>136.0</v>
      </c>
      <c r="G1094" s="37">
        <v>82.0</v>
      </c>
      <c r="H1094" s="38">
        <v>238.0</v>
      </c>
      <c r="I1094" s="39">
        <v>52.0</v>
      </c>
      <c r="J1094" s="40">
        <v>58.0</v>
      </c>
      <c r="K1094" s="88">
        <f t="shared" si="6"/>
        <v>0.1811819596</v>
      </c>
      <c r="L1094" s="88">
        <f t="shared" si="7"/>
        <v>0.3881748072</v>
      </c>
      <c r="M1094" s="88">
        <f t="shared" si="8"/>
        <v>0.2971014493</v>
      </c>
      <c r="N1094" s="88">
        <f t="shared" si="9"/>
        <v>0.06376360809</v>
      </c>
      <c r="O1094" s="88">
        <f t="shared" si="10"/>
        <v>0.3503759398</v>
      </c>
      <c r="P1094" s="89">
        <f t="shared" si="11"/>
        <v>0.04510108865</v>
      </c>
      <c r="Q1094" s="90">
        <f t="shared" ref="Q1094:V1094" si="3314">K1094-Q$2</f>
        <v>-0.1697957221</v>
      </c>
      <c r="R1094" s="91">
        <f t="shared" si="3314"/>
        <v>-0.09137773309</v>
      </c>
      <c r="S1094" s="92">
        <f t="shared" si="3314"/>
        <v>-0.1144861134</v>
      </c>
      <c r="T1094" s="93">
        <f t="shared" si="3314"/>
        <v>-0.05197083352</v>
      </c>
      <c r="U1094" s="94">
        <f t="shared" si="3314"/>
        <v>-0.1034553892</v>
      </c>
      <c r="V1094" s="95">
        <f t="shared" si="3314"/>
        <v>0.01284026014</v>
      </c>
      <c r="W1094" s="64"/>
      <c r="X1094" s="65">
        <f t="shared" si="13"/>
        <v>1</v>
      </c>
      <c r="Y1094" s="66">
        <f t="shared" si="14"/>
        <v>0</v>
      </c>
      <c r="Z1094" s="67">
        <f t="shared" ref="Z1094:AA1094" si="3315">U1094</f>
        <v>-0.1034553892</v>
      </c>
      <c r="AA1094" s="68">
        <f t="shared" si="3315"/>
        <v>0.01284026014</v>
      </c>
      <c r="AB1094" s="69">
        <f t="shared" ref="AB1094:AC1094" si="3316">S1094</f>
        <v>-0.1144861134</v>
      </c>
      <c r="AC1094" s="70">
        <f t="shared" si="3316"/>
        <v>-0.05197083352</v>
      </c>
      <c r="AD1094" s="71">
        <f t="shared" si="17"/>
        <v>0.01053814528</v>
      </c>
      <c r="AE1094" s="72">
        <f t="shared" si="18"/>
        <v>-0.002656788221</v>
      </c>
      <c r="AF1094" s="73">
        <f t="shared" si="19"/>
        <v>0.01251152444</v>
      </c>
      <c r="AG1094" s="74">
        <f t="shared" si="20"/>
        <v>0.003906631334</v>
      </c>
      <c r="AH1094" s="75">
        <f t="shared" si="21"/>
        <v>0.01040610262</v>
      </c>
      <c r="AI1094" s="76">
        <f t="shared" si="22"/>
        <v>0.01189987748</v>
      </c>
      <c r="AJ1094" s="77"/>
      <c r="AK1094" s="65">
        <f t="shared" si="23"/>
        <v>-0.005693794321</v>
      </c>
      <c r="AL1094" s="66">
        <f t="shared" si="24"/>
        <v>0.0007634399882</v>
      </c>
      <c r="AM1094" s="67">
        <f t="shared" si="25"/>
        <v>-0.1048317827</v>
      </c>
      <c r="AN1094" s="68">
        <f t="shared" si="26"/>
        <v>-0.1537693048</v>
      </c>
      <c r="AO1094" s="69">
        <f t="shared" si="27"/>
        <v>-0.009841775926</v>
      </c>
      <c r="AP1094" s="70">
        <f t="shared" si="28"/>
        <v>0.06434469861</v>
      </c>
      <c r="AQ1094" s="71">
        <f t="shared" si="29"/>
        <v>0.003867631978</v>
      </c>
      <c r="AR1094" s="72">
        <f t="shared" si="30"/>
        <v>-0.007508645171</v>
      </c>
      <c r="AS1094" s="73">
        <f t="shared" si="31"/>
        <v>-0.00132167013</v>
      </c>
      <c r="AT1094" s="74">
        <f t="shared" si="32"/>
        <v>0.00538087235</v>
      </c>
      <c r="AU1094" s="75">
        <f t="shared" si="33"/>
        <v>0.0009844397916</v>
      </c>
      <c r="AV1094" s="76">
        <f t="shared" si="34"/>
        <v>0.001520583279</v>
      </c>
      <c r="AW1094" s="78">
        <f t="shared" si="35"/>
        <v>-0.1168369513</v>
      </c>
      <c r="AX1094" s="79">
        <f t="shared" si="36"/>
        <v>-0.1697957221</v>
      </c>
      <c r="AY1094" s="78">
        <f t="shared" si="37"/>
        <v>-0.08926835575</v>
      </c>
      <c r="AZ1094" s="79">
        <f t="shared" si="38"/>
        <v>-0.09137773309</v>
      </c>
      <c r="BA1094" s="80"/>
      <c r="BB1094" s="80"/>
      <c r="BC1094" s="80"/>
      <c r="BD1094" s="80"/>
      <c r="BE1094" s="81"/>
      <c r="BF1094" s="81"/>
      <c r="BG1094" s="81"/>
      <c r="BH1094" s="81"/>
      <c r="BI1094" s="81"/>
      <c r="BJ1094" s="81"/>
    </row>
    <row r="1095">
      <c r="A1095" s="31">
        <v>1093.0</v>
      </c>
      <c r="B1095" s="32">
        <v>2464.0</v>
      </c>
      <c r="C1095" s="33">
        <v>2591.0</v>
      </c>
      <c r="D1095" s="55">
        <f t="shared" si="5"/>
        <v>2162</v>
      </c>
      <c r="E1095" s="35">
        <v>469.0</v>
      </c>
      <c r="F1095" s="36">
        <v>409.0</v>
      </c>
      <c r="G1095" s="37">
        <v>400.0</v>
      </c>
      <c r="H1095" s="38">
        <v>772.0</v>
      </c>
      <c r="I1095" s="39">
        <v>54.0</v>
      </c>
      <c r="J1095" s="40">
        <v>58.0</v>
      </c>
      <c r="K1095" s="88">
        <f t="shared" si="6"/>
        <v>0.3562331146</v>
      </c>
      <c r="L1095" s="88">
        <f t="shared" si="7"/>
        <v>0.4038610039</v>
      </c>
      <c r="M1095" s="88">
        <f t="shared" si="8"/>
        <v>0.461361015</v>
      </c>
      <c r="N1095" s="88">
        <f t="shared" si="9"/>
        <v>0.1543805481</v>
      </c>
      <c r="O1095" s="88">
        <f t="shared" si="10"/>
        <v>0.426919519</v>
      </c>
      <c r="P1095" s="89">
        <f t="shared" si="11"/>
        <v>0.02238517947</v>
      </c>
      <c r="Q1095" s="90">
        <f t="shared" ref="Q1095:V1095" si="3317">K1095-Q$2</f>
        <v>0.005255432938</v>
      </c>
      <c r="R1095" s="91">
        <f t="shared" si="3317"/>
        <v>-0.07569153643</v>
      </c>
      <c r="S1095" s="92">
        <f t="shared" si="3317"/>
        <v>0.04977345235</v>
      </c>
      <c r="T1095" s="93">
        <f t="shared" si="3317"/>
        <v>0.03864610644</v>
      </c>
      <c r="U1095" s="94">
        <f t="shared" si="3317"/>
        <v>-0.02691181013</v>
      </c>
      <c r="V1095" s="95">
        <f t="shared" si="3317"/>
        <v>-0.009875649045</v>
      </c>
      <c r="W1095" s="64"/>
      <c r="X1095" s="65">
        <f t="shared" si="13"/>
        <v>1</v>
      </c>
      <c r="Y1095" s="66">
        <f t="shared" si="14"/>
        <v>0</v>
      </c>
      <c r="Z1095" s="67">
        <f t="shared" ref="Z1095:AA1095" si="3318">U1095</f>
        <v>-0.02691181013</v>
      </c>
      <c r="AA1095" s="68">
        <f t="shared" si="3318"/>
        <v>-0.009875649045</v>
      </c>
      <c r="AB1095" s="69">
        <f t="shared" ref="AB1095:AC1095" si="3319">S1095</f>
        <v>0.04977345235</v>
      </c>
      <c r="AC1095" s="70">
        <f t="shared" si="3319"/>
        <v>0.03864610644</v>
      </c>
      <c r="AD1095" s="71">
        <f t="shared" si="17"/>
        <v>0.0006267170804</v>
      </c>
      <c r="AE1095" s="72">
        <f t="shared" si="18"/>
        <v>0.000531543184</v>
      </c>
      <c r="AF1095" s="73">
        <f t="shared" si="19"/>
        <v>-0.0009578383149</v>
      </c>
      <c r="AG1095" s="74">
        <f t="shared" si="20"/>
        <v>-0.001531581826</v>
      </c>
      <c r="AH1095" s="75">
        <f t="shared" si="21"/>
        <v>0.0009838750154</v>
      </c>
      <c r="AI1095" s="76">
        <f t="shared" si="22"/>
        <v>0.003847100275</v>
      </c>
      <c r="AJ1095" s="77"/>
      <c r="AK1095" s="65">
        <f t="shared" si="23"/>
        <v>-0.005693794321</v>
      </c>
      <c r="AL1095" s="66">
        <f t="shared" si="24"/>
        <v>0.0007634399882</v>
      </c>
      <c r="AM1095" s="67">
        <f t="shared" si="25"/>
        <v>-0.006287907044</v>
      </c>
      <c r="AN1095" s="68">
        <f t="shared" si="26"/>
        <v>-0.05078740344</v>
      </c>
      <c r="AO1095" s="69">
        <f t="shared" si="27"/>
        <v>0.01227815981</v>
      </c>
      <c r="AP1095" s="70">
        <f t="shared" si="28"/>
        <v>-0.03022565417</v>
      </c>
      <c r="AQ1095" s="71">
        <f t="shared" si="29"/>
        <v>0.0006319773028</v>
      </c>
      <c r="AR1095" s="72">
        <f t="shared" si="30"/>
        <v>-0.00009213698268</v>
      </c>
      <c r="AS1095" s="73">
        <f t="shared" si="31"/>
        <v>0.0006212028366</v>
      </c>
      <c r="AT1095" s="74">
        <f t="shared" si="32"/>
        <v>-0.0004441161622</v>
      </c>
      <c r="AU1095" s="75">
        <f t="shared" si="33"/>
        <v>0.00004832307489</v>
      </c>
      <c r="AV1095" s="76">
        <f t="shared" si="34"/>
        <v>0.0004524521805</v>
      </c>
      <c r="AW1095" s="78">
        <f t="shared" si="35"/>
        <v>0.001597961659</v>
      </c>
      <c r="AX1095" s="79">
        <f t="shared" si="36"/>
        <v>0.005255432938</v>
      </c>
      <c r="AY1095" s="78">
        <f t="shared" si="37"/>
        <v>-0.08033341858</v>
      </c>
      <c r="AZ1095" s="79">
        <f t="shared" si="38"/>
        <v>-0.07569153643</v>
      </c>
      <c r="BA1095" s="80"/>
      <c r="BB1095" s="80"/>
      <c r="BC1095" s="80"/>
      <c r="BD1095" s="80"/>
      <c r="BE1095" s="81"/>
      <c r="BF1095" s="81"/>
      <c r="BG1095" s="81"/>
      <c r="BH1095" s="81"/>
      <c r="BI1095" s="81"/>
      <c r="BJ1095" s="81"/>
    </row>
    <row r="1096">
      <c r="A1096" s="31">
        <v>1094.0</v>
      </c>
      <c r="B1096" s="32" t="s">
        <v>208</v>
      </c>
      <c r="C1096" s="33">
        <v>754.0</v>
      </c>
      <c r="D1096" s="55">
        <f t="shared" si="5"/>
        <v>564</v>
      </c>
      <c r="E1096" s="35">
        <v>96.0</v>
      </c>
      <c r="F1096" s="36">
        <v>79.0</v>
      </c>
      <c r="G1096" s="37">
        <v>75.0</v>
      </c>
      <c r="H1096" s="38">
        <v>245.0</v>
      </c>
      <c r="I1096" s="39">
        <v>39.0</v>
      </c>
      <c r="J1096" s="40">
        <v>30.0</v>
      </c>
      <c r="K1096" s="88">
        <f t="shared" si="6"/>
        <v>0.2785145889</v>
      </c>
      <c r="L1096" s="88">
        <f t="shared" si="7"/>
        <v>0.3552631579</v>
      </c>
      <c r="M1096" s="88">
        <f t="shared" si="8"/>
        <v>0.4076086957</v>
      </c>
      <c r="N1096" s="88">
        <f t="shared" si="9"/>
        <v>0.09946949602</v>
      </c>
      <c r="O1096" s="88">
        <f t="shared" si="10"/>
        <v>0.3723404255</v>
      </c>
      <c r="P1096" s="89">
        <f t="shared" si="11"/>
        <v>0.03978779841</v>
      </c>
      <c r="Q1096" s="90">
        <f t="shared" ref="Q1096:V1096" si="3320">K1096-Q$2</f>
        <v>-0.07246309283</v>
      </c>
      <c r="R1096" s="91">
        <f t="shared" si="3320"/>
        <v>-0.1242893824</v>
      </c>
      <c r="S1096" s="92">
        <f t="shared" si="3320"/>
        <v>-0.003978866994</v>
      </c>
      <c r="T1096" s="93">
        <f t="shared" si="3320"/>
        <v>-0.01626494559</v>
      </c>
      <c r="U1096" s="94">
        <f t="shared" si="3320"/>
        <v>-0.08149090356</v>
      </c>
      <c r="V1096" s="95">
        <f t="shared" si="3320"/>
        <v>0.007526969897</v>
      </c>
      <c r="W1096" s="64"/>
      <c r="X1096" s="65">
        <f t="shared" si="13"/>
        <v>1</v>
      </c>
      <c r="Y1096" s="66">
        <f t="shared" si="14"/>
        <v>0</v>
      </c>
      <c r="Z1096" s="67">
        <f t="shared" ref="Z1096:AA1096" si="3321">U1096</f>
        <v>-0.08149090356</v>
      </c>
      <c r="AA1096" s="68">
        <f t="shared" si="3321"/>
        <v>0.007526969897</v>
      </c>
      <c r="AB1096" s="69">
        <f t="shared" ref="AB1096:AC1096" si="3322">S1096</f>
        <v>-0.003978866994</v>
      </c>
      <c r="AC1096" s="70">
        <f t="shared" si="3322"/>
        <v>-0.01626494559</v>
      </c>
      <c r="AD1096" s="71">
        <f t="shared" si="17"/>
        <v>0.006584112087</v>
      </c>
      <c r="AE1096" s="72">
        <f t="shared" si="18"/>
        <v>-0.001226759156</v>
      </c>
      <c r="AF1096" s="73">
        <f t="shared" si="19"/>
        <v>0.0004466672223</v>
      </c>
      <c r="AG1096" s="74">
        <f t="shared" si="20"/>
        <v>0.0012954963</v>
      </c>
      <c r="AH1096" s="75">
        <f t="shared" si="21"/>
        <v>-0.0002487170724</v>
      </c>
      <c r="AI1096" s="76">
        <f t="shared" si="22"/>
        <v>0.0001294321103</v>
      </c>
      <c r="AJ1096" s="77"/>
      <c r="AK1096" s="65">
        <f t="shared" si="23"/>
        <v>-0.005693794321</v>
      </c>
      <c r="AL1096" s="66">
        <f t="shared" si="24"/>
        <v>0.0007634399882</v>
      </c>
      <c r="AM1096" s="67">
        <f t="shared" si="25"/>
        <v>-0.07846754138</v>
      </c>
      <c r="AN1096" s="68">
        <f t="shared" si="26"/>
        <v>-0.1232345425</v>
      </c>
      <c r="AO1096" s="69">
        <f t="shared" si="27"/>
        <v>-0.007547671006</v>
      </c>
      <c r="AP1096" s="70">
        <f t="shared" si="28"/>
        <v>0.004264288363</v>
      </c>
      <c r="AQ1096" s="71">
        <f t="shared" si="29"/>
        <v>0.002668965331</v>
      </c>
      <c r="AR1096" s="72">
        <f t="shared" si="30"/>
        <v>-0.004468674273</v>
      </c>
      <c r="AS1096" s="73">
        <f t="shared" si="31"/>
        <v>-0.0005349377036</v>
      </c>
      <c r="AT1096" s="74">
        <f t="shared" si="32"/>
        <v>0.0002222786639</v>
      </c>
      <c r="AU1096" s="75">
        <f t="shared" si="33"/>
        <v>-0.00003033351967</v>
      </c>
      <c r="AV1096" s="76">
        <f t="shared" si="34"/>
        <v>0.00001058881214</v>
      </c>
      <c r="AW1096" s="78">
        <f t="shared" si="35"/>
        <v>-0.0896053126</v>
      </c>
      <c r="AX1096" s="79">
        <f t="shared" si="36"/>
        <v>-0.07246309283</v>
      </c>
      <c r="AY1096" s="78">
        <f t="shared" si="37"/>
        <v>-0.1224426209</v>
      </c>
      <c r="AZ1096" s="79">
        <f t="shared" si="38"/>
        <v>-0.1242893824</v>
      </c>
      <c r="BA1096" s="80"/>
      <c r="BB1096" s="80"/>
      <c r="BC1096" s="80"/>
      <c r="BD1096" s="80"/>
      <c r="BE1096" s="81"/>
      <c r="BF1096" s="81"/>
      <c r="BG1096" s="81"/>
      <c r="BH1096" s="81"/>
      <c r="BI1096" s="81"/>
      <c r="BJ1096" s="81"/>
    </row>
    <row r="1097">
      <c r="A1097" s="31">
        <v>1095.0</v>
      </c>
      <c r="B1097" s="32">
        <v>5651.0</v>
      </c>
      <c r="C1097" s="33">
        <v>332.0</v>
      </c>
      <c r="D1097" s="55">
        <f t="shared" si="5"/>
        <v>274</v>
      </c>
      <c r="E1097" s="35">
        <v>77.0</v>
      </c>
      <c r="F1097" s="36">
        <v>44.0</v>
      </c>
      <c r="G1097" s="37">
        <v>57.0</v>
      </c>
      <c r="H1097" s="38">
        <v>66.0</v>
      </c>
      <c r="I1097" s="39">
        <v>22.0</v>
      </c>
      <c r="J1097" s="40">
        <v>8.0</v>
      </c>
      <c r="K1097" s="88">
        <f t="shared" si="6"/>
        <v>0.4698795181</v>
      </c>
      <c r="L1097" s="88">
        <f t="shared" si="7"/>
        <v>0.6</v>
      </c>
      <c r="M1097" s="88">
        <f t="shared" si="8"/>
        <v>0.5229357798</v>
      </c>
      <c r="N1097" s="88">
        <f t="shared" si="9"/>
        <v>0.171686747</v>
      </c>
      <c r="O1097" s="88">
        <f t="shared" si="10"/>
        <v>0.5693430657</v>
      </c>
      <c r="P1097" s="89">
        <f t="shared" si="11"/>
        <v>0.02409638554</v>
      </c>
      <c r="Q1097" s="90">
        <f t="shared" ref="Q1097:V1097" si="3323">K1097-Q$2</f>
        <v>0.1189018364</v>
      </c>
      <c r="R1097" s="91">
        <f t="shared" si="3323"/>
        <v>0.1204474597</v>
      </c>
      <c r="S1097" s="92">
        <f t="shared" si="3323"/>
        <v>0.1113482172</v>
      </c>
      <c r="T1097" s="93">
        <f t="shared" si="3323"/>
        <v>0.05595230538</v>
      </c>
      <c r="U1097" s="94">
        <f t="shared" si="3323"/>
        <v>0.1155117366</v>
      </c>
      <c r="V1097" s="95">
        <f t="shared" si="3323"/>
        <v>-0.00816444297</v>
      </c>
      <c r="W1097" s="64"/>
      <c r="X1097" s="65">
        <f t="shared" si="13"/>
        <v>1</v>
      </c>
      <c r="Y1097" s="66">
        <f t="shared" si="14"/>
        <v>0</v>
      </c>
      <c r="Z1097" s="67">
        <f t="shared" ref="Z1097:AA1097" si="3324">U1097</f>
        <v>0.1155117366</v>
      </c>
      <c r="AA1097" s="68">
        <f t="shared" si="3324"/>
        <v>-0.00816444297</v>
      </c>
      <c r="AB1097" s="69">
        <f t="shared" ref="AB1097:AC1097" si="3325">S1097</f>
        <v>0.1113482172</v>
      </c>
      <c r="AC1097" s="70">
        <f t="shared" si="3325"/>
        <v>0.05595230538</v>
      </c>
      <c r="AD1097" s="71">
        <f t="shared" si="17"/>
        <v>0.01327630316</v>
      </c>
      <c r="AE1097" s="72">
        <f t="shared" si="18"/>
        <v>-0.001886177972</v>
      </c>
      <c r="AF1097" s="73">
        <f t="shared" si="19"/>
        <v>0.01331884534</v>
      </c>
      <c r="AG1097" s="74">
        <f t="shared" si="20"/>
        <v>0.005554051792</v>
      </c>
      <c r="AH1097" s="75">
        <f t="shared" si="21"/>
        <v>0.00926776499</v>
      </c>
      <c r="AI1097" s="76">
        <f t="shared" si="22"/>
        <v>0.0124603789</v>
      </c>
      <c r="AJ1097" s="77"/>
      <c r="AK1097" s="65">
        <f t="shared" si="23"/>
        <v>-0.005693794321</v>
      </c>
      <c r="AL1097" s="66">
        <f t="shared" si="24"/>
        <v>0.0007634399882</v>
      </c>
      <c r="AM1097" s="67">
        <f t="shared" si="25"/>
        <v>0.1072493137</v>
      </c>
      <c r="AN1097" s="68">
        <f t="shared" si="26"/>
        <v>0.1767271434</v>
      </c>
      <c r="AO1097" s="69">
        <f t="shared" si="27"/>
        <v>0.01226610804</v>
      </c>
      <c r="AP1097" s="70">
        <f t="shared" si="28"/>
        <v>-0.06333936115</v>
      </c>
      <c r="AQ1097" s="71">
        <f t="shared" si="29"/>
        <v>0.005724206673</v>
      </c>
      <c r="AR1097" s="72">
        <f t="shared" si="30"/>
        <v>-0.008708751354</v>
      </c>
      <c r="AS1097" s="73">
        <f t="shared" si="31"/>
        <v>-0.001995677205</v>
      </c>
      <c r="AT1097" s="74">
        <f t="shared" si="32"/>
        <v>0.005764505971</v>
      </c>
      <c r="AU1097" s="75">
        <f t="shared" si="33"/>
        <v>0.0008461324924</v>
      </c>
      <c r="AV1097" s="76">
        <f t="shared" si="34"/>
        <v>0.001565430296</v>
      </c>
      <c r="AW1097" s="78">
        <f t="shared" si="35"/>
        <v>0.1183962893</v>
      </c>
      <c r="AX1097" s="79">
        <f t="shared" si="36"/>
        <v>0.1189018364</v>
      </c>
      <c r="AY1097" s="78">
        <f t="shared" si="37"/>
        <v>0.1127724071</v>
      </c>
      <c r="AZ1097" s="79">
        <f t="shared" si="38"/>
        <v>0.1204474597</v>
      </c>
      <c r="BA1097" s="80"/>
      <c r="BB1097" s="80"/>
      <c r="BC1097" s="80"/>
      <c r="BD1097" s="80"/>
      <c r="BE1097" s="81"/>
      <c r="BF1097" s="81"/>
      <c r="BG1097" s="81"/>
      <c r="BH1097" s="81"/>
      <c r="BI1097" s="81"/>
      <c r="BJ1097" s="81"/>
    </row>
    <row r="1098">
      <c r="A1098" s="31">
        <v>1096.0</v>
      </c>
      <c r="B1098" s="32">
        <v>5417.0</v>
      </c>
      <c r="C1098" s="33">
        <v>1107.0</v>
      </c>
      <c r="D1098" s="55">
        <f t="shared" si="5"/>
        <v>731</v>
      </c>
      <c r="E1098" s="35">
        <v>119.0</v>
      </c>
      <c r="F1098" s="36">
        <v>189.0</v>
      </c>
      <c r="G1098" s="37">
        <v>81.0</v>
      </c>
      <c r="H1098" s="38">
        <v>256.0</v>
      </c>
      <c r="I1098" s="39">
        <v>31.0</v>
      </c>
      <c r="J1098" s="40">
        <v>55.0</v>
      </c>
      <c r="K1098" s="88">
        <f t="shared" si="6"/>
        <v>0.2086720867</v>
      </c>
      <c r="L1098" s="88">
        <f t="shared" si="7"/>
        <v>0.3694581281</v>
      </c>
      <c r="M1098" s="88">
        <f t="shared" si="8"/>
        <v>0.2492307692</v>
      </c>
      <c r="N1098" s="88">
        <f t="shared" si="9"/>
        <v>0.07317073171</v>
      </c>
      <c r="O1098" s="88">
        <f t="shared" si="10"/>
        <v>0.316005472</v>
      </c>
      <c r="P1098" s="89">
        <f t="shared" si="11"/>
        <v>0.04968383017</v>
      </c>
      <c r="Q1098" s="90">
        <f t="shared" ref="Q1098:V1098" si="3326">K1098-Q$2</f>
        <v>-0.142305595</v>
      </c>
      <c r="R1098" s="91">
        <f t="shared" si="3326"/>
        <v>-0.1100944122</v>
      </c>
      <c r="S1098" s="92">
        <f t="shared" si="3326"/>
        <v>-0.1623567934</v>
      </c>
      <c r="T1098" s="93">
        <f t="shared" si="3326"/>
        <v>-0.0425637099</v>
      </c>
      <c r="U1098" s="94">
        <f t="shared" si="3326"/>
        <v>-0.1378258571</v>
      </c>
      <c r="V1098" s="95">
        <f t="shared" si="3326"/>
        <v>0.01742300166</v>
      </c>
      <c r="W1098" s="64"/>
      <c r="X1098" s="65">
        <f t="shared" si="13"/>
        <v>1</v>
      </c>
      <c r="Y1098" s="66">
        <f t="shared" si="14"/>
        <v>0</v>
      </c>
      <c r="Z1098" s="67">
        <f t="shared" ref="Z1098:AA1098" si="3327">U1098</f>
        <v>-0.1378258571</v>
      </c>
      <c r="AA1098" s="68">
        <f t="shared" si="3327"/>
        <v>0.01742300166</v>
      </c>
      <c r="AB1098" s="69">
        <f t="shared" ref="AB1098:AC1098" si="3328">S1098</f>
        <v>-0.1623567934</v>
      </c>
      <c r="AC1098" s="70">
        <f t="shared" si="3328"/>
        <v>-0.0425637099</v>
      </c>
      <c r="AD1098" s="71">
        <f t="shared" si="17"/>
        <v>0.01869240591</v>
      </c>
      <c r="AE1098" s="72">
        <f t="shared" si="18"/>
        <v>-0.004802680275</v>
      </c>
      <c r="AF1098" s="73">
        <f t="shared" si="19"/>
        <v>0.0231185518</v>
      </c>
      <c r="AG1098" s="74">
        <f t="shared" si="20"/>
        <v>0.003037637119</v>
      </c>
      <c r="AH1098" s="75">
        <f t="shared" si="21"/>
        <v>0.02454805897</v>
      </c>
      <c r="AI1098" s="76">
        <f t="shared" si="22"/>
        <v>0.01382101491</v>
      </c>
      <c r="AJ1098" s="77"/>
      <c r="AK1098" s="65">
        <f t="shared" si="23"/>
        <v>-0.005693794321</v>
      </c>
      <c r="AL1098" s="66">
        <f t="shared" si="24"/>
        <v>0.0007634399882</v>
      </c>
      <c r="AM1098" s="67">
        <f t="shared" si="25"/>
        <v>-0.1401626247</v>
      </c>
      <c r="AN1098" s="68">
        <f t="shared" si="26"/>
        <v>-0.204596654</v>
      </c>
      <c r="AO1098" s="69">
        <f t="shared" si="27"/>
        <v>0.001560878196</v>
      </c>
      <c r="AP1098" s="70">
        <f t="shared" si="28"/>
        <v>0.08688194586</v>
      </c>
      <c r="AQ1098" s="71">
        <f t="shared" si="29"/>
        <v>0.006807820252</v>
      </c>
      <c r="AR1098" s="72">
        <f t="shared" si="30"/>
        <v>-0.01336503746</v>
      </c>
      <c r="AS1098" s="73">
        <f t="shared" si="31"/>
        <v>-0.0006781174966</v>
      </c>
      <c r="AT1098" s="74">
        <f t="shared" si="32"/>
        <v>0.009833524088</v>
      </c>
      <c r="AU1098" s="75">
        <f t="shared" si="33"/>
        <v>0.002556605042</v>
      </c>
      <c r="AV1098" s="76">
        <f t="shared" si="34"/>
        <v>0.001970962524</v>
      </c>
      <c r="AW1098" s="78">
        <f t="shared" si="35"/>
        <v>-0.135609233</v>
      </c>
      <c r="AX1098" s="79">
        <f t="shared" si="36"/>
        <v>-0.142305595</v>
      </c>
      <c r="AY1098" s="78">
        <f t="shared" si="37"/>
        <v>-0.118511819</v>
      </c>
      <c r="AZ1098" s="79">
        <f t="shared" si="38"/>
        <v>-0.1100944122</v>
      </c>
      <c r="BA1098" s="80"/>
      <c r="BB1098" s="80"/>
      <c r="BC1098" s="80"/>
      <c r="BD1098" s="80"/>
      <c r="BE1098" s="81"/>
      <c r="BF1098" s="81"/>
      <c r="BG1098" s="81"/>
      <c r="BH1098" s="81"/>
      <c r="BI1098" s="81"/>
      <c r="BJ1098" s="81"/>
    </row>
    <row r="1099">
      <c r="A1099" s="31">
        <v>1097.0</v>
      </c>
      <c r="B1099" s="32">
        <v>6530.0</v>
      </c>
      <c r="C1099" s="33">
        <v>1511.0</v>
      </c>
      <c r="D1099" s="55">
        <f t="shared" si="5"/>
        <v>1209</v>
      </c>
      <c r="E1099" s="35">
        <v>367.0</v>
      </c>
      <c r="F1099" s="36">
        <v>223.0</v>
      </c>
      <c r="G1099" s="37">
        <v>163.0</v>
      </c>
      <c r="H1099" s="38">
        <v>312.0</v>
      </c>
      <c r="I1099" s="39">
        <v>89.0</v>
      </c>
      <c r="J1099" s="40">
        <v>55.0</v>
      </c>
      <c r="K1099" s="88">
        <f t="shared" si="6"/>
        <v>0.4096624752</v>
      </c>
      <c r="L1099" s="88">
        <f t="shared" si="7"/>
        <v>0.59375</v>
      </c>
      <c r="M1099" s="88">
        <f t="shared" si="8"/>
        <v>0.3696145125</v>
      </c>
      <c r="N1099" s="88">
        <f t="shared" si="9"/>
        <v>0.1078755791</v>
      </c>
      <c r="O1099" s="88">
        <f t="shared" si="10"/>
        <v>0.511993383</v>
      </c>
      <c r="P1099" s="89">
        <f t="shared" si="11"/>
        <v>0.03639973527</v>
      </c>
      <c r="Q1099" s="90">
        <f t="shared" ref="Q1099:V1099" si="3329">K1099-Q$2</f>
        <v>0.05868479349</v>
      </c>
      <c r="R1099" s="91">
        <f t="shared" si="3329"/>
        <v>0.1141974597</v>
      </c>
      <c r="S1099" s="92">
        <f t="shared" si="3329"/>
        <v>-0.04197305017</v>
      </c>
      <c r="T1099" s="93">
        <f t="shared" si="3329"/>
        <v>-0.007858862521</v>
      </c>
      <c r="U1099" s="94">
        <f t="shared" si="3329"/>
        <v>0.05816205387</v>
      </c>
      <c r="V1099" s="95">
        <f t="shared" si="3329"/>
        <v>0.004138906763</v>
      </c>
      <c r="W1099" s="64"/>
      <c r="X1099" s="65">
        <f t="shared" si="13"/>
        <v>1</v>
      </c>
      <c r="Y1099" s="66">
        <f t="shared" si="14"/>
        <v>0</v>
      </c>
      <c r="Z1099" s="67">
        <f t="shared" ref="Z1099:AA1099" si="3330">U1099</f>
        <v>0.05816205387</v>
      </c>
      <c r="AA1099" s="68">
        <f t="shared" si="3330"/>
        <v>0.004138906763</v>
      </c>
      <c r="AB1099" s="69">
        <f t="shared" ref="AB1099:AC1099" si="3331">S1099</f>
        <v>-0.04197305017</v>
      </c>
      <c r="AC1099" s="70">
        <f t="shared" si="3331"/>
        <v>-0.007858862521</v>
      </c>
      <c r="AD1099" s="71">
        <f t="shared" si="17"/>
        <v>0.003365693961</v>
      </c>
      <c r="AE1099" s="72">
        <f t="shared" si="18"/>
        <v>0.0004814546362</v>
      </c>
      <c r="AF1099" s="73">
        <f t="shared" si="19"/>
        <v>-0.002408711706</v>
      </c>
      <c r="AG1099" s="74">
        <f t="shared" si="20"/>
        <v>-0.0006308101265</v>
      </c>
      <c r="AH1099" s="75">
        <f t="shared" si="21"/>
        <v>0.001699975221</v>
      </c>
      <c r="AI1099" s="76">
        <f t="shared" si="22"/>
        <v>0.0006597208618</v>
      </c>
      <c r="AJ1099" s="77"/>
      <c r="AK1099" s="65">
        <f t="shared" si="23"/>
        <v>-0.005693794321</v>
      </c>
      <c r="AL1099" s="66">
        <f t="shared" si="24"/>
        <v>0.0007634399882</v>
      </c>
      <c r="AM1099" s="67">
        <f t="shared" si="25"/>
        <v>0.04090399026</v>
      </c>
      <c r="AN1099" s="68">
        <f t="shared" si="26"/>
        <v>0.09571899068</v>
      </c>
      <c r="AO1099" s="69">
        <f t="shared" si="27"/>
        <v>0.00197078827</v>
      </c>
      <c r="AP1099" s="70">
        <f t="shared" si="28"/>
        <v>0.02201991592</v>
      </c>
      <c r="AQ1099" s="71">
        <f t="shared" si="29"/>
        <v>0.002010554298</v>
      </c>
      <c r="AR1099" s="72">
        <f t="shared" si="30"/>
        <v>-0.001714542256</v>
      </c>
      <c r="AS1099" s="73">
        <f t="shared" si="31"/>
        <v>0.0002032712894</v>
      </c>
      <c r="AT1099" s="74">
        <f t="shared" si="32"/>
        <v>-0.001032756109</v>
      </c>
      <c r="AU1099" s="75">
        <f t="shared" si="33"/>
        <v>0.0001819368551</v>
      </c>
      <c r="AV1099" s="76">
        <f t="shared" si="34"/>
        <v>0.0001027649945</v>
      </c>
      <c r="AW1099" s="78">
        <f t="shared" si="35"/>
        <v>0.03957674666</v>
      </c>
      <c r="AX1099" s="79">
        <f t="shared" si="36"/>
        <v>0.05868479349</v>
      </c>
      <c r="AY1099" s="78">
        <f t="shared" si="37"/>
        <v>0.1158578132</v>
      </c>
      <c r="AZ1099" s="79">
        <f t="shared" si="38"/>
        <v>0.1141974597</v>
      </c>
      <c r="BA1099" s="80"/>
      <c r="BB1099" s="80"/>
      <c r="BC1099" s="80"/>
      <c r="BD1099" s="80"/>
      <c r="BE1099" s="81"/>
      <c r="BF1099" s="81"/>
      <c r="BG1099" s="81"/>
      <c r="BH1099" s="81"/>
      <c r="BI1099" s="81"/>
      <c r="BJ1099" s="81"/>
    </row>
    <row r="1100">
      <c r="A1100" s="31">
        <v>1098.0</v>
      </c>
      <c r="B1100" s="32" t="s">
        <v>116</v>
      </c>
      <c r="C1100" s="33">
        <v>755.0</v>
      </c>
      <c r="D1100" s="55">
        <f t="shared" si="5"/>
        <v>682</v>
      </c>
      <c r="E1100" s="35">
        <v>133.0</v>
      </c>
      <c r="F1100" s="36">
        <v>99.0</v>
      </c>
      <c r="G1100" s="37">
        <v>169.0</v>
      </c>
      <c r="H1100" s="38">
        <v>268.0</v>
      </c>
      <c r="I1100" s="39">
        <v>10.0</v>
      </c>
      <c r="J1100" s="40">
        <v>3.0</v>
      </c>
      <c r="K1100" s="88">
        <f t="shared" si="6"/>
        <v>0.4132450331</v>
      </c>
      <c r="L1100" s="88">
        <f t="shared" si="7"/>
        <v>0.3479318735</v>
      </c>
      <c r="M1100" s="88">
        <f t="shared" si="8"/>
        <v>0.6236162362</v>
      </c>
      <c r="N1100" s="88">
        <f t="shared" si="9"/>
        <v>0.2238410596</v>
      </c>
      <c r="O1100" s="88">
        <f t="shared" si="10"/>
        <v>0.4574780059</v>
      </c>
      <c r="P1100" s="89">
        <f t="shared" si="11"/>
        <v>0.003973509934</v>
      </c>
      <c r="Q1100" s="90">
        <f t="shared" ref="Q1100:V1100" si="3332">K1100-Q$2</f>
        <v>0.06226735142</v>
      </c>
      <c r="R1100" s="91">
        <f t="shared" si="3332"/>
        <v>-0.1316206668</v>
      </c>
      <c r="S1100" s="92">
        <f t="shared" si="3332"/>
        <v>0.2120286735</v>
      </c>
      <c r="T1100" s="93">
        <f t="shared" si="3332"/>
        <v>0.108106618</v>
      </c>
      <c r="U1100" s="94">
        <f t="shared" si="3332"/>
        <v>0.003646676772</v>
      </c>
      <c r="V1100" s="95">
        <f t="shared" si="3332"/>
        <v>-0.02828731858</v>
      </c>
      <c r="W1100" s="64"/>
      <c r="X1100" s="65">
        <f t="shared" si="13"/>
        <v>1</v>
      </c>
      <c r="Y1100" s="66">
        <f t="shared" si="14"/>
        <v>0</v>
      </c>
      <c r="Z1100" s="67">
        <f t="shared" ref="Z1100:AA1100" si="3333">U1100</f>
        <v>0.003646676772</v>
      </c>
      <c r="AA1100" s="68">
        <f t="shared" si="3333"/>
        <v>-0.02828731858</v>
      </c>
      <c r="AB1100" s="69">
        <f t="shared" ref="AB1100:AC1100" si="3334">S1100</f>
        <v>0.2120286735</v>
      </c>
      <c r="AC1100" s="70">
        <f t="shared" si="3334"/>
        <v>0.108106618</v>
      </c>
      <c r="AD1100" s="71">
        <f t="shared" si="17"/>
        <v>-0.0007868741409</v>
      </c>
      <c r="AE1100" s="72">
        <f t="shared" si="18"/>
        <v>-0.0002063094152</v>
      </c>
      <c r="AF1100" s="73">
        <f t="shared" si="19"/>
        <v>0.003831246382</v>
      </c>
      <c r="AG1100" s="74">
        <f t="shared" si="20"/>
        <v>-0.005603492743</v>
      </c>
      <c r="AH1100" s="75">
        <f t="shared" si="21"/>
        <v>0.03326911754</v>
      </c>
      <c r="AI1100" s="76">
        <f t="shared" si="22"/>
        <v>0.04584340562</v>
      </c>
      <c r="AJ1100" s="77"/>
      <c r="AK1100" s="65">
        <f t="shared" si="23"/>
        <v>-0.005693794321</v>
      </c>
      <c r="AL1100" s="66">
        <f t="shared" si="24"/>
        <v>0.0007634399882</v>
      </c>
      <c r="AM1100" s="67">
        <f t="shared" si="25"/>
        <v>0.04788678701</v>
      </c>
      <c r="AN1100" s="68">
        <f t="shared" si="26"/>
        <v>-0.01730005843</v>
      </c>
      <c r="AO1100" s="69">
        <f t="shared" si="27"/>
        <v>0.02413576094</v>
      </c>
      <c r="AP1100" s="70">
        <f t="shared" si="28"/>
        <v>-0.1208296377</v>
      </c>
      <c r="AQ1100" s="71">
        <f t="shared" si="29"/>
        <v>-0.0005247026441</v>
      </c>
      <c r="AR1100" s="72">
        <f t="shared" si="30"/>
        <v>0.0003526622496</v>
      </c>
      <c r="AS1100" s="73">
        <f t="shared" si="31"/>
        <v>0.002464254253</v>
      </c>
      <c r="AT1100" s="74">
        <f t="shared" si="32"/>
        <v>0.001470203244</v>
      </c>
      <c r="AU1100" s="75">
        <f t="shared" si="33"/>
        <v>0.00301911016</v>
      </c>
      <c r="AV1100" s="76">
        <f t="shared" si="34"/>
        <v>0.005745810676</v>
      </c>
      <c r="AW1100" s="78">
        <f t="shared" si="35"/>
        <v>0.0712874154</v>
      </c>
      <c r="AX1100" s="79">
        <f t="shared" si="36"/>
        <v>0.06226735142</v>
      </c>
      <c r="AY1100" s="78">
        <f t="shared" si="37"/>
        <v>-0.12979758</v>
      </c>
      <c r="AZ1100" s="79">
        <f t="shared" si="38"/>
        <v>-0.1316206668</v>
      </c>
      <c r="BA1100" s="80"/>
      <c r="BB1100" s="80"/>
      <c r="BC1100" s="80"/>
      <c r="BD1100" s="80"/>
      <c r="BE1100" s="81"/>
      <c r="BF1100" s="81"/>
      <c r="BG1100" s="81"/>
      <c r="BH1100" s="81"/>
      <c r="BI1100" s="81"/>
      <c r="BJ1100" s="81"/>
    </row>
    <row r="1101">
      <c r="A1101" s="31">
        <v>1099.0</v>
      </c>
      <c r="B1101" s="32">
        <v>4552.0</v>
      </c>
      <c r="C1101" s="33">
        <v>1416.0</v>
      </c>
      <c r="D1101" s="55">
        <f t="shared" si="5"/>
        <v>773</v>
      </c>
      <c r="E1101" s="35">
        <v>63.0</v>
      </c>
      <c r="F1101" s="36">
        <v>167.0</v>
      </c>
      <c r="G1101" s="37">
        <v>69.0</v>
      </c>
      <c r="H1101" s="38">
        <v>342.0</v>
      </c>
      <c r="I1101" s="39">
        <v>38.0</v>
      </c>
      <c r="J1101" s="40">
        <v>94.0</v>
      </c>
      <c r="K1101" s="88">
        <f t="shared" si="6"/>
        <v>0.1200564972</v>
      </c>
      <c r="L1101" s="88">
        <f t="shared" si="7"/>
        <v>0.2279909707</v>
      </c>
      <c r="M1101" s="88">
        <f t="shared" si="8"/>
        <v>0.2090909091</v>
      </c>
      <c r="N1101" s="88">
        <f t="shared" si="9"/>
        <v>0.04872881356</v>
      </c>
      <c r="O1101" s="88">
        <f t="shared" si="10"/>
        <v>0.2199223803</v>
      </c>
      <c r="P1101" s="89">
        <f t="shared" si="11"/>
        <v>0.06638418079</v>
      </c>
      <c r="Q1101" s="90">
        <f t="shared" ref="Q1101:V1101" si="3335">K1101-Q$2</f>
        <v>-0.2309211845</v>
      </c>
      <c r="R1101" s="91">
        <f t="shared" si="3335"/>
        <v>-0.2515615696</v>
      </c>
      <c r="S1101" s="92">
        <f t="shared" si="3335"/>
        <v>-0.2024966536</v>
      </c>
      <c r="T1101" s="93">
        <f t="shared" si="3335"/>
        <v>-0.06700562805</v>
      </c>
      <c r="U1101" s="94">
        <f t="shared" si="3335"/>
        <v>-0.2339089488</v>
      </c>
      <c r="V1101" s="95">
        <f t="shared" si="3335"/>
        <v>0.03412335228</v>
      </c>
      <c r="W1101" s="64"/>
      <c r="X1101" s="65">
        <f t="shared" si="13"/>
        <v>1</v>
      </c>
      <c r="Y1101" s="66">
        <f t="shared" si="14"/>
        <v>0</v>
      </c>
      <c r="Z1101" s="67">
        <f t="shared" ref="Z1101:AA1101" si="3336">U1101</f>
        <v>-0.2339089488</v>
      </c>
      <c r="AA1101" s="68">
        <f t="shared" si="3336"/>
        <v>0.03412335228</v>
      </c>
      <c r="AB1101" s="69">
        <f t="shared" ref="AB1101:AC1101" si="3337">S1101</f>
        <v>-0.2024966536</v>
      </c>
      <c r="AC1101" s="70">
        <f t="shared" si="3337"/>
        <v>-0.06700562805</v>
      </c>
      <c r="AD1101" s="71">
        <f t="shared" si="17"/>
        <v>0.05354899314</v>
      </c>
      <c r="AE1101" s="72">
        <f t="shared" si="18"/>
        <v>-0.01596351492</v>
      </c>
      <c r="AF1101" s="73">
        <f t="shared" si="19"/>
        <v>0.04965223601</v>
      </c>
      <c r="AG1101" s="74">
        <f t="shared" si="20"/>
        <v>0.008763351373</v>
      </c>
      <c r="AH1101" s="75">
        <f t="shared" si="21"/>
        <v>0.03651514051</v>
      </c>
      <c r="AI1101" s="76">
        <f t="shared" si="22"/>
        <v>0.0271368309</v>
      </c>
      <c r="AJ1101" s="77"/>
      <c r="AK1101" s="65">
        <f t="shared" si="23"/>
        <v>-0.005693794321</v>
      </c>
      <c r="AL1101" s="66">
        <f t="shared" si="24"/>
        <v>0.0007634399882</v>
      </c>
      <c r="AM1101" s="67">
        <f t="shared" si="25"/>
        <v>-0.2451051749</v>
      </c>
      <c r="AN1101" s="68">
        <f t="shared" si="26"/>
        <v>-0.343510561</v>
      </c>
      <c r="AO1101" s="69">
        <f t="shared" si="27"/>
        <v>-0.004989760408</v>
      </c>
      <c r="AP1101" s="70">
        <f t="shared" si="28"/>
        <v>0.1103142853</v>
      </c>
      <c r="AQ1101" s="71">
        <f t="shared" si="29"/>
        <v>0.01821725829</v>
      </c>
      <c r="AR1101" s="72">
        <f t="shared" si="30"/>
        <v>-0.03942078811</v>
      </c>
      <c r="AS1101" s="73">
        <f t="shared" si="31"/>
        <v>-0.002401238948</v>
      </c>
      <c r="AT1101" s="74">
        <f t="shared" si="32"/>
        <v>0.02117814185</v>
      </c>
      <c r="AU1101" s="75">
        <f t="shared" si="33"/>
        <v>0.003694785629</v>
      </c>
      <c r="AV1101" s="76">
        <f t="shared" si="34"/>
        <v>0.003677783447</v>
      </c>
      <c r="AW1101" s="78">
        <f t="shared" si="35"/>
        <v>-0.2362779247</v>
      </c>
      <c r="AX1101" s="79">
        <f t="shared" si="36"/>
        <v>-0.2309211845</v>
      </c>
      <c r="AY1101" s="78">
        <f t="shared" si="37"/>
        <v>-0.2469976985</v>
      </c>
      <c r="AZ1101" s="79">
        <f t="shared" si="38"/>
        <v>-0.2515615696</v>
      </c>
      <c r="BA1101" s="80"/>
      <c r="BB1101" s="80"/>
      <c r="BC1101" s="80"/>
      <c r="BD1101" s="80"/>
      <c r="BE1101" s="81"/>
      <c r="BF1101" s="81"/>
      <c r="BG1101" s="81"/>
      <c r="BH1101" s="81"/>
      <c r="BI1101" s="81"/>
      <c r="BJ1101" s="81"/>
    </row>
    <row r="1102">
      <c r="A1102" s="31">
        <v>1100.0</v>
      </c>
      <c r="B1102" s="32" t="s">
        <v>101</v>
      </c>
      <c r="C1102" s="33">
        <v>1448.0</v>
      </c>
      <c r="D1102" s="55">
        <f t="shared" si="5"/>
        <v>1223</v>
      </c>
      <c r="E1102" s="35">
        <v>472.0</v>
      </c>
      <c r="F1102" s="36">
        <v>111.0</v>
      </c>
      <c r="G1102" s="37">
        <v>281.0</v>
      </c>
      <c r="H1102" s="38">
        <v>244.0</v>
      </c>
      <c r="I1102" s="39">
        <v>90.0</v>
      </c>
      <c r="J1102" s="40">
        <v>25.0</v>
      </c>
      <c r="K1102" s="88">
        <f t="shared" si="6"/>
        <v>0.5821823204</v>
      </c>
      <c r="L1102" s="88">
        <f t="shared" si="7"/>
        <v>0.6972704715</v>
      </c>
      <c r="M1102" s="88">
        <f t="shared" si="8"/>
        <v>0.6738609113</v>
      </c>
      <c r="N1102" s="88">
        <f t="shared" si="9"/>
        <v>0.1940607735</v>
      </c>
      <c r="O1102" s="88">
        <f t="shared" si="10"/>
        <v>0.6892886345</v>
      </c>
      <c r="P1102" s="89">
        <f t="shared" si="11"/>
        <v>0.01726519337</v>
      </c>
      <c r="Q1102" s="90">
        <f t="shared" ref="Q1102:V1102" si="3338">K1102-Q$2</f>
        <v>0.2312046388</v>
      </c>
      <c r="R1102" s="91">
        <f t="shared" si="3338"/>
        <v>0.2177179312</v>
      </c>
      <c r="S1102" s="92">
        <f t="shared" si="3338"/>
        <v>0.2622733486</v>
      </c>
      <c r="T1102" s="93">
        <f t="shared" si="3338"/>
        <v>0.07832633187</v>
      </c>
      <c r="U1102" s="94">
        <f t="shared" si="3338"/>
        <v>0.2354573054</v>
      </c>
      <c r="V1102" s="95">
        <f t="shared" si="3338"/>
        <v>-0.01499563514</v>
      </c>
      <c r="W1102" s="64"/>
      <c r="X1102" s="65">
        <f t="shared" si="13"/>
        <v>1</v>
      </c>
      <c r="Y1102" s="66">
        <f t="shared" si="14"/>
        <v>0</v>
      </c>
      <c r="Z1102" s="67">
        <f t="shared" ref="Z1102:AA1102" si="3339">U1102</f>
        <v>0.2354573054</v>
      </c>
      <c r="AA1102" s="68">
        <f t="shared" si="3339"/>
        <v>-0.01499563514</v>
      </c>
      <c r="AB1102" s="69">
        <f t="shared" ref="AB1102:AC1102" si="3340">S1102</f>
        <v>0.2622733486</v>
      </c>
      <c r="AC1102" s="70">
        <f t="shared" si="3340"/>
        <v>0.07832633187</v>
      </c>
      <c r="AD1102" s="71">
        <f t="shared" si="17"/>
        <v>0.0552152736</v>
      </c>
      <c r="AE1102" s="72">
        <f t="shared" si="18"/>
        <v>-0.007061663687</v>
      </c>
      <c r="AF1102" s="73">
        <f t="shared" si="19"/>
        <v>0.06292872904</v>
      </c>
      <c r="AG1102" s="74">
        <f t="shared" si="20"/>
        <v>0.0145095516</v>
      </c>
      <c r="AH1102" s="75">
        <f t="shared" si="21"/>
        <v>0.06265229513</v>
      </c>
      <c r="AI1102" s="76">
        <f t="shared" si="22"/>
        <v>0.04108581869</v>
      </c>
      <c r="AJ1102" s="77"/>
      <c r="AK1102" s="65">
        <f t="shared" si="23"/>
        <v>-0.005693794321</v>
      </c>
      <c r="AL1102" s="66">
        <f t="shared" si="24"/>
        <v>0.0007634399882</v>
      </c>
      <c r="AM1102" s="67">
        <f t="shared" si="25"/>
        <v>0.2160010409</v>
      </c>
      <c r="AN1102" s="68">
        <f t="shared" si="26"/>
        <v>0.3615819033</v>
      </c>
      <c r="AO1102" s="69">
        <f t="shared" si="27"/>
        <v>0.002246994856</v>
      </c>
      <c r="AP1102" s="70">
        <f t="shared" si="28"/>
        <v>-0.1416923597</v>
      </c>
      <c r="AQ1102" s="71">
        <f t="shared" si="29"/>
        <v>0.02426294138</v>
      </c>
      <c r="AR1102" s="72">
        <f t="shared" si="30"/>
        <v>-0.03581676915</v>
      </c>
      <c r="AS1102" s="73">
        <f t="shared" si="31"/>
        <v>-0.004479093434</v>
      </c>
      <c r="AT1102" s="74">
        <f t="shared" si="32"/>
        <v>0.02692979464</v>
      </c>
      <c r="AU1102" s="75">
        <f t="shared" si="33"/>
        <v>0.006429496096</v>
      </c>
      <c r="AV1102" s="76">
        <f t="shared" si="34"/>
        <v>0.005689385696</v>
      </c>
      <c r="AW1102" s="78">
        <f t="shared" si="35"/>
        <v>0.2387675854</v>
      </c>
      <c r="AX1102" s="79">
        <f t="shared" si="36"/>
        <v>0.2312046388</v>
      </c>
      <c r="AY1102" s="78">
        <f t="shared" si="37"/>
        <v>0.2174553948</v>
      </c>
      <c r="AZ1102" s="79">
        <f t="shared" si="38"/>
        <v>0.2177179312</v>
      </c>
      <c r="BA1102" s="80"/>
      <c r="BB1102" s="80"/>
      <c r="BC1102" s="80"/>
      <c r="BD1102" s="80"/>
      <c r="BE1102" s="81"/>
      <c r="BF1102" s="81"/>
      <c r="BG1102" s="81"/>
      <c r="BH1102" s="81"/>
      <c r="BI1102" s="81"/>
      <c r="BJ1102" s="81"/>
    </row>
    <row r="1103">
      <c r="A1103" s="31">
        <v>1101.0</v>
      </c>
      <c r="B1103" s="32">
        <v>2672.0</v>
      </c>
      <c r="C1103" s="33">
        <v>2165.0</v>
      </c>
      <c r="D1103" s="55">
        <f t="shared" si="5"/>
        <v>1673</v>
      </c>
      <c r="E1103" s="35">
        <v>546.0</v>
      </c>
      <c r="F1103" s="36">
        <v>264.0</v>
      </c>
      <c r="G1103" s="37">
        <v>253.0</v>
      </c>
      <c r="H1103" s="38">
        <v>388.0</v>
      </c>
      <c r="I1103" s="39">
        <v>136.0</v>
      </c>
      <c r="J1103" s="40">
        <v>86.0</v>
      </c>
      <c r="K1103" s="88">
        <f t="shared" si="6"/>
        <v>0.4318706697</v>
      </c>
      <c r="L1103" s="88">
        <f t="shared" si="7"/>
        <v>0.6373831776</v>
      </c>
      <c r="M1103" s="88">
        <f t="shared" si="8"/>
        <v>0.4195688226</v>
      </c>
      <c r="N1103" s="88">
        <f t="shared" si="9"/>
        <v>0.1168591224</v>
      </c>
      <c r="O1103" s="88">
        <f t="shared" si="10"/>
        <v>0.5588762702</v>
      </c>
      <c r="P1103" s="89">
        <f t="shared" si="11"/>
        <v>0.03972286374</v>
      </c>
      <c r="Q1103" s="90">
        <f t="shared" ref="Q1103:V1103" si="3341">K1103-Q$2</f>
        <v>0.08089298806</v>
      </c>
      <c r="R1103" s="91">
        <f t="shared" si="3341"/>
        <v>0.1578306373</v>
      </c>
      <c r="S1103" s="92">
        <f t="shared" si="3341"/>
        <v>0.007981259908</v>
      </c>
      <c r="T1103" s="93">
        <f t="shared" si="3341"/>
        <v>0.001124680794</v>
      </c>
      <c r="U1103" s="94">
        <f t="shared" si="3341"/>
        <v>0.1050449411</v>
      </c>
      <c r="V1103" s="95">
        <f t="shared" si="3341"/>
        <v>0.007462035229</v>
      </c>
      <c r="W1103" s="64"/>
      <c r="X1103" s="65">
        <f t="shared" si="13"/>
        <v>1</v>
      </c>
      <c r="Y1103" s="66">
        <f t="shared" si="14"/>
        <v>0</v>
      </c>
      <c r="Z1103" s="67">
        <f t="shared" ref="Z1103:AA1103" si="3342">U1103</f>
        <v>0.1050449411</v>
      </c>
      <c r="AA1103" s="68">
        <f t="shared" si="3342"/>
        <v>0.007462035229</v>
      </c>
      <c r="AB1103" s="69">
        <f t="shared" ref="AB1103:AC1103" si="3343">S1103</f>
        <v>0.007981259908</v>
      </c>
      <c r="AC1103" s="70">
        <f t="shared" si="3343"/>
        <v>0.001124680794</v>
      </c>
      <c r="AD1103" s="71">
        <f t="shared" si="17"/>
        <v>0.01097875768</v>
      </c>
      <c r="AE1103" s="72">
        <f t="shared" si="18"/>
        <v>0.001567698102</v>
      </c>
      <c r="AF1103" s="73">
        <f t="shared" si="19"/>
        <v>0.000829998569</v>
      </c>
      <c r="AG1103" s="74">
        <f t="shared" si="20"/>
        <v>0.0001776984704</v>
      </c>
      <c r="AH1103" s="75">
        <f t="shared" si="21"/>
        <v>0.00006243560283</v>
      </c>
      <c r="AI1103" s="76">
        <f t="shared" si="22"/>
        <v>0.00001795273947</v>
      </c>
      <c r="AJ1103" s="77"/>
      <c r="AK1103" s="65">
        <f t="shared" si="23"/>
        <v>-0.005693794321</v>
      </c>
      <c r="AL1103" s="66">
        <f t="shared" si="24"/>
        <v>0.0007634399882</v>
      </c>
      <c r="AM1103" s="67">
        <f t="shared" si="25"/>
        <v>0.07389646337</v>
      </c>
      <c r="AN1103" s="68">
        <f t="shared" si="26"/>
        <v>0.1728648064</v>
      </c>
      <c r="AO1103" s="69">
        <f t="shared" si="27"/>
        <v>-0.0005589911158</v>
      </c>
      <c r="AP1103" s="70">
        <f t="shared" si="28"/>
        <v>-0.004135275963</v>
      </c>
      <c r="AQ1103" s="71">
        <f t="shared" si="29"/>
        <v>0.006556721937</v>
      </c>
      <c r="AR1103" s="72">
        <f t="shared" si="30"/>
        <v>-0.005594200242</v>
      </c>
      <c r="AS1103" s="73">
        <f t="shared" si="31"/>
        <v>-0.00005330710793</v>
      </c>
      <c r="AT1103" s="74">
        <f t="shared" si="32"/>
        <v>0.0003548335639</v>
      </c>
      <c r="AU1103" s="75">
        <f t="shared" si="33"/>
        <v>0.000006785264851</v>
      </c>
      <c r="AV1103" s="76">
        <f t="shared" si="34"/>
        <v>0.000003062443795</v>
      </c>
      <c r="AW1103" s="78">
        <f t="shared" si="35"/>
        <v>0.07415387802</v>
      </c>
      <c r="AX1103" s="79">
        <f t="shared" si="36"/>
        <v>0.08089298806</v>
      </c>
      <c r="AY1103" s="78">
        <f t="shared" si="37"/>
        <v>0.1642566662</v>
      </c>
      <c r="AZ1103" s="79">
        <f t="shared" si="38"/>
        <v>0.1578306373</v>
      </c>
      <c r="BA1103" s="80"/>
      <c r="BB1103" s="80"/>
      <c r="BC1103" s="80"/>
      <c r="BD1103" s="80"/>
      <c r="BE1103" s="81"/>
      <c r="BF1103" s="81"/>
      <c r="BG1103" s="81"/>
      <c r="BH1103" s="81"/>
      <c r="BI1103" s="81"/>
      <c r="BJ1103" s="81"/>
    </row>
    <row r="1104">
      <c r="A1104" s="31">
        <v>1102.0</v>
      </c>
      <c r="B1104" s="32">
        <v>3782.0</v>
      </c>
      <c r="C1104" s="33">
        <v>644.0</v>
      </c>
      <c r="D1104" s="55">
        <f t="shared" si="5"/>
        <v>480</v>
      </c>
      <c r="E1104" s="35">
        <v>128.0</v>
      </c>
      <c r="F1104" s="36">
        <v>107.0</v>
      </c>
      <c r="G1104" s="37">
        <v>69.0</v>
      </c>
      <c r="H1104" s="38">
        <v>116.0</v>
      </c>
      <c r="I1104" s="39">
        <v>25.0</v>
      </c>
      <c r="J1104" s="40">
        <v>35.0</v>
      </c>
      <c r="K1104" s="88">
        <f t="shared" si="6"/>
        <v>0.3447204969</v>
      </c>
      <c r="L1104" s="88">
        <f t="shared" si="7"/>
        <v>0.5687732342</v>
      </c>
      <c r="M1104" s="88">
        <f t="shared" si="8"/>
        <v>0.327014218</v>
      </c>
      <c r="N1104" s="88">
        <f t="shared" si="9"/>
        <v>0.1071428571</v>
      </c>
      <c r="O1104" s="88">
        <f t="shared" si="10"/>
        <v>0.4625</v>
      </c>
      <c r="P1104" s="89">
        <f t="shared" si="11"/>
        <v>0.05434782609</v>
      </c>
      <c r="Q1104" s="90">
        <f t="shared" ref="Q1104:V1104" si="3344">K1104-Q$2</f>
        <v>-0.006257184795</v>
      </c>
      <c r="R1104" s="91">
        <f t="shared" si="3344"/>
        <v>0.08922069391</v>
      </c>
      <c r="S1104" s="92">
        <f t="shared" si="3344"/>
        <v>-0.08457334464</v>
      </c>
      <c r="T1104" s="93">
        <f t="shared" si="3344"/>
        <v>-0.008591584464</v>
      </c>
      <c r="U1104" s="94">
        <f t="shared" si="3344"/>
        <v>0.008668670907</v>
      </c>
      <c r="V1104" s="95">
        <f t="shared" si="3344"/>
        <v>0.02208699758</v>
      </c>
      <c r="W1104" s="64"/>
      <c r="X1104" s="65">
        <f t="shared" si="13"/>
        <v>1</v>
      </c>
      <c r="Y1104" s="66">
        <f t="shared" si="14"/>
        <v>0</v>
      </c>
      <c r="Z1104" s="67">
        <f t="shared" ref="Z1104:AA1104" si="3345">U1104</f>
        <v>0.008668670907</v>
      </c>
      <c r="AA1104" s="68">
        <f t="shared" si="3345"/>
        <v>0.02208699758</v>
      </c>
      <c r="AB1104" s="69">
        <f t="shared" ref="AB1104:AC1104" si="3346">S1104</f>
        <v>-0.08457334464</v>
      </c>
      <c r="AC1104" s="70">
        <f t="shared" si="3346"/>
        <v>-0.008591584464</v>
      </c>
      <c r="AD1104" s="71">
        <f t="shared" si="17"/>
        <v>-0.0004126896066</v>
      </c>
      <c r="AE1104" s="72">
        <f t="shared" si="18"/>
        <v>0.0003829298266</v>
      </c>
      <c r="AF1104" s="73">
        <f t="shared" si="19"/>
        <v>-0.0005433761869</v>
      </c>
      <c r="AG1104" s="74">
        <f t="shared" si="20"/>
        <v>-0.001942448876</v>
      </c>
      <c r="AH1104" s="75">
        <f t="shared" si="21"/>
        <v>0.007078835299</v>
      </c>
      <c r="AI1104" s="76">
        <f t="shared" si="22"/>
        <v>0.001453238068</v>
      </c>
      <c r="AJ1104" s="77"/>
      <c r="AK1104" s="65">
        <f t="shared" si="23"/>
        <v>-0.005693794321</v>
      </c>
      <c r="AL1104" s="66">
        <f t="shared" si="24"/>
        <v>0.0007634399882</v>
      </c>
      <c r="AM1104" s="67">
        <f t="shared" si="25"/>
        <v>-0.02799041953</v>
      </c>
      <c r="AN1104" s="68">
        <f t="shared" si="26"/>
        <v>0.03179138935</v>
      </c>
      <c r="AO1104" s="69">
        <f t="shared" si="27"/>
        <v>0.007580924558</v>
      </c>
      <c r="AP1104" s="70">
        <f t="shared" si="28"/>
        <v>0.04335288191</v>
      </c>
      <c r="AQ1104" s="71">
        <f t="shared" si="29"/>
        <v>0.00001111169584</v>
      </c>
      <c r="AR1104" s="72">
        <f t="shared" si="30"/>
        <v>0.0004373912831</v>
      </c>
      <c r="AS1104" s="73">
        <f t="shared" si="31"/>
        <v>0.0008053765227</v>
      </c>
      <c r="AT1104" s="74">
        <f t="shared" si="32"/>
        <v>-0.0002799715107</v>
      </c>
      <c r="AU1104" s="75">
        <f t="shared" si="33"/>
        <v>0.0007788734308</v>
      </c>
      <c r="AV1104" s="76">
        <f t="shared" si="34"/>
        <v>0.0002811893831</v>
      </c>
      <c r="AW1104" s="78">
        <f t="shared" si="35"/>
        <v>-0.02450792764</v>
      </c>
      <c r="AX1104" s="79">
        <f t="shared" si="36"/>
        <v>-0.006257184795</v>
      </c>
      <c r="AY1104" s="78">
        <f t="shared" si="37"/>
        <v>0.07634632041</v>
      </c>
      <c r="AZ1104" s="79">
        <f t="shared" si="38"/>
        <v>0.08922069391</v>
      </c>
      <c r="BA1104" s="80"/>
      <c r="BB1104" s="80"/>
      <c r="BC1104" s="80"/>
      <c r="BD1104" s="80"/>
      <c r="BE1104" s="81"/>
      <c r="BF1104" s="81"/>
      <c r="BG1104" s="81"/>
      <c r="BH1104" s="81"/>
      <c r="BI1104" s="81"/>
      <c r="BJ1104" s="81"/>
    </row>
    <row r="1105">
      <c r="A1105" s="31">
        <v>1103.0</v>
      </c>
      <c r="B1105" s="32">
        <v>2776.0</v>
      </c>
      <c r="C1105" s="33">
        <v>2618.0</v>
      </c>
      <c r="D1105" s="55">
        <f t="shared" si="5"/>
        <v>2245</v>
      </c>
      <c r="E1105" s="35">
        <v>484.0</v>
      </c>
      <c r="F1105" s="36">
        <v>74.0</v>
      </c>
      <c r="G1105" s="37">
        <v>797.0</v>
      </c>
      <c r="H1105" s="38">
        <v>624.0</v>
      </c>
      <c r="I1105" s="39">
        <v>229.0</v>
      </c>
      <c r="J1105" s="40">
        <v>37.0</v>
      </c>
      <c r="K1105" s="88">
        <f t="shared" si="6"/>
        <v>0.576776165</v>
      </c>
      <c r="L1105" s="88">
        <f t="shared" si="7"/>
        <v>0.5332834705</v>
      </c>
      <c r="M1105" s="88">
        <f t="shared" si="8"/>
        <v>0.877753304</v>
      </c>
      <c r="N1105" s="88">
        <f t="shared" si="9"/>
        <v>0.3044308633</v>
      </c>
      <c r="O1105" s="88">
        <f t="shared" si="10"/>
        <v>0.6726057906</v>
      </c>
      <c r="P1105" s="89">
        <f t="shared" si="11"/>
        <v>0.0141329259</v>
      </c>
      <c r="Q1105" s="90">
        <f t="shared" ref="Q1105:V1105" si="3347">K1105-Q$2</f>
        <v>0.2257984833</v>
      </c>
      <c r="R1105" s="91">
        <f t="shared" si="3347"/>
        <v>0.05373093017</v>
      </c>
      <c r="S1105" s="92">
        <f t="shared" si="3347"/>
        <v>0.4661657413</v>
      </c>
      <c r="T1105" s="93">
        <f t="shared" si="3347"/>
        <v>0.1886964216</v>
      </c>
      <c r="U1105" s="94">
        <f t="shared" si="3347"/>
        <v>0.2187744616</v>
      </c>
      <c r="V1105" s="95">
        <f t="shared" si="3347"/>
        <v>-0.01812790261</v>
      </c>
      <c r="W1105" s="64"/>
      <c r="X1105" s="65">
        <f t="shared" si="13"/>
        <v>1</v>
      </c>
      <c r="Y1105" s="66">
        <f t="shared" si="14"/>
        <v>0</v>
      </c>
      <c r="Z1105" s="67">
        <f t="shared" ref="Z1105:AA1105" si="3348">U1105</f>
        <v>0.2187744616</v>
      </c>
      <c r="AA1105" s="68">
        <f t="shared" si="3348"/>
        <v>-0.01812790261</v>
      </c>
      <c r="AB1105" s="69">
        <f t="shared" ref="AB1105:AC1105" si="3349">S1105</f>
        <v>0.4661657413</v>
      </c>
      <c r="AC1105" s="70">
        <f t="shared" si="3349"/>
        <v>0.1886964216</v>
      </c>
      <c r="AD1105" s="71">
        <f t="shared" si="17"/>
        <v>0.04753364417</v>
      </c>
      <c r="AE1105" s="72">
        <f t="shared" si="18"/>
        <v>-0.007931844267</v>
      </c>
      <c r="AF1105" s="73">
        <f t="shared" si="19"/>
        <v>0.1054058294</v>
      </c>
      <c r="AG1105" s="74">
        <f t="shared" si="20"/>
        <v>0.03283135088</v>
      </c>
      <c r="AH1105" s="75">
        <f t="shared" si="21"/>
        <v>0.1817041588</v>
      </c>
      <c r="AI1105" s="76">
        <f t="shared" si="22"/>
        <v>0.1759276146</v>
      </c>
      <c r="AJ1105" s="77"/>
      <c r="AK1105" s="65">
        <f t="shared" si="23"/>
        <v>-0.005693794321</v>
      </c>
      <c r="AL1105" s="66">
        <f t="shared" si="24"/>
        <v>0.0007634399882</v>
      </c>
      <c r="AM1105" s="67">
        <f t="shared" si="25"/>
        <v>0.2073565005</v>
      </c>
      <c r="AN1105" s="68">
        <f t="shared" si="26"/>
        <v>0.3325387703</v>
      </c>
      <c r="AO1105" s="69">
        <f t="shared" si="27"/>
        <v>0.02865200324</v>
      </c>
      <c r="AP1105" s="70">
        <f t="shared" si="28"/>
        <v>-0.2587847019</v>
      </c>
      <c r="AQ1105" s="71">
        <f t="shared" si="29"/>
        <v>0.01980748426</v>
      </c>
      <c r="AR1105" s="72">
        <f t="shared" si="30"/>
        <v>-0.03178608972</v>
      </c>
      <c r="AS1105" s="73">
        <f t="shared" si="31"/>
        <v>-0.01110056387</v>
      </c>
      <c r="AT1105" s="74">
        <f t="shared" si="32"/>
        <v>0.04533012028</v>
      </c>
      <c r="AU1105" s="75">
        <f t="shared" si="33"/>
        <v>0.01771342899</v>
      </c>
      <c r="AV1105" s="76">
        <f t="shared" si="34"/>
        <v>0.02293834916</v>
      </c>
      <c r="AW1105" s="78">
        <f t="shared" si="35"/>
        <v>0.2567350588</v>
      </c>
      <c r="AX1105" s="79">
        <f t="shared" si="36"/>
        <v>0.2257984833</v>
      </c>
      <c r="AY1105" s="78">
        <f t="shared" si="37"/>
        <v>0.1109998881</v>
      </c>
      <c r="AZ1105" s="79">
        <f t="shared" si="38"/>
        <v>0.05373093017</v>
      </c>
      <c r="BA1105" s="80"/>
      <c r="BB1105" s="80"/>
      <c r="BC1105" s="80"/>
      <c r="BD1105" s="80"/>
      <c r="BE1105" s="81"/>
      <c r="BF1105" s="81"/>
      <c r="BG1105" s="81"/>
      <c r="BH1105" s="81"/>
      <c r="BI1105" s="81"/>
      <c r="BJ1105" s="81"/>
    </row>
    <row r="1106">
      <c r="A1106" s="31">
        <v>1104.0</v>
      </c>
      <c r="B1106" s="32">
        <v>6490.0</v>
      </c>
      <c r="C1106" s="33">
        <v>1113.0</v>
      </c>
      <c r="D1106" s="55">
        <f t="shared" si="5"/>
        <v>925</v>
      </c>
      <c r="E1106" s="35">
        <v>331.0</v>
      </c>
      <c r="F1106" s="36">
        <v>148.0</v>
      </c>
      <c r="G1106" s="37">
        <v>159.0</v>
      </c>
      <c r="H1106" s="38">
        <v>219.0</v>
      </c>
      <c r="I1106" s="39">
        <v>42.0</v>
      </c>
      <c r="J1106" s="40">
        <v>26.0</v>
      </c>
      <c r="K1106" s="88">
        <f t="shared" si="6"/>
        <v>0.4779874214</v>
      </c>
      <c r="L1106" s="88">
        <f t="shared" si="7"/>
        <v>0.6300675676</v>
      </c>
      <c r="M1106" s="88">
        <f t="shared" si="8"/>
        <v>0.4774774775</v>
      </c>
      <c r="N1106" s="88">
        <f t="shared" si="9"/>
        <v>0.1428571429</v>
      </c>
      <c r="O1106" s="88">
        <f t="shared" si="10"/>
        <v>0.5751351351</v>
      </c>
      <c r="P1106" s="89">
        <f t="shared" si="11"/>
        <v>0.02336028751</v>
      </c>
      <c r="Q1106" s="90">
        <f t="shared" ref="Q1106:V1106" si="3350">K1106-Q$2</f>
        <v>0.1270097397</v>
      </c>
      <c r="R1106" s="91">
        <f t="shared" si="3350"/>
        <v>0.1505150273</v>
      </c>
      <c r="S1106" s="92">
        <f t="shared" si="3350"/>
        <v>0.06588991483</v>
      </c>
      <c r="T1106" s="93">
        <f t="shared" si="3350"/>
        <v>0.02712270125</v>
      </c>
      <c r="U1106" s="94">
        <f t="shared" si="3350"/>
        <v>0.121303806</v>
      </c>
      <c r="V1106" s="95">
        <f t="shared" si="3350"/>
        <v>-0.008900541001</v>
      </c>
      <c r="W1106" s="64"/>
      <c r="X1106" s="65">
        <f t="shared" si="13"/>
        <v>1</v>
      </c>
      <c r="Y1106" s="66">
        <f t="shared" si="14"/>
        <v>0</v>
      </c>
      <c r="Z1106" s="67">
        <f t="shared" ref="Z1106:AA1106" si="3351">U1106</f>
        <v>0.121303806</v>
      </c>
      <c r="AA1106" s="68">
        <f t="shared" si="3351"/>
        <v>-0.008900541001</v>
      </c>
      <c r="AB1106" s="69">
        <f t="shared" ref="AB1106:AC1106" si="3352">S1106</f>
        <v>0.06588991483</v>
      </c>
      <c r="AC1106" s="70">
        <f t="shared" si="3352"/>
        <v>0.02712270125</v>
      </c>
      <c r="AD1106" s="71">
        <f t="shared" si="17"/>
        <v>0.01463539373</v>
      </c>
      <c r="AE1106" s="72">
        <f t="shared" si="18"/>
        <v>-0.002159338998</v>
      </c>
      <c r="AF1106" s="73">
        <f t="shared" si="19"/>
        <v>0.008234104163</v>
      </c>
      <c r="AG1106" s="74">
        <f t="shared" si="20"/>
        <v>0.002703631003</v>
      </c>
      <c r="AH1106" s="75">
        <f t="shared" si="21"/>
        <v>0.003605839953</v>
      </c>
      <c r="AI1106" s="76">
        <f t="shared" si="22"/>
        <v>0.003574224951</v>
      </c>
      <c r="AJ1106" s="77"/>
      <c r="AK1106" s="65">
        <f t="shared" si="23"/>
        <v>-0.005693794321</v>
      </c>
      <c r="AL1106" s="66">
        <f t="shared" si="24"/>
        <v>0.0007634399882</v>
      </c>
      <c r="AM1106" s="67">
        <f t="shared" si="25"/>
        <v>0.1131457833</v>
      </c>
      <c r="AN1106" s="68">
        <f t="shared" si="26"/>
        <v>0.1853220386</v>
      </c>
      <c r="AO1106" s="69">
        <f t="shared" si="27"/>
        <v>0.004274818428</v>
      </c>
      <c r="AP1106" s="70">
        <f t="shared" si="28"/>
        <v>-0.03664109923</v>
      </c>
      <c r="AQ1106" s="71">
        <f t="shared" si="29"/>
        <v>0.006263513557</v>
      </c>
      <c r="AR1106" s="72">
        <f t="shared" si="30"/>
        <v>-0.009641419362</v>
      </c>
      <c r="AS1106" s="73">
        <f t="shared" si="31"/>
        <v>-0.0009257633702</v>
      </c>
      <c r="AT1106" s="74">
        <f t="shared" si="32"/>
        <v>0.003544729619</v>
      </c>
      <c r="AU1106" s="75">
        <f t="shared" si="33"/>
        <v>0.0003501503489</v>
      </c>
      <c r="AV1106" s="76">
        <f t="shared" si="34"/>
        <v>0.0004646161136</v>
      </c>
      <c r="AW1106" s="78">
        <f t="shared" si="35"/>
        <v>0.1174147079</v>
      </c>
      <c r="AX1106" s="79">
        <f t="shared" si="36"/>
        <v>0.1270097397</v>
      </c>
      <c r="AY1106" s="78">
        <f t="shared" si="37"/>
        <v>0.1438123057</v>
      </c>
      <c r="AZ1106" s="79">
        <f t="shared" si="38"/>
        <v>0.1505150273</v>
      </c>
      <c r="BA1106" s="80"/>
      <c r="BB1106" s="80"/>
      <c r="BC1106" s="80"/>
      <c r="BD1106" s="80"/>
      <c r="BE1106" s="81"/>
      <c r="BF1106" s="81"/>
      <c r="BG1106" s="81"/>
      <c r="BH1106" s="81"/>
      <c r="BI1106" s="81"/>
      <c r="BJ1106" s="81"/>
    </row>
    <row r="1107">
      <c r="A1107" s="31">
        <v>1105.0</v>
      </c>
      <c r="B1107" s="32">
        <v>6540.0</v>
      </c>
      <c r="C1107" s="33">
        <v>2295.0</v>
      </c>
      <c r="D1107" s="55">
        <f t="shared" si="5"/>
        <v>1785</v>
      </c>
      <c r="E1107" s="35">
        <v>507.0</v>
      </c>
      <c r="F1107" s="36">
        <v>450.0</v>
      </c>
      <c r="G1107" s="37">
        <v>195.0</v>
      </c>
      <c r="H1107" s="38">
        <v>502.0</v>
      </c>
      <c r="I1107" s="39">
        <v>73.0</v>
      </c>
      <c r="J1107" s="40">
        <v>58.0</v>
      </c>
      <c r="K1107" s="88">
        <f t="shared" si="6"/>
        <v>0.3376906318</v>
      </c>
      <c r="L1107" s="88">
        <f t="shared" si="7"/>
        <v>0.5360443623</v>
      </c>
      <c r="M1107" s="88">
        <f t="shared" si="8"/>
        <v>0.2773826458</v>
      </c>
      <c r="N1107" s="88">
        <f t="shared" si="9"/>
        <v>0.08496732026</v>
      </c>
      <c r="O1107" s="88">
        <f t="shared" si="10"/>
        <v>0.4341736695</v>
      </c>
      <c r="P1107" s="89">
        <f t="shared" si="11"/>
        <v>0.02527233115</v>
      </c>
      <c r="Q1107" s="90">
        <f t="shared" ref="Q1107:V1107" si="3353">K1107-Q$2</f>
        <v>-0.01328704988</v>
      </c>
      <c r="R1107" s="91">
        <f t="shared" si="3353"/>
        <v>0.056491822</v>
      </c>
      <c r="S1107" s="92">
        <f t="shared" si="3353"/>
        <v>-0.1342049168</v>
      </c>
      <c r="T1107" s="93">
        <f t="shared" si="3353"/>
        <v>-0.03076712135</v>
      </c>
      <c r="U1107" s="94">
        <f t="shared" si="3353"/>
        <v>-0.01965765963</v>
      </c>
      <c r="V1107" s="95">
        <f t="shared" si="3353"/>
        <v>-0.006988497357</v>
      </c>
      <c r="W1107" s="64"/>
      <c r="X1107" s="65">
        <f t="shared" si="13"/>
        <v>1</v>
      </c>
      <c r="Y1107" s="66">
        <f t="shared" si="14"/>
        <v>0</v>
      </c>
      <c r="Z1107" s="67">
        <f t="shared" ref="Z1107:AA1107" si="3354">U1107</f>
        <v>-0.01965765963</v>
      </c>
      <c r="AA1107" s="68">
        <f t="shared" si="3354"/>
        <v>-0.006988497357</v>
      </c>
      <c r="AB1107" s="69">
        <f t="shared" ref="AB1107:AC1107" si="3355">S1107</f>
        <v>-0.1342049168</v>
      </c>
      <c r="AC1107" s="70">
        <f t="shared" si="3355"/>
        <v>-0.03076712135</v>
      </c>
      <c r="AD1107" s="71">
        <f t="shared" si="17"/>
        <v>0.0003375844866</v>
      </c>
      <c r="AE1107" s="72">
        <f t="shared" si="18"/>
        <v>0.0002747550047</v>
      </c>
      <c r="AF1107" s="73">
        <f t="shared" si="19"/>
        <v>0.002423138629</v>
      </c>
      <c r="AG1107" s="74">
        <f t="shared" si="20"/>
        <v>0.001542700306</v>
      </c>
      <c r="AH1107" s="75">
        <f t="shared" si="21"/>
        <v>0.01706434395</v>
      </c>
      <c r="AI1107" s="76">
        <f t="shared" si="22"/>
        <v>0.008258197923</v>
      </c>
      <c r="AJ1107" s="77"/>
      <c r="AK1107" s="65">
        <f t="shared" si="23"/>
        <v>-0.005693794321</v>
      </c>
      <c r="AL1107" s="66">
        <f t="shared" si="24"/>
        <v>0.0007634399882</v>
      </c>
      <c r="AM1107" s="67">
        <f t="shared" si="25"/>
        <v>-0.004950433239</v>
      </c>
      <c r="AN1107" s="68">
        <f t="shared" si="26"/>
        <v>-0.03691374774</v>
      </c>
      <c r="AO1107" s="69">
        <f t="shared" si="27"/>
        <v>0.003491101772</v>
      </c>
      <c r="AP1107" s="70">
        <f t="shared" si="28"/>
        <v>0.07119759858</v>
      </c>
      <c r="AQ1107" s="71">
        <f t="shared" si="29"/>
        <v>0.0003336770667</v>
      </c>
      <c r="AR1107" s="72">
        <f t="shared" si="30"/>
        <v>-0.00005557349678</v>
      </c>
      <c r="AS1107" s="73">
        <f t="shared" si="31"/>
        <v>-0.0005876411334</v>
      </c>
      <c r="AT1107" s="74">
        <f t="shared" si="32"/>
        <v>0.001062648765</v>
      </c>
      <c r="AU1107" s="75">
        <f t="shared" si="33"/>
        <v>0.001799384347</v>
      </c>
      <c r="AV1107" s="76">
        <f t="shared" si="34"/>
        <v>0.001217074434</v>
      </c>
      <c r="AW1107" s="78">
        <f t="shared" si="35"/>
        <v>-0.005607705508</v>
      </c>
      <c r="AX1107" s="79">
        <f t="shared" si="36"/>
        <v>-0.01328704988</v>
      </c>
      <c r="AY1107" s="78">
        <f t="shared" si="37"/>
        <v>0.03727144053</v>
      </c>
      <c r="AZ1107" s="79">
        <f t="shared" si="38"/>
        <v>0.056491822</v>
      </c>
      <c r="BA1107" s="80"/>
      <c r="BB1107" s="80"/>
      <c r="BC1107" s="80"/>
      <c r="BD1107" s="80"/>
      <c r="BE1107" s="81"/>
      <c r="BF1107" s="81"/>
      <c r="BG1107" s="81"/>
      <c r="BH1107" s="81"/>
      <c r="BI1107" s="81"/>
      <c r="BJ1107" s="81"/>
    </row>
    <row r="1108">
      <c r="A1108" s="31">
        <v>1106.0</v>
      </c>
      <c r="B1108" s="32" t="s">
        <v>411</v>
      </c>
      <c r="C1108" s="33">
        <v>652.0</v>
      </c>
      <c r="D1108" s="55">
        <f t="shared" si="5"/>
        <v>509</v>
      </c>
      <c r="E1108" s="35">
        <v>55.0</v>
      </c>
      <c r="F1108" s="36">
        <v>115.0</v>
      </c>
      <c r="G1108" s="37">
        <v>59.0</v>
      </c>
      <c r="H1108" s="38">
        <v>127.0</v>
      </c>
      <c r="I1108" s="39">
        <v>76.0</v>
      </c>
      <c r="J1108" s="40">
        <v>77.0</v>
      </c>
      <c r="K1108" s="88">
        <f t="shared" si="6"/>
        <v>0.2914110429</v>
      </c>
      <c r="L1108" s="88">
        <f t="shared" si="7"/>
        <v>0.507751938</v>
      </c>
      <c r="M1108" s="88">
        <f t="shared" si="8"/>
        <v>0.235059761</v>
      </c>
      <c r="N1108" s="88">
        <f t="shared" si="9"/>
        <v>0.09049079755</v>
      </c>
      <c r="O1108" s="88">
        <f t="shared" si="10"/>
        <v>0.373280943</v>
      </c>
      <c r="P1108" s="89">
        <f t="shared" si="11"/>
        <v>0.1180981595</v>
      </c>
      <c r="Q1108" s="90">
        <f t="shared" ref="Q1108:V1108" si="3356">K1108-Q$2</f>
        <v>-0.05956663875</v>
      </c>
      <c r="R1108" s="91">
        <f t="shared" si="3356"/>
        <v>0.02819939769</v>
      </c>
      <c r="S1108" s="92">
        <f t="shared" si="3356"/>
        <v>-0.1765278017</v>
      </c>
      <c r="T1108" s="93">
        <f t="shared" si="3356"/>
        <v>-0.02524364406</v>
      </c>
      <c r="U1108" s="94">
        <f t="shared" si="3356"/>
        <v>-0.08055038607</v>
      </c>
      <c r="V1108" s="95">
        <f t="shared" si="3356"/>
        <v>0.085837331</v>
      </c>
      <c r="W1108" s="64"/>
      <c r="X1108" s="65">
        <f t="shared" si="13"/>
        <v>1</v>
      </c>
      <c r="Y1108" s="66">
        <f t="shared" si="14"/>
        <v>0</v>
      </c>
      <c r="Z1108" s="67">
        <f t="shared" ref="Z1108:AA1108" si="3357">U1108</f>
        <v>-0.08055038607</v>
      </c>
      <c r="AA1108" s="68">
        <f t="shared" si="3357"/>
        <v>0.085837331</v>
      </c>
      <c r="AB1108" s="69">
        <f t="shared" ref="AB1108:AC1108" si="3358">S1108</f>
        <v>-0.1765278017</v>
      </c>
      <c r="AC1108" s="70">
        <f t="shared" si="3358"/>
        <v>-0.02524364406</v>
      </c>
      <c r="AD1108" s="71">
        <f t="shared" si="17"/>
        <v>-0.000879682697</v>
      </c>
      <c r="AE1108" s="72">
        <f t="shared" si="18"/>
        <v>-0.0138284603</v>
      </c>
      <c r="AF1108" s="73">
        <f t="shared" si="19"/>
        <v>0.01638622961</v>
      </c>
      <c r="AG1108" s="74">
        <f t="shared" si="20"/>
        <v>-0.01311929007</v>
      </c>
      <c r="AH1108" s="75">
        <f t="shared" si="21"/>
        <v>0.0305248232</v>
      </c>
      <c r="AI1108" s="76">
        <f t="shared" si="22"/>
        <v>0.008912409986</v>
      </c>
      <c r="AJ1108" s="77"/>
      <c r="AK1108" s="65">
        <f t="shared" si="23"/>
        <v>-0.005693794321</v>
      </c>
      <c r="AL1108" s="66">
        <f t="shared" si="24"/>
        <v>0.0007634399882</v>
      </c>
      <c r="AM1108" s="67">
        <f t="shared" si="25"/>
        <v>-0.2020287456</v>
      </c>
      <c r="AN1108" s="68">
        <f t="shared" si="26"/>
        <v>-0.05782007232</v>
      </c>
      <c r="AO1108" s="69">
        <f t="shared" si="27"/>
        <v>0.01218015347</v>
      </c>
      <c r="AP1108" s="70">
        <f t="shared" si="28"/>
        <v>0.09151479486</v>
      </c>
      <c r="AQ1108" s="71">
        <f t="shared" si="29"/>
        <v>-0.008513309085</v>
      </c>
      <c r="AR1108" s="72">
        <f t="shared" si="30"/>
        <v>-0.006594730615</v>
      </c>
      <c r="AS1108" s="73">
        <f t="shared" si="31"/>
        <v>0.005963091869</v>
      </c>
      <c r="AT1108" s="74">
        <f t="shared" si="32"/>
        <v>0.006571220196</v>
      </c>
      <c r="AU1108" s="75">
        <f t="shared" si="33"/>
        <v>0.003315097656</v>
      </c>
      <c r="AV1108" s="76">
        <f t="shared" si="34"/>
        <v>0.001512575019</v>
      </c>
      <c r="AW1108" s="78">
        <f t="shared" si="35"/>
        <v>-0.194777506</v>
      </c>
      <c r="AX1108" s="79">
        <f t="shared" si="36"/>
        <v>-0.05956663875</v>
      </c>
      <c r="AY1108" s="78">
        <f t="shared" si="37"/>
        <v>0.03594722713</v>
      </c>
      <c r="AZ1108" s="79">
        <f t="shared" si="38"/>
        <v>0.02819939769</v>
      </c>
      <c r="BA1108" s="80"/>
      <c r="BB1108" s="80"/>
      <c r="BC1108" s="80"/>
      <c r="BD1108" s="80"/>
      <c r="BE1108" s="81"/>
      <c r="BF1108" s="81"/>
      <c r="BG1108" s="81"/>
      <c r="BH1108" s="81"/>
      <c r="BI1108" s="81"/>
      <c r="BJ1108" s="81"/>
    </row>
    <row r="1109">
      <c r="A1109" s="31">
        <v>1107.0</v>
      </c>
      <c r="B1109" s="32">
        <v>3845.0</v>
      </c>
      <c r="C1109" s="33">
        <v>177.0</v>
      </c>
      <c r="D1109" s="55">
        <f t="shared" si="5"/>
        <v>146</v>
      </c>
      <c r="E1109" s="35">
        <v>57.0</v>
      </c>
      <c r="F1109" s="36">
        <v>12.0</v>
      </c>
      <c r="G1109" s="37">
        <v>26.0</v>
      </c>
      <c r="H1109" s="38">
        <v>40.0</v>
      </c>
      <c r="I1109" s="39">
        <v>7.0</v>
      </c>
      <c r="J1109" s="40">
        <v>4.0</v>
      </c>
      <c r="K1109" s="88">
        <f t="shared" si="6"/>
        <v>0.5084745763</v>
      </c>
      <c r="L1109" s="88">
        <f t="shared" si="7"/>
        <v>0.6153846154</v>
      </c>
      <c r="M1109" s="88">
        <f t="shared" si="8"/>
        <v>0.619047619</v>
      </c>
      <c r="N1109" s="88">
        <f t="shared" si="9"/>
        <v>0.1468926554</v>
      </c>
      <c r="O1109" s="88">
        <f t="shared" si="10"/>
        <v>0.6164383562</v>
      </c>
      <c r="P1109" s="89">
        <f t="shared" si="11"/>
        <v>0.02259887006</v>
      </c>
      <c r="Q1109" s="90">
        <f t="shared" ref="Q1109:V1109" si="3359">K1109-Q$2</f>
        <v>0.1574968946</v>
      </c>
      <c r="R1109" s="91">
        <f t="shared" si="3359"/>
        <v>0.1358320751</v>
      </c>
      <c r="S1109" s="92">
        <f t="shared" si="3359"/>
        <v>0.2074600564</v>
      </c>
      <c r="T1109" s="93">
        <f t="shared" si="3359"/>
        <v>0.03115821376</v>
      </c>
      <c r="U1109" s="94">
        <f t="shared" si="3359"/>
        <v>0.1626070271</v>
      </c>
      <c r="V1109" s="95">
        <f t="shared" si="3359"/>
        <v>-0.009661958455</v>
      </c>
      <c r="W1109" s="64"/>
      <c r="X1109" s="65">
        <f t="shared" si="13"/>
        <v>1</v>
      </c>
      <c r="Y1109" s="66">
        <f t="shared" si="14"/>
        <v>0</v>
      </c>
      <c r="Z1109" s="67">
        <f t="shared" ref="Z1109:AA1109" si="3360">U1109</f>
        <v>0.1626070271</v>
      </c>
      <c r="AA1109" s="68">
        <f t="shared" si="3360"/>
        <v>-0.009661958455</v>
      </c>
      <c r="AB1109" s="69">
        <f t="shared" ref="AB1109:AC1109" si="3361">S1109</f>
        <v>0.2074600564</v>
      </c>
      <c r="AC1109" s="70">
        <f t="shared" si="3361"/>
        <v>0.03115821376</v>
      </c>
      <c r="AD1109" s="71">
        <f t="shared" si="17"/>
        <v>0.02634769181</v>
      </c>
      <c r="AE1109" s="72">
        <f t="shared" si="18"/>
        <v>-0.00314220468</v>
      </c>
      <c r="AF1109" s="73">
        <f t="shared" si="19"/>
        <v>0.03403551237</v>
      </c>
      <c r="AG1109" s="74">
        <f t="shared" si="20"/>
        <v>0.003062074062</v>
      </c>
      <c r="AH1109" s="75">
        <f t="shared" si="21"/>
        <v>0.04206884072</v>
      </c>
      <c r="AI1109" s="76">
        <f t="shared" si="22"/>
        <v>0.01292816957</v>
      </c>
      <c r="AJ1109" s="77"/>
      <c r="AK1109" s="65">
        <f t="shared" si="23"/>
        <v>-0.005693794321</v>
      </c>
      <c r="AL1109" s="66">
        <f t="shared" si="24"/>
        <v>0.0007634399882</v>
      </c>
      <c r="AM1109" s="67">
        <f t="shared" si="25"/>
        <v>0.1480686244</v>
      </c>
      <c r="AN1109" s="68">
        <f t="shared" si="26"/>
        <v>0.2502753025</v>
      </c>
      <c r="AO1109" s="69">
        <f t="shared" si="27"/>
        <v>-0.01357126756</v>
      </c>
      <c r="AP1109" s="70">
        <f t="shared" si="28"/>
        <v>-0.1077597291</v>
      </c>
      <c r="AQ1109" s="71">
        <f t="shared" si="29"/>
        <v>0.01171043242</v>
      </c>
      <c r="AR1109" s="72">
        <f t="shared" si="30"/>
        <v>-0.01697416542</v>
      </c>
      <c r="AS1109" s="73">
        <f t="shared" si="31"/>
        <v>-0.0004034320137</v>
      </c>
      <c r="AT1109" s="74">
        <f t="shared" si="32"/>
        <v>0.01444026718</v>
      </c>
      <c r="AU1109" s="75">
        <f t="shared" si="33"/>
        <v>0.004558208036</v>
      </c>
      <c r="AV1109" s="76">
        <f t="shared" si="34"/>
        <v>0.002157778373</v>
      </c>
      <c r="AW1109" s="78">
        <f t="shared" si="35"/>
        <v>0.1446687709</v>
      </c>
      <c r="AX1109" s="79">
        <f t="shared" si="36"/>
        <v>0.1574968946</v>
      </c>
      <c r="AY1109" s="78">
        <f t="shared" si="37"/>
        <v>0.1429028935</v>
      </c>
      <c r="AZ1109" s="79">
        <f t="shared" si="38"/>
        <v>0.1358320751</v>
      </c>
      <c r="BA1109" s="80"/>
      <c r="BB1109" s="80"/>
      <c r="BC1109" s="80"/>
      <c r="BD1109" s="80"/>
      <c r="BE1109" s="81"/>
      <c r="BF1109" s="81"/>
      <c r="BG1109" s="81"/>
      <c r="BH1109" s="81"/>
      <c r="BI1109" s="81"/>
      <c r="BJ1109" s="81"/>
    </row>
    <row r="1110">
      <c r="A1110" s="31">
        <v>1108.0</v>
      </c>
      <c r="B1110" s="32" t="s">
        <v>120</v>
      </c>
      <c r="C1110" s="33">
        <v>1844.0</v>
      </c>
      <c r="D1110" s="55">
        <f t="shared" si="5"/>
        <v>1505</v>
      </c>
      <c r="E1110" s="35">
        <v>592.0</v>
      </c>
      <c r="F1110" s="36">
        <v>117.0</v>
      </c>
      <c r="G1110" s="37">
        <v>279.0</v>
      </c>
      <c r="H1110" s="38">
        <v>336.0</v>
      </c>
      <c r="I1110" s="39">
        <v>146.0</v>
      </c>
      <c r="J1110" s="40">
        <v>35.0</v>
      </c>
      <c r="K1110" s="88">
        <f t="shared" si="6"/>
        <v>0.5515184382</v>
      </c>
      <c r="L1110" s="88">
        <f t="shared" si="7"/>
        <v>0.687150838</v>
      </c>
      <c r="M1110" s="88">
        <f t="shared" si="8"/>
        <v>0.6473317865</v>
      </c>
      <c r="N1110" s="88">
        <f t="shared" si="9"/>
        <v>0.1513015184</v>
      </c>
      <c r="O1110" s="88">
        <f t="shared" si="10"/>
        <v>0.6757475083</v>
      </c>
      <c r="P1110" s="89">
        <f t="shared" si="11"/>
        <v>0.01898047722</v>
      </c>
      <c r="Q1110" s="90">
        <f t="shared" ref="Q1110:V1110" si="3362">K1110-Q$2</f>
        <v>0.2005407565</v>
      </c>
      <c r="R1110" s="91">
        <f t="shared" si="3362"/>
        <v>0.2075982977</v>
      </c>
      <c r="S1110" s="92">
        <f t="shared" si="3362"/>
        <v>0.2357442239</v>
      </c>
      <c r="T1110" s="93">
        <f t="shared" si="3362"/>
        <v>0.03556707683</v>
      </c>
      <c r="U1110" s="94">
        <f t="shared" si="3362"/>
        <v>0.2219161792</v>
      </c>
      <c r="V1110" s="95">
        <f t="shared" si="3362"/>
        <v>-0.01328035129</v>
      </c>
      <c r="W1110" s="64"/>
      <c r="X1110" s="65">
        <f t="shared" si="13"/>
        <v>1</v>
      </c>
      <c r="Y1110" s="66">
        <f t="shared" si="14"/>
        <v>0</v>
      </c>
      <c r="Z1110" s="67">
        <f t="shared" ref="Z1110:AA1110" si="3363">U1110</f>
        <v>0.2219161792</v>
      </c>
      <c r="AA1110" s="68">
        <f t="shared" si="3363"/>
        <v>-0.01328035129</v>
      </c>
      <c r="AB1110" s="69">
        <f t="shared" ref="AB1110:AC1110" si="3364">S1110</f>
        <v>0.2357442239</v>
      </c>
      <c r="AC1110" s="70">
        <f t="shared" si="3364"/>
        <v>0.03556707683</v>
      </c>
      <c r="AD1110" s="71">
        <f t="shared" si="17"/>
        <v>0.04907042287</v>
      </c>
      <c r="AE1110" s="72">
        <f t="shared" si="18"/>
        <v>-0.005894249633</v>
      </c>
      <c r="AF1110" s="73">
        <f t="shared" si="19"/>
        <v>0.05278780071</v>
      </c>
      <c r="AG1110" s="74">
        <f t="shared" si="20"/>
        <v>0.004762143688</v>
      </c>
      <c r="AH1110" s="75">
        <f t="shared" si="21"/>
        <v>0.05431032215</v>
      </c>
      <c r="AI1110" s="76">
        <f t="shared" si="22"/>
        <v>0.01676946585</v>
      </c>
      <c r="AJ1110" s="77"/>
      <c r="AK1110" s="65">
        <f t="shared" si="23"/>
        <v>-0.005693794321</v>
      </c>
      <c r="AL1110" s="66">
        <f t="shared" si="24"/>
        <v>0.0007634399882</v>
      </c>
      <c r="AM1110" s="67">
        <f t="shared" si="25"/>
        <v>0.2022247633</v>
      </c>
      <c r="AN1110" s="68">
        <f t="shared" si="26"/>
        <v>0.3414835373</v>
      </c>
      <c r="AO1110" s="69">
        <f t="shared" si="27"/>
        <v>-0.01534133069</v>
      </c>
      <c r="AP1110" s="70">
        <f t="shared" si="28"/>
        <v>-0.1224737715</v>
      </c>
      <c r="AQ1110" s="71">
        <f t="shared" si="29"/>
        <v>0.02178515234</v>
      </c>
      <c r="AR1110" s="72">
        <f t="shared" si="30"/>
        <v>-0.03163466027</v>
      </c>
      <c r="AS1110" s="73">
        <f t="shared" si="31"/>
        <v>-0.0006311852347</v>
      </c>
      <c r="AT1110" s="74">
        <f t="shared" si="32"/>
        <v>0.02239665066</v>
      </c>
      <c r="AU1110" s="75">
        <f t="shared" si="33"/>
        <v>0.005883281915</v>
      </c>
      <c r="AV1110" s="76">
        <f t="shared" si="34"/>
        <v>0.002794664277</v>
      </c>
      <c r="AW1110" s="78">
        <f t="shared" si="35"/>
        <v>0.2082268873</v>
      </c>
      <c r="AX1110" s="79">
        <f t="shared" si="36"/>
        <v>0.2005407565</v>
      </c>
      <c r="AY1110" s="78">
        <f t="shared" si="37"/>
        <v>0.2133298604</v>
      </c>
      <c r="AZ1110" s="79">
        <f t="shared" si="38"/>
        <v>0.2075982977</v>
      </c>
      <c r="BA1110" s="80"/>
      <c r="BB1110" s="80"/>
      <c r="BC1110" s="80"/>
      <c r="BD1110" s="80"/>
      <c r="BE1110" s="81"/>
      <c r="BF1110" s="81"/>
      <c r="BG1110" s="81"/>
      <c r="BH1110" s="81"/>
      <c r="BI1110" s="81"/>
      <c r="BJ1110" s="81"/>
    </row>
    <row r="1111">
      <c r="A1111" s="31">
        <v>1109.0</v>
      </c>
      <c r="B1111" s="32" t="s">
        <v>321</v>
      </c>
      <c r="C1111" s="33">
        <v>370.0</v>
      </c>
      <c r="D1111" s="55">
        <f t="shared" si="5"/>
        <v>242</v>
      </c>
      <c r="E1111" s="35">
        <v>47.0</v>
      </c>
      <c r="F1111" s="36">
        <v>30.0</v>
      </c>
      <c r="G1111" s="37">
        <v>41.0</v>
      </c>
      <c r="H1111" s="38">
        <v>71.0</v>
      </c>
      <c r="I1111" s="39">
        <v>29.0</v>
      </c>
      <c r="J1111" s="40">
        <v>24.0</v>
      </c>
      <c r="K1111" s="88">
        <f t="shared" si="6"/>
        <v>0.3162162162</v>
      </c>
      <c r="L1111" s="88">
        <f t="shared" si="7"/>
        <v>0.5170068027</v>
      </c>
      <c r="M1111" s="88">
        <f t="shared" si="8"/>
        <v>0.4315789474</v>
      </c>
      <c r="N1111" s="88">
        <f t="shared" si="9"/>
        <v>0.1108108108</v>
      </c>
      <c r="O1111" s="88">
        <f t="shared" si="10"/>
        <v>0.4834710744</v>
      </c>
      <c r="P1111" s="89">
        <f t="shared" si="11"/>
        <v>0.06486486486</v>
      </c>
      <c r="Q1111" s="90">
        <f t="shared" ref="Q1111:V1111" si="3365">K1111-Q$2</f>
        <v>-0.03476146547</v>
      </c>
      <c r="R1111" s="91">
        <f t="shared" si="3365"/>
        <v>0.03745426243</v>
      </c>
      <c r="S1111" s="92">
        <f t="shared" si="3365"/>
        <v>0.01999138472</v>
      </c>
      <c r="T1111" s="93">
        <f t="shared" si="3365"/>
        <v>-0.004923630797</v>
      </c>
      <c r="U1111" s="94">
        <f t="shared" si="3365"/>
        <v>0.02963974529</v>
      </c>
      <c r="V1111" s="95">
        <f t="shared" si="3365"/>
        <v>0.03260403635</v>
      </c>
      <c r="W1111" s="64"/>
      <c r="X1111" s="65">
        <f t="shared" si="13"/>
        <v>1</v>
      </c>
      <c r="Y1111" s="66">
        <f t="shared" si="14"/>
        <v>0</v>
      </c>
      <c r="Z1111" s="67">
        <f t="shared" ref="Z1111:AA1111" si="3366">U1111</f>
        <v>0.02963974529</v>
      </c>
      <c r="AA1111" s="68">
        <f t="shared" si="3366"/>
        <v>0.03260403635</v>
      </c>
      <c r="AB1111" s="69">
        <f t="shared" ref="AB1111:AC1111" si="3367">S1111</f>
        <v>0.01999138472</v>
      </c>
      <c r="AC1111" s="70">
        <f t="shared" si="3367"/>
        <v>-0.004923630797</v>
      </c>
      <c r="AD1111" s="71">
        <f t="shared" si="17"/>
        <v>-0.0001845086858</v>
      </c>
      <c r="AE1111" s="72">
        <f t="shared" si="18"/>
        <v>0.001932750666</v>
      </c>
      <c r="AF1111" s="73">
        <f t="shared" si="19"/>
        <v>0.0007530697886</v>
      </c>
      <c r="AG1111" s="74">
        <f t="shared" si="20"/>
        <v>0.0005058646715</v>
      </c>
      <c r="AH1111" s="75">
        <f t="shared" si="21"/>
        <v>0.0003754133229</v>
      </c>
      <c r="AI1111" s="76">
        <f t="shared" si="22"/>
        <v>-0.000196860395</v>
      </c>
      <c r="AJ1111" s="77"/>
      <c r="AK1111" s="65">
        <f t="shared" si="23"/>
        <v>-0.005693794321</v>
      </c>
      <c r="AL1111" s="66">
        <f t="shared" si="24"/>
        <v>0.0007634399882</v>
      </c>
      <c r="AM1111" s="67">
        <f t="shared" si="25"/>
        <v>-0.0275699688</v>
      </c>
      <c r="AN1111" s="68">
        <f t="shared" si="26"/>
        <v>0.0736705624</v>
      </c>
      <c r="AO1111" s="69">
        <f t="shared" si="27"/>
        <v>-0.005257804637</v>
      </c>
      <c r="AP1111" s="70">
        <f t="shared" si="28"/>
        <v>-0.009272254731</v>
      </c>
      <c r="AQ1111" s="71">
        <f t="shared" si="29"/>
        <v>0.001031845309</v>
      </c>
      <c r="AR1111" s="72">
        <f t="shared" si="30"/>
        <v>0.001100950185</v>
      </c>
      <c r="AS1111" s="73">
        <f t="shared" si="31"/>
        <v>-0.0001937759142</v>
      </c>
      <c r="AT1111" s="74">
        <f t="shared" si="32"/>
        <v>0.0003309426644</v>
      </c>
      <c r="AU1111" s="75">
        <f t="shared" si="33"/>
        <v>0.00004580997832</v>
      </c>
      <c r="AV1111" s="76">
        <f t="shared" si="34"/>
        <v>-0.00001615235983</v>
      </c>
      <c r="AW1111" s="78">
        <f t="shared" si="35"/>
        <v>-0.03763768838</v>
      </c>
      <c r="AX1111" s="79">
        <f t="shared" si="36"/>
        <v>-0.03476146547</v>
      </c>
      <c r="AY1111" s="78">
        <f t="shared" si="37"/>
        <v>0.06657748815</v>
      </c>
      <c r="AZ1111" s="79">
        <f t="shared" si="38"/>
        <v>0.03745426243</v>
      </c>
      <c r="BA1111" s="80"/>
      <c r="BB1111" s="80"/>
      <c r="BC1111" s="80"/>
      <c r="BD1111" s="80"/>
      <c r="BE1111" s="81"/>
      <c r="BF1111" s="81"/>
      <c r="BG1111" s="81"/>
      <c r="BH1111" s="81"/>
      <c r="BI1111" s="81"/>
      <c r="BJ1111" s="81"/>
    </row>
    <row r="1112">
      <c r="A1112" s="31">
        <v>1110.0</v>
      </c>
      <c r="B1112" s="32">
        <v>6732.0</v>
      </c>
      <c r="C1112" s="33">
        <v>1549.0</v>
      </c>
      <c r="D1112" s="55">
        <f t="shared" si="5"/>
        <v>1171</v>
      </c>
      <c r="E1112" s="35">
        <v>346.0</v>
      </c>
      <c r="F1112" s="36">
        <v>280.0</v>
      </c>
      <c r="G1112" s="37">
        <v>115.0</v>
      </c>
      <c r="H1112" s="38">
        <v>332.0</v>
      </c>
      <c r="I1112" s="39">
        <v>55.0</v>
      </c>
      <c r="J1112" s="40">
        <v>43.0</v>
      </c>
      <c r="K1112" s="88">
        <f t="shared" si="6"/>
        <v>0.3331181407</v>
      </c>
      <c r="L1112" s="88">
        <f t="shared" si="7"/>
        <v>0.5470668486</v>
      </c>
      <c r="M1112" s="88">
        <f t="shared" si="8"/>
        <v>0.2625570776</v>
      </c>
      <c r="N1112" s="88">
        <f t="shared" si="9"/>
        <v>0.07424144609</v>
      </c>
      <c r="O1112" s="88">
        <f t="shared" si="10"/>
        <v>0.4406490179</v>
      </c>
      <c r="P1112" s="89">
        <f t="shared" si="11"/>
        <v>0.02775984506</v>
      </c>
      <c r="Q1112" s="90">
        <f t="shared" ref="Q1112:V1112" si="3368">K1112-Q$2</f>
        <v>-0.01785954095</v>
      </c>
      <c r="R1112" s="91">
        <f t="shared" si="3368"/>
        <v>0.06751430828</v>
      </c>
      <c r="S1112" s="92">
        <f t="shared" si="3368"/>
        <v>-0.149030485</v>
      </c>
      <c r="T1112" s="93">
        <f t="shared" si="3368"/>
        <v>-0.04149299551</v>
      </c>
      <c r="U1112" s="94">
        <f t="shared" si="3368"/>
        <v>-0.01318231116</v>
      </c>
      <c r="V1112" s="95">
        <f t="shared" si="3368"/>
        <v>-0.004500983451</v>
      </c>
      <c r="W1112" s="64"/>
      <c r="X1112" s="65">
        <f t="shared" si="13"/>
        <v>1</v>
      </c>
      <c r="Y1112" s="66">
        <f t="shared" si="14"/>
        <v>0</v>
      </c>
      <c r="Z1112" s="67">
        <f t="shared" ref="Z1112:AA1112" si="3369">U1112</f>
        <v>-0.01318231116</v>
      </c>
      <c r="AA1112" s="68">
        <f t="shared" si="3369"/>
        <v>-0.004500983451</v>
      </c>
      <c r="AB1112" s="69">
        <f t="shared" ref="AB1112:AC1112" si="3370">S1112</f>
        <v>-0.149030485</v>
      </c>
      <c r="AC1112" s="70">
        <f t="shared" si="3370"/>
        <v>-0.04149299551</v>
      </c>
      <c r="AD1112" s="71">
        <f t="shared" si="17"/>
        <v>0.0001535144755</v>
      </c>
      <c r="AE1112" s="72">
        <f t="shared" si="18"/>
        <v>0.0001186667287</v>
      </c>
      <c r="AF1112" s="73">
        <f t="shared" si="19"/>
        <v>0.00177780694</v>
      </c>
      <c r="AG1112" s="74">
        <f t="shared" si="20"/>
        <v>0.001217757325</v>
      </c>
      <c r="AH1112" s="75">
        <f t="shared" si="21"/>
        <v>0.02048841679</v>
      </c>
      <c r="AI1112" s="76">
        <f t="shared" si="22"/>
        <v>0.01236744249</v>
      </c>
      <c r="AJ1112" s="77"/>
      <c r="AK1112" s="65">
        <f t="shared" si="23"/>
        <v>-0.005693794321</v>
      </c>
      <c r="AL1112" s="66">
        <f t="shared" si="24"/>
        <v>0.0007634399882</v>
      </c>
      <c r="AM1112" s="67">
        <f t="shared" si="25"/>
        <v>-0.003614178715</v>
      </c>
      <c r="AN1112" s="68">
        <f t="shared" si="26"/>
        <v>-0.0246027583</v>
      </c>
      <c r="AO1112" s="69">
        <f t="shared" si="27"/>
        <v>0.0002252738223</v>
      </c>
      <c r="AP1112" s="70">
        <f t="shared" si="28"/>
        <v>0.08009049255</v>
      </c>
      <c r="AQ1112" s="71">
        <f t="shared" si="29"/>
        <v>0.0001480788172</v>
      </c>
      <c r="AR1112" s="72">
        <f t="shared" si="30"/>
        <v>-0.00002849765541</v>
      </c>
      <c r="AS1112" s="73">
        <f t="shared" si="31"/>
        <v>-0.0004673874601</v>
      </c>
      <c r="AT1112" s="74">
        <f t="shared" si="32"/>
        <v>0.0007818862734</v>
      </c>
      <c r="AU1112" s="75">
        <f t="shared" si="33"/>
        <v>0.00212012509</v>
      </c>
      <c r="AV1112" s="76">
        <f t="shared" si="34"/>
        <v>0.001739375283</v>
      </c>
      <c r="AW1112" s="78">
        <f t="shared" si="35"/>
        <v>-0.007281882767</v>
      </c>
      <c r="AX1112" s="79">
        <f t="shared" si="36"/>
        <v>-0.01785954095</v>
      </c>
      <c r="AY1112" s="78">
        <f t="shared" si="37"/>
        <v>0.05874393814</v>
      </c>
      <c r="AZ1112" s="79">
        <f t="shared" si="38"/>
        <v>0.06751430828</v>
      </c>
      <c r="BA1112" s="80"/>
      <c r="BB1112" s="80"/>
      <c r="BC1112" s="80"/>
      <c r="BD1112" s="80"/>
      <c r="BE1112" s="81"/>
      <c r="BF1112" s="81"/>
      <c r="BG1112" s="81"/>
      <c r="BH1112" s="81"/>
      <c r="BI1112" s="81"/>
      <c r="BJ1112" s="81"/>
    </row>
    <row r="1113">
      <c r="A1113" s="31">
        <v>1111.0</v>
      </c>
      <c r="B1113" s="32" t="s">
        <v>239</v>
      </c>
      <c r="C1113" s="33">
        <v>608.0</v>
      </c>
      <c r="D1113" s="55">
        <f t="shared" si="5"/>
        <v>569</v>
      </c>
      <c r="E1113" s="35">
        <v>111.0</v>
      </c>
      <c r="F1113" s="36">
        <v>102.0</v>
      </c>
      <c r="G1113" s="37">
        <v>113.0</v>
      </c>
      <c r="H1113" s="38">
        <v>219.0</v>
      </c>
      <c r="I1113" s="39">
        <v>19.0</v>
      </c>
      <c r="J1113" s="40">
        <v>5.0</v>
      </c>
      <c r="K1113" s="88">
        <f t="shared" si="6"/>
        <v>0.3996710526</v>
      </c>
      <c r="L1113" s="88">
        <f t="shared" si="7"/>
        <v>0.3724928367</v>
      </c>
      <c r="M1113" s="88">
        <f t="shared" si="8"/>
        <v>0.5136363636</v>
      </c>
      <c r="N1113" s="88">
        <f t="shared" si="9"/>
        <v>0.1858552632</v>
      </c>
      <c r="O1113" s="88">
        <f t="shared" si="10"/>
        <v>0.4270650264</v>
      </c>
      <c r="P1113" s="89">
        <f t="shared" si="11"/>
        <v>0.008223684211</v>
      </c>
      <c r="Q1113" s="90">
        <f t="shared" ref="Q1113:V1113" si="3371">K1113-Q$2</f>
        <v>0.04869337094</v>
      </c>
      <c r="R1113" s="91">
        <f t="shared" si="3371"/>
        <v>-0.1070597036</v>
      </c>
      <c r="S1113" s="92">
        <f t="shared" si="3371"/>
        <v>0.102048801</v>
      </c>
      <c r="T1113" s="93">
        <f t="shared" si="3371"/>
        <v>0.07012082155</v>
      </c>
      <c r="U1113" s="94">
        <f t="shared" si="3371"/>
        <v>-0.02676630273</v>
      </c>
      <c r="V1113" s="95">
        <f t="shared" si="3371"/>
        <v>-0.0240371443</v>
      </c>
      <c r="W1113" s="64"/>
      <c r="X1113" s="65">
        <f t="shared" si="13"/>
        <v>1</v>
      </c>
      <c r="Y1113" s="66">
        <f t="shared" si="14"/>
        <v>0</v>
      </c>
      <c r="Z1113" s="67">
        <f t="shared" ref="Z1113:AA1113" si="3372">U1113</f>
        <v>-0.02676630273</v>
      </c>
      <c r="AA1113" s="68">
        <f t="shared" si="3372"/>
        <v>-0.0240371443</v>
      </c>
      <c r="AB1113" s="69">
        <f t="shared" ref="AB1113:AC1113" si="3373">S1113</f>
        <v>0.102048801</v>
      </c>
      <c r="AC1113" s="70">
        <f t="shared" si="3373"/>
        <v>0.07012082155</v>
      </c>
      <c r="AD1113" s="71">
        <f t="shared" si="17"/>
        <v>0.0001386506557</v>
      </c>
      <c r="AE1113" s="72">
        <f t="shared" si="18"/>
        <v>0.001286770962</v>
      </c>
      <c r="AF1113" s="73">
        <f t="shared" si="19"/>
        <v>-0.001045964795</v>
      </c>
      <c r="AG1113" s="74">
        <f t="shared" si="20"/>
        <v>-0.004329836893</v>
      </c>
      <c r="AH1113" s="75">
        <f t="shared" si="21"/>
        <v>0.005497028169</v>
      </c>
      <c r="AI1113" s="76">
        <f t="shared" si="22"/>
        <v>0.01431149153</v>
      </c>
      <c r="AJ1113" s="77"/>
      <c r="AK1113" s="65">
        <f t="shared" si="23"/>
        <v>-0.005693794321</v>
      </c>
      <c r="AL1113" s="66">
        <f t="shared" si="24"/>
        <v>0.0007634399882</v>
      </c>
      <c r="AM1113" s="67">
        <f t="shared" si="25"/>
        <v>0.01631426482</v>
      </c>
      <c r="AN1113" s="68">
        <f t="shared" si="26"/>
        <v>-0.0621157882</v>
      </c>
      <c r="AO1113" s="69">
        <f t="shared" si="27"/>
        <v>0.02063147406</v>
      </c>
      <c r="AP1113" s="70">
        <f t="shared" si="28"/>
        <v>-0.0606922589</v>
      </c>
      <c r="AQ1113" s="71">
        <f t="shared" si="29"/>
        <v>0.0008213745151</v>
      </c>
      <c r="AR1113" s="72">
        <f t="shared" si="30"/>
        <v>0.0005805477071</v>
      </c>
      <c r="AS1113" s="73">
        <f t="shared" si="31"/>
        <v>0.001799547421</v>
      </c>
      <c r="AT1113" s="74">
        <f t="shared" si="32"/>
        <v>-0.0005543493382</v>
      </c>
      <c r="AU1113" s="75">
        <f t="shared" si="33"/>
        <v>0.0003880815322</v>
      </c>
      <c r="AV1113" s="76">
        <f t="shared" si="34"/>
        <v>0.001713356943</v>
      </c>
      <c r="AW1113" s="78">
        <f t="shared" si="35"/>
        <v>0.03426094803</v>
      </c>
      <c r="AX1113" s="79">
        <f t="shared" si="36"/>
        <v>0.04869337094</v>
      </c>
      <c r="AY1113" s="78">
        <f t="shared" si="37"/>
        <v>-0.1203050518</v>
      </c>
      <c r="AZ1113" s="79">
        <f t="shared" si="38"/>
        <v>-0.1070597036</v>
      </c>
      <c r="BA1113" s="80"/>
      <c r="BB1113" s="80"/>
      <c r="BC1113" s="80"/>
      <c r="BD1113" s="80"/>
      <c r="BE1113" s="81"/>
      <c r="BF1113" s="81"/>
      <c r="BG1113" s="81"/>
      <c r="BH1113" s="81"/>
      <c r="BI1113" s="81"/>
      <c r="BJ1113" s="81"/>
    </row>
    <row r="1114">
      <c r="A1114" s="31">
        <v>1112.0</v>
      </c>
      <c r="B1114" s="32">
        <v>4643.0</v>
      </c>
      <c r="C1114" s="33">
        <v>659.0</v>
      </c>
      <c r="D1114" s="55">
        <f t="shared" si="5"/>
        <v>462</v>
      </c>
      <c r="E1114" s="35">
        <v>57.0</v>
      </c>
      <c r="F1114" s="36">
        <v>138.0</v>
      </c>
      <c r="G1114" s="37">
        <v>36.0</v>
      </c>
      <c r="H1114" s="38">
        <v>177.0</v>
      </c>
      <c r="I1114" s="39">
        <v>19.0</v>
      </c>
      <c r="J1114" s="40">
        <v>35.0</v>
      </c>
      <c r="K1114" s="88">
        <f t="shared" si="6"/>
        <v>0.1699544765</v>
      </c>
      <c r="L1114" s="88">
        <f t="shared" si="7"/>
        <v>0.3003952569</v>
      </c>
      <c r="M1114" s="88">
        <f t="shared" si="8"/>
        <v>0.1722488038</v>
      </c>
      <c r="N1114" s="88">
        <f t="shared" si="9"/>
        <v>0.05462822458</v>
      </c>
      <c r="O1114" s="88">
        <f t="shared" si="10"/>
        <v>0.2424242424</v>
      </c>
      <c r="P1114" s="89">
        <f t="shared" si="11"/>
        <v>0.0531107739</v>
      </c>
      <c r="Q1114" s="90">
        <f t="shared" ref="Q1114:V1114" si="3374">K1114-Q$2</f>
        <v>-0.1810232052</v>
      </c>
      <c r="R1114" s="91">
        <f t="shared" si="3374"/>
        <v>-0.1791572834</v>
      </c>
      <c r="S1114" s="92">
        <f t="shared" si="3374"/>
        <v>-0.2393387588</v>
      </c>
      <c r="T1114" s="93">
        <f t="shared" si="3374"/>
        <v>-0.06110621702</v>
      </c>
      <c r="U1114" s="94">
        <f t="shared" si="3374"/>
        <v>-0.2114070867</v>
      </c>
      <c r="V1114" s="95">
        <f t="shared" si="3374"/>
        <v>0.02084994539</v>
      </c>
      <c r="W1114" s="64"/>
      <c r="X1114" s="65">
        <f t="shared" si="13"/>
        <v>1</v>
      </c>
      <c r="Y1114" s="66">
        <f t="shared" si="14"/>
        <v>0</v>
      </c>
      <c r="Z1114" s="67">
        <f t="shared" ref="Z1114:AA1114" si="3375">U1114</f>
        <v>-0.2114070867</v>
      </c>
      <c r="AA1114" s="68">
        <f t="shared" si="3375"/>
        <v>0.02084994539</v>
      </c>
      <c r="AB1114" s="69">
        <f t="shared" ref="AB1114:AC1114" si="3376">S1114</f>
        <v>-0.2393387588</v>
      </c>
      <c r="AC1114" s="70">
        <f t="shared" si="3376"/>
        <v>-0.06110621702</v>
      </c>
      <c r="AD1114" s="71">
        <f t="shared" si="17"/>
        <v>0.04425823607</v>
      </c>
      <c r="AE1114" s="72">
        <f t="shared" si="18"/>
        <v>-0.008815652423</v>
      </c>
      <c r="AF1114" s="73">
        <f t="shared" si="19"/>
        <v>0.05187197102</v>
      </c>
      <c r="AG1114" s="74">
        <f t="shared" si="20"/>
        <v>0.007928087268</v>
      </c>
      <c r="AH1114" s="75">
        <f t="shared" si="21"/>
        <v>0.05354907171</v>
      </c>
      <c r="AI1114" s="76">
        <f t="shared" si="22"/>
        <v>0.02925017228</v>
      </c>
      <c r="AJ1114" s="77"/>
      <c r="AK1114" s="65">
        <f t="shared" si="23"/>
        <v>-0.005693794321</v>
      </c>
      <c r="AL1114" s="66">
        <f t="shared" si="24"/>
        <v>0.0007634399882</v>
      </c>
      <c r="AM1114" s="67">
        <f t="shared" si="25"/>
        <v>-0.2056644726</v>
      </c>
      <c r="AN1114" s="68">
        <f t="shared" si="26"/>
        <v>-0.3186201258</v>
      </c>
      <c r="AO1114" s="69">
        <f t="shared" si="27"/>
        <v>0.003117883937</v>
      </c>
      <c r="AP1114" s="70">
        <f t="shared" si="28"/>
        <v>0.127847362</v>
      </c>
      <c r="AQ1114" s="71">
        <f t="shared" si="29"/>
        <v>0.01760878676</v>
      </c>
      <c r="AR1114" s="72">
        <f t="shared" si="30"/>
        <v>-0.03033097988</v>
      </c>
      <c r="AS1114" s="73">
        <f t="shared" si="31"/>
        <v>-0.001990874746</v>
      </c>
      <c r="AT1114" s="74">
        <f t="shared" si="32"/>
        <v>0.02209289151</v>
      </c>
      <c r="AU1114" s="75">
        <f t="shared" si="33"/>
        <v>0.005591751705</v>
      </c>
      <c r="AV1114" s="76">
        <f t="shared" si="34"/>
        <v>0.00419750775</v>
      </c>
      <c r="AW1114" s="78">
        <f t="shared" si="35"/>
        <v>-0.1870307193</v>
      </c>
      <c r="AX1114" s="79">
        <f t="shared" si="36"/>
        <v>-0.1810232052</v>
      </c>
      <c r="AY1114" s="78">
        <f t="shared" si="37"/>
        <v>-0.1940499044</v>
      </c>
      <c r="AZ1114" s="79">
        <f t="shared" si="38"/>
        <v>-0.1791572834</v>
      </c>
      <c r="BA1114" s="80"/>
      <c r="BB1114" s="80"/>
      <c r="BC1114" s="80"/>
      <c r="BD1114" s="80"/>
      <c r="BE1114" s="81"/>
      <c r="BF1114" s="81"/>
      <c r="BG1114" s="81"/>
      <c r="BH1114" s="81"/>
      <c r="BI1114" s="81"/>
      <c r="BJ1114" s="81"/>
    </row>
    <row r="1115">
      <c r="A1115" s="31">
        <v>1113.0</v>
      </c>
      <c r="B1115" s="32">
        <v>3532.0</v>
      </c>
      <c r="C1115" s="33">
        <v>345.0</v>
      </c>
      <c r="D1115" s="55">
        <f t="shared" si="5"/>
        <v>287</v>
      </c>
      <c r="E1115" s="35">
        <v>164.0</v>
      </c>
      <c r="F1115" s="36">
        <v>22.0</v>
      </c>
      <c r="G1115" s="37">
        <v>47.0</v>
      </c>
      <c r="H1115" s="38">
        <v>35.0</v>
      </c>
      <c r="I1115" s="39">
        <v>12.0</v>
      </c>
      <c r="J1115" s="40">
        <v>7.0</v>
      </c>
      <c r="K1115" s="88">
        <f t="shared" si="6"/>
        <v>0.6463768116</v>
      </c>
      <c r="L1115" s="88">
        <f t="shared" si="7"/>
        <v>0.8341232227</v>
      </c>
      <c r="M1115" s="88">
        <f t="shared" si="8"/>
        <v>0.6184210526</v>
      </c>
      <c r="N1115" s="88">
        <f t="shared" si="9"/>
        <v>0.1362318841</v>
      </c>
      <c r="O1115" s="88">
        <f t="shared" si="10"/>
        <v>0.7770034843</v>
      </c>
      <c r="P1115" s="89">
        <f t="shared" si="11"/>
        <v>0.02028985507</v>
      </c>
      <c r="Q1115" s="90">
        <f t="shared" ref="Q1115:V1115" si="3377">K1115-Q$2</f>
        <v>0.2953991299</v>
      </c>
      <c r="R1115" s="91">
        <f t="shared" si="3377"/>
        <v>0.3545706825</v>
      </c>
      <c r="S1115" s="92">
        <f t="shared" si="3377"/>
        <v>0.20683349</v>
      </c>
      <c r="T1115" s="93">
        <f t="shared" si="3377"/>
        <v>0.02049744245</v>
      </c>
      <c r="U1115" s="94">
        <f t="shared" si="3377"/>
        <v>0.3231721552</v>
      </c>
      <c r="V1115" s="95">
        <f t="shared" si="3377"/>
        <v>-0.01197097344</v>
      </c>
      <c r="W1115" s="64"/>
      <c r="X1115" s="65">
        <f t="shared" si="13"/>
        <v>1</v>
      </c>
      <c r="Y1115" s="66">
        <f t="shared" si="14"/>
        <v>0</v>
      </c>
      <c r="Z1115" s="67">
        <f t="shared" ref="Z1115:AA1115" si="3378">U1115</f>
        <v>0.3231721552</v>
      </c>
      <c r="AA1115" s="68">
        <f t="shared" si="3378"/>
        <v>-0.01197097344</v>
      </c>
      <c r="AB1115" s="69">
        <f t="shared" ref="AB1115:AC1115" si="3379">S1115</f>
        <v>0.20683349</v>
      </c>
      <c r="AC1115" s="70">
        <f t="shared" si="3379"/>
        <v>0.02049744245</v>
      </c>
      <c r="AD1115" s="71">
        <f t="shared" si="17"/>
        <v>0.1042969377</v>
      </c>
      <c r="AE1115" s="72">
        <f t="shared" si="18"/>
        <v>-0.007737370573</v>
      </c>
      <c r="AF1115" s="73">
        <f t="shared" si="19"/>
        <v>0.06708819907</v>
      </c>
      <c r="AG1115" s="74">
        <f t="shared" si="20"/>
        <v>0.004148204438</v>
      </c>
      <c r="AH1115" s="75">
        <f t="shared" si="21"/>
        <v>0.04235994743</v>
      </c>
      <c r="AI1115" s="76">
        <f t="shared" si="22"/>
        <v>0.008479115116</v>
      </c>
      <c r="AJ1115" s="77"/>
      <c r="AK1115" s="65">
        <f t="shared" si="23"/>
        <v>-0.005693794321</v>
      </c>
      <c r="AL1115" s="66">
        <f t="shared" si="24"/>
        <v>0.0007634399882</v>
      </c>
      <c r="AM1115" s="67">
        <f t="shared" si="25"/>
        <v>0.2827966873</v>
      </c>
      <c r="AN1115" s="68">
        <f t="shared" si="26"/>
        <v>0.5033106788</v>
      </c>
      <c r="AO1115" s="69">
        <f t="shared" si="27"/>
        <v>-0.01879626188</v>
      </c>
      <c r="AP1115" s="70">
        <f t="shared" si="28"/>
        <v>-0.1059521508</v>
      </c>
      <c r="AQ1115" s="71">
        <f t="shared" si="29"/>
        <v>0.04909597192</v>
      </c>
      <c r="AR1115" s="72">
        <f t="shared" si="30"/>
        <v>-0.06477576284</v>
      </c>
      <c r="AS1115" s="73">
        <f t="shared" si="31"/>
        <v>0.000001172510798</v>
      </c>
      <c r="AT1115" s="74">
        <f t="shared" si="32"/>
        <v>0.02841427506</v>
      </c>
      <c r="AU1115" s="75">
        <f t="shared" si="33"/>
        <v>0.004664369767</v>
      </c>
      <c r="AV1115" s="76">
        <f t="shared" si="34"/>
        <v>0.00165802491</v>
      </c>
      <c r="AW1115" s="78">
        <f t="shared" si="35"/>
        <v>0.3120681453</v>
      </c>
      <c r="AX1115" s="79">
        <f t="shared" si="36"/>
        <v>0.2953991299</v>
      </c>
      <c r="AY1115" s="78">
        <f t="shared" si="37"/>
        <v>0.3634185052</v>
      </c>
      <c r="AZ1115" s="79">
        <f t="shared" si="38"/>
        <v>0.3545706825</v>
      </c>
      <c r="BA1115" s="80"/>
      <c r="BB1115" s="80"/>
      <c r="BC1115" s="80"/>
      <c r="BD1115" s="80"/>
      <c r="BE1115" s="81"/>
      <c r="BF1115" s="81"/>
      <c r="BG1115" s="81"/>
      <c r="BH1115" s="81"/>
      <c r="BI1115" s="81"/>
      <c r="BJ1115" s="81"/>
    </row>
    <row r="1116">
      <c r="A1116" s="31">
        <v>1114.0</v>
      </c>
      <c r="B1116" s="32" t="s">
        <v>255</v>
      </c>
      <c r="C1116" s="33">
        <v>1706.0</v>
      </c>
      <c r="D1116" s="55">
        <f t="shared" si="5"/>
        <v>1196</v>
      </c>
      <c r="E1116" s="35">
        <v>98.0</v>
      </c>
      <c r="F1116" s="36">
        <v>259.0</v>
      </c>
      <c r="G1116" s="37">
        <v>129.0</v>
      </c>
      <c r="H1116" s="38">
        <v>589.0</v>
      </c>
      <c r="I1116" s="39">
        <v>59.0</v>
      </c>
      <c r="J1116" s="40">
        <v>62.0</v>
      </c>
      <c r="K1116" s="88">
        <f t="shared" si="6"/>
        <v>0.1676436108</v>
      </c>
      <c r="L1116" s="88">
        <f t="shared" si="7"/>
        <v>0.2104557641</v>
      </c>
      <c r="M1116" s="88">
        <f t="shared" si="8"/>
        <v>0.2866666667</v>
      </c>
      <c r="N1116" s="88">
        <f t="shared" si="9"/>
        <v>0.07561547479</v>
      </c>
      <c r="O1116" s="88">
        <f t="shared" si="10"/>
        <v>0.2391304348</v>
      </c>
      <c r="P1116" s="89">
        <f t="shared" si="11"/>
        <v>0.03634232122</v>
      </c>
      <c r="Q1116" s="90">
        <f t="shared" ref="Q1116:V1116" si="3380">K1116-Q$2</f>
        <v>-0.1833340709</v>
      </c>
      <c r="R1116" s="91">
        <f t="shared" si="3380"/>
        <v>-0.2690967762</v>
      </c>
      <c r="S1116" s="92">
        <f t="shared" si="3380"/>
        <v>-0.124920896</v>
      </c>
      <c r="T1116" s="93">
        <f t="shared" si="3380"/>
        <v>-0.04011896681</v>
      </c>
      <c r="U1116" s="94">
        <f t="shared" si="3380"/>
        <v>-0.2147008943</v>
      </c>
      <c r="V1116" s="95">
        <f t="shared" si="3380"/>
        <v>0.004081492707</v>
      </c>
      <c r="W1116" s="64"/>
      <c r="X1116" s="65">
        <f t="shared" si="13"/>
        <v>1</v>
      </c>
      <c r="Y1116" s="66">
        <f t="shared" si="14"/>
        <v>0</v>
      </c>
      <c r="Z1116" s="67">
        <f t="shared" ref="Z1116:AA1116" si="3381">U1116</f>
        <v>-0.2147008943</v>
      </c>
      <c r="AA1116" s="68">
        <f t="shared" si="3381"/>
        <v>0.004081492707</v>
      </c>
      <c r="AB1116" s="69">
        <f t="shared" ref="AB1116:AC1116" si="3382">S1116</f>
        <v>-0.124920896</v>
      </c>
      <c r="AC1116" s="70">
        <f t="shared" si="3382"/>
        <v>-0.04011896681</v>
      </c>
      <c r="AD1116" s="71">
        <f t="shared" si="17"/>
        <v>0.04607981544</v>
      </c>
      <c r="AE1116" s="72">
        <f t="shared" si="18"/>
        <v>-0.001752600269</v>
      </c>
      <c r="AF1116" s="73">
        <f t="shared" si="19"/>
        <v>0.02698437336</v>
      </c>
      <c r="AG1116" s="74">
        <f t="shared" si="20"/>
        <v>0.008103714328</v>
      </c>
      <c r="AH1116" s="75">
        <f t="shared" si="21"/>
        <v>0.01399569875</v>
      </c>
      <c r="AI1116" s="76">
        <f t="shared" si="22"/>
        <v>0.01002339456</v>
      </c>
      <c r="AJ1116" s="77"/>
      <c r="AK1116" s="65">
        <f t="shared" si="23"/>
        <v>-0.005693794321</v>
      </c>
      <c r="AL1116" s="66">
        <f t="shared" si="24"/>
        <v>0.0007634399882</v>
      </c>
      <c r="AM1116" s="67">
        <f t="shared" si="25"/>
        <v>-0.1817307426</v>
      </c>
      <c r="AN1116" s="68">
        <f t="shared" si="26"/>
        <v>-0.3375368588</v>
      </c>
      <c r="AO1116" s="69">
        <f t="shared" si="27"/>
        <v>-0.002471679157</v>
      </c>
      <c r="AP1116" s="70">
        <f t="shared" si="28"/>
        <v>0.0678825625</v>
      </c>
      <c r="AQ1116" s="71">
        <f t="shared" si="29"/>
        <v>0.02266237953</v>
      </c>
      <c r="AR1116" s="72">
        <f t="shared" si="30"/>
        <v>-0.02776259442</v>
      </c>
      <c r="AS1116" s="73">
        <f t="shared" si="31"/>
        <v>-0.002714686248</v>
      </c>
      <c r="AT1116" s="74">
        <f t="shared" si="32"/>
        <v>0.01159685299</v>
      </c>
      <c r="AU1116" s="75">
        <f t="shared" si="33"/>
        <v>0.001422365835</v>
      </c>
      <c r="AV1116" s="76">
        <f t="shared" si="34"/>
        <v>0.00136680132</v>
      </c>
      <c r="AW1116" s="78">
        <f t="shared" si="35"/>
        <v>-0.168526157</v>
      </c>
      <c r="AX1116" s="79">
        <f t="shared" si="36"/>
        <v>-0.1833340709</v>
      </c>
      <c r="AY1116" s="78">
        <f t="shared" si="37"/>
        <v>-0.2836897964</v>
      </c>
      <c r="AZ1116" s="79">
        <f t="shared" si="38"/>
        <v>-0.2690967762</v>
      </c>
      <c r="BA1116" s="80"/>
      <c r="BB1116" s="80"/>
      <c r="BC1116" s="80"/>
      <c r="BD1116" s="80"/>
      <c r="BE1116" s="81"/>
      <c r="BF1116" s="81"/>
      <c r="BG1116" s="81"/>
      <c r="BH1116" s="81"/>
      <c r="BI1116" s="81"/>
      <c r="BJ1116" s="81"/>
    </row>
    <row r="1117">
      <c r="A1117" s="31">
        <v>1115.0</v>
      </c>
      <c r="B1117" s="32" t="s">
        <v>380</v>
      </c>
      <c r="C1117" s="33">
        <v>492.0</v>
      </c>
      <c r="D1117" s="55">
        <f t="shared" si="5"/>
        <v>452</v>
      </c>
      <c r="E1117" s="35">
        <v>161.0</v>
      </c>
      <c r="F1117" s="36">
        <v>57.0</v>
      </c>
      <c r="G1117" s="37">
        <v>79.0</v>
      </c>
      <c r="H1117" s="38">
        <v>138.0</v>
      </c>
      <c r="I1117" s="39">
        <v>14.0</v>
      </c>
      <c r="J1117" s="40">
        <v>3.0</v>
      </c>
      <c r="K1117" s="88">
        <f t="shared" si="6"/>
        <v>0.5162601626</v>
      </c>
      <c r="L1117" s="88">
        <f t="shared" si="7"/>
        <v>0.5591054313</v>
      </c>
      <c r="M1117" s="88">
        <f t="shared" si="8"/>
        <v>0.5683453237</v>
      </c>
      <c r="N1117" s="88">
        <f t="shared" si="9"/>
        <v>0.1605691057</v>
      </c>
      <c r="O1117" s="88">
        <f t="shared" si="10"/>
        <v>0.5619469027</v>
      </c>
      <c r="P1117" s="89">
        <f t="shared" si="11"/>
        <v>0.006097560976</v>
      </c>
      <c r="Q1117" s="90">
        <f t="shared" ref="Q1117:V1117" si="3383">K1117-Q$2</f>
        <v>0.1652824809</v>
      </c>
      <c r="R1117" s="91">
        <f t="shared" si="3383"/>
        <v>0.07955289102</v>
      </c>
      <c r="S1117" s="92">
        <f t="shared" si="3383"/>
        <v>0.1567577611</v>
      </c>
      <c r="T1117" s="93">
        <f t="shared" si="3383"/>
        <v>0.04483466408</v>
      </c>
      <c r="U1117" s="94">
        <f t="shared" si="3383"/>
        <v>0.1081155736</v>
      </c>
      <c r="V1117" s="95">
        <f t="shared" si="3383"/>
        <v>-0.02616326754</v>
      </c>
      <c r="W1117" s="64"/>
      <c r="X1117" s="65">
        <f t="shared" si="13"/>
        <v>1</v>
      </c>
      <c r="Y1117" s="66">
        <f t="shared" si="14"/>
        <v>0</v>
      </c>
      <c r="Z1117" s="67">
        <f t="shared" ref="Z1117:AA1117" si="3384">U1117</f>
        <v>0.1081155736</v>
      </c>
      <c r="AA1117" s="68">
        <f t="shared" si="3384"/>
        <v>-0.02616326754</v>
      </c>
      <c r="AB1117" s="69">
        <f t="shared" ref="AB1117:AC1117" si="3385">S1117</f>
        <v>0.1567577611</v>
      </c>
      <c r="AC1117" s="70">
        <f t="shared" si="3385"/>
        <v>0.04483466408</v>
      </c>
      <c r="AD1117" s="71">
        <f t="shared" si="17"/>
        <v>0.01100446068</v>
      </c>
      <c r="AE1117" s="72">
        <f t="shared" si="18"/>
        <v>-0.005657313352</v>
      </c>
      <c r="AF1117" s="73">
        <f t="shared" si="19"/>
        <v>0.01812097656</v>
      </c>
      <c r="AG1117" s="74">
        <f t="shared" si="20"/>
        <v>0.0007460301809</v>
      </c>
      <c r="AH1117" s="75">
        <f t="shared" si="21"/>
        <v>0.02256284856</v>
      </c>
      <c r="AI1117" s="76">
        <f t="shared" si="22"/>
        <v>0.01405636312</v>
      </c>
      <c r="AJ1117" s="77"/>
      <c r="AK1117" s="65">
        <f t="shared" si="23"/>
        <v>-0.005693794321</v>
      </c>
      <c r="AL1117" s="66">
        <f t="shared" si="24"/>
        <v>0.0007634399882</v>
      </c>
      <c r="AM1117" s="67">
        <f t="shared" si="25"/>
        <v>0.129787865</v>
      </c>
      <c r="AN1117" s="68">
        <f t="shared" si="26"/>
        <v>0.1502930362</v>
      </c>
      <c r="AO1117" s="69">
        <f t="shared" si="27"/>
        <v>0.000356213161</v>
      </c>
      <c r="AP1117" s="70">
        <f t="shared" si="28"/>
        <v>-0.08441015758</v>
      </c>
      <c r="AQ1117" s="71">
        <f t="shared" si="29"/>
        <v>0.002358180212</v>
      </c>
      <c r="AR1117" s="72">
        <f t="shared" si="30"/>
        <v>-0.009322685207</v>
      </c>
      <c r="AS1117" s="73">
        <f t="shared" si="31"/>
        <v>0.0001582960517</v>
      </c>
      <c r="AT1117" s="74">
        <f t="shared" si="32"/>
        <v>0.007665113237</v>
      </c>
      <c r="AU1117" s="75">
        <f t="shared" si="33"/>
        <v>0.002327605156</v>
      </c>
      <c r="AV1117" s="76">
        <f t="shared" si="34"/>
        <v>0.001965012072</v>
      </c>
      <c r="AW1117" s="78">
        <f t="shared" si="35"/>
        <v>0.1292943652</v>
      </c>
      <c r="AX1117" s="79">
        <f t="shared" si="36"/>
        <v>0.1652824809</v>
      </c>
      <c r="AY1117" s="78">
        <f t="shared" si="37"/>
        <v>0.06695375868</v>
      </c>
      <c r="AZ1117" s="79">
        <f t="shared" si="38"/>
        <v>0.07955289102</v>
      </c>
      <c r="BA1117" s="80"/>
      <c r="BB1117" s="80"/>
      <c r="BC1117" s="80"/>
      <c r="BD1117" s="80"/>
      <c r="BE1117" s="81"/>
      <c r="BF1117" s="81"/>
      <c r="BG1117" s="81"/>
      <c r="BH1117" s="81"/>
      <c r="BI1117" s="81"/>
      <c r="BJ1117" s="81"/>
    </row>
    <row r="1118">
      <c r="A1118" s="31">
        <v>1116.0</v>
      </c>
      <c r="B1118" s="32">
        <v>4529.0</v>
      </c>
      <c r="C1118" s="33">
        <v>1560.0</v>
      </c>
      <c r="D1118" s="55">
        <f t="shared" si="5"/>
        <v>793</v>
      </c>
      <c r="E1118" s="35">
        <v>62.0</v>
      </c>
      <c r="F1118" s="36">
        <v>161.0</v>
      </c>
      <c r="G1118" s="37">
        <v>51.0</v>
      </c>
      <c r="H1118" s="38">
        <v>326.0</v>
      </c>
      <c r="I1118" s="39">
        <v>48.0</v>
      </c>
      <c r="J1118" s="40">
        <v>145.0</v>
      </c>
      <c r="K1118" s="88">
        <f t="shared" si="6"/>
        <v>0.1032051282</v>
      </c>
      <c r="L1118" s="88">
        <f t="shared" si="7"/>
        <v>0.252293578</v>
      </c>
      <c r="M1118" s="88">
        <f t="shared" si="8"/>
        <v>0.1428571429</v>
      </c>
      <c r="N1118" s="88">
        <f t="shared" si="9"/>
        <v>0.03269230769</v>
      </c>
      <c r="O1118" s="88">
        <f t="shared" si="10"/>
        <v>0.2030264817</v>
      </c>
      <c r="P1118" s="89">
        <f t="shared" si="11"/>
        <v>0.09294871795</v>
      </c>
      <c r="Q1118" s="90">
        <f t="shared" ref="Q1118:V1118" si="3386">K1118-Q$2</f>
        <v>-0.2477725535</v>
      </c>
      <c r="R1118" s="91">
        <f t="shared" si="3386"/>
        <v>-0.2272589623</v>
      </c>
      <c r="S1118" s="92">
        <f t="shared" si="3386"/>
        <v>-0.2687304198</v>
      </c>
      <c r="T1118" s="93">
        <f t="shared" si="3386"/>
        <v>-0.08304213392</v>
      </c>
      <c r="U1118" s="94">
        <f t="shared" si="3386"/>
        <v>-0.2508048474</v>
      </c>
      <c r="V1118" s="95">
        <f t="shared" si="3386"/>
        <v>0.06068788944</v>
      </c>
      <c r="W1118" s="64"/>
      <c r="X1118" s="65">
        <f t="shared" si="13"/>
        <v>1</v>
      </c>
      <c r="Y1118" s="66">
        <f t="shared" si="14"/>
        <v>0</v>
      </c>
      <c r="Z1118" s="67">
        <f t="shared" ref="Z1118:AA1118" si="3387">U1118</f>
        <v>-0.2508048474</v>
      </c>
      <c r="AA1118" s="68">
        <f t="shared" si="3387"/>
        <v>0.06068788944</v>
      </c>
      <c r="AB1118" s="69">
        <f t="shared" ref="AB1118:AC1118" si="3388">S1118</f>
        <v>-0.2687304198</v>
      </c>
      <c r="AC1118" s="70">
        <f t="shared" si="3388"/>
        <v>-0.08304213392</v>
      </c>
      <c r="AD1118" s="71">
        <f t="shared" si="17"/>
        <v>0.05922005154</v>
      </c>
      <c r="AE1118" s="72">
        <f t="shared" si="18"/>
        <v>-0.0304416337</v>
      </c>
      <c r="AF1118" s="73">
        <f t="shared" si="19"/>
        <v>0.07243854376</v>
      </c>
      <c r="AG1118" s="74">
        <f t="shared" si="20"/>
        <v>0.004518687718</v>
      </c>
      <c r="AH1118" s="75">
        <f t="shared" si="21"/>
        <v>0.06532004251</v>
      </c>
      <c r="AI1118" s="76">
        <f t="shared" si="22"/>
        <v>0.04463189501</v>
      </c>
      <c r="AJ1118" s="77"/>
      <c r="AK1118" s="65">
        <f t="shared" si="23"/>
        <v>-0.005693794321</v>
      </c>
      <c r="AL1118" s="66">
        <f t="shared" si="24"/>
        <v>0.0007634399882</v>
      </c>
      <c r="AM1118" s="67">
        <f t="shared" si="25"/>
        <v>-0.3010715502</v>
      </c>
      <c r="AN1118" s="68">
        <f t="shared" si="26"/>
        <v>-0.3486517684</v>
      </c>
      <c r="AO1118" s="69">
        <f t="shared" si="27"/>
        <v>-0.003691456259</v>
      </c>
      <c r="AP1118" s="70">
        <f t="shared" si="28"/>
        <v>0.1455717498</v>
      </c>
      <c r="AQ1118" s="71">
        <f t="shared" si="29"/>
        <v>0.01269217798</v>
      </c>
      <c r="AR1118" s="72">
        <f t="shared" si="30"/>
        <v>-0.05016812227</v>
      </c>
      <c r="AS1118" s="73">
        <f t="shared" si="31"/>
        <v>-0.00001546749527</v>
      </c>
      <c r="AT1118" s="74">
        <f t="shared" si="32"/>
        <v>0.03068137461</v>
      </c>
      <c r="AU1118" s="75">
        <f t="shared" si="33"/>
        <v>0.006673725986</v>
      </c>
      <c r="AV1118" s="76">
        <f t="shared" si="34"/>
        <v>0.006135386</v>
      </c>
      <c r="AW1118" s="78">
        <f t="shared" si="35"/>
        <v>-0.2911063643</v>
      </c>
      <c r="AX1118" s="79">
        <f t="shared" si="36"/>
        <v>-0.2477725535</v>
      </c>
      <c r="AY1118" s="78">
        <f t="shared" si="37"/>
        <v>-0.2156679403</v>
      </c>
      <c r="AZ1118" s="79">
        <f t="shared" si="38"/>
        <v>-0.2272589623</v>
      </c>
      <c r="BA1118" s="80"/>
      <c r="BB1118" s="80"/>
      <c r="BC1118" s="80"/>
      <c r="BD1118" s="80"/>
      <c r="BE1118" s="81"/>
      <c r="BF1118" s="81"/>
      <c r="BG1118" s="81"/>
      <c r="BH1118" s="81"/>
      <c r="BI1118" s="81"/>
      <c r="BJ1118" s="81"/>
    </row>
    <row r="1119">
      <c r="A1119" s="31">
        <v>1117.0</v>
      </c>
      <c r="B1119" s="32">
        <v>5580.0</v>
      </c>
      <c r="C1119" s="33">
        <v>1574.0</v>
      </c>
      <c r="D1119" s="55">
        <f t="shared" si="5"/>
        <v>910</v>
      </c>
      <c r="E1119" s="35">
        <v>100.0</v>
      </c>
      <c r="F1119" s="36">
        <v>174.0</v>
      </c>
      <c r="G1119" s="37">
        <v>112.0</v>
      </c>
      <c r="H1119" s="38">
        <v>408.0</v>
      </c>
      <c r="I1119" s="39">
        <v>52.0</v>
      </c>
      <c r="J1119" s="40">
        <v>64.0</v>
      </c>
      <c r="K1119" s="88">
        <f t="shared" si="6"/>
        <v>0.16772554</v>
      </c>
      <c r="L1119" s="88">
        <f t="shared" si="7"/>
        <v>0.2714285714</v>
      </c>
      <c r="M1119" s="88">
        <f t="shared" si="8"/>
        <v>0.32</v>
      </c>
      <c r="N1119" s="88">
        <f t="shared" si="9"/>
        <v>0.07115628971</v>
      </c>
      <c r="O1119" s="88">
        <f t="shared" si="10"/>
        <v>0.2901098901</v>
      </c>
      <c r="P1119" s="89">
        <f t="shared" si="11"/>
        <v>0.04066073698</v>
      </c>
      <c r="Q1119" s="90">
        <f t="shared" ref="Q1119:V1119" si="3389">K1119-Q$2</f>
        <v>-0.1832521417</v>
      </c>
      <c r="R1119" s="91">
        <f t="shared" si="3389"/>
        <v>-0.2081239689</v>
      </c>
      <c r="S1119" s="92">
        <f t="shared" si="3389"/>
        <v>-0.09158756265</v>
      </c>
      <c r="T1119" s="93">
        <f t="shared" si="3389"/>
        <v>-0.0445781519</v>
      </c>
      <c r="U1119" s="94">
        <f t="shared" si="3389"/>
        <v>-0.163721439</v>
      </c>
      <c r="V1119" s="95">
        <f t="shared" si="3389"/>
        <v>0.008399908464</v>
      </c>
      <c r="W1119" s="64"/>
      <c r="X1119" s="65">
        <f t="shared" si="13"/>
        <v>1</v>
      </c>
      <c r="Y1119" s="66">
        <f t="shared" si="14"/>
        <v>0</v>
      </c>
      <c r="Z1119" s="67">
        <f t="shared" ref="Z1119:AA1119" si="3390">U1119</f>
        <v>-0.163721439</v>
      </c>
      <c r="AA1119" s="68">
        <f t="shared" si="3390"/>
        <v>0.008399908464</v>
      </c>
      <c r="AB1119" s="69">
        <f t="shared" ref="AB1119:AC1119" si="3391">S1119</f>
        <v>-0.09158756265</v>
      </c>
      <c r="AC1119" s="70">
        <f t="shared" si="3391"/>
        <v>-0.0445781519</v>
      </c>
      <c r="AD1119" s="71">
        <f t="shared" si="17"/>
        <v>0.02673415112</v>
      </c>
      <c r="AE1119" s="72">
        <f t="shared" si="18"/>
        <v>-0.002750490202</v>
      </c>
      <c r="AF1119" s="73">
        <f t="shared" si="19"/>
        <v>0.01536929994</v>
      </c>
      <c r="AG1119" s="74">
        <f t="shared" si="20"/>
        <v>0.006529072034</v>
      </c>
      <c r="AH1119" s="75">
        <f t="shared" si="21"/>
        <v>0.006401070005</v>
      </c>
      <c r="AI1119" s="76">
        <f t="shared" si="22"/>
        <v>0.00816560856</v>
      </c>
      <c r="AJ1119" s="77"/>
      <c r="AK1119" s="65">
        <f t="shared" si="23"/>
        <v>-0.005693794321</v>
      </c>
      <c r="AL1119" s="66">
        <f t="shared" si="24"/>
        <v>0.0007634399882</v>
      </c>
      <c r="AM1119" s="67">
        <f t="shared" si="25"/>
        <v>-0.1469745842</v>
      </c>
      <c r="AN1119" s="68">
        <f t="shared" si="26"/>
        <v>-0.2530747461</v>
      </c>
      <c r="AO1119" s="69">
        <f t="shared" si="27"/>
        <v>-0.009369420687</v>
      </c>
      <c r="AP1119" s="70">
        <f t="shared" si="28"/>
        <v>0.05189609779</v>
      </c>
      <c r="AQ1119" s="71">
        <f t="shared" si="29"/>
        <v>0.01213741052</v>
      </c>
      <c r="AR1119" s="72">
        <f t="shared" si="30"/>
        <v>-0.01699811536</v>
      </c>
      <c r="AS1119" s="73">
        <f t="shared" si="31"/>
        <v>-0.002353530879</v>
      </c>
      <c r="AT1119" s="74">
        <f t="shared" si="32"/>
        <v>0.006655091431</v>
      </c>
      <c r="AU1119" s="75">
        <f t="shared" si="33"/>
        <v>0.0005916508397</v>
      </c>
      <c r="AV1119" s="76">
        <f t="shared" si="34"/>
        <v>0.001031254246</v>
      </c>
      <c r="AW1119" s="78">
        <f t="shared" si="35"/>
        <v>-0.1516622687</v>
      </c>
      <c r="AX1119" s="79">
        <f t="shared" si="36"/>
        <v>-0.1832521417</v>
      </c>
      <c r="AY1119" s="78">
        <f t="shared" si="37"/>
        <v>-0.2097269781</v>
      </c>
      <c r="AZ1119" s="79">
        <f t="shared" si="38"/>
        <v>-0.2081239689</v>
      </c>
      <c r="BA1119" s="80"/>
      <c r="BB1119" s="80"/>
      <c r="BC1119" s="80"/>
      <c r="BD1119" s="80"/>
      <c r="BE1119" s="81"/>
      <c r="BF1119" s="81"/>
      <c r="BG1119" s="81"/>
      <c r="BH1119" s="81"/>
      <c r="BI1119" s="81"/>
      <c r="BJ1119" s="81"/>
    </row>
    <row r="1120">
      <c r="A1120" s="31">
        <v>1118.0</v>
      </c>
      <c r="B1120" s="32">
        <v>3854.0</v>
      </c>
      <c r="C1120" s="33">
        <v>1109.0</v>
      </c>
      <c r="D1120" s="55">
        <f t="shared" si="5"/>
        <v>767</v>
      </c>
      <c r="E1120" s="35">
        <v>149.0</v>
      </c>
      <c r="F1120" s="36">
        <v>115.0</v>
      </c>
      <c r="G1120" s="37">
        <v>80.0</v>
      </c>
      <c r="H1120" s="38">
        <v>326.0</v>
      </c>
      <c r="I1120" s="39">
        <v>43.0</v>
      </c>
      <c r="J1120" s="40">
        <v>54.0</v>
      </c>
      <c r="K1120" s="88">
        <f t="shared" si="6"/>
        <v>0.2452660054</v>
      </c>
      <c r="L1120" s="88">
        <f t="shared" si="7"/>
        <v>0.3706563707</v>
      </c>
      <c r="M1120" s="88">
        <f t="shared" si="8"/>
        <v>0.3212851406</v>
      </c>
      <c r="N1120" s="88">
        <f t="shared" si="9"/>
        <v>0.07213706041</v>
      </c>
      <c r="O1120" s="88">
        <f t="shared" si="10"/>
        <v>0.3546284224</v>
      </c>
      <c r="P1120" s="89">
        <f t="shared" si="11"/>
        <v>0.04869251578</v>
      </c>
      <c r="Q1120" s="90">
        <f t="shared" ref="Q1120:V1120" si="3392">K1120-Q$2</f>
        <v>-0.1057116763</v>
      </c>
      <c r="R1120" s="91">
        <f t="shared" si="3392"/>
        <v>-0.1088961696</v>
      </c>
      <c r="S1120" s="92">
        <f t="shared" si="3392"/>
        <v>-0.09030242208</v>
      </c>
      <c r="T1120" s="93">
        <f t="shared" si="3392"/>
        <v>-0.04359738119</v>
      </c>
      <c r="U1120" s="94">
        <f t="shared" si="3392"/>
        <v>-0.09920290667</v>
      </c>
      <c r="V1120" s="95">
        <f t="shared" si="3392"/>
        <v>0.01643168727</v>
      </c>
      <c r="W1120" s="64"/>
      <c r="X1120" s="65">
        <f t="shared" si="13"/>
        <v>1</v>
      </c>
      <c r="Y1120" s="66">
        <f t="shared" si="14"/>
        <v>0</v>
      </c>
      <c r="Z1120" s="67">
        <f t="shared" ref="Z1120:AA1120" si="3393">U1120</f>
        <v>-0.09920290667</v>
      </c>
      <c r="AA1120" s="68">
        <f t="shared" si="3393"/>
        <v>0.01643168727</v>
      </c>
      <c r="AB1120" s="69">
        <f t="shared" ref="AB1120:AC1120" si="3394">S1120</f>
        <v>-0.09030242208</v>
      </c>
      <c r="AC1120" s="70">
        <f t="shared" si="3394"/>
        <v>-0.04359738119</v>
      </c>
      <c r="AD1120" s="71">
        <f t="shared" si="17"/>
        <v>0.009571216345</v>
      </c>
      <c r="AE1120" s="72">
        <f t="shared" si="18"/>
        <v>-0.003260142277</v>
      </c>
      <c r="AF1120" s="73">
        <f t="shared" si="19"/>
        <v>0.009674641283</v>
      </c>
      <c r="AG1120" s="74">
        <f t="shared" si="20"/>
        <v>0.002841165778</v>
      </c>
      <c r="AH1120" s="75">
        <f t="shared" si="21"/>
        <v>0.006253795787</v>
      </c>
      <c r="AI1120" s="76">
        <f t="shared" si="22"/>
        <v>0.007873898236</v>
      </c>
      <c r="AJ1120" s="77"/>
      <c r="AK1120" s="65">
        <f t="shared" si="23"/>
        <v>-0.005693794321</v>
      </c>
      <c r="AL1120" s="66">
        <f t="shared" si="24"/>
        <v>0.0007634399882</v>
      </c>
      <c r="AM1120" s="67">
        <f t="shared" si="25"/>
        <v>-0.1070625749</v>
      </c>
      <c r="AN1120" s="68">
        <f t="shared" si="26"/>
        <v>-0.1440863579</v>
      </c>
      <c r="AO1120" s="69">
        <f t="shared" si="27"/>
        <v>-0.009060905048</v>
      </c>
      <c r="AP1120" s="70">
        <f t="shared" si="28"/>
        <v>0.05111807093</v>
      </c>
      <c r="AQ1120" s="71">
        <f t="shared" si="29"/>
        <v>0.00301893157</v>
      </c>
      <c r="AR1120" s="72">
        <f t="shared" si="30"/>
        <v>-0.007255094139</v>
      </c>
      <c r="AS1120" s="73">
        <f t="shared" si="31"/>
        <v>-0.000946185938</v>
      </c>
      <c r="AT1120" s="74">
        <f t="shared" si="32"/>
        <v>0.004156114285</v>
      </c>
      <c r="AU1120" s="75">
        <f t="shared" si="33"/>
        <v>0.0005797455383</v>
      </c>
      <c r="AV1120" s="76">
        <f t="shared" si="34"/>
        <v>0.0009957517767</v>
      </c>
      <c r="AW1120" s="78">
        <f t="shared" si="35"/>
        <v>-0.1191647831</v>
      </c>
      <c r="AX1120" s="79">
        <f t="shared" si="36"/>
        <v>-0.1057116763</v>
      </c>
      <c r="AY1120" s="78">
        <f t="shared" si="37"/>
        <v>-0.09430807502</v>
      </c>
      <c r="AZ1120" s="79">
        <f t="shared" si="38"/>
        <v>-0.1088961696</v>
      </c>
      <c r="BA1120" s="80"/>
      <c r="BB1120" s="80"/>
      <c r="BC1120" s="80"/>
      <c r="BD1120" s="80"/>
      <c r="BE1120" s="81"/>
      <c r="BF1120" s="81"/>
      <c r="BG1120" s="81"/>
      <c r="BH1120" s="81"/>
      <c r="BI1120" s="81"/>
      <c r="BJ1120" s="81"/>
    </row>
    <row r="1121">
      <c r="A1121" s="31">
        <v>1119.0</v>
      </c>
      <c r="B1121" s="32">
        <v>5522.0</v>
      </c>
      <c r="C1121" s="33">
        <v>1359.0</v>
      </c>
      <c r="D1121" s="55">
        <f t="shared" si="5"/>
        <v>856</v>
      </c>
      <c r="E1121" s="35">
        <v>149.0</v>
      </c>
      <c r="F1121" s="36">
        <v>227.0</v>
      </c>
      <c r="G1121" s="37">
        <v>96.0</v>
      </c>
      <c r="H1121" s="38">
        <v>262.0</v>
      </c>
      <c r="I1121" s="39">
        <v>39.0</v>
      </c>
      <c r="J1121" s="40">
        <v>83.0</v>
      </c>
      <c r="K1121" s="88">
        <f t="shared" si="6"/>
        <v>0.2089771891</v>
      </c>
      <c r="L1121" s="88">
        <f t="shared" si="7"/>
        <v>0.4177777778</v>
      </c>
      <c r="M1121" s="88">
        <f t="shared" si="8"/>
        <v>0.236453202</v>
      </c>
      <c r="N1121" s="88">
        <f t="shared" si="9"/>
        <v>0.0706401766</v>
      </c>
      <c r="O1121" s="88">
        <f t="shared" si="10"/>
        <v>0.3317757009</v>
      </c>
      <c r="P1121" s="89">
        <f t="shared" si="11"/>
        <v>0.06107431935</v>
      </c>
      <c r="Q1121" s="90">
        <f t="shared" ref="Q1121:V1121" si="3395">K1121-Q$2</f>
        <v>-0.1420004926</v>
      </c>
      <c r="R1121" s="91">
        <f t="shared" si="3395"/>
        <v>-0.06177476251</v>
      </c>
      <c r="S1121" s="92">
        <f t="shared" si="3395"/>
        <v>-0.1751343607</v>
      </c>
      <c r="T1121" s="93">
        <f t="shared" si="3395"/>
        <v>-0.04509426501</v>
      </c>
      <c r="U1121" s="94">
        <f t="shared" si="3395"/>
        <v>-0.1220556282</v>
      </c>
      <c r="V1121" s="95">
        <f t="shared" si="3395"/>
        <v>0.02881349084</v>
      </c>
      <c r="W1121" s="64"/>
      <c r="X1121" s="65">
        <f t="shared" si="13"/>
        <v>1</v>
      </c>
      <c r="Y1121" s="66">
        <f t="shared" si="14"/>
        <v>0</v>
      </c>
      <c r="Z1121" s="67">
        <f t="shared" ref="Z1121:AA1121" si="3396">U1121</f>
        <v>-0.1220556282</v>
      </c>
      <c r="AA1121" s="68">
        <f t="shared" si="3396"/>
        <v>0.02881349084</v>
      </c>
      <c r="AB1121" s="69">
        <f t="shared" ref="AB1121:AC1121" si="3397">S1121</f>
        <v>-0.1751343607</v>
      </c>
      <c r="AC1121" s="70">
        <f t="shared" si="3397"/>
        <v>-0.04509426501</v>
      </c>
      <c r="AD1121" s="71">
        <f t="shared" si="17"/>
        <v>0.01406735911</v>
      </c>
      <c r="AE1121" s="72">
        <f t="shared" si="18"/>
        <v>-0.007033697448</v>
      </c>
      <c r="AF1121" s="73">
        <f t="shared" si="19"/>
        <v>0.0226754576</v>
      </c>
      <c r="AG1121" s="74">
        <f t="shared" si="20"/>
        <v>0.0004577765446</v>
      </c>
      <c r="AH1121" s="75">
        <f t="shared" si="21"/>
        <v>0.02863855155</v>
      </c>
      <c r="AI1121" s="76">
        <f t="shared" si="22"/>
        <v>0.01579511054</v>
      </c>
      <c r="AJ1121" s="77"/>
      <c r="AK1121" s="65">
        <f t="shared" si="23"/>
        <v>-0.005693794321</v>
      </c>
      <c r="AL1121" s="66">
        <f t="shared" si="24"/>
        <v>0.0007634399882</v>
      </c>
      <c r="AM1121" s="67">
        <f t="shared" si="25"/>
        <v>-0.1453741202</v>
      </c>
      <c r="AN1121" s="68">
        <f t="shared" si="26"/>
        <v>-0.1702616087</v>
      </c>
      <c r="AO1121" s="69">
        <f t="shared" si="27"/>
        <v>0.002091990771</v>
      </c>
      <c r="AP1121" s="70">
        <f t="shared" si="28"/>
        <v>0.09360469303</v>
      </c>
      <c r="AQ1121" s="71">
        <f t="shared" si="29"/>
        <v>0.003130094445</v>
      </c>
      <c r="AR1121" s="72">
        <f t="shared" si="30"/>
        <v>-0.0118156051</v>
      </c>
      <c r="AS1121" s="73">
        <f t="shared" si="31"/>
        <v>0.0003988149452</v>
      </c>
      <c r="AT1121" s="74">
        <f t="shared" si="32"/>
        <v>0.009579223604</v>
      </c>
      <c r="AU1121" s="75">
        <f t="shared" si="33"/>
        <v>0.002988025366</v>
      </c>
      <c r="AV1121" s="76">
        <f t="shared" si="34"/>
        <v>0.002262086303</v>
      </c>
      <c r="AW1121" s="78">
        <f t="shared" si="35"/>
        <v>-0.142458989</v>
      </c>
      <c r="AX1121" s="79">
        <f t="shared" si="36"/>
        <v>-0.1420004926</v>
      </c>
      <c r="AY1121" s="78">
        <f t="shared" si="37"/>
        <v>-0.07586777087</v>
      </c>
      <c r="AZ1121" s="79">
        <f t="shared" si="38"/>
        <v>-0.06177476251</v>
      </c>
      <c r="BA1121" s="80"/>
      <c r="BB1121" s="80"/>
      <c r="BC1121" s="80"/>
      <c r="BD1121" s="80"/>
      <c r="BE1121" s="81"/>
      <c r="BF1121" s="81"/>
      <c r="BG1121" s="81"/>
      <c r="BH1121" s="81"/>
      <c r="BI1121" s="81"/>
      <c r="BJ1121" s="81"/>
    </row>
    <row r="1122">
      <c r="A1122" s="31">
        <v>1120.0</v>
      </c>
      <c r="B1122" s="32" t="s">
        <v>231</v>
      </c>
      <c r="C1122" s="33">
        <v>1112.0</v>
      </c>
      <c r="D1122" s="55">
        <f t="shared" si="5"/>
        <v>927</v>
      </c>
      <c r="E1122" s="35">
        <v>204.0</v>
      </c>
      <c r="F1122" s="36">
        <v>138.0</v>
      </c>
      <c r="G1122" s="37">
        <v>114.0</v>
      </c>
      <c r="H1122" s="38">
        <v>405.0</v>
      </c>
      <c r="I1122" s="39">
        <v>48.0</v>
      </c>
      <c r="J1122" s="40">
        <v>18.0</v>
      </c>
      <c r="K1122" s="88">
        <f t="shared" si="6"/>
        <v>0.3291366906</v>
      </c>
      <c r="L1122" s="88">
        <f t="shared" si="7"/>
        <v>0.3835616438</v>
      </c>
      <c r="M1122" s="88">
        <f t="shared" si="8"/>
        <v>0.4222222222</v>
      </c>
      <c r="N1122" s="88">
        <f t="shared" si="9"/>
        <v>0.1025179856</v>
      </c>
      <c r="O1122" s="88">
        <f t="shared" si="10"/>
        <v>0.3948220065</v>
      </c>
      <c r="P1122" s="89">
        <f t="shared" si="11"/>
        <v>0.01618705036</v>
      </c>
      <c r="Q1122" s="90">
        <f t="shared" ref="Q1122:V1122" si="3398">K1122-Q$2</f>
        <v>-0.02184099104</v>
      </c>
      <c r="R1122" s="91">
        <f t="shared" si="3398"/>
        <v>-0.09599089645</v>
      </c>
      <c r="S1122" s="92">
        <f t="shared" si="3398"/>
        <v>0.01063465958</v>
      </c>
      <c r="T1122" s="93">
        <f t="shared" si="3398"/>
        <v>-0.013216456</v>
      </c>
      <c r="U1122" s="94">
        <f t="shared" si="3398"/>
        <v>-0.05900932262</v>
      </c>
      <c r="V1122" s="95">
        <f t="shared" si="3398"/>
        <v>-0.01607377815</v>
      </c>
      <c r="W1122" s="64"/>
      <c r="X1122" s="65">
        <f t="shared" si="13"/>
        <v>1</v>
      </c>
      <c r="Y1122" s="66">
        <f t="shared" si="14"/>
        <v>0</v>
      </c>
      <c r="Z1122" s="67">
        <f t="shared" ref="Z1122:AA1122" si="3399">U1122</f>
        <v>-0.05900932262</v>
      </c>
      <c r="AA1122" s="68">
        <f t="shared" si="3399"/>
        <v>-0.01607377815</v>
      </c>
      <c r="AB1122" s="69">
        <f t="shared" ref="AB1122:AC1122" si="3400">S1122</f>
        <v>0.01063465958</v>
      </c>
      <c r="AC1122" s="70">
        <f t="shared" si="3400"/>
        <v>-0.013216456</v>
      </c>
      <c r="AD1122" s="71">
        <f t="shared" si="17"/>
        <v>0.003223733812</v>
      </c>
      <c r="AE1122" s="72">
        <f t="shared" si="18"/>
        <v>0.001897005521</v>
      </c>
      <c r="AF1122" s="73">
        <f t="shared" si="19"/>
        <v>-0.0008399824395</v>
      </c>
      <c r="AG1122" s="74">
        <f t="shared" si="20"/>
        <v>0.000608954957</v>
      </c>
      <c r="AH1122" s="75">
        <f t="shared" si="21"/>
        <v>-0.00006157872479</v>
      </c>
      <c r="AI1122" s="76">
        <f t="shared" si="22"/>
        <v>-0.0002811050206</v>
      </c>
      <c r="AJ1122" s="77"/>
      <c r="AK1122" s="65">
        <f t="shared" si="23"/>
        <v>-0.005693794321</v>
      </c>
      <c r="AL1122" s="66">
        <f t="shared" si="24"/>
        <v>0.0007634399882</v>
      </c>
      <c r="AM1122" s="67">
        <f t="shared" si="25"/>
        <v>-0.02264726149</v>
      </c>
      <c r="AN1122" s="68">
        <f t="shared" si="26"/>
        <v>-0.1068060557</v>
      </c>
      <c r="AO1122" s="69">
        <f t="shared" si="27"/>
        <v>-0.008078186132</v>
      </c>
      <c r="AP1122" s="70">
        <f t="shared" si="28"/>
        <v>-0.003446071191</v>
      </c>
      <c r="AQ1122" s="71">
        <f t="shared" si="29"/>
        <v>0.002762771895</v>
      </c>
      <c r="AR1122" s="72">
        <f t="shared" si="30"/>
        <v>-0.0009042249864</v>
      </c>
      <c r="AS1122" s="73">
        <f t="shared" si="31"/>
        <v>-0.0002788598665</v>
      </c>
      <c r="AT1122" s="74">
        <f t="shared" si="32"/>
        <v>-0.0003385097626</v>
      </c>
      <c r="AU1122" s="75">
        <f t="shared" si="33"/>
        <v>-0.000002361473792</v>
      </c>
      <c r="AV1122" s="76">
        <f t="shared" si="34"/>
        <v>-0.00003289082483</v>
      </c>
      <c r="AW1122" s="78">
        <f t="shared" si="35"/>
        <v>-0.03393769139</v>
      </c>
      <c r="AX1122" s="79">
        <f t="shared" si="36"/>
        <v>-0.02184099104</v>
      </c>
      <c r="AY1122" s="78">
        <f t="shared" si="37"/>
        <v>-0.1107643124</v>
      </c>
      <c r="AZ1122" s="79">
        <f t="shared" si="38"/>
        <v>-0.09599089645</v>
      </c>
      <c r="BA1122" s="80"/>
      <c r="BB1122" s="80"/>
      <c r="BC1122" s="80"/>
      <c r="BD1122" s="80"/>
      <c r="BE1122" s="81"/>
      <c r="BF1122" s="81"/>
      <c r="BG1122" s="81"/>
      <c r="BH1122" s="81"/>
      <c r="BI1122" s="81"/>
      <c r="BJ1122" s="81"/>
    </row>
    <row r="1123">
      <c r="A1123" s="31">
        <v>1121.0</v>
      </c>
      <c r="B1123" s="32">
        <v>2660.0</v>
      </c>
      <c r="C1123" s="33">
        <v>1064.0</v>
      </c>
      <c r="D1123" s="55">
        <f t="shared" si="5"/>
        <v>817</v>
      </c>
      <c r="E1123" s="35">
        <v>309.0</v>
      </c>
      <c r="F1123" s="36">
        <v>133.0</v>
      </c>
      <c r="G1123" s="37">
        <v>128.0</v>
      </c>
      <c r="H1123" s="38">
        <v>162.0</v>
      </c>
      <c r="I1123" s="39">
        <v>67.0</v>
      </c>
      <c r="J1123" s="40">
        <v>18.0</v>
      </c>
      <c r="K1123" s="88">
        <f t="shared" si="6"/>
        <v>0.4736842105</v>
      </c>
      <c r="L1123" s="88">
        <f t="shared" si="7"/>
        <v>0.6988847584</v>
      </c>
      <c r="M1123" s="88">
        <f t="shared" si="8"/>
        <v>0.458781362</v>
      </c>
      <c r="N1123" s="88">
        <f t="shared" si="9"/>
        <v>0.1203007519</v>
      </c>
      <c r="O1123" s="88">
        <f t="shared" si="10"/>
        <v>0.6168910649</v>
      </c>
      <c r="P1123" s="89">
        <f t="shared" si="11"/>
        <v>0.01691729323</v>
      </c>
      <c r="Q1123" s="90">
        <f t="shared" ref="Q1123:V1123" si="3401">K1123-Q$2</f>
        <v>0.1227065288</v>
      </c>
      <c r="R1123" s="91">
        <f t="shared" si="3401"/>
        <v>0.2193322181</v>
      </c>
      <c r="S1123" s="92">
        <f t="shared" si="3401"/>
        <v>0.04719379936</v>
      </c>
      <c r="T1123" s="93">
        <f t="shared" si="3401"/>
        <v>0.004566310272</v>
      </c>
      <c r="U1123" s="94">
        <f t="shared" si="3401"/>
        <v>0.1630597358</v>
      </c>
      <c r="V1123" s="95">
        <f t="shared" si="3401"/>
        <v>-0.01534353528</v>
      </c>
      <c r="W1123" s="64"/>
      <c r="X1123" s="65">
        <f t="shared" si="13"/>
        <v>1</v>
      </c>
      <c r="Y1123" s="66">
        <f t="shared" si="14"/>
        <v>0</v>
      </c>
      <c r="Z1123" s="67">
        <f t="shared" ref="Z1123:AA1123" si="3402">U1123</f>
        <v>0.1630597358</v>
      </c>
      <c r="AA1123" s="68">
        <f t="shared" si="3402"/>
        <v>-0.01534353528</v>
      </c>
      <c r="AB1123" s="69">
        <f t="shared" ref="AB1123:AC1123" si="3403">S1123</f>
        <v>0.04719379936</v>
      </c>
      <c r="AC1123" s="70">
        <f t="shared" si="3403"/>
        <v>0.004566310272</v>
      </c>
      <c r="AD1123" s="71">
        <f t="shared" si="17"/>
        <v>0.02635305336</v>
      </c>
      <c r="AE1123" s="72">
        <f t="shared" si="18"/>
        <v>-0.005003825617</v>
      </c>
      <c r="AF1123" s="73">
        <f t="shared" si="19"/>
        <v>0.007765471797</v>
      </c>
      <c r="AG1123" s="74">
        <f t="shared" si="20"/>
        <v>0.00002046162105</v>
      </c>
      <c r="AH1123" s="75">
        <f t="shared" si="21"/>
        <v>0.002206403509</v>
      </c>
      <c r="AI1123" s="76">
        <f t="shared" si="22"/>
        <v>0.0004310030616</v>
      </c>
      <c r="AJ1123" s="77"/>
      <c r="AK1123" s="65">
        <f t="shared" si="23"/>
        <v>-0.005693794321</v>
      </c>
      <c r="AL1123" s="66">
        <f t="shared" si="24"/>
        <v>0.0007634399882</v>
      </c>
      <c r="AM1123" s="67">
        <f t="shared" si="25"/>
        <v>0.1574584667</v>
      </c>
      <c r="AN1123" s="68">
        <f t="shared" si="26"/>
        <v>0.2463564239</v>
      </c>
      <c r="AO1123" s="69">
        <f t="shared" si="27"/>
        <v>-0.004343941485</v>
      </c>
      <c r="AP1123" s="70">
        <f t="shared" si="28"/>
        <v>-0.02415989025</v>
      </c>
      <c r="AQ1123" s="71">
        <f t="shared" si="29"/>
        <v>0.01062797371</v>
      </c>
      <c r="AR1123" s="72">
        <f t="shared" si="30"/>
        <v>-0.0179341243</v>
      </c>
      <c r="AS1123" s="73">
        <f t="shared" si="31"/>
        <v>0.0001940906299</v>
      </c>
      <c r="AT1123" s="74">
        <f t="shared" si="32"/>
        <v>0.003276957066</v>
      </c>
      <c r="AU1123" s="75">
        <f t="shared" si="33"/>
        <v>0.0002431282122</v>
      </c>
      <c r="AV1123" s="76">
        <f t="shared" si="34"/>
        <v>0.00008515396614</v>
      </c>
      <c r="AW1123" s="78">
        <f t="shared" si="35"/>
        <v>0.1584859235</v>
      </c>
      <c r="AX1123" s="79">
        <f t="shared" si="36"/>
        <v>0.1227065288</v>
      </c>
      <c r="AY1123" s="78">
        <f t="shared" si="37"/>
        <v>0.2083879604</v>
      </c>
      <c r="AZ1123" s="79">
        <f t="shared" si="38"/>
        <v>0.2193322181</v>
      </c>
      <c r="BA1123" s="80"/>
      <c r="BB1123" s="80"/>
      <c r="BC1123" s="80"/>
      <c r="BD1123" s="80"/>
      <c r="BE1123" s="81"/>
      <c r="BF1123" s="81"/>
      <c r="BG1123" s="81"/>
      <c r="BH1123" s="81"/>
      <c r="BI1123" s="81"/>
      <c r="BJ1123" s="81"/>
    </row>
    <row r="1124">
      <c r="A1124" s="31">
        <v>1122.0</v>
      </c>
      <c r="B1124" s="32">
        <v>4526.0</v>
      </c>
      <c r="C1124" s="33">
        <v>920.0</v>
      </c>
      <c r="D1124" s="55">
        <f t="shared" si="5"/>
        <v>612</v>
      </c>
      <c r="E1124" s="35">
        <v>29.0</v>
      </c>
      <c r="F1124" s="36">
        <v>182.0</v>
      </c>
      <c r="G1124" s="37">
        <v>44.0</v>
      </c>
      <c r="H1124" s="38">
        <v>283.0</v>
      </c>
      <c r="I1124" s="39">
        <v>22.0</v>
      </c>
      <c r="J1124" s="40">
        <v>52.0</v>
      </c>
      <c r="K1124" s="88">
        <f t="shared" si="6"/>
        <v>0.1032608696</v>
      </c>
      <c r="L1124" s="88">
        <f t="shared" si="7"/>
        <v>0.1526946108</v>
      </c>
      <c r="M1124" s="88">
        <f t="shared" si="8"/>
        <v>0.1582733813</v>
      </c>
      <c r="N1124" s="88">
        <f t="shared" si="9"/>
        <v>0.04782608696</v>
      </c>
      <c r="O1124" s="88">
        <f t="shared" si="10"/>
        <v>0.1552287582</v>
      </c>
      <c r="P1124" s="89">
        <f t="shared" si="11"/>
        <v>0.05652173913</v>
      </c>
      <c r="Q1124" s="90">
        <f t="shared" ref="Q1124:V1124" si="3404">K1124-Q$2</f>
        <v>-0.2477168121</v>
      </c>
      <c r="R1124" s="91">
        <f t="shared" si="3404"/>
        <v>-0.3268579295</v>
      </c>
      <c r="S1124" s="92">
        <f t="shared" si="3404"/>
        <v>-0.2533141814</v>
      </c>
      <c r="T1124" s="93">
        <f t="shared" si="3404"/>
        <v>-0.06790835465</v>
      </c>
      <c r="U1124" s="94">
        <f t="shared" si="3404"/>
        <v>-0.2986025709</v>
      </c>
      <c r="V1124" s="95">
        <f t="shared" si="3404"/>
        <v>0.02426091062</v>
      </c>
      <c r="W1124" s="64"/>
      <c r="X1124" s="65">
        <f t="shared" si="13"/>
        <v>1</v>
      </c>
      <c r="Y1124" s="66">
        <f t="shared" si="14"/>
        <v>0</v>
      </c>
      <c r="Z1124" s="67">
        <f t="shared" ref="Z1124:AA1124" si="3405">U1124</f>
        <v>-0.2986025709</v>
      </c>
      <c r="AA1124" s="68">
        <f t="shared" si="3405"/>
        <v>0.02426091062</v>
      </c>
      <c r="AB1124" s="69">
        <f t="shared" ref="AB1124:AC1124" si="3406">S1124</f>
        <v>-0.2533141814</v>
      </c>
      <c r="AC1124" s="70">
        <f t="shared" si="3406"/>
        <v>-0.06790835465</v>
      </c>
      <c r="AD1124" s="71">
        <f t="shared" si="17"/>
        <v>0.08857490358</v>
      </c>
      <c r="AE1124" s="72">
        <f t="shared" si="18"/>
        <v>-0.01448874057</v>
      </c>
      <c r="AF1124" s="73">
        <f t="shared" si="19"/>
        <v>0.07728778433</v>
      </c>
      <c r="AG1124" s="74">
        <f t="shared" si="20"/>
        <v>0.01413197657</v>
      </c>
      <c r="AH1124" s="75">
        <f t="shared" si="21"/>
        <v>0.05955652984</v>
      </c>
      <c r="AI1124" s="76">
        <f t="shared" si="22"/>
        <v>0.03440429853</v>
      </c>
      <c r="AJ1124" s="77"/>
      <c r="AK1124" s="65">
        <f t="shared" si="23"/>
        <v>-0.005693794321</v>
      </c>
      <c r="AL1124" s="66">
        <f t="shared" si="24"/>
        <v>0.0007634399882</v>
      </c>
      <c r="AM1124" s="67">
        <f t="shared" si="25"/>
        <v>-0.2822536629</v>
      </c>
      <c r="AN1124" s="68">
        <f t="shared" si="26"/>
        <v>-0.4542712181</v>
      </c>
      <c r="AO1124" s="69">
        <f t="shared" si="27"/>
        <v>0.001688235959</v>
      </c>
      <c r="AP1124" s="70">
        <f t="shared" si="28"/>
        <v>0.1357662196</v>
      </c>
      <c r="AQ1124" s="71">
        <f t="shared" si="29"/>
        <v>0.03707953434</v>
      </c>
      <c r="AR1124" s="72">
        <f t="shared" si="30"/>
        <v>-0.05908081086</v>
      </c>
      <c r="AS1124" s="73">
        <f t="shared" si="31"/>
        <v>-0.003944931652</v>
      </c>
      <c r="AT1124" s="74">
        <f t="shared" si="32"/>
        <v>0.03297833816</v>
      </c>
      <c r="AU1124" s="75">
        <f t="shared" si="33"/>
        <v>0.006188278743</v>
      </c>
      <c r="AV1124" s="76">
        <f t="shared" si="34"/>
        <v>0.004880776881</v>
      </c>
      <c r="AW1124" s="78">
        <f t="shared" si="35"/>
        <v>-0.2469363399</v>
      </c>
      <c r="AX1124" s="79">
        <f t="shared" si="36"/>
        <v>-0.2477168121</v>
      </c>
      <c r="AY1124" s="78">
        <f t="shared" si="37"/>
        <v>-0.3389632543</v>
      </c>
      <c r="AZ1124" s="79">
        <f t="shared" si="38"/>
        <v>-0.3268579295</v>
      </c>
      <c r="BA1124" s="80"/>
      <c r="BB1124" s="80"/>
      <c r="BC1124" s="80"/>
      <c r="BD1124" s="80"/>
      <c r="BE1124" s="81"/>
      <c r="BF1124" s="81"/>
      <c r="BG1124" s="81"/>
      <c r="BH1124" s="81"/>
      <c r="BI1124" s="81"/>
      <c r="BJ1124" s="81"/>
    </row>
    <row r="1125">
      <c r="A1125" s="31">
        <v>1123.0</v>
      </c>
      <c r="B1125" s="32" t="s">
        <v>221</v>
      </c>
      <c r="C1125" s="33">
        <v>856.0</v>
      </c>
      <c r="D1125" s="55">
        <f t="shared" si="5"/>
        <v>764</v>
      </c>
      <c r="E1125" s="35">
        <v>292.0</v>
      </c>
      <c r="F1125" s="36">
        <v>98.0</v>
      </c>
      <c r="G1125" s="37">
        <v>166.0</v>
      </c>
      <c r="H1125" s="38">
        <v>168.0</v>
      </c>
      <c r="I1125" s="39">
        <v>33.0</v>
      </c>
      <c r="J1125" s="40">
        <v>7.0</v>
      </c>
      <c r="K1125" s="88">
        <f t="shared" si="6"/>
        <v>0.5735981308</v>
      </c>
      <c r="L1125" s="88">
        <f t="shared" si="7"/>
        <v>0.6592292089</v>
      </c>
      <c r="M1125" s="88">
        <f t="shared" si="8"/>
        <v>0.6125461255</v>
      </c>
      <c r="N1125" s="88">
        <f t="shared" si="9"/>
        <v>0.1939252336</v>
      </c>
      <c r="O1125" s="88">
        <f t="shared" si="10"/>
        <v>0.6426701571</v>
      </c>
      <c r="P1125" s="89">
        <f t="shared" si="11"/>
        <v>0.008177570093</v>
      </c>
      <c r="Q1125" s="90">
        <f t="shared" ref="Q1125:V1125" si="3407">K1125-Q$2</f>
        <v>0.2226204492</v>
      </c>
      <c r="R1125" s="91">
        <f t="shared" si="3407"/>
        <v>0.1796766686</v>
      </c>
      <c r="S1125" s="92">
        <f t="shared" si="3407"/>
        <v>0.2009585628</v>
      </c>
      <c r="T1125" s="93">
        <f t="shared" si="3407"/>
        <v>0.07819079204</v>
      </c>
      <c r="U1125" s="94">
        <f t="shared" si="3407"/>
        <v>0.188838828</v>
      </c>
      <c r="V1125" s="95">
        <f t="shared" si="3407"/>
        <v>-0.02408325842</v>
      </c>
      <c r="W1125" s="64"/>
      <c r="X1125" s="65">
        <f t="shared" si="13"/>
        <v>1</v>
      </c>
      <c r="Y1125" s="66">
        <f t="shared" si="14"/>
        <v>0</v>
      </c>
      <c r="Z1125" s="67">
        <f t="shared" ref="Z1125:AA1125" si="3408">U1125</f>
        <v>0.188838828</v>
      </c>
      <c r="AA1125" s="68">
        <f t="shared" si="3408"/>
        <v>-0.02408325842</v>
      </c>
      <c r="AB1125" s="69">
        <f t="shared" ref="AB1125:AC1125" si="3409">S1125</f>
        <v>0.2009585628</v>
      </c>
      <c r="AC1125" s="70">
        <f t="shared" si="3409"/>
        <v>0.07819079204</v>
      </c>
      <c r="AD1125" s="71">
        <f t="shared" si="17"/>
        <v>0.03508009961</v>
      </c>
      <c r="AE1125" s="72">
        <f t="shared" si="18"/>
        <v>-0.009095708587</v>
      </c>
      <c r="AF1125" s="73">
        <f t="shared" si="19"/>
        <v>0.03983186852</v>
      </c>
      <c r="AG1125" s="74">
        <f t="shared" si="20"/>
        <v>0.009925720527</v>
      </c>
      <c r="AH1125" s="75">
        <f t="shared" si="21"/>
        <v>0.03427054401</v>
      </c>
      <c r="AI1125" s="76">
        <f t="shared" si="22"/>
        <v>0.03142621839</v>
      </c>
      <c r="AJ1125" s="77"/>
      <c r="AK1125" s="65">
        <f t="shared" si="23"/>
        <v>-0.005693794321</v>
      </c>
      <c r="AL1125" s="66">
        <f t="shared" si="24"/>
        <v>0.0007634399882</v>
      </c>
      <c r="AM1125" s="67">
        <f t="shared" si="25"/>
        <v>0.1923763543</v>
      </c>
      <c r="AN1125" s="68">
        <f t="shared" si="26"/>
        <v>0.2801505753</v>
      </c>
      <c r="AO1125" s="69">
        <f t="shared" si="27"/>
        <v>0.01077971373</v>
      </c>
      <c r="AP1125" s="70">
        <f t="shared" si="28"/>
        <v>-0.1111166432</v>
      </c>
      <c r="AQ1125" s="71">
        <f t="shared" si="29"/>
        <v>0.01272816446</v>
      </c>
      <c r="AR1125" s="72">
        <f t="shared" si="30"/>
        <v>-0.02512461438</v>
      </c>
      <c r="AS1125" s="73">
        <f t="shared" si="31"/>
        <v>-0.00314803652</v>
      </c>
      <c r="AT1125" s="74">
        <f t="shared" si="32"/>
        <v>0.01706505796</v>
      </c>
      <c r="AU1125" s="75">
        <f t="shared" si="33"/>
        <v>0.003369715892</v>
      </c>
      <c r="AV1125" s="76">
        <f t="shared" si="34"/>
        <v>0.00412731177</v>
      </c>
      <c r="AW1125" s="78">
        <f t="shared" si="35"/>
        <v>0.2104121175</v>
      </c>
      <c r="AX1125" s="79">
        <f t="shared" si="36"/>
        <v>0.2226204492</v>
      </c>
      <c r="AY1125" s="78">
        <f t="shared" si="37"/>
        <v>0.1658651275</v>
      </c>
      <c r="AZ1125" s="79">
        <f t="shared" si="38"/>
        <v>0.1796766686</v>
      </c>
      <c r="BA1125" s="80"/>
      <c r="BB1125" s="80"/>
      <c r="BC1125" s="80"/>
      <c r="BD1125" s="80"/>
      <c r="BE1125" s="81"/>
      <c r="BF1125" s="81"/>
      <c r="BG1125" s="81"/>
      <c r="BH1125" s="81"/>
      <c r="BI1125" s="81"/>
      <c r="BJ1125" s="81"/>
    </row>
    <row r="1126">
      <c r="A1126" s="31">
        <v>1124.0</v>
      </c>
      <c r="B1126" s="32">
        <v>7534.0</v>
      </c>
      <c r="C1126" s="33">
        <v>2852.0</v>
      </c>
      <c r="D1126" s="55">
        <f t="shared" si="5"/>
        <v>2440</v>
      </c>
      <c r="E1126" s="35">
        <v>836.0</v>
      </c>
      <c r="F1126" s="36">
        <v>177.0</v>
      </c>
      <c r="G1126" s="37">
        <v>682.0</v>
      </c>
      <c r="H1126" s="38">
        <v>566.0</v>
      </c>
      <c r="I1126" s="39">
        <v>135.0</v>
      </c>
      <c r="J1126" s="40">
        <v>44.0</v>
      </c>
      <c r="K1126" s="88">
        <f t="shared" si="6"/>
        <v>0.5795932679</v>
      </c>
      <c r="L1126" s="88">
        <f t="shared" si="7"/>
        <v>0.6317501627</v>
      </c>
      <c r="M1126" s="88">
        <f t="shared" si="8"/>
        <v>0.7552602436</v>
      </c>
      <c r="N1126" s="88">
        <f t="shared" si="9"/>
        <v>0.2391304348</v>
      </c>
      <c r="O1126" s="88">
        <f t="shared" si="10"/>
        <v>0.6774590164</v>
      </c>
      <c r="P1126" s="89">
        <f t="shared" si="11"/>
        <v>0.01542776999</v>
      </c>
      <c r="Q1126" s="90">
        <f t="shared" ref="Q1126:V1126" si="3410">K1126-Q$2</f>
        <v>0.2286155862</v>
      </c>
      <c r="R1126" s="91">
        <f t="shared" si="3410"/>
        <v>0.1521976224</v>
      </c>
      <c r="S1126" s="92">
        <f t="shared" si="3410"/>
        <v>0.343672681</v>
      </c>
      <c r="T1126" s="93">
        <f t="shared" si="3410"/>
        <v>0.1233959932</v>
      </c>
      <c r="U1126" s="94">
        <f t="shared" si="3410"/>
        <v>0.2236276873</v>
      </c>
      <c r="V1126" s="95">
        <f t="shared" si="3410"/>
        <v>-0.01683305853</v>
      </c>
      <c r="W1126" s="64"/>
      <c r="X1126" s="65">
        <f t="shared" si="13"/>
        <v>1</v>
      </c>
      <c r="Y1126" s="66">
        <f t="shared" si="14"/>
        <v>0</v>
      </c>
      <c r="Z1126" s="67">
        <f t="shared" ref="Z1126:AA1126" si="3411">U1126</f>
        <v>0.2236276873</v>
      </c>
      <c r="AA1126" s="68">
        <f t="shared" si="3411"/>
        <v>-0.01683305853</v>
      </c>
      <c r="AB1126" s="69">
        <f t="shared" ref="AB1126:AC1126" si="3412">S1126</f>
        <v>0.343672681</v>
      </c>
      <c r="AC1126" s="70">
        <f t="shared" si="3412"/>
        <v>0.1233959932</v>
      </c>
      <c r="AD1126" s="71">
        <f t="shared" si="17"/>
        <v>0.04972599067</v>
      </c>
      <c r="AE1126" s="72">
        <f t="shared" si="18"/>
        <v>-0.007528675897</v>
      </c>
      <c r="AF1126" s="73">
        <f t="shared" si="19"/>
        <v>0.07893185881</v>
      </c>
      <c r="AG1126" s="74">
        <f t="shared" si="20"/>
        <v>0.02180969822</v>
      </c>
      <c r="AH1126" s="75">
        <f t="shared" si="21"/>
        <v>0.1028843405</v>
      </c>
      <c r="AI1126" s="76">
        <f t="shared" si="22"/>
        <v>0.08481566359</v>
      </c>
      <c r="AJ1126" s="77"/>
      <c r="AK1126" s="65">
        <f t="shared" si="23"/>
        <v>-0.005693794321</v>
      </c>
      <c r="AL1126" s="66">
        <f t="shared" si="24"/>
        <v>0.0007634399882</v>
      </c>
      <c r="AM1126" s="67">
        <f t="shared" si="25"/>
        <v>0.2092622225</v>
      </c>
      <c r="AN1126" s="68">
        <f t="shared" si="26"/>
        <v>0.3413008845</v>
      </c>
      <c r="AO1126" s="69">
        <f t="shared" si="27"/>
        <v>0.01329040656</v>
      </c>
      <c r="AP1126" s="70">
        <f t="shared" si="28"/>
        <v>-0.1885800141</v>
      </c>
      <c r="AQ1126" s="71">
        <f t="shared" si="29"/>
        <v>0.02116932676</v>
      </c>
      <c r="AR1126" s="72">
        <f t="shared" si="30"/>
        <v>-0.03285687757</v>
      </c>
      <c r="AS1126" s="73">
        <f t="shared" si="31"/>
        <v>-0.007141410963</v>
      </c>
      <c r="AT1126" s="74">
        <f t="shared" si="32"/>
        <v>0.0338724423</v>
      </c>
      <c r="AU1126" s="75">
        <f t="shared" si="33"/>
        <v>0.01027297886</v>
      </c>
      <c r="AV1126" s="76">
        <f t="shared" si="34"/>
        <v>0.01130999152</v>
      </c>
      <c r="AW1126" s="78">
        <f t="shared" si="35"/>
        <v>0.2411597294</v>
      </c>
      <c r="AX1126" s="79">
        <f t="shared" si="36"/>
        <v>0.2286155862</v>
      </c>
      <c r="AY1126" s="78">
        <f t="shared" si="37"/>
        <v>0.1658098666</v>
      </c>
      <c r="AZ1126" s="79">
        <f t="shared" si="38"/>
        <v>0.1521976224</v>
      </c>
      <c r="BA1126" s="80"/>
      <c r="BB1126" s="80"/>
      <c r="BC1126" s="80"/>
      <c r="BD1126" s="80"/>
      <c r="BE1126" s="81"/>
      <c r="BF1126" s="81"/>
      <c r="BG1126" s="81"/>
      <c r="BH1126" s="81"/>
      <c r="BI1126" s="81"/>
      <c r="BJ1126" s="81"/>
    </row>
    <row r="1127">
      <c r="A1127" s="31">
        <v>1125.0</v>
      </c>
      <c r="B1127" s="32">
        <v>1513.0</v>
      </c>
      <c r="C1127" s="33">
        <v>1918.0</v>
      </c>
      <c r="D1127" s="55">
        <f t="shared" si="5"/>
        <v>1601</v>
      </c>
      <c r="E1127" s="35">
        <v>554.0</v>
      </c>
      <c r="F1127" s="36">
        <v>233.0</v>
      </c>
      <c r="G1127" s="37">
        <v>309.0</v>
      </c>
      <c r="H1127" s="38">
        <v>359.0</v>
      </c>
      <c r="I1127" s="39">
        <v>112.0</v>
      </c>
      <c r="J1127" s="40">
        <v>34.0</v>
      </c>
      <c r="K1127" s="88">
        <f t="shared" si="6"/>
        <v>0.5083420229</v>
      </c>
      <c r="L1127" s="88">
        <f t="shared" si="7"/>
        <v>0.6497560976</v>
      </c>
      <c r="M1127" s="88">
        <f t="shared" si="8"/>
        <v>0.5364583333</v>
      </c>
      <c r="N1127" s="88">
        <f t="shared" si="9"/>
        <v>0.161105318</v>
      </c>
      <c r="O1127" s="88">
        <f t="shared" si="10"/>
        <v>0.6089943785</v>
      </c>
      <c r="P1127" s="89">
        <f t="shared" si="11"/>
        <v>0.01772679875</v>
      </c>
      <c r="Q1127" s="90">
        <f t="shared" ref="Q1127:V1127" si="3413">K1127-Q$2</f>
        <v>0.1573643413</v>
      </c>
      <c r="R1127" s="91">
        <f t="shared" si="3413"/>
        <v>0.1702035573</v>
      </c>
      <c r="S1127" s="92">
        <f t="shared" si="3413"/>
        <v>0.1248707707</v>
      </c>
      <c r="T1127" s="93">
        <f t="shared" si="3413"/>
        <v>0.04537087643</v>
      </c>
      <c r="U1127" s="94">
        <f t="shared" si="3413"/>
        <v>0.1551630494</v>
      </c>
      <c r="V1127" s="95">
        <f t="shared" si="3413"/>
        <v>-0.01453402976</v>
      </c>
      <c r="W1127" s="64"/>
      <c r="X1127" s="65">
        <f t="shared" si="13"/>
        <v>1</v>
      </c>
      <c r="Y1127" s="66">
        <f t="shared" si="14"/>
        <v>0</v>
      </c>
      <c r="Z1127" s="67">
        <f t="shared" ref="Z1127:AA1127" si="3414">U1127</f>
        <v>0.1551630494</v>
      </c>
      <c r="AA1127" s="68">
        <f t="shared" si="3414"/>
        <v>-0.01453402976</v>
      </c>
      <c r="AB1127" s="69">
        <f t="shared" ref="AB1127:AC1127" si="3415">S1127</f>
        <v>0.1248707707</v>
      </c>
      <c r="AC1127" s="70">
        <f t="shared" si="3415"/>
        <v>0.04537087643</v>
      </c>
      <c r="AD1127" s="71">
        <f t="shared" si="17"/>
        <v>0.02386433388</v>
      </c>
      <c r="AE1127" s="72">
        <f t="shared" si="18"/>
        <v>-0.004510288757</v>
      </c>
      <c r="AF1127" s="73">
        <f t="shared" si="19"/>
        <v>0.02003475123</v>
      </c>
      <c r="AG1127" s="74">
        <f t="shared" si="20"/>
        <v>0.005225008044</v>
      </c>
      <c r="AH1127" s="75">
        <f t="shared" si="21"/>
        <v>0.01353419294</v>
      </c>
      <c r="AI1127" s="76">
        <f t="shared" si="22"/>
        <v>0.01133099261</v>
      </c>
      <c r="AJ1127" s="77"/>
      <c r="AK1127" s="65">
        <f t="shared" si="23"/>
        <v>-0.005693794321</v>
      </c>
      <c r="AL1127" s="66">
        <f t="shared" si="24"/>
        <v>0.0007634399882</v>
      </c>
      <c r="AM1127" s="67">
        <f t="shared" si="25"/>
        <v>0.1497275471</v>
      </c>
      <c r="AN1127" s="68">
        <f t="shared" si="26"/>
        <v>0.2344800674</v>
      </c>
      <c r="AO1127" s="69">
        <f t="shared" si="27"/>
        <v>0.005096040352</v>
      </c>
      <c r="AP1127" s="70">
        <f t="shared" si="28"/>
        <v>-0.0685942368</v>
      </c>
      <c r="AQ1127" s="71">
        <f t="shared" si="29"/>
        <v>0.009636527705</v>
      </c>
      <c r="AR1127" s="72">
        <f t="shared" si="30"/>
        <v>-0.01622968127</v>
      </c>
      <c r="AS1127" s="73">
        <f t="shared" si="31"/>
        <v>-0.001681522348</v>
      </c>
      <c r="AT1127" s="74">
        <f t="shared" si="32"/>
        <v>0.008589504042</v>
      </c>
      <c r="AU1127" s="75">
        <f t="shared" si="33"/>
        <v>0.00134853045</v>
      </c>
      <c r="AV1127" s="76">
        <f t="shared" si="34"/>
        <v>0.001507500065</v>
      </c>
      <c r="AW1127" s="78">
        <f t="shared" si="35"/>
        <v>0.1584333289</v>
      </c>
      <c r="AX1127" s="79">
        <f t="shared" si="36"/>
        <v>0.1573643413</v>
      </c>
      <c r="AY1127" s="78">
        <f t="shared" si="37"/>
        <v>0.1605165935</v>
      </c>
      <c r="AZ1127" s="79">
        <f t="shared" si="38"/>
        <v>0.1702035573</v>
      </c>
      <c r="BA1127" s="80"/>
      <c r="BB1127" s="80"/>
      <c r="BC1127" s="80"/>
      <c r="BD1127" s="80"/>
      <c r="BE1127" s="81"/>
      <c r="BF1127" s="81"/>
      <c r="BG1127" s="81"/>
      <c r="BH1127" s="81"/>
      <c r="BI1127" s="81"/>
      <c r="BJ1127" s="81"/>
    </row>
    <row r="1128">
      <c r="A1128" s="31">
        <v>1126.0</v>
      </c>
      <c r="B1128" s="32" t="s">
        <v>86</v>
      </c>
      <c r="C1128" s="33">
        <v>1172.0</v>
      </c>
      <c r="D1128" s="55">
        <f t="shared" si="5"/>
        <v>795</v>
      </c>
      <c r="E1128" s="35">
        <v>86.0</v>
      </c>
      <c r="F1128" s="36">
        <v>174.0</v>
      </c>
      <c r="G1128" s="37">
        <v>66.0</v>
      </c>
      <c r="H1128" s="38">
        <v>363.0</v>
      </c>
      <c r="I1128" s="39">
        <v>54.0</v>
      </c>
      <c r="J1128" s="40">
        <v>52.0</v>
      </c>
      <c r="K1128" s="88">
        <f t="shared" si="6"/>
        <v>0.1757679181</v>
      </c>
      <c r="L1128" s="88">
        <f t="shared" si="7"/>
        <v>0.2783300199</v>
      </c>
      <c r="M1128" s="88">
        <f t="shared" si="8"/>
        <v>0.2260273973</v>
      </c>
      <c r="N1128" s="88">
        <f t="shared" si="9"/>
        <v>0.05631399317</v>
      </c>
      <c r="O1128" s="88">
        <f t="shared" si="10"/>
        <v>0.2591194969</v>
      </c>
      <c r="P1128" s="89">
        <f t="shared" si="11"/>
        <v>0.04436860068</v>
      </c>
      <c r="Q1128" s="90">
        <f t="shared" ref="Q1128:V1128" si="3416">K1128-Q$2</f>
        <v>-0.1752097636</v>
      </c>
      <c r="R1128" s="91">
        <f t="shared" si="3416"/>
        <v>-0.2012225204</v>
      </c>
      <c r="S1128" s="92">
        <f t="shared" si="3416"/>
        <v>-0.1855601654</v>
      </c>
      <c r="T1128" s="93">
        <f t="shared" si="3416"/>
        <v>-0.05942044843</v>
      </c>
      <c r="U1128" s="94">
        <f t="shared" si="3416"/>
        <v>-0.1947118322</v>
      </c>
      <c r="V1128" s="95">
        <f t="shared" si="3416"/>
        <v>0.01210777217</v>
      </c>
      <c r="W1128" s="64"/>
      <c r="X1128" s="65">
        <f t="shared" si="13"/>
        <v>1</v>
      </c>
      <c r="Y1128" s="66">
        <f t="shared" si="14"/>
        <v>0</v>
      </c>
      <c r="Z1128" s="67">
        <f t="shared" ref="Z1128:AA1128" si="3417">U1128</f>
        <v>-0.1947118322</v>
      </c>
      <c r="AA1128" s="68">
        <f t="shared" si="3417"/>
        <v>0.01210777217</v>
      </c>
      <c r="AB1128" s="69">
        <f t="shared" ref="AB1128:AC1128" si="3418">S1128</f>
        <v>-0.1855601654</v>
      </c>
      <c r="AC1128" s="70">
        <f t="shared" si="3418"/>
        <v>-0.05942044843</v>
      </c>
      <c r="AD1128" s="71">
        <f t="shared" si="17"/>
        <v>0.03776609947</v>
      </c>
      <c r="AE1128" s="72">
        <f t="shared" si="18"/>
        <v>-0.004715053007</v>
      </c>
      <c r="AF1128" s="73">
        <f t="shared" si="19"/>
        <v>0.03685020904</v>
      </c>
      <c r="AG1128" s="74">
        <f t="shared" si="20"/>
        <v>0.00932314418</v>
      </c>
      <c r="AH1128" s="75">
        <f t="shared" si="21"/>
        <v>0.03090178529</v>
      </c>
      <c r="AI1128" s="76">
        <f t="shared" si="22"/>
        <v>0.02205213648</v>
      </c>
      <c r="AJ1128" s="77"/>
      <c r="AK1128" s="65">
        <f t="shared" si="23"/>
        <v>-0.005693794321</v>
      </c>
      <c r="AL1128" s="66">
        <f t="shared" si="24"/>
        <v>0.0007634399882</v>
      </c>
      <c r="AM1128" s="67">
        <f t="shared" si="25"/>
        <v>-0.1781574279</v>
      </c>
      <c r="AN1128" s="68">
        <f t="shared" si="26"/>
        <v>-0.2992498669</v>
      </c>
      <c r="AO1128" s="69">
        <f t="shared" si="27"/>
        <v>-0.003585208655</v>
      </c>
      <c r="AP1128" s="70">
        <f t="shared" si="28"/>
        <v>0.1008099246</v>
      </c>
      <c r="AQ1128" s="71">
        <f t="shared" si="29"/>
        <v>0.01666237303</v>
      </c>
      <c r="AR1128" s="72">
        <f t="shared" si="30"/>
        <v>-0.0244388293</v>
      </c>
      <c r="AS1128" s="73">
        <f t="shared" si="31"/>
        <v>-0.002971634941</v>
      </c>
      <c r="AT1128" s="74">
        <f t="shared" si="32"/>
        <v>0.01579129968</v>
      </c>
      <c r="AU1128" s="75">
        <f t="shared" si="33"/>
        <v>0.003141809796</v>
      </c>
      <c r="AV1128" s="76">
        <f t="shared" si="34"/>
        <v>0.003008867792</v>
      </c>
      <c r="AW1128" s="78">
        <f t="shared" si="35"/>
        <v>-0.170603883</v>
      </c>
      <c r="AX1128" s="79">
        <f t="shared" si="36"/>
        <v>-0.1752097636</v>
      </c>
      <c r="AY1128" s="78">
        <f t="shared" si="37"/>
        <v>-0.2033151641</v>
      </c>
      <c r="AZ1128" s="79">
        <f t="shared" si="38"/>
        <v>-0.2012225204</v>
      </c>
      <c r="BA1128" s="80"/>
      <c r="BB1128" s="80"/>
      <c r="BC1128" s="80"/>
      <c r="BD1128" s="80"/>
      <c r="BE1128" s="81"/>
      <c r="BF1128" s="81"/>
      <c r="BG1128" s="81"/>
      <c r="BH1128" s="81"/>
      <c r="BI1128" s="81"/>
      <c r="BJ1128" s="81"/>
    </row>
    <row r="1129">
      <c r="A1129" s="31">
        <v>1127.0</v>
      </c>
      <c r="B1129" s="32">
        <v>2644.0</v>
      </c>
      <c r="C1129" s="33">
        <v>1422.0</v>
      </c>
      <c r="D1129" s="55">
        <f t="shared" si="5"/>
        <v>1209</v>
      </c>
      <c r="E1129" s="35">
        <v>530.0</v>
      </c>
      <c r="F1129" s="36">
        <v>156.0</v>
      </c>
      <c r="G1129" s="37">
        <v>197.0</v>
      </c>
      <c r="H1129" s="38">
        <v>200.0</v>
      </c>
      <c r="I1129" s="39">
        <v>99.0</v>
      </c>
      <c r="J1129" s="40">
        <v>27.0</v>
      </c>
      <c r="K1129" s="88">
        <f t="shared" si="6"/>
        <v>0.5808720113</v>
      </c>
      <c r="L1129" s="88">
        <f t="shared" si="7"/>
        <v>0.7587454765</v>
      </c>
      <c r="M1129" s="88">
        <f t="shared" si="8"/>
        <v>0.5184210526</v>
      </c>
      <c r="N1129" s="88">
        <f t="shared" si="9"/>
        <v>0.1385372714</v>
      </c>
      <c r="O1129" s="88">
        <f t="shared" si="10"/>
        <v>0.6832092639</v>
      </c>
      <c r="P1129" s="89">
        <f t="shared" si="11"/>
        <v>0.01898734177</v>
      </c>
      <c r="Q1129" s="90">
        <f t="shared" ref="Q1129:V1129" si="3419">K1129-Q$2</f>
        <v>0.2298943296</v>
      </c>
      <c r="R1129" s="91">
        <f t="shared" si="3419"/>
        <v>0.2791929362</v>
      </c>
      <c r="S1129" s="92">
        <f t="shared" si="3419"/>
        <v>0.10683349</v>
      </c>
      <c r="T1129" s="93">
        <f t="shared" si="3419"/>
        <v>0.02280282984</v>
      </c>
      <c r="U1129" s="94">
        <f t="shared" si="3419"/>
        <v>0.2293779348</v>
      </c>
      <c r="V1129" s="95">
        <f t="shared" si="3419"/>
        <v>-0.01327348674</v>
      </c>
      <c r="W1129" s="64"/>
      <c r="X1129" s="65">
        <f t="shared" si="13"/>
        <v>1</v>
      </c>
      <c r="Y1129" s="66">
        <f t="shared" si="14"/>
        <v>0</v>
      </c>
      <c r="Z1129" s="67">
        <f t="shared" ref="Z1129:AA1129" si="3420">U1129</f>
        <v>0.2293779348</v>
      </c>
      <c r="AA1129" s="68">
        <f t="shared" si="3420"/>
        <v>-0.01327348674</v>
      </c>
      <c r="AB1129" s="69">
        <f t="shared" ref="AB1129:AC1129" si="3421">S1129</f>
        <v>0.10683349</v>
      </c>
      <c r="AC1129" s="70">
        <f t="shared" si="3421"/>
        <v>0.02280282984</v>
      </c>
      <c r="AD1129" s="71">
        <f t="shared" si="17"/>
        <v>0.0524380515</v>
      </c>
      <c r="AE1129" s="72">
        <f t="shared" si="18"/>
        <v>-0.006089289951</v>
      </c>
      <c r="AF1129" s="73">
        <f t="shared" si="19"/>
        <v>0.02480791836</v>
      </c>
      <c r="AG1129" s="74">
        <f t="shared" si="20"/>
        <v>0.003812413103</v>
      </c>
      <c r="AH1129" s="75">
        <f t="shared" si="21"/>
        <v>0.01089342553</v>
      </c>
      <c r="AI1129" s="76">
        <f t="shared" si="22"/>
        <v>0.004872211787</v>
      </c>
      <c r="AJ1129" s="77"/>
      <c r="AK1129" s="65">
        <f t="shared" si="23"/>
        <v>-0.005693794321</v>
      </c>
      <c r="AL1129" s="66">
        <f t="shared" si="24"/>
        <v>0.0007634399882</v>
      </c>
      <c r="AM1129" s="67">
        <f t="shared" si="25"/>
        <v>0.208304564</v>
      </c>
      <c r="AN1129" s="68">
        <f t="shared" si="26"/>
        <v>0.3533357454</v>
      </c>
      <c r="AO1129" s="69">
        <f t="shared" si="27"/>
        <v>-0.003620939124</v>
      </c>
      <c r="AP1129" s="70">
        <f t="shared" si="28"/>
        <v>-0.05643972844</v>
      </c>
      <c r="AQ1129" s="71">
        <f t="shared" si="29"/>
        <v>0.02340234464</v>
      </c>
      <c r="AR1129" s="72">
        <f t="shared" si="30"/>
        <v>-0.03369803429</v>
      </c>
      <c r="AS1129" s="73">
        <f t="shared" si="31"/>
        <v>-0.0009609102186</v>
      </c>
      <c r="AT1129" s="74">
        <f t="shared" si="32"/>
        <v>0.01056653104</v>
      </c>
      <c r="AU1129" s="75">
        <f t="shared" si="33"/>
        <v>0.001155249418</v>
      </c>
      <c r="AV1129" s="76">
        <f t="shared" si="34"/>
        <v>0.000731631584</v>
      </c>
      <c r="AW1129" s="78">
        <f t="shared" si="35"/>
        <v>0.2225865144</v>
      </c>
      <c r="AX1129" s="79">
        <f t="shared" si="36"/>
        <v>0.2298943296</v>
      </c>
      <c r="AY1129" s="78">
        <f t="shared" si="37"/>
        <v>0.2752595853</v>
      </c>
      <c r="AZ1129" s="79">
        <f t="shared" si="38"/>
        <v>0.2791929362</v>
      </c>
      <c r="BA1129" s="80"/>
      <c r="BB1129" s="80"/>
      <c r="BC1129" s="80"/>
      <c r="BD1129" s="80"/>
      <c r="BE1129" s="81"/>
      <c r="BF1129" s="81"/>
      <c r="BG1129" s="81"/>
      <c r="BH1129" s="81"/>
      <c r="BI1129" s="81"/>
      <c r="BJ1129" s="81"/>
    </row>
    <row r="1130">
      <c r="A1130" s="31">
        <v>1128.0</v>
      </c>
      <c r="B1130" s="32" t="s">
        <v>145</v>
      </c>
      <c r="C1130" s="33">
        <v>1229.0</v>
      </c>
      <c r="D1130" s="55">
        <f t="shared" si="5"/>
        <v>864</v>
      </c>
      <c r="E1130" s="35">
        <v>125.0</v>
      </c>
      <c r="F1130" s="36">
        <v>179.0</v>
      </c>
      <c r="G1130" s="37">
        <v>122.0</v>
      </c>
      <c r="H1130" s="38">
        <v>314.0</v>
      </c>
      <c r="I1130" s="39">
        <v>60.0</v>
      </c>
      <c r="J1130" s="40">
        <v>64.0</v>
      </c>
      <c r="K1130" s="88">
        <f t="shared" si="6"/>
        <v>0.2497965826</v>
      </c>
      <c r="L1130" s="88">
        <f t="shared" si="7"/>
        <v>0.370741483</v>
      </c>
      <c r="M1130" s="88">
        <f t="shared" si="8"/>
        <v>0.3342465753</v>
      </c>
      <c r="N1130" s="88">
        <f t="shared" si="9"/>
        <v>0.09926769731</v>
      </c>
      <c r="O1130" s="88">
        <f t="shared" si="10"/>
        <v>0.3553240741</v>
      </c>
      <c r="P1130" s="89">
        <f t="shared" si="11"/>
        <v>0.05207485761</v>
      </c>
      <c r="Q1130" s="90">
        <f t="shared" ref="Q1130:V1130" si="3422">K1130-Q$2</f>
        <v>-0.1011810991</v>
      </c>
      <c r="R1130" s="91">
        <f t="shared" si="3422"/>
        <v>-0.1088110573</v>
      </c>
      <c r="S1130" s="92">
        <f t="shared" si="3422"/>
        <v>-0.0773409873</v>
      </c>
      <c r="T1130" s="93">
        <f t="shared" si="3422"/>
        <v>-0.01646674429</v>
      </c>
      <c r="U1130" s="94">
        <f t="shared" si="3422"/>
        <v>-0.09850725502</v>
      </c>
      <c r="V1130" s="95">
        <f t="shared" si="3422"/>
        <v>0.0198140291</v>
      </c>
      <c r="W1130" s="64"/>
      <c r="X1130" s="65">
        <f t="shared" si="13"/>
        <v>1</v>
      </c>
      <c r="Y1130" s="66">
        <f t="shared" si="14"/>
        <v>0</v>
      </c>
      <c r="Z1130" s="67">
        <f t="shared" ref="Z1130:AA1130" si="3423">U1130</f>
        <v>-0.09850725502</v>
      </c>
      <c r="AA1130" s="68">
        <f t="shared" si="3423"/>
        <v>0.0198140291</v>
      </c>
      <c r="AB1130" s="69">
        <f t="shared" ref="AB1130:AC1130" si="3424">S1130</f>
        <v>-0.0773409873</v>
      </c>
      <c r="AC1130" s="70">
        <f t="shared" si="3424"/>
        <v>-0.01646674429</v>
      </c>
      <c r="AD1130" s="71">
        <f t="shared" si="17"/>
        <v>0.009311083542</v>
      </c>
      <c r="AE1130" s="72">
        <f t="shared" si="18"/>
        <v>-0.003903651234</v>
      </c>
      <c r="AF1130" s="73">
        <f t="shared" si="19"/>
        <v>0.00794492091</v>
      </c>
      <c r="AG1130" s="74">
        <f t="shared" si="20"/>
        <v>0.00008965720662</v>
      </c>
      <c r="AH1130" s="75">
        <f t="shared" si="21"/>
        <v>0.00571047465</v>
      </c>
      <c r="AI1130" s="76">
        <f t="shared" si="22"/>
        <v>0.002547108523</v>
      </c>
      <c r="AJ1130" s="77"/>
      <c r="AK1130" s="65">
        <f t="shared" si="23"/>
        <v>-0.005693794321</v>
      </c>
      <c r="AL1130" s="66">
        <f t="shared" si="24"/>
        <v>0.0007634399882</v>
      </c>
      <c r="AM1130" s="67">
        <f t="shared" si="25"/>
        <v>-0.1118646972</v>
      </c>
      <c r="AN1130" s="68">
        <f t="shared" si="26"/>
        <v>-0.1402210561</v>
      </c>
      <c r="AO1130" s="69">
        <f t="shared" si="27"/>
        <v>0.002641836355</v>
      </c>
      <c r="AP1130" s="70">
        <f t="shared" si="28"/>
        <v>0.04085318241</v>
      </c>
      <c r="AQ1130" s="71">
        <f t="shared" si="29"/>
        <v>0.002510101365</v>
      </c>
      <c r="AR1130" s="72">
        <f t="shared" si="30"/>
        <v>-0.007434202032</v>
      </c>
      <c r="AS1130" s="73">
        <f t="shared" si="31"/>
        <v>0.0001695801567</v>
      </c>
      <c r="AT1130" s="74">
        <f t="shared" si="32"/>
        <v>0.003354476989</v>
      </c>
      <c r="AU1130" s="75">
        <f t="shared" si="33"/>
        <v>0.0006057112601</v>
      </c>
      <c r="AV1130" s="76">
        <f t="shared" si="34"/>
        <v>0.0003827405529</v>
      </c>
      <c r="AW1130" s="78">
        <f t="shared" si="35"/>
        <v>-0.1116312624</v>
      </c>
      <c r="AX1130" s="79">
        <f t="shared" si="36"/>
        <v>-0.1011810991</v>
      </c>
      <c r="AY1130" s="78">
        <f t="shared" si="37"/>
        <v>-0.1023014182</v>
      </c>
      <c r="AZ1130" s="79">
        <f t="shared" si="38"/>
        <v>-0.1088110573</v>
      </c>
      <c r="BA1130" s="80"/>
      <c r="BB1130" s="80"/>
      <c r="BC1130" s="80"/>
      <c r="BD1130" s="80"/>
      <c r="BE1130" s="81"/>
      <c r="BF1130" s="81"/>
      <c r="BG1130" s="81"/>
      <c r="BH1130" s="81"/>
      <c r="BI1130" s="81"/>
      <c r="BJ1130" s="81"/>
    </row>
    <row r="1131">
      <c r="A1131" s="31">
        <v>1129.0</v>
      </c>
      <c r="B1131" s="32">
        <v>5616.0</v>
      </c>
      <c r="C1131" s="33">
        <v>1179.0</v>
      </c>
      <c r="D1131" s="55">
        <f t="shared" si="5"/>
        <v>837</v>
      </c>
      <c r="E1131" s="35">
        <v>231.0</v>
      </c>
      <c r="F1131" s="36">
        <v>201.0</v>
      </c>
      <c r="G1131" s="37">
        <v>83.0</v>
      </c>
      <c r="H1131" s="38">
        <v>220.0</v>
      </c>
      <c r="I1131" s="39">
        <v>54.0</v>
      </c>
      <c r="J1131" s="40">
        <v>48.0</v>
      </c>
      <c r="K1131" s="88">
        <f t="shared" si="6"/>
        <v>0.3121289228</v>
      </c>
      <c r="L1131" s="88">
        <f t="shared" si="7"/>
        <v>0.5643564356</v>
      </c>
      <c r="M1131" s="88">
        <f t="shared" si="8"/>
        <v>0.25</v>
      </c>
      <c r="N1131" s="88">
        <f t="shared" si="9"/>
        <v>0.07039864292</v>
      </c>
      <c r="O1131" s="88">
        <f t="shared" si="10"/>
        <v>0.4396654719</v>
      </c>
      <c r="P1131" s="89">
        <f t="shared" si="11"/>
        <v>0.04071246819</v>
      </c>
      <c r="Q1131" s="90">
        <f t="shared" ref="Q1131:V1131" si="3425">K1131-Q$2</f>
        <v>-0.03884875887</v>
      </c>
      <c r="R1131" s="91">
        <f t="shared" si="3425"/>
        <v>0.08480389535</v>
      </c>
      <c r="S1131" s="92">
        <f t="shared" si="3425"/>
        <v>-0.1615875626</v>
      </c>
      <c r="T1131" s="93">
        <f t="shared" si="3425"/>
        <v>-0.04533579869</v>
      </c>
      <c r="U1131" s="94">
        <f t="shared" si="3425"/>
        <v>-0.01416585717</v>
      </c>
      <c r="V1131" s="95">
        <f t="shared" si="3425"/>
        <v>0.008451639681</v>
      </c>
      <c r="W1131" s="64"/>
      <c r="X1131" s="65">
        <f t="shared" si="13"/>
        <v>1</v>
      </c>
      <c r="Y1131" s="66">
        <f t="shared" si="14"/>
        <v>0</v>
      </c>
      <c r="Z1131" s="67">
        <f t="shared" ref="Z1131:AA1131" si="3426">U1131</f>
        <v>-0.01416585717</v>
      </c>
      <c r="AA1131" s="68">
        <f t="shared" si="3426"/>
        <v>0.008451639681</v>
      </c>
      <c r="AB1131" s="69">
        <f t="shared" ref="AB1131:AC1131" si="3427">S1131</f>
        <v>-0.1615875626</v>
      </c>
      <c r="AC1131" s="70">
        <f t="shared" si="3427"/>
        <v>-0.04533579869</v>
      </c>
      <c r="AD1131" s="71">
        <f t="shared" si="17"/>
        <v>0.0001292412961</v>
      </c>
      <c r="AE1131" s="72">
        <f t="shared" si="18"/>
        <v>-0.0002394494412</v>
      </c>
      <c r="AF1131" s="73">
        <f t="shared" si="19"/>
        <v>0.002672188168</v>
      </c>
      <c r="AG1131" s="74">
        <f t="shared" si="20"/>
        <v>-0.0007234594076</v>
      </c>
      <c r="AH1131" s="75">
        <f t="shared" si="21"/>
        <v>0.02405520576</v>
      </c>
      <c r="AI1131" s="76">
        <f t="shared" si="22"/>
        <v>0.01465140242</v>
      </c>
      <c r="AJ1131" s="77"/>
      <c r="AK1131" s="65">
        <f t="shared" si="23"/>
        <v>-0.005693794321</v>
      </c>
      <c r="AL1131" s="66">
        <f t="shared" si="24"/>
        <v>0.0007634399882</v>
      </c>
      <c r="AM1131" s="67">
        <f t="shared" si="25"/>
        <v>-0.02498114669</v>
      </c>
      <c r="AN1131" s="68">
        <f t="shared" si="26"/>
        <v>-0.01559162832</v>
      </c>
      <c r="AO1131" s="69">
        <f t="shared" si="27"/>
        <v>0.00007149047328</v>
      </c>
      <c r="AP1131" s="70">
        <f t="shared" si="28"/>
        <v>0.08688741834</v>
      </c>
      <c r="AQ1131" s="71">
        <f t="shared" si="29"/>
        <v>-0.00007315753409</v>
      </c>
      <c r="AR1131" s="72">
        <f t="shared" si="30"/>
        <v>-0.0001984118996</v>
      </c>
      <c r="AS1131" s="73">
        <f t="shared" si="31"/>
        <v>0.0003750029983</v>
      </c>
      <c r="AT1131" s="74">
        <f t="shared" si="32"/>
        <v>0.001108568322</v>
      </c>
      <c r="AU1131" s="75">
        <f t="shared" si="33"/>
        <v>0.002487060799</v>
      </c>
      <c r="AV1131" s="76">
        <f t="shared" si="34"/>
        <v>0.00205702838</v>
      </c>
      <c r="AW1131" s="78">
        <f t="shared" si="35"/>
        <v>-0.02781454428</v>
      </c>
      <c r="AX1131" s="79">
        <f t="shared" si="36"/>
        <v>-0.03884875887</v>
      </c>
      <c r="AY1131" s="78">
        <f t="shared" si="37"/>
        <v>0.07502641481</v>
      </c>
      <c r="AZ1131" s="79">
        <f t="shared" si="38"/>
        <v>0.08480389535</v>
      </c>
      <c r="BA1131" s="80"/>
      <c r="BB1131" s="80"/>
      <c r="BC1131" s="80"/>
      <c r="BD1131" s="80"/>
      <c r="BE1131" s="81"/>
      <c r="BF1131" s="81"/>
      <c r="BG1131" s="81"/>
      <c r="BH1131" s="81"/>
      <c r="BI1131" s="81"/>
      <c r="BJ1131" s="81"/>
    </row>
    <row r="1132">
      <c r="A1132" s="31">
        <v>1130.0</v>
      </c>
      <c r="B1132" s="32" t="s">
        <v>168</v>
      </c>
      <c r="C1132" s="33">
        <v>730.0</v>
      </c>
      <c r="D1132" s="55">
        <f t="shared" si="5"/>
        <v>548</v>
      </c>
      <c r="E1132" s="35">
        <v>95.0</v>
      </c>
      <c r="F1132" s="36">
        <v>49.0</v>
      </c>
      <c r="G1132" s="37">
        <v>97.0</v>
      </c>
      <c r="H1132" s="38">
        <v>236.0</v>
      </c>
      <c r="I1132" s="39">
        <v>44.0</v>
      </c>
      <c r="J1132" s="40">
        <v>27.0</v>
      </c>
      <c r="K1132" s="88">
        <f t="shared" si="6"/>
        <v>0.3232876712</v>
      </c>
      <c r="L1132" s="88">
        <f t="shared" si="7"/>
        <v>0.3706666667</v>
      </c>
      <c r="M1132" s="88">
        <f t="shared" si="8"/>
        <v>0.5606936416</v>
      </c>
      <c r="N1132" s="88">
        <f t="shared" si="9"/>
        <v>0.1328767123</v>
      </c>
      <c r="O1132" s="88">
        <f t="shared" si="10"/>
        <v>0.4306569343</v>
      </c>
      <c r="P1132" s="89">
        <f t="shared" si="11"/>
        <v>0.03698630137</v>
      </c>
      <c r="Q1132" s="90">
        <f t="shared" ref="Q1132:V1132" si="3428">K1132-Q$2</f>
        <v>-0.02769001046</v>
      </c>
      <c r="R1132" s="91">
        <f t="shared" si="3428"/>
        <v>-0.1088858736</v>
      </c>
      <c r="S1132" s="92">
        <f t="shared" si="3428"/>
        <v>0.149106079</v>
      </c>
      <c r="T1132" s="93">
        <f t="shared" si="3428"/>
        <v>0.01714227072</v>
      </c>
      <c r="U1132" s="94">
        <f t="shared" si="3428"/>
        <v>-0.02317439479</v>
      </c>
      <c r="V1132" s="95">
        <f t="shared" si="3428"/>
        <v>0.004725472858</v>
      </c>
      <c r="W1132" s="64"/>
      <c r="X1132" s="65">
        <f t="shared" si="13"/>
        <v>1</v>
      </c>
      <c r="Y1132" s="66">
        <f t="shared" si="14"/>
        <v>0</v>
      </c>
      <c r="Z1132" s="67">
        <f t="shared" ref="Z1132:AA1132" si="3429">U1132</f>
        <v>-0.02317439479</v>
      </c>
      <c r="AA1132" s="68">
        <f t="shared" si="3429"/>
        <v>0.004725472858</v>
      </c>
      <c r="AB1132" s="69">
        <f t="shared" ref="AB1132:AC1132" si="3430">S1132</f>
        <v>0.149106079</v>
      </c>
      <c r="AC1132" s="70">
        <f t="shared" si="3430"/>
        <v>0.01714227072</v>
      </c>
      <c r="AD1132" s="71">
        <f t="shared" si="17"/>
        <v>0.00051472248</v>
      </c>
      <c r="AE1132" s="72">
        <f t="shared" si="18"/>
        <v>-0.0002190199471</v>
      </c>
      <c r="AF1132" s="73">
        <f t="shared" si="19"/>
        <v>-0.003536448474</v>
      </c>
      <c r="AG1132" s="74">
        <f t="shared" si="20"/>
        <v>0.0003073349799</v>
      </c>
      <c r="AH1132" s="75">
        <f t="shared" si="21"/>
        <v>0.02193876534</v>
      </c>
      <c r="AI1132" s="76">
        <f t="shared" si="22"/>
        <v>0.005112033544</v>
      </c>
      <c r="AJ1132" s="77"/>
      <c r="AK1132" s="65">
        <f t="shared" si="23"/>
        <v>-0.005693794321</v>
      </c>
      <c r="AL1132" s="66">
        <f t="shared" si="24"/>
        <v>0.0007634399882</v>
      </c>
      <c r="AM1132" s="67">
        <f t="shared" si="25"/>
        <v>-0.02641859203</v>
      </c>
      <c r="AN1132" s="68">
        <f t="shared" si="26"/>
        <v>-0.03293547539</v>
      </c>
      <c r="AO1132" s="69">
        <f t="shared" si="27"/>
        <v>-0.01237125192</v>
      </c>
      <c r="AP1132" s="70">
        <f t="shared" si="28"/>
        <v>-0.07671263171</v>
      </c>
      <c r="AQ1132" s="71">
        <f t="shared" si="29"/>
        <v>0.0001368807465</v>
      </c>
      <c r="AR1132" s="72">
        <f t="shared" si="30"/>
        <v>-0.0004126242088</v>
      </c>
      <c r="AS1132" s="73">
        <f t="shared" si="31"/>
        <v>-0.0002219931787</v>
      </c>
      <c r="AT1132" s="74">
        <f t="shared" si="32"/>
        <v>-0.001484081964</v>
      </c>
      <c r="AU1132" s="75">
        <f t="shared" si="33"/>
        <v>0.002403889926</v>
      </c>
      <c r="AV1132" s="76">
        <f t="shared" si="34"/>
        <v>0.0009404302209</v>
      </c>
      <c r="AW1132" s="78">
        <f t="shared" si="35"/>
        <v>-0.04216486078</v>
      </c>
      <c r="AX1132" s="79">
        <f t="shared" si="36"/>
        <v>-0.02769001046</v>
      </c>
      <c r="AY1132" s="78">
        <f t="shared" si="37"/>
        <v>-0.1098409431</v>
      </c>
      <c r="AZ1132" s="79">
        <f t="shared" si="38"/>
        <v>-0.1088858736</v>
      </c>
      <c r="BA1132" s="80"/>
      <c r="BB1132" s="80"/>
      <c r="BC1132" s="80"/>
      <c r="BD1132" s="80"/>
      <c r="BE1132" s="81"/>
      <c r="BF1132" s="81"/>
      <c r="BG1132" s="81"/>
      <c r="BH1132" s="81"/>
      <c r="BI1132" s="81"/>
      <c r="BJ1132" s="81"/>
    </row>
    <row r="1133">
      <c r="A1133" s="31">
        <v>1131.0</v>
      </c>
      <c r="B1133" s="32">
        <v>2692.0</v>
      </c>
      <c r="C1133" s="33">
        <v>1471.0</v>
      </c>
      <c r="D1133" s="55">
        <f t="shared" si="5"/>
        <v>1181</v>
      </c>
      <c r="E1133" s="35">
        <v>454.0</v>
      </c>
      <c r="F1133" s="36">
        <v>220.0</v>
      </c>
      <c r="G1133" s="37">
        <v>153.0</v>
      </c>
      <c r="H1133" s="38">
        <v>263.0</v>
      </c>
      <c r="I1133" s="39">
        <v>68.0</v>
      </c>
      <c r="J1133" s="40">
        <v>23.0</v>
      </c>
      <c r="K1133" s="88">
        <f t="shared" si="6"/>
        <v>0.458871516</v>
      </c>
      <c r="L1133" s="88">
        <f t="shared" si="7"/>
        <v>0.6649681529</v>
      </c>
      <c r="M1133" s="88">
        <f t="shared" si="8"/>
        <v>0.3863636364</v>
      </c>
      <c r="N1133" s="88">
        <f t="shared" si="9"/>
        <v>0.104010877</v>
      </c>
      <c r="O1133" s="88">
        <f t="shared" si="10"/>
        <v>0.5715495343</v>
      </c>
      <c r="P1133" s="89">
        <f t="shared" si="11"/>
        <v>0.01563562203</v>
      </c>
      <c r="Q1133" s="90">
        <f t="shared" ref="Q1133:V1133" si="3431">K1133-Q$2</f>
        <v>0.1078938343</v>
      </c>
      <c r="R1133" s="91">
        <f t="shared" si="3431"/>
        <v>0.1854156126</v>
      </c>
      <c r="S1133" s="92">
        <f t="shared" si="3431"/>
        <v>-0.02522392628</v>
      </c>
      <c r="T1133" s="93">
        <f t="shared" si="3431"/>
        <v>-0.01172356465</v>
      </c>
      <c r="U1133" s="94">
        <f t="shared" si="3431"/>
        <v>0.1177182052</v>
      </c>
      <c r="V1133" s="95">
        <f t="shared" si="3431"/>
        <v>-0.01662520649</v>
      </c>
      <c r="W1133" s="64"/>
      <c r="X1133" s="65">
        <f t="shared" si="13"/>
        <v>1</v>
      </c>
      <c r="Y1133" s="66">
        <f t="shared" si="14"/>
        <v>0</v>
      </c>
      <c r="Z1133" s="67">
        <f t="shared" ref="Z1133:AA1133" si="3432">U1133</f>
        <v>0.1177182052</v>
      </c>
      <c r="AA1133" s="68">
        <f t="shared" si="3432"/>
        <v>-0.01662520649</v>
      </c>
      <c r="AB1133" s="69">
        <f t="shared" ref="AB1133:AC1133" si="3433">S1133</f>
        <v>-0.02522392628</v>
      </c>
      <c r="AC1133" s="70">
        <f t="shared" si="3433"/>
        <v>-0.01172356465</v>
      </c>
      <c r="AD1133" s="71">
        <f t="shared" si="17"/>
        <v>0.01358117834</v>
      </c>
      <c r="AE1133" s="72">
        <f t="shared" si="18"/>
        <v>-0.003914178937</v>
      </c>
      <c r="AF1133" s="73">
        <f t="shared" si="19"/>
        <v>-0.003164222013</v>
      </c>
      <c r="AG1133" s="74">
        <f t="shared" si="20"/>
        <v>-0.0009607240066</v>
      </c>
      <c r="AH1133" s="75">
        <f t="shared" si="21"/>
        <v>0.0004988044889</v>
      </c>
      <c r="AI1133" s="76">
        <f t="shared" si="22"/>
        <v>0.0005914286611</v>
      </c>
      <c r="AJ1133" s="77"/>
      <c r="AK1133" s="65">
        <f t="shared" si="23"/>
        <v>-0.005693794321</v>
      </c>
      <c r="AL1133" s="66">
        <f t="shared" si="24"/>
        <v>0.0007634399882</v>
      </c>
      <c r="AM1133" s="67">
        <f t="shared" si="25"/>
        <v>0.1224830289</v>
      </c>
      <c r="AN1133" s="68">
        <f t="shared" si="26"/>
        <v>0.1733240832</v>
      </c>
      <c r="AO1133" s="69">
        <f t="shared" si="27"/>
        <v>-0.002304517995</v>
      </c>
      <c r="AP1133" s="70">
        <f t="shared" si="28"/>
        <v>0.01421493761</v>
      </c>
      <c r="AQ1133" s="71">
        <f t="shared" si="29"/>
        <v>0.004698701906</v>
      </c>
      <c r="AR1133" s="72">
        <f t="shared" si="30"/>
        <v>-0.009928824677</v>
      </c>
      <c r="AS1133" s="73">
        <f t="shared" si="31"/>
        <v>0.0003227459933</v>
      </c>
      <c r="AT1133" s="74">
        <f t="shared" si="32"/>
        <v>-0.001360135146</v>
      </c>
      <c r="AU1133" s="75">
        <f t="shared" si="33"/>
        <v>0.00004684235246</v>
      </c>
      <c r="AV1133" s="76">
        <f t="shared" si="34"/>
        <v>0.0000752713525</v>
      </c>
      <c r="AW1133" s="78">
        <f t="shared" si="35"/>
        <v>0.1195530068</v>
      </c>
      <c r="AX1133" s="79">
        <f t="shared" si="36"/>
        <v>0.1078938343</v>
      </c>
      <c r="AY1133" s="78">
        <f t="shared" si="37"/>
        <v>0.1770887724</v>
      </c>
      <c r="AZ1133" s="79">
        <f t="shared" si="38"/>
        <v>0.1854156126</v>
      </c>
      <c r="BA1133" s="80"/>
      <c r="BB1133" s="80"/>
      <c r="BC1133" s="80"/>
      <c r="BD1133" s="80"/>
      <c r="BE1133" s="81"/>
      <c r="BF1133" s="81"/>
      <c r="BG1133" s="81"/>
      <c r="BH1133" s="81"/>
      <c r="BI1133" s="81"/>
      <c r="BJ1133" s="81"/>
    </row>
    <row r="1134">
      <c r="A1134" s="31">
        <v>1132.0</v>
      </c>
      <c r="B1134" s="32" t="s">
        <v>242</v>
      </c>
      <c r="C1134" s="33">
        <v>1038.0</v>
      </c>
      <c r="D1134" s="55">
        <f t="shared" si="5"/>
        <v>893</v>
      </c>
      <c r="E1134" s="35">
        <v>288.0</v>
      </c>
      <c r="F1134" s="36">
        <v>61.0</v>
      </c>
      <c r="G1134" s="37">
        <v>179.0</v>
      </c>
      <c r="H1134" s="38">
        <v>231.0</v>
      </c>
      <c r="I1134" s="39">
        <v>115.0</v>
      </c>
      <c r="J1134" s="40">
        <v>19.0</v>
      </c>
      <c r="K1134" s="88">
        <f t="shared" si="6"/>
        <v>0.5606936416</v>
      </c>
      <c r="L1134" s="88">
        <f t="shared" si="7"/>
        <v>0.6356466877</v>
      </c>
      <c r="M1134" s="88">
        <f t="shared" si="8"/>
        <v>0.6911196911</v>
      </c>
      <c r="N1134" s="88">
        <f t="shared" si="9"/>
        <v>0.1724470135</v>
      </c>
      <c r="O1134" s="88">
        <f t="shared" si="10"/>
        <v>0.6517357223</v>
      </c>
      <c r="P1134" s="89">
        <f t="shared" si="11"/>
        <v>0.0183044316</v>
      </c>
      <c r="Q1134" s="90">
        <f t="shared" ref="Q1134:V1134" si="3434">K1134-Q$2</f>
        <v>0.2097159599</v>
      </c>
      <c r="R1134" s="91">
        <f t="shared" si="3434"/>
        <v>0.1560941474</v>
      </c>
      <c r="S1134" s="92">
        <f t="shared" si="3434"/>
        <v>0.2795321285</v>
      </c>
      <c r="T1134" s="93">
        <f t="shared" si="3434"/>
        <v>0.05671257188</v>
      </c>
      <c r="U1134" s="94">
        <f t="shared" si="3434"/>
        <v>0.1979043932</v>
      </c>
      <c r="V1134" s="95">
        <f t="shared" si="3434"/>
        <v>-0.01395639691</v>
      </c>
      <c r="W1134" s="64"/>
      <c r="X1134" s="65">
        <f t="shared" si="13"/>
        <v>1</v>
      </c>
      <c r="Y1134" s="66">
        <f t="shared" si="14"/>
        <v>0</v>
      </c>
      <c r="Z1134" s="67">
        <f t="shared" ref="Z1134:AA1134" si="3435">U1134</f>
        <v>0.1979043932</v>
      </c>
      <c r="AA1134" s="68">
        <f t="shared" si="3435"/>
        <v>-0.01395639691</v>
      </c>
      <c r="AB1134" s="69">
        <f t="shared" ref="AB1134:AC1134" si="3436">S1134</f>
        <v>0.2795321285</v>
      </c>
      <c r="AC1134" s="70">
        <f t="shared" si="3436"/>
        <v>0.05671257188</v>
      </c>
      <c r="AD1134" s="71">
        <f t="shared" si="17"/>
        <v>0.03897136783</v>
      </c>
      <c r="AE1134" s="72">
        <f t="shared" si="18"/>
        <v>-0.005524064524</v>
      </c>
      <c r="AF1134" s="73">
        <f t="shared" si="19"/>
        <v>0.05611213943</v>
      </c>
      <c r="AG1134" s="74">
        <f t="shared" si="20"/>
        <v>0.007322405789</v>
      </c>
      <c r="AH1134" s="75">
        <f t="shared" si="21"/>
        <v>0.07492189504</v>
      </c>
      <c r="AI1134" s="76">
        <f t="shared" si="22"/>
        <v>0.03170597186</v>
      </c>
      <c r="AJ1134" s="77"/>
      <c r="AK1134" s="65">
        <f t="shared" si="23"/>
        <v>-0.005693794321</v>
      </c>
      <c r="AL1134" s="66">
        <f t="shared" si="24"/>
        <v>0.0007634399882</v>
      </c>
      <c r="AM1134" s="67">
        <f t="shared" si="25"/>
        <v>0.1836983298</v>
      </c>
      <c r="AN1134" s="68">
        <f t="shared" si="26"/>
        <v>0.3028095642</v>
      </c>
      <c r="AO1134" s="69">
        <f t="shared" si="27"/>
        <v>-0.01094518027</v>
      </c>
      <c r="AP1134" s="70">
        <f t="shared" si="28"/>
        <v>-0.1472617726</v>
      </c>
      <c r="AQ1134" s="71">
        <f t="shared" si="29"/>
        <v>0.01681024958</v>
      </c>
      <c r="AR1134" s="72">
        <f t="shared" si="30"/>
        <v>-0.02555724382</v>
      </c>
      <c r="AS1134" s="73">
        <f t="shared" si="31"/>
        <v>-0.001624631464</v>
      </c>
      <c r="AT1134" s="74">
        <f t="shared" si="32"/>
        <v>0.02386609978</v>
      </c>
      <c r="AU1134" s="75">
        <f t="shared" si="33"/>
        <v>0.007975134122</v>
      </c>
      <c r="AV1134" s="76">
        <f t="shared" si="34"/>
        <v>0.004827406003</v>
      </c>
      <c r="AW1134" s="78">
        <f t="shared" si="35"/>
        <v>0.1902201074</v>
      </c>
      <c r="AX1134" s="79">
        <f t="shared" si="36"/>
        <v>0.2097159599</v>
      </c>
      <c r="AY1134" s="78">
        <f t="shared" si="37"/>
        <v>0.1594474936</v>
      </c>
      <c r="AZ1134" s="79">
        <f t="shared" si="38"/>
        <v>0.1560941474</v>
      </c>
      <c r="BA1134" s="80"/>
      <c r="BB1134" s="80"/>
      <c r="BC1134" s="80"/>
      <c r="BD1134" s="80"/>
      <c r="BE1134" s="81"/>
      <c r="BF1134" s="81"/>
      <c r="BG1134" s="81"/>
      <c r="BH1134" s="81"/>
      <c r="BI1134" s="81"/>
      <c r="BJ1134" s="81"/>
    </row>
    <row r="1135">
      <c r="A1135" s="31">
        <v>1133.0</v>
      </c>
      <c r="B1135" s="32">
        <v>5003.0</v>
      </c>
      <c r="C1135" s="33">
        <v>280.0</v>
      </c>
      <c r="D1135" s="55">
        <f t="shared" si="5"/>
        <v>139</v>
      </c>
      <c r="E1135" s="35">
        <v>21.0</v>
      </c>
      <c r="F1135" s="36">
        <v>26.0</v>
      </c>
      <c r="G1135" s="37">
        <v>15.0</v>
      </c>
      <c r="H1135" s="38">
        <v>59.0</v>
      </c>
      <c r="I1135" s="39">
        <v>6.0</v>
      </c>
      <c r="J1135" s="40">
        <v>12.0</v>
      </c>
      <c r="K1135" s="88">
        <f t="shared" si="6"/>
        <v>0.15</v>
      </c>
      <c r="L1135" s="88">
        <f t="shared" si="7"/>
        <v>0.3139534884</v>
      </c>
      <c r="M1135" s="88">
        <f t="shared" si="8"/>
        <v>0.2830188679</v>
      </c>
      <c r="N1135" s="88">
        <f t="shared" si="9"/>
        <v>0.05357142857</v>
      </c>
      <c r="O1135" s="88">
        <f t="shared" si="10"/>
        <v>0.3021582734</v>
      </c>
      <c r="P1135" s="89">
        <f t="shared" si="11"/>
        <v>0.04285714286</v>
      </c>
      <c r="Q1135" s="90">
        <f t="shared" ref="Q1135:V1135" si="3437">K1135-Q$2</f>
        <v>-0.2009776817</v>
      </c>
      <c r="R1135" s="91">
        <f t="shared" si="3437"/>
        <v>-0.1655990519</v>
      </c>
      <c r="S1135" s="92">
        <f t="shared" si="3437"/>
        <v>-0.1285686947</v>
      </c>
      <c r="T1135" s="93">
        <f t="shared" si="3437"/>
        <v>-0.06216301304</v>
      </c>
      <c r="U1135" s="94">
        <f t="shared" si="3437"/>
        <v>-0.1516730557</v>
      </c>
      <c r="V1135" s="95">
        <f t="shared" si="3437"/>
        <v>0.01059631435</v>
      </c>
      <c r="W1135" s="64"/>
      <c r="X1135" s="65">
        <f t="shared" si="13"/>
        <v>1</v>
      </c>
      <c r="Y1135" s="66">
        <f t="shared" si="14"/>
        <v>0</v>
      </c>
      <c r="Z1135" s="67">
        <f t="shared" ref="Z1135:AA1135" si="3438">U1135</f>
        <v>-0.1516730557</v>
      </c>
      <c r="AA1135" s="68">
        <f t="shared" si="3438"/>
        <v>0.01059631435</v>
      </c>
      <c r="AB1135" s="69">
        <f t="shared" ref="AB1135:AC1135" si="3439">S1135</f>
        <v>-0.1285686947</v>
      </c>
      <c r="AC1135" s="70">
        <f t="shared" si="3439"/>
        <v>-0.06216301304</v>
      </c>
      <c r="AD1135" s="71">
        <f t="shared" si="17"/>
        <v>0.02289243395</v>
      </c>
      <c r="AE1135" s="72">
        <f t="shared" si="18"/>
        <v>-0.003214350752</v>
      </c>
      <c r="AF1135" s="73">
        <f t="shared" si="19"/>
        <v>0.02015910562</v>
      </c>
      <c r="AG1135" s="74">
        <f t="shared" si="20"/>
        <v>0.008066099835</v>
      </c>
      <c r="AH1135" s="75">
        <f t="shared" si="21"/>
        <v>0.01266566907</v>
      </c>
      <c r="AI1135" s="76">
        <f t="shared" si="22"/>
        <v>0.01598443489</v>
      </c>
      <c r="AJ1135" s="77"/>
      <c r="AK1135" s="65">
        <f t="shared" si="23"/>
        <v>-0.005693794321</v>
      </c>
      <c r="AL1135" s="66">
        <f t="shared" si="24"/>
        <v>0.0007634399882</v>
      </c>
      <c r="AM1135" s="67">
        <f t="shared" si="25"/>
        <v>-0.1406271337</v>
      </c>
      <c r="AN1135" s="68">
        <f t="shared" si="26"/>
        <v>-0.2321533848</v>
      </c>
      <c r="AO1135" s="69">
        <f t="shared" si="27"/>
        <v>-0.01294584737</v>
      </c>
      <c r="AP1135" s="70">
        <f t="shared" si="28"/>
        <v>0.07279246103</v>
      </c>
      <c r="AQ1135" s="71">
        <f t="shared" si="29"/>
        <v>0.009892446768</v>
      </c>
      <c r="AR1135" s="72">
        <f t="shared" si="30"/>
        <v>-0.01499703687</v>
      </c>
      <c r="AS1135" s="73">
        <f t="shared" si="31"/>
        <v>-0.002876994927</v>
      </c>
      <c r="AT1135" s="74">
        <f t="shared" si="32"/>
        <v>0.008716140856</v>
      </c>
      <c r="AU1135" s="75">
        <f t="shared" si="33"/>
        <v>0.001173526976</v>
      </c>
      <c r="AV1135" s="76">
        <f t="shared" si="34"/>
        <v>0.002020938281</v>
      </c>
      <c r="AW1135" s="78">
        <f t="shared" si="35"/>
        <v>-0.1510777965</v>
      </c>
      <c r="AX1135" s="79">
        <f t="shared" si="36"/>
        <v>-0.2009776817</v>
      </c>
      <c r="AY1135" s="78">
        <f t="shared" si="37"/>
        <v>-0.1628574415</v>
      </c>
      <c r="AZ1135" s="79">
        <f t="shared" si="38"/>
        <v>-0.1655990519</v>
      </c>
      <c r="BA1135" s="80"/>
      <c r="BB1135" s="80"/>
      <c r="BC1135" s="80"/>
      <c r="BD1135" s="80"/>
      <c r="BE1135" s="81"/>
      <c r="BF1135" s="81"/>
      <c r="BG1135" s="81"/>
      <c r="BH1135" s="81"/>
      <c r="BI1135" s="81"/>
      <c r="BJ1135" s="81"/>
    </row>
    <row r="1136">
      <c r="A1136" s="31">
        <v>1134.0</v>
      </c>
      <c r="B1136" s="32">
        <v>6731.0</v>
      </c>
      <c r="C1136" s="33">
        <v>1464.0</v>
      </c>
      <c r="D1136" s="55">
        <f t="shared" si="5"/>
        <v>1144</v>
      </c>
      <c r="E1136" s="35">
        <v>362.0</v>
      </c>
      <c r="F1136" s="36">
        <v>248.0</v>
      </c>
      <c r="G1136" s="37">
        <v>142.0</v>
      </c>
      <c r="H1136" s="38">
        <v>298.0</v>
      </c>
      <c r="I1136" s="39">
        <v>49.0</v>
      </c>
      <c r="J1136" s="40">
        <v>45.0</v>
      </c>
      <c r="K1136" s="88">
        <f t="shared" si="6"/>
        <v>0.3777322404</v>
      </c>
      <c r="L1136" s="88">
        <f t="shared" si="7"/>
        <v>0.5796897038</v>
      </c>
      <c r="M1136" s="88">
        <f t="shared" si="8"/>
        <v>0.3264367816</v>
      </c>
      <c r="N1136" s="88">
        <f t="shared" si="9"/>
        <v>0.09699453552</v>
      </c>
      <c r="O1136" s="88">
        <f t="shared" si="10"/>
        <v>0.4833916084</v>
      </c>
      <c r="P1136" s="89">
        <f t="shared" si="11"/>
        <v>0.03073770492</v>
      </c>
      <c r="Q1136" s="90">
        <f t="shared" ref="Q1136:V1136" si="3440">K1136-Q$2</f>
        <v>0.02675455875</v>
      </c>
      <c r="R1136" s="91">
        <f t="shared" si="3440"/>
        <v>0.1001371635</v>
      </c>
      <c r="S1136" s="92">
        <f t="shared" si="3440"/>
        <v>-0.08515078104</v>
      </c>
      <c r="T1136" s="93">
        <f t="shared" si="3440"/>
        <v>-0.01873990609</v>
      </c>
      <c r="U1136" s="94">
        <f t="shared" si="3440"/>
        <v>0.0295602793</v>
      </c>
      <c r="V1136" s="95">
        <f t="shared" si="3440"/>
        <v>-0.001523123594</v>
      </c>
      <c r="W1136" s="64"/>
      <c r="X1136" s="65">
        <f t="shared" si="13"/>
        <v>1</v>
      </c>
      <c r="Y1136" s="66">
        <f t="shared" si="14"/>
        <v>0</v>
      </c>
      <c r="Z1136" s="67">
        <f t="shared" ref="Z1136:AA1136" si="3441">U1136</f>
        <v>0.0295602793</v>
      </c>
      <c r="AA1136" s="68">
        <f t="shared" si="3441"/>
        <v>-0.001523123594</v>
      </c>
      <c r="AB1136" s="69">
        <f t="shared" ref="AB1136:AC1136" si="3442">S1136</f>
        <v>-0.08515078104</v>
      </c>
      <c r="AC1136" s="70">
        <f t="shared" si="3442"/>
        <v>-0.01873990609</v>
      </c>
      <c r="AD1136" s="71">
        <f t="shared" si="17"/>
        <v>0.0008714902067</v>
      </c>
      <c r="AE1136" s="72">
        <f t="shared" si="18"/>
        <v>-0.00009004791768</v>
      </c>
      <c r="AF1136" s="73">
        <f t="shared" si="19"/>
        <v>-0.002545624063</v>
      </c>
      <c r="AG1136" s="74">
        <f t="shared" si="20"/>
        <v>-0.0004242616944</v>
      </c>
      <c r="AH1136" s="75">
        <f t="shared" si="21"/>
        <v>0.006899471431</v>
      </c>
      <c r="AI1136" s="76">
        <f t="shared" si="22"/>
        <v>0.00319143528</v>
      </c>
      <c r="AJ1136" s="77"/>
      <c r="AK1136" s="65">
        <f t="shared" si="23"/>
        <v>-0.005693794321</v>
      </c>
      <c r="AL1136" s="66">
        <f t="shared" si="24"/>
        <v>0.0007634399882</v>
      </c>
      <c r="AM1136" s="67">
        <f t="shared" si="25"/>
        <v>0.02654691767</v>
      </c>
      <c r="AN1136" s="68">
        <f t="shared" si="26"/>
        <v>0.0456879163</v>
      </c>
      <c r="AO1136" s="69">
        <f t="shared" si="27"/>
        <v>0.002604422386</v>
      </c>
      <c r="AP1136" s="70">
        <f t="shared" si="28"/>
        <v>0.04506409757</v>
      </c>
      <c r="AQ1136" s="71">
        <f t="shared" si="29"/>
        <v>0.0003954347738</v>
      </c>
      <c r="AR1136" s="72">
        <f t="shared" si="30"/>
        <v>-0.0005543097321</v>
      </c>
      <c r="AS1136" s="73">
        <f t="shared" si="31"/>
        <v>0.0001125497686</v>
      </c>
      <c r="AT1136" s="74">
        <f t="shared" si="32"/>
        <v>-0.001085130324</v>
      </c>
      <c r="AU1136" s="75">
        <f t="shared" si="33"/>
        <v>0.0007299543192</v>
      </c>
      <c r="AV1136" s="76">
        <f t="shared" si="34"/>
        <v>0.0004753585462</v>
      </c>
      <c r="AW1136" s="78">
        <f t="shared" si="35"/>
        <v>0.02469548459</v>
      </c>
      <c r="AX1136" s="79">
        <f t="shared" si="36"/>
        <v>0.02675455875</v>
      </c>
      <c r="AY1136" s="78">
        <f t="shared" si="37"/>
        <v>0.09035137235</v>
      </c>
      <c r="AZ1136" s="79">
        <f t="shared" si="38"/>
        <v>0.1001371635</v>
      </c>
      <c r="BA1136" s="80"/>
      <c r="BB1136" s="80"/>
      <c r="BC1136" s="80"/>
      <c r="BD1136" s="80"/>
      <c r="BE1136" s="81"/>
      <c r="BF1136" s="81"/>
      <c r="BG1136" s="81"/>
      <c r="BH1136" s="81"/>
      <c r="BI1136" s="81"/>
      <c r="BJ1136" s="81"/>
    </row>
    <row r="1137">
      <c r="A1137" s="31">
        <v>1135.0</v>
      </c>
      <c r="B1137" s="32">
        <v>3364.0</v>
      </c>
      <c r="C1137" s="33">
        <v>1897.0</v>
      </c>
      <c r="D1137" s="55">
        <f t="shared" si="5"/>
        <v>1573</v>
      </c>
      <c r="E1137" s="35">
        <v>509.0</v>
      </c>
      <c r="F1137" s="36">
        <v>248.0</v>
      </c>
      <c r="G1137" s="37">
        <v>369.0</v>
      </c>
      <c r="H1137" s="38">
        <v>362.0</v>
      </c>
      <c r="I1137" s="39">
        <v>64.0</v>
      </c>
      <c r="J1137" s="40">
        <v>21.0</v>
      </c>
      <c r="K1137" s="88">
        <f t="shared" si="6"/>
        <v>0.4965735372</v>
      </c>
      <c r="L1137" s="88">
        <f t="shared" si="7"/>
        <v>0.6128342246</v>
      </c>
      <c r="M1137" s="88">
        <f t="shared" si="8"/>
        <v>0.578369906</v>
      </c>
      <c r="N1137" s="88">
        <f t="shared" si="9"/>
        <v>0.1945176595</v>
      </c>
      <c r="O1137" s="88">
        <f t="shared" si="10"/>
        <v>0.5988556898</v>
      </c>
      <c r="P1137" s="89">
        <f t="shared" si="11"/>
        <v>0.0110701107</v>
      </c>
      <c r="Q1137" s="90">
        <f t="shared" ref="Q1137:V1137" si="3443">K1137-Q$2</f>
        <v>0.1455958555</v>
      </c>
      <c r="R1137" s="91">
        <f t="shared" si="3443"/>
        <v>0.1332816843</v>
      </c>
      <c r="S1137" s="92">
        <f t="shared" si="3443"/>
        <v>0.1667823433</v>
      </c>
      <c r="T1137" s="93">
        <f t="shared" si="3443"/>
        <v>0.07878321785</v>
      </c>
      <c r="U1137" s="94">
        <f t="shared" si="3443"/>
        <v>0.1450243607</v>
      </c>
      <c r="V1137" s="95">
        <f t="shared" si="3443"/>
        <v>-0.02119071781</v>
      </c>
      <c r="W1137" s="64"/>
      <c r="X1137" s="65">
        <f t="shared" si="13"/>
        <v>1</v>
      </c>
      <c r="Y1137" s="66">
        <f t="shared" si="14"/>
        <v>0</v>
      </c>
      <c r="Z1137" s="67">
        <f t="shared" ref="Z1137:AA1137" si="3444">U1137</f>
        <v>0.1450243607</v>
      </c>
      <c r="AA1137" s="68">
        <f t="shared" si="3444"/>
        <v>-0.02119071781</v>
      </c>
      <c r="AB1137" s="69">
        <f t="shared" ref="AB1137:AC1137" si="3445">S1137</f>
        <v>0.1667823433</v>
      </c>
      <c r="AC1137" s="70">
        <f t="shared" si="3445"/>
        <v>0.07878321785</v>
      </c>
      <c r="AD1137" s="71">
        <f t="shared" si="17"/>
        <v>0.02058301867</v>
      </c>
      <c r="AE1137" s="72">
        <f t="shared" si="18"/>
        <v>-0.006146340605</v>
      </c>
      <c r="AF1137" s="73">
        <f t="shared" si="19"/>
        <v>0.02585697565</v>
      </c>
      <c r="AG1137" s="74">
        <f t="shared" si="20"/>
        <v>0.007891248228</v>
      </c>
      <c r="AH1137" s="75">
        <f t="shared" si="21"/>
        <v>0.02160955462</v>
      </c>
      <c r="AI1137" s="76">
        <f t="shared" si="22"/>
        <v>0.02627929937</v>
      </c>
      <c r="AJ1137" s="77"/>
      <c r="AK1137" s="65">
        <f t="shared" si="23"/>
        <v>-0.005693794321</v>
      </c>
      <c r="AL1137" s="66">
        <f t="shared" si="24"/>
        <v>0.0007634399882</v>
      </c>
      <c r="AM1137" s="67">
        <f t="shared" si="25"/>
        <v>0.1520202315</v>
      </c>
      <c r="AN1137" s="68">
        <f t="shared" si="26"/>
        <v>0.2129498896</v>
      </c>
      <c r="AO1137" s="69">
        <f t="shared" si="27"/>
        <v>0.01586865212</v>
      </c>
      <c r="AP1137" s="70">
        <f t="shared" si="28"/>
        <v>-0.09416775185</v>
      </c>
      <c r="AQ1137" s="71">
        <f t="shared" si="29"/>
        <v>0.006996280687</v>
      </c>
      <c r="AR1137" s="72">
        <f t="shared" si="30"/>
        <v>-0.01515776513</v>
      </c>
      <c r="AS1137" s="73">
        <f t="shared" si="31"/>
        <v>-0.002654473756</v>
      </c>
      <c r="AT1137" s="74">
        <f t="shared" si="32"/>
        <v>0.01111563257</v>
      </c>
      <c r="AU1137" s="75">
        <f t="shared" si="33"/>
        <v>0.00201853461</v>
      </c>
      <c r="AV1137" s="76">
        <f t="shared" si="34"/>
        <v>0.003335465943</v>
      </c>
      <c r="AW1137" s="78">
        <f t="shared" si="35"/>
        <v>0.1685554309</v>
      </c>
      <c r="AX1137" s="79">
        <f t="shared" si="36"/>
        <v>0.1455958555</v>
      </c>
      <c r="AY1137" s="78">
        <f t="shared" si="37"/>
        <v>0.1188389111</v>
      </c>
      <c r="AZ1137" s="79">
        <f t="shared" si="38"/>
        <v>0.1332816843</v>
      </c>
      <c r="BA1137" s="80"/>
      <c r="BB1137" s="80"/>
      <c r="BC1137" s="80"/>
      <c r="BD1137" s="80"/>
      <c r="BE1137" s="81"/>
      <c r="BF1137" s="81"/>
      <c r="BG1137" s="81"/>
      <c r="BH1137" s="81"/>
      <c r="BI1137" s="81"/>
      <c r="BJ1137" s="81"/>
    </row>
    <row r="1138">
      <c r="A1138" s="31">
        <v>1136.0</v>
      </c>
      <c r="B1138" s="32" t="s">
        <v>273</v>
      </c>
      <c r="C1138" s="33">
        <v>433.0</v>
      </c>
      <c r="D1138" s="55">
        <f t="shared" si="5"/>
        <v>329</v>
      </c>
      <c r="E1138" s="35">
        <v>59.0</v>
      </c>
      <c r="F1138" s="36">
        <v>56.0</v>
      </c>
      <c r="G1138" s="37">
        <v>31.0</v>
      </c>
      <c r="H1138" s="38">
        <v>143.0</v>
      </c>
      <c r="I1138" s="39">
        <v>22.0</v>
      </c>
      <c r="J1138" s="40">
        <v>18.0</v>
      </c>
      <c r="K1138" s="88">
        <f t="shared" si="6"/>
        <v>0.2586605081</v>
      </c>
      <c r="L1138" s="88">
        <f t="shared" si="7"/>
        <v>0.3616071429</v>
      </c>
      <c r="M1138" s="88">
        <f t="shared" si="8"/>
        <v>0.2952380952</v>
      </c>
      <c r="N1138" s="88">
        <f t="shared" si="9"/>
        <v>0.07159353349</v>
      </c>
      <c r="O1138" s="88">
        <f t="shared" si="10"/>
        <v>0.3404255319</v>
      </c>
      <c r="P1138" s="89">
        <f t="shared" si="11"/>
        <v>0.0415704388</v>
      </c>
      <c r="Q1138" s="90">
        <f t="shared" ref="Q1138:V1138" si="3446">K1138-Q$2</f>
        <v>-0.09231717361</v>
      </c>
      <c r="R1138" s="91">
        <f t="shared" si="3446"/>
        <v>-0.1179453974</v>
      </c>
      <c r="S1138" s="92">
        <f t="shared" si="3446"/>
        <v>-0.1163494674</v>
      </c>
      <c r="T1138" s="93">
        <f t="shared" si="3446"/>
        <v>-0.04414090812</v>
      </c>
      <c r="U1138" s="94">
        <f t="shared" si="3446"/>
        <v>-0.1134057972</v>
      </c>
      <c r="V1138" s="95">
        <f t="shared" si="3446"/>
        <v>0.009309610287</v>
      </c>
      <c r="W1138" s="64"/>
      <c r="X1138" s="65">
        <f t="shared" si="13"/>
        <v>1</v>
      </c>
      <c r="Y1138" s="66">
        <f t="shared" si="14"/>
        <v>0</v>
      </c>
      <c r="Z1138" s="67">
        <f t="shared" ref="Z1138:AA1138" si="3447">U1138</f>
        <v>-0.1134057972</v>
      </c>
      <c r="AA1138" s="68">
        <f t="shared" si="3447"/>
        <v>0.009309610287</v>
      </c>
      <c r="AB1138" s="69">
        <f t="shared" ref="AB1138:AC1138" si="3448">S1138</f>
        <v>-0.1163494674</v>
      </c>
      <c r="AC1138" s="70">
        <f t="shared" si="3448"/>
        <v>-0.04414090812</v>
      </c>
      <c r="AD1138" s="71">
        <f t="shared" si="17"/>
        <v>0.01277420599</v>
      </c>
      <c r="AE1138" s="72">
        <f t="shared" si="18"/>
        <v>-0.002111527552</v>
      </c>
      <c r="AF1138" s="73">
        <f t="shared" si="19"/>
        <v>0.01360563876</v>
      </c>
      <c r="AG1138" s="74">
        <f t="shared" si="20"/>
        <v>0.003922666675</v>
      </c>
      <c r="AH1138" s="75">
        <f t="shared" si="21"/>
        <v>0.0115887788</v>
      </c>
      <c r="AI1138" s="76">
        <f t="shared" si="22"/>
        <v>0.0102715423</v>
      </c>
      <c r="AJ1138" s="77"/>
      <c r="AK1138" s="65">
        <f t="shared" si="23"/>
        <v>-0.005693794321</v>
      </c>
      <c r="AL1138" s="66">
        <f t="shared" si="24"/>
        <v>0.0007634399882</v>
      </c>
      <c r="AM1138" s="67">
        <f t="shared" si="25"/>
        <v>-0.107348446</v>
      </c>
      <c r="AN1138" s="68">
        <f t="shared" si="26"/>
        <v>-0.172448914</v>
      </c>
      <c r="AO1138" s="69">
        <f t="shared" si="27"/>
        <v>-0.00567830933</v>
      </c>
      <c r="AP1138" s="70">
        <f t="shared" si="28"/>
        <v>0.06417505791</v>
      </c>
      <c r="AQ1138" s="71">
        <f t="shared" si="29"/>
        <v>0.005334774026</v>
      </c>
      <c r="AR1138" s="72">
        <f t="shared" si="30"/>
        <v>-0.0085318834</v>
      </c>
      <c r="AS1138" s="73">
        <f t="shared" si="31"/>
        <v>-0.001299873065</v>
      </c>
      <c r="AT1138" s="74">
        <f t="shared" si="32"/>
        <v>0.005842921795</v>
      </c>
      <c r="AU1138" s="75">
        <f t="shared" si="33"/>
        <v>0.001145332038</v>
      </c>
      <c r="AV1138" s="76">
        <f t="shared" si="34"/>
        <v>0.001355368846</v>
      </c>
      <c r="AW1138" s="78">
        <f t="shared" si="35"/>
        <v>-0.1135403167</v>
      </c>
      <c r="AX1138" s="79">
        <f t="shared" si="36"/>
        <v>-0.09231717361</v>
      </c>
      <c r="AY1138" s="78">
        <f t="shared" si="37"/>
        <v>-0.1088440089</v>
      </c>
      <c r="AZ1138" s="79">
        <f t="shared" si="38"/>
        <v>-0.1179453974</v>
      </c>
      <c r="BA1138" s="80"/>
      <c r="BB1138" s="80"/>
      <c r="BC1138" s="80"/>
      <c r="BD1138" s="80"/>
      <c r="BE1138" s="81"/>
      <c r="BF1138" s="81"/>
      <c r="BG1138" s="81"/>
      <c r="BH1138" s="81"/>
      <c r="BI1138" s="81"/>
      <c r="BJ1138" s="81"/>
    </row>
    <row r="1139">
      <c r="A1139" s="31">
        <v>1137.0</v>
      </c>
      <c r="B1139" s="32">
        <v>1653.0</v>
      </c>
      <c r="C1139" s="33">
        <v>1908.0</v>
      </c>
      <c r="D1139" s="55">
        <f t="shared" si="5"/>
        <v>1223</v>
      </c>
      <c r="E1139" s="35">
        <v>170.0</v>
      </c>
      <c r="F1139" s="36">
        <v>274.0</v>
      </c>
      <c r="G1139" s="37">
        <v>167.0</v>
      </c>
      <c r="H1139" s="38">
        <v>452.0</v>
      </c>
      <c r="I1139" s="39">
        <v>74.0</v>
      </c>
      <c r="J1139" s="40">
        <v>86.0</v>
      </c>
      <c r="K1139" s="88">
        <f t="shared" si="6"/>
        <v>0.215408805</v>
      </c>
      <c r="L1139" s="88">
        <f t="shared" si="7"/>
        <v>0.3505747126</v>
      </c>
      <c r="M1139" s="88">
        <f t="shared" si="8"/>
        <v>0.3168880455</v>
      </c>
      <c r="N1139" s="88">
        <f t="shared" si="9"/>
        <v>0.08752620545</v>
      </c>
      <c r="O1139" s="88">
        <f t="shared" si="10"/>
        <v>0.3360588716</v>
      </c>
      <c r="P1139" s="89">
        <f t="shared" si="11"/>
        <v>0.04507337526</v>
      </c>
      <c r="Q1139" s="90">
        <f t="shared" ref="Q1139:V1139" si="3449">K1139-Q$2</f>
        <v>-0.1355688767</v>
      </c>
      <c r="R1139" s="91">
        <f t="shared" si="3449"/>
        <v>-0.1289778276</v>
      </c>
      <c r="S1139" s="92">
        <f t="shared" si="3449"/>
        <v>-0.09469951711</v>
      </c>
      <c r="T1139" s="93">
        <f t="shared" si="3449"/>
        <v>-0.02820823616</v>
      </c>
      <c r="U1139" s="94">
        <f t="shared" si="3449"/>
        <v>-0.1177724575</v>
      </c>
      <c r="V1139" s="95">
        <f t="shared" si="3449"/>
        <v>0.01281254675</v>
      </c>
      <c r="W1139" s="64"/>
      <c r="X1139" s="65">
        <f t="shared" si="13"/>
        <v>1</v>
      </c>
      <c r="Y1139" s="66">
        <f t="shared" si="14"/>
        <v>0</v>
      </c>
      <c r="Z1139" s="67">
        <f t="shared" ref="Z1139:AA1139" si="3450">U1139</f>
        <v>-0.1177724575</v>
      </c>
      <c r="AA1139" s="68">
        <f t="shared" si="3450"/>
        <v>0.01281254675</v>
      </c>
      <c r="AB1139" s="69">
        <f t="shared" ref="AB1139:AC1139" si="3451">S1139</f>
        <v>-0.09469951711</v>
      </c>
      <c r="AC1139" s="70">
        <f t="shared" si="3451"/>
        <v>-0.02820823616</v>
      </c>
      <c r="AD1139" s="71">
        <f t="shared" si="17"/>
        <v>0.01370619038</v>
      </c>
      <c r="AE1139" s="72">
        <f t="shared" si="18"/>
        <v>-0.003017930234</v>
      </c>
      <c r="AF1139" s="73">
        <f t="shared" si="19"/>
        <v>0.01151441419</v>
      </c>
      <c r="AG1139" s="74">
        <f t="shared" si="20"/>
        <v>0.002108811303</v>
      </c>
      <c r="AH1139" s="75">
        <f t="shared" si="21"/>
        <v>0.008172293953</v>
      </c>
      <c r="AI1139" s="76">
        <f t="shared" si="22"/>
        <v>0.005342612685</v>
      </c>
      <c r="AJ1139" s="77"/>
      <c r="AK1139" s="65">
        <f t="shared" si="23"/>
        <v>-0.005693794321</v>
      </c>
      <c r="AL1139" s="66">
        <f t="shared" si="24"/>
        <v>0.0007634399882</v>
      </c>
      <c r="AM1139" s="67">
        <f t="shared" si="25"/>
        <v>-0.1164741696</v>
      </c>
      <c r="AN1139" s="68">
        <f t="shared" si="26"/>
        <v>-0.176522321</v>
      </c>
      <c r="AO1139" s="69">
        <f t="shared" si="27"/>
        <v>-0.0007748489461</v>
      </c>
      <c r="AP1139" s="70">
        <f t="shared" si="28"/>
        <v>0.05115085245</v>
      </c>
      <c r="AQ1139" s="71">
        <f t="shared" si="29"/>
        <v>0.005285415183</v>
      </c>
      <c r="AR1139" s="72">
        <f t="shared" si="30"/>
        <v>-0.00954104657</v>
      </c>
      <c r="AS1139" s="73">
        <f t="shared" si="31"/>
        <v>-0.0005891607798</v>
      </c>
      <c r="AT1139" s="74">
        <f t="shared" si="32"/>
        <v>0.004913236137</v>
      </c>
      <c r="AU1139" s="75">
        <f t="shared" si="33"/>
        <v>0.0008389286534</v>
      </c>
      <c r="AV1139" s="76">
        <f t="shared" si="34"/>
        <v>0.0007402373539</v>
      </c>
      <c r="AW1139" s="78">
        <f t="shared" si="35"/>
        <v>-0.1174076298</v>
      </c>
      <c r="AX1139" s="79">
        <f t="shared" si="36"/>
        <v>-0.1355688767</v>
      </c>
      <c r="AY1139" s="78">
        <f t="shared" si="37"/>
        <v>-0.1284956016</v>
      </c>
      <c r="AZ1139" s="79">
        <f t="shared" si="38"/>
        <v>-0.1289778276</v>
      </c>
      <c r="BA1139" s="80"/>
      <c r="BB1139" s="80"/>
      <c r="BC1139" s="80"/>
      <c r="BD1139" s="80"/>
      <c r="BE1139" s="81"/>
      <c r="BF1139" s="81"/>
      <c r="BG1139" s="81"/>
      <c r="BH1139" s="81"/>
      <c r="BI1139" s="81"/>
      <c r="BJ1139" s="81"/>
    </row>
    <row r="1140">
      <c r="A1140" s="31">
        <v>1138.0</v>
      </c>
      <c r="B1140" s="32" t="s">
        <v>412</v>
      </c>
      <c r="C1140" s="33">
        <v>107.0</v>
      </c>
      <c r="D1140" s="55">
        <f t="shared" si="5"/>
        <v>75</v>
      </c>
      <c r="E1140" s="35">
        <v>6.0</v>
      </c>
      <c r="F1140" s="36">
        <v>10.0</v>
      </c>
      <c r="G1140" s="37">
        <v>9.0</v>
      </c>
      <c r="H1140" s="38">
        <v>31.0</v>
      </c>
      <c r="I1140" s="39">
        <v>6.0</v>
      </c>
      <c r="J1140" s="40">
        <v>13.0</v>
      </c>
      <c r="K1140" s="88">
        <f t="shared" si="6"/>
        <v>0.1962616822</v>
      </c>
      <c r="L1140" s="88">
        <f t="shared" si="7"/>
        <v>0.2790697674</v>
      </c>
      <c r="M1140" s="88">
        <f t="shared" si="8"/>
        <v>0.28125</v>
      </c>
      <c r="N1140" s="88">
        <f t="shared" si="9"/>
        <v>0.08411214953</v>
      </c>
      <c r="O1140" s="88">
        <f t="shared" si="10"/>
        <v>0.28</v>
      </c>
      <c r="P1140" s="89">
        <f t="shared" si="11"/>
        <v>0.1214953271</v>
      </c>
      <c r="Q1140" s="90">
        <f t="shared" ref="Q1140:V1140" si="3452">K1140-Q$2</f>
        <v>-0.1547159994</v>
      </c>
      <c r="R1140" s="91">
        <f t="shared" si="3452"/>
        <v>-0.2004827728</v>
      </c>
      <c r="S1140" s="92">
        <f t="shared" si="3452"/>
        <v>-0.1303375626</v>
      </c>
      <c r="T1140" s="93">
        <f t="shared" si="3452"/>
        <v>-0.03162229207</v>
      </c>
      <c r="U1140" s="94">
        <f t="shared" si="3452"/>
        <v>-0.1738313291</v>
      </c>
      <c r="V1140" s="95">
        <f t="shared" si="3452"/>
        <v>0.08923449859</v>
      </c>
      <c r="W1140" s="64"/>
      <c r="X1140" s="65">
        <f t="shared" si="13"/>
        <v>1</v>
      </c>
      <c r="Y1140" s="66">
        <f t="shared" si="14"/>
        <v>0</v>
      </c>
      <c r="Z1140" s="67">
        <f t="shared" ref="Z1140:AA1140" si="3453">U1140</f>
        <v>-0.1738313291</v>
      </c>
      <c r="AA1140" s="68">
        <f t="shared" si="3453"/>
        <v>0.08923449859</v>
      </c>
      <c r="AB1140" s="69">
        <f t="shared" ref="AB1140:AC1140" si="3454">S1140</f>
        <v>-0.1303375626</v>
      </c>
      <c r="AC1140" s="70">
        <f t="shared" si="3454"/>
        <v>-0.03162229207</v>
      </c>
      <c r="AD1140" s="71">
        <f t="shared" si="17"/>
        <v>0.02225453524</v>
      </c>
      <c r="AE1140" s="72">
        <f t="shared" si="18"/>
        <v>-0.03102350298</v>
      </c>
      <c r="AF1140" s="73">
        <f t="shared" si="19"/>
        <v>0.02547855112</v>
      </c>
      <c r="AG1140" s="74">
        <f t="shared" si="20"/>
        <v>-0.00613366199</v>
      </c>
      <c r="AH1140" s="75">
        <f t="shared" si="21"/>
        <v>0.01598791088</v>
      </c>
      <c r="AI1140" s="76">
        <f t="shared" si="22"/>
        <v>0.008243144949</v>
      </c>
      <c r="AJ1140" s="77"/>
      <c r="AK1140" s="65">
        <f t="shared" si="23"/>
        <v>-0.005693794321</v>
      </c>
      <c r="AL1140" s="66">
        <f t="shared" si="24"/>
        <v>0.0007634399882</v>
      </c>
      <c r="AM1140" s="67">
        <f t="shared" si="25"/>
        <v>-0.2835633194</v>
      </c>
      <c r="AN1140" s="68">
        <f t="shared" si="26"/>
        <v>-0.2031439638</v>
      </c>
      <c r="AO1140" s="69">
        <f t="shared" si="27"/>
        <v>0.002522469578</v>
      </c>
      <c r="AP1140" s="70">
        <f t="shared" si="28"/>
        <v>0.06939022204</v>
      </c>
      <c r="AQ1140" s="71">
        <f t="shared" si="29"/>
        <v>-0.006646503467</v>
      </c>
      <c r="AR1140" s="72">
        <f t="shared" si="30"/>
        <v>-0.02891849036</v>
      </c>
      <c r="AS1140" s="73">
        <f t="shared" si="31"/>
        <v>0.003253064449</v>
      </c>
      <c r="AT1140" s="74">
        <f t="shared" si="32"/>
        <v>0.01058983549</v>
      </c>
      <c r="AU1140" s="75">
        <f t="shared" si="33"/>
        <v>0.001677560237</v>
      </c>
      <c r="AV1140" s="76">
        <f t="shared" si="34"/>
        <v>0.001197669197</v>
      </c>
      <c r="AW1140" s="78">
        <f t="shared" si="35"/>
        <v>-0.2884505229</v>
      </c>
      <c r="AX1140" s="79">
        <f t="shared" si="36"/>
        <v>-0.1547159994</v>
      </c>
      <c r="AY1140" s="78">
        <f t="shared" si="37"/>
        <v>-0.1501212875</v>
      </c>
      <c r="AZ1140" s="79">
        <f t="shared" si="38"/>
        <v>-0.2004827728</v>
      </c>
      <c r="BA1140" s="80"/>
      <c r="BB1140" s="80"/>
      <c r="BC1140" s="80"/>
      <c r="BD1140" s="80"/>
      <c r="BE1140" s="81"/>
      <c r="BF1140" s="81"/>
      <c r="BG1140" s="81"/>
      <c r="BH1140" s="81"/>
      <c r="BI1140" s="81"/>
      <c r="BJ1140" s="81"/>
    </row>
    <row r="1141">
      <c r="A1141" s="31">
        <v>1139.0</v>
      </c>
      <c r="B1141" s="32">
        <v>3564.0</v>
      </c>
      <c r="C1141" s="33">
        <v>360.0</v>
      </c>
      <c r="D1141" s="55">
        <f t="shared" si="5"/>
        <v>313</v>
      </c>
      <c r="E1141" s="35">
        <v>140.0</v>
      </c>
      <c r="F1141" s="36">
        <v>26.0</v>
      </c>
      <c r="G1141" s="37">
        <v>73.0</v>
      </c>
      <c r="H1141" s="38">
        <v>56.0</v>
      </c>
      <c r="I1141" s="39">
        <v>13.0</v>
      </c>
      <c r="J1141" s="40">
        <v>5.0</v>
      </c>
      <c r="K1141" s="88">
        <f t="shared" si="6"/>
        <v>0.6277777778</v>
      </c>
      <c r="L1141" s="88">
        <f t="shared" si="7"/>
        <v>0.7320574163</v>
      </c>
      <c r="M1141" s="88">
        <f t="shared" si="8"/>
        <v>0.7019230769</v>
      </c>
      <c r="N1141" s="88">
        <f t="shared" si="9"/>
        <v>0.2027777778</v>
      </c>
      <c r="O1141" s="88">
        <f t="shared" si="10"/>
        <v>0.7220447284</v>
      </c>
      <c r="P1141" s="89">
        <f t="shared" si="11"/>
        <v>0.01388888889</v>
      </c>
      <c r="Q1141" s="90">
        <f t="shared" ref="Q1141:V1141" si="3455">K1141-Q$2</f>
        <v>0.2768000961</v>
      </c>
      <c r="R1141" s="91">
        <f t="shared" si="3455"/>
        <v>0.252504876</v>
      </c>
      <c r="S1141" s="92">
        <f t="shared" si="3455"/>
        <v>0.2903355143</v>
      </c>
      <c r="T1141" s="93">
        <f t="shared" si="3455"/>
        <v>0.08704333617</v>
      </c>
      <c r="U1141" s="94">
        <f t="shared" si="3455"/>
        <v>0.2682133993</v>
      </c>
      <c r="V1141" s="95">
        <f t="shared" si="3455"/>
        <v>-0.01837193962</v>
      </c>
      <c r="W1141" s="64"/>
      <c r="X1141" s="65">
        <f t="shared" si="13"/>
        <v>1</v>
      </c>
      <c r="Y1141" s="66">
        <f t="shared" si="14"/>
        <v>0</v>
      </c>
      <c r="Z1141" s="67">
        <f t="shared" ref="Z1141:AA1141" si="3456">U1141</f>
        <v>0.2682133993</v>
      </c>
      <c r="AA1141" s="68">
        <f t="shared" si="3456"/>
        <v>-0.01837193962</v>
      </c>
      <c r="AB1141" s="69">
        <f t="shared" ref="AB1141:AC1141" si="3457">S1141</f>
        <v>0.2903355143</v>
      </c>
      <c r="AC1141" s="70">
        <f t="shared" si="3457"/>
        <v>0.08704333617</v>
      </c>
      <c r="AD1141" s="71">
        <f t="shared" si="17"/>
        <v>0.07160089942</v>
      </c>
      <c r="AE1141" s="72">
        <f t="shared" si="18"/>
        <v>-0.009855200758</v>
      </c>
      <c r="AF1141" s="73">
        <f t="shared" si="19"/>
        <v>0.07947103015</v>
      </c>
      <c r="AG1141" s="74">
        <f t="shared" si="20"/>
        <v>0.01801216255</v>
      </c>
      <c r="AH1141" s="75">
        <f t="shared" si="21"/>
        <v>0.07671816848</v>
      </c>
      <c r="AI1141" s="76">
        <f t="shared" si="22"/>
        <v>0.05054354354</v>
      </c>
      <c r="AJ1141" s="77"/>
      <c r="AK1141" s="65">
        <f t="shared" si="23"/>
        <v>-0.005693794321</v>
      </c>
      <c r="AL1141" s="66">
        <f t="shared" si="24"/>
        <v>0.0007634399882</v>
      </c>
      <c r="AM1141" s="67">
        <f t="shared" si="25"/>
        <v>0.2480987497</v>
      </c>
      <c r="AN1141" s="68">
        <f t="shared" si="26"/>
        <v>0.4108309637</v>
      </c>
      <c r="AO1141" s="69">
        <f t="shared" si="27"/>
        <v>0.002655066653</v>
      </c>
      <c r="AP1141" s="70">
        <f t="shared" si="28"/>
        <v>-0.1569000436</v>
      </c>
      <c r="AQ1141" s="71">
        <f t="shared" si="29"/>
        <v>0.03105633706</v>
      </c>
      <c r="AR1141" s="72">
        <f t="shared" si="30"/>
        <v>-0.04680443413</v>
      </c>
      <c r="AS1141" s="73">
        <f t="shared" si="31"/>
        <v>-0.005525071858</v>
      </c>
      <c r="AT1141" s="74">
        <f t="shared" si="32"/>
        <v>0.03400079282</v>
      </c>
      <c r="AU1141" s="75">
        <f t="shared" si="33"/>
        <v>0.007869120454</v>
      </c>
      <c r="AV1141" s="76">
        <f t="shared" si="34"/>
        <v>0.006993191695</v>
      </c>
      <c r="AW1141" s="78">
        <f t="shared" si="35"/>
        <v>0.2784604077</v>
      </c>
      <c r="AX1141" s="79">
        <f t="shared" si="36"/>
        <v>0.2768000961</v>
      </c>
      <c r="AY1141" s="78">
        <f t="shared" si="37"/>
        <v>0.2488839104</v>
      </c>
      <c r="AZ1141" s="79">
        <f t="shared" si="38"/>
        <v>0.252504876</v>
      </c>
      <c r="BA1141" s="80"/>
      <c r="BB1141" s="80"/>
      <c r="BC1141" s="80"/>
      <c r="BD1141" s="80"/>
      <c r="BE1141" s="81"/>
      <c r="BF1141" s="81"/>
      <c r="BG1141" s="81"/>
      <c r="BH1141" s="81"/>
      <c r="BI1141" s="81"/>
      <c r="BJ1141" s="81"/>
    </row>
    <row r="1142">
      <c r="A1142" s="31">
        <v>1140.0</v>
      </c>
      <c r="B1142" s="32" t="s">
        <v>371</v>
      </c>
      <c r="C1142" s="33">
        <v>680.0</v>
      </c>
      <c r="D1142" s="55">
        <f t="shared" si="5"/>
        <v>540</v>
      </c>
      <c r="E1142" s="35">
        <v>65.0</v>
      </c>
      <c r="F1142" s="36">
        <v>161.0</v>
      </c>
      <c r="G1142" s="37">
        <v>41.0</v>
      </c>
      <c r="H1142" s="38">
        <v>206.0</v>
      </c>
      <c r="I1142" s="39">
        <v>30.0</v>
      </c>
      <c r="J1142" s="40">
        <v>37.0</v>
      </c>
      <c r="K1142" s="88">
        <f t="shared" si="6"/>
        <v>0.2</v>
      </c>
      <c r="L1142" s="88">
        <f t="shared" si="7"/>
        <v>0.3156146179</v>
      </c>
      <c r="M1142" s="88">
        <f t="shared" si="8"/>
        <v>0.1715481172</v>
      </c>
      <c r="N1142" s="88">
        <f t="shared" si="9"/>
        <v>0.06029411765</v>
      </c>
      <c r="O1142" s="88">
        <f t="shared" si="10"/>
        <v>0.2518518519</v>
      </c>
      <c r="P1142" s="89">
        <f t="shared" si="11"/>
        <v>0.05441176471</v>
      </c>
      <c r="Q1142" s="90">
        <f t="shared" ref="Q1142:V1142" si="3458">K1142-Q$2</f>
        <v>-0.1509776817</v>
      </c>
      <c r="R1142" s="91">
        <f t="shared" si="3458"/>
        <v>-0.1639379224</v>
      </c>
      <c r="S1142" s="92">
        <f t="shared" si="3458"/>
        <v>-0.2400394455</v>
      </c>
      <c r="T1142" s="93">
        <f t="shared" si="3458"/>
        <v>-0.05544032396</v>
      </c>
      <c r="U1142" s="94">
        <f t="shared" si="3458"/>
        <v>-0.2019794772</v>
      </c>
      <c r="V1142" s="95">
        <f t="shared" si="3458"/>
        <v>0.02215093619</v>
      </c>
      <c r="W1142" s="64"/>
      <c r="X1142" s="65">
        <f t="shared" si="13"/>
        <v>1</v>
      </c>
      <c r="Y1142" s="66">
        <f t="shared" si="14"/>
        <v>0</v>
      </c>
      <c r="Z1142" s="67">
        <f t="shared" ref="Z1142:AA1142" si="3459">U1142</f>
        <v>-0.2019794772</v>
      </c>
      <c r="AA1142" s="68">
        <f t="shared" si="3459"/>
        <v>0.02215093619</v>
      </c>
      <c r="AB1142" s="69">
        <f t="shared" ref="AB1142:AC1142" si="3460">S1142</f>
        <v>-0.2400394455</v>
      </c>
      <c r="AC1142" s="70">
        <f t="shared" si="3460"/>
        <v>-0.05544032396</v>
      </c>
      <c r="AD1142" s="71">
        <f t="shared" si="17"/>
        <v>0.04030504525</v>
      </c>
      <c r="AE1142" s="72">
        <f t="shared" si="18"/>
        <v>-0.008948069026</v>
      </c>
      <c r="AF1142" s="73">
        <f t="shared" si="19"/>
        <v>0.0497110968</v>
      </c>
      <c r="AG1142" s="74">
        <f t="shared" si="20"/>
        <v>0.00588070921</v>
      </c>
      <c r="AH1142" s="75">
        <f t="shared" si="21"/>
        <v>0.05454530587</v>
      </c>
      <c r="AI1142" s="76">
        <f t="shared" si="22"/>
        <v>0.02661572924</v>
      </c>
      <c r="AJ1142" s="77"/>
      <c r="AK1142" s="65">
        <f t="shared" si="23"/>
        <v>-0.005693794321</v>
      </c>
      <c r="AL1142" s="66">
        <f t="shared" si="24"/>
        <v>0.0007634399882</v>
      </c>
      <c r="AM1142" s="67">
        <f t="shared" si="25"/>
        <v>-0.2000346436</v>
      </c>
      <c r="AN1142" s="68">
        <f t="shared" si="26"/>
        <v>-0.3025905055</v>
      </c>
      <c r="AO1142" s="69">
        <f t="shared" si="27"/>
        <v>0.006039807471</v>
      </c>
      <c r="AP1142" s="70">
        <f t="shared" si="28"/>
        <v>0.127401833</v>
      </c>
      <c r="AQ1142" s="71">
        <f t="shared" si="29"/>
        <v>0.01549974006</v>
      </c>
      <c r="AR1142" s="72">
        <f t="shared" si="30"/>
        <v>-0.02809456375</v>
      </c>
      <c r="AS1142" s="73">
        <f t="shared" si="31"/>
        <v>-0.001183452376</v>
      </c>
      <c r="AT1142" s="74">
        <f t="shared" si="32"/>
        <v>0.02112772284</v>
      </c>
      <c r="AU1142" s="75">
        <f t="shared" si="33"/>
        <v>0.005748042638</v>
      </c>
      <c r="AV1142" s="76">
        <f t="shared" si="34"/>
        <v>0.003915131474</v>
      </c>
      <c r="AW1142" s="78">
        <f t="shared" si="35"/>
        <v>-0.1796243001</v>
      </c>
      <c r="AX1142" s="79">
        <f t="shared" si="36"/>
        <v>-0.1509776817</v>
      </c>
      <c r="AY1142" s="78">
        <f t="shared" si="37"/>
        <v>-0.1774769419</v>
      </c>
      <c r="AZ1142" s="79">
        <f t="shared" si="38"/>
        <v>-0.1639379224</v>
      </c>
      <c r="BA1142" s="80"/>
      <c r="BB1142" s="80"/>
      <c r="BC1142" s="80"/>
      <c r="BD1142" s="80"/>
      <c r="BE1142" s="81"/>
      <c r="BF1142" s="81"/>
      <c r="BG1142" s="81"/>
      <c r="BH1142" s="81"/>
      <c r="BI1142" s="81"/>
      <c r="BJ1142" s="81"/>
    </row>
    <row r="1143">
      <c r="A1143" s="31">
        <v>1141.0</v>
      </c>
      <c r="B1143" s="32">
        <v>5571.0</v>
      </c>
      <c r="C1143" s="33">
        <v>1735.0</v>
      </c>
      <c r="D1143" s="55">
        <f t="shared" si="5"/>
        <v>1017</v>
      </c>
      <c r="E1143" s="35">
        <v>169.0</v>
      </c>
      <c r="F1143" s="36">
        <v>204.0</v>
      </c>
      <c r="G1143" s="37">
        <v>139.0</v>
      </c>
      <c r="H1143" s="38">
        <v>355.0</v>
      </c>
      <c r="I1143" s="39">
        <v>59.0</v>
      </c>
      <c r="J1143" s="40">
        <v>91.0</v>
      </c>
      <c r="K1143" s="88">
        <f t="shared" si="6"/>
        <v>0.2115273775</v>
      </c>
      <c r="L1143" s="88">
        <f t="shared" si="7"/>
        <v>0.3910806175</v>
      </c>
      <c r="M1143" s="88">
        <f t="shared" si="8"/>
        <v>0.3202764977</v>
      </c>
      <c r="N1143" s="88">
        <f t="shared" si="9"/>
        <v>0.08011527378</v>
      </c>
      <c r="O1143" s="88">
        <f t="shared" si="10"/>
        <v>0.3608652901</v>
      </c>
      <c r="P1143" s="89">
        <f t="shared" si="11"/>
        <v>0.05244956772</v>
      </c>
      <c r="Q1143" s="90">
        <f t="shared" ref="Q1143:V1143" si="3461">K1143-Q$2</f>
        <v>-0.1394503042</v>
      </c>
      <c r="R1143" s="91">
        <f t="shared" si="3461"/>
        <v>-0.08847192279</v>
      </c>
      <c r="S1143" s="92">
        <f t="shared" si="3461"/>
        <v>-0.09131106495</v>
      </c>
      <c r="T1143" s="93">
        <f t="shared" si="3461"/>
        <v>-0.03561916783</v>
      </c>
      <c r="U1143" s="94">
        <f t="shared" si="3461"/>
        <v>-0.09296603902</v>
      </c>
      <c r="V1143" s="95">
        <f t="shared" si="3461"/>
        <v>0.02018873921</v>
      </c>
      <c r="W1143" s="64"/>
      <c r="X1143" s="65">
        <f t="shared" si="13"/>
        <v>1</v>
      </c>
      <c r="Y1143" s="66">
        <f t="shared" si="14"/>
        <v>0</v>
      </c>
      <c r="Z1143" s="67">
        <f t="shared" ref="Z1143:AA1143" si="3462">U1143</f>
        <v>-0.09296603902</v>
      </c>
      <c r="AA1143" s="68">
        <f t="shared" si="3462"/>
        <v>0.02018873921</v>
      </c>
      <c r="AB1143" s="69">
        <f t="shared" ref="AB1143:AC1143" si="3463">S1143</f>
        <v>-0.09131106495</v>
      </c>
      <c r="AC1143" s="70">
        <f t="shared" si="3463"/>
        <v>-0.03561916783</v>
      </c>
      <c r="AD1143" s="71">
        <f t="shared" si="17"/>
        <v>0.008235099221</v>
      </c>
      <c r="AE1143" s="72">
        <f t="shared" si="18"/>
        <v>-0.003753734235</v>
      </c>
      <c r="AF1143" s="73">
        <f t="shared" si="19"/>
        <v>0.009207934118</v>
      </c>
      <c r="AG1143" s="74">
        <f t="shared" si="20"/>
        <v>0.001467917669</v>
      </c>
      <c r="AH1143" s="75">
        <f t="shared" si="21"/>
        <v>0.007068985465</v>
      </c>
      <c r="AI1143" s="76">
        <f t="shared" si="22"/>
        <v>0.006504848295</v>
      </c>
      <c r="AJ1143" s="77"/>
      <c r="AK1143" s="65">
        <f t="shared" si="23"/>
        <v>-0.005693794321</v>
      </c>
      <c r="AL1143" s="66">
        <f t="shared" si="24"/>
        <v>0.0007634399882</v>
      </c>
      <c r="AM1143" s="67">
        <f t="shared" si="25"/>
        <v>-0.107936555</v>
      </c>
      <c r="AN1143" s="68">
        <f t="shared" si="26"/>
        <v>-0.1311177234</v>
      </c>
      <c r="AO1143" s="69">
        <f t="shared" si="27"/>
        <v>-0.004943423317</v>
      </c>
      <c r="AP1143" s="70">
        <f t="shared" si="28"/>
        <v>0.05050167872</v>
      </c>
      <c r="AQ1143" s="71">
        <f t="shared" si="29"/>
        <v>0.0020444611</v>
      </c>
      <c r="AR1143" s="72">
        <f t="shared" si="30"/>
        <v>-0.006729912948</v>
      </c>
      <c r="AS1143" s="73">
        <f t="shared" si="31"/>
        <v>-0.0003789661994</v>
      </c>
      <c r="AT1143" s="74">
        <f t="shared" si="32"/>
        <v>0.003923350557</v>
      </c>
      <c r="AU1143" s="75">
        <f t="shared" si="33"/>
        <v>0.0006947003803</v>
      </c>
      <c r="AV1143" s="76">
        <f t="shared" si="34"/>
        <v>0.000853899247</v>
      </c>
      <c r="AW1143" s="78">
        <f t="shared" si="35"/>
        <v>-0.1162135774</v>
      </c>
      <c r="AX1143" s="79">
        <f t="shared" si="36"/>
        <v>-0.1394503042</v>
      </c>
      <c r="AY1143" s="78">
        <f t="shared" si="37"/>
        <v>-0.08180526787</v>
      </c>
      <c r="AZ1143" s="79">
        <f t="shared" si="38"/>
        <v>-0.08847192279</v>
      </c>
      <c r="BA1143" s="80"/>
      <c r="BB1143" s="80"/>
      <c r="BC1143" s="80"/>
      <c r="BD1143" s="80"/>
      <c r="BE1143" s="81"/>
      <c r="BF1143" s="81"/>
      <c r="BG1143" s="81"/>
      <c r="BH1143" s="81"/>
      <c r="BI1143" s="81"/>
      <c r="BJ1143" s="81"/>
    </row>
    <row r="1144">
      <c r="A1144" s="31">
        <v>1142.0</v>
      </c>
      <c r="B1144" s="32" t="s">
        <v>413</v>
      </c>
      <c r="C1144" s="33">
        <v>1464.0</v>
      </c>
      <c r="D1144" s="55">
        <f t="shared" si="5"/>
        <v>1349</v>
      </c>
      <c r="E1144" s="35">
        <v>570.0</v>
      </c>
      <c r="F1144" s="36">
        <v>97.0</v>
      </c>
      <c r="G1144" s="37">
        <v>290.0</v>
      </c>
      <c r="H1144" s="38">
        <v>291.0</v>
      </c>
      <c r="I1144" s="39">
        <v>87.0</v>
      </c>
      <c r="J1144" s="40">
        <v>14.0</v>
      </c>
      <c r="K1144" s="88">
        <f t="shared" si="6"/>
        <v>0.6468579235</v>
      </c>
      <c r="L1144" s="88">
        <f t="shared" si="7"/>
        <v>0.6930379747</v>
      </c>
      <c r="M1144" s="88">
        <f t="shared" si="8"/>
        <v>0.72319202</v>
      </c>
      <c r="N1144" s="88">
        <f t="shared" si="9"/>
        <v>0.1980874317</v>
      </c>
      <c r="O1144" s="88">
        <f t="shared" si="10"/>
        <v>0.7020014826</v>
      </c>
      <c r="P1144" s="89">
        <f t="shared" si="11"/>
        <v>0.00956284153</v>
      </c>
      <c r="Q1144" s="90">
        <f t="shared" ref="Q1144:V1144" si="3464">K1144-Q$2</f>
        <v>0.2958802418</v>
      </c>
      <c r="R1144" s="91">
        <f t="shared" si="3464"/>
        <v>0.2134854344</v>
      </c>
      <c r="S1144" s="92">
        <f t="shared" si="3464"/>
        <v>0.3116044573</v>
      </c>
      <c r="T1144" s="93">
        <f t="shared" si="3464"/>
        <v>0.08235299009</v>
      </c>
      <c r="U1144" s="94">
        <f t="shared" si="3464"/>
        <v>0.2481701535</v>
      </c>
      <c r="V1144" s="95">
        <f t="shared" si="3464"/>
        <v>-0.02269798698</v>
      </c>
      <c r="W1144" s="64"/>
      <c r="X1144" s="65">
        <f t="shared" si="13"/>
        <v>1</v>
      </c>
      <c r="Y1144" s="66">
        <f t="shared" si="14"/>
        <v>0</v>
      </c>
      <c r="Z1144" s="67">
        <f t="shared" ref="Z1144:AA1144" si="3465">U1144</f>
        <v>0.2481701535</v>
      </c>
      <c r="AA1144" s="68">
        <f t="shared" si="3465"/>
        <v>-0.02269798698</v>
      </c>
      <c r="AB1144" s="69">
        <f t="shared" ref="AB1144:AC1144" si="3466">S1144</f>
        <v>0.3116044573</v>
      </c>
      <c r="AC1144" s="70">
        <f t="shared" si="3466"/>
        <v>0.08235299009</v>
      </c>
      <c r="AD1144" s="71">
        <f t="shared" si="17"/>
        <v>0.06107322647</v>
      </c>
      <c r="AE1144" s="72">
        <f t="shared" si="18"/>
        <v>-0.01126592583</v>
      </c>
      <c r="AF1144" s="73">
        <f t="shared" si="19"/>
        <v>0.07920017309</v>
      </c>
      <c r="AG1144" s="74">
        <f t="shared" si="20"/>
        <v>0.01336476027</v>
      </c>
      <c r="AH1144" s="75">
        <f t="shared" si="21"/>
        <v>0.09031532284</v>
      </c>
      <c r="AI1144" s="76">
        <f t="shared" si="22"/>
        <v>0.05132311757</v>
      </c>
      <c r="AJ1144" s="77"/>
      <c r="AK1144" s="65">
        <f t="shared" si="23"/>
        <v>-0.005693794321</v>
      </c>
      <c r="AL1144" s="66">
        <f t="shared" si="24"/>
        <v>0.0007634399882</v>
      </c>
      <c r="AM1144" s="67">
        <f t="shared" si="25"/>
        <v>0.2386065592</v>
      </c>
      <c r="AN1144" s="68">
        <f t="shared" si="26"/>
        <v>0.3754782821</v>
      </c>
      <c r="AO1144" s="69">
        <f t="shared" si="27"/>
        <v>-0.002665674343</v>
      </c>
      <c r="AP1144" s="70">
        <f t="shared" si="28"/>
        <v>-0.166841701</v>
      </c>
      <c r="AQ1144" s="71">
        <f t="shared" si="29"/>
        <v>0.024822969</v>
      </c>
      <c r="AR1144" s="72">
        <f t="shared" si="30"/>
        <v>-0.0413925087</v>
      </c>
      <c r="AS1144" s="73">
        <f t="shared" si="31"/>
        <v>-0.003571301831</v>
      </c>
      <c r="AT1144" s="74">
        <f t="shared" si="32"/>
        <v>0.03376518814</v>
      </c>
      <c r="AU1144" s="75">
        <f t="shared" si="33"/>
        <v>0.0093982721</v>
      </c>
      <c r="AV1144" s="76">
        <f t="shared" si="34"/>
        <v>0.007305155946</v>
      </c>
      <c r="AW1144" s="78">
        <f t="shared" si="35"/>
        <v>0.2608970298</v>
      </c>
      <c r="AX1144" s="79">
        <f t="shared" si="36"/>
        <v>0.2958802418</v>
      </c>
      <c r="AY1144" s="78">
        <f t="shared" si="37"/>
        <v>0.2090778564</v>
      </c>
      <c r="AZ1144" s="79">
        <f t="shared" si="38"/>
        <v>0.2134854344</v>
      </c>
      <c r="BA1144" s="80"/>
      <c r="BB1144" s="80"/>
      <c r="BC1144" s="80"/>
      <c r="BD1144" s="80"/>
      <c r="BE1144" s="81"/>
      <c r="BF1144" s="81"/>
      <c r="BG1144" s="81"/>
      <c r="BH1144" s="81"/>
      <c r="BI1144" s="81"/>
      <c r="BJ1144" s="81"/>
    </row>
    <row r="1145">
      <c r="A1145" s="31">
        <v>1143.0</v>
      </c>
      <c r="B1145" s="32" t="s">
        <v>414</v>
      </c>
      <c r="C1145" s="33">
        <v>1700.0</v>
      </c>
      <c r="D1145" s="55">
        <f t="shared" si="5"/>
        <v>1590</v>
      </c>
      <c r="E1145" s="35">
        <v>231.0</v>
      </c>
      <c r="F1145" s="36">
        <v>93.0</v>
      </c>
      <c r="G1145" s="37">
        <v>615.0</v>
      </c>
      <c r="H1145" s="38">
        <v>635.0</v>
      </c>
      <c r="I1145" s="39">
        <v>13.0</v>
      </c>
      <c r="J1145" s="40">
        <v>3.0</v>
      </c>
      <c r="K1145" s="88">
        <f t="shared" si="6"/>
        <v>0.5052941176</v>
      </c>
      <c r="L1145" s="88">
        <f t="shared" si="7"/>
        <v>0.2775881684</v>
      </c>
      <c r="M1145" s="88">
        <f t="shared" si="8"/>
        <v>0.864978903</v>
      </c>
      <c r="N1145" s="88">
        <f t="shared" si="9"/>
        <v>0.3617647059</v>
      </c>
      <c r="O1145" s="88">
        <f t="shared" si="10"/>
        <v>0.5402515723</v>
      </c>
      <c r="P1145" s="89">
        <f t="shared" si="11"/>
        <v>0.001764705882</v>
      </c>
      <c r="Q1145" s="90">
        <f t="shared" ref="Q1145:V1145" si="3467">K1145-Q$2</f>
        <v>0.154316436</v>
      </c>
      <c r="R1145" s="91">
        <f t="shared" si="3467"/>
        <v>-0.2019643719</v>
      </c>
      <c r="S1145" s="92">
        <f t="shared" si="3467"/>
        <v>0.4533913403</v>
      </c>
      <c r="T1145" s="93">
        <f t="shared" si="3467"/>
        <v>0.2460302643</v>
      </c>
      <c r="U1145" s="94">
        <f t="shared" si="3467"/>
        <v>0.08642024323</v>
      </c>
      <c r="V1145" s="95">
        <f t="shared" si="3467"/>
        <v>-0.03049612263</v>
      </c>
      <c r="W1145" s="64"/>
      <c r="X1145" s="65">
        <f t="shared" si="13"/>
        <v>1</v>
      </c>
      <c r="Y1145" s="66">
        <f t="shared" si="14"/>
        <v>0</v>
      </c>
      <c r="Z1145" s="67">
        <f t="shared" ref="Z1145:AA1145" si="3468">U1145</f>
        <v>0.08642024323</v>
      </c>
      <c r="AA1145" s="68">
        <f t="shared" si="3468"/>
        <v>-0.03049612263</v>
      </c>
      <c r="AB1145" s="69">
        <f t="shared" ref="AB1145:AC1145" si="3469">S1145</f>
        <v>0.4533913403</v>
      </c>
      <c r="AC1145" s="70">
        <f t="shared" si="3469"/>
        <v>0.2460302643</v>
      </c>
      <c r="AD1145" s="71">
        <f t="shared" si="17"/>
        <v>0.006538444945</v>
      </c>
      <c r="AE1145" s="72">
        <f t="shared" si="18"/>
        <v>-0.005270964671</v>
      </c>
      <c r="AF1145" s="73">
        <f t="shared" si="19"/>
        <v>0.04668515902</v>
      </c>
      <c r="AG1145" s="74">
        <f t="shared" si="20"/>
        <v>0.007435317368</v>
      </c>
      <c r="AH1145" s="75">
        <f t="shared" si="21"/>
        <v>0.1450328165</v>
      </c>
      <c r="AI1145" s="76">
        <f t="shared" si="22"/>
        <v>0.2230959826</v>
      </c>
      <c r="AJ1145" s="77"/>
      <c r="AK1145" s="65">
        <f t="shared" si="23"/>
        <v>-0.005693794321</v>
      </c>
      <c r="AL1145" s="66">
        <f t="shared" si="24"/>
        <v>0.0007634399882</v>
      </c>
      <c r="AM1145" s="67">
        <f t="shared" si="25"/>
        <v>0.1189579596</v>
      </c>
      <c r="AN1145" s="68">
        <f t="shared" si="26"/>
        <v>0.1123118772</v>
      </c>
      <c r="AO1145" s="69">
        <f t="shared" si="27"/>
        <v>0.05901656456</v>
      </c>
      <c r="AP1145" s="70">
        <f t="shared" si="28"/>
        <v>-0.2604603614</v>
      </c>
      <c r="AQ1145" s="71">
        <f t="shared" si="29"/>
        <v>0.0002879618015</v>
      </c>
      <c r="AR1145" s="72">
        <f t="shared" si="30"/>
        <v>-0.006520688338</v>
      </c>
      <c r="AS1145" s="73">
        <f t="shared" si="31"/>
        <v>-0.001918370181</v>
      </c>
      <c r="AT1145" s="74">
        <f t="shared" si="32"/>
        <v>0.01989159759</v>
      </c>
      <c r="AU1145" s="75">
        <f t="shared" si="33"/>
        <v>0.01277924067</v>
      </c>
      <c r="AV1145" s="76">
        <f t="shared" si="34"/>
        <v>0.02768448964</v>
      </c>
      <c r="AW1145" s="78">
        <f t="shared" si="35"/>
        <v>0.1834295621</v>
      </c>
      <c r="AX1145" s="79">
        <f t="shared" si="36"/>
        <v>0.154316436</v>
      </c>
      <c r="AY1145" s="78">
        <f t="shared" si="37"/>
        <v>-0.1063296453</v>
      </c>
      <c r="AZ1145" s="79">
        <f t="shared" si="38"/>
        <v>-0.2019643719</v>
      </c>
      <c r="BA1145" s="80"/>
      <c r="BB1145" s="80"/>
      <c r="BC1145" s="80"/>
      <c r="BD1145" s="80"/>
      <c r="BE1145" s="81"/>
      <c r="BF1145" s="81"/>
      <c r="BG1145" s="81"/>
      <c r="BH1145" s="81"/>
      <c r="BI1145" s="81"/>
      <c r="BJ1145" s="81"/>
    </row>
    <row r="1146">
      <c r="A1146" s="31">
        <v>1144.0</v>
      </c>
      <c r="B1146" s="32">
        <v>5531.0</v>
      </c>
      <c r="C1146" s="33">
        <v>627.0</v>
      </c>
      <c r="D1146" s="55">
        <f t="shared" si="5"/>
        <v>476</v>
      </c>
      <c r="E1146" s="35">
        <v>170.0</v>
      </c>
      <c r="F1146" s="36">
        <v>101.0</v>
      </c>
      <c r="G1146" s="37">
        <v>64.0</v>
      </c>
      <c r="H1146" s="38">
        <v>107.0</v>
      </c>
      <c r="I1146" s="39">
        <v>29.0</v>
      </c>
      <c r="J1146" s="40">
        <v>5.0</v>
      </c>
      <c r="K1146" s="88">
        <f t="shared" si="6"/>
        <v>0.4194577352</v>
      </c>
      <c r="L1146" s="88">
        <f t="shared" si="7"/>
        <v>0.6503267974</v>
      </c>
      <c r="M1146" s="88">
        <f t="shared" si="8"/>
        <v>0.3764705882</v>
      </c>
      <c r="N1146" s="88">
        <f t="shared" si="9"/>
        <v>0.1020733652</v>
      </c>
      <c r="O1146" s="88">
        <f t="shared" si="10"/>
        <v>0.5525210084</v>
      </c>
      <c r="P1146" s="89">
        <f t="shared" si="11"/>
        <v>0.007974481659</v>
      </c>
      <c r="Q1146" s="90">
        <f t="shared" ref="Q1146:V1146" si="3470">K1146-Q$2</f>
        <v>0.06848005356</v>
      </c>
      <c r="R1146" s="91">
        <f t="shared" si="3470"/>
        <v>0.1707742571</v>
      </c>
      <c r="S1146" s="92">
        <f t="shared" si="3470"/>
        <v>-0.03511697441</v>
      </c>
      <c r="T1146" s="93">
        <f t="shared" si="3470"/>
        <v>-0.01366107638</v>
      </c>
      <c r="U1146" s="94">
        <f t="shared" si="3470"/>
        <v>0.09868967931</v>
      </c>
      <c r="V1146" s="95">
        <f t="shared" si="3470"/>
        <v>-0.02428634685</v>
      </c>
      <c r="W1146" s="64"/>
      <c r="X1146" s="65">
        <f t="shared" si="13"/>
        <v>1</v>
      </c>
      <c r="Y1146" s="66">
        <f t="shared" si="14"/>
        <v>0</v>
      </c>
      <c r="Z1146" s="67">
        <f t="shared" ref="Z1146:AA1146" si="3471">U1146</f>
        <v>0.09868967931</v>
      </c>
      <c r="AA1146" s="68">
        <f t="shared" si="3471"/>
        <v>-0.02428634685</v>
      </c>
      <c r="AB1146" s="69">
        <f t="shared" ref="AB1146:AC1146" si="3472">S1146</f>
        <v>-0.03511697441</v>
      </c>
      <c r="AC1146" s="70">
        <f t="shared" si="3472"/>
        <v>-0.01366107638</v>
      </c>
      <c r="AD1146" s="71">
        <f t="shared" si="17"/>
        <v>0.009149826159</v>
      </c>
      <c r="AE1146" s="72">
        <f t="shared" si="18"/>
        <v>-0.004793623565</v>
      </c>
      <c r="AF1146" s="73">
        <f t="shared" si="19"/>
        <v>-0.003797460582</v>
      </c>
      <c r="AG1146" s="74">
        <f t="shared" si="20"/>
        <v>-0.0004953442256</v>
      </c>
      <c r="AH1146" s="75">
        <f t="shared" si="21"/>
        <v>0.001046576884</v>
      </c>
      <c r="AI1146" s="76">
        <f t="shared" si="22"/>
        <v>0.000959471339</v>
      </c>
      <c r="AJ1146" s="77"/>
      <c r="AK1146" s="65">
        <f t="shared" si="23"/>
        <v>-0.005693794321</v>
      </c>
      <c r="AL1146" s="66">
        <f t="shared" si="24"/>
        <v>0.0007634399882</v>
      </c>
      <c r="AM1146" s="67">
        <f t="shared" si="25"/>
        <v>0.1191140466</v>
      </c>
      <c r="AN1146" s="68">
        <f t="shared" si="26"/>
        <v>0.1368601268</v>
      </c>
      <c r="AO1146" s="69">
        <f t="shared" si="27"/>
        <v>-0.001882452211</v>
      </c>
      <c r="AP1146" s="70">
        <f t="shared" si="28"/>
        <v>0.01941697929</v>
      </c>
      <c r="AQ1146" s="71">
        <f t="shared" si="29"/>
        <v>0.001908417507</v>
      </c>
      <c r="AR1146" s="72">
        <f t="shared" si="30"/>
        <v>-0.007797625334</v>
      </c>
      <c r="AS1146" s="73">
        <f t="shared" si="31"/>
        <v>0.0001098608568</v>
      </c>
      <c r="AT1146" s="74">
        <f t="shared" si="32"/>
        <v>-0.001615163279</v>
      </c>
      <c r="AU1146" s="75">
        <f t="shared" si="33"/>
        <v>0.000102910652</v>
      </c>
      <c r="AV1146" s="76">
        <f t="shared" si="34"/>
        <v>0.0001260149908</v>
      </c>
      <c r="AW1146" s="78">
        <f t="shared" si="35"/>
        <v>0.1136589891</v>
      </c>
      <c r="AX1146" s="79">
        <f t="shared" si="36"/>
        <v>0.06848005356</v>
      </c>
      <c r="AY1146" s="78">
        <f t="shared" si="37"/>
        <v>0.1477537724</v>
      </c>
      <c r="AZ1146" s="79">
        <f t="shared" si="38"/>
        <v>0.1707742571</v>
      </c>
      <c r="BA1146" s="80"/>
      <c r="BB1146" s="80"/>
      <c r="BC1146" s="80"/>
      <c r="BD1146" s="80"/>
      <c r="BE1146" s="81"/>
      <c r="BF1146" s="81"/>
      <c r="BG1146" s="81"/>
      <c r="BH1146" s="81"/>
      <c r="BI1146" s="81"/>
      <c r="BJ1146" s="81"/>
    </row>
    <row r="1147">
      <c r="A1147" s="31">
        <v>1145.0</v>
      </c>
      <c r="B1147" s="32">
        <v>6716.0</v>
      </c>
      <c r="C1147" s="33">
        <v>2063.0</v>
      </c>
      <c r="D1147" s="55">
        <f t="shared" si="5"/>
        <v>1631</v>
      </c>
      <c r="E1147" s="35">
        <v>530.0</v>
      </c>
      <c r="F1147" s="36">
        <v>368.0</v>
      </c>
      <c r="G1147" s="37">
        <v>175.0</v>
      </c>
      <c r="H1147" s="38">
        <v>433.0</v>
      </c>
      <c r="I1147" s="39">
        <v>77.0</v>
      </c>
      <c r="J1147" s="40">
        <v>48.0</v>
      </c>
      <c r="K1147" s="88">
        <f t="shared" si="6"/>
        <v>0.3790596219</v>
      </c>
      <c r="L1147" s="88">
        <f t="shared" si="7"/>
        <v>0.5836538462</v>
      </c>
      <c r="M1147" s="88">
        <f t="shared" si="8"/>
        <v>0.296108291</v>
      </c>
      <c r="N1147" s="88">
        <f t="shared" si="9"/>
        <v>0.0848279205</v>
      </c>
      <c r="O1147" s="88">
        <f t="shared" si="10"/>
        <v>0.4794604537</v>
      </c>
      <c r="P1147" s="89">
        <f t="shared" si="11"/>
        <v>0.02326708677</v>
      </c>
      <c r="Q1147" s="90">
        <f t="shared" ref="Q1147:V1147" si="3473">K1147-Q$2</f>
        <v>0.02808194022</v>
      </c>
      <c r="R1147" s="91">
        <f t="shared" si="3473"/>
        <v>0.1041013059</v>
      </c>
      <c r="S1147" s="92">
        <f t="shared" si="3473"/>
        <v>-0.1154792716</v>
      </c>
      <c r="T1147" s="93">
        <f t="shared" si="3473"/>
        <v>-0.0309065211</v>
      </c>
      <c r="U1147" s="94">
        <f t="shared" si="3473"/>
        <v>0.02562912462</v>
      </c>
      <c r="V1147" s="95">
        <f t="shared" si="3473"/>
        <v>-0.008993741745</v>
      </c>
      <c r="W1147" s="64"/>
      <c r="X1147" s="65">
        <f t="shared" si="13"/>
        <v>1</v>
      </c>
      <c r="Y1147" s="66">
        <f t="shared" si="14"/>
        <v>0</v>
      </c>
      <c r="Z1147" s="67">
        <f t="shared" ref="Z1147:AA1147" si="3474">U1147</f>
        <v>0.02562912462</v>
      </c>
      <c r="AA1147" s="68">
        <f t="shared" si="3474"/>
        <v>-0.008993741745</v>
      </c>
      <c r="AB1147" s="69">
        <f t="shared" ref="AB1147:AC1147" si="3475">S1147</f>
        <v>-0.1154792716</v>
      </c>
      <c r="AC1147" s="70">
        <f t="shared" si="3475"/>
        <v>-0.0309065211</v>
      </c>
      <c r="AD1147" s="71">
        <f t="shared" si="17"/>
        <v>0.000575964638</v>
      </c>
      <c r="AE1147" s="72">
        <f t="shared" si="18"/>
        <v>-0.0004610034559</v>
      </c>
      <c r="AF1147" s="73">
        <f t="shared" si="19"/>
        <v>-0.003237597912</v>
      </c>
      <c r="AG1147" s="74">
        <f t="shared" si="20"/>
        <v>0.000246483665</v>
      </c>
      <c r="AH1147" s="75">
        <f t="shared" si="21"/>
        <v>0.01238024913</v>
      </c>
      <c r="AI1147" s="76">
        <f t="shared" si="22"/>
        <v>0.00713812509</v>
      </c>
      <c r="AJ1147" s="77"/>
      <c r="AK1147" s="65">
        <f t="shared" si="23"/>
        <v>-0.005693794321</v>
      </c>
      <c r="AL1147" s="66">
        <f t="shared" si="24"/>
        <v>0.0007634399882</v>
      </c>
      <c r="AM1147" s="67">
        <f t="shared" si="25"/>
        <v>0.03519876657</v>
      </c>
      <c r="AN1147" s="68">
        <f t="shared" si="26"/>
        <v>0.03334871232</v>
      </c>
      <c r="AO1147" s="69">
        <f t="shared" si="27"/>
        <v>0.0007950941259</v>
      </c>
      <c r="AP1147" s="70">
        <f t="shared" si="28"/>
        <v>0.06188507898</v>
      </c>
      <c r="AQ1147" s="71">
        <f t="shared" si="29"/>
        <v>0.00002729589619</v>
      </c>
      <c r="AR1147" s="72">
        <f t="shared" si="30"/>
        <v>-0.0005726991067</v>
      </c>
      <c r="AS1147" s="73">
        <f t="shared" si="31"/>
        <v>-0.0001885169418</v>
      </c>
      <c r="AT1147" s="74">
        <f t="shared" si="32"/>
        <v>-0.001359578928</v>
      </c>
      <c r="AU1147" s="75">
        <f t="shared" si="33"/>
        <v>0.001286605858</v>
      </c>
      <c r="AV1147" s="76">
        <f t="shared" si="34"/>
        <v>0.001013040377</v>
      </c>
      <c r="AW1147" s="78">
        <f t="shared" si="35"/>
        <v>0.03142545118</v>
      </c>
      <c r="AX1147" s="79">
        <f t="shared" si="36"/>
        <v>0.02808194022</v>
      </c>
      <c r="AY1147" s="78">
        <f t="shared" si="37"/>
        <v>0.09507799363</v>
      </c>
      <c r="AZ1147" s="79">
        <f t="shared" si="38"/>
        <v>0.1041013059</v>
      </c>
      <c r="BA1147" s="80"/>
      <c r="BB1147" s="80"/>
      <c r="BC1147" s="80"/>
      <c r="BD1147" s="80"/>
      <c r="BE1147" s="81"/>
      <c r="BF1147" s="81"/>
      <c r="BG1147" s="81"/>
      <c r="BH1147" s="81"/>
      <c r="BI1147" s="81"/>
      <c r="BJ1147" s="81"/>
    </row>
    <row r="1148">
      <c r="A1148" s="31">
        <v>1146.0</v>
      </c>
      <c r="B1148" s="32" t="s">
        <v>415</v>
      </c>
      <c r="C1148" s="33">
        <v>424.0</v>
      </c>
      <c r="D1148" s="55">
        <f t="shared" si="5"/>
        <v>380</v>
      </c>
      <c r="E1148" s="35">
        <v>79.0</v>
      </c>
      <c r="F1148" s="36">
        <v>57.0</v>
      </c>
      <c r="G1148" s="37">
        <v>54.0</v>
      </c>
      <c r="H1148" s="38">
        <v>174.0</v>
      </c>
      <c r="I1148" s="39">
        <v>9.0</v>
      </c>
      <c r="J1148" s="40">
        <v>7.0</v>
      </c>
      <c r="K1148" s="88">
        <f t="shared" si="6"/>
        <v>0.3349056604</v>
      </c>
      <c r="L1148" s="88">
        <f t="shared" si="7"/>
        <v>0.3358778626</v>
      </c>
      <c r="M1148" s="88">
        <f t="shared" si="8"/>
        <v>0.4576271186</v>
      </c>
      <c r="N1148" s="88">
        <f t="shared" si="9"/>
        <v>0.1273584906</v>
      </c>
      <c r="O1148" s="88">
        <f t="shared" si="10"/>
        <v>0.3736842105</v>
      </c>
      <c r="P1148" s="89">
        <f t="shared" si="11"/>
        <v>0.01650943396</v>
      </c>
      <c r="Q1148" s="90">
        <f t="shared" ref="Q1148:V1148" si="3476">K1148-Q$2</f>
        <v>-0.01607202131</v>
      </c>
      <c r="R1148" s="91">
        <f t="shared" si="3476"/>
        <v>-0.1436746777</v>
      </c>
      <c r="S1148" s="92">
        <f t="shared" si="3476"/>
        <v>0.046039556</v>
      </c>
      <c r="T1148" s="93">
        <f t="shared" si="3476"/>
        <v>0.01162404896</v>
      </c>
      <c r="U1148" s="94">
        <f t="shared" si="3476"/>
        <v>-0.08014711857</v>
      </c>
      <c r="V1148" s="95">
        <f t="shared" si="3476"/>
        <v>-0.01575139455</v>
      </c>
      <c r="W1148" s="64"/>
      <c r="X1148" s="65">
        <f t="shared" si="13"/>
        <v>1</v>
      </c>
      <c r="Y1148" s="66">
        <f t="shared" si="14"/>
        <v>0</v>
      </c>
      <c r="Z1148" s="67">
        <f t="shared" ref="Z1148:AA1148" si="3477">U1148</f>
        <v>-0.08014711857</v>
      </c>
      <c r="AA1148" s="68">
        <f t="shared" si="3477"/>
        <v>-0.01575139455</v>
      </c>
      <c r="AB1148" s="69">
        <f t="shared" ref="AB1148:AC1148" si="3478">S1148</f>
        <v>0.046039556</v>
      </c>
      <c r="AC1148" s="70">
        <f t="shared" si="3478"/>
        <v>0.01162404896</v>
      </c>
      <c r="AD1148" s="71">
        <f t="shared" si="17"/>
        <v>0.006175454184</v>
      </c>
      <c r="AE1148" s="72">
        <f t="shared" si="18"/>
        <v>0.002524857773</v>
      </c>
      <c r="AF1148" s="73">
        <f t="shared" si="19"/>
        <v>-0.003506842772</v>
      </c>
      <c r="AG1148" s="74">
        <f t="shared" si="20"/>
        <v>-0.001656821242</v>
      </c>
      <c r="AH1148" s="75">
        <f t="shared" si="21"/>
        <v>0.001984522202</v>
      </c>
      <c r="AI1148" s="76">
        <f t="shared" si="22"/>
        <v>0.001070332106</v>
      </c>
      <c r="AJ1148" s="77"/>
      <c r="AK1148" s="65">
        <f t="shared" si="23"/>
        <v>-0.005693794321</v>
      </c>
      <c r="AL1148" s="66">
        <f t="shared" si="24"/>
        <v>0.0007634399882</v>
      </c>
      <c r="AM1148" s="67">
        <f t="shared" si="25"/>
        <v>-0.04041293409</v>
      </c>
      <c r="AN1148" s="68">
        <f t="shared" si="26"/>
        <v>-0.1401021848</v>
      </c>
      <c r="AO1148" s="69">
        <f t="shared" si="27"/>
        <v>-0.0006647630085</v>
      </c>
      <c r="AP1148" s="70">
        <f t="shared" si="28"/>
        <v>-0.02457461171</v>
      </c>
      <c r="AQ1148" s="71">
        <f t="shared" si="29"/>
        <v>0.00464589372</v>
      </c>
      <c r="AR1148" s="72">
        <f t="shared" si="30"/>
        <v>-0.002302199981</v>
      </c>
      <c r="AS1148" s="73">
        <f t="shared" si="31"/>
        <v>0.0006075002984</v>
      </c>
      <c r="AT1148" s="74">
        <f t="shared" si="32"/>
        <v>-0.001522866534</v>
      </c>
      <c r="AU1148" s="75">
        <f t="shared" si="33"/>
        <v>0.0002074545008</v>
      </c>
      <c r="AV1148" s="76">
        <f t="shared" si="34"/>
        <v>0.0001540082498</v>
      </c>
      <c r="AW1148" s="78">
        <f t="shared" si="35"/>
        <v>-0.0413106429</v>
      </c>
      <c r="AX1148" s="79">
        <f t="shared" si="36"/>
        <v>-0.01607202131</v>
      </c>
      <c r="AY1148" s="78">
        <f t="shared" si="37"/>
        <v>-0.1675844148</v>
      </c>
      <c r="AZ1148" s="79">
        <f t="shared" si="38"/>
        <v>-0.1436746777</v>
      </c>
      <c r="BA1148" s="80"/>
      <c r="BB1148" s="80"/>
      <c r="BC1148" s="80"/>
      <c r="BD1148" s="80"/>
      <c r="BE1148" s="81"/>
      <c r="BF1148" s="81"/>
      <c r="BG1148" s="81"/>
      <c r="BH1148" s="81"/>
      <c r="BI1148" s="81"/>
      <c r="BJ1148" s="81"/>
    </row>
    <row r="1149">
      <c r="A1149" s="31">
        <v>1147.0</v>
      </c>
      <c r="B1149" s="32">
        <v>4510.0</v>
      </c>
      <c r="C1149" s="33">
        <v>2115.0</v>
      </c>
      <c r="D1149" s="55">
        <f t="shared" si="5"/>
        <v>568</v>
      </c>
      <c r="E1149" s="35">
        <v>49.0</v>
      </c>
      <c r="F1149" s="36">
        <v>122.0</v>
      </c>
      <c r="G1149" s="37">
        <v>80.0</v>
      </c>
      <c r="H1149" s="38">
        <v>199.0</v>
      </c>
      <c r="I1149" s="39">
        <v>54.0</v>
      </c>
      <c r="J1149" s="40">
        <v>64.0</v>
      </c>
      <c r="K1149" s="88">
        <f t="shared" si="6"/>
        <v>0.0865248227</v>
      </c>
      <c r="L1149" s="88">
        <f t="shared" si="7"/>
        <v>0.3410596026</v>
      </c>
      <c r="M1149" s="88">
        <f t="shared" si="8"/>
        <v>0.3007518797</v>
      </c>
      <c r="N1149" s="88">
        <f t="shared" si="9"/>
        <v>0.0378250591</v>
      </c>
      <c r="O1149" s="88">
        <f t="shared" si="10"/>
        <v>0.3221830986</v>
      </c>
      <c r="P1149" s="89">
        <f t="shared" si="11"/>
        <v>0.03026004728</v>
      </c>
      <c r="Q1149" s="90">
        <f t="shared" ref="Q1149:V1149" si="3479">K1149-Q$2</f>
        <v>-0.264452859</v>
      </c>
      <c r="R1149" s="91">
        <f t="shared" si="3479"/>
        <v>-0.1384929376</v>
      </c>
      <c r="S1149" s="92">
        <f t="shared" si="3479"/>
        <v>-0.1108356829</v>
      </c>
      <c r="T1149" s="93">
        <f t="shared" si="3479"/>
        <v>-0.07790938251</v>
      </c>
      <c r="U1149" s="94">
        <f t="shared" si="3479"/>
        <v>-0.1316482305</v>
      </c>
      <c r="V1149" s="95">
        <f t="shared" si="3479"/>
        <v>-0.002000781231</v>
      </c>
      <c r="W1149" s="64"/>
      <c r="X1149" s="65">
        <f t="shared" si="13"/>
        <v>1</v>
      </c>
      <c r="Y1149" s="66">
        <f t="shared" si="14"/>
        <v>0</v>
      </c>
      <c r="Z1149" s="67">
        <f t="shared" ref="Z1149:AA1149" si="3480">U1149</f>
        <v>-0.1316482305</v>
      </c>
      <c r="AA1149" s="68">
        <f t="shared" si="3480"/>
        <v>-0.002000781231</v>
      </c>
      <c r="AB1149" s="69">
        <f t="shared" ref="AB1149:AC1149" si="3481">S1149</f>
        <v>-0.1108356829</v>
      </c>
      <c r="AC1149" s="70">
        <f t="shared" si="3481"/>
        <v>-0.07790938251</v>
      </c>
      <c r="AD1149" s="71">
        <f t="shared" si="17"/>
        <v>0.01732725347</v>
      </c>
      <c r="AE1149" s="72">
        <f t="shared" si="18"/>
        <v>0.0005267986173</v>
      </c>
      <c r="AF1149" s="73">
        <f t="shared" si="19"/>
        <v>0.01443544191</v>
      </c>
      <c r="AG1149" s="74">
        <f t="shared" si="20"/>
        <v>0.0104783903</v>
      </c>
      <c r="AH1149" s="75">
        <f t="shared" si="21"/>
        <v>0.006214676732</v>
      </c>
      <c r="AI1149" s="76">
        <f t="shared" si="22"/>
        <v>0.01727027924</v>
      </c>
      <c r="AJ1149" s="77"/>
      <c r="AK1149" s="65">
        <f t="shared" si="23"/>
        <v>-0.005693794321</v>
      </c>
      <c r="AL1149" s="66">
        <f t="shared" si="24"/>
        <v>0.0007634399882</v>
      </c>
      <c r="AM1149" s="67">
        <f t="shared" si="25"/>
        <v>-0.1042820674</v>
      </c>
      <c r="AN1149" s="68">
        <f t="shared" si="26"/>
        <v>-0.2106435574</v>
      </c>
      <c r="AO1149" s="69">
        <f t="shared" si="27"/>
        <v>-0.02328048008</v>
      </c>
      <c r="AP1149" s="70">
        <f t="shared" si="28"/>
        <v>0.06616372642</v>
      </c>
      <c r="AQ1149" s="71">
        <f t="shared" si="29"/>
        <v>0.009212930671</v>
      </c>
      <c r="AR1149" s="72">
        <f t="shared" si="30"/>
        <v>-0.009829996307</v>
      </c>
      <c r="AS1149" s="73">
        <f t="shared" si="31"/>
        <v>-0.004044214</v>
      </c>
      <c r="AT1149" s="74">
        <f t="shared" si="32"/>
        <v>0.006364176343</v>
      </c>
      <c r="AU1149" s="75">
        <f t="shared" si="33"/>
        <v>0.0004208187047</v>
      </c>
      <c r="AV1149" s="76">
        <f t="shared" si="34"/>
        <v>0.002060693939</v>
      </c>
      <c r="AW1149" s="78">
        <f t="shared" si="35"/>
        <v>-0.1276668064</v>
      </c>
      <c r="AX1149" s="79">
        <f t="shared" si="36"/>
        <v>-0.264452859</v>
      </c>
      <c r="AY1149" s="78">
        <f t="shared" si="37"/>
        <v>-0.145121517</v>
      </c>
      <c r="AZ1149" s="79">
        <f t="shared" si="38"/>
        <v>-0.1384929376</v>
      </c>
      <c r="BA1149" s="80"/>
      <c r="BB1149" s="80"/>
      <c r="BC1149" s="80"/>
      <c r="BD1149" s="80"/>
      <c r="BE1149" s="81"/>
      <c r="BF1149" s="81"/>
      <c r="BG1149" s="81"/>
      <c r="BH1149" s="81"/>
      <c r="BI1149" s="81"/>
      <c r="BJ1149" s="81"/>
    </row>
    <row r="1150">
      <c r="A1150" s="31">
        <v>1148.0</v>
      </c>
      <c r="B1150" s="32" t="s">
        <v>383</v>
      </c>
      <c r="C1150" s="33">
        <v>454.0</v>
      </c>
      <c r="D1150" s="55">
        <f t="shared" si="5"/>
        <v>347</v>
      </c>
      <c r="E1150" s="35">
        <v>44.0</v>
      </c>
      <c r="F1150" s="36">
        <v>63.0</v>
      </c>
      <c r="G1150" s="37">
        <v>53.0</v>
      </c>
      <c r="H1150" s="38">
        <v>146.0</v>
      </c>
      <c r="I1150" s="39">
        <v>15.0</v>
      </c>
      <c r="J1150" s="40">
        <v>26.0</v>
      </c>
      <c r="K1150" s="88">
        <f t="shared" si="6"/>
        <v>0.2466960352</v>
      </c>
      <c r="L1150" s="88">
        <f t="shared" si="7"/>
        <v>0.287804878</v>
      </c>
      <c r="M1150" s="88">
        <f t="shared" si="8"/>
        <v>0.3732394366</v>
      </c>
      <c r="N1150" s="88">
        <f t="shared" si="9"/>
        <v>0.1167400881</v>
      </c>
      <c r="O1150" s="88">
        <f t="shared" si="10"/>
        <v>0.3227665706</v>
      </c>
      <c r="P1150" s="89">
        <f t="shared" si="11"/>
        <v>0.05726872247</v>
      </c>
      <c r="Q1150" s="90">
        <f t="shared" ref="Q1150:V1150" si="3482">K1150-Q$2</f>
        <v>-0.1042816464</v>
      </c>
      <c r="R1150" s="91">
        <f t="shared" si="3482"/>
        <v>-0.1917476622</v>
      </c>
      <c r="S1150" s="92">
        <f t="shared" si="3482"/>
        <v>-0.03834812603</v>
      </c>
      <c r="T1150" s="93">
        <f t="shared" si="3482"/>
        <v>0.001005646498</v>
      </c>
      <c r="U1150" s="94">
        <f t="shared" si="3482"/>
        <v>-0.1310647585</v>
      </c>
      <c r="V1150" s="95">
        <f t="shared" si="3482"/>
        <v>0.02500789396</v>
      </c>
      <c r="W1150" s="64"/>
      <c r="X1150" s="65">
        <f t="shared" si="13"/>
        <v>1</v>
      </c>
      <c r="Y1150" s="66">
        <f t="shared" si="14"/>
        <v>0</v>
      </c>
      <c r="Z1150" s="67">
        <f t="shared" ref="Z1150:AA1150" si="3483">U1150</f>
        <v>-0.1310647585</v>
      </c>
      <c r="AA1150" s="68">
        <f t="shared" si="3483"/>
        <v>0.02500789396</v>
      </c>
      <c r="AB1150" s="69">
        <f t="shared" ref="AB1150:AC1150" si="3484">S1150</f>
        <v>-0.03834812603</v>
      </c>
      <c r="AC1150" s="70">
        <f t="shared" si="3484"/>
        <v>0.001005646498</v>
      </c>
      <c r="AD1150" s="71">
        <f t="shared" si="17"/>
        <v>0.01655257616</v>
      </c>
      <c r="AE1150" s="72">
        <f t="shared" si="18"/>
        <v>-0.006555307163</v>
      </c>
      <c r="AF1150" s="73">
        <f t="shared" si="19"/>
        <v>0.005000938775</v>
      </c>
      <c r="AG1150" s="74">
        <f t="shared" si="20"/>
        <v>-0.001090810684</v>
      </c>
      <c r="AH1150" s="75">
        <f t="shared" si="21"/>
        <v>0.001469567445</v>
      </c>
      <c r="AI1150" s="76">
        <f t="shared" si="22"/>
        <v>-0.00007712931732</v>
      </c>
      <c r="AJ1150" s="77"/>
      <c r="AK1150" s="65">
        <f t="shared" si="23"/>
        <v>-0.005693794321</v>
      </c>
      <c r="AL1150" s="66">
        <f t="shared" si="24"/>
        <v>0.0007634399882</v>
      </c>
      <c r="AM1150" s="67">
        <f t="shared" si="25"/>
        <v>-0.1466859428</v>
      </c>
      <c r="AN1150" s="68">
        <f t="shared" si="26"/>
        <v>-0.187671232</v>
      </c>
      <c r="AO1150" s="69">
        <f t="shared" si="27"/>
        <v>0.005880039073</v>
      </c>
      <c r="AP1150" s="70">
        <f t="shared" si="28"/>
        <v>0.01897003369</v>
      </c>
      <c r="AQ1150" s="71">
        <f t="shared" si="29"/>
        <v>0.004686316071</v>
      </c>
      <c r="AR1150" s="72">
        <f t="shared" si="30"/>
        <v>-0.01301845663</v>
      </c>
      <c r="AS1150" s="73">
        <f t="shared" si="31"/>
        <v>0.000590790453</v>
      </c>
      <c r="AT1150" s="74">
        <f t="shared" si="32"/>
        <v>0.00208152929</v>
      </c>
      <c r="AU1150" s="75">
        <f t="shared" si="33"/>
        <v>0.0001679226583</v>
      </c>
      <c r="AV1150" s="76">
        <f t="shared" si="34"/>
        <v>0.00001541513302</v>
      </c>
      <c r="AW1150" s="78">
        <f t="shared" si="35"/>
        <v>-0.1410546688</v>
      </c>
      <c r="AX1150" s="79">
        <f t="shared" si="36"/>
        <v>-0.1042816464</v>
      </c>
      <c r="AY1150" s="78">
        <f t="shared" si="37"/>
        <v>-0.1788592705</v>
      </c>
      <c r="AZ1150" s="79">
        <f t="shared" si="38"/>
        <v>-0.1917476622</v>
      </c>
      <c r="BA1150" s="80"/>
      <c r="BB1150" s="80"/>
      <c r="BC1150" s="80"/>
      <c r="BD1150" s="80"/>
      <c r="BE1150" s="81"/>
      <c r="BF1150" s="81"/>
      <c r="BG1150" s="81"/>
      <c r="BH1150" s="81"/>
      <c r="BI1150" s="81"/>
      <c r="BJ1150" s="81"/>
    </row>
    <row r="1151">
      <c r="A1151" s="31">
        <v>1149.0</v>
      </c>
      <c r="B1151" s="32">
        <v>1072.0</v>
      </c>
      <c r="C1151" s="33">
        <v>352.0</v>
      </c>
      <c r="D1151" s="55">
        <f t="shared" si="5"/>
        <v>253</v>
      </c>
      <c r="E1151" s="35">
        <v>69.0</v>
      </c>
      <c r="F1151" s="36">
        <v>17.0</v>
      </c>
      <c r="G1151" s="37">
        <v>47.0</v>
      </c>
      <c r="H1151" s="38">
        <v>36.0</v>
      </c>
      <c r="I1151" s="39">
        <v>76.0</v>
      </c>
      <c r="J1151" s="40">
        <v>8.0</v>
      </c>
      <c r="K1151" s="88">
        <f t="shared" si="6"/>
        <v>0.5454545455</v>
      </c>
      <c r="L1151" s="88">
        <f t="shared" si="7"/>
        <v>0.8011049724</v>
      </c>
      <c r="M1151" s="88">
        <f t="shared" si="8"/>
        <v>0.6527777778</v>
      </c>
      <c r="N1151" s="88">
        <f t="shared" si="9"/>
        <v>0.1335227273</v>
      </c>
      <c r="O1151" s="88">
        <f t="shared" si="10"/>
        <v>0.7588932806</v>
      </c>
      <c r="P1151" s="89">
        <f t="shared" si="11"/>
        <v>0.02272727273</v>
      </c>
      <c r="Q1151" s="90">
        <f t="shared" ref="Q1151:V1151" si="3485">K1151-Q$2</f>
        <v>0.1944768638</v>
      </c>
      <c r="R1151" s="91">
        <f t="shared" si="3485"/>
        <v>0.3215524321</v>
      </c>
      <c r="S1151" s="92">
        <f t="shared" si="3485"/>
        <v>0.2411902151</v>
      </c>
      <c r="T1151" s="93">
        <f t="shared" si="3485"/>
        <v>0.01778828567</v>
      </c>
      <c r="U1151" s="94">
        <f t="shared" si="3485"/>
        <v>0.3050619515</v>
      </c>
      <c r="V1151" s="95">
        <f t="shared" si="3485"/>
        <v>-0.009533555785</v>
      </c>
      <c r="W1151" s="64"/>
      <c r="X1151" s="65">
        <f t="shared" si="13"/>
        <v>1</v>
      </c>
      <c r="Y1151" s="66">
        <f t="shared" si="14"/>
        <v>0</v>
      </c>
      <c r="Z1151" s="67">
        <f t="shared" ref="Z1151:AA1151" si="3486">U1151</f>
        <v>0.3050619515</v>
      </c>
      <c r="AA1151" s="68">
        <f t="shared" si="3486"/>
        <v>-0.009533555785</v>
      </c>
      <c r="AB1151" s="69">
        <f t="shared" ref="AB1151:AC1151" si="3487">S1151</f>
        <v>0.2411902151</v>
      </c>
      <c r="AC1151" s="70">
        <f t="shared" si="3487"/>
        <v>0.01778828567</v>
      </c>
      <c r="AD1151" s="71">
        <f t="shared" si="17"/>
        <v>0.09297190559</v>
      </c>
      <c r="AE1151" s="72">
        <f t="shared" si="18"/>
        <v>-0.005816650266</v>
      </c>
      <c r="AF1151" s="73">
        <f t="shared" si="19"/>
        <v>0.07374754333</v>
      </c>
      <c r="AG1151" s="74">
        <f t="shared" si="20"/>
        <v>0.003127128769</v>
      </c>
      <c r="AH1151" s="75">
        <f t="shared" si="21"/>
        <v>0.05785629677</v>
      </c>
      <c r="AI1151" s="76">
        <f t="shared" si="22"/>
        <v>0.008580720893</v>
      </c>
      <c r="AJ1151" s="77"/>
      <c r="AK1151" s="65">
        <f t="shared" si="23"/>
        <v>-0.005693794321</v>
      </c>
      <c r="AL1151" s="66">
        <f t="shared" si="24"/>
        <v>0.0007634399882</v>
      </c>
      <c r="AM1151" s="67">
        <f t="shared" si="25"/>
        <v>0.2641443843</v>
      </c>
      <c r="AN1151" s="68">
        <f t="shared" si="26"/>
        <v>0.4765476939</v>
      </c>
      <c r="AO1151" s="69">
        <f t="shared" si="27"/>
        <v>-0.02496540824</v>
      </c>
      <c r="AP1151" s="70">
        <f t="shared" si="28"/>
        <v>-0.122694097</v>
      </c>
      <c r="AQ1151" s="71">
        <f t="shared" si="29"/>
        <v>0.04439481304</v>
      </c>
      <c r="AR1151" s="72">
        <f t="shared" si="30"/>
        <v>-0.05718673258</v>
      </c>
      <c r="AS1151" s="73">
        <f t="shared" si="31"/>
        <v>0.0006058342296</v>
      </c>
      <c r="AT1151" s="74">
        <f t="shared" si="32"/>
        <v>0.03119734249</v>
      </c>
      <c r="AU1151" s="75">
        <f t="shared" si="33"/>
        <v>0.006420044159</v>
      </c>
      <c r="AV1151" s="76">
        <f t="shared" si="34"/>
        <v>0.001924330595</v>
      </c>
      <c r="AW1151" s="78">
        <f t="shared" si="35"/>
        <v>0.2849058731</v>
      </c>
      <c r="AX1151" s="79">
        <f t="shared" si="36"/>
        <v>0.1944768638</v>
      </c>
      <c r="AY1151" s="78">
        <f t="shared" si="37"/>
        <v>0.3305519774</v>
      </c>
      <c r="AZ1151" s="79">
        <f t="shared" si="38"/>
        <v>0.3215524321</v>
      </c>
      <c r="BA1151" s="80"/>
      <c r="BB1151" s="80"/>
      <c r="BC1151" s="80"/>
      <c r="BD1151" s="80"/>
      <c r="BE1151" s="81"/>
      <c r="BF1151" s="81"/>
      <c r="BG1151" s="81"/>
      <c r="BH1151" s="81"/>
      <c r="BI1151" s="81"/>
      <c r="BJ1151" s="81"/>
    </row>
    <row r="1152">
      <c r="A1152" s="31">
        <v>1150.0</v>
      </c>
      <c r="B1152" s="32">
        <v>5612.0</v>
      </c>
      <c r="C1152" s="33">
        <v>885.0</v>
      </c>
      <c r="D1152" s="55">
        <f t="shared" si="5"/>
        <v>530</v>
      </c>
      <c r="E1152" s="35">
        <v>97.0</v>
      </c>
      <c r="F1152" s="36">
        <v>129.0</v>
      </c>
      <c r="G1152" s="37">
        <v>66.0</v>
      </c>
      <c r="H1152" s="38">
        <v>164.0</v>
      </c>
      <c r="I1152" s="39">
        <v>30.0</v>
      </c>
      <c r="J1152" s="40">
        <v>44.0</v>
      </c>
      <c r="K1152" s="88">
        <f t="shared" si="6"/>
        <v>0.218079096</v>
      </c>
      <c r="L1152" s="88">
        <f t="shared" si="7"/>
        <v>0.4364261168</v>
      </c>
      <c r="M1152" s="88">
        <f t="shared" si="8"/>
        <v>0.2761506276</v>
      </c>
      <c r="N1152" s="88">
        <f t="shared" si="9"/>
        <v>0.07457627119</v>
      </c>
      <c r="O1152" s="88">
        <f t="shared" si="10"/>
        <v>0.3641509434</v>
      </c>
      <c r="P1152" s="89">
        <f t="shared" si="11"/>
        <v>0.04971751412</v>
      </c>
      <c r="Q1152" s="90">
        <f t="shared" ref="Q1152:V1152" si="3488">K1152-Q$2</f>
        <v>-0.1328985856</v>
      </c>
      <c r="R1152" s="91">
        <f t="shared" si="3488"/>
        <v>-0.04312642345</v>
      </c>
      <c r="S1152" s="92">
        <f t="shared" si="3488"/>
        <v>-0.135436935</v>
      </c>
      <c r="T1152" s="93">
        <f t="shared" si="3488"/>
        <v>-0.04115817042</v>
      </c>
      <c r="U1152" s="94">
        <f t="shared" si="3488"/>
        <v>-0.0896803857</v>
      </c>
      <c r="V1152" s="95">
        <f t="shared" si="3488"/>
        <v>0.01745668561</v>
      </c>
      <c r="W1152" s="64"/>
      <c r="X1152" s="65">
        <f t="shared" si="13"/>
        <v>1</v>
      </c>
      <c r="Y1152" s="66">
        <f t="shared" si="14"/>
        <v>0</v>
      </c>
      <c r="Z1152" s="67">
        <f t="shared" ref="Z1152:AA1152" si="3489">U1152</f>
        <v>-0.0896803857</v>
      </c>
      <c r="AA1152" s="68">
        <f t="shared" si="3489"/>
        <v>0.01745668561</v>
      </c>
      <c r="AB1152" s="69">
        <f t="shared" ref="AB1152:AC1152" si="3490">S1152</f>
        <v>-0.135436935</v>
      </c>
      <c r="AC1152" s="70">
        <f t="shared" si="3490"/>
        <v>-0.04115817042</v>
      </c>
      <c r="AD1152" s="71">
        <f t="shared" si="17"/>
        <v>0.007737835706</v>
      </c>
      <c r="AE1152" s="72">
        <f t="shared" si="18"/>
        <v>-0.003131044597</v>
      </c>
      <c r="AF1152" s="73">
        <f t="shared" si="19"/>
        <v>0.01286452181</v>
      </c>
      <c r="AG1152" s="74">
        <f t="shared" si="20"/>
        <v>0.001326800603</v>
      </c>
      <c r="AH1152" s="75">
        <f t="shared" si="21"/>
        <v>0.01664916838</v>
      </c>
      <c r="AI1152" s="76">
        <f t="shared" si="22"/>
        <v>0.01114867291</v>
      </c>
      <c r="AJ1152" s="77"/>
      <c r="AK1152" s="65">
        <f t="shared" si="23"/>
        <v>-0.005693794321</v>
      </c>
      <c r="AL1152" s="66">
        <f t="shared" si="24"/>
        <v>0.0007634399882</v>
      </c>
      <c r="AM1152" s="67">
        <f t="shared" si="25"/>
        <v>-0.1009170963</v>
      </c>
      <c r="AN1152" s="68">
        <f t="shared" si="26"/>
        <v>-0.1281313323</v>
      </c>
      <c r="AO1152" s="69">
        <f t="shared" si="27"/>
        <v>-0.001514551176</v>
      </c>
      <c r="AP1152" s="70">
        <f t="shared" si="28"/>
        <v>0.07326907618</v>
      </c>
      <c r="AQ1152" s="71">
        <f t="shared" si="29"/>
        <v>0.002151869341</v>
      </c>
      <c r="AR1152" s="72">
        <f t="shared" si="30"/>
        <v>-0.006119988676</v>
      </c>
      <c r="AS1152" s="73">
        <f t="shared" si="31"/>
        <v>-0.0002239676743</v>
      </c>
      <c r="AT1152" s="74">
        <f t="shared" si="32"/>
        <v>0.005462461145</v>
      </c>
      <c r="AU1152" s="75">
        <f t="shared" si="33"/>
        <v>0.001704778119</v>
      </c>
      <c r="AV1152" s="76">
        <f t="shared" si="34"/>
        <v>0.00153803918</v>
      </c>
      <c r="AW1152" s="78">
        <f t="shared" si="35"/>
        <v>-0.104492762</v>
      </c>
      <c r="AX1152" s="79">
        <f t="shared" si="36"/>
        <v>-0.1328985856</v>
      </c>
      <c r="AY1152" s="78">
        <f t="shared" si="37"/>
        <v>-0.0532183045</v>
      </c>
      <c r="AZ1152" s="79">
        <f t="shared" si="38"/>
        <v>-0.04312642345</v>
      </c>
      <c r="BA1152" s="80"/>
      <c r="BB1152" s="80"/>
      <c r="BC1152" s="80"/>
      <c r="BD1152" s="80"/>
      <c r="BE1152" s="81"/>
      <c r="BF1152" s="81"/>
      <c r="BG1152" s="81"/>
      <c r="BH1152" s="81"/>
      <c r="BI1152" s="81"/>
      <c r="BJ1152" s="81"/>
    </row>
    <row r="1153">
      <c r="A1153" s="31">
        <v>1151.0</v>
      </c>
      <c r="B1153" s="32">
        <v>5525.0</v>
      </c>
      <c r="C1153" s="33">
        <v>430.0</v>
      </c>
      <c r="D1153" s="55">
        <f t="shared" si="5"/>
        <v>332</v>
      </c>
      <c r="E1153" s="35">
        <v>129.0</v>
      </c>
      <c r="F1153" s="36">
        <v>54.0</v>
      </c>
      <c r="G1153" s="37">
        <v>60.0</v>
      </c>
      <c r="H1153" s="38">
        <v>66.0</v>
      </c>
      <c r="I1153" s="39">
        <v>17.0</v>
      </c>
      <c r="J1153" s="40">
        <v>6.0</v>
      </c>
      <c r="K1153" s="88">
        <f t="shared" si="6"/>
        <v>0.4790697674</v>
      </c>
      <c r="L1153" s="88">
        <f t="shared" si="7"/>
        <v>0.6886792453</v>
      </c>
      <c r="M1153" s="88">
        <f t="shared" si="8"/>
        <v>0.5</v>
      </c>
      <c r="N1153" s="88">
        <f t="shared" si="9"/>
        <v>0.1395348837</v>
      </c>
      <c r="O1153" s="88">
        <f t="shared" si="10"/>
        <v>0.6204819277</v>
      </c>
      <c r="P1153" s="89">
        <f t="shared" si="11"/>
        <v>0.01395348837</v>
      </c>
      <c r="Q1153" s="90">
        <f t="shared" ref="Q1153:V1153" si="3491">K1153-Q$2</f>
        <v>0.1280920858</v>
      </c>
      <c r="R1153" s="91">
        <f t="shared" si="3491"/>
        <v>0.209126705</v>
      </c>
      <c r="S1153" s="92">
        <f t="shared" si="3491"/>
        <v>0.08841243735</v>
      </c>
      <c r="T1153" s="93">
        <f t="shared" si="3491"/>
        <v>0.02380044211</v>
      </c>
      <c r="U1153" s="94">
        <f t="shared" si="3491"/>
        <v>0.1666505986</v>
      </c>
      <c r="V1153" s="95">
        <f t="shared" si="3491"/>
        <v>-0.01830734014</v>
      </c>
      <c r="W1153" s="64"/>
      <c r="X1153" s="65">
        <f t="shared" si="13"/>
        <v>1</v>
      </c>
      <c r="Y1153" s="66">
        <f t="shared" si="14"/>
        <v>0</v>
      </c>
      <c r="Z1153" s="67">
        <f t="shared" ref="Z1153:AA1153" si="3492">U1153</f>
        <v>0.1666505986</v>
      </c>
      <c r="AA1153" s="68">
        <f t="shared" si="3492"/>
        <v>-0.01830734014</v>
      </c>
      <c r="AB1153" s="69">
        <f t="shared" ref="AB1153:AC1153" si="3493">S1153</f>
        <v>0.08841243735</v>
      </c>
      <c r="AC1153" s="70">
        <f t="shared" si="3493"/>
        <v>0.02380044211</v>
      </c>
      <c r="AD1153" s="71">
        <f t="shared" si="17"/>
        <v>0.02743726332</v>
      </c>
      <c r="AE1153" s="72">
        <f t="shared" si="18"/>
        <v>-0.006101858387</v>
      </c>
      <c r="AF1153" s="73">
        <f t="shared" si="19"/>
        <v>0.0151697084</v>
      </c>
      <c r="AG1153" s="74">
        <f t="shared" si="20"/>
        <v>0.002347761362</v>
      </c>
      <c r="AH1153" s="75">
        <f t="shared" si="21"/>
        <v>0.007250298034</v>
      </c>
      <c r="AI1153" s="76">
        <f t="shared" si="22"/>
        <v>0.004208510195</v>
      </c>
      <c r="AJ1153" s="77"/>
      <c r="AK1153" s="65">
        <f t="shared" si="23"/>
        <v>-0.005693794321</v>
      </c>
      <c r="AL1153" s="66">
        <f t="shared" si="24"/>
        <v>0.0007634399882</v>
      </c>
      <c r="AM1153" s="67">
        <f t="shared" si="25"/>
        <v>0.1650949928</v>
      </c>
      <c r="AN1153" s="68">
        <f t="shared" si="26"/>
        <v>0.2496382106</v>
      </c>
      <c r="AO1153" s="69">
        <f t="shared" si="27"/>
        <v>-0.0005399579518</v>
      </c>
      <c r="AP1153" s="70">
        <f t="shared" si="28"/>
        <v>-0.04739938139</v>
      </c>
      <c r="AQ1153" s="71">
        <f t="shared" si="29"/>
        <v>0.0105451466</v>
      </c>
      <c r="AR1153" s="72">
        <f t="shared" si="30"/>
        <v>-0.01913051971</v>
      </c>
      <c r="AS1153" s="73">
        <f t="shared" si="31"/>
        <v>-0.0005945546802</v>
      </c>
      <c r="AT1153" s="74">
        <f t="shared" si="32"/>
        <v>0.006461722929</v>
      </c>
      <c r="AU1153" s="75">
        <f t="shared" si="33"/>
        <v>0.0007530171545</v>
      </c>
      <c r="AV1153" s="76">
        <f t="shared" si="34"/>
        <v>0.0005964668243</v>
      </c>
      <c r="AW1153" s="78">
        <f t="shared" si="35"/>
        <v>0.1695648496</v>
      </c>
      <c r="AX1153" s="79">
        <f t="shared" si="36"/>
        <v>0.1280920858</v>
      </c>
      <c r="AY1153" s="78">
        <f t="shared" si="37"/>
        <v>0.1909299392</v>
      </c>
      <c r="AZ1153" s="79">
        <f t="shared" si="38"/>
        <v>0.209126705</v>
      </c>
      <c r="BA1153" s="80"/>
      <c r="BB1153" s="80"/>
      <c r="BC1153" s="80"/>
      <c r="BD1153" s="80"/>
      <c r="BE1153" s="81"/>
      <c r="BF1153" s="81"/>
      <c r="BG1153" s="81"/>
      <c r="BH1153" s="81"/>
      <c r="BI1153" s="81"/>
      <c r="BJ1153" s="81"/>
    </row>
    <row r="1154">
      <c r="A1154" s="31">
        <v>1152.0</v>
      </c>
      <c r="B1154" s="32" t="s">
        <v>416</v>
      </c>
      <c r="C1154" s="33">
        <v>1452.0</v>
      </c>
      <c r="D1154" s="55">
        <f t="shared" si="5"/>
        <v>908</v>
      </c>
      <c r="E1154" s="35">
        <v>160.0</v>
      </c>
      <c r="F1154" s="36">
        <v>159.0</v>
      </c>
      <c r="G1154" s="37">
        <v>160.0</v>
      </c>
      <c r="H1154" s="38">
        <v>320.0</v>
      </c>
      <c r="I1154" s="39">
        <v>59.0</v>
      </c>
      <c r="J1154" s="40">
        <v>50.0</v>
      </c>
      <c r="K1154" s="88">
        <f t="shared" si="6"/>
        <v>0.2610192837</v>
      </c>
      <c r="L1154" s="88">
        <f t="shared" si="7"/>
        <v>0.4063079777</v>
      </c>
      <c r="M1154" s="88">
        <f t="shared" si="8"/>
        <v>0.433604336</v>
      </c>
      <c r="N1154" s="88">
        <f t="shared" si="9"/>
        <v>0.1101928375</v>
      </c>
      <c r="O1154" s="88">
        <f t="shared" si="10"/>
        <v>0.4174008811</v>
      </c>
      <c r="P1154" s="89">
        <f t="shared" si="11"/>
        <v>0.03443526171</v>
      </c>
      <c r="Q1154" s="90">
        <f t="shared" ref="Q1154:V1154" si="3494">K1154-Q$2</f>
        <v>-0.08995839794</v>
      </c>
      <c r="R1154" s="91">
        <f t="shared" si="3494"/>
        <v>-0.07324456255</v>
      </c>
      <c r="S1154" s="92">
        <f t="shared" si="3494"/>
        <v>0.0220167734</v>
      </c>
      <c r="T1154" s="93">
        <f t="shared" si="3494"/>
        <v>-0.005541604142</v>
      </c>
      <c r="U1154" s="94">
        <f t="shared" si="3494"/>
        <v>-0.03643044804</v>
      </c>
      <c r="V1154" s="95">
        <f t="shared" si="3494"/>
        <v>0.002174433196</v>
      </c>
      <c r="W1154" s="64"/>
      <c r="X1154" s="65">
        <f t="shared" si="13"/>
        <v>1</v>
      </c>
      <c r="Y1154" s="66">
        <f t="shared" si="14"/>
        <v>0</v>
      </c>
      <c r="Z1154" s="67">
        <f t="shared" ref="Z1154:AA1154" si="3495">U1154</f>
        <v>-0.03643044804</v>
      </c>
      <c r="AA1154" s="68">
        <f t="shared" si="3495"/>
        <v>0.002174433196</v>
      </c>
      <c r="AB1154" s="69">
        <f t="shared" ref="AB1154:AC1154" si="3496">S1154</f>
        <v>0.0220167734</v>
      </c>
      <c r="AC1154" s="70">
        <f t="shared" si="3496"/>
        <v>-0.005541604142</v>
      </c>
      <c r="AD1154" s="71">
        <f t="shared" si="17"/>
        <v>0.001322449384</v>
      </c>
      <c r="AE1154" s="72">
        <f t="shared" si="18"/>
        <v>-0.0001584311511</v>
      </c>
      <c r="AF1154" s="73">
        <f t="shared" si="19"/>
        <v>-0.0007900310712</v>
      </c>
      <c r="AG1154" s="74">
        <f t="shared" si="20"/>
        <v>0.0002497571247</v>
      </c>
      <c r="AH1154" s="75">
        <f t="shared" si="21"/>
        <v>0.0004540289344</v>
      </c>
      <c r="AI1154" s="76">
        <f t="shared" si="22"/>
        <v>-0.0002440164853</v>
      </c>
      <c r="AJ1154" s="77"/>
      <c r="AK1154" s="65">
        <f t="shared" si="23"/>
        <v>-0.005693794321</v>
      </c>
      <c r="AL1154" s="66">
        <f t="shared" si="24"/>
        <v>0.0007634399882</v>
      </c>
      <c r="AM1154" s="67">
        <f t="shared" si="25"/>
        <v>-0.033188778</v>
      </c>
      <c r="AN1154" s="68">
        <f t="shared" si="26"/>
        <v>-0.05606365744</v>
      </c>
      <c r="AO1154" s="69">
        <f t="shared" si="27"/>
        <v>-0.005849865926</v>
      </c>
      <c r="AP1154" s="70">
        <f t="shared" si="28"/>
        <v>-0.01019494358</v>
      </c>
      <c r="AQ1154" s="71">
        <f t="shared" si="29"/>
        <v>0.0005873548005</v>
      </c>
      <c r="AR1154" s="72">
        <f t="shared" si="30"/>
        <v>-0.0008523396682</v>
      </c>
      <c r="AS1154" s="73">
        <f t="shared" si="31"/>
        <v>-0.0001260024011</v>
      </c>
      <c r="AT1154" s="74">
        <f t="shared" si="32"/>
        <v>-0.0003268113305</v>
      </c>
      <c r="AU1154" s="75">
        <f t="shared" si="33"/>
        <v>0.00005550060441</v>
      </c>
      <c r="AV1154" s="76">
        <f t="shared" si="34"/>
        <v>-0.00002020748134</v>
      </c>
      <c r="AW1154" s="78">
        <f t="shared" si="35"/>
        <v>-0.04421558524</v>
      </c>
      <c r="AX1154" s="79">
        <f t="shared" si="36"/>
        <v>-0.08995839794</v>
      </c>
      <c r="AY1154" s="78">
        <f t="shared" si="37"/>
        <v>-0.06669451952</v>
      </c>
      <c r="AZ1154" s="79">
        <f t="shared" si="38"/>
        <v>-0.07324456255</v>
      </c>
      <c r="BA1154" s="80"/>
      <c r="BB1154" s="80"/>
      <c r="BC1154" s="80"/>
      <c r="BD1154" s="80"/>
      <c r="BE1154" s="81"/>
      <c r="BF1154" s="81"/>
      <c r="BG1154" s="81"/>
      <c r="BH1154" s="81"/>
      <c r="BI1154" s="81"/>
      <c r="BJ1154" s="81"/>
    </row>
    <row r="1155">
      <c r="A1155" s="31">
        <v>1153.0</v>
      </c>
      <c r="B1155" s="32">
        <v>3544.0</v>
      </c>
      <c r="C1155" s="33">
        <v>1407.0</v>
      </c>
      <c r="D1155" s="55">
        <f t="shared" si="5"/>
        <v>1187</v>
      </c>
      <c r="E1155" s="35">
        <v>425.0</v>
      </c>
      <c r="F1155" s="36">
        <v>213.0</v>
      </c>
      <c r="G1155" s="37">
        <v>192.0</v>
      </c>
      <c r="H1155" s="38">
        <v>276.0</v>
      </c>
      <c r="I1155" s="39">
        <v>57.0</v>
      </c>
      <c r="J1155" s="40">
        <v>24.0</v>
      </c>
      <c r="K1155" s="88">
        <f t="shared" si="6"/>
        <v>0.4790334044</v>
      </c>
      <c r="L1155" s="88">
        <f t="shared" si="7"/>
        <v>0.635883905</v>
      </c>
      <c r="M1155" s="88">
        <f t="shared" si="8"/>
        <v>0.4475524476</v>
      </c>
      <c r="N1155" s="88">
        <f t="shared" si="9"/>
        <v>0.1364605544</v>
      </c>
      <c r="O1155" s="88">
        <f t="shared" si="10"/>
        <v>0.5678180286</v>
      </c>
      <c r="P1155" s="89">
        <f t="shared" si="11"/>
        <v>0.0170575693</v>
      </c>
      <c r="Q1155" s="90">
        <f t="shared" ref="Q1155:V1155" si="3497">K1155-Q$2</f>
        <v>0.1280557227</v>
      </c>
      <c r="R1155" s="91">
        <f t="shared" si="3497"/>
        <v>0.1563313647</v>
      </c>
      <c r="S1155" s="92">
        <f t="shared" si="3497"/>
        <v>0.03596488491</v>
      </c>
      <c r="T1155" s="93">
        <f t="shared" si="3497"/>
        <v>0.02072611276</v>
      </c>
      <c r="U1155" s="94">
        <f t="shared" si="3497"/>
        <v>0.1139866996</v>
      </c>
      <c r="V1155" s="95">
        <f t="shared" si="3497"/>
        <v>-0.01520325922</v>
      </c>
      <c r="W1155" s="64"/>
      <c r="X1155" s="65">
        <f t="shared" si="13"/>
        <v>1</v>
      </c>
      <c r="Y1155" s="66">
        <f t="shared" si="14"/>
        <v>0</v>
      </c>
      <c r="Z1155" s="67">
        <f t="shared" ref="Z1155:AA1155" si="3498">U1155</f>
        <v>0.1139866996</v>
      </c>
      <c r="AA1155" s="68">
        <f t="shared" si="3498"/>
        <v>-0.01520325922</v>
      </c>
      <c r="AB1155" s="69">
        <f t="shared" ref="AB1155:AC1155" si="3499">S1155</f>
        <v>0.03596488491</v>
      </c>
      <c r="AC1155" s="70">
        <f t="shared" si="3499"/>
        <v>0.02072611276</v>
      </c>
      <c r="AD1155" s="71">
        <f t="shared" si="17"/>
        <v>0.01276182858</v>
      </c>
      <c r="AE1155" s="72">
        <f t="shared" si="18"/>
        <v>-0.003465938681</v>
      </c>
      <c r="AF1155" s="73">
        <f t="shared" si="19"/>
        <v>0.004414622995</v>
      </c>
      <c r="AG1155" s="74">
        <f t="shared" si="20"/>
        <v>0.001815717721</v>
      </c>
      <c r="AH1155" s="75">
        <f t="shared" si="21"/>
        <v>0.000863901196</v>
      </c>
      <c r="AI1155" s="76">
        <f t="shared" si="22"/>
        <v>0.00149082452</v>
      </c>
      <c r="AJ1155" s="77"/>
      <c r="AK1155" s="65">
        <f t="shared" si="23"/>
        <v>-0.005693794321</v>
      </c>
      <c r="AL1155" s="66">
        <f t="shared" si="24"/>
        <v>0.0007634399882</v>
      </c>
      <c r="AM1155" s="67">
        <f t="shared" si="25"/>
        <v>0.117179622</v>
      </c>
      <c r="AN1155" s="68">
        <f t="shared" si="26"/>
        <v>0.1685604562</v>
      </c>
      <c r="AO1155" s="69">
        <f t="shared" si="27"/>
        <v>0.005284437148</v>
      </c>
      <c r="AP1155" s="70">
        <f t="shared" si="28"/>
        <v>-0.02083051346</v>
      </c>
      <c r="AQ1155" s="71">
        <f t="shared" si="29"/>
        <v>0.004538871066</v>
      </c>
      <c r="AR1155" s="72">
        <f t="shared" si="30"/>
        <v>-0.009220806512</v>
      </c>
      <c r="AS1155" s="73">
        <f t="shared" si="31"/>
        <v>-0.0006508438816</v>
      </c>
      <c r="AT1155" s="74">
        <f t="shared" si="32"/>
        <v>0.001910027043</v>
      </c>
      <c r="AU1155" s="75">
        <f t="shared" si="33"/>
        <v>0.00007345829178</v>
      </c>
      <c r="AV1155" s="76">
        <f t="shared" si="34"/>
        <v>0.0001832690001</v>
      </c>
      <c r="AW1155" s="78">
        <f t="shared" si="35"/>
        <v>0.1207317503</v>
      </c>
      <c r="AX1155" s="79">
        <f t="shared" si="36"/>
        <v>0.1280557227</v>
      </c>
      <c r="AY1155" s="78">
        <f t="shared" si="37"/>
        <v>0.1413658723</v>
      </c>
      <c r="AZ1155" s="79">
        <f t="shared" si="38"/>
        <v>0.1563313647</v>
      </c>
      <c r="BA1155" s="80"/>
      <c r="BB1155" s="80"/>
      <c r="BC1155" s="80"/>
      <c r="BD1155" s="80"/>
      <c r="BE1155" s="81"/>
      <c r="BF1155" s="81"/>
      <c r="BG1155" s="81"/>
      <c r="BH1155" s="81"/>
      <c r="BI1155" s="81"/>
      <c r="BJ1155" s="81"/>
    </row>
    <row r="1156">
      <c r="A1156" s="31">
        <v>1154.0</v>
      </c>
      <c r="B1156" s="32" t="s">
        <v>417</v>
      </c>
      <c r="C1156" s="33">
        <v>277.0</v>
      </c>
      <c r="D1156" s="55">
        <f t="shared" si="5"/>
        <v>185</v>
      </c>
      <c r="E1156" s="35">
        <v>42.0</v>
      </c>
      <c r="F1156" s="36">
        <v>12.0</v>
      </c>
      <c r="G1156" s="37">
        <v>51.0</v>
      </c>
      <c r="H1156" s="38">
        <v>57.0</v>
      </c>
      <c r="I1156" s="39">
        <v>14.0</v>
      </c>
      <c r="J1156" s="40">
        <v>9.0</v>
      </c>
      <c r="K1156" s="88">
        <f t="shared" si="6"/>
        <v>0.3862815884</v>
      </c>
      <c r="L1156" s="88">
        <f t="shared" si="7"/>
        <v>0.4955752212</v>
      </c>
      <c r="M1156" s="88">
        <f t="shared" si="8"/>
        <v>0.7083333333</v>
      </c>
      <c r="N1156" s="88">
        <f t="shared" si="9"/>
        <v>0.1841155235</v>
      </c>
      <c r="O1156" s="88">
        <f t="shared" si="10"/>
        <v>0.5783783784</v>
      </c>
      <c r="P1156" s="89">
        <f t="shared" si="11"/>
        <v>0.03249097473</v>
      </c>
      <c r="Q1156" s="90">
        <f t="shared" ref="Q1156:V1156" si="3500">K1156-Q$2</f>
        <v>0.03530390676</v>
      </c>
      <c r="R1156" s="91">
        <f t="shared" si="3500"/>
        <v>0.01602268095</v>
      </c>
      <c r="S1156" s="92">
        <f t="shared" si="3500"/>
        <v>0.2967457707</v>
      </c>
      <c r="T1156" s="93">
        <f t="shared" si="3500"/>
        <v>0.06838108186</v>
      </c>
      <c r="U1156" s="94">
        <f t="shared" si="3500"/>
        <v>0.1245470493</v>
      </c>
      <c r="V1156" s="95">
        <f t="shared" si="3500"/>
        <v>0.0002301462173</v>
      </c>
      <c r="W1156" s="64"/>
      <c r="X1156" s="65">
        <f t="shared" si="13"/>
        <v>1</v>
      </c>
      <c r="Y1156" s="66">
        <f t="shared" si="14"/>
        <v>0</v>
      </c>
      <c r="Z1156" s="67">
        <f t="shared" ref="Z1156:AA1156" si="3501">U1156</f>
        <v>0.1245470493</v>
      </c>
      <c r="AA1156" s="68">
        <f t="shared" si="3501"/>
        <v>0.0002301462173</v>
      </c>
      <c r="AB1156" s="69">
        <f t="shared" ref="AB1156:AC1156" si="3502">S1156</f>
        <v>0.2967457707</v>
      </c>
      <c r="AC1156" s="70">
        <f t="shared" si="3502"/>
        <v>0.06838108186</v>
      </c>
      <c r="AD1156" s="71">
        <f t="shared" si="17"/>
        <v>0.01551191452</v>
      </c>
      <c r="AE1156" s="72">
        <f t="shared" si="18"/>
        <v>0.00005732806454</v>
      </c>
      <c r="AF1156" s="73">
        <f t="shared" si="19"/>
        <v>0.03694307248</v>
      </c>
      <c r="AG1156" s="74">
        <f t="shared" si="20"/>
        <v>0.008584956889</v>
      </c>
      <c r="AH1156" s="75">
        <f t="shared" si="21"/>
        <v>0.08338208006</v>
      </c>
      <c r="AI1156" s="76">
        <f t="shared" si="22"/>
        <v>0.04058359367</v>
      </c>
      <c r="AJ1156" s="77"/>
      <c r="AK1156" s="65">
        <f t="shared" si="23"/>
        <v>-0.005693794321</v>
      </c>
      <c r="AL1156" s="66">
        <f t="shared" si="24"/>
        <v>0.0007634399882</v>
      </c>
      <c r="AM1156" s="67">
        <f t="shared" si="25"/>
        <v>0.1012968256</v>
      </c>
      <c r="AN1156" s="68">
        <f t="shared" si="26"/>
        <v>0.1979241252</v>
      </c>
      <c r="AO1156" s="69">
        <f t="shared" si="27"/>
        <v>-0.007544543535</v>
      </c>
      <c r="AP1156" s="70">
        <f t="shared" si="28"/>
        <v>-0.157477</v>
      </c>
      <c r="AQ1156" s="71">
        <f t="shared" si="29"/>
        <v>0.008006211759</v>
      </c>
      <c r="AR1156" s="72">
        <f t="shared" si="30"/>
        <v>-0.00901305937</v>
      </c>
      <c r="AS1156" s="73">
        <f t="shared" si="31"/>
        <v>-0.002657753255</v>
      </c>
      <c r="AT1156" s="74">
        <f t="shared" si="32"/>
        <v>0.01581120983</v>
      </c>
      <c r="AU1156" s="75">
        <f t="shared" si="33"/>
        <v>0.00878858987</v>
      </c>
      <c r="AV1156" s="76">
        <f t="shared" si="34"/>
        <v>0.005973260196</v>
      </c>
      <c r="AW1156" s="78">
        <f t="shared" si="35"/>
        <v>0.1021955361</v>
      </c>
      <c r="AX1156" s="79">
        <f t="shared" si="36"/>
        <v>0.03530390676</v>
      </c>
      <c r="AY1156" s="78">
        <f t="shared" si="37"/>
        <v>0.05398197583</v>
      </c>
      <c r="AZ1156" s="79">
        <f t="shared" si="38"/>
        <v>0.01602268095</v>
      </c>
      <c r="BA1156" s="80"/>
      <c r="BB1156" s="80"/>
      <c r="BC1156" s="80"/>
      <c r="BD1156" s="80"/>
      <c r="BE1156" s="81"/>
      <c r="BF1156" s="81"/>
      <c r="BG1156" s="81"/>
      <c r="BH1156" s="81"/>
      <c r="BI1156" s="81"/>
      <c r="BJ1156" s="81"/>
    </row>
    <row r="1157">
      <c r="A1157" s="31">
        <v>1155.0</v>
      </c>
      <c r="B1157" s="32">
        <v>6671.0</v>
      </c>
      <c r="C1157" s="33">
        <v>886.0</v>
      </c>
      <c r="D1157" s="55">
        <f t="shared" si="5"/>
        <v>631</v>
      </c>
      <c r="E1157" s="35">
        <v>114.0</v>
      </c>
      <c r="F1157" s="36">
        <v>111.0</v>
      </c>
      <c r="G1157" s="37">
        <v>120.0</v>
      </c>
      <c r="H1157" s="38">
        <v>222.0</v>
      </c>
      <c r="I1157" s="39">
        <v>33.0</v>
      </c>
      <c r="J1157" s="40">
        <v>31.0</v>
      </c>
      <c r="K1157" s="88">
        <f t="shared" si="6"/>
        <v>0.3013544018</v>
      </c>
      <c r="L1157" s="88">
        <f t="shared" si="7"/>
        <v>0.3983739837</v>
      </c>
      <c r="M1157" s="88">
        <f t="shared" si="8"/>
        <v>0.4580152672</v>
      </c>
      <c r="N1157" s="88">
        <f t="shared" si="9"/>
        <v>0.1354401806</v>
      </c>
      <c r="O1157" s="88">
        <f t="shared" si="10"/>
        <v>0.4231378764</v>
      </c>
      <c r="P1157" s="89">
        <f t="shared" si="11"/>
        <v>0.03498871332</v>
      </c>
      <c r="Q1157" s="90">
        <f t="shared" ref="Q1157:V1157" si="3503">K1157-Q$2</f>
        <v>-0.04962327988</v>
      </c>
      <c r="R1157" s="91">
        <f t="shared" si="3503"/>
        <v>-0.08117855655</v>
      </c>
      <c r="S1157" s="92">
        <f t="shared" si="3503"/>
        <v>0.04642770453</v>
      </c>
      <c r="T1157" s="93">
        <f t="shared" si="3503"/>
        <v>0.01970573898</v>
      </c>
      <c r="U1157" s="94">
        <f t="shared" si="3503"/>
        <v>-0.03069345271</v>
      </c>
      <c r="V1157" s="95">
        <f t="shared" si="3503"/>
        <v>0.002727884806</v>
      </c>
      <c r="W1157" s="64"/>
      <c r="X1157" s="65">
        <f t="shared" si="13"/>
        <v>1</v>
      </c>
      <c r="Y1157" s="66">
        <f t="shared" si="14"/>
        <v>0</v>
      </c>
      <c r="Z1157" s="67">
        <f t="shared" ref="Z1157:AA1157" si="3504">U1157</f>
        <v>-0.03069345271</v>
      </c>
      <c r="AA1157" s="68">
        <f t="shared" si="3504"/>
        <v>0.002727884806</v>
      </c>
      <c r="AB1157" s="69">
        <f t="shared" ref="AB1157:AC1157" si="3505">S1157</f>
        <v>0.04642770453</v>
      </c>
      <c r="AC1157" s="70">
        <f t="shared" si="3505"/>
        <v>0.01970573898</v>
      </c>
      <c r="AD1157" s="71">
        <f t="shared" si="17"/>
        <v>0.0009346466835</v>
      </c>
      <c r="AE1157" s="72">
        <f t="shared" si="18"/>
        <v>-0.0001674564066</v>
      </c>
      <c r="AF1157" s="73">
        <f t="shared" si="19"/>
        <v>-0.001478781539</v>
      </c>
      <c r="AG1157" s="74">
        <f t="shared" si="20"/>
        <v>-0.0004781877376</v>
      </c>
      <c r="AH1157" s="75">
        <f t="shared" si="21"/>
        <v>0.001767215599</v>
      </c>
      <c r="AI1157" s="76">
        <f t="shared" si="22"/>
        <v>0.001829784454</v>
      </c>
      <c r="AJ1157" s="77"/>
      <c r="AK1157" s="65">
        <f t="shared" si="23"/>
        <v>-0.005693794321</v>
      </c>
      <c r="AL1157" s="66">
        <f t="shared" si="24"/>
        <v>0.0007634399882</v>
      </c>
      <c r="AM1157" s="67">
        <f t="shared" si="25"/>
        <v>-0.02938460757</v>
      </c>
      <c r="AN1157" s="68">
        <f t="shared" si="26"/>
        <v>-0.04650359829</v>
      </c>
      <c r="AO1157" s="69">
        <f t="shared" si="27"/>
        <v>0.003308367373</v>
      </c>
      <c r="AP1157" s="70">
        <f t="shared" si="28"/>
        <v>-0.02590161995</v>
      </c>
      <c r="AQ1157" s="71">
        <f t="shared" si="29"/>
        <v>0.0003827713035</v>
      </c>
      <c r="AR1157" s="72">
        <f t="shared" si="30"/>
        <v>-0.0006309125174</v>
      </c>
      <c r="AS1157" s="73">
        <f t="shared" si="31"/>
        <v>0.0001631531244</v>
      </c>
      <c r="AT1157" s="74">
        <f t="shared" si="32"/>
        <v>-0.0006364138432</v>
      </c>
      <c r="AU1157" s="75">
        <f t="shared" si="33"/>
        <v>0.000170324571</v>
      </c>
      <c r="AV1157" s="76">
        <f t="shared" si="34"/>
        <v>0.0002365601879</v>
      </c>
      <c r="AW1157" s="78">
        <f t="shared" si="35"/>
        <v>-0.03105378552</v>
      </c>
      <c r="AX1157" s="79">
        <f t="shared" si="36"/>
        <v>-0.04962327988</v>
      </c>
      <c r="AY1157" s="78">
        <f t="shared" si="37"/>
        <v>-0.07267254443</v>
      </c>
      <c r="AZ1157" s="79">
        <f t="shared" si="38"/>
        <v>-0.08117855655</v>
      </c>
      <c r="BA1157" s="80"/>
      <c r="BB1157" s="80"/>
      <c r="BC1157" s="80"/>
      <c r="BD1157" s="80"/>
      <c r="BE1157" s="81"/>
      <c r="BF1157" s="81"/>
      <c r="BG1157" s="81"/>
      <c r="BH1157" s="81"/>
      <c r="BI1157" s="81"/>
      <c r="BJ1157" s="81"/>
    </row>
    <row r="1158">
      <c r="A1158" s="31">
        <v>1156.0</v>
      </c>
      <c r="B1158" s="32">
        <v>2477.0</v>
      </c>
      <c r="C1158" s="33">
        <v>1037.0</v>
      </c>
      <c r="D1158" s="55">
        <f t="shared" si="5"/>
        <v>897</v>
      </c>
      <c r="E1158" s="35">
        <v>202.0</v>
      </c>
      <c r="F1158" s="36">
        <v>26.0</v>
      </c>
      <c r="G1158" s="37">
        <v>340.0</v>
      </c>
      <c r="H1158" s="38">
        <v>241.0</v>
      </c>
      <c r="I1158" s="39">
        <v>77.0</v>
      </c>
      <c r="J1158" s="40">
        <v>11.0</v>
      </c>
      <c r="K1158" s="88">
        <f t="shared" si="6"/>
        <v>0.5969141755</v>
      </c>
      <c r="L1158" s="88">
        <f t="shared" si="7"/>
        <v>0.5365384615</v>
      </c>
      <c r="M1158" s="88">
        <f t="shared" si="8"/>
        <v>0.9018567639</v>
      </c>
      <c r="N1158" s="88">
        <f t="shared" si="9"/>
        <v>0.3278688525</v>
      </c>
      <c r="O1158" s="88">
        <f t="shared" si="10"/>
        <v>0.6900780379</v>
      </c>
      <c r="P1158" s="89">
        <f t="shared" si="11"/>
        <v>0.0106075217</v>
      </c>
      <c r="Q1158" s="90">
        <f t="shared" ref="Q1158:V1158" si="3506">K1158-Q$2</f>
        <v>0.2459364938</v>
      </c>
      <c r="R1158" s="91">
        <f t="shared" si="3506"/>
        <v>0.05698592125</v>
      </c>
      <c r="S1158" s="92">
        <f t="shared" si="3506"/>
        <v>0.4902692013</v>
      </c>
      <c r="T1158" s="93">
        <f t="shared" si="3506"/>
        <v>0.2121344109</v>
      </c>
      <c r="U1158" s="94">
        <f t="shared" si="3506"/>
        <v>0.2362467088</v>
      </c>
      <c r="V1158" s="95">
        <f t="shared" si="3506"/>
        <v>-0.02165330681</v>
      </c>
      <c r="W1158" s="64"/>
      <c r="X1158" s="65">
        <f t="shared" si="13"/>
        <v>1</v>
      </c>
      <c r="Y1158" s="66">
        <f t="shared" si="14"/>
        <v>0</v>
      </c>
      <c r="Z1158" s="67">
        <f t="shared" ref="Z1158:AA1158" si="3507">U1158</f>
        <v>0.2362467088</v>
      </c>
      <c r="AA1158" s="68">
        <f t="shared" si="3507"/>
        <v>-0.02165330681</v>
      </c>
      <c r="AB1158" s="69">
        <f t="shared" ref="AB1158:AC1158" si="3508">S1158</f>
        <v>0.4902692013</v>
      </c>
      <c r="AC1158" s="70">
        <f t="shared" si="3508"/>
        <v>0.2121344109</v>
      </c>
      <c r="AD1158" s="71">
        <f t="shared" si="17"/>
        <v>0.05534364173</v>
      </c>
      <c r="AE1158" s="72">
        <f t="shared" si="18"/>
        <v>-0.01023104494</v>
      </c>
      <c r="AF1158" s="73">
        <f t="shared" si="19"/>
        <v>0.1204178967</v>
      </c>
      <c r="AG1158" s="74">
        <f t="shared" si="20"/>
        <v>0.03950010695</v>
      </c>
      <c r="AH1158" s="75">
        <f t="shared" si="21"/>
        <v>0.1953628815</v>
      </c>
      <c r="AI1158" s="76">
        <f t="shared" si="22"/>
        <v>0.2080059363</v>
      </c>
      <c r="AJ1158" s="77"/>
      <c r="AK1158" s="65">
        <f t="shared" si="23"/>
        <v>-0.005693794321</v>
      </c>
      <c r="AL1158" s="66">
        <f t="shared" si="24"/>
        <v>0.0007634399882</v>
      </c>
      <c r="AM1158" s="67">
        <f t="shared" si="25"/>
        <v>0.2272154024</v>
      </c>
      <c r="AN1158" s="68">
        <f t="shared" si="26"/>
        <v>0.357400833</v>
      </c>
      <c r="AO1158" s="69">
        <f t="shared" si="27"/>
        <v>0.03695165798</v>
      </c>
      <c r="AP1158" s="70">
        <f t="shared" si="28"/>
        <v>-0.2740843601</v>
      </c>
      <c r="AQ1158" s="71">
        <f t="shared" si="29"/>
        <v>0.02248135885</v>
      </c>
      <c r="AR1158" s="72">
        <f t="shared" si="30"/>
        <v>-0.03752059445</v>
      </c>
      <c r="AS1158" s="73">
        <f t="shared" si="31"/>
        <v>-0.01352235635</v>
      </c>
      <c r="AT1158" s="74">
        <f t="shared" si="32"/>
        <v>0.05183813399</v>
      </c>
      <c r="AU1158" s="75">
        <f t="shared" si="33"/>
        <v>0.01873496439</v>
      </c>
      <c r="AV1158" s="76">
        <f t="shared" si="34"/>
        <v>0.0268007227</v>
      </c>
      <c r="AW1158" s="78">
        <f t="shared" si="35"/>
        <v>0.286167233</v>
      </c>
      <c r="AX1158" s="79">
        <f t="shared" si="36"/>
        <v>0.2459364938</v>
      </c>
      <c r="AY1158" s="78">
        <f t="shared" si="37"/>
        <v>0.1251981752</v>
      </c>
      <c r="AZ1158" s="79">
        <f t="shared" si="38"/>
        <v>0.05698592125</v>
      </c>
      <c r="BA1158" s="80"/>
      <c r="BB1158" s="80"/>
      <c r="BC1158" s="80"/>
      <c r="BD1158" s="80"/>
      <c r="BE1158" s="81"/>
      <c r="BF1158" s="81"/>
      <c r="BG1158" s="81"/>
      <c r="BH1158" s="81"/>
      <c r="BI1158" s="81"/>
      <c r="BJ1158" s="81"/>
    </row>
    <row r="1159">
      <c r="A1159" s="31">
        <v>1157.0</v>
      </c>
      <c r="B1159" s="32" t="s">
        <v>418</v>
      </c>
      <c r="C1159" s="33">
        <v>1320.0</v>
      </c>
      <c r="D1159" s="55">
        <f t="shared" si="5"/>
        <v>683</v>
      </c>
      <c r="E1159" s="35">
        <v>109.0</v>
      </c>
      <c r="F1159" s="36">
        <v>92.0</v>
      </c>
      <c r="G1159" s="37">
        <v>132.0</v>
      </c>
      <c r="H1159" s="38">
        <v>253.0</v>
      </c>
      <c r="I1159" s="39">
        <v>63.0</v>
      </c>
      <c r="J1159" s="40">
        <v>34.0</v>
      </c>
      <c r="K1159" s="88">
        <f t="shared" si="6"/>
        <v>0.2303030303</v>
      </c>
      <c r="L1159" s="88">
        <f t="shared" si="7"/>
        <v>0.4047058824</v>
      </c>
      <c r="M1159" s="88">
        <f t="shared" si="8"/>
        <v>0.511627907</v>
      </c>
      <c r="N1159" s="88">
        <f t="shared" si="9"/>
        <v>0.1</v>
      </c>
      <c r="O1159" s="88">
        <f t="shared" si="10"/>
        <v>0.4450951684</v>
      </c>
      <c r="P1159" s="89">
        <f t="shared" si="11"/>
        <v>0.02575757576</v>
      </c>
      <c r="Q1159" s="90">
        <f t="shared" ref="Q1159:V1159" si="3509">K1159-Q$2</f>
        <v>-0.1206746514</v>
      </c>
      <c r="R1159" s="91">
        <f t="shared" si="3509"/>
        <v>-0.07484665794</v>
      </c>
      <c r="S1159" s="92">
        <f t="shared" si="3509"/>
        <v>0.1000403443</v>
      </c>
      <c r="T1159" s="93">
        <f t="shared" si="3509"/>
        <v>-0.01573444161</v>
      </c>
      <c r="U1159" s="94">
        <f t="shared" si="3509"/>
        <v>-0.008736160719</v>
      </c>
      <c r="V1159" s="95">
        <f t="shared" si="3509"/>
        <v>-0.006503252754</v>
      </c>
      <c r="W1159" s="64"/>
      <c r="X1159" s="65">
        <f t="shared" si="13"/>
        <v>1</v>
      </c>
      <c r="Y1159" s="66">
        <f t="shared" si="14"/>
        <v>0</v>
      </c>
      <c r="Z1159" s="67">
        <f t="shared" ref="Z1159:AA1159" si="3510">U1159</f>
        <v>-0.008736160719</v>
      </c>
      <c r="AA1159" s="68">
        <f t="shared" si="3510"/>
        <v>-0.006503252754</v>
      </c>
      <c r="AB1159" s="69">
        <f t="shared" ref="AB1159:AC1159" si="3511">S1159</f>
        <v>0.1000403443</v>
      </c>
      <c r="AC1159" s="70">
        <f t="shared" si="3511"/>
        <v>-0.01573444161</v>
      </c>
      <c r="AD1159" s="71">
        <f t="shared" si="17"/>
        <v>0.00003402820771</v>
      </c>
      <c r="AE1159" s="72">
        <f t="shared" si="18"/>
        <v>0.0001136269225</v>
      </c>
      <c r="AF1159" s="73">
        <f t="shared" si="19"/>
        <v>-0.0009762935771</v>
      </c>
      <c r="AG1159" s="74">
        <f t="shared" si="20"/>
        <v>-0.0005131290341</v>
      </c>
      <c r="AH1159" s="75">
        <f t="shared" si="21"/>
        <v>0.009760497841</v>
      </c>
      <c r="AI1159" s="76">
        <f t="shared" si="22"/>
        <v>-0.003148157912</v>
      </c>
      <c r="AJ1159" s="77"/>
      <c r="AK1159" s="65">
        <f t="shared" si="23"/>
        <v>-0.005693794321</v>
      </c>
      <c r="AL1159" s="66">
        <f t="shared" si="24"/>
        <v>0.0007634399882</v>
      </c>
      <c r="AM1159" s="67">
        <f t="shared" si="25"/>
        <v>0.0031939052</v>
      </c>
      <c r="AN1159" s="68">
        <f t="shared" si="26"/>
        <v>-0.01917822146</v>
      </c>
      <c r="AO1159" s="69">
        <f t="shared" si="27"/>
        <v>-0.02187345628</v>
      </c>
      <c r="AP1159" s="70">
        <f t="shared" si="28"/>
        <v>-0.04764891338</v>
      </c>
      <c r="AQ1159" s="71">
        <f t="shared" si="29"/>
        <v>0.0000837275188</v>
      </c>
      <c r="AR1159" s="72">
        <f t="shared" si="30"/>
        <v>0.00003856538853</v>
      </c>
      <c r="AS1159" s="73">
        <f t="shared" si="31"/>
        <v>0.0001910134731</v>
      </c>
      <c r="AT1159" s="74">
        <f t="shared" si="32"/>
        <v>-0.0004253153195</v>
      </c>
      <c r="AU1159" s="75">
        <f t="shared" si="33"/>
        <v>0.001158638006</v>
      </c>
      <c r="AV1159" s="76">
        <f t="shared" si="34"/>
        <v>-0.0001965358686</v>
      </c>
      <c r="AW1159" s="78">
        <f t="shared" si="35"/>
        <v>-0.0229399664</v>
      </c>
      <c r="AX1159" s="79">
        <f t="shared" si="36"/>
        <v>-0.1206746514</v>
      </c>
      <c r="AY1159" s="78">
        <f t="shared" si="37"/>
        <v>-0.06664698065</v>
      </c>
      <c r="AZ1159" s="79">
        <f t="shared" si="38"/>
        <v>-0.07484665794</v>
      </c>
      <c r="BA1159" s="80"/>
      <c r="BB1159" s="80"/>
      <c r="BC1159" s="80"/>
      <c r="BD1159" s="80"/>
      <c r="BE1159" s="81"/>
      <c r="BF1159" s="81"/>
      <c r="BG1159" s="81"/>
      <c r="BH1159" s="81"/>
      <c r="BI1159" s="81"/>
      <c r="BJ1159" s="81"/>
    </row>
    <row r="1160">
      <c r="A1160" s="31">
        <v>1158.0</v>
      </c>
      <c r="B1160" s="32">
        <v>2624.0</v>
      </c>
      <c r="C1160" s="33">
        <v>1049.0</v>
      </c>
      <c r="D1160" s="55">
        <f t="shared" si="5"/>
        <v>899</v>
      </c>
      <c r="E1160" s="35">
        <v>380.0</v>
      </c>
      <c r="F1160" s="36">
        <v>113.0</v>
      </c>
      <c r="G1160" s="37">
        <v>123.0</v>
      </c>
      <c r="H1160" s="38">
        <v>213.0</v>
      </c>
      <c r="I1160" s="39">
        <v>55.0</v>
      </c>
      <c r="J1160" s="40">
        <v>15.0</v>
      </c>
      <c r="K1160" s="88">
        <f t="shared" si="6"/>
        <v>0.5319351764</v>
      </c>
      <c r="L1160" s="88">
        <f t="shared" si="7"/>
        <v>0.6712962963</v>
      </c>
      <c r="M1160" s="88">
        <f t="shared" si="8"/>
        <v>0.4900398406</v>
      </c>
      <c r="N1160" s="88">
        <f t="shared" si="9"/>
        <v>0.1172545281</v>
      </c>
      <c r="O1160" s="88">
        <f t="shared" si="10"/>
        <v>0.6206896552</v>
      </c>
      <c r="P1160" s="89">
        <f t="shared" si="11"/>
        <v>0.0142993327</v>
      </c>
      <c r="Q1160" s="90">
        <f t="shared" ref="Q1160:V1160" si="3512">K1160-Q$2</f>
        <v>0.1809574947</v>
      </c>
      <c r="R1160" s="91">
        <f t="shared" si="3512"/>
        <v>0.191743756</v>
      </c>
      <c r="S1160" s="92">
        <f t="shared" si="3512"/>
        <v>0.07845227799</v>
      </c>
      <c r="T1160" s="93">
        <f t="shared" si="3512"/>
        <v>0.001520086515</v>
      </c>
      <c r="U1160" s="94">
        <f t="shared" si="3512"/>
        <v>0.1668583261</v>
      </c>
      <c r="V1160" s="95">
        <f t="shared" si="3512"/>
        <v>-0.01796149581</v>
      </c>
      <c r="W1160" s="64"/>
      <c r="X1160" s="65">
        <f t="shared" si="13"/>
        <v>1</v>
      </c>
      <c r="Y1160" s="66">
        <f t="shared" si="14"/>
        <v>0</v>
      </c>
      <c r="Z1160" s="67">
        <f t="shared" ref="Z1160:AA1160" si="3513">U1160</f>
        <v>0.1668583261</v>
      </c>
      <c r="AA1160" s="68">
        <f t="shared" si="3513"/>
        <v>-0.01796149581</v>
      </c>
      <c r="AB1160" s="69">
        <f t="shared" ref="AB1160:AC1160" si="3514">S1160</f>
        <v>0.07845227799</v>
      </c>
      <c r="AC1160" s="70">
        <f t="shared" si="3514"/>
        <v>0.001520086515</v>
      </c>
      <c r="AD1160" s="71">
        <f t="shared" si="17"/>
        <v>0.02751908565</v>
      </c>
      <c r="AE1160" s="72">
        <f t="shared" si="18"/>
        <v>-0.005994050251</v>
      </c>
      <c r="AF1160" s="73">
        <f t="shared" si="19"/>
        <v>0.01311771881</v>
      </c>
      <c r="AG1160" s="74">
        <f t="shared" si="20"/>
        <v>-0.001155481171</v>
      </c>
      <c r="AH1160" s="75">
        <f t="shared" si="21"/>
        <v>0.006152449259</v>
      </c>
      <c r="AI1160" s="76">
        <f t="shared" si="22"/>
        <v>0.0002385084996</v>
      </c>
      <c r="AJ1160" s="77"/>
      <c r="AK1160" s="65">
        <f t="shared" si="23"/>
        <v>-0.005693794321</v>
      </c>
      <c r="AL1160" s="66">
        <f t="shared" si="24"/>
        <v>0.0007634399882</v>
      </c>
      <c r="AM1160" s="67">
        <f t="shared" si="25"/>
        <v>0.1647154741</v>
      </c>
      <c r="AN1160" s="68">
        <f t="shared" si="26"/>
        <v>0.250250305</v>
      </c>
      <c r="AO1160" s="69">
        <f t="shared" si="27"/>
        <v>-0.01024649491</v>
      </c>
      <c r="AP1160" s="70">
        <f t="shared" si="28"/>
        <v>-0.03931052263</v>
      </c>
      <c r="AQ1160" s="71">
        <f t="shared" si="29"/>
        <v>0.01065004727</v>
      </c>
      <c r="AR1160" s="72">
        <f t="shared" si="30"/>
        <v>-0.01912280619</v>
      </c>
      <c r="AS1160" s="73">
        <f t="shared" si="31"/>
        <v>0.0008299713686</v>
      </c>
      <c r="AT1160" s="74">
        <f t="shared" si="32"/>
        <v>0.005504488566</v>
      </c>
      <c r="AU1160" s="75">
        <f t="shared" si="33"/>
        <v>0.0006937897053</v>
      </c>
      <c r="AV1160" s="76">
        <f t="shared" si="34"/>
        <v>0.000128203256</v>
      </c>
      <c r="AW1160" s="78">
        <f t="shared" si="35"/>
        <v>0.1609489932</v>
      </c>
      <c r="AX1160" s="79">
        <f t="shared" si="36"/>
        <v>0.1809574947</v>
      </c>
      <c r="AY1160" s="78">
        <f t="shared" si="37"/>
        <v>0.198213108</v>
      </c>
      <c r="AZ1160" s="79">
        <f t="shared" si="38"/>
        <v>0.191743756</v>
      </c>
      <c r="BA1160" s="80"/>
      <c r="BB1160" s="80"/>
      <c r="BC1160" s="80"/>
      <c r="BD1160" s="80"/>
      <c r="BE1160" s="81"/>
      <c r="BF1160" s="81"/>
      <c r="BG1160" s="81"/>
      <c r="BH1160" s="81"/>
      <c r="BI1160" s="81"/>
      <c r="BJ1160" s="81"/>
    </row>
    <row r="1161">
      <c r="A1161" s="31">
        <v>1159.0</v>
      </c>
      <c r="B1161" s="32">
        <v>1692.0</v>
      </c>
      <c r="C1161" s="33">
        <v>225.0</v>
      </c>
      <c r="D1161" s="55">
        <f t="shared" si="5"/>
        <v>179</v>
      </c>
      <c r="E1161" s="35">
        <v>89.0</v>
      </c>
      <c r="F1161" s="36">
        <v>21.0</v>
      </c>
      <c r="G1161" s="37">
        <v>25.0</v>
      </c>
      <c r="H1161" s="38">
        <v>29.0</v>
      </c>
      <c r="I1161" s="39">
        <v>14.0</v>
      </c>
      <c r="J1161" s="40">
        <v>1.0</v>
      </c>
      <c r="K1161" s="88">
        <f t="shared" si="6"/>
        <v>0.5688888889</v>
      </c>
      <c r="L1161" s="88">
        <f t="shared" si="7"/>
        <v>0.7803030303</v>
      </c>
      <c r="M1161" s="88">
        <f t="shared" si="8"/>
        <v>0.5319148936</v>
      </c>
      <c r="N1161" s="88">
        <f t="shared" si="9"/>
        <v>0.1111111111</v>
      </c>
      <c r="O1161" s="88">
        <f t="shared" si="10"/>
        <v>0.7150837989</v>
      </c>
      <c r="P1161" s="89">
        <f t="shared" si="11"/>
        <v>0.004444444444</v>
      </c>
      <c r="Q1161" s="90">
        <f t="shared" ref="Q1161:V1161" si="3515">K1161-Q$2</f>
        <v>0.2179112072</v>
      </c>
      <c r="R1161" s="91">
        <f t="shared" si="3515"/>
        <v>0.30075049</v>
      </c>
      <c r="S1161" s="92">
        <f t="shared" si="3515"/>
        <v>0.120327331</v>
      </c>
      <c r="T1161" s="93">
        <f t="shared" si="3515"/>
        <v>-0.004623330496</v>
      </c>
      <c r="U1161" s="94">
        <f t="shared" si="3515"/>
        <v>0.2612524698</v>
      </c>
      <c r="V1161" s="95">
        <f t="shared" si="3515"/>
        <v>-0.02781638407</v>
      </c>
      <c r="W1161" s="64"/>
      <c r="X1161" s="65">
        <f t="shared" si="13"/>
        <v>1</v>
      </c>
      <c r="Y1161" s="66">
        <f t="shared" si="14"/>
        <v>0</v>
      </c>
      <c r="Z1161" s="67">
        <f t="shared" ref="Z1161:AA1161" si="3516">U1161</f>
        <v>0.2612524698</v>
      </c>
      <c r="AA1161" s="68">
        <f t="shared" si="3516"/>
        <v>-0.02781638407</v>
      </c>
      <c r="AB1161" s="69">
        <f t="shared" ref="AB1161:AC1161" si="3517">S1161</f>
        <v>0.120327331</v>
      </c>
      <c r="AC1161" s="70">
        <f t="shared" si="3517"/>
        <v>-0.004623330496</v>
      </c>
      <c r="AD1161" s="71">
        <f t="shared" si="17"/>
        <v>0.06747910175</v>
      </c>
      <c r="AE1161" s="72">
        <f t="shared" si="18"/>
        <v>-0.01453419808</v>
      </c>
      <c r="AF1161" s="73">
        <f t="shared" si="19"/>
        <v>0.03130720806</v>
      </c>
      <c r="AG1161" s="74">
        <f t="shared" si="20"/>
        <v>-0.004554927763</v>
      </c>
      <c r="AH1161" s="75">
        <f t="shared" si="21"/>
        <v>0.01445729139</v>
      </c>
      <c r="AI1161" s="76">
        <f t="shared" si="22"/>
        <v>-0.001112626038</v>
      </c>
      <c r="AJ1161" s="77"/>
      <c r="AK1161" s="65">
        <f t="shared" si="23"/>
        <v>-0.005693794321</v>
      </c>
      <c r="AL1161" s="66">
        <f t="shared" si="24"/>
        <v>0.0007634399882</v>
      </c>
      <c r="AM1161" s="67">
        <f t="shared" si="25"/>
        <v>0.2574112599</v>
      </c>
      <c r="AN1161" s="68">
        <f t="shared" si="26"/>
        <v>0.3920704118</v>
      </c>
      <c r="AO1161" s="69">
        <f t="shared" si="27"/>
        <v>-0.01918168368</v>
      </c>
      <c r="AP1161" s="70">
        <f t="shared" si="28"/>
        <v>-0.05931758306</v>
      </c>
      <c r="AQ1161" s="71">
        <f t="shared" si="29"/>
        <v>0.02621024354</v>
      </c>
      <c r="AR1161" s="72">
        <f t="shared" si="30"/>
        <v>-0.04680657565</v>
      </c>
      <c r="AS1161" s="73">
        <f t="shared" si="31"/>
        <v>0.002739123587</v>
      </c>
      <c r="AT1161" s="74">
        <f t="shared" si="32"/>
        <v>0.01309028783</v>
      </c>
      <c r="AU1161" s="75">
        <f t="shared" si="33"/>
        <v>0.001657805061</v>
      </c>
      <c r="AV1161" s="76">
        <f t="shared" si="34"/>
        <v>0.0001115235107</v>
      </c>
      <c r="AW1161" s="78">
        <f t="shared" si="35"/>
        <v>0.2631429541</v>
      </c>
      <c r="AX1161" s="79">
        <f t="shared" si="36"/>
        <v>0.2179112072</v>
      </c>
      <c r="AY1161" s="78">
        <f t="shared" si="37"/>
        <v>0.2999115045</v>
      </c>
      <c r="AZ1161" s="79">
        <f t="shared" si="38"/>
        <v>0.30075049</v>
      </c>
      <c r="BA1161" s="80"/>
      <c r="BB1161" s="80"/>
      <c r="BC1161" s="80"/>
      <c r="BD1161" s="80"/>
      <c r="BE1161" s="81"/>
      <c r="BF1161" s="81"/>
      <c r="BG1161" s="81"/>
      <c r="BH1161" s="81"/>
      <c r="BI1161" s="81"/>
      <c r="BJ1161" s="81"/>
    </row>
    <row r="1162">
      <c r="A1162" s="31">
        <v>1160.0</v>
      </c>
      <c r="B1162" s="32">
        <v>7430.0</v>
      </c>
      <c r="C1162" s="33">
        <v>2052.0</v>
      </c>
      <c r="D1162" s="55">
        <f t="shared" si="5"/>
        <v>1258</v>
      </c>
      <c r="E1162" s="35">
        <v>295.0</v>
      </c>
      <c r="F1162" s="36">
        <v>167.0</v>
      </c>
      <c r="G1162" s="37">
        <v>189.0</v>
      </c>
      <c r="H1162" s="38">
        <v>373.0</v>
      </c>
      <c r="I1162" s="39">
        <v>147.0</v>
      </c>
      <c r="J1162" s="40">
        <v>87.0</v>
      </c>
      <c r="K1162" s="88">
        <f t="shared" si="6"/>
        <v>0.3075048733</v>
      </c>
      <c r="L1162" s="88">
        <f t="shared" si="7"/>
        <v>0.5423312883</v>
      </c>
      <c r="M1162" s="88">
        <f t="shared" si="8"/>
        <v>0.4266365688</v>
      </c>
      <c r="N1162" s="88">
        <f t="shared" si="9"/>
        <v>0.09210526316</v>
      </c>
      <c r="O1162" s="88">
        <f t="shared" si="10"/>
        <v>0.5015898251</v>
      </c>
      <c r="P1162" s="89">
        <f t="shared" si="11"/>
        <v>0.04239766082</v>
      </c>
      <c r="Q1162" s="90">
        <f t="shared" ref="Q1162:V1162" si="3518">K1162-Q$2</f>
        <v>-0.0434728084</v>
      </c>
      <c r="R1162" s="91">
        <f t="shared" si="3518"/>
        <v>0.06277874805</v>
      </c>
      <c r="S1162" s="92">
        <f t="shared" si="3518"/>
        <v>0.0150490062</v>
      </c>
      <c r="T1162" s="93">
        <f t="shared" si="3518"/>
        <v>-0.02362917845</v>
      </c>
      <c r="U1162" s="94">
        <f t="shared" si="3518"/>
        <v>0.04775849603</v>
      </c>
      <c r="V1162" s="95">
        <f t="shared" si="3518"/>
        <v>0.01013683231</v>
      </c>
      <c r="W1162" s="64"/>
      <c r="X1162" s="65">
        <f t="shared" si="13"/>
        <v>1</v>
      </c>
      <c r="Y1162" s="66">
        <f t="shared" si="14"/>
        <v>0</v>
      </c>
      <c r="Z1162" s="67">
        <f t="shared" ref="Z1162:AA1162" si="3519">U1162</f>
        <v>0.04775849603</v>
      </c>
      <c r="AA1162" s="68">
        <f t="shared" si="3519"/>
        <v>0.01013683231</v>
      </c>
      <c r="AB1162" s="69">
        <f t="shared" ref="AB1162:AC1162" si="3520">S1162</f>
        <v>0.0150490062</v>
      </c>
      <c r="AC1162" s="70">
        <f t="shared" si="3520"/>
        <v>-0.02362917845</v>
      </c>
      <c r="AD1162" s="71">
        <f t="shared" si="17"/>
        <v>0.002178118573</v>
      </c>
      <c r="AE1162" s="72">
        <f t="shared" si="18"/>
        <v>0.0009682397309</v>
      </c>
      <c r="AF1162" s="73">
        <f t="shared" si="19"/>
        <v>0.0009582429224</v>
      </c>
      <c r="AG1162" s="74">
        <f t="shared" si="20"/>
        <v>-0.0009759447728</v>
      </c>
      <c r="AH1162" s="75">
        <f t="shared" si="21"/>
        <v>-0.0003318654865</v>
      </c>
      <c r="AI1162" s="76">
        <f t="shared" si="22"/>
        <v>-0.0007111913061</v>
      </c>
      <c r="AJ1162" s="77"/>
      <c r="AK1162" s="65">
        <f t="shared" si="23"/>
        <v>-0.005693794321</v>
      </c>
      <c r="AL1162" s="66">
        <f t="shared" si="24"/>
        <v>0.0007634399882</v>
      </c>
      <c r="AM1162" s="67">
        <f t="shared" si="25"/>
        <v>0.02288946353</v>
      </c>
      <c r="AN1162" s="68">
        <f t="shared" si="26"/>
        <v>0.08409769335</v>
      </c>
      <c r="AO1162" s="69">
        <f t="shared" si="27"/>
        <v>-0.01388662273</v>
      </c>
      <c r="AP1162" s="70">
        <f t="shared" si="28"/>
        <v>-0.00418546386</v>
      </c>
      <c r="AQ1162" s="71">
        <f t="shared" si="29"/>
        <v>0.001683932697</v>
      </c>
      <c r="AR1162" s="72">
        <f t="shared" si="30"/>
        <v>-0.0007720591992</v>
      </c>
      <c r="AS1162" s="73">
        <f t="shared" si="31"/>
        <v>0.0004367882045</v>
      </c>
      <c r="AT1162" s="74">
        <f t="shared" si="32"/>
        <v>0.0003788258926</v>
      </c>
      <c r="AU1162" s="75">
        <f t="shared" si="33"/>
        <v>-0.00002594175741</v>
      </c>
      <c r="AV1162" s="76">
        <f t="shared" si="34"/>
        <v>-0.00008610816452</v>
      </c>
      <c r="AW1162" s="78">
        <f t="shared" si="35"/>
        <v>0.005403825627</v>
      </c>
      <c r="AX1162" s="79">
        <f t="shared" si="36"/>
        <v>-0.0434728084</v>
      </c>
      <c r="AY1162" s="78">
        <f t="shared" si="37"/>
        <v>0.080196328</v>
      </c>
      <c r="AZ1162" s="79">
        <f t="shared" si="38"/>
        <v>0.06277874805</v>
      </c>
      <c r="BA1162" s="80"/>
      <c r="BB1162" s="80"/>
      <c r="BC1162" s="80"/>
      <c r="BD1162" s="80"/>
      <c r="BE1162" s="81"/>
      <c r="BF1162" s="81"/>
      <c r="BG1162" s="81"/>
      <c r="BH1162" s="81"/>
      <c r="BI1162" s="81"/>
      <c r="BJ1162" s="81"/>
    </row>
    <row r="1163">
      <c r="A1163" s="31">
        <v>1161.0</v>
      </c>
      <c r="B1163" s="32" t="s">
        <v>419</v>
      </c>
      <c r="C1163" s="33">
        <v>460.0</v>
      </c>
      <c r="D1163" s="55">
        <f t="shared" si="5"/>
        <v>300</v>
      </c>
      <c r="E1163" s="35">
        <v>36.0</v>
      </c>
      <c r="F1163" s="36">
        <v>46.0</v>
      </c>
      <c r="G1163" s="37">
        <v>65.0</v>
      </c>
      <c r="H1163" s="38">
        <v>116.0</v>
      </c>
      <c r="I1163" s="39">
        <v>23.0</v>
      </c>
      <c r="J1163" s="40">
        <v>14.0</v>
      </c>
      <c r="K1163" s="88">
        <f t="shared" si="6"/>
        <v>0.2695652174</v>
      </c>
      <c r="L1163" s="88">
        <f t="shared" si="7"/>
        <v>0.3371428571</v>
      </c>
      <c r="M1163" s="88">
        <f t="shared" si="8"/>
        <v>0.52</v>
      </c>
      <c r="N1163" s="88">
        <f t="shared" si="9"/>
        <v>0.1413043478</v>
      </c>
      <c r="O1163" s="88">
        <f t="shared" si="10"/>
        <v>0.4133333333</v>
      </c>
      <c r="P1163" s="89">
        <f t="shared" si="11"/>
        <v>0.03043478261</v>
      </c>
      <c r="Q1163" s="90">
        <f t="shared" ref="Q1163:V1163" si="3521">K1163-Q$2</f>
        <v>-0.0814124643</v>
      </c>
      <c r="R1163" s="91">
        <f t="shared" si="3521"/>
        <v>-0.1424096831</v>
      </c>
      <c r="S1163" s="92">
        <f t="shared" si="3521"/>
        <v>0.1084124374</v>
      </c>
      <c r="T1163" s="93">
        <f t="shared" si="3521"/>
        <v>0.02556990622</v>
      </c>
      <c r="U1163" s="94">
        <f t="shared" si="3521"/>
        <v>-0.04049799576</v>
      </c>
      <c r="V1163" s="95">
        <f t="shared" si="3521"/>
        <v>-0.001826045903</v>
      </c>
      <c r="W1163" s="64"/>
      <c r="X1163" s="65">
        <f t="shared" si="13"/>
        <v>1</v>
      </c>
      <c r="Y1163" s="66">
        <f t="shared" si="14"/>
        <v>0</v>
      </c>
      <c r="Z1163" s="67">
        <f t="shared" ref="Z1163:AA1163" si="3522">U1163</f>
        <v>-0.04049799576</v>
      </c>
      <c r="AA1163" s="68">
        <f t="shared" si="3522"/>
        <v>-0.001826045903</v>
      </c>
      <c r="AB1163" s="69">
        <f t="shared" ref="AB1163:AC1163" si="3523">S1163</f>
        <v>0.1084124374</v>
      </c>
      <c r="AC1163" s="70">
        <f t="shared" si="3523"/>
        <v>0.02556990622</v>
      </c>
      <c r="AD1163" s="71">
        <f t="shared" si="17"/>
        <v>0.001636753217</v>
      </c>
      <c r="AE1163" s="72">
        <f t="shared" si="18"/>
        <v>0.0001479023985</v>
      </c>
      <c r="AF1163" s="73">
        <f t="shared" si="19"/>
        <v>-0.004343794606</v>
      </c>
      <c r="AG1163" s="74">
        <f t="shared" si="20"/>
        <v>-0.001233496041</v>
      </c>
      <c r="AH1163" s="75">
        <f t="shared" si="21"/>
        <v>0.01109943647</v>
      </c>
      <c r="AI1163" s="76">
        <f t="shared" si="22"/>
        <v>0.005544191712</v>
      </c>
      <c r="AJ1163" s="77"/>
      <c r="AK1163" s="65">
        <f t="shared" si="23"/>
        <v>-0.005693794321</v>
      </c>
      <c r="AL1163" s="66">
        <f t="shared" si="24"/>
        <v>0.0007634399882</v>
      </c>
      <c r="AM1163" s="67">
        <f t="shared" si="25"/>
        <v>-0.0301576031</v>
      </c>
      <c r="AN1163" s="68">
        <f t="shared" si="26"/>
        <v>-0.06578688476</v>
      </c>
      <c r="AO1163" s="69">
        <f t="shared" si="27"/>
        <v>-0.002463414584</v>
      </c>
      <c r="AP1163" s="70">
        <f t="shared" si="28"/>
        <v>-0.05761473087</v>
      </c>
      <c r="AQ1163" s="71">
        <f t="shared" si="29"/>
        <v>0.000927474524</v>
      </c>
      <c r="AR1163" s="72">
        <f t="shared" si="30"/>
        <v>-0.0008781112286</v>
      </c>
      <c r="AS1163" s="73">
        <f t="shared" si="31"/>
        <v>0.0004070408145</v>
      </c>
      <c r="AT1163" s="74">
        <f t="shared" si="32"/>
        <v>-0.00186494363</v>
      </c>
      <c r="AU1163" s="75">
        <f t="shared" si="33"/>
        <v>0.001167563485</v>
      </c>
      <c r="AV1163" s="76">
        <f t="shared" si="34"/>
        <v>0.0008112237914</v>
      </c>
      <c r="AW1163" s="78">
        <f t="shared" si="35"/>
        <v>-0.03581273318</v>
      </c>
      <c r="AX1163" s="79">
        <f t="shared" si="36"/>
        <v>-0.0814124643</v>
      </c>
      <c r="AY1163" s="78">
        <f t="shared" si="37"/>
        <v>-0.1245700067</v>
      </c>
      <c r="AZ1163" s="79">
        <f t="shared" si="38"/>
        <v>-0.1424096831</v>
      </c>
      <c r="BA1163" s="80"/>
      <c r="BB1163" s="80"/>
      <c r="BC1163" s="80"/>
      <c r="BD1163" s="80"/>
      <c r="BE1163" s="81"/>
      <c r="BF1163" s="81"/>
      <c r="BG1163" s="81"/>
      <c r="BH1163" s="81"/>
      <c r="BI1163" s="81"/>
      <c r="BJ1163" s="81"/>
    </row>
    <row r="1164">
      <c r="A1164" s="31">
        <v>1162.0</v>
      </c>
      <c r="B1164" s="32">
        <v>7595.0</v>
      </c>
      <c r="C1164" s="33">
        <v>1020.0</v>
      </c>
      <c r="D1164" s="55">
        <f t="shared" si="5"/>
        <v>895</v>
      </c>
      <c r="E1164" s="35">
        <v>414.0</v>
      </c>
      <c r="F1164" s="36">
        <v>71.0</v>
      </c>
      <c r="G1164" s="37">
        <v>162.0</v>
      </c>
      <c r="H1164" s="38">
        <v>158.0</v>
      </c>
      <c r="I1164" s="39">
        <v>73.0</v>
      </c>
      <c r="J1164" s="40">
        <v>17.0</v>
      </c>
      <c r="K1164" s="88">
        <f t="shared" si="6"/>
        <v>0.6362745098</v>
      </c>
      <c r="L1164" s="88">
        <f t="shared" si="7"/>
        <v>0.7550387597</v>
      </c>
      <c r="M1164" s="88">
        <f t="shared" si="8"/>
        <v>0.648</v>
      </c>
      <c r="N1164" s="88">
        <f t="shared" si="9"/>
        <v>0.1588235294</v>
      </c>
      <c r="O1164" s="88">
        <f t="shared" si="10"/>
        <v>0.7251396648</v>
      </c>
      <c r="P1164" s="89">
        <f t="shared" si="11"/>
        <v>0.01666666667</v>
      </c>
      <c r="Q1164" s="90">
        <f t="shared" ref="Q1164:V1164" si="3524">K1164-Q$2</f>
        <v>0.2852968281</v>
      </c>
      <c r="R1164" s="91">
        <f t="shared" si="3524"/>
        <v>0.2754862194</v>
      </c>
      <c r="S1164" s="92">
        <f t="shared" si="3524"/>
        <v>0.2364124374</v>
      </c>
      <c r="T1164" s="93">
        <f t="shared" si="3524"/>
        <v>0.0430890878</v>
      </c>
      <c r="U1164" s="94">
        <f t="shared" si="3524"/>
        <v>0.2713083357</v>
      </c>
      <c r="V1164" s="95">
        <f t="shared" si="3524"/>
        <v>-0.01559416185</v>
      </c>
      <c r="W1164" s="64"/>
      <c r="X1164" s="65">
        <f t="shared" si="13"/>
        <v>1</v>
      </c>
      <c r="Y1164" s="66">
        <f t="shared" si="14"/>
        <v>0</v>
      </c>
      <c r="Z1164" s="67">
        <f t="shared" ref="Z1164:AA1164" si="3525">U1164</f>
        <v>0.2713083357</v>
      </c>
      <c r="AA1164" s="68">
        <f t="shared" si="3525"/>
        <v>-0.01559416185</v>
      </c>
      <c r="AB1164" s="69">
        <f t="shared" ref="AB1164:AC1164" si="3526">S1164</f>
        <v>0.2364124374</v>
      </c>
      <c r="AC1164" s="70">
        <f t="shared" si="3526"/>
        <v>0.0430890878</v>
      </c>
      <c r="AD1164" s="71">
        <f t="shared" si="17"/>
        <v>0.07336503514</v>
      </c>
      <c r="AE1164" s="72">
        <f t="shared" si="18"/>
        <v>-0.008461652194</v>
      </c>
      <c r="AF1164" s="73">
        <f t="shared" si="19"/>
        <v>0.06481260313</v>
      </c>
      <c r="AG1164" s="74">
        <f t="shared" si="20"/>
        <v>0.008003774889</v>
      </c>
      <c r="AH1164" s="75">
        <f t="shared" si="21"/>
        <v>0.05403417105</v>
      </c>
      <c r="AI1164" s="76">
        <f t="shared" si="22"/>
        <v>0.02037359254</v>
      </c>
      <c r="AJ1164" s="77"/>
      <c r="AK1164" s="65">
        <f t="shared" si="23"/>
        <v>-0.005693794321</v>
      </c>
      <c r="AL1164" s="66">
        <f t="shared" si="24"/>
        <v>0.0007634399882</v>
      </c>
      <c r="AM1164" s="67">
        <f t="shared" si="25"/>
        <v>0.2462148888</v>
      </c>
      <c r="AN1164" s="68">
        <f t="shared" si="26"/>
        <v>0.4180119946</v>
      </c>
      <c r="AO1164" s="69">
        <f t="shared" si="27"/>
        <v>-0.01168640382</v>
      </c>
      <c r="AP1164" s="70">
        <f t="shared" si="28"/>
        <v>-0.1238618494</v>
      </c>
      <c r="AQ1164" s="71">
        <f t="shared" si="29"/>
        <v>0.0327754212</v>
      </c>
      <c r="AR1164" s="72">
        <f t="shared" si="30"/>
        <v>-0.04711656626</v>
      </c>
      <c r="AS1164" s="73">
        <f t="shared" si="31"/>
        <v>-0.001684983488</v>
      </c>
      <c r="AT1164" s="74">
        <f t="shared" si="32"/>
        <v>0.02755480396</v>
      </c>
      <c r="AU1164" s="75">
        <f t="shared" si="33"/>
        <v>0.005792708087</v>
      </c>
      <c r="AV1164" s="76">
        <f t="shared" si="34"/>
        <v>0.003198845612</v>
      </c>
      <c r="AW1164" s="78">
        <f t="shared" si="35"/>
        <v>0.2657178365</v>
      </c>
      <c r="AX1164" s="79">
        <f t="shared" si="36"/>
        <v>0.2852968281</v>
      </c>
      <c r="AY1164" s="78">
        <f t="shared" si="37"/>
        <v>0.2785506684</v>
      </c>
      <c r="AZ1164" s="79">
        <f t="shared" si="38"/>
        <v>0.2754862194</v>
      </c>
      <c r="BA1164" s="80"/>
      <c r="BB1164" s="80"/>
      <c r="BC1164" s="80"/>
      <c r="BD1164" s="80"/>
      <c r="BE1164" s="81"/>
      <c r="BF1164" s="81"/>
      <c r="BG1164" s="81"/>
      <c r="BH1164" s="81"/>
      <c r="BI1164" s="81"/>
      <c r="BJ1164" s="81"/>
    </row>
    <row r="1165">
      <c r="A1165" s="31">
        <v>1163.0</v>
      </c>
      <c r="B1165" s="32">
        <v>5545.0</v>
      </c>
      <c r="C1165" s="33">
        <v>2345.0</v>
      </c>
      <c r="D1165" s="55">
        <f t="shared" si="5"/>
        <v>1411</v>
      </c>
      <c r="E1165" s="35">
        <v>232.0</v>
      </c>
      <c r="F1165" s="36">
        <v>231.0</v>
      </c>
      <c r="G1165" s="37">
        <v>251.0</v>
      </c>
      <c r="H1165" s="38">
        <v>521.0</v>
      </c>
      <c r="I1165" s="39">
        <v>70.0</v>
      </c>
      <c r="J1165" s="40">
        <v>106.0</v>
      </c>
      <c r="K1165" s="88">
        <f t="shared" si="6"/>
        <v>0.2358208955</v>
      </c>
      <c r="L1165" s="88">
        <f t="shared" si="7"/>
        <v>0.3669501823</v>
      </c>
      <c r="M1165" s="88">
        <f t="shared" si="8"/>
        <v>0.4268707483</v>
      </c>
      <c r="N1165" s="88">
        <f t="shared" si="9"/>
        <v>0.1070362473</v>
      </c>
      <c r="O1165" s="88">
        <f t="shared" si="10"/>
        <v>0.3919206237</v>
      </c>
      <c r="P1165" s="89">
        <f t="shared" si="11"/>
        <v>0.04520255864</v>
      </c>
      <c r="Q1165" s="90">
        <f t="shared" ref="Q1165:V1165" si="3527">K1165-Q$2</f>
        <v>-0.1151567862</v>
      </c>
      <c r="R1165" s="91">
        <f t="shared" si="3527"/>
        <v>-0.112602358</v>
      </c>
      <c r="S1165" s="92">
        <f t="shared" si="3527"/>
        <v>0.01528318565</v>
      </c>
      <c r="T1165" s="93">
        <f t="shared" si="3527"/>
        <v>-0.008698194273</v>
      </c>
      <c r="U1165" s="94">
        <f t="shared" si="3527"/>
        <v>-0.06191070542</v>
      </c>
      <c r="V1165" s="95">
        <f t="shared" si="3527"/>
        <v>0.01294173012</v>
      </c>
      <c r="W1165" s="64"/>
      <c r="X1165" s="65">
        <f t="shared" si="13"/>
        <v>1</v>
      </c>
      <c r="Y1165" s="66">
        <f t="shared" si="14"/>
        <v>0</v>
      </c>
      <c r="Z1165" s="67">
        <f t="shared" ref="Z1165:AA1165" si="3528">U1165</f>
        <v>-0.06191070542</v>
      </c>
      <c r="AA1165" s="68">
        <f t="shared" si="3528"/>
        <v>0.01294173012</v>
      </c>
      <c r="AB1165" s="69">
        <f t="shared" ref="AB1165:AC1165" si="3529">S1165</f>
        <v>0.01528318565</v>
      </c>
      <c r="AC1165" s="70">
        <f t="shared" si="3529"/>
        <v>-0.008698194273</v>
      </c>
      <c r="AD1165" s="71">
        <f t="shared" si="17"/>
        <v>0.003665447067</v>
      </c>
      <c r="AE1165" s="72">
        <f t="shared" si="18"/>
        <v>-0.001602463283</v>
      </c>
      <c r="AF1165" s="73">
        <f t="shared" si="19"/>
        <v>-0.0008336231221</v>
      </c>
      <c r="AG1165" s="74">
        <f t="shared" si="20"/>
        <v>0.0007363022075</v>
      </c>
      <c r="AH1165" s="75">
        <f t="shared" si="21"/>
        <v>0.0001579171801</v>
      </c>
      <c r="AI1165" s="76">
        <f t="shared" si="22"/>
        <v>-0.0002658722358</v>
      </c>
      <c r="AJ1165" s="77"/>
      <c r="AK1165" s="65">
        <f t="shared" si="23"/>
        <v>-0.005693794321</v>
      </c>
      <c r="AL1165" s="66">
        <f t="shared" si="24"/>
        <v>0.0007634399882</v>
      </c>
      <c r="AM1165" s="67">
        <f t="shared" si="25"/>
        <v>-0.07108180356</v>
      </c>
      <c r="AN1165" s="68">
        <f t="shared" si="26"/>
        <v>-0.08772834753</v>
      </c>
      <c r="AO1165" s="69">
        <f t="shared" si="27"/>
        <v>-0.006478496462</v>
      </c>
      <c r="AP1165" s="70">
        <f t="shared" si="28"/>
        <v>-0.00639645081</v>
      </c>
      <c r="AQ1165" s="71">
        <f t="shared" si="29"/>
        <v>0.0009498206309</v>
      </c>
      <c r="AR1165" s="72">
        <f t="shared" si="30"/>
        <v>-0.002960369833</v>
      </c>
      <c r="AS1165" s="73">
        <f t="shared" si="31"/>
        <v>-0.00033242445</v>
      </c>
      <c r="AT1165" s="74">
        <f t="shared" si="32"/>
        <v>-0.0003325021255</v>
      </c>
      <c r="AU1165" s="75">
        <f t="shared" si="33"/>
        <v>0.00002227974671</v>
      </c>
      <c r="AV1165" s="76">
        <f t="shared" si="34"/>
        <v>-0.00002755452752</v>
      </c>
      <c r="AW1165" s="78">
        <f t="shared" si="35"/>
        <v>-0.08261441842</v>
      </c>
      <c r="AX1165" s="79">
        <f t="shared" si="36"/>
        <v>-0.1151567862</v>
      </c>
      <c r="AY1165" s="78">
        <f t="shared" si="37"/>
        <v>-0.09668178484</v>
      </c>
      <c r="AZ1165" s="79">
        <f t="shared" si="38"/>
        <v>-0.112602358</v>
      </c>
      <c r="BA1165" s="80"/>
      <c r="BB1165" s="80"/>
      <c r="BC1165" s="80"/>
      <c r="BD1165" s="80"/>
      <c r="BE1165" s="81"/>
      <c r="BF1165" s="81"/>
      <c r="BG1165" s="81"/>
      <c r="BH1165" s="81"/>
      <c r="BI1165" s="81"/>
      <c r="BJ1165" s="81"/>
    </row>
    <row r="1166">
      <c r="A1166" s="31">
        <v>1164.0</v>
      </c>
      <c r="B1166" s="32" t="s">
        <v>77</v>
      </c>
      <c r="C1166" s="33">
        <v>927.0</v>
      </c>
      <c r="D1166" s="55">
        <f t="shared" si="5"/>
        <v>798</v>
      </c>
      <c r="E1166" s="35">
        <v>166.0</v>
      </c>
      <c r="F1166" s="36">
        <v>150.0</v>
      </c>
      <c r="G1166" s="37">
        <v>183.0</v>
      </c>
      <c r="H1166" s="38">
        <v>251.0</v>
      </c>
      <c r="I1166" s="39">
        <v>29.0</v>
      </c>
      <c r="J1166" s="40">
        <v>19.0</v>
      </c>
      <c r="K1166" s="88">
        <f t="shared" si="6"/>
        <v>0.4077669903</v>
      </c>
      <c r="L1166" s="88">
        <f t="shared" si="7"/>
        <v>0.4372197309</v>
      </c>
      <c r="M1166" s="88">
        <f t="shared" si="8"/>
        <v>0.5198863636</v>
      </c>
      <c r="N1166" s="88">
        <f t="shared" si="9"/>
        <v>0.1974110032</v>
      </c>
      <c r="O1166" s="88">
        <f t="shared" si="10"/>
        <v>0.4736842105</v>
      </c>
      <c r="P1166" s="89">
        <f t="shared" si="11"/>
        <v>0.02049622438</v>
      </c>
      <c r="Q1166" s="90">
        <f t="shared" ref="Q1166:V1166" si="3530">K1166-Q$2</f>
        <v>0.0567893086</v>
      </c>
      <c r="R1166" s="91">
        <f t="shared" si="3530"/>
        <v>-0.04233280935</v>
      </c>
      <c r="S1166" s="92">
        <f t="shared" si="3530"/>
        <v>0.108298801</v>
      </c>
      <c r="T1166" s="93">
        <f t="shared" si="3530"/>
        <v>0.08167656163</v>
      </c>
      <c r="U1166" s="94">
        <f t="shared" si="3530"/>
        <v>0.01985288143</v>
      </c>
      <c r="V1166" s="95">
        <f t="shared" si="3530"/>
        <v>-0.01176460413</v>
      </c>
      <c r="W1166" s="64"/>
      <c r="X1166" s="65">
        <f t="shared" si="13"/>
        <v>1</v>
      </c>
      <c r="Y1166" s="66">
        <f t="shared" si="14"/>
        <v>0</v>
      </c>
      <c r="Z1166" s="67">
        <f t="shared" ref="Z1166:AA1166" si="3531">U1166</f>
        <v>0.01985288143</v>
      </c>
      <c r="AA1166" s="68">
        <f t="shared" si="3531"/>
        <v>-0.01176460413</v>
      </c>
      <c r="AB1166" s="69">
        <f t="shared" ref="AB1166:AC1166" si="3532">S1166</f>
        <v>0.108298801</v>
      </c>
      <c r="AC1166" s="70">
        <f t="shared" si="3532"/>
        <v>0.08167656163</v>
      </c>
      <c r="AD1166" s="71">
        <f t="shared" si="17"/>
        <v>0.0002557309908</v>
      </c>
      <c r="AE1166" s="72">
        <f t="shared" si="18"/>
        <v>-0.0004671225819</v>
      </c>
      <c r="AF1166" s="73">
        <f t="shared" si="19"/>
        <v>0.00311093567</v>
      </c>
      <c r="AG1166" s="74">
        <f t="shared" si="20"/>
        <v>0.0003474225722</v>
      </c>
      <c r="AH1166" s="75">
        <f t="shared" si="21"/>
        <v>0.005057569576</v>
      </c>
      <c r="AI1166" s="76">
        <f t="shared" si="22"/>
        <v>0.01769094739</v>
      </c>
      <c r="AJ1166" s="77"/>
      <c r="AK1166" s="65">
        <f t="shared" si="23"/>
        <v>-0.005693794321</v>
      </c>
      <c r="AL1166" s="66">
        <f t="shared" si="24"/>
        <v>0.0007634399882</v>
      </c>
      <c r="AM1166" s="67">
        <f t="shared" si="25"/>
        <v>0.03488301685</v>
      </c>
      <c r="AN1166" s="68">
        <f t="shared" si="26"/>
        <v>0.02191636782</v>
      </c>
      <c r="AO1166" s="69">
        <f t="shared" si="27"/>
        <v>0.02551371697</v>
      </c>
      <c r="AP1166" s="70">
        <f t="shared" si="28"/>
        <v>-0.06542785154</v>
      </c>
      <c r="AQ1166" s="71">
        <f t="shared" si="29"/>
        <v>-0.0001408644489</v>
      </c>
      <c r="AR1166" s="72">
        <f t="shared" si="30"/>
        <v>-0.0003891670121</v>
      </c>
      <c r="AS1166" s="73">
        <f t="shared" si="31"/>
        <v>-0.00006537174687</v>
      </c>
      <c r="AT1166" s="74">
        <f t="shared" si="32"/>
        <v>0.001321641746</v>
      </c>
      <c r="AU1166" s="75">
        <f t="shared" si="33"/>
        <v>0.0002826819382</v>
      </c>
      <c r="AV1166" s="76">
        <f t="shared" si="34"/>
        <v>0.002089374731</v>
      </c>
      <c r="AW1166" s="78">
        <f t="shared" si="35"/>
        <v>0.05477938525</v>
      </c>
      <c r="AX1166" s="79">
        <f t="shared" si="36"/>
        <v>0.0567893086</v>
      </c>
      <c r="AY1166" s="78">
        <f t="shared" si="37"/>
        <v>-0.03972619427</v>
      </c>
      <c r="AZ1166" s="79">
        <f t="shared" si="38"/>
        <v>-0.04233280935</v>
      </c>
      <c r="BA1166" s="80"/>
      <c r="BB1166" s="80"/>
      <c r="BC1166" s="80"/>
      <c r="BD1166" s="80"/>
      <c r="BE1166" s="81"/>
      <c r="BF1166" s="81"/>
      <c r="BG1166" s="81"/>
      <c r="BH1166" s="81"/>
      <c r="BI1166" s="81"/>
      <c r="BJ1166" s="81"/>
    </row>
    <row r="1167">
      <c r="A1167" s="31">
        <v>1165.0</v>
      </c>
      <c r="B1167" s="32">
        <v>3576.0</v>
      </c>
      <c r="C1167" s="33">
        <v>855.0</v>
      </c>
      <c r="D1167" s="55">
        <f t="shared" si="5"/>
        <v>728</v>
      </c>
      <c r="E1167" s="35">
        <v>280.0</v>
      </c>
      <c r="F1167" s="36">
        <v>138.0</v>
      </c>
      <c r="G1167" s="37">
        <v>113.0</v>
      </c>
      <c r="H1167" s="38">
        <v>165.0</v>
      </c>
      <c r="I1167" s="39">
        <v>25.0</v>
      </c>
      <c r="J1167" s="40">
        <v>7.0</v>
      </c>
      <c r="K1167" s="88">
        <f t="shared" si="6"/>
        <v>0.4888888889</v>
      </c>
      <c r="L1167" s="88">
        <f t="shared" si="7"/>
        <v>0.6489361702</v>
      </c>
      <c r="M1167" s="88">
        <f t="shared" si="8"/>
        <v>0.4379844961</v>
      </c>
      <c r="N1167" s="88">
        <f t="shared" si="9"/>
        <v>0.1321637427</v>
      </c>
      <c r="O1167" s="88">
        <f t="shared" si="10"/>
        <v>0.5741758242</v>
      </c>
      <c r="P1167" s="89">
        <f t="shared" si="11"/>
        <v>0.008187134503</v>
      </c>
      <c r="Q1167" s="90">
        <f t="shared" ref="Q1167:V1167" si="3533">K1167-Q$2</f>
        <v>0.1379112072</v>
      </c>
      <c r="R1167" s="91">
        <f t="shared" si="3533"/>
        <v>0.1693836299</v>
      </c>
      <c r="S1167" s="92">
        <f t="shared" si="3533"/>
        <v>0.02639693348</v>
      </c>
      <c r="T1167" s="93">
        <f t="shared" si="3533"/>
        <v>0.01642930108</v>
      </c>
      <c r="U1167" s="94">
        <f t="shared" si="3533"/>
        <v>0.1203444951</v>
      </c>
      <c r="V1167" s="95">
        <f t="shared" si="3533"/>
        <v>-0.02407369401</v>
      </c>
      <c r="W1167" s="64"/>
      <c r="X1167" s="65">
        <f t="shared" si="13"/>
        <v>1</v>
      </c>
      <c r="Y1167" s="66">
        <f t="shared" si="14"/>
        <v>0</v>
      </c>
      <c r="Z1167" s="67">
        <f t="shared" ref="Z1167:AA1167" si="3534">U1167</f>
        <v>0.1203444951</v>
      </c>
      <c r="AA1167" s="68">
        <f t="shared" si="3534"/>
        <v>-0.02407369401</v>
      </c>
      <c r="AB1167" s="69">
        <f t="shared" ref="AB1167:AC1167" si="3535">S1167</f>
        <v>0.02639693348</v>
      </c>
      <c r="AC1167" s="70">
        <f t="shared" si="3535"/>
        <v>0.01642930108</v>
      </c>
      <c r="AD1167" s="71">
        <f t="shared" si="17"/>
        <v>0.01390325475</v>
      </c>
      <c r="AE1167" s="72">
        <f t="shared" si="18"/>
        <v>-0.005794273101</v>
      </c>
      <c r="AF1167" s="73">
        <f t="shared" si="19"/>
        <v>0.003572239598</v>
      </c>
      <c r="AG1167" s="74">
        <f t="shared" si="20"/>
        <v>0.001341704244</v>
      </c>
      <c r="AH1167" s="75">
        <f t="shared" si="21"/>
        <v>0.000426876163</v>
      </c>
      <c r="AI1167" s="76">
        <f t="shared" si="22"/>
        <v>0.0008673663355</v>
      </c>
      <c r="AJ1167" s="77"/>
      <c r="AK1167" s="65">
        <f t="shared" si="23"/>
        <v>-0.005693794321</v>
      </c>
      <c r="AL1167" s="66">
        <f t="shared" si="24"/>
        <v>0.0007634399882</v>
      </c>
      <c r="AM1167" s="67">
        <f t="shared" si="25"/>
        <v>0.1364522925</v>
      </c>
      <c r="AN1167" s="68">
        <f t="shared" si="26"/>
        <v>0.1714138253</v>
      </c>
      <c r="AO1167" s="69">
        <f t="shared" si="27"/>
        <v>0.004485127854</v>
      </c>
      <c r="AP1167" s="70">
        <f t="shared" si="28"/>
        <v>-0.01545956108</v>
      </c>
      <c r="AQ1167" s="71">
        <f t="shared" si="29"/>
        <v>0.003768259083</v>
      </c>
      <c r="AR1167" s="72">
        <f t="shared" si="30"/>
        <v>-0.01108290435</v>
      </c>
      <c r="AS1167" s="73">
        <f t="shared" si="31"/>
        <v>-0.0004728382883</v>
      </c>
      <c r="AT1167" s="74">
        <f t="shared" si="32"/>
        <v>0.001542232509</v>
      </c>
      <c r="AU1167" s="75">
        <f t="shared" si="33"/>
        <v>0.00003414857791</v>
      </c>
      <c r="AV1167" s="76">
        <f t="shared" si="34"/>
        <v>0.0001053811246</v>
      </c>
      <c r="AW1167" s="78">
        <f t="shared" si="35"/>
        <v>0.1385731954</v>
      </c>
      <c r="AX1167" s="79">
        <f t="shared" si="36"/>
        <v>0.1379112072</v>
      </c>
      <c r="AY1167" s="78">
        <f t="shared" si="37"/>
        <v>0.1472824135</v>
      </c>
      <c r="AZ1167" s="79">
        <f t="shared" si="38"/>
        <v>0.1693836299</v>
      </c>
      <c r="BA1167" s="80"/>
      <c r="BB1167" s="80"/>
      <c r="BC1167" s="80"/>
      <c r="BD1167" s="80"/>
      <c r="BE1167" s="81"/>
      <c r="BF1167" s="81"/>
      <c r="BG1167" s="81"/>
      <c r="BH1167" s="81"/>
      <c r="BI1167" s="81"/>
      <c r="BJ1167" s="81"/>
    </row>
    <row r="1168">
      <c r="A1168" s="31">
        <v>1166.0</v>
      </c>
      <c r="B1168" s="32">
        <v>2444.0</v>
      </c>
      <c r="C1168" s="33">
        <v>385.0</v>
      </c>
      <c r="D1168" s="55">
        <f t="shared" si="5"/>
        <v>248</v>
      </c>
      <c r="E1168" s="35">
        <v>56.0</v>
      </c>
      <c r="F1168" s="36">
        <v>53.0</v>
      </c>
      <c r="G1168" s="37">
        <v>43.0</v>
      </c>
      <c r="H1168" s="38">
        <v>61.0</v>
      </c>
      <c r="I1168" s="39">
        <v>13.0</v>
      </c>
      <c r="J1168" s="40">
        <v>22.0</v>
      </c>
      <c r="K1168" s="88">
        <f t="shared" si="6"/>
        <v>0.2909090909</v>
      </c>
      <c r="L1168" s="88">
        <f t="shared" si="7"/>
        <v>0.5307692308</v>
      </c>
      <c r="M1168" s="88">
        <f t="shared" si="8"/>
        <v>0.3644067797</v>
      </c>
      <c r="N1168" s="88">
        <f t="shared" si="9"/>
        <v>0.1116883117</v>
      </c>
      <c r="O1168" s="88">
        <f t="shared" si="10"/>
        <v>0.4516129032</v>
      </c>
      <c r="P1168" s="89">
        <f t="shared" si="11"/>
        <v>0.05714285714</v>
      </c>
      <c r="Q1168" s="90">
        <f t="shared" ref="Q1168:V1168" si="3536">K1168-Q$2</f>
        <v>-0.06006859078</v>
      </c>
      <c r="R1168" s="91">
        <f t="shared" si="3536"/>
        <v>0.05121669048</v>
      </c>
      <c r="S1168" s="92">
        <f t="shared" si="3536"/>
        <v>-0.04718078299</v>
      </c>
      <c r="T1168" s="93">
        <f t="shared" si="3536"/>
        <v>-0.004046129919</v>
      </c>
      <c r="U1168" s="94">
        <f t="shared" si="3536"/>
        <v>-0.002218425868</v>
      </c>
      <c r="V1168" s="95">
        <f t="shared" si="3536"/>
        <v>0.02488202863</v>
      </c>
      <c r="W1168" s="64"/>
      <c r="X1168" s="65">
        <f t="shared" si="13"/>
        <v>1</v>
      </c>
      <c r="Y1168" s="66">
        <f t="shared" si="14"/>
        <v>0</v>
      </c>
      <c r="Z1168" s="67">
        <f t="shared" ref="Z1168:AA1168" si="3537">U1168</f>
        <v>-0.002218425868</v>
      </c>
      <c r="AA1168" s="68">
        <f t="shared" si="3537"/>
        <v>0.02488202863</v>
      </c>
      <c r="AB1168" s="69">
        <f t="shared" ref="AB1168:AC1168" si="3538">S1168</f>
        <v>-0.04718078299</v>
      </c>
      <c r="AC1168" s="70">
        <f t="shared" si="3538"/>
        <v>-0.004046129919</v>
      </c>
      <c r="AD1168" s="71">
        <f t="shared" si="17"/>
        <v>-0.0006141939355</v>
      </c>
      <c r="AE1168" s="72">
        <f t="shared" si="18"/>
        <v>-0.0001103978719</v>
      </c>
      <c r="AF1168" s="73">
        <f t="shared" si="19"/>
        <v>0.0002053429899</v>
      </c>
      <c r="AG1168" s="74">
        <f t="shared" si="20"/>
        <v>-0.001164977554</v>
      </c>
      <c r="AH1168" s="75">
        <f t="shared" si="21"/>
        <v>0.002209655116</v>
      </c>
      <c r="AI1168" s="76">
        <f t="shared" si="22"/>
        <v>0.0003817991553</v>
      </c>
      <c r="AJ1168" s="77"/>
      <c r="AK1168" s="65">
        <f t="shared" si="23"/>
        <v>-0.005693794321</v>
      </c>
      <c r="AL1168" s="66">
        <f t="shared" si="24"/>
        <v>0.0007634399882</v>
      </c>
      <c r="AM1168" s="67">
        <f t="shared" si="25"/>
        <v>-0.04131458415</v>
      </c>
      <c r="AN1168" s="68">
        <f t="shared" si="26"/>
        <v>0.01678802447</v>
      </c>
      <c r="AO1168" s="69">
        <f t="shared" si="27"/>
        <v>0.004601351719</v>
      </c>
      <c r="AP1168" s="70">
        <f t="shared" si="28"/>
        <v>0.02408044078</v>
      </c>
      <c r="AQ1168" s="71">
        <f t="shared" si="29"/>
        <v>-0.0003800379724</v>
      </c>
      <c r="AR1168" s="72">
        <f t="shared" si="30"/>
        <v>0.0003012964325</v>
      </c>
      <c r="AS1168" s="73">
        <f t="shared" si="31"/>
        <v>0.0004968902281</v>
      </c>
      <c r="AT1168" s="74">
        <f t="shared" si="32"/>
        <v>0.00005622604349</v>
      </c>
      <c r="AU1168" s="75">
        <f t="shared" si="33"/>
        <v>0.0002443059428</v>
      </c>
      <c r="AV1168" s="76">
        <f t="shared" si="34"/>
        <v>0.00007962751734</v>
      </c>
      <c r="AW1168" s="78">
        <f t="shared" si="35"/>
        <v>-0.04204586855</v>
      </c>
      <c r="AX1168" s="79">
        <f t="shared" si="36"/>
        <v>-0.06006859078</v>
      </c>
      <c r="AY1168" s="78">
        <f t="shared" si="37"/>
        <v>0.04206905523</v>
      </c>
      <c r="AZ1168" s="79">
        <f t="shared" si="38"/>
        <v>0.05121669048</v>
      </c>
      <c r="BA1168" s="80"/>
      <c r="BB1168" s="80"/>
      <c r="BC1168" s="80"/>
      <c r="BD1168" s="80"/>
      <c r="BE1168" s="81"/>
      <c r="BF1168" s="81"/>
      <c r="BG1168" s="81"/>
      <c r="BH1168" s="81"/>
      <c r="BI1168" s="81"/>
      <c r="BJ1168" s="81"/>
    </row>
    <row r="1169">
      <c r="A1169" s="31">
        <v>1167.0</v>
      </c>
      <c r="B1169" s="32">
        <v>5588.0</v>
      </c>
      <c r="C1169" s="33">
        <v>554.0</v>
      </c>
      <c r="D1169" s="55">
        <f t="shared" si="5"/>
        <v>361</v>
      </c>
      <c r="E1169" s="35">
        <v>88.0</v>
      </c>
      <c r="F1169" s="36">
        <v>54.0</v>
      </c>
      <c r="G1169" s="37">
        <v>74.0</v>
      </c>
      <c r="H1169" s="38">
        <v>110.0</v>
      </c>
      <c r="I1169" s="39">
        <v>24.0</v>
      </c>
      <c r="J1169" s="40">
        <v>11.0</v>
      </c>
      <c r="K1169" s="88">
        <f t="shared" si="6"/>
        <v>0.3357400722</v>
      </c>
      <c r="L1169" s="88">
        <f t="shared" si="7"/>
        <v>0.5045045045</v>
      </c>
      <c r="M1169" s="88">
        <f t="shared" si="8"/>
        <v>0.5323741007</v>
      </c>
      <c r="N1169" s="88">
        <f t="shared" si="9"/>
        <v>0.1335740072</v>
      </c>
      <c r="O1169" s="88">
        <f t="shared" si="10"/>
        <v>0.5152354571</v>
      </c>
      <c r="P1169" s="89">
        <f t="shared" si="11"/>
        <v>0.01985559567</v>
      </c>
      <c r="Q1169" s="90">
        <f t="shared" ref="Q1169:V1169" si="3539">K1169-Q$2</f>
        <v>-0.01523760949</v>
      </c>
      <c r="R1169" s="91">
        <f t="shared" si="3539"/>
        <v>0.02495196421</v>
      </c>
      <c r="S1169" s="92">
        <f t="shared" si="3539"/>
        <v>0.1207865381</v>
      </c>
      <c r="T1169" s="93">
        <f t="shared" si="3539"/>
        <v>0.01783956561</v>
      </c>
      <c r="U1169" s="94">
        <f t="shared" si="3539"/>
        <v>0.06140412797</v>
      </c>
      <c r="V1169" s="95">
        <f t="shared" si="3539"/>
        <v>-0.01240523284</v>
      </c>
      <c r="W1169" s="64"/>
      <c r="X1169" s="65">
        <f t="shared" si="13"/>
        <v>1</v>
      </c>
      <c r="Y1169" s="66">
        <f t="shared" si="14"/>
        <v>0</v>
      </c>
      <c r="Z1169" s="67">
        <f t="shared" ref="Z1169:AA1169" si="3540">U1169</f>
        <v>0.06140412797</v>
      </c>
      <c r="AA1169" s="68">
        <f t="shared" si="3540"/>
        <v>-0.01240523284</v>
      </c>
      <c r="AB1169" s="69">
        <f t="shared" ref="AB1169:AC1169" si="3541">S1169</f>
        <v>0.1207865381</v>
      </c>
      <c r="AC1169" s="70">
        <f t="shared" si="3541"/>
        <v>0.01783956561</v>
      </c>
      <c r="AD1169" s="71">
        <f t="shared" si="17"/>
        <v>0.00361657713</v>
      </c>
      <c r="AE1169" s="72">
        <f t="shared" si="18"/>
        <v>-0.00152346501</v>
      </c>
      <c r="AF1169" s="73">
        <f t="shared" si="19"/>
        <v>0.007638096006</v>
      </c>
      <c r="AG1169" s="74">
        <f t="shared" si="20"/>
        <v>-0.0004029621594</v>
      </c>
      <c r="AH1169" s="75">
        <f t="shared" si="21"/>
        <v>0.01427113768</v>
      </c>
      <c r="AI1169" s="76">
        <f t="shared" si="22"/>
        <v>0.004309558742</v>
      </c>
      <c r="AJ1169" s="77"/>
      <c r="AK1169" s="65">
        <f t="shared" si="23"/>
        <v>-0.005693794321</v>
      </c>
      <c r="AL1169" s="66">
        <f t="shared" si="24"/>
        <v>0.0007634399882</v>
      </c>
      <c r="AM1169" s="67">
        <f t="shared" si="25"/>
        <v>0.06981654071</v>
      </c>
      <c r="AN1169" s="68">
        <f t="shared" si="26"/>
        <v>0.08736200218</v>
      </c>
      <c r="AO1169" s="69">
        <f t="shared" si="27"/>
        <v>-0.008051533248</v>
      </c>
      <c r="AP1169" s="70">
        <f t="shared" si="28"/>
        <v>-0.06269717152</v>
      </c>
      <c r="AQ1169" s="71">
        <f t="shared" si="29"/>
        <v>0.0009707538269</v>
      </c>
      <c r="AR1169" s="72">
        <f t="shared" si="30"/>
        <v>-0.002891278137</v>
      </c>
      <c r="AS1169" s="73">
        <f t="shared" si="31"/>
        <v>0.0003694171647</v>
      </c>
      <c r="AT1169" s="74">
        <f t="shared" si="32"/>
        <v>0.00321216061</v>
      </c>
      <c r="AU1169" s="75">
        <f t="shared" si="33"/>
        <v>0.001547545679</v>
      </c>
      <c r="AV1169" s="76">
        <f t="shared" si="34"/>
        <v>0.0007233592382</v>
      </c>
      <c r="AW1169" s="78">
        <f t="shared" si="35"/>
        <v>0.05895892981</v>
      </c>
      <c r="AX1169" s="79">
        <f t="shared" si="36"/>
        <v>-0.01523760949</v>
      </c>
      <c r="AY1169" s="78">
        <f t="shared" si="37"/>
        <v>0.02647251236</v>
      </c>
      <c r="AZ1169" s="79">
        <f t="shared" si="38"/>
        <v>0.02495196421</v>
      </c>
      <c r="BA1169" s="80"/>
      <c r="BB1169" s="80"/>
      <c r="BC1169" s="80"/>
      <c r="BD1169" s="80"/>
      <c r="BE1169" s="81"/>
      <c r="BF1169" s="81"/>
      <c r="BG1169" s="81"/>
      <c r="BH1169" s="81"/>
      <c r="BI1169" s="81"/>
      <c r="BJ1169" s="81"/>
    </row>
    <row r="1170">
      <c r="A1170" s="31">
        <v>1168.0</v>
      </c>
      <c r="B1170" s="32">
        <v>2722.0</v>
      </c>
      <c r="C1170" s="33">
        <v>622.0</v>
      </c>
      <c r="D1170" s="55">
        <f t="shared" si="5"/>
        <v>279</v>
      </c>
      <c r="E1170" s="35">
        <v>22.0</v>
      </c>
      <c r="F1170" s="36">
        <v>56.0</v>
      </c>
      <c r="G1170" s="37">
        <v>44.0</v>
      </c>
      <c r="H1170" s="38">
        <v>102.0</v>
      </c>
      <c r="I1170" s="39">
        <v>17.0</v>
      </c>
      <c r="J1170" s="40">
        <v>38.0</v>
      </c>
      <c r="K1170" s="88">
        <f t="shared" si="6"/>
        <v>0.1334405145</v>
      </c>
      <c r="L1170" s="88">
        <f t="shared" si="7"/>
        <v>0.2765957447</v>
      </c>
      <c r="M1170" s="88">
        <f t="shared" si="8"/>
        <v>0.3188405797</v>
      </c>
      <c r="N1170" s="88">
        <f t="shared" si="9"/>
        <v>0.07073954984</v>
      </c>
      <c r="O1170" s="88">
        <f t="shared" si="10"/>
        <v>0.2974910394</v>
      </c>
      <c r="P1170" s="89">
        <f t="shared" si="11"/>
        <v>0.06109324759</v>
      </c>
      <c r="Q1170" s="90">
        <f t="shared" ref="Q1170:V1170" si="3542">K1170-Q$2</f>
        <v>-0.2175371672</v>
      </c>
      <c r="R1170" s="91">
        <f t="shared" si="3542"/>
        <v>-0.2029567956</v>
      </c>
      <c r="S1170" s="92">
        <f t="shared" si="3542"/>
        <v>-0.09274698294</v>
      </c>
      <c r="T1170" s="93">
        <f t="shared" si="3542"/>
        <v>-0.04499489177</v>
      </c>
      <c r="U1170" s="94">
        <f t="shared" si="3542"/>
        <v>-0.1563402897</v>
      </c>
      <c r="V1170" s="95">
        <f t="shared" si="3542"/>
        <v>0.02883241908</v>
      </c>
      <c r="W1170" s="64"/>
      <c r="X1170" s="65">
        <f t="shared" si="13"/>
        <v>1</v>
      </c>
      <c r="Y1170" s="66">
        <f t="shared" si="14"/>
        <v>0</v>
      </c>
      <c r="Z1170" s="67">
        <f t="shared" ref="Z1170:AA1170" si="3543">U1170</f>
        <v>-0.1563402897</v>
      </c>
      <c r="AA1170" s="68">
        <f t="shared" si="3543"/>
        <v>0.02883241908</v>
      </c>
      <c r="AB1170" s="69">
        <f t="shared" ref="AB1170:AC1170" si="3544">S1170</f>
        <v>-0.09274698294</v>
      </c>
      <c r="AC1170" s="70">
        <f t="shared" si="3544"/>
        <v>-0.04499489177</v>
      </c>
      <c r="AD1170" s="71">
        <f t="shared" si="17"/>
        <v>0.02361097778</v>
      </c>
      <c r="AE1170" s="72">
        <f t="shared" si="18"/>
        <v>-0.0090153375</v>
      </c>
      <c r="AF1170" s="73">
        <f t="shared" si="19"/>
        <v>0.01579740175</v>
      </c>
      <c r="AG1170" s="74">
        <f t="shared" si="20"/>
        <v>0.004360394532</v>
      </c>
      <c r="AH1170" s="75">
        <f t="shared" si="21"/>
        <v>0.006577462559</v>
      </c>
      <c r="AI1170" s="76">
        <f t="shared" si="22"/>
        <v>0.008346280918</v>
      </c>
      <c r="AJ1170" s="77"/>
      <c r="AK1170" s="65">
        <f t="shared" si="23"/>
        <v>-0.005693794321</v>
      </c>
      <c r="AL1170" s="66">
        <f t="shared" si="24"/>
        <v>0.0007634399882</v>
      </c>
      <c r="AM1170" s="67">
        <f t="shared" si="25"/>
        <v>-0.1733892155</v>
      </c>
      <c r="AN1170" s="68">
        <f t="shared" si="26"/>
        <v>-0.2246779657</v>
      </c>
      <c r="AO1170" s="69">
        <f t="shared" si="27"/>
        <v>-0.009414481174</v>
      </c>
      <c r="AP1170" s="70">
        <f t="shared" si="28"/>
        <v>0.05253235767</v>
      </c>
      <c r="AQ1170" s="71">
        <f t="shared" si="29"/>
        <v>0.006880132256</v>
      </c>
      <c r="AR1170" s="72">
        <f t="shared" si="30"/>
        <v>-0.01839748859</v>
      </c>
      <c r="AS1170" s="73">
        <f t="shared" si="31"/>
        <v>-0.001427342329</v>
      </c>
      <c r="AT1170" s="74">
        <f t="shared" si="32"/>
        <v>0.006779101919</v>
      </c>
      <c r="AU1170" s="75">
        <f t="shared" si="33"/>
        <v>0.0006086839018</v>
      </c>
      <c r="AV1170" s="76">
        <f t="shared" si="34"/>
        <v>0.001054643336</v>
      </c>
      <c r="AW1170" s="78">
        <f t="shared" si="35"/>
        <v>-0.1824360172</v>
      </c>
      <c r="AX1170" s="79">
        <f t="shared" si="36"/>
        <v>-0.2175371672</v>
      </c>
      <c r="AY1170" s="78">
        <f t="shared" si="37"/>
        <v>-0.1819459114</v>
      </c>
      <c r="AZ1170" s="79">
        <f t="shared" si="38"/>
        <v>-0.2029567956</v>
      </c>
      <c r="BA1170" s="80"/>
      <c r="BB1170" s="80"/>
      <c r="BC1170" s="80"/>
      <c r="BD1170" s="80"/>
      <c r="BE1170" s="81"/>
      <c r="BF1170" s="81"/>
      <c r="BG1170" s="81"/>
      <c r="BH1170" s="81"/>
      <c r="BI1170" s="81"/>
      <c r="BJ1170" s="81"/>
    </row>
    <row r="1171">
      <c r="A1171" s="31">
        <v>1169.0</v>
      </c>
      <c r="B1171" s="32">
        <v>7575.0</v>
      </c>
      <c r="C1171" s="33">
        <v>825.0</v>
      </c>
      <c r="D1171" s="55">
        <f t="shared" si="5"/>
        <v>683</v>
      </c>
      <c r="E1171" s="35">
        <v>286.0</v>
      </c>
      <c r="F1171" s="36">
        <v>100.0</v>
      </c>
      <c r="G1171" s="37">
        <v>120.0</v>
      </c>
      <c r="H1171" s="38">
        <v>129.0</v>
      </c>
      <c r="I1171" s="39">
        <v>38.0</v>
      </c>
      <c r="J1171" s="40">
        <v>10.0</v>
      </c>
      <c r="K1171" s="88">
        <f t="shared" si="6"/>
        <v>0.5381818182</v>
      </c>
      <c r="L1171" s="88">
        <f t="shared" si="7"/>
        <v>0.7152317881</v>
      </c>
      <c r="M1171" s="88">
        <f t="shared" si="8"/>
        <v>0.5217391304</v>
      </c>
      <c r="N1171" s="88">
        <f t="shared" si="9"/>
        <v>0.1454545455</v>
      </c>
      <c r="O1171" s="88">
        <f t="shared" si="10"/>
        <v>0.6500732064</v>
      </c>
      <c r="P1171" s="89">
        <f t="shared" si="11"/>
        <v>0.01212121212</v>
      </c>
      <c r="Q1171" s="90">
        <f t="shared" ref="Q1171:V1171" si="3545">K1171-Q$2</f>
        <v>0.1872041365</v>
      </c>
      <c r="R1171" s="91">
        <f t="shared" si="3545"/>
        <v>0.2356792478</v>
      </c>
      <c r="S1171" s="92">
        <f t="shared" si="3545"/>
        <v>0.1101515678</v>
      </c>
      <c r="T1171" s="93">
        <f t="shared" si="3545"/>
        <v>0.02972010385</v>
      </c>
      <c r="U1171" s="94">
        <f t="shared" si="3545"/>
        <v>0.1962418773</v>
      </c>
      <c r="V1171" s="95">
        <f t="shared" si="3545"/>
        <v>-0.02013961639</v>
      </c>
      <c r="W1171" s="64"/>
      <c r="X1171" s="65">
        <f t="shared" si="13"/>
        <v>1</v>
      </c>
      <c r="Y1171" s="66">
        <f t="shared" si="14"/>
        <v>0</v>
      </c>
      <c r="Z1171" s="67">
        <f t="shared" ref="Z1171:AA1171" si="3546">U1171</f>
        <v>0.1962418773</v>
      </c>
      <c r="AA1171" s="68">
        <f t="shared" si="3546"/>
        <v>-0.02013961639</v>
      </c>
      <c r="AB1171" s="69">
        <f t="shared" ref="AB1171:AC1171" si="3547">S1171</f>
        <v>0.1101515678</v>
      </c>
      <c r="AC1171" s="70">
        <f t="shared" si="3547"/>
        <v>0.02972010385</v>
      </c>
      <c r="AD1171" s="71">
        <f t="shared" si="17"/>
        <v>0.03810527028</v>
      </c>
      <c r="AE1171" s="72">
        <f t="shared" si="18"/>
        <v>-0.007904472259</v>
      </c>
      <c r="AF1171" s="73">
        <f t="shared" si="19"/>
        <v>0.02221490195</v>
      </c>
      <c r="AG1171" s="74">
        <f t="shared" si="20"/>
        <v>0.003613918654</v>
      </c>
      <c r="AH1171" s="75">
        <f t="shared" si="21"/>
        <v>0.01125008331</v>
      </c>
      <c r="AI1171" s="76">
        <f t="shared" si="22"/>
        <v>0.006547432067</v>
      </c>
      <c r="AJ1171" s="77"/>
      <c r="AK1171" s="65">
        <f t="shared" si="23"/>
        <v>-0.005693794321</v>
      </c>
      <c r="AL1171" s="66">
        <f t="shared" si="24"/>
        <v>0.0007634399882</v>
      </c>
      <c r="AM1171" s="67">
        <f t="shared" si="25"/>
        <v>0.192158038</v>
      </c>
      <c r="AN1171" s="68">
        <f t="shared" si="26"/>
        <v>0.2951229954</v>
      </c>
      <c r="AO1171" s="69">
        <f t="shared" si="27"/>
        <v>-0.0006390686448</v>
      </c>
      <c r="AP1171" s="70">
        <f t="shared" si="28"/>
        <v>-0.05906356412</v>
      </c>
      <c r="AQ1171" s="71">
        <f t="shared" si="29"/>
        <v>0.01497745761</v>
      </c>
      <c r="AR1171" s="72">
        <f t="shared" si="30"/>
        <v>-0.02627583915</v>
      </c>
      <c r="AS1171" s="73">
        <f t="shared" si="31"/>
        <v>-0.0009448538184</v>
      </c>
      <c r="AT1171" s="74">
        <f t="shared" si="32"/>
        <v>0.00946729868</v>
      </c>
      <c r="AU1171" s="75">
        <f t="shared" si="33"/>
        <v>0.001168152635</v>
      </c>
      <c r="AV1171" s="76">
        <f t="shared" si="34"/>
        <v>0.0009274719227</v>
      </c>
      <c r="AW1171" s="78">
        <f t="shared" si="35"/>
        <v>0.2010259314</v>
      </c>
      <c r="AX1171" s="79">
        <f t="shared" si="36"/>
        <v>0.1872041365</v>
      </c>
      <c r="AY1171" s="78">
        <f t="shared" si="37"/>
        <v>0.2209418027</v>
      </c>
      <c r="AZ1171" s="79">
        <f t="shared" si="38"/>
        <v>0.2356792478</v>
      </c>
      <c r="BA1171" s="80"/>
      <c r="BB1171" s="80"/>
      <c r="BC1171" s="80"/>
      <c r="BD1171" s="80"/>
      <c r="BE1171" s="81"/>
      <c r="BF1171" s="81"/>
      <c r="BG1171" s="81"/>
      <c r="BH1171" s="81"/>
      <c r="BI1171" s="81"/>
      <c r="BJ1171" s="81"/>
    </row>
    <row r="1172">
      <c r="A1172" s="31">
        <v>1170.0</v>
      </c>
      <c r="B1172" s="32">
        <v>7525.0</v>
      </c>
      <c r="C1172" s="33">
        <v>1370.0</v>
      </c>
      <c r="D1172" s="55">
        <f t="shared" si="5"/>
        <v>660</v>
      </c>
      <c r="E1172" s="35">
        <v>112.0</v>
      </c>
      <c r="F1172" s="36">
        <v>147.0</v>
      </c>
      <c r="G1172" s="37">
        <v>67.0</v>
      </c>
      <c r="H1172" s="38">
        <v>215.0</v>
      </c>
      <c r="I1172" s="39">
        <v>50.0</v>
      </c>
      <c r="J1172" s="40">
        <v>69.0</v>
      </c>
      <c r="K1172" s="88">
        <f t="shared" si="6"/>
        <v>0.1671532847</v>
      </c>
      <c r="L1172" s="88">
        <f t="shared" si="7"/>
        <v>0.4297082228</v>
      </c>
      <c r="M1172" s="88">
        <f t="shared" si="8"/>
        <v>0.2367491166</v>
      </c>
      <c r="N1172" s="88">
        <f t="shared" si="9"/>
        <v>0.04890510949</v>
      </c>
      <c r="O1172" s="88">
        <f t="shared" si="10"/>
        <v>0.346969697</v>
      </c>
      <c r="P1172" s="89">
        <f t="shared" si="11"/>
        <v>0.0503649635</v>
      </c>
      <c r="Q1172" s="90">
        <f t="shared" ref="Q1172:V1172" si="3548">K1172-Q$2</f>
        <v>-0.183824397</v>
      </c>
      <c r="R1172" s="91">
        <f t="shared" si="3548"/>
        <v>-0.04984431748</v>
      </c>
      <c r="S1172" s="92">
        <f t="shared" si="3548"/>
        <v>-0.174838446</v>
      </c>
      <c r="T1172" s="93">
        <f t="shared" si="3548"/>
        <v>-0.06682933212</v>
      </c>
      <c r="U1172" s="94">
        <f t="shared" si="3548"/>
        <v>-0.1068616321</v>
      </c>
      <c r="V1172" s="95">
        <f t="shared" si="3548"/>
        <v>0.01810413499</v>
      </c>
      <c r="W1172" s="64"/>
      <c r="X1172" s="65">
        <f t="shared" si="13"/>
        <v>1</v>
      </c>
      <c r="Y1172" s="66">
        <f t="shared" si="14"/>
        <v>0</v>
      </c>
      <c r="Z1172" s="67">
        <f t="shared" ref="Z1172:AA1172" si="3549">U1172</f>
        <v>-0.1068616321</v>
      </c>
      <c r="AA1172" s="68">
        <f t="shared" si="3549"/>
        <v>0.01810413499</v>
      </c>
      <c r="AB1172" s="69">
        <f t="shared" ref="AB1172:AC1172" si="3550">S1172</f>
        <v>-0.174838446</v>
      </c>
      <c r="AC1172" s="70">
        <f t="shared" si="3550"/>
        <v>-0.06682933212</v>
      </c>
      <c r="AD1172" s="71">
        <f t="shared" si="17"/>
        <v>0.01109164872</v>
      </c>
      <c r="AE1172" s="72">
        <f t="shared" si="18"/>
        <v>-0.003869274827</v>
      </c>
      <c r="AF1172" s="73">
        <f t="shared" si="19"/>
        <v>0.01989340895</v>
      </c>
      <c r="AG1172" s="74">
        <f t="shared" si="20"/>
        <v>0.003976192675</v>
      </c>
      <c r="AH1172" s="75">
        <f t="shared" si="21"/>
        <v>0.02610232258</v>
      </c>
      <c r="AI1172" s="76">
        <f t="shared" si="22"/>
        <v>0.02336867315</v>
      </c>
      <c r="AJ1172" s="77"/>
      <c r="AK1172" s="65">
        <f t="shared" si="23"/>
        <v>-0.005693794321</v>
      </c>
      <c r="AL1172" s="66">
        <f t="shared" si="24"/>
        <v>0.0007634399882</v>
      </c>
      <c r="AM1172" s="67">
        <f t="shared" si="25"/>
        <v>-0.1159693019</v>
      </c>
      <c r="AN1172" s="68">
        <f t="shared" si="26"/>
        <v>-0.154880536</v>
      </c>
      <c r="AO1172" s="69">
        <f t="shared" si="27"/>
        <v>-0.008781356871</v>
      </c>
      <c r="AP1172" s="70">
        <f t="shared" si="28"/>
        <v>0.09650587233</v>
      </c>
      <c r="AQ1172" s="71">
        <f t="shared" si="29"/>
        <v>0.003445313255</v>
      </c>
      <c r="AR1172" s="72">
        <f t="shared" si="30"/>
        <v>-0.008454497025</v>
      </c>
      <c r="AS1172" s="73">
        <f t="shared" si="31"/>
        <v>-0.001158309602</v>
      </c>
      <c r="AT1172" s="74">
        <f t="shared" si="32"/>
        <v>0.008497267312</v>
      </c>
      <c r="AU1172" s="75">
        <f t="shared" si="33"/>
        <v>0.002575886638</v>
      </c>
      <c r="AV1172" s="76">
        <f t="shared" si="34"/>
        <v>0.003079257699</v>
      </c>
      <c r="AW1172" s="78">
        <f t="shared" si="35"/>
        <v>-0.1255815628</v>
      </c>
      <c r="AX1172" s="79">
        <f t="shared" si="36"/>
        <v>-0.183824397</v>
      </c>
      <c r="AY1172" s="78">
        <f t="shared" si="37"/>
        <v>-0.05448919574</v>
      </c>
      <c r="AZ1172" s="79">
        <f t="shared" si="38"/>
        <v>-0.04984431748</v>
      </c>
      <c r="BA1172" s="80"/>
      <c r="BB1172" s="80"/>
      <c r="BC1172" s="80"/>
      <c r="BD1172" s="80"/>
      <c r="BE1172" s="81"/>
      <c r="BF1172" s="81"/>
      <c r="BG1172" s="81"/>
      <c r="BH1172" s="81"/>
      <c r="BI1172" s="81"/>
      <c r="BJ1172" s="81"/>
    </row>
    <row r="1173">
      <c r="A1173" s="31">
        <v>1171.0</v>
      </c>
      <c r="B1173" s="32">
        <v>2605.0</v>
      </c>
      <c r="C1173" s="33">
        <v>1365.0</v>
      </c>
      <c r="D1173" s="55">
        <f t="shared" si="5"/>
        <v>1093</v>
      </c>
      <c r="E1173" s="35">
        <v>373.0</v>
      </c>
      <c r="F1173" s="36">
        <v>163.0</v>
      </c>
      <c r="G1173" s="37">
        <v>168.0</v>
      </c>
      <c r="H1173" s="38">
        <v>239.0</v>
      </c>
      <c r="I1173" s="39">
        <v>92.0</v>
      </c>
      <c r="J1173" s="40">
        <v>58.0</v>
      </c>
      <c r="K1173" s="88">
        <f t="shared" si="6"/>
        <v>0.4637362637</v>
      </c>
      <c r="L1173" s="88">
        <f t="shared" si="7"/>
        <v>0.6605113636</v>
      </c>
      <c r="M1173" s="88">
        <f t="shared" si="8"/>
        <v>0.4318766067</v>
      </c>
      <c r="N1173" s="88">
        <f t="shared" si="9"/>
        <v>0.1230769231</v>
      </c>
      <c r="O1173" s="88">
        <f t="shared" si="10"/>
        <v>0.5791399817</v>
      </c>
      <c r="P1173" s="89">
        <f t="shared" si="11"/>
        <v>0.04249084249</v>
      </c>
      <c r="Q1173" s="90">
        <f t="shared" ref="Q1173:V1173" si="3551">K1173-Q$2</f>
        <v>0.112758582</v>
      </c>
      <c r="R1173" s="91">
        <f t="shared" si="3551"/>
        <v>0.1809588233</v>
      </c>
      <c r="S1173" s="92">
        <f t="shared" si="3551"/>
        <v>0.02028904404</v>
      </c>
      <c r="T1173" s="93">
        <f t="shared" si="3551"/>
        <v>0.00734248147</v>
      </c>
      <c r="U1173" s="94">
        <f t="shared" si="3551"/>
        <v>0.1253086526</v>
      </c>
      <c r="V1173" s="95">
        <f t="shared" si="3551"/>
        <v>0.01023001398</v>
      </c>
      <c r="W1173" s="64"/>
      <c r="X1173" s="65">
        <f t="shared" si="13"/>
        <v>1</v>
      </c>
      <c r="Y1173" s="66">
        <f t="shared" si="14"/>
        <v>0</v>
      </c>
      <c r="Z1173" s="67">
        <f t="shared" ref="Z1173:AA1173" si="3552">U1173</f>
        <v>0.1253086526</v>
      </c>
      <c r="AA1173" s="68">
        <f t="shared" si="3552"/>
        <v>0.01023001398</v>
      </c>
      <c r="AB1173" s="69">
        <f t="shared" ref="AB1173:AC1173" si="3553">S1173</f>
        <v>0.02028904404</v>
      </c>
      <c r="AC1173" s="70">
        <f t="shared" si="3553"/>
        <v>0.00734248147</v>
      </c>
      <c r="AD1173" s="71">
        <f t="shared" si="17"/>
        <v>0.01559760523</v>
      </c>
      <c r="AE1173" s="72">
        <f t="shared" si="18"/>
        <v>0.002563818536</v>
      </c>
      <c r="AF1173" s="73">
        <f t="shared" si="19"/>
        <v>0.002467279083</v>
      </c>
      <c r="AG1173" s="74">
        <f t="shared" si="20"/>
        <v>0.001127633664</v>
      </c>
      <c r="AH1173" s="75">
        <f t="shared" si="21"/>
        <v>0.0003577332738</v>
      </c>
      <c r="AI1173" s="76">
        <f t="shared" si="22"/>
        <v>0.0002979438598</v>
      </c>
      <c r="AJ1173" s="77"/>
      <c r="AK1173" s="65">
        <f t="shared" si="23"/>
        <v>-0.005693794321</v>
      </c>
      <c r="AL1173" s="66">
        <f t="shared" si="24"/>
        <v>0.0007634399882</v>
      </c>
      <c r="AM1173" s="67">
        <f t="shared" si="25"/>
        <v>0.08604226718</v>
      </c>
      <c r="AN1173" s="68">
        <f t="shared" si="26"/>
        <v>0.2072957267</v>
      </c>
      <c r="AO1173" s="69">
        <f t="shared" si="27"/>
        <v>0.0008133578325</v>
      </c>
      <c r="AP1173" s="70">
        <f t="shared" si="28"/>
        <v>-0.01114109138</v>
      </c>
      <c r="AQ1173" s="71">
        <f t="shared" si="29"/>
        <v>0.009511390018</v>
      </c>
      <c r="AR1173" s="72">
        <f t="shared" si="30"/>
        <v>-0.007774729375</v>
      </c>
      <c r="AS1173" s="73">
        <f t="shared" si="31"/>
        <v>-0.0004113630903</v>
      </c>
      <c r="AT1173" s="74">
        <f t="shared" si="32"/>
        <v>0.001070436945</v>
      </c>
      <c r="AU1173" s="75">
        <f t="shared" si="33"/>
        <v>0.00003566967012</v>
      </c>
      <c r="AV1173" s="76">
        <f t="shared" si="34"/>
        <v>0.00003966963779</v>
      </c>
      <c r="AW1173" s="78">
        <f t="shared" si="35"/>
        <v>0.09029752729</v>
      </c>
      <c r="AX1173" s="79">
        <f t="shared" si="36"/>
        <v>0.112758582</v>
      </c>
      <c r="AY1173" s="78">
        <f t="shared" si="37"/>
        <v>0.1902534525</v>
      </c>
      <c r="AZ1173" s="79">
        <f t="shared" si="38"/>
        <v>0.1809588233</v>
      </c>
      <c r="BA1173" s="80"/>
      <c r="BB1173" s="80"/>
      <c r="BC1173" s="80"/>
      <c r="BD1173" s="80"/>
      <c r="BE1173" s="81"/>
      <c r="BF1173" s="81"/>
      <c r="BG1173" s="81"/>
      <c r="BH1173" s="81"/>
      <c r="BI1173" s="81"/>
      <c r="BJ1173" s="81"/>
    </row>
    <row r="1174">
      <c r="A1174" s="31">
        <v>1172.0</v>
      </c>
      <c r="B1174" s="32">
        <v>5515.0</v>
      </c>
      <c r="C1174" s="33">
        <v>866.0</v>
      </c>
      <c r="D1174" s="55">
        <f t="shared" si="5"/>
        <v>621</v>
      </c>
      <c r="E1174" s="35">
        <v>169.0</v>
      </c>
      <c r="F1174" s="36">
        <v>151.0</v>
      </c>
      <c r="G1174" s="37">
        <v>74.0</v>
      </c>
      <c r="H1174" s="38">
        <v>147.0</v>
      </c>
      <c r="I1174" s="39">
        <v>39.0</v>
      </c>
      <c r="J1174" s="40">
        <v>41.0</v>
      </c>
      <c r="K1174" s="88">
        <f t="shared" si="6"/>
        <v>0.3256351039</v>
      </c>
      <c r="L1174" s="88">
        <f t="shared" si="7"/>
        <v>0.585915493</v>
      </c>
      <c r="M1174" s="88">
        <f t="shared" si="8"/>
        <v>0.2781954887</v>
      </c>
      <c r="N1174" s="88">
        <f t="shared" si="9"/>
        <v>0.08545034642</v>
      </c>
      <c r="O1174" s="88">
        <f t="shared" si="10"/>
        <v>0.4541062802</v>
      </c>
      <c r="P1174" s="89">
        <f t="shared" si="11"/>
        <v>0.04734411085</v>
      </c>
      <c r="Q1174" s="90">
        <f t="shared" ref="Q1174:V1174" si="3554">K1174-Q$2</f>
        <v>-0.02534257776</v>
      </c>
      <c r="R1174" s="91">
        <f t="shared" si="3554"/>
        <v>0.1063629527</v>
      </c>
      <c r="S1174" s="92">
        <f t="shared" si="3554"/>
        <v>-0.1333920739</v>
      </c>
      <c r="T1174" s="93">
        <f t="shared" si="3554"/>
        <v>-0.03028409519</v>
      </c>
      <c r="U1174" s="94">
        <f t="shared" si="3554"/>
        <v>0.0002749510998</v>
      </c>
      <c r="V1174" s="95">
        <f t="shared" si="3554"/>
        <v>0.01508328234</v>
      </c>
      <c r="W1174" s="64"/>
      <c r="X1174" s="65">
        <f t="shared" si="13"/>
        <v>1</v>
      </c>
      <c r="Y1174" s="66">
        <f t="shared" si="14"/>
        <v>0</v>
      </c>
      <c r="Z1174" s="67">
        <f t="shared" ref="Z1174:AA1174" si="3555">U1174</f>
        <v>0.0002749510998</v>
      </c>
      <c r="AA1174" s="68">
        <f t="shared" si="3555"/>
        <v>0.01508328234</v>
      </c>
      <c r="AB1174" s="69">
        <f t="shared" ref="AB1174:AC1174" si="3556">S1174</f>
        <v>-0.1333920739</v>
      </c>
      <c r="AC1174" s="70">
        <f t="shared" si="3556"/>
        <v>-0.03028409519</v>
      </c>
      <c r="AD1174" s="71">
        <f t="shared" si="17"/>
        <v>-0.0002274298081</v>
      </c>
      <c r="AE1174" s="72">
        <f t="shared" si="18"/>
        <v>0.000008294330137</v>
      </c>
      <c r="AF1174" s="73">
        <f t="shared" si="19"/>
        <v>0.0004201072608</v>
      </c>
      <c r="AG1174" s="74">
        <f t="shared" si="20"/>
        <v>-0.002020316959</v>
      </c>
      <c r="AH1174" s="75">
        <f t="shared" si="21"/>
        <v>0.01687631896</v>
      </c>
      <c r="AI1174" s="76">
        <f t="shared" si="22"/>
        <v>0.008079316528</v>
      </c>
      <c r="AJ1174" s="77"/>
      <c r="AK1174" s="65">
        <f t="shared" si="23"/>
        <v>-0.005693794321</v>
      </c>
      <c r="AL1174" s="66">
        <f t="shared" si="24"/>
        <v>0.0007634399882</v>
      </c>
      <c r="AM1174" s="67">
        <f t="shared" si="25"/>
        <v>-0.02372243923</v>
      </c>
      <c r="AN1174" s="68">
        <f t="shared" si="26"/>
        <v>0.0127483366</v>
      </c>
      <c r="AO1174" s="69">
        <f t="shared" si="27"/>
        <v>0.003617808932</v>
      </c>
      <c r="AP1174" s="70">
        <f t="shared" si="28"/>
        <v>0.07072476068</v>
      </c>
      <c r="AQ1174" s="71">
        <f t="shared" si="29"/>
        <v>-0.0001120589642</v>
      </c>
      <c r="AR1174" s="72">
        <f t="shared" si="30"/>
        <v>0.0001368411776</v>
      </c>
      <c r="AS1174" s="73">
        <f t="shared" si="31"/>
        <v>0.0008633832788</v>
      </c>
      <c r="AT1174" s="74">
        <f t="shared" si="32"/>
        <v>0.000124510483</v>
      </c>
      <c r="AU1174" s="75">
        <f t="shared" si="33"/>
        <v>0.001781002677</v>
      </c>
      <c r="AV1174" s="76">
        <f t="shared" si="34"/>
        <v>0.001193697191</v>
      </c>
      <c r="AW1174" s="78">
        <f t="shared" si="35"/>
        <v>-0.02326609763</v>
      </c>
      <c r="AX1174" s="79">
        <f t="shared" si="36"/>
        <v>-0.02534257776</v>
      </c>
      <c r="AY1174" s="78">
        <f t="shared" si="37"/>
        <v>0.08569158612</v>
      </c>
      <c r="AZ1174" s="79">
        <f t="shared" si="38"/>
        <v>0.1063629527</v>
      </c>
      <c r="BA1174" s="80"/>
      <c r="BB1174" s="80"/>
      <c r="BC1174" s="80"/>
      <c r="BD1174" s="80"/>
      <c r="BE1174" s="81"/>
      <c r="BF1174" s="81"/>
      <c r="BG1174" s="81"/>
      <c r="BH1174" s="81"/>
      <c r="BI1174" s="81"/>
      <c r="BJ1174" s="81"/>
    </row>
    <row r="1175">
      <c r="A1175" s="31">
        <v>1173.0</v>
      </c>
      <c r="B1175" s="32">
        <v>4415.0</v>
      </c>
      <c r="C1175" s="33">
        <v>788.0</v>
      </c>
      <c r="D1175" s="55">
        <f t="shared" si="5"/>
        <v>386</v>
      </c>
      <c r="E1175" s="35">
        <v>30.0</v>
      </c>
      <c r="F1175" s="36">
        <v>101.0</v>
      </c>
      <c r="G1175" s="37">
        <v>17.0</v>
      </c>
      <c r="H1175" s="38">
        <v>154.0</v>
      </c>
      <c r="I1175" s="39">
        <v>17.0</v>
      </c>
      <c r="J1175" s="40">
        <v>67.0</v>
      </c>
      <c r="K1175" s="88">
        <f t="shared" si="6"/>
        <v>0.08121827411</v>
      </c>
      <c r="L1175" s="88">
        <f t="shared" si="7"/>
        <v>0.2338308458</v>
      </c>
      <c r="M1175" s="88">
        <f t="shared" si="8"/>
        <v>0.09189189189</v>
      </c>
      <c r="N1175" s="88">
        <f t="shared" si="9"/>
        <v>0.02157360406</v>
      </c>
      <c r="O1175" s="88">
        <f t="shared" si="10"/>
        <v>0.1658031088</v>
      </c>
      <c r="P1175" s="89">
        <f t="shared" si="11"/>
        <v>0.08502538071</v>
      </c>
      <c r="Q1175" s="90">
        <f t="shared" ref="Q1175:V1175" si="3557">K1175-Q$2</f>
        <v>-0.2697594076</v>
      </c>
      <c r="R1175" s="91">
        <f t="shared" si="3557"/>
        <v>-0.2457216945</v>
      </c>
      <c r="S1175" s="92">
        <f t="shared" si="3557"/>
        <v>-0.3196956708</v>
      </c>
      <c r="T1175" s="93">
        <f t="shared" si="3557"/>
        <v>-0.09416083755</v>
      </c>
      <c r="U1175" s="94">
        <f t="shared" si="3557"/>
        <v>-0.2880282203</v>
      </c>
      <c r="V1175" s="95">
        <f t="shared" si="3557"/>
        <v>0.0527645522</v>
      </c>
      <c r="W1175" s="64"/>
      <c r="X1175" s="65">
        <f t="shared" si="13"/>
        <v>1</v>
      </c>
      <c r="Y1175" s="66">
        <f t="shared" si="14"/>
        <v>0</v>
      </c>
      <c r="Z1175" s="67">
        <f t="shared" ref="Z1175:AA1175" si="3558">U1175</f>
        <v>-0.2880282203</v>
      </c>
      <c r="AA1175" s="68">
        <f t="shared" si="3558"/>
        <v>0.0527645522</v>
      </c>
      <c r="AB1175" s="69">
        <f t="shared" ref="AB1175:AC1175" si="3559">S1175</f>
        <v>-0.3196956708</v>
      </c>
      <c r="AC1175" s="70">
        <f t="shared" si="3559"/>
        <v>-0.09416083755</v>
      </c>
      <c r="AD1175" s="71">
        <f t="shared" si="17"/>
        <v>0.08017615771</v>
      </c>
      <c r="AE1175" s="72">
        <f t="shared" si="18"/>
        <v>-0.03039536013</v>
      </c>
      <c r="AF1175" s="73">
        <f t="shared" si="19"/>
        <v>0.09704972951</v>
      </c>
      <c r="AG1175" s="74">
        <f t="shared" si="20"/>
        <v>0.01025237955</v>
      </c>
      <c r="AH1175" s="75">
        <f t="shared" si="21"/>
        <v>0.09333905857</v>
      </c>
      <c r="AI1175" s="76">
        <f t="shared" si="22"/>
        <v>0.06020562424</v>
      </c>
      <c r="AJ1175" s="77"/>
      <c r="AK1175" s="65">
        <f t="shared" si="23"/>
        <v>-0.005693794321</v>
      </c>
      <c r="AL1175" s="66">
        <f t="shared" si="24"/>
        <v>0.0007634399882</v>
      </c>
      <c r="AM1175" s="67">
        <f t="shared" si="25"/>
        <v>-0.3188759016</v>
      </c>
      <c r="AN1175" s="68">
        <f t="shared" si="26"/>
        <v>-0.4142166684</v>
      </c>
      <c r="AO1175" s="69">
        <f t="shared" si="27"/>
        <v>-0.002083952027</v>
      </c>
      <c r="AP1175" s="70">
        <f t="shared" si="28"/>
        <v>0.1725302385</v>
      </c>
      <c r="AQ1175" s="71">
        <f t="shared" si="29"/>
        <v>0.02349014391</v>
      </c>
      <c r="AR1175" s="72">
        <f t="shared" si="30"/>
        <v>-0.06236050376</v>
      </c>
      <c r="AS1175" s="73">
        <f t="shared" si="31"/>
        <v>-0.001792143218</v>
      </c>
      <c r="AT1175" s="74">
        <f t="shared" si="32"/>
        <v>0.04121505637</v>
      </c>
      <c r="AU1175" s="75">
        <f t="shared" si="33"/>
        <v>0.009595133511</v>
      </c>
      <c r="AV1175" s="76">
        <f t="shared" si="34"/>
        <v>0.008362180728</v>
      </c>
      <c r="AW1175" s="78">
        <f t="shared" si="35"/>
        <v>-0.2953605138</v>
      </c>
      <c r="AX1175" s="79">
        <f t="shared" si="36"/>
        <v>-0.2697594076</v>
      </c>
      <c r="AY1175" s="78">
        <f t="shared" si="37"/>
        <v>-0.2537062566</v>
      </c>
      <c r="AZ1175" s="79">
        <f t="shared" si="38"/>
        <v>-0.2457216945</v>
      </c>
      <c r="BA1175" s="80"/>
      <c r="BB1175" s="80"/>
      <c r="BC1175" s="80"/>
      <c r="BD1175" s="80"/>
      <c r="BE1175" s="81"/>
      <c r="BF1175" s="81"/>
      <c r="BG1175" s="81"/>
      <c r="BH1175" s="81"/>
      <c r="BI1175" s="81"/>
      <c r="BJ1175" s="81"/>
    </row>
    <row r="1176">
      <c r="A1176" s="31">
        <v>1174.0</v>
      </c>
      <c r="B1176" s="32">
        <v>7570.0</v>
      </c>
      <c r="C1176" s="33">
        <v>1209.0</v>
      </c>
      <c r="D1176" s="55">
        <f t="shared" si="5"/>
        <v>749</v>
      </c>
      <c r="E1176" s="35">
        <v>216.0</v>
      </c>
      <c r="F1176" s="36">
        <v>108.0</v>
      </c>
      <c r="G1176" s="37">
        <v>112.0</v>
      </c>
      <c r="H1176" s="38">
        <v>202.0</v>
      </c>
      <c r="I1176" s="39">
        <v>68.0</v>
      </c>
      <c r="J1176" s="40">
        <v>43.0</v>
      </c>
      <c r="K1176" s="88">
        <f t="shared" si="6"/>
        <v>0.3275434243</v>
      </c>
      <c r="L1176" s="88">
        <f t="shared" si="7"/>
        <v>0.5843621399</v>
      </c>
      <c r="M1176" s="88">
        <f t="shared" si="8"/>
        <v>0.4258555133</v>
      </c>
      <c r="N1176" s="88">
        <f t="shared" si="9"/>
        <v>0.09263854425</v>
      </c>
      <c r="O1176" s="88">
        <f t="shared" si="10"/>
        <v>0.5287049399</v>
      </c>
      <c r="P1176" s="89">
        <f t="shared" si="11"/>
        <v>0.03556658395</v>
      </c>
      <c r="Q1176" s="90">
        <f t="shared" ref="Q1176:V1176" si="3560">K1176-Q$2</f>
        <v>-0.02343425737</v>
      </c>
      <c r="R1176" s="91">
        <f t="shared" si="3560"/>
        <v>0.1048095996</v>
      </c>
      <c r="S1176" s="92">
        <f t="shared" si="3560"/>
        <v>0.01426795066</v>
      </c>
      <c r="T1176" s="93">
        <f t="shared" si="3560"/>
        <v>-0.02309589736</v>
      </c>
      <c r="U1176" s="94">
        <f t="shared" si="3560"/>
        <v>0.07487361083</v>
      </c>
      <c r="V1176" s="95">
        <f t="shared" si="3560"/>
        <v>0.003305755442</v>
      </c>
      <c r="W1176" s="64"/>
      <c r="X1176" s="65">
        <f t="shared" si="13"/>
        <v>1</v>
      </c>
      <c r="Y1176" s="66">
        <f t="shared" si="14"/>
        <v>0</v>
      </c>
      <c r="Z1176" s="67">
        <f t="shared" ref="Z1176:AA1176" si="3561">U1176</f>
        <v>0.07487361083</v>
      </c>
      <c r="AA1176" s="68">
        <f t="shared" si="3561"/>
        <v>0.003305755442</v>
      </c>
      <c r="AB1176" s="69">
        <f t="shared" ref="AB1176:AC1176" si="3562">S1176</f>
        <v>0.01426795066</v>
      </c>
      <c r="AC1176" s="70">
        <f t="shared" si="3562"/>
        <v>-0.02309589736</v>
      </c>
      <c r="AD1176" s="71">
        <f t="shared" si="17"/>
        <v>0.005595129579</v>
      </c>
      <c r="AE1176" s="72">
        <f t="shared" si="18"/>
        <v>0.0004950276929</v>
      </c>
      <c r="AF1176" s="73">
        <f t="shared" si="19"/>
        <v>0.001144642374</v>
      </c>
      <c r="AG1176" s="74">
        <f t="shared" si="20"/>
        <v>-0.001682106875</v>
      </c>
      <c r="AH1176" s="75">
        <f t="shared" si="21"/>
        <v>-0.0003298460586</v>
      </c>
      <c r="AI1176" s="76">
        <f t="shared" si="22"/>
        <v>-0.0006590622479</v>
      </c>
      <c r="AJ1176" s="77"/>
      <c r="AK1176" s="65">
        <f t="shared" si="23"/>
        <v>-0.005693794321</v>
      </c>
      <c r="AL1176" s="66">
        <f t="shared" si="24"/>
        <v>0.0007634399882</v>
      </c>
      <c r="AM1176" s="67">
        <f t="shared" si="25"/>
        <v>0.05586763774</v>
      </c>
      <c r="AN1176" s="68">
        <f t="shared" si="26"/>
        <v>0.1215709149</v>
      </c>
      <c r="AO1176" s="69">
        <f t="shared" si="27"/>
        <v>-0.01351130382</v>
      </c>
      <c r="AP1176" s="70">
        <f t="shared" si="28"/>
        <v>-0.003871018915</v>
      </c>
      <c r="AQ1176" s="71">
        <f t="shared" si="29"/>
        <v>0.003164348896</v>
      </c>
      <c r="AR1176" s="72">
        <f t="shared" si="30"/>
        <v>-0.003007194533</v>
      </c>
      <c r="AS1176" s="73">
        <f t="shared" si="31"/>
        <v>0.0007395995925</v>
      </c>
      <c r="AT1176" s="74">
        <f t="shared" si="32"/>
        <v>0.0004390369849</v>
      </c>
      <c r="AU1176" s="75">
        <f t="shared" si="33"/>
        <v>-0.00002656982643</v>
      </c>
      <c r="AV1176" s="76">
        <f t="shared" si="34"/>
        <v>-0.00008016332866</v>
      </c>
      <c r="AW1176" s="78">
        <f t="shared" si="35"/>
        <v>0.04053991827</v>
      </c>
      <c r="AX1176" s="79">
        <f t="shared" si="36"/>
        <v>-0.02343425737</v>
      </c>
      <c r="AY1176" s="78">
        <f t="shared" si="37"/>
        <v>0.1158150151</v>
      </c>
      <c r="AZ1176" s="79">
        <f t="shared" si="38"/>
        <v>0.1048095996</v>
      </c>
      <c r="BA1176" s="80"/>
      <c r="BB1176" s="80"/>
      <c r="BC1176" s="80"/>
      <c r="BD1176" s="80"/>
      <c r="BE1176" s="81"/>
      <c r="BF1176" s="81"/>
      <c r="BG1176" s="81"/>
      <c r="BH1176" s="81"/>
      <c r="BI1176" s="81"/>
      <c r="BJ1176" s="81"/>
    </row>
    <row r="1177">
      <c r="A1177" s="31">
        <v>1175.0</v>
      </c>
      <c r="B1177" s="32">
        <v>5583.0</v>
      </c>
      <c r="C1177" s="33">
        <v>1910.0</v>
      </c>
      <c r="D1177" s="55">
        <f t="shared" si="5"/>
        <v>655</v>
      </c>
      <c r="E1177" s="35">
        <v>75.0</v>
      </c>
      <c r="F1177" s="36">
        <v>144.0</v>
      </c>
      <c r="G1177" s="37">
        <v>82.0</v>
      </c>
      <c r="H1177" s="38">
        <v>261.0</v>
      </c>
      <c r="I1177" s="39">
        <v>27.0</v>
      </c>
      <c r="J1177" s="40">
        <v>66.0</v>
      </c>
      <c r="K1177" s="88">
        <f t="shared" si="6"/>
        <v>0.09633507853</v>
      </c>
      <c r="L1177" s="88">
        <f t="shared" si="7"/>
        <v>0.2809917355</v>
      </c>
      <c r="M1177" s="88">
        <f t="shared" si="8"/>
        <v>0.2808219178</v>
      </c>
      <c r="N1177" s="88">
        <f t="shared" si="9"/>
        <v>0.04293193717</v>
      </c>
      <c r="O1177" s="88">
        <f t="shared" si="10"/>
        <v>0.2809160305</v>
      </c>
      <c r="P1177" s="89">
        <f t="shared" si="11"/>
        <v>0.03455497382</v>
      </c>
      <c r="Q1177" s="90">
        <f t="shared" ref="Q1177:V1177" si="3563">K1177-Q$2</f>
        <v>-0.2546426032</v>
      </c>
      <c r="R1177" s="91">
        <f t="shared" si="3563"/>
        <v>-0.1985608048</v>
      </c>
      <c r="S1177" s="92">
        <f t="shared" si="3563"/>
        <v>-0.1307656448</v>
      </c>
      <c r="T1177" s="93">
        <f t="shared" si="3563"/>
        <v>-0.07280250443</v>
      </c>
      <c r="U1177" s="94">
        <f t="shared" si="3563"/>
        <v>-0.1729152986</v>
      </c>
      <c r="V1177" s="95">
        <f t="shared" si="3563"/>
        <v>0.00229414531</v>
      </c>
      <c r="W1177" s="64"/>
      <c r="X1177" s="65">
        <f t="shared" si="13"/>
        <v>1</v>
      </c>
      <c r="Y1177" s="66">
        <f t="shared" si="14"/>
        <v>0</v>
      </c>
      <c r="Z1177" s="67">
        <f t="shared" ref="Z1177:AA1177" si="3564">U1177</f>
        <v>-0.1729152986</v>
      </c>
      <c r="AA1177" s="68">
        <f t="shared" si="3564"/>
        <v>0.00229414531</v>
      </c>
      <c r="AB1177" s="69">
        <f t="shared" ref="AB1177:AC1177" si="3565">S1177</f>
        <v>-0.1307656448</v>
      </c>
      <c r="AC1177" s="70">
        <f t="shared" si="3565"/>
        <v>-0.07280250443</v>
      </c>
      <c r="AD1177" s="71">
        <f t="shared" si="17"/>
        <v>0.02989443737</v>
      </c>
      <c r="AE1177" s="72">
        <f t="shared" si="18"/>
        <v>-0.0007933856425</v>
      </c>
      <c r="AF1177" s="73">
        <f t="shared" si="19"/>
        <v>0.02277840004</v>
      </c>
      <c r="AG1177" s="74">
        <f t="shared" si="20"/>
        <v>0.0122886714</v>
      </c>
      <c r="AH1177" s="75">
        <f t="shared" si="21"/>
        <v>0.01179944922</v>
      </c>
      <c r="AI1177" s="76">
        <f t="shared" si="22"/>
        <v>0.01904013288</v>
      </c>
      <c r="AJ1177" s="77"/>
      <c r="AK1177" s="65">
        <f t="shared" si="23"/>
        <v>-0.005693794321</v>
      </c>
      <c r="AL1177" s="66">
        <f t="shared" si="24"/>
        <v>0.0007634399882</v>
      </c>
      <c r="AM1177" s="67">
        <f t="shared" si="25"/>
        <v>-0.1447853499</v>
      </c>
      <c r="AN1177" s="68">
        <f t="shared" si="26"/>
        <v>-0.272655177</v>
      </c>
      <c r="AO1177" s="69">
        <f t="shared" si="27"/>
        <v>-0.01793996814</v>
      </c>
      <c r="AP1177" s="70">
        <f t="shared" si="28"/>
        <v>0.07537966758</v>
      </c>
      <c r="AQ1177" s="71">
        <f t="shared" si="29"/>
        <v>0.0149026059</v>
      </c>
      <c r="AR1177" s="72">
        <f t="shared" si="30"/>
        <v>-0.01783446457</v>
      </c>
      <c r="AS1177" s="73">
        <f t="shared" si="31"/>
        <v>-0.004590211729</v>
      </c>
      <c r="AT1177" s="74">
        <f t="shared" si="32"/>
        <v>0.009931512229</v>
      </c>
      <c r="AU1177" s="75">
        <f t="shared" si="33"/>
        <v>0.001025054096</v>
      </c>
      <c r="AV1177" s="76">
        <f t="shared" si="34"/>
        <v>0.0023532241</v>
      </c>
      <c r="AW1177" s="78">
        <f t="shared" si="35"/>
        <v>-0.1570816641</v>
      </c>
      <c r="AX1177" s="79">
        <f t="shared" si="36"/>
        <v>-0.2546426032</v>
      </c>
      <c r="AY1177" s="78">
        <f t="shared" si="37"/>
        <v>-0.2020617976</v>
      </c>
      <c r="AZ1177" s="79">
        <f t="shared" si="38"/>
        <v>-0.1985608048</v>
      </c>
      <c r="BA1177" s="80"/>
      <c r="BB1177" s="80"/>
      <c r="BC1177" s="80"/>
      <c r="BD1177" s="80"/>
      <c r="BE1177" s="81"/>
      <c r="BF1177" s="81"/>
      <c r="BG1177" s="81"/>
      <c r="BH1177" s="81"/>
      <c r="BI1177" s="81"/>
      <c r="BJ1177" s="81"/>
    </row>
    <row r="1178">
      <c r="A1178" s="31">
        <v>1176.0</v>
      </c>
      <c r="B1178" s="32">
        <v>6752.0</v>
      </c>
      <c r="C1178" s="33">
        <v>2147.0</v>
      </c>
      <c r="D1178" s="55">
        <f t="shared" si="5"/>
        <v>1686</v>
      </c>
      <c r="E1178" s="35">
        <v>537.0</v>
      </c>
      <c r="F1178" s="36">
        <v>376.0</v>
      </c>
      <c r="G1178" s="37">
        <v>217.0</v>
      </c>
      <c r="H1178" s="38">
        <v>421.0</v>
      </c>
      <c r="I1178" s="39">
        <v>77.0</v>
      </c>
      <c r="J1178" s="40">
        <v>58.0</v>
      </c>
      <c r="K1178" s="88">
        <f t="shared" si="6"/>
        <v>0.3870517</v>
      </c>
      <c r="L1178" s="88">
        <f t="shared" si="7"/>
        <v>0.593236715</v>
      </c>
      <c r="M1178" s="88">
        <f t="shared" si="8"/>
        <v>0.3333333333</v>
      </c>
      <c r="N1178" s="88">
        <f t="shared" si="9"/>
        <v>0.1010712622</v>
      </c>
      <c r="O1178" s="88">
        <f t="shared" si="10"/>
        <v>0.4928825623</v>
      </c>
      <c r="P1178" s="89">
        <f t="shared" si="11"/>
        <v>0.02701443875</v>
      </c>
      <c r="Q1178" s="90">
        <f t="shared" ref="Q1178:V1178" si="3566">K1178-Q$2</f>
        <v>0.03607401836</v>
      </c>
      <c r="R1178" s="91">
        <f t="shared" si="3566"/>
        <v>0.1136841747</v>
      </c>
      <c r="S1178" s="92">
        <f t="shared" si="3566"/>
        <v>-0.07825422931</v>
      </c>
      <c r="T1178" s="93">
        <f t="shared" si="3566"/>
        <v>-0.01466317938</v>
      </c>
      <c r="U1178" s="94">
        <f t="shared" si="3566"/>
        <v>0.03905123318</v>
      </c>
      <c r="V1178" s="95">
        <f t="shared" si="3566"/>
        <v>-0.00524638976</v>
      </c>
      <c r="W1178" s="64"/>
      <c r="X1178" s="65">
        <f t="shared" si="13"/>
        <v>1</v>
      </c>
      <c r="Y1178" s="66">
        <f t="shared" si="14"/>
        <v>0</v>
      </c>
      <c r="Z1178" s="67">
        <f t="shared" ref="Z1178:AA1178" si="3567">U1178</f>
        <v>0.03905123318</v>
      </c>
      <c r="AA1178" s="68">
        <f t="shared" si="3567"/>
        <v>-0.00524638976</v>
      </c>
      <c r="AB1178" s="69">
        <f t="shared" ref="AB1178:AC1178" si="3568">S1178</f>
        <v>-0.07825422931</v>
      </c>
      <c r="AC1178" s="70">
        <f t="shared" si="3568"/>
        <v>-0.01466317938</v>
      </c>
      <c r="AD1178" s="71">
        <f t="shared" si="17"/>
        <v>0.001497474208</v>
      </c>
      <c r="AE1178" s="72">
        <f t="shared" si="18"/>
        <v>-0.0004097559798</v>
      </c>
      <c r="AF1178" s="73">
        <f t="shared" si="19"/>
        <v>-0.003132852911</v>
      </c>
      <c r="AG1178" s="74">
        <f t="shared" si="20"/>
        <v>-0.0001620630499</v>
      </c>
      <c r="AH1178" s="75">
        <f t="shared" si="21"/>
        <v>0.005908715576</v>
      </c>
      <c r="AI1178" s="76">
        <f t="shared" si="22"/>
        <v>0.002294911603</v>
      </c>
      <c r="AJ1178" s="77"/>
      <c r="AK1178" s="65">
        <f t="shared" si="23"/>
        <v>-0.005693794321</v>
      </c>
      <c r="AL1178" s="66">
        <f t="shared" si="24"/>
        <v>0.0007634399882</v>
      </c>
      <c r="AM1178" s="67">
        <f t="shared" si="25"/>
        <v>0.04020517906</v>
      </c>
      <c r="AN1178" s="68">
        <f t="shared" si="26"/>
        <v>0.05771702749</v>
      </c>
      <c r="AO1178" s="69">
        <f t="shared" si="27"/>
        <v>0.003668752209</v>
      </c>
      <c r="AP1178" s="70">
        <f t="shared" si="28"/>
        <v>0.04105532825</v>
      </c>
      <c r="AQ1178" s="71">
        <f t="shared" si="29"/>
        <v>0.0005308063765</v>
      </c>
      <c r="AR1178" s="72">
        <f t="shared" si="30"/>
        <v>-0.00108354434</v>
      </c>
      <c r="AS1178" s="73">
        <f t="shared" si="31"/>
        <v>-0.00001340766882</v>
      </c>
      <c r="AT1178" s="74">
        <f t="shared" si="32"/>
        <v>-0.001326050152</v>
      </c>
      <c r="AU1178" s="75">
        <f t="shared" si="33"/>
        <v>0.0006323390303</v>
      </c>
      <c r="AV1178" s="76">
        <f t="shared" si="34"/>
        <v>0.0003573998411</v>
      </c>
      <c r="AW1178" s="78">
        <f t="shared" si="35"/>
        <v>0.03932987468</v>
      </c>
      <c r="AX1178" s="79">
        <f t="shared" si="36"/>
        <v>0.03607401836</v>
      </c>
      <c r="AY1178" s="78">
        <f t="shared" si="37"/>
        <v>0.09748360108</v>
      </c>
      <c r="AZ1178" s="79">
        <f t="shared" si="38"/>
        <v>0.1136841747</v>
      </c>
      <c r="BA1178" s="80"/>
      <c r="BB1178" s="80"/>
      <c r="BC1178" s="80"/>
      <c r="BD1178" s="80"/>
      <c r="BE1178" s="81"/>
      <c r="BF1178" s="81"/>
      <c r="BG1178" s="81"/>
      <c r="BH1178" s="81"/>
      <c r="BI1178" s="81"/>
      <c r="BJ1178" s="81"/>
    </row>
    <row r="1179">
      <c r="A1179" s="31">
        <v>1177.0</v>
      </c>
      <c r="B1179" s="32">
        <v>6667.0</v>
      </c>
      <c r="C1179" s="33">
        <v>1381.0</v>
      </c>
      <c r="D1179" s="55">
        <f t="shared" si="5"/>
        <v>1105</v>
      </c>
      <c r="E1179" s="35">
        <v>415.0</v>
      </c>
      <c r="F1179" s="36">
        <v>221.0</v>
      </c>
      <c r="G1179" s="37">
        <v>134.0</v>
      </c>
      <c r="H1179" s="38">
        <v>261.0</v>
      </c>
      <c r="I1179" s="39">
        <v>41.0</v>
      </c>
      <c r="J1179" s="40">
        <v>33.0</v>
      </c>
      <c r="K1179" s="88">
        <f t="shared" si="6"/>
        <v>0.4272266474</v>
      </c>
      <c r="L1179" s="88">
        <f t="shared" si="7"/>
        <v>0.6359832636</v>
      </c>
      <c r="M1179" s="88">
        <f t="shared" si="8"/>
        <v>0.3453608247</v>
      </c>
      <c r="N1179" s="88">
        <f t="shared" si="9"/>
        <v>0.09703113686</v>
      </c>
      <c r="O1179" s="88">
        <f t="shared" si="10"/>
        <v>0.5339366516</v>
      </c>
      <c r="P1179" s="89">
        <f t="shared" si="11"/>
        <v>0.02389572773</v>
      </c>
      <c r="Q1179" s="90">
        <f t="shared" ref="Q1179:V1179" si="3569">K1179-Q$2</f>
        <v>0.07624896567</v>
      </c>
      <c r="R1179" s="91">
        <f t="shared" si="3569"/>
        <v>0.1564307233</v>
      </c>
      <c r="S1179" s="92">
        <f t="shared" si="3569"/>
        <v>-0.0662267379</v>
      </c>
      <c r="T1179" s="93">
        <f t="shared" si="3569"/>
        <v>-0.01870330475</v>
      </c>
      <c r="U1179" s="94">
        <f t="shared" si="3569"/>
        <v>0.08010532249</v>
      </c>
      <c r="V1179" s="95">
        <f t="shared" si="3569"/>
        <v>-0.008365100778</v>
      </c>
      <c r="W1179" s="64"/>
      <c r="X1179" s="65">
        <f t="shared" si="13"/>
        <v>1</v>
      </c>
      <c r="Y1179" s="66">
        <f t="shared" si="14"/>
        <v>0</v>
      </c>
      <c r="Z1179" s="67">
        <f t="shared" ref="Z1179:AA1179" si="3570">U1179</f>
        <v>0.08010532249</v>
      </c>
      <c r="AA1179" s="68">
        <f t="shared" si="3570"/>
        <v>-0.008365100778</v>
      </c>
      <c r="AB1179" s="69">
        <f t="shared" ref="AB1179:AC1179" si="3571">S1179</f>
        <v>-0.0662267379</v>
      </c>
      <c r="AC1179" s="70">
        <f t="shared" si="3571"/>
        <v>-0.01870330475</v>
      </c>
      <c r="AD1179" s="71">
        <f t="shared" si="17"/>
        <v>0.00634688778</v>
      </c>
      <c r="AE1179" s="72">
        <f t="shared" si="18"/>
        <v>-0.001340178191</v>
      </c>
      <c r="AF1179" s="73">
        <f t="shared" si="19"/>
        <v>-0.005461569226</v>
      </c>
      <c r="AG1179" s="74">
        <f t="shared" si="20"/>
        <v>-0.0009442409218</v>
      </c>
      <c r="AH1179" s="75">
        <f t="shared" si="21"/>
        <v>0.004036167205</v>
      </c>
      <c r="AI1179" s="76">
        <f t="shared" si="22"/>
        <v>0.002477317723</v>
      </c>
      <c r="AJ1179" s="77"/>
      <c r="AK1179" s="65">
        <f t="shared" si="23"/>
        <v>-0.005693794321</v>
      </c>
      <c r="AL1179" s="66">
        <f t="shared" si="24"/>
        <v>0.0007634399882</v>
      </c>
      <c r="AM1179" s="67">
        <f t="shared" si="25"/>
        <v>0.07866720593</v>
      </c>
      <c r="AN1179" s="68">
        <f t="shared" si="26"/>
        <v>0.1203506053</v>
      </c>
      <c r="AO1179" s="69">
        <f t="shared" si="27"/>
        <v>-0.00003170184474</v>
      </c>
      <c r="AP1179" s="70">
        <f t="shared" si="28"/>
        <v>0.03562801817</v>
      </c>
      <c r="AQ1179" s="71">
        <f t="shared" si="29"/>
        <v>0.002480920541</v>
      </c>
      <c r="AR1179" s="72">
        <f t="shared" si="30"/>
        <v>-0.004388681556</v>
      </c>
      <c r="AS1179" s="73">
        <f t="shared" si="31"/>
        <v>0.0002558173364</v>
      </c>
      <c r="AT1179" s="74">
        <f t="shared" si="32"/>
        <v>-0.002329006027</v>
      </c>
      <c r="AU1179" s="75">
        <f t="shared" si="33"/>
        <v>0.0004169858941</v>
      </c>
      <c r="AV1179" s="76">
        <f t="shared" si="34"/>
        <v>0.0003472978875</v>
      </c>
      <c r="AW1179" s="78">
        <f t="shared" si="35"/>
        <v>0.07609543353</v>
      </c>
      <c r="AX1179" s="79">
        <f t="shared" si="36"/>
        <v>0.07624896567</v>
      </c>
      <c r="AY1179" s="78">
        <f t="shared" si="37"/>
        <v>0.1503716737</v>
      </c>
      <c r="AZ1179" s="79">
        <f t="shared" si="38"/>
        <v>0.1564307233</v>
      </c>
      <c r="BA1179" s="80"/>
      <c r="BB1179" s="80"/>
      <c r="BC1179" s="80"/>
      <c r="BD1179" s="80"/>
      <c r="BE1179" s="81"/>
      <c r="BF1179" s="81"/>
      <c r="BG1179" s="81"/>
      <c r="BH1179" s="81"/>
      <c r="BI1179" s="81"/>
      <c r="BJ1179" s="81"/>
    </row>
    <row r="1180">
      <c r="A1180" s="31">
        <v>1178.0</v>
      </c>
      <c r="B1180" s="32" t="s">
        <v>79</v>
      </c>
      <c r="C1180" s="33">
        <v>548.0</v>
      </c>
      <c r="D1180" s="55">
        <f t="shared" si="5"/>
        <v>475</v>
      </c>
      <c r="E1180" s="35">
        <v>191.0</v>
      </c>
      <c r="F1180" s="36">
        <v>40.0</v>
      </c>
      <c r="G1180" s="37">
        <v>114.0</v>
      </c>
      <c r="H1180" s="38">
        <v>87.0</v>
      </c>
      <c r="I1180" s="39">
        <v>35.0</v>
      </c>
      <c r="J1180" s="40">
        <v>8.0</v>
      </c>
      <c r="K1180" s="88">
        <f t="shared" si="6"/>
        <v>0.6204379562</v>
      </c>
      <c r="L1180" s="88">
        <f t="shared" si="7"/>
        <v>0.7220447284</v>
      </c>
      <c r="M1180" s="88">
        <f t="shared" si="8"/>
        <v>0.7037037037</v>
      </c>
      <c r="N1180" s="88">
        <f t="shared" si="9"/>
        <v>0.2080291971</v>
      </c>
      <c r="O1180" s="88">
        <f t="shared" si="10"/>
        <v>0.7157894737</v>
      </c>
      <c r="P1180" s="89">
        <f t="shared" si="11"/>
        <v>0.01459854015</v>
      </c>
      <c r="Q1180" s="90">
        <f t="shared" ref="Q1180:V1180" si="3572">K1180-Q$2</f>
        <v>0.2694602745</v>
      </c>
      <c r="R1180" s="91">
        <f t="shared" si="3572"/>
        <v>0.2424921881</v>
      </c>
      <c r="S1180" s="92">
        <f t="shared" si="3572"/>
        <v>0.2921161411</v>
      </c>
      <c r="T1180" s="93">
        <f t="shared" si="3572"/>
        <v>0.09229475547</v>
      </c>
      <c r="U1180" s="94">
        <f t="shared" si="3572"/>
        <v>0.2619581446</v>
      </c>
      <c r="V1180" s="95">
        <f t="shared" si="3572"/>
        <v>-0.01766228837</v>
      </c>
      <c r="W1180" s="64"/>
      <c r="X1180" s="65">
        <f t="shared" si="13"/>
        <v>1</v>
      </c>
      <c r="Y1180" s="66">
        <f t="shared" si="14"/>
        <v>0</v>
      </c>
      <c r="Z1180" s="67">
        <f t="shared" ref="Z1180:AA1180" si="3573">U1180</f>
        <v>0.2619581446</v>
      </c>
      <c r="AA1180" s="68">
        <f t="shared" si="3573"/>
        <v>-0.01766228837</v>
      </c>
      <c r="AB1180" s="69">
        <f t="shared" ref="AB1180:AC1180" si="3574">S1180</f>
        <v>0.2921161411</v>
      </c>
      <c r="AC1180" s="70">
        <f t="shared" si="3574"/>
        <v>0.09229475547</v>
      </c>
      <c r="AD1180" s="71">
        <f t="shared" si="17"/>
        <v>0.06831011309</v>
      </c>
      <c r="AE1180" s="72">
        <f t="shared" si="18"/>
        <v>-0.009253560579</v>
      </c>
      <c r="AF1180" s="73">
        <f t="shared" si="19"/>
        <v>0.0781523389</v>
      </c>
      <c r="AG1180" s="74">
        <f t="shared" si="20"/>
        <v>0.01901792338</v>
      </c>
      <c r="AH1180" s="75">
        <f t="shared" si="21"/>
        <v>0.07681351798</v>
      </c>
      <c r="AI1180" s="76">
        <f t="shared" si="22"/>
        <v>0.05392157562</v>
      </c>
      <c r="AJ1180" s="77"/>
      <c r="AK1180" s="65">
        <f t="shared" si="23"/>
        <v>-0.005693794321</v>
      </c>
      <c r="AL1180" s="66">
        <f t="shared" si="24"/>
        <v>0.0007634399882</v>
      </c>
      <c r="AM1180" s="67">
        <f t="shared" si="25"/>
        <v>0.2418661906</v>
      </c>
      <c r="AN1180" s="68">
        <f t="shared" si="26"/>
        <v>0.4014791082</v>
      </c>
      <c r="AO1180" s="69">
        <f t="shared" si="27"/>
        <v>0.005022394614</v>
      </c>
      <c r="AP1180" s="70">
        <f t="shared" si="28"/>
        <v>-0.1585240188</v>
      </c>
      <c r="AQ1180" s="71">
        <f t="shared" si="29"/>
        <v>0.02971566363</v>
      </c>
      <c r="AR1180" s="72">
        <f t="shared" si="30"/>
        <v>-0.04457687096</v>
      </c>
      <c r="AS1180" s="73">
        <f t="shared" si="31"/>
        <v>-0.005983849904</v>
      </c>
      <c r="AT1180" s="74">
        <f t="shared" si="32"/>
        <v>0.03347066424</v>
      </c>
      <c r="AU1180" s="75">
        <f t="shared" si="33"/>
        <v>0.007824393541</v>
      </c>
      <c r="AV1180" s="76">
        <f t="shared" si="34"/>
        <v>0.007377841067</v>
      </c>
      <c r="AW1180" s="78">
        <f t="shared" si="35"/>
        <v>0.2727509982</v>
      </c>
      <c r="AX1180" s="79">
        <f t="shared" si="36"/>
        <v>0.2694602745</v>
      </c>
      <c r="AY1180" s="78">
        <f t="shared" si="37"/>
        <v>0.2399901637</v>
      </c>
      <c r="AZ1180" s="79">
        <f t="shared" si="38"/>
        <v>0.2424921881</v>
      </c>
      <c r="BA1180" s="80"/>
      <c r="BB1180" s="80"/>
      <c r="BC1180" s="80"/>
      <c r="BD1180" s="80"/>
      <c r="BE1180" s="81"/>
      <c r="BF1180" s="81"/>
      <c r="BG1180" s="81"/>
      <c r="BH1180" s="81"/>
      <c r="BI1180" s="81"/>
      <c r="BJ1180" s="81"/>
    </row>
    <row r="1181">
      <c r="A1181" s="31">
        <v>1179.0</v>
      </c>
      <c r="B1181" s="32">
        <v>2724.0</v>
      </c>
      <c r="C1181" s="33">
        <v>2420.0</v>
      </c>
      <c r="D1181" s="55">
        <f t="shared" si="5"/>
        <v>1301</v>
      </c>
      <c r="E1181" s="35">
        <v>153.0</v>
      </c>
      <c r="F1181" s="36">
        <v>280.0</v>
      </c>
      <c r="G1181" s="37">
        <v>193.0</v>
      </c>
      <c r="H1181" s="38">
        <v>486.0</v>
      </c>
      <c r="I1181" s="39">
        <v>65.0</v>
      </c>
      <c r="J1181" s="40">
        <v>124.0</v>
      </c>
      <c r="K1181" s="88">
        <f t="shared" si="6"/>
        <v>0.1698347107</v>
      </c>
      <c r="L1181" s="88">
        <f t="shared" si="7"/>
        <v>0.3096590909</v>
      </c>
      <c r="M1181" s="88">
        <f t="shared" si="8"/>
        <v>0.3232830821</v>
      </c>
      <c r="N1181" s="88">
        <f t="shared" si="9"/>
        <v>0.07975206612</v>
      </c>
      <c r="O1181" s="88">
        <f t="shared" si="10"/>
        <v>0.3159108378</v>
      </c>
      <c r="P1181" s="89">
        <f t="shared" si="11"/>
        <v>0.05123966942</v>
      </c>
      <c r="Q1181" s="90">
        <f t="shared" ref="Q1181:V1181" si="3575">K1181-Q$2</f>
        <v>-0.1811429709</v>
      </c>
      <c r="R1181" s="91">
        <f t="shared" si="3575"/>
        <v>-0.1698934494</v>
      </c>
      <c r="S1181" s="92">
        <f t="shared" si="3575"/>
        <v>-0.08830448057</v>
      </c>
      <c r="T1181" s="93">
        <f t="shared" si="3575"/>
        <v>-0.03598237549</v>
      </c>
      <c r="U1181" s="94">
        <f t="shared" si="3575"/>
        <v>-0.1379204913</v>
      </c>
      <c r="V1181" s="95">
        <f t="shared" si="3575"/>
        <v>0.01897884091</v>
      </c>
      <c r="W1181" s="64"/>
      <c r="X1181" s="65">
        <f t="shared" si="13"/>
        <v>1</v>
      </c>
      <c r="Y1181" s="66">
        <f t="shared" si="14"/>
        <v>0</v>
      </c>
      <c r="Z1181" s="67">
        <f t="shared" ref="Z1181:AA1181" si="3576">U1181</f>
        <v>-0.1379204913</v>
      </c>
      <c r="AA1181" s="68">
        <f t="shared" si="3576"/>
        <v>0.01897884091</v>
      </c>
      <c r="AB1181" s="69">
        <f t="shared" ref="AB1181:AC1181" si="3577">S1181</f>
        <v>-0.08830448057</v>
      </c>
      <c r="AC1181" s="70">
        <f t="shared" si="3577"/>
        <v>-0.03598237549</v>
      </c>
      <c r="AD1181" s="71">
        <f t="shared" si="17"/>
        <v>0.01866186551</v>
      </c>
      <c r="AE1181" s="72">
        <f t="shared" si="18"/>
        <v>-0.005235142124</v>
      </c>
      <c r="AF1181" s="73">
        <f t="shared" si="19"/>
        <v>0.01286190112</v>
      </c>
      <c r="AG1181" s="74">
        <f t="shared" si="20"/>
        <v>0.003286790217</v>
      </c>
      <c r="AH1181" s="75">
        <f t="shared" si="21"/>
        <v>0.006502949943</v>
      </c>
      <c r="AI1181" s="76">
        <f t="shared" si="22"/>
        <v>0.006354809955</v>
      </c>
      <c r="AJ1181" s="77"/>
      <c r="AK1181" s="65">
        <f t="shared" si="23"/>
        <v>-0.005693794321</v>
      </c>
      <c r="AL1181" s="66">
        <f t="shared" si="24"/>
        <v>0.0007634399882</v>
      </c>
      <c r="AM1181" s="67">
        <f t="shared" si="25"/>
        <v>-0.1427099878</v>
      </c>
      <c r="AN1181" s="68">
        <f t="shared" si="26"/>
        <v>-0.2034769368</v>
      </c>
      <c r="AO1181" s="69">
        <f t="shared" si="27"/>
        <v>-0.005546146705</v>
      </c>
      <c r="AP1181" s="70">
        <f t="shared" si="28"/>
        <v>0.04905426879</v>
      </c>
      <c r="AQ1181" s="71">
        <f t="shared" si="29"/>
        <v>0.00654002357</v>
      </c>
      <c r="AR1181" s="72">
        <f t="shared" si="30"/>
        <v>-0.01356951038</v>
      </c>
      <c r="AS1181" s="73">
        <f t="shared" si="31"/>
        <v>-0.001050998703</v>
      </c>
      <c r="AT1181" s="74">
        <f t="shared" si="32"/>
        <v>0.00551252251</v>
      </c>
      <c r="AU1181" s="75">
        <f t="shared" si="33"/>
        <v>0.0006329766546</v>
      </c>
      <c r="AV1181" s="76">
        <f t="shared" si="34"/>
        <v>0.0008275778565</v>
      </c>
      <c r="AW1181" s="78">
        <f t="shared" si="35"/>
        <v>-0.1478279273</v>
      </c>
      <c r="AX1181" s="79">
        <f t="shared" si="36"/>
        <v>-0.1811429709</v>
      </c>
      <c r="AY1181" s="78">
        <f t="shared" si="37"/>
        <v>-0.1608886381</v>
      </c>
      <c r="AZ1181" s="79">
        <f t="shared" si="38"/>
        <v>-0.1698934494</v>
      </c>
      <c r="BA1181" s="80"/>
      <c r="BB1181" s="80"/>
      <c r="BC1181" s="80"/>
      <c r="BD1181" s="80"/>
      <c r="BE1181" s="81"/>
      <c r="BF1181" s="81"/>
      <c r="BG1181" s="81"/>
      <c r="BH1181" s="81"/>
      <c r="BI1181" s="81"/>
      <c r="BJ1181" s="81"/>
    </row>
    <row r="1182">
      <c r="A1182" s="31">
        <v>1180.0</v>
      </c>
      <c r="B1182" s="32">
        <v>5394.0</v>
      </c>
      <c r="C1182" s="33">
        <v>1321.0</v>
      </c>
      <c r="D1182" s="55">
        <f t="shared" si="5"/>
        <v>876</v>
      </c>
      <c r="E1182" s="35">
        <v>203.0</v>
      </c>
      <c r="F1182" s="36">
        <v>126.0</v>
      </c>
      <c r="G1182" s="37">
        <v>194.0</v>
      </c>
      <c r="H1182" s="38">
        <v>267.0</v>
      </c>
      <c r="I1182" s="39">
        <v>57.0</v>
      </c>
      <c r="J1182" s="40">
        <v>29.0</v>
      </c>
      <c r="K1182" s="88">
        <f t="shared" si="6"/>
        <v>0.343679031</v>
      </c>
      <c r="L1182" s="88">
        <f t="shared" si="7"/>
        <v>0.4933586338</v>
      </c>
      <c r="M1182" s="88">
        <f t="shared" si="8"/>
        <v>0.5558739255</v>
      </c>
      <c r="N1182" s="88">
        <f t="shared" si="9"/>
        <v>0.1468584406</v>
      </c>
      <c r="O1182" s="88">
        <f t="shared" si="10"/>
        <v>0.5182648402</v>
      </c>
      <c r="P1182" s="89">
        <f t="shared" si="11"/>
        <v>0.02195306586</v>
      </c>
      <c r="Q1182" s="90">
        <f t="shared" ref="Q1182:V1182" si="3578">K1182-Q$2</f>
        <v>-0.007298650653</v>
      </c>
      <c r="R1182" s="91">
        <f t="shared" si="3578"/>
        <v>0.01380609349</v>
      </c>
      <c r="S1182" s="92">
        <f t="shared" si="3578"/>
        <v>0.1442863629</v>
      </c>
      <c r="T1182" s="93">
        <f t="shared" si="3578"/>
        <v>0.03112399897</v>
      </c>
      <c r="U1182" s="94">
        <f t="shared" si="3578"/>
        <v>0.06443351109</v>
      </c>
      <c r="V1182" s="95">
        <f t="shared" si="3578"/>
        <v>-0.01030776265</v>
      </c>
      <c r="W1182" s="64"/>
      <c r="X1182" s="65">
        <f t="shared" si="13"/>
        <v>1</v>
      </c>
      <c r="Y1182" s="66">
        <f t="shared" si="14"/>
        <v>0</v>
      </c>
      <c r="Z1182" s="67">
        <f t="shared" ref="Z1182:AA1182" si="3579">U1182</f>
        <v>0.06443351109</v>
      </c>
      <c r="AA1182" s="68">
        <f t="shared" si="3579"/>
        <v>-0.01030776265</v>
      </c>
      <c r="AB1182" s="69">
        <f t="shared" ref="AB1182:AC1182" si="3580">S1182</f>
        <v>0.1442863629</v>
      </c>
      <c r="AC1182" s="70">
        <f t="shared" si="3580"/>
        <v>0.03112399897</v>
      </c>
      <c r="AD1182" s="71">
        <f t="shared" si="17"/>
        <v>0.00404542738</v>
      </c>
      <c r="AE1182" s="72">
        <f t="shared" si="18"/>
        <v>-0.001328330678</v>
      </c>
      <c r="AF1182" s="73">
        <f t="shared" si="19"/>
        <v>0.009617695755</v>
      </c>
      <c r="AG1182" s="74">
        <f t="shared" si="20"/>
        <v>0.0005181589503</v>
      </c>
      <c r="AH1182" s="75">
        <f t="shared" si="21"/>
        <v>0.01984985119</v>
      </c>
      <c r="AI1182" s="76">
        <f t="shared" si="22"/>
        <v>0.008981537217</v>
      </c>
      <c r="AJ1182" s="77"/>
      <c r="AK1182" s="65">
        <f t="shared" si="23"/>
        <v>-0.005693794321</v>
      </c>
      <c r="AL1182" s="66">
        <f t="shared" si="24"/>
        <v>0.0007634399882</v>
      </c>
      <c r="AM1182" s="67">
        <f t="shared" si="25"/>
        <v>0.06895925724</v>
      </c>
      <c r="AN1182" s="68">
        <f t="shared" si="26"/>
        <v>0.09388365309</v>
      </c>
      <c r="AO1182" s="69">
        <f t="shared" si="27"/>
        <v>-0.004727314445</v>
      </c>
      <c r="AP1182" s="70">
        <f t="shared" si="28"/>
        <v>-0.07627182353</v>
      </c>
      <c r="AQ1182" s="71">
        <f t="shared" si="29"/>
        <v>0.001304925425</v>
      </c>
      <c r="AR1182" s="72">
        <f t="shared" si="30"/>
        <v>-0.003040977479</v>
      </c>
      <c r="AS1182" s="73">
        <f t="shared" si="31"/>
        <v>0.00003245499307</v>
      </c>
      <c r="AT1182" s="74">
        <f t="shared" si="32"/>
        <v>0.004071443771</v>
      </c>
      <c r="AU1182" s="75">
        <f t="shared" si="33"/>
        <v>0.00210337868</v>
      </c>
      <c r="AV1182" s="76">
        <f t="shared" si="34"/>
        <v>0.001344901774</v>
      </c>
      <c r="AW1182" s="78">
        <f t="shared" si="35"/>
        <v>0.06197890757</v>
      </c>
      <c r="AX1182" s="79">
        <f t="shared" si="36"/>
        <v>-0.007298650653</v>
      </c>
      <c r="AY1182" s="78">
        <f t="shared" si="37"/>
        <v>0.02075063761</v>
      </c>
      <c r="AZ1182" s="79">
        <f t="shared" si="38"/>
        <v>0.01380609349</v>
      </c>
      <c r="BA1182" s="80"/>
      <c r="BB1182" s="80"/>
      <c r="BC1182" s="80"/>
      <c r="BD1182" s="80"/>
      <c r="BE1182" s="81"/>
      <c r="BF1182" s="81"/>
      <c r="BG1182" s="81"/>
      <c r="BH1182" s="81"/>
      <c r="BI1182" s="81"/>
      <c r="BJ1182" s="81"/>
    </row>
    <row r="1183">
      <c r="A1183" s="31">
        <v>1181.0</v>
      </c>
      <c r="B1183" s="32">
        <v>5542.0</v>
      </c>
      <c r="C1183" s="33">
        <v>1042.0</v>
      </c>
      <c r="D1183" s="55">
        <f t="shared" si="5"/>
        <v>569</v>
      </c>
      <c r="E1183" s="35">
        <v>67.0</v>
      </c>
      <c r="F1183" s="36">
        <v>135.0</v>
      </c>
      <c r="G1183" s="37">
        <v>33.0</v>
      </c>
      <c r="H1183" s="38">
        <v>240.0</v>
      </c>
      <c r="I1183" s="39">
        <v>34.0</v>
      </c>
      <c r="J1183" s="40">
        <v>60.0</v>
      </c>
      <c r="K1183" s="88">
        <f t="shared" si="6"/>
        <v>0.1285988484</v>
      </c>
      <c r="L1183" s="88">
        <f t="shared" si="7"/>
        <v>0.2961876833</v>
      </c>
      <c r="M1183" s="88">
        <f t="shared" si="8"/>
        <v>0.1447368421</v>
      </c>
      <c r="N1183" s="88">
        <f t="shared" si="9"/>
        <v>0.03166986564</v>
      </c>
      <c r="O1183" s="88">
        <f t="shared" si="10"/>
        <v>0.2355008787</v>
      </c>
      <c r="P1183" s="89">
        <f t="shared" si="11"/>
        <v>0.0575815739</v>
      </c>
      <c r="Q1183" s="90">
        <f t="shared" ref="Q1183:V1183" si="3581">K1183-Q$2</f>
        <v>-0.2223788333</v>
      </c>
      <c r="R1183" s="91">
        <f t="shared" si="3581"/>
        <v>-0.183364857</v>
      </c>
      <c r="S1183" s="92">
        <f t="shared" si="3581"/>
        <v>-0.2668507205</v>
      </c>
      <c r="T1183" s="93">
        <f t="shared" si="3581"/>
        <v>-0.08406457596</v>
      </c>
      <c r="U1183" s="94">
        <f t="shared" si="3581"/>
        <v>-0.2183304504</v>
      </c>
      <c r="V1183" s="95">
        <f t="shared" si="3581"/>
        <v>0.02532074538</v>
      </c>
      <c r="W1183" s="64"/>
      <c r="X1183" s="65">
        <f t="shared" si="13"/>
        <v>1</v>
      </c>
      <c r="Y1183" s="66">
        <f t="shared" si="14"/>
        <v>0</v>
      </c>
      <c r="Z1183" s="67">
        <f t="shared" ref="Z1183:AA1183" si="3582">U1183</f>
        <v>-0.2183304504</v>
      </c>
      <c r="AA1183" s="68">
        <f t="shared" si="3582"/>
        <v>0.02532074538</v>
      </c>
      <c r="AB1183" s="69">
        <f t="shared" ref="AB1183:AC1183" si="3583">S1183</f>
        <v>-0.2668507205</v>
      </c>
      <c r="AC1183" s="70">
        <f t="shared" si="3583"/>
        <v>-0.08406457596</v>
      </c>
      <c r="AD1183" s="71">
        <f t="shared" si="17"/>
        <v>0.04702704541</v>
      </c>
      <c r="AE1183" s="72">
        <f t="shared" si="18"/>
        <v>-0.01105657949</v>
      </c>
      <c r="AF1183" s="73">
        <f t="shared" si="19"/>
        <v>0.06039021572</v>
      </c>
      <c r="AG1183" s="74">
        <f t="shared" si="20"/>
        <v>0.01159699758</v>
      </c>
      <c r="AH1183" s="75">
        <f t="shared" si="21"/>
        <v>0.06414245412</v>
      </c>
      <c r="AI1183" s="76">
        <f t="shared" si="22"/>
        <v>0.04486538534</v>
      </c>
      <c r="AJ1183" s="77"/>
      <c r="AK1183" s="65">
        <f t="shared" si="23"/>
        <v>-0.005693794321</v>
      </c>
      <c r="AL1183" s="66">
        <f t="shared" si="24"/>
        <v>0.0007634399882</v>
      </c>
      <c r="AM1183" s="67">
        <f t="shared" si="25"/>
        <v>-0.2184137413</v>
      </c>
      <c r="AN1183" s="68">
        <f t="shared" si="26"/>
        <v>-0.3259626414</v>
      </c>
      <c r="AO1183" s="69">
        <f t="shared" si="27"/>
        <v>-0.0044646527</v>
      </c>
      <c r="AP1183" s="70">
        <f t="shared" si="28"/>
        <v>0.1447783989</v>
      </c>
      <c r="AQ1183" s="71">
        <f t="shared" si="29"/>
        <v>0.01772556828</v>
      </c>
      <c r="AR1183" s="72">
        <f t="shared" si="30"/>
        <v>-0.03309681992</v>
      </c>
      <c r="AS1183" s="73">
        <f t="shared" si="31"/>
        <v>-0.003316492915</v>
      </c>
      <c r="AT1183" s="74">
        <f t="shared" si="32"/>
        <v>0.02578270564</v>
      </c>
      <c r="AU1183" s="75">
        <f t="shared" si="33"/>
        <v>0.006536344053</v>
      </c>
      <c r="AV1183" s="76">
        <f t="shared" si="34"/>
        <v>0.006142503373</v>
      </c>
      <c r="AW1183" s="78">
        <f t="shared" si="35"/>
        <v>-0.2076267689</v>
      </c>
      <c r="AX1183" s="79">
        <f t="shared" si="36"/>
        <v>-0.2223788333</v>
      </c>
      <c r="AY1183" s="78">
        <f t="shared" si="37"/>
        <v>-0.1815924135</v>
      </c>
      <c r="AZ1183" s="79">
        <f t="shared" si="38"/>
        <v>-0.183364857</v>
      </c>
      <c r="BA1183" s="80"/>
      <c r="BB1183" s="80"/>
      <c r="BC1183" s="80"/>
      <c r="BD1183" s="80"/>
      <c r="BE1183" s="81"/>
      <c r="BF1183" s="81"/>
      <c r="BG1183" s="81"/>
      <c r="BH1183" s="81"/>
      <c r="BI1183" s="81"/>
      <c r="BJ1183" s="81"/>
    </row>
    <row r="1184">
      <c r="A1184" s="31">
        <v>1182.0</v>
      </c>
      <c r="B1184" s="32">
        <v>4463.0</v>
      </c>
      <c r="C1184" s="33">
        <v>123.0</v>
      </c>
      <c r="D1184" s="55">
        <f t="shared" si="5"/>
        <v>50</v>
      </c>
      <c r="E1184" s="35">
        <v>2.0</v>
      </c>
      <c r="F1184" s="36">
        <v>15.0</v>
      </c>
      <c r="G1184" s="37">
        <v>3.0</v>
      </c>
      <c r="H1184" s="38">
        <v>19.0</v>
      </c>
      <c r="I1184" s="39">
        <v>6.0</v>
      </c>
      <c r="J1184" s="40">
        <v>5.0</v>
      </c>
      <c r="K1184" s="88">
        <f t="shared" si="6"/>
        <v>0.08943089431</v>
      </c>
      <c r="L1184" s="88">
        <f t="shared" si="7"/>
        <v>0.2962962963</v>
      </c>
      <c r="M1184" s="88">
        <f t="shared" si="8"/>
        <v>0.1304347826</v>
      </c>
      <c r="N1184" s="88">
        <f t="shared" si="9"/>
        <v>0.0243902439</v>
      </c>
      <c r="O1184" s="88">
        <f t="shared" si="10"/>
        <v>0.22</v>
      </c>
      <c r="P1184" s="89">
        <f t="shared" si="11"/>
        <v>0.0406504065</v>
      </c>
      <c r="Q1184" s="90">
        <f t="shared" ref="Q1184:V1184" si="3584">K1184-Q$2</f>
        <v>-0.2615467874</v>
      </c>
      <c r="R1184" s="91">
        <f t="shared" si="3584"/>
        <v>-0.183256244</v>
      </c>
      <c r="S1184" s="92">
        <f t="shared" si="3584"/>
        <v>-0.28115278</v>
      </c>
      <c r="T1184" s="93">
        <f t="shared" si="3584"/>
        <v>-0.0913441977</v>
      </c>
      <c r="U1184" s="94">
        <f t="shared" si="3584"/>
        <v>-0.2338313291</v>
      </c>
      <c r="V1184" s="95">
        <f t="shared" si="3584"/>
        <v>0.008389577992</v>
      </c>
      <c r="W1184" s="64"/>
      <c r="X1184" s="65">
        <f t="shared" si="13"/>
        <v>1</v>
      </c>
      <c r="Y1184" s="66">
        <f t="shared" si="14"/>
        <v>0</v>
      </c>
      <c r="Z1184" s="67">
        <f t="shared" ref="Z1184:AA1184" si="3585">U1184</f>
        <v>-0.2338313291</v>
      </c>
      <c r="AA1184" s="68">
        <f t="shared" si="3585"/>
        <v>0.008389577992</v>
      </c>
      <c r="AB1184" s="69">
        <f t="shared" ref="AB1184:AC1184" si="3586">S1184</f>
        <v>-0.28115278</v>
      </c>
      <c r="AC1184" s="70">
        <f t="shared" si="3586"/>
        <v>-0.0913441977</v>
      </c>
      <c r="AD1184" s="71">
        <f t="shared" si="17"/>
        <v>0.05460670545</v>
      </c>
      <c r="AE1184" s="72">
        <f t="shared" si="18"/>
        <v>-0.003923492345</v>
      </c>
      <c r="AF1184" s="73">
        <f t="shared" si="19"/>
        <v>0.06650866751</v>
      </c>
      <c r="AG1184" s="74">
        <f t="shared" si="20"/>
        <v>0.01900038198</v>
      </c>
      <c r="AH1184" s="75">
        <f t="shared" si="21"/>
        <v>0.07070312327</v>
      </c>
      <c r="AI1184" s="76">
        <f t="shared" si="22"/>
        <v>0.05136335025</v>
      </c>
      <c r="AJ1184" s="77"/>
      <c r="AK1184" s="65">
        <f t="shared" si="23"/>
        <v>-0.005693794321</v>
      </c>
      <c r="AL1184" s="66">
        <f t="shared" si="24"/>
        <v>0.0007634399882</v>
      </c>
      <c r="AM1184" s="67">
        <f t="shared" si="25"/>
        <v>-0.2041857675</v>
      </c>
      <c r="AN1184" s="68">
        <f t="shared" si="26"/>
        <v>-0.3643926638</v>
      </c>
      <c r="AO1184" s="69">
        <f t="shared" si="27"/>
        <v>-0.006086443181</v>
      </c>
      <c r="AP1184" s="70">
        <f t="shared" si="28"/>
        <v>0.1529270125</v>
      </c>
      <c r="AQ1184" s="71">
        <f t="shared" si="29"/>
        <v>0.02577951783</v>
      </c>
      <c r="AR1184" s="72">
        <f t="shared" si="30"/>
        <v>-0.03384905699</v>
      </c>
      <c r="AS1184" s="73">
        <f t="shared" si="31"/>
        <v>-0.006280416133</v>
      </c>
      <c r="AT1184" s="74">
        <f t="shared" si="32"/>
        <v>0.02855748592</v>
      </c>
      <c r="AU1184" s="75">
        <f t="shared" si="33"/>
        <v>0.007173512603</v>
      </c>
      <c r="AV1184" s="76">
        <f t="shared" si="34"/>
        <v>0.006987264536</v>
      </c>
      <c r="AW1184" s="78">
        <f t="shared" si="35"/>
        <v>-0.1892933907</v>
      </c>
      <c r="AX1184" s="79">
        <f t="shared" si="36"/>
        <v>-0.2615467874</v>
      </c>
      <c r="AY1184" s="78">
        <f t="shared" si="37"/>
        <v>-0.2090065178</v>
      </c>
      <c r="AZ1184" s="79">
        <f t="shared" si="38"/>
        <v>-0.183256244</v>
      </c>
      <c r="BA1184" s="80"/>
      <c r="BB1184" s="80"/>
      <c r="BC1184" s="80"/>
      <c r="BD1184" s="80"/>
      <c r="BE1184" s="81"/>
      <c r="BF1184" s="81"/>
      <c r="BG1184" s="81"/>
      <c r="BH1184" s="81"/>
      <c r="BI1184" s="81"/>
      <c r="BJ1184" s="81"/>
    </row>
    <row r="1185">
      <c r="A1185" s="31">
        <v>1183.0</v>
      </c>
      <c r="B1185" s="32" t="s">
        <v>222</v>
      </c>
      <c r="C1185" s="33">
        <v>757.0</v>
      </c>
      <c r="D1185" s="55">
        <f t="shared" si="5"/>
        <v>619</v>
      </c>
      <c r="E1185" s="35">
        <v>110.0</v>
      </c>
      <c r="F1185" s="36">
        <v>114.0</v>
      </c>
      <c r="G1185" s="37">
        <v>54.0</v>
      </c>
      <c r="H1185" s="38">
        <v>281.0</v>
      </c>
      <c r="I1185" s="39">
        <v>37.0</v>
      </c>
      <c r="J1185" s="40">
        <v>23.0</v>
      </c>
      <c r="K1185" s="88">
        <f t="shared" si="6"/>
        <v>0.2655217966</v>
      </c>
      <c r="L1185" s="88">
        <f t="shared" si="7"/>
        <v>0.3434579439</v>
      </c>
      <c r="M1185" s="88">
        <f t="shared" si="8"/>
        <v>0.2827225131</v>
      </c>
      <c r="N1185" s="88">
        <f t="shared" si="9"/>
        <v>0.071334214</v>
      </c>
      <c r="O1185" s="88">
        <f t="shared" si="10"/>
        <v>0.3247172859</v>
      </c>
      <c r="P1185" s="89">
        <f t="shared" si="11"/>
        <v>0.03038309115</v>
      </c>
      <c r="Q1185" s="90">
        <f t="shared" ref="Q1185:V1185" si="3587">K1185-Q$2</f>
        <v>-0.08545588512</v>
      </c>
      <c r="R1185" s="91">
        <f t="shared" si="3587"/>
        <v>-0.1360945964</v>
      </c>
      <c r="S1185" s="92">
        <f t="shared" si="3587"/>
        <v>-0.1288650496</v>
      </c>
      <c r="T1185" s="93">
        <f t="shared" si="3587"/>
        <v>-0.0444002276</v>
      </c>
      <c r="U1185" s="94">
        <f t="shared" si="3587"/>
        <v>-0.1291140431</v>
      </c>
      <c r="V1185" s="95">
        <f t="shared" si="3587"/>
        <v>-0.001877737363</v>
      </c>
      <c r="W1185" s="64"/>
      <c r="X1185" s="65">
        <f t="shared" si="13"/>
        <v>1</v>
      </c>
      <c r="Y1185" s="66">
        <f t="shared" si="14"/>
        <v>0</v>
      </c>
      <c r="Z1185" s="67">
        <f t="shared" ref="Z1185:AA1185" si="3588">U1185</f>
        <v>-0.1291140431</v>
      </c>
      <c r="AA1185" s="68">
        <f t="shared" si="3588"/>
        <v>-0.001877737363</v>
      </c>
      <c r="AB1185" s="69">
        <f t="shared" ref="AB1185:AC1185" si="3589">S1185</f>
        <v>-0.1288650496</v>
      </c>
      <c r="AC1185" s="70">
        <f t="shared" si="3589"/>
        <v>-0.0444002276</v>
      </c>
      <c r="AD1185" s="71">
        <f t="shared" si="17"/>
        <v>0.01666691024</v>
      </c>
      <c r="AE1185" s="72">
        <f t="shared" si="18"/>
        <v>0.0004848845257</v>
      </c>
      <c r="AF1185" s="73">
        <f t="shared" si="19"/>
        <v>0.0165549156</v>
      </c>
      <c r="AG1185" s="74">
        <f t="shared" si="20"/>
        <v>0.005974667621</v>
      </c>
      <c r="AH1185" s="75">
        <f t="shared" si="21"/>
        <v>0.01463482079</v>
      </c>
      <c r="AI1185" s="76">
        <f t="shared" si="22"/>
        <v>0.01144327506</v>
      </c>
      <c r="AJ1185" s="77"/>
      <c r="AK1185" s="65">
        <f t="shared" si="23"/>
        <v>-0.005693794321</v>
      </c>
      <c r="AL1185" s="66">
        <f t="shared" si="24"/>
        <v>0.0007634399882</v>
      </c>
      <c r="AM1185" s="67">
        <f t="shared" si="25"/>
        <v>-0.1024088728</v>
      </c>
      <c r="AN1185" s="68">
        <f t="shared" si="26"/>
        <v>-0.206519737</v>
      </c>
      <c r="AO1185" s="69">
        <f t="shared" si="27"/>
        <v>-0.00405205576</v>
      </c>
      <c r="AP1185" s="70">
        <f t="shared" si="28"/>
        <v>0.07044866982</v>
      </c>
      <c r="AQ1185" s="71">
        <f t="shared" si="29"/>
        <v>0.008849094923</v>
      </c>
      <c r="AR1185" s="72">
        <f t="shared" si="30"/>
        <v>-0.009466598377</v>
      </c>
      <c r="AS1185" s="73">
        <f t="shared" si="31"/>
        <v>-0.002088664053</v>
      </c>
      <c r="AT1185" s="74">
        <f t="shared" si="32"/>
        <v>0.007140855516</v>
      </c>
      <c r="AU1185" s="75">
        <f t="shared" si="33"/>
        <v>0.001471499741</v>
      </c>
      <c r="AV1185" s="76">
        <f t="shared" si="34"/>
        <v>0.001538329292</v>
      </c>
      <c r="AW1185" s="78">
        <f t="shared" si="35"/>
        <v>-0.1039227922</v>
      </c>
      <c r="AX1185" s="79">
        <f t="shared" si="36"/>
        <v>-0.08545588512</v>
      </c>
      <c r="AY1185" s="78">
        <f t="shared" si="37"/>
        <v>-0.1360950408</v>
      </c>
      <c r="AZ1185" s="79">
        <f t="shared" si="38"/>
        <v>-0.1360945964</v>
      </c>
      <c r="BA1185" s="80"/>
      <c r="BB1185" s="80"/>
      <c r="BC1185" s="80"/>
      <c r="BD1185" s="80"/>
      <c r="BE1185" s="81"/>
      <c r="BF1185" s="81"/>
      <c r="BG1185" s="81"/>
      <c r="BH1185" s="81"/>
      <c r="BI1185" s="81"/>
      <c r="BJ1185" s="81"/>
    </row>
    <row r="1186">
      <c r="A1186" s="31">
        <v>1184.0</v>
      </c>
      <c r="B1186" s="32">
        <v>7604.0</v>
      </c>
      <c r="C1186" s="33">
        <v>1306.0</v>
      </c>
      <c r="D1186" s="55">
        <f t="shared" si="5"/>
        <v>1052</v>
      </c>
      <c r="E1186" s="35">
        <v>422.0</v>
      </c>
      <c r="F1186" s="36">
        <v>120.0</v>
      </c>
      <c r="G1186" s="37">
        <v>146.0</v>
      </c>
      <c r="H1186" s="38">
        <v>252.0</v>
      </c>
      <c r="I1186" s="39">
        <v>95.0</v>
      </c>
      <c r="J1186" s="40">
        <v>17.0</v>
      </c>
      <c r="K1186" s="88">
        <f t="shared" si="6"/>
        <v>0.5076569678</v>
      </c>
      <c r="L1186" s="88">
        <f t="shared" si="7"/>
        <v>0.6723016905</v>
      </c>
      <c r="M1186" s="88">
        <f t="shared" si="8"/>
        <v>0.5159010601</v>
      </c>
      <c r="N1186" s="88">
        <f t="shared" si="9"/>
        <v>0.1117917305</v>
      </c>
      <c r="O1186" s="88">
        <f t="shared" si="10"/>
        <v>0.6302281369</v>
      </c>
      <c r="P1186" s="89">
        <f t="shared" si="11"/>
        <v>0.01301684533</v>
      </c>
      <c r="Q1186" s="90">
        <f t="shared" ref="Q1186:V1186" si="3590">K1186-Q$2</f>
        <v>0.1566792862</v>
      </c>
      <c r="R1186" s="91">
        <f t="shared" si="3590"/>
        <v>0.1927491502</v>
      </c>
      <c r="S1186" s="92">
        <f t="shared" si="3590"/>
        <v>0.1043134974</v>
      </c>
      <c r="T1186" s="93">
        <f t="shared" si="3590"/>
        <v>-0.003942711133</v>
      </c>
      <c r="U1186" s="94">
        <f t="shared" si="3590"/>
        <v>0.1763968078</v>
      </c>
      <c r="V1186" s="95">
        <f t="shared" si="3590"/>
        <v>-0.01924398318</v>
      </c>
      <c r="W1186" s="64"/>
      <c r="X1186" s="65">
        <f t="shared" si="13"/>
        <v>1</v>
      </c>
      <c r="Y1186" s="66">
        <f t="shared" si="14"/>
        <v>0</v>
      </c>
      <c r="Z1186" s="67">
        <f t="shared" ref="Z1186:AA1186" si="3591">U1186</f>
        <v>0.1763968078</v>
      </c>
      <c r="AA1186" s="68">
        <f t="shared" si="3591"/>
        <v>-0.01924398318</v>
      </c>
      <c r="AB1186" s="69">
        <f t="shared" ref="AB1186:AC1186" si="3592">S1186</f>
        <v>0.1043134974</v>
      </c>
      <c r="AC1186" s="70">
        <f t="shared" si="3592"/>
        <v>-0.003942711133</v>
      </c>
      <c r="AD1186" s="71">
        <f t="shared" si="17"/>
        <v>0.03074550291</v>
      </c>
      <c r="AE1186" s="72">
        <f t="shared" si="18"/>
        <v>-0.006789154405</v>
      </c>
      <c r="AF1186" s="73">
        <f t="shared" si="19"/>
        <v>0.01832469449</v>
      </c>
      <c r="AG1186" s="74">
        <f t="shared" si="20"/>
        <v>-0.002702888848</v>
      </c>
      <c r="AH1186" s="75">
        <f t="shared" si="21"/>
        <v>0.01086576077</v>
      </c>
      <c r="AI1186" s="76">
        <f t="shared" si="22"/>
        <v>-0.0008225559752</v>
      </c>
      <c r="AJ1186" s="77"/>
      <c r="AK1186" s="65">
        <f t="shared" si="23"/>
        <v>-0.005693794321</v>
      </c>
      <c r="AL1186" s="66">
        <f t="shared" si="24"/>
        <v>0.0007634399882</v>
      </c>
      <c r="AM1186" s="67">
        <f t="shared" si="25"/>
        <v>0.1745374446</v>
      </c>
      <c r="AN1186" s="68">
        <f t="shared" si="26"/>
        <v>0.2643471726</v>
      </c>
      <c r="AO1186" s="69">
        <f t="shared" si="27"/>
        <v>-0.01659632495</v>
      </c>
      <c r="AP1186" s="70">
        <f t="shared" si="28"/>
        <v>-0.05143242982</v>
      </c>
      <c r="AQ1186" s="71">
        <f t="shared" si="29"/>
        <v>0.01184485837</v>
      </c>
      <c r="AR1186" s="72">
        <f t="shared" si="30"/>
        <v>-0.02141228237</v>
      </c>
      <c r="AS1186" s="73">
        <f t="shared" si="31"/>
        <v>0.001618788866</v>
      </c>
      <c r="AT1186" s="74">
        <f t="shared" si="32"/>
        <v>0.007661029516</v>
      </c>
      <c r="AU1186" s="75">
        <f t="shared" si="33"/>
        <v>0.001245742645</v>
      </c>
      <c r="AV1186" s="76">
        <f t="shared" si="34"/>
        <v>0.00008536841367</v>
      </c>
      <c r="AW1186" s="78">
        <f t="shared" si="35"/>
        <v>0.1669567152</v>
      </c>
      <c r="AX1186" s="79">
        <f t="shared" si="36"/>
        <v>0.1566792862</v>
      </c>
      <c r="AY1186" s="78">
        <f t="shared" si="37"/>
        <v>0.2000122983</v>
      </c>
      <c r="AZ1186" s="79">
        <f t="shared" si="38"/>
        <v>0.1927491502</v>
      </c>
      <c r="BA1186" s="80"/>
      <c r="BB1186" s="80"/>
      <c r="BC1186" s="80"/>
      <c r="BD1186" s="80"/>
      <c r="BE1186" s="81"/>
      <c r="BF1186" s="81"/>
      <c r="BG1186" s="81"/>
      <c r="BH1186" s="81"/>
      <c r="BI1186" s="81"/>
      <c r="BJ1186" s="81"/>
    </row>
    <row r="1187">
      <c r="A1187" s="31">
        <v>1185.0</v>
      </c>
      <c r="B1187" s="32" t="s">
        <v>160</v>
      </c>
      <c r="C1187" s="33">
        <v>1219.0</v>
      </c>
      <c r="D1187" s="55">
        <f t="shared" si="5"/>
        <v>888</v>
      </c>
      <c r="E1187" s="35">
        <v>137.0</v>
      </c>
      <c r="F1187" s="36">
        <v>167.0</v>
      </c>
      <c r="G1187" s="37">
        <v>79.0</v>
      </c>
      <c r="H1187" s="38">
        <v>411.0</v>
      </c>
      <c r="I1187" s="39">
        <v>39.0</v>
      </c>
      <c r="J1187" s="40">
        <v>55.0</v>
      </c>
      <c r="K1187" s="88">
        <f t="shared" si="6"/>
        <v>0.2091878589</v>
      </c>
      <c r="L1187" s="88">
        <f t="shared" si="7"/>
        <v>0.2998296422</v>
      </c>
      <c r="M1187" s="88">
        <f t="shared" si="8"/>
        <v>0.2624584718</v>
      </c>
      <c r="N1187" s="88">
        <f t="shared" si="9"/>
        <v>0.06480721903</v>
      </c>
      <c r="O1187" s="88">
        <f t="shared" si="10"/>
        <v>0.2871621622</v>
      </c>
      <c r="P1187" s="89">
        <f t="shared" si="11"/>
        <v>0.04511894996</v>
      </c>
      <c r="Q1187" s="90">
        <f t="shared" ref="Q1187:V1187" si="3593">K1187-Q$2</f>
        <v>-0.1417898228</v>
      </c>
      <c r="R1187" s="91">
        <f t="shared" si="3593"/>
        <v>-0.179722898</v>
      </c>
      <c r="S1187" s="92">
        <f t="shared" si="3593"/>
        <v>-0.1491290909</v>
      </c>
      <c r="T1187" s="93">
        <f t="shared" si="3593"/>
        <v>-0.05092722258</v>
      </c>
      <c r="U1187" s="94">
        <f t="shared" si="3593"/>
        <v>-0.1666691669</v>
      </c>
      <c r="V1187" s="95">
        <f t="shared" si="3593"/>
        <v>0.01285812145</v>
      </c>
      <c r="W1187" s="64"/>
      <c r="X1187" s="65">
        <f t="shared" si="13"/>
        <v>1</v>
      </c>
      <c r="Y1187" s="66">
        <f t="shared" si="14"/>
        <v>0</v>
      </c>
      <c r="Z1187" s="67">
        <f t="shared" ref="Z1187:AA1187" si="3594">U1187</f>
        <v>-0.1666691669</v>
      </c>
      <c r="AA1187" s="68">
        <f t="shared" si="3594"/>
        <v>0.01285812145</v>
      </c>
      <c r="AB1187" s="69">
        <f t="shared" ref="AB1187:AC1187" si="3595">S1187</f>
        <v>-0.1491290909</v>
      </c>
      <c r="AC1187" s="70">
        <f t="shared" si="3595"/>
        <v>-0.05092722258</v>
      </c>
      <c r="AD1187" s="71">
        <f t="shared" si="17"/>
        <v>0.02761327992</v>
      </c>
      <c r="AE1187" s="72">
        <f t="shared" si="18"/>
        <v>-0.00428610478</v>
      </c>
      <c r="AF1187" s="73">
        <f t="shared" si="19"/>
        <v>0.02551004976</v>
      </c>
      <c r="AG1187" s="74">
        <f t="shared" si="20"/>
        <v>0.006570477799</v>
      </c>
      <c r="AH1187" s="75">
        <f t="shared" si="21"/>
        <v>0.01964590375</v>
      </c>
      <c r="AI1187" s="76">
        <f t="shared" si="22"/>
        <v>0.01518946081</v>
      </c>
      <c r="AJ1187" s="77"/>
      <c r="AK1187" s="65">
        <f t="shared" si="23"/>
        <v>-0.005693794321</v>
      </c>
      <c r="AL1187" s="66">
        <f t="shared" si="24"/>
        <v>0.0007634399882</v>
      </c>
      <c r="AM1187" s="67">
        <f t="shared" si="25"/>
        <v>-0.1564587346</v>
      </c>
      <c r="AN1187" s="68">
        <f t="shared" si="26"/>
        <v>-0.2541156452</v>
      </c>
      <c r="AO1187" s="69">
        <f t="shared" si="27"/>
        <v>-0.004462516474</v>
      </c>
      <c r="AP1187" s="70">
        <f t="shared" si="28"/>
        <v>0.08146291738</v>
      </c>
      <c r="AQ1187" s="71">
        <f t="shared" si="29"/>
        <v>0.01169409187</v>
      </c>
      <c r="AR1187" s="72">
        <f t="shared" si="30"/>
        <v>-0.01829986834</v>
      </c>
      <c r="AS1187" s="73">
        <f t="shared" si="31"/>
        <v>-0.002106268516</v>
      </c>
      <c r="AT1187" s="74">
        <f t="shared" si="32"/>
        <v>0.01093477716</v>
      </c>
      <c r="AU1187" s="75">
        <f t="shared" si="33"/>
        <v>0.001978182698</v>
      </c>
      <c r="AV1187" s="76">
        <f t="shared" si="34"/>
        <v>0.002045550715</v>
      </c>
      <c r="AW1187" s="78">
        <f t="shared" si="35"/>
        <v>-0.1550490394</v>
      </c>
      <c r="AX1187" s="79">
        <f t="shared" si="36"/>
        <v>-0.1417898228</v>
      </c>
      <c r="AY1187" s="78">
        <f t="shared" si="37"/>
        <v>-0.1772088283</v>
      </c>
      <c r="AZ1187" s="79">
        <f t="shared" si="38"/>
        <v>-0.179722898</v>
      </c>
      <c r="BA1187" s="80"/>
      <c r="BB1187" s="80"/>
      <c r="BC1187" s="80"/>
      <c r="BD1187" s="80"/>
      <c r="BE1187" s="81"/>
      <c r="BF1187" s="81"/>
      <c r="BG1187" s="81"/>
      <c r="BH1187" s="81"/>
      <c r="BI1187" s="81"/>
      <c r="BJ1187" s="81"/>
    </row>
    <row r="1188">
      <c r="A1188" s="31">
        <v>1186.0</v>
      </c>
      <c r="B1188" s="32" t="s">
        <v>248</v>
      </c>
      <c r="C1188" s="33">
        <v>365.0</v>
      </c>
      <c r="D1188" s="55">
        <f t="shared" si="5"/>
        <v>308</v>
      </c>
      <c r="E1188" s="35">
        <v>110.0</v>
      </c>
      <c r="F1188" s="36">
        <v>22.0</v>
      </c>
      <c r="G1188" s="37">
        <v>80.0</v>
      </c>
      <c r="H1188" s="38">
        <v>58.0</v>
      </c>
      <c r="I1188" s="39">
        <v>32.0</v>
      </c>
      <c r="J1188" s="40">
        <v>6.0</v>
      </c>
      <c r="K1188" s="88">
        <f t="shared" si="6"/>
        <v>0.6082191781</v>
      </c>
      <c r="L1188" s="88">
        <f t="shared" si="7"/>
        <v>0.71</v>
      </c>
      <c r="M1188" s="88">
        <f t="shared" si="8"/>
        <v>0.7407407407</v>
      </c>
      <c r="N1188" s="88">
        <f t="shared" si="9"/>
        <v>0.2191780822</v>
      </c>
      <c r="O1188" s="88">
        <f t="shared" si="10"/>
        <v>0.7207792208</v>
      </c>
      <c r="P1188" s="89">
        <f t="shared" si="11"/>
        <v>0.01643835616</v>
      </c>
      <c r="Q1188" s="90">
        <f t="shared" ref="Q1188:V1188" si="3596">K1188-Q$2</f>
        <v>0.2572414964</v>
      </c>
      <c r="R1188" s="91">
        <f t="shared" si="3596"/>
        <v>0.2304474597</v>
      </c>
      <c r="S1188" s="92">
        <f t="shared" si="3596"/>
        <v>0.3291531781</v>
      </c>
      <c r="T1188" s="93">
        <f t="shared" si="3596"/>
        <v>0.1034436406</v>
      </c>
      <c r="U1188" s="94">
        <f t="shared" si="3596"/>
        <v>0.2669478917</v>
      </c>
      <c r="V1188" s="95">
        <f t="shared" si="3596"/>
        <v>-0.01582247235</v>
      </c>
      <c r="W1188" s="64"/>
      <c r="X1188" s="65">
        <f t="shared" si="13"/>
        <v>1</v>
      </c>
      <c r="Y1188" s="66">
        <f t="shared" si="14"/>
        <v>0</v>
      </c>
      <c r="Z1188" s="67">
        <f t="shared" ref="Z1188:AA1188" si="3597">U1188</f>
        <v>0.2669478917</v>
      </c>
      <c r="AA1188" s="68">
        <f t="shared" si="3597"/>
        <v>-0.01582247235</v>
      </c>
      <c r="AB1188" s="69">
        <f t="shared" ref="AB1188:AC1188" si="3598">S1188</f>
        <v>0.3291531781</v>
      </c>
      <c r="AC1188" s="70">
        <f t="shared" si="3598"/>
        <v>0.1034436406</v>
      </c>
      <c r="AD1188" s="71">
        <f t="shared" si="17"/>
        <v>0.07101082624</v>
      </c>
      <c r="AE1188" s="72">
        <f t="shared" si="18"/>
        <v>-0.008447551269</v>
      </c>
      <c r="AF1188" s="73">
        <f t="shared" si="19"/>
        <v>0.08950348108</v>
      </c>
      <c r="AG1188" s="74">
        <f t="shared" si="20"/>
        <v>0.0224060447</v>
      </c>
      <c r="AH1188" s="75">
        <f t="shared" si="21"/>
        <v>0.09764122787</v>
      </c>
      <c r="AI1188" s="76">
        <f t="shared" si="22"/>
        <v>0.0680976061</v>
      </c>
      <c r="AJ1188" s="77"/>
      <c r="AK1188" s="65">
        <f t="shared" si="23"/>
        <v>-0.005693794321</v>
      </c>
      <c r="AL1188" s="66">
        <f t="shared" si="24"/>
        <v>0.0007634399882</v>
      </c>
      <c r="AM1188" s="67">
        <f t="shared" si="25"/>
        <v>0.2430181279</v>
      </c>
      <c r="AN1188" s="68">
        <f t="shared" si="26"/>
        <v>0.4109028059</v>
      </c>
      <c r="AO1188" s="69">
        <f t="shared" si="27"/>
        <v>0.005383560626</v>
      </c>
      <c r="AP1188" s="70">
        <f t="shared" si="28"/>
        <v>-0.178545506</v>
      </c>
      <c r="AQ1188" s="71">
        <f t="shared" si="29"/>
        <v>0.03157362809</v>
      </c>
      <c r="AR1188" s="72">
        <f t="shared" si="30"/>
        <v>-0.04573695473</v>
      </c>
      <c r="AS1188" s="73">
        <f t="shared" si="31"/>
        <v>-0.007117041992</v>
      </c>
      <c r="AT1188" s="74">
        <f t="shared" si="32"/>
        <v>0.03834840974</v>
      </c>
      <c r="AU1188" s="75">
        <f t="shared" si="33"/>
        <v>0.009953259863</v>
      </c>
      <c r="AV1188" s="76">
        <f t="shared" si="34"/>
        <v>0.009327895593</v>
      </c>
      <c r="AW1188" s="78">
        <f t="shared" si="35"/>
        <v>0.2771177402</v>
      </c>
      <c r="AX1188" s="79">
        <f t="shared" si="36"/>
        <v>0.2572414964</v>
      </c>
      <c r="AY1188" s="78">
        <f t="shared" si="37"/>
        <v>0.2350600904</v>
      </c>
      <c r="AZ1188" s="79">
        <f t="shared" si="38"/>
        <v>0.2304474597</v>
      </c>
      <c r="BA1188" s="80"/>
      <c r="BB1188" s="80"/>
      <c r="BC1188" s="80"/>
      <c r="BD1188" s="80"/>
      <c r="BE1188" s="81"/>
      <c r="BF1188" s="81"/>
      <c r="BG1188" s="81"/>
      <c r="BH1188" s="81"/>
      <c r="BI1188" s="81"/>
      <c r="BJ1188" s="81"/>
    </row>
    <row r="1189">
      <c r="A1189" s="31">
        <v>1187.0</v>
      </c>
      <c r="B1189" s="32">
        <v>4583.0</v>
      </c>
      <c r="C1189" s="33">
        <v>1610.0</v>
      </c>
      <c r="D1189" s="55">
        <f t="shared" si="5"/>
        <v>1045</v>
      </c>
      <c r="E1189" s="35">
        <v>132.0</v>
      </c>
      <c r="F1189" s="36">
        <v>232.0</v>
      </c>
      <c r="G1189" s="37">
        <v>74.0</v>
      </c>
      <c r="H1189" s="38">
        <v>475.0</v>
      </c>
      <c r="I1189" s="39">
        <v>57.0</v>
      </c>
      <c r="J1189" s="40">
        <v>75.0</v>
      </c>
      <c r="K1189" s="88">
        <f t="shared" si="6"/>
        <v>0.1633540373</v>
      </c>
      <c r="L1189" s="88">
        <f t="shared" si="7"/>
        <v>0.2846385542</v>
      </c>
      <c r="M1189" s="88">
        <f t="shared" si="8"/>
        <v>0.1942257218</v>
      </c>
      <c r="N1189" s="88">
        <f t="shared" si="9"/>
        <v>0.04596273292</v>
      </c>
      <c r="O1189" s="88">
        <f t="shared" si="10"/>
        <v>0.2516746411</v>
      </c>
      <c r="P1189" s="89">
        <f t="shared" si="11"/>
        <v>0.04658385093</v>
      </c>
      <c r="Q1189" s="90">
        <f t="shared" ref="Q1189:V1189" si="3599">K1189-Q$2</f>
        <v>-0.1876236444</v>
      </c>
      <c r="R1189" s="91">
        <f t="shared" si="3599"/>
        <v>-0.1949139861</v>
      </c>
      <c r="S1189" s="92">
        <f t="shared" si="3599"/>
        <v>-0.2173618409</v>
      </c>
      <c r="T1189" s="93">
        <f t="shared" si="3599"/>
        <v>-0.06977170869</v>
      </c>
      <c r="U1189" s="94">
        <f t="shared" si="3599"/>
        <v>-0.2021566879</v>
      </c>
      <c r="V1189" s="95">
        <f t="shared" si="3599"/>
        <v>0.01432302242</v>
      </c>
      <c r="W1189" s="64"/>
      <c r="X1189" s="65">
        <f t="shared" si="13"/>
        <v>1</v>
      </c>
      <c r="Y1189" s="66">
        <f t="shared" si="14"/>
        <v>0</v>
      </c>
      <c r="Z1189" s="67">
        <f t="shared" ref="Z1189:AA1189" si="3600">U1189</f>
        <v>-0.2021566879</v>
      </c>
      <c r="AA1189" s="68">
        <f t="shared" si="3600"/>
        <v>0.01432302242</v>
      </c>
      <c r="AB1189" s="69">
        <f t="shared" ref="AB1189:AC1189" si="3601">S1189</f>
        <v>-0.2173618409</v>
      </c>
      <c r="AC1189" s="70">
        <f t="shared" si="3601"/>
        <v>-0.06977170869</v>
      </c>
      <c r="AD1189" s="71">
        <f t="shared" si="17"/>
        <v>0.04066217751</v>
      </c>
      <c r="AE1189" s="72">
        <f t="shared" si="18"/>
        <v>-0.005790989547</v>
      </c>
      <c r="AF1189" s="73">
        <f t="shared" si="19"/>
        <v>0.04494049158</v>
      </c>
      <c r="AG1189" s="74">
        <f t="shared" si="20"/>
        <v>0.01099153902</v>
      </c>
      <c r="AH1189" s="75">
        <f t="shared" si="21"/>
        <v>0.04237807853</v>
      </c>
      <c r="AI1189" s="76">
        <f t="shared" si="22"/>
        <v>0.03033141408</v>
      </c>
      <c r="AJ1189" s="77"/>
      <c r="AK1189" s="65">
        <f t="shared" si="23"/>
        <v>-0.005693794321</v>
      </c>
      <c r="AL1189" s="66">
        <f t="shared" si="24"/>
        <v>0.0007634399882</v>
      </c>
      <c r="AM1189" s="67">
        <f t="shared" si="25"/>
        <v>-0.1877513593</v>
      </c>
      <c r="AN1189" s="68">
        <f t="shared" si="26"/>
        <v>-0.3092614307</v>
      </c>
      <c r="AO1189" s="69">
        <f t="shared" si="27"/>
        <v>-0.004283205585</v>
      </c>
      <c r="AP1189" s="70">
        <f t="shared" si="28"/>
        <v>0.1181104501</v>
      </c>
      <c r="AQ1189" s="71">
        <f t="shared" si="29"/>
        <v>0.01752368823</v>
      </c>
      <c r="AR1189" s="72">
        <f t="shared" si="30"/>
        <v>-0.02668007919</v>
      </c>
      <c r="AS1189" s="73">
        <f t="shared" si="31"/>
        <v>-0.003464364043</v>
      </c>
      <c r="AT1189" s="74">
        <f t="shared" si="32"/>
        <v>0.01924832213</v>
      </c>
      <c r="AU1189" s="75">
        <f t="shared" si="33"/>
        <v>0.004307141362</v>
      </c>
      <c r="AV1189" s="76">
        <f t="shared" si="34"/>
        <v>0.004136456815</v>
      </c>
      <c r="AW1189" s="78">
        <f t="shared" si="35"/>
        <v>-0.1793618936</v>
      </c>
      <c r="AX1189" s="79">
        <f t="shared" si="36"/>
        <v>-0.1876236444</v>
      </c>
      <c r="AY1189" s="78">
        <f t="shared" si="37"/>
        <v>-0.1936828408</v>
      </c>
      <c r="AZ1189" s="79">
        <f t="shared" si="38"/>
        <v>-0.1949139861</v>
      </c>
      <c r="BA1189" s="80"/>
      <c r="BB1189" s="80"/>
      <c r="BC1189" s="80"/>
      <c r="BD1189" s="80"/>
      <c r="BE1189" s="81"/>
      <c r="BF1189" s="81"/>
      <c r="BG1189" s="81"/>
      <c r="BH1189" s="81"/>
      <c r="BI1189" s="81"/>
      <c r="BJ1189" s="81"/>
    </row>
    <row r="1190">
      <c r="A1190" s="31">
        <v>1188.0</v>
      </c>
      <c r="B1190" s="32">
        <v>7545.0</v>
      </c>
      <c r="C1190" s="33">
        <v>1333.0</v>
      </c>
      <c r="D1190" s="55">
        <f t="shared" si="5"/>
        <v>1115</v>
      </c>
      <c r="E1190" s="35">
        <v>357.0</v>
      </c>
      <c r="F1190" s="36">
        <v>121.0</v>
      </c>
      <c r="G1190" s="37">
        <v>257.0</v>
      </c>
      <c r="H1190" s="38">
        <v>227.0</v>
      </c>
      <c r="I1190" s="39">
        <v>124.0</v>
      </c>
      <c r="J1190" s="40">
        <v>29.0</v>
      </c>
      <c r="K1190" s="88">
        <f t="shared" si="6"/>
        <v>0.5536384096</v>
      </c>
      <c r="L1190" s="88">
        <f t="shared" si="7"/>
        <v>0.6793785311</v>
      </c>
      <c r="M1190" s="88">
        <f t="shared" si="8"/>
        <v>0.6314496314</v>
      </c>
      <c r="N1190" s="88">
        <f t="shared" si="9"/>
        <v>0.1927981995</v>
      </c>
      <c r="O1190" s="88">
        <f t="shared" si="10"/>
        <v>0.6618834081</v>
      </c>
      <c r="P1190" s="89">
        <f t="shared" si="11"/>
        <v>0.02175543886</v>
      </c>
      <c r="Q1190" s="90">
        <f t="shared" ref="Q1190:V1190" si="3602">K1190-Q$2</f>
        <v>0.2026607279</v>
      </c>
      <c r="R1190" s="91">
        <f t="shared" si="3602"/>
        <v>0.1998259908</v>
      </c>
      <c r="S1190" s="92">
        <f t="shared" si="3602"/>
        <v>0.2198620688</v>
      </c>
      <c r="T1190" s="93">
        <f t="shared" si="3602"/>
        <v>0.07706375794</v>
      </c>
      <c r="U1190" s="94">
        <f t="shared" si="3602"/>
        <v>0.208052079</v>
      </c>
      <c r="V1190" s="95">
        <f t="shared" si="3602"/>
        <v>-0.01050538965</v>
      </c>
      <c r="W1190" s="64"/>
      <c r="X1190" s="65">
        <f t="shared" si="13"/>
        <v>1</v>
      </c>
      <c r="Y1190" s="66">
        <f t="shared" si="14"/>
        <v>0</v>
      </c>
      <c r="Z1190" s="67">
        <f t="shared" ref="Z1190:AA1190" si="3603">U1190</f>
        <v>0.208052079</v>
      </c>
      <c r="AA1190" s="68">
        <f t="shared" si="3603"/>
        <v>-0.01050538965</v>
      </c>
      <c r="AB1190" s="69">
        <f t="shared" ref="AB1190:AC1190" si="3604">S1190</f>
        <v>0.2198620688</v>
      </c>
      <c r="AC1190" s="70">
        <f t="shared" si="3604"/>
        <v>0.07706375794</v>
      </c>
      <c r="AD1190" s="71">
        <f t="shared" si="17"/>
        <v>0.04317530436</v>
      </c>
      <c r="AE1190" s="72">
        <f t="shared" si="18"/>
        <v>-0.004371336315</v>
      </c>
      <c r="AF1190" s="73">
        <f t="shared" si="19"/>
        <v>0.04655234531</v>
      </c>
      <c r="AG1190" s="74">
        <f t="shared" si="20"/>
        <v>0.01372353835</v>
      </c>
      <c r="AH1190" s="75">
        <f t="shared" si="21"/>
        <v>0.04240050651</v>
      </c>
      <c r="AI1190" s="76">
        <f t="shared" si="22"/>
        <v>0.0338867945</v>
      </c>
      <c r="AJ1190" s="77"/>
      <c r="AK1190" s="65">
        <f t="shared" si="23"/>
        <v>-0.005693794321</v>
      </c>
      <c r="AL1190" s="66">
        <f t="shared" si="24"/>
        <v>0.0007634399882</v>
      </c>
      <c r="AM1190" s="67">
        <f t="shared" si="25"/>
        <v>0.1865024663</v>
      </c>
      <c r="AN1190" s="68">
        <f t="shared" si="26"/>
        <v>0.3217373715</v>
      </c>
      <c r="AO1190" s="69">
        <f t="shared" si="27"/>
        <v>0.007566563268</v>
      </c>
      <c r="AP1190" s="70">
        <f t="shared" si="28"/>
        <v>-0.1203792714</v>
      </c>
      <c r="AQ1190" s="71">
        <f t="shared" si="29"/>
        <v>0.01964295528</v>
      </c>
      <c r="AR1190" s="72">
        <f t="shared" si="30"/>
        <v>-0.02741541141</v>
      </c>
      <c r="AS1190" s="73">
        <f t="shared" si="31"/>
        <v>-0.004574975763</v>
      </c>
      <c r="AT1190" s="74">
        <f t="shared" si="32"/>
        <v>0.0199997196</v>
      </c>
      <c r="AU1190" s="75">
        <f t="shared" si="33"/>
        <v>0.004251228998</v>
      </c>
      <c r="AV1190" s="76">
        <f t="shared" si="34"/>
        <v>0.004540019224</v>
      </c>
      <c r="AW1190" s="78">
        <f t="shared" si="35"/>
        <v>0.2076944437</v>
      </c>
      <c r="AX1190" s="79">
        <f t="shared" si="36"/>
        <v>0.2026607279</v>
      </c>
      <c r="AY1190" s="78">
        <f t="shared" si="37"/>
        <v>0.1992458675</v>
      </c>
      <c r="AZ1190" s="79">
        <f t="shared" si="38"/>
        <v>0.1998259908</v>
      </c>
      <c r="BA1190" s="80"/>
      <c r="BB1190" s="80"/>
      <c r="BC1190" s="80"/>
      <c r="BD1190" s="80"/>
      <c r="BE1190" s="81"/>
      <c r="BF1190" s="81"/>
      <c r="BG1190" s="81"/>
      <c r="BH1190" s="81"/>
      <c r="BI1190" s="81"/>
      <c r="BJ1190" s="81"/>
    </row>
    <row r="1191">
      <c r="A1191" s="31">
        <v>1189.0</v>
      </c>
      <c r="B1191" s="32">
        <v>6488.0</v>
      </c>
      <c r="C1191" s="33">
        <v>124.0</v>
      </c>
      <c r="D1191" s="55">
        <f t="shared" si="5"/>
        <v>91</v>
      </c>
      <c r="E1191" s="35">
        <v>14.0</v>
      </c>
      <c r="F1191" s="36">
        <v>5.0</v>
      </c>
      <c r="G1191" s="37">
        <v>33.0</v>
      </c>
      <c r="H1191" s="38">
        <v>26.0</v>
      </c>
      <c r="I1191" s="39">
        <v>9.0</v>
      </c>
      <c r="J1191" s="40">
        <v>4.0</v>
      </c>
      <c r="K1191" s="88">
        <f t="shared" si="6"/>
        <v>0.4516129032</v>
      </c>
      <c r="L1191" s="88">
        <f t="shared" si="7"/>
        <v>0.4693877551</v>
      </c>
      <c r="M1191" s="88">
        <f t="shared" si="8"/>
        <v>0.7857142857</v>
      </c>
      <c r="N1191" s="88">
        <f t="shared" si="9"/>
        <v>0.2661290323</v>
      </c>
      <c r="O1191" s="88">
        <f t="shared" si="10"/>
        <v>0.6153846154</v>
      </c>
      <c r="P1191" s="89">
        <f t="shared" si="11"/>
        <v>0.03225806452</v>
      </c>
      <c r="Q1191" s="90">
        <f t="shared" ref="Q1191:V1191" si="3605">K1191-Q$2</f>
        <v>0.1006352215</v>
      </c>
      <c r="R1191" s="91">
        <f t="shared" si="3605"/>
        <v>-0.01016478519</v>
      </c>
      <c r="S1191" s="92">
        <f t="shared" si="3605"/>
        <v>0.3741267231</v>
      </c>
      <c r="T1191" s="93">
        <f t="shared" si="3605"/>
        <v>0.1503945907</v>
      </c>
      <c r="U1191" s="94">
        <f t="shared" si="3605"/>
        <v>0.1615532863</v>
      </c>
      <c r="V1191" s="95">
        <f t="shared" si="3605"/>
        <v>-0.000002763995799</v>
      </c>
      <c r="W1191" s="64"/>
      <c r="X1191" s="65">
        <f t="shared" si="13"/>
        <v>1</v>
      </c>
      <c r="Y1191" s="66">
        <f t="shared" si="14"/>
        <v>0</v>
      </c>
      <c r="Z1191" s="67">
        <f t="shared" ref="Z1191:AA1191" si="3606">U1191</f>
        <v>0.1615532863</v>
      </c>
      <c r="AA1191" s="68">
        <f t="shared" si="3606"/>
        <v>-0.000002763995799</v>
      </c>
      <c r="AB1191" s="69">
        <f t="shared" ref="AB1191:AC1191" si="3607">S1191</f>
        <v>0.3741267231</v>
      </c>
      <c r="AC1191" s="70">
        <f t="shared" si="3607"/>
        <v>0.1503945907</v>
      </c>
      <c r="AD1191" s="71">
        <f t="shared" si="17"/>
        <v>0.0260994643</v>
      </c>
      <c r="AE1191" s="72">
        <f t="shared" si="18"/>
        <v>-0.0000008930652094</v>
      </c>
      <c r="AF1191" s="73">
        <f t="shared" si="19"/>
        <v>0.06044181729</v>
      </c>
      <c r="AG1191" s="74">
        <f t="shared" si="20"/>
        <v>0.02429570628</v>
      </c>
      <c r="AH1191" s="75">
        <f t="shared" si="21"/>
        <v>0.117352272</v>
      </c>
      <c r="AI1191" s="76">
        <f t="shared" si="22"/>
        <v>0.1125332707</v>
      </c>
      <c r="AJ1191" s="77"/>
      <c r="AK1191" s="65">
        <f t="shared" si="23"/>
        <v>-0.005693794321</v>
      </c>
      <c r="AL1191" s="66">
        <f t="shared" si="24"/>
        <v>0.0007634399882</v>
      </c>
      <c r="AM1191" s="67">
        <f t="shared" si="25"/>
        <v>0.1318731489</v>
      </c>
      <c r="AN1191" s="68">
        <f t="shared" si="26"/>
        <v>0.2564867089</v>
      </c>
      <c r="AO1191" s="69">
        <f t="shared" si="27"/>
        <v>0.02247375941</v>
      </c>
      <c r="AP1191" s="70">
        <f t="shared" si="28"/>
        <v>-0.2075439604</v>
      </c>
      <c r="AQ1191" s="71">
        <f t="shared" si="29"/>
        <v>0.01341404686</v>
      </c>
      <c r="AR1191" s="72">
        <f t="shared" si="30"/>
        <v>-0.01521489642</v>
      </c>
      <c r="AS1191" s="73">
        <f t="shared" si="31"/>
        <v>-0.00867300958</v>
      </c>
      <c r="AT1191" s="74">
        <f t="shared" si="32"/>
        <v>0.0261359874</v>
      </c>
      <c r="AU1191" s="75">
        <f t="shared" si="33"/>
        <v>0.01145797831</v>
      </c>
      <c r="AV1191" s="76">
        <f t="shared" si="34"/>
        <v>0.01469114804</v>
      </c>
      <c r="AW1191" s="78">
        <f t="shared" si="35"/>
        <v>0.1648521296</v>
      </c>
      <c r="AX1191" s="79">
        <f t="shared" si="36"/>
        <v>0.1006352215</v>
      </c>
      <c r="AY1191" s="78">
        <f t="shared" si="37"/>
        <v>0.07531842745</v>
      </c>
      <c r="AZ1191" s="79">
        <f t="shared" si="38"/>
        <v>-0.01016478519</v>
      </c>
      <c r="BA1191" s="80"/>
      <c r="BB1191" s="80"/>
      <c r="BC1191" s="80"/>
      <c r="BD1191" s="80"/>
      <c r="BE1191" s="81"/>
      <c r="BF1191" s="81"/>
      <c r="BG1191" s="81"/>
      <c r="BH1191" s="81"/>
      <c r="BI1191" s="81"/>
      <c r="BJ1191" s="81"/>
    </row>
    <row r="1192">
      <c r="A1192" s="31">
        <v>1190.0</v>
      </c>
      <c r="B1192" s="32" t="s">
        <v>181</v>
      </c>
      <c r="C1192" s="33">
        <v>526.0</v>
      </c>
      <c r="D1192" s="55">
        <f t="shared" si="5"/>
        <v>422</v>
      </c>
      <c r="E1192" s="35">
        <v>62.0</v>
      </c>
      <c r="F1192" s="36">
        <v>68.0</v>
      </c>
      <c r="G1192" s="37">
        <v>88.0</v>
      </c>
      <c r="H1192" s="38">
        <v>163.0</v>
      </c>
      <c r="I1192" s="39">
        <v>23.0</v>
      </c>
      <c r="J1192" s="40">
        <v>18.0</v>
      </c>
      <c r="K1192" s="88">
        <f t="shared" si="6"/>
        <v>0.3288973384</v>
      </c>
      <c r="L1192" s="88">
        <f t="shared" si="7"/>
        <v>0.3427419355</v>
      </c>
      <c r="M1192" s="88">
        <f t="shared" si="8"/>
        <v>0.5057471264</v>
      </c>
      <c r="N1192" s="88">
        <f t="shared" si="9"/>
        <v>0.1673003802</v>
      </c>
      <c r="O1192" s="88">
        <f t="shared" si="10"/>
        <v>0.4099526066</v>
      </c>
      <c r="P1192" s="89">
        <f t="shared" si="11"/>
        <v>0.03422053232</v>
      </c>
      <c r="Q1192" s="90">
        <f t="shared" ref="Q1192:V1192" si="3608">K1192-Q$2</f>
        <v>-0.02208034329</v>
      </c>
      <c r="R1192" s="91">
        <f t="shared" si="3608"/>
        <v>-0.1368106048</v>
      </c>
      <c r="S1192" s="92">
        <f t="shared" si="3608"/>
        <v>0.09415956379</v>
      </c>
      <c r="T1192" s="93">
        <f t="shared" si="3608"/>
        <v>0.05156593862</v>
      </c>
      <c r="U1192" s="94">
        <f t="shared" si="3608"/>
        <v>-0.04387872246</v>
      </c>
      <c r="V1192" s="95">
        <f t="shared" si="3608"/>
        <v>0.001959703807</v>
      </c>
      <c r="W1192" s="64"/>
      <c r="X1192" s="65">
        <f t="shared" si="13"/>
        <v>1</v>
      </c>
      <c r="Y1192" s="66">
        <f t="shared" si="14"/>
        <v>0</v>
      </c>
      <c r="Z1192" s="67">
        <f t="shared" ref="Z1192:AA1192" si="3609">U1192</f>
        <v>-0.04387872246</v>
      </c>
      <c r="AA1192" s="68">
        <f t="shared" si="3609"/>
        <v>0.001959703807</v>
      </c>
      <c r="AB1192" s="69">
        <f t="shared" ref="AB1192:AC1192" si="3610">S1192</f>
        <v>0.09415956379</v>
      </c>
      <c r="AC1192" s="70">
        <f t="shared" si="3610"/>
        <v>0.05156593862</v>
      </c>
      <c r="AD1192" s="71">
        <f t="shared" si="17"/>
        <v>0.001921501846</v>
      </c>
      <c r="AE1192" s="72">
        <f t="shared" si="18"/>
        <v>-0.0001719785989</v>
      </c>
      <c r="AF1192" s="73">
        <f t="shared" si="19"/>
        <v>-0.004232655333</v>
      </c>
      <c r="AG1192" s="74">
        <f t="shared" si="20"/>
        <v>-0.002078122653</v>
      </c>
      <c r="AH1192" s="75">
        <f t="shared" si="21"/>
        <v>0.006206977427</v>
      </c>
      <c r="AI1192" s="76">
        <f t="shared" si="22"/>
        <v>0.009710852574</v>
      </c>
      <c r="AJ1192" s="77"/>
      <c r="AK1192" s="65">
        <f t="shared" si="23"/>
        <v>-0.005693794321</v>
      </c>
      <c r="AL1192" s="66">
        <f t="shared" si="24"/>
        <v>0.0007634399882</v>
      </c>
      <c r="AM1192" s="67">
        <f t="shared" si="25"/>
        <v>-0.03892755942</v>
      </c>
      <c r="AN1192" s="68">
        <f t="shared" si="26"/>
        <v>-0.0680641332</v>
      </c>
      <c r="AO1192" s="69">
        <f t="shared" si="27"/>
        <v>0.01249107954</v>
      </c>
      <c r="AP1192" s="70">
        <f t="shared" si="28"/>
        <v>-0.05415801072</v>
      </c>
      <c r="AQ1192" s="71">
        <f t="shared" si="29"/>
        <v>0.0008873576192</v>
      </c>
      <c r="AR1192" s="72">
        <f t="shared" si="30"/>
        <v>-0.001208514769</v>
      </c>
      <c r="AS1192" s="73">
        <f t="shared" si="31"/>
        <v>0.00076630869</v>
      </c>
      <c r="AT1192" s="74">
        <f t="shared" si="32"/>
        <v>-0.001840101185</v>
      </c>
      <c r="AU1192" s="75">
        <f t="shared" si="33"/>
        <v>0.0005442338763</v>
      </c>
      <c r="AV1192" s="76">
        <f t="shared" si="34"/>
        <v>0.00120329962</v>
      </c>
      <c r="AW1192" s="78">
        <f t="shared" si="35"/>
        <v>-0.02993237402</v>
      </c>
      <c r="AX1192" s="79">
        <f t="shared" si="36"/>
        <v>-0.02208034329</v>
      </c>
      <c r="AY1192" s="78">
        <f t="shared" si="37"/>
        <v>-0.1233040203</v>
      </c>
      <c r="AZ1192" s="79">
        <f t="shared" si="38"/>
        <v>-0.1368106048</v>
      </c>
      <c r="BA1192" s="80"/>
      <c r="BB1192" s="80"/>
      <c r="BC1192" s="80"/>
      <c r="BD1192" s="80"/>
      <c r="BE1192" s="81"/>
      <c r="BF1192" s="81"/>
      <c r="BG1192" s="81"/>
      <c r="BH1192" s="81"/>
      <c r="BI1192" s="81"/>
      <c r="BJ1192" s="81"/>
    </row>
    <row r="1193">
      <c r="A1193" s="31">
        <v>1191.0</v>
      </c>
      <c r="B1193" s="32">
        <v>4507.0</v>
      </c>
      <c r="C1193" s="33">
        <v>1912.0</v>
      </c>
      <c r="D1193" s="55">
        <f t="shared" si="5"/>
        <v>1201</v>
      </c>
      <c r="E1193" s="35">
        <v>116.0</v>
      </c>
      <c r="F1193" s="36">
        <v>302.0</v>
      </c>
      <c r="G1193" s="37">
        <v>62.0</v>
      </c>
      <c r="H1193" s="38">
        <v>567.0</v>
      </c>
      <c r="I1193" s="39">
        <v>41.0</v>
      </c>
      <c r="J1193" s="40">
        <v>113.0</v>
      </c>
      <c r="K1193" s="88">
        <f t="shared" si="6"/>
        <v>0.114539749</v>
      </c>
      <c r="L1193" s="88">
        <f t="shared" si="7"/>
        <v>0.2168508287</v>
      </c>
      <c r="M1193" s="88">
        <f t="shared" si="8"/>
        <v>0.1299790356</v>
      </c>
      <c r="N1193" s="88">
        <f t="shared" si="9"/>
        <v>0.03242677824</v>
      </c>
      <c r="O1193" s="88">
        <f t="shared" si="10"/>
        <v>0.1823480433</v>
      </c>
      <c r="P1193" s="89">
        <f t="shared" si="11"/>
        <v>0.05910041841</v>
      </c>
      <c r="Q1193" s="90">
        <f t="shared" ref="Q1193:V1193" si="3611">K1193-Q$2</f>
        <v>-0.2364379327</v>
      </c>
      <c r="R1193" s="91">
        <f t="shared" si="3611"/>
        <v>-0.2627017116</v>
      </c>
      <c r="S1193" s="92">
        <f t="shared" si="3611"/>
        <v>-0.281608527</v>
      </c>
      <c r="T1193" s="93">
        <f t="shared" si="3611"/>
        <v>-0.08330766336</v>
      </c>
      <c r="U1193" s="94">
        <f t="shared" si="3611"/>
        <v>-0.2714832858</v>
      </c>
      <c r="V1193" s="95">
        <f t="shared" si="3611"/>
        <v>0.0268395899</v>
      </c>
      <c r="W1193" s="64"/>
      <c r="X1193" s="65">
        <f t="shared" si="13"/>
        <v>1</v>
      </c>
      <c r="Y1193" s="66">
        <f t="shared" si="14"/>
        <v>0</v>
      </c>
      <c r="Z1193" s="67">
        <f t="shared" ref="Z1193:AA1193" si="3612">U1193</f>
        <v>-0.2714832858</v>
      </c>
      <c r="AA1193" s="68">
        <f t="shared" si="3612"/>
        <v>0.0268395899</v>
      </c>
      <c r="AB1193" s="69">
        <f t="shared" ref="AB1193:AC1193" si="3613">S1193</f>
        <v>-0.281608527</v>
      </c>
      <c r="AC1193" s="70">
        <f t="shared" si="3613"/>
        <v>-0.08330766336</v>
      </c>
      <c r="AD1193" s="71">
        <f t="shared" si="17"/>
        <v>0.07298281088</v>
      </c>
      <c r="AE1193" s="72">
        <f t="shared" si="18"/>
        <v>-0.01457300011</v>
      </c>
      <c r="AF1193" s="73">
        <f t="shared" si="19"/>
        <v>0.07868795174</v>
      </c>
      <c r="AG1193" s="74">
        <f t="shared" si="20"/>
        <v>0.01505838081</v>
      </c>
      <c r="AH1193" s="75">
        <f t="shared" si="21"/>
        <v>0.07236319571</v>
      </c>
      <c r="AI1193" s="76">
        <f t="shared" si="22"/>
        <v>0.04692029674</v>
      </c>
      <c r="AJ1193" s="77"/>
      <c r="AK1193" s="65">
        <f t="shared" si="23"/>
        <v>-0.005693794321</v>
      </c>
      <c r="AL1193" s="66">
        <f t="shared" si="24"/>
        <v>0.0007634399882</v>
      </c>
      <c r="AM1193" s="67">
        <f t="shared" si="25"/>
        <v>-0.2642114194</v>
      </c>
      <c r="AN1193" s="68">
        <f t="shared" si="26"/>
        <v>-0.4091106102</v>
      </c>
      <c r="AO1193" s="69">
        <f t="shared" si="27"/>
        <v>-0.002017448204</v>
      </c>
      <c r="AP1193" s="70">
        <f t="shared" si="28"/>
        <v>0.1520269</v>
      </c>
      <c r="AQ1193" s="71">
        <f t="shared" si="29"/>
        <v>0.02901641326</v>
      </c>
      <c r="AR1193" s="72">
        <f t="shared" si="30"/>
        <v>-0.05003485458</v>
      </c>
      <c r="AS1193" s="73">
        <f t="shared" si="31"/>
        <v>-0.004299249432</v>
      </c>
      <c r="AT1193" s="74">
        <f t="shared" si="32"/>
        <v>0.03359328403</v>
      </c>
      <c r="AU1193" s="75">
        <f t="shared" si="33"/>
        <v>0.007434821588</v>
      </c>
      <c r="AV1193" s="76">
        <f t="shared" si="34"/>
        <v>0.00651069945</v>
      </c>
      <c r="AW1193" s="78">
        <f t="shared" si="35"/>
        <v>-0.2397706765</v>
      </c>
      <c r="AX1193" s="79">
        <f t="shared" si="36"/>
        <v>-0.2364379327</v>
      </c>
      <c r="AY1193" s="78">
        <f t="shared" si="37"/>
        <v>-0.2662511414</v>
      </c>
      <c r="AZ1193" s="79">
        <f t="shared" si="38"/>
        <v>-0.2627017116</v>
      </c>
      <c r="BA1193" s="80"/>
      <c r="BB1193" s="80"/>
      <c r="BC1193" s="80"/>
      <c r="BD1193" s="80"/>
      <c r="BE1193" s="81"/>
      <c r="BF1193" s="81"/>
      <c r="BG1193" s="81"/>
      <c r="BH1193" s="81"/>
      <c r="BI1193" s="81"/>
      <c r="BJ1193" s="81"/>
    </row>
    <row r="1194">
      <c r="A1194" s="31">
        <v>1192.0</v>
      </c>
      <c r="B1194" s="32" t="s">
        <v>420</v>
      </c>
      <c r="C1194" s="33">
        <v>208.0</v>
      </c>
      <c r="D1194" s="55">
        <f t="shared" si="5"/>
        <v>134</v>
      </c>
      <c r="E1194" s="35">
        <v>31.0</v>
      </c>
      <c r="F1194" s="36">
        <v>9.0</v>
      </c>
      <c r="G1194" s="37">
        <v>27.0</v>
      </c>
      <c r="H1194" s="38">
        <v>36.0</v>
      </c>
      <c r="I1194" s="39">
        <v>17.0</v>
      </c>
      <c r="J1194" s="40">
        <v>14.0</v>
      </c>
      <c r="K1194" s="88">
        <f t="shared" si="6"/>
        <v>0.3605769231</v>
      </c>
      <c r="L1194" s="88">
        <f t="shared" si="7"/>
        <v>0.5714285714</v>
      </c>
      <c r="M1194" s="88">
        <f t="shared" si="8"/>
        <v>0.54</v>
      </c>
      <c r="N1194" s="88">
        <f t="shared" si="9"/>
        <v>0.1298076923</v>
      </c>
      <c r="O1194" s="88">
        <f t="shared" si="10"/>
        <v>0.5597014925</v>
      </c>
      <c r="P1194" s="89">
        <f t="shared" si="11"/>
        <v>0.06730769231</v>
      </c>
      <c r="Q1194" s="90">
        <f t="shared" ref="Q1194:V1194" si="3614">K1194-Q$2</f>
        <v>0.009599241387</v>
      </c>
      <c r="R1194" s="91">
        <f t="shared" si="3614"/>
        <v>0.09187603114</v>
      </c>
      <c r="S1194" s="92">
        <f t="shared" si="3614"/>
        <v>0.1284124374</v>
      </c>
      <c r="T1194" s="93">
        <f t="shared" si="3614"/>
        <v>0.0140732507</v>
      </c>
      <c r="U1194" s="94">
        <f t="shared" si="3614"/>
        <v>0.1058701634</v>
      </c>
      <c r="V1194" s="95">
        <f t="shared" si="3614"/>
        <v>0.0350468638</v>
      </c>
      <c r="W1194" s="64"/>
      <c r="X1194" s="65">
        <f t="shared" si="13"/>
        <v>1</v>
      </c>
      <c r="Y1194" s="66">
        <f t="shared" si="14"/>
        <v>0</v>
      </c>
      <c r="Z1194" s="67">
        <f t="shared" ref="Z1194:AA1194" si="3615">U1194</f>
        <v>0.1058701634</v>
      </c>
      <c r="AA1194" s="68">
        <f t="shared" si="3615"/>
        <v>0.0350468638</v>
      </c>
      <c r="AB1194" s="69">
        <f t="shared" ref="AB1194:AC1194" si="3616">S1194</f>
        <v>0.1284124374</v>
      </c>
      <c r="AC1194" s="70">
        <f t="shared" si="3616"/>
        <v>0.0140732507</v>
      </c>
      <c r="AD1194" s="71">
        <f t="shared" si="17"/>
        <v>0.009980208846</v>
      </c>
      <c r="AE1194" s="72">
        <f t="shared" si="18"/>
        <v>0.007420834397</v>
      </c>
      <c r="AF1194" s="73">
        <f t="shared" si="19"/>
        <v>0.01310182243</v>
      </c>
      <c r="AG1194" s="74">
        <f t="shared" si="20"/>
        <v>0.005990390553</v>
      </c>
      <c r="AH1194" s="75">
        <f t="shared" si="21"/>
        <v>0.01629169768</v>
      </c>
      <c r="AI1194" s="76">
        <f t="shared" si="22"/>
        <v>0.003614360848</v>
      </c>
      <c r="AJ1194" s="77"/>
      <c r="AK1194" s="65">
        <f t="shared" si="23"/>
        <v>-0.005693794321</v>
      </c>
      <c r="AL1194" s="66">
        <f t="shared" si="24"/>
        <v>0.0007634399882</v>
      </c>
      <c r="AM1194" s="67">
        <f t="shared" si="25"/>
        <v>0.03077519212</v>
      </c>
      <c r="AN1194" s="68">
        <f t="shared" si="26"/>
        <v>0.1966912334</v>
      </c>
      <c r="AO1194" s="69">
        <f t="shared" si="27"/>
        <v>-0.01099814614</v>
      </c>
      <c r="AP1194" s="70">
        <f t="shared" si="28"/>
        <v>-0.06596931938</v>
      </c>
      <c r="AQ1194" s="71">
        <f t="shared" si="29"/>
        <v>0.009455519945</v>
      </c>
      <c r="AR1194" s="72">
        <f t="shared" si="30"/>
        <v>-0.002003718488</v>
      </c>
      <c r="AS1194" s="73">
        <f t="shared" si="31"/>
        <v>-0.002185443656</v>
      </c>
      <c r="AT1194" s="74">
        <f t="shared" si="32"/>
        <v>0.005684330217</v>
      </c>
      <c r="AU1194" s="75">
        <f t="shared" si="33"/>
        <v>0.001788114963</v>
      </c>
      <c r="AV1194" s="76">
        <f t="shared" si="34"/>
        <v>0.0006777421875</v>
      </c>
      <c r="AW1194" s="78">
        <f t="shared" si="35"/>
        <v>0.02314144291</v>
      </c>
      <c r="AX1194" s="79">
        <f t="shared" si="36"/>
        <v>0.009599241387</v>
      </c>
      <c r="AY1194" s="78">
        <f t="shared" si="37"/>
        <v>0.1358437079</v>
      </c>
      <c r="AZ1194" s="79">
        <f t="shared" si="38"/>
        <v>0.09187603114</v>
      </c>
      <c r="BA1194" s="80"/>
      <c r="BB1194" s="80"/>
      <c r="BC1194" s="80"/>
      <c r="BD1194" s="80"/>
      <c r="BE1194" s="81"/>
      <c r="BF1194" s="81"/>
      <c r="BG1194" s="81"/>
      <c r="BH1194" s="81"/>
      <c r="BI1194" s="81"/>
      <c r="BJ1194" s="81"/>
    </row>
    <row r="1195">
      <c r="A1195" s="31">
        <v>1193.0</v>
      </c>
      <c r="B1195" s="32" t="s">
        <v>282</v>
      </c>
      <c r="C1195" s="33">
        <v>1145.0</v>
      </c>
      <c r="D1195" s="55">
        <f t="shared" si="5"/>
        <v>909</v>
      </c>
      <c r="E1195" s="35">
        <v>173.0</v>
      </c>
      <c r="F1195" s="36">
        <v>146.0</v>
      </c>
      <c r="G1195" s="37">
        <v>228.0</v>
      </c>
      <c r="H1195" s="38">
        <v>280.0</v>
      </c>
      <c r="I1195" s="39">
        <v>51.0</v>
      </c>
      <c r="J1195" s="40">
        <v>31.0</v>
      </c>
      <c r="K1195" s="88">
        <f t="shared" si="6"/>
        <v>0.3947598253</v>
      </c>
      <c r="L1195" s="88">
        <f t="shared" si="7"/>
        <v>0.4444444444</v>
      </c>
      <c r="M1195" s="88">
        <f t="shared" si="8"/>
        <v>0.562962963</v>
      </c>
      <c r="N1195" s="88">
        <f t="shared" si="9"/>
        <v>0.1991266376</v>
      </c>
      <c r="O1195" s="88">
        <f t="shared" si="10"/>
        <v>0.497249725</v>
      </c>
      <c r="P1195" s="89">
        <f t="shared" si="11"/>
        <v>0.02707423581</v>
      </c>
      <c r="Q1195" s="90">
        <f t="shared" ref="Q1195:V1195" si="3617">K1195-Q$2</f>
        <v>0.04378214364</v>
      </c>
      <c r="R1195" s="91">
        <f t="shared" si="3617"/>
        <v>-0.03510809585</v>
      </c>
      <c r="S1195" s="92">
        <f t="shared" si="3617"/>
        <v>0.1513754003</v>
      </c>
      <c r="T1195" s="93">
        <f t="shared" si="3617"/>
        <v>0.08339219595</v>
      </c>
      <c r="U1195" s="94">
        <f t="shared" si="3617"/>
        <v>0.04341839588</v>
      </c>
      <c r="V1195" s="95">
        <f t="shared" si="3617"/>
        <v>-0.005186592704</v>
      </c>
      <c r="W1195" s="64"/>
      <c r="X1195" s="65">
        <f t="shared" si="13"/>
        <v>1</v>
      </c>
      <c r="Y1195" s="66">
        <f t="shared" si="14"/>
        <v>0</v>
      </c>
      <c r="Z1195" s="67">
        <f t="shared" ref="Z1195:AA1195" si="3618">U1195</f>
        <v>0.04341839588</v>
      </c>
      <c r="AA1195" s="68">
        <f t="shared" si="3618"/>
        <v>-0.005186592704</v>
      </c>
      <c r="AB1195" s="69">
        <f t="shared" ref="AB1195:AC1195" si="3619">S1195</f>
        <v>0.1513754003</v>
      </c>
      <c r="AC1195" s="70">
        <f t="shared" si="3619"/>
        <v>0.08339219595</v>
      </c>
      <c r="AD1195" s="71">
        <f t="shared" si="17"/>
        <v>0.001858256357</v>
      </c>
      <c r="AE1195" s="72">
        <f t="shared" si="18"/>
        <v>-0.0004503870706</v>
      </c>
      <c r="AF1195" s="73">
        <f t="shared" si="19"/>
        <v>0.007004998412</v>
      </c>
      <c r="AG1195" s="74">
        <f t="shared" si="20"/>
        <v>0.00283563283</v>
      </c>
      <c r="AH1195" s="75">
        <f t="shared" si="21"/>
        <v>0.01596025348</v>
      </c>
      <c r="AI1195" s="76">
        <f t="shared" si="22"/>
        <v>0.02524705409</v>
      </c>
      <c r="AJ1195" s="77"/>
      <c r="AK1195" s="65">
        <f t="shared" si="23"/>
        <v>-0.005693794321</v>
      </c>
      <c r="AL1195" s="66">
        <f t="shared" si="24"/>
        <v>0.0007634399882</v>
      </c>
      <c r="AM1195" s="67">
        <f t="shared" si="25"/>
        <v>0.0436749633</v>
      </c>
      <c r="AN1195" s="68">
        <f t="shared" si="26"/>
        <v>0.06469933302</v>
      </c>
      <c r="AO1195" s="69">
        <f t="shared" si="27"/>
        <v>0.02032661429</v>
      </c>
      <c r="AP1195" s="70">
        <f t="shared" si="28"/>
        <v>-0.08713605517</v>
      </c>
      <c r="AQ1195" s="71">
        <f t="shared" si="29"/>
        <v>0.0006925551864</v>
      </c>
      <c r="AR1195" s="72">
        <f t="shared" si="30"/>
        <v>-0.001314742416</v>
      </c>
      <c r="AS1195" s="73">
        <f t="shared" si="31"/>
        <v>-0.001013544623</v>
      </c>
      <c r="AT1195" s="74">
        <f t="shared" si="32"/>
        <v>0.003029588953</v>
      </c>
      <c r="AU1195" s="75">
        <f t="shared" si="33"/>
        <v>0.001394854036</v>
      </c>
      <c r="AV1195" s="76">
        <f t="shared" si="34"/>
        <v>0.003125522426</v>
      </c>
      <c r="AW1195" s="78">
        <f t="shared" si="35"/>
        <v>0.05938164787</v>
      </c>
      <c r="AX1195" s="79">
        <f t="shared" si="36"/>
        <v>0.04378214364</v>
      </c>
      <c r="AY1195" s="78">
        <f t="shared" si="37"/>
        <v>-0.01683291321</v>
      </c>
      <c r="AZ1195" s="79">
        <f t="shared" si="38"/>
        <v>-0.03510809585</v>
      </c>
      <c r="BA1195" s="80"/>
      <c r="BB1195" s="80"/>
      <c r="BC1195" s="80"/>
      <c r="BD1195" s="80"/>
      <c r="BE1195" s="81"/>
      <c r="BF1195" s="81"/>
      <c r="BG1195" s="81"/>
      <c r="BH1195" s="81"/>
      <c r="BI1195" s="81"/>
      <c r="BJ1195" s="81"/>
    </row>
    <row r="1196">
      <c r="A1196" s="31">
        <v>1194.0</v>
      </c>
      <c r="B1196" s="32" t="s">
        <v>154</v>
      </c>
      <c r="C1196" s="33">
        <v>1168.0</v>
      </c>
      <c r="D1196" s="55">
        <f t="shared" si="5"/>
        <v>1021</v>
      </c>
      <c r="E1196" s="35">
        <v>449.0</v>
      </c>
      <c r="F1196" s="36">
        <v>78.0</v>
      </c>
      <c r="G1196" s="37">
        <v>196.0</v>
      </c>
      <c r="H1196" s="38">
        <v>213.0</v>
      </c>
      <c r="I1196" s="39">
        <v>72.0</v>
      </c>
      <c r="J1196" s="40">
        <v>13.0</v>
      </c>
      <c r="K1196" s="88">
        <f t="shared" si="6"/>
        <v>0.613869863</v>
      </c>
      <c r="L1196" s="88">
        <f t="shared" si="7"/>
        <v>0.7098092643</v>
      </c>
      <c r="M1196" s="88">
        <f t="shared" si="8"/>
        <v>0.6829268293</v>
      </c>
      <c r="N1196" s="88">
        <f t="shared" si="9"/>
        <v>0.1678082192</v>
      </c>
      <c r="O1196" s="88">
        <f t="shared" si="10"/>
        <v>0.7022526934</v>
      </c>
      <c r="P1196" s="89">
        <f t="shared" si="11"/>
        <v>0.01113013699</v>
      </c>
      <c r="Q1196" s="90">
        <f t="shared" ref="Q1196:V1196" si="3620">K1196-Q$2</f>
        <v>0.2628921813</v>
      </c>
      <c r="R1196" s="91">
        <f t="shared" si="3620"/>
        <v>0.230256724</v>
      </c>
      <c r="S1196" s="92">
        <f t="shared" si="3620"/>
        <v>0.2713392666</v>
      </c>
      <c r="T1196" s="93">
        <f t="shared" si="3620"/>
        <v>0.05207377757</v>
      </c>
      <c r="U1196" s="94">
        <f t="shared" si="3620"/>
        <v>0.2484213643</v>
      </c>
      <c r="V1196" s="95">
        <f t="shared" si="3620"/>
        <v>-0.02113069153</v>
      </c>
      <c r="W1196" s="64"/>
      <c r="X1196" s="65">
        <f t="shared" si="13"/>
        <v>1</v>
      </c>
      <c r="Y1196" s="66">
        <f t="shared" si="14"/>
        <v>0</v>
      </c>
      <c r="Z1196" s="67">
        <f t="shared" ref="Z1196:AA1196" si="3621">U1196</f>
        <v>0.2484213643</v>
      </c>
      <c r="AA1196" s="68">
        <f t="shared" si="3621"/>
        <v>-0.02113069153</v>
      </c>
      <c r="AB1196" s="69">
        <f t="shared" ref="AB1196:AC1196" si="3622">S1196</f>
        <v>0.2713392666</v>
      </c>
      <c r="AC1196" s="70">
        <f t="shared" si="3622"/>
        <v>0.05207377757</v>
      </c>
      <c r="AD1196" s="71">
        <f t="shared" si="17"/>
        <v>0.06126666814</v>
      </c>
      <c r="AE1196" s="72">
        <f t="shared" si="18"/>
        <v>-0.01049863044</v>
      </c>
      <c r="AF1196" s="73">
        <f t="shared" si="19"/>
        <v>0.06850682574</v>
      </c>
      <c r="AG1196" s="74">
        <f t="shared" si="20"/>
        <v>0.007202652529</v>
      </c>
      <c r="AH1196" s="75">
        <f t="shared" si="21"/>
        <v>0.0709133193</v>
      </c>
      <c r="AI1196" s="76">
        <f t="shared" si="22"/>
        <v>0.02825932123</v>
      </c>
      <c r="AJ1196" s="77"/>
      <c r="AK1196" s="65">
        <f t="shared" si="23"/>
        <v>-0.005693794321</v>
      </c>
      <c r="AL1196" s="66">
        <f t="shared" si="24"/>
        <v>0.0007634399882</v>
      </c>
      <c r="AM1196" s="67">
        <f t="shared" si="25"/>
        <v>0.2363233056</v>
      </c>
      <c r="AN1196" s="68">
        <f t="shared" si="26"/>
        <v>0.3771564288</v>
      </c>
      <c r="AO1196" s="69">
        <f t="shared" si="27"/>
        <v>-0.01210779507</v>
      </c>
      <c r="AP1196" s="70">
        <f t="shared" si="28"/>
        <v>-0.142528139</v>
      </c>
      <c r="AQ1196" s="71">
        <f t="shared" si="29"/>
        <v>0.02536968152</v>
      </c>
      <c r="AR1196" s="72">
        <f t="shared" si="30"/>
        <v>-0.04111090026</v>
      </c>
      <c r="AS1196" s="73">
        <f t="shared" si="31"/>
        <v>-0.001250531762</v>
      </c>
      <c r="AT1196" s="74">
        <f t="shared" si="32"/>
        <v>0.02909256358</v>
      </c>
      <c r="AU1196" s="75">
        <f t="shared" si="33"/>
        <v>0.00757721449</v>
      </c>
      <c r="AV1196" s="76">
        <f t="shared" si="34"/>
        <v>0.004370635724</v>
      </c>
      <c r="AW1196" s="78">
        <f t="shared" si="35"/>
        <v>0.2502180804</v>
      </c>
      <c r="AX1196" s="79">
        <f t="shared" si="36"/>
        <v>0.2628921813</v>
      </c>
      <c r="AY1196" s="78">
        <f t="shared" si="37"/>
        <v>0.2277440289</v>
      </c>
      <c r="AZ1196" s="79">
        <f t="shared" si="38"/>
        <v>0.230256724</v>
      </c>
      <c r="BA1196" s="80"/>
      <c r="BB1196" s="80"/>
      <c r="BC1196" s="80"/>
      <c r="BD1196" s="80"/>
      <c r="BE1196" s="81"/>
      <c r="BF1196" s="81"/>
      <c r="BG1196" s="81"/>
      <c r="BH1196" s="81"/>
      <c r="BI1196" s="81"/>
      <c r="BJ1196" s="81"/>
    </row>
    <row r="1197">
      <c r="A1197" s="31">
        <v>1195.0</v>
      </c>
      <c r="B1197" s="32" t="s">
        <v>152</v>
      </c>
      <c r="C1197" s="33">
        <v>406.0</v>
      </c>
      <c r="D1197" s="55">
        <f t="shared" si="5"/>
        <v>370</v>
      </c>
      <c r="E1197" s="35">
        <v>134.0</v>
      </c>
      <c r="F1197" s="36">
        <v>27.0</v>
      </c>
      <c r="G1197" s="37">
        <v>97.0</v>
      </c>
      <c r="H1197" s="38">
        <v>70.0</v>
      </c>
      <c r="I1197" s="39">
        <v>38.0</v>
      </c>
      <c r="J1197" s="40">
        <v>4.0</v>
      </c>
      <c r="K1197" s="88">
        <f t="shared" si="6"/>
        <v>0.6625615764</v>
      </c>
      <c r="L1197" s="88">
        <f t="shared" si="7"/>
        <v>0.7107438017</v>
      </c>
      <c r="M1197" s="88">
        <f t="shared" si="8"/>
        <v>0.7578125</v>
      </c>
      <c r="N1197" s="88">
        <f t="shared" si="9"/>
        <v>0.2389162562</v>
      </c>
      <c r="O1197" s="88">
        <f t="shared" si="10"/>
        <v>0.727027027</v>
      </c>
      <c r="P1197" s="89">
        <f t="shared" si="11"/>
        <v>0.009852216749</v>
      </c>
      <c r="Q1197" s="90">
        <f t="shared" ref="Q1197:V1197" si="3623">K1197-Q$2</f>
        <v>0.3115838947</v>
      </c>
      <c r="R1197" s="91">
        <f t="shared" si="3623"/>
        <v>0.2311912614</v>
      </c>
      <c r="S1197" s="92">
        <f t="shared" si="3623"/>
        <v>0.3462249374</v>
      </c>
      <c r="T1197" s="93">
        <f t="shared" si="3623"/>
        <v>0.1231818146</v>
      </c>
      <c r="U1197" s="94">
        <f t="shared" si="3623"/>
        <v>0.2731956979</v>
      </c>
      <c r="V1197" s="95">
        <f t="shared" si="3623"/>
        <v>-0.02240861176</v>
      </c>
      <c r="W1197" s="64"/>
      <c r="X1197" s="65">
        <f t="shared" si="13"/>
        <v>1</v>
      </c>
      <c r="Y1197" s="66">
        <f t="shared" si="14"/>
        <v>0</v>
      </c>
      <c r="Z1197" s="67">
        <f t="shared" ref="Z1197:AA1197" si="3624">U1197</f>
        <v>0.2731956979</v>
      </c>
      <c r="AA1197" s="68">
        <f t="shared" si="3624"/>
        <v>-0.02240861176</v>
      </c>
      <c r="AB1197" s="69">
        <f t="shared" ref="AB1197:AC1197" si="3625">S1197</f>
        <v>0.3462249374</v>
      </c>
      <c r="AC1197" s="70">
        <f t="shared" si="3625"/>
        <v>0.1231818146</v>
      </c>
      <c r="AD1197" s="71">
        <f t="shared" si="17"/>
        <v>0.07413374349</v>
      </c>
      <c r="AE1197" s="72">
        <f t="shared" si="18"/>
        <v>-0.01224387266</v>
      </c>
      <c r="AF1197" s="73">
        <f t="shared" si="19"/>
        <v>0.09734749686</v>
      </c>
      <c r="AG1197" s="74">
        <f t="shared" si="20"/>
        <v>0.02589432159</v>
      </c>
      <c r="AH1197" s="75">
        <f t="shared" si="21"/>
        <v>0.1046979478</v>
      </c>
      <c r="AI1197" s="76">
        <f t="shared" si="22"/>
        <v>0.08529723205</v>
      </c>
      <c r="AJ1197" s="77"/>
      <c r="AK1197" s="65">
        <f t="shared" si="23"/>
        <v>-0.005693794321</v>
      </c>
      <c r="AL1197" s="66">
        <f t="shared" si="24"/>
        <v>0.0007634399882</v>
      </c>
      <c r="AM1197" s="67">
        <f t="shared" si="25"/>
        <v>0.2585743732</v>
      </c>
      <c r="AN1197" s="68">
        <f t="shared" si="26"/>
        <v>0.4154461199</v>
      </c>
      <c r="AO1197" s="69">
        <f t="shared" si="27"/>
        <v>0.01282567889</v>
      </c>
      <c r="AP1197" s="70">
        <f t="shared" si="28"/>
        <v>-0.1898219095</v>
      </c>
      <c r="AQ1197" s="71">
        <f t="shared" si="29"/>
        <v>0.030965711</v>
      </c>
      <c r="AR1197" s="72">
        <f t="shared" si="30"/>
        <v>-0.04950865814</v>
      </c>
      <c r="AS1197" s="73">
        <f t="shared" si="31"/>
        <v>-0.008384048243</v>
      </c>
      <c r="AT1197" s="74">
        <f t="shared" si="32"/>
        <v>0.04174903632</v>
      </c>
      <c r="AU1197" s="75">
        <f t="shared" si="33"/>
        <v>0.01047073111</v>
      </c>
      <c r="AV1197" s="76">
        <f t="shared" si="34"/>
        <v>0.01139442163</v>
      </c>
      <c r="AW1197" s="78">
        <f t="shared" si="35"/>
        <v>0.2987586517</v>
      </c>
      <c r="AX1197" s="79">
        <f t="shared" si="36"/>
        <v>0.3115838947</v>
      </c>
      <c r="AY1197" s="78">
        <f t="shared" si="37"/>
        <v>0.2300224502</v>
      </c>
      <c r="AZ1197" s="79">
        <f t="shared" si="38"/>
        <v>0.2311912614</v>
      </c>
      <c r="BA1197" s="80"/>
      <c r="BB1197" s="80"/>
      <c r="BC1197" s="80"/>
      <c r="BD1197" s="80"/>
      <c r="BE1197" s="81"/>
      <c r="BF1197" s="81"/>
      <c r="BG1197" s="81"/>
      <c r="BH1197" s="81"/>
      <c r="BI1197" s="81"/>
      <c r="BJ1197" s="81"/>
    </row>
    <row r="1198">
      <c r="A1198" s="31">
        <v>1196.0</v>
      </c>
      <c r="B1198" s="32">
        <v>3757.0</v>
      </c>
      <c r="C1198" s="33">
        <v>1078.0</v>
      </c>
      <c r="D1198" s="55">
        <f t="shared" si="5"/>
        <v>915</v>
      </c>
      <c r="E1198" s="35">
        <v>378.0</v>
      </c>
      <c r="F1198" s="36">
        <v>131.0</v>
      </c>
      <c r="G1198" s="37">
        <v>168.0</v>
      </c>
      <c r="H1198" s="38">
        <v>181.0</v>
      </c>
      <c r="I1198" s="39">
        <v>38.0</v>
      </c>
      <c r="J1198" s="40">
        <v>19.0</v>
      </c>
      <c r="K1198" s="88">
        <f t="shared" si="6"/>
        <v>0.5417439703</v>
      </c>
      <c r="L1198" s="88">
        <f t="shared" si="7"/>
        <v>0.6968174204</v>
      </c>
      <c r="M1198" s="88">
        <f t="shared" si="8"/>
        <v>0.5283018868</v>
      </c>
      <c r="N1198" s="88">
        <f t="shared" si="9"/>
        <v>0.1558441558</v>
      </c>
      <c r="O1198" s="88">
        <f t="shared" si="10"/>
        <v>0.6382513661</v>
      </c>
      <c r="P1198" s="89">
        <f t="shared" si="11"/>
        <v>0.01762523191</v>
      </c>
      <c r="Q1198" s="90">
        <f t="shared" ref="Q1198:V1198" si="3626">K1198-Q$2</f>
        <v>0.1907662886</v>
      </c>
      <c r="R1198" s="91">
        <f t="shared" si="3626"/>
        <v>0.2172648801</v>
      </c>
      <c r="S1198" s="92">
        <f t="shared" si="3626"/>
        <v>0.1167143241</v>
      </c>
      <c r="T1198" s="93">
        <f t="shared" si="3626"/>
        <v>0.04010971424</v>
      </c>
      <c r="U1198" s="94">
        <f t="shared" si="3626"/>
        <v>0.184420037</v>
      </c>
      <c r="V1198" s="95">
        <f t="shared" si="3626"/>
        <v>-0.0146355966</v>
      </c>
      <c r="W1198" s="64"/>
      <c r="X1198" s="65">
        <f t="shared" si="13"/>
        <v>1</v>
      </c>
      <c r="Y1198" s="66">
        <f t="shared" si="14"/>
        <v>0</v>
      </c>
      <c r="Z1198" s="67">
        <f t="shared" ref="Z1198:AA1198" si="3627">U1198</f>
        <v>0.184420037</v>
      </c>
      <c r="AA1198" s="68">
        <f t="shared" si="3627"/>
        <v>-0.0146355966</v>
      </c>
      <c r="AB1198" s="69">
        <f t="shared" ref="AB1198:AC1198" si="3628">S1198</f>
        <v>0.1167143241</v>
      </c>
      <c r="AC1198" s="70">
        <f t="shared" si="3628"/>
        <v>0.04010971424</v>
      </c>
      <c r="AD1198" s="71">
        <f t="shared" si="17"/>
        <v>0.03379654937</v>
      </c>
      <c r="AE1198" s="72">
        <f t="shared" si="18"/>
        <v>-0.005398194534</v>
      </c>
      <c r="AF1198" s="73">
        <f t="shared" si="19"/>
        <v>0.02211148958</v>
      </c>
      <c r="AG1198" s="74">
        <f t="shared" si="20"/>
        <v>0.005688851219</v>
      </c>
      <c r="AH1198" s="75">
        <f t="shared" si="21"/>
        <v>0.01201344428</v>
      </c>
      <c r="AI1198" s="76">
        <f t="shared" si="22"/>
        <v>0.009362756378</v>
      </c>
      <c r="AJ1198" s="77"/>
      <c r="AK1198" s="65">
        <f t="shared" si="23"/>
        <v>-0.005693794321</v>
      </c>
      <c r="AL1198" s="66">
        <f t="shared" si="24"/>
        <v>0.0007634399882</v>
      </c>
      <c r="AM1198" s="67">
        <f t="shared" si="25"/>
        <v>0.1737699764</v>
      </c>
      <c r="AN1198" s="68">
        <f t="shared" si="26"/>
        <v>0.2808468183</v>
      </c>
      <c r="AO1198" s="69">
        <f t="shared" si="27"/>
        <v>0.003618155873</v>
      </c>
      <c r="AP1198" s="70">
        <f t="shared" si="28"/>
        <v>-0.06379145516</v>
      </c>
      <c r="AQ1198" s="71">
        <f t="shared" si="29"/>
        <v>0.0142238781</v>
      </c>
      <c r="AR1198" s="72">
        <f t="shared" si="30"/>
        <v>-0.02247593755</v>
      </c>
      <c r="AS1198" s="73">
        <f t="shared" si="31"/>
        <v>-0.001823013047</v>
      </c>
      <c r="AT1198" s="74">
        <f t="shared" si="32"/>
        <v>0.009477834503</v>
      </c>
      <c r="AU1198" s="75">
        <f t="shared" si="33"/>
        <v>0.001208432522</v>
      </c>
      <c r="AV1198" s="76">
        <f t="shared" si="34"/>
        <v>0.001259291204</v>
      </c>
      <c r="AW1198" s="78">
        <f t="shared" si="35"/>
        <v>0.1853036355</v>
      </c>
      <c r="AX1198" s="79">
        <f t="shared" si="36"/>
        <v>0.1907662886</v>
      </c>
      <c r="AY1198" s="78">
        <f t="shared" si="37"/>
        <v>0.2060799913</v>
      </c>
      <c r="AZ1198" s="79">
        <f t="shared" si="38"/>
        <v>0.2172648801</v>
      </c>
      <c r="BA1198" s="80"/>
      <c r="BB1198" s="80"/>
      <c r="BC1198" s="80"/>
      <c r="BD1198" s="80"/>
      <c r="BE1198" s="81"/>
      <c r="BF1198" s="81"/>
      <c r="BG1198" s="81"/>
      <c r="BH1198" s="81"/>
      <c r="BI1198" s="81"/>
      <c r="BJ1198" s="81"/>
    </row>
    <row r="1199">
      <c r="A1199" s="31">
        <v>1197.0</v>
      </c>
      <c r="B1199" s="32">
        <v>4642.0</v>
      </c>
      <c r="C1199" s="33">
        <v>885.0</v>
      </c>
      <c r="D1199" s="55">
        <f t="shared" si="5"/>
        <v>536</v>
      </c>
      <c r="E1199" s="35">
        <v>70.0</v>
      </c>
      <c r="F1199" s="36">
        <v>134.0</v>
      </c>
      <c r="G1199" s="37">
        <v>57.0</v>
      </c>
      <c r="H1199" s="38">
        <v>172.0</v>
      </c>
      <c r="I1199" s="39">
        <v>28.0</v>
      </c>
      <c r="J1199" s="40">
        <v>75.0</v>
      </c>
      <c r="K1199" s="88">
        <f t="shared" si="6"/>
        <v>0.1751412429</v>
      </c>
      <c r="L1199" s="88">
        <f t="shared" si="7"/>
        <v>0.362962963</v>
      </c>
      <c r="M1199" s="88">
        <f t="shared" si="8"/>
        <v>0.2142857143</v>
      </c>
      <c r="N1199" s="88">
        <f t="shared" si="9"/>
        <v>0.06440677966</v>
      </c>
      <c r="O1199" s="88">
        <f t="shared" si="10"/>
        <v>0.2891791045</v>
      </c>
      <c r="P1199" s="89">
        <f t="shared" si="11"/>
        <v>0.08474576271</v>
      </c>
      <c r="Q1199" s="90">
        <f t="shared" ref="Q1199:V1199" si="3629">K1199-Q$2</f>
        <v>-0.1758364388</v>
      </c>
      <c r="R1199" s="91">
        <f t="shared" si="3629"/>
        <v>-0.1165895773</v>
      </c>
      <c r="S1199" s="92">
        <f t="shared" si="3629"/>
        <v>-0.1973018484</v>
      </c>
      <c r="T1199" s="93">
        <f t="shared" si="3629"/>
        <v>-0.05132766195</v>
      </c>
      <c r="U1199" s="94">
        <f t="shared" si="3629"/>
        <v>-0.1646522246</v>
      </c>
      <c r="V1199" s="95">
        <f t="shared" si="3629"/>
        <v>0.0524849342</v>
      </c>
      <c r="W1199" s="64"/>
      <c r="X1199" s="65">
        <f t="shared" si="13"/>
        <v>1</v>
      </c>
      <c r="Y1199" s="66">
        <f t="shared" si="14"/>
        <v>0</v>
      </c>
      <c r="Z1199" s="67">
        <f t="shared" ref="Z1199:AA1199" si="3630">U1199</f>
        <v>-0.1646522246</v>
      </c>
      <c r="AA1199" s="68">
        <f t="shared" si="3630"/>
        <v>0.0524849342</v>
      </c>
      <c r="AB1199" s="69">
        <f t="shared" ref="AB1199:AC1199" si="3631">S1199</f>
        <v>-0.1973018484</v>
      </c>
      <c r="AC1199" s="70">
        <f t="shared" si="3631"/>
        <v>-0.05132766195</v>
      </c>
      <c r="AD1199" s="71">
        <f t="shared" si="17"/>
        <v>0.02435568675</v>
      </c>
      <c r="AE1199" s="72">
        <f t="shared" si="18"/>
        <v>-0.01728352235</v>
      </c>
      <c r="AF1199" s="73">
        <f t="shared" si="19"/>
        <v>0.03518011721</v>
      </c>
      <c r="AG1199" s="74">
        <f t="shared" si="20"/>
        <v>-0.001904160805</v>
      </c>
      <c r="AH1199" s="75">
        <f t="shared" si="21"/>
        <v>0.03629349049</v>
      </c>
      <c r="AI1199" s="76">
        <f t="shared" si="22"/>
        <v>0.02025408515</v>
      </c>
      <c r="AJ1199" s="77"/>
      <c r="AK1199" s="65">
        <f t="shared" si="23"/>
        <v>-0.005693794321</v>
      </c>
      <c r="AL1199" s="66">
        <f t="shared" si="24"/>
        <v>0.0007634399882</v>
      </c>
      <c r="AM1199" s="67">
        <f t="shared" si="25"/>
        <v>-0.2177256313</v>
      </c>
      <c r="AN1199" s="68">
        <f t="shared" si="26"/>
        <v>-0.2185678562</v>
      </c>
      <c r="AO1199" s="69">
        <f t="shared" si="27"/>
        <v>0.002094832224</v>
      </c>
      <c r="AP1199" s="70">
        <f t="shared" si="28"/>
        <v>0.1055263568</v>
      </c>
      <c r="AQ1199" s="71">
        <f t="shared" si="29"/>
        <v>0.002443036123</v>
      </c>
      <c r="AR1199" s="72">
        <f t="shared" si="30"/>
        <v>-0.02308128018</v>
      </c>
      <c r="AS1199" s="73">
        <f t="shared" si="31"/>
        <v>0.001721812241</v>
      </c>
      <c r="AT1199" s="74">
        <f t="shared" si="32"/>
        <v>0.01479355355</v>
      </c>
      <c r="AU1199" s="75">
        <f t="shared" si="33"/>
        <v>0.003782812327</v>
      </c>
      <c r="AV1199" s="76">
        <f t="shared" si="34"/>
        <v>0.002893609647</v>
      </c>
      <c r="AW1199" s="78">
        <f t="shared" si="35"/>
        <v>-0.2133769327</v>
      </c>
      <c r="AX1199" s="79">
        <f t="shared" si="36"/>
        <v>-0.1758364388</v>
      </c>
      <c r="AY1199" s="78">
        <f t="shared" si="37"/>
        <v>-0.1176721765</v>
      </c>
      <c r="AZ1199" s="79">
        <f t="shared" si="38"/>
        <v>-0.1165895773</v>
      </c>
      <c r="BA1199" s="80"/>
      <c r="BB1199" s="80"/>
      <c r="BC1199" s="80"/>
      <c r="BD1199" s="80"/>
      <c r="BE1199" s="81"/>
      <c r="BF1199" s="81"/>
      <c r="BG1199" s="81"/>
      <c r="BH1199" s="81"/>
      <c r="BI1199" s="81"/>
      <c r="BJ1199" s="81"/>
    </row>
    <row r="1200">
      <c r="A1200" s="31">
        <v>1198.0</v>
      </c>
      <c r="B1200" s="32">
        <v>4604.0</v>
      </c>
      <c r="C1200" s="33">
        <v>680.0</v>
      </c>
      <c r="D1200" s="55">
        <f t="shared" si="5"/>
        <v>365</v>
      </c>
      <c r="E1200" s="35">
        <v>33.0</v>
      </c>
      <c r="F1200" s="36">
        <v>90.0</v>
      </c>
      <c r="G1200" s="37">
        <v>34.0</v>
      </c>
      <c r="H1200" s="38">
        <v>162.0</v>
      </c>
      <c r="I1200" s="39">
        <v>27.0</v>
      </c>
      <c r="J1200" s="40">
        <v>19.0</v>
      </c>
      <c r="K1200" s="88">
        <f t="shared" si="6"/>
        <v>0.1382352941</v>
      </c>
      <c r="L1200" s="88">
        <f t="shared" si="7"/>
        <v>0.2702702703</v>
      </c>
      <c r="M1200" s="88">
        <f t="shared" si="8"/>
        <v>0.2377622378</v>
      </c>
      <c r="N1200" s="88">
        <f t="shared" si="9"/>
        <v>0.05</v>
      </c>
      <c r="O1200" s="88">
        <f t="shared" si="10"/>
        <v>0.2575342466</v>
      </c>
      <c r="P1200" s="89">
        <f t="shared" si="11"/>
        <v>0.02794117647</v>
      </c>
      <c r="Q1200" s="90">
        <f t="shared" ref="Q1200:V1200" si="3632">K1200-Q$2</f>
        <v>-0.2127423876</v>
      </c>
      <c r="R1200" s="91">
        <f t="shared" si="3632"/>
        <v>-0.20928227</v>
      </c>
      <c r="S1200" s="92">
        <f t="shared" si="3632"/>
        <v>-0.1738253249</v>
      </c>
      <c r="T1200" s="93">
        <f t="shared" si="3632"/>
        <v>-0.06573444161</v>
      </c>
      <c r="U1200" s="94">
        <f t="shared" si="3632"/>
        <v>-0.1962970825</v>
      </c>
      <c r="V1200" s="95">
        <f t="shared" si="3632"/>
        <v>-0.004319652041</v>
      </c>
      <c r="W1200" s="64"/>
      <c r="X1200" s="65">
        <f t="shared" si="13"/>
        <v>1</v>
      </c>
      <c r="Y1200" s="66">
        <f t="shared" si="14"/>
        <v>0</v>
      </c>
      <c r="Z1200" s="67">
        <f t="shared" ref="Z1200:AA1200" si="3633">U1200</f>
        <v>-0.1962970825</v>
      </c>
      <c r="AA1200" s="68">
        <f t="shared" si="3633"/>
        <v>-0.004319652041</v>
      </c>
      <c r="AB1200" s="69">
        <f t="shared" ref="AB1200:AC1200" si="3634">S1200</f>
        <v>-0.1738253249</v>
      </c>
      <c r="AC1200" s="70">
        <f t="shared" si="3634"/>
        <v>-0.06573444161</v>
      </c>
      <c r="AD1200" s="71">
        <f t="shared" si="17"/>
        <v>0.03851388521</v>
      </c>
      <c r="AE1200" s="72">
        <f t="shared" si="18"/>
        <v>0.001695870186</v>
      </c>
      <c r="AF1200" s="73">
        <f t="shared" si="19"/>
        <v>0.03383745423</v>
      </c>
      <c r="AG1200" s="74">
        <f t="shared" si="20"/>
        <v>0.01365434403</v>
      </c>
      <c r="AH1200" s="75">
        <f t="shared" si="21"/>
        <v>0.02589422676</v>
      </c>
      <c r="AI1200" s="76">
        <f t="shared" si="22"/>
        <v>0.02285262134</v>
      </c>
      <c r="AJ1200" s="77"/>
      <c r="AK1200" s="65">
        <f t="shared" si="23"/>
        <v>-0.005693794321</v>
      </c>
      <c r="AL1200" s="66">
        <f t="shared" si="24"/>
        <v>0.0007634399882</v>
      </c>
      <c r="AM1200" s="67">
        <f t="shared" si="25"/>
        <v>-0.15337051</v>
      </c>
      <c r="AN1200" s="68">
        <f t="shared" si="26"/>
        <v>-0.3151756542</v>
      </c>
      <c r="AO1200" s="69">
        <f t="shared" si="27"/>
        <v>-0.00837781416</v>
      </c>
      <c r="AP1200" s="70">
        <f t="shared" si="28"/>
        <v>0.09584740155</v>
      </c>
      <c r="AQ1200" s="71">
        <f t="shared" si="29"/>
        <v>0.02078390636</v>
      </c>
      <c r="AR1200" s="72">
        <f t="shared" si="30"/>
        <v>-0.02157966632</v>
      </c>
      <c r="AS1200" s="73">
        <f t="shared" si="31"/>
        <v>-0.004877713536</v>
      </c>
      <c r="AT1200" s="74">
        <f t="shared" si="32"/>
        <v>0.01463322176</v>
      </c>
      <c r="AU1200" s="75">
        <f t="shared" si="33"/>
        <v>0.002560772446</v>
      </c>
      <c r="AV1200" s="76">
        <f t="shared" si="34"/>
        <v>0.003017314053</v>
      </c>
      <c r="AW1200" s="78">
        <f t="shared" si="35"/>
        <v>-0.1489751532</v>
      </c>
      <c r="AX1200" s="79">
        <f t="shared" si="36"/>
        <v>-0.2127423876</v>
      </c>
      <c r="AY1200" s="78">
        <f t="shared" si="37"/>
        <v>-0.2224939431</v>
      </c>
      <c r="AZ1200" s="79">
        <f t="shared" si="38"/>
        <v>-0.20928227</v>
      </c>
      <c r="BA1200" s="80"/>
      <c r="BB1200" s="80"/>
      <c r="BC1200" s="80"/>
      <c r="BD1200" s="80"/>
      <c r="BE1200" s="81"/>
      <c r="BF1200" s="81"/>
      <c r="BG1200" s="81"/>
      <c r="BH1200" s="81"/>
      <c r="BI1200" s="81"/>
      <c r="BJ1200" s="81"/>
    </row>
    <row r="1201">
      <c r="A1201" s="31">
        <v>1199.0</v>
      </c>
      <c r="B1201" s="32">
        <v>4066.0</v>
      </c>
      <c r="C1201" s="33">
        <v>127.0</v>
      </c>
      <c r="D1201" s="55">
        <f t="shared" si="5"/>
        <v>68</v>
      </c>
      <c r="E1201" s="35">
        <v>11.0</v>
      </c>
      <c r="F1201" s="36">
        <v>22.0</v>
      </c>
      <c r="G1201" s="37">
        <v>1.0</v>
      </c>
      <c r="H1201" s="38">
        <v>24.0</v>
      </c>
      <c r="I1201" s="39">
        <v>2.0</v>
      </c>
      <c r="J1201" s="40">
        <v>8.0</v>
      </c>
      <c r="K1201" s="88">
        <f t="shared" si="6"/>
        <v>0.1102362205</v>
      </c>
      <c r="L1201" s="88">
        <f t="shared" si="7"/>
        <v>0.3513513514</v>
      </c>
      <c r="M1201" s="88">
        <f t="shared" si="8"/>
        <v>0.03225806452</v>
      </c>
      <c r="N1201" s="88">
        <f t="shared" si="9"/>
        <v>0.007874015748</v>
      </c>
      <c r="O1201" s="88">
        <f t="shared" si="10"/>
        <v>0.2058823529</v>
      </c>
      <c r="P1201" s="89">
        <f t="shared" si="11"/>
        <v>0.06299212598</v>
      </c>
      <c r="Q1201" s="90">
        <f t="shared" ref="Q1201:V1201" si="3635">K1201-Q$2</f>
        <v>-0.2407414612</v>
      </c>
      <c r="R1201" s="91">
        <f t="shared" si="3635"/>
        <v>-0.1282011889</v>
      </c>
      <c r="S1201" s="92">
        <f t="shared" si="3635"/>
        <v>-0.3793294981</v>
      </c>
      <c r="T1201" s="93">
        <f t="shared" si="3635"/>
        <v>-0.1078604259</v>
      </c>
      <c r="U1201" s="94">
        <f t="shared" si="3635"/>
        <v>-0.2479489762</v>
      </c>
      <c r="V1201" s="95">
        <f t="shared" si="3635"/>
        <v>0.03073129747</v>
      </c>
      <c r="W1201" s="64"/>
      <c r="X1201" s="65">
        <f t="shared" si="13"/>
        <v>1</v>
      </c>
      <c r="Y1201" s="66">
        <f t="shared" si="14"/>
        <v>0</v>
      </c>
      <c r="Z1201" s="67">
        <f t="shared" ref="Z1201:AA1201" si="3636">U1201</f>
        <v>-0.2479489762</v>
      </c>
      <c r="AA1201" s="68">
        <f t="shared" si="3636"/>
        <v>0.03073129747</v>
      </c>
      <c r="AB1201" s="69">
        <f t="shared" ref="AB1201:AC1201" si="3637">S1201</f>
        <v>-0.3793294981</v>
      </c>
      <c r="AC1201" s="70">
        <f t="shared" si="3637"/>
        <v>-0.1078604259</v>
      </c>
      <c r="AD1201" s="71">
        <f t="shared" si="17"/>
        <v>0.06053428213</v>
      </c>
      <c r="AE1201" s="72">
        <f t="shared" si="18"/>
        <v>-0.01523958749</v>
      </c>
      <c r="AF1201" s="73">
        <f t="shared" si="19"/>
        <v>0.09736905152</v>
      </c>
      <c r="AG1201" s="74">
        <f t="shared" si="20"/>
        <v>0.01508659451</v>
      </c>
      <c r="AH1201" s="75">
        <f t="shared" si="21"/>
        <v>0.1322569967</v>
      </c>
      <c r="AI1201" s="76">
        <f t="shared" si="22"/>
        <v>0.08182928242</v>
      </c>
      <c r="AJ1201" s="77"/>
      <c r="AK1201" s="65">
        <f t="shared" si="23"/>
        <v>-0.005693794321</v>
      </c>
      <c r="AL1201" s="66">
        <f t="shared" si="24"/>
        <v>0.0007634399882</v>
      </c>
      <c r="AM1201" s="67">
        <f t="shared" si="25"/>
        <v>-0.2511800522</v>
      </c>
      <c r="AN1201" s="68">
        <f t="shared" si="26"/>
        <v>-0.3685698974</v>
      </c>
      <c r="AO1201" s="69">
        <f t="shared" si="27"/>
        <v>-0.0005467614612</v>
      </c>
      <c r="AP1201" s="70">
        <f t="shared" si="28"/>
        <v>0.2041707859</v>
      </c>
      <c r="AQ1201" s="71">
        <f t="shared" si="29"/>
        <v>0.0222295544</v>
      </c>
      <c r="AR1201" s="72">
        <f t="shared" si="30"/>
        <v>-0.04312071343</v>
      </c>
      <c r="AS1201" s="73">
        <f t="shared" si="31"/>
        <v>-0.0038234684</v>
      </c>
      <c r="AT1201" s="74">
        <f t="shared" si="32"/>
        <v>0.04147598636</v>
      </c>
      <c r="AU1201" s="75">
        <f t="shared" si="33"/>
        <v>0.01365305035</v>
      </c>
      <c r="AV1201" s="76">
        <f t="shared" si="34"/>
        <v>0.01145425502</v>
      </c>
      <c r="AW1201" s="78">
        <f t="shared" si="35"/>
        <v>-0.2253614716</v>
      </c>
      <c r="AX1201" s="79">
        <f t="shared" si="36"/>
        <v>-0.2407414612</v>
      </c>
      <c r="AY1201" s="78">
        <f t="shared" si="37"/>
        <v>-0.1538261436</v>
      </c>
      <c r="AZ1201" s="79">
        <f t="shared" si="38"/>
        <v>-0.1282011889</v>
      </c>
      <c r="BA1201" s="80"/>
      <c r="BB1201" s="80"/>
      <c r="BC1201" s="80"/>
      <c r="BD1201" s="80"/>
      <c r="BE1201" s="81"/>
      <c r="BF1201" s="81"/>
      <c r="BG1201" s="81"/>
      <c r="BH1201" s="81"/>
      <c r="BI1201" s="81"/>
      <c r="BJ1201" s="81"/>
    </row>
    <row r="1202">
      <c r="A1202" s="31">
        <v>1200.0</v>
      </c>
      <c r="B1202" s="32">
        <v>5654.0</v>
      </c>
      <c r="C1202" s="33">
        <v>1238.0</v>
      </c>
      <c r="D1202" s="55">
        <f t="shared" si="5"/>
        <v>680</v>
      </c>
      <c r="E1202" s="35">
        <v>154.0</v>
      </c>
      <c r="F1202" s="36">
        <v>99.0</v>
      </c>
      <c r="G1202" s="37">
        <v>100.0</v>
      </c>
      <c r="H1202" s="38">
        <v>229.0</v>
      </c>
      <c r="I1202" s="39">
        <v>60.0</v>
      </c>
      <c r="J1202" s="40">
        <v>38.0</v>
      </c>
      <c r="K1202" s="88">
        <f t="shared" si="6"/>
        <v>0.253634895</v>
      </c>
      <c r="L1202" s="88">
        <f t="shared" si="7"/>
        <v>0.4830699774</v>
      </c>
      <c r="M1202" s="88">
        <f t="shared" si="8"/>
        <v>0.4219409283</v>
      </c>
      <c r="N1202" s="88">
        <f t="shared" si="9"/>
        <v>0.08077544426</v>
      </c>
      <c r="O1202" s="88">
        <f t="shared" si="10"/>
        <v>0.4617647059</v>
      </c>
      <c r="P1202" s="89">
        <f t="shared" si="11"/>
        <v>0.03069466882</v>
      </c>
      <c r="Q1202" s="90">
        <f t="shared" ref="Q1202:V1202" si="3638">K1202-Q$2</f>
        <v>-0.0973427867</v>
      </c>
      <c r="R1202" s="91">
        <f t="shared" si="3638"/>
        <v>0.003517437136</v>
      </c>
      <c r="S1202" s="92">
        <f t="shared" si="3638"/>
        <v>0.01035336562</v>
      </c>
      <c r="T1202" s="93">
        <f t="shared" si="3638"/>
        <v>-0.03495899734</v>
      </c>
      <c r="U1202" s="94">
        <f t="shared" si="3638"/>
        <v>0.007933376789</v>
      </c>
      <c r="V1202" s="95">
        <f t="shared" si="3638"/>
        <v>-0.001566159691</v>
      </c>
      <c r="W1202" s="64"/>
      <c r="X1202" s="65">
        <f t="shared" si="13"/>
        <v>1</v>
      </c>
      <c r="Y1202" s="66">
        <f t="shared" si="14"/>
        <v>0</v>
      </c>
      <c r="Z1202" s="67">
        <f t="shared" ref="Z1202:AA1202" si="3639">U1202</f>
        <v>0.007933376789</v>
      </c>
      <c r="AA1202" s="68">
        <f t="shared" si="3639"/>
        <v>-0.001566159691</v>
      </c>
      <c r="AB1202" s="69">
        <f t="shared" ref="AB1202:AC1202" si="3640">S1202</f>
        <v>0.01035336562</v>
      </c>
      <c r="AC1202" s="70">
        <f t="shared" si="3640"/>
        <v>-0.03495899734</v>
      </c>
      <c r="AD1202" s="71">
        <f t="shared" si="17"/>
        <v>0.0000604856111</v>
      </c>
      <c r="AE1202" s="72">
        <f t="shared" si="18"/>
        <v>-0.00002484986988</v>
      </c>
      <c r="AF1202" s="73">
        <f t="shared" si="19"/>
        <v>0.00002738577804</v>
      </c>
      <c r="AG1202" s="74">
        <f t="shared" si="20"/>
        <v>-0.000293557922</v>
      </c>
      <c r="AH1202" s="75">
        <f t="shared" si="21"/>
        <v>-0.001114939315</v>
      </c>
      <c r="AI1202" s="76">
        <f t="shared" si="22"/>
        <v>-0.0007238865627</v>
      </c>
      <c r="AJ1202" s="77"/>
      <c r="AK1202" s="65">
        <f t="shared" si="23"/>
        <v>-0.005693794321</v>
      </c>
      <c r="AL1202" s="66">
        <f t="shared" si="24"/>
        <v>0.0007634399882</v>
      </c>
      <c r="AM1202" s="67">
        <f t="shared" si="25"/>
        <v>0.008962165219</v>
      </c>
      <c r="AN1202" s="68">
        <f t="shared" si="26"/>
        <v>0.01131698467</v>
      </c>
      <c r="AO1202" s="69">
        <f t="shared" si="27"/>
        <v>-0.01887429695</v>
      </c>
      <c r="AP1202" s="70">
        <f t="shared" si="28"/>
        <v>-0.0002561870941</v>
      </c>
      <c r="AQ1202" s="71">
        <f t="shared" si="29"/>
        <v>0.00001660231473</v>
      </c>
      <c r="AR1202" s="72">
        <f t="shared" si="30"/>
        <v>-0.00004803182109</v>
      </c>
      <c r="AS1202" s="73">
        <f t="shared" si="31"/>
        <v>0.0001245734545</v>
      </c>
      <c r="AT1202" s="74">
        <f t="shared" si="32"/>
        <v>0.000003891096748</v>
      </c>
      <c r="AU1202" s="75">
        <f t="shared" si="33"/>
        <v>-0.0001145365784</v>
      </c>
      <c r="AV1202" s="76">
        <f t="shared" si="34"/>
        <v>-0.0001004227621</v>
      </c>
      <c r="AW1202" s="78">
        <f t="shared" si="35"/>
        <v>-0.01557928686</v>
      </c>
      <c r="AX1202" s="79">
        <f t="shared" si="36"/>
        <v>-0.0973427867</v>
      </c>
      <c r="AY1202" s="78">
        <f t="shared" si="37"/>
        <v>0.01167967408</v>
      </c>
      <c r="AZ1202" s="79">
        <f t="shared" si="38"/>
        <v>0.003517437136</v>
      </c>
      <c r="BA1202" s="80"/>
      <c r="BB1202" s="80"/>
      <c r="BC1202" s="80"/>
      <c r="BD1202" s="80"/>
      <c r="BE1202" s="81"/>
      <c r="BF1202" s="81"/>
      <c r="BG1202" s="81"/>
      <c r="BH1202" s="81"/>
      <c r="BI1202" s="81"/>
      <c r="BJ1202" s="81"/>
    </row>
    <row r="1203">
      <c r="A1203" s="31">
        <v>1201.0</v>
      </c>
      <c r="B1203" s="32">
        <v>4549.0</v>
      </c>
      <c r="C1203" s="33">
        <v>829.0</v>
      </c>
      <c r="D1203" s="55">
        <f t="shared" si="5"/>
        <v>412</v>
      </c>
      <c r="E1203" s="35">
        <v>53.0</v>
      </c>
      <c r="F1203" s="36">
        <v>100.0</v>
      </c>
      <c r="G1203" s="37">
        <v>44.0</v>
      </c>
      <c r="H1203" s="38">
        <v>130.0</v>
      </c>
      <c r="I1203" s="39">
        <v>25.0</v>
      </c>
      <c r="J1203" s="40">
        <v>60.0</v>
      </c>
      <c r="K1203" s="88">
        <f t="shared" si="6"/>
        <v>0.1471652593</v>
      </c>
      <c r="L1203" s="88">
        <f t="shared" si="7"/>
        <v>0.375</v>
      </c>
      <c r="M1203" s="88">
        <f t="shared" si="8"/>
        <v>0.2156862745</v>
      </c>
      <c r="N1203" s="88">
        <f t="shared" si="9"/>
        <v>0.05307599517</v>
      </c>
      <c r="O1203" s="88">
        <f t="shared" si="10"/>
        <v>0.2961165049</v>
      </c>
      <c r="P1203" s="89">
        <f t="shared" si="11"/>
        <v>0.07237635706</v>
      </c>
      <c r="Q1203" s="90">
        <f t="shared" ref="Q1203:V1203" si="3641">K1203-Q$2</f>
        <v>-0.2038124223</v>
      </c>
      <c r="R1203" s="91">
        <f t="shared" si="3641"/>
        <v>-0.1045525403</v>
      </c>
      <c r="S1203" s="92">
        <f t="shared" si="3641"/>
        <v>-0.1959012881</v>
      </c>
      <c r="T1203" s="93">
        <f t="shared" si="3641"/>
        <v>-0.06265844643</v>
      </c>
      <c r="U1203" s="94">
        <f t="shared" si="3641"/>
        <v>-0.1577148242</v>
      </c>
      <c r="V1203" s="95">
        <f t="shared" si="3641"/>
        <v>0.04011552854</v>
      </c>
      <c r="W1203" s="64"/>
      <c r="X1203" s="65">
        <f t="shared" si="13"/>
        <v>1</v>
      </c>
      <c r="Y1203" s="66">
        <f t="shared" si="14"/>
        <v>0</v>
      </c>
      <c r="Z1203" s="67">
        <f t="shared" ref="Z1203:AA1203" si="3642">U1203</f>
        <v>-0.1577148242</v>
      </c>
      <c r="AA1203" s="68">
        <f t="shared" si="3642"/>
        <v>0.04011552854</v>
      </c>
      <c r="AB1203" s="69">
        <f t="shared" ref="AB1203:AC1203" si="3643">S1203</f>
        <v>-0.1959012881</v>
      </c>
      <c r="AC1203" s="70">
        <f t="shared" si="3643"/>
        <v>-0.06265844643</v>
      </c>
      <c r="AD1203" s="71">
        <f t="shared" si="17"/>
        <v>0.02326471015</v>
      </c>
      <c r="AE1203" s="72">
        <f t="shared" si="18"/>
        <v>-0.01265362707</v>
      </c>
      <c r="AF1203" s="73">
        <f t="shared" si="19"/>
        <v>0.03341011392</v>
      </c>
      <c r="AG1203" s="74">
        <f t="shared" si="20"/>
        <v>0.00202348215</v>
      </c>
      <c r="AH1203" s="75">
        <f t="shared" si="21"/>
        <v>0.03445123378</v>
      </c>
      <c r="AI1203" s="76">
        <f t="shared" si="22"/>
        <v>0.02454974074</v>
      </c>
      <c r="AJ1203" s="77"/>
      <c r="AK1203" s="65">
        <f t="shared" si="23"/>
        <v>-0.005693794321</v>
      </c>
      <c r="AL1203" s="66">
        <f t="shared" si="24"/>
        <v>0.0007634399882</v>
      </c>
      <c r="AM1203" s="67">
        <f t="shared" si="25"/>
        <v>-0.1924247381</v>
      </c>
      <c r="AN1203" s="68">
        <f t="shared" si="26"/>
        <v>-0.2176503358</v>
      </c>
      <c r="AO1203" s="69">
        <f t="shared" si="27"/>
        <v>-0.003748401616</v>
      </c>
      <c r="AP1203" s="70">
        <f t="shared" si="28"/>
        <v>0.1064176794</v>
      </c>
      <c r="AQ1203" s="71">
        <f t="shared" si="29"/>
        <v>0.00458125138</v>
      </c>
      <c r="AR1203" s="72">
        <f t="shared" si="30"/>
        <v>-0.02006563829</v>
      </c>
      <c r="AS1203" s="73">
        <f t="shared" si="31"/>
        <v>0.00001844617172</v>
      </c>
      <c r="AT1203" s="74">
        <f t="shared" si="32"/>
        <v>0.01414928458</v>
      </c>
      <c r="AU1203" s="75">
        <f t="shared" si="33"/>
        <v>0.003503266397</v>
      </c>
      <c r="AV1203" s="76">
        <f t="shared" si="34"/>
        <v>0.003350463865</v>
      </c>
      <c r="AW1203" s="78">
        <f t="shared" si="35"/>
        <v>-0.1937639701</v>
      </c>
      <c r="AX1203" s="79">
        <f t="shared" si="36"/>
        <v>-0.2038124223</v>
      </c>
      <c r="AY1203" s="78">
        <f t="shared" si="37"/>
        <v>-0.1130351062</v>
      </c>
      <c r="AZ1203" s="79">
        <f t="shared" si="38"/>
        <v>-0.1045525403</v>
      </c>
      <c r="BA1203" s="80"/>
      <c r="BB1203" s="80"/>
      <c r="BC1203" s="80"/>
      <c r="BD1203" s="80"/>
      <c r="BE1203" s="81"/>
      <c r="BF1203" s="81"/>
      <c r="BG1203" s="81"/>
      <c r="BH1203" s="81"/>
      <c r="BI1203" s="81"/>
      <c r="BJ1203" s="81"/>
    </row>
    <row r="1204">
      <c r="A1204" s="31">
        <v>1202.0</v>
      </c>
      <c r="B1204" s="32">
        <v>4603.0</v>
      </c>
      <c r="C1204" s="33">
        <v>913.0</v>
      </c>
      <c r="D1204" s="55">
        <f t="shared" si="5"/>
        <v>450</v>
      </c>
      <c r="E1204" s="35">
        <v>53.0</v>
      </c>
      <c r="F1204" s="36">
        <v>74.0</v>
      </c>
      <c r="G1204" s="37">
        <v>65.0</v>
      </c>
      <c r="H1204" s="38">
        <v>199.0</v>
      </c>
      <c r="I1204" s="39">
        <v>31.0</v>
      </c>
      <c r="J1204" s="40">
        <v>28.0</v>
      </c>
      <c r="K1204" s="88">
        <f t="shared" si="6"/>
        <v>0.1631982475</v>
      </c>
      <c r="L1204" s="88">
        <f t="shared" si="7"/>
        <v>0.296819788</v>
      </c>
      <c r="M1204" s="88">
        <f t="shared" si="8"/>
        <v>0.3892215569</v>
      </c>
      <c r="N1204" s="88">
        <f t="shared" si="9"/>
        <v>0.07119386637</v>
      </c>
      <c r="O1204" s="88">
        <f t="shared" si="10"/>
        <v>0.3311111111</v>
      </c>
      <c r="P1204" s="89">
        <f t="shared" si="11"/>
        <v>0.03066812705</v>
      </c>
      <c r="Q1204" s="90">
        <f t="shared" ref="Q1204:V1204" si="3644">K1204-Q$2</f>
        <v>-0.1877794342</v>
      </c>
      <c r="R1204" s="91">
        <f t="shared" si="3644"/>
        <v>-0.1827327523</v>
      </c>
      <c r="S1204" s="92">
        <f t="shared" si="3644"/>
        <v>-0.02236600576</v>
      </c>
      <c r="T1204" s="93">
        <f t="shared" si="3644"/>
        <v>-0.04454057523</v>
      </c>
      <c r="U1204" s="94">
        <f t="shared" si="3644"/>
        <v>-0.122720218</v>
      </c>
      <c r="V1204" s="95">
        <f t="shared" si="3644"/>
        <v>-0.001592701458</v>
      </c>
      <c r="W1204" s="64"/>
      <c r="X1204" s="65">
        <f t="shared" si="13"/>
        <v>1</v>
      </c>
      <c r="Y1204" s="66">
        <f t="shared" si="14"/>
        <v>0</v>
      </c>
      <c r="Z1204" s="67">
        <f t="shared" ref="Z1204:AA1204" si="3645">U1204</f>
        <v>-0.122720218</v>
      </c>
      <c r="AA1204" s="68">
        <f t="shared" si="3645"/>
        <v>-0.001592701458</v>
      </c>
      <c r="AB1204" s="69">
        <f t="shared" ref="AB1204:AC1204" si="3646">S1204</f>
        <v>-0.02236600576</v>
      </c>
      <c r="AC1204" s="70">
        <f t="shared" si="3646"/>
        <v>-0.04454057523</v>
      </c>
      <c r="AD1204" s="71">
        <f t="shared" si="17"/>
        <v>0.0150577152</v>
      </c>
      <c r="AE1204" s="72">
        <f t="shared" si="18"/>
        <v>0.0003909133403</v>
      </c>
      <c r="AF1204" s="73">
        <f t="shared" si="19"/>
        <v>0.002673821263</v>
      </c>
      <c r="AG1204" s="74">
        <f t="shared" si="20"/>
        <v>0.005501651472</v>
      </c>
      <c r="AH1204" s="75">
        <f t="shared" si="21"/>
        <v>-0.001483624628</v>
      </c>
      <c r="AI1204" s="76">
        <f t="shared" si="22"/>
        <v>0.001992389524</v>
      </c>
      <c r="AJ1204" s="77"/>
      <c r="AK1204" s="65">
        <f t="shared" si="23"/>
        <v>-0.005693794321</v>
      </c>
      <c r="AL1204" s="66">
        <f t="shared" si="24"/>
        <v>0.0007634399882</v>
      </c>
      <c r="AM1204" s="67">
        <f t="shared" si="25"/>
        <v>-0.09764241303</v>
      </c>
      <c r="AN1204" s="68">
        <f t="shared" si="26"/>
        <v>-0.1961359623</v>
      </c>
      <c r="AO1204" s="69">
        <f t="shared" si="27"/>
        <v>-0.01905999679</v>
      </c>
      <c r="AP1204" s="70">
        <f t="shared" si="28"/>
        <v>0.01739372051</v>
      </c>
      <c r="AQ1204" s="71">
        <f t="shared" si="29"/>
        <v>0.007967223409</v>
      </c>
      <c r="AR1204" s="72">
        <f t="shared" si="30"/>
        <v>-0.008576832439</v>
      </c>
      <c r="AS1204" s="73">
        <f t="shared" si="31"/>
        <v>-0.002251465206</v>
      </c>
      <c r="AT1204" s="74">
        <f t="shared" si="32"/>
        <v>0.001271768846</v>
      </c>
      <c r="AU1204" s="75">
        <f t="shared" si="33"/>
        <v>-0.0002010065441</v>
      </c>
      <c r="AV1204" s="76">
        <f t="shared" si="34"/>
        <v>0.0002015515366</v>
      </c>
      <c r="AW1204" s="78">
        <f t="shared" si="35"/>
        <v>-0.1168814525</v>
      </c>
      <c r="AX1204" s="79">
        <f t="shared" si="36"/>
        <v>-0.1877794342</v>
      </c>
      <c r="AY1204" s="78">
        <f t="shared" si="37"/>
        <v>-0.1850823138</v>
      </c>
      <c r="AZ1204" s="79">
        <f t="shared" si="38"/>
        <v>-0.1827327523</v>
      </c>
      <c r="BA1204" s="80"/>
      <c r="BB1204" s="80"/>
      <c r="BC1204" s="80"/>
      <c r="BD1204" s="80"/>
      <c r="BE1204" s="81"/>
      <c r="BF1204" s="81"/>
      <c r="BG1204" s="81"/>
      <c r="BH1204" s="81"/>
      <c r="BI1204" s="81"/>
      <c r="BJ1204" s="81"/>
    </row>
    <row r="1205">
      <c r="A1205" s="31">
        <v>1203.0</v>
      </c>
      <c r="B1205" s="32">
        <v>6513.0</v>
      </c>
      <c r="C1205" s="33">
        <v>627.0</v>
      </c>
      <c r="D1205" s="55">
        <f t="shared" si="5"/>
        <v>538</v>
      </c>
      <c r="E1205" s="35">
        <v>168.0</v>
      </c>
      <c r="F1205" s="36">
        <v>80.0</v>
      </c>
      <c r="G1205" s="37">
        <v>137.0</v>
      </c>
      <c r="H1205" s="38">
        <v>120.0</v>
      </c>
      <c r="I1205" s="39">
        <v>30.0</v>
      </c>
      <c r="J1205" s="40">
        <v>3.0</v>
      </c>
      <c r="K1205" s="88">
        <f t="shared" si="6"/>
        <v>0.5342902711</v>
      </c>
      <c r="L1205" s="88">
        <f t="shared" si="7"/>
        <v>0.6226415094</v>
      </c>
      <c r="M1205" s="88">
        <f t="shared" si="8"/>
        <v>0.6227272727</v>
      </c>
      <c r="N1205" s="88">
        <f t="shared" si="9"/>
        <v>0.2185007974</v>
      </c>
      <c r="O1205" s="88">
        <f t="shared" si="10"/>
        <v>0.6226765799</v>
      </c>
      <c r="P1205" s="89">
        <f t="shared" si="11"/>
        <v>0.004784688995</v>
      </c>
      <c r="Q1205" s="90">
        <f t="shared" ref="Q1205:V1205" si="3647">K1205-Q$2</f>
        <v>0.1833125894</v>
      </c>
      <c r="R1205" s="91">
        <f t="shared" si="3647"/>
        <v>0.1430889691</v>
      </c>
      <c r="S1205" s="92">
        <f t="shared" si="3647"/>
        <v>0.2111397101</v>
      </c>
      <c r="T1205" s="93">
        <f t="shared" si="3647"/>
        <v>0.1027663558</v>
      </c>
      <c r="U1205" s="94">
        <f t="shared" si="3647"/>
        <v>0.1688452508</v>
      </c>
      <c r="V1205" s="95">
        <f t="shared" si="3647"/>
        <v>-0.02747613952</v>
      </c>
      <c r="W1205" s="64"/>
      <c r="X1205" s="65">
        <f t="shared" si="13"/>
        <v>1</v>
      </c>
      <c r="Y1205" s="66">
        <f t="shared" si="14"/>
        <v>0</v>
      </c>
      <c r="Z1205" s="67">
        <f t="shared" ref="Z1205:AA1205" si="3648">U1205</f>
        <v>0.1688452508</v>
      </c>
      <c r="AA1205" s="68">
        <f t="shared" si="3648"/>
        <v>-0.02747613952</v>
      </c>
      <c r="AB1205" s="69">
        <f t="shared" ref="AB1205:AC1205" si="3649">S1205</f>
        <v>0.2111397101</v>
      </c>
      <c r="AC1205" s="70">
        <f t="shared" si="3649"/>
        <v>0.1027663558</v>
      </c>
      <c r="AD1205" s="71">
        <f t="shared" si="17"/>
        <v>0.02775378049</v>
      </c>
      <c r="AE1205" s="72">
        <f t="shared" si="18"/>
        <v>-0.009278431337</v>
      </c>
      <c r="AF1205" s="73">
        <f t="shared" si="19"/>
        <v>0.03847356004</v>
      </c>
      <c r="AG1205" s="74">
        <f t="shared" si="20"/>
        <v>0.011550307</v>
      </c>
      <c r="AH1205" s="75">
        <f t="shared" si="21"/>
        <v>0.03401905328</v>
      </c>
      <c r="AI1205" s="76">
        <f t="shared" si="22"/>
        <v>0.04339611716</v>
      </c>
      <c r="AJ1205" s="77"/>
      <c r="AK1205" s="65">
        <f t="shared" si="23"/>
        <v>-0.005693794321</v>
      </c>
      <c r="AL1205" s="66">
        <f t="shared" si="24"/>
        <v>0.0007634399882</v>
      </c>
      <c r="AM1205" s="67">
        <f t="shared" si="25"/>
        <v>0.1814431711</v>
      </c>
      <c r="AN1205" s="68">
        <f t="shared" si="26"/>
        <v>0.245638452</v>
      </c>
      <c r="AO1205" s="69">
        <f t="shared" si="27"/>
        <v>0.02159908905</v>
      </c>
      <c r="AP1205" s="70">
        <f t="shared" si="28"/>
        <v>-0.1196375684</v>
      </c>
      <c r="AQ1205" s="71">
        <f t="shared" si="29"/>
        <v>0.008856076322</v>
      </c>
      <c r="AR1205" s="72">
        <f t="shared" si="30"/>
        <v>-0.0209477211</v>
      </c>
      <c r="AS1205" s="73">
        <f t="shared" si="31"/>
        <v>-0.003868944917</v>
      </c>
      <c r="AT1205" s="74">
        <f t="shared" si="32"/>
        <v>0.01653436894</v>
      </c>
      <c r="AU1205" s="75">
        <f t="shared" si="33"/>
        <v>0.003144392815</v>
      </c>
      <c r="AV1205" s="76">
        <f t="shared" si="34"/>
        <v>0.005480608925</v>
      </c>
      <c r="AW1205" s="78">
        <f t="shared" si="35"/>
        <v>0.20547999</v>
      </c>
      <c r="AX1205" s="79">
        <f t="shared" si="36"/>
        <v>0.1833125894</v>
      </c>
      <c r="AY1205" s="78">
        <f t="shared" si="37"/>
        <v>0.1278315804</v>
      </c>
      <c r="AZ1205" s="79">
        <f t="shared" si="38"/>
        <v>0.1430889691</v>
      </c>
      <c r="BA1205" s="80"/>
      <c r="BB1205" s="80"/>
      <c r="BC1205" s="80"/>
      <c r="BD1205" s="80"/>
      <c r="BE1205" s="81"/>
      <c r="BF1205" s="81"/>
      <c r="BG1205" s="81"/>
      <c r="BH1205" s="81"/>
      <c r="BI1205" s="81"/>
      <c r="BJ1205" s="81"/>
    </row>
    <row r="1206">
      <c r="A1206" s="31">
        <v>1204.0</v>
      </c>
      <c r="B1206" s="32" t="s">
        <v>276</v>
      </c>
      <c r="C1206" s="33">
        <v>210.0</v>
      </c>
      <c r="D1206" s="55">
        <f t="shared" si="5"/>
        <v>192</v>
      </c>
      <c r="E1206" s="35">
        <v>76.0</v>
      </c>
      <c r="F1206" s="36">
        <v>15.0</v>
      </c>
      <c r="G1206" s="37">
        <v>48.0</v>
      </c>
      <c r="H1206" s="38">
        <v>35.0</v>
      </c>
      <c r="I1206" s="39">
        <v>15.0</v>
      </c>
      <c r="J1206" s="40">
        <v>3.0</v>
      </c>
      <c r="K1206" s="88">
        <f t="shared" si="6"/>
        <v>0.6619047619</v>
      </c>
      <c r="L1206" s="88">
        <f t="shared" si="7"/>
        <v>0.7222222222</v>
      </c>
      <c r="M1206" s="88">
        <f t="shared" si="8"/>
        <v>0.7272727273</v>
      </c>
      <c r="N1206" s="88">
        <f t="shared" si="9"/>
        <v>0.2285714286</v>
      </c>
      <c r="O1206" s="88">
        <f t="shared" si="10"/>
        <v>0.7239583333</v>
      </c>
      <c r="P1206" s="89">
        <f t="shared" si="11"/>
        <v>0.01428571429</v>
      </c>
      <c r="Q1206" s="90">
        <f t="shared" ref="Q1206:V1206" si="3650">K1206-Q$2</f>
        <v>0.3109270802</v>
      </c>
      <c r="R1206" s="91">
        <f t="shared" si="3650"/>
        <v>0.2426696819</v>
      </c>
      <c r="S1206" s="92">
        <f t="shared" si="3650"/>
        <v>0.3156851646</v>
      </c>
      <c r="T1206" s="93">
        <f t="shared" si="3650"/>
        <v>0.112836987</v>
      </c>
      <c r="U1206" s="94">
        <f t="shared" si="3650"/>
        <v>0.2701270042</v>
      </c>
      <c r="V1206" s="95">
        <f t="shared" si="3650"/>
        <v>-0.01797511423</v>
      </c>
      <c r="W1206" s="64"/>
      <c r="X1206" s="65">
        <f t="shared" si="13"/>
        <v>1</v>
      </c>
      <c r="Y1206" s="66">
        <f t="shared" si="14"/>
        <v>0</v>
      </c>
      <c r="Z1206" s="67">
        <f t="shared" ref="Z1206:AA1206" si="3651">U1206</f>
        <v>0.2701270042</v>
      </c>
      <c r="AA1206" s="68">
        <f t="shared" si="3651"/>
        <v>-0.01797511423</v>
      </c>
      <c r="AB1206" s="69">
        <f t="shared" ref="AB1206:AC1206" si="3652">S1206</f>
        <v>0.3156851646</v>
      </c>
      <c r="AC1206" s="70">
        <f t="shared" si="3652"/>
        <v>0.112836987</v>
      </c>
      <c r="AD1206" s="71">
        <f t="shared" si="17"/>
        <v>0.07264549369</v>
      </c>
      <c r="AE1206" s="72">
        <f t="shared" si="18"/>
        <v>-0.009711127514</v>
      </c>
      <c r="AF1206" s="73">
        <f t="shared" si="19"/>
        <v>0.08730334553</v>
      </c>
      <c r="AG1206" s="74">
        <f t="shared" si="20"/>
        <v>0.02480584036</v>
      </c>
      <c r="AH1206" s="75">
        <f t="shared" si="21"/>
        <v>0.08692493754</v>
      </c>
      <c r="AI1206" s="76">
        <f t="shared" si="22"/>
        <v>0.07124192561</v>
      </c>
      <c r="AJ1206" s="77"/>
      <c r="AK1206" s="65">
        <f t="shared" si="23"/>
        <v>-0.005693794321</v>
      </c>
      <c r="AL1206" s="66">
        <f t="shared" si="24"/>
        <v>0.0007634399882</v>
      </c>
      <c r="AM1206" s="67">
        <f t="shared" si="25"/>
        <v>0.2490307232</v>
      </c>
      <c r="AN1206" s="68">
        <f t="shared" si="26"/>
        <v>0.4141929963</v>
      </c>
      <c r="AO1206" s="69">
        <f t="shared" si="27"/>
        <v>0.01195388802</v>
      </c>
      <c r="AP1206" s="70">
        <f t="shared" si="28"/>
        <v>-0.1731511654</v>
      </c>
      <c r="AQ1206" s="71">
        <f t="shared" si="29"/>
        <v>0.03167722236</v>
      </c>
      <c r="AR1206" s="72">
        <f t="shared" si="30"/>
        <v>-0.04733931997</v>
      </c>
      <c r="AS1206" s="73">
        <f t="shared" si="31"/>
        <v>-0.008187004717</v>
      </c>
      <c r="AT1206" s="74">
        <f t="shared" si="32"/>
        <v>0.03748277287</v>
      </c>
      <c r="AU1206" s="75">
        <f t="shared" si="33"/>
        <v>0.008686294462</v>
      </c>
      <c r="AV1206" s="76">
        <f t="shared" si="34"/>
        <v>0.009508281511</v>
      </c>
      <c r="AW1206" s="78">
        <f t="shared" si="35"/>
        <v>0.287467329</v>
      </c>
      <c r="AX1206" s="79">
        <f t="shared" si="36"/>
        <v>0.3109270802</v>
      </c>
      <c r="AY1206" s="78">
        <f t="shared" si="37"/>
        <v>0.2414570052</v>
      </c>
      <c r="AZ1206" s="79">
        <f t="shared" si="38"/>
        <v>0.2426696819</v>
      </c>
      <c r="BA1206" s="80"/>
      <c r="BB1206" s="80"/>
      <c r="BC1206" s="80"/>
      <c r="BD1206" s="80"/>
      <c r="BE1206" s="81"/>
      <c r="BF1206" s="81"/>
      <c r="BG1206" s="81"/>
      <c r="BH1206" s="81"/>
      <c r="BI1206" s="81"/>
      <c r="BJ1206" s="81"/>
    </row>
    <row r="1207">
      <c r="A1207" s="31">
        <v>1205.0</v>
      </c>
      <c r="B1207" s="32">
        <v>1684.0</v>
      </c>
      <c r="C1207" s="33">
        <v>477.0</v>
      </c>
      <c r="D1207" s="55">
        <f t="shared" si="5"/>
        <v>385</v>
      </c>
      <c r="E1207" s="35">
        <v>136.0</v>
      </c>
      <c r="F1207" s="36">
        <v>61.0</v>
      </c>
      <c r="G1207" s="37">
        <v>49.0</v>
      </c>
      <c r="H1207" s="38">
        <v>85.0</v>
      </c>
      <c r="I1207" s="39">
        <v>30.0</v>
      </c>
      <c r="J1207" s="40">
        <v>24.0</v>
      </c>
      <c r="K1207" s="88">
        <f t="shared" si="6"/>
        <v>0.4507337526</v>
      </c>
      <c r="L1207" s="88">
        <f t="shared" si="7"/>
        <v>0.6613545817</v>
      </c>
      <c r="M1207" s="88">
        <f t="shared" si="8"/>
        <v>0.3656716418</v>
      </c>
      <c r="N1207" s="88">
        <f t="shared" si="9"/>
        <v>0.1027253669</v>
      </c>
      <c r="O1207" s="88">
        <f t="shared" si="10"/>
        <v>0.5584415584</v>
      </c>
      <c r="P1207" s="89">
        <f t="shared" si="11"/>
        <v>0.05031446541</v>
      </c>
      <c r="Q1207" s="90">
        <f t="shared" ref="Q1207:V1207" si="3653">K1207-Q$2</f>
        <v>0.09975607093</v>
      </c>
      <c r="R1207" s="91">
        <f t="shared" si="3653"/>
        <v>0.1818020414</v>
      </c>
      <c r="S1207" s="92">
        <f t="shared" si="3653"/>
        <v>-0.04591592086</v>
      </c>
      <c r="T1207" s="93">
        <f t="shared" si="3653"/>
        <v>-0.01300907473</v>
      </c>
      <c r="U1207" s="94">
        <f t="shared" si="3653"/>
        <v>0.1046102293</v>
      </c>
      <c r="V1207" s="95">
        <f t="shared" si="3653"/>
        <v>0.0180536369</v>
      </c>
      <c r="W1207" s="64"/>
      <c r="X1207" s="65">
        <f t="shared" si="13"/>
        <v>1</v>
      </c>
      <c r="Y1207" s="66">
        <f t="shared" si="14"/>
        <v>0</v>
      </c>
      <c r="Z1207" s="67">
        <f t="shared" ref="Z1207:AA1207" si="3654">U1207</f>
        <v>0.1046102293</v>
      </c>
      <c r="AA1207" s="68">
        <f t="shared" si="3654"/>
        <v>0.0180536369</v>
      </c>
      <c r="AB1207" s="69">
        <f t="shared" ref="AB1207:AC1207" si="3655">S1207</f>
        <v>-0.04591592086</v>
      </c>
      <c r="AC1207" s="70">
        <f t="shared" si="3655"/>
        <v>-0.01300907473</v>
      </c>
      <c r="AD1207" s="71">
        <f t="shared" si="17"/>
        <v>0.01061736628</v>
      </c>
      <c r="AE1207" s="72">
        <f t="shared" si="18"/>
        <v>0.003777190193</v>
      </c>
      <c r="AF1207" s="73">
        <f t="shared" si="19"/>
        <v>-0.0045684139</v>
      </c>
      <c r="AG1207" s="74">
        <f t="shared" si="20"/>
        <v>-0.002189831654</v>
      </c>
      <c r="AH1207" s="75">
        <f t="shared" si="21"/>
        <v>0.001939035763</v>
      </c>
      <c r="AI1207" s="76">
        <f t="shared" si="22"/>
        <v>0.001194647291</v>
      </c>
      <c r="AJ1207" s="77"/>
      <c r="AK1207" s="65">
        <f t="shared" si="23"/>
        <v>-0.005693794321</v>
      </c>
      <c r="AL1207" s="66">
        <f t="shared" si="24"/>
        <v>0.0007634399882</v>
      </c>
      <c r="AM1207" s="67">
        <f t="shared" si="25"/>
        <v>0.0567259439</v>
      </c>
      <c r="AN1207" s="68">
        <f t="shared" si="26"/>
        <v>0.1808200925</v>
      </c>
      <c r="AO1207" s="69">
        <f t="shared" si="27"/>
        <v>-0.00004281704281</v>
      </c>
      <c r="AP1207" s="70">
        <f t="shared" si="28"/>
        <v>0.02470726662</v>
      </c>
      <c r="AQ1207" s="71">
        <f t="shared" si="29"/>
        <v>0.007658977121</v>
      </c>
      <c r="AR1207" s="72">
        <f t="shared" si="30"/>
        <v>-0.004247898759</v>
      </c>
      <c r="AS1207" s="73">
        <f t="shared" si="31"/>
        <v>0.0008046759227</v>
      </c>
      <c r="AT1207" s="74">
        <f t="shared" si="32"/>
        <v>-0.001984681342</v>
      </c>
      <c r="AU1207" s="75">
        <f t="shared" si="33"/>
        <v>0.0002002522376</v>
      </c>
      <c r="AV1207" s="76">
        <f t="shared" si="34"/>
        <v>0.0001673581994</v>
      </c>
      <c r="AW1207" s="78">
        <f t="shared" si="35"/>
        <v>0.05965323782</v>
      </c>
      <c r="AX1207" s="79">
        <f t="shared" si="36"/>
        <v>0.09975607093</v>
      </c>
      <c r="AY1207" s="78">
        <f t="shared" si="37"/>
        <v>0.2002255773</v>
      </c>
      <c r="AZ1207" s="79">
        <f t="shared" si="38"/>
        <v>0.1818020414</v>
      </c>
      <c r="BA1207" s="80"/>
      <c r="BB1207" s="80"/>
      <c r="BC1207" s="80"/>
      <c r="BD1207" s="80"/>
      <c r="BE1207" s="81"/>
      <c r="BF1207" s="81"/>
      <c r="BG1207" s="81"/>
      <c r="BH1207" s="81"/>
      <c r="BI1207" s="81"/>
      <c r="BJ1207" s="81"/>
    </row>
    <row r="1208">
      <c r="A1208" s="31">
        <v>1206.0</v>
      </c>
      <c r="B1208" s="32">
        <v>4593.0</v>
      </c>
      <c r="C1208" s="33">
        <v>1002.0</v>
      </c>
      <c r="D1208" s="55">
        <f t="shared" si="5"/>
        <v>443</v>
      </c>
      <c r="E1208" s="35">
        <v>30.0</v>
      </c>
      <c r="F1208" s="36">
        <v>102.0</v>
      </c>
      <c r="G1208" s="37">
        <v>32.0</v>
      </c>
      <c r="H1208" s="38">
        <v>179.0</v>
      </c>
      <c r="I1208" s="39">
        <v>26.0</v>
      </c>
      <c r="J1208" s="40">
        <v>74.0</v>
      </c>
      <c r="K1208" s="88">
        <f t="shared" si="6"/>
        <v>0.0878243513</v>
      </c>
      <c r="L1208" s="88">
        <f t="shared" si="7"/>
        <v>0.2382978723</v>
      </c>
      <c r="M1208" s="88">
        <f t="shared" si="8"/>
        <v>0.1538461538</v>
      </c>
      <c r="N1208" s="88">
        <f t="shared" si="9"/>
        <v>0.03193612774</v>
      </c>
      <c r="O1208" s="88">
        <f t="shared" si="10"/>
        <v>0.1986455982</v>
      </c>
      <c r="P1208" s="89">
        <f t="shared" si="11"/>
        <v>0.07385229541</v>
      </c>
      <c r="Q1208" s="90">
        <f t="shared" ref="Q1208:V1208" si="3656">K1208-Q$2</f>
        <v>-0.2631533304</v>
      </c>
      <c r="R1208" s="91">
        <f t="shared" si="3656"/>
        <v>-0.2412546679</v>
      </c>
      <c r="S1208" s="92">
        <f t="shared" si="3656"/>
        <v>-0.2577414088</v>
      </c>
      <c r="T1208" s="93">
        <f t="shared" si="3656"/>
        <v>-0.08379831386</v>
      </c>
      <c r="U1208" s="94">
        <f t="shared" si="3656"/>
        <v>-0.2551857309</v>
      </c>
      <c r="V1208" s="95">
        <f t="shared" si="3656"/>
        <v>0.0415914669</v>
      </c>
      <c r="W1208" s="64"/>
      <c r="X1208" s="65">
        <f t="shared" si="13"/>
        <v>1</v>
      </c>
      <c r="Y1208" s="66">
        <f t="shared" si="14"/>
        <v>0</v>
      </c>
      <c r="Z1208" s="67">
        <f t="shared" ref="Z1208:AA1208" si="3657">U1208</f>
        <v>-0.2551857309</v>
      </c>
      <c r="AA1208" s="68">
        <f t="shared" si="3657"/>
        <v>0.0415914669</v>
      </c>
      <c r="AB1208" s="69">
        <f t="shared" ref="AB1208:AC1208" si="3658">S1208</f>
        <v>-0.2577414088</v>
      </c>
      <c r="AC1208" s="70">
        <f t="shared" si="3658"/>
        <v>-0.08379831386</v>
      </c>
      <c r="AD1208" s="71">
        <f t="shared" si="17"/>
        <v>0.06338990714</v>
      </c>
      <c r="AE1208" s="72">
        <f t="shared" si="18"/>
        <v>-0.02122709776</v>
      </c>
      <c r="AF1208" s="73">
        <f t="shared" si="19"/>
        <v>0.06925722458</v>
      </c>
      <c r="AG1208" s="74">
        <f t="shared" si="20"/>
        <v>0.0106642907</v>
      </c>
      <c r="AH1208" s="75">
        <f t="shared" si="21"/>
        <v>0.0594084764</v>
      </c>
      <c r="AI1208" s="76">
        <f t="shared" si="22"/>
        <v>0.04319659094</v>
      </c>
      <c r="AJ1208" s="77"/>
      <c r="AK1208" s="65">
        <f t="shared" si="23"/>
        <v>-0.005693794321</v>
      </c>
      <c r="AL1208" s="66">
        <f t="shared" si="24"/>
        <v>0.0007634399882</v>
      </c>
      <c r="AM1208" s="67">
        <f t="shared" si="25"/>
        <v>-0.2743291665</v>
      </c>
      <c r="AN1208" s="68">
        <f t="shared" si="26"/>
        <v>-0.3711946082</v>
      </c>
      <c r="AO1208" s="69">
        <f t="shared" si="27"/>
        <v>-0.005609668744</v>
      </c>
      <c r="AP1208" s="70">
        <f t="shared" si="28"/>
        <v>0.1402013548</v>
      </c>
      <c r="AQ1208" s="71">
        <f t="shared" si="29"/>
        <v>0.02020692185</v>
      </c>
      <c r="AR1208" s="72">
        <f t="shared" si="30"/>
        <v>-0.04786282564</v>
      </c>
      <c r="AS1208" s="73">
        <f t="shared" si="31"/>
        <v>-0.002691483082</v>
      </c>
      <c r="AT1208" s="74">
        <f t="shared" si="32"/>
        <v>0.02949954214</v>
      </c>
      <c r="AU1208" s="75">
        <f t="shared" si="33"/>
        <v>0.006026930458</v>
      </c>
      <c r="AV1208" s="76">
        <f t="shared" si="34"/>
        <v>0.005875422055</v>
      </c>
      <c r="AW1208" s="78">
        <f t="shared" si="35"/>
        <v>-0.2620902603</v>
      </c>
      <c r="AX1208" s="79">
        <f t="shared" si="36"/>
        <v>-0.2631533304</v>
      </c>
      <c r="AY1208" s="78">
        <f t="shared" si="37"/>
        <v>-0.2427176749</v>
      </c>
      <c r="AZ1208" s="79">
        <f t="shared" si="38"/>
        <v>-0.2412546679</v>
      </c>
      <c r="BA1208" s="80"/>
      <c r="BB1208" s="80"/>
      <c r="BC1208" s="80"/>
      <c r="BD1208" s="80"/>
      <c r="BE1208" s="81"/>
      <c r="BF1208" s="81"/>
      <c r="BG1208" s="81"/>
      <c r="BH1208" s="81"/>
      <c r="BI1208" s="81"/>
      <c r="BJ1208" s="81"/>
    </row>
    <row r="1209">
      <c r="A1209" s="31">
        <v>1207.0</v>
      </c>
      <c r="B1209" s="32">
        <v>4384.0</v>
      </c>
      <c r="C1209" s="33">
        <v>1133.0</v>
      </c>
      <c r="D1209" s="55">
        <f t="shared" si="5"/>
        <v>646</v>
      </c>
      <c r="E1209" s="35">
        <v>75.0</v>
      </c>
      <c r="F1209" s="36">
        <v>166.0</v>
      </c>
      <c r="G1209" s="37">
        <v>64.0</v>
      </c>
      <c r="H1209" s="38">
        <v>227.0</v>
      </c>
      <c r="I1209" s="39">
        <v>17.0</v>
      </c>
      <c r="J1209" s="40">
        <v>97.0</v>
      </c>
      <c r="K1209" s="88">
        <f t="shared" si="6"/>
        <v>0.1376875552</v>
      </c>
      <c r="L1209" s="88">
        <f t="shared" si="7"/>
        <v>0.2884012539</v>
      </c>
      <c r="M1209" s="88">
        <f t="shared" si="8"/>
        <v>0.1957186544</v>
      </c>
      <c r="N1209" s="88">
        <f t="shared" si="9"/>
        <v>0.05648720212</v>
      </c>
      <c r="O1209" s="88">
        <f t="shared" si="10"/>
        <v>0.2414860681</v>
      </c>
      <c r="P1209" s="89">
        <f t="shared" si="11"/>
        <v>0.08561341571</v>
      </c>
      <c r="Q1209" s="90">
        <f t="shared" ref="Q1209:V1209" si="3659">K1209-Q$2</f>
        <v>-0.2132901265</v>
      </c>
      <c r="R1209" s="91">
        <f t="shared" si="3659"/>
        <v>-0.1911512864</v>
      </c>
      <c r="S1209" s="92">
        <f t="shared" si="3659"/>
        <v>-0.2158689082</v>
      </c>
      <c r="T1209" s="93">
        <f t="shared" si="3659"/>
        <v>-0.05924723949</v>
      </c>
      <c r="U1209" s="94">
        <f t="shared" si="3659"/>
        <v>-0.212345261</v>
      </c>
      <c r="V1209" s="95">
        <f t="shared" si="3659"/>
        <v>0.0533525872</v>
      </c>
      <c r="W1209" s="64"/>
      <c r="X1209" s="65">
        <f t="shared" si="13"/>
        <v>1</v>
      </c>
      <c r="Y1209" s="66">
        <f t="shared" si="14"/>
        <v>0</v>
      </c>
      <c r="Z1209" s="67">
        <f t="shared" ref="Z1209:AA1209" si="3660">U1209</f>
        <v>-0.212345261</v>
      </c>
      <c r="AA1209" s="68">
        <f t="shared" si="3660"/>
        <v>0.0533525872</v>
      </c>
      <c r="AB1209" s="69">
        <f t="shared" ref="AB1209:AC1209" si="3661">S1209</f>
        <v>-0.2158689082</v>
      </c>
      <c r="AC1209" s="70">
        <f t="shared" si="3661"/>
        <v>-0.05924723949</v>
      </c>
      <c r="AD1209" s="71">
        <f t="shared" si="17"/>
        <v>0.0422440113</v>
      </c>
      <c r="AE1209" s="72">
        <f t="shared" si="18"/>
        <v>-0.02265833811</v>
      </c>
      <c r="AF1209" s="73">
        <f t="shared" si="19"/>
        <v>0.04899973316</v>
      </c>
      <c r="AG1209" s="74">
        <f t="shared" si="20"/>
        <v>0.001063705783</v>
      </c>
      <c r="AH1209" s="75">
        <f t="shared" si="21"/>
        <v>0.04308915015</v>
      </c>
      <c r="AI1209" s="76">
        <f t="shared" si="22"/>
        <v>0.02557927381</v>
      </c>
      <c r="AJ1209" s="77"/>
      <c r="AK1209" s="65">
        <f t="shared" si="23"/>
        <v>-0.005693794321</v>
      </c>
      <c r="AL1209" s="66">
        <f t="shared" si="24"/>
        <v>0.0007634399882</v>
      </c>
      <c r="AM1209" s="67">
        <f t="shared" si="25"/>
        <v>-0.2580328586</v>
      </c>
      <c r="AN1209" s="68">
        <f t="shared" si="26"/>
        <v>-0.2935791512</v>
      </c>
      <c r="AO1209" s="69">
        <f t="shared" si="27"/>
        <v>0.0007523413853</v>
      </c>
      <c r="AP1209" s="70">
        <f t="shared" si="28"/>
        <v>0.1158902297</v>
      </c>
      <c r="AQ1209" s="71">
        <f t="shared" si="29"/>
        <v>0.008504054721</v>
      </c>
      <c r="AR1209" s="72">
        <f t="shared" si="30"/>
        <v>-0.03627165139</v>
      </c>
      <c r="AS1209" s="73">
        <f t="shared" si="31"/>
        <v>0.0008303763231</v>
      </c>
      <c r="AT1209" s="74">
        <f t="shared" si="32"/>
        <v>0.0207018312</v>
      </c>
      <c r="AU1209" s="75">
        <f t="shared" si="33"/>
        <v>0.004465911894</v>
      </c>
      <c r="AV1209" s="76">
        <f t="shared" si="34"/>
        <v>0.003609237119</v>
      </c>
      <c r="AW1209" s="78">
        <f t="shared" si="35"/>
        <v>-0.2491739686</v>
      </c>
      <c r="AX1209" s="79">
        <f t="shared" si="36"/>
        <v>-0.2132901265</v>
      </c>
      <c r="AY1209" s="78">
        <f t="shared" si="37"/>
        <v>-0.1888860646</v>
      </c>
      <c r="AZ1209" s="79">
        <f t="shared" si="38"/>
        <v>-0.1911512864</v>
      </c>
      <c r="BA1209" s="80"/>
      <c r="BB1209" s="80"/>
      <c r="BC1209" s="80"/>
      <c r="BD1209" s="80"/>
      <c r="BE1209" s="81"/>
      <c r="BF1209" s="81"/>
      <c r="BG1209" s="81"/>
      <c r="BH1209" s="81"/>
      <c r="BI1209" s="81"/>
      <c r="BJ1209" s="81"/>
    </row>
    <row r="1210">
      <c r="A1210" s="31">
        <v>1208.0</v>
      </c>
      <c r="B1210" s="32">
        <v>4601.0</v>
      </c>
      <c r="C1210" s="33">
        <v>366.0</v>
      </c>
      <c r="D1210" s="55">
        <f t="shared" si="5"/>
        <v>93</v>
      </c>
      <c r="E1210" s="35">
        <v>12.0</v>
      </c>
      <c r="F1210" s="36">
        <v>14.0</v>
      </c>
      <c r="G1210" s="37">
        <v>19.0</v>
      </c>
      <c r="H1210" s="38">
        <v>35.0</v>
      </c>
      <c r="I1210" s="39">
        <v>7.0</v>
      </c>
      <c r="J1210" s="40">
        <v>6.0</v>
      </c>
      <c r="K1210" s="88">
        <f t="shared" si="6"/>
        <v>0.1038251366</v>
      </c>
      <c r="L1210" s="88">
        <f t="shared" si="7"/>
        <v>0.3518518519</v>
      </c>
      <c r="M1210" s="88">
        <f t="shared" si="8"/>
        <v>0.4871794872</v>
      </c>
      <c r="N1210" s="88">
        <f t="shared" si="9"/>
        <v>0.05191256831</v>
      </c>
      <c r="O1210" s="88">
        <f t="shared" si="10"/>
        <v>0.4086021505</v>
      </c>
      <c r="P1210" s="89">
        <f t="shared" si="11"/>
        <v>0.01639344262</v>
      </c>
      <c r="Q1210" s="90">
        <f t="shared" ref="Q1210:V1210" si="3662">K1210-Q$2</f>
        <v>-0.2471525451</v>
      </c>
      <c r="R1210" s="91">
        <f t="shared" si="3662"/>
        <v>-0.1277006884</v>
      </c>
      <c r="S1210" s="92">
        <f t="shared" si="3662"/>
        <v>0.07559192453</v>
      </c>
      <c r="T1210" s="93">
        <f t="shared" si="3662"/>
        <v>-0.0638218733</v>
      </c>
      <c r="U1210" s="94">
        <f t="shared" si="3662"/>
        <v>-0.04522917856</v>
      </c>
      <c r="V1210" s="95">
        <f t="shared" si="3662"/>
        <v>-0.01586738589</v>
      </c>
      <c r="W1210" s="64"/>
      <c r="X1210" s="65">
        <f t="shared" si="13"/>
        <v>1</v>
      </c>
      <c r="Y1210" s="66">
        <f t="shared" si="14"/>
        <v>0</v>
      </c>
      <c r="Z1210" s="67">
        <f t="shared" ref="Z1210:AA1210" si="3663">U1210</f>
        <v>-0.04522917856</v>
      </c>
      <c r="AA1210" s="68">
        <f t="shared" si="3663"/>
        <v>-0.01586738589</v>
      </c>
      <c r="AB1210" s="69">
        <f t="shared" ref="AB1210:AC1210" si="3664">S1210</f>
        <v>0.07559192453</v>
      </c>
      <c r="AC1210" s="70">
        <f t="shared" si="3664"/>
        <v>-0.0638218733</v>
      </c>
      <c r="AD1210" s="71">
        <f t="shared" si="17"/>
        <v>0.001793904658</v>
      </c>
      <c r="AE1210" s="72">
        <f t="shared" si="18"/>
        <v>0.001435337659</v>
      </c>
      <c r="AF1210" s="73">
        <f t="shared" si="19"/>
        <v>-0.004431646944</v>
      </c>
      <c r="AG1210" s="74">
        <f t="shared" si="20"/>
        <v>0.001687164667</v>
      </c>
      <c r="AH1210" s="75">
        <f t="shared" si="21"/>
        <v>0.001640907543</v>
      </c>
      <c r="AI1210" s="76">
        <f t="shared" si="22"/>
        <v>-0.00964883646</v>
      </c>
      <c r="AJ1210" s="77"/>
      <c r="AK1210" s="65">
        <f t="shared" si="23"/>
        <v>-0.005693794321</v>
      </c>
      <c r="AL1210" s="66">
        <f t="shared" si="24"/>
        <v>0.0007634399882</v>
      </c>
      <c r="AM1210" s="67">
        <f t="shared" si="25"/>
        <v>-0.01172682018</v>
      </c>
      <c r="AN1210" s="68">
        <f t="shared" si="26"/>
        <v>-0.0847596358</v>
      </c>
      <c r="AO1210" s="69">
        <f t="shared" si="27"/>
        <v>-0.04240896881</v>
      </c>
      <c r="AP1210" s="70">
        <f t="shared" si="28"/>
        <v>-0.02871990867</v>
      </c>
      <c r="AQ1210" s="71">
        <f t="shared" si="29"/>
        <v>0.001758745294</v>
      </c>
      <c r="AR1210" s="72">
        <f t="shared" si="30"/>
        <v>-0.0003080069452</v>
      </c>
      <c r="AS1210" s="73">
        <f t="shared" si="31"/>
        <v>-0.0008275434626</v>
      </c>
      <c r="AT1210" s="74">
        <f t="shared" si="32"/>
        <v>-0.001825764281</v>
      </c>
      <c r="AU1210" s="75">
        <f t="shared" si="33"/>
        <v>0.0003447264854</v>
      </c>
      <c r="AV1210" s="76">
        <f t="shared" si="34"/>
        <v>-0.001067235768</v>
      </c>
      <c r="AW1210" s="78">
        <f t="shared" si="35"/>
        <v>-0.058553655</v>
      </c>
      <c r="AX1210" s="79">
        <f t="shared" si="36"/>
        <v>-0.2471525451</v>
      </c>
      <c r="AY1210" s="78">
        <f t="shared" si="37"/>
        <v>-0.1159171115</v>
      </c>
      <c r="AZ1210" s="79">
        <f t="shared" si="38"/>
        <v>-0.1277006884</v>
      </c>
      <c r="BA1210" s="80"/>
      <c r="BB1210" s="80"/>
      <c r="BC1210" s="80"/>
      <c r="BD1210" s="80"/>
      <c r="BE1210" s="81"/>
      <c r="BF1210" s="81"/>
      <c r="BG1210" s="81"/>
      <c r="BH1210" s="81"/>
      <c r="BI1210" s="81"/>
      <c r="BJ1210" s="81"/>
    </row>
    <row r="1211">
      <c r="A1211" s="31">
        <v>1209.0</v>
      </c>
      <c r="B1211" s="32">
        <v>2737.0</v>
      </c>
      <c r="C1211" s="33">
        <v>1442.0</v>
      </c>
      <c r="D1211" s="55">
        <f t="shared" si="5"/>
        <v>963</v>
      </c>
      <c r="E1211" s="35">
        <v>96.0</v>
      </c>
      <c r="F1211" s="36">
        <v>296.0</v>
      </c>
      <c r="G1211" s="37">
        <v>79.0</v>
      </c>
      <c r="H1211" s="38">
        <v>358.0</v>
      </c>
      <c r="I1211" s="39">
        <v>43.0</v>
      </c>
      <c r="J1211" s="40">
        <v>91.0</v>
      </c>
      <c r="K1211" s="88">
        <f t="shared" si="6"/>
        <v>0.1511789182</v>
      </c>
      <c r="L1211" s="88">
        <f t="shared" si="7"/>
        <v>0.2796780684</v>
      </c>
      <c r="M1211" s="88">
        <f t="shared" si="8"/>
        <v>0.169527897</v>
      </c>
      <c r="N1211" s="88">
        <f t="shared" si="9"/>
        <v>0.0547850208</v>
      </c>
      <c r="O1211" s="88">
        <f t="shared" si="10"/>
        <v>0.2263759086</v>
      </c>
      <c r="P1211" s="89">
        <f t="shared" si="11"/>
        <v>0.06310679612</v>
      </c>
      <c r="Q1211" s="90">
        <f t="shared" ref="Q1211:V1211" si="3665">K1211-Q$2</f>
        <v>-0.1997987635</v>
      </c>
      <c r="R1211" s="91">
        <f t="shared" si="3665"/>
        <v>-0.1998744719</v>
      </c>
      <c r="S1211" s="92">
        <f t="shared" si="3665"/>
        <v>-0.2420596657</v>
      </c>
      <c r="T1211" s="93">
        <f t="shared" si="3665"/>
        <v>-0.0609494208</v>
      </c>
      <c r="U1211" s="94">
        <f t="shared" si="3665"/>
        <v>-0.2274554205</v>
      </c>
      <c r="V1211" s="95">
        <f t="shared" si="3665"/>
        <v>0.0308459676</v>
      </c>
      <c r="W1211" s="64"/>
      <c r="X1211" s="65">
        <f t="shared" si="13"/>
        <v>1</v>
      </c>
      <c r="Y1211" s="66">
        <f t="shared" si="14"/>
        <v>0</v>
      </c>
      <c r="Z1211" s="67">
        <f t="shared" ref="Z1211:AA1211" si="3666">U1211</f>
        <v>-0.2274554205</v>
      </c>
      <c r="AA1211" s="68">
        <f t="shared" si="3666"/>
        <v>0.0308459676</v>
      </c>
      <c r="AB1211" s="69">
        <f t="shared" ref="AB1211:AC1211" si="3667">S1211</f>
        <v>-0.2420596657</v>
      </c>
      <c r="AC1211" s="70">
        <f t="shared" si="3667"/>
        <v>-0.0609494208</v>
      </c>
      <c r="AD1211" s="71">
        <f t="shared" si="17"/>
        <v>0.05078449459</v>
      </c>
      <c r="AE1211" s="72">
        <f t="shared" si="18"/>
        <v>-0.01403216506</v>
      </c>
      <c r="AF1211" s="73">
        <f t="shared" si="19"/>
        <v>0.05693782689</v>
      </c>
      <c r="AG1211" s="74">
        <f t="shared" si="20"/>
        <v>0.006396711531</v>
      </c>
      <c r="AH1211" s="75">
        <f t="shared" si="21"/>
        <v>0.05487804984</v>
      </c>
      <c r="AI1211" s="76">
        <f t="shared" si="22"/>
        <v>0.02950679284</v>
      </c>
      <c r="AJ1211" s="77"/>
      <c r="AK1211" s="65">
        <f t="shared" si="23"/>
        <v>-0.005693794321</v>
      </c>
      <c r="AL1211" s="66">
        <f t="shared" si="24"/>
        <v>0.0007634399882</v>
      </c>
      <c r="AM1211" s="67">
        <f t="shared" si="25"/>
        <v>-0.2346341296</v>
      </c>
      <c r="AN1211" s="68">
        <f t="shared" si="26"/>
        <v>-0.3359398444</v>
      </c>
      <c r="AO1211" s="69">
        <f t="shared" si="27"/>
        <v>0.003577670245</v>
      </c>
      <c r="AP1211" s="70">
        <f t="shared" si="28"/>
        <v>0.1291813544</v>
      </c>
      <c r="AQ1211" s="71">
        <f t="shared" si="29"/>
        <v>0.0179222273</v>
      </c>
      <c r="AR1211" s="72">
        <f t="shared" si="30"/>
        <v>-0.03681657707</v>
      </c>
      <c r="AS1211" s="73">
        <f t="shared" si="31"/>
        <v>-0.00121250552</v>
      </c>
      <c r="AT1211" s="74">
        <f t="shared" si="32"/>
        <v>0.02419030944</v>
      </c>
      <c r="AU1211" s="75">
        <f t="shared" si="33"/>
        <v>0.005738243652</v>
      </c>
      <c r="AV1211" s="76">
        <f t="shared" si="34"/>
        <v>0.00424845989</v>
      </c>
      <c r="AW1211" s="78">
        <f t="shared" si="35"/>
        <v>-0.2143022882</v>
      </c>
      <c r="AX1211" s="79">
        <f t="shared" si="36"/>
        <v>-0.1997987635</v>
      </c>
      <c r="AY1211" s="78">
        <f t="shared" si="37"/>
        <v>-0.2143728578</v>
      </c>
      <c r="AZ1211" s="79">
        <f t="shared" si="38"/>
        <v>-0.1998744719</v>
      </c>
      <c r="BA1211" s="80"/>
      <c r="BB1211" s="80"/>
      <c r="BC1211" s="80"/>
      <c r="BD1211" s="80"/>
      <c r="BE1211" s="81"/>
      <c r="BF1211" s="81"/>
      <c r="BG1211" s="81"/>
      <c r="BH1211" s="81"/>
      <c r="BI1211" s="81"/>
      <c r="BJ1211" s="81"/>
    </row>
    <row r="1212">
      <c r="A1212" s="31">
        <v>1210.0</v>
      </c>
      <c r="B1212" s="32">
        <v>1751.0</v>
      </c>
      <c r="C1212" s="33">
        <v>1440.0</v>
      </c>
      <c r="D1212" s="55">
        <f t="shared" si="5"/>
        <v>1182</v>
      </c>
      <c r="E1212" s="35">
        <v>300.0</v>
      </c>
      <c r="F1212" s="36">
        <v>63.0</v>
      </c>
      <c r="G1212" s="37">
        <v>389.0</v>
      </c>
      <c r="H1212" s="38">
        <v>249.0</v>
      </c>
      <c r="I1212" s="39">
        <v>152.0</v>
      </c>
      <c r="J1212" s="40">
        <v>29.0</v>
      </c>
      <c r="K1212" s="88">
        <f t="shared" si="6"/>
        <v>0.5840277778</v>
      </c>
      <c r="L1212" s="88">
        <f t="shared" si="7"/>
        <v>0.6447931526</v>
      </c>
      <c r="M1212" s="88">
        <f t="shared" si="8"/>
        <v>0.8087318087</v>
      </c>
      <c r="N1212" s="88">
        <f t="shared" si="9"/>
        <v>0.2701388889</v>
      </c>
      <c r="O1212" s="88">
        <f t="shared" si="10"/>
        <v>0.7115059222</v>
      </c>
      <c r="P1212" s="89">
        <f t="shared" si="11"/>
        <v>0.02013888889</v>
      </c>
      <c r="Q1212" s="90">
        <f t="shared" ref="Q1212:V1212" si="3668">K1212-Q$2</f>
        <v>0.2330500961</v>
      </c>
      <c r="R1212" s="91">
        <f t="shared" si="3668"/>
        <v>0.1652406123</v>
      </c>
      <c r="S1212" s="92">
        <f t="shared" si="3668"/>
        <v>0.3971442461</v>
      </c>
      <c r="T1212" s="93">
        <f t="shared" si="3668"/>
        <v>0.1544044473</v>
      </c>
      <c r="U1212" s="94">
        <f t="shared" si="3668"/>
        <v>0.2576745931</v>
      </c>
      <c r="V1212" s="95">
        <f t="shared" si="3668"/>
        <v>-0.01212193962</v>
      </c>
      <c r="W1212" s="64"/>
      <c r="X1212" s="65">
        <f t="shared" si="13"/>
        <v>1</v>
      </c>
      <c r="Y1212" s="66">
        <f t="shared" si="14"/>
        <v>0</v>
      </c>
      <c r="Z1212" s="67">
        <f t="shared" ref="Z1212:AA1212" si="3669">U1212</f>
        <v>0.2576745931</v>
      </c>
      <c r="AA1212" s="68">
        <f t="shared" si="3669"/>
        <v>-0.01212193962</v>
      </c>
      <c r="AB1212" s="69">
        <f t="shared" ref="AB1212:AC1212" si="3670">S1212</f>
        <v>0.3971442461</v>
      </c>
      <c r="AC1212" s="70">
        <f t="shared" si="3670"/>
        <v>0.1544044473</v>
      </c>
      <c r="AD1212" s="71">
        <f t="shared" si="17"/>
        <v>0.06624925449</v>
      </c>
      <c r="AE1212" s="72">
        <f t="shared" si="18"/>
        <v>-0.006247031719</v>
      </c>
      <c r="AF1212" s="73">
        <f t="shared" si="19"/>
        <v>0.1042056634</v>
      </c>
      <c r="AG1212" s="74">
        <f t="shared" si="20"/>
        <v>0.03497194455</v>
      </c>
      <c r="AH1212" s="75">
        <f t="shared" si="21"/>
        <v>0.1338828189</v>
      </c>
      <c r="AI1212" s="76">
        <f t="shared" si="22"/>
        <v>0.1226416756</v>
      </c>
      <c r="AJ1212" s="77"/>
      <c r="AK1212" s="65">
        <f t="shared" si="23"/>
        <v>-0.005693794321</v>
      </c>
      <c r="AL1212" s="66">
        <f t="shared" si="24"/>
        <v>0.0007634399882</v>
      </c>
      <c r="AM1212" s="67">
        <f t="shared" si="25"/>
        <v>0.2295736215</v>
      </c>
      <c r="AN1212" s="68">
        <f t="shared" si="26"/>
        <v>0.3992006973</v>
      </c>
      <c r="AO1212" s="69">
        <f t="shared" si="27"/>
        <v>0.0212435697</v>
      </c>
      <c r="AP1212" s="70">
        <f t="shared" si="28"/>
        <v>-0.219577363</v>
      </c>
      <c r="AQ1212" s="71">
        <f t="shared" si="29"/>
        <v>0.03040905405</v>
      </c>
      <c r="AR1212" s="72">
        <f t="shared" si="30"/>
        <v>-0.04183022117</v>
      </c>
      <c r="AS1212" s="73">
        <f t="shared" si="31"/>
        <v>-0.01203505859</v>
      </c>
      <c r="AT1212" s="74">
        <f t="shared" si="32"/>
        <v>0.04487962581</v>
      </c>
      <c r="AU1212" s="75">
        <f t="shared" si="33"/>
        <v>0.01316640786</v>
      </c>
      <c r="AV1212" s="76">
        <f t="shared" si="34"/>
        <v>0.01610926656</v>
      </c>
      <c r="AW1212" s="78">
        <f t="shared" si="35"/>
        <v>0.2766638002</v>
      </c>
      <c r="AX1212" s="79">
        <f t="shared" si="36"/>
        <v>0.2330500961</v>
      </c>
      <c r="AY1212" s="78">
        <f t="shared" si="37"/>
        <v>0.1995454455</v>
      </c>
      <c r="AZ1212" s="79">
        <f t="shared" si="38"/>
        <v>0.1652406123</v>
      </c>
      <c r="BA1212" s="80"/>
      <c r="BB1212" s="80"/>
      <c r="BC1212" s="80"/>
      <c r="BD1212" s="80"/>
      <c r="BE1212" s="81"/>
      <c r="BF1212" s="81"/>
      <c r="BG1212" s="81"/>
      <c r="BH1212" s="81"/>
      <c r="BI1212" s="81"/>
      <c r="BJ1212" s="81"/>
    </row>
    <row r="1213">
      <c r="A1213" s="31">
        <v>1211.0</v>
      </c>
      <c r="B1213" s="32" t="s">
        <v>421</v>
      </c>
      <c r="C1213" s="33">
        <v>1495.0</v>
      </c>
      <c r="D1213" s="55">
        <f t="shared" si="5"/>
        <v>1138</v>
      </c>
      <c r="E1213" s="35">
        <v>163.0</v>
      </c>
      <c r="F1213" s="36">
        <v>260.0</v>
      </c>
      <c r="G1213" s="37">
        <v>150.0</v>
      </c>
      <c r="H1213" s="38">
        <v>392.0</v>
      </c>
      <c r="I1213" s="39">
        <v>64.0</v>
      </c>
      <c r="J1213" s="40">
        <v>109.0</v>
      </c>
      <c r="K1213" s="88">
        <f t="shared" si="6"/>
        <v>0.252173913</v>
      </c>
      <c r="L1213" s="88">
        <f t="shared" si="7"/>
        <v>0.366720517</v>
      </c>
      <c r="M1213" s="88">
        <f t="shared" si="8"/>
        <v>0.289017341</v>
      </c>
      <c r="N1213" s="88">
        <f t="shared" si="9"/>
        <v>0.1003344482</v>
      </c>
      <c r="O1213" s="88">
        <f t="shared" si="10"/>
        <v>0.3312829525</v>
      </c>
      <c r="P1213" s="89">
        <f t="shared" si="11"/>
        <v>0.072909699</v>
      </c>
      <c r="Q1213" s="90">
        <f t="shared" ref="Q1213:V1213" si="3671">K1213-Q$2</f>
        <v>-0.09880376865</v>
      </c>
      <c r="R1213" s="91">
        <f t="shared" si="3671"/>
        <v>-0.1128320233</v>
      </c>
      <c r="S1213" s="92">
        <f t="shared" si="3671"/>
        <v>-0.1225702216</v>
      </c>
      <c r="T1213" s="93">
        <f t="shared" si="3671"/>
        <v>-0.01539999345</v>
      </c>
      <c r="U1213" s="94">
        <f t="shared" si="3671"/>
        <v>-0.1225483765</v>
      </c>
      <c r="V1213" s="95">
        <f t="shared" si="3671"/>
        <v>0.04064887048</v>
      </c>
      <c r="W1213" s="64"/>
      <c r="X1213" s="65">
        <f t="shared" si="13"/>
        <v>1</v>
      </c>
      <c r="Y1213" s="66">
        <f t="shared" si="14"/>
        <v>0</v>
      </c>
      <c r="Z1213" s="67">
        <f t="shared" ref="Z1213:AA1213" si="3672">U1213</f>
        <v>-0.1225483765</v>
      </c>
      <c r="AA1213" s="68">
        <f t="shared" si="3672"/>
        <v>0.04064887048</v>
      </c>
      <c r="AB1213" s="69">
        <f t="shared" ref="AB1213:AC1213" si="3673">S1213</f>
        <v>-0.1225702216</v>
      </c>
      <c r="AC1213" s="70">
        <f t="shared" si="3673"/>
        <v>-0.01539999345</v>
      </c>
      <c r="AD1213" s="71">
        <f t="shared" si="17"/>
        <v>0.01336577392</v>
      </c>
      <c r="AE1213" s="72">
        <f t="shared" si="18"/>
        <v>-0.009962906173</v>
      </c>
      <c r="AF1213" s="73">
        <f t="shared" si="19"/>
        <v>0.01564677401</v>
      </c>
      <c r="AG1213" s="74">
        <f t="shared" si="20"/>
        <v>-0.003095096868</v>
      </c>
      <c r="AH1213" s="75">
        <f t="shared" si="21"/>
        <v>0.01478629943</v>
      </c>
      <c r="AI1213" s="76">
        <f t="shared" si="22"/>
        <v>0.003775161219</v>
      </c>
      <c r="AJ1213" s="77"/>
      <c r="AK1213" s="65">
        <f t="shared" si="23"/>
        <v>-0.005693794321</v>
      </c>
      <c r="AL1213" s="66">
        <f t="shared" si="24"/>
        <v>0.0007634399882</v>
      </c>
      <c r="AM1213" s="67">
        <f t="shared" si="25"/>
        <v>-0.164566688</v>
      </c>
      <c r="AN1213" s="68">
        <f t="shared" si="26"/>
        <v>-0.1613832234</v>
      </c>
      <c r="AO1213" s="69">
        <f t="shared" si="27"/>
        <v>0.009517500052</v>
      </c>
      <c r="AP1213" s="70">
        <f t="shared" si="28"/>
        <v>0.06324389971</v>
      </c>
      <c r="AQ1213" s="71">
        <f t="shared" si="29"/>
        <v>0.001061939942</v>
      </c>
      <c r="AR1213" s="72">
        <f t="shared" si="30"/>
        <v>-0.01291217336</v>
      </c>
      <c r="AS1213" s="73">
        <f t="shared" si="31"/>
        <v>0.001714360783</v>
      </c>
      <c r="AT1213" s="74">
        <f t="shared" si="32"/>
        <v>0.006520917218</v>
      </c>
      <c r="AU1213" s="75">
        <f t="shared" si="33"/>
        <v>0.001614753277</v>
      </c>
      <c r="AV1213" s="76">
        <f t="shared" si="34"/>
        <v>0.0006712265579</v>
      </c>
      <c r="AW1213" s="78">
        <f t="shared" si="35"/>
        <v>-0.1563519282</v>
      </c>
      <c r="AX1213" s="79">
        <f t="shared" si="36"/>
        <v>-0.09880376865</v>
      </c>
      <c r="AY1213" s="78">
        <f t="shared" si="37"/>
        <v>-0.1030959133</v>
      </c>
      <c r="AZ1213" s="79">
        <f t="shared" si="38"/>
        <v>-0.1128320233</v>
      </c>
      <c r="BA1213" s="80"/>
      <c r="BB1213" s="80"/>
      <c r="BC1213" s="80"/>
      <c r="BD1213" s="80"/>
      <c r="BE1213" s="81"/>
      <c r="BF1213" s="81"/>
      <c r="BG1213" s="81"/>
      <c r="BH1213" s="81"/>
      <c r="BI1213" s="81"/>
      <c r="BJ1213" s="81"/>
    </row>
    <row r="1214">
      <c r="A1214" s="31">
        <v>1212.0</v>
      </c>
      <c r="B1214" s="32">
        <v>3794.0</v>
      </c>
      <c r="C1214" s="33">
        <v>1197.0</v>
      </c>
      <c r="D1214" s="55">
        <f t="shared" si="5"/>
        <v>782</v>
      </c>
      <c r="E1214" s="35">
        <v>117.0</v>
      </c>
      <c r="F1214" s="36">
        <v>196.0</v>
      </c>
      <c r="G1214" s="37">
        <v>105.0</v>
      </c>
      <c r="H1214" s="38">
        <v>271.0</v>
      </c>
      <c r="I1214" s="39">
        <v>35.0</v>
      </c>
      <c r="J1214" s="40">
        <v>58.0</v>
      </c>
      <c r="K1214" s="88">
        <f t="shared" si="6"/>
        <v>0.2147034252</v>
      </c>
      <c r="L1214" s="88">
        <f t="shared" si="7"/>
        <v>0.3593380615</v>
      </c>
      <c r="M1214" s="88">
        <f t="shared" si="8"/>
        <v>0.2924791086</v>
      </c>
      <c r="N1214" s="88">
        <f t="shared" si="9"/>
        <v>0.08771929825</v>
      </c>
      <c r="O1214" s="88">
        <f t="shared" si="10"/>
        <v>0.3286445013</v>
      </c>
      <c r="P1214" s="89">
        <f t="shared" si="11"/>
        <v>0.04845446951</v>
      </c>
      <c r="Q1214" s="90">
        <f t="shared" ref="Q1214:V1214" si="3674">K1214-Q$2</f>
        <v>-0.1362742565</v>
      </c>
      <c r="R1214" s="91">
        <f t="shared" si="3674"/>
        <v>-0.1202144788</v>
      </c>
      <c r="S1214" s="92">
        <f t="shared" si="3674"/>
        <v>-0.119108454</v>
      </c>
      <c r="T1214" s="93">
        <f t="shared" si="3674"/>
        <v>-0.02801514336</v>
      </c>
      <c r="U1214" s="94">
        <f t="shared" si="3674"/>
        <v>-0.1251868278</v>
      </c>
      <c r="V1214" s="95">
        <f t="shared" si="3674"/>
        <v>0.016193641</v>
      </c>
      <c r="W1214" s="64"/>
      <c r="X1214" s="65">
        <f t="shared" si="13"/>
        <v>1</v>
      </c>
      <c r="Y1214" s="66">
        <f t="shared" si="14"/>
        <v>0</v>
      </c>
      <c r="Z1214" s="67">
        <f t="shared" ref="Z1214:AA1214" si="3675">U1214</f>
        <v>-0.1251868278</v>
      </c>
      <c r="AA1214" s="68">
        <f t="shared" si="3675"/>
        <v>0.016193641</v>
      </c>
      <c r="AB1214" s="69">
        <f t="shared" ref="AB1214:AC1214" si="3676">S1214</f>
        <v>-0.119108454</v>
      </c>
      <c r="AC1214" s="70">
        <f t="shared" si="3676"/>
        <v>-0.02801514336</v>
      </c>
      <c r="AD1214" s="71">
        <f t="shared" si="17"/>
        <v>0.01540950785</v>
      </c>
      <c r="AE1214" s="72">
        <f t="shared" si="18"/>
        <v>-0.004054461094</v>
      </c>
      <c r="AF1214" s="73">
        <f t="shared" si="19"/>
        <v>0.0153644767</v>
      </c>
      <c r="AG1214" s="74">
        <f t="shared" si="20"/>
        <v>0.001578327384</v>
      </c>
      <c r="AH1214" s="75">
        <f t="shared" si="21"/>
        <v>0.01340197556</v>
      </c>
      <c r="AI1214" s="76">
        <f t="shared" si="22"/>
        <v>0.006673680829</v>
      </c>
      <c r="AJ1214" s="77"/>
      <c r="AK1214" s="65">
        <f t="shared" si="23"/>
        <v>-0.005693794321</v>
      </c>
      <c r="AL1214" s="66">
        <f t="shared" si="24"/>
        <v>0.0007634399882</v>
      </c>
      <c r="AM1214" s="67">
        <f t="shared" si="25"/>
        <v>-0.1278941613</v>
      </c>
      <c r="AN1214" s="68">
        <f t="shared" si="26"/>
        <v>-0.1855338583</v>
      </c>
      <c r="AO1214" s="69">
        <f t="shared" si="27"/>
        <v>0.002745079114</v>
      </c>
      <c r="AP1214" s="70">
        <f t="shared" si="28"/>
        <v>0.0632881539</v>
      </c>
      <c r="AQ1214" s="71">
        <f t="shared" si="29"/>
        <v>0.005556648075</v>
      </c>
      <c r="AR1214" s="72">
        <f t="shared" si="30"/>
        <v>-0.01106673421</v>
      </c>
      <c r="AS1214" s="73">
        <f t="shared" si="31"/>
        <v>-0.0002648290244</v>
      </c>
      <c r="AT1214" s="74">
        <f t="shared" si="32"/>
        <v>0.006523813258</v>
      </c>
      <c r="AU1214" s="75">
        <f t="shared" si="33"/>
        <v>0.00141010968</v>
      </c>
      <c r="AV1214" s="76">
        <f t="shared" si="34"/>
        <v>0.0009771693455</v>
      </c>
      <c r="AW1214" s="78">
        <f t="shared" si="35"/>
        <v>-0.1241409478</v>
      </c>
      <c r="AX1214" s="79">
        <f t="shared" si="36"/>
        <v>-0.1362742565</v>
      </c>
      <c r="AY1214" s="78">
        <f t="shared" si="37"/>
        <v>-0.125048016</v>
      </c>
      <c r="AZ1214" s="79">
        <f t="shared" si="38"/>
        <v>-0.1202144788</v>
      </c>
      <c r="BA1214" s="80"/>
      <c r="BB1214" s="80"/>
      <c r="BC1214" s="80"/>
      <c r="BD1214" s="80"/>
      <c r="BE1214" s="81"/>
      <c r="BF1214" s="81"/>
      <c r="BG1214" s="81"/>
      <c r="BH1214" s="81"/>
      <c r="BI1214" s="81"/>
      <c r="BJ1214" s="81"/>
    </row>
    <row r="1215">
      <c r="A1215" s="31">
        <v>1213.0</v>
      </c>
      <c r="B1215" s="32">
        <v>4597.0</v>
      </c>
      <c r="C1215" s="33">
        <v>2061.0</v>
      </c>
      <c r="D1215" s="55">
        <f t="shared" si="5"/>
        <v>1001</v>
      </c>
      <c r="E1215" s="35">
        <v>59.0</v>
      </c>
      <c r="F1215" s="36">
        <v>204.0</v>
      </c>
      <c r="G1215" s="37">
        <v>80.0</v>
      </c>
      <c r="H1215" s="38">
        <v>439.0</v>
      </c>
      <c r="I1215" s="39">
        <v>41.0</v>
      </c>
      <c r="J1215" s="40">
        <v>178.0</v>
      </c>
      <c r="K1215" s="88">
        <f t="shared" si="6"/>
        <v>0.08733624454</v>
      </c>
      <c r="L1215" s="88">
        <f t="shared" si="7"/>
        <v>0.185528757</v>
      </c>
      <c r="M1215" s="88">
        <f t="shared" si="8"/>
        <v>0.1731601732</v>
      </c>
      <c r="N1215" s="88">
        <f t="shared" si="9"/>
        <v>0.03881610869</v>
      </c>
      <c r="O1215" s="88">
        <f t="shared" si="10"/>
        <v>0.1798201798</v>
      </c>
      <c r="P1215" s="89">
        <f t="shared" si="11"/>
        <v>0.08636584182</v>
      </c>
      <c r="Q1215" s="90">
        <f t="shared" ref="Q1215:V1215" si="3677">K1215-Q$2</f>
        <v>-0.2636414371</v>
      </c>
      <c r="R1215" s="91">
        <f t="shared" si="3677"/>
        <v>-0.2940237833</v>
      </c>
      <c r="S1215" s="92">
        <f t="shared" si="3677"/>
        <v>-0.2384273895</v>
      </c>
      <c r="T1215" s="93">
        <f t="shared" si="3677"/>
        <v>-0.07691833292</v>
      </c>
      <c r="U1215" s="94">
        <f t="shared" si="3677"/>
        <v>-0.2740111493</v>
      </c>
      <c r="V1215" s="95">
        <f t="shared" si="3677"/>
        <v>0.05410501331</v>
      </c>
      <c r="W1215" s="64"/>
      <c r="X1215" s="65">
        <f t="shared" si="13"/>
        <v>1</v>
      </c>
      <c r="Y1215" s="66">
        <f t="shared" si="14"/>
        <v>0</v>
      </c>
      <c r="Z1215" s="67">
        <f t="shared" ref="Z1215:AA1215" si="3678">U1215</f>
        <v>-0.2740111493</v>
      </c>
      <c r="AA1215" s="68">
        <f t="shared" si="3678"/>
        <v>0.05410501331</v>
      </c>
      <c r="AB1215" s="69">
        <f t="shared" ref="AB1215:AC1215" si="3679">S1215</f>
        <v>-0.2384273895</v>
      </c>
      <c r="AC1215" s="70">
        <f t="shared" si="3679"/>
        <v>-0.07691833292</v>
      </c>
      <c r="AD1215" s="71">
        <f t="shared" si="17"/>
        <v>0.07215475746</v>
      </c>
      <c r="AE1215" s="72">
        <f t="shared" si="18"/>
        <v>-0.02965075376</v>
      </c>
      <c r="AF1215" s="73">
        <f t="shared" si="19"/>
        <v>0.06949343044</v>
      </c>
      <c r="AG1215" s="74">
        <f t="shared" si="20"/>
        <v>0.008176363722</v>
      </c>
      <c r="AH1215" s="75">
        <f t="shared" si="21"/>
        <v>0.05093119012</v>
      </c>
      <c r="AI1215" s="76">
        <f t="shared" si="22"/>
        <v>0.03667887464</v>
      </c>
      <c r="AJ1215" s="77"/>
      <c r="AK1215" s="65">
        <f t="shared" si="23"/>
        <v>-0.005693794321</v>
      </c>
      <c r="AL1215" s="66">
        <f t="shared" si="24"/>
        <v>0.0007634399882</v>
      </c>
      <c r="AM1215" s="67">
        <f t="shared" si="25"/>
        <v>-0.309562564</v>
      </c>
      <c r="AN1215" s="68">
        <f t="shared" si="26"/>
        <v>-0.3908684031</v>
      </c>
      <c r="AO1215" s="69">
        <f t="shared" si="27"/>
        <v>-0.004890040671</v>
      </c>
      <c r="AP1215" s="70">
        <f t="shared" si="28"/>
        <v>0.1296110469</v>
      </c>
      <c r="AQ1215" s="71">
        <f t="shared" si="29"/>
        <v>0.01980137671</v>
      </c>
      <c r="AR1215" s="72">
        <f t="shared" si="30"/>
        <v>-0.0573017921</v>
      </c>
      <c r="AS1215" s="73">
        <f t="shared" si="31"/>
        <v>-0.001635605771</v>
      </c>
      <c r="AT1215" s="74">
        <f t="shared" si="32"/>
        <v>0.02953425325</v>
      </c>
      <c r="AU1215" s="75">
        <f t="shared" si="33"/>
        <v>0.005172734978</v>
      </c>
      <c r="AV1215" s="76">
        <f t="shared" si="34"/>
        <v>0.004996908952</v>
      </c>
      <c r="AW1215" s="78">
        <f t="shared" si="35"/>
        <v>-0.2968078931</v>
      </c>
      <c r="AX1215" s="79">
        <f t="shared" si="36"/>
        <v>-0.2636414371</v>
      </c>
      <c r="AY1215" s="78">
        <f t="shared" si="37"/>
        <v>-0.2832645461</v>
      </c>
      <c r="AZ1215" s="79">
        <f t="shared" si="38"/>
        <v>-0.2940237833</v>
      </c>
      <c r="BA1215" s="80"/>
      <c r="BB1215" s="80"/>
      <c r="BC1215" s="80"/>
      <c r="BD1215" s="80"/>
      <c r="BE1215" s="81"/>
      <c r="BF1215" s="81"/>
      <c r="BG1215" s="81"/>
      <c r="BH1215" s="81"/>
      <c r="BI1215" s="81"/>
      <c r="BJ1215" s="81"/>
    </row>
    <row r="1216">
      <c r="A1216" s="31">
        <v>1214.0</v>
      </c>
      <c r="B1216" s="32">
        <v>3609.0</v>
      </c>
      <c r="C1216" s="33">
        <v>1611.0</v>
      </c>
      <c r="D1216" s="55">
        <f t="shared" si="5"/>
        <v>1309</v>
      </c>
      <c r="E1216" s="35">
        <v>561.0</v>
      </c>
      <c r="F1216" s="36">
        <v>186.0</v>
      </c>
      <c r="G1216" s="37">
        <v>208.0</v>
      </c>
      <c r="H1216" s="38">
        <v>223.0</v>
      </c>
      <c r="I1216" s="39">
        <v>92.0</v>
      </c>
      <c r="J1216" s="40">
        <v>39.0</v>
      </c>
      <c r="K1216" s="88">
        <f t="shared" si="6"/>
        <v>0.5344506518</v>
      </c>
      <c r="L1216" s="88">
        <f t="shared" si="7"/>
        <v>0.74543379</v>
      </c>
      <c r="M1216" s="88">
        <f t="shared" si="8"/>
        <v>0.480369515</v>
      </c>
      <c r="N1216" s="88">
        <f t="shared" si="9"/>
        <v>0.1291123526</v>
      </c>
      <c r="O1216" s="88">
        <f t="shared" si="10"/>
        <v>0.6577540107</v>
      </c>
      <c r="P1216" s="89">
        <f t="shared" si="11"/>
        <v>0.02420856611</v>
      </c>
      <c r="Q1216" s="90">
        <f t="shared" ref="Q1216:V1216" si="3680">K1216-Q$2</f>
        <v>0.1834729701</v>
      </c>
      <c r="R1216" s="91">
        <f t="shared" si="3680"/>
        <v>0.2658812497</v>
      </c>
      <c r="S1216" s="92">
        <f t="shared" si="3680"/>
        <v>0.06878195237</v>
      </c>
      <c r="T1216" s="93">
        <f t="shared" si="3680"/>
        <v>0.01337791097</v>
      </c>
      <c r="U1216" s="94">
        <f t="shared" si="3680"/>
        <v>0.2039226816</v>
      </c>
      <c r="V1216" s="95">
        <f t="shared" si="3680"/>
        <v>-0.008052262404</v>
      </c>
      <c r="W1216" s="64"/>
      <c r="X1216" s="65">
        <f t="shared" si="13"/>
        <v>1</v>
      </c>
      <c r="Y1216" s="66">
        <f t="shared" si="14"/>
        <v>0</v>
      </c>
      <c r="Z1216" s="67">
        <f t="shared" ref="Z1216:AA1216" si="3681">U1216</f>
        <v>0.2039226816</v>
      </c>
      <c r="AA1216" s="68">
        <f t="shared" si="3681"/>
        <v>-0.008052262404</v>
      </c>
      <c r="AB1216" s="69">
        <f t="shared" ref="AB1216:AC1216" si="3682">S1216</f>
        <v>0.06878195237</v>
      </c>
      <c r="AC1216" s="70">
        <f t="shared" si="3682"/>
        <v>0.01337791097</v>
      </c>
      <c r="AD1216" s="71">
        <f t="shared" si="17"/>
        <v>0.04151962114</v>
      </c>
      <c r="AE1216" s="72">
        <f t="shared" si="18"/>
        <v>-0.003284077885</v>
      </c>
      <c r="AF1216" s="73">
        <f t="shared" si="19"/>
        <v>0.01413392262</v>
      </c>
      <c r="AG1216" s="74">
        <f t="shared" si="20"/>
        <v>0.00217420915</v>
      </c>
      <c r="AH1216" s="75">
        <f t="shared" si="21"/>
        <v>0.004551988469</v>
      </c>
      <c r="AI1216" s="76">
        <f t="shared" si="22"/>
        <v>0.00184031767</v>
      </c>
      <c r="AJ1216" s="77"/>
      <c r="AK1216" s="65">
        <f t="shared" si="23"/>
        <v>-0.005693794321</v>
      </c>
      <c r="AL1216" s="66">
        <f t="shared" si="24"/>
        <v>0.0007634399882</v>
      </c>
      <c r="AM1216" s="67">
        <f t="shared" si="25"/>
        <v>0.1792371323</v>
      </c>
      <c r="AN1216" s="68">
        <f t="shared" si="26"/>
        <v>0.3171837408</v>
      </c>
      <c r="AO1216" s="69">
        <f t="shared" si="27"/>
        <v>-0.002980654958</v>
      </c>
      <c r="AP1216" s="70">
        <f t="shared" si="28"/>
        <v>-0.03615446754</v>
      </c>
      <c r="AQ1216" s="71">
        <f t="shared" si="29"/>
        <v>0.01942577654</v>
      </c>
      <c r="AR1216" s="72">
        <f t="shared" si="30"/>
        <v>-0.02589141882</v>
      </c>
      <c r="AS1216" s="73">
        <f t="shared" si="31"/>
        <v>-0.0005483692087</v>
      </c>
      <c r="AT1216" s="74">
        <f t="shared" si="32"/>
        <v>0.006020171468</v>
      </c>
      <c r="AU1216" s="75">
        <f t="shared" si="33"/>
        <v>0.0004859552225</v>
      </c>
      <c r="AV1216" s="76">
        <f t="shared" si="34"/>
        <v>0.0002835405336</v>
      </c>
      <c r="AW1216" s="78">
        <f t="shared" si="35"/>
        <v>0.1899260456</v>
      </c>
      <c r="AX1216" s="79">
        <f t="shared" si="36"/>
        <v>0.1834729701</v>
      </c>
      <c r="AY1216" s="78">
        <f t="shared" si="37"/>
        <v>0.2622050064</v>
      </c>
      <c r="AZ1216" s="79">
        <f t="shared" si="38"/>
        <v>0.2658812497</v>
      </c>
      <c r="BA1216" s="80"/>
      <c r="BB1216" s="80"/>
      <c r="BC1216" s="80"/>
      <c r="BD1216" s="80"/>
      <c r="BE1216" s="81"/>
      <c r="BF1216" s="81"/>
      <c r="BG1216" s="81"/>
      <c r="BH1216" s="81"/>
      <c r="BI1216" s="81"/>
      <c r="BJ1216" s="81"/>
    </row>
    <row r="1217">
      <c r="A1217" s="31">
        <v>1215.0</v>
      </c>
      <c r="B1217" s="32">
        <v>2682.0</v>
      </c>
      <c r="C1217" s="33">
        <v>1349.0</v>
      </c>
      <c r="D1217" s="55">
        <f t="shared" si="5"/>
        <v>1095</v>
      </c>
      <c r="E1217" s="35">
        <v>432.0</v>
      </c>
      <c r="F1217" s="36">
        <v>181.0</v>
      </c>
      <c r="G1217" s="37">
        <v>174.0</v>
      </c>
      <c r="H1217" s="38">
        <v>217.0</v>
      </c>
      <c r="I1217" s="39">
        <v>62.0</v>
      </c>
      <c r="J1217" s="40">
        <v>29.0</v>
      </c>
      <c r="K1217" s="88">
        <f t="shared" si="6"/>
        <v>0.495181616</v>
      </c>
      <c r="L1217" s="88">
        <f t="shared" si="7"/>
        <v>0.6947960619</v>
      </c>
      <c r="M1217" s="88">
        <f t="shared" si="8"/>
        <v>0.453125</v>
      </c>
      <c r="N1217" s="88">
        <f t="shared" si="9"/>
        <v>0.1289844329</v>
      </c>
      <c r="O1217" s="88">
        <f t="shared" si="10"/>
        <v>0.6100456621</v>
      </c>
      <c r="P1217" s="89">
        <f t="shared" si="11"/>
        <v>0.02149740549</v>
      </c>
      <c r="Q1217" s="90">
        <f t="shared" ref="Q1217:V1217" si="3683">K1217-Q$2</f>
        <v>0.1442039343</v>
      </c>
      <c r="R1217" s="91">
        <f t="shared" si="3683"/>
        <v>0.2152435216</v>
      </c>
      <c r="S1217" s="92">
        <f t="shared" si="3683"/>
        <v>0.04153743735</v>
      </c>
      <c r="T1217" s="93">
        <f t="shared" si="3683"/>
        <v>0.01324999131</v>
      </c>
      <c r="U1217" s="94">
        <f t="shared" si="3683"/>
        <v>0.156214333</v>
      </c>
      <c r="V1217" s="95">
        <f t="shared" si="3683"/>
        <v>-0.01076342303</v>
      </c>
      <c r="W1217" s="64"/>
      <c r="X1217" s="65">
        <f t="shared" si="13"/>
        <v>1</v>
      </c>
      <c r="Y1217" s="66">
        <f t="shared" si="14"/>
        <v>0</v>
      </c>
      <c r="Z1217" s="67">
        <f t="shared" ref="Z1217:AA1217" si="3684">U1217</f>
        <v>0.156214333</v>
      </c>
      <c r="AA1217" s="68">
        <f t="shared" si="3684"/>
        <v>-0.01076342303</v>
      </c>
      <c r="AB1217" s="69">
        <f t="shared" ref="AB1217:AC1217" si="3685">S1217</f>
        <v>0.04153743735</v>
      </c>
      <c r="AC1217" s="70">
        <f t="shared" si="3685"/>
        <v>0.01324999131</v>
      </c>
      <c r="AD1217" s="71">
        <f t="shared" si="17"/>
        <v>0.02428706656</v>
      </c>
      <c r="AE1217" s="72">
        <f t="shared" si="18"/>
        <v>-0.003362801898</v>
      </c>
      <c r="AF1217" s="73">
        <f t="shared" si="19"/>
        <v>0.006631358333</v>
      </c>
      <c r="AG1217" s="74">
        <f t="shared" si="20"/>
        <v>0.001622753545</v>
      </c>
      <c r="AH1217" s="75">
        <f t="shared" si="21"/>
        <v>0.001549796432</v>
      </c>
      <c r="AI1217" s="76">
        <f t="shared" si="22"/>
        <v>0.001100741368</v>
      </c>
      <c r="AJ1217" s="77"/>
      <c r="AK1217" s="65">
        <f t="shared" si="23"/>
        <v>-0.005693794321</v>
      </c>
      <c r="AL1217" s="66">
        <f t="shared" si="24"/>
        <v>0.0007634399882</v>
      </c>
      <c r="AM1217" s="67">
        <f t="shared" si="25"/>
        <v>0.1445992852</v>
      </c>
      <c r="AN1217" s="68">
        <f t="shared" si="26"/>
        <v>0.2392269091</v>
      </c>
      <c r="AO1217" s="69">
        <f t="shared" si="27"/>
        <v>0.00077702397</v>
      </c>
      <c r="AP1217" s="70">
        <f t="shared" si="28"/>
        <v>-0.02255900694</v>
      </c>
      <c r="AQ1217" s="71">
        <f t="shared" si="29"/>
        <v>0.01052271996</v>
      </c>
      <c r="AR1217" s="72">
        <f t="shared" si="30"/>
        <v>-0.01588632556</v>
      </c>
      <c r="AS1217" s="73">
        <f t="shared" si="31"/>
        <v>-0.0005115584182</v>
      </c>
      <c r="AT1217" s="74">
        <f t="shared" si="32"/>
        <v>0.002840278826</v>
      </c>
      <c r="AU1217" s="75">
        <f t="shared" si="33"/>
        <v>0.0001576549715</v>
      </c>
      <c r="AV1217" s="76">
        <f t="shared" si="34"/>
        <v>0.0001503092327</v>
      </c>
      <c r="AW1217" s="78">
        <f t="shared" si="35"/>
        <v>0.1498513314</v>
      </c>
      <c r="AX1217" s="79">
        <f t="shared" si="36"/>
        <v>0.1442039343</v>
      </c>
      <c r="AY1217" s="78">
        <f t="shared" si="37"/>
        <v>0.2045356047</v>
      </c>
      <c r="AZ1217" s="79">
        <f t="shared" si="38"/>
        <v>0.2152435216</v>
      </c>
      <c r="BA1217" s="80"/>
      <c r="BB1217" s="80"/>
      <c r="BC1217" s="80"/>
      <c r="BD1217" s="80"/>
      <c r="BE1217" s="81"/>
      <c r="BF1217" s="81"/>
      <c r="BG1217" s="81"/>
      <c r="BH1217" s="81"/>
      <c r="BI1217" s="81"/>
      <c r="BJ1217" s="81"/>
    </row>
    <row r="1218">
      <c r="A1218" s="31">
        <v>1216.0</v>
      </c>
      <c r="B1218" s="32">
        <v>7551.0</v>
      </c>
      <c r="C1218" s="33">
        <v>1164.0</v>
      </c>
      <c r="D1218" s="55">
        <f t="shared" si="5"/>
        <v>911</v>
      </c>
      <c r="E1218" s="35">
        <v>303.0</v>
      </c>
      <c r="F1218" s="36">
        <v>73.0</v>
      </c>
      <c r="G1218" s="37">
        <v>237.0</v>
      </c>
      <c r="H1218" s="38">
        <v>147.0</v>
      </c>
      <c r="I1218" s="39">
        <v>126.0</v>
      </c>
      <c r="J1218" s="40">
        <v>25.0</v>
      </c>
      <c r="K1218" s="88">
        <f t="shared" si="6"/>
        <v>0.5721649485</v>
      </c>
      <c r="L1218" s="88">
        <f t="shared" si="7"/>
        <v>0.7447916667</v>
      </c>
      <c r="M1218" s="88">
        <f t="shared" si="8"/>
        <v>0.7074626866</v>
      </c>
      <c r="N1218" s="88">
        <f t="shared" si="9"/>
        <v>0.2036082474</v>
      </c>
      <c r="O1218" s="88">
        <f t="shared" si="10"/>
        <v>0.731064764</v>
      </c>
      <c r="P1218" s="89">
        <f t="shared" si="11"/>
        <v>0.02147766323</v>
      </c>
      <c r="Q1218" s="90">
        <f t="shared" ref="Q1218:V1218" si="3686">K1218-Q$2</f>
        <v>0.2211872668</v>
      </c>
      <c r="R1218" s="91">
        <f t="shared" si="3686"/>
        <v>0.2652391264</v>
      </c>
      <c r="S1218" s="92">
        <f t="shared" si="3686"/>
        <v>0.2958751239</v>
      </c>
      <c r="T1218" s="93">
        <f t="shared" si="3686"/>
        <v>0.08787380582</v>
      </c>
      <c r="U1218" s="94">
        <f t="shared" si="3686"/>
        <v>0.2772334349</v>
      </c>
      <c r="V1218" s="95">
        <f t="shared" si="3686"/>
        <v>-0.01078316528</v>
      </c>
      <c r="W1218" s="64"/>
      <c r="X1218" s="65">
        <f t="shared" si="13"/>
        <v>1</v>
      </c>
      <c r="Y1218" s="66">
        <f t="shared" si="14"/>
        <v>0</v>
      </c>
      <c r="Z1218" s="67">
        <f t="shared" ref="Z1218:AA1218" si="3687">U1218</f>
        <v>0.2772334349</v>
      </c>
      <c r="AA1218" s="68">
        <f t="shared" si="3687"/>
        <v>-0.01078316528</v>
      </c>
      <c r="AB1218" s="69">
        <f t="shared" ref="AB1218:AC1218" si="3688">S1218</f>
        <v>0.2958751239</v>
      </c>
      <c r="AC1218" s="70">
        <f t="shared" si="3688"/>
        <v>0.08787380582</v>
      </c>
      <c r="AD1218" s="71">
        <f t="shared" si="17"/>
        <v>0.07674210077</v>
      </c>
      <c r="AE1218" s="72">
        <f t="shared" si="18"/>
        <v>-0.0059789079</v>
      </c>
      <c r="AF1218" s="73">
        <f t="shared" si="19"/>
        <v>0.08297403468</v>
      </c>
      <c r="AG1218" s="74">
        <f t="shared" si="20"/>
        <v>0.02117108666</v>
      </c>
      <c r="AH1218" s="75">
        <f t="shared" si="21"/>
        <v>0.07982028321</v>
      </c>
      <c r="AI1218" s="76">
        <f t="shared" si="22"/>
        <v>0.05199934637</v>
      </c>
      <c r="AJ1218" s="77"/>
      <c r="AK1218" s="65">
        <f t="shared" si="23"/>
        <v>-0.005693794321</v>
      </c>
      <c r="AL1218" s="66">
        <f t="shared" si="24"/>
        <v>0.0007634399882</v>
      </c>
      <c r="AM1218" s="67">
        <f t="shared" si="25"/>
        <v>0.2434131381</v>
      </c>
      <c r="AN1218" s="68">
        <f t="shared" si="26"/>
        <v>0.4313459401</v>
      </c>
      <c r="AO1218" s="69">
        <f t="shared" si="27"/>
        <v>0.002291929095</v>
      </c>
      <c r="AP1218" s="70">
        <f t="shared" si="28"/>
        <v>-0.1597772367</v>
      </c>
      <c r="AQ1218" s="71">
        <f t="shared" si="29"/>
        <v>0.03595845329</v>
      </c>
      <c r="AR1218" s="72">
        <f t="shared" si="30"/>
        <v>-0.04780911736</v>
      </c>
      <c r="AS1218" s="73">
        <f t="shared" si="31"/>
        <v>-0.00676644251</v>
      </c>
      <c r="AT1218" s="74">
        <f t="shared" si="32"/>
        <v>0.0355612535</v>
      </c>
      <c r="AU1218" s="75">
        <f t="shared" si="33"/>
        <v>0.008196976481</v>
      </c>
      <c r="AV1218" s="76">
        <f t="shared" si="34"/>
        <v>0.007209288686</v>
      </c>
      <c r="AW1218" s="78">
        <f t="shared" si="35"/>
        <v>0.2774002601</v>
      </c>
      <c r="AX1218" s="79">
        <f t="shared" si="36"/>
        <v>0.2211872668</v>
      </c>
      <c r="AY1218" s="78">
        <f t="shared" si="37"/>
        <v>0.2672935682</v>
      </c>
      <c r="AZ1218" s="79">
        <f t="shared" si="38"/>
        <v>0.2652391264</v>
      </c>
      <c r="BA1218" s="80"/>
      <c r="BB1218" s="80"/>
      <c r="BC1218" s="80"/>
      <c r="BD1218" s="80"/>
      <c r="BE1218" s="81"/>
      <c r="BF1218" s="81"/>
      <c r="BG1218" s="81"/>
      <c r="BH1218" s="81"/>
      <c r="BI1218" s="81"/>
      <c r="BJ1218" s="81"/>
    </row>
    <row r="1219">
      <c r="A1219" s="31">
        <v>1217.0</v>
      </c>
      <c r="B1219" s="32">
        <v>4652.0</v>
      </c>
      <c r="C1219" s="33">
        <v>1884.0</v>
      </c>
      <c r="D1219" s="55">
        <f t="shared" si="5"/>
        <v>858</v>
      </c>
      <c r="E1219" s="35">
        <v>65.0</v>
      </c>
      <c r="F1219" s="36">
        <v>215.0</v>
      </c>
      <c r="G1219" s="37">
        <v>69.0</v>
      </c>
      <c r="H1219" s="38">
        <v>362.0</v>
      </c>
      <c r="I1219" s="39">
        <v>27.0</v>
      </c>
      <c r="J1219" s="40">
        <v>120.0</v>
      </c>
      <c r="K1219" s="88">
        <f t="shared" si="6"/>
        <v>0.08545647558</v>
      </c>
      <c r="L1219" s="88">
        <f t="shared" si="7"/>
        <v>0.2026431718</v>
      </c>
      <c r="M1219" s="88">
        <f t="shared" si="8"/>
        <v>0.1707920792</v>
      </c>
      <c r="N1219" s="88">
        <f t="shared" si="9"/>
        <v>0.03662420382</v>
      </c>
      <c r="O1219" s="88">
        <f t="shared" si="10"/>
        <v>0.1876456876</v>
      </c>
      <c r="P1219" s="89">
        <f t="shared" si="11"/>
        <v>0.06369426752</v>
      </c>
      <c r="Q1219" s="90">
        <f t="shared" ref="Q1219:V1219" si="3689">K1219-Q$2</f>
        <v>-0.2655212061</v>
      </c>
      <c r="R1219" s="91">
        <f t="shared" si="3689"/>
        <v>-0.2769093685</v>
      </c>
      <c r="S1219" s="92">
        <f t="shared" si="3689"/>
        <v>-0.2407954834</v>
      </c>
      <c r="T1219" s="93">
        <f t="shared" si="3689"/>
        <v>-0.07911023779</v>
      </c>
      <c r="U1219" s="94">
        <f t="shared" si="3689"/>
        <v>-0.2661856414</v>
      </c>
      <c r="V1219" s="95">
        <f t="shared" si="3689"/>
        <v>0.031433439</v>
      </c>
      <c r="W1219" s="64"/>
      <c r="X1219" s="65">
        <f t="shared" si="13"/>
        <v>1</v>
      </c>
      <c r="Y1219" s="66">
        <f t="shared" si="14"/>
        <v>0</v>
      </c>
      <c r="Z1219" s="67">
        <f t="shared" ref="Z1219:AA1219" si="3690">U1219</f>
        <v>-0.2661856414</v>
      </c>
      <c r="AA1219" s="68">
        <f t="shared" si="3690"/>
        <v>0.031433439</v>
      </c>
      <c r="AB1219" s="69">
        <f t="shared" ref="AB1219:AC1219" si="3691">S1219</f>
        <v>-0.2407954834</v>
      </c>
      <c r="AC1219" s="70">
        <f t="shared" si="3691"/>
        <v>-0.07911023779</v>
      </c>
      <c r="AD1219" s="71">
        <f t="shared" si="17"/>
        <v>0.06986673463</v>
      </c>
      <c r="AE1219" s="72">
        <f t="shared" si="18"/>
        <v>-0.01673426025</v>
      </c>
      <c r="AF1219" s="73">
        <f t="shared" si="19"/>
        <v>0.06658300705</v>
      </c>
      <c r="AG1219" s="74">
        <f t="shared" si="20"/>
        <v>0.01348897925</v>
      </c>
      <c r="AH1219" s="75">
        <f t="shared" si="21"/>
        <v>0.05172403512</v>
      </c>
      <c r="AI1219" s="76">
        <f t="shared" si="22"/>
        <v>0.03809877591</v>
      </c>
      <c r="AJ1219" s="77"/>
      <c r="AK1219" s="65">
        <f t="shared" si="23"/>
        <v>-0.005693794321</v>
      </c>
      <c r="AL1219" s="66">
        <f t="shared" si="24"/>
        <v>0.0007634399882</v>
      </c>
      <c r="AM1219" s="67">
        <f t="shared" si="25"/>
        <v>-0.2671805809</v>
      </c>
      <c r="AN1219" s="68">
        <f t="shared" si="26"/>
        <v>-0.3969500869</v>
      </c>
      <c r="AO1219" s="69">
        <f t="shared" si="27"/>
        <v>-0.005650234996</v>
      </c>
      <c r="AP1219" s="70">
        <f t="shared" si="28"/>
        <v>0.1310986508</v>
      </c>
      <c r="AQ1219" s="71">
        <f t="shared" si="29"/>
        <v>0.02615493031</v>
      </c>
      <c r="AR1219" s="72">
        <f t="shared" si="30"/>
        <v>-0.04932920878</v>
      </c>
      <c r="AS1219" s="73">
        <f t="shared" si="31"/>
        <v>-0.003953093727</v>
      </c>
      <c r="AT1219" s="74">
        <f t="shared" si="32"/>
        <v>0.02844497184</v>
      </c>
      <c r="AU1219" s="75">
        <f t="shared" si="33"/>
        <v>0.005239301312</v>
      </c>
      <c r="AV1219" s="76">
        <f t="shared" si="34"/>
        <v>0.005170966714</v>
      </c>
      <c r="AW1219" s="78">
        <f t="shared" si="35"/>
        <v>-0.2510834724</v>
      </c>
      <c r="AX1219" s="79">
        <f t="shared" si="36"/>
        <v>-0.2655212061</v>
      </c>
      <c r="AY1219" s="78">
        <f t="shared" si="37"/>
        <v>-0.2808012663</v>
      </c>
      <c r="AZ1219" s="79">
        <f t="shared" si="38"/>
        <v>-0.2769093685</v>
      </c>
      <c r="BA1219" s="80"/>
      <c r="BB1219" s="80"/>
      <c r="BC1219" s="80"/>
      <c r="BD1219" s="80"/>
      <c r="BE1219" s="81"/>
      <c r="BF1219" s="81"/>
      <c r="BG1219" s="81"/>
      <c r="BH1219" s="81"/>
      <c r="BI1219" s="81"/>
      <c r="BJ1219" s="81"/>
    </row>
    <row r="1220">
      <c r="A1220" s="31">
        <v>1218.0</v>
      </c>
      <c r="B1220" s="32" t="s">
        <v>142</v>
      </c>
      <c r="C1220" s="33">
        <v>803.0</v>
      </c>
      <c r="D1220" s="55">
        <f t="shared" si="5"/>
        <v>716</v>
      </c>
      <c r="E1220" s="35">
        <v>293.0</v>
      </c>
      <c r="F1220" s="36">
        <v>37.0</v>
      </c>
      <c r="G1220" s="37">
        <v>197.0</v>
      </c>
      <c r="H1220" s="38">
        <v>130.0</v>
      </c>
      <c r="I1220" s="39">
        <v>45.0</v>
      </c>
      <c r="J1220" s="40">
        <v>14.0</v>
      </c>
      <c r="K1220" s="88">
        <f t="shared" si="6"/>
        <v>0.6662515567</v>
      </c>
      <c r="L1220" s="88">
        <f t="shared" si="7"/>
        <v>0.7222222222</v>
      </c>
      <c r="M1220" s="88">
        <f t="shared" si="8"/>
        <v>0.7943548387</v>
      </c>
      <c r="N1220" s="88">
        <f t="shared" si="9"/>
        <v>0.2453300125</v>
      </c>
      <c r="O1220" s="88">
        <f t="shared" si="10"/>
        <v>0.7472067039</v>
      </c>
      <c r="P1220" s="89">
        <f t="shared" si="11"/>
        <v>0.01743462017</v>
      </c>
      <c r="Q1220" s="90">
        <f t="shared" ref="Q1220:V1220" si="3692">K1220-Q$2</f>
        <v>0.315273875</v>
      </c>
      <c r="R1220" s="91">
        <f t="shared" si="3692"/>
        <v>0.2426696819</v>
      </c>
      <c r="S1220" s="92">
        <f t="shared" si="3692"/>
        <v>0.3827672761</v>
      </c>
      <c r="T1220" s="93">
        <f t="shared" si="3692"/>
        <v>0.1295955708</v>
      </c>
      <c r="U1220" s="94">
        <f t="shared" si="3692"/>
        <v>0.2933753748</v>
      </c>
      <c r="V1220" s="95">
        <f t="shared" si="3692"/>
        <v>-0.01482620834</v>
      </c>
      <c r="W1220" s="64"/>
      <c r="X1220" s="65">
        <f t="shared" si="13"/>
        <v>1</v>
      </c>
      <c r="Y1220" s="66">
        <f t="shared" si="14"/>
        <v>0</v>
      </c>
      <c r="Z1220" s="67">
        <f t="shared" ref="Z1220:AA1220" si="3693">U1220</f>
        <v>0.2933753748</v>
      </c>
      <c r="AA1220" s="68">
        <f t="shared" si="3693"/>
        <v>-0.01482620834</v>
      </c>
      <c r="AB1220" s="69">
        <f t="shared" ref="AB1220:AC1220" si="3694">S1220</f>
        <v>0.3827672761</v>
      </c>
      <c r="AC1220" s="70">
        <f t="shared" si="3694"/>
        <v>0.1295955708</v>
      </c>
      <c r="AD1220" s="71">
        <f t="shared" si="17"/>
        <v>0.0858492941</v>
      </c>
      <c r="AE1220" s="72">
        <f t="shared" si="18"/>
        <v>-0.008699288856</v>
      </c>
      <c r="AF1220" s="73">
        <f t="shared" si="19"/>
        <v>0.114215904</v>
      </c>
      <c r="AG1220" s="74">
        <f t="shared" si="20"/>
        <v>0.03234516179</v>
      </c>
      <c r="AH1220" s="75">
        <f t="shared" si="21"/>
        <v>0.1297157756</v>
      </c>
      <c r="AI1220" s="76">
        <f t="shared" si="22"/>
        <v>0.09920988729</v>
      </c>
      <c r="AJ1220" s="77"/>
      <c r="AK1220" s="65">
        <f t="shared" si="23"/>
        <v>-0.005693794321</v>
      </c>
      <c r="AL1220" s="66">
        <f t="shared" si="24"/>
        <v>0.0007634399882</v>
      </c>
      <c r="AM1220" s="67">
        <f t="shared" si="25"/>
        <v>0.263007995</v>
      </c>
      <c r="AN1220" s="68">
        <f t="shared" si="26"/>
        <v>0.4536734239</v>
      </c>
      <c r="AO1220" s="69">
        <f t="shared" si="27"/>
        <v>0.0108964447</v>
      </c>
      <c r="AP1220" s="70">
        <f t="shared" si="28"/>
        <v>-0.2089326911</v>
      </c>
      <c r="AQ1220" s="71">
        <f t="shared" si="29"/>
        <v>0.03905353572</v>
      </c>
      <c r="AR1220" s="72">
        <f t="shared" si="30"/>
        <v>-0.05451628785</v>
      </c>
      <c r="AS1220" s="73">
        <f t="shared" si="31"/>
        <v>-0.010665436</v>
      </c>
      <c r="AT1220" s="74">
        <f t="shared" si="32"/>
        <v>0.04903459166</v>
      </c>
      <c r="AU1220" s="75">
        <f t="shared" si="33"/>
        <v>0.01307910303</v>
      </c>
      <c r="AV1220" s="76">
        <f t="shared" si="34"/>
        <v>0.01338350022</v>
      </c>
      <c r="AW1220" s="78">
        <f t="shared" si="35"/>
        <v>0.3096778482</v>
      </c>
      <c r="AX1220" s="79">
        <f t="shared" si="36"/>
        <v>0.315273875</v>
      </c>
      <c r="AY1220" s="78">
        <f t="shared" si="37"/>
        <v>0.2534059768</v>
      </c>
      <c r="AZ1220" s="79">
        <f t="shared" si="38"/>
        <v>0.2426696819</v>
      </c>
      <c r="BA1220" s="80"/>
      <c r="BB1220" s="80"/>
      <c r="BC1220" s="80"/>
      <c r="BD1220" s="80"/>
      <c r="BE1220" s="81"/>
      <c r="BF1220" s="81"/>
      <c r="BG1220" s="81"/>
      <c r="BH1220" s="81"/>
      <c r="BI1220" s="81"/>
      <c r="BJ1220" s="81"/>
    </row>
    <row r="1221">
      <c r="A1221" s="31">
        <v>1219.0</v>
      </c>
      <c r="B1221" s="32">
        <v>5523.0</v>
      </c>
      <c r="C1221" s="33">
        <v>1284.0</v>
      </c>
      <c r="D1221" s="55">
        <f t="shared" si="5"/>
        <v>995</v>
      </c>
      <c r="E1221" s="35">
        <v>275.0</v>
      </c>
      <c r="F1221" s="36">
        <v>257.0</v>
      </c>
      <c r="G1221" s="37">
        <v>90.0</v>
      </c>
      <c r="H1221" s="38">
        <v>263.0</v>
      </c>
      <c r="I1221" s="39">
        <v>48.0</v>
      </c>
      <c r="J1221" s="40">
        <v>62.0</v>
      </c>
      <c r="K1221" s="88">
        <f t="shared" si="6"/>
        <v>0.3216510903</v>
      </c>
      <c r="L1221" s="88">
        <f t="shared" si="7"/>
        <v>0.5511945392</v>
      </c>
      <c r="M1221" s="88">
        <f t="shared" si="8"/>
        <v>0.2200488998</v>
      </c>
      <c r="N1221" s="88">
        <f t="shared" si="9"/>
        <v>0.07009345794</v>
      </c>
      <c r="O1221" s="88">
        <f t="shared" si="10"/>
        <v>0.4150753769</v>
      </c>
      <c r="P1221" s="89">
        <f t="shared" si="11"/>
        <v>0.04828660436</v>
      </c>
      <c r="Q1221" s="90">
        <f t="shared" ref="Q1221:V1221" si="3695">K1221-Q$2</f>
        <v>-0.02932659135</v>
      </c>
      <c r="R1221" s="91">
        <f t="shared" si="3695"/>
        <v>0.07164199896</v>
      </c>
      <c r="S1221" s="92">
        <f t="shared" si="3695"/>
        <v>-0.1915386629</v>
      </c>
      <c r="T1221" s="93">
        <f t="shared" si="3695"/>
        <v>-0.04564098366</v>
      </c>
      <c r="U1221" s="94">
        <f t="shared" si="3695"/>
        <v>-0.03875595221</v>
      </c>
      <c r="V1221" s="95">
        <f t="shared" si="3695"/>
        <v>0.01602577585</v>
      </c>
      <c r="W1221" s="64"/>
      <c r="X1221" s="65">
        <f t="shared" si="13"/>
        <v>1</v>
      </c>
      <c r="Y1221" s="66">
        <f t="shared" si="14"/>
        <v>0</v>
      </c>
      <c r="Z1221" s="67">
        <f t="shared" ref="Z1221:AA1221" si="3696">U1221</f>
        <v>-0.03875595221</v>
      </c>
      <c r="AA1221" s="68">
        <f t="shared" si="3696"/>
        <v>0.01602577585</v>
      </c>
      <c r="AB1221" s="69">
        <f t="shared" ref="AB1221:AC1221" si="3697">S1221</f>
        <v>-0.1915386629</v>
      </c>
      <c r="AC1221" s="70">
        <f t="shared" si="3697"/>
        <v>-0.04564098366</v>
      </c>
      <c r="AD1221" s="71">
        <f t="shared" si="17"/>
        <v>0.00124519834</v>
      </c>
      <c r="AE1221" s="72">
        <f t="shared" si="18"/>
        <v>-0.001242188406</v>
      </c>
      <c r="AF1221" s="73">
        <f t="shared" si="19"/>
        <v>0.008154695439</v>
      </c>
      <c r="AG1221" s="74">
        <f t="shared" si="20"/>
        <v>-0.001300695896</v>
      </c>
      <c r="AH1221" s="75">
        <f t="shared" si="21"/>
        <v>0.03460395999</v>
      </c>
      <c r="AI1221" s="76">
        <f t="shared" si="22"/>
        <v>0.01748402597</v>
      </c>
      <c r="AJ1221" s="77"/>
      <c r="AK1221" s="65">
        <f t="shared" si="23"/>
        <v>-0.005693794321</v>
      </c>
      <c r="AL1221" s="66">
        <f t="shared" si="24"/>
        <v>0.0007634399882</v>
      </c>
      <c r="AM1221" s="67">
        <f t="shared" si="25"/>
        <v>-0.0570779726</v>
      </c>
      <c r="AN1221" s="68">
        <f t="shared" si="26"/>
        <v>-0.04844949335</v>
      </c>
      <c r="AO1221" s="69">
        <f t="shared" si="27"/>
        <v>0.004120464714</v>
      </c>
      <c r="AP1221" s="70">
        <f t="shared" si="28"/>
        <v>0.1018565909</v>
      </c>
      <c r="AQ1221" s="71">
        <f t="shared" si="29"/>
        <v>-0.00008411669244</v>
      </c>
      <c r="AR1221" s="72">
        <f t="shared" si="30"/>
        <v>-0.00136433499</v>
      </c>
      <c r="AS1221" s="73">
        <f t="shared" si="31"/>
        <v>0.0007616769619</v>
      </c>
      <c r="AT1221" s="74">
        <f t="shared" si="32"/>
        <v>0.003406689188</v>
      </c>
      <c r="AU1221" s="75">
        <f t="shared" si="33"/>
        <v>0.003636757068</v>
      </c>
      <c r="AV1221" s="76">
        <f t="shared" si="34"/>
        <v>0.002551695989</v>
      </c>
      <c r="AW1221" s="78">
        <f t="shared" si="35"/>
        <v>-0.05433698486</v>
      </c>
      <c r="AX1221" s="79">
        <f t="shared" si="36"/>
        <v>-0.02932659135</v>
      </c>
      <c r="AY1221" s="78">
        <f t="shared" si="37"/>
        <v>0.05876458775</v>
      </c>
      <c r="AZ1221" s="79">
        <f t="shared" si="38"/>
        <v>0.07164199896</v>
      </c>
      <c r="BA1221" s="80"/>
      <c r="BB1221" s="80"/>
      <c r="BC1221" s="80"/>
      <c r="BD1221" s="80"/>
      <c r="BE1221" s="81"/>
      <c r="BF1221" s="81"/>
      <c r="BG1221" s="81"/>
      <c r="BH1221" s="81"/>
      <c r="BI1221" s="81"/>
      <c r="BJ1221" s="81"/>
    </row>
    <row r="1222">
      <c r="A1222" s="31">
        <v>1220.0</v>
      </c>
      <c r="B1222" s="32">
        <v>5586.0</v>
      </c>
      <c r="C1222" s="33">
        <v>2442.0</v>
      </c>
      <c r="D1222" s="55">
        <f t="shared" si="5"/>
        <v>798</v>
      </c>
      <c r="E1222" s="35">
        <v>86.0</v>
      </c>
      <c r="F1222" s="36">
        <v>160.0</v>
      </c>
      <c r="G1222" s="37">
        <v>93.0</v>
      </c>
      <c r="H1222" s="38">
        <v>326.0</v>
      </c>
      <c r="I1222" s="39">
        <v>50.0</v>
      </c>
      <c r="J1222" s="40">
        <v>83.0</v>
      </c>
      <c r="K1222" s="88">
        <f t="shared" si="6"/>
        <v>0.09377559378</v>
      </c>
      <c r="L1222" s="88">
        <f t="shared" si="7"/>
        <v>0.2943722944</v>
      </c>
      <c r="M1222" s="88">
        <f t="shared" si="8"/>
        <v>0.2767857143</v>
      </c>
      <c r="N1222" s="88">
        <f t="shared" si="9"/>
        <v>0.03808353808</v>
      </c>
      <c r="O1222" s="88">
        <f t="shared" si="10"/>
        <v>0.2869674185</v>
      </c>
      <c r="P1222" s="89">
        <f t="shared" si="11"/>
        <v>0.03398853399</v>
      </c>
      <c r="Q1222" s="90">
        <f t="shared" ref="Q1222:V1222" si="3698">K1222-Q$2</f>
        <v>-0.2572020879</v>
      </c>
      <c r="R1222" s="91">
        <f t="shared" si="3698"/>
        <v>-0.1851802459</v>
      </c>
      <c r="S1222" s="92">
        <f t="shared" si="3698"/>
        <v>-0.1348018484</v>
      </c>
      <c r="T1222" s="93">
        <f t="shared" si="3698"/>
        <v>-0.07765090352</v>
      </c>
      <c r="U1222" s="94">
        <f t="shared" si="3698"/>
        <v>-0.1668639105</v>
      </c>
      <c r="V1222" s="95">
        <f t="shared" si="3698"/>
        <v>0.001727705477</v>
      </c>
      <c r="W1222" s="64"/>
      <c r="X1222" s="65">
        <f t="shared" si="13"/>
        <v>1</v>
      </c>
      <c r="Y1222" s="66">
        <f t="shared" si="14"/>
        <v>0</v>
      </c>
      <c r="Z1222" s="67">
        <f t="shared" ref="Z1222:AA1222" si="3699">U1222</f>
        <v>-0.1668639105</v>
      </c>
      <c r="AA1222" s="68">
        <f t="shared" si="3699"/>
        <v>0.001727705477</v>
      </c>
      <c r="AB1222" s="69">
        <f t="shared" ref="AB1222:AC1222" si="3700">S1222</f>
        <v>-0.1348018484</v>
      </c>
      <c r="AC1222" s="70">
        <f t="shared" si="3700"/>
        <v>-0.07765090352</v>
      </c>
      <c r="AD1222" s="71">
        <f t="shared" si="17"/>
        <v>0.02784057968</v>
      </c>
      <c r="AE1222" s="72">
        <f t="shared" si="18"/>
        <v>-0.0005765833842</v>
      </c>
      <c r="AF1222" s="73">
        <f t="shared" si="19"/>
        <v>0.02262772146</v>
      </c>
      <c r="AG1222" s="74">
        <f t="shared" si="20"/>
        <v>0.01272423553</v>
      </c>
      <c r="AH1222" s="75">
        <f t="shared" si="21"/>
        <v>0.0121418755</v>
      </c>
      <c r="AI1222" s="76">
        <f t="shared" si="22"/>
        <v>0.02093497064</v>
      </c>
      <c r="AJ1222" s="77"/>
      <c r="AK1222" s="65">
        <f t="shared" si="23"/>
        <v>-0.005693794321</v>
      </c>
      <c r="AL1222" s="66">
        <f t="shared" si="24"/>
        <v>0.0007634399882</v>
      </c>
      <c r="AM1222" s="67">
        <f t="shared" si="25"/>
        <v>-0.1389465667</v>
      </c>
      <c r="AN1222" s="68">
        <f t="shared" si="26"/>
        <v>-0.263510092</v>
      </c>
      <c r="AO1222" s="69">
        <f t="shared" si="27"/>
        <v>-0.01979007127</v>
      </c>
      <c r="AP1222" s="70">
        <f t="shared" si="28"/>
        <v>0.07807119788</v>
      </c>
      <c r="AQ1222" s="71">
        <f t="shared" si="29"/>
        <v>0.01397334973</v>
      </c>
      <c r="AR1222" s="72">
        <f t="shared" si="30"/>
        <v>-0.0165257558</v>
      </c>
      <c r="AS1222" s="73">
        <f t="shared" si="31"/>
        <v>-0.004777919374</v>
      </c>
      <c r="AT1222" s="74">
        <f t="shared" si="32"/>
        <v>0.009879308378</v>
      </c>
      <c r="AU1222" s="75">
        <f t="shared" si="33"/>
        <v>0.001032732567</v>
      </c>
      <c r="AV1222" s="76">
        <f t="shared" si="34"/>
        <v>0.00257373591</v>
      </c>
      <c r="AW1222" s="78">
        <f t="shared" si="35"/>
        <v>-0.1542022694</v>
      </c>
      <c r="AX1222" s="79">
        <f t="shared" si="36"/>
        <v>-0.2572020879</v>
      </c>
      <c r="AY1222" s="78">
        <f t="shared" si="37"/>
        <v>-0.1887481657</v>
      </c>
      <c r="AZ1222" s="79">
        <f t="shared" si="38"/>
        <v>-0.1851802459</v>
      </c>
      <c r="BA1222" s="80"/>
      <c r="BB1222" s="80"/>
      <c r="BC1222" s="80"/>
      <c r="BD1222" s="80"/>
      <c r="BE1222" s="81"/>
      <c r="BF1222" s="81"/>
      <c r="BG1222" s="81"/>
      <c r="BH1222" s="81"/>
      <c r="BI1222" s="81"/>
      <c r="BJ1222" s="81"/>
    </row>
    <row r="1223">
      <c r="A1223" s="31">
        <v>1221.0</v>
      </c>
      <c r="B1223" s="32" t="s">
        <v>422</v>
      </c>
      <c r="C1223" s="33">
        <v>121.0</v>
      </c>
      <c r="D1223" s="55">
        <f t="shared" si="5"/>
        <v>98</v>
      </c>
      <c r="E1223" s="35">
        <v>39.0</v>
      </c>
      <c r="F1223" s="36">
        <v>1.0</v>
      </c>
      <c r="G1223" s="37">
        <v>24.0</v>
      </c>
      <c r="H1223" s="38">
        <v>22.0</v>
      </c>
      <c r="I1223" s="39">
        <v>11.0</v>
      </c>
      <c r="J1223" s="40">
        <v>1.0</v>
      </c>
      <c r="K1223" s="88">
        <f t="shared" si="6"/>
        <v>0.6115702479</v>
      </c>
      <c r="L1223" s="88">
        <f t="shared" si="7"/>
        <v>0.6944444444</v>
      </c>
      <c r="M1223" s="88">
        <f t="shared" si="8"/>
        <v>0.9230769231</v>
      </c>
      <c r="N1223" s="88">
        <f t="shared" si="9"/>
        <v>0.1983471074</v>
      </c>
      <c r="O1223" s="88">
        <f t="shared" si="10"/>
        <v>0.7551020408</v>
      </c>
      <c r="P1223" s="89">
        <f t="shared" si="11"/>
        <v>0.00826446281</v>
      </c>
      <c r="Q1223" s="90">
        <f t="shared" ref="Q1223:V1223" si="3701">K1223-Q$2</f>
        <v>0.2605925662</v>
      </c>
      <c r="R1223" s="91">
        <f t="shared" si="3701"/>
        <v>0.2148919042</v>
      </c>
      <c r="S1223" s="92">
        <f t="shared" si="3701"/>
        <v>0.5114893604</v>
      </c>
      <c r="T1223" s="93">
        <f t="shared" si="3701"/>
        <v>0.08261266583</v>
      </c>
      <c r="U1223" s="94">
        <f t="shared" si="3701"/>
        <v>0.3012707117</v>
      </c>
      <c r="V1223" s="95">
        <f t="shared" si="3701"/>
        <v>-0.0239963657</v>
      </c>
      <c r="W1223" s="64"/>
      <c r="X1223" s="65">
        <f t="shared" si="13"/>
        <v>1</v>
      </c>
      <c r="Y1223" s="66">
        <f t="shared" si="14"/>
        <v>0</v>
      </c>
      <c r="Z1223" s="67">
        <f t="shared" ref="Z1223:AA1223" si="3702">U1223</f>
        <v>0.3012707117</v>
      </c>
      <c r="AA1223" s="68">
        <f t="shared" si="3702"/>
        <v>-0.0239963657</v>
      </c>
      <c r="AB1223" s="69">
        <f t="shared" ref="AB1223:AC1223" si="3703">S1223</f>
        <v>0.5114893604</v>
      </c>
      <c r="AC1223" s="70">
        <f t="shared" si="3703"/>
        <v>0.08261266583</v>
      </c>
      <c r="AD1223" s="71">
        <f t="shared" si="17"/>
        <v>0.09018821618</v>
      </c>
      <c r="AE1223" s="72">
        <f t="shared" si="18"/>
        <v>-0.01445880435</v>
      </c>
      <c r="AF1223" s="73">
        <f t="shared" si="19"/>
        <v>0.1560791674</v>
      </c>
      <c r="AG1223" s="74">
        <f t="shared" si="20"/>
        <v>0.01261489089</v>
      </c>
      <c r="AH1223" s="75">
        <f t="shared" si="21"/>
        <v>0.2547965133</v>
      </c>
      <c r="AI1223" s="76">
        <f t="shared" si="22"/>
        <v>0.08451099922</v>
      </c>
      <c r="AJ1223" s="77"/>
      <c r="AK1223" s="65">
        <f t="shared" si="23"/>
        <v>-0.005693794321</v>
      </c>
      <c r="AL1223" s="66">
        <f t="shared" si="24"/>
        <v>0.0007634399882</v>
      </c>
      <c r="AM1223" s="67">
        <f t="shared" si="25"/>
        <v>0.2840115447</v>
      </c>
      <c r="AN1223" s="68">
        <f t="shared" si="26"/>
        <v>0.4587232098</v>
      </c>
      <c r="AO1223" s="69">
        <f t="shared" si="27"/>
        <v>-0.03057294862</v>
      </c>
      <c r="AP1223" s="70">
        <f t="shared" si="28"/>
        <v>-0.2664923358</v>
      </c>
      <c r="AQ1223" s="71">
        <f t="shared" si="29"/>
        <v>0.03792619361</v>
      </c>
      <c r="AR1223" s="72">
        <f t="shared" si="30"/>
        <v>-0.06000588969</v>
      </c>
      <c r="AS1223" s="73">
        <f t="shared" si="31"/>
        <v>-0.001247928005</v>
      </c>
      <c r="AT1223" s="74">
        <f t="shared" si="32"/>
        <v>0.06618254636</v>
      </c>
      <c r="AU1223" s="75">
        <f t="shared" si="33"/>
        <v>0.02750540608</v>
      </c>
      <c r="AV1223" s="76">
        <f t="shared" si="34"/>
        <v>0.01377310518</v>
      </c>
      <c r="AW1223" s="78">
        <f t="shared" si="35"/>
        <v>0.3119284734</v>
      </c>
      <c r="AX1223" s="79">
        <f t="shared" si="36"/>
        <v>0.2605925662</v>
      </c>
      <c r="AY1223" s="78">
        <f t="shared" si="37"/>
        <v>0.2129440758</v>
      </c>
      <c r="AZ1223" s="79">
        <f t="shared" si="38"/>
        <v>0.2148919042</v>
      </c>
      <c r="BA1223" s="80"/>
      <c r="BB1223" s="80"/>
      <c r="BC1223" s="80"/>
      <c r="BD1223" s="80"/>
      <c r="BE1223" s="81"/>
      <c r="BF1223" s="81"/>
      <c r="BG1223" s="81"/>
      <c r="BH1223" s="81"/>
      <c r="BI1223" s="81"/>
      <c r="BJ1223" s="81"/>
    </row>
    <row r="1224">
      <c r="A1224" s="31">
        <v>1222.0</v>
      </c>
      <c r="B1224" s="32">
        <v>5562.0</v>
      </c>
      <c r="C1224" s="33">
        <v>1362.0</v>
      </c>
      <c r="D1224" s="55">
        <f t="shared" si="5"/>
        <v>774</v>
      </c>
      <c r="E1224" s="35">
        <v>105.0</v>
      </c>
      <c r="F1224" s="36">
        <v>123.0</v>
      </c>
      <c r="G1224" s="37">
        <v>127.0</v>
      </c>
      <c r="H1224" s="38">
        <v>263.0</v>
      </c>
      <c r="I1224" s="39">
        <v>65.0</v>
      </c>
      <c r="J1224" s="40">
        <v>91.0</v>
      </c>
      <c r="K1224" s="88">
        <f t="shared" si="6"/>
        <v>0.218061674</v>
      </c>
      <c r="L1224" s="88">
        <f t="shared" si="7"/>
        <v>0.3926096998</v>
      </c>
      <c r="M1224" s="88">
        <f t="shared" si="8"/>
        <v>0.3724340176</v>
      </c>
      <c r="N1224" s="88">
        <f t="shared" si="9"/>
        <v>0.09324522761</v>
      </c>
      <c r="O1224" s="88">
        <f t="shared" si="10"/>
        <v>0.3837209302</v>
      </c>
      <c r="P1224" s="89">
        <f t="shared" si="11"/>
        <v>0.06681350954</v>
      </c>
      <c r="Q1224" s="90">
        <f t="shared" ref="Q1224:V1224" si="3704">K1224-Q$2</f>
        <v>-0.1329160077</v>
      </c>
      <c r="R1224" s="91">
        <f t="shared" si="3704"/>
        <v>-0.08694284052</v>
      </c>
      <c r="S1224" s="92">
        <f t="shared" si="3704"/>
        <v>-0.03915354505</v>
      </c>
      <c r="T1224" s="93">
        <f t="shared" si="3704"/>
        <v>-0.022489214</v>
      </c>
      <c r="U1224" s="94">
        <f t="shared" si="3704"/>
        <v>-0.07011039886</v>
      </c>
      <c r="V1224" s="95">
        <f t="shared" si="3704"/>
        <v>0.03455268103</v>
      </c>
      <c r="W1224" s="64"/>
      <c r="X1224" s="65">
        <f t="shared" si="13"/>
        <v>1</v>
      </c>
      <c r="Y1224" s="66">
        <f t="shared" si="14"/>
        <v>0</v>
      </c>
      <c r="Z1224" s="67">
        <f t="shared" ref="Z1224:AA1224" si="3705">U1224</f>
        <v>-0.07011039886</v>
      </c>
      <c r="AA1224" s="68">
        <f t="shared" si="3705"/>
        <v>0.03455268103</v>
      </c>
      <c r="AB1224" s="69">
        <f t="shared" ref="AB1224:AC1224" si="3706">S1224</f>
        <v>-0.03915354505</v>
      </c>
      <c r="AC1224" s="70">
        <f t="shared" si="3706"/>
        <v>-0.022489214</v>
      </c>
      <c r="AD1224" s="71">
        <f t="shared" si="17"/>
        <v>0.003721580262</v>
      </c>
      <c r="AE1224" s="72">
        <f t="shared" si="18"/>
        <v>-0.004845004498</v>
      </c>
      <c r="AF1224" s="73">
        <f t="shared" si="19"/>
        <v>0.003522133298</v>
      </c>
      <c r="AG1224" s="74">
        <f t="shared" si="20"/>
        <v>0.0002238678102</v>
      </c>
      <c r="AH1224" s="75">
        <f t="shared" si="21"/>
        <v>0.001027235344</v>
      </c>
      <c r="AI1224" s="76">
        <f t="shared" si="22"/>
        <v>0.001761064907</v>
      </c>
      <c r="AJ1224" s="77"/>
      <c r="AK1224" s="65">
        <f t="shared" si="23"/>
        <v>-0.005693794321</v>
      </c>
      <c r="AL1224" s="66">
        <f t="shared" si="24"/>
        <v>0.0007634399882</v>
      </c>
      <c r="AM1224" s="67">
        <f t="shared" si="25"/>
        <v>-0.1120853263</v>
      </c>
      <c r="AN1224" s="68">
        <f t="shared" si="26"/>
        <v>-0.08310647665</v>
      </c>
      <c r="AO1224" s="69">
        <f t="shared" si="27"/>
        <v>-0.005715837799</v>
      </c>
      <c r="AP1224" s="70">
        <f t="shared" si="28"/>
        <v>0.02266690718</v>
      </c>
      <c r="AQ1224" s="71">
        <f t="shared" si="29"/>
        <v>-0.00091153703</v>
      </c>
      <c r="AR1224" s="72">
        <f t="shared" si="30"/>
        <v>-0.004659689112</v>
      </c>
      <c r="AS1224" s="73">
        <f t="shared" si="31"/>
        <v>-0.000002506640259</v>
      </c>
      <c r="AT1224" s="74">
        <f t="shared" si="32"/>
        <v>0.00149190955</v>
      </c>
      <c r="AU1224" s="75">
        <f t="shared" si="33"/>
        <v>0.00008753784834</v>
      </c>
      <c r="AV1224" s="76">
        <f t="shared" si="34"/>
        <v>0.0002166007458</v>
      </c>
      <c r="AW1224" s="78">
        <f t="shared" si="35"/>
        <v>-0.1243214642</v>
      </c>
      <c r="AX1224" s="79">
        <f t="shared" si="36"/>
        <v>-0.1329160077</v>
      </c>
      <c r="AY1224" s="78">
        <f t="shared" si="37"/>
        <v>-0.0626273083</v>
      </c>
      <c r="AZ1224" s="79">
        <f t="shared" si="38"/>
        <v>-0.08694284052</v>
      </c>
      <c r="BA1224" s="80"/>
      <c r="BB1224" s="80"/>
      <c r="BC1224" s="80"/>
      <c r="BD1224" s="80"/>
      <c r="BE1224" s="81"/>
      <c r="BF1224" s="81"/>
      <c r="BG1224" s="81"/>
      <c r="BH1224" s="81"/>
      <c r="BI1224" s="81"/>
      <c r="BJ1224" s="81"/>
    </row>
    <row r="1225">
      <c r="A1225" s="31">
        <v>1223.0</v>
      </c>
      <c r="B1225" s="32">
        <v>5533.0</v>
      </c>
      <c r="C1225" s="33">
        <v>814.0</v>
      </c>
      <c r="D1225" s="55">
        <f t="shared" si="5"/>
        <v>778</v>
      </c>
      <c r="E1225" s="35">
        <v>117.0</v>
      </c>
      <c r="F1225" s="36">
        <v>189.0</v>
      </c>
      <c r="G1225" s="37">
        <v>101.0</v>
      </c>
      <c r="H1225" s="38">
        <v>276.0</v>
      </c>
      <c r="I1225" s="39">
        <v>43.0</v>
      </c>
      <c r="J1225" s="40">
        <v>52.0</v>
      </c>
      <c r="K1225" s="88">
        <f t="shared" si="6"/>
        <v>0.3206388206</v>
      </c>
      <c r="L1225" s="88">
        <f t="shared" si="7"/>
        <v>0.3669724771</v>
      </c>
      <c r="M1225" s="88">
        <f t="shared" si="8"/>
        <v>0.2953216374</v>
      </c>
      <c r="N1225" s="88">
        <f t="shared" si="9"/>
        <v>0.1240786241</v>
      </c>
      <c r="O1225" s="88">
        <f t="shared" si="10"/>
        <v>0.3354755784</v>
      </c>
      <c r="P1225" s="89">
        <f t="shared" si="11"/>
        <v>0.06388206388</v>
      </c>
      <c r="Q1225" s="90">
        <f t="shared" ref="Q1225:V1225" si="3707">K1225-Q$2</f>
        <v>-0.03033886105</v>
      </c>
      <c r="R1225" s="91">
        <f t="shared" si="3707"/>
        <v>-0.1125800632</v>
      </c>
      <c r="S1225" s="92">
        <f t="shared" si="3707"/>
        <v>-0.1162659252</v>
      </c>
      <c r="T1225" s="93">
        <f t="shared" si="3707"/>
        <v>0.008344182471</v>
      </c>
      <c r="U1225" s="94">
        <f t="shared" si="3707"/>
        <v>-0.1183557507</v>
      </c>
      <c r="V1225" s="95">
        <f t="shared" si="3707"/>
        <v>0.03162123537</v>
      </c>
      <c r="W1225" s="64"/>
      <c r="X1225" s="65">
        <f t="shared" si="13"/>
        <v>1</v>
      </c>
      <c r="Y1225" s="66">
        <f t="shared" si="14"/>
        <v>0</v>
      </c>
      <c r="Z1225" s="67">
        <f t="shared" ref="Z1225:AA1225" si="3708">U1225</f>
        <v>-0.1183557507</v>
      </c>
      <c r="AA1225" s="68">
        <f t="shared" si="3708"/>
        <v>0.03162123537</v>
      </c>
      <c r="AB1225" s="69">
        <f t="shared" ref="AB1225:AC1225" si="3709">S1225</f>
        <v>-0.1162659252</v>
      </c>
      <c r="AC1225" s="70">
        <f t="shared" si="3709"/>
        <v>0.008344182471</v>
      </c>
      <c r="AD1225" s="71">
        <f t="shared" si="17"/>
        <v>0.01300818119</v>
      </c>
      <c r="AE1225" s="72">
        <f t="shared" si="18"/>
        <v>-0.0074851101</v>
      </c>
      <c r="AF1225" s="73">
        <f t="shared" si="19"/>
        <v>0.0134968875</v>
      </c>
      <c r="AG1225" s="74">
        <f t="shared" si="20"/>
        <v>-0.004664054167</v>
      </c>
      <c r="AH1225" s="75">
        <f t="shared" si="21"/>
        <v>0.01344813999</v>
      </c>
      <c r="AI1225" s="76">
        <f t="shared" si="22"/>
        <v>-0.00194028819</v>
      </c>
      <c r="AJ1225" s="77"/>
      <c r="AK1225" s="65">
        <f t="shared" si="23"/>
        <v>-0.005693794321</v>
      </c>
      <c r="AL1225" s="66">
        <f t="shared" si="24"/>
        <v>0.0007634399882</v>
      </c>
      <c r="AM1225" s="67">
        <f t="shared" si="25"/>
        <v>-0.1468117711</v>
      </c>
      <c r="AN1225" s="68">
        <f t="shared" si="26"/>
        <v>-0.1620956867</v>
      </c>
      <c r="AO1225" s="69">
        <f t="shared" si="27"/>
        <v>0.02046632987</v>
      </c>
      <c r="AP1225" s="70">
        <f t="shared" si="28"/>
        <v>0.05677164747</v>
      </c>
      <c r="AQ1225" s="71">
        <f t="shared" si="29"/>
        <v>0.002322552846</v>
      </c>
      <c r="AR1225" s="72">
        <f t="shared" si="30"/>
        <v>-0.01143018376</v>
      </c>
      <c r="AS1225" s="73">
        <f t="shared" si="31"/>
        <v>0.002320213783</v>
      </c>
      <c r="AT1225" s="74">
        <f t="shared" si="32"/>
        <v>0.005572874057</v>
      </c>
      <c r="AU1225" s="75">
        <f t="shared" si="33"/>
        <v>0.00155697146</v>
      </c>
      <c r="AV1225" s="76">
        <f t="shared" si="34"/>
        <v>0.000001071513853</v>
      </c>
      <c r="AW1225" s="78">
        <f t="shared" si="35"/>
        <v>-0.1258394975</v>
      </c>
      <c r="AX1225" s="79">
        <f t="shared" si="36"/>
        <v>-0.03033886105</v>
      </c>
      <c r="AY1225" s="78">
        <f t="shared" si="37"/>
        <v>-0.1104168374</v>
      </c>
      <c r="AZ1225" s="79">
        <f t="shared" si="38"/>
        <v>-0.1125800632</v>
      </c>
      <c r="BA1225" s="80"/>
      <c r="BB1225" s="80"/>
      <c r="BC1225" s="80"/>
      <c r="BD1225" s="80"/>
      <c r="BE1225" s="81"/>
      <c r="BF1225" s="81"/>
      <c r="BG1225" s="81"/>
      <c r="BH1225" s="81"/>
      <c r="BI1225" s="81"/>
      <c r="BJ1225" s="81"/>
    </row>
    <row r="1226">
      <c r="A1226" s="31">
        <v>1224.0</v>
      </c>
      <c r="B1226" s="32">
        <v>1510.0</v>
      </c>
      <c r="C1226" s="33">
        <v>1116.0</v>
      </c>
      <c r="D1226" s="55">
        <f t="shared" si="5"/>
        <v>949</v>
      </c>
      <c r="E1226" s="35">
        <v>319.0</v>
      </c>
      <c r="F1226" s="36">
        <v>121.0</v>
      </c>
      <c r="G1226" s="37">
        <v>250.0</v>
      </c>
      <c r="H1226" s="38">
        <v>198.0</v>
      </c>
      <c r="I1226" s="39">
        <v>48.0</v>
      </c>
      <c r="J1226" s="40">
        <v>13.0</v>
      </c>
      <c r="K1226" s="88">
        <f t="shared" si="6"/>
        <v>0.5528673835</v>
      </c>
      <c r="L1226" s="88">
        <f t="shared" si="7"/>
        <v>0.6495575221</v>
      </c>
      <c r="M1226" s="88">
        <f t="shared" si="8"/>
        <v>0.6510416667</v>
      </c>
      <c r="N1226" s="88">
        <f t="shared" si="9"/>
        <v>0.2240143369</v>
      </c>
      <c r="O1226" s="88">
        <f t="shared" si="10"/>
        <v>0.6501580611</v>
      </c>
      <c r="P1226" s="89">
        <f t="shared" si="11"/>
        <v>0.01164874552</v>
      </c>
      <c r="Q1226" s="90">
        <f t="shared" ref="Q1226:V1226" si="3710">K1226-Q$2</f>
        <v>0.2018897018</v>
      </c>
      <c r="R1226" s="91">
        <f t="shared" si="3710"/>
        <v>0.1700049818</v>
      </c>
      <c r="S1226" s="92">
        <f t="shared" si="3710"/>
        <v>0.239454104</v>
      </c>
      <c r="T1226" s="93">
        <f t="shared" si="3710"/>
        <v>0.1082798953</v>
      </c>
      <c r="U1226" s="94">
        <f t="shared" si="3710"/>
        <v>0.196326732</v>
      </c>
      <c r="V1226" s="95">
        <f t="shared" si="3710"/>
        <v>-0.02061208299</v>
      </c>
      <c r="W1226" s="64"/>
      <c r="X1226" s="65">
        <f t="shared" si="13"/>
        <v>1</v>
      </c>
      <c r="Y1226" s="66">
        <f t="shared" si="14"/>
        <v>0</v>
      </c>
      <c r="Z1226" s="67">
        <f t="shared" ref="Z1226:AA1226" si="3711">U1226</f>
        <v>0.196326732</v>
      </c>
      <c r="AA1226" s="68">
        <f t="shared" si="3711"/>
        <v>-0.02061208299</v>
      </c>
      <c r="AB1226" s="69">
        <f t="shared" ref="AB1226:AC1226" si="3712">S1226</f>
        <v>0.239454104</v>
      </c>
      <c r="AC1226" s="70">
        <f t="shared" si="3712"/>
        <v>0.1082798953</v>
      </c>
      <c r="AD1226" s="71">
        <f t="shared" si="17"/>
        <v>0.03811932774</v>
      </c>
      <c r="AE1226" s="72">
        <f t="shared" si="18"/>
        <v>-0.008093405788</v>
      </c>
      <c r="AF1226" s="73">
        <f t="shared" si="19"/>
        <v>0.0492431159</v>
      </c>
      <c r="AG1226" s="74">
        <f t="shared" si="20"/>
        <v>0.01632259013</v>
      </c>
      <c r="AH1226" s="75">
        <f t="shared" si="21"/>
        <v>0.0456137322</v>
      </c>
      <c r="AI1226" s="76">
        <f t="shared" si="22"/>
        <v>0.05185613063</v>
      </c>
      <c r="AJ1226" s="77"/>
      <c r="AK1226" s="65">
        <f t="shared" si="23"/>
        <v>-0.005693794321</v>
      </c>
      <c r="AL1226" s="66">
        <f t="shared" si="24"/>
        <v>0.0007634399882</v>
      </c>
      <c r="AM1226" s="67">
        <f t="shared" si="25"/>
        <v>0.1929774094</v>
      </c>
      <c r="AN1226" s="68">
        <f t="shared" si="26"/>
        <v>0.2948720608</v>
      </c>
      <c r="AO1226" s="69">
        <f t="shared" si="27"/>
        <v>0.0203753104</v>
      </c>
      <c r="AP1226" s="70">
        <f t="shared" si="28"/>
        <v>-0.134521621</v>
      </c>
      <c r="AQ1226" s="71">
        <f t="shared" si="29"/>
        <v>0.01487454583</v>
      </c>
      <c r="AR1226" s="72">
        <f t="shared" si="30"/>
        <v>-0.02638114161</v>
      </c>
      <c r="AS1226" s="73">
        <f t="shared" si="31"/>
        <v>-0.005601328008</v>
      </c>
      <c r="AT1226" s="74">
        <f t="shared" si="32"/>
        <v>0.02120286506</v>
      </c>
      <c r="AU1226" s="75">
        <f t="shared" si="33"/>
        <v>0.004320178198</v>
      </c>
      <c r="AV1226" s="76">
        <f t="shared" si="34"/>
        <v>0.00663064052</v>
      </c>
      <c r="AW1226" s="78">
        <f t="shared" si="35"/>
        <v>0.2212523215</v>
      </c>
      <c r="AX1226" s="79">
        <f t="shared" si="36"/>
        <v>0.2018897018</v>
      </c>
      <c r="AY1226" s="78">
        <f t="shared" si="37"/>
        <v>0.1625662438</v>
      </c>
      <c r="AZ1226" s="79">
        <f t="shared" si="38"/>
        <v>0.1700049818</v>
      </c>
      <c r="BA1226" s="80"/>
      <c r="BB1226" s="80"/>
      <c r="BC1226" s="80"/>
      <c r="BD1226" s="80"/>
      <c r="BE1226" s="81"/>
      <c r="BF1226" s="81"/>
      <c r="BG1226" s="81"/>
      <c r="BH1226" s="81"/>
      <c r="BI1226" s="81"/>
      <c r="BJ1226" s="81"/>
    </row>
    <row r="1227">
      <c r="A1227" s="31">
        <v>1225.0</v>
      </c>
      <c r="B1227" s="32">
        <v>1519.0</v>
      </c>
      <c r="C1227" s="33">
        <v>628.0</v>
      </c>
      <c r="D1227" s="55">
        <f t="shared" si="5"/>
        <v>550</v>
      </c>
      <c r="E1227" s="35">
        <v>206.0</v>
      </c>
      <c r="F1227" s="36">
        <v>49.0</v>
      </c>
      <c r="G1227" s="37">
        <v>148.0</v>
      </c>
      <c r="H1227" s="38">
        <v>109.0</v>
      </c>
      <c r="I1227" s="39">
        <v>32.0</v>
      </c>
      <c r="J1227" s="40">
        <v>6.0</v>
      </c>
      <c r="K1227" s="88">
        <f t="shared" si="6"/>
        <v>0.6146496815</v>
      </c>
      <c r="L1227" s="88">
        <f t="shared" si="7"/>
        <v>0.6858789625</v>
      </c>
      <c r="M1227" s="88">
        <f t="shared" si="8"/>
        <v>0.7290640394</v>
      </c>
      <c r="N1227" s="88">
        <f t="shared" si="9"/>
        <v>0.2356687898</v>
      </c>
      <c r="O1227" s="88">
        <f t="shared" si="10"/>
        <v>0.7018181818</v>
      </c>
      <c r="P1227" s="89">
        <f t="shared" si="11"/>
        <v>0.009554140127</v>
      </c>
      <c r="Q1227" s="90">
        <f t="shared" ref="Q1227:V1227" si="3713">K1227-Q$2</f>
        <v>0.2636719998</v>
      </c>
      <c r="R1227" s="91">
        <f t="shared" si="3713"/>
        <v>0.2063264222</v>
      </c>
      <c r="S1227" s="92">
        <f t="shared" si="3713"/>
        <v>0.3174764768</v>
      </c>
      <c r="T1227" s="93">
        <f t="shared" si="3713"/>
        <v>0.1199343482</v>
      </c>
      <c r="U1227" s="94">
        <f t="shared" si="3713"/>
        <v>0.2479868527</v>
      </c>
      <c r="V1227" s="95">
        <f t="shared" si="3713"/>
        <v>-0.02270668838</v>
      </c>
      <c r="W1227" s="64"/>
      <c r="X1227" s="65">
        <f t="shared" si="13"/>
        <v>1</v>
      </c>
      <c r="Y1227" s="66">
        <f t="shared" si="14"/>
        <v>0</v>
      </c>
      <c r="Z1227" s="67">
        <f t="shared" ref="Z1227:AA1227" si="3714">U1227</f>
        <v>0.2479868527</v>
      </c>
      <c r="AA1227" s="68">
        <f t="shared" si="3714"/>
        <v>-0.02270668838</v>
      </c>
      <c r="AB1227" s="69">
        <f t="shared" ref="AB1227:AC1227" si="3715">S1227</f>
        <v>0.3174764768</v>
      </c>
      <c r="AC1227" s="70">
        <f t="shared" si="3715"/>
        <v>0.1199343482</v>
      </c>
      <c r="AD1227" s="71">
        <f t="shared" si="17"/>
        <v>0.06098188543</v>
      </c>
      <c r="AE1227" s="72">
        <f t="shared" si="18"/>
        <v>-0.01126192038</v>
      </c>
      <c r="AF1227" s="73">
        <f t="shared" si="19"/>
        <v>0.08145330416</v>
      </c>
      <c r="AG1227" s="74">
        <f t="shared" si="20"/>
        <v>0.02253330212</v>
      </c>
      <c r="AH1227" s="75">
        <f t="shared" si="21"/>
        <v>0.08640706542</v>
      </c>
      <c r="AI1227" s="76">
        <f t="shared" si="22"/>
        <v>0.07615266862</v>
      </c>
      <c r="AJ1227" s="77"/>
      <c r="AK1227" s="65">
        <f t="shared" si="23"/>
        <v>-0.005693794321</v>
      </c>
      <c r="AL1227" s="66">
        <f t="shared" si="24"/>
        <v>0.0007634399882</v>
      </c>
      <c r="AM1227" s="67">
        <f t="shared" si="25"/>
        <v>0.2384707536</v>
      </c>
      <c r="AN1227" s="68">
        <f t="shared" si="26"/>
        <v>0.3751801633</v>
      </c>
      <c r="AO1227" s="69">
        <f t="shared" si="27"/>
        <v>0.01523965687</v>
      </c>
      <c r="AP1227" s="70">
        <f t="shared" si="28"/>
        <v>-0.1750393852</v>
      </c>
      <c r="AQ1227" s="71">
        <f t="shared" si="29"/>
        <v>0.02477835659</v>
      </c>
      <c r="AR1227" s="72">
        <f t="shared" si="30"/>
        <v>-0.04133720358</v>
      </c>
      <c r="AS1227" s="73">
        <f t="shared" si="31"/>
        <v>-0.007380890977</v>
      </c>
      <c r="AT1227" s="74">
        <f t="shared" si="32"/>
        <v>0.03495518566</v>
      </c>
      <c r="AU1227" s="75">
        <f t="shared" si="33"/>
        <v>0.008546825821</v>
      </c>
      <c r="AV1227" s="76">
        <f t="shared" si="34"/>
        <v>0.01005666385</v>
      </c>
      <c r="AW1227" s="78">
        <f t="shared" si="35"/>
        <v>0.2739609076</v>
      </c>
      <c r="AX1227" s="79">
        <f t="shared" si="36"/>
        <v>0.2636719998</v>
      </c>
      <c r="AY1227" s="78">
        <f t="shared" si="37"/>
        <v>0.204578864</v>
      </c>
      <c r="AZ1227" s="79">
        <f t="shared" si="38"/>
        <v>0.2063264222</v>
      </c>
      <c r="BA1227" s="80"/>
      <c r="BB1227" s="80"/>
      <c r="BC1227" s="80"/>
      <c r="BD1227" s="80"/>
      <c r="BE1227" s="81"/>
      <c r="BF1227" s="81"/>
      <c r="BG1227" s="81"/>
      <c r="BH1227" s="81"/>
      <c r="BI1227" s="81"/>
      <c r="BJ1227" s="81"/>
    </row>
    <row r="1228">
      <c r="A1228" s="31">
        <v>1226.0</v>
      </c>
      <c r="B1228" s="32">
        <v>7501.0</v>
      </c>
      <c r="C1228" s="33">
        <v>692.0</v>
      </c>
      <c r="D1228" s="55">
        <f t="shared" si="5"/>
        <v>192</v>
      </c>
      <c r="E1228" s="35">
        <v>25.0</v>
      </c>
      <c r="F1228" s="36">
        <v>24.0</v>
      </c>
      <c r="G1228" s="37">
        <v>34.0</v>
      </c>
      <c r="H1228" s="38">
        <v>82.0</v>
      </c>
      <c r="I1228" s="39">
        <v>12.0</v>
      </c>
      <c r="J1228" s="40">
        <v>15.0</v>
      </c>
      <c r="K1228" s="88">
        <f t="shared" si="6"/>
        <v>0.1026011561</v>
      </c>
      <c r="L1228" s="88">
        <f t="shared" si="7"/>
        <v>0.3109243697</v>
      </c>
      <c r="M1228" s="88">
        <f t="shared" si="8"/>
        <v>0.4657534247</v>
      </c>
      <c r="N1228" s="88">
        <f t="shared" si="9"/>
        <v>0.04913294798</v>
      </c>
      <c r="O1228" s="88">
        <f t="shared" si="10"/>
        <v>0.3697916667</v>
      </c>
      <c r="P1228" s="89">
        <f t="shared" si="11"/>
        <v>0.02167630058</v>
      </c>
      <c r="Q1228" s="90">
        <f t="shared" ref="Q1228:V1228" si="3716">K1228-Q$2</f>
        <v>-0.2483765256</v>
      </c>
      <c r="R1228" s="91">
        <f t="shared" si="3716"/>
        <v>-0.1686281705</v>
      </c>
      <c r="S1228" s="92">
        <f t="shared" si="3716"/>
        <v>0.05416586201</v>
      </c>
      <c r="T1228" s="93">
        <f t="shared" si="3716"/>
        <v>-0.06660149363</v>
      </c>
      <c r="U1228" s="94">
        <f t="shared" si="3716"/>
        <v>-0.08403966243</v>
      </c>
      <c r="V1228" s="95">
        <f t="shared" si="3716"/>
        <v>-0.01058452793</v>
      </c>
      <c r="W1228" s="64"/>
      <c r="X1228" s="65">
        <f t="shared" si="13"/>
        <v>1</v>
      </c>
      <c r="Y1228" s="66">
        <f t="shared" si="14"/>
        <v>0</v>
      </c>
      <c r="Z1228" s="67">
        <f t="shared" ref="Z1228:AA1228" si="3717">U1228</f>
        <v>-0.08403966243</v>
      </c>
      <c r="AA1228" s="68">
        <f t="shared" si="3717"/>
        <v>-0.01058452793</v>
      </c>
      <c r="AB1228" s="69">
        <f t="shared" ref="AB1228:AC1228" si="3718">S1228</f>
        <v>0.05416586201</v>
      </c>
      <c r="AC1228" s="70">
        <f t="shared" si="3718"/>
        <v>-0.06660149363</v>
      </c>
      <c r="AD1228" s="71">
        <f t="shared" si="17"/>
        <v>0.006950632629</v>
      </c>
      <c r="AE1228" s="72">
        <f t="shared" si="18"/>
        <v>0.001779040309</v>
      </c>
      <c r="AF1228" s="73">
        <f t="shared" si="19"/>
        <v>-0.005257026128</v>
      </c>
      <c r="AG1228" s="74">
        <f t="shared" si="20"/>
        <v>0.005023846962</v>
      </c>
      <c r="AH1228" s="75">
        <f t="shared" si="21"/>
        <v>-0.001501818346</v>
      </c>
      <c r="AI1228" s="76">
        <f t="shared" si="22"/>
        <v>-0.007215054627</v>
      </c>
      <c r="AJ1228" s="77"/>
      <c r="AK1228" s="65">
        <f t="shared" si="23"/>
        <v>-0.005693794321</v>
      </c>
      <c r="AL1228" s="66">
        <f t="shared" si="24"/>
        <v>0.0007634399882</v>
      </c>
      <c r="AM1228" s="67">
        <f t="shared" si="25"/>
        <v>-0.05179338476</v>
      </c>
      <c r="AN1228" s="68">
        <f t="shared" si="26"/>
        <v>-0.1420646719</v>
      </c>
      <c r="AO1228" s="69">
        <f t="shared" si="27"/>
        <v>-0.04078890602</v>
      </c>
      <c r="AP1228" s="70">
        <f t="shared" si="28"/>
        <v>-0.01765218103</v>
      </c>
      <c r="AQ1228" s="71">
        <f t="shared" si="29"/>
        <v>0.004609551611</v>
      </c>
      <c r="AR1228" s="72">
        <f t="shared" si="30"/>
        <v>-0.003137417223</v>
      </c>
      <c r="AS1228" s="73">
        <f t="shared" si="31"/>
        <v>-0.002256910101</v>
      </c>
      <c r="AT1228" s="74">
        <f t="shared" si="32"/>
        <v>-0.002086903112</v>
      </c>
      <c r="AU1228" s="75">
        <f t="shared" si="33"/>
        <v>-0.00005168560188</v>
      </c>
      <c r="AV1228" s="76">
        <f t="shared" si="34"/>
        <v>-0.0008429067762</v>
      </c>
      <c r="AW1228" s="78">
        <f t="shared" si="35"/>
        <v>-0.0959751292</v>
      </c>
      <c r="AX1228" s="79">
        <f t="shared" si="36"/>
        <v>-0.2483765256</v>
      </c>
      <c r="AY1228" s="78">
        <f t="shared" si="37"/>
        <v>-0.1650206401</v>
      </c>
      <c r="AZ1228" s="79">
        <f t="shared" si="38"/>
        <v>-0.1686281705</v>
      </c>
      <c r="BA1228" s="80"/>
      <c r="BB1228" s="80"/>
      <c r="BC1228" s="80"/>
      <c r="BD1228" s="80"/>
      <c r="BE1228" s="81"/>
      <c r="BF1228" s="81"/>
      <c r="BG1228" s="81"/>
      <c r="BH1228" s="81"/>
      <c r="BI1228" s="81"/>
      <c r="BJ1228" s="81"/>
    </row>
    <row r="1229">
      <c r="A1229" s="31">
        <v>1227.0</v>
      </c>
      <c r="B1229" s="32">
        <v>2473.0</v>
      </c>
      <c r="C1229" s="33">
        <v>642.0</v>
      </c>
      <c r="D1229" s="55">
        <f t="shared" si="5"/>
        <v>519</v>
      </c>
      <c r="E1229" s="35">
        <v>141.0</v>
      </c>
      <c r="F1229" s="36">
        <v>16.0</v>
      </c>
      <c r="G1229" s="37">
        <v>93.0</v>
      </c>
      <c r="H1229" s="38">
        <v>40.0</v>
      </c>
      <c r="I1229" s="39">
        <v>211.0</v>
      </c>
      <c r="J1229" s="40">
        <v>18.0</v>
      </c>
      <c r="K1229" s="88">
        <f t="shared" si="6"/>
        <v>0.6931464174</v>
      </c>
      <c r="L1229" s="88">
        <f t="shared" si="7"/>
        <v>0.8979591837</v>
      </c>
      <c r="M1229" s="88">
        <f t="shared" si="8"/>
        <v>0.7322834646</v>
      </c>
      <c r="N1229" s="88">
        <f t="shared" si="9"/>
        <v>0.1448598131</v>
      </c>
      <c r="O1229" s="88">
        <f t="shared" si="10"/>
        <v>0.8574181118</v>
      </c>
      <c r="P1229" s="89">
        <f t="shared" si="11"/>
        <v>0.02803738318</v>
      </c>
      <c r="Q1229" s="90">
        <f t="shared" ref="Q1229:V1229" si="3719">K1229-Q$2</f>
        <v>0.3421687358</v>
      </c>
      <c r="R1229" s="91">
        <f t="shared" si="3719"/>
        <v>0.4184066434</v>
      </c>
      <c r="S1229" s="92">
        <f t="shared" si="3719"/>
        <v>0.3206959019</v>
      </c>
      <c r="T1229" s="93">
        <f t="shared" si="3719"/>
        <v>0.02912537148</v>
      </c>
      <c r="U1229" s="94">
        <f t="shared" si="3719"/>
        <v>0.4035867827</v>
      </c>
      <c r="V1229" s="95">
        <f t="shared" si="3719"/>
        <v>-0.004223445334</v>
      </c>
      <c r="W1229" s="64"/>
      <c r="X1229" s="65">
        <f t="shared" si="13"/>
        <v>1</v>
      </c>
      <c r="Y1229" s="66">
        <f t="shared" si="14"/>
        <v>0</v>
      </c>
      <c r="Z1229" s="67">
        <f t="shared" ref="Z1229:AA1229" si="3720">U1229</f>
        <v>0.4035867827</v>
      </c>
      <c r="AA1229" s="68">
        <f t="shared" si="3720"/>
        <v>-0.004223445334</v>
      </c>
      <c r="AB1229" s="69">
        <f t="shared" ref="AB1229:AC1229" si="3721">S1229</f>
        <v>0.3206959019</v>
      </c>
      <c r="AC1229" s="70">
        <f t="shared" si="3721"/>
        <v>0.02912537148</v>
      </c>
      <c r="AD1229" s="71">
        <f t="shared" si="17"/>
        <v>0.1628644536</v>
      </c>
      <c r="AE1229" s="72">
        <f t="shared" si="18"/>
        <v>-0.003409053428</v>
      </c>
      <c r="AF1229" s="73">
        <f t="shared" si="19"/>
        <v>0.1295516367</v>
      </c>
      <c r="AG1229" s="74">
        <f t="shared" si="20"/>
        <v>0.01040017336</v>
      </c>
      <c r="AH1229" s="75">
        <f t="shared" si="21"/>
        <v>0.1019975742</v>
      </c>
      <c r="AI1229" s="76">
        <f t="shared" si="22"/>
        <v>0.01868077455</v>
      </c>
      <c r="AJ1229" s="77"/>
      <c r="AK1229" s="65">
        <f t="shared" si="23"/>
        <v>-0.005693794321</v>
      </c>
      <c r="AL1229" s="66">
        <f t="shared" si="24"/>
        <v>0.0007634399882</v>
      </c>
      <c r="AM1229" s="67">
        <f t="shared" si="25"/>
        <v>0.3361352605</v>
      </c>
      <c r="AN1229" s="68">
        <f t="shared" si="26"/>
        <v>0.6373043721</v>
      </c>
      <c r="AO1229" s="69">
        <f t="shared" si="27"/>
        <v>-0.03046727993</v>
      </c>
      <c r="AP1229" s="70">
        <f t="shared" si="28"/>
        <v>-0.1639065673</v>
      </c>
      <c r="AQ1229" s="71">
        <f t="shared" si="29"/>
        <v>0.08172157657</v>
      </c>
      <c r="AR1229" s="72">
        <f t="shared" si="30"/>
        <v>-0.09669248317</v>
      </c>
      <c r="AS1229" s="73">
        <f t="shared" si="31"/>
        <v>-0.00100601245</v>
      </c>
      <c r="AT1229" s="74">
        <f t="shared" si="32"/>
        <v>0.05493218226</v>
      </c>
      <c r="AU1229" s="75">
        <f t="shared" si="33"/>
        <v>0.01125977287</v>
      </c>
      <c r="AV1229" s="76">
        <f t="shared" si="34"/>
        <v>0.003795463835</v>
      </c>
      <c r="AW1229" s="78">
        <f t="shared" si="35"/>
        <v>0.3919495233</v>
      </c>
      <c r="AX1229" s="79">
        <f t="shared" si="36"/>
        <v>0.3421687358</v>
      </c>
      <c r="AY1229" s="78">
        <f t="shared" si="37"/>
        <v>0.4361964077</v>
      </c>
      <c r="AZ1229" s="79">
        <f t="shared" si="38"/>
        <v>0.4184066434</v>
      </c>
      <c r="BA1229" s="80"/>
      <c r="BB1229" s="80"/>
      <c r="BC1229" s="80"/>
      <c r="BD1229" s="80"/>
      <c r="BE1229" s="81"/>
      <c r="BF1229" s="81"/>
      <c r="BG1229" s="81"/>
      <c r="BH1229" s="81"/>
      <c r="BI1229" s="81"/>
      <c r="BJ1229" s="81"/>
    </row>
    <row r="1230">
      <c r="A1230" s="31">
        <v>1228.0</v>
      </c>
      <c r="B1230" s="32" t="s">
        <v>423</v>
      </c>
      <c r="C1230" s="33">
        <v>263.0</v>
      </c>
      <c r="D1230" s="55">
        <f t="shared" si="5"/>
        <v>152</v>
      </c>
      <c r="E1230" s="35">
        <v>10.0</v>
      </c>
      <c r="F1230" s="36">
        <v>31.0</v>
      </c>
      <c r="G1230" s="37">
        <v>9.0</v>
      </c>
      <c r="H1230" s="38">
        <v>75.0</v>
      </c>
      <c r="I1230" s="39">
        <v>3.0</v>
      </c>
      <c r="J1230" s="40">
        <v>24.0</v>
      </c>
      <c r="K1230" s="88">
        <f t="shared" si="6"/>
        <v>0.08365019011</v>
      </c>
      <c r="L1230" s="88">
        <f t="shared" si="7"/>
        <v>0.1477272727</v>
      </c>
      <c r="M1230" s="88">
        <f t="shared" si="8"/>
        <v>0.140625</v>
      </c>
      <c r="N1230" s="88">
        <f t="shared" si="9"/>
        <v>0.03422053232</v>
      </c>
      <c r="O1230" s="88">
        <f t="shared" si="10"/>
        <v>0.1447368421</v>
      </c>
      <c r="P1230" s="89">
        <f t="shared" si="11"/>
        <v>0.09125475285</v>
      </c>
      <c r="Q1230" s="90">
        <f t="shared" ref="Q1230:V1230" si="3722">K1230-Q$2</f>
        <v>-0.2673274916</v>
      </c>
      <c r="R1230" s="91">
        <f t="shared" si="3722"/>
        <v>-0.3318252676</v>
      </c>
      <c r="S1230" s="92">
        <f t="shared" si="3722"/>
        <v>-0.2709625626</v>
      </c>
      <c r="T1230" s="93">
        <f t="shared" si="3722"/>
        <v>-0.08151390929</v>
      </c>
      <c r="U1230" s="94">
        <f t="shared" si="3722"/>
        <v>-0.309094487</v>
      </c>
      <c r="V1230" s="95">
        <f t="shared" si="3722"/>
        <v>0.05899392434</v>
      </c>
      <c r="W1230" s="64"/>
      <c r="X1230" s="65">
        <f t="shared" si="13"/>
        <v>1</v>
      </c>
      <c r="Y1230" s="66">
        <f t="shared" si="14"/>
        <v>0</v>
      </c>
      <c r="Z1230" s="67">
        <f t="shared" ref="Z1230:AA1230" si="3723">U1230</f>
        <v>-0.309094487</v>
      </c>
      <c r="AA1230" s="68">
        <f t="shared" si="3723"/>
        <v>0.05899392434</v>
      </c>
      <c r="AB1230" s="69">
        <f t="shared" ref="AB1230:AC1230" si="3724">S1230</f>
        <v>-0.2709625626</v>
      </c>
      <c r="AC1230" s="70">
        <f t="shared" si="3724"/>
        <v>-0.08151390929</v>
      </c>
      <c r="AD1230" s="71">
        <f t="shared" si="17"/>
        <v>0.09205911878</v>
      </c>
      <c r="AE1230" s="72">
        <f t="shared" si="18"/>
        <v>-0.03646939356</v>
      </c>
      <c r="AF1230" s="73">
        <f t="shared" si="19"/>
        <v>0.08856185969</v>
      </c>
      <c r="AG1230" s="74">
        <f t="shared" si="20"/>
        <v>0.009210355054</v>
      </c>
      <c r="AH1230" s="75">
        <f t="shared" si="21"/>
        <v>0.06677619295</v>
      </c>
      <c r="AI1230" s="76">
        <f t="shared" si="22"/>
        <v>0.0441744355</v>
      </c>
      <c r="AJ1230" s="77"/>
      <c r="AK1230" s="65">
        <f t="shared" si="23"/>
        <v>-0.005693794321</v>
      </c>
      <c r="AL1230" s="66">
        <f t="shared" si="24"/>
        <v>0.0007634399882</v>
      </c>
      <c r="AM1230" s="67">
        <f t="shared" si="25"/>
        <v>-0.3459613779</v>
      </c>
      <c r="AN1230" s="68">
        <f t="shared" si="26"/>
        <v>-0.4425776226</v>
      </c>
      <c r="AO1230" s="69">
        <f t="shared" si="27"/>
        <v>-0.002616763895</v>
      </c>
      <c r="AP1230" s="70">
        <f t="shared" si="28"/>
        <v>0.1464698006</v>
      </c>
      <c r="AQ1230" s="71">
        <f t="shared" si="29"/>
        <v>0.02605693151</v>
      </c>
      <c r="AR1230" s="72">
        <f t="shared" si="30"/>
        <v>-0.07240948774</v>
      </c>
      <c r="AS1230" s="73">
        <f t="shared" si="31"/>
        <v>-0.001574072838</v>
      </c>
      <c r="AT1230" s="74">
        <f t="shared" si="32"/>
        <v>0.03760663501</v>
      </c>
      <c r="AU1230" s="75">
        <f t="shared" si="33"/>
        <v>0.006846380302</v>
      </c>
      <c r="AV1230" s="76">
        <f t="shared" si="34"/>
        <v>0.006107449647</v>
      </c>
      <c r="AW1230" s="78">
        <f t="shared" si="35"/>
        <v>-0.3229426971</v>
      </c>
      <c r="AX1230" s="79">
        <f t="shared" si="36"/>
        <v>-0.2673274916</v>
      </c>
      <c r="AY1230" s="78">
        <f t="shared" si="37"/>
        <v>-0.3240397851</v>
      </c>
      <c r="AZ1230" s="79">
        <f t="shared" si="38"/>
        <v>-0.3318252676</v>
      </c>
      <c r="BA1230" s="80"/>
      <c r="BB1230" s="80"/>
      <c r="BC1230" s="80"/>
      <c r="BD1230" s="80"/>
      <c r="BE1230" s="81"/>
      <c r="BF1230" s="81"/>
      <c r="BG1230" s="81"/>
      <c r="BH1230" s="81"/>
      <c r="BI1230" s="81"/>
      <c r="BJ1230" s="81"/>
    </row>
    <row r="1231">
      <c r="A1231" s="31">
        <v>1229.0</v>
      </c>
      <c r="B1231" s="32">
        <v>5504.0</v>
      </c>
      <c r="C1231" s="33">
        <v>1139.0</v>
      </c>
      <c r="D1231" s="55">
        <f t="shared" si="5"/>
        <v>881</v>
      </c>
      <c r="E1231" s="35">
        <v>264.0</v>
      </c>
      <c r="F1231" s="36">
        <v>215.0</v>
      </c>
      <c r="G1231" s="37">
        <v>103.0</v>
      </c>
      <c r="H1231" s="38">
        <v>210.0</v>
      </c>
      <c r="I1231" s="39">
        <v>40.0</v>
      </c>
      <c r="J1231" s="40">
        <v>49.0</v>
      </c>
      <c r="K1231" s="88">
        <f t="shared" si="6"/>
        <v>0.3573309921</v>
      </c>
      <c r="L1231" s="88">
        <f t="shared" si="7"/>
        <v>0.5914396887</v>
      </c>
      <c r="M1231" s="88">
        <f t="shared" si="8"/>
        <v>0.280653951</v>
      </c>
      <c r="N1231" s="88">
        <f t="shared" si="9"/>
        <v>0.09043020193</v>
      </c>
      <c r="O1231" s="88">
        <f t="shared" si="10"/>
        <v>0.4619750284</v>
      </c>
      <c r="P1231" s="89">
        <f t="shared" si="11"/>
        <v>0.04302019315</v>
      </c>
      <c r="Q1231" s="90">
        <f t="shared" ref="Q1231:V1231" si="3725">K1231-Q$2</f>
        <v>0.006353310408</v>
      </c>
      <c r="R1231" s="91">
        <f t="shared" si="3725"/>
        <v>0.1118871484</v>
      </c>
      <c r="S1231" s="92">
        <f t="shared" si="3725"/>
        <v>-0.1309336117</v>
      </c>
      <c r="T1231" s="93">
        <f t="shared" si="3725"/>
        <v>-0.02530423968</v>
      </c>
      <c r="U1231" s="94">
        <f t="shared" si="3725"/>
        <v>0.008143699283</v>
      </c>
      <c r="V1231" s="95">
        <f t="shared" si="3725"/>
        <v>0.01075936464</v>
      </c>
      <c r="W1231" s="64"/>
      <c r="X1231" s="65">
        <f t="shared" si="13"/>
        <v>1</v>
      </c>
      <c r="Y1231" s="66">
        <f t="shared" si="14"/>
        <v>0</v>
      </c>
      <c r="Z1231" s="67">
        <f t="shared" ref="Z1231:AA1231" si="3726">U1231</f>
        <v>0.008143699283</v>
      </c>
      <c r="AA1231" s="68">
        <f t="shared" si="3726"/>
        <v>0.01075936464</v>
      </c>
      <c r="AB1231" s="69">
        <f t="shared" ref="AB1231:AC1231" si="3727">S1231</f>
        <v>-0.1309336117</v>
      </c>
      <c r="AC1231" s="70">
        <f t="shared" si="3727"/>
        <v>-0.02530423968</v>
      </c>
      <c r="AD1231" s="71">
        <f t="shared" si="17"/>
        <v>-0.00004944408944</v>
      </c>
      <c r="AE1231" s="72">
        <f t="shared" si="18"/>
        <v>0.0001752420602</v>
      </c>
      <c r="AF1231" s="73">
        <f t="shared" si="19"/>
        <v>-0.0007940264181</v>
      </c>
      <c r="AG1231" s="74">
        <f t="shared" si="20"/>
        <v>-0.00161483259</v>
      </c>
      <c r="AH1231" s="75">
        <f t="shared" si="21"/>
        <v>0.01650330613</v>
      </c>
      <c r="AI1231" s="76">
        <f t="shared" si="22"/>
        <v>0.006626350984</v>
      </c>
      <c r="AJ1231" s="77"/>
      <c r="AK1231" s="65">
        <f t="shared" si="23"/>
        <v>-0.005693794321</v>
      </c>
      <c r="AL1231" s="66">
        <f t="shared" si="24"/>
        <v>0.0007634399882</v>
      </c>
      <c r="AM1231" s="67">
        <f t="shared" si="25"/>
        <v>-0.01043469191</v>
      </c>
      <c r="AN1231" s="68">
        <f t="shared" si="26"/>
        <v>0.02171167893</v>
      </c>
      <c r="AO1231" s="69">
        <f t="shared" si="27"/>
        <v>0.005754724933</v>
      </c>
      <c r="AP1231" s="70">
        <f t="shared" si="28"/>
        <v>0.06880107152</v>
      </c>
      <c r="AQ1231" s="71">
        <f t="shared" si="29"/>
        <v>0.00007674250549</v>
      </c>
      <c r="AR1231" s="72">
        <f t="shared" si="30"/>
        <v>0.000118893645</v>
      </c>
      <c r="AS1231" s="73">
        <f t="shared" si="31"/>
        <v>0.0006606046006</v>
      </c>
      <c r="AT1231" s="74">
        <f t="shared" si="32"/>
        <v>-0.0003771736571</v>
      </c>
      <c r="AU1231" s="75">
        <f t="shared" si="33"/>
        <v>0.001762590534</v>
      </c>
      <c r="AV1231" s="76">
        <f t="shared" si="34"/>
        <v>0.001022792483</v>
      </c>
      <c r="AW1231" s="78">
        <f t="shared" si="35"/>
        <v>-0.007873823656</v>
      </c>
      <c r="AX1231" s="79">
        <f t="shared" si="36"/>
        <v>0.006353310408</v>
      </c>
      <c r="AY1231" s="78">
        <f t="shared" si="37"/>
        <v>0.0920407029</v>
      </c>
      <c r="AZ1231" s="79">
        <f t="shared" si="38"/>
        <v>0.1118871484</v>
      </c>
      <c r="BA1231" s="80"/>
      <c r="BB1231" s="80"/>
      <c r="BC1231" s="80"/>
      <c r="BD1231" s="80"/>
      <c r="BE1231" s="81"/>
      <c r="BF1231" s="81"/>
      <c r="BG1231" s="81"/>
      <c r="BH1231" s="81"/>
      <c r="BI1231" s="81"/>
      <c r="BJ1231" s="81"/>
    </row>
    <row r="1232">
      <c r="A1232" s="31">
        <v>1230.0</v>
      </c>
      <c r="B1232" s="32" t="s">
        <v>263</v>
      </c>
      <c r="C1232" s="33">
        <v>1174.0</v>
      </c>
      <c r="D1232" s="55">
        <f t="shared" si="5"/>
        <v>864</v>
      </c>
      <c r="E1232" s="35">
        <v>96.0</v>
      </c>
      <c r="F1232" s="36">
        <v>132.0</v>
      </c>
      <c r="G1232" s="37">
        <v>109.0</v>
      </c>
      <c r="H1232" s="38">
        <v>434.0</v>
      </c>
      <c r="I1232" s="39">
        <v>38.0</v>
      </c>
      <c r="J1232" s="40">
        <v>55.0</v>
      </c>
      <c r="K1232" s="88">
        <f t="shared" si="6"/>
        <v>0.2069846678</v>
      </c>
      <c r="L1232" s="88">
        <f t="shared" si="7"/>
        <v>0.235915493</v>
      </c>
      <c r="M1232" s="88">
        <f t="shared" si="8"/>
        <v>0.3682432432</v>
      </c>
      <c r="N1232" s="88">
        <f t="shared" si="9"/>
        <v>0.09284497445</v>
      </c>
      <c r="O1232" s="88">
        <f t="shared" si="10"/>
        <v>0.28125</v>
      </c>
      <c r="P1232" s="89">
        <f t="shared" si="11"/>
        <v>0.0468483816</v>
      </c>
      <c r="Q1232" s="90">
        <f t="shared" ref="Q1232:V1232" si="3728">K1232-Q$2</f>
        <v>-0.1439930139</v>
      </c>
      <c r="R1232" s="91">
        <f t="shared" si="3728"/>
        <v>-0.2436370473</v>
      </c>
      <c r="S1232" s="92">
        <f t="shared" si="3728"/>
        <v>-0.0433443194</v>
      </c>
      <c r="T1232" s="93">
        <f t="shared" si="3728"/>
        <v>-0.02288946716</v>
      </c>
      <c r="U1232" s="94">
        <f t="shared" si="3728"/>
        <v>-0.1725813291</v>
      </c>
      <c r="V1232" s="95">
        <f t="shared" si="3728"/>
        <v>0.01458755309</v>
      </c>
      <c r="W1232" s="64"/>
      <c r="X1232" s="65">
        <f t="shared" si="13"/>
        <v>1</v>
      </c>
      <c r="Y1232" s="66">
        <f t="shared" si="14"/>
        <v>0</v>
      </c>
      <c r="Z1232" s="67">
        <f t="shared" ref="Z1232:AA1232" si="3729">U1232</f>
        <v>-0.1725813291</v>
      </c>
      <c r="AA1232" s="68">
        <f t="shared" si="3729"/>
        <v>0.01458755309</v>
      </c>
      <c r="AB1232" s="69">
        <f t="shared" ref="AB1232:AC1232" si="3730">S1232</f>
        <v>-0.0433443194</v>
      </c>
      <c r="AC1232" s="70">
        <f t="shared" si="3730"/>
        <v>-0.02288946716</v>
      </c>
      <c r="AD1232" s="71">
        <f t="shared" si="17"/>
        <v>0.02957151845</v>
      </c>
      <c r="AE1232" s="72">
        <f t="shared" si="18"/>
        <v>-0.005035078601</v>
      </c>
      <c r="AF1232" s="73">
        <f t="shared" si="19"/>
        <v>0.007814321569</v>
      </c>
      <c r="AG1232" s="74">
        <f t="shared" si="20"/>
        <v>0.003318007104</v>
      </c>
      <c r="AH1232" s="75">
        <f t="shared" si="21"/>
        <v>0.001354802318</v>
      </c>
      <c r="AI1232" s="76">
        <f t="shared" si="22"/>
        <v>0.001984256751</v>
      </c>
      <c r="AJ1232" s="77"/>
      <c r="AK1232" s="65">
        <f t="shared" si="23"/>
        <v>-0.005693794321</v>
      </c>
      <c r="AL1232" s="66">
        <f t="shared" si="24"/>
        <v>0.0007634399882</v>
      </c>
      <c r="AM1232" s="67">
        <f t="shared" si="25"/>
        <v>-0.1640302898</v>
      </c>
      <c r="AN1232" s="68">
        <f t="shared" si="26"/>
        <v>-0.2620903908</v>
      </c>
      <c r="AO1232" s="69">
        <f t="shared" si="27"/>
        <v>-0.00532749171</v>
      </c>
      <c r="AP1232" s="70">
        <f t="shared" si="28"/>
        <v>0.02481155367</v>
      </c>
      <c r="AQ1232" s="71">
        <f t="shared" si="29"/>
        <v>0.01226397742</v>
      </c>
      <c r="AR1232" s="72">
        <f t="shared" si="30"/>
        <v>-0.01982636164</v>
      </c>
      <c r="AS1232" s="73">
        <f t="shared" si="31"/>
        <v>-0.001195940884</v>
      </c>
      <c r="AT1232" s="74">
        <f t="shared" si="32"/>
        <v>0.003383652912</v>
      </c>
      <c r="AU1232" s="75">
        <f t="shared" si="33"/>
        <v>0.0001210155805</v>
      </c>
      <c r="AV1232" s="76">
        <f t="shared" si="34"/>
        <v>0.0002472972415</v>
      </c>
      <c r="AW1232" s="78">
        <f t="shared" si="35"/>
        <v>-0.1638625238</v>
      </c>
      <c r="AX1232" s="79">
        <f t="shared" si="36"/>
        <v>-0.1439930139</v>
      </c>
      <c r="AY1232" s="78">
        <f t="shared" si="37"/>
        <v>-0.2527108086</v>
      </c>
      <c r="AZ1232" s="79">
        <f t="shared" si="38"/>
        <v>-0.2436370473</v>
      </c>
      <c r="BA1232" s="80"/>
      <c r="BB1232" s="80"/>
      <c r="BC1232" s="80"/>
      <c r="BD1232" s="80"/>
      <c r="BE1232" s="81"/>
      <c r="BF1232" s="81"/>
      <c r="BG1232" s="81"/>
      <c r="BH1232" s="81"/>
      <c r="BI1232" s="81"/>
      <c r="BJ1232" s="81"/>
    </row>
    <row r="1233">
      <c r="A1233" s="31">
        <v>1231.0</v>
      </c>
      <c r="B1233" s="32" t="s">
        <v>121</v>
      </c>
      <c r="C1233" s="33">
        <v>1102.0</v>
      </c>
      <c r="D1233" s="55">
        <f t="shared" si="5"/>
        <v>945</v>
      </c>
      <c r="E1233" s="35">
        <v>417.0</v>
      </c>
      <c r="F1233" s="36">
        <v>72.0</v>
      </c>
      <c r="G1233" s="37">
        <v>168.0</v>
      </c>
      <c r="H1233" s="38">
        <v>214.0</v>
      </c>
      <c r="I1233" s="39">
        <v>61.0</v>
      </c>
      <c r="J1233" s="40">
        <v>13.0</v>
      </c>
      <c r="K1233" s="88">
        <f t="shared" si="6"/>
        <v>0.5862068966</v>
      </c>
      <c r="L1233" s="88">
        <f t="shared" si="7"/>
        <v>0.6907514451</v>
      </c>
      <c r="M1233" s="88">
        <f t="shared" si="8"/>
        <v>0.6640316206</v>
      </c>
      <c r="N1233" s="88">
        <f t="shared" si="9"/>
        <v>0.1524500907</v>
      </c>
      <c r="O1233" s="88">
        <f t="shared" si="10"/>
        <v>0.6835978836</v>
      </c>
      <c r="P1233" s="89">
        <f t="shared" si="11"/>
        <v>0.01179673321</v>
      </c>
      <c r="Q1233" s="90">
        <f t="shared" ref="Q1233:V1233" si="3731">K1233-Q$2</f>
        <v>0.2352292149</v>
      </c>
      <c r="R1233" s="91">
        <f t="shared" si="3731"/>
        <v>0.2111989048</v>
      </c>
      <c r="S1233" s="92">
        <f t="shared" si="3731"/>
        <v>0.2524440579</v>
      </c>
      <c r="T1233" s="93">
        <f t="shared" si="3731"/>
        <v>0.03671564914</v>
      </c>
      <c r="U1233" s="94">
        <f t="shared" si="3731"/>
        <v>0.2297665545</v>
      </c>
      <c r="V1233" s="95">
        <f t="shared" si="3731"/>
        <v>-0.0204640953</v>
      </c>
      <c r="W1233" s="64"/>
      <c r="X1233" s="65">
        <f t="shared" si="13"/>
        <v>1</v>
      </c>
      <c r="Y1233" s="66">
        <f t="shared" si="14"/>
        <v>0</v>
      </c>
      <c r="Z1233" s="67">
        <f t="shared" ref="Z1233:AA1233" si="3732">U1233</f>
        <v>0.2297665545</v>
      </c>
      <c r="AA1233" s="68">
        <f t="shared" si="3732"/>
        <v>-0.0204640953</v>
      </c>
      <c r="AB1233" s="69">
        <f t="shared" ref="AB1233:AC1233" si="3733">S1233</f>
        <v>0.2524440579</v>
      </c>
      <c r="AC1233" s="70">
        <f t="shared" si="3733"/>
        <v>0.03671564914</v>
      </c>
      <c r="AD1233" s="71">
        <f t="shared" si="17"/>
        <v>0.05237389037</v>
      </c>
      <c r="AE1233" s="72">
        <f t="shared" si="18"/>
        <v>-0.009403929336</v>
      </c>
      <c r="AF1233" s="73">
        <f t="shared" si="19"/>
        <v>0.05875455393</v>
      </c>
      <c r="AG1233" s="74">
        <f t="shared" si="20"/>
        <v>0.00326998894</v>
      </c>
      <c r="AH1233" s="75">
        <f t="shared" si="21"/>
        <v>0.06237996348</v>
      </c>
      <c r="AI1233" s="76">
        <f t="shared" si="22"/>
        <v>0.01853729491</v>
      </c>
      <c r="AJ1233" s="77"/>
      <c r="AK1233" s="65">
        <f t="shared" si="23"/>
        <v>-0.005693794321</v>
      </c>
      <c r="AL1233" s="66">
        <f t="shared" si="24"/>
        <v>0.0007634399882</v>
      </c>
      <c r="AM1233" s="67">
        <f t="shared" si="25"/>
        <v>0.2200378973</v>
      </c>
      <c r="AN1233" s="68">
        <f t="shared" si="26"/>
        <v>0.348083361</v>
      </c>
      <c r="AO1233" s="69">
        <f t="shared" si="27"/>
        <v>-0.01711131865</v>
      </c>
      <c r="AP1233" s="70">
        <f t="shared" si="28"/>
        <v>-0.1309573685</v>
      </c>
      <c r="AQ1233" s="71">
        <f t="shared" si="29"/>
        <v>0.02143712932</v>
      </c>
      <c r="AR1233" s="72">
        <f t="shared" si="30"/>
        <v>-0.03536428605</v>
      </c>
      <c r="AS1233" s="73">
        <f t="shared" si="31"/>
        <v>0.0001541544397</v>
      </c>
      <c r="AT1233" s="74">
        <f t="shared" si="32"/>
        <v>0.02487520085</v>
      </c>
      <c r="AU1233" s="75">
        <f t="shared" si="33"/>
        <v>0.006769344171</v>
      </c>
      <c r="AV1233" s="76">
        <f t="shared" si="34"/>
        <v>0.003127819812</v>
      </c>
      <c r="AW1233" s="78">
        <f t="shared" si="35"/>
        <v>0.2255934122</v>
      </c>
      <c r="AX1233" s="79">
        <f t="shared" si="36"/>
        <v>0.2352292149</v>
      </c>
      <c r="AY1233" s="78">
        <f t="shared" si="37"/>
        <v>0.2105281671</v>
      </c>
      <c r="AZ1233" s="79">
        <f t="shared" si="38"/>
        <v>0.2111989048</v>
      </c>
      <c r="BA1233" s="80"/>
      <c r="BB1233" s="80"/>
      <c r="BC1233" s="80"/>
      <c r="BD1233" s="80"/>
      <c r="BE1233" s="81"/>
      <c r="BF1233" s="81"/>
      <c r="BG1233" s="81"/>
      <c r="BH1233" s="81"/>
      <c r="BI1233" s="81"/>
      <c r="BJ1233" s="81"/>
    </row>
    <row r="1234">
      <c r="A1234" s="31">
        <v>1232.0</v>
      </c>
      <c r="B1234" s="32">
        <v>1645.0</v>
      </c>
      <c r="C1234" s="33">
        <v>573.0</v>
      </c>
      <c r="D1234" s="55">
        <f t="shared" si="5"/>
        <v>217</v>
      </c>
      <c r="E1234" s="35">
        <v>26.0</v>
      </c>
      <c r="F1234" s="36">
        <v>37.0</v>
      </c>
      <c r="G1234" s="37">
        <v>33.0</v>
      </c>
      <c r="H1234" s="38">
        <v>78.0</v>
      </c>
      <c r="I1234" s="39">
        <v>25.0</v>
      </c>
      <c r="J1234" s="40">
        <v>18.0</v>
      </c>
      <c r="K1234" s="88">
        <f t="shared" si="6"/>
        <v>0.1465968586</v>
      </c>
      <c r="L1234" s="88">
        <f t="shared" si="7"/>
        <v>0.3953488372</v>
      </c>
      <c r="M1234" s="88">
        <f t="shared" si="8"/>
        <v>0.375</v>
      </c>
      <c r="N1234" s="88">
        <f t="shared" si="9"/>
        <v>0.05759162304</v>
      </c>
      <c r="O1234" s="88">
        <f t="shared" si="10"/>
        <v>0.3870967742</v>
      </c>
      <c r="P1234" s="89">
        <f t="shared" si="11"/>
        <v>0.03141361257</v>
      </c>
      <c r="Q1234" s="90">
        <f t="shared" ref="Q1234:V1234" si="3734">K1234-Q$2</f>
        <v>-0.2043808231</v>
      </c>
      <c r="R1234" s="91">
        <f t="shared" si="3734"/>
        <v>-0.08420370308</v>
      </c>
      <c r="S1234" s="92">
        <f t="shared" si="3734"/>
        <v>-0.03658756265</v>
      </c>
      <c r="T1234" s="93">
        <f t="shared" si="3734"/>
        <v>-0.05814281857</v>
      </c>
      <c r="U1234" s="94">
        <f t="shared" si="3734"/>
        <v>-0.0667345549</v>
      </c>
      <c r="V1234" s="95">
        <f t="shared" si="3734"/>
        <v>-0.0008472159465</v>
      </c>
      <c r="W1234" s="64"/>
      <c r="X1234" s="65">
        <f t="shared" si="13"/>
        <v>1</v>
      </c>
      <c r="Y1234" s="66">
        <f t="shared" si="14"/>
        <v>0</v>
      </c>
      <c r="Z1234" s="67">
        <f t="shared" ref="Z1234:AA1234" si="3735">U1234</f>
        <v>-0.0667345549</v>
      </c>
      <c r="AA1234" s="68">
        <f t="shared" si="3735"/>
        <v>-0.0008472159465</v>
      </c>
      <c r="AB1234" s="69">
        <f t="shared" ref="AB1234:AC1234" si="3736">S1234</f>
        <v>-0.03658756265</v>
      </c>
      <c r="AC1234" s="70">
        <f t="shared" si="3736"/>
        <v>-0.05814281857</v>
      </c>
      <c r="AD1234" s="71">
        <f t="shared" si="17"/>
        <v>0.004452783043</v>
      </c>
      <c r="AE1234" s="72">
        <f t="shared" si="18"/>
        <v>0.0001130771582</v>
      </c>
      <c r="AF1234" s="73">
        <f t="shared" si="19"/>
        <v>0.002392395185</v>
      </c>
      <c r="AG1234" s="74">
        <f t="shared" si="20"/>
        <v>0.003911132684</v>
      </c>
      <c r="AH1234" s="75">
        <f t="shared" si="21"/>
        <v>-0.002041937611</v>
      </c>
      <c r="AI1234" s="76">
        <f t="shared" si="22"/>
        <v>0.004254608034</v>
      </c>
      <c r="AJ1234" s="77"/>
      <c r="AK1234" s="65">
        <f t="shared" si="23"/>
        <v>-0.005693794321</v>
      </c>
      <c r="AL1234" s="66">
        <f t="shared" si="24"/>
        <v>0.0007634399882</v>
      </c>
      <c r="AM1234" s="67">
        <f t="shared" si="25"/>
        <v>-0.05312737181</v>
      </c>
      <c r="AN1234" s="68">
        <f t="shared" si="26"/>
        <v>-0.1066422023</v>
      </c>
      <c r="AO1234" s="69">
        <f t="shared" si="27"/>
        <v>-0.02384400704</v>
      </c>
      <c r="AP1234" s="70">
        <f t="shared" si="28"/>
        <v>0.02638905218</v>
      </c>
      <c r="AQ1234" s="71">
        <f t="shared" si="29"/>
        <v>0.002354552689</v>
      </c>
      <c r="AR1234" s="72">
        <f t="shared" si="30"/>
        <v>-0.002537588778</v>
      </c>
      <c r="AS1234" s="73">
        <f t="shared" si="31"/>
        <v>-0.001587737291</v>
      </c>
      <c r="AT1234" s="74">
        <f t="shared" si="32"/>
        <v>0.001111507249</v>
      </c>
      <c r="AU1234" s="75">
        <f t="shared" si="33"/>
        <v>-0.0003015156217</v>
      </c>
      <c r="AV1234" s="76">
        <f t="shared" si="34"/>
        <v>0.0004489162163</v>
      </c>
      <c r="AW1234" s="78">
        <f t="shared" si="35"/>
        <v>-0.08219987339</v>
      </c>
      <c r="AX1234" s="79">
        <f t="shared" si="36"/>
        <v>-0.2043808231</v>
      </c>
      <c r="AY1234" s="78">
        <f t="shared" si="37"/>
        <v>-0.08046687541</v>
      </c>
      <c r="AZ1234" s="79">
        <f t="shared" si="38"/>
        <v>-0.08420370308</v>
      </c>
      <c r="BA1234" s="80"/>
      <c r="BB1234" s="80"/>
      <c r="BC1234" s="80"/>
      <c r="BD1234" s="80"/>
      <c r="BE1234" s="81"/>
      <c r="BF1234" s="81"/>
      <c r="BG1234" s="81"/>
      <c r="BH1234" s="81"/>
      <c r="BI1234" s="81"/>
      <c r="BJ1234" s="81"/>
    </row>
    <row r="1235">
      <c r="A1235" s="31">
        <v>1233.0</v>
      </c>
      <c r="B1235" s="32">
        <v>7502.0</v>
      </c>
      <c r="C1235" s="33">
        <v>1674.0</v>
      </c>
      <c r="D1235" s="55">
        <f t="shared" si="5"/>
        <v>971</v>
      </c>
      <c r="E1235" s="35">
        <v>159.0</v>
      </c>
      <c r="F1235" s="36">
        <v>134.0</v>
      </c>
      <c r="G1235" s="37">
        <v>237.0</v>
      </c>
      <c r="H1235" s="38">
        <v>336.0</v>
      </c>
      <c r="I1235" s="39">
        <v>64.0</v>
      </c>
      <c r="J1235" s="40">
        <v>41.0</v>
      </c>
      <c r="K1235" s="88">
        <f t="shared" si="6"/>
        <v>0.27479092</v>
      </c>
      <c r="L1235" s="88">
        <f t="shared" si="7"/>
        <v>0.3989266547</v>
      </c>
      <c r="M1235" s="88">
        <f t="shared" si="8"/>
        <v>0.5752427184</v>
      </c>
      <c r="N1235" s="88">
        <f t="shared" si="9"/>
        <v>0.1415770609</v>
      </c>
      <c r="O1235" s="88">
        <f t="shared" si="10"/>
        <v>0.473738414</v>
      </c>
      <c r="P1235" s="89">
        <f t="shared" si="11"/>
        <v>0.02449223417</v>
      </c>
      <c r="Q1235" s="90">
        <f t="shared" ref="Q1235:V1235" si="3737">K1235-Q$2</f>
        <v>-0.07618676174</v>
      </c>
      <c r="R1235" s="91">
        <f t="shared" si="3737"/>
        <v>-0.08062588555</v>
      </c>
      <c r="S1235" s="92">
        <f t="shared" si="3737"/>
        <v>0.1636551558</v>
      </c>
      <c r="T1235" s="93">
        <f t="shared" si="3737"/>
        <v>0.02584261932</v>
      </c>
      <c r="U1235" s="94">
        <f t="shared" si="3737"/>
        <v>0.01990708491</v>
      </c>
      <c r="V1235" s="95">
        <f t="shared" si="3737"/>
        <v>-0.007768594342</v>
      </c>
      <c r="W1235" s="64"/>
      <c r="X1235" s="65">
        <f t="shared" si="13"/>
        <v>1</v>
      </c>
      <c r="Y1235" s="66">
        <f t="shared" si="14"/>
        <v>0</v>
      </c>
      <c r="Z1235" s="67">
        <f t="shared" ref="Z1235:AA1235" si="3738">U1235</f>
        <v>0.01990708491</v>
      </c>
      <c r="AA1235" s="68">
        <f t="shared" si="3738"/>
        <v>-0.007768594342</v>
      </c>
      <c r="AB1235" s="69">
        <f t="shared" ref="AB1235:AC1235" si="3739">S1235</f>
        <v>0.1636551558</v>
      </c>
      <c r="AC1235" s="70">
        <f t="shared" si="3739"/>
        <v>0.02584261932</v>
      </c>
      <c r="AD1235" s="71">
        <f t="shared" si="17"/>
        <v>0.0003359409717</v>
      </c>
      <c r="AE1235" s="72">
        <f t="shared" si="18"/>
        <v>-0.0003093001344</v>
      </c>
      <c r="AF1235" s="73">
        <f t="shared" si="19"/>
        <v>0.003458657909</v>
      </c>
      <c r="AG1235" s="74">
        <f t="shared" si="20"/>
        <v>-0.0007569193002</v>
      </c>
      <c r="AH1235" s="75">
        <f t="shared" si="21"/>
        <v>0.02611516905</v>
      </c>
      <c r="AI1235" s="76">
        <f t="shared" si="22"/>
        <v>0.008458555784</v>
      </c>
      <c r="AJ1235" s="77"/>
      <c r="AK1235" s="65">
        <f t="shared" si="23"/>
        <v>-0.005693794321</v>
      </c>
      <c r="AL1235" s="66">
        <f t="shared" si="24"/>
        <v>0.0007634399882</v>
      </c>
      <c r="AM1235" s="67">
        <f t="shared" si="25"/>
        <v>0.02858302325</v>
      </c>
      <c r="AN1235" s="68">
        <f t="shared" si="26"/>
        <v>0.02526418862</v>
      </c>
      <c r="AO1235" s="69">
        <f t="shared" si="27"/>
        <v>-0.01007607872</v>
      </c>
      <c r="AP1235" s="70">
        <f t="shared" si="28"/>
        <v>-0.08518362542</v>
      </c>
      <c r="AQ1235" s="71">
        <f t="shared" si="29"/>
        <v>-0.000007637118728</v>
      </c>
      <c r="AR1235" s="72">
        <f t="shared" si="30"/>
        <v>-0.0003548072979</v>
      </c>
      <c r="AS1235" s="73">
        <f t="shared" si="31"/>
        <v>0.000409651881</v>
      </c>
      <c r="AT1235" s="74">
        <f t="shared" si="32"/>
        <v>0.001439523661</v>
      </c>
      <c r="AU1235" s="75">
        <f t="shared" si="33"/>
        <v>0.002822488148</v>
      </c>
      <c r="AV1235" s="76">
        <f t="shared" si="34"/>
        <v>0.001388604904</v>
      </c>
      <c r="AW1235" s="78">
        <f t="shared" si="35"/>
        <v>0.01603765312</v>
      </c>
      <c r="AX1235" s="79">
        <f t="shared" si="36"/>
        <v>-0.07618676174</v>
      </c>
      <c r="AY1235" s="78">
        <f t="shared" si="37"/>
        <v>-0.05668267554</v>
      </c>
      <c r="AZ1235" s="79">
        <f t="shared" si="38"/>
        <v>-0.08062588555</v>
      </c>
      <c r="BA1235" s="80"/>
      <c r="BB1235" s="80"/>
      <c r="BC1235" s="80"/>
      <c r="BD1235" s="80"/>
      <c r="BE1235" s="81"/>
      <c r="BF1235" s="81"/>
      <c r="BG1235" s="81"/>
      <c r="BH1235" s="81"/>
      <c r="BI1235" s="81"/>
      <c r="BJ1235" s="81"/>
    </row>
    <row r="1236">
      <c r="A1236" s="31">
        <v>1234.0</v>
      </c>
      <c r="B1236" s="32">
        <v>3605.0</v>
      </c>
      <c r="C1236" s="33">
        <v>572.0</v>
      </c>
      <c r="D1236" s="55">
        <f t="shared" si="5"/>
        <v>423</v>
      </c>
      <c r="E1236" s="35">
        <v>68.0</v>
      </c>
      <c r="F1236" s="36">
        <v>4.0</v>
      </c>
      <c r="G1236" s="37">
        <v>70.0</v>
      </c>
      <c r="H1236" s="38">
        <v>63.0</v>
      </c>
      <c r="I1236" s="39">
        <v>184.0</v>
      </c>
      <c r="J1236" s="40">
        <v>34.0</v>
      </c>
      <c r="K1236" s="88">
        <f t="shared" si="6"/>
        <v>0.5629370629</v>
      </c>
      <c r="L1236" s="88">
        <f t="shared" si="7"/>
        <v>0.8</v>
      </c>
      <c r="M1236" s="88">
        <f t="shared" si="8"/>
        <v>0.6481481481</v>
      </c>
      <c r="N1236" s="88">
        <f t="shared" si="9"/>
        <v>0.1223776224</v>
      </c>
      <c r="O1236" s="88">
        <f t="shared" si="10"/>
        <v>0.7612293144</v>
      </c>
      <c r="P1236" s="89">
        <f t="shared" si="11"/>
        <v>0.05944055944</v>
      </c>
      <c r="Q1236" s="90">
        <f t="shared" ref="Q1236:V1236" si="3740">K1236-Q$2</f>
        <v>0.2119593812</v>
      </c>
      <c r="R1236" s="91">
        <f t="shared" si="3740"/>
        <v>0.3204474597</v>
      </c>
      <c r="S1236" s="92">
        <f t="shared" si="3740"/>
        <v>0.2365605855</v>
      </c>
      <c r="T1236" s="93">
        <f t="shared" si="3740"/>
        <v>0.00664318077</v>
      </c>
      <c r="U1236" s="94">
        <f t="shared" si="3740"/>
        <v>0.3073979853</v>
      </c>
      <c r="V1236" s="95">
        <f t="shared" si="3740"/>
        <v>0.02717973093</v>
      </c>
      <c r="W1236" s="64"/>
      <c r="X1236" s="65">
        <f t="shared" si="13"/>
        <v>1</v>
      </c>
      <c r="Y1236" s="66">
        <f t="shared" si="14"/>
        <v>0</v>
      </c>
      <c r="Z1236" s="67">
        <f t="shared" ref="Z1236:AA1236" si="3741">U1236</f>
        <v>0.3073979853</v>
      </c>
      <c r="AA1236" s="68">
        <f t="shared" si="3741"/>
        <v>0.02717973093</v>
      </c>
      <c r="AB1236" s="69">
        <f t="shared" ref="AB1236:AC1236" si="3742">S1236</f>
        <v>0.2365605855</v>
      </c>
      <c r="AC1236" s="70">
        <f t="shared" si="3742"/>
        <v>0.00664318077</v>
      </c>
      <c r="AD1236" s="71">
        <f t="shared" si="17"/>
        <v>0.09375478361</v>
      </c>
      <c r="AE1236" s="72">
        <f t="shared" si="18"/>
        <v>0.01670998906</v>
      </c>
      <c r="AF1236" s="73">
        <f t="shared" si="19"/>
        <v>0.07253768753</v>
      </c>
      <c r="AG1236" s="74">
        <f t="shared" si="20"/>
        <v>0.008471753447</v>
      </c>
      <c r="AH1236" s="75">
        <f t="shared" si="21"/>
        <v>0.05591677876</v>
      </c>
      <c r="AI1236" s="76">
        <f t="shared" si="22"/>
        <v>0.003143029465</v>
      </c>
      <c r="AJ1236" s="77"/>
      <c r="AK1236" s="65">
        <f t="shared" si="23"/>
        <v>-0.005693794321</v>
      </c>
      <c r="AL1236" s="66">
        <f t="shared" si="24"/>
        <v>0.0007634399882</v>
      </c>
      <c r="AM1236" s="67">
        <f t="shared" si="25"/>
        <v>0.2077635873</v>
      </c>
      <c r="AN1236" s="68">
        <f t="shared" si="26"/>
        <v>0.5102239046</v>
      </c>
      <c r="AO1236" s="69">
        <f t="shared" si="27"/>
        <v>-0.02987028776</v>
      </c>
      <c r="AP1236" s="70">
        <f t="shared" si="28"/>
        <v>-0.1188236261</v>
      </c>
      <c r="AQ1236" s="71">
        <f t="shared" si="29"/>
        <v>0.05792888829</v>
      </c>
      <c r="AR1236" s="72">
        <f t="shared" si="30"/>
        <v>-0.04606489226</v>
      </c>
      <c r="AS1236" s="73">
        <f t="shared" si="31"/>
        <v>-0.001680764416</v>
      </c>
      <c r="AT1236" s="74">
        <f t="shared" si="32"/>
        <v>0.03082640348</v>
      </c>
      <c r="AU1236" s="75">
        <f t="shared" si="33"/>
        <v>0.006289499237</v>
      </c>
      <c r="AV1236" s="76">
        <f t="shared" si="34"/>
        <v>0.001275787127</v>
      </c>
      <c r="AW1236" s="78">
        <f t="shared" si="35"/>
        <v>0.2347371284</v>
      </c>
      <c r="AX1236" s="79">
        <f t="shared" si="36"/>
        <v>0.2119593812</v>
      </c>
      <c r="AY1236" s="78">
        <f t="shared" si="37"/>
        <v>0.3782010169</v>
      </c>
      <c r="AZ1236" s="79">
        <f t="shared" si="38"/>
        <v>0.3204474597</v>
      </c>
      <c r="BA1236" s="80"/>
      <c r="BB1236" s="80"/>
      <c r="BC1236" s="80"/>
      <c r="BD1236" s="80"/>
      <c r="BE1236" s="81"/>
      <c r="BF1236" s="81"/>
      <c r="BG1236" s="81"/>
      <c r="BH1236" s="81"/>
      <c r="BI1236" s="81"/>
      <c r="BJ1236" s="81"/>
    </row>
    <row r="1237">
      <c r="A1237" s="31">
        <v>1235.0</v>
      </c>
      <c r="B1237" s="32">
        <v>2126.0</v>
      </c>
      <c r="C1237" s="33">
        <v>756.0</v>
      </c>
      <c r="D1237" s="55">
        <f t="shared" si="5"/>
        <v>426</v>
      </c>
      <c r="E1237" s="35">
        <v>96.0</v>
      </c>
      <c r="F1237" s="36">
        <v>79.0</v>
      </c>
      <c r="G1237" s="37">
        <v>66.0</v>
      </c>
      <c r="H1237" s="38">
        <v>108.0</v>
      </c>
      <c r="I1237" s="39">
        <v>36.0</v>
      </c>
      <c r="J1237" s="40">
        <v>41.0</v>
      </c>
      <c r="K1237" s="88">
        <f t="shared" si="6"/>
        <v>0.2619047619</v>
      </c>
      <c r="L1237" s="88">
        <f t="shared" si="7"/>
        <v>0.55</v>
      </c>
      <c r="M1237" s="88">
        <f t="shared" si="8"/>
        <v>0.3548387097</v>
      </c>
      <c r="N1237" s="88">
        <f t="shared" si="9"/>
        <v>0.0873015873</v>
      </c>
      <c r="O1237" s="88">
        <f t="shared" si="10"/>
        <v>0.4647887324</v>
      </c>
      <c r="P1237" s="89">
        <f t="shared" si="11"/>
        <v>0.05423280423</v>
      </c>
      <c r="Q1237" s="90">
        <f t="shared" ref="Q1237:V1237" si="3743">K1237-Q$2</f>
        <v>-0.08907291979</v>
      </c>
      <c r="R1237" s="91">
        <f t="shared" si="3743"/>
        <v>0.07044745971</v>
      </c>
      <c r="S1237" s="92">
        <f t="shared" si="3743"/>
        <v>-0.05674885297</v>
      </c>
      <c r="T1237" s="93">
        <f t="shared" si="3743"/>
        <v>-0.02843285431</v>
      </c>
      <c r="U1237" s="94">
        <f t="shared" si="3743"/>
        <v>0.0109574033</v>
      </c>
      <c r="V1237" s="95">
        <f t="shared" si="3743"/>
        <v>0.02197197572</v>
      </c>
      <c r="W1237" s="64"/>
      <c r="X1237" s="65">
        <f t="shared" si="13"/>
        <v>1</v>
      </c>
      <c r="Y1237" s="66">
        <f t="shared" si="14"/>
        <v>0</v>
      </c>
      <c r="Z1237" s="67">
        <f t="shared" ref="Z1237:AA1237" si="3744">U1237</f>
        <v>0.0109574033</v>
      </c>
      <c r="AA1237" s="68">
        <f t="shared" si="3744"/>
        <v>0.02197197572</v>
      </c>
      <c r="AB1237" s="69">
        <f t="shared" ref="AB1237:AC1237" si="3745">S1237</f>
        <v>-0.05674885297</v>
      </c>
      <c r="AC1237" s="70">
        <f t="shared" si="3745"/>
        <v>-0.02843285431</v>
      </c>
      <c r="AD1237" s="71">
        <f t="shared" si="17"/>
        <v>-0.00036270303</v>
      </c>
      <c r="AE1237" s="72">
        <f t="shared" si="18"/>
        <v>0.0004815115986</v>
      </c>
      <c r="AF1237" s="73">
        <f t="shared" si="19"/>
        <v>0.000002905915638</v>
      </c>
      <c r="AG1237" s="74">
        <f t="shared" si="20"/>
        <v>-0.001558434671</v>
      </c>
      <c r="AH1237" s="75">
        <f t="shared" si="21"/>
        <v>0.002412005109</v>
      </c>
      <c r="AI1237" s="76">
        <f t="shared" si="22"/>
        <v>0.003227063737</v>
      </c>
      <c r="AJ1237" s="77"/>
      <c r="AK1237" s="65">
        <f t="shared" si="23"/>
        <v>-0.005693794321</v>
      </c>
      <c r="AL1237" s="66">
        <f t="shared" si="24"/>
        <v>0.0007634399882</v>
      </c>
      <c r="AM1237" s="67">
        <f t="shared" si="25"/>
        <v>-0.02593961543</v>
      </c>
      <c r="AN1237" s="68">
        <f t="shared" si="26"/>
        <v>0.03533119239</v>
      </c>
      <c r="AO1237" s="69">
        <f t="shared" si="27"/>
        <v>-0.006209906752</v>
      </c>
      <c r="AP1237" s="70">
        <f t="shared" si="28"/>
        <v>0.03226934674</v>
      </c>
      <c r="AQ1237" s="71">
        <f t="shared" si="29"/>
        <v>0.00009427104649</v>
      </c>
      <c r="AR1237" s="72">
        <f t="shared" si="30"/>
        <v>0.0004589210043</v>
      </c>
      <c r="AS1237" s="73">
        <f t="shared" si="31"/>
        <v>0.0006576136358</v>
      </c>
      <c r="AT1237" s="74">
        <f t="shared" si="32"/>
        <v>-0.00003945811088</v>
      </c>
      <c r="AU1237" s="75">
        <f t="shared" si="33"/>
        <v>0.0002204727882</v>
      </c>
      <c r="AV1237" s="76">
        <f t="shared" si="34"/>
        <v>0.000405618278</v>
      </c>
      <c r="AW1237" s="78">
        <f t="shared" si="35"/>
        <v>-0.03687095904</v>
      </c>
      <c r="AX1237" s="79">
        <f t="shared" si="36"/>
        <v>-0.08907291979</v>
      </c>
      <c r="AY1237" s="78">
        <f t="shared" si="37"/>
        <v>0.0691890603</v>
      </c>
      <c r="AZ1237" s="79">
        <f t="shared" si="38"/>
        <v>0.07044745971</v>
      </c>
      <c r="BA1237" s="80"/>
      <c r="BB1237" s="80"/>
      <c r="BC1237" s="80"/>
      <c r="BD1237" s="80"/>
      <c r="BE1237" s="81"/>
      <c r="BF1237" s="81"/>
      <c r="BG1237" s="81"/>
      <c r="BH1237" s="81"/>
      <c r="BI1237" s="81"/>
      <c r="BJ1237" s="81"/>
    </row>
    <row r="1238">
      <c r="A1238" s="31">
        <v>1236.0</v>
      </c>
      <c r="B1238" s="32" t="s">
        <v>96</v>
      </c>
      <c r="C1238" s="33">
        <v>564.0</v>
      </c>
      <c r="D1238" s="55">
        <f t="shared" si="5"/>
        <v>474</v>
      </c>
      <c r="E1238" s="35">
        <v>64.0</v>
      </c>
      <c r="F1238" s="36">
        <v>103.0</v>
      </c>
      <c r="G1238" s="37">
        <v>30.0</v>
      </c>
      <c r="H1238" s="38">
        <v>234.0</v>
      </c>
      <c r="I1238" s="39">
        <v>28.0</v>
      </c>
      <c r="J1238" s="40">
        <v>15.0</v>
      </c>
      <c r="K1238" s="88">
        <f t="shared" si="6"/>
        <v>0.2163120567</v>
      </c>
      <c r="L1238" s="88">
        <f t="shared" si="7"/>
        <v>0.282208589</v>
      </c>
      <c r="M1238" s="88">
        <f t="shared" si="8"/>
        <v>0.2027027027</v>
      </c>
      <c r="N1238" s="88">
        <f t="shared" si="9"/>
        <v>0.05319148936</v>
      </c>
      <c r="O1238" s="88">
        <f t="shared" si="10"/>
        <v>0.2573839662</v>
      </c>
      <c r="P1238" s="89">
        <f t="shared" si="11"/>
        <v>0.02659574468</v>
      </c>
      <c r="Q1238" s="90">
        <f t="shared" ref="Q1238:V1238" si="3746">K1238-Q$2</f>
        <v>-0.134665625</v>
      </c>
      <c r="R1238" s="91">
        <f t="shared" si="3746"/>
        <v>-0.1973439513</v>
      </c>
      <c r="S1238" s="92">
        <f t="shared" si="3746"/>
        <v>-0.2088848599</v>
      </c>
      <c r="T1238" s="93">
        <f t="shared" si="3746"/>
        <v>-0.06254295225</v>
      </c>
      <c r="U1238" s="94">
        <f t="shared" si="3746"/>
        <v>-0.1964473628</v>
      </c>
      <c r="V1238" s="95">
        <f t="shared" si="3746"/>
        <v>-0.005665083831</v>
      </c>
      <c r="W1238" s="64"/>
      <c r="X1238" s="65">
        <f t="shared" si="13"/>
        <v>1</v>
      </c>
      <c r="Y1238" s="66">
        <f t="shared" si="14"/>
        <v>0</v>
      </c>
      <c r="Z1238" s="67">
        <f t="shared" ref="Z1238:AA1238" si="3747">U1238</f>
        <v>-0.1964473628</v>
      </c>
      <c r="AA1238" s="68">
        <f t="shared" si="3747"/>
        <v>-0.005665083831</v>
      </c>
      <c r="AB1238" s="69">
        <f t="shared" ref="AB1238:AC1238" si="3748">S1238</f>
        <v>-0.2088848599</v>
      </c>
      <c r="AC1238" s="70">
        <f t="shared" si="3748"/>
        <v>-0.06254295225</v>
      </c>
      <c r="AD1238" s="71">
        <f t="shared" si="17"/>
        <v>0.0385594732</v>
      </c>
      <c r="AE1238" s="72">
        <f t="shared" si="18"/>
        <v>0.002225781558</v>
      </c>
      <c r="AF1238" s="73">
        <f t="shared" si="19"/>
        <v>0.04068056881</v>
      </c>
      <c r="AG1238" s="74">
        <f t="shared" si="20"/>
        <v>0.01346974828</v>
      </c>
      <c r="AH1238" s="75">
        <f t="shared" si="21"/>
        <v>0.03972126384</v>
      </c>
      <c r="AI1238" s="76">
        <f t="shared" si="22"/>
        <v>0.02612855164</v>
      </c>
      <c r="AJ1238" s="77"/>
      <c r="AK1238" s="65">
        <f t="shared" si="23"/>
        <v>-0.005693794321</v>
      </c>
      <c r="AL1238" s="66">
        <f t="shared" si="24"/>
        <v>0.0007634399882</v>
      </c>
      <c r="AM1238" s="67">
        <f t="shared" si="25"/>
        <v>-0.1513571116</v>
      </c>
      <c r="AN1238" s="68">
        <f t="shared" si="26"/>
        <v>-0.3165124618</v>
      </c>
      <c r="AO1238" s="69">
        <f t="shared" si="27"/>
        <v>-0.001869714538</v>
      </c>
      <c r="AP1238" s="70">
        <f t="shared" si="28"/>
        <v>0.1128719447</v>
      </c>
      <c r="AQ1238" s="71">
        <f t="shared" si="29"/>
        <v>0.02111624447</v>
      </c>
      <c r="AR1238" s="72">
        <f t="shared" si="30"/>
        <v>-0.02133387827</v>
      </c>
      <c r="AS1238" s="73">
        <f t="shared" si="31"/>
        <v>-0.004621183573</v>
      </c>
      <c r="AT1238" s="74">
        <f t="shared" si="32"/>
        <v>0.0175156629</v>
      </c>
      <c r="AU1238" s="75">
        <f t="shared" si="33"/>
        <v>0.004074949829</v>
      </c>
      <c r="AV1238" s="76">
        <f t="shared" si="34"/>
        <v>0.003616154217</v>
      </c>
      <c r="AW1238" s="78">
        <f t="shared" si="35"/>
        <v>-0.1383506098</v>
      </c>
      <c r="AX1238" s="79">
        <f t="shared" si="36"/>
        <v>-0.134665625</v>
      </c>
      <c r="AY1238" s="78">
        <f t="shared" si="37"/>
        <v>-0.2030791383</v>
      </c>
      <c r="AZ1238" s="79">
        <f t="shared" si="38"/>
        <v>-0.1973439513</v>
      </c>
      <c r="BA1238" s="80"/>
      <c r="BB1238" s="80"/>
      <c r="BC1238" s="80"/>
      <c r="BD1238" s="80"/>
      <c r="BE1238" s="81"/>
      <c r="BF1238" s="81"/>
      <c r="BG1238" s="81"/>
      <c r="BH1238" s="81"/>
      <c r="BI1238" s="81"/>
      <c r="BJ1238" s="81"/>
    </row>
    <row r="1239">
      <c r="A1239" s="31">
        <v>1237.0</v>
      </c>
      <c r="B1239" s="32">
        <v>5047.0</v>
      </c>
      <c r="C1239" s="33">
        <v>2191.0</v>
      </c>
      <c r="D1239" s="55">
        <f t="shared" si="5"/>
        <v>1406</v>
      </c>
      <c r="E1239" s="35">
        <v>228.0</v>
      </c>
      <c r="F1239" s="36">
        <v>174.0</v>
      </c>
      <c r="G1239" s="37">
        <v>380.0</v>
      </c>
      <c r="H1239" s="38">
        <v>486.0</v>
      </c>
      <c r="I1239" s="39">
        <v>69.0</v>
      </c>
      <c r="J1239" s="40">
        <v>69.0</v>
      </c>
      <c r="K1239" s="88">
        <f t="shared" si="6"/>
        <v>0.3089913282</v>
      </c>
      <c r="L1239" s="88">
        <f t="shared" si="7"/>
        <v>0.3793103448</v>
      </c>
      <c r="M1239" s="88">
        <f t="shared" si="8"/>
        <v>0.6099518459</v>
      </c>
      <c r="N1239" s="88">
        <f t="shared" si="9"/>
        <v>0.1734367869</v>
      </c>
      <c r="O1239" s="88">
        <f t="shared" si="10"/>
        <v>0.4815078236</v>
      </c>
      <c r="P1239" s="89">
        <f t="shared" si="11"/>
        <v>0.03149246919</v>
      </c>
      <c r="Q1239" s="90">
        <f t="shared" ref="Q1239:V1239" si="3749">K1239-Q$2</f>
        <v>-0.04198635353</v>
      </c>
      <c r="R1239" s="91">
        <f t="shared" si="3749"/>
        <v>-0.1002421955</v>
      </c>
      <c r="S1239" s="92">
        <f t="shared" si="3749"/>
        <v>0.1983642833</v>
      </c>
      <c r="T1239" s="93">
        <f t="shared" si="3749"/>
        <v>0.05770234525</v>
      </c>
      <c r="U1239" s="94">
        <f t="shared" si="3749"/>
        <v>0.02767649452</v>
      </c>
      <c r="V1239" s="95">
        <f t="shared" si="3749"/>
        <v>-0.0007683593198</v>
      </c>
      <c r="W1239" s="64"/>
      <c r="X1239" s="65">
        <f t="shared" si="13"/>
        <v>1</v>
      </c>
      <c r="Y1239" s="66">
        <f t="shared" si="14"/>
        <v>0</v>
      </c>
      <c r="Z1239" s="67">
        <f t="shared" ref="Z1239:AA1239" si="3750">U1239</f>
        <v>0.02767649452</v>
      </c>
      <c r="AA1239" s="68">
        <f t="shared" si="3750"/>
        <v>-0.0007683593198</v>
      </c>
      <c r="AB1239" s="69">
        <f t="shared" ref="AB1239:AC1239" si="3751">S1239</f>
        <v>0.1983642833</v>
      </c>
      <c r="AC1239" s="70">
        <f t="shared" si="3751"/>
        <v>0.05770234525</v>
      </c>
      <c r="AD1239" s="71">
        <f t="shared" si="17"/>
        <v>0.0007653979729</v>
      </c>
      <c r="AE1239" s="72">
        <f t="shared" si="18"/>
        <v>-0.00004253098501</v>
      </c>
      <c r="AF1239" s="73">
        <f t="shared" si="19"/>
        <v>0.005534364133</v>
      </c>
      <c r="AG1239" s="74">
        <f t="shared" si="20"/>
        <v>0.001444583596</v>
      </c>
      <c r="AH1239" s="75">
        <f t="shared" si="21"/>
        <v>0.03601882823</v>
      </c>
      <c r="AI1239" s="76">
        <f t="shared" si="22"/>
        <v>0.02289216872</v>
      </c>
      <c r="AJ1239" s="77"/>
      <c r="AK1239" s="65">
        <f t="shared" si="23"/>
        <v>-0.005693794321</v>
      </c>
      <c r="AL1239" s="66">
        <f t="shared" si="24"/>
        <v>0.0007634399882</v>
      </c>
      <c r="AM1239" s="67">
        <f t="shared" si="25"/>
        <v>0.02381097164</v>
      </c>
      <c r="AN1239" s="68">
        <f t="shared" si="26"/>
        <v>0.04331321884</v>
      </c>
      <c r="AO1239" s="69">
        <f t="shared" si="27"/>
        <v>0.0009330197465</v>
      </c>
      <c r="AP1239" s="70">
        <f t="shared" si="28"/>
        <v>-0.1069499691</v>
      </c>
      <c r="AQ1239" s="71">
        <f t="shared" si="29"/>
        <v>0.0003686051798</v>
      </c>
      <c r="AR1239" s="72">
        <f t="shared" si="30"/>
        <v>-0.0004680415726</v>
      </c>
      <c r="AS1239" s="73">
        <f t="shared" si="31"/>
        <v>-0.0004650225174</v>
      </c>
      <c r="AT1239" s="74">
        <f t="shared" si="32"/>
        <v>0.00237278164</v>
      </c>
      <c r="AU1239" s="75">
        <f t="shared" si="33"/>
        <v>0.003708290536</v>
      </c>
      <c r="AV1239" s="76">
        <f t="shared" si="34"/>
        <v>0.003188262496</v>
      </c>
      <c r="AW1239" s="78">
        <f t="shared" si="35"/>
        <v>0.02266207027</v>
      </c>
      <c r="AX1239" s="79">
        <f t="shared" si="36"/>
        <v>-0.04198635353</v>
      </c>
      <c r="AY1239" s="78">
        <f t="shared" si="37"/>
        <v>-0.05778030767</v>
      </c>
      <c r="AZ1239" s="79">
        <f t="shared" si="38"/>
        <v>-0.1002421955</v>
      </c>
      <c r="BA1239" s="80"/>
      <c r="BB1239" s="80"/>
      <c r="BC1239" s="80"/>
      <c r="BD1239" s="80"/>
      <c r="BE1239" s="81"/>
      <c r="BF1239" s="81"/>
      <c r="BG1239" s="81"/>
      <c r="BH1239" s="81"/>
      <c r="BI1239" s="81"/>
      <c r="BJ1239" s="81"/>
    </row>
    <row r="1240">
      <c r="A1240" s="31">
        <v>1238.0</v>
      </c>
      <c r="B1240" s="32">
        <v>4590.0</v>
      </c>
      <c r="C1240" s="33">
        <v>894.0</v>
      </c>
      <c r="D1240" s="55">
        <f t="shared" si="5"/>
        <v>430</v>
      </c>
      <c r="E1240" s="35">
        <v>26.0</v>
      </c>
      <c r="F1240" s="36">
        <v>95.0</v>
      </c>
      <c r="G1240" s="37">
        <v>32.0</v>
      </c>
      <c r="H1240" s="38">
        <v>192.0</v>
      </c>
      <c r="I1240" s="39">
        <v>23.0</v>
      </c>
      <c r="J1240" s="40">
        <v>62.0</v>
      </c>
      <c r="K1240" s="88">
        <f t="shared" si="6"/>
        <v>0.09060402685</v>
      </c>
      <c r="L1240" s="88">
        <f t="shared" si="7"/>
        <v>0.2033195021</v>
      </c>
      <c r="M1240" s="88">
        <f t="shared" si="8"/>
        <v>0.1693121693</v>
      </c>
      <c r="N1240" s="88">
        <f t="shared" si="9"/>
        <v>0.03579418345</v>
      </c>
      <c r="O1240" s="88">
        <f t="shared" si="10"/>
        <v>0.188372093</v>
      </c>
      <c r="P1240" s="89">
        <f t="shared" si="11"/>
        <v>0.06935123043</v>
      </c>
      <c r="Q1240" s="90">
        <f t="shared" ref="Q1240:V1240" si="3752">K1240-Q$2</f>
        <v>-0.2603736548</v>
      </c>
      <c r="R1240" s="91">
        <f t="shared" si="3752"/>
        <v>-0.2762330382</v>
      </c>
      <c r="S1240" s="92">
        <f t="shared" si="3752"/>
        <v>-0.2422753933</v>
      </c>
      <c r="T1240" s="93">
        <f t="shared" si="3752"/>
        <v>-0.07994025816</v>
      </c>
      <c r="U1240" s="94">
        <f t="shared" si="3752"/>
        <v>-0.2654592361</v>
      </c>
      <c r="V1240" s="95">
        <f t="shared" si="3752"/>
        <v>0.03709040191</v>
      </c>
      <c r="W1240" s="64"/>
      <c r="X1240" s="65">
        <f t="shared" si="13"/>
        <v>1</v>
      </c>
      <c r="Y1240" s="66">
        <f t="shared" si="14"/>
        <v>0</v>
      </c>
      <c r="Z1240" s="67">
        <f t="shared" ref="Z1240:AA1240" si="3753">U1240</f>
        <v>-0.2654592361</v>
      </c>
      <c r="AA1240" s="68">
        <f t="shared" si="3753"/>
        <v>0.03709040191</v>
      </c>
      <c r="AB1240" s="69">
        <f t="shared" ref="AB1240:AC1240" si="3754">S1240</f>
        <v>-0.2422753933</v>
      </c>
      <c r="AC1240" s="70">
        <f t="shared" si="3754"/>
        <v>-0.07994025816</v>
      </c>
      <c r="AD1240" s="71">
        <f t="shared" si="17"/>
        <v>0.0690929081</v>
      </c>
      <c r="AE1240" s="72">
        <f t="shared" si="18"/>
        <v>-0.01969197951</v>
      </c>
      <c r="AF1240" s="73">
        <f t="shared" si="19"/>
        <v>0.06727925714</v>
      </c>
      <c r="AG1240" s="74">
        <f t="shared" si="20"/>
        <v>0.01223478815</v>
      </c>
      <c r="AH1240" s="75">
        <f t="shared" si="21"/>
        <v>0.05230692134</v>
      </c>
      <c r="AI1240" s="76">
        <f t="shared" si="22"/>
        <v>0.03873511498</v>
      </c>
      <c r="AJ1240" s="77"/>
      <c r="AK1240" s="65">
        <f t="shared" si="23"/>
        <v>-0.005693794321</v>
      </c>
      <c r="AL1240" s="66">
        <f t="shared" si="24"/>
        <v>0.0007634399882</v>
      </c>
      <c r="AM1240" s="67">
        <f t="shared" si="25"/>
        <v>-0.2755688868</v>
      </c>
      <c r="AN1240" s="68">
        <f t="shared" si="26"/>
        <v>-0.3911792872</v>
      </c>
      <c r="AO1240" s="69">
        <f t="shared" si="27"/>
        <v>-0.005856303869</v>
      </c>
      <c r="AP1240" s="70">
        <f t="shared" si="28"/>
        <v>0.1319525976</v>
      </c>
      <c r="AQ1240" s="71">
        <f t="shared" si="29"/>
        <v>0.02403302535</v>
      </c>
      <c r="AR1240" s="72">
        <f t="shared" si="30"/>
        <v>-0.05039831844</v>
      </c>
      <c r="AS1240" s="73">
        <f t="shared" si="31"/>
        <v>-0.003405746826</v>
      </c>
      <c r="AT1240" s="74">
        <f t="shared" si="32"/>
        <v>0.02870599337</v>
      </c>
      <c r="AU1240" s="75">
        <f t="shared" si="33"/>
        <v>0.005294940458</v>
      </c>
      <c r="AV1240" s="76">
        <f t="shared" si="34"/>
        <v>0.005252713508</v>
      </c>
      <c r="AW1240" s="78">
        <f t="shared" si="35"/>
        <v>-0.261196766</v>
      </c>
      <c r="AX1240" s="79">
        <f t="shared" si="36"/>
        <v>-0.2603736548</v>
      </c>
      <c r="AY1240" s="78">
        <f t="shared" si="37"/>
        <v>-0.2749028612</v>
      </c>
      <c r="AZ1240" s="79">
        <f t="shared" si="38"/>
        <v>-0.2762330382</v>
      </c>
      <c r="BA1240" s="80"/>
      <c r="BB1240" s="80"/>
      <c r="BC1240" s="80"/>
      <c r="BD1240" s="80"/>
      <c r="BE1240" s="81"/>
      <c r="BF1240" s="81"/>
      <c r="BG1240" s="81"/>
      <c r="BH1240" s="81"/>
      <c r="BI1240" s="81"/>
      <c r="BJ1240" s="81"/>
    </row>
    <row r="1241">
      <c r="A1241" s="31">
        <v>1239.0</v>
      </c>
      <c r="B1241" s="32" t="s">
        <v>376</v>
      </c>
      <c r="C1241" s="33">
        <v>360.0</v>
      </c>
      <c r="D1241" s="55">
        <f t="shared" si="5"/>
        <v>323</v>
      </c>
      <c r="E1241" s="35">
        <v>119.0</v>
      </c>
      <c r="F1241" s="36">
        <v>52.0</v>
      </c>
      <c r="G1241" s="37">
        <v>76.0</v>
      </c>
      <c r="H1241" s="38">
        <v>66.0</v>
      </c>
      <c r="I1241" s="39">
        <v>10.0</v>
      </c>
      <c r="J1241" s="40">
        <v>0.0</v>
      </c>
      <c r="K1241" s="88">
        <f t="shared" si="6"/>
        <v>0.5694444444</v>
      </c>
      <c r="L1241" s="88">
        <f t="shared" si="7"/>
        <v>0.6615384615</v>
      </c>
      <c r="M1241" s="88">
        <f t="shared" si="8"/>
        <v>0.59375</v>
      </c>
      <c r="N1241" s="88">
        <f t="shared" si="9"/>
        <v>0.2111111111</v>
      </c>
      <c r="O1241" s="88">
        <f t="shared" si="10"/>
        <v>0.6346749226</v>
      </c>
      <c r="P1241" s="89">
        <f t="shared" si="11"/>
        <v>0</v>
      </c>
      <c r="Q1241" s="90">
        <f t="shared" ref="Q1241:V1241" si="3755">K1241-Q$2</f>
        <v>0.2184667628</v>
      </c>
      <c r="R1241" s="91">
        <f t="shared" si="3755"/>
        <v>0.1819859212</v>
      </c>
      <c r="S1241" s="92">
        <f t="shared" si="3755"/>
        <v>0.1821624374</v>
      </c>
      <c r="T1241" s="93">
        <f t="shared" si="3755"/>
        <v>0.0953766695</v>
      </c>
      <c r="U1241" s="94">
        <f t="shared" si="3755"/>
        <v>0.1808435935</v>
      </c>
      <c r="V1241" s="95">
        <f t="shared" si="3755"/>
        <v>-0.03226082851</v>
      </c>
      <c r="W1241" s="64"/>
      <c r="X1241" s="65">
        <f t="shared" si="13"/>
        <v>1</v>
      </c>
      <c r="Y1241" s="66">
        <f t="shared" si="14"/>
        <v>0</v>
      </c>
      <c r="Z1241" s="67">
        <f t="shared" ref="Z1241:AA1241" si="3756">U1241</f>
        <v>0.1808435935</v>
      </c>
      <c r="AA1241" s="68">
        <f t="shared" si="3756"/>
        <v>-0.03226082851</v>
      </c>
      <c r="AB1241" s="69">
        <f t="shared" ref="AB1241:AC1241" si="3757">S1241</f>
        <v>0.1821624374</v>
      </c>
      <c r="AC1241" s="70">
        <f t="shared" si="3757"/>
        <v>0.0953766695</v>
      </c>
      <c r="AD1241" s="71">
        <f t="shared" si="17"/>
        <v>0.03166364426</v>
      </c>
      <c r="AE1241" s="72">
        <f t="shared" si="18"/>
        <v>-0.01166832832</v>
      </c>
      <c r="AF1241" s="73">
        <f t="shared" si="19"/>
        <v>0.03601984015</v>
      </c>
      <c r="AG1241" s="74">
        <f t="shared" si="20"/>
        <v>0.0113715485</v>
      </c>
      <c r="AH1241" s="75">
        <f t="shared" si="21"/>
        <v>0.0240864445</v>
      </c>
      <c r="AI1241" s="76">
        <f t="shared" si="22"/>
        <v>0.03474809317</v>
      </c>
      <c r="AJ1241" s="77"/>
      <c r="AK1241" s="65">
        <f t="shared" si="23"/>
        <v>-0.005693794321</v>
      </c>
      <c r="AL1241" s="66">
        <f t="shared" si="24"/>
        <v>0.0007634399882</v>
      </c>
      <c r="AM1241" s="67">
        <f t="shared" si="25"/>
        <v>0.198833263</v>
      </c>
      <c r="AN1241" s="68">
        <f t="shared" si="26"/>
        <v>0.2607820096</v>
      </c>
      <c r="AO1241" s="69">
        <f t="shared" si="27"/>
        <v>0.0219808533</v>
      </c>
      <c r="AP1241" s="70">
        <f t="shared" si="28"/>
        <v>-0.1041600089</v>
      </c>
      <c r="AQ1241" s="71">
        <f t="shared" si="29"/>
        <v>0.009472494849</v>
      </c>
      <c r="AR1241" s="72">
        <f t="shared" si="30"/>
        <v>-0.02445529546</v>
      </c>
      <c r="AS1241" s="73">
        <f t="shared" si="31"/>
        <v>-0.003857579099</v>
      </c>
      <c r="AT1241" s="74">
        <f t="shared" si="32"/>
        <v>0.01549442406</v>
      </c>
      <c r="AU1241" s="75">
        <f t="shared" si="33"/>
        <v>0.002160183681</v>
      </c>
      <c r="AV1241" s="76">
        <f t="shared" si="34"/>
        <v>0.004336583145</v>
      </c>
      <c r="AW1241" s="78">
        <f t="shared" si="35"/>
        <v>0.2228954214</v>
      </c>
      <c r="AX1241" s="79">
        <f t="shared" si="36"/>
        <v>0.2184667628</v>
      </c>
      <c r="AY1241" s="78">
        <f t="shared" si="37"/>
        <v>0.1527611524</v>
      </c>
      <c r="AZ1241" s="79">
        <f t="shared" si="38"/>
        <v>0.1819859212</v>
      </c>
      <c r="BA1241" s="80"/>
      <c r="BB1241" s="80"/>
      <c r="BC1241" s="80"/>
      <c r="BD1241" s="80"/>
      <c r="BE1241" s="81"/>
      <c r="BF1241" s="81"/>
      <c r="BG1241" s="81"/>
      <c r="BH1241" s="81"/>
      <c r="BI1241" s="81"/>
      <c r="BJ1241" s="81"/>
    </row>
    <row r="1242">
      <c r="A1242" s="31">
        <v>1240.0</v>
      </c>
      <c r="B1242" s="32">
        <v>3380.0</v>
      </c>
      <c r="C1242" s="33">
        <v>723.0</v>
      </c>
      <c r="D1242" s="55">
        <f t="shared" si="5"/>
        <v>576</v>
      </c>
      <c r="E1242" s="35">
        <v>176.0</v>
      </c>
      <c r="F1242" s="36">
        <v>151.0</v>
      </c>
      <c r="G1242" s="37">
        <v>44.0</v>
      </c>
      <c r="H1242" s="38">
        <v>144.0</v>
      </c>
      <c r="I1242" s="39">
        <v>40.0</v>
      </c>
      <c r="J1242" s="40">
        <v>21.0</v>
      </c>
      <c r="K1242" s="88">
        <f t="shared" si="6"/>
        <v>0.3596127248</v>
      </c>
      <c r="L1242" s="88">
        <f t="shared" si="7"/>
        <v>0.6</v>
      </c>
      <c r="M1242" s="88">
        <f t="shared" si="8"/>
        <v>0.2037037037</v>
      </c>
      <c r="N1242" s="88">
        <f t="shared" si="9"/>
        <v>0.06085753804</v>
      </c>
      <c r="O1242" s="88">
        <f t="shared" si="10"/>
        <v>0.4513888889</v>
      </c>
      <c r="P1242" s="89">
        <f t="shared" si="11"/>
        <v>0.02904564315</v>
      </c>
      <c r="Q1242" s="90">
        <f t="shared" ref="Q1242:V1242" si="3758">K1242-Q$2</f>
        <v>0.008635043068</v>
      </c>
      <c r="R1242" s="91">
        <f t="shared" si="3758"/>
        <v>0.1204474597</v>
      </c>
      <c r="S1242" s="92">
        <f t="shared" si="3758"/>
        <v>-0.2078838589</v>
      </c>
      <c r="T1242" s="93">
        <f t="shared" si="3758"/>
        <v>-0.05487690357</v>
      </c>
      <c r="U1242" s="94">
        <f t="shared" si="3758"/>
        <v>-0.002442440205</v>
      </c>
      <c r="V1242" s="95">
        <f t="shared" si="3758"/>
        <v>-0.003215185358</v>
      </c>
      <c r="W1242" s="64"/>
      <c r="X1242" s="65">
        <f t="shared" si="13"/>
        <v>1</v>
      </c>
      <c r="Y1242" s="66">
        <f t="shared" si="14"/>
        <v>0</v>
      </c>
      <c r="Z1242" s="67">
        <f t="shared" ref="Z1242:AA1242" si="3759">U1242</f>
        <v>-0.002442440205</v>
      </c>
      <c r="AA1242" s="68">
        <f t="shared" si="3759"/>
        <v>-0.003215185358</v>
      </c>
      <c r="AB1242" s="69">
        <f t="shared" ref="AB1242:AC1242" si="3760">S1242</f>
        <v>-0.2078838589</v>
      </c>
      <c r="AC1242" s="70">
        <f t="shared" si="3760"/>
        <v>-0.05487690357</v>
      </c>
      <c r="AD1242" s="71">
        <f t="shared" si="17"/>
        <v>-0.000004371902736</v>
      </c>
      <c r="AE1242" s="72">
        <f t="shared" si="18"/>
        <v>0.00001570579597</v>
      </c>
      <c r="AF1242" s="73">
        <f t="shared" si="19"/>
        <v>0.0003313044781</v>
      </c>
      <c r="AG1242" s="74">
        <f t="shared" si="20"/>
        <v>0.0008024186951</v>
      </c>
      <c r="AH1242" s="75">
        <f t="shared" si="21"/>
        <v>0.04020422426</v>
      </c>
      <c r="AI1242" s="76">
        <f t="shared" si="22"/>
        <v>0.02281604496</v>
      </c>
      <c r="AJ1242" s="77"/>
      <c r="AK1242" s="65">
        <f t="shared" si="23"/>
        <v>-0.005693794321</v>
      </c>
      <c r="AL1242" s="66">
        <f t="shared" si="24"/>
        <v>0.0007634399882</v>
      </c>
      <c r="AM1242" s="67">
        <f t="shared" si="25"/>
        <v>0.003110911661</v>
      </c>
      <c r="AN1242" s="68">
        <f t="shared" si="26"/>
        <v>-0.006502136186</v>
      </c>
      <c r="AO1242" s="69">
        <f t="shared" si="27"/>
        <v>0.001810316484</v>
      </c>
      <c r="AP1242" s="70">
        <f t="shared" si="28"/>
        <v>0.1112978162</v>
      </c>
      <c r="AQ1242" s="71">
        <f t="shared" si="29"/>
        <v>0.000006908481469</v>
      </c>
      <c r="AR1242" s="72">
        <f t="shared" si="30"/>
        <v>0.00001062100344</v>
      </c>
      <c r="AS1242" s="73">
        <f t="shared" si="31"/>
        <v>-0.0003299090821</v>
      </c>
      <c r="AT1242" s="74">
        <f t="shared" si="32"/>
        <v>0.0001607324072</v>
      </c>
      <c r="AU1242" s="75">
        <f t="shared" si="33"/>
        <v>0.004184181951</v>
      </c>
      <c r="AV1242" s="76">
        <f t="shared" si="34"/>
        <v>0.003248443956</v>
      </c>
      <c r="AW1242" s="78">
        <f t="shared" si="35"/>
        <v>0.003088615174</v>
      </c>
      <c r="AX1242" s="79">
        <f t="shared" si="36"/>
        <v>0.008635043068</v>
      </c>
      <c r="AY1242" s="78">
        <f t="shared" si="37"/>
        <v>0.1089789174</v>
      </c>
      <c r="AZ1242" s="79">
        <f t="shared" si="38"/>
        <v>0.1204474597</v>
      </c>
      <c r="BA1242" s="80"/>
      <c r="BB1242" s="80"/>
      <c r="BC1242" s="80"/>
      <c r="BD1242" s="80"/>
      <c r="BE1242" s="81"/>
      <c r="BF1242" s="81"/>
      <c r="BG1242" s="81"/>
      <c r="BH1242" s="81"/>
      <c r="BI1242" s="81"/>
      <c r="BJ1242" s="81"/>
    </row>
    <row r="1243">
      <c r="A1243" s="31">
        <v>1241.0</v>
      </c>
      <c r="B1243" s="32">
        <v>2725.0</v>
      </c>
      <c r="C1243" s="33">
        <v>691.0</v>
      </c>
      <c r="D1243" s="55">
        <f t="shared" si="5"/>
        <v>534</v>
      </c>
      <c r="E1243" s="35">
        <v>63.0</v>
      </c>
      <c r="F1243" s="36">
        <v>7.0</v>
      </c>
      <c r="G1243" s="37">
        <v>116.0</v>
      </c>
      <c r="H1243" s="38">
        <v>22.0</v>
      </c>
      <c r="I1243" s="39">
        <v>286.0</v>
      </c>
      <c r="J1243" s="40">
        <v>40.0</v>
      </c>
      <c r="K1243" s="88">
        <f t="shared" si="6"/>
        <v>0.6729377713</v>
      </c>
      <c r="L1243" s="88">
        <f t="shared" si="7"/>
        <v>0.9407008086</v>
      </c>
      <c r="M1243" s="88">
        <f t="shared" si="8"/>
        <v>0.7116564417</v>
      </c>
      <c r="N1243" s="88">
        <f t="shared" si="9"/>
        <v>0.1678726483</v>
      </c>
      <c r="O1243" s="88">
        <f t="shared" si="10"/>
        <v>0.8707865169</v>
      </c>
      <c r="P1243" s="89">
        <f t="shared" si="11"/>
        <v>0.05788712012</v>
      </c>
      <c r="Q1243" s="90">
        <f t="shared" ref="Q1243:V1243" si="3761">K1243-Q$2</f>
        <v>0.3219600897</v>
      </c>
      <c r="R1243" s="91">
        <f t="shared" si="3761"/>
        <v>0.4611482683</v>
      </c>
      <c r="S1243" s="92">
        <f t="shared" si="3761"/>
        <v>0.3000688791</v>
      </c>
      <c r="T1243" s="93">
        <f t="shared" si="3761"/>
        <v>0.05213820673</v>
      </c>
      <c r="U1243" s="94">
        <f t="shared" si="3761"/>
        <v>0.4169551878</v>
      </c>
      <c r="V1243" s="95">
        <f t="shared" si="3761"/>
        <v>0.0256262916</v>
      </c>
      <c r="W1243" s="64"/>
      <c r="X1243" s="65">
        <f t="shared" si="13"/>
        <v>1</v>
      </c>
      <c r="Y1243" s="66">
        <f t="shared" si="14"/>
        <v>0</v>
      </c>
      <c r="Z1243" s="67">
        <f t="shared" ref="Z1243:AA1243" si="3762">U1243</f>
        <v>0.4169551878</v>
      </c>
      <c r="AA1243" s="68">
        <f t="shared" si="3762"/>
        <v>0.0256262916</v>
      </c>
      <c r="AB1243" s="69">
        <f t="shared" ref="AB1243:AC1243" si="3763">S1243</f>
        <v>0.3000688791</v>
      </c>
      <c r="AC1243" s="70">
        <f t="shared" si="3763"/>
        <v>0.05213820673</v>
      </c>
      <c r="AD1243" s="71">
        <f t="shared" si="17"/>
        <v>0.1731949218</v>
      </c>
      <c r="AE1243" s="72">
        <f t="shared" si="18"/>
        <v>0.02137003045</v>
      </c>
      <c r="AF1243" s="73">
        <f t="shared" si="19"/>
        <v>0.1237791669</v>
      </c>
      <c r="AG1243" s="74">
        <f t="shared" si="20"/>
        <v>0.02942894837</v>
      </c>
      <c r="AH1243" s="75">
        <f t="shared" si="21"/>
        <v>0.08732293959</v>
      </c>
      <c r="AI1243" s="76">
        <f t="shared" si="22"/>
        <v>0.0312901065</v>
      </c>
      <c r="AJ1243" s="77"/>
      <c r="AK1243" s="65">
        <f t="shared" si="23"/>
        <v>-0.005693794321</v>
      </c>
      <c r="AL1243" s="66">
        <f t="shared" si="24"/>
        <v>0.0007634399882</v>
      </c>
      <c r="AM1243" s="67">
        <f t="shared" si="25"/>
        <v>0.2996565651</v>
      </c>
      <c r="AN1243" s="68">
        <f t="shared" si="26"/>
        <v>0.6828936409</v>
      </c>
      <c r="AO1243" s="69">
        <f t="shared" si="27"/>
        <v>-0.01610542091</v>
      </c>
      <c r="AP1243" s="70">
        <f t="shared" si="28"/>
        <v>-0.1568548041</v>
      </c>
      <c r="AQ1243" s="71">
        <f t="shared" si="29"/>
        <v>0.1014759507</v>
      </c>
      <c r="AR1243" s="72">
        <f t="shared" si="30"/>
        <v>-0.08997861235</v>
      </c>
      <c r="AS1243" s="73">
        <f t="shared" si="31"/>
        <v>-0.009185364983</v>
      </c>
      <c r="AT1243" s="74">
        <f t="shared" si="32"/>
        <v>0.05299341199</v>
      </c>
      <c r="AU1243" s="75">
        <f t="shared" si="33"/>
        <v>0.009388297181</v>
      </c>
      <c r="AV1243" s="76">
        <f t="shared" si="34"/>
        <v>0.004984137045</v>
      </c>
      <c r="AW1243" s="78">
        <f t="shared" si="35"/>
        <v>0.3795362328</v>
      </c>
      <c r="AX1243" s="79">
        <f t="shared" si="36"/>
        <v>0.3219600897</v>
      </c>
      <c r="AY1243" s="78">
        <f t="shared" si="37"/>
        <v>0.4948012135</v>
      </c>
      <c r="AZ1243" s="79">
        <f t="shared" si="38"/>
        <v>0.4611482683</v>
      </c>
      <c r="BA1243" s="80"/>
      <c r="BB1243" s="80"/>
      <c r="BC1243" s="80"/>
      <c r="BD1243" s="80"/>
      <c r="BE1243" s="81"/>
      <c r="BF1243" s="81"/>
      <c r="BG1243" s="81"/>
      <c r="BH1243" s="81"/>
      <c r="BI1243" s="81"/>
      <c r="BJ1243" s="81"/>
    </row>
    <row r="1244">
      <c r="A1244" s="31">
        <v>1242.0</v>
      </c>
      <c r="B1244" s="32" t="s">
        <v>424</v>
      </c>
      <c r="C1244" s="33">
        <v>53.0</v>
      </c>
      <c r="D1244" s="55">
        <f t="shared" si="5"/>
        <v>48</v>
      </c>
      <c r="E1244" s="35">
        <v>11.0</v>
      </c>
      <c r="F1244" s="36">
        <v>3.0</v>
      </c>
      <c r="G1244" s="37">
        <v>12.0</v>
      </c>
      <c r="H1244" s="38">
        <v>22.0</v>
      </c>
      <c r="I1244" s="39">
        <v>0.0</v>
      </c>
      <c r="J1244" s="40">
        <v>0.0</v>
      </c>
      <c r="K1244" s="88">
        <f t="shared" si="6"/>
        <v>0.4339622642</v>
      </c>
      <c r="L1244" s="88">
        <f t="shared" si="7"/>
        <v>0.3333333333</v>
      </c>
      <c r="M1244" s="88">
        <f t="shared" si="8"/>
        <v>0.8</v>
      </c>
      <c r="N1244" s="88">
        <f t="shared" si="9"/>
        <v>0.2264150943</v>
      </c>
      <c r="O1244" s="88">
        <f t="shared" si="10"/>
        <v>0.4791666667</v>
      </c>
      <c r="P1244" s="89">
        <f t="shared" si="11"/>
        <v>0</v>
      </c>
      <c r="Q1244" s="90">
        <f t="shared" ref="Q1244:V1244" si="3764">K1244-Q$2</f>
        <v>0.08298458246</v>
      </c>
      <c r="R1244" s="91">
        <f t="shared" si="3764"/>
        <v>-0.146219207</v>
      </c>
      <c r="S1244" s="92">
        <f t="shared" si="3764"/>
        <v>0.3884124374</v>
      </c>
      <c r="T1244" s="93">
        <f t="shared" si="3764"/>
        <v>0.1106806527</v>
      </c>
      <c r="U1244" s="94">
        <f t="shared" si="3764"/>
        <v>0.02533533757</v>
      </c>
      <c r="V1244" s="95">
        <f t="shared" si="3764"/>
        <v>-0.03226082851</v>
      </c>
      <c r="W1244" s="64"/>
      <c r="X1244" s="65">
        <f t="shared" si="13"/>
        <v>1</v>
      </c>
      <c r="Y1244" s="66">
        <f t="shared" si="14"/>
        <v>0</v>
      </c>
      <c r="Z1244" s="67">
        <f t="shared" ref="Z1244:AA1244" si="3765">U1244</f>
        <v>0.02533533757</v>
      </c>
      <c r="AA1244" s="68">
        <f t="shared" si="3765"/>
        <v>-0.03226082851</v>
      </c>
      <c r="AB1244" s="69">
        <f t="shared" ref="AB1244:AC1244" si="3766">S1244</f>
        <v>0.3884124374</v>
      </c>
      <c r="AC1244" s="70">
        <f t="shared" si="3766"/>
        <v>0.1106806527</v>
      </c>
      <c r="AD1244" s="71">
        <f t="shared" si="17"/>
        <v>-0.0003988817263</v>
      </c>
      <c r="AE1244" s="72">
        <f t="shared" si="18"/>
        <v>-0.001634677961</v>
      </c>
      <c r="AF1244" s="73">
        <f t="shared" si="19"/>
        <v>0.01341120978</v>
      </c>
      <c r="AG1244" s="74">
        <f t="shared" si="20"/>
        <v>-0.009726375334</v>
      </c>
      <c r="AH1244" s="75">
        <f t="shared" si="21"/>
        <v>0.1386140146</v>
      </c>
      <c r="AI1244" s="76">
        <f t="shared" si="22"/>
        <v>0.08597948419</v>
      </c>
      <c r="AJ1244" s="77"/>
      <c r="AK1244" s="65">
        <f t="shared" si="23"/>
        <v>-0.005693794321</v>
      </c>
      <c r="AL1244" s="66">
        <f t="shared" si="24"/>
        <v>0.0007634399882</v>
      </c>
      <c r="AM1244" s="67">
        <f t="shared" si="25"/>
        <v>0.07189879172</v>
      </c>
      <c r="AN1244" s="68">
        <f t="shared" si="26"/>
        <v>0.01389039548</v>
      </c>
      <c r="AO1244" s="69">
        <f t="shared" si="27"/>
        <v>0.0006782329412</v>
      </c>
      <c r="AP1244" s="70">
        <f t="shared" si="28"/>
        <v>-0.2090929167</v>
      </c>
      <c r="AQ1244" s="71">
        <f t="shared" si="29"/>
        <v>-0.001157936845</v>
      </c>
      <c r="AR1244" s="72">
        <f t="shared" si="30"/>
        <v>-0.0006076652206</v>
      </c>
      <c r="AS1244" s="73">
        <f t="shared" si="31"/>
        <v>0.004453881447</v>
      </c>
      <c r="AT1244" s="74">
        <f t="shared" si="32"/>
        <v>0.005404568812</v>
      </c>
      <c r="AU1244" s="75">
        <f t="shared" si="33"/>
        <v>0.01430572482</v>
      </c>
      <c r="AV1244" s="76">
        <f t="shared" si="34"/>
        <v>0.01202942258</v>
      </c>
      <c r="AW1244" s="78">
        <f t="shared" si="35"/>
        <v>0.08448489976</v>
      </c>
      <c r="AX1244" s="79">
        <f t="shared" si="36"/>
        <v>0.08298458246</v>
      </c>
      <c r="AY1244" s="78">
        <f t="shared" si="37"/>
        <v>-0.1776127551</v>
      </c>
      <c r="AZ1244" s="79">
        <f t="shared" si="38"/>
        <v>-0.146219207</v>
      </c>
      <c r="BA1244" s="80"/>
      <c r="BB1244" s="80"/>
      <c r="BC1244" s="80"/>
      <c r="BD1244" s="80"/>
      <c r="BE1244" s="81"/>
      <c r="BF1244" s="81"/>
      <c r="BG1244" s="81"/>
      <c r="BH1244" s="81"/>
      <c r="BI1244" s="81"/>
      <c r="BJ1244" s="81"/>
    </row>
    <row r="1245">
      <c r="A1245" s="31">
        <v>1243.0</v>
      </c>
      <c r="B1245" s="32" t="s">
        <v>297</v>
      </c>
      <c r="C1245" s="33">
        <v>124.0</v>
      </c>
      <c r="D1245" s="55">
        <f t="shared" si="5"/>
        <v>79</v>
      </c>
      <c r="E1245" s="35">
        <v>11.0</v>
      </c>
      <c r="F1245" s="36">
        <v>19.0</v>
      </c>
      <c r="G1245" s="37">
        <v>11.0</v>
      </c>
      <c r="H1245" s="38">
        <v>27.0</v>
      </c>
      <c r="I1245" s="39">
        <v>2.0</v>
      </c>
      <c r="J1245" s="40">
        <v>9.0</v>
      </c>
      <c r="K1245" s="88">
        <f t="shared" si="6"/>
        <v>0.1935483871</v>
      </c>
      <c r="L1245" s="88">
        <f t="shared" si="7"/>
        <v>0.325</v>
      </c>
      <c r="M1245" s="88">
        <f t="shared" si="8"/>
        <v>0.2820512821</v>
      </c>
      <c r="N1245" s="88">
        <f t="shared" si="9"/>
        <v>0.08870967742</v>
      </c>
      <c r="O1245" s="88">
        <f t="shared" si="10"/>
        <v>0.3037974684</v>
      </c>
      <c r="P1245" s="89">
        <f t="shared" si="11"/>
        <v>0.07258064516</v>
      </c>
      <c r="Q1245" s="90">
        <f t="shared" ref="Q1245:V1245" si="3767">K1245-Q$2</f>
        <v>-0.1574292946</v>
      </c>
      <c r="R1245" s="91">
        <f t="shared" si="3767"/>
        <v>-0.1545525403</v>
      </c>
      <c r="S1245" s="92">
        <f t="shared" si="3767"/>
        <v>-0.1295362806</v>
      </c>
      <c r="T1245" s="93">
        <f t="shared" si="3767"/>
        <v>-0.02702476419</v>
      </c>
      <c r="U1245" s="94">
        <f t="shared" si="3767"/>
        <v>-0.1500338607</v>
      </c>
      <c r="V1245" s="95">
        <f t="shared" si="3767"/>
        <v>0.04031981665</v>
      </c>
      <c r="W1245" s="64"/>
      <c r="X1245" s="65">
        <f t="shared" si="13"/>
        <v>1</v>
      </c>
      <c r="Y1245" s="66">
        <f t="shared" si="14"/>
        <v>0</v>
      </c>
      <c r="Z1245" s="67">
        <f t="shared" ref="Z1245:AA1245" si="3768">U1245</f>
        <v>-0.1500338607</v>
      </c>
      <c r="AA1245" s="68">
        <f t="shared" si="3768"/>
        <v>0.04031981665</v>
      </c>
      <c r="AB1245" s="69">
        <f t="shared" ref="AB1245:AC1245" si="3769">S1245</f>
        <v>-0.1295362806</v>
      </c>
      <c r="AC1245" s="70">
        <f t="shared" si="3769"/>
        <v>-0.02702476419</v>
      </c>
      <c r="AD1245" s="71">
        <f t="shared" si="17"/>
        <v>0.02088447175</v>
      </c>
      <c r="AE1245" s="72">
        <f t="shared" si="18"/>
        <v>-0.01209867551</v>
      </c>
      <c r="AF1245" s="73">
        <f t="shared" si="19"/>
        <v>0.02052446182</v>
      </c>
      <c r="AG1245" s="74">
        <f t="shared" si="20"/>
        <v>-0.001168249376</v>
      </c>
      <c r="AH1245" s="75">
        <f t="shared" si="21"/>
        <v>0.01604931011</v>
      </c>
      <c r="AI1245" s="76">
        <f t="shared" si="22"/>
        <v>0.007001374874</v>
      </c>
      <c r="AJ1245" s="77"/>
      <c r="AK1245" s="65">
        <f t="shared" si="23"/>
        <v>-0.005693794321</v>
      </c>
      <c r="AL1245" s="66">
        <f t="shared" si="24"/>
        <v>0.0007634399882</v>
      </c>
      <c r="AM1245" s="67">
        <f t="shared" si="25"/>
        <v>-0.1864794459</v>
      </c>
      <c r="AN1245" s="68">
        <f t="shared" si="26"/>
        <v>-0.2052889555</v>
      </c>
      <c r="AO1245" s="69">
        <f t="shared" si="27"/>
        <v>0.00470129257</v>
      </c>
      <c r="AP1245" s="70">
        <f t="shared" si="28"/>
        <v>0.0683460285</v>
      </c>
      <c r="AQ1245" s="71">
        <f t="shared" si="29"/>
        <v>0.00368136345</v>
      </c>
      <c r="AR1245" s="72">
        <f t="shared" si="30"/>
        <v>-0.01839286744</v>
      </c>
      <c r="AS1245" s="73">
        <f t="shared" si="31"/>
        <v>0.00102871749</v>
      </c>
      <c r="AT1245" s="74">
        <f t="shared" si="32"/>
        <v>0.008629222596</v>
      </c>
      <c r="AU1245" s="75">
        <f t="shared" si="33"/>
        <v>0.001704939704</v>
      </c>
      <c r="AV1245" s="76">
        <f t="shared" si="34"/>
        <v>0.001057857243</v>
      </c>
      <c r="AW1245" s="78">
        <f t="shared" si="35"/>
        <v>-0.181056927</v>
      </c>
      <c r="AX1245" s="79">
        <f t="shared" si="36"/>
        <v>-0.1574292946</v>
      </c>
      <c r="AY1245" s="78">
        <f t="shared" si="37"/>
        <v>-0.1448852746</v>
      </c>
      <c r="AZ1245" s="79">
        <f t="shared" si="38"/>
        <v>-0.1545525403</v>
      </c>
      <c r="BA1245" s="80"/>
      <c r="BB1245" s="80"/>
      <c r="BC1245" s="80"/>
      <c r="BD1245" s="80"/>
      <c r="BE1245" s="81"/>
      <c r="BF1245" s="81"/>
      <c r="BG1245" s="81"/>
      <c r="BH1245" s="81"/>
      <c r="BI1245" s="81"/>
      <c r="BJ1245" s="81"/>
    </row>
    <row r="1246">
      <c r="A1246" s="31">
        <v>1244.0</v>
      </c>
      <c r="B1246" s="32">
        <v>5581.0</v>
      </c>
      <c r="C1246" s="33">
        <v>2521.0</v>
      </c>
      <c r="D1246" s="55">
        <f t="shared" si="5"/>
        <v>912</v>
      </c>
      <c r="E1246" s="35">
        <v>89.0</v>
      </c>
      <c r="F1246" s="36">
        <v>239.0</v>
      </c>
      <c r="G1246" s="37">
        <v>69.0</v>
      </c>
      <c r="H1246" s="38">
        <v>365.0</v>
      </c>
      <c r="I1246" s="39">
        <v>36.0</v>
      </c>
      <c r="J1246" s="40">
        <v>114.0</v>
      </c>
      <c r="K1246" s="88">
        <f t="shared" si="6"/>
        <v>0.07695358985</v>
      </c>
      <c r="L1246" s="88">
        <f t="shared" si="7"/>
        <v>0.2551020408</v>
      </c>
      <c r="M1246" s="88">
        <f t="shared" si="8"/>
        <v>0.163507109</v>
      </c>
      <c r="N1246" s="88">
        <f t="shared" si="9"/>
        <v>0.02737009123</v>
      </c>
      <c r="O1246" s="88">
        <f t="shared" si="10"/>
        <v>0.2127192982</v>
      </c>
      <c r="P1246" s="89">
        <f t="shared" si="11"/>
        <v>0.04522015073</v>
      </c>
      <c r="Q1246" s="90">
        <f t="shared" ref="Q1246:V1246" si="3770">K1246-Q$2</f>
        <v>-0.2740240918</v>
      </c>
      <c r="R1246" s="91">
        <f t="shared" si="3770"/>
        <v>-0.2244504995</v>
      </c>
      <c r="S1246" s="92">
        <f t="shared" si="3770"/>
        <v>-0.2480804536</v>
      </c>
      <c r="T1246" s="93">
        <f t="shared" si="3770"/>
        <v>-0.08836435037</v>
      </c>
      <c r="U1246" s="94">
        <f t="shared" si="3770"/>
        <v>-0.2411120308</v>
      </c>
      <c r="V1246" s="95">
        <f t="shared" si="3770"/>
        <v>0.01295932222</v>
      </c>
      <c r="W1246" s="64"/>
      <c r="X1246" s="65">
        <f t="shared" si="13"/>
        <v>1</v>
      </c>
      <c r="Y1246" s="66">
        <f t="shared" si="14"/>
        <v>0</v>
      </c>
      <c r="Z1246" s="67">
        <f t="shared" ref="Z1246:AA1246" si="3771">U1246</f>
        <v>-0.2411120308</v>
      </c>
      <c r="AA1246" s="68">
        <f t="shared" si="3771"/>
        <v>0.01295932222</v>
      </c>
      <c r="AB1246" s="69">
        <f t="shared" ref="AB1246:AC1246" si="3772">S1246</f>
        <v>-0.2480804536</v>
      </c>
      <c r="AC1246" s="70">
        <f t="shared" si="3772"/>
        <v>-0.08836435037</v>
      </c>
      <c r="AD1246" s="71">
        <f t="shared" si="17"/>
        <v>0.05796706739</v>
      </c>
      <c r="AE1246" s="72">
        <f t="shared" si="18"/>
        <v>-0.006249296999</v>
      </c>
      <c r="AF1246" s="73">
        <f t="shared" si="19"/>
        <v>0.06096032408</v>
      </c>
      <c r="AG1246" s="74">
        <f t="shared" si="20"/>
        <v>0.01809075344</v>
      </c>
      <c r="AH1246" s="75">
        <f t="shared" si="21"/>
        <v>0.05373565306</v>
      </c>
      <c r="AI1246" s="76">
        <f t="shared" si="22"/>
        <v>0.04384293625</v>
      </c>
      <c r="AJ1246" s="77"/>
      <c r="AK1246" s="65">
        <f t="shared" si="23"/>
        <v>-0.005693794321</v>
      </c>
      <c r="AL1246" s="66">
        <f t="shared" si="24"/>
        <v>0.0007634399882</v>
      </c>
      <c r="AM1246" s="67">
        <f t="shared" si="25"/>
        <v>-0.2173838035</v>
      </c>
      <c r="AN1246" s="68">
        <f t="shared" si="26"/>
        <v>-0.372221741</v>
      </c>
      <c r="AO1246" s="69">
        <f t="shared" si="27"/>
        <v>-0.009240274555</v>
      </c>
      <c r="AP1246" s="70">
        <f t="shared" si="28"/>
        <v>0.1360271931</v>
      </c>
      <c r="AQ1246" s="71">
        <f t="shared" si="29"/>
        <v>0.02615086617</v>
      </c>
      <c r="AR1246" s="72">
        <f t="shared" si="30"/>
        <v>-0.03700336234</v>
      </c>
      <c r="AS1246" s="73">
        <f t="shared" si="31"/>
        <v>-0.006041467829</v>
      </c>
      <c r="AT1246" s="74">
        <f t="shared" si="32"/>
        <v>0.02619277154</v>
      </c>
      <c r="AU1246" s="75">
        <f t="shared" si="33"/>
        <v>0.005372983833</v>
      </c>
      <c r="AV1246" s="76">
        <f t="shared" si="34"/>
        <v>0.005855450355</v>
      </c>
      <c r="AW1246" s="78">
        <f t="shared" si="35"/>
        <v>-0.2068354902</v>
      </c>
      <c r="AX1246" s="79">
        <f t="shared" si="36"/>
        <v>-0.2740240918</v>
      </c>
      <c r="AY1246" s="78">
        <f t="shared" si="37"/>
        <v>-0.2403862483</v>
      </c>
      <c r="AZ1246" s="79">
        <f t="shared" si="38"/>
        <v>-0.2244504995</v>
      </c>
      <c r="BA1246" s="80"/>
      <c r="BB1246" s="80"/>
      <c r="BC1246" s="80"/>
      <c r="BD1246" s="80"/>
      <c r="BE1246" s="81"/>
      <c r="BF1246" s="81"/>
      <c r="BG1246" s="81"/>
      <c r="BH1246" s="81"/>
      <c r="BI1246" s="81"/>
      <c r="BJ1246" s="81"/>
    </row>
    <row r="1247">
      <c r="A1247" s="31">
        <v>1245.0</v>
      </c>
      <c r="B1247" s="32">
        <v>2726.0</v>
      </c>
      <c r="C1247" s="33">
        <v>698.0</v>
      </c>
      <c r="D1247" s="55">
        <f t="shared" si="5"/>
        <v>543</v>
      </c>
      <c r="E1247" s="35">
        <v>186.0</v>
      </c>
      <c r="F1247" s="36">
        <v>26.0</v>
      </c>
      <c r="G1247" s="37">
        <v>87.0</v>
      </c>
      <c r="H1247" s="38">
        <v>42.0</v>
      </c>
      <c r="I1247" s="39">
        <v>188.0</v>
      </c>
      <c r="J1247" s="40">
        <v>14.0</v>
      </c>
      <c r="K1247" s="88">
        <f t="shared" si="6"/>
        <v>0.6604584527</v>
      </c>
      <c r="L1247" s="88">
        <f t="shared" si="7"/>
        <v>0.8990384615</v>
      </c>
      <c r="M1247" s="88">
        <f t="shared" si="8"/>
        <v>0.6850393701</v>
      </c>
      <c r="N1247" s="88">
        <f t="shared" si="9"/>
        <v>0.1246418338</v>
      </c>
      <c r="O1247" s="88">
        <f t="shared" si="10"/>
        <v>0.8489871087</v>
      </c>
      <c r="P1247" s="89">
        <f t="shared" si="11"/>
        <v>0.02005730659</v>
      </c>
      <c r="Q1247" s="90">
        <f t="shared" ref="Q1247:V1247" si="3773">K1247-Q$2</f>
        <v>0.309480771</v>
      </c>
      <c r="R1247" s="91">
        <f t="shared" si="3773"/>
        <v>0.4194859212</v>
      </c>
      <c r="S1247" s="92">
        <f t="shared" si="3773"/>
        <v>0.2734518074</v>
      </c>
      <c r="T1247" s="93">
        <f t="shared" si="3773"/>
        <v>0.008907392204</v>
      </c>
      <c r="U1247" s="94">
        <f t="shared" si="3773"/>
        <v>0.3951557796</v>
      </c>
      <c r="V1247" s="95">
        <f t="shared" si="3773"/>
        <v>-0.01220352192</v>
      </c>
      <c r="W1247" s="64"/>
      <c r="X1247" s="65">
        <f t="shared" si="13"/>
        <v>1</v>
      </c>
      <c r="Y1247" s="66">
        <f t="shared" si="14"/>
        <v>0</v>
      </c>
      <c r="Z1247" s="67">
        <f t="shared" ref="Z1247:AA1247" si="3774">U1247</f>
        <v>0.3951557796</v>
      </c>
      <c r="AA1247" s="68">
        <f t="shared" si="3774"/>
        <v>-0.01220352192</v>
      </c>
      <c r="AB1247" s="69">
        <f t="shared" ref="AB1247:AC1247" si="3775">S1247</f>
        <v>0.2734518074</v>
      </c>
      <c r="AC1247" s="70">
        <f t="shared" si="3775"/>
        <v>0.008907392204</v>
      </c>
      <c r="AD1247" s="71">
        <f t="shared" si="17"/>
        <v>0.1559991642</v>
      </c>
      <c r="AE1247" s="72">
        <f t="shared" si="18"/>
        <v>-0.009644584437</v>
      </c>
      <c r="AF1247" s="73">
        <f t="shared" si="19"/>
        <v>0.1081647637</v>
      </c>
      <c r="AG1247" s="74">
        <f t="shared" si="20"/>
        <v>0.0001827323835</v>
      </c>
      <c r="AH1247" s="75">
        <f t="shared" si="21"/>
        <v>0.07469654935</v>
      </c>
      <c r="AI1247" s="76">
        <f t="shared" si="22"/>
        <v>0.004871484995</v>
      </c>
      <c r="AJ1247" s="77"/>
      <c r="AK1247" s="65">
        <f t="shared" si="23"/>
        <v>-0.005693794321</v>
      </c>
      <c r="AL1247" s="66">
        <f t="shared" si="24"/>
        <v>0.0007634399882</v>
      </c>
      <c r="AM1247" s="67">
        <f t="shared" si="25"/>
        <v>0.3419229215</v>
      </c>
      <c r="AN1247" s="68">
        <f t="shared" si="26"/>
        <v>0.6174051664</v>
      </c>
      <c r="AO1247" s="69">
        <f t="shared" si="27"/>
        <v>-0.03391641603</v>
      </c>
      <c r="AP1247" s="70">
        <f t="shared" si="28"/>
        <v>-0.137526244</v>
      </c>
      <c r="AQ1247" s="71">
        <f t="shared" si="29"/>
        <v>0.07455802015</v>
      </c>
      <c r="AR1247" s="72">
        <f t="shared" si="30"/>
        <v>-0.09589535701</v>
      </c>
      <c r="AS1247" s="73">
        <f t="shared" si="31"/>
        <v>0.002746628651</v>
      </c>
      <c r="AT1247" s="74">
        <f t="shared" si="32"/>
        <v>0.04564185694</v>
      </c>
      <c r="AU1247" s="75">
        <f t="shared" si="33"/>
        <v>0.008390778239</v>
      </c>
      <c r="AV1247" s="76">
        <f t="shared" si="34"/>
        <v>0.001780568126</v>
      </c>
      <c r="AW1247" s="78">
        <f t="shared" si="35"/>
        <v>0.3880081382</v>
      </c>
      <c r="AX1247" s="79">
        <f t="shared" si="36"/>
        <v>0.309480771</v>
      </c>
      <c r="AY1247" s="78">
        <f t="shared" si="37"/>
        <v>0.4321694304</v>
      </c>
      <c r="AZ1247" s="79">
        <f t="shared" si="38"/>
        <v>0.4194859212</v>
      </c>
      <c r="BA1247" s="80"/>
      <c r="BB1247" s="80"/>
      <c r="BC1247" s="80"/>
      <c r="BD1247" s="80"/>
      <c r="BE1247" s="81"/>
      <c r="BF1247" s="81"/>
      <c r="BG1247" s="81"/>
      <c r="BH1247" s="81"/>
      <c r="BI1247" s="81"/>
      <c r="BJ1247" s="81"/>
    </row>
    <row r="1248">
      <c r="A1248" s="31">
        <v>1246.0</v>
      </c>
      <c r="B1248" s="32">
        <v>7585.0</v>
      </c>
      <c r="C1248" s="33">
        <v>1270.0</v>
      </c>
      <c r="D1248" s="55">
        <f t="shared" si="5"/>
        <v>1068</v>
      </c>
      <c r="E1248" s="35">
        <v>486.0</v>
      </c>
      <c r="F1248" s="36">
        <v>94.0</v>
      </c>
      <c r="G1248" s="37">
        <v>157.0</v>
      </c>
      <c r="H1248" s="38">
        <v>195.0</v>
      </c>
      <c r="I1248" s="39">
        <v>119.0</v>
      </c>
      <c r="J1248" s="40">
        <v>17.0</v>
      </c>
      <c r="K1248" s="88">
        <f t="shared" si="6"/>
        <v>0.6</v>
      </c>
      <c r="L1248" s="88">
        <f t="shared" si="7"/>
        <v>0.75625</v>
      </c>
      <c r="M1248" s="88">
        <f t="shared" si="8"/>
        <v>0.5858208955</v>
      </c>
      <c r="N1248" s="88">
        <f t="shared" si="9"/>
        <v>0.1236220472</v>
      </c>
      <c r="O1248" s="88">
        <f t="shared" si="10"/>
        <v>0.7134831461</v>
      </c>
      <c r="P1248" s="89">
        <f t="shared" si="11"/>
        <v>0.01338582677</v>
      </c>
      <c r="Q1248" s="90">
        <f t="shared" ref="Q1248:V1248" si="3776">K1248-Q$2</f>
        <v>0.2490223183</v>
      </c>
      <c r="R1248" s="91">
        <f t="shared" si="3776"/>
        <v>0.2766974597</v>
      </c>
      <c r="S1248" s="92">
        <f t="shared" si="3776"/>
        <v>0.1742333329</v>
      </c>
      <c r="T1248" s="93">
        <f t="shared" si="3776"/>
        <v>0.007887605637</v>
      </c>
      <c r="U1248" s="94">
        <f t="shared" si="3776"/>
        <v>0.259651817</v>
      </c>
      <c r="V1248" s="95">
        <f t="shared" si="3776"/>
        <v>-0.01887500174</v>
      </c>
      <c r="W1248" s="64"/>
      <c r="X1248" s="65">
        <f t="shared" si="13"/>
        <v>1</v>
      </c>
      <c r="Y1248" s="66">
        <f t="shared" si="14"/>
        <v>0</v>
      </c>
      <c r="Z1248" s="67">
        <f t="shared" ref="Z1248:AA1248" si="3777">U1248</f>
        <v>0.259651817</v>
      </c>
      <c r="AA1248" s="68">
        <f t="shared" si="3777"/>
        <v>-0.01887500174</v>
      </c>
      <c r="AB1248" s="69">
        <f t="shared" ref="AB1248:AC1248" si="3778">S1248</f>
        <v>0.1742333329</v>
      </c>
      <c r="AC1248" s="70">
        <f t="shared" si="3778"/>
        <v>0.007887605637</v>
      </c>
      <c r="AD1248" s="71">
        <f t="shared" si="17"/>
        <v>0.06706280037</v>
      </c>
      <c r="AE1248" s="72">
        <f t="shared" si="18"/>
        <v>-0.009801856994</v>
      </c>
      <c r="AF1248" s="73">
        <f t="shared" si="19"/>
        <v>0.04538888003</v>
      </c>
      <c r="AG1248" s="74">
        <f t="shared" si="20"/>
        <v>-0.001240623326</v>
      </c>
      <c r="AH1248" s="75">
        <f t="shared" si="21"/>
        <v>0.03029503996</v>
      </c>
      <c r="AI1248" s="76">
        <f t="shared" si="22"/>
        <v>0.002748567637</v>
      </c>
      <c r="AJ1248" s="77"/>
      <c r="AK1248" s="65">
        <f t="shared" si="23"/>
        <v>-0.005693794321</v>
      </c>
      <c r="AL1248" s="66">
        <f t="shared" si="24"/>
        <v>0.0007634399882</v>
      </c>
      <c r="AM1248" s="67">
        <f t="shared" si="25"/>
        <v>0.241908994</v>
      </c>
      <c r="AN1248" s="68">
        <f t="shared" si="26"/>
        <v>0.396827599</v>
      </c>
      <c r="AO1248" s="69">
        <f t="shared" si="27"/>
        <v>-0.02050783984</v>
      </c>
      <c r="AP1248" s="70">
        <f t="shared" si="28"/>
        <v>-0.08793689836</v>
      </c>
      <c r="AQ1248" s="71">
        <f t="shared" si="29"/>
        <v>0.02875494728</v>
      </c>
      <c r="AR1248" s="72">
        <f t="shared" si="30"/>
        <v>-0.04413157439</v>
      </c>
      <c r="AS1248" s="73">
        <f t="shared" si="31"/>
        <v>0.001708359121</v>
      </c>
      <c r="AT1248" s="74">
        <f t="shared" si="32"/>
        <v>0.0191181767</v>
      </c>
      <c r="AU1248" s="75">
        <f t="shared" si="33"/>
        <v>0.003390382167</v>
      </c>
      <c r="AV1248" s="76">
        <f t="shared" si="34"/>
        <v>0.0008097938758</v>
      </c>
      <c r="AW1248" s="78">
        <f t="shared" si="35"/>
        <v>0.2495610485</v>
      </c>
      <c r="AX1248" s="79">
        <f t="shared" si="36"/>
        <v>0.2490223183</v>
      </c>
      <c r="AY1248" s="78">
        <f t="shared" si="37"/>
        <v>0.2854505368</v>
      </c>
      <c r="AZ1248" s="79">
        <f t="shared" si="38"/>
        <v>0.2766974597</v>
      </c>
      <c r="BA1248" s="80"/>
      <c r="BB1248" s="80"/>
      <c r="BC1248" s="80"/>
      <c r="BD1248" s="80"/>
      <c r="BE1248" s="81"/>
      <c r="BF1248" s="81"/>
      <c r="BG1248" s="81"/>
      <c r="BH1248" s="81"/>
      <c r="BI1248" s="81"/>
      <c r="BJ1248" s="81"/>
    </row>
    <row r="1249">
      <c r="A1249" s="31">
        <v>1247.0</v>
      </c>
      <c r="B1249" s="32">
        <v>6753.0</v>
      </c>
      <c r="C1249" s="33">
        <v>1535.0</v>
      </c>
      <c r="D1249" s="55">
        <f t="shared" si="5"/>
        <v>1173</v>
      </c>
      <c r="E1249" s="35">
        <v>335.0</v>
      </c>
      <c r="F1249" s="36">
        <v>311.0</v>
      </c>
      <c r="G1249" s="37">
        <v>121.0</v>
      </c>
      <c r="H1249" s="38">
        <v>265.0</v>
      </c>
      <c r="I1249" s="39">
        <v>88.0</v>
      </c>
      <c r="J1249" s="40">
        <v>53.0</v>
      </c>
      <c r="K1249" s="88">
        <f t="shared" si="6"/>
        <v>0.3543973941</v>
      </c>
      <c r="L1249" s="88">
        <f t="shared" si="7"/>
        <v>0.6148255814</v>
      </c>
      <c r="M1249" s="88">
        <f t="shared" si="8"/>
        <v>0.2494845361</v>
      </c>
      <c r="N1249" s="88">
        <f t="shared" si="9"/>
        <v>0.07882736156</v>
      </c>
      <c r="O1249" s="88">
        <f t="shared" si="10"/>
        <v>0.4637681159</v>
      </c>
      <c r="P1249" s="89">
        <f t="shared" si="11"/>
        <v>0.0345276873</v>
      </c>
      <c r="Q1249" s="90">
        <f t="shared" ref="Q1249:V1249" si="3779">K1249-Q$2</f>
        <v>0.003419712447</v>
      </c>
      <c r="R1249" s="91">
        <f t="shared" si="3779"/>
        <v>0.1352730411</v>
      </c>
      <c r="S1249" s="92">
        <f t="shared" si="3779"/>
        <v>-0.1621030266</v>
      </c>
      <c r="T1249" s="93">
        <f t="shared" si="3779"/>
        <v>-0.03690708004</v>
      </c>
      <c r="U1249" s="94">
        <f t="shared" si="3779"/>
        <v>0.009936786849</v>
      </c>
      <c r="V1249" s="95">
        <f t="shared" si="3779"/>
        <v>0.002266858784</v>
      </c>
      <c r="W1249" s="64"/>
      <c r="X1249" s="65">
        <f t="shared" si="13"/>
        <v>1</v>
      </c>
      <c r="Y1249" s="66">
        <f t="shared" si="14"/>
        <v>0</v>
      </c>
      <c r="Z1249" s="67">
        <f t="shared" ref="Z1249:AA1249" si="3780">U1249</f>
        <v>0.009936786849</v>
      </c>
      <c r="AA1249" s="68">
        <f t="shared" si="3780"/>
        <v>0.002266858784</v>
      </c>
      <c r="AB1249" s="69">
        <f t="shared" ref="AB1249:AC1249" si="3781">S1249</f>
        <v>-0.1621030266</v>
      </c>
      <c r="AC1249" s="70">
        <f t="shared" si="3781"/>
        <v>-0.03690708004</v>
      </c>
      <c r="AD1249" s="71">
        <f t="shared" si="17"/>
        <v>0.00009360108413</v>
      </c>
      <c r="AE1249" s="72">
        <f t="shared" si="18"/>
        <v>0.00004505058511</v>
      </c>
      <c r="AF1249" s="73">
        <f t="shared" si="19"/>
        <v>-0.001527120084</v>
      </c>
      <c r="AG1249" s="74">
        <f t="shared" si="20"/>
        <v>-0.0007342024574</v>
      </c>
      <c r="AH1249" s="75">
        <f t="shared" si="21"/>
        <v>0.02491525866</v>
      </c>
      <c r="AI1249" s="76">
        <f t="shared" si="22"/>
        <v>0.01196549875</v>
      </c>
      <c r="AJ1249" s="77"/>
      <c r="AK1249" s="65">
        <f t="shared" si="23"/>
        <v>-0.005693794321</v>
      </c>
      <c r="AL1249" s="66">
        <f t="shared" si="24"/>
        <v>0.0007634399882</v>
      </c>
      <c r="AM1249" s="67">
        <f t="shared" si="25"/>
        <v>0.004511994278</v>
      </c>
      <c r="AN1249" s="68">
        <f t="shared" si="26"/>
        <v>0.01762640735</v>
      </c>
      <c r="AO1249" s="69">
        <f t="shared" si="27"/>
        <v>0.004344309727</v>
      </c>
      <c r="AP1249" s="70">
        <f t="shared" si="28"/>
        <v>0.08596205679</v>
      </c>
      <c r="AQ1249" s="71">
        <f t="shared" si="29"/>
        <v>0.00007437077414</v>
      </c>
      <c r="AR1249" s="72">
        <f t="shared" si="30"/>
        <v>-0.00003140883325</v>
      </c>
      <c r="AS1249" s="73">
        <f t="shared" si="31"/>
        <v>0.0002699094345</v>
      </c>
      <c r="AT1249" s="74">
        <f t="shared" si="32"/>
        <v>-0.0006634924041</v>
      </c>
      <c r="AU1249" s="75">
        <f t="shared" si="33"/>
        <v>0.00262875435</v>
      </c>
      <c r="AV1249" s="76">
        <f t="shared" si="34"/>
        <v>0.001766577248</v>
      </c>
      <c r="AW1249" s="78">
        <f t="shared" si="35"/>
        <v>0.006135544242</v>
      </c>
      <c r="AX1249" s="79">
        <f t="shared" si="36"/>
        <v>0.003419712447</v>
      </c>
      <c r="AY1249" s="78">
        <f t="shared" si="37"/>
        <v>0.1054235801</v>
      </c>
      <c r="AZ1249" s="79">
        <f t="shared" si="38"/>
        <v>0.1352730411</v>
      </c>
      <c r="BA1249" s="80"/>
      <c r="BB1249" s="80"/>
      <c r="BC1249" s="80"/>
      <c r="BD1249" s="80"/>
      <c r="BE1249" s="81"/>
      <c r="BF1249" s="81"/>
      <c r="BG1249" s="81"/>
      <c r="BH1249" s="81"/>
      <c r="BI1249" s="81"/>
      <c r="BJ1249" s="81"/>
    </row>
    <row r="1250">
      <c r="A1250" s="31">
        <v>1248.0</v>
      </c>
      <c r="B1250" s="32" t="s">
        <v>375</v>
      </c>
      <c r="C1250" s="33">
        <v>251.0</v>
      </c>
      <c r="D1250" s="55">
        <f t="shared" si="5"/>
        <v>183</v>
      </c>
      <c r="E1250" s="35">
        <v>6.0</v>
      </c>
      <c r="F1250" s="36">
        <v>61.0</v>
      </c>
      <c r="G1250" s="37">
        <v>6.0</v>
      </c>
      <c r="H1250" s="38">
        <v>82.0</v>
      </c>
      <c r="I1250" s="39">
        <v>6.0</v>
      </c>
      <c r="J1250" s="40">
        <v>22.0</v>
      </c>
      <c r="K1250" s="88">
        <f t="shared" si="6"/>
        <v>0.07171314741</v>
      </c>
      <c r="L1250" s="88">
        <f t="shared" si="7"/>
        <v>0.1276595745</v>
      </c>
      <c r="M1250" s="88">
        <f t="shared" si="8"/>
        <v>0.06741573034</v>
      </c>
      <c r="N1250" s="88">
        <f t="shared" si="9"/>
        <v>0.02390438247</v>
      </c>
      <c r="O1250" s="88">
        <f t="shared" si="10"/>
        <v>0.09836065574</v>
      </c>
      <c r="P1250" s="89">
        <f t="shared" si="11"/>
        <v>0.08764940239</v>
      </c>
      <c r="Q1250" s="90">
        <f t="shared" ref="Q1250:V1250" si="3782">K1250-Q$2</f>
        <v>-0.2792645343</v>
      </c>
      <c r="R1250" s="91">
        <f t="shared" si="3782"/>
        <v>-0.3518929658</v>
      </c>
      <c r="S1250" s="92">
        <f t="shared" si="3782"/>
        <v>-0.3441718323</v>
      </c>
      <c r="T1250" s="93">
        <f t="shared" si="3782"/>
        <v>-0.09183005914</v>
      </c>
      <c r="U1250" s="94">
        <f t="shared" si="3782"/>
        <v>-0.3554706734</v>
      </c>
      <c r="V1250" s="95">
        <f t="shared" si="3782"/>
        <v>0.05538857388</v>
      </c>
      <c r="W1250" s="64"/>
      <c r="X1250" s="65">
        <f t="shared" si="13"/>
        <v>1</v>
      </c>
      <c r="Y1250" s="66">
        <f t="shared" si="14"/>
        <v>0</v>
      </c>
      <c r="Z1250" s="67">
        <f t="shared" ref="Z1250:AA1250" si="3783">U1250</f>
        <v>-0.3554706734</v>
      </c>
      <c r="AA1250" s="68">
        <f t="shared" si="3783"/>
        <v>0.05538857388</v>
      </c>
      <c r="AB1250" s="69">
        <f t="shared" ref="AB1250:AC1250" si="3784">S1250</f>
        <v>-0.3441718323</v>
      </c>
      <c r="AC1250" s="70">
        <f t="shared" si="3784"/>
        <v>-0.09183005914</v>
      </c>
      <c r="AD1250" s="71">
        <f t="shared" si="17"/>
        <v>0.1232915055</v>
      </c>
      <c r="AE1250" s="72">
        <f t="shared" si="18"/>
        <v>-0.03937802731</v>
      </c>
      <c r="AF1250" s="73">
        <f t="shared" si="19"/>
        <v>0.127429329</v>
      </c>
      <c r="AG1250" s="74">
        <f t="shared" si="20"/>
        <v>0.013579706</v>
      </c>
      <c r="AH1250" s="75">
        <f t="shared" si="21"/>
        <v>0.1100214904</v>
      </c>
      <c r="AI1250" s="76">
        <f t="shared" si="22"/>
        <v>0.06321063943</v>
      </c>
      <c r="AJ1250" s="77"/>
      <c r="AK1250" s="65">
        <f t="shared" si="23"/>
        <v>-0.005693794321</v>
      </c>
      <c r="AL1250" s="66">
        <f t="shared" si="24"/>
        <v>0.0007634399882</v>
      </c>
      <c r="AM1250" s="67">
        <f t="shared" si="25"/>
        <v>-0.3780921858</v>
      </c>
      <c r="AN1250" s="68">
        <f t="shared" si="26"/>
        <v>-0.5191493434</v>
      </c>
      <c r="AO1250" s="69">
        <f t="shared" si="27"/>
        <v>0.002510737659</v>
      </c>
      <c r="AP1250" s="70">
        <f t="shared" si="28"/>
        <v>0.1844012012</v>
      </c>
      <c r="AQ1250" s="71">
        <f t="shared" si="29"/>
        <v>0.04041415081</v>
      </c>
      <c r="AR1250" s="72">
        <f t="shared" si="30"/>
        <v>-0.09211108967</v>
      </c>
      <c r="AS1250" s="73">
        <f t="shared" si="31"/>
        <v>-0.002402931553</v>
      </c>
      <c r="AT1250" s="74">
        <f t="shared" si="32"/>
        <v>0.05411973833</v>
      </c>
      <c r="AU1250" s="75">
        <f t="shared" si="33"/>
        <v>0.01143757777</v>
      </c>
      <c r="AV1250" s="76">
        <f t="shared" si="34"/>
        <v>0.008977245055</v>
      </c>
      <c r="AW1250" s="78">
        <f t="shared" si="35"/>
        <v>-0.3318264454</v>
      </c>
      <c r="AX1250" s="79">
        <f t="shared" si="36"/>
        <v>-0.2792645343</v>
      </c>
      <c r="AY1250" s="78">
        <f t="shared" si="37"/>
        <v>-0.3629988086</v>
      </c>
      <c r="AZ1250" s="79">
        <f t="shared" si="38"/>
        <v>-0.3518929658</v>
      </c>
      <c r="BA1250" s="80"/>
      <c r="BB1250" s="80"/>
      <c r="BC1250" s="80"/>
      <c r="BD1250" s="80"/>
      <c r="BE1250" s="81"/>
      <c r="BF1250" s="81"/>
      <c r="BG1250" s="81"/>
      <c r="BH1250" s="81"/>
      <c r="BI1250" s="81"/>
      <c r="BJ1250" s="81"/>
    </row>
    <row r="1251">
      <c r="A1251" s="31">
        <v>1249.0</v>
      </c>
      <c r="B1251" s="32">
        <v>2645.0</v>
      </c>
      <c r="C1251" s="33">
        <v>152.0</v>
      </c>
      <c r="D1251" s="55">
        <f t="shared" si="5"/>
        <v>114</v>
      </c>
      <c r="E1251" s="35">
        <v>64.0</v>
      </c>
      <c r="F1251" s="36">
        <v>8.0</v>
      </c>
      <c r="G1251" s="37">
        <v>12.0</v>
      </c>
      <c r="H1251" s="38">
        <v>15.0</v>
      </c>
      <c r="I1251" s="39">
        <v>9.0</v>
      </c>
      <c r="J1251" s="40">
        <v>6.0</v>
      </c>
      <c r="K1251" s="88">
        <f t="shared" si="6"/>
        <v>0.5592105263</v>
      </c>
      <c r="L1251" s="88">
        <f t="shared" si="7"/>
        <v>0.8295454545</v>
      </c>
      <c r="M1251" s="88">
        <f t="shared" si="8"/>
        <v>0.4615384615</v>
      </c>
      <c r="N1251" s="88">
        <f t="shared" si="9"/>
        <v>0.07894736842</v>
      </c>
      <c r="O1251" s="88">
        <f t="shared" si="10"/>
        <v>0.7456140351</v>
      </c>
      <c r="P1251" s="89">
        <f t="shared" si="11"/>
        <v>0.03947368421</v>
      </c>
      <c r="Q1251" s="90">
        <f t="shared" ref="Q1251:V1251" si="3785">K1251-Q$2</f>
        <v>0.2082328446</v>
      </c>
      <c r="R1251" s="91">
        <f t="shared" si="3785"/>
        <v>0.3499929143</v>
      </c>
      <c r="S1251" s="92">
        <f t="shared" si="3785"/>
        <v>0.04995089889</v>
      </c>
      <c r="T1251" s="93">
        <f t="shared" si="3785"/>
        <v>-0.03678707319</v>
      </c>
      <c r="U1251" s="94">
        <f t="shared" si="3785"/>
        <v>0.291782706</v>
      </c>
      <c r="V1251" s="95">
        <f t="shared" si="3785"/>
        <v>0.007212855699</v>
      </c>
      <c r="W1251" s="64"/>
      <c r="X1251" s="65">
        <f t="shared" si="13"/>
        <v>1</v>
      </c>
      <c r="Y1251" s="66">
        <f t="shared" si="14"/>
        <v>0</v>
      </c>
      <c r="Z1251" s="67">
        <f t="shared" ref="Z1251:AA1251" si="3786">U1251</f>
        <v>0.291782706</v>
      </c>
      <c r="AA1251" s="68">
        <f t="shared" si="3786"/>
        <v>0.007212855699</v>
      </c>
      <c r="AB1251" s="69">
        <f t="shared" ref="AB1251:AC1251" si="3787">S1251</f>
        <v>0.04995089889</v>
      </c>
      <c r="AC1251" s="70">
        <f t="shared" si="3787"/>
        <v>-0.03678707319</v>
      </c>
      <c r="AD1251" s="71">
        <f t="shared" si="17"/>
        <v>0.08508512223</v>
      </c>
      <c r="AE1251" s="72">
        <f t="shared" si="18"/>
        <v>0.004209173107</v>
      </c>
      <c r="AF1251" s="73">
        <f t="shared" si="19"/>
        <v>0.0148401483</v>
      </c>
      <c r="AG1251" s="74">
        <f t="shared" si="20"/>
        <v>-0.01037354313</v>
      </c>
      <c r="AH1251" s="75">
        <f t="shared" si="21"/>
        <v>0.001141803547</v>
      </c>
      <c r="AI1251" s="76">
        <f t="shared" si="22"/>
        <v>-0.003675094747</v>
      </c>
      <c r="AJ1251" s="77"/>
      <c r="AK1251" s="65">
        <f t="shared" si="23"/>
        <v>-0.005693794321</v>
      </c>
      <c r="AL1251" s="66">
        <f t="shared" si="24"/>
        <v>0.0007634399882</v>
      </c>
      <c r="AM1251" s="67">
        <f t="shared" si="25"/>
        <v>0.2267178017</v>
      </c>
      <c r="AN1251" s="68">
        <f t="shared" si="26"/>
        <v>0.4691343417</v>
      </c>
      <c r="AO1251" s="69">
        <f t="shared" si="27"/>
        <v>-0.02533944719</v>
      </c>
      <c r="AP1251" s="70">
        <f t="shared" si="28"/>
        <v>-0.01973351534</v>
      </c>
      <c r="AQ1251" s="71">
        <f t="shared" si="29"/>
        <v>0.04618563427</v>
      </c>
      <c r="AR1251" s="72">
        <f t="shared" si="30"/>
        <v>-0.04743614717</v>
      </c>
      <c r="AS1251" s="73">
        <f t="shared" si="31"/>
        <v>0.004764239319</v>
      </c>
      <c r="AT1251" s="74">
        <f t="shared" si="32"/>
        <v>0.005990574488</v>
      </c>
      <c r="AU1251" s="75">
        <f t="shared" si="33"/>
        <v>0.0001899089289</v>
      </c>
      <c r="AV1251" s="76">
        <f t="shared" si="34"/>
        <v>-0.0003979967586</v>
      </c>
      <c r="AW1251" s="78">
        <f t="shared" si="35"/>
        <v>0.2468243427</v>
      </c>
      <c r="AX1251" s="79">
        <f t="shared" si="36"/>
        <v>0.2082328446</v>
      </c>
      <c r="AY1251" s="78">
        <f t="shared" si="37"/>
        <v>0.4083206969</v>
      </c>
      <c r="AZ1251" s="79">
        <f t="shared" si="38"/>
        <v>0.3499929143</v>
      </c>
      <c r="BA1251" s="80"/>
      <c r="BB1251" s="80"/>
      <c r="BC1251" s="80"/>
      <c r="BD1251" s="80"/>
      <c r="BE1251" s="81"/>
      <c r="BF1251" s="81"/>
      <c r="BG1251" s="81"/>
      <c r="BH1251" s="81"/>
      <c r="BI1251" s="81"/>
      <c r="BJ1251" s="81"/>
    </row>
    <row r="1252">
      <c r="A1252" s="31">
        <v>1250.0</v>
      </c>
      <c r="B1252" s="32">
        <v>4069.0</v>
      </c>
      <c r="C1252" s="33">
        <v>158.0</v>
      </c>
      <c r="D1252" s="55">
        <f t="shared" si="5"/>
        <v>69</v>
      </c>
      <c r="E1252" s="35">
        <v>6.0</v>
      </c>
      <c r="F1252" s="36">
        <v>13.0</v>
      </c>
      <c r="G1252" s="37">
        <v>15.0</v>
      </c>
      <c r="H1252" s="38">
        <v>24.0</v>
      </c>
      <c r="I1252" s="39">
        <v>4.0</v>
      </c>
      <c r="J1252" s="40">
        <v>7.0</v>
      </c>
      <c r="K1252" s="88">
        <f t="shared" si="6"/>
        <v>0.1582278481</v>
      </c>
      <c r="L1252" s="88">
        <f t="shared" si="7"/>
        <v>0.2941176471</v>
      </c>
      <c r="M1252" s="88">
        <f t="shared" si="8"/>
        <v>0.4285714286</v>
      </c>
      <c r="N1252" s="88">
        <f t="shared" si="9"/>
        <v>0.09493670886</v>
      </c>
      <c r="O1252" s="88">
        <f t="shared" si="10"/>
        <v>0.3623188406</v>
      </c>
      <c r="P1252" s="89">
        <f t="shared" si="11"/>
        <v>0.04430379747</v>
      </c>
      <c r="Q1252" s="90">
        <f t="shared" ref="Q1252:V1252" si="3788">K1252-Q$2</f>
        <v>-0.1927498336</v>
      </c>
      <c r="R1252" s="91">
        <f t="shared" si="3788"/>
        <v>-0.1854348932</v>
      </c>
      <c r="S1252" s="92">
        <f t="shared" si="3788"/>
        <v>0.01698386593</v>
      </c>
      <c r="T1252" s="93">
        <f t="shared" si="3788"/>
        <v>-0.02079773275</v>
      </c>
      <c r="U1252" s="94">
        <f t="shared" si="3788"/>
        <v>-0.09151248851</v>
      </c>
      <c r="V1252" s="95">
        <f t="shared" si="3788"/>
        <v>0.01204296896</v>
      </c>
      <c r="W1252" s="64"/>
      <c r="X1252" s="65">
        <f t="shared" si="13"/>
        <v>1</v>
      </c>
      <c r="Y1252" s="66">
        <f t="shared" si="14"/>
        <v>0</v>
      </c>
      <c r="Z1252" s="67">
        <f t="shared" ref="Z1252:AA1252" si="3789">U1252</f>
        <v>-0.09151248851</v>
      </c>
      <c r="AA1252" s="68">
        <f t="shared" si="3789"/>
        <v>0.01204296896</v>
      </c>
      <c r="AB1252" s="69">
        <f t="shared" ref="AB1252:AC1252" si="3790">S1252</f>
        <v>0.01698386593</v>
      </c>
      <c r="AC1252" s="70">
        <f t="shared" si="3790"/>
        <v>-0.02079773275</v>
      </c>
      <c r="AD1252" s="71">
        <f t="shared" si="17"/>
        <v>0.008229502453</v>
      </c>
      <c r="AE1252" s="72">
        <f t="shared" si="18"/>
        <v>-0.002204164117</v>
      </c>
      <c r="AF1252" s="73">
        <f t="shared" si="19"/>
        <v>-0.001303769386</v>
      </c>
      <c r="AG1252" s="74">
        <f t="shared" si="20"/>
        <v>0.002107788449</v>
      </c>
      <c r="AH1252" s="75">
        <f t="shared" si="21"/>
        <v>-0.0001440939856</v>
      </c>
      <c r="AI1252" s="76">
        <f t="shared" si="22"/>
        <v>-0.000706451809</v>
      </c>
      <c r="AJ1252" s="77"/>
      <c r="AK1252" s="65">
        <f t="shared" si="23"/>
        <v>-0.005693794321</v>
      </c>
      <c r="AL1252" s="66">
        <f t="shared" si="24"/>
        <v>0.0007634399882</v>
      </c>
      <c r="AM1252" s="67">
        <f t="shared" si="25"/>
        <v>-0.09381751023</v>
      </c>
      <c r="AN1252" s="68">
        <f t="shared" si="26"/>
        <v>-0.1354590338</v>
      </c>
      <c r="AO1252" s="69">
        <f t="shared" si="27"/>
        <v>-0.01274694097</v>
      </c>
      <c r="AP1252" s="70">
        <f t="shared" si="28"/>
        <v>-0.005546866722</v>
      </c>
      <c r="AQ1252" s="71">
        <f t="shared" si="29"/>
        <v>0.002944891817</v>
      </c>
      <c r="AR1252" s="72">
        <f t="shared" si="30"/>
        <v>-0.005930204405</v>
      </c>
      <c r="AS1252" s="73">
        <f t="shared" si="31"/>
        <v>-0.0009233581243</v>
      </c>
      <c r="AT1252" s="74">
        <f t="shared" si="32"/>
        <v>-0.0004950634049</v>
      </c>
      <c r="AU1252" s="75">
        <f t="shared" si="33"/>
        <v>-0.000004725679584</v>
      </c>
      <c r="AV1252" s="76">
        <f t="shared" si="34"/>
        <v>-0.00008248344268</v>
      </c>
      <c r="AW1252" s="78">
        <f t="shared" si="35"/>
        <v>-0.1102414375</v>
      </c>
      <c r="AX1252" s="79">
        <f t="shared" si="36"/>
        <v>-0.1927498336</v>
      </c>
      <c r="AY1252" s="78">
        <f t="shared" si="37"/>
        <v>-0.1467502118</v>
      </c>
      <c r="AZ1252" s="79">
        <f t="shared" si="38"/>
        <v>-0.1854348932</v>
      </c>
      <c r="BA1252" s="80"/>
      <c r="BB1252" s="80"/>
      <c r="BC1252" s="80"/>
      <c r="BD1252" s="80"/>
      <c r="BE1252" s="81"/>
      <c r="BF1252" s="81"/>
      <c r="BG1252" s="81"/>
      <c r="BH1252" s="81"/>
      <c r="BI1252" s="81"/>
      <c r="BJ1252" s="81"/>
    </row>
    <row r="1253">
      <c r="A1253" s="31">
        <v>1251.0</v>
      </c>
      <c r="B1253" s="32">
        <v>5589.0</v>
      </c>
      <c r="C1253" s="33">
        <v>569.0</v>
      </c>
      <c r="D1253" s="55">
        <f t="shared" si="5"/>
        <v>418</v>
      </c>
      <c r="E1253" s="35">
        <v>68.0</v>
      </c>
      <c r="F1253" s="36">
        <v>50.0</v>
      </c>
      <c r="G1253" s="37">
        <v>138.0</v>
      </c>
      <c r="H1253" s="38">
        <v>114.0</v>
      </c>
      <c r="I1253" s="39">
        <v>28.0</v>
      </c>
      <c r="J1253" s="40">
        <v>20.0</v>
      </c>
      <c r="K1253" s="88">
        <f t="shared" si="6"/>
        <v>0.4112478032</v>
      </c>
      <c r="L1253" s="88">
        <f t="shared" si="7"/>
        <v>0.4571428571</v>
      </c>
      <c r="M1253" s="88">
        <f t="shared" si="8"/>
        <v>0.6634615385</v>
      </c>
      <c r="N1253" s="88">
        <f t="shared" si="9"/>
        <v>0.2425307557</v>
      </c>
      <c r="O1253" s="88">
        <f t="shared" si="10"/>
        <v>0.5598086124</v>
      </c>
      <c r="P1253" s="89">
        <f t="shared" si="11"/>
        <v>0.03514938489</v>
      </c>
      <c r="Q1253" s="90">
        <f t="shared" ref="Q1253:V1253" si="3791">K1253-Q$2</f>
        <v>0.06027012147</v>
      </c>
      <c r="R1253" s="91">
        <f t="shared" si="3791"/>
        <v>-0.02240968315</v>
      </c>
      <c r="S1253" s="92">
        <f t="shared" si="3791"/>
        <v>0.2518739758</v>
      </c>
      <c r="T1253" s="93">
        <f t="shared" si="3791"/>
        <v>0.1267963141</v>
      </c>
      <c r="U1253" s="94">
        <f t="shared" si="3791"/>
        <v>0.1059772833</v>
      </c>
      <c r="V1253" s="95">
        <f t="shared" si="3791"/>
        <v>0.002888556374</v>
      </c>
      <c r="W1253" s="64"/>
      <c r="X1253" s="65">
        <f t="shared" si="13"/>
        <v>1</v>
      </c>
      <c r="Y1253" s="66">
        <f t="shared" si="14"/>
        <v>0</v>
      </c>
      <c r="Z1253" s="67">
        <f t="shared" ref="Z1253:AA1253" si="3792">U1253</f>
        <v>0.1059772833</v>
      </c>
      <c r="AA1253" s="68">
        <f t="shared" si="3792"/>
        <v>0.002888556374</v>
      </c>
      <c r="AB1253" s="69">
        <f t="shared" ref="AB1253:AC1253" si="3793">S1253</f>
        <v>0.2518739758</v>
      </c>
      <c r="AC1253" s="70">
        <f t="shared" si="3793"/>
        <v>0.1267963141</v>
      </c>
      <c r="AD1253" s="71">
        <f t="shared" si="17"/>
        <v>0.01122284083</v>
      </c>
      <c r="AE1253" s="72">
        <f t="shared" si="18"/>
        <v>0.0006122427146</v>
      </c>
      <c r="AF1253" s="73">
        <f t="shared" si="19"/>
        <v>0.0263266614</v>
      </c>
      <c r="AG1253" s="74">
        <f t="shared" si="20"/>
        <v>0.01416508109</v>
      </c>
      <c r="AH1253" s="75">
        <f t="shared" si="21"/>
        <v>0.04736319442</v>
      </c>
      <c r="AI1253" s="76">
        <f t="shared" si="22"/>
        <v>0.0638733835</v>
      </c>
      <c r="AJ1253" s="77"/>
      <c r="AK1253" s="65">
        <f t="shared" si="23"/>
        <v>-0.005693794321</v>
      </c>
      <c r="AL1253" s="66">
        <f t="shared" si="24"/>
        <v>0.0007634399882</v>
      </c>
      <c r="AM1253" s="67">
        <f t="shared" si="25"/>
        <v>0.08191854516</v>
      </c>
      <c r="AN1253" s="68">
        <f t="shared" si="26"/>
        <v>0.1706119058</v>
      </c>
      <c r="AO1253" s="69">
        <f t="shared" si="27"/>
        <v>0.02786105041</v>
      </c>
      <c r="AP1253" s="70">
        <f t="shared" si="28"/>
        <v>-0.1433083514</v>
      </c>
      <c r="AQ1253" s="71">
        <f t="shared" si="29"/>
        <v>0.006125201728</v>
      </c>
      <c r="AR1253" s="72">
        <f t="shared" si="30"/>
        <v>-0.006227569892</v>
      </c>
      <c r="AS1253" s="73">
        <f t="shared" si="31"/>
        <v>-0.005289279944</v>
      </c>
      <c r="AT1253" s="74">
        <f t="shared" si="32"/>
        <v>0.0114775867</v>
      </c>
      <c r="AU1253" s="75">
        <f t="shared" si="33"/>
        <v>0.004320992222</v>
      </c>
      <c r="AV1253" s="76">
        <f t="shared" si="34"/>
        <v>0.008022206476</v>
      </c>
      <c r="AW1253" s="78">
        <f t="shared" si="35"/>
        <v>0.1092427153</v>
      </c>
      <c r="AX1253" s="79">
        <f t="shared" si="36"/>
        <v>0.06027012147</v>
      </c>
      <c r="AY1253" s="78">
        <f t="shared" si="37"/>
        <v>0.04133921775</v>
      </c>
      <c r="AZ1253" s="79">
        <f t="shared" si="38"/>
        <v>-0.02240968315</v>
      </c>
      <c r="BA1253" s="80"/>
      <c r="BB1253" s="80"/>
      <c r="BC1253" s="80"/>
      <c r="BD1253" s="80"/>
      <c r="BE1253" s="81"/>
      <c r="BF1253" s="81"/>
      <c r="BG1253" s="81"/>
      <c r="BH1253" s="81"/>
      <c r="BI1253" s="81"/>
      <c r="BJ1253" s="81"/>
    </row>
    <row r="1254">
      <c r="A1254" s="31">
        <v>1252.0</v>
      </c>
      <c r="B1254" s="32">
        <v>5614.0</v>
      </c>
      <c r="C1254" s="33">
        <v>1265.0</v>
      </c>
      <c r="D1254" s="55">
        <f t="shared" si="5"/>
        <v>546</v>
      </c>
      <c r="E1254" s="35">
        <v>48.0</v>
      </c>
      <c r="F1254" s="36">
        <v>115.0</v>
      </c>
      <c r="G1254" s="37">
        <v>32.0</v>
      </c>
      <c r="H1254" s="38">
        <v>232.0</v>
      </c>
      <c r="I1254" s="39">
        <v>28.0</v>
      </c>
      <c r="J1254" s="40">
        <v>91.0</v>
      </c>
      <c r="K1254" s="88">
        <f t="shared" si="6"/>
        <v>0.08537549407</v>
      </c>
      <c r="L1254" s="88">
        <f t="shared" si="7"/>
        <v>0.2467532468</v>
      </c>
      <c r="M1254" s="88">
        <f t="shared" si="8"/>
        <v>0.1344537815</v>
      </c>
      <c r="N1254" s="88">
        <f t="shared" si="9"/>
        <v>0.02529644269</v>
      </c>
      <c r="O1254" s="88">
        <f t="shared" si="10"/>
        <v>0.1978021978</v>
      </c>
      <c r="P1254" s="89">
        <f t="shared" si="11"/>
        <v>0.07193675889</v>
      </c>
      <c r="Q1254" s="90">
        <f t="shared" ref="Q1254:V1254" si="3794">K1254-Q$2</f>
        <v>-0.2656021876</v>
      </c>
      <c r="R1254" s="91">
        <f t="shared" si="3794"/>
        <v>-0.2327992935</v>
      </c>
      <c r="S1254" s="92">
        <f t="shared" si="3794"/>
        <v>-0.2771337811</v>
      </c>
      <c r="T1254" s="93">
        <f t="shared" si="3794"/>
        <v>-0.09043799892</v>
      </c>
      <c r="U1254" s="94">
        <f t="shared" si="3794"/>
        <v>-0.2560291313</v>
      </c>
      <c r="V1254" s="95">
        <f t="shared" si="3794"/>
        <v>0.03967593038</v>
      </c>
      <c r="W1254" s="64"/>
      <c r="X1254" s="65">
        <f t="shared" si="13"/>
        <v>1</v>
      </c>
      <c r="Y1254" s="66">
        <f t="shared" si="14"/>
        <v>0</v>
      </c>
      <c r="Z1254" s="67">
        <f t="shared" ref="Z1254:AA1254" si="3795">U1254</f>
        <v>-0.2560291313</v>
      </c>
      <c r="AA1254" s="68">
        <f t="shared" si="3795"/>
        <v>0.03967593038</v>
      </c>
      <c r="AB1254" s="69">
        <f t="shared" ref="AB1254:AC1254" si="3796">S1254</f>
        <v>-0.2771337811</v>
      </c>
      <c r="AC1254" s="70">
        <f t="shared" si="3796"/>
        <v>-0.09043799892</v>
      </c>
      <c r="AD1254" s="71">
        <f t="shared" si="17"/>
        <v>0.06397673662</v>
      </c>
      <c r="AE1254" s="72">
        <f t="shared" si="18"/>
        <v>-0.02031638798</v>
      </c>
      <c r="AF1254" s="73">
        <f t="shared" si="19"/>
        <v>0.07454253298</v>
      </c>
      <c r="AG1254" s="74">
        <f t="shared" si="20"/>
        <v>0.01215922169</v>
      </c>
      <c r="AH1254" s="75">
        <f t="shared" si="21"/>
        <v>0.068624101</v>
      </c>
      <c r="AI1254" s="76">
        <f t="shared" si="22"/>
        <v>0.0501268492</v>
      </c>
      <c r="AJ1254" s="77"/>
      <c r="AK1254" s="65">
        <f t="shared" si="23"/>
        <v>-0.005693794321</v>
      </c>
      <c r="AL1254" s="66">
        <f t="shared" si="24"/>
        <v>0.0007634399882</v>
      </c>
      <c r="AM1254" s="67">
        <f t="shared" si="25"/>
        <v>-0.2719764083</v>
      </c>
      <c r="AN1254" s="68">
        <f t="shared" si="26"/>
        <v>-0.3740971943</v>
      </c>
      <c r="AO1254" s="69">
        <f t="shared" si="27"/>
        <v>-0.006198553357</v>
      </c>
      <c r="AP1254" s="70">
        <f t="shared" si="28"/>
        <v>0.1507970057</v>
      </c>
      <c r="AQ1254" s="71">
        <f t="shared" si="29"/>
        <v>0.02103942938</v>
      </c>
      <c r="AR1254" s="72">
        <f t="shared" si="30"/>
        <v>-0.04773682698</v>
      </c>
      <c r="AS1254" s="73">
        <f t="shared" si="31"/>
        <v>-0.003184250069</v>
      </c>
      <c r="AT1254" s="74">
        <f t="shared" si="32"/>
        <v>0.03176855606</v>
      </c>
      <c r="AU1254" s="75">
        <f t="shared" si="33"/>
        <v>0.006958073501</v>
      </c>
      <c r="AV1254" s="76">
        <f t="shared" si="34"/>
        <v>0.006812858373</v>
      </c>
      <c r="AW1254" s="78">
        <f t="shared" si="35"/>
        <v>-0.2590555032</v>
      </c>
      <c r="AX1254" s="79">
        <f t="shared" si="36"/>
        <v>-0.2656021876</v>
      </c>
      <c r="AY1254" s="78">
        <f t="shared" si="37"/>
        <v>-0.2316921612</v>
      </c>
      <c r="AZ1254" s="79">
        <f t="shared" si="38"/>
        <v>-0.2327992935</v>
      </c>
      <c r="BA1254" s="80"/>
      <c r="BB1254" s="80"/>
      <c r="BC1254" s="80"/>
      <c r="BD1254" s="80"/>
      <c r="BE1254" s="81"/>
      <c r="BF1254" s="81"/>
      <c r="BG1254" s="81"/>
      <c r="BH1254" s="81"/>
      <c r="BI1254" s="81"/>
      <c r="BJ1254" s="81"/>
    </row>
    <row r="1255">
      <c r="A1255" s="31">
        <v>1253.0</v>
      </c>
      <c r="B1255" s="32">
        <v>6683.0</v>
      </c>
      <c r="C1255" s="33">
        <v>728.0</v>
      </c>
      <c r="D1255" s="55">
        <f t="shared" si="5"/>
        <v>599</v>
      </c>
      <c r="E1255" s="35">
        <v>203.0</v>
      </c>
      <c r="F1255" s="36">
        <v>104.0</v>
      </c>
      <c r="G1255" s="37">
        <v>108.0</v>
      </c>
      <c r="H1255" s="38">
        <v>112.0</v>
      </c>
      <c r="I1255" s="39">
        <v>52.0</v>
      </c>
      <c r="J1255" s="40">
        <v>20.0</v>
      </c>
      <c r="K1255" s="88">
        <f t="shared" si="6"/>
        <v>0.4986263736</v>
      </c>
      <c r="L1255" s="88">
        <f t="shared" si="7"/>
        <v>0.6948228883</v>
      </c>
      <c r="M1255" s="88">
        <f t="shared" si="8"/>
        <v>0.4655172414</v>
      </c>
      <c r="N1255" s="88">
        <f t="shared" si="9"/>
        <v>0.1483516484</v>
      </c>
      <c r="O1255" s="88">
        <f t="shared" si="10"/>
        <v>0.6060100167</v>
      </c>
      <c r="P1255" s="89">
        <f t="shared" si="11"/>
        <v>0.02747252747</v>
      </c>
      <c r="Q1255" s="90">
        <f t="shared" ref="Q1255:V1255" si="3797">K1255-Q$2</f>
        <v>0.1476486919</v>
      </c>
      <c r="R1255" s="91">
        <f t="shared" si="3797"/>
        <v>0.215270348</v>
      </c>
      <c r="S1255" s="92">
        <f t="shared" si="3797"/>
        <v>0.05392967873</v>
      </c>
      <c r="T1255" s="93">
        <f t="shared" si="3797"/>
        <v>0.03261720674</v>
      </c>
      <c r="U1255" s="94">
        <f t="shared" si="3797"/>
        <v>0.1521786876</v>
      </c>
      <c r="V1255" s="95">
        <f t="shared" si="3797"/>
        <v>-0.004788301039</v>
      </c>
      <c r="W1255" s="64"/>
      <c r="X1255" s="65">
        <f t="shared" si="13"/>
        <v>1</v>
      </c>
      <c r="Y1255" s="66">
        <f t="shared" si="14"/>
        <v>0</v>
      </c>
      <c r="Z1255" s="67">
        <f t="shared" ref="Z1255:AA1255" si="3798">U1255</f>
        <v>0.1521786876</v>
      </c>
      <c r="AA1255" s="68">
        <f t="shared" si="3798"/>
        <v>-0.004788301039</v>
      </c>
      <c r="AB1255" s="69">
        <f t="shared" ref="AB1255:AC1255" si="3799">S1255</f>
        <v>0.05392967873</v>
      </c>
      <c r="AC1255" s="70">
        <f t="shared" si="3799"/>
        <v>0.03261720674</v>
      </c>
      <c r="AD1255" s="71">
        <f t="shared" si="17"/>
        <v>0.02313542513</v>
      </c>
      <c r="AE1255" s="72">
        <f t="shared" si="18"/>
        <v>-0.001457354736</v>
      </c>
      <c r="AF1255" s="73">
        <f t="shared" si="19"/>
        <v>0.008363128737</v>
      </c>
      <c r="AG1255" s="74">
        <f t="shared" si="20"/>
        <v>0.004705412179</v>
      </c>
      <c r="AH1255" s="75">
        <f t="shared" si="21"/>
        <v>0.001844528072</v>
      </c>
      <c r="AI1255" s="76">
        <f t="shared" si="22"/>
        <v>0.003518070962</v>
      </c>
      <c r="AJ1255" s="77"/>
      <c r="AK1255" s="65">
        <f t="shared" si="23"/>
        <v>-0.005693794321</v>
      </c>
      <c r="AL1255" s="66">
        <f t="shared" si="24"/>
        <v>0.0007634399882</v>
      </c>
      <c r="AM1255" s="67">
        <f t="shared" si="25"/>
        <v>0.131818806</v>
      </c>
      <c r="AN1255" s="68">
        <f t="shared" si="26"/>
        <v>0.2376969707</v>
      </c>
      <c r="AO1255" s="69">
        <f t="shared" si="27"/>
        <v>0.008690640732</v>
      </c>
      <c r="AP1255" s="70">
        <f t="shared" si="28"/>
        <v>-0.03145130375</v>
      </c>
      <c r="AQ1255" s="71">
        <f t="shared" si="29"/>
        <v>0.01104156336</v>
      </c>
      <c r="AR1255" s="72">
        <f t="shared" si="30"/>
        <v>-0.01423562785</v>
      </c>
      <c r="AS1255" s="73">
        <f t="shared" si="31"/>
        <v>-0.001766990471</v>
      </c>
      <c r="AT1255" s="74">
        <f t="shared" si="32"/>
        <v>0.003651426012</v>
      </c>
      <c r="AU1255" s="75">
        <f t="shared" si="33"/>
        <v>0.0001513341394</v>
      </c>
      <c r="AV1255" s="76">
        <f t="shared" si="34"/>
        <v>0.0004292894311</v>
      </c>
      <c r="AW1255" s="78">
        <f t="shared" si="35"/>
        <v>0.1442415595</v>
      </c>
      <c r="AX1255" s="79">
        <f t="shared" si="36"/>
        <v>0.1476486919</v>
      </c>
      <c r="AY1255" s="78">
        <f t="shared" si="37"/>
        <v>0.1968541945</v>
      </c>
      <c r="AZ1255" s="79">
        <f t="shared" si="38"/>
        <v>0.215270348</v>
      </c>
      <c r="BA1255" s="80"/>
      <c r="BB1255" s="80"/>
      <c r="BC1255" s="80"/>
      <c r="BD1255" s="80"/>
      <c r="BE1255" s="81"/>
      <c r="BF1255" s="81"/>
      <c r="BG1255" s="81"/>
      <c r="BH1255" s="81"/>
      <c r="BI1255" s="81"/>
      <c r="BJ1255" s="81"/>
    </row>
    <row r="1256">
      <c r="A1256" s="31">
        <v>1254.0</v>
      </c>
      <c r="B1256" s="32">
        <v>1732.0</v>
      </c>
      <c r="C1256" s="33">
        <v>192.0</v>
      </c>
      <c r="D1256" s="55">
        <f t="shared" si="5"/>
        <v>102</v>
      </c>
      <c r="E1256" s="35">
        <v>11.0</v>
      </c>
      <c r="F1256" s="36">
        <v>10.0</v>
      </c>
      <c r="G1256" s="37">
        <v>29.0</v>
      </c>
      <c r="H1256" s="38">
        <v>35.0</v>
      </c>
      <c r="I1256" s="39">
        <v>10.0</v>
      </c>
      <c r="J1256" s="40">
        <v>7.0</v>
      </c>
      <c r="K1256" s="88">
        <f t="shared" si="6"/>
        <v>0.2604166667</v>
      </c>
      <c r="L1256" s="88">
        <f t="shared" si="7"/>
        <v>0.375</v>
      </c>
      <c r="M1256" s="88">
        <f t="shared" si="8"/>
        <v>0.6304347826</v>
      </c>
      <c r="N1256" s="88">
        <f t="shared" si="9"/>
        <v>0.1510416667</v>
      </c>
      <c r="O1256" s="88">
        <f t="shared" si="10"/>
        <v>0.4901960784</v>
      </c>
      <c r="P1256" s="89">
        <f t="shared" si="11"/>
        <v>0.03645833333</v>
      </c>
      <c r="Q1256" s="90">
        <f t="shared" ref="Q1256:V1256" si="3800">K1256-Q$2</f>
        <v>-0.09056101502</v>
      </c>
      <c r="R1256" s="91">
        <f t="shared" si="3800"/>
        <v>-0.1045525403</v>
      </c>
      <c r="S1256" s="92">
        <f t="shared" si="3800"/>
        <v>0.21884722</v>
      </c>
      <c r="T1256" s="93">
        <f t="shared" si="3800"/>
        <v>0.03530722506</v>
      </c>
      <c r="U1256" s="94">
        <f t="shared" si="3800"/>
        <v>0.03636474934</v>
      </c>
      <c r="V1256" s="95">
        <f t="shared" si="3800"/>
        <v>0.004197504821</v>
      </c>
      <c r="W1256" s="64"/>
      <c r="X1256" s="65">
        <f t="shared" si="13"/>
        <v>1</v>
      </c>
      <c r="Y1256" s="66">
        <f t="shared" si="14"/>
        <v>0</v>
      </c>
      <c r="Z1256" s="67">
        <f t="shared" ref="Z1256:AA1256" si="3801">U1256</f>
        <v>0.03636474934</v>
      </c>
      <c r="AA1256" s="68">
        <f t="shared" si="3801"/>
        <v>0.004197504821</v>
      </c>
      <c r="AB1256" s="69">
        <f t="shared" ref="AB1256:AC1256" si="3802">S1256</f>
        <v>0.21884722</v>
      </c>
      <c r="AC1256" s="70">
        <f t="shared" si="3802"/>
        <v>0.03530722506</v>
      </c>
      <c r="AD1256" s="71">
        <f t="shared" si="17"/>
        <v>0.001304775948</v>
      </c>
      <c r="AE1256" s="72">
        <f t="shared" si="18"/>
        <v>0.0003052824214</v>
      </c>
      <c r="AF1256" s="73">
        <f t="shared" si="19"/>
        <v>0.00781012205</v>
      </c>
      <c r="AG1256" s="74">
        <f t="shared" si="20"/>
        <v>0.00220255065</v>
      </c>
      <c r="AH1256" s="75">
        <f t="shared" si="21"/>
        <v>0.04664750554</v>
      </c>
      <c r="AI1256" s="76">
        <f t="shared" si="22"/>
        <v>0.0154537761</v>
      </c>
      <c r="AJ1256" s="77"/>
      <c r="AK1256" s="65">
        <f t="shared" si="23"/>
        <v>-0.005693794321</v>
      </c>
      <c r="AL1256" s="66">
        <f t="shared" si="24"/>
        <v>0.0007634399882</v>
      </c>
      <c r="AM1256" s="67">
        <f t="shared" si="25"/>
        <v>0.02301878746</v>
      </c>
      <c r="AN1256" s="68">
        <f t="shared" si="26"/>
        <v>0.06116048089</v>
      </c>
      <c r="AO1256" s="69">
        <f t="shared" si="27"/>
        <v>-0.01310078599</v>
      </c>
      <c r="AP1256" s="70">
        <f t="shared" si="28"/>
        <v>-0.114016569</v>
      </c>
      <c r="AQ1256" s="71">
        <f t="shared" si="29"/>
        <v>0.0008485885</v>
      </c>
      <c r="AR1256" s="72">
        <f t="shared" si="30"/>
        <v>-0.0006036982279</v>
      </c>
      <c r="AS1256" s="73">
        <f t="shared" si="31"/>
        <v>-0.0007254149685</v>
      </c>
      <c r="AT1256" s="74">
        <f t="shared" si="32"/>
        <v>0.003352761162</v>
      </c>
      <c r="AU1256" s="75">
        <f t="shared" si="33"/>
        <v>0.005035921283</v>
      </c>
      <c r="AV1256" s="76">
        <f t="shared" si="34"/>
        <v>0.002519471869</v>
      </c>
      <c r="AW1256" s="78">
        <f t="shared" si="35"/>
        <v>0.009383301959</v>
      </c>
      <c r="AX1256" s="79">
        <f t="shared" si="36"/>
        <v>-0.09056101502</v>
      </c>
      <c r="AY1256" s="78">
        <f t="shared" si="37"/>
        <v>-0.04682411332</v>
      </c>
      <c r="AZ1256" s="79">
        <f t="shared" si="38"/>
        <v>-0.1045525403</v>
      </c>
      <c r="BA1256" s="80"/>
      <c r="BB1256" s="80"/>
      <c r="BC1256" s="80"/>
      <c r="BD1256" s="80"/>
      <c r="BE1256" s="81"/>
      <c r="BF1256" s="81"/>
      <c r="BG1256" s="81"/>
      <c r="BH1256" s="81"/>
      <c r="BI1256" s="81"/>
      <c r="BJ1256" s="81"/>
    </row>
    <row r="1257">
      <c r="A1257" s="31">
        <v>1255.0</v>
      </c>
      <c r="B1257" s="32">
        <v>1693.0</v>
      </c>
      <c r="C1257" s="33">
        <v>710.0</v>
      </c>
      <c r="D1257" s="55">
        <f t="shared" si="5"/>
        <v>590</v>
      </c>
      <c r="E1257" s="35">
        <v>262.0</v>
      </c>
      <c r="F1257" s="36">
        <v>91.0</v>
      </c>
      <c r="G1257" s="37">
        <v>99.0</v>
      </c>
      <c r="H1257" s="38">
        <v>94.0</v>
      </c>
      <c r="I1257" s="39">
        <v>27.0</v>
      </c>
      <c r="J1257" s="40">
        <v>17.0</v>
      </c>
      <c r="K1257" s="88">
        <f t="shared" si="6"/>
        <v>0.5464788732</v>
      </c>
      <c r="L1257" s="88">
        <f t="shared" si="7"/>
        <v>0.7545691906</v>
      </c>
      <c r="M1257" s="88">
        <f t="shared" si="8"/>
        <v>0.4782608696</v>
      </c>
      <c r="N1257" s="88">
        <f t="shared" si="9"/>
        <v>0.1394366197</v>
      </c>
      <c r="O1257" s="88">
        <f t="shared" si="10"/>
        <v>0.6576271186</v>
      </c>
      <c r="P1257" s="89">
        <f t="shared" si="11"/>
        <v>0.02394366197</v>
      </c>
      <c r="Q1257" s="90">
        <f t="shared" ref="Q1257:V1257" si="3803">K1257-Q$2</f>
        <v>0.1955011915</v>
      </c>
      <c r="R1257" s="91">
        <f t="shared" si="3803"/>
        <v>0.2750166503</v>
      </c>
      <c r="S1257" s="92">
        <f t="shared" si="3803"/>
        <v>0.06667330692</v>
      </c>
      <c r="T1257" s="93">
        <f t="shared" si="3803"/>
        <v>0.02370217811</v>
      </c>
      <c r="U1257" s="94">
        <f t="shared" si="3803"/>
        <v>0.2037957896</v>
      </c>
      <c r="V1257" s="95">
        <f t="shared" si="3803"/>
        <v>-0.00831716654</v>
      </c>
      <c r="W1257" s="64"/>
      <c r="X1257" s="65">
        <f t="shared" si="13"/>
        <v>1</v>
      </c>
      <c r="Y1257" s="66">
        <f t="shared" si="14"/>
        <v>0</v>
      </c>
      <c r="Z1257" s="67">
        <f t="shared" ref="Z1257:AA1257" si="3804">U1257</f>
        <v>0.2037957896</v>
      </c>
      <c r="AA1257" s="68">
        <f t="shared" si="3804"/>
        <v>-0.00831716654</v>
      </c>
      <c r="AB1257" s="69">
        <f t="shared" ref="AB1257:AC1257" si="3805">S1257</f>
        <v>0.06667330692</v>
      </c>
      <c r="AC1257" s="70">
        <f t="shared" si="3805"/>
        <v>0.02370217811</v>
      </c>
      <c r="AD1257" s="71">
        <f t="shared" si="17"/>
        <v>0.04146354858</v>
      </c>
      <c r="AE1257" s="72">
        <f t="shared" si="18"/>
        <v>-0.003390007044</v>
      </c>
      <c r="AF1257" s="73">
        <f t="shared" si="19"/>
        <v>0.01378487419</v>
      </c>
      <c r="AG1257" s="74">
        <f t="shared" si="20"/>
        <v>0.004275871105</v>
      </c>
      <c r="AH1257" s="75">
        <f t="shared" si="21"/>
        <v>0.003883536608</v>
      </c>
      <c r="AI1257" s="76">
        <f t="shared" si="22"/>
        <v>0.003160605192</v>
      </c>
      <c r="AJ1257" s="77"/>
      <c r="AK1257" s="65">
        <f t="shared" si="23"/>
        <v>-0.005693794321</v>
      </c>
      <c r="AL1257" s="66">
        <f t="shared" si="24"/>
        <v>0.0007634399882</v>
      </c>
      <c r="AM1257" s="67">
        <f t="shared" si="25"/>
        <v>0.1795541292</v>
      </c>
      <c r="AN1257" s="68">
        <f t="shared" si="26"/>
        <v>0.316766052</v>
      </c>
      <c r="AO1257" s="69">
        <f t="shared" si="27"/>
        <v>0.002460292028</v>
      </c>
      <c r="AP1257" s="70">
        <f t="shared" si="28"/>
        <v>-0.03655173206</v>
      </c>
      <c r="AQ1257" s="71">
        <f t="shared" si="29"/>
        <v>0.01933520603</v>
      </c>
      <c r="AR1257" s="72">
        <f t="shared" si="30"/>
        <v>-0.02591317717</v>
      </c>
      <c r="AS1257" s="73">
        <f t="shared" si="31"/>
        <v>-0.001444218679</v>
      </c>
      <c r="AT1257" s="74">
        <f t="shared" si="32"/>
        <v>0.005927765839</v>
      </c>
      <c r="AU1257" s="75">
        <f t="shared" si="33"/>
        <v>0.0003884427342</v>
      </c>
      <c r="AV1257" s="76">
        <f t="shared" si="34"/>
        <v>0.0004222758091</v>
      </c>
      <c r="AW1257" s="78">
        <f t="shared" si="35"/>
        <v>0.194600057</v>
      </c>
      <c r="AX1257" s="79">
        <f t="shared" si="36"/>
        <v>0.1955011915</v>
      </c>
      <c r="AY1257" s="78">
        <f t="shared" si="37"/>
        <v>0.2614146244</v>
      </c>
      <c r="AZ1257" s="79">
        <f t="shared" si="38"/>
        <v>0.2750166503</v>
      </c>
      <c r="BA1257" s="80"/>
      <c r="BB1257" s="80"/>
      <c r="BC1257" s="80"/>
      <c r="BD1257" s="80"/>
      <c r="BE1257" s="81"/>
      <c r="BF1257" s="81"/>
      <c r="BG1257" s="81"/>
      <c r="BH1257" s="81"/>
      <c r="BI1257" s="81"/>
      <c r="BJ1257" s="81"/>
    </row>
    <row r="1258">
      <c r="A1258" s="31">
        <v>1256.0</v>
      </c>
      <c r="B1258" s="32">
        <v>4017.0</v>
      </c>
      <c r="C1258" s="33">
        <v>1449.0</v>
      </c>
      <c r="D1258" s="55">
        <f t="shared" si="5"/>
        <v>874</v>
      </c>
      <c r="E1258" s="35">
        <v>44.0</v>
      </c>
      <c r="F1258" s="36">
        <v>246.0</v>
      </c>
      <c r="G1258" s="37">
        <v>33.0</v>
      </c>
      <c r="H1258" s="38">
        <v>460.0</v>
      </c>
      <c r="I1258" s="39">
        <v>16.0</v>
      </c>
      <c r="J1258" s="40">
        <v>75.0</v>
      </c>
      <c r="K1258" s="88">
        <f t="shared" si="6"/>
        <v>0.06418219462</v>
      </c>
      <c r="L1258" s="88">
        <f t="shared" si="7"/>
        <v>0.1153846154</v>
      </c>
      <c r="M1258" s="88">
        <f t="shared" si="8"/>
        <v>0.09322033898</v>
      </c>
      <c r="N1258" s="88">
        <f t="shared" si="9"/>
        <v>0.02277432712</v>
      </c>
      <c r="O1258" s="88">
        <f t="shared" si="10"/>
        <v>0.1064073227</v>
      </c>
      <c r="P1258" s="89">
        <f t="shared" si="11"/>
        <v>0.05175983437</v>
      </c>
      <c r="Q1258" s="90">
        <f t="shared" ref="Q1258:V1258" si="3806">K1258-Q$2</f>
        <v>-0.2867954871</v>
      </c>
      <c r="R1258" s="91">
        <f t="shared" si="3806"/>
        <v>-0.3641679249</v>
      </c>
      <c r="S1258" s="92">
        <f t="shared" si="3806"/>
        <v>-0.3183672237</v>
      </c>
      <c r="T1258" s="93">
        <f t="shared" si="3806"/>
        <v>-0.09296011449</v>
      </c>
      <c r="U1258" s="94">
        <f t="shared" si="3806"/>
        <v>-0.3474240064</v>
      </c>
      <c r="V1258" s="95">
        <f t="shared" si="3806"/>
        <v>0.01949900586</v>
      </c>
      <c r="W1258" s="64"/>
      <c r="X1258" s="65">
        <f t="shared" si="13"/>
        <v>1</v>
      </c>
      <c r="Y1258" s="66">
        <f t="shared" si="14"/>
        <v>0</v>
      </c>
      <c r="Z1258" s="67">
        <f t="shared" ref="Z1258:AA1258" si="3807">U1258</f>
        <v>-0.3474240064</v>
      </c>
      <c r="AA1258" s="68">
        <f t="shared" si="3807"/>
        <v>0.01949900586</v>
      </c>
      <c r="AB1258" s="69">
        <f t="shared" ref="AB1258:AC1258" si="3808">S1258</f>
        <v>-0.3183672237</v>
      </c>
      <c r="AC1258" s="70">
        <f t="shared" si="3808"/>
        <v>-0.09296011449</v>
      </c>
      <c r="AD1258" s="71">
        <f t="shared" si="17"/>
        <v>0.120323229</v>
      </c>
      <c r="AE1258" s="72">
        <f t="shared" si="18"/>
        <v>-0.01354884547</v>
      </c>
      <c r="AF1258" s="73">
        <f t="shared" si="19"/>
        <v>0.1124210462</v>
      </c>
      <c r="AG1258" s="74">
        <f t="shared" si="20"/>
        <v>0.02608873105</v>
      </c>
      <c r="AH1258" s="75">
        <f t="shared" si="21"/>
        <v>0.09271610622</v>
      </c>
      <c r="AI1258" s="76">
        <f t="shared" si="22"/>
        <v>0.05919090712</v>
      </c>
      <c r="AJ1258" s="77"/>
      <c r="AK1258" s="65">
        <f t="shared" si="23"/>
        <v>-0.005693794321</v>
      </c>
      <c r="AL1258" s="66">
        <f t="shared" si="24"/>
        <v>0.0007634399882</v>
      </c>
      <c r="AM1258" s="67">
        <f t="shared" si="25"/>
        <v>-0.3145442235</v>
      </c>
      <c r="AN1258" s="68">
        <f t="shared" si="26"/>
        <v>-0.5356691658</v>
      </c>
      <c r="AO1258" s="69">
        <f t="shared" si="27"/>
        <v>-0.001671895758</v>
      </c>
      <c r="AP1258" s="70">
        <f t="shared" si="28"/>
        <v>0.171699778</v>
      </c>
      <c r="AQ1258" s="71">
        <f t="shared" si="29"/>
        <v>0.05394539885</v>
      </c>
      <c r="AR1258" s="72">
        <f t="shared" si="30"/>
        <v>-0.07710511276</v>
      </c>
      <c r="AS1258" s="73">
        <f t="shared" si="31"/>
        <v>-0.008072566828</v>
      </c>
      <c r="AT1258" s="74">
        <f t="shared" si="32"/>
        <v>0.04811397265</v>
      </c>
      <c r="AU1258" s="75">
        <f t="shared" si="33"/>
        <v>0.009541171816</v>
      </c>
      <c r="AV1258" s="76">
        <f t="shared" si="34"/>
        <v>0.008236865678</v>
      </c>
      <c r="AW1258" s="78">
        <f t="shared" si="35"/>
        <v>-0.2664959097</v>
      </c>
      <c r="AX1258" s="79">
        <f t="shared" si="36"/>
        <v>-0.2867954871</v>
      </c>
      <c r="AY1258" s="78">
        <f t="shared" si="37"/>
        <v>-0.3839602222</v>
      </c>
      <c r="AZ1258" s="79">
        <f t="shared" si="38"/>
        <v>-0.3641679249</v>
      </c>
      <c r="BA1258" s="80"/>
      <c r="BB1258" s="80"/>
      <c r="BC1258" s="80"/>
      <c r="BD1258" s="80"/>
      <c r="BE1258" s="81"/>
      <c r="BF1258" s="81"/>
      <c r="BG1258" s="81"/>
      <c r="BH1258" s="81"/>
      <c r="BI1258" s="81"/>
      <c r="BJ1258" s="81"/>
    </row>
    <row r="1259">
      <c r="A1259" s="31">
        <v>1257.0</v>
      </c>
      <c r="B1259" s="32" t="s">
        <v>425</v>
      </c>
      <c r="C1259" s="33">
        <v>345.0</v>
      </c>
      <c r="D1259" s="55">
        <f t="shared" si="5"/>
        <v>296</v>
      </c>
      <c r="E1259" s="35">
        <v>45.0</v>
      </c>
      <c r="F1259" s="36">
        <v>45.0</v>
      </c>
      <c r="G1259" s="37">
        <v>82.0</v>
      </c>
      <c r="H1259" s="38">
        <v>107.0</v>
      </c>
      <c r="I1259" s="39">
        <v>9.0</v>
      </c>
      <c r="J1259" s="40">
        <v>8.0</v>
      </c>
      <c r="K1259" s="88">
        <f t="shared" si="6"/>
        <v>0.3942028986</v>
      </c>
      <c r="L1259" s="88">
        <f t="shared" si="7"/>
        <v>0.3354037267</v>
      </c>
      <c r="M1259" s="88">
        <f t="shared" si="8"/>
        <v>0.6074074074</v>
      </c>
      <c r="N1259" s="88">
        <f t="shared" si="9"/>
        <v>0.2376811594</v>
      </c>
      <c r="O1259" s="88">
        <f t="shared" si="10"/>
        <v>0.4594594595</v>
      </c>
      <c r="P1259" s="89">
        <f t="shared" si="11"/>
        <v>0.0231884058</v>
      </c>
      <c r="Q1259" s="90">
        <f t="shared" ref="Q1259:V1259" si="3809">K1259-Q$2</f>
        <v>0.04322521686</v>
      </c>
      <c r="R1259" s="91">
        <f t="shared" si="3809"/>
        <v>-0.1441488136</v>
      </c>
      <c r="S1259" s="92">
        <f t="shared" si="3809"/>
        <v>0.1958198448</v>
      </c>
      <c r="T1259" s="93">
        <f t="shared" si="3809"/>
        <v>0.1219467178</v>
      </c>
      <c r="U1259" s="94">
        <f t="shared" si="3809"/>
        <v>0.005628130366</v>
      </c>
      <c r="V1259" s="95">
        <f t="shared" si="3809"/>
        <v>-0.009072422715</v>
      </c>
      <c r="W1259" s="64"/>
      <c r="X1259" s="65">
        <f t="shared" si="13"/>
        <v>1</v>
      </c>
      <c r="Y1259" s="66">
        <f t="shared" si="14"/>
        <v>0</v>
      </c>
      <c r="Z1259" s="67">
        <f t="shared" ref="Z1259:AA1259" si="3810">U1259</f>
        <v>0.005628130366</v>
      </c>
      <c r="AA1259" s="68">
        <f t="shared" si="3810"/>
        <v>-0.009072422715</v>
      </c>
      <c r="AB1259" s="69">
        <f t="shared" ref="AB1259:AC1259" si="3811">S1259</f>
        <v>0.1958198448</v>
      </c>
      <c r="AC1259" s="70">
        <f t="shared" si="3811"/>
        <v>0.1219467178</v>
      </c>
      <c r="AD1259" s="71">
        <f t="shared" si="17"/>
        <v>-0.0000506330025</v>
      </c>
      <c r="AE1259" s="72">
        <f t="shared" si="18"/>
        <v>-0.0001021215555</v>
      </c>
      <c r="AF1259" s="73">
        <f t="shared" si="19"/>
        <v>0.002208451787</v>
      </c>
      <c r="AG1259" s="74">
        <f t="shared" si="20"/>
        <v>-0.001090228382</v>
      </c>
      <c r="AH1259" s="75">
        <f t="shared" si="21"/>
        <v>0.02347440962</v>
      </c>
      <c r="AI1259" s="76">
        <f t="shared" si="22"/>
        <v>0.0477591747</v>
      </c>
      <c r="AJ1259" s="77"/>
      <c r="AK1259" s="65">
        <f t="shared" si="23"/>
        <v>-0.005693794321</v>
      </c>
      <c r="AL1259" s="66">
        <f t="shared" si="24"/>
        <v>0.0007634399882</v>
      </c>
      <c r="AM1259" s="67">
        <f t="shared" si="25"/>
        <v>0.01899776203</v>
      </c>
      <c r="AN1259" s="68">
        <f t="shared" si="26"/>
        <v>0.001530047445</v>
      </c>
      <c r="AO1259" s="69">
        <f t="shared" si="27"/>
        <v>0.03330660096</v>
      </c>
      <c r="AP1259" s="70">
        <f t="shared" si="28"/>
        <v>-0.1146931104</v>
      </c>
      <c r="AQ1259" s="71">
        <f t="shared" si="29"/>
        <v>-0.0000855550833</v>
      </c>
      <c r="AR1259" s="72">
        <f t="shared" si="30"/>
        <v>-0.00002297226648</v>
      </c>
      <c r="AS1259" s="73">
        <f t="shared" si="31"/>
        <v>0.0005176446661</v>
      </c>
      <c r="AT1259" s="74">
        <f t="shared" si="32"/>
        <v>0.0009033329732</v>
      </c>
      <c r="AU1259" s="75">
        <f t="shared" si="33"/>
        <v>0.00187685492</v>
      </c>
      <c r="AV1259" s="76">
        <f t="shared" si="34"/>
        <v>0.005802026499</v>
      </c>
      <c r="AW1259" s="78">
        <f t="shared" si="35"/>
        <v>0.04891951318</v>
      </c>
      <c r="AX1259" s="79">
        <f t="shared" si="36"/>
        <v>0.04322521686</v>
      </c>
      <c r="AY1259" s="78">
        <f t="shared" si="37"/>
        <v>-0.1057172357</v>
      </c>
      <c r="AZ1259" s="79">
        <f t="shared" si="38"/>
        <v>-0.1441488136</v>
      </c>
      <c r="BA1259" s="80"/>
      <c r="BB1259" s="80"/>
      <c r="BC1259" s="80"/>
      <c r="BD1259" s="80"/>
      <c r="BE1259" s="81"/>
      <c r="BF1259" s="81"/>
      <c r="BG1259" s="81"/>
      <c r="BH1259" s="81"/>
      <c r="BI1259" s="81"/>
      <c r="BJ1259" s="81"/>
    </row>
    <row r="1260">
      <c r="A1260" s="31">
        <v>1258.0</v>
      </c>
      <c r="B1260" s="32">
        <v>5390.0</v>
      </c>
      <c r="C1260" s="33">
        <v>1560.0</v>
      </c>
      <c r="D1260" s="55">
        <f t="shared" si="5"/>
        <v>625</v>
      </c>
      <c r="E1260" s="35">
        <v>101.0</v>
      </c>
      <c r="F1260" s="36">
        <v>90.0</v>
      </c>
      <c r="G1260" s="37">
        <v>108.0</v>
      </c>
      <c r="H1260" s="38">
        <v>217.0</v>
      </c>
      <c r="I1260" s="39">
        <v>53.0</v>
      </c>
      <c r="J1260" s="40">
        <v>56.0</v>
      </c>
      <c r="K1260" s="88">
        <f t="shared" si="6"/>
        <v>0.1679487179</v>
      </c>
      <c r="L1260" s="88">
        <f t="shared" si="7"/>
        <v>0.4150943396</v>
      </c>
      <c r="M1260" s="88">
        <f t="shared" si="8"/>
        <v>0.4251968504</v>
      </c>
      <c r="N1260" s="88">
        <f t="shared" si="9"/>
        <v>0.06923076923</v>
      </c>
      <c r="O1260" s="88">
        <f t="shared" si="10"/>
        <v>0.4192</v>
      </c>
      <c r="P1260" s="89">
        <f t="shared" si="11"/>
        <v>0.0358974359</v>
      </c>
      <c r="Q1260" s="90">
        <f t="shared" ref="Q1260:V1260" si="3812">K1260-Q$2</f>
        <v>-0.1830289637</v>
      </c>
      <c r="R1260" s="91">
        <f t="shared" si="3812"/>
        <v>-0.06445820067</v>
      </c>
      <c r="S1260" s="92">
        <f t="shared" si="3812"/>
        <v>0.01360928775</v>
      </c>
      <c r="T1260" s="93">
        <f t="shared" si="3812"/>
        <v>-0.04650367238</v>
      </c>
      <c r="U1260" s="94">
        <f t="shared" si="3812"/>
        <v>-0.03463132909</v>
      </c>
      <c r="V1260" s="95">
        <f t="shared" si="3812"/>
        <v>0.003636607386</v>
      </c>
      <c r="W1260" s="64"/>
      <c r="X1260" s="65">
        <f t="shared" si="13"/>
        <v>1</v>
      </c>
      <c r="Y1260" s="66">
        <f t="shared" si="14"/>
        <v>0</v>
      </c>
      <c r="Z1260" s="67">
        <f t="shared" ref="Z1260:AA1260" si="3813">U1260</f>
        <v>-0.03463132909</v>
      </c>
      <c r="AA1260" s="68">
        <f t="shared" si="3813"/>
        <v>0.003636607386</v>
      </c>
      <c r="AB1260" s="69">
        <f t="shared" ref="AB1260:AC1260" si="3814">S1260</f>
        <v>0.01360928775</v>
      </c>
      <c r="AC1260" s="70">
        <f t="shared" si="3814"/>
        <v>-0.04650367238</v>
      </c>
      <c r="AD1260" s="71">
        <f t="shared" si="17"/>
        <v>0.001186104042</v>
      </c>
      <c r="AE1260" s="72">
        <f t="shared" si="18"/>
        <v>-0.0002518810943</v>
      </c>
      <c r="AF1260" s="73">
        <f t="shared" si="19"/>
        <v>-0.0003021921243</v>
      </c>
      <c r="AG1260" s="74">
        <f t="shared" si="20"/>
        <v>0.001659975618</v>
      </c>
      <c r="AH1260" s="75">
        <f t="shared" si="21"/>
        <v>-0.001977378832</v>
      </c>
      <c r="AI1260" s="76">
        <f t="shared" si="22"/>
        <v>-0.001265763717</v>
      </c>
      <c r="AJ1260" s="77"/>
      <c r="AK1260" s="65">
        <f t="shared" si="23"/>
        <v>-0.005693794321</v>
      </c>
      <c r="AL1260" s="66">
        <f t="shared" si="24"/>
        <v>0.0007634399882</v>
      </c>
      <c r="AM1260" s="67">
        <f t="shared" si="25"/>
        <v>-0.03404164804</v>
      </c>
      <c r="AN1260" s="68">
        <f t="shared" si="26"/>
        <v>-0.05201379087</v>
      </c>
      <c r="AO1260" s="69">
        <f t="shared" si="27"/>
        <v>-0.02508436558</v>
      </c>
      <c r="AP1260" s="70">
        <f t="shared" si="28"/>
        <v>-0.0002594974477</v>
      </c>
      <c r="AQ1260" s="71">
        <f t="shared" si="29"/>
        <v>0.000462800439</v>
      </c>
      <c r="AR1260" s="72">
        <f t="shared" si="30"/>
        <v>-0.0008208897079</v>
      </c>
      <c r="AS1260" s="73">
        <f t="shared" si="31"/>
        <v>-0.0007082690941</v>
      </c>
      <c r="AT1260" s="74">
        <f t="shared" si="32"/>
        <v>-0.00008416649843</v>
      </c>
      <c r="AU1260" s="75">
        <f t="shared" si="33"/>
        <v>-0.0002034312268</v>
      </c>
      <c r="AV1260" s="76">
        <f t="shared" si="34"/>
        <v>-0.00017605349</v>
      </c>
      <c r="AW1260" s="78">
        <f t="shared" si="35"/>
        <v>-0.06526870783</v>
      </c>
      <c r="AX1260" s="79">
        <f t="shared" si="36"/>
        <v>-0.1830289637</v>
      </c>
      <c r="AY1260" s="78">
        <f t="shared" si="37"/>
        <v>-0.05259095802</v>
      </c>
      <c r="AZ1260" s="79">
        <f t="shared" si="38"/>
        <v>-0.06445820067</v>
      </c>
      <c r="BA1260" s="80"/>
      <c r="BB1260" s="80"/>
      <c r="BC1260" s="80"/>
      <c r="BD1260" s="80"/>
      <c r="BE1260" s="81"/>
      <c r="BF1260" s="81"/>
      <c r="BG1260" s="81"/>
      <c r="BH1260" s="81"/>
      <c r="BI1260" s="81"/>
      <c r="BJ1260" s="81"/>
    </row>
    <row r="1261">
      <c r="A1261" s="31">
        <v>1259.0</v>
      </c>
      <c r="B1261" s="32">
        <v>5541.0</v>
      </c>
      <c r="C1261" s="33">
        <v>194.0</v>
      </c>
      <c r="D1261" s="55">
        <f t="shared" si="5"/>
        <v>102</v>
      </c>
      <c r="E1261" s="35">
        <v>14.0</v>
      </c>
      <c r="F1261" s="36">
        <v>26.0</v>
      </c>
      <c r="G1261" s="37">
        <v>15.0</v>
      </c>
      <c r="H1261" s="38">
        <v>27.0</v>
      </c>
      <c r="I1261" s="39">
        <v>8.0</v>
      </c>
      <c r="J1261" s="40">
        <v>12.0</v>
      </c>
      <c r="K1261" s="88">
        <f t="shared" si="6"/>
        <v>0.1907216495</v>
      </c>
      <c r="L1261" s="88">
        <f t="shared" si="7"/>
        <v>0.4489795918</v>
      </c>
      <c r="M1261" s="88">
        <f t="shared" si="8"/>
        <v>0.2830188679</v>
      </c>
      <c r="N1261" s="88">
        <f t="shared" si="9"/>
        <v>0.07731958763</v>
      </c>
      <c r="O1261" s="88">
        <f t="shared" si="10"/>
        <v>0.362745098</v>
      </c>
      <c r="P1261" s="89">
        <f t="shared" si="11"/>
        <v>0.0618556701</v>
      </c>
      <c r="Q1261" s="90">
        <f t="shared" ref="Q1261:V1261" si="3815">K1261-Q$2</f>
        <v>-0.1602560322</v>
      </c>
      <c r="R1261" s="91">
        <f t="shared" si="3815"/>
        <v>-0.03057294845</v>
      </c>
      <c r="S1261" s="92">
        <f t="shared" si="3815"/>
        <v>-0.1285686947</v>
      </c>
      <c r="T1261" s="93">
        <f t="shared" si="3815"/>
        <v>-0.03841485398</v>
      </c>
      <c r="U1261" s="94">
        <f t="shared" si="3815"/>
        <v>-0.09108623105</v>
      </c>
      <c r="V1261" s="95">
        <f t="shared" si="3815"/>
        <v>0.02959484159</v>
      </c>
      <c r="W1261" s="64"/>
      <c r="X1261" s="65">
        <f t="shared" si="13"/>
        <v>1</v>
      </c>
      <c r="Y1261" s="66">
        <f t="shared" si="14"/>
        <v>0</v>
      </c>
      <c r="Z1261" s="67">
        <f t="shared" ref="Z1261:AA1261" si="3816">U1261</f>
        <v>-0.09108623105</v>
      </c>
      <c r="AA1261" s="68">
        <f t="shared" si="3816"/>
        <v>0.02959484159</v>
      </c>
      <c r="AB1261" s="69">
        <f t="shared" ref="AB1261:AC1261" si="3817">S1261</f>
        <v>-0.1285686947</v>
      </c>
      <c r="AC1261" s="70">
        <f t="shared" si="3817"/>
        <v>-0.03841485398</v>
      </c>
      <c r="AD1261" s="71">
        <f t="shared" si="17"/>
        <v>0.007420846839</v>
      </c>
      <c r="AE1261" s="72">
        <f t="shared" si="18"/>
        <v>-0.005391365158</v>
      </c>
      <c r="AF1261" s="73">
        <f t="shared" si="19"/>
        <v>0.01284771935</v>
      </c>
      <c r="AG1261" s="74">
        <f t="shared" si="20"/>
        <v>-0.0003059058885</v>
      </c>
      <c r="AH1261" s="75">
        <f t="shared" si="21"/>
        <v>0.01505420826</v>
      </c>
      <c r="AI1261" s="76">
        <f t="shared" si="22"/>
        <v>0.009877895268</v>
      </c>
      <c r="AJ1261" s="77"/>
      <c r="AK1261" s="65">
        <f t="shared" si="23"/>
        <v>-0.005693794321</v>
      </c>
      <c r="AL1261" s="66">
        <f t="shared" si="24"/>
        <v>0.0007634399882</v>
      </c>
      <c r="AM1261" s="67">
        <f t="shared" si="25"/>
        <v>-0.1213356852</v>
      </c>
      <c r="AN1261" s="68">
        <f t="shared" si="26"/>
        <v>-0.1204554763</v>
      </c>
      <c r="AO1261" s="69">
        <f t="shared" si="27"/>
        <v>-0.001110765756</v>
      </c>
      <c r="AP1261" s="70">
        <f t="shared" si="28"/>
        <v>0.06946144572</v>
      </c>
      <c r="AQ1261" s="71">
        <f t="shared" si="29"/>
        <v>0.0006713112041</v>
      </c>
      <c r="AR1261" s="72">
        <f t="shared" si="30"/>
        <v>-0.007096959508</v>
      </c>
      <c r="AS1261" s="73">
        <f t="shared" si="31"/>
        <v>0.0004644683687</v>
      </c>
      <c r="AT1261" s="74">
        <f t="shared" si="32"/>
        <v>0.005412748712</v>
      </c>
      <c r="AU1261" s="75">
        <f t="shared" si="33"/>
        <v>0.001544797064</v>
      </c>
      <c r="AV1261" s="76">
        <f t="shared" si="34"/>
        <v>0.001367704629</v>
      </c>
      <c r="AW1261" s="78">
        <f t="shared" si="35"/>
        <v>-0.1254596687</v>
      </c>
      <c r="AX1261" s="79">
        <f t="shared" si="36"/>
        <v>-0.1602560322</v>
      </c>
      <c r="AY1261" s="78">
        <f t="shared" si="37"/>
        <v>-0.05054709675</v>
      </c>
      <c r="AZ1261" s="79">
        <f t="shared" si="38"/>
        <v>-0.03057294845</v>
      </c>
      <c r="BA1261" s="80"/>
      <c r="BB1261" s="80"/>
      <c r="BC1261" s="80"/>
      <c r="BD1261" s="80"/>
      <c r="BE1261" s="81"/>
      <c r="BF1261" s="81"/>
      <c r="BG1261" s="81"/>
      <c r="BH1261" s="81"/>
      <c r="BI1261" s="81"/>
      <c r="BJ1261" s="81"/>
    </row>
    <row r="1262">
      <c r="A1262" s="31">
        <v>1260.0</v>
      </c>
      <c r="B1262" s="32">
        <v>3710.0</v>
      </c>
      <c r="C1262" s="33">
        <v>306.0</v>
      </c>
      <c r="D1262" s="55">
        <f t="shared" si="5"/>
        <v>234</v>
      </c>
      <c r="E1262" s="35">
        <v>85.0</v>
      </c>
      <c r="F1262" s="36">
        <v>41.0</v>
      </c>
      <c r="G1262" s="37">
        <v>38.0</v>
      </c>
      <c r="H1262" s="38">
        <v>41.0</v>
      </c>
      <c r="I1262" s="39">
        <v>13.0</v>
      </c>
      <c r="J1262" s="40">
        <v>16.0</v>
      </c>
      <c r="K1262" s="88">
        <f t="shared" si="6"/>
        <v>0.4444444444</v>
      </c>
      <c r="L1262" s="88">
        <f t="shared" si="7"/>
        <v>0.7050359712</v>
      </c>
      <c r="M1262" s="88">
        <f t="shared" si="8"/>
        <v>0.4</v>
      </c>
      <c r="N1262" s="88">
        <f t="shared" si="9"/>
        <v>0.1241830065</v>
      </c>
      <c r="O1262" s="88">
        <f t="shared" si="10"/>
        <v>0.5811965812</v>
      </c>
      <c r="P1262" s="89">
        <f t="shared" si="11"/>
        <v>0.0522875817</v>
      </c>
      <c r="Q1262" s="90">
        <f t="shared" ref="Q1262:V1262" si="3818">K1262-Q$2</f>
        <v>0.09346676275</v>
      </c>
      <c r="R1262" s="91">
        <f t="shared" si="3818"/>
        <v>0.2254834309</v>
      </c>
      <c r="S1262" s="92">
        <f t="shared" si="3818"/>
        <v>-0.01158756265</v>
      </c>
      <c r="T1262" s="93">
        <f t="shared" si="3818"/>
        <v>0.008448564929</v>
      </c>
      <c r="U1262" s="94">
        <f t="shared" si="3818"/>
        <v>0.1273652521</v>
      </c>
      <c r="V1262" s="95">
        <f t="shared" si="3818"/>
        <v>0.02002675319</v>
      </c>
      <c r="W1262" s="64"/>
      <c r="X1262" s="65">
        <f t="shared" si="13"/>
        <v>1</v>
      </c>
      <c r="Y1262" s="66">
        <f t="shared" si="14"/>
        <v>0</v>
      </c>
      <c r="Z1262" s="67">
        <f t="shared" ref="Z1262:AA1262" si="3819">U1262</f>
        <v>0.1273652521</v>
      </c>
      <c r="AA1262" s="68">
        <f t="shared" si="3819"/>
        <v>0.02002675319</v>
      </c>
      <c r="AB1262" s="69">
        <f t="shared" ref="AB1262:AC1262" si="3820">S1262</f>
        <v>-0.01158756265</v>
      </c>
      <c r="AC1262" s="70">
        <f t="shared" si="3820"/>
        <v>0.008448564929</v>
      </c>
      <c r="AD1262" s="71">
        <f t="shared" si="17"/>
        <v>0.0158208366</v>
      </c>
      <c r="AE1262" s="72">
        <f t="shared" si="18"/>
        <v>0.005101424937</v>
      </c>
      <c r="AF1262" s="73">
        <f t="shared" si="19"/>
        <v>-0.001645050162</v>
      </c>
      <c r="AG1262" s="74">
        <f t="shared" si="20"/>
        <v>0.0008439923449</v>
      </c>
      <c r="AH1262" s="75">
        <f t="shared" si="21"/>
        <v>0.00006289335873</v>
      </c>
      <c r="AI1262" s="76">
        <f t="shared" si="22"/>
        <v>-0.0001957965508</v>
      </c>
      <c r="AJ1262" s="77"/>
      <c r="AK1262" s="65">
        <f t="shared" si="23"/>
        <v>-0.005693794321</v>
      </c>
      <c r="AL1262" s="66">
        <f t="shared" si="24"/>
        <v>0.0007634399882</v>
      </c>
      <c r="AM1262" s="67">
        <f t="shared" si="25"/>
        <v>0.07216725216</v>
      </c>
      <c r="AN1262" s="68">
        <f t="shared" si="26"/>
        <v>0.2185575151</v>
      </c>
      <c r="AO1262" s="69">
        <f t="shared" si="27"/>
        <v>0.005835728304</v>
      </c>
      <c r="AP1262" s="70">
        <f t="shared" si="28"/>
        <v>0.004589722102</v>
      </c>
      <c r="AQ1262" s="71">
        <f t="shared" si="29"/>
        <v>0.01110539998</v>
      </c>
      <c r="AR1262" s="72">
        <f t="shared" si="30"/>
        <v>-0.006600584487</v>
      </c>
      <c r="AS1262" s="73">
        <f t="shared" si="31"/>
        <v>-0.0003990442315</v>
      </c>
      <c r="AT1262" s="74">
        <f t="shared" si="32"/>
        <v>-0.0006720496567</v>
      </c>
      <c r="AU1262" s="75">
        <f t="shared" si="33"/>
        <v>0.00001035153474</v>
      </c>
      <c r="AV1262" s="76">
        <f t="shared" si="34"/>
        <v>-0.00002117001237</v>
      </c>
      <c r="AW1262" s="78">
        <f t="shared" si="35"/>
        <v>0.08302589343</v>
      </c>
      <c r="AX1262" s="79">
        <f t="shared" si="36"/>
        <v>0.09346676275</v>
      </c>
      <c r="AY1262" s="78">
        <f t="shared" si="37"/>
        <v>0.2166168731</v>
      </c>
      <c r="AZ1262" s="79">
        <f t="shared" si="38"/>
        <v>0.2254834309</v>
      </c>
      <c r="BA1262" s="80"/>
      <c r="BB1262" s="80"/>
      <c r="BC1262" s="80"/>
      <c r="BD1262" s="80"/>
      <c r="BE1262" s="81"/>
      <c r="BF1262" s="81"/>
      <c r="BG1262" s="81"/>
      <c r="BH1262" s="81"/>
      <c r="BI1262" s="81"/>
      <c r="BJ1262" s="81"/>
    </row>
    <row r="1263">
      <c r="A1263" s="31">
        <v>1261.0</v>
      </c>
      <c r="B1263" s="32" t="s">
        <v>164</v>
      </c>
      <c r="C1263" s="33">
        <v>400.0</v>
      </c>
      <c r="D1263" s="55">
        <f t="shared" si="5"/>
        <v>354</v>
      </c>
      <c r="E1263" s="35">
        <v>37.0</v>
      </c>
      <c r="F1263" s="36">
        <v>86.0</v>
      </c>
      <c r="G1263" s="37">
        <v>59.0</v>
      </c>
      <c r="H1263" s="38">
        <v>154.0</v>
      </c>
      <c r="I1263" s="39">
        <v>10.0</v>
      </c>
      <c r="J1263" s="40">
        <v>8.0</v>
      </c>
      <c r="K1263" s="88">
        <f t="shared" si="6"/>
        <v>0.265</v>
      </c>
      <c r="L1263" s="88">
        <f t="shared" si="7"/>
        <v>0.2338308458</v>
      </c>
      <c r="M1263" s="88">
        <f t="shared" si="8"/>
        <v>0.385620915</v>
      </c>
      <c r="N1263" s="88">
        <f t="shared" si="9"/>
        <v>0.1475</v>
      </c>
      <c r="O1263" s="88">
        <f t="shared" si="10"/>
        <v>0.2994350282</v>
      </c>
      <c r="P1263" s="89">
        <f t="shared" si="11"/>
        <v>0.02</v>
      </c>
      <c r="Q1263" s="90">
        <f t="shared" ref="Q1263:V1263" si="3821">K1263-Q$2</f>
        <v>-0.08597768169</v>
      </c>
      <c r="R1263" s="91">
        <f t="shared" si="3821"/>
        <v>-0.2457216945</v>
      </c>
      <c r="S1263" s="92">
        <f t="shared" si="3821"/>
        <v>-0.02596664761</v>
      </c>
      <c r="T1263" s="93">
        <f t="shared" si="3821"/>
        <v>0.03176555839</v>
      </c>
      <c r="U1263" s="94">
        <f t="shared" si="3821"/>
        <v>-0.1543963008</v>
      </c>
      <c r="V1263" s="95">
        <f t="shared" si="3821"/>
        <v>-0.01226082851</v>
      </c>
      <c r="W1263" s="64"/>
      <c r="X1263" s="65">
        <f t="shared" si="13"/>
        <v>1</v>
      </c>
      <c r="Y1263" s="66">
        <f t="shared" si="14"/>
        <v>0</v>
      </c>
      <c r="Z1263" s="67">
        <f t="shared" ref="Z1263:AA1263" si="3822">U1263</f>
        <v>-0.1543963008</v>
      </c>
      <c r="AA1263" s="68">
        <f t="shared" si="3822"/>
        <v>-0.01226082851</v>
      </c>
      <c r="AB1263" s="69">
        <f t="shared" ref="AB1263:AC1263" si="3823">S1263</f>
        <v>-0.02596664761</v>
      </c>
      <c r="AC1263" s="70">
        <f t="shared" si="3823"/>
        <v>0.03176555839</v>
      </c>
      <c r="AD1263" s="71">
        <f t="shared" si="17"/>
        <v>0.0236878898</v>
      </c>
      <c r="AE1263" s="72">
        <f t="shared" si="18"/>
        <v>0.003786053135</v>
      </c>
      <c r="AF1263" s="73">
        <f t="shared" si="19"/>
        <v>0.004398626401</v>
      </c>
      <c r="AG1263" s="74">
        <f t="shared" si="20"/>
        <v>-0.004586112097</v>
      </c>
      <c r="AH1263" s="75">
        <f t="shared" si="21"/>
        <v>-0.0003347839117</v>
      </c>
      <c r="AI1263" s="76">
        <f t="shared" si="22"/>
        <v>-0.001649690122</v>
      </c>
      <c r="AJ1263" s="77"/>
      <c r="AK1263" s="65">
        <f t="shared" si="23"/>
        <v>-0.005693794321</v>
      </c>
      <c r="AL1263" s="66">
        <f t="shared" si="24"/>
        <v>0.0007634399882</v>
      </c>
      <c r="AM1263" s="67">
        <f t="shared" si="25"/>
        <v>-0.1065610117</v>
      </c>
      <c r="AN1263" s="68">
        <f t="shared" si="26"/>
        <v>-0.2551341951</v>
      </c>
      <c r="AO1263" s="69">
        <f t="shared" si="27"/>
        <v>0.01947280526</v>
      </c>
      <c r="AP1263" s="70">
        <f t="shared" si="28"/>
        <v>0.008485113813</v>
      </c>
      <c r="AQ1263" s="71">
        <f t="shared" si="29"/>
        <v>0.01438211374</v>
      </c>
      <c r="AR1263" s="72">
        <f t="shared" si="30"/>
        <v>-0.01186268223</v>
      </c>
      <c r="AS1263" s="73">
        <f t="shared" si="31"/>
        <v>0.002049810949</v>
      </c>
      <c r="AT1263" s="74">
        <f t="shared" si="32"/>
        <v>0.001736152854</v>
      </c>
      <c r="AU1263" s="75">
        <f t="shared" si="33"/>
        <v>-0.00001084239106</v>
      </c>
      <c r="AV1263" s="76">
        <f t="shared" si="34"/>
        <v>-0.0001925854824</v>
      </c>
      <c r="AW1263" s="78">
        <f t="shared" si="35"/>
        <v>-0.07636091845</v>
      </c>
      <c r="AX1263" s="79">
        <f t="shared" si="36"/>
        <v>-0.08597768169</v>
      </c>
      <c r="AY1263" s="78">
        <f t="shared" si="37"/>
        <v>-0.2562047562</v>
      </c>
      <c r="AZ1263" s="79">
        <f t="shared" si="38"/>
        <v>-0.2457216945</v>
      </c>
      <c r="BA1263" s="80"/>
      <c r="BB1263" s="80"/>
      <c r="BC1263" s="80"/>
      <c r="BD1263" s="80"/>
      <c r="BE1263" s="81"/>
      <c r="BF1263" s="81"/>
      <c r="BG1263" s="81"/>
      <c r="BH1263" s="81"/>
      <c r="BI1263" s="81"/>
      <c r="BJ1263" s="81"/>
    </row>
    <row r="1264">
      <c r="A1264" s="31">
        <v>1262.0</v>
      </c>
      <c r="B1264" s="32" t="s">
        <v>166</v>
      </c>
      <c r="C1264" s="33">
        <v>113.0</v>
      </c>
      <c r="D1264" s="55">
        <f t="shared" si="5"/>
        <v>65</v>
      </c>
      <c r="E1264" s="35">
        <v>5.0</v>
      </c>
      <c r="F1264" s="36">
        <v>7.0</v>
      </c>
      <c r="G1264" s="37">
        <v>8.0</v>
      </c>
      <c r="H1264" s="38">
        <v>32.0</v>
      </c>
      <c r="I1264" s="39">
        <v>6.0</v>
      </c>
      <c r="J1264" s="40">
        <v>7.0</v>
      </c>
      <c r="K1264" s="88">
        <f t="shared" si="6"/>
        <v>0.1681415929</v>
      </c>
      <c r="L1264" s="88">
        <f t="shared" si="7"/>
        <v>0.2558139535</v>
      </c>
      <c r="M1264" s="88">
        <f t="shared" si="8"/>
        <v>0.3636363636</v>
      </c>
      <c r="N1264" s="88">
        <f t="shared" si="9"/>
        <v>0.07079646018</v>
      </c>
      <c r="O1264" s="88">
        <f t="shared" si="10"/>
        <v>0.2923076923</v>
      </c>
      <c r="P1264" s="89">
        <f t="shared" si="11"/>
        <v>0.06194690265</v>
      </c>
      <c r="Q1264" s="90">
        <f t="shared" ref="Q1264:V1264" si="3824">K1264-Q$2</f>
        <v>-0.1828360888</v>
      </c>
      <c r="R1264" s="91">
        <f t="shared" si="3824"/>
        <v>-0.2237385868</v>
      </c>
      <c r="S1264" s="92">
        <f t="shared" si="3824"/>
        <v>-0.04795119901</v>
      </c>
      <c r="T1264" s="93">
        <f t="shared" si="3824"/>
        <v>-0.04493798143</v>
      </c>
      <c r="U1264" s="94">
        <f t="shared" si="3824"/>
        <v>-0.1615236368</v>
      </c>
      <c r="V1264" s="95">
        <f t="shared" si="3824"/>
        <v>0.02968607414</v>
      </c>
      <c r="W1264" s="64"/>
      <c r="X1264" s="65">
        <f t="shared" si="13"/>
        <v>1</v>
      </c>
      <c r="Y1264" s="66">
        <f t="shared" si="14"/>
        <v>0</v>
      </c>
      <c r="Z1264" s="67">
        <f t="shared" ref="Z1264:AA1264" si="3825">U1264</f>
        <v>-0.1615236368</v>
      </c>
      <c r="AA1264" s="68">
        <f t="shared" si="3825"/>
        <v>0.02968607414</v>
      </c>
      <c r="AB1264" s="69">
        <f t="shared" ref="AB1264:AC1264" si="3826">S1264</f>
        <v>-0.04795119901</v>
      </c>
      <c r="AC1264" s="70">
        <f t="shared" si="3826"/>
        <v>-0.04493798143</v>
      </c>
      <c r="AD1264" s="71">
        <f t="shared" si="17"/>
        <v>0.02520862224</v>
      </c>
      <c r="AE1264" s="72">
        <f t="shared" si="18"/>
        <v>-0.009590005315</v>
      </c>
      <c r="AF1264" s="73">
        <f t="shared" si="19"/>
        <v>0.009079284301</v>
      </c>
      <c r="AG1264" s="74">
        <f t="shared" si="20"/>
        <v>0.005835063341</v>
      </c>
      <c r="AH1264" s="75">
        <f t="shared" si="21"/>
        <v>0.0002798953114</v>
      </c>
      <c r="AI1264" s="76">
        <f t="shared" si="22"/>
        <v>0.004309660181</v>
      </c>
      <c r="AJ1264" s="77"/>
      <c r="AK1264" s="65">
        <f t="shared" si="23"/>
        <v>-0.005693794321</v>
      </c>
      <c r="AL1264" s="66">
        <f t="shared" si="24"/>
        <v>0.0007634399882</v>
      </c>
      <c r="AM1264" s="67">
        <f t="shared" si="25"/>
        <v>-0.1789754508</v>
      </c>
      <c r="AN1264" s="68">
        <f t="shared" si="26"/>
        <v>-0.2322104705</v>
      </c>
      <c r="AO1264" s="69">
        <f t="shared" si="27"/>
        <v>-0.01566936195</v>
      </c>
      <c r="AP1264" s="70">
        <f t="shared" si="28"/>
        <v>0.03020004439</v>
      </c>
      <c r="AQ1264" s="71">
        <f t="shared" si="29"/>
        <v>0.007366290199</v>
      </c>
      <c r="AR1264" s="72">
        <f t="shared" si="30"/>
        <v>-0.0196241874</v>
      </c>
      <c r="AS1264" s="73">
        <f t="shared" si="31"/>
        <v>-0.002224919265</v>
      </c>
      <c r="AT1264" s="74">
        <f t="shared" si="32"/>
        <v>0.003983078199</v>
      </c>
      <c r="AU1264" s="75">
        <f t="shared" si="33"/>
        <v>-0.00003911607863</v>
      </c>
      <c r="AV1264" s="76">
        <f t="shared" si="34"/>
        <v>0.0004933337516</v>
      </c>
      <c r="AW1264" s="78">
        <f t="shared" si="35"/>
        <v>-0.1952363522</v>
      </c>
      <c r="AX1264" s="79">
        <f t="shared" si="36"/>
        <v>-0.1828360888</v>
      </c>
      <c r="AY1264" s="78">
        <f t="shared" si="37"/>
        <v>-0.2163947616</v>
      </c>
      <c r="AZ1264" s="79">
        <f t="shared" si="38"/>
        <v>-0.2237385868</v>
      </c>
      <c r="BA1264" s="80"/>
      <c r="BB1264" s="80"/>
      <c r="BC1264" s="80"/>
      <c r="BD1264" s="80"/>
      <c r="BE1264" s="81"/>
      <c r="BF1264" s="81"/>
      <c r="BG1264" s="81"/>
      <c r="BH1264" s="81"/>
      <c r="BI1264" s="81"/>
      <c r="BJ1264" s="81"/>
    </row>
    <row r="1265">
      <c r="A1265" s="31">
        <v>1263.0</v>
      </c>
      <c r="B1265" s="32" t="s">
        <v>386</v>
      </c>
      <c r="C1265" s="33">
        <v>223.0</v>
      </c>
      <c r="D1265" s="55">
        <f t="shared" si="5"/>
        <v>161</v>
      </c>
      <c r="E1265" s="35">
        <v>6.0</v>
      </c>
      <c r="F1265" s="36">
        <v>64.0</v>
      </c>
      <c r="G1265" s="37">
        <v>3.0</v>
      </c>
      <c r="H1265" s="38">
        <v>67.0</v>
      </c>
      <c r="I1265" s="39">
        <v>4.0</v>
      </c>
      <c r="J1265" s="40">
        <v>17.0</v>
      </c>
      <c r="K1265" s="88">
        <f t="shared" si="6"/>
        <v>0.05829596413</v>
      </c>
      <c r="L1265" s="88">
        <f t="shared" si="7"/>
        <v>0.1298701299</v>
      </c>
      <c r="M1265" s="88">
        <f t="shared" si="8"/>
        <v>0.03571428571</v>
      </c>
      <c r="N1265" s="88">
        <f t="shared" si="9"/>
        <v>0.0134529148</v>
      </c>
      <c r="O1265" s="88">
        <f t="shared" si="10"/>
        <v>0.08074534161</v>
      </c>
      <c r="P1265" s="89">
        <f t="shared" si="11"/>
        <v>0.07623318386</v>
      </c>
      <c r="Q1265" s="90">
        <f t="shared" ref="Q1265:V1265" si="3827">K1265-Q$2</f>
        <v>-0.2926817176</v>
      </c>
      <c r="R1265" s="91">
        <f t="shared" si="3827"/>
        <v>-0.3496824104</v>
      </c>
      <c r="S1265" s="92">
        <f t="shared" si="3827"/>
        <v>-0.3758732769</v>
      </c>
      <c r="T1265" s="93">
        <f t="shared" si="3827"/>
        <v>-0.1022815268</v>
      </c>
      <c r="U1265" s="94">
        <f t="shared" si="3827"/>
        <v>-0.3730859875</v>
      </c>
      <c r="V1265" s="95">
        <f t="shared" si="3827"/>
        <v>0.04397235534</v>
      </c>
      <c r="W1265" s="64"/>
      <c r="X1265" s="65">
        <f t="shared" si="13"/>
        <v>1</v>
      </c>
      <c r="Y1265" s="66">
        <f t="shared" si="14"/>
        <v>0</v>
      </c>
      <c r="Z1265" s="67">
        <f t="shared" ref="Z1265:AA1265" si="3828">U1265</f>
        <v>-0.3730859875</v>
      </c>
      <c r="AA1265" s="68">
        <f t="shared" si="3828"/>
        <v>0.04397235534</v>
      </c>
      <c r="AB1265" s="69">
        <f t="shared" ref="AB1265:AC1265" si="3829">S1265</f>
        <v>-0.3758732769</v>
      </c>
      <c r="AC1265" s="70">
        <f t="shared" si="3829"/>
        <v>-0.1022815268</v>
      </c>
      <c r="AD1265" s="71">
        <f t="shared" si="17"/>
        <v>0.137259586</v>
      </c>
      <c r="AE1265" s="72">
        <f t="shared" si="18"/>
        <v>-0.03281093923</v>
      </c>
      <c r="AF1265" s="73">
        <f t="shared" si="19"/>
        <v>0.1447306123</v>
      </c>
      <c r="AG1265" s="74">
        <f t="shared" si="20"/>
        <v>0.02163177113</v>
      </c>
      <c r="AH1265" s="75">
        <f t="shared" si="21"/>
        <v>0.1308192096</v>
      </c>
      <c r="AI1265" s="76">
        <f t="shared" si="22"/>
        <v>0.0768897853</v>
      </c>
      <c r="AJ1265" s="77"/>
      <c r="AK1265" s="65">
        <f t="shared" si="23"/>
        <v>-0.005693794321</v>
      </c>
      <c r="AL1265" s="66">
        <f t="shared" si="24"/>
        <v>0.0007634399882</v>
      </c>
      <c r="AM1265" s="67">
        <f t="shared" si="25"/>
        <v>-0.3743459022</v>
      </c>
      <c r="AN1265" s="68">
        <f t="shared" si="26"/>
        <v>-0.5564347272</v>
      </c>
      <c r="AO1265" s="69">
        <f t="shared" si="27"/>
        <v>0.00174874278</v>
      </c>
      <c r="AP1265" s="70">
        <f t="shared" si="28"/>
        <v>0.2016658314</v>
      </c>
      <c r="AQ1265" s="71">
        <f t="shared" si="29"/>
        <v>0.05142166826</v>
      </c>
      <c r="AR1265" s="72">
        <f t="shared" si="30"/>
        <v>-0.09687830785</v>
      </c>
      <c r="AS1265" s="73">
        <f t="shared" si="31"/>
        <v>-0.005348610664</v>
      </c>
      <c r="AT1265" s="74">
        <f t="shared" si="32"/>
        <v>0.06162973488</v>
      </c>
      <c r="AU1265" s="75">
        <f t="shared" si="33"/>
        <v>0.01357121256</v>
      </c>
      <c r="AV1265" s="76">
        <f t="shared" si="34"/>
        <v>0.01087045788</v>
      </c>
      <c r="AW1265" s="78">
        <f t="shared" si="35"/>
        <v>-0.3186466835</v>
      </c>
      <c r="AX1265" s="79">
        <f t="shared" si="36"/>
        <v>-0.2926817176</v>
      </c>
      <c r="AY1265" s="78">
        <f t="shared" si="37"/>
        <v>-0.378383571</v>
      </c>
      <c r="AZ1265" s="79">
        <f t="shared" si="38"/>
        <v>-0.3496824104</v>
      </c>
      <c r="BA1265" s="80"/>
      <c r="BB1265" s="80"/>
      <c r="BC1265" s="80"/>
      <c r="BD1265" s="80"/>
      <c r="BE1265" s="81"/>
      <c r="BF1265" s="81"/>
      <c r="BG1265" s="81"/>
      <c r="BH1265" s="81"/>
      <c r="BI1265" s="81"/>
      <c r="BJ1265" s="81"/>
    </row>
    <row r="1266">
      <c r="A1266" s="31">
        <v>1264.0</v>
      </c>
      <c r="B1266" s="32">
        <v>6712.0</v>
      </c>
      <c r="C1266" s="33">
        <v>599.0</v>
      </c>
      <c r="D1266" s="55">
        <f t="shared" si="5"/>
        <v>473</v>
      </c>
      <c r="E1266" s="35">
        <v>195.0</v>
      </c>
      <c r="F1266" s="36">
        <v>86.0</v>
      </c>
      <c r="G1266" s="37">
        <v>79.0</v>
      </c>
      <c r="H1266" s="38">
        <v>70.0</v>
      </c>
      <c r="I1266" s="39">
        <v>36.0</v>
      </c>
      <c r="J1266" s="40">
        <v>7.0</v>
      </c>
      <c r="K1266" s="88">
        <f t="shared" si="6"/>
        <v>0.5175292154</v>
      </c>
      <c r="L1266" s="88">
        <f t="shared" si="7"/>
        <v>0.7674418605</v>
      </c>
      <c r="M1266" s="88">
        <f t="shared" si="8"/>
        <v>0.4593023256</v>
      </c>
      <c r="N1266" s="88">
        <f t="shared" si="9"/>
        <v>0.1318864775</v>
      </c>
      <c r="O1266" s="88">
        <f t="shared" si="10"/>
        <v>0.6553911205</v>
      </c>
      <c r="P1266" s="89">
        <f t="shared" si="11"/>
        <v>0.01168614357</v>
      </c>
      <c r="Q1266" s="90">
        <f t="shared" ref="Q1266:V1266" si="3830">K1266-Q$2</f>
        <v>0.1665515337</v>
      </c>
      <c r="R1266" s="91">
        <f t="shared" si="3830"/>
        <v>0.2878893202</v>
      </c>
      <c r="S1266" s="92">
        <f t="shared" si="3830"/>
        <v>0.04771476294</v>
      </c>
      <c r="T1266" s="93">
        <f t="shared" si="3830"/>
        <v>0.01615203586</v>
      </c>
      <c r="U1266" s="94">
        <f t="shared" si="3830"/>
        <v>0.2015597914</v>
      </c>
      <c r="V1266" s="95">
        <f t="shared" si="3830"/>
        <v>-0.02057468494</v>
      </c>
      <c r="W1266" s="64"/>
      <c r="X1266" s="65">
        <f t="shared" si="13"/>
        <v>1</v>
      </c>
      <c r="Y1266" s="66">
        <f t="shared" si="14"/>
        <v>0</v>
      </c>
      <c r="Z1266" s="67">
        <f t="shared" ref="Z1266:AA1266" si="3831">U1266</f>
        <v>0.2015597914</v>
      </c>
      <c r="AA1266" s="68">
        <f t="shared" si="3831"/>
        <v>-0.02057468494</v>
      </c>
      <c r="AB1266" s="69">
        <f t="shared" ref="AB1266:AC1266" si="3832">S1266</f>
        <v>0.04771476294</v>
      </c>
      <c r="AC1266" s="70">
        <f t="shared" si="3832"/>
        <v>0.01615203586</v>
      </c>
      <c r="AD1266" s="71">
        <f t="shared" si="17"/>
        <v>0.04020303185</v>
      </c>
      <c r="AE1266" s="72">
        <f t="shared" si="18"/>
        <v>-0.00829405841</v>
      </c>
      <c r="AF1266" s="73">
        <f t="shared" si="19"/>
        <v>0.009949700713</v>
      </c>
      <c r="AG1266" s="74">
        <f t="shared" si="20"/>
        <v>0.002273884764</v>
      </c>
      <c r="AH1266" s="75">
        <f t="shared" si="21"/>
        <v>0.00201581034</v>
      </c>
      <c r="AI1266" s="76">
        <f t="shared" si="22"/>
        <v>0.001541381123</v>
      </c>
      <c r="AJ1266" s="77"/>
      <c r="AK1266" s="65">
        <f t="shared" si="23"/>
        <v>-0.005693794321</v>
      </c>
      <c r="AL1266" s="66">
        <f t="shared" si="24"/>
        <v>0.0007634399882</v>
      </c>
      <c r="AM1266" s="67">
        <f t="shared" si="25"/>
        <v>0.1971895482</v>
      </c>
      <c r="AN1266" s="68">
        <f t="shared" si="26"/>
        <v>0.303210818</v>
      </c>
      <c r="AO1266" s="69">
        <f t="shared" si="27"/>
        <v>0.001356823355</v>
      </c>
      <c r="AP1266" s="70">
        <f t="shared" si="28"/>
        <v>-0.02604457847</v>
      </c>
      <c r="AQ1266" s="71">
        <f t="shared" si="29"/>
        <v>0.0158285567</v>
      </c>
      <c r="AR1266" s="72">
        <f t="shared" si="30"/>
        <v>-0.0276989485</v>
      </c>
      <c r="AS1266" s="73">
        <f t="shared" si="31"/>
        <v>-0.0006996569878</v>
      </c>
      <c r="AT1266" s="74">
        <f t="shared" si="32"/>
        <v>0.004257358569</v>
      </c>
      <c r="AU1266" s="75">
        <f t="shared" si="33"/>
        <v>0.0002032579428</v>
      </c>
      <c r="AV1266" s="76">
        <f t="shared" si="34"/>
        <v>0.0002079414236</v>
      </c>
      <c r="AW1266" s="78">
        <f t="shared" si="35"/>
        <v>0.2081847349</v>
      </c>
      <c r="AX1266" s="79">
        <f t="shared" si="36"/>
        <v>0.1665515337</v>
      </c>
      <c r="AY1266" s="78">
        <f t="shared" si="37"/>
        <v>0.254696031</v>
      </c>
      <c r="AZ1266" s="79">
        <f t="shared" si="38"/>
        <v>0.2878893202</v>
      </c>
      <c r="BA1266" s="80"/>
      <c r="BB1266" s="80"/>
      <c r="BC1266" s="80"/>
      <c r="BD1266" s="80"/>
      <c r="BE1266" s="81"/>
      <c r="BF1266" s="81"/>
      <c r="BG1266" s="81"/>
      <c r="BH1266" s="81"/>
      <c r="BI1266" s="81"/>
      <c r="BJ1266" s="81"/>
    </row>
    <row r="1267">
      <c r="A1267" s="31">
        <v>1265.0</v>
      </c>
      <c r="B1267" s="32">
        <v>4461.0</v>
      </c>
      <c r="C1267" s="33">
        <v>1934.0</v>
      </c>
      <c r="D1267" s="55">
        <f t="shared" si="5"/>
        <v>1017</v>
      </c>
      <c r="E1267" s="35">
        <v>43.0</v>
      </c>
      <c r="F1267" s="36">
        <v>287.0</v>
      </c>
      <c r="G1267" s="37">
        <v>39.0</v>
      </c>
      <c r="H1267" s="38">
        <v>506.0</v>
      </c>
      <c r="I1267" s="39">
        <v>25.0</v>
      </c>
      <c r="J1267" s="40">
        <v>117.0</v>
      </c>
      <c r="K1267" s="88">
        <f t="shared" si="6"/>
        <v>0.05532574974</v>
      </c>
      <c r="L1267" s="88">
        <f t="shared" si="7"/>
        <v>0.118466899</v>
      </c>
      <c r="M1267" s="88">
        <f t="shared" si="8"/>
        <v>0.08803611738</v>
      </c>
      <c r="N1267" s="88">
        <f t="shared" si="9"/>
        <v>0.02016546019</v>
      </c>
      <c r="O1267" s="88">
        <f t="shared" si="10"/>
        <v>0.1052114061</v>
      </c>
      <c r="P1267" s="89">
        <f t="shared" si="11"/>
        <v>0.06049638056</v>
      </c>
      <c r="Q1267" s="90">
        <f t="shared" ref="Q1267:V1267" si="3833">K1267-Q$2</f>
        <v>-0.2956519319</v>
      </c>
      <c r="R1267" s="91">
        <f t="shared" si="3833"/>
        <v>-0.3610856413</v>
      </c>
      <c r="S1267" s="92">
        <f t="shared" si="3833"/>
        <v>-0.3235514453</v>
      </c>
      <c r="T1267" s="93">
        <f t="shared" si="3833"/>
        <v>-0.09556898142</v>
      </c>
      <c r="U1267" s="94">
        <f t="shared" si="3833"/>
        <v>-0.348619923</v>
      </c>
      <c r="V1267" s="95">
        <f t="shared" si="3833"/>
        <v>0.02823555205</v>
      </c>
      <c r="W1267" s="64"/>
      <c r="X1267" s="65">
        <f t="shared" si="13"/>
        <v>1</v>
      </c>
      <c r="Y1267" s="66">
        <f t="shared" si="14"/>
        <v>0</v>
      </c>
      <c r="Z1267" s="67">
        <f t="shared" ref="Z1267:AA1267" si="3834">U1267</f>
        <v>-0.348619923</v>
      </c>
      <c r="AA1267" s="68">
        <f t="shared" si="3834"/>
        <v>0.02823555205</v>
      </c>
      <c r="AB1267" s="69">
        <f t="shared" ref="AB1267:AC1267" si="3835">S1267</f>
        <v>-0.3235514453</v>
      </c>
      <c r="AC1267" s="70">
        <f t="shared" si="3835"/>
        <v>-0.09556898142</v>
      </c>
      <c r="AD1267" s="71">
        <f t="shared" si="17"/>
        <v>0.1207386043</v>
      </c>
      <c r="AE1267" s="72">
        <f t="shared" si="18"/>
        <v>-0.01968695196</v>
      </c>
      <c r="AF1267" s="73">
        <f t="shared" si="19"/>
        <v>0.1154949229</v>
      </c>
      <c r="AG1267" s="74">
        <f t="shared" si="20"/>
        <v>0.02418159727</v>
      </c>
      <c r="AH1267" s="75">
        <f t="shared" si="21"/>
        <v>0.09555210752</v>
      </c>
      <c r="AI1267" s="76">
        <f t="shared" si="22"/>
        <v>0.06184296412</v>
      </c>
      <c r="AJ1267" s="77"/>
      <c r="AK1267" s="65">
        <f t="shared" si="23"/>
        <v>-0.005693794321</v>
      </c>
      <c r="AL1267" s="66">
        <f t="shared" si="24"/>
        <v>0.0007634399882</v>
      </c>
      <c r="AM1267" s="67">
        <f t="shared" si="25"/>
        <v>-0.3293909145</v>
      </c>
      <c r="AN1267" s="68">
        <f t="shared" si="26"/>
        <v>-0.5304366005</v>
      </c>
      <c r="AO1267" s="69">
        <f t="shared" si="27"/>
        <v>-0.00224488466</v>
      </c>
      <c r="AP1267" s="70">
        <f t="shared" si="28"/>
        <v>0.1746493061</v>
      </c>
      <c r="AQ1267" s="71">
        <f t="shared" si="29"/>
        <v>0.05058074139</v>
      </c>
      <c r="AR1267" s="72">
        <f t="shared" si="30"/>
        <v>-0.08050210757</v>
      </c>
      <c r="AS1267" s="73">
        <f t="shared" si="31"/>
        <v>-0.007187659245</v>
      </c>
      <c r="AT1267" s="74">
        <f t="shared" si="32"/>
        <v>0.04936112142</v>
      </c>
      <c r="AU1267" s="75">
        <f t="shared" si="33"/>
        <v>0.009819181357</v>
      </c>
      <c r="AV1267" s="76">
        <f t="shared" si="34"/>
        <v>0.008584247138</v>
      </c>
      <c r="AW1267" s="78">
        <f t="shared" si="35"/>
        <v>-0.28411733</v>
      </c>
      <c r="AX1267" s="79">
        <f t="shared" si="36"/>
        <v>-0.2956519319</v>
      </c>
      <c r="AY1267" s="78">
        <f t="shared" si="37"/>
        <v>-0.3775805934</v>
      </c>
      <c r="AZ1267" s="79">
        <f t="shared" si="38"/>
        <v>-0.3610856413</v>
      </c>
      <c r="BA1267" s="80"/>
      <c r="BB1267" s="80"/>
      <c r="BC1267" s="80"/>
      <c r="BD1267" s="80"/>
      <c r="BE1267" s="81"/>
      <c r="BF1267" s="81"/>
      <c r="BG1267" s="81"/>
      <c r="BH1267" s="81"/>
      <c r="BI1267" s="81"/>
      <c r="BJ1267" s="81"/>
    </row>
    <row r="1268">
      <c r="A1268" s="31">
        <v>1266.0</v>
      </c>
      <c r="B1268" s="32">
        <v>3711.0</v>
      </c>
      <c r="C1268" s="33">
        <v>297.0</v>
      </c>
      <c r="D1268" s="55">
        <f t="shared" si="5"/>
        <v>240</v>
      </c>
      <c r="E1268" s="35">
        <v>101.0</v>
      </c>
      <c r="F1268" s="36">
        <v>43.0</v>
      </c>
      <c r="G1268" s="37">
        <v>39.0</v>
      </c>
      <c r="H1268" s="38">
        <v>37.0</v>
      </c>
      <c r="I1268" s="39">
        <v>14.0</v>
      </c>
      <c r="J1268" s="40">
        <v>6.0</v>
      </c>
      <c r="K1268" s="88">
        <f t="shared" si="6"/>
        <v>0.5185185185</v>
      </c>
      <c r="L1268" s="88">
        <f t="shared" si="7"/>
        <v>0.7565789474</v>
      </c>
      <c r="M1268" s="88">
        <f t="shared" si="8"/>
        <v>0.4431818182</v>
      </c>
      <c r="N1268" s="88">
        <f t="shared" si="9"/>
        <v>0.1313131313</v>
      </c>
      <c r="O1268" s="88">
        <f t="shared" si="10"/>
        <v>0.6416666667</v>
      </c>
      <c r="P1268" s="89">
        <f t="shared" si="11"/>
        <v>0.0202020202</v>
      </c>
      <c r="Q1268" s="90">
        <f t="shared" ref="Q1268:V1268" si="3836">K1268-Q$2</f>
        <v>0.1675408368</v>
      </c>
      <c r="R1268" s="91">
        <f t="shared" si="3836"/>
        <v>0.2770264071</v>
      </c>
      <c r="S1268" s="92">
        <f t="shared" si="3836"/>
        <v>0.03159425554</v>
      </c>
      <c r="T1268" s="93">
        <f t="shared" si="3836"/>
        <v>0.01557868971</v>
      </c>
      <c r="U1268" s="94">
        <f t="shared" si="3836"/>
        <v>0.1878353376</v>
      </c>
      <c r="V1268" s="95">
        <f t="shared" si="3836"/>
        <v>-0.01205880831</v>
      </c>
      <c r="W1268" s="64"/>
      <c r="X1268" s="65">
        <f t="shared" si="13"/>
        <v>1</v>
      </c>
      <c r="Y1268" s="66">
        <f t="shared" si="14"/>
        <v>0</v>
      </c>
      <c r="Z1268" s="67">
        <f t="shared" ref="Z1268:AA1268" si="3837">U1268</f>
        <v>0.1878353376</v>
      </c>
      <c r="AA1268" s="68">
        <f t="shared" si="3837"/>
        <v>-0.01205880831</v>
      </c>
      <c r="AB1268" s="69">
        <f t="shared" ref="AB1268:AC1268" si="3838">S1268</f>
        <v>0.03159425554</v>
      </c>
      <c r="AC1268" s="70">
        <f t="shared" si="3838"/>
        <v>0.01557868971</v>
      </c>
      <c r="AD1268" s="71">
        <f t="shared" si="17"/>
        <v>0.03513669918</v>
      </c>
      <c r="AE1268" s="72">
        <f t="shared" si="18"/>
        <v>-0.004530140659</v>
      </c>
      <c r="AF1268" s="73">
        <f t="shared" si="19"/>
        <v>0.006122378087</v>
      </c>
      <c r="AG1268" s="74">
        <f t="shared" si="20"/>
        <v>0.002545239369</v>
      </c>
      <c r="AH1268" s="75">
        <f t="shared" si="21"/>
        <v>0.0007555014099</v>
      </c>
      <c r="AI1268" s="76">
        <f t="shared" si="22"/>
        <v>0.000984394207</v>
      </c>
      <c r="AJ1268" s="77"/>
      <c r="AK1268" s="65">
        <f t="shared" si="23"/>
        <v>-0.005693794321</v>
      </c>
      <c r="AL1268" s="66">
        <f t="shared" si="24"/>
        <v>0.0007634399882</v>
      </c>
      <c r="AM1268" s="67">
        <f t="shared" si="25"/>
        <v>0.1724667141</v>
      </c>
      <c r="AN1268" s="68">
        <f t="shared" si="26"/>
        <v>0.2883724144</v>
      </c>
      <c r="AO1268" s="69">
        <f t="shared" si="27"/>
        <v>0.00333222104</v>
      </c>
      <c r="AP1268" s="70">
        <f t="shared" si="28"/>
        <v>-0.01793037707</v>
      </c>
      <c r="AQ1268" s="71">
        <f t="shared" si="29"/>
        <v>0.01541871034</v>
      </c>
      <c r="AR1268" s="72">
        <f t="shared" si="30"/>
        <v>-0.02281100412</v>
      </c>
      <c r="AS1268" s="73">
        <f t="shared" si="31"/>
        <v>-0.000914062759</v>
      </c>
      <c r="AT1268" s="74">
        <f t="shared" si="32"/>
        <v>0.002649611123</v>
      </c>
      <c r="AU1268" s="75">
        <f t="shared" si="33"/>
        <v>0.00006949181704</v>
      </c>
      <c r="AV1268" s="76">
        <f t="shared" si="34"/>
        <v>0.0001240556218</v>
      </c>
      <c r="AW1268" s="78">
        <f t="shared" si="35"/>
        <v>0.1846792802</v>
      </c>
      <c r="AX1268" s="79">
        <f t="shared" si="36"/>
        <v>0.1675408368</v>
      </c>
      <c r="AY1268" s="78">
        <f t="shared" si="37"/>
        <v>0.2511681399</v>
      </c>
      <c r="AZ1268" s="79">
        <f t="shared" si="38"/>
        <v>0.2770264071</v>
      </c>
      <c r="BA1268" s="80"/>
      <c r="BB1268" s="80"/>
      <c r="BC1268" s="80"/>
      <c r="BD1268" s="80"/>
      <c r="BE1268" s="81"/>
      <c r="BF1268" s="81"/>
      <c r="BG1268" s="81"/>
      <c r="BH1268" s="81"/>
      <c r="BI1268" s="81"/>
      <c r="BJ1268" s="81"/>
    </row>
    <row r="1269">
      <c r="A1269" s="31">
        <v>1267.0</v>
      </c>
      <c r="B1269" s="32" t="s">
        <v>426</v>
      </c>
      <c r="C1269" s="33">
        <v>282.0</v>
      </c>
      <c r="D1269" s="55">
        <f t="shared" si="5"/>
        <v>232</v>
      </c>
      <c r="E1269" s="35">
        <v>13.0</v>
      </c>
      <c r="F1269" s="36">
        <v>88.0</v>
      </c>
      <c r="G1269" s="37">
        <v>8.0</v>
      </c>
      <c r="H1269" s="38">
        <v>84.0</v>
      </c>
      <c r="I1269" s="39">
        <v>11.0</v>
      </c>
      <c r="J1269" s="40">
        <v>28.0</v>
      </c>
      <c r="K1269" s="88">
        <f t="shared" si="6"/>
        <v>0.1134751773</v>
      </c>
      <c r="L1269" s="88">
        <f t="shared" si="7"/>
        <v>0.2222222222</v>
      </c>
      <c r="M1269" s="88">
        <f t="shared" si="8"/>
        <v>0.06451612903</v>
      </c>
      <c r="N1269" s="88">
        <f t="shared" si="9"/>
        <v>0.02836879433</v>
      </c>
      <c r="O1269" s="88">
        <f t="shared" si="10"/>
        <v>0.1379310345</v>
      </c>
      <c r="P1269" s="89">
        <f t="shared" si="11"/>
        <v>0.09929078014</v>
      </c>
      <c r="Q1269" s="90">
        <f t="shared" ref="Q1269:V1269" si="3839">K1269-Q$2</f>
        <v>-0.2375025044</v>
      </c>
      <c r="R1269" s="91">
        <f t="shared" si="3839"/>
        <v>-0.2573303181</v>
      </c>
      <c r="S1269" s="92">
        <f t="shared" si="3839"/>
        <v>-0.3470714336</v>
      </c>
      <c r="T1269" s="93">
        <f t="shared" si="3839"/>
        <v>-0.08736564728</v>
      </c>
      <c r="U1269" s="94">
        <f t="shared" si="3839"/>
        <v>-0.3159002946</v>
      </c>
      <c r="V1269" s="95">
        <f t="shared" si="3839"/>
        <v>0.06702995163</v>
      </c>
      <c r="W1269" s="64"/>
      <c r="X1269" s="65">
        <f t="shared" si="13"/>
        <v>1</v>
      </c>
      <c r="Y1269" s="66">
        <f t="shared" si="14"/>
        <v>0</v>
      </c>
      <c r="Z1269" s="67">
        <f t="shared" ref="Z1269:AA1269" si="3840">U1269</f>
        <v>-0.3159002946</v>
      </c>
      <c r="AA1269" s="68">
        <f t="shared" si="3840"/>
        <v>0.06702995163</v>
      </c>
      <c r="AB1269" s="69">
        <f t="shared" ref="AB1269:AC1269" si="3841">S1269</f>
        <v>-0.3470714336</v>
      </c>
      <c r="AC1269" s="70">
        <f t="shared" si="3841"/>
        <v>-0.08736564728</v>
      </c>
      <c r="AD1269" s="71">
        <f t="shared" si="17"/>
        <v>0.09529998172</v>
      </c>
      <c r="AE1269" s="72">
        <f t="shared" si="18"/>
        <v>-0.04234956294</v>
      </c>
      <c r="AF1269" s="73">
        <f t="shared" si="19"/>
        <v>0.1154960832</v>
      </c>
      <c r="AG1269" s="74">
        <f t="shared" si="20"/>
        <v>0.004334652308</v>
      </c>
      <c r="AH1269" s="75">
        <f t="shared" si="21"/>
        <v>0.1128258237</v>
      </c>
      <c r="AI1269" s="76">
        <f t="shared" si="22"/>
        <v>0.0606442409</v>
      </c>
      <c r="AJ1269" s="77"/>
      <c r="AK1269" s="65">
        <f t="shared" si="23"/>
        <v>-0.005693794321</v>
      </c>
      <c r="AL1269" s="66">
        <f t="shared" si="24"/>
        <v>0.0007634399882</v>
      </c>
      <c r="AM1269" s="67">
        <f t="shared" si="25"/>
        <v>-0.3642749994</v>
      </c>
      <c r="AN1269" s="68">
        <f t="shared" si="26"/>
        <v>-0.4468233647</v>
      </c>
      <c r="AO1269" s="69">
        <f t="shared" si="27"/>
        <v>0.005142322484</v>
      </c>
      <c r="AP1269" s="70">
        <f t="shared" si="28"/>
        <v>0.1852200434</v>
      </c>
      <c r="AQ1269" s="71">
        <f t="shared" si="29"/>
        <v>0.0242948764</v>
      </c>
      <c r="AR1269" s="72">
        <f t="shared" si="30"/>
        <v>-0.07732099985</v>
      </c>
      <c r="AS1269" s="73">
        <f t="shared" si="31"/>
        <v>0.001186232502</v>
      </c>
      <c r="AT1269" s="74">
        <f t="shared" si="32"/>
        <v>0.04884349066</v>
      </c>
      <c r="AU1269" s="75">
        <f t="shared" si="33"/>
        <v>0.01179779527</v>
      </c>
      <c r="AV1269" s="76">
        <f t="shared" si="34"/>
        <v>0.008732313145</v>
      </c>
      <c r="AW1269" s="78">
        <f t="shared" si="35"/>
        <v>-0.3275475671</v>
      </c>
      <c r="AX1269" s="79">
        <f t="shared" si="36"/>
        <v>-0.2375025044</v>
      </c>
      <c r="AY1269" s="78">
        <f t="shared" si="37"/>
        <v>-0.2805850774</v>
      </c>
      <c r="AZ1269" s="79">
        <f t="shared" si="38"/>
        <v>-0.2573303181</v>
      </c>
      <c r="BA1269" s="80"/>
      <c r="BB1269" s="80"/>
      <c r="BC1269" s="80"/>
      <c r="BD1269" s="80"/>
      <c r="BE1269" s="81"/>
      <c r="BF1269" s="81"/>
      <c r="BG1269" s="81"/>
      <c r="BH1269" s="81"/>
      <c r="BI1269" s="81"/>
      <c r="BJ1269" s="81"/>
    </row>
    <row r="1270">
      <c r="A1270" s="31">
        <v>1268.0</v>
      </c>
      <c r="B1270" s="32">
        <v>2417.0</v>
      </c>
      <c r="C1270" s="33">
        <v>571.0</v>
      </c>
      <c r="D1270" s="55">
        <f t="shared" si="5"/>
        <v>193</v>
      </c>
      <c r="E1270" s="35">
        <v>21.0</v>
      </c>
      <c r="F1270" s="36">
        <v>20.0</v>
      </c>
      <c r="G1270" s="37">
        <v>35.0</v>
      </c>
      <c r="H1270" s="38">
        <v>89.0</v>
      </c>
      <c r="I1270" s="39">
        <v>15.0</v>
      </c>
      <c r="J1270" s="40">
        <v>13.0</v>
      </c>
      <c r="K1270" s="88">
        <f t="shared" si="6"/>
        <v>0.1243432574</v>
      </c>
      <c r="L1270" s="88">
        <f t="shared" si="7"/>
        <v>0.288</v>
      </c>
      <c r="M1270" s="88">
        <f t="shared" si="8"/>
        <v>0.5147058824</v>
      </c>
      <c r="N1270" s="88">
        <f t="shared" si="9"/>
        <v>0.06129597198</v>
      </c>
      <c r="O1270" s="88">
        <f t="shared" si="10"/>
        <v>0.3678756477</v>
      </c>
      <c r="P1270" s="89">
        <f t="shared" si="11"/>
        <v>0.02276707531</v>
      </c>
      <c r="Q1270" s="90">
        <f t="shared" ref="Q1270:V1270" si="3842">K1270-Q$2</f>
        <v>-0.2266344242</v>
      </c>
      <c r="R1270" s="91">
        <f t="shared" si="3842"/>
        <v>-0.1915525403</v>
      </c>
      <c r="S1270" s="92">
        <f t="shared" si="3842"/>
        <v>0.1031183197</v>
      </c>
      <c r="T1270" s="93">
        <f t="shared" si="3842"/>
        <v>-0.05443846963</v>
      </c>
      <c r="U1270" s="94">
        <f t="shared" si="3842"/>
        <v>-0.08595568143</v>
      </c>
      <c r="V1270" s="95">
        <f t="shared" si="3842"/>
        <v>-0.009493753205</v>
      </c>
      <c r="W1270" s="64"/>
      <c r="X1270" s="65">
        <f t="shared" si="13"/>
        <v>1</v>
      </c>
      <c r="Y1270" s="66">
        <f t="shared" si="14"/>
        <v>0</v>
      </c>
      <c r="Z1270" s="67">
        <f t="shared" ref="Z1270:AA1270" si="3843">U1270</f>
        <v>-0.08595568143</v>
      </c>
      <c r="AA1270" s="68">
        <f t="shared" si="3843"/>
        <v>-0.009493753205</v>
      </c>
      <c r="AB1270" s="69">
        <f t="shared" ref="AB1270:AC1270" si="3844">S1270</f>
        <v>0.1031183197</v>
      </c>
      <c r="AC1270" s="70">
        <f t="shared" si="3844"/>
        <v>-0.05443846963</v>
      </c>
      <c r="AD1270" s="71">
        <f t="shared" si="17"/>
        <v>0.007298247819</v>
      </c>
      <c r="AE1270" s="72">
        <f t="shared" si="18"/>
        <v>0.001632084052</v>
      </c>
      <c r="AF1270" s="73">
        <f t="shared" si="19"/>
        <v>-0.009380430833</v>
      </c>
      <c r="AG1270" s="74">
        <f t="shared" si="20"/>
        <v>0.003700315874</v>
      </c>
      <c r="AH1270" s="75">
        <f t="shared" si="21"/>
        <v>0.007669840884</v>
      </c>
      <c r="AI1270" s="76">
        <f t="shared" si="22"/>
        <v>-0.01122720703</v>
      </c>
      <c r="AJ1270" s="77"/>
      <c r="AK1270" s="65">
        <f t="shared" si="23"/>
        <v>-0.005693794321</v>
      </c>
      <c r="AL1270" s="66">
        <f t="shared" si="24"/>
        <v>0.0007634399882</v>
      </c>
      <c r="AM1270" s="67">
        <f t="shared" si="25"/>
        <v>-0.05508910684</v>
      </c>
      <c r="AN1270" s="68">
        <f t="shared" si="26"/>
        <v>-0.1442162754</v>
      </c>
      <c r="AO1270" s="69">
        <f t="shared" si="27"/>
        <v>-0.04159364226</v>
      </c>
      <c r="AP1270" s="70">
        <f t="shared" si="28"/>
        <v>-0.04375405905</v>
      </c>
      <c r="AQ1270" s="71">
        <f t="shared" si="29"/>
        <v>0.004702551629</v>
      </c>
      <c r="AR1270" s="72">
        <f t="shared" si="30"/>
        <v>-0.00341558861</v>
      </c>
      <c r="AS1270" s="73">
        <f t="shared" si="31"/>
        <v>-0.00180612807</v>
      </c>
      <c r="AT1270" s="74">
        <f t="shared" si="32"/>
        <v>-0.003861209845</v>
      </c>
      <c r="AU1270" s="75">
        <f t="shared" si="33"/>
        <v>0.00105438123</v>
      </c>
      <c r="AV1270" s="76">
        <f t="shared" si="34"/>
        <v>-0.001147104295</v>
      </c>
      <c r="AW1270" s="78">
        <f t="shared" si="35"/>
        <v>-0.09842573863</v>
      </c>
      <c r="AX1270" s="79">
        <f t="shared" si="36"/>
        <v>-0.2266344242</v>
      </c>
      <c r="AY1270" s="78">
        <f t="shared" si="37"/>
        <v>-0.1956307973</v>
      </c>
      <c r="AZ1270" s="79">
        <f t="shared" si="38"/>
        <v>-0.1915525403</v>
      </c>
      <c r="BA1270" s="80"/>
      <c r="BB1270" s="80"/>
      <c r="BC1270" s="80"/>
      <c r="BD1270" s="80"/>
      <c r="BE1270" s="81"/>
      <c r="BF1270" s="81"/>
      <c r="BG1270" s="81"/>
      <c r="BH1270" s="81"/>
      <c r="BI1270" s="81"/>
      <c r="BJ1270" s="81"/>
    </row>
    <row r="1271">
      <c r="A1271" s="31">
        <v>1269.0</v>
      </c>
      <c r="B1271" s="32">
        <v>2476.0</v>
      </c>
      <c r="C1271" s="33">
        <v>1714.0</v>
      </c>
      <c r="D1271" s="55">
        <f t="shared" si="5"/>
        <v>1409</v>
      </c>
      <c r="E1271" s="35">
        <v>499.0</v>
      </c>
      <c r="F1271" s="36">
        <v>29.0</v>
      </c>
      <c r="G1271" s="37">
        <v>257.0</v>
      </c>
      <c r="H1271" s="38">
        <v>82.0</v>
      </c>
      <c r="I1271" s="39">
        <v>517.0</v>
      </c>
      <c r="J1271" s="40">
        <v>25.0</v>
      </c>
      <c r="K1271" s="88">
        <f t="shared" si="6"/>
        <v>0.7427071179</v>
      </c>
      <c r="L1271" s="88">
        <f t="shared" si="7"/>
        <v>0.9253187614</v>
      </c>
      <c r="M1271" s="88">
        <f t="shared" si="8"/>
        <v>0.8263665595</v>
      </c>
      <c r="N1271" s="88">
        <f t="shared" si="9"/>
        <v>0.1499416569</v>
      </c>
      <c r="O1271" s="88">
        <f t="shared" si="10"/>
        <v>0.9034776437</v>
      </c>
      <c r="P1271" s="89">
        <f t="shared" si="11"/>
        <v>0.01458576429</v>
      </c>
      <c r="Q1271" s="90">
        <f t="shared" ref="Q1271:V1271" si="3845">K1271-Q$2</f>
        <v>0.3917294362</v>
      </c>
      <c r="R1271" s="91">
        <f t="shared" si="3845"/>
        <v>0.4457662211</v>
      </c>
      <c r="S1271" s="92">
        <f t="shared" si="3845"/>
        <v>0.4147789968</v>
      </c>
      <c r="T1271" s="93">
        <f t="shared" si="3845"/>
        <v>0.03420721534</v>
      </c>
      <c r="U1271" s="94">
        <f t="shared" si="3845"/>
        <v>0.4496463146</v>
      </c>
      <c r="V1271" s="95">
        <f t="shared" si="3845"/>
        <v>-0.01767506422</v>
      </c>
      <c r="W1271" s="64"/>
      <c r="X1271" s="65">
        <f t="shared" si="13"/>
        <v>1</v>
      </c>
      <c r="Y1271" s="66">
        <f t="shared" si="14"/>
        <v>0</v>
      </c>
      <c r="Z1271" s="67">
        <f t="shared" ref="Z1271:AA1271" si="3846">U1271</f>
        <v>0.4496463146</v>
      </c>
      <c r="AA1271" s="68">
        <f t="shared" si="3846"/>
        <v>-0.01767506422</v>
      </c>
      <c r="AB1271" s="69">
        <f t="shared" ref="AB1271:AC1271" si="3847">S1271</f>
        <v>0.4147789968</v>
      </c>
      <c r="AC1271" s="70">
        <f t="shared" si="3847"/>
        <v>0.03420721534</v>
      </c>
      <c r="AD1271" s="71">
        <f t="shared" si="17"/>
        <v>0.2018694004</v>
      </c>
      <c r="AE1271" s="72">
        <f t="shared" si="18"/>
        <v>-0.01589505497</v>
      </c>
      <c r="AF1271" s="73">
        <f t="shared" si="19"/>
        <v>0.187108462</v>
      </c>
      <c r="AG1271" s="74">
        <f t="shared" si="20"/>
        <v>0.008049902904</v>
      </c>
      <c r="AH1271" s="75">
        <f t="shared" si="21"/>
        <v>0.1708714826</v>
      </c>
      <c r="AI1271" s="76">
        <f t="shared" si="22"/>
        <v>0.02837686892</v>
      </c>
      <c r="AJ1271" s="77"/>
      <c r="AK1271" s="65">
        <f t="shared" si="23"/>
        <v>-0.005693794321</v>
      </c>
      <c r="AL1271" s="66">
        <f t="shared" si="24"/>
        <v>0.0007634399882</v>
      </c>
      <c r="AM1271" s="67">
        <f t="shared" si="25"/>
        <v>0.3950879777</v>
      </c>
      <c r="AN1271" s="68">
        <f t="shared" si="26"/>
        <v>0.6994505135</v>
      </c>
      <c r="AO1271" s="69">
        <f t="shared" si="27"/>
        <v>-0.04113118831</v>
      </c>
      <c r="AP1271" s="70">
        <f t="shared" si="28"/>
        <v>-0.2115064172</v>
      </c>
      <c r="AQ1271" s="71">
        <f t="shared" si="29"/>
        <v>0.09449068923</v>
      </c>
      <c r="AR1271" s="72">
        <f t="shared" si="30"/>
        <v>-0.1258475885</v>
      </c>
      <c r="AS1271" s="73">
        <f t="shared" si="31"/>
        <v>0.001488185057</v>
      </c>
      <c r="AT1271" s="74">
        <f t="shared" si="32"/>
        <v>0.07915531379</v>
      </c>
      <c r="AU1271" s="75">
        <f t="shared" si="33"/>
        <v>0.01891091767</v>
      </c>
      <c r="AV1271" s="76">
        <f t="shared" si="34"/>
        <v>0.00602742807</v>
      </c>
      <c r="AW1271" s="78">
        <f t="shared" si="35"/>
        <v>0.4631527871</v>
      </c>
      <c r="AX1271" s="79">
        <f t="shared" si="36"/>
        <v>0.3917294362</v>
      </c>
      <c r="AY1271" s="78">
        <f t="shared" si="37"/>
        <v>0.4480426897</v>
      </c>
      <c r="AZ1271" s="79">
        <f t="shared" si="38"/>
        <v>0.4457662211</v>
      </c>
      <c r="BA1271" s="80"/>
      <c r="BB1271" s="80"/>
      <c r="BC1271" s="80"/>
      <c r="BD1271" s="80"/>
      <c r="BE1271" s="81"/>
      <c r="BF1271" s="81"/>
      <c r="BG1271" s="81"/>
      <c r="BH1271" s="81"/>
      <c r="BI1271" s="81"/>
      <c r="BJ1271" s="81"/>
    </row>
    <row r="1272">
      <c r="A1272" s="31">
        <v>1270.0</v>
      </c>
      <c r="B1272" s="32">
        <v>4028.0</v>
      </c>
      <c r="C1272" s="33">
        <v>1288.0</v>
      </c>
      <c r="D1272" s="55">
        <f t="shared" si="5"/>
        <v>673</v>
      </c>
      <c r="E1272" s="35">
        <v>18.0</v>
      </c>
      <c r="F1272" s="36">
        <v>201.0</v>
      </c>
      <c r="G1272" s="37">
        <v>12.0</v>
      </c>
      <c r="H1272" s="38">
        <v>341.0</v>
      </c>
      <c r="I1272" s="39">
        <v>18.0</v>
      </c>
      <c r="J1272" s="40">
        <v>83.0</v>
      </c>
      <c r="K1272" s="88">
        <f t="shared" si="6"/>
        <v>0.03726708075</v>
      </c>
      <c r="L1272" s="88">
        <f t="shared" si="7"/>
        <v>0.09549071618</v>
      </c>
      <c r="M1272" s="88">
        <f t="shared" si="8"/>
        <v>0.04054054054</v>
      </c>
      <c r="N1272" s="88">
        <f t="shared" si="9"/>
        <v>0.009316770186</v>
      </c>
      <c r="O1272" s="88">
        <f t="shared" si="10"/>
        <v>0.07132243685</v>
      </c>
      <c r="P1272" s="89">
        <f t="shared" si="11"/>
        <v>0.06444099379</v>
      </c>
      <c r="Q1272" s="90">
        <f t="shared" ref="Q1272:V1272" si="3848">K1272-Q$2</f>
        <v>-0.3137106009</v>
      </c>
      <c r="R1272" s="91">
        <f t="shared" si="3848"/>
        <v>-0.3840618241</v>
      </c>
      <c r="S1272" s="92">
        <f t="shared" si="3848"/>
        <v>-0.3710470221</v>
      </c>
      <c r="T1272" s="93">
        <f t="shared" si="3848"/>
        <v>-0.1064176714</v>
      </c>
      <c r="U1272" s="94">
        <f t="shared" si="3848"/>
        <v>-0.3825088922</v>
      </c>
      <c r="V1272" s="95">
        <f t="shared" si="3848"/>
        <v>0.03218016528</v>
      </c>
      <c r="W1272" s="64"/>
      <c r="X1272" s="65">
        <f t="shared" si="13"/>
        <v>1</v>
      </c>
      <c r="Y1272" s="66">
        <f t="shared" si="14"/>
        <v>0</v>
      </c>
      <c r="Z1272" s="67">
        <f t="shared" ref="Z1272:AA1272" si="3849">U1272</f>
        <v>-0.3825088922</v>
      </c>
      <c r="AA1272" s="68">
        <f t="shared" si="3849"/>
        <v>0.03218016528</v>
      </c>
      <c r="AB1272" s="69">
        <f t="shared" ref="AB1272:AC1272" si="3850">S1272</f>
        <v>-0.3710470221</v>
      </c>
      <c r="AC1272" s="70">
        <f t="shared" si="3850"/>
        <v>-0.1064176714</v>
      </c>
      <c r="AD1272" s="71">
        <f t="shared" si="17"/>
        <v>0.1452774896</v>
      </c>
      <c r="AE1272" s="72">
        <f t="shared" si="18"/>
        <v>-0.02461839874</v>
      </c>
      <c r="AF1272" s="73">
        <f t="shared" si="19"/>
        <v>0.1453533237</v>
      </c>
      <c r="AG1272" s="74">
        <f t="shared" si="20"/>
        <v>0.02876535111</v>
      </c>
      <c r="AH1272" s="75">
        <f t="shared" si="21"/>
        <v>0.1263511718</v>
      </c>
      <c r="AI1272" s="76">
        <f t="shared" si="22"/>
        <v>0.07897192016</v>
      </c>
      <c r="AJ1272" s="77"/>
      <c r="AK1272" s="65">
        <f t="shared" si="23"/>
        <v>-0.005693794321</v>
      </c>
      <c r="AL1272" s="66">
        <f t="shared" si="24"/>
        <v>0.0007634399882</v>
      </c>
      <c r="AM1272" s="67">
        <f t="shared" si="25"/>
        <v>-0.3633156106</v>
      </c>
      <c r="AN1272" s="68">
        <f t="shared" si="26"/>
        <v>-0.5810203774</v>
      </c>
      <c r="AO1272" s="69">
        <f t="shared" si="27"/>
        <v>-0.0009894879002</v>
      </c>
      <c r="AP1272" s="70">
        <f t="shared" si="28"/>
        <v>0.1998407822</v>
      </c>
      <c r="AQ1272" s="71">
        <f t="shared" si="29"/>
        <v>0.06031846401</v>
      </c>
      <c r="AR1272" s="72">
        <f t="shared" si="30"/>
        <v>-0.09734147848</v>
      </c>
      <c r="AS1272" s="73">
        <f t="shared" si="31"/>
        <v>-0.008342168169</v>
      </c>
      <c r="AT1272" s="74">
        <f t="shared" si="32"/>
        <v>0.06207869824</v>
      </c>
      <c r="AU1272" s="75">
        <f t="shared" si="33"/>
        <v>0.01303028667</v>
      </c>
      <c r="AV1272" s="76">
        <f t="shared" si="34"/>
        <v>0.01103311866</v>
      </c>
      <c r="AW1272" s="78">
        <f t="shared" si="35"/>
        <v>-0.3049923103</v>
      </c>
      <c r="AX1272" s="79">
        <f t="shared" si="36"/>
        <v>-0.3137106009</v>
      </c>
      <c r="AY1272" s="78">
        <f t="shared" si="37"/>
        <v>-0.4046458168</v>
      </c>
      <c r="AZ1272" s="79">
        <f t="shared" si="38"/>
        <v>-0.3840618241</v>
      </c>
      <c r="BA1272" s="80"/>
      <c r="BB1272" s="80"/>
      <c r="BC1272" s="80"/>
      <c r="BD1272" s="80"/>
      <c r="BE1272" s="81"/>
      <c r="BF1272" s="81"/>
      <c r="BG1272" s="81"/>
      <c r="BH1272" s="81"/>
      <c r="BI1272" s="81"/>
      <c r="BJ1272" s="81"/>
    </row>
    <row r="1273">
      <c r="A1273" s="31">
        <v>1271.0</v>
      </c>
      <c r="B1273" s="32">
        <v>2469.0</v>
      </c>
      <c r="C1273" s="33">
        <v>564.0</v>
      </c>
      <c r="D1273" s="55">
        <f t="shared" si="5"/>
        <v>446</v>
      </c>
      <c r="E1273" s="35">
        <v>75.0</v>
      </c>
      <c r="F1273" s="36">
        <v>12.0</v>
      </c>
      <c r="G1273" s="37">
        <v>57.0</v>
      </c>
      <c r="H1273" s="38">
        <v>57.0</v>
      </c>
      <c r="I1273" s="39">
        <v>217.0</v>
      </c>
      <c r="J1273" s="40">
        <v>28.0</v>
      </c>
      <c r="K1273" s="88">
        <f t="shared" si="6"/>
        <v>0.6187943262</v>
      </c>
      <c r="L1273" s="88">
        <f t="shared" si="7"/>
        <v>0.8366762178</v>
      </c>
      <c r="M1273" s="88">
        <f t="shared" si="8"/>
        <v>0.587628866</v>
      </c>
      <c r="N1273" s="88">
        <f t="shared" si="9"/>
        <v>0.1010638298</v>
      </c>
      <c r="O1273" s="88">
        <f t="shared" si="10"/>
        <v>0.7825112108</v>
      </c>
      <c r="P1273" s="89">
        <f t="shared" si="11"/>
        <v>0.04964539007</v>
      </c>
      <c r="Q1273" s="90">
        <f t="shared" ref="Q1273:V1273" si="3851">K1273-Q$2</f>
        <v>0.2678166446</v>
      </c>
      <c r="R1273" s="91">
        <f t="shared" si="3851"/>
        <v>0.3571236775</v>
      </c>
      <c r="S1273" s="92">
        <f t="shared" si="3851"/>
        <v>0.1760413033</v>
      </c>
      <c r="T1273" s="93">
        <f t="shared" si="3851"/>
        <v>-0.01467061182</v>
      </c>
      <c r="U1273" s="94">
        <f t="shared" si="3851"/>
        <v>0.3286798817</v>
      </c>
      <c r="V1273" s="95">
        <f t="shared" si="3851"/>
        <v>0.01738456156</v>
      </c>
      <c r="W1273" s="64"/>
      <c r="X1273" s="65">
        <f t="shared" si="13"/>
        <v>1</v>
      </c>
      <c r="Y1273" s="66">
        <f t="shared" si="14"/>
        <v>0</v>
      </c>
      <c r="Z1273" s="67">
        <f t="shared" ref="Z1273:AA1273" si="3852">U1273</f>
        <v>0.3286798817</v>
      </c>
      <c r="AA1273" s="68">
        <f t="shared" si="3852"/>
        <v>0.01738456156</v>
      </c>
      <c r="AB1273" s="69">
        <f t="shared" ref="AB1273:AC1273" si="3853">S1273</f>
        <v>0.1760413033</v>
      </c>
      <c r="AC1273" s="70">
        <f t="shared" si="3853"/>
        <v>-0.01467061182</v>
      </c>
      <c r="AD1273" s="71">
        <f t="shared" si="17"/>
        <v>0.1077282416</v>
      </c>
      <c r="AE1273" s="72">
        <f t="shared" si="18"/>
        <v>0.01142791127</v>
      </c>
      <c r="AF1273" s="73">
        <f t="shared" si="19"/>
        <v>0.0581162769</v>
      </c>
      <c r="AG1273" s="74">
        <f t="shared" si="20"/>
        <v>-0.001761534082</v>
      </c>
      <c r="AH1273" s="75">
        <f t="shared" si="21"/>
        <v>0.03077531363</v>
      </c>
      <c r="AI1273" s="76">
        <f t="shared" si="22"/>
        <v>-0.005165267251</v>
      </c>
      <c r="AJ1273" s="77"/>
      <c r="AK1273" s="65">
        <f t="shared" si="23"/>
        <v>-0.005693794321</v>
      </c>
      <c r="AL1273" s="66">
        <f t="shared" si="24"/>
        <v>0.0007634399882</v>
      </c>
      <c r="AM1273" s="67">
        <f t="shared" si="25"/>
        <v>0.2406862859</v>
      </c>
      <c r="AN1273" s="68">
        <f t="shared" si="26"/>
        <v>0.5360166001</v>
      </c>
      <c r="AO1273" s="69">
        <f t="shared" si="27"/>
        <v>-0.03200349814</v>
      </c>
      <c r="AP1273" s="70">
        <f t="shared" si="28"/>
        <v>-0.08567380547</v>
      </c>
      <c r="AQ1273" s="71">
        <f t="shared" si="29"/>
        <v>0.0620318098</v>
      </c>
      <c r="AR1273" s="72">
        <f t="shared" si="30"/>
        <v>-0.0569254635</v>
      </c>
      <c r="AS1273" s="73">
        <f t="shared" si="31"/>
        <v>0.002260401646</v>
      </c>
      <c r="AT1273" s="74">
        <f t="shared" si="32"/>
        <v>0.02447454584</v>
      </c>
      <c r="AU1273" s="75">
        <f t="shared" si="33"/>
        <v>0.003574962331</v>
      </c>
      <c r="AV1273" s="76">
        <f t="shared" si="34"/>
        <v>-0.00007976867641</v>
      </c>
      <c r="AW1273" s="78">
        <f t="shared" si="35"/>
        <v>0.2708561672</v>
      </c>
      <c r="AX1273" s="79">
        <f t="shared" si="36"/>
        <v>0.2678166446</v>
      </c>
      <c r="AY1273" s="78">
        <f t="shared" si="37"/>
        <v>0.4185755483</v>
      </c>
      <c r="AZ1273" s="79">
        <f t="shared" si="38"/>
        <v>0.3571236775</v>
      </c>
      <c r="BA1273" s="80"/>
      <c r="BB1273" s="80"/>
      <c r="BC1273" s="80"/>
      <c r="BD1273" s="80"/>
      <c r="BE1273" s="81"/>
      <c r="BF1273" s="81"/>
      <c r="BG1273" s="81"/>
      <c r="BH1273" s="81"/>
      <c r="BI1273" s="81"/>
      <c r="BJ1273" s="81"/>
    </row>
    <row r="1274">
      <c r="A1274" s="31">
        <v>1272.0</v>
      </c>
      <c r="B1274" s="32">
        <v>3715.0</v>
      </c>
      <c r="C1274" s="33">
        <v>235.0</v>
      </c>
      <c r="D1274" s="55">
        <f t="shared" si="5"/>
        <v>191</v>
      </c>
      <c r="E1274" s="35">
        <v>93.0</v>
      </c>
      <c r="F1274" s="36">
        <v>24.0</v>
      </c>
      <c r="G1274" s="37">
        <v>16.0</v>
      </c>
      <c r="H1274" s="38">
        <v>38.0</v>
      </c>
      <c r="I1274" s="39">
        <v>19.0</v>
      </c>
      <c r="J1274" s="40">
        <v>1.0</v>
      </c>
      <c r="K1274" s="88">
        <f t="shared" si="6"/>
        <v>0.5446808511</v>
      </c>
      <c r="L1274" s="88">
        <f t="shared" si="7"/>
        <v>0.7466666667</v>
      </c>
      <c r="M1274" s="88">
        <f t="shared" si="8"/>
        <v>0.3902439024</v>
      </c>
      <c r="N1274" s="88">
        <f t="shared" si="9"/>
        <v>0.06808510638</v>
      </c>
      <c r="O1274" s="88">
        <f t="shared" si="10"/>
        <v>0.6701570681</v>
      </c>
      <c r="P1274" s="89">
        <f t="shared" si="11"/>
        <v>0.004255319149</v>
      </c>
      <c r="Q1274" s="90">
        <f t="shared" ref="Q1274:V1274" si="3854">K1274-Q$2</f>
        <v>0.1937031694</v>
      </c>
      <c r="R1274" s="91">
        <f t="shared" si="3854"/>
        <v>0.2671141264</v>
      </c>
      <c r="S1274" s="92">
        <f t="shared" si="3854"/>
        <v>-0.02134366021</v>
      </c>
      <c r="T1274" s="93">
        <f t="shared" si="3854"/>
        <v>-0.04764933522</v>
      </c>
      <c r="U1274" s="94">
        <f t="shared" si="3854"/>
        <v>0.216325739</v>
      </c>
      <c r="V1274" s="95">
        <f t="shared" si="3854"/>
        <v>-0.02800550936</v>
      </c>
      <c r="W1274" s="64"/>
      <c r="X1274" s="65">
        <f t="shared" si="13"/>
        <v>1</v>
      </c>
      <c r="Y1274" s="66">
        <f t="shared" si="14"/>
        <v>0</v>
      </c>
      <c r="Z1274" s="67">
        <f t="shared" ref="Z1274:AA1274" si="3855">U1274</f>
        <v>0.216325739</v>
      </c>
      <c r="AA1274" s="68">
        <f t="shared" si="3855"/>
        <v>-0.02800550936</v>
      </c>
      <c r="AB1274" s="69">
        <f t="shared" ref="AB1274:AC1274" si="3856">S1274</f>
        <v>-0.02134366021</v>
      </c>
      <c r="AC1274" s="70">
        <f t="shared" si="3856"/>
        <v>-0.04764933522</v>
      </c>
      <c r="AD1274" s="71">
        <f t="shared" si="17"/>
        <v>0.04601251679</v>
      </c>
      <c r="AE1274" s="72">
        <f t="shared" si="18"/>
        <v>-0.01211662502</v>
      </c>
      <c r="AF1274" s="73">
        <f t="shared" si="19"/>
        <v>-0.00595162697</v>
      </c>
      <c r="AG1274" s="74">
        <f t="shared" si="20"/>
        <v>-0.009710037578</v>
      </c>
      <c r="AH1274" s="75">
        <f t="shared" si="21"/>
        <v>-0.001814907316</v>
      </c>
      <c r="AI1274" s="76">
        <f t="shared" si="22"/>
        <v>0.00203402244</v>
      </c>
      <c r="AJ1274" s="77"/>
      <c r="AK1274" s="65">
        <f t="shared" si="23"/>
        <v>-0.005693794321</v>
      </c>
      <c r="AL1274" s="66">
        <f t="shared" si="24"/>
        <v>0.0007634399882</v>
      </c>
      <c r="AM1274" s="67">
        <f t="shared" si="25"/>
        <v>0.2210398317</v>
      </c>
      <c r="AN1274" s="68">
        <f t="shared" si="26"/>
        <v>0.3205884218</v>
      </c>
      <c r="AO1274" s="69">
        <f t="shared" si="27"/>
        <v>-0.02075267018</v>
      </c>
      <c r="AP1274" s="70">
        <f t="shared" si="28"/>
        <v>0.01732027415</v>
      </c>
      <c r="AQ1274" s="71">
        <f t="shared" si="29"/>
        <v>0.01658617865</v>
      </c>
      <c r="AR1274" s="72">
        <f t="shared" si="30"/>
        <v>-0.03305025077</v>
      </c>
      <c r="AS1274" s="73">
        <f t="shared" si="31"/>
        <v>0.003941505889</v>
      </c>
      <c r="AT1274" s="74">
        <f t="shared" si="32"/>
        <v>-0.002764610255</v>
      </c>
      <c r="AU1274" s="75">
        <f t="shared" si="33"/>
        <v>-0.0002392597682</v>
      </c>
      <c r="AV1274" s="76">
        <f t="shared" si="34"/>
        <v>0.0002008260838</v>
      </c>
      <c r="AW1274" s="78">
        <f t="shared" si="35"/>
        <v>0.214881792</v>
      </c>
      <c r="AX1274" s="79">
        <f t="shared" si="36"/>
        <v>0.1937031694</v>
      </c>
      <c r="AY1274" s="78">
        <f t="shared" si="37"/>
        <v>0.303058101</v>
      </c>
      <c r="AZ1274" s="79">
        <f t="shared" si="38"/>
        <v>0.2671141264</v>
      </c>
      <c r="BA1274" s="80"/>
      <c r="BB1274" s="80"/>
      <c r="BC1274" s="80"/>
      <c r="BD1274" s="80"/>
      <c r="BE1274" s="81"/>
      <c r="BF1274" s="81"/>
      <c r="BG1274" s="81"/>
      <c r="BH1274" s="81"/>
      <c r="BI1274" s="81"/>
      <c r="BJ1274" s="81"/>
    </row>
    <row r="1275">
      <c r="A1275" s="31">
        <v>1273.0</v>
      </c>
      <c r="B1275" s="32">
        <v>4554.0</v>
      </c>
      <c r="C1275" s="33">
        <v>518.0</v>
      </c>
      <c r="D1275" s="55">
        <f t="shared" si="5"/>
        <v>239</v>
      </c>
      <c r="E1275" s="35">
        <v>12.0</v>
      </c>
      <c r="F1275" s="36">
        <v>65.0</v>
      </c>
      <c r="G1275" s="37">
        <v>7.0</v>
      </c>
      <c r="H1275" s="38">
        <v>111.0</v>
      </c>
      <c r="I1275" s="39">
        <v>7.0</v>
      </c>
      <c r="J1275" s="40">
        <v>37.0</v>
      </c>
      <c r="K1275" s="88">
        <f t="shared" si="6"/>
        <v>0.05019305019</v>
      </c>
      <c r="L1275" s="88">
        <f t="shared" si="7"/>
        <v>0.1461538462</v>
      </c>
      <c r="M1275" s="88">
        <f t="shared" si="8"/>
        <v>0.06422018349</v>
      </c>
      <c r="N1275" s="88">
        <f t="shared" si="9"/>
        <v>0.01351351351</v>
      </c>
      <c r="O1275" s="88">
        <f t="shared" si="10"/>
        <v>0.1087866109</v>
      </c>
      <c r="P1275" s="89">
        <f t="shared" si="11"/>
        <v>0.07142857143</v>
      </c>
      <c r="Q1275" s="90">
        <f t="shared" ref="Q1275:V1275" si="3857">K1275-Q$2</f>
        <v>-0.3007846315</v>
      </c>
      <c r="R1275" s="91">
        <f t="shared" si="3857"/>
        <v>-0.3333986941</v>
      </c>
      <c r="S1275" s="92">
        <f t="shared" si="3857"/>
        <v>-0.3473673792</v>
      </c>
      <c r="T1275" s="93">
        <f t="shared" si="3857"/>
        <v>-0.1022209281</v>
      </c>
      <c r="U1275" s="94">
        <f t="shared" si="3857"/>
        <v>-0.3450447182</v>
      </c>
      <c r="V1275" s="95">
        <f t="shared" si="3857"/>
        <v>0.03916774292</v>
      </c>
      <c r="W1275" s="64"/>
      <c r="X1275" s="65">
        <f t="shared" si="13"/>
        <v>1</v>
      </c>
      <c r="Y1275" s="66">
        <f t="shared" si="14"/>
        <v>0</v>
      </c>
      <c r="Z1275" s="67">
        <f t="shared" ref="Z1275:AA1275" si="3858">U1275</f>
        <v>-0.3450447182</v>
      </c>
      <c r="AA1275" s="68">
        <f t="shared" si="3858"/>
        <v>0.03916774292</v>
      </c>
      <c r="AB1275" s="69">
        <f t="shared" ref="AB1275:AC1275" si="3859">S1275</f>
        <v>-0.3473673792</v>
      </c>
      <c r="AC1275" s="70">
        <f t="shared" si="3859"/>
        <v>-0.1022209281</v>
      </c>
      <c r="AD1275" s="71">
        <f t="shared" si="17"/>
        <v>0.1175217455</v>
      </c>
      <c r="AE1275" s="72">
        <f t="shared" si="18"/>
        <v>-0.02702924564</v>
      </c>
      <c r="AF1275" s="73">
        <f t="shared" si="19"/>
        <v>0.1238610425</v>
      </c>
      <c r="AG1275" s="74">
        <f t="shared" si="20"/>
        <v>0.02166519513</v>
      </c>
      <c r="AH1275" s="75">
        <f t="shared" si="21"/>
        <v>0.110214978</v>
      </c>
      <c r="AI1275" s="76">
        <f t="shared" si="22"/>
        <v>0.07101643177</v>
      </c>
      <c r="AJ1275" s="77"/>
      <c r="AK1275" s="65">
        <f t="shared" si="23"/>
        <v>-0.005693794321</v>
      </c>
      <c r="AL1275" s="66">
        <f t="shared" si="24"/>
        <v>0.0007634399882</v>
      </c>
      <c r="AM1275" s="67">
        <f t="shared" si="25"/>
        <v>-0.3438290516</v>
      </c>
      <c r="AN1275" s="68">
        <f t="shared" si="26"/>
        <v>-0.5158369901</v>
      </c>
      <c r="AO1275" s="69">
        <f t="shared" si="27"/>
        <v>-0.00221941285</v>
      </c>
      <c r="AP1275" s="70">
        <f t="shared" si="28"/>
        <v>0.1874511935</v>
      </c>
      <c r="AQ1275" s="71">
        <f t="shared" si="29"/>
        <v>0.04464722354</v>
      </c>
      <c r="AR1275" s="72">
        <f t="shared" si="30"/>
        <v>-0.08240065215</v>
      </c>
      <c r="AS1275" s="73">
        <f t="shared" si="31"/>
        <v>-0.005907529751</v>
      </c>
      <c r="AT1275" s="74">
        <f t="shared" si="32"/>
        <v>0.05282527812</v>
      </c>
      <c r="AU1275" s="75">
        <f t="shared" si="33"/>
        <v>0.01133118107</v>
      </c>
      <c r="AV1275" s="76">
        <f t="shared" si="34"/>
        <v>0.009865632817</v>
      </c>
      <c r="AW1275" s="78">
        <f t="shared" si="35"/>
        <v>-0.3016713839</v>
      </c>
      <c r="AX1275" s="79">
        <f t="shared" si="36"/>
        <v>-0.3007846315</v>
      </c>
      <c r="AY1275" s="78">
        <f t="shared" si="37"/>
        <v>-0.3473320979</v>
      </c>
      <c r="AZ1275" s="79">
        <f t="shared" si="38"/>
        <v>-0.3333986941</v>
      </c>
      <c r="BA1275" s="80"/>
      <c r="BB1275" s="80"/>
      <c r="BC1275" s="80"/>
      <c r="BD1275" s="80"/>
      <c r="BE1275" s="81"/>
      <c r="BF1275" s="81"/>
      <c r="BG1275" s="81"/>
      <c r="BH1275" s="81"/>
      <c r="BI1275" s="81"/>
      <c r="BJ1275" s="81"/>
    </row>
    <row r="1276">
      <c r="A1276" s="31">
        <v>1274.0</v>
      </c>
      <c r="B1276" s="32">
        <v>7503.0</v>
      </c>
      <c r="C1276" s="33">
        <v>926.0</v>
      </c>
      <c r="D1276" s="55">
        <f t="shared" si="5"/>
        <v>332</v>
      </c>
      <c r="E1276" s="35">
        <v>56.0</v>
      </c>
      <c r="F1276" s="36">
        <v>69.0</v>
      </c>
      <c r="G1276" s="37">
        <v>46.0</v>
      </c>
      <c r="H1276" s="38">
        <v>101.0</v>
      </c>
      <c r="I1276" s="39">
        <v>26.0</v>
      </c>
      <c r="J1276" s="40">
        <v>34.0</v>
      </c>
      <c r="K1276" s="88">
        <f t="shared" si="6"/>
        <v>0.1382289417</v>
      </c>
      <c r="L1276" s="88">
        <f t="shared" si="7"/>
        <v>0.4480874317</v>
      </c>
      <c r="M1276" s="88">
        <f t="shared" si="8"/>
        <v>0.3087248322</v>
      </c>
      <c r="N1276" s="88">
        <f t="shared" si="9"/>
        <v>0.04967602592</v>
      </c>
      <c r="O1276" s="88">
        <f t="shared" si="10"/>
        <v>0.3855421687</v>
      </c>
      <c r="P1276" s="89">
        <f t="shared" si="11"/>
        <v>0.03671706263</v>
      </c>
      <c r="Q1276" s="90">
        <f t="shared" ref="Q1276:V1276" si="3860">K1276-Q$2</f>
        <v>-0.21274874</v>
      </c>
      <c r="R1276" s="91">
        <f t="shared" si="3860"/>
        <v>-0.0314651086</v>
      </c>
      <c r="S1276" s="92">
        <f t="shared" si="3860"/>
        <v>-0.1028627304</v>
      </c>
      <c r="T1276" s="93">
        <f t="shared" si="3860"/>
        <v>-0.06605841569</v>
      </c>
      <c r="U1276" s="94">
        <f t="shared" si="3860"/>
        <v>-0.06828916042</v>
      </c>
      <c r="V1276" s="95">
        <f t="shared" si="3860"/>
        <v>0.004456234123</v>
      </c>
      <c r="W1276" s="64"/>
      <c r="X1276" s="65">
        <f t="shared" si="13"/>
        <v>1</v>
      </c>
      <c r="Y1276" s="66">
        <f t="shared" si="14"/>
        <v>0</v>
      </c>
      <c r="Z1276" s="67">
        <f t="shared" ref="Z1276:AA1276" si="3861">U1276</f>
        <v>-0.06828916042</v>
      </c>
      <c r="AA1276" s="68">
        <f t="shared" si="3861"/>
        <v>0.004456234123</v>
      </c>
      <c r="AB1276" s="69">
        <f t="shared" ref="AB1276:AC1276" si="3862">S1276</f>
        <v>-0.1028627304</v>
      </c>
      <c r="AC1276" s="70">
        <f t="shared" si="3862"/>
        <v>-0.06605841569</v>
      </c>
      <c r="AD1276" s="71">
        <f t="shared" si="17"/>
        <v>0.004643551408</v>
      </c>
      <c r="AE1276" s="72">
        <f t="shared" si="18"/>
        <v>-0.0006086249738</v>
      </c>
      <c r="AF1276" s="73">
        <f t="shared" si="19"/>
        <v>0.007318781266</v>
      </c>
      <c r="AG1276" s="74">
        <f t="shared" si="20"/>
        <v>0.004052693337</v>
      </c>
      <c r="AH1276" s="75">
        <f t="shared" si="21"/>
        <v>0.006217027028</v>
      </c>
      <c r="AI1276" s="76">
        <f t="shared" si="22"/>
        <v>0.01358989801</v>
      </c>
      <c r="AJ1276" s="77"/>
      <c r="AK1276" s="65">
        <f t="shared" si="23"/>
        <v>-0.005693794321</v>
      </c>
      <c r="AL1276" s="66">
        <f t="shared" si="24"/>
        <v>0.0007634399882</v>
      </c>
      <c r="AM1276" s="67">
        <f t="shared" si="25"/>
        <v>-0.0628163132</v>
      </c>
      <c r="AN1276" s="68">
        <f t="shared" si="26"/>
        <v>-0.1047813907</v>
      </c>
      <c r="AO1276" s="69">
        <f t="shared" si="27"/>
        <v>-0.01849277707</v>
      </c>
      <c r="AP1276" s="70">
        <f t="shared" si="28"/>
        <v>0.06052807714</v>
      </c>
      <c r="AQ1276" s="71">
        <f t="shared" si="29"/>
        <v>0.002031894082</v>
      </c>
      <c r="AR1276" s="72">
        <f t="shared" si="30"/>
        <v>-0.003019734892</v>
      </c>
      <c r="AS1276" s="73">
        <f t="shared" si="31"/>
        <v>-0.001518857597</v>
      </c>
      <c r="AT1276" s="74">
        <f t="shared" si="32"/>
        <v>0.003193753158</v>
      </c>
      <c r="AU1276" s="75">
        <f t="shared" si="33"/>
        <v>0.0004815962196</v>
      </c>
      <c r="AV1276" s="76">
        <f t="shared" si="34"/>
        <v>0.001643363354</v>
      </c>
      <c r="AW1276" s="78">
        <f t="shared" si="35"/>
        <v>-0.08600825188</v>
      </c>
      <c r="AX1276" s="79">
        <f t="shared" si="36"/>
        <v>-0.21274874</v>
      </c>
      <c r="AY1276" s="78">
        <f t="shared" si="37"/>
        <v>-0.04167249194</v>
      </c>
      <c r="AZ1276" s="79">
        <f t="shared" si="38"/>
        <v>-0.0314651086</v>
      </c>
      <c r="BA1276" s="80"/>
      <c r="BB1276" s="80"/>
      <c r="BC1276" s="80"/>
      <c r="BD1276" s="80"/>
      <c r="BE1276" s="81"/>
      <c r="BF1276" s="81"/>
      <c r="BG1276" s="81"/>
      <c r="BH1276" s="81"/>
      <c r="BI1276" s="81"/>
      <c r="BJ1276" s="81"/>
    </row>
    <row r="1277">
      <c r="A1277" s="31">
        <v>1275.0</v>
      </c>
      <c r="B1277" s="32" t="s">
        <v>427</v>
      </c>
      <c r="C1277" s="33">
        <v>88.0</v>
      </c>
      <c r="D1277" s="55">
        <f t="shared" si="5"/>
        <v>76</v>
      </c>
      <c r="E1277" s="35">
        <v>27.0</v>
      </c>
      <c r="F1277" s="36">
        <v>4.0</v>
      </c>
      <c r="G1277" s="37">
        <v>11.0</v>
      </c>
      <c r="H1277" s="38">
        <v>25.0</v>
      </c>
      <c r="I1277" s="39">
        <v>9.0</v>
      </c>
      <c r="J1277" s="40">
        <v>0.0</v>
      </c>
      <c r="K1277" s="88">
        <f t="shared" si="6"/>
        <v>0.5340909091</v>
      </c>
      <c r="L1277" s="88">
        <f t="shared" si="7"/>
        <v>0.5901639344</v>
      </c>
      <c r="M1277" s="88">
        <f t="shared" si="8"/>
        <v>0.7333333333</v>
      </c>
      <c r="N1277" s="88">
        <f t="shared" si="9"/>
        <v>0.125</v>
      </c>
      <c r="O1277" s="88">
        <f t="shared" si="10"/>
        <v>0.6184210526</v>
      </c>
      <c r="P1277" s="89">
        <f t="shared" si="11"/>
        <v>0</v>
      </c>
      <c r="Q1277" s="90">
        <f t="shared" ref="Q1277:V1277" si="3863">K1277-Q$2</f>
        <v>0.1831132274</v>
      </c>
      <c r="R1277" s="91">
        <f t="shared" si="3863"/>
        <v>0.1106113941</v>
      </c>
      <c r="S1277" s="92">
        <f t="shared" si="3863"/>
        <v>0.3217457707</v>
      </c>
      <c r="T1277" s="93">
        <f t="shared" si="3863"/>
        <v>0.009265558393</v>
      </c>
      <c r="U1277" s="94">
        <f t="shared" si="3863"/>
        <v>0.1645897235</v>
      </c>
      <c r="V1277" s="95">
        <f t="shared" si="3863"/>
        <v>-0.03226082851</v>
      </c>
      <c r="W1277" s="64"/>
      <c r="X1277" s="65">
        <f t="shared" si="13"/>
        <v>1</v>
      </c>
      <c r="Y1277" s="66">
        <f t="shared" si="14"/>
        <v>0</v>
      </c>
      <c r="Z1277" s="67">
        <f t="shared" ref="Z1277:AA1277" si="3864">U1277</f>
        <v>0.1645897235</v>
      </c>
      <c r="AA1277" s="68">
        <f t="shared" si="3864"/>
        <v>-0.03226082851</v>
      </c>
      <c r="AB1277" s="69">
        <f t="shared" ref="AB1277:AC1277" si="3865">S1277</f>
        <v>0.3217457707</v>
      </c>
      <c r="AC1277" s="70">
        <f t="shared" si="3865"/>
        <v>0.009265558393</v>
      </c>
      <c r="AD1277" s="71">
        <f t="shared" si="17"/>
        <v>0.02604901604</v>
      </c>
      <c r="AE1277" s="72">
        <f t="shared" si="18"/>
        <v>-0.01061960169</v>
      </c>
      <c r="AF1277" s="73">
        <f t="shared" si="19"/>
        <v>0.05325496204</v>
      </c>
      <c r="AG1277" s="74">
        <f t="shared" si="20"/>
        <v>-0.008854769438</v>
      </c>
      <c r="AH1277" s="75">
        <f t="shared" si="21"/>
        <v>0.1034344904</v>
      </c>
      <c r="AI1277" s="76">
        <f t="shared" si="22"/>
        <v>0.005962308452</v>
      </c>
      <c r="AJ1277" s="77"/>
      <c r="AK1277" s="65">
        <f t="shared" si="23"/>
        <v>-0.005693794321</v>
      </c>
      <c r="AL1277" s="66">
        <f t="shared" si="24"/>
        <v>0.0007634399882</v>
      </c>
      <c r="AM1277" s="67">
        <f t="shared" si="25"/>
        <v>0.1855659521</v>
      </c>
      <c r="AN1277" s="68">
        <f t="shared" si="26"/>
        <v>0.2349766646</v>
      </c>
      <c r="AO1277" s="69">
        <f t="shared" si="27"/>
        <v>-0.04051183273</v>
      </c>
      <c r="AP1277" s="70">
        <f t="shared" si="28"/>
        <v>-0.1616441578</v>
      </c>
      <c r="AQ1277" s="71">
        <f t="shared" si="29"/>
        <v>0.007198041138</v>
      </c>
      <c r="AR1277" s="72">
        <f t="shared" si="30"/>
        <v>-0.02064327762</v>
      </c>
      <c r="AS1277" s="73">
        <f t="shared" si="31"/>
        <v>0.005126284741</v>
      </c>
      <c r="AT1277" s="74">
        <f t="shared" si="32"/>
        <v>0.02223827589</v>
      </c>
      <c r="AU1277" s="75">
        <f t="shared" si="33"/>
        <v>0.01163183526</v>
      </c>
      <c r="AV1277" s="76">
        <f t="shared" si="34"/>
        <v>0.002376766468</v>
      </c>
      <c r="AW1277" s="78">
        <f t="shared" si="35"/>
        <v>0.1633164861</v>
      </c>
      <c r="AX1277" s="79">
        <f t="shared" si="36"/>
        <v>0.1831132274</v>
      </c>
      <c r="AY1277" s="78">
        <f t="shared" si="37"/>
        <v>0.07806771149</v>
      </c>
      <c r="AZ1277" s="79">
        <f t="shared" si="38"/>
        <v>0.1106113941</v>
      </c>
      <c r="BA1277" s="80"/>
      <c r="BB1277" s="80"/>
      <c r="BC1277" s="80"/>
      <c r="BD1277" s="80"/>
      <c r="BE1277" s="81"/>
      <c r="BF1277" s="81"/>
      <c r="BG1277" s="81"/>
      <c r="BH1277" s="81"/>
      <c r="BI1277" s="81"/>
      <c r="BJ1277" s="81"/>
    </row>
    <row r="1278">
      <c r="A1278" s="31">
        <v>1276.0</v>
      </c>
      <c r="B1278" s="32">
        <v>4310.0</v>
      </c>
      <c r="C1278" s="33">
        <v>1152.0</v>
      </c>
      <c r="D1278" s="55">
        <f t="shared" si="5"/>
        <v>667</v>
      </c>
      <c r="E1278" s="35">
        <v>20.0</v>
      </c>
      <c r="F1278" s="36">
        <v>195.0</v>
      </c>
      <c r="G1278" s="37">
        <v>17.0</v>
      </c>
      <c r="H1278" s="38">
        <v>369.0</v>
      </c>
      <c r="I1278" s="39">
        <v>16.0</v>
      </c>
      <c r="J1278" s="40">
        <v>50.0</v>
      </c>
      <c r="K1278" s="88">
        <f t="shared" si="6"/>
        <v>0.04600694444</v>
      </c>
      <c r="L1278" s="88">
        <f t="shared" si="7"/>
        <v>0.08888888889</v>
      </c>
      <c r="M1278" s="88">
        <f t="shared" si="8"/>
        <v>0.06488549618</v>
      </c>
      <c r="N1278" s="88">
        <f t="shared" si="9"/>
        <v>0.01475694444</v>
      </c>
      <c r="O1278" s="88">
        <f t="shared" si="10"/>
        <v>0.07946026987</v>
      </c>
      <c r="P1278" s="89">
        <f t="shared" si="11"/>
        <v>0.04340277778</v>
      </c>
      <c r="Q1278" s="90">
        <f t="shared" ref="Q1278:V1278" si="3866">K1278-Q$2</f>
        <v>-0.3049707372</v>
      </c>
      <c r="R1278" s="91">
        <f t="shared" si="3866"/>
        <v>-0.3906636514</v>
      </c>
      <c r="S1278" s="92">
        <f t="shared" si="3866"/>
        <v>-0.3467020665</v>
      </c>
      <c r="T1278" s="93">
        <f t="shared" si="3866"/>
        <v>-0.1009774972</v>
      </c>
      <c r="U1278" s="94">
        <f t="shared" si="3866"/>
        <v>-0.3743710592</v>
      </c>
      <c r="V1278" s="95">
        <f t="shared" si="3866"/>
        <v>0.01114194927</v>
      </c>
      <c r="W1278" s="64"/>
      <c r="X1278" s="65">
        <f t="shared" si="13"/>
        <v>1</v>
      </c>
      <c r="Y1278" s="66">
        <f t="shared" si="14"/>
        <v>0</v>
      </c>
      <c r="Z1278" s="67">
        <f t="shared" ref="Z1278:AA1278" si="3867">U1278</f>
        <v>-0.3743710592</v>
      </c>
      <c r="AA1278" s="68">
        <f t="shared" si="3867"/>
        <v>0.01114194927</v>
      </c>
      <c r="AB1278" s="69">
        <f t="shared" ref="AB1278:AC1278" si="3868">S1278</f>
        <v>-0.3467020665</v>
      </c>
      <c r="AC1278" s="70">
        <f t="shared" si="3868"/>
        <v>-0.1009774972</v>
      </c>
      <c r="AD1278" s="71">
        <f t="shared" si="17"/>
        <v>0.140029547</v>
      </c>
      <c r="AE1278" s="72">
        <f t="shared" si="18"/>
        <v>-0.008342446697</v>
      </c>
      <c r="AF1278" s="73">
        <f t="shared" si="19"/>
        <v>0.130920306</v>
      </c>
      <c r="AG1278" s="74">
        <f t="shared" si="20"/>
        <v>0.03394011574</v>
      </c>
      <c r="AH1278" s="75">
        <f t="shared" si="21"/>
        <v>0.110005868</v>
      </c>
      <c r="AI1278" s="76">
        <f t="shared" si="22"/>
        <v>0.07001821387</v>
      </c>
      <c r="AJ1278" s="77"/>
      <c r="AK1278" s="65">
        <f t="shared" si="23"/>
        <v>-0.005693794321</v>
      </c>
      <c r="AL1278" s="66">
        <f t="shared" si="24"/>
        <v>0.0007634399882</v>
      </c>
      <c r="AM1278" s="67">
        <f t="shared" si="25"/>
        <v>-0.3232718804</v>
      </c>
      <c r="AN1278" s="68">
        <f t="shared" si="26"/>
        <v>-0.5852729625</v>
      </c>
      <c r="AO1278" s="69">
        <f t="shared" si="27"/>
        <v>-0.001693058797</v>
      </c>
      <c r="AP1278" s="70">
        <f t="shared" si="28"/>
        <v>0.1869452209</v>
      </c>
      <c r="AQ1278" s="71">
        <f t="shared" si="29"/>
        <v>0.06710904679</v>
      </c>
      <c r="AR1278" s="72">
        <f t="shared" si="30"/>
        <v>-0.08591674776</v>
      </c>
      <c r="AS1278" s="73">
        <f t="shared" si="31"/>
        <v>-0.01090230032</v>
      </c>
      <c r="AT1278" s="74">
        <f t="shared" si="32"/>
        <v>0.05612418285</v>
      </c>
      <c r="AU1278" s="75">
        <f t="shared" si="33"/>
        <v>0.0113238794</v>
      </c>
      <c r="AV1278" s="76">
        <f t="shared" si="34"/>
        <v>0.009748993028</v>
      </c>
      <c r="AW1278" s="78">
        <f t="shared" si="35"/>
        <v>-0.2631281077</v>
      </c>
      <c r="AX1278" s="79">
        <f t="shared" si="36"/>
        <v>-0.3049707372</v>
      </c>
      <c r="AY1278" s="78">
        <f t="shared" si="37"/>
        <v>-0.4176078735</v>
      </c>
      <c r="AZ1278" s="79">
        <f t="shared" si="38"/>
        <v>-0.3906636514</v>
      </c>
      <c r="BA1278" s="80"/>
      <c r="BB1278" s="80"/>
      <c r="BC1278" s="80"/>
      <c r="BD1278" s="80"/>
      <c r="BE1278" s="81"/>
      <c r="BF1278" s="81"/>
      <c r="BG1278" s="81"/>
      <c r="BH1278" s="81"/>
      <c r="BI1278" s="81"/>
      <c r="BJ1278" s="81"/>
    </row>
    <row r="1279">
      <c r="A1279" s="31">
        <v>1277.0</v>
      </c>
      <c r="B1279" s="32">
        <v>4434.0</v>
      </c>
      <c r="C1279" s="33">
        <v>253.0</v>
      </c>
      <c r="D1279" s="55">
        <f t="shared" si="5"/>
        <v>122</v>
      </c>
      <c r="E1279" s="35">
        <v>32.0</v>
      </c>
      <c r="F1279" s="36">
        <v>16.0</v>
      </c>
      <c r="G1279" s="37">
        <v>26.0</v>
      </c>
      <c r="H1279" s="38">
        <v>36.0</v>
      </c>
      <c r="I1279" s="39">
        <v>11.0</v>
      </c>
      <c r="J1279" s="40">
        <v>1.0</v>
      </c>
      <c r="K1279" s="88">
        <f t="shared" si="6"/>
        <v>0.2727272727</v>
      </c>
      <c r="L1279" s="88">
        <f t="shared" si="7"/>
        <v>0.5443037975</v>
      </c>
      <c r="M1279" s="88">
        <f t="shared" si="8"/>
        <v>0.6046511628</v>
      </c>
      <c r="N1279" s="88">
        <f t="shared" si="9"/>
        <v>0.1027667984</v>
      </c>
      <c r="O1279" s="88">
        <f t="shared" si="10"/>
        <v>0.5655737705</v>
      </c>
      <c r="P1279" s="89">
        <f t="shared" si="11"/>
        <v>0.00395256917</v>
      </c>
      <c r="Q1279" s="90">
        <f t="shared" ref="Q1279:V1279" si="3869">K1279-Q$2</f>
        <v>-0.07825040896</v>
      </c>
      <c r="R1279" s="91">
        <f t="shared" si="3869"/>
        <v>0.06475125718</v>
      </c>
      <c r="S1279" s="92">
        <f t="shared" si="3869"/>
        <v>0.1930636001</v>
      </c>
      <c r="T1279" s="93">
        <f t="shared" si="3869"/>
        <v>-0.01296764319</v>
      </c>
      <c r="U1279" s="94">
        <f t="shared" si="3869"/>
        <v>0.1117424414</v>
      </c>
      <c r="V1279" s="95">
        <f t="shared" si="3869"/>
        <v>-0.02830825934</v>
      </c>
      <c r="W1279" s="64"/>
      <c r="X1279" s="65">
        <f t="shared" si="13"/>
        <v>1</v>
      </c>
      <c r="Y1279" s="66">
        <f t="shared" si="14"/>
        <v>0</v>
      </c>
      <c r="Z1279" s="67">
        <f t="shared" ref="Z1279:AA1279" si="3870">U1279</f>
        <v>0.1117424414</v>
      </c>
      <c r="AA1279" s="68">
        <f t="shared" si="3870"/>
        <v>-0.02830825934</v>
      </c>
      <c r="AB1279" s="69">
        <f t="shared" ref="AB1279:AC1279" si="3871">S1279</f>
        <v>0.1930636001</v>
      </c>
      <c r="AC1279" s="70">
        <f t="shared" si="3871"/>
        <v>-0.01296764319</v>
      </c>
      <c r="AD1279" s="71">
        <f t="shared" si="17"/>
        <v>0.01168501566</v>
      </c>
      <c r="AE1279" s="72">
        <f t="shared" si="18"/>
        <v>-0.006326468021</v>
      </c>
      <c r="AF1279" s="73">
        <f t="shared" si="19"/>
        <v>0.02120630662</v>
      </c>
      <c r="AG1279" s="74">
        <f t="shared" si="20"/>
        <v>-0.006914330571</v>
      </c>
      <c r="AH1279" s="75">
        <f t="shared" si="21"/>
        <v>0.03710539393</v>
      </c>
      <c r="AI1279" s="76">
        <f t="shared" si="22"/>
        <v>-0.005007159759</v>
      </c>
      <c r="AJ1279" s="77"/>
      <c r="AK1279" s="65">
        <f t="shared" si="23"/>
        <v>-0.005693794321</v>
      </c>
      <c r="AL1279" s="66">
        <f t="shared" si="24"/>
        <v>0.0007634399882</v>
      </c>
      <c r="AM1279" s="67">
        <f t="shared" si="25"/>
        <v>0.1361537973</v>
      </c>
      <c r="AN1279" s="68">
        <f t="shared" si="26"/>
        <v>0.1543003466</v>
      </c>
      <c r="AO1279" s="69">
        <f t="shared" si="27"/>
        <v>-0.03354242831</v>
      </c>
      <c r="AP1279" s="70">
        <f t="shared" si="28"/>
        <v>-0.09439586625</v>
      </c>
      <c r="AQ1279" s="71">
        <f t="shared" si="29"/>
        <v>0.00231789352</v>
      </c>
      <c r="AR1279" s="72">
        <f t="shared" si="30"/>
        <v>-0.01006333955</v>
      </c>
      <c r="AS1279" s="73">
        <f t="shared" si="31"/>
        <v>0.003470915298</v>
      </c>
      <c r="AT1279" s="74">
        <f t="shared" si="32"/>
        <v>0.00876690184</v>
      </c>
      <c r="AU1279" s="75">
        <f t="shared" si="33"/>
        <v>0.004290217985</v>
      </c>
      <c r="AV1279" s="76">
        <f t="shared" si="34"/>
        <v>0.00004223732016</v>
      </c>
      <c r="AW1279" s="78">
        <f t="shared" si="35"/>
        <v>0.1069966015</v>
      </c>
      <c r="AX1279" s="79">
        <f t="shared" si="36"/>
        <v>-0.07825040896</v>
      </c>
      <c r="AY1279" s="78">
        <f t="shared" si="37"/>
        <v>0.05941371993</v>
      </c>
      <c r="AZ1279" s="79">
        <f t="shared" si="38"/>
        <v>0.06475125718</v>
      </c>
      <c r="BA1279" s="80"/>
      <c r="BB1279" s="80"/>
      <c r="BC1279" s="80"/>
      <c r="BD1279" s="80"/>
      <c r="BE1279" s="81"/>
      <c r="BF1279" s="81"/>
      <c r="BG1279" s="81"/>
      <c r="BH1279" s="81"/>
      <c r="BI1279" s="81"/>
      <c r="BJ1279" s="81"/>
    </row>
    <row r="1280">
      <c r="A1280" s="31">
        <v>1278.0</v>
      </c>
      <c r="B1280" s="32">
        <v>4568.0</v>
      </c>
      <c r="C1280" s="33">
        <v>173.0</v>
      </c>
      <c r="D1280" s="55">
        <f t="shared" si="5"/>
        <v>102</v>
      </c>
      <c r="E1280" s="35">
        <v>8.0</v>
      </c>
      <c r="F1280" s="36">
        <v>18.0</v>
      </c>
      <c r="G1280" s="37">
        <v>5.0</v>
      </c>
      <c r="H1280" s="38">
        <v>54.0</v>
      </c>
      <c r="I1280" s="39">
        <v>7.0</v>
      </c>
      <c r="J1280" s="40">
        <v>10.0</v>
      </c>
      <c r="K1280" s="88">
        <f t="shared" si="6"/>
        <v>0.1156069364</v>
      </c>
      <c r="L1280" s="88">
        <f t="shared" si="7"/>
        <v>0.2173913043</v>
      </c>
      <c r="M1280" s="88">
        <f t="shared" si="8"/>
        <v>0.1515151515</v>
      </c>
      <c r="N1280" s="88">
        <f t="shared" si="9"/>
        <v>0.0289017341</v>
      </c>
      <c r="O1280" s="88">
        <f t="shared" si="10"/>
        <v>0.1960784314</v>
      </c>
      <c r="P1280" s="89">
        <f t="shared" si="11"/>
        <v>0.05780346821</v>
      </c>
      <c r="Q1280" s="90">
        <f t="shared" ref="Q1280:V1280" si="3872">K1280-Q$2</f>
        <v>-0.2353707453</v>
      </c>
      <c r="R1280" s="91">
        <f t="shared" si="3872"/>
        <v>-0.2621612359</v>
      </c>
      <c r="S1280" s="92">
        <f t="shared" si="3872"/>
        <v>-0.2600724111</v>
      </c>
      <c r="T1280" s="93">
        <f t="shared" si="3872"/>
        <v>-0.0868327075</v>
      </c>
      <c r="U1280" s="94">
        <f t="shared" si="3872"/>
        <v>-0.2577528977</v>
      </c>
      <c r="V1280" s="95">
        <f t="shared" si="3872"/>
        <v>0.0255426397</v>
      </c>
      <c r="W1280" s="64"/>
      <c r="X1280" s="65">
        <f t="shared" si="13"/>
        <v>1</v>
      </c>
      <c r="Y1280" s="66">
        <f t="shared" si="14"/>
        <v>0</v>
      </c>
      <c r="Z1280" s="67">
        <f t="shared" ref="Z1280:AA1280" si="3873">U1280</f>
        <v>-0.2577528977</v>
      </c>
      <c r="AA1280" s="68">
        <f t="shared" si="3873"/>
        <v>0.0255426397</v>
      </c>
      <c r="AB1280" s="69">
        <f t="shared" ref="AB1280:AC1280" si="3874">S1280</f>
        <v>-0.2600724111</v>
      </c>
      <c r="AC1280" s="70">
        <f t="shared" si="3874"/>
        <v>-0.0868327075</v>
      </c>
      <c r="AD1280" s="71">
        <f t="shared" si="17"/>
        <v>0.06578412984</v>
      </c>
      <c r="AE1280" s="72">
        <f t="shared" si="18"/>
        <v>-0.01316737879</v>
      </c>
      <c r="AF1280" s="73">
        <f t="shared" si="19"/>
        <v>0.06925235415</v>
      </c>
      <c r="AG1280" s="74">
        <f t="shared" si="20"/>
        <v>0.01573844608</v>
      </c>
      <c r="AH1280" s="75">
        <f t="shared" si="21"/>
        <v>0.06009773994</v>
      </c>
      <c r="AI1280" s="76">
        <f t="shared" si="22"/>
        <v>0.04516558321</v>
      </c>
      <c r="AJ1280" s="77"/>
      <c r="AK1280" s="65">
        <f t="shared" si="23"/>
        <v>-0.005693794321</v>
      </c>
      <c r="AL1280" s="66">
        <f t="shared" si="24"/>
        <v>0.0007634399882</v>
      </c>
      <c r="AM1280" s="67">
        <f t="shared" si="25"/>
        <v>-0.2509448203</v>
      </c>
      <c r="AN1280" s="68">
        <f t="shared" si="26"/>
        <v>-0.3883702967</v>
      </c>
      <c r="AO1280" s="69">
        <f t="shared" si="27"/>
        <v>-0.006794926594</v>
      </c>
      <c r="AP1280" s="70">
        <f t="shared" si="28"/>
        <v>0.1417886448</v>
      </c>
      <c r="AQ1280" s="71">
        <f t="shared" si="29"/>
        <v>0.02613583862</v>
      </c>
      <c r="AR1280" s="72">
        <f t="shared" si="30"/>
        <v>-0.04511599178</v>
      </c>
      <c r="AS1280" s="73">
        <f t="shared" si="31"/>
        <v>-0.004832507695</v>
      </c>
      <c r="AT1280" s="74">
        <f t="shared" si="32"/>
        <v>0.02962995207</v>
      </c>
      <c r="AU1280" s="75">
        <f t="shared" si="33"/>
        <v>0.00607272238</v>
      </c>
      <c r="AV1280" s="76">
        <f t="shared" si="34"/>
        <v>0.006110045791</v>
      </c>
      <c r="AW1280" s="78">
        <f t="shared" si="35"/>
        <v>-0.2360574879</v>
      </c>
      <c r="AX1280" s="79">
        <f t="shared" si="36"/>
        <v>-0.2353707453</v>
      </c>
      <c r="AY1280" s="78">
        <f t="shared" si="37"/>
        <v>-0.2551942058</v>
      </c>
      <c r="AZ1280" s="79">
        <f t="shared" si="38"/>
        <v>-0.2621612359</v>
      </c>
      <c r="BA1280" s="80"/>
      <c r="BB1280" s="80"/>
      <c r="BC1280" s="80"/>
      <c r="BD1280" s="80"/>
      <c r="BE1280" s="81"/>
      <c r="BF1280" s="81"/>
      <c r="BG1280" s="81"/>
      <c r="BH1280" s="81"/>
      <c r="BI1280" s="81"/>
      <c r="BJ1280" s="81"/>
    </row>
    <row r="1281">
      <c r="A1281" s="31">
        <v>1279.0</v>
      </c>
      <c r="B1281" s="32">
        <v>3796.0</v>
      </c>
      <c r="C1281" s="33">
        <v>254.0</v>
      </c>
      <c r="D1281" s="55">
        <f t="shared" si="5"/>
        <v>153</v>
      </c>
      <c r="E1281" s="35">
        <v>20.0</v>
      </c>
      <c r="F1281" s="36">
        <v>19.0</v>
      </c>
      <c r="G1281" s="37">
        <v>21.0</v>
      </c>
      <c r="H1281" s="38">
        <v>80.0</v>
      </c>
      <c r="I1281" s="39">
        <v>8.0</v>
      </c>
      <c r="J1281" s="40">
        <v>5.0</v>
      </c>
      <c r="K1281" s="88">
        <f t="shared" si="6"/>
        <v>0.1929133858</v>
      </c>
      <c r="L1281" s="88">
        <f t="shared" si="7"/>
        <v>0.2592592593</v>
      </c>
      <c r="M1281" s="88">
        <f t="shared" si="8"/>
        <v>0.4666666667</v>
      </c>
      <c r="N1281" s="88">
        <f t="shared" si="9"/>
        <v>0.08267716535</v>
      </c>
      <c r="O1281" s="88">
        <f t="shared" si="10"/>
        <v>0.3202614379</v>
      </c>
      <c r="P1281" s="89">
        <f t="shared" si="11"/>
        <v>0.01968503937</v>
      </c>
      <c r="Q1281" s="90">
        <f t="shared" ref="Q1281:V1281" si="3875">K1281-Q$2</f>
        <v>-0.1580642959</v>
      </c>
      <c r="R1281" s="91">
        <f t="shared" si="3875"/>
        <v>-0.220293281</v>
      </c>
      <c r="S1281" s="92">
        <f t="shared" si="3875"/>
        <v>0.05507910402</v>
      </c>
      <c r="T1281" s="93">
        <f t="shared" si="3875"/>
        <v>-0.03305727625</v>
      </c>
      <c r="U1281" s="94">
        <f t="shared" si="3875"/>
        <v>-0.1335698912</v>
      </c>
      <c r="V1281" s="95">
        <f t="shared" si="3875"/>
        <v>-0.01257578914</v>
      </c>
      <c r="W1281" s="64"/>
      <c r="X1281" s="65">
        <f t="shared" si="13"/>
        <v>1</v>
      </c>
      <c r="Y1281" s="66">
        <f t="shared" si="14"/>
        <v>0</v>
      </c>
      <c r="Z1281" s="67">
        <f t="shared" ref="Z1281:AA1281" si="3876">U1281</f>
        <v>-0.1335698912</v>
      </c>
      <c r="AA1281" s="68">
        <f t="shared" si="3876"/>
        <v>-0.01257578914</v>
      </c>
      <c r="AB1281" s="69">
        <f t="shared" ref="AB1281:AC1281" si="3877">S1281</f>
        <v>0.05507910402</v>
      </c>
      <c r="AC1281" s="70">
        <f t="shared" si="3877"/>
        <v>-0.03305727625</v>
      </c>
      <c r="AD1281" s="71">
        <f t="shared" si="17"/>
        <v>0.01768276536</v>
      </c>
      <c r="AE1281" s="72">
        <f t="shared" si="18"/>
        <v>0.003359493574</v>
      </c>
      <c r="AF1281" s="73">
        <f t="shared" si="19"/>
        <v>-0.007772631266</v>
      </c>
      <c r="AG1281" s="74">
        <f t="shared" si="20"/>
        <v>0.003722793594</v>
      </c>
      <c r="AH1281" s="75">
        <f t="shared" si="21"/>
        <v>0.001940924186</v>
      </c>
      <c r="AI1281" s="76">
        <f t="shared" si="22"/>
        <v>-0.003641530315</v>
      </c>
      <c r="AJ1281" s="77"/>
      <c r="AK1281" s="65">
        <f t="shared" si="23"/>
        <v>-0.005693794321</v>
      </c>
      <c r="AL1281" s="66">
        <f t="shared" si="24"/>
        <v>0.0007634399882</v>
      </c>
      <c r="AM1281" s="67">
        <f t="shared" si="25"/>
        <v>-0.0890612949</v>
      </c>
      <c r="AN1281" s="68">
        <f t="shared" si="26"/>
        <v>-0.2223263773</v>
      </c>
      <c r="AO1281" s="69">
        <f t="shared" si="27"/>
        <v>-0.02419997691</v>
      </c>
      <c r="AP1281" s="70">
        <f t="shared" si="28"/>
        <v>-0.02281235344</v>
      </c>
      <c r="AQ1281" s="71">
        <f t="shared" si="29"/>
        <v>0.01104694909</v>
      </c>
      <c r="AR1281" s="72">
        <f t="shared" si="30"/>
        <v>-0.008581293888</v>
      </c>
      <c r="AS1281" s="73">
        <f t="shared" si="31"/>
        <v>-0.001773639023</v>
      </c>
      <c r="AT1281" s="74">
        <f t="shared" si="32"/>
        <v>-0.003182257139</v>
      </c>
      <c r="AU1281" s="75">
        <f t="shared" si="33"/>
        <v>0.0002799803988</v>
      </c>
      <c r="AV1281" s="76">
        <f t="shared" si="34"/>
        <v>-0.0003810516836</v>
      </c>
      <c r="AW1281" s="78">
        <f t="shared" si="35"/>
        <v>-0.1094017757</v>
      </c>
      <c r="AX1281" s="79">
        <f t="shared" si="36"/>
        <v>-0.1580642959</v>
      </c>
      <c r="AY1281" s="78">
        <f t="shared" si="37"/>
        <v>-0.2565198934</v>
      </c>
      <c r="AZ1281" s="79">
        <f t="shared" si="38"/>
        <v>-0.220293281</v>
      </c>
      <c r="BA1281" s="80"/>
      <c r="BB1281" s="80"/>
      <c r="BC1281" s="80"/>
      <c r="BD1281" s="80"/>
      <c r="BE1281" s="81"/>
      <c r="BF1281" s="81"/>
      <c r="BG1281" s="81"/>
      <c r="BH1281" s="81"/>
      <c r="BI1281" s="81"/>
      <c r="BJ1281" s="81"/>
    </row>
    <row r="1282">
      <c r="A1282" s="31">
        <v>1280.0</v>
      </c>
      <c r="B1282" s="32">
        <v>4616.0</v>
      </c>
      <c r="C1282" s="33">
        <v>2080.0</v>
      </c>
      <c r="D1282" s="55">
        <f t="shared" si="5"/>
        <v>1012</v>
      </c>
      <c r="E1282" s="35">
        <v>37.0</v>
      </c>
      <c r="F1282" s="36">
        <v>259.0</v>
      </c>
      <c r="G1282" s="37">
        <v>30.0</v>
      </c>
      <c r="H1282" s="38">
        <v>511.0</v>
      </c>
      <c r="I1282" s="39">
        <v>35.0</v>
      </c>
      <c r="J1282" s="40">
        <v>140.0</v>
      </c>
      <c r="K1282" s="88">
        <f t="shared" si="6"/>
        <v>0.04903846154</v>
      </c>
      <c r="L1282" s="88">
        <f t="shared" si="7"/>
        <v>0.1234991424</v>
      </c>
      <c r="M1282" s="88">
        <f t="shared" si="8"/>
        <v>0.06993006993</v>
      </c>
      <c r="N1282" s="88">
        <f t="shared" si="9"/>
        <v>0.01442307692</v>
      </c>
      <c r="O1282" s="88">
        <f t="shared" si="10"/>
        <v>0.1007905138</v>
      </c>
      <c r="P1282" s="89">
        <f t="shared" si="11"/>
        <v>0.06730769231</v>
      </c>
      <c r="Q1282" s="90">
        <f t="shared" ref="Q1282:V1282" si="3878">K1282-Q$2</f>
        <v>-0.3019392202</v>
      </c>
      <c r="R1282" s="91">
        <f t="shared" si="3878"/>
        <v>-0.3560533979</v>
      </c>
      <c r="S1282" s="92">
        <f t="shared" si="3878"/>
        <v>-0.3416574927</v>
      </c>
      <c r="T1282" s="93">
        <f t="shared" si="3878"/>
        <v>-0.1013113647</v>
      </c>
      <c r="U1282" s="94">
        <f t="shared" si="3878"/>
        <v>-0.3530408153</v>
      </c>
      <c r="V1282" s="95">
        <f t="shared" si="3878"/>
        <v>0.0350468638</v>
      </c>
      <c r="W1282" s="64"/>
      <c r="X1282" s="65">
        <f t="shared" si="13"/>
        <v>1</v>
      </c>
      <c r="Y1282" s="66">
        <f t="shared" si="14"/>
        <v>0</v>
      </c>
      <c r="Z1282" s="67">
        <f t="shared" ref="Z1282:AA1282" si="3879">U1282</f>
        <v>-0.3530408153</v>
      </c>
      <c r="AA1282" s="68">
        <f t="shared" si="3879"/>
        <v>0.0350468638</v>
      </c>
      <c r="AB1282" s="69">
        <f t="shared" ref="AB1282:AC1282" si="3880">S1282</f>
        <v>-0.3416574927</v>
      </c>
      <c r="AC1282" s="70">
        <f t="shared" si="3880"/>
        <v>-0.1013113647</v>
      </c>
      <c r="AD1282" s="71">
        <f t="shared" si="17"/>
        <v>0.1234095346</v>
      </c>
      <c r="AE1282" s="72">
        <f t="shared" si="18"/>
        <v>-0.02474594673</v>
      </c>
      <c r="AF1282" s="73">
        <f t="shared" si="19"/>
        <v>0.1241696854</v>
      </c>
      <c r="AG1282" s="74">
        <f t="shared" si="20"/>
        <v>0.02379302317</v>
      </c>
      <c r="AH1282" s="75">
        <f t="shared" si="21"/>
        <v>0.1064658497</v>
      </c>
      <c r="AI1282" s="76">
        <f t="shared" si="22"/>
        <v>0.06922757368</v>
      </c>
      <c r="AJ1282" s="77"/>
      <c r="AK1282" s="65">
        <f t="shared" si="23"/>
        <v>-0.005693794321</v>
      </c>
      <c r="AL1282" s="66">
        <f t="shared" si="24"/>
        <v>0.0007634399882</v>
      </c>
      <c r="AM1282" s="67">
        <f t="shared" si="25"/>
        <v>-0.3438134245</v>
      </c>
      <c r="AN1282" s="68">
        <f t="shared" si="26"/>
        <v>-0.5318956289</v>
      </c>
      <c r="AO1282" s="69">
        <f t="shared" si="27"/>
        <v>-0.002567017139</v>
      </c>
      <c r="AP1282" s="70">
        <f t="shared" si="28"/>
        <v>0.1844780476</v>
      </c>
      <c r="AQ1282" s="71">
        <f t="shared" si="29"/>
        <v>0.04900444908</v>
      </c>
      <c r="AR1282" s="72">
        <f t="shared" si="30"/>
        <v>-0.08465931658</v>
      </c>
      <c r="AS1282" s="73">
        <f t="shared" si="31"/>
        <v>-0.006797249712</v>
      </c>
      <c r="AT1282" s="74">
        <f t="shared" si="32"/>
        <v>0.05301104997</v>
      </c>
      <c r="AU1282" s="75">
        <f t="shared" si="33"/>
        <v>0.01093542718</v>
      </c>
      <c r="AV1282" s="76">
        <f t="shared" si="34"/>
        <v>0.00960112822</v>
      </c>
      <c r="AW1282" s="78">
        <f t="shared" si="35"/>
        <v>-0.2989316094</v>
      </c>
      <c r="AX1282" s="79">
        <f t="shared" si="36"/>
        <v>-0.3019392202</v>
      </c>
      <c r="AY1282" s="78">
        <f t="shared" si="37"/>
        <v>-0.3687012798</v>
      </c>
      <c r="AZ1282" s="79">
        <f t="shared" si="38"/>
        <v>-0.3560533979</v>
      </c>
      <c r="BA1282" s="80"/>
      <c r="BB1282" s="80"/>
      <c r="BC1282" s="80"/>
      <c r="BD1282" s="80"/>
      <c r="BE1282" s="81"/>
      <c r="BF1282" s="81"/>
      <c r="BG1282" s="81"/>
      <c r="BH1282" s="81"/>
      <c r="BI1282" s="81"/>
      <c r="BJ1282" s="81"/>
    </row>
    <row r="1283">
      <c r="A1283" s="31">
        <v>1281.0</v>
      </c>
      <c r="B1283" s="32">
        <v>4596.0</v>
      </c>
      <c r="C1283" s="33">
        <v>236.0</v>
      </c>
      <c r="D1283" s="55">
        <f t="shared" si="5"/>
        <v>110</v>
      </c>
      <c r="E1283" s="35">
        <v>14.0</v>
      </c>
      <c r="F1283" s="36">
        <v>18.0</v>
      </c>
      <c r="G1283" s="37">
        <v>4.0</v>
      </c>
      <c r="H1283" s="38">
        <v>54.0</v>
      </c>
      <c r="I1283" s="39">
        <v>6.0</v>
      </c>
      <c r="J1283" s="40">
        <v>14.0</v>
      </c>
      <c r="K1283" s="88">
        <f t="shared" si="6"/>
        <v>0.1016949153</v>
      </c>
      <c r="L1283" s="88">
        <f t="shared" si="7"/>
        <v>0.2702702703</v>
      </c>
      <c r="M1283" s="88">
        <f t="shared" si="8"/>
        <v>0.1111111111</v>
      </c>
      <c r="N1283" s="88">
        <f t="shared" si="9"/>
        <v>0.01694915254</v>
      </c>
      <c r="O1283" s="88">
        <f t="shared" si="10"/>
        <v>0.2181818182</v>
      </c>
      <c r="P1283" s="89">
        <f t="shared" si="11"/>
        <v>0.0593220339</v>
      </c>
      <c r="Q1283" s="90">
        <f t="shared" ref="Q1283:V1283" si="3881">K1283-Q$2</f>
        <v>-0.2492827664</v>
      </c>
      <c r="R1283" s="91">
        <f t="shared" si="3881"/>
        <v>-0.20928227</v>
      </c>
      <c r="S1283" s="92">
        <f t="shared" si="3881"/>
        <v>-0.3004764515</v>
      </c>
      <c r="T1283" s="93">
        <f t="shared" si="3881"/>
        <v>-0.09878528906</v>
      </c>
      <c r="U1283" s="94">
        <f t="shared" si="3881"/>
        <v>-0.2356495109</v>
      </c>
      <c r="V1283" s="95">
        <f t="shared" si="3881"/>
        <v>0.02706120539</v>
      </c>
      <c r="W1283" s="64"/>
      <c r="X1283" s="65">
        <f t="shared" si="13"/>
        <v>1</v>
      </c>
      <c r="Y1283" s="66">
        <f t="shared" si="14"/>
        <v>0</v>
      </c>
      <c r="Z1283" s="67">
        <f t="shared" ref="Z1283:AA1283" si="3882">U1283</f>
        <v>-0.2356495109</v>
      </c>
      <c r="AA1283" s="68">
        <f t="shared" si="3882"/>
        <v>0.02706120539</v>
      </c>
      <c r="AB1283" s="69">
        <f t="shared" ref="AB1283:AC1283" si="3883">S1283</f>
        <v>-0.3004764515</v>
      </c>
      <c r="AC1283" s="70">
        <f t="shared" si="3883"/>
        <v>-0.09878528906</v>
      </c>
      <c r="AD1283" s="71">
        <f t="shared" si="17"/>
        <v>0.05479838316</v>
      </c>
      <c r="AE1283" s="72">
        <f t="shared" si="18"/>
        <v>-0.01275391963</v>
      </c>
      <c r="AF1283" s="73">
        <f t="shared" si="19"/>
        <v>0.07348037784</v>
      </c>
      <c r="AG1283" s="74">
        <f t="shared" si="20"/>
        <v>0.01514745008</v>
      </c>
      <c r="AH1283" s="75">
        <f t="shared" si="21"/>
        <v>0.08052756459</v>
      </c>
      <c r="AI1283" s="76">
        <f t="shared" si="22"/>
        <v>0.05936530624</v>
      </c>
      <c r="AJ1283" s="77"/>
      <c r="AK1283" s="65">
        <f t="shared" si="23"/>
        <v>-0.005693794321</v>
      </c>
      <c r="AL1283" s="66">
        <f t="shared" si="24"/>
        <v>0.0007634399882</v>
      </c>
      <c r="AM1283" s="67">
        <f t="shared" si="25"/>
        <v>-0.2353137494</v>
      </c>
      <c r="AN1283" s="68">
        <f t="shared" si="26"/>
        <v>-0.3520384689</v>
      </c>
      <c r="AO1283" s="69">
        <f t="shared" si="27"/>
        <v>-0.007084351184</v>
      </c>
      <c r="AP1283" s="70">
        <f t="shared" si="28"/>
        <v>0.1636008344</v>
      </c>
      <c r="AQ1283" s="71">
        <f t="shared" si="29"/>
        <v>0.02073042149</v>
      </c>
      <c r="AR1283" s="72">
        <f t="shared" si="30"/>
        <v>-0.03849944482</v>
      </c>
      <c r="AS1283" s="73">
        <f t="shared" si="31"/>
        <v>-0.004472777587</v>
      </c>
      <c r="AT1283" s="74">
        <f t="shared" si="32"/>
        <v>0.03139841959</v>
      </c>
      <c r="AU1283" s="75">
        <f t="shared" si="33"/>
        <v>0.008156077462</v>
      </c>
      <c r="AV1283" s="76">
        <f t="shared" si="34"/>
        <v>0.008056245313</v>
      </c>
      <c r="AW1283" s="78">
        <f t="shared" si="35"/>
        <v>-0.2236781735</v>
      </c>
      <c r="AX1283" s="79">
        <f t="shared" si="36"/>
        <v>-0.2492827664</v>
      </c>
      <c r="AY1283" s="78">
        <f t="shared" si="37"/>
        <v>-0.1867189744</v>
      </c>
      <c r="AZ1283" s="79">
        <f t="shared" si="38"/>
        <v>-0.20928227</v>
      </c>
      <c r="BA1283" s="80"/>
      <c r="BB1283" s="80"/>
      <c r="BC1283" s="80"/>
      <c r="BD1283" s="80"/>
      <c r="BE1283" s="81"/>
      <c r="BF1283" s="81"/>
      <c r="BG1283" s="81"/>
      <c r="BH1283" s="81"/>
      <c r="BI1283" s="81"/>
      <c r="BJ1283" s="81"/>
    </row>
    <row r="1284">
      <c r="A1284" s="31">
        <v>1282.0</v>
      </c>
      <c r="B1284" s="32" t="s">
        <v>307</v>
      </c>
      <c r="C1284" s="33">
        <v>186.0</v>
      </c>
      <c r="D1284" s="55">
        <f t="shared" si="5"/>
        <v>163</v>
      </c>
      <c r="E1284" s="35">
        <v>50.0</v>
      </c>
      <c r="F1284" s="36">
        <v>25.0</v>
      </c>
      <c r="G1284" s="37">
        <v>53.0</v>
      </c>
      <c r="H1284" s="38">
        <v>23.0</v>
      </c>
      <c r="I1284" s="39">
        <v>8.0</v>
      </c>
      <c r="J1284" s="40">
        <v>4.0</v>
      </c>
      <c r="K1284" s="88">
        <f t="shared" si="6"/>
        <v>0.5967741935</v>
      </c>
      <c r="L1284" s="88">
        <f t="shared" si="7"/>
        <v>0.7160493827</v>
      </c>
      <c r="M1284" s="88">
        <f t="shared" si="8"/>
        <v>0.6463414634</v>
      </c>
      <c r="N1284" s="88">
        <f t="shared" si="9"/>
        <v>0.2849462366</v>
      </c>
      <c r="O1284" s="88">
        <f t="shared" si="10"/>
        <v>0.6809815951</v>
      </c>
      <c r="P1284" s="89">
        <f t="shared" si="11"/>
        <v>0.02150537634</v>
      </c>
      <c r="Q1284" s="90">
        <f t="shared" ref="Q1284:V1284" si="3884">K1284-Q$2</f>
        <v>0.2457965119</v>
      </c>
      <c r="R1284" s="91">
        <f t="shared" si="3884"/>
        <v>0.2364968424</v>
      </c>
      <c r="S1284" s="92">
        <f t="shared" si="3884"/>
        <v>0.2347539008</v>
      </c>
      <c r="T1284" s="93">
        <f t="shared" si="3884"/>
        <v>0.169211795</v>
      </c>
      <c r="U1284" s="94">
        <f t="shared" si="3884"/>
        <v>0.227150266</v>
      </c>
      <c r="V1284" s="95">
        <f t="shared" si="3884"/>
        <v>-0.01075545217</v>
      </c>
      <c r="W1284" s="64"/>
      <c r="X1284" s="65">
        <f t="shared" si="13"/>
        <v>1</v>
      </c>
      <c r="Y1284" s="66">
        <f t="shared" si="14"/>
        <v>0</v>
      </c>
      <c r="Z1284" s="67">
        <f t="shared" ref="Z1284:AA1284" si="3885">U1284</f>
        <v>0.227150266</v>
      </c>
      <c r="AA1284" s="68">
        <f t="shared" si="3885"/>
        <v>-0.01075545217</v>
      </c>
      <c r="AB1284" s="69">
        <f t="shared" ref="AB1284:AC1284" si="3886">S1284</f>
        <v>0.2347539008</v>
      </c>
      <c r="AC1284" s="70">
        <f t="shared" si="3886"/>
        <v>0.169211795</v>
      </c>
      <c r="AD1284" s="71">
        <f t="shared" si="17"/>
        <v>0.05148156359</v>
      </c>
      <c r="AE1284" s="72">
        <f t="shared" si="18"/>
        <v>-0.004886207642</v>
      </c>
      <c r="AF1284" s="73">
        <f t="shared" si="19"/>
        <v>0.05514436037</v>
      </c>
      <c r="AG1284" s="74">
        <f t="shared" si="20"/>
        <v>0.03591161988</v>
      </c>
      <c r="AH1284" s="75">
        <f t="shared" si="21"/>
        <v>0.02647676238</v>
      </c>
      <c r="AI1284" s="76">
        <f t="shared" si="22"/>
        <v>0.07944625784</v>
      </c>
      <c r="AJ1284" s="77"/>
      <c r="AK1284" s="65">
        <f t="shared" si="23"/>
        <v>-0.005693794321</v>
      </c>
      <c r="AL1284" s="66">
        <f t="shared" si="24"/>
        <v>0.0007634399882</v>
      </c>
      <c r="AM1284" s="67">
        <f t="shared" si="25"/>
        <v>0.2024884768</v>
      </c>
      <c r="AN1284" s="68">
        <f t="shared" si="26"/>
        <v>0.351854362</v>
      </c>
      <c r="AO1284" s="69">
        <f t="shared" si="27"/>
        <v>0.05140047122</v>
      </c>
      <c r="AP1284" s="70">
        <f t="shared" si="28"/>
        <v>-0.1407257988</v>
      </c>
      <c r="AQ1284" s="71">
        <f t="shared" si="29"/>
        <v>0.0236120558</v>
      </c>
      <c r="AR1284" s="72">
        <f t="shared" si="30"/>
        <v>-0.03252210003</v>
      </c>
      <c r="AS1284" s="73">
        <f t="shared" si="31"/>
        <v>-0.01371231268</v>
      </c>
      <c r="AT1284" s="74">
        <f t="shared" si="32"/>
        <v>0.02420411681</v>
      </c>
      <c r="AU1284" s="75">
        <f t="shared" si="33"/>
        <v>0.001696350011</v>
      </c>
      <c r="AV1284" s="76">
        <f t="shared" si="34"/>
        <v>0.009444825405</v>
      </c>
      <c r="AW1284" s="78">
        <f t="shared" si="35"/>
        <v>0.2597912468</v>
      </c>
      <c r="AX1284" s="79">
        <f t="shared" si="36"/>
        <v>0.2457965119</v>
      </c>
      <c r="AY1284" s="78">
        <f t="shared" si="37"/>
        <v>0.2130188454</v>
      </c>
      <c r="AZ1284" s="79">
        <f t="shared" si="38"/>
        <v>0.2364968424</v>
      </c>
      <c r="BA1284" s="80"/>
      <c r="BB1284" s="80"/>
      <c r="BC1284" s="80"/>
      <c r="BD1284" s="80"/>
      <c r="BE1284" s="81"/>
      <c r="BF1284" s="81"/>
      <c r="BG1284" s="81"/>
      <c r="BH1284" s="81"/>
      <c r="BI1284" s="81"/>
      <c r="BJ1284" s="81"/>
    </row>
    <row r="1285">
      <c r="A1285" s="31">
        <v>1283.0</v>
      </c>
      <c r="B1285" s="32">
        <v>4508.0</v>
      </c>
      <c r="C1285" s="33">
        <v>1077.0</v>
      </c>
      <c r="D1285" s="55">
        <f t="shared" si="5"/>
        <v>561</v>
      </c>
      <c r="E1285" s="35">
        <v>36.0</v>
      </c>
      <c r="F1285" s="36">
        <v>147.0</v>
      </c>
      <c r="G1285" s="37">
        <v>14.0</v>
      </c>
      <c r="H1285" s="38">
        <v>301.0</v>
      </c>
      <c r="I1285" s="39">
        <v>15.0</v>
      </c>
      <c r="J1285" s="40">
        <v>48.0</v>
      </c>
      <c r="K1285" s="88">
        <f t="shared" si="6"/>
        <v>0.06035283194</v>
      </c>
      <c r="L1285" s="88">
        <f t="shared" si="7"/>
        <v>0.1448863636</v>
      </c>
      <c r="M1285" s="88">
        <f t="shared" si="8"/>
        <v>0.06698564593</v>
      </c>
      <c r="N1285" s="88">
        <f t="shared" si="9"/>
        <v>0.01299907149</v>
      </c>
      <c r="O1285" s="88">
        <f t="shared" si="10"/>
        <v>0.1158645276</v>
      </c>
      <c r="P1285" s="89">
        <f t="shared" si="11"/>
        <v>0.04456824513</v>
      </c>
      <c r="Q1285" s="90">
        <f t="shared" ref="Q1285:V1285" si="3887">K1285-Q$2</f>
        <v>-0.2906248497</v>
      </c>
      <c r="R1285" s="91">
        <f t="shared" si="3887"/>
        <v>-0.3346661767</v>
      </c>
      <c r="S1285" s="92">
        <f t="shared" si="3887"/>
        <v>-0.3446019167</v>
      </c>
      <c r="T1285" s="93">
        <f t="shared" si="3887"/>
        <v>-0.1027353701</v>
      </c>
      <c r="U1285" s="94">
        <f t="shared" si="3887"/>
        <v>-0.3379668015</v>
      </c>
      <c r="V1285" s="95">
        <f t="shared" si="3887"/>
        <v>0.01230741661</v>
      </c>
      <c r="W1285" s="64"/>
      <c r="X1285" s="65">
        <f t="shared" si="13"/>
        <v>1</v>
      </c>
      <c r="Y1285" s="66">
        <f t="shared" si="14"/>
        <v>0</v>
      </c>
      <c r="Z1285" s="67">
        <f t="shared" ref="Z1285:AA1285" si="3888">U1285</f>
        <v>-0.3379668015</v>
      </c>
      <c r="AA1285" s="68">
        <f t="shared" si="3888"/>
        <v>0.01230741661</v>
      </c>
      <c r="AB1285" s="69">
        <f t="shared" ref="AB1285:AC1285" si="3889">S1285</f>
        <v>-0.3446019167</v>
      </c>
      <c r="AC1285" s="70">
        <f t="shared" si="3889"/>
        <v>-0.1027353701</v>
      </c>
      <c r="AD1285" s="71">
        <f t="shared" si="17"/>
        <v>0.1140700864</v>
      </c>
      <c r="AE1285" s="72">
        <f t="shared" si="18"/>
        <v>-0.008318996454</v>
      </c>
      <c r="AF1285" s="73">
        <f t="shared" si="19"/>
        <v>0.1177284146</v>
      </c>
      <c r="AG1285" s="74">
        <f t="shared" si="20"/>
        <v>0.03047998508</v>
      </c>
      <c r="AH1285" s="75">
        <f t="shared" si="21"/>
        <v>0.1081959247</v>
      </c>
      <c r="AI1285" s="76">
        <f t="shared" si="22"/>
        <v>0.07080561091</v>
      </c>
      <c r="AJ1285" s="77"/>
      <c r="AK1285" s="65">
        <f t="shared" si="23"/>
        <v>-0.005693794321</v>
      </c>
      <c r="AL1285" s="66">
        <f t="shared" si="24"/>
        <v>0.0007634399882</v>
      </c>
      <c r="AM1285" s="67">
        <f t="shared" si="25"/>
        <v>-0.2954070505</v>
      </c>
      <c r="AN1285" s="68">
        <f t="shared" si="26"/>
        <v>-0.5265246737</v>
      </c>
      <c r="AO1285" s="69">
        <f t="shared" si="27"/>
        <v>-0.002863684306</v>
      </c>
      <c r="AP1285" s="70">
        <f t="shared" si="28"/>
        <v>0.1861451613</v>
      </c>
      <c r="AQ1285" s="71">
        <f t="shared" si="29"/>
        <v>0.05378010836</v>
      </c>
      <c r="AR1285" s="72">
        <f t="shared" si="30"/>
        <v>-0.07077187129</v>
      </c>
      <c r="AS1285" s="73">
        <f t="shared" si="31"/>
        <v>-0.009786780143</v>
      </c>
      <c r="AT1285" s="74">
        <f t="shared" si="32"/>
        <v>0.05046790499</v>
      </c>
      <c r="AU1285" s="75">
        <f t="shared" si="33"/>
        <v>0.01110567897</v>
      </c>
      <c r="AV1285" s="76">
        <f t="shared" si="34"/>
        <v>0.009808528668</v>
      </c>
      <c r="AW1285" s="78">
        <f t="shared" si="35"/>
        <v>-0.248865522</v>
      </c>
      <c r="AX1285" s="79">
        <f t="shared" si="36"/>
        <v>-0.2906248497</v>
      </c>
      <c r="AY1285" s="78">
        <f t="shared" si="37"/>
        <v>-0.35011151</v>
      </c>
      <c r="AZ1285" s="79">
        <f t="shared" si="38"/>
        <v>-0.3346661767</v>
      </c>
      <c r="BA1285" s="80"/>
      <c r="BB1285" s="80"/>
      <c r="BC1285" s="80"/>
      <c r="BD1285" s="80"/>
      <c r="BE1285" s="81"/>
      <c r="BF1285" s="81"/>
      <c r="BG1285" s="81"/>
      <c r="BH1285" s="81"/>
      <c r="BI1285" s="81"/>
      <c r="BJ1285" s="81"/>
    </row>
    <row r="1286">
      <c r="A1286" s="31">
        <v>1284.0</v>
      </c>
      <c r="B1286" s="32">
        <v>4467.0</v>
      </c>
      <c r="C1286" s="33">
        <v>1129.0</v>
      </c>
      <c r="D1286" s="55">
        <f t="shared" si="5"/>
        <v>433</v>
      </c>
      <c r="E1286" s="35">
        <v>6.0</v>
      </c>
      <c r="F1286" s="36">
        <v>121.0</v>
      </c>
      <c r="G1286" s="37">
        <v>14.0</v>
      </c>
      <c r="H1286" s="38">
        <v>218.0</v>
      </c>
      <c r="I1286" s="39">
        <v>10.0</v>
      </c>
      <c r="J1286" s="40">
        <v>64.0</v>
      </c>
      <c r="K1286" s="88">
        <f t="shared" si="6"/>
        <v>0.02657218778</v>
      </c>
      <c r="L1286" s="88">
        <f t="shared" si="7"/>
        <v>0.06837606838</v>
      </c>
      <c r="M1286" s="88">
        <f t="shared" si="8"/>
        <v>0.07035175879</v>
      </c>
      <c r="N1286" s="88">
        <f t="shared" si="9"/>
        <v>0.0124003543</v>
      </c>
      <c r="O1286" s="88">
        <f t="shared" si="10"/>
        <v>0.06928406467</v>
      </c>
      <c r="P1286" s="89">
        <f t="shared" si="11"/>
        <v>0.05668733392</v>
      </c>
      <c r="Q1286" s="90">
        <f t="shared" ref="Q1286:V1286" si="3890">K1286-Q$2</f>
        <v>-0.3244054939</v>
      </c>
      <c r="R1286" s="91">
        <f t="shared" si="3890"/>
        <v>-0.4111764719</v>
      </c>
      <c r="S1286" s="92">
        <f t="shared" si="3890"/>
        <v>-0.3412358039</v>
      </c>
      <c r="T1286" s="93">
        <f t="shared" si="3890"/>
        <v>-0.1033340873</v>
      </c>
      <c r="U1286" s="94">
        <f t="shared" si="3890"/>
        <v>-0.3845472644</v>
      </c>
      <c r="V1286" s="95">
        <f t="shared" si="3890"/>
        <v>0.02442650541</v>
      </c>
      <c r="W1286" s="64"/>
      <c r="X1286" s="65">
        <f t="shared" si="13"/>
        <v>1</v>
      </c>
      <c r="Y1286" s="66">
        <f t="shared" si="14"/>
        <v>0</v>
      </c>
      <c r="Z1286" s="67">
        <f t="shared" ref="Z1286:AA1286" si="3891">U1286</f>
        <v>-0.3845472644</v>
      </c>
      <c r="AA1286" s="68">
        <f t="shared" si="3891"/>
        <v>0.02442650541</v>
      </c>
      <c r="AB1286" s="69">
        <f t="shared" ref="AB1286:AC1286" si="3892">S1286</f>
        <v>-0.3412358039</v>
      </c>
      <c r="AC1286" s="70">
        <f t="shared" si="3892"/>
        <v>-0.1033340873</v>
      </c>
      <c r="AD1286" s="71">
        <f t="shared" si="17"/>
        <v>0.1472799444</v>
      </c>
      <c r="AE1286" s="72">
        <f t="shared" si="18"/>
        <v>-0.01878629167</v>
      </c>
      <c r="AF1286" s="73">
        <f t="shared" si="19"/>
        <v>0.1337453855</v>
      </c>
      <c r="AG1286" s="74">
        <f t="shared" si="20"/>
        <v>0.03140164239</v>
      </c>
      <c r="AH1286" s="75">
        <f t="shared" si="21"/>
        <v>0.1057639402</v>
      </c>
      <c r="AI1286" s="76">
        <f t="shared" si="22"/>
        <v>0.0705225807</v>
      </c>
      <c r="AJ1286" s="77"/>
      <c r="AK1286" s="65">
        <f t="shared" si="23"/>
        <v>-0.005693794321</v>
      </c>
      <c r="AL1286" s="66">
        <f t="shared" si="24"/>
        <v>0.0007634399882</v>
      </c>
      <c r="AM1286" s="67">
        <f t="shared" si="25"/>
        <v>-0.3526693983</v>
      </c>
      <c r="AN1286" s="68">
        <f t="shared" si="26"/>
        <v>-0.5905855526</v>
      </c>
      <c r="AO1286" s="69">
        <f t="shared" si="27"/>
        <v>-0.003634204679</v>
      </c>
      <c r="AP1286" s="70">
        <f t="shared" si="28"/>
        <v>0.1845516111</v>
      </c>
      <c r="AQ1286" s="71">
        <f t="shared" si="29"/>
        <v>0.06474745503</v>
      </c>
      <c r="AR1286" s="72">
        <f t="shared" si="30"/>
        <v>-0.09551121216</v>
      </c>
      <c r="AS1286" s="73">
        <f t="shared" si="31"/>
        <v>-0.009757511774</v>
      </c>
      <c r="AT1286" s="74">
        <f t="shared" si="32"/>
        <v>0.057249877</v>
      </c>
      <c r="AU1286" s="75">
        <f t="shared" si="33"/>
        <v>0.01083453612</v>
      </c>
      <c r="AV1286" s="76">
        <f t="shared" si="34"/>
        <v>0.009736446496</v>
      </c>
      <c r="AW1286" s="78">
        <f t="shared" si="35"/>
        <v>-0.2961729179</v>
      </c>
      <c r="AX1286" s="79">
        <f t="shared" si="36"/>
        <v>-0.3244054939</v>
      </c>
      <c r="AY1286" s="78">
        <f t="shared" si="37"/>
        <v>-0.4337953902</v>
      </c>
      <c r="AZ1286" s="79">
        <f t="shared" si="38"/>
        <v>-0.4111764719</v>
      </c>
      <c r="BA1286" s="80"/>
      <c r="BB1286" s="80"/>
      <c r="BC1286" s="80"/>
      <c r="BD1286" s="80"/>
      <c r="BE1286" s="81"/>
      <c r="BF1286" s="81"/>
      <c r="BG1286" s="81"/>
      <c r="BH1286" s="81"/>
      <c r="BI1286" s="81"/>
      <c r="BJ1286" s="81"/>
    </row>
    <row r="1287">
      <c r="A1287" s="31">
        <v>1285.0</v>
      </c>
      <c r="B1287" s="32" t="s">
        <v>428</v>
      </c>
      <c r="C1287" s="33">
        <v>173.0</v>
      </c>
      <c r="D1287" s="55">
        <f t="shared" si="5"/>
        <v>142</v>
      </c>
      <c r="E1287" s="35">
        <v>8.0</v>
      </c>
      <c r="F1287" s="36">
        <v>18.0</v>
      </c>
      <c r="G1287" s="37">
        <v>48.0</v>
      </c>
      <c r="H1287" s="38">
        <v>56.0</v>
      </c>
      <c r="I1287" s="39">
        <v>1.0</v>
      </c>
      <c r="J1287" s="40">
        <v>11.0</v>
      </c>
      <c r="K1287" s="88">
        <f t="shared" si="6"/>
        <v>0.3294797688</v>
      </c>
      <c r="L1287" s="88">
        <f t="shared" si="7"/>
        <v>0.1384615385</v>
      </c>
      <c r="M1287" s="88">
        <f t="shared" si="8"/>
        <v>0.6233766234</v>
      </c>
      <c r="N1287" s="88">
        <f t="shared" si="9"/>
        <v>0.2774566474</v>
      </c>
      <c r="O1287" s="88">
        <f t="shared" si="10"/>
        <v>0.4014084507</v>
      </c>
      <c r="P1287" s="89">
        <f t="shared" si="11"/>
        <v>0.06358381503</v>
      </c>
      <c r="Q1287" s="90">
        <f t="shared" ref="Q1287:V1287" si="3893">K1287-Q$2</f>
        <v>-0.0214979129</v>
      </c>
      <c r="R1287" s="91">
        <f t="shared" si="3893"/>
        <v>-0.3410910018</v>
      </c>
      <c r="S1287" s="92">
        <f t="shared" si="3893"/>
        <v>0.2117890607</v>
      </c>
      <c r="T1287" s="93">
        <f t="shared" si="3893"/>
        <v>0.1617222058</v>
      </c>
      <c r="U1287" s="94">
        <f t="shared" si="3893"/>
        <v>-0.05242287839</v>
      </c>
      <c r="V1287" s="95">
        <f t="shared" si="3893"/>
        <v>0.03132298652</v>
      </c>
      <c r="W1287" s="64"/>
      <c r="X1287" s="65">
        <f t="shared" si="13"/>
        <v>1</v>
      </c>
      <c r="Y1287" s="66">
        <f t="shared" si="14"/>
        <v>0</v>
      </c>
      <c r="Z1287" s="67">
        <f t="shared" ref="Z1287:AA1287" si="3894">U1287</f>
        <v>-0.05242287839</v>
      </c>
      <c r="AA1287" s="68">
        <f t="shared" si="3894"/>
        <v>0.03132298652</v>
      </c>
      <c r="AB1287" s="69">
        <f t="shared" ref="AB1287:AC1287" si="3895">S1287</f>
        <v>0.2117890607</v>
      </c>
      <c r="AC1287" s="70">
        <f t="shared" si="3895"/>
        <v>0.1617222058</v>
      </c>
      <c r="AD1287" s="71">
        <f t="shared" si="17"/>
        <v>0.001767028694</v>
      </c>
      <c r="AE1287" s="72">
        <f t="shared" si="18"/>
        <v>-0.003284082226</v>
      </c>
      <c r="AF1287" s="73">
        <f t="shared" si="19"/>
        <v>-0.01616821465</v>
      </c>
      <c r="AG1287" s="74">
        <f t="shared" si="20"/>
        <v>-0.001844077633</v>
      </c>
      <c r="AH1287" s="75">
        <f t="shared" si="21"/>
        <v>0.0187005344</v>
      </c>
      <c r="AI1287" s="76">
        <f t="shared" si="22"/>
        <v>0.06850198813</v>
      </c>
      <c r="AJ1287" s="77"/>
      <c r="AK1287" s="65">
        <f t="shared" si="23"/>
        <v>-0.005693794321</v>
      </c>
      <c r="AL1287" s="66">
        <f t="shared" si="24"/>
        <v>0.0007634399882</v>
      </c>
      <c r="AM1287" s="67">
        <f t="shared" si="25"/>
        <v>-0.09252018786</v>
      </c>
      <c r="AN1287" s="68">
        <f t="shared" si="26"/>
        <v>-0.05766126225</v>
      </c>
      <c r="AO1287" s="69">
        <f t="shared" si="27"/>
        <v>0.05088911936</v>
      </c>
      <c r="AP1287" s="70">
        <f t="shared" si="28"/>
        <v>-0.1282305695</v>
      </c>
      <c r="AQ1287" s="71">
        <f t="shared" si="29"/>
        <v>-0.001006209841</v>
      </c>
      <c r="AR1287" s="72">
        <f t="shared" si="30"/>
        <v>-0.002718020922</v>
      </c>
      <c r="AS1287" s="73">
        <f t="shared" si="31"/>
        <v>0.0003559726637</v>
      </c>
      <c r="AT1287" s="74">
        <f t="shared" si="32"/>
        <v>-0.006869865552</v>
      </c>
      <c r="AU1287" s="75">
        <f t="shared" si="33"/>
        <v>0.0009944363813</v>
      </c>
      <c r="AV1287" s="76">
        <f t="shared" si="34"/>
        <v>0.00807585076</v>
      </c>
      <c r="AW1287" s="78">
        <f t="shared" si="35"/>
        <v>-0.04698066362</v>
      </c>
      <c r="AX1287" s="79">
        <f t="shared" si="36"/>
        <v>-0.0214979129</v>
      </c>
      <c r="AY1287" s="78">
        <f t="shared" si="37"/>
        <v>-0.1866404275</v>
      </c>
      <c r="AZ1287" s="79">
        <f t="shared" si="38"/>
        <v>-0.3410910018</v>
      </c>
      <c r="BA1287" s="80"/>
      <c r="BB1287" s="80"/>
      <c r="BC1287" s="80"/>
      <c r="BD1287" s="80"/>
      <c r="BE1287" s="81"/>
      <c r="BF1287" s="81"/>
      <c r="BG1287" s="81"/>
      <c r="BH1287" s="81"/>
      <c r="BI1287" s="81"/>
      <c r="BJ1287" s="81"/>
    </row>
    <row r="1288">
      <c r="A1288" s="31">
        <v>1286.0</v>
      </c>
      <c r="B1288" s="32">
        <v>4591.0</v>
      </c>
      <c r="C1288" s="33">
        <v>504.0</v>
      </c>
      <c r="D1288" s="55">
        <f t="shared" si="5"/>
        <v>207</v>
      </c>
      <c r="E1288" s="35">
        <v>5.0</v>
      </c>
      <c r="F1288" s="36">
        <v>39.0</v>
      </c>
      <c r="G1288" s="37">
        <v>20.0</v>
      </c>
      <c r="H1288" s="38">
        <v>112.0</v>
      </c>
      <c r="I1288" s="39">
        <v>7.0</v>
      </c>
      <c r="J1288" s="40">
        <v>24.0</v>
      </c>
      <c r="K1288" s="88">
        <f t="shared" si="6"/>
        <v>0.06349206349</v>
      </c>
      <c r="L1288" s="88">
        <f t="shared" si="7"/>
        <v>0.09677419355</v>
      </c>
      <c r="M1288" s="88">
        <f t="shared" si="8"/>
        <v>0.2409638554</v>
      </c>
      <c r="N1288" s="88">
        <f t="shared" si="9"/>
        <v>0.03968253968</v>
      </c>
      <c r="O1288" s="88">
        <f t="shared" si="10"/>
        <v>0.154589372</v>
      </c>
      <c r="P1288" s="89">
        <f t="shared" si="11"/>
        <v>0.04761904762</v>
      </c>
      <c r="Q1288" s="90">
        <f t="shared" ref="Q1288:V1288" si="3896">K1288-Q$2</f>
        <v>-0.2874856182</v>
      </c>
      <c r="R1288" s="91">
        <f t="shared" si="3896"/>
        <v>-0.3827783467</v>
      </c>
      <c r="S1288" s="92">
        <f t="shared" si="3896"/>
        <v>-0.1706237072</v>
      </c>
      <c r="T1288" s="93">
        <f t="shared" si="3896"/>
        <v>-0.07605190192</v>
      </c>
      <c r="U1288" s="94">
        <f t="shared" si="3896"/>
        <v>-0.2992419571</v>
      </c>
      <c r="V1288" s="95">
        <f t="shared" si="3896"/>
        <v>0.01535821911</v>
      </c>
      <c r="W1288" s="64"/>
      <c r="X1288" s="65">
        <f t="shared" si="13"/>
        <v>1</v>
      </c>
      <c r="Y1288" s="66">
        <f t="shared" si="14"/>
        <v>0</v>
      </c>
      <c r="Z1288" s="67">
        <f t="shared" ref="Z1288:AA1288" si="3897">U1288</f>
        <v>-0.2992419571</v>
      </c>
      <c r="AA1288" s="68">
        <f t="shared" si="3897"/>
        <v>0.01535821911</v>
      </c>
      <c r="AB1288" s="69">
        <f t="shared" ref="AB1288:AC1288" si="3898">S1288</f>
        <v>-0.1706237072</v>
      </c>
      <c r="AC1288" s="70">
        <f t="shared" si="3898"/>
        <v>-0.07605190192</v>
      </c>
      <c r="AD1288" s="71">
        <f t="shared" si="17"/>
        <v>0.089309874</v>
      </c>
      <c r="AE1288" s="72">
        <f t="shared" si="18"/>
        <v>-0.009191647087</v>
      </c>
      <c r="AF1288" s="73">
        <f t="shared" si="19"/>
        <v>0.05222579385</v>
      </c>
      <c r="AG1288" s="74">
        <f t="shared" si="20"/>
        <v>0.02013744369</v>
      </c>
      <c r="AH1288" s="75">
        <f t="shared" si="21"/>
        <v>0.02332855768</v>
      </c>
      <c r="AI1288" s="76">
        <f t="shared" si="22"/>
        <v>0.0259525149</v>
      </c>
      <c r="AJ1288" s="77"/>
      <c r="AK1288" s="65">
        <f t="shared" si="23"/>
        <v>-0.005693794321</v>
      </c>
      <c r="AL1288" s="66">
        <f t="shared" si="24"/>
        <v>0.0007634399882</v>
      </c>
      <c r="AM1288" s="67">
        <f t="shared" si="25"/>
        <v>-0.2686412684</v>
      </c>
      <c r="AN1288" s="68">
        <f t="shared" si="26"/>
        <v>-0.4625532062</v>
      </c>
      <c r="AO1288" s="69">
        <f t="shared" si="27"/>
        <v>-0.01396867373</v>
      </c>
      <c r="AP1288" s="70">
        <f t="shared" si="28"/>
        <v>0.09569902003</v>
      </c>
      <c r="AQ1288" s="71">
        <f t="shared" si="29"/>
        <v>0.04054518431</v>
      </c>
      <c r="AR1288" s="72">
        <f t="shared" si="30"/>
        <v>-0.056786662</v>
      </c>
      <c r="AS1288" s="73">
        <f t="shared" si="31"/>
        <v>-0.007133033226</v>
      </c>
      <c r="AT1288" s="74">
        <f t="shared" si="32"/>
        <v>0.02256091212</v>
      </c>
      <c r="AU1288" s="75">
        <f t="shared" si="33"/>
        <v>0.00221884892</v>
      </c>
      <c r="AV1288" s="76">
        <f t="shared" si="34"/>
        <v>0.003326670327</v>
      </c>
      <c r="AW1288" s="78">
        <f t="shared" si="35"/>
        <v>-0.2526727365</v>
      </c>
      <c r="AX1288" s="79">
        <f t="shared" si="36"/>
        <v>-0.2874856182</v>
      </c>
      <c r="AY1288" s="78">
        <f t="shared" si="37"/>
        <v>-0.3969898258</v>
      </c>
      <c r="AZ1288" s="79">
        <f t="shared" si="38"/>
        <v>-0.3827783467</v>
      </c>
      <c r="BA1288" s="80"/>
      <c r="BB1288" s="80"/>
      <c r="BC1288" s="80"/>
      <c r="BD1288" s="80"/>
      <c r="BE1288" s="81"/>
      <c r="BF1288" s="81"/>
      <c r="BG1288" s="81"/>
      <c r="BH1288" s="81"/>
      <c r="BI1288" s="81"/>
      <c r="BJ1288" s="8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  <col customWidth="1" min="11" max="15" width="15.13"/>
  </cols>
  <sheetData>
    <row r="1">
      <c r="A1" s="124" t="s">
        <v>63</v>
      </c>
      <c r="B1" s="124" t="s">
        <v>63</v>
      </c>
      <c r="C1" s="124" t="s">
        <v>63</v>
      </c>
      <c r="D1" s="124" t="s">
        <v>63</v>
      </c>
      <c r="E1" s="124" t="s">
        <v>63</v>
      </c>
      <c r="F1" s="124" t="s">
        <v>63</v>
      </c>
      <c r="G1" s="124" t="s">
        <v>63</v>
      </c>
      <c r="H1" s="124" t="s">
        <v>63</v>
      </c>
      <c r="I1" s="124" t="s">
        <v>63</v>
      </c>
      <c r="J1" s="124" t="s">
        <v>63</v>
      </c>
      <c r="K1" s="124" t="s">
        <v>63</v>
      </c>
      <c r="L1" s="124" t="s">
        <v>63</v>
      </c>
      <c r="M1" s="124" t="s">
        <v>63</v>
      </c>
      <c r="N1" s="124" t="s">
        <v>63</v>
      </c>
      <c r="O1" s="124" t="s">
        <v>63</v>
      </c>
      <c r="P1" s="125">
        <v>0.0</v>
      </c>
      <c r="Q1" s="125">
        <v>0.0</v>
      </c>
      <c r="R1" s="125">
        <v>0.0</v>
      </c>
      <c r="S1" s="125">
        <v>0.0</v>
      </c>
      <c r="T1" s="126">
        <v>1.0</v>
      </c>
      <c r="U1" s="127">
        <v>0.0</v>
      </c>
      <c r="V1" s="127">
        <v>0.0</v>
      </c>
      <c r="W1" s="127">
        <v>0.0</v>
      </c>
      <c r="X1" s="128">
        <v>0.0</v>
      </c>
      <c r="Y1" s="128">
        <v>0.0</v>
      </c>
      <c r="Z1" s="129">
        <v>0.0</v>
      </c>
      <c r="AA1" s="125">
        <v>1.0</v>
      </c>
      <c r="AB1" s="125">
        <v>1.0</v>
      </c>
      <c r="AC1" s="125">
        <v>1.0</v>
      </c>
      <c r="AD1" s="130">
        <v>2.0</v>
      </c>
      <c r="AE1" s="131"/>
      <c r="AF1" s="131"/>
      <c r="AG1" s="131"/>
      <c r="AH1" s="131"/>
      <c r="AI1" s="131"/>
    </row>
    <row r="2">
      <c r="A2" s="124" t="s">
        <v>63</v>
      </c>
      <c r="B2" s="124" t="s">
        <v>63</v>
      </c>
      <c r="C2" s="124" t="s">
        <v>63</v>
      </c>
      <c r="D2" s="124" t="s">
        <v>63</v>
      </c>
      <c r="E2" s="124" t="s">
        <v>63</v>
      </c>
      <c r="F2" s="124" t="s">
        <v>63</v>
      </c>
      <c r="G2" s="124" t="s">
        <v>63</v>
      </c>
      <c r="H2" s="124" t="s">
        <v>63</v>
      </c>
      <c r="I2" s="124" t="s">
        <v>63</v>
      </c>
      <c r="J2" s="124" t="s">
        <v>63</v>
      </c>
      <c r="K2" s="124" t="s">
        <v>63</v>
      </c>
      <c r="L2" s="124" t="s">
        <v>63</v>
      </c>
      <c r="M2" s="124" t="s">
        <v>63</v>
      </c>
      <c r="N2" s="124" t="s">
        <v>63</v>
      </c>
      <c r="O2" s="124" t="s">
        <v>63</v>
      </c>
      <c r="P2" s="125">
        <v>0.0</v>
      </c>
      <c r="Q2" s="125">
        <v>0.0</v>
      </c>
      <c r="R2" s="125">
        <v>0.0</v>
      </c>
      <c r="S2" s="126">
        <v>1.0</v>
      </c>
      <c r="T2" s="125">
        <v>0.0</v>
      </c>
      <c r="U2" s="127">
        <v>0.0</v>
      </c>
      <c r="V2" s="127">
        <v>0.0</v>
      </c>
      <c r="W2" s="127">
        <v>0.0</v>
      </c>
      <c r="X2" s="128">
        <v>1.0</v>
      </c>
      <c r="Y2" s="128">
        <v>1.0</v>
      </c>
      <c r="Z2" s="130">
        <v>2.0</v>
      </c>
      <c r="AA2" s="125">
        <v>0.0</v>
      </c>
      <c r="AB2" s="125">
        <v>0.0</v>
      </c>
      <c r="AC2" s="126">
        <v>1.0</v>
      </c>
      <c r="AD2" s="125">
        <v>0.0</v>
      </c>
      <c r="AE2" s="132" t="s">
        <v>435</v>
      </c>
      <c r="AF2" s="131"/>
      <c r="AG2" s="131"/>
      <c r="AH2" s="131"/>
      <c r="AI2" s="131"/>
    </row>
    <row r="3">
      <c r="A3" s="124" t="s">
        <v>63</v>
      </c>
      <c r="B3" s="124" t="s">
        <v>63</v>
      </c>
      <c r="C3" s="124" t="s">
        <v>63</v>
      </c>
      <c r="D3" s="124" t="s">
        <v>63</v>
      </c>
      <c r="E3" s="124" t="s">
        <v>63</v>
      </c>
      <c r="F3" s="124" t="s">
        <v>63</v>
      </c>
      <c r="G3" s="124" t="s">
        <v>63</v>
      </c>
      <c r="H3" s="124" t="s">
        <v>63</v>
      </c>
      <c r="I3" s="124" t="s">
        <v>63</v>
      </c>
      <c r="J3" s="124" t="s">
        <v>63</v>
      </c>
      <c r="K3" s="124" t="s">
        <v>63</v>
      </c>
      <c r="L3" s="124" t="s">
        <v>63</v>
      </c>
      <c r="M3" s="124" t="s">
        <v>63</v>
      </c>
      <c r="N3" s="124" t="s">
        <v>63</v>
      </c>
      <c r="O3" s="124" t="s">
        <v>63</v>
      </c>
      <c r="P3" s="125">
        <v>0.0</v>
      </c>
      <c r="Q3" s="125">
        <v>0.0</v>
      </c>
      <c r="R3" s="126">
        <v>1.0</v>
      </c>
      <c r="S3" s="125">
        <v>0.0</v>
      </c>
      <c r="T3" s="125">
        <v>0.0</v>
      </c>
      <c r="U3" s="125">
        <v>0.0</v>
      </c>
      <c r="V3" s="125">
        <v>1.0</v>
      </c>
      <c r="W3" s="130">
        <v>2.0</v>
      </c>
      <c r="X3" s="125">
        <v>0.0</v>
      </c>
      <c r="Y3" s="126">
        <v>1.0</v>
      </c>
      <c r="Z3" s="125">
        <v>0.0</v>
      </c>
      <c r="AA3" s="125">
        <v>0.0</v>
      </c>
      <c r="AB3" s="126">
        <v>1.0</v>
      </c>
      <c r="AC3" s="125">
        <v>0.0</v>
      </c>
      <c r="AD3" s="125">
        <v>0.0</v>
      </c>
      <c r="AE3" s="133">
        <f>1-(AH3/AI3)</f>
        <v>0.9991563154</v>
      </c>
      <c r="AF3" s="134">
        <f>AVERAGE(AF6:AF1029)</f>
        <v>0.4787519945</v>
      </c>
      <c r="AG3" s="135"/>
      <c r="AH3" s="136">
        <f t="shared" ref="AH3:AI3" si="1">SUM(AH6:AH1029)</f>
        <v>0.01123924539</v>
      </c>
      <c r="AI3" s="136">
        <f t="shared" si="1"/>
        <v>13.32161906</v>
      </c>
    </row>
    <row r="4">
      <c r="A4" s="1" t="s">
        <v>0</v>
      </c>
      <c r="B4" s="2" t="s">
        <v>1</v>
      </c>
      <c r="C4" s="3" t="s">
        <v>2</v>
      </c>
      <c r="D4" s="4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10" t="s">
        <v>9</v>
      </c>
      <c r="K4" s="11" t="s">
        <v>11</v>
      </c>
      <c r="L4" s="11" t="s">
        <v>12</v>
      </c>
      <c r="M4" s="11" t="s">
        <v>13</v>
      </c>
      <c r="N4" s="11" t="s">
        <v>14</v>
      </c>
      <c r="O4" s="12" t="s">
        <v>15</v>
      </c>
      <c r="P4" s="125">
        <v>0.0</v>
      </c>
      <c r="Q4" s="126">
        <v>1.0</v>
      </c>
      <c r="R4" s="125">
        <v>0.0</v>
      </c>
      <c r="S4" s="125">
        <v>0.0</v>
      </c>
      <c r="T4" s="125">
        <v>0.0</v>
      </c>
      <c r="U4" s="130">
        <v>2.0</v>
      </c>
      <c r="V4" s="125">
        <v>1.0</v>
      </c>
      <c r="W4" s="125">
        <v>0.0</v>
      </c>
      <c r="X4" s="126">
        <v>1.0</v>
      </c>
      <c r="Y4" s="125">
        <v>0.0</v>
      </c>
      <c r="Z4" s="125">
        <v>0.0</v>
      </c>
      <c r="AA4" s="126">
        <v>1.0</v>
      </c>
      <c r="AB4" s="125">
        <v>0.0</v>
      </c>
      <c r="AC4" s="125">
        <v>0.0</v>
      </c>
      <c r="AD4" s="125">
        <v>0.0</v>
      </c>
      <c r="AE4" s="137" t="s">
        <v>436</v>
      </c>
      <c r="AF4" s="137" t="s">
        <v>437</v>
      </c>
      <c r="AG4" s="137" t="s">
        <v>438</v>
      </c>
      <c r="AH4" s="137" t="s">
        <v>439</v>
      </c>
      <c r="AI4" s="137" t="s">
        <v>440</v>
      </c>
    </row>
    <row r="5">
      <c r="A5" s="31" t="s">
        <v>46</v>
      </c>
      <c r="B5" s="32" t="s">
        <v>47</v>
      </c>
      <c r="C5" s="33" t="s">
        <v>48</v>
      </c>
      <c r="D5" s="34">
        <f>SUM(D6:D1029)</f>
        <v>1016474</v>
      </c>
      <c r="E5" s="35" t="s">
        <v>49</v>
      </c>
      <c r="F5" s="36" t="s">
        <v>50</v>
      </c>
      <c r="G5" s="37" t="s">
        <v>51</v>
      </c>
      <c r="H5" s="38" t="s">
        <v>52</v>
      </c>
      <c r="I5" s="39" t="s">
        <v>53</v>
      </c>
      <c r="J5" s="40" t="s">
        <v>54</v>
      </c>
      <c r="K5" s="11" t="s">
        <v>56</v>
      </c>
      <c r="L5" s="11" t="s">
        <v>57</v>
      </c>
      <c r="M5" s="11" t="s">
        <v>58</v>
      </c>
      <c r="N5" s="11" t="s">
        <v>59</v>
      </c>
      <c r="O5" s="12" t="s">
        <v>60</v>
      </c>
      <c r="P5" s="138">
        <v>-0.00619</v>
      </c>
      <c r="Q5" s="138">
        <v>0.0794</v>
      </c>
      <c r="R5" s="138">
        <v>1.65</v>
      </c>
      <c r="S5" s="138">
        <v>0.26</v>
      </c>
      <c r="T5" s="138">
        <v>-0.704</v>
      </c>
      <c r="U5" s="138">
        <v>1.42</v>
      </c>
      <c r="V5" s="138">
        <v>2.56</v>
      </c>
      <c r="W5" s="138">
        <v>-0.214</v>
      </c>
      <c r="X5" s="138">
        <v>1.31</v>
      </c>
      <c r="Y5" s="138">
        <v>3.73</v>
      </c>
      <c r="Z5" s="138">
        <v>0.801</v>
      </c>
      <c r="AA5" s="138">
        <v>-3.21</v>
      </c>
      <c r="AB5" s="138">
        <v>-0.952</v>
      </c>
      <c r="AC5" s="138">
        <v>-4.63</v>
      </c>
      <c r="AD5" s="138">
        <v>1.34</v>
      </c>
      <c r="AE5" s="139" t="s">
        <v>441</v>
      </c>
      <c r="AF5" s="139" t="s">
        <v>442</v>
      </c>
      <c r="AG5" s="139" t="s">
        <v>443</v>
      </c>
      <c r="AH5" s="139" t="s">
        <v>444</v>
      </c>
      <c r="AI5" s="139" t="s">
        <v>444</v>
      </c>
    </row>
    <row r="6">
      <c r="A6" s="31">
        <v>413.0</v>
      </c>
      <c r="B6" s="32" t="s">
        <v>65</v>
      </c>
      <c r="C6" s="33">
        <v>1027.0</v>
      </c>
      <c r="D6" s="55">
        <f t="shared" ref="D6:D1029" si="3">SUM(E6:J6)</f>
        <v>917</v>
      </c>
      <c r="E6" s="35">
        <v>258.0</v>
      </c>
      <c r="F6" s="36">
        <v>120.0</v>
      </c>
      <c r="G6" s="37">
        <v>235.0</v>
      </c>
      <c r="H6" s="38">
        <v>263.0</v>
      </c>
      <c r="I6" s="39">
        <v>34.0</v>
      </c>
      <c r="J6" s="40">
        <v>7.0</v>
      </c>
      <c r="K6" s="56">
        <f t="shared" ref="K6:K1029" si="4">(E6+I6)/(E6+H6+I6)</f>
        <v>0.5261261261</v>
      </c>
      <c r="L6" s="56">
        <f t="shared" ref="L6:L1029" si="5">G6/(G6+F6+J6)</f>
        <v>0.6491712707</v>
      </c>
      <c r="M6" s="56">
        <f t="shared" ref="M6:M1029" si="6">G6/C6</f>
        <v>0.2288218111</v>
      </c>
      <c r="N6" s="56">
        <f t="shared" ref="N6:N1029" si="7">(E6+G6+I6)/(E6+F6+G6+H6+I6+J6)</f>
        <v>0.5747001091</v>
      </c>
      <c r="O6" s="57">
        <f t="shared" ref="O6:O1029" si="8">J6/C6</f>
        <v>0.006815968841</v>
      </c>
      <c r="P6" s="140">
        <f t="shared" ref="P6:AD6" si="2">P$5*(POWER($L6,P$1)*POWER($M6,P$2)*POWER($N6,P$3)*POWER($O6,P$4))</f>
        <v>-0.00619</v>
      </c>
      <c r="Q6" s="140">
        <f t="shared" si="2"/>
        <v>0.000541187926</v>
      </c>
      <c r="R6" s="140">
        <f t="shared" si="2"/>
        <v>0.9482551799</v>
      </c>
      <c r="S6" s="140">
        <f t="shared" si="2"/>
        <v>0.05949367089</v>
      </c>
      <c r="T6" s="140">
        <f t="shared" si="2"/>
        <v>-0.4570165746</v>
      </c>
      <c r="U6" s="140">
        <f t="shared" si="2"/>
        <v>0.00006596955237</v>
      </c>
      <c r="V6" s="140">
        <f t="shared" si="2"/>
        <v>0.01002787337</v>
      </c>
      <c r="W6" s="140">
        <f t="shared" si="2"/>
        <v>-0.07067996608</v>
      </c>
      <c r="X6" s="140">
        <f t="shared" si="2"/>
        <v>0.002043131458</v>
      </c>
      <c r="Y6" s="140">
        <f t="shared" si="2"/>
        <v>0.4905096208</v>
      </c>
      <c r="Z6" s="140">
        <f t="shared" si="2"/>
        <v>0.04193989641</v>
      </c>
      <c r="AA6" s="140">
        <f t="shared" si="2"/>
        <v>-0.014203387</v>
      </c>
      <c r="AB6" s="140">
        <f t="shared" si="2"/>
        <v>-0.3551710177</v>
      </c>
      <c r="AC6" s="140">
        <f t="shared" si="2"/>
        <v>-0.6877612474</v>
      </c>
      <c r="AD6" s="140">
        <f t="shared" si="2"/>
        <v>0.5647072739</v>
      </c>
      <c r="AE6" s="141">
        <f t="shared" ref="AE6:AE1029" si="10">SUM(P6:AD6)</f>
        <v>0.5265616115</v>
      </c>
      <c r="AF6" s="142">
        <f t="shared" ref="AF6:AF1029" si="11">K6</f>
        <v>0.5261261261</v>
      </c>
      <c r="AG6" s="142">
        <f t="shared" ref="AG6:AG1029" si="12">AF6-AE6</f>
        <v>-0.0004354853644</v>
      </c>
      <c r="AH6" s="143">
        <f t="shared" ref="AH6:AH1029" si="13">POWER(AG6,2)</f>
        <v>0.0000001896475026</v>
      </c>
      <c r="AI6" s="143">
        <f t="shared" ref="AI6:AI1029" si="14">POWER(AF6-AF$3,2)</f>
        <v>0.002244308348</v>
      </c>
    </row>
    <row r="7">
      <c r="A7" s="31">
        <v>647.0</v>
      </c>
      <c r="B7" s="32">
        <v>6721.0</v>
      </c>
      <c r="C7" s="33">
        <v>1694.0</v>
      </c>
      <c r="D7" s="55">
        <f t="shared" si="3"/>
        <v>1311</v>
      </c>
      <c r="E7" s="35">
        <v>374.0</v>
      </c>
      <c r="F7" s="36">
        <v>255.0</v>
      </c>
      <c r="G7" s="37">
        <v>159.0</v>
      </c>
      <c r="H7" s="38">
        <v>403.0</v>
      </c>
      <c r="I7" s="39">
        <v>73.0</v>
      </c>
      <c r="J7" s="40">
        <v>47.0</v>
      </c>
      <c r="K7" s="56">
        <f t="shared" si="4"/>
        <v>0.5258823529</v>
      </c>
      <c r="L7" s="56">
        <f t="shared" si="5"/>
        <v>0.3449023861</v>
      </c>
      <c r="M7" s="56">
        <f t="shared" si="6"/>
        <v>0.09386068477</v>
      </c>
      <c r="N7" s="56">
        <f t="shared" si="7"/>
        <v>0.4622425629</v>
      </c>
      <c r="O7" s="57">
        <f t="shared" si="8"/>
        <v>0.02774498229</v>
      </c>
      <c r="P7" s="140">
        <f t="shared" ref="P7:AD7" si="9">P$5*(POWER($L7,P$1)*POWER($M7,P$2)*POWER($N7,P$3)*POWER($O7,P$4))</f>
        <v>-0.00619</v>
      </c>
      <c r="Q7" s="140">
        <f t="shared" si="9"/>
        <v>0.002202951594</v>
      </c>
      <c r="R7" s="140">
        <f t="shared" si="9"/>
        <v>0.7627002288</v>
      </c>
      <c r="S7" s="140">
        <f t="shared" si="9"/>
        <v>0.02440377804</v>
      </c>
      <c r="T7" s="140">
        <f t="shared" si="9"/>
        <v>-0.2428112798</v>
      </c>
      <c r="U7" s="140">
        <f t="shared" si="9"/>
        <v>0.00109309334</v>
      </c>
      <c r="V7" s="140">
        <f t="shared" si="9"/>
        <v>0.03283177401</v>
      </c>
      <c r="W7" s="140">
        <f t="shared" si="9"/>
        <v>-0.04572499201</v>
      </c>
      <c r="X7" s="140">
        <f t="shared" si="9"/>
        <v>0.003411453578</v>
      </c>
      <c r="Y7" s="140">
        <f t="shared" si="9"/>
        <v>0.161831285</v>
      </c>
      <c r="Z7" s="140">
        <f t="shared" si="9"/>
        <v>0.007056672345</v>
      </c>
      <c r="AA7" s="140">
        <f t="shared" si="9"/>
        <v>-0.03071748701</v>
      </c>
      <c r="AB7" s="140">
        <f t="shared" si="9"/>
        <v>-0.1517759919</v>
      </c>
      <c r="AC7" s="140">
        <f t="shared" si="9"/>
        <v>-0.1498859443</v>
      </c>
      <c r="AD7" s="140">
        <f t="shared" si="9"/>
        <v>0.159403259</v>
      </c>
      <c r="AE7" s="141">
        <f t="shared" si="10"/>
        <v>0.5278288007</v>
      </c>
      <c r="AF7" s="142">
        <f t="shared" si="11"/>
        <v>0.5258823529</v>
      </c>
      <c r="AG7" s="142">
        <f t="shared" si="12"/>
        <v>-0.001946447758</v>
      </c>
      <c r="AH7" s="143">
        <f t="shared" si="13"/>
        <v>0.000003788658873</v>
      </c>
      <c r="AI7" s="143">
        <f t="shared" si="14"/>
        <v>0.002221270687</v>
      </c>
    </row>
    <row r="8">
      <c r="A8" s="31">
        <v>415.0</v>
      </c>
      <c r="B8" s="32">
        <v>2382.0</v>
      </c>
      <c r="C8" s="33">
        <v>2067.0</v>
      </c>
      <c r="D8" s="55">
        <f t="shared" si="3"/>
        <v>1473</v>
      </c>
      <c r="E8" s="35">
        <v>298.0</v>
      </c>
      <c r="F8" s="36">
        <v>327.0</v>
      </c>
      <c r="G8" s="37">
        <v>168.0</v>
      </c>
      <c r="H8" s="38">
        <v>506.0</v>
      </c>
      <c r="I8" s="39">
        <v>85.0</v>
      </c>
      <c r="J8" s="40">
        <v>89.0</v>
      </c>
      <c r="K8" s="56">
        <f t="shared" si="4"/>
        <v>0.4308211474</v>
      </c>
      <c r="L8" s="56">
        <f t="shared" si="5"/>
        <v>0.2876712329</v>
      </c>
      <c r="M8" s="56">
        <f t="shared" si="6"/>
        <v>0.08127721335</v>
      </c>
      <c r="N8" s="56">
        <f t="shared" si="7"/>
        <v>0.3740665309</v>
      </c>
      <c r="O8" s="57">
        <f t="shared" si="8"/>
        <v>0.04305757136</v>
      </c>
      <c r="P8" s="140">
        <f t="shared" ref="P8:AD8" si="15">P$5*(POWER($L8,P$1)*POWER($M8,P$2)*POWER($N8,P$3)*POWER($O8,P$4))</f>
        <v>-0.00619</v>
      </c>
      <c r="Q8" s="140">
        <f t="shared" si="15"/>
        <v>0.003418771166</v>
      </c>
      <c r="R8" s="140">
        <f t="shared" si="15"/>
        <v>0.617209776</v>
      </c>
      <c r="S8" s="140">
        <f t="shared" si="15"/>
        <v>0.02113207547</v>
      </c>
      <c r="T8" s="140">
        <f t="shared" si="15"/>
        <v>-0.2025205479</v>
      </c>
      <c r="U8" s="140">
        <f t="shared" si="15"/>
        <v>0.002632615321</v>
      </c>
      <c r="V8" s="140">
        <f t="shared" si="15"/>
        <v>0.04123237465</v>
      </c>
      <c r="W8" s="140">
        <f t="shared" si="15"/>
        <v>-0.02994411468</v>
      </c>
      <c r="X8" s="140">
        <f t="shared" si="15"/>
        <v>0.004584475232</v>
      </c>
      <c r="Y8" s="140">
        <f t="shared" si="15"/>
        <v>0.1134035079</v>
      </c>
      <c r="Z8" s="140">
        <f t="shared" si="15"/>
        <v>0.005291394314</v>
      </c>
      <c r="AA8" s="140">
        <f t="shared" si="15"/>
        <v>-0.03976042309</v>
      </c>
      <c r="AB8" s="140">
        <f t="shared" si="15"/>
        <v>-0.1024429875</v>
      </c>
      <c r="AC8" s="140">
        <f t="shared" si="15"/>
        <v>-0.1082545679</v>
      </c>
      <c r="AD8" s="140">
        <f t="shared" si="15"/>
        <v>0.1108913492</v>
      </c>
      <c r="AE8" s="141">
        <f t="shared" si="10"/>
        <v>0.4306836982</v>
      </c>
      <c r="AF8" s="142">
        <f t="shared" si="11"/>
        <v>0.4308211474</v>
      </c>
      <c r="AG8" s="142">
        <f t="shared" si="12"/>
        <v>0.000137449125</v>
      </c>
      <c r="AH8" s="143">
        <f t="shared" si="13"/>
        <v>0.00000001889226195</v>
      </c>
      <c r="AI8" s="143">
        <f t="shared" si="14"/>
        <v>0.002297366107</v>
      </c>
    </row>
    <row r="9">
      <c r="A9" s="31">
        <v>24.0</v>
      </c>
      <c r="B9" s="32">
        <v>1664.0</v>
      </c>
      <c r="C9" s="33">
        <v>1133.0</v>
      </c>
      <c r="D9" s="55">
        <f t="shared" si="3"/>
        <v>912</v>
      </c>
      <c r="E9" s="35">
        <v>259.0</v>
      </c>
      <c r="F9" s="36">
        <v>131.0</v>
      </c>
      <c r="G9" s="37">
        <v>170.0</v>
      </c>
      <c r="H9" s="38">
        <v>269.0</v>
      </c>
      <c r="I9" s="39">
        <v>56.0</v>
      </c>
      <c r="J9" s="40">
        <v>27.0</v>
      </c>
      <c r="K9" s="56">
        <f t="shared" si="4"/>
        <v>0.5393835616</v>
      </c>
      <c r="L9" s="56">
        <f t="shared" si="5"/>
        <v>0.5182926829</v>
      </c>
      <c r="M9" s="56">
        <f t="shared" si="6"/>
        <v>0.1500441306</v>
      </c>
      <c r="N9" s="56">
        <f t="shared" si="7"/>
        <v>0.5317982456</v>
      </c>
      <c r="O9" s="57">
        <f t="shared" si="8"/>
        <v>0.02383053839</v>
      </c>
      <c r="P9" s="140">
        <f t="shared" ref="P9:AD9" si="16">P$5*(POWER($L9,P$1)*POWER($M9,P$2)*POWER($N9,P$3)*POWER($O9,P$4))</f>
        <v>-0.00619</v>
      </c>
      <c r="Q9" s="140">
        <f t="shared" si="16"/>
        <v>0.001892144748</v>
      </c>
      <c r="R9" s="140">
        <f t="shared" si="16"/>
        <v>0.8774671053</v>
      </c>
      <c r="S9" s="140">
        <f t="shared" si="16"/>
        <v>0.03901147396</v>
      </c>
      <c r="T9" s="140">
        <f t="shared" si="16"/>
        <v>-0.3648780488</v>
      </c>
      <c r="U9" s="140">
        <f t="shared" si="16"/>
        <v>0.0008064102754</v>
      </c>
      <c r="V9" s="140">
        <f t="shared" si="16"/>
        <v>0.03244297859</v>
      </c>
      <c r="W9" s="140">
        <f t="shared" si="16"/>
        <v>-0.06052120604</v>
      </c>
      <c r="X9" s="140">
        <f t="shared" si="16"/>
        <v>0.004684078464</v>
      </c>
      <c r="Y9" s="140">
        <f t="shared" si="16"/>
        <v>0.2976286563</v>
      </c>
      <c r="Z9" s="140">
        <f t="shared" si="16"/>
        <v>0.01803310615</v>
      </c>
      <c r="AA9" s="140">
        <f t="shared" si="16"/>
        <v>-0.03964733171</v>
      </c>
      <c r="AB9" s="140">
        <f t="shared" si="16"/>
        <v>-0.2623970368</v>
      </c>
      <c r="AC9" s="140">
        <f t="shared" si="16"/>
        <v>-0.3600601683</v>
      </c>
      <c r="AD9" s="140">
        <f t="shared" si="16"/>
        <v>0.3599605889</v>
      </c>
      <c r="AE9" s="141">
        <f t="shared" si="10"/>
        <v>0.538232751</v>
      </c>
      <c r="AF9" s="142">
        <f t="shared" si="11"/>
        <v>0.5393835616</v>
      </c>
      <c r="AG9" s="142">
        <f t="shared" si="12"/>
        <v>0.001150810676</v>
      </c>
      <c r="AH9" s="143">
        <f t="shared" si="13"/>
        <v>0.000001324365213</v>
      </c>
      <c r="AI9" s="143">
        <f t="shared" si="14"/>
        <v>0.003676186935</v>
      </c>
    </row>
    <row r="10">
      <c r="A10" s="31">
        <v>47.0</v>
      </c>
      <c r="B10" s="32">
        <v>7623.0</v>
      </c>
      <c r="C10" s="33">
        <v>1682.0</v>
      </c>
      <c r="D10" s="55">
        <f t="shared" si="3"/>
        <v>1328</v>
      </c>
      <c r="E10" s="35">
        <v>389.0</v>
      </c>
      <c r="F10" s="36">
        <v>217.0</v>
      </c>
      <c r="G10" s="37">
        <v>219.0</v>
      </c>
      <c r="H10" s="38">
        <v>401.0</v>
      </c>
      <c r="I10" s="39">
        <v>58.0</v>
      </c>
      <c r="J10" s="40">
        <v>44.0</v>
      </c>
      <c r="K10" s="56">
        <f t="shared" si="4"/>
        <v>0.5271226415</v>
      </c>
      <c r="L10" s="56">
        <f t="shared" si="5"/>
        <v>0.45625</v>
      </c>
      <c r="M10" s="56">
        <f t="shared" si="6"/>
        <v>0.1302021403</v>
      </c>
      <c r="N10" s="56">
        <f t="shared" si="7"/>
        <v>0.5015060241</v>
      </c>
      <c r="O10" s="57">
        <f t="shared" si="8"/>
        <v>0.02615933413</v>
      </c>
      <c r="P10" s="140">
        <f t="shared" ref="P10:AD10" si="17">P$5*(POWER($L10,P$1)*POWER($M10,P$2)*POWER($N10,P$3)*POWER($O10,P$4))</f>
        <v>-0.00619</v>
      </c>
      <c r="Q10" s="140">
        <f t="shared" si="17"/>
        <v>0.00207705113</v>
      </c>
      <c r="R10" s="140">
        <f t="shared" si="17"/>
        <v>0.8274849398</v>
      </c>
      <c r="S10" s="140">
        <f t="shared" si="17"/>
        <v>0.03385255648</v>
      </c>
      <c r="T10" s="140">
        <f t="shared" si="17"/>
        <v>-0.3212</v>
      </c>
      <c r="U10" s="140">
        <f t="shared" si="17"/>
        <v>0.0009717212819</v>
      </c>
      <c r="V10" s="140">
        <f t="shared" si="17"/>
        <v>0.03358480295</v>
      </c>
      <c r="W10" s="140">
        <f t="shared" si="17"/>
        <v>-0.05382277453</v>
      </c>
      <c r="X10" s="140">
        <f t="shared" si="17"/>
        <v>0.004461861693</v>
      </c>
      <c r="Y10" s="140">
        <f t="shared" si="17"/>
        <v>0.2435583983</v>
      </c>
      <c r="Z10" s="140">
        <f t="shared" si="17"/>
        <v>0.01357903047</v>
      </c>
      <c r="AA10" s="140">
        <f t="shared" si="17"/>
        <v>-0.03831197979</v>
      </c>
      <c r="AB10" s="140">
        <f t="shared" si="17"/>
        <v>-0.2178291416</v>
      </c>
      <c r="AC10" s="140">
        <f t="shared" si="17"/>
        <v>-0.2750438838</v>
      </c>
      <c r="AD10" s="140">
        <f t="shared" si="17"/>
        <v>0.2789398438</v>
      </c>
      <c r="AE10" s="141">
        <f t="shared" si="10"/>
        <v>0.5261124261</v>
      </c>
      <c r="AF10" s="142">
        <f t="shared" si="11"/>
        <v>0.5271226415</v>
      </c>
      <c r="AG10" s="142">
        <f t="shared" si="12"/>
        <v>0.001010215375</v>
      </c>
      <c r="AH10" s="143">
        <f t="shared" si="13"/>
        <v>0.000001020535105</v>
      </c>
      <c r="AI10" s="143">
        <f t="shared" si="14"/>
        <v>0.002339719493</v>
      </c>
    </row>
    <row r="11">
      <c r="A11" s="31">
        <v>818.0</v>
      </c>
      <c r="B11" s="32">
        <v>1668.0</v>
      </c>
      <c r="C11" s="33">
        <v>3319.0</v>
      </c>
      <c r="D11" s="55">
        <f t="shared" si="3"/>
        <v>2659</v>
      </c>
      <c r="E11" s="35">
        <v>842.0</v>
      </c>
      <c r="F11" s="36">
        <v>392.0</v>
      </c>
      <c r="G11" s="37">
        <v>472.0</v>
      </c>
      <c r="H11" s="38">
        <v>682.0</v>
      </c>
      <c r="I11" s="39">
        <v>183.0</v>
      </c>
      <c r="J11" s="40">
        <v>88.0</v>
      </c>
      <c r="K11" s="56">
        <f t="shared" si="4"/>
        <v>0.6004686585</v>
      </c>
      <c r="L11" s="56">
        <f t="shared" si="5"/>
        <v>0.4957983193</v>
      </c>
      <c r="M11" s="56">
        <f t="shared" si="6"/>
        <v>0.1422115095</v>
      </c>
      <c r="N11" s="56">
        <f t="shared" si="7"/>
        <v>0.5629936066</v>
      </c>
      <c r="O11" s="57">
        <f t="shared" si="8"/>
        <v>0.02651401024</v>
      </c>
      <c r="P11" s="140">
        <f t="shared" ref="P11:AD11" si="18">P$5*(POWER($L11,P$1)*POWER($M11,P$2)*POWER($N11,P$3)*POWER($O11,P$4))</f>
        <v>-0.00619</v>
      </c>
      <c r="Q11" s="140">
        <f t="shared" si="18"/>
        <v>0.002105212413</v>
      </c>
      <c r="R11" s="140">
        <f t="shared" si="18"/>
        <v>0.9289394509</v>
      </c>
      <c r="S11" s="140">
        <f t="shared" si="18"/>
        <v>0.03697499247</v>
      </c>
      <c r="T11" s="140">
        <f t="shared" si="18"/>
        <v>-0.3490420168</v>
      </c>
      <c r="U11" s="140">
        <f t="shared" si="18"/>
        <v>0.0009982496897</v>
      </c>
      <c r="V11" s="140">
        <f t="shared" si="18"/>
        <v>0.03821367873</v>
      </c>
      <c r="W11" s="140">
        <f t="shared" si="18"/>
        <v>-0.06782982543</v>
      </c>
      <c r="X11" s="140">
        <f t="shared" si="18"/>
        <v>0.004939482619</v>
      </c>
      <c r="Y11" s="140">
        <f t="shared" si="18"/>
        <v>0.2986393565</v>
      </c>
      <c r="Z11" s="140">
        <f t="shared" si="18"/>
        <v>0.01619951486</v>
      </c>
      <c r="AA11" s="140">
        <f t="shared" si="18"/>
        <v>-0.04219738151</v>
      </c>
      <c r="AB11" s="140">
        <f t="shared" si="18"/>
        <v>-0.2657329823</v>
      </c>
      <c r="AC11" s="140">
        <f t="shared" si="18"/>
        <v>-0.3264530928</v>
      </c>
      <c r="AD11" s="140">
        <f t="shared" si="18"/>
        <v>0.3293934044</v>
      </c>
      <c r="AE11" s="141">
        <f t="shared" si="10"/>
        <v>0.5989580437</v>
      </c>
      <c r="AF11" s="142">
        <f t="shared" si="11"/>
        <v>0.6004686585</v>
      </c>
      <c r="AG11" s="142">
        <f t="shared" si="12"/>
        <v>0.001510614808</v>
      </c>
      <c r="AH11" s="143">
        <f t="shared" si="13"/>
        <v>0.000002281957098</v>
      </c>
      <c r="AI11" s="143">
        <f t="shared" si="14"/>
        <v>0.01481494629</v>
      </c>
    </row>
    <row r="12">
      <c r="A12" s="31">
        <v>100.0</v>
      </c>
      <c r="B12" s="32">
        <v>3729.0</v>
      </c>
      <c r="C12" s="33">
        <v>1274.0</v>
      </c>
      <c r="D12" s="55">
        <f t="shared" si="3"/>
        <v>997</v>
      </c>
      <c r="E12" s="35">
        <v>284.0</v>
      </c>
      <c r="F12" s="36">
        <v>165.0</v>
      </c>
      <c r="G12" s="37">
        <v>146.0</v>
      </c>
      <c r="H12" s="38">
        <v>308.0</v>
      </c>
      <c r="I12" s="39">
        <v>62.0</v>
      </c>
      <c r="J12" s="40">
        <v>32.0</v>
      </c>
      <c r="K12" s="56">
        <f t="shared" si="4"/>
        <v>0.5290519878</v>
      </c>
      <c r="L12" s="56">
        <f t="shared" si="5"/>
        <v>0.4256559767</v>
      </c>
      <c r="M12" s="56">
        <f t="shared" si="6"/>
        <v>0.114599686</v>
      </c>
      <c r="N12" s="56">
        <f t="shared" si="7"/>
        <v>0.4934804413</v>
      </c>
      <c r="O12" s="57">
        <f t="shared" si="8"/>
        <v>0.0251177394</v>
      </c>
      <c r="P12" s="140">
        <f t="shared" ref="P12:AD12" si="19">P$5*(POWER($L12,P$1)*POWER($M12,P$2)*POWER($N12,P$3)*POWER($O12,P$4))</f>
        <v>-0.00619</v>
      </c>
      <c r="Q12" s="140">
        <f t="shared" si="19"/>
        <v>0.001994348509</v>
      </c>
      <c r="R12" s="140">
        <f t="shared" si="19"/>
        <v>0.8142427282</v>
      </c>
      <c r="S12" s="140">
        <f t="shared" si="19"/>
        <v>0.02979591837</v>
      </c>
      <c r="T12" s="140">
        <f t="shared" si="19"/>
        <v>-0.2996618076</v>
      </c>
      <c r="U12" s="140">
        <f t="shared" si="19"/>
        <v>0.0008958791825</v>
      </c>
      <c r="V12" s="140">
        <f t="shared" si="19"/>
        <v>0.0317314896</v>
      </c>
      <c r="W12" s="140">
        <f t="shared" si="19"/>
        <v>-0.05211391044</v>
      </c>
      <c r="X12" s="140">
        <f t="shared" si="19"/>
        <v>0.003770815415</v>
      </c>
      <c r="Y12" s="140">
        <f t="shared" si="19"/>
        <v>0.2109415846</v>
      </c>
      <c r="Z12" s="140">
        <f t="shared" si="19"/>
        <v>0.01051960352</v>
      </c>
      <c r="AA12" s="140">
        <f t="shared" si="19"/>
        <v>-0.03431976603</v>
      </c>
      <c r="AB12" s="140">
        <f t="shared" si="19"/>
        <v>-0.1999703601</v>
      </c>
      <c r="AC12" s="140">
        <f t="shared" si="19"/>
        <v>-0.2258515911</v>
      </c>
      <c r="AD12" s="140">
        <f t="shared" si="19"/>
        <v>0.242785234</v>
      </c>
      <c r="AE12" s="141">
        <f t="shared" si="10"/>
        <v>0.5285701661</v>
      </c>
      <c r="AF12" s="142">
        <f t="shared" si="11"/>
        <v>0.5290519878</v>
      </c>
      <c r="AG12" s="142">
        <f t="shared" si="12"/>
        <v>0.0004818216304</v>
      </c>
      <c r="AH12" s="143">
        <f t="shared" si="13"/>
        <v>0.0000002321520835</v>
      </c>
      <c r="AI12" s="143">
        <f t="shared" si="14"/>
        <v>0.002530089323</v>
      </c>
    </row>
    <row r="13">
      <c r="A13" s="31">
        <v>799.0</v>
      </c>
      <c r="B13" s="32">
        <v>1703.0</v>
      </c>
      <c r="C13" s="33">
        <v>1985.0</v>
      </c>
      <c r="D13" s="55">
        <f t="shared" si="3"/>
        <v>1415</v>
      </c>
      <c r="E13" s="35">
        <v>238.0</v>
      </c>
      <c r="F13" s="36">
        <v>302.0</v>
      </c>
      <c r="G13" s="37">
        <v>176.0</v>
      </c>
      <c r="H13" s="38">
        <v>522.0</v>
      </c>
      <c r="I13" s="39">
        <v>94.0</v>
      </c>
      <c r="J13" s="40">
        <v>83.0</v>
      </c>
      <c r="K13" s="56">
        <f t="shared" si="4"/>
        <v>0.3887587822</v>
      </c>
      <c r="L13" s="56">
        <f t="shared" si="5"/>
        <v>0.3137254902</v>
      </c>
      <c r="M13" s="56">
        <f t="shared" si="6"/>
        <v>0.08866498741</v>
      </c>
      <c r="N13" s="56">
        <f t="shared" si="7"/>
        <v>0.3590106007</v>
      </c>
      <c r="O13" s="57">
        <f t="shared" si="8"/>
        <v>0.04181360202</v>
      </c>
      <c r="P13" s="140">
        <f t="shared" ref="P13:AD13" si="20">P$5*(POWER($L13,P$1)*POWER($M13,P$2)*POWER($N13,P$3)*POWER($O13,P$4))</f>
        <v>-0.00619</v>
      </c>
      <c r="Q13" s="140">
        <f t="shared" si="20"/>
        <v>0.00332</v>
      </c>
      <c r="R13" s="140">
        <f t="shared" si="20"/>
        <v>0.5923674912</v>
      </c>
      <c r="S13" s="140">
        <f t="shared" si="20"/>
        <v>0.02305289673</v>
      </c>
      <c r="T13" s="140">
        <f t="shared" si="20"/>
        <v>-0.2208627451</v>
      </c>
      <c r="U13" s="140">
        <f t="shared" si="20"/>
        <v>0.002482695785</v>
      </c>
      <c r="V13" s="140">
        <f t="shared" si="20"/>
        <v>0.03842950753</v>
      </c>
      <c r="W13" s="140">
        <f t="shared" si="20"/>
        <v>-0.02758216284</v>
      </c>
      <c r="X13" s="140">
        <f t="shared" si="20"/>
        <v>0.00485669727</v>
      </c>
      <c r="Y13" s="140">
        <f t="shared" si="20"/>
        <v>0.1187321306</v>
      </c>
      <c r="Z13" s="140">
        <f t="shared" si="20"/>
        <v>0.006297045473</v>
      </c>
      <c r="AA13" s="140">
        <f t="shared" si="20"/>
        <v>-0.04210875685</v>
      </c>
      <c r="AB13" s="140">
        <f t="shared" si="20"/>
        <v>-0.1072244994</v>
      </c>
      <c r="AC13" s="140">
        <f t="shared" si="20"/>
        <v>-0.1287902405</v>
      </c>
      <c r="AD13" s="140">
        <f t="shared" si="20"/>
        <v>0.1318877355</v>
      </c>
      <c r="AE13" s="141">
        <f t="shared" si="10"/>
        <v>0.3886677953</v>
      </c>
      <c r="AF13" s="142">
        <f t="shared" si="11"/>
        <v>0.3887587822</v>
      </c>
      <c r="AG13" s="142">
        <f t="shared" si="12"/>
        <v>0.0000909869499</v>
      </c>
      <c r="AH13" s="143">
        <f t="shared" si="13"/>
        <v>0.000000008278625051</v>
      </c>
      <c r="AI13" s="143">
        <f t="shared" si="14"/>
        <v>0.008098778259</v>
      </c>
    </row>
    <row r="14">
      <c r="A14" s="31">
        <v>246.0</v>
      </c>
      <c r="B14" s="32">
        <v>6514.0</v>
      </c>
      <c r="C14" s="33">
        <v>1615.0</v>
      </c>
      <c r="D14" s="55">
        <f t="shared" si="3"/>
        <v>1276</v>
      </c>
      <c r="E14" s="35">
        <v>396.0</v>
      </c>
      <c r="F14" s="36">
        <v>223.0</v>
      </c>
      <c r="G14" s="37">
        <v>168.0</v>
      </c>
      <c r="H14" s="38">
        <v>398.0</v>
      </c>
      <c r="I14" s="39">
        <v>56.0</v>
      </c>
      <c r="J14" s="40">
        <v>35.0</v>
      </c>
      <c r="K14" s="56">
        <f t="shared" si="4"/>
        <v>0.5317647059</v>
      </c>
      <c r="L14" s="56">
        <f t="shared" si="5"/>
        <v>0.3943661972</v>
      </c>
      <c r="M14" s="56">
        <f t="shared" si="6"/>
        <v>0.1040247678</v>
      </c>
      <c r="N14" s="56">
        <f t="shared" si="7"/>
        <v>0.4858934169</v>
      </c>
      <c r="O14" s="57">
        <f t="shared" si="8"/>
        <v>0.02167182663</v>
      </c>
      <c r="P14" s="140">
        <f t="shared" ref="P14:AD14" si="21">P$5*(POWER($L14,P$1)*POWER($M14,P$2)*POWER($N14,P$3)*POWER($O14,P$4))</f>
        <v>-0.00619</v>
      </c>
      <c r="Q14" s="140">
        <f t="shared" si="21"/>
        <v>0.001720743034</v>
      </c>
      <c r="R14" s="140">
        <f t="shared" si="21"/>
        <v>0.8017241379</v>
      </c>
      <c r="S14" s="140">
        <f t="shared" si="21"/>
        <v>0.02704643963</v>
      </c>
      <c r="T14" s="140">
        <f t="shared" si="21"/>
        <v>-0.2776338028</v>
      </c>
      <c r="U14" s="140">
        <f t="shared" si="21"/>
        <v>0.0006669286584</v>
      </c>
      <c r="V14" s="140">
        <f t="shared" si="21"/>
        <v>0.0269573066</v>
      </c>
      <c r="W14" s="140">
        <f t="shared" si="21"/>
        <v>-0.0505237763</v>
      </c>
      <c r="X14" s="140">
        <f t="shared" si="21"/>
        <v>0.00295327282</v>
      </c>
      <c r="Y14" s="140">
        <f t="shared" si="21"/>
        <v>0.188532663</v>
      </c>
      <c r="Z14" s="140">
        <f t="shared" si="21"/>
        <v>0.008667743005</v>
      </c>
      <c r="AA14" s="140">
        <f t="shared" si="21"/>
        <v>-0.02743470109</v>
      </c>
      <c r="AB14" s="140">
        <f t="shared" si="21"/>
        <v>-0.182422182</v>
      </c>
      <c r="AC14" s="140">
        <f t="shared" si="21"/>
        <v>-0.1899404352</v>
      </c>
      <c r="AD14" s="140">
        <f t="shared" si="21"/>
        <v>0.2084030946</v>
      </c>
      <c r="AE14" s="141">
        <f t="shared" si="10"/>
        <v>0.5325274319</v>
      </c>
      <c r="AF14" s="142">
        <f t="shared" si="11"/>
        <v>0.5317647059</v>
      </c>
      <c r="AG14" s="142">
        <f t="shared" si="12"/>
        <v>-0.0007627260636</v>
      </c>
      <c r="AH14" s="143">
        <f t="shared" si="13"/>
        <v>0.0000005817510481</v>
      </c>
      <c r="AI14" s="143">
        <f t="shared" si="14"/>
        <v>0.002810347569</v>
      </c>
    </row>
    <row r="15">
      <c r="A15" s="31">
        <v>760.0</v>
      </c>
      <c r="B15" s="32">
        <v>3721.0</v>
      </c>
      <c r="C15" s="33">
        <v>1209.0</v>
      </c>
      <c r="D15" s="55">
        <f t="shared" si="3"/>
        <v>941</v>
      </c>
      <c r="E15" s="35">
        <v>282.0</v>
      </c>
      <c r="F15" s="36">
        <v>159.0</v>
      </c>
      <c r="G15" s="37">
        <v>140.0</v>
      </c>
      <c r="H15" s="38">
        <v>255.0</v>
      </c>
      <c r="I15" s="39">
        <v>70.0</v>
      </c>
      <c r="J15" s="40">
        <v>35.0</v>
      </c>
      <c r="K15" s="56">
        <f t="shared" si="4"/>
        <v>0.5799011532</v>
      </c>
      <c r="L15" s="56">
        <f t="shared" si="5"/>
        <v>0.4191616766</v>
      </c>
      <c r="M15" s="56">
        <f t="shared" si="6"/>
        <v>0.1157981803</v>
      </c>
      <c r="N15" s="56">
        <f t="shared" si="7"/>
        <v>0.522848034</v>
      </c>
      <c r="O15" s="57">
        <f t="shared" si="8"/>
        <v>0.02894954508</v>
      </c>
      <c r="P15" s="140">
        <f t="shared" ref="P15:AD15" si="22">P$5*(POWER($L15,P$1)*POWER($M15,P$2)*POWER($N15,P$3)*POWER($O15,P$4))</f>
        <v>-0.00619</v>
      </c>
      <c r="Q15" s="140">
        <f t="shared" si="22"/>
        <v>0.002298593879</v>
      </c>
      <c r="R15" s="140">
        <f t="shared" si="22"/>
        <v>0.8626992561</v>
      </c>
      <c r="S15" s="140">
        <f t="shared" si="22"/>
        <v>0.03010752688</v>
      </c>
      <c r="T15" s="140">
        <f t="shared" si="22"/>
        <v>-0.2950898204</v>
      </c>
      <c r="U15" s="140">
        <f t="shared" si="22"/>
        <v>0.001190068148</v>
      </c>
      <c r="V15" s="140">
        <f t="shared" si="22"/>
        <v>0.03874870459</v>
      </c>
      <c r="W15" s="140">
        <f t="shared" si="22"/>
        <v>-0.05850119427</v>
      </c>
      <c r="X15" s="140">
        <f t="shared" si="22"/>
        <v>0.00439151908</v>
      </c>
      <c r="Y15" s="140">
        <f t="shared" si="22"/>
        <v>0.2258322939</v>
      </c>
      <c r="Z15" s="140">
        <f t="shared" si="22"/>
        <v>0.01074078407</v>
      </c>
      <c r="AA15" s="140">
        <f t="shared" si="22"/>
        <v>-0.03895187293</v>
      </c>
      <c r="AB15" s="140">
        <f t="shared" si="22"/>
        <v>-0.2086382814</v>
      </c>
      <c r="AC15" s="140">
        <f t="shared" si="22"/>
        <v>-0.2247316781</v>
      </c>
      <c r="AD15" s="140">
        <f t="shared" si="22"/>
        <v>0.235433325</v>
      </c>
      <c r="AE15" s="141">
        <f t="shared" si="10"/>
        <v>0.5793392247</v>
      </c>
      <c r="AF15" s="142">
        <f t="shared" si="11"/>
        <v>0.5799011532</v>
      </c>
      <c r="AG15" s="142">
        <f t="shared" si="12"/>
        <v>0.0005619285536</v>
      </c>
      <c r="AH15" s="143">
        <f t="shared" si="13"/>
        <v>0.0000003157636994</v>
      </c>
      <c r="AI15" s="143">
        <f t="shared" si="14"/>
        <v>0.01023115231</v>
      </c>
    </row>
    <row r="16">
      <c r="A16" s="31">
        <v>768.0</v>
      </c>
      <c r="B16" s="32">
        <v>1680.0</v>
      </c>
      <c r="C16" s="33">
        <v>2076.0</v>
      </c>
      <c r="D16" s="55">
        <f t="shared" si="3"/>
        <v>1574</v>
      </c>
      <c r="E16" s="35">
        <v>465.0</v>
      </c>
      <c r="F16" s="36">
        <v>314.0</v>
      </c>
      <c r="G16" s="37">
        <v>197.0</v>
      </c>
      <c r="H16" s="38">
        <v>463.0</v>
      </c>
      <c r="I16" s="39">
        <v>67.0</v>
      </c>
      <c r="J16" s="40">
        <v>68.0</v>
      </c>
      <c r="K16" s="56">
        <f t="shared" si="4"/>
        <v>0.5346733668</v>
      </c>
      <c r="L16" s="56">
        <f t="shared" si="5"/>
        <v>0.3402417962</v>
      </c>
      <c r="M16" s="56">
        <f t="shared" si="6"/>
        <v>0.09489402697</v>
      </c>
      <c r="N16" s="56">
        <f t="shared" si="7"/>
        <v>0.4631512071</v>
      </c>
      <c r="O16" s="57">
        <f t="shared" si="8"/>
        <v>0.03275529865</v>
      </c>
      <c r="P16" s="140">
        <f t="shared" ref="P16:AD16" si="23">P$5*(POWER($L16,P$1)*POWER($M16,P$2)*POWER($N16,P$3)*POWER($O16,P$4))</f>
        <v>-0.00619</v>
      </c>
      <c r="Q16" s="140">
        <f t="shared" si="23"/>
        <v>0.002600770713</v>
      </c>
      <c r="R16" s="140">
        <f t="shared" si="23"/>
        <v>0.7641994917</v>
      </c>
      <c r="S16" s="140">
        <f t="shared" si="23"/>
        <v>0.02467244701</v>
      </c>
      <c r="T16" s="140">
        <f t="shared" si="23"/>
        <v>-0.2395302245</v>
      </c>
      <c r="U16" s="140">
        <f t="shared" si="23"/>
        <v>0.001523531617</v>
      </c>
      <c r="V16" s="140">
        <f t="shared" si="23"/>
        <v>0.03883687964</v>
      </c>
      <c r="W16" s="140">
        <f t="shared" si="23"/>
        <v>-0.0459049347</v>
      </c>
      <c r="X16" s="140">
        <f t="shared" si="23"/>
        <v>0.004071849674</v>
      </c>
      <c r="Y16" s="140">
        <f t="shared" si="23"/>
        <v>0.1639345561</v>
      </c>
      <c r="Z16" s="140">
        <f t="shared" si="23"/>
        <v>0.007212905961</v>
      </c>
      <c r="AA16" s="140">
        <f t="shared" si="23"/>
        <v>-0.03577455649</v>
      </c>
      <c r="AB16" s="140">
        <f t="shared" si="23"/>
        <v>-0.1500193955</v>
      </c>
      <c r="AC16" s="140">
        <f t="shared" si="23"/>
        <v>-0.1494884127</v>
      </c>
      <c r="AD16" s="140">
        <f t="shared" si="23"/>
        <v>0.155124403</v>
      </c>
      <c r="AE16" s="141">
        <f t="shared" si="10"/>
        <v>0.5352693116</v>
      </c>
      <c r="AF16" s="142">
        <f t="shared" si="11"/>
        <v>0.5346733668</v>
      </c>
      <c r="AG16" s="142">
        <f t="shared" si="12"/>
        <v>-0.0005959447982</v>
      </c>
      <c r="AH16" s="143">
        <f t="shared" si="13"/>
        <v>0.0000003551502025</v>
      </c>
      <c r="AI16" s="143">
        <f t="shared" si="14"/>
        <v>0.003127199885</v>
      </c>
    </row>
    <row r="17">
      <c r="A17" s="31">
        <v>629.0</v>
      </c>
      <c r="B17" s="32">
        <v>6714.0</v>
      </c>
      <c r="C17" s="33">
        <v>653.0</v>
      </c>
      <c r="D17" s="55">
        <f t="shared" si="3"/>
        <v>473</v>
      </c>
      <c r="E17" s="35">
        <v>99.0</v>
      </c>
      <c r="F17" s="36">
        <v>102.0</v>
      </c>
      <c r="G17" s="37">
        <v>60.0</v>
      </c>
      <c r="H17" s="38">
        <v>159.0</v>
      </c>
      <c r="I17" s="39">
        <v>26.0</v>
      </c>
      <c r="J17" s="40">
        <v>27.0</v>
      </c>
      <c r="K17" s="56">
        <f t="shared" si="4"/>
        <v>0.4401408451</v>
      </c>
      <c r="L17" s="56">
        <f t="shared" si="5"/>
        <v>0.3174603175</v>
      </c>
      <c r="M17" s="56">
        <f t="shared" si="6"/>
        <v>0.09188361409</v>
      </c>
      <c r="N17" s="56">
        <f t="shared" si="7"/>
        <v>0.3911205074</v>
      </c>
      <c r="O17" s="57">
        <f t="shared" si="8"/>
        <v>0.04134762634</v>
      </c>
      <c r="P17" s="140">
        <f t="shared" ref="P17:AD17" si="24">P$5*(POWER($L17,P$1)*POWER($M17,P$2)*POWER($N17,P$3)*POWER($O17,P$4))</f>
        <v>-0.00619</v>
      </c>
      <c r="Q17" s="140">
        <f t="shared" si="24"/>
        <v>0.003283001531</v>
      </c>
      <c r="R17" s="140">
        <f t="shared" si="24"/>
        <v>0.6453488372</v>
      </c>
      <c r="S17" s="140">
        <f t="shared" si="24"/>
        <v>0.02388973966</v>
      </c>
      <c r="T17" s="140">
        <f t="shared" si="24"/>
        <v>-0.2234920635</v>
      </c>
      <c r="U17" s="140">
        <f t="shared" si="24"/>
        <v>0.00242766921</v>
      </c>
      <c r="V17" s="140">
        <f t="shared" si="24"/>
        <v>0.04140007576</v>
      </c>
      <c r="W17" s="140">
        <f t="shared" si="24"/>
        <v>-0.03273670378</v>
      </c>
      <c r="X17" s="140">
        <f t="shared" si="24"/>
        <v>0.004976911838</v>
      </c>
      <c r="Y17" s="140">
        <f t="shared" si="24"/>
        <v>0.1340471203</v>
      </c>
      <c r="Z17" s="140">
        <f t="shared" si="24"/>
        <v>0.006762521429</v>
      </c>
      <c r="AA17" s="140">
        <f t="shared" si="24"/>
        <v>-0.04213520018</v>
      </c>
      <c r="AB17" s="140">
        <f t="shared" si="24"/>
        <v>-0.1182053089</v>
      </c>
      <c r="AC17" s="140">
        <f t="shared" si="24"/>
        <v>-0.135054328</v>
      </c>
      <c r="AD17" s="140">
        <f t="shared" si="24"/>
        <v>0.1350466112</v>
      </c>
      <c r="AE17" s="141">
        <f t="shared" si="10"/>
        <v>0.4393688838</v>
      </c>
      <c r="AF17" s="142">
        <f t="shared" si="11"/>
        <v>0.4401408451</v>
      </c>
      <c r="AG17" s="142">
        <f t="shared" si="12"/>
        <v>0.0007719612524</v>
      </c>
      <c r="AH17" s="143">
        <f t="shared" si="13"/>
        <v>0.0000005959241751</v>
      </c>
      <c r="AI17" s="143">
        <f t="shared" si="14"/>
        <v>0.00149082086</v>
      </c>
    </row>
    <row r="18">
      <c r="A18" s="31">
        <v>93.0</v>
      </c>
      <c r="B18" s="32">
        <v>3726.0</v>
      </c>
      <c r="C18" s="33">
        <v>1883.0</v>
      </c>
      <c r="D18" s="55">
        <f t="shared" si="3"/>
        <v>1429</v>
      </c>
      <c r="E18" s="35">
        <v>341.0</v>
      </c>
      <c r="F18" s="36">
        <v>265.0</v>
      </c>
      <c r="G18" s="37">
        <v>185.0</v>
      </c>
      <c r="H18" s="38">
        <v>495.0</v>
      </c>
      <c r="I18" s="39">
        <v>86.0</v>
      </c>
      <c r="J18" s="40">
        <v>57.0</v>
      </c>
      <c r="K18" s="56">
        <f t="shared" si="4"/>
        <v>0.4631236443</v>
      </c>
      <c r="L18" s="56">
        <f t="shared" si="5"/>
        <v>0.3648915187</v>
      </c>
      <c r="M18" s="56">
        <f t="shared" si="6"/>
        <v>0.09824747743</v>
      </c>
      <c r="N18" s="56">
        <f t="shared" si="7"/>
        <v>0.4282715185</v>
      </c>
      <c r="O18" s="57">
        <f t="shared" si="8"/>
        <v>0.0302708444</v>
      </c>
      <c r="P18" s="140">
        <f t="shared" ref="P18:AD18" si="25">P$5*(POWER($L18,P$1)*POWER($M18,P$2)*POWER($N18,P$3)*POWER($O18,P$4))</f>
        <v>-0.00619</v>
      </c>
      <c r="Q18" s="140">
        <f t="shared" si="25"/>
        <v>0.002403505045</v>
      </c>
      <c r="R18" s="140">
        <f t="shared" si="25"/>
        <v>0.7066480056</v>
      </c>
      <c r="S18" s="140">
        <f t="shared" si="25"/>
        <v>0.02554434413</v>
      </c>
      <c r="T18" s="140">
        <f t="shared" si="25"/>
        <v>-0.2568836292</v>
      </c>
      <c r="U18" s="140">
        <f t="shared" si="25"/>
        <v>0.001301180109</v>
      </c>
      <c r="V18" s="140">
        <f t="shared" si="25"/>
        <v>0.03318819967</v>
      </c>
      <c r="W18" s="140">
        <f t="shared" si="25"/>
        <v>-0.03925112963</v>
      </c>
      <c r="X18" s="140">
        <f t="shared" si="25"/>
        <v>0.003895984673</v>
      </c>
      <c r="Y18" s="140">
        <f t="shared" si="25"/>
        <v>0.1569457044</v>
      </c>
      <c r="Z18" s="140">
        <f t="shared" si="25"/>
        <v>0.007731706024</v>
      </c>
      <c r="AA18" s="140">
        <f t="shared" si="25"/>
        <v>-0.03545629378</v>
      </c>
      <c r="AB18" s="140">
        <f t="shared" si="25"/>
        <v>-0.1487715579</v>
      </c>
      <c r="AC18" s="140">
        <f t="shared" si="25"/>
        <v>-0.1659839779</v>
      </c>
      <c r="AD18" s="140">
        <f t="shared" si="25"/>
        <v>0.1784153994</v>
      </c>
      <c r="AE18" s="141">
        <f t="shared" si="10"/>
        <v>0.4635374407</v>
      </c>
      <c r="AF18" s="142">
        <f t="shared" si="11"/>
        <v>0.4631236443</v>
      </c>
      <c r="AG18" s="142">
        <f t="shared" si="12"/>
        <v>-0.0004137964204</v>
      </c>
      <c r="AH18" s="143">
        <f t="shared" si="13"/>
        <v>0.0000001712274775</v>
      </c>
      <c r="AI18" s="143">
        <f t="shared" si="14"/>
        <v>0.0002442453313</v>
      </c>
    </row>
    <row r="19">
      <c r="A19" s="31">
        <v>985.0</v>
      </c>
      <c r="B19" s="32">
        <v>6512.0</v>
      </c>
      <c r="C19" s="33">
        <v>1414.0</v>
      </c>
      <c r="D19" s="55">
        <f t="shared" si="3"/>
        <v>1221</v>
      </c>
      <c r="E19" s="35">
        <v>419.0</v>
      </c>
      <c r="F19" s="36">
        <v>130.0</v>
      </c>
      <c r="G19" s="37">
        <v>291.0</v>
      </c>
      <c r="H19" s="38">
        <v>300.0</v>
      </c>
      <c r="I19" s="39">
        <v>62.0</v>
      </c>
      <c r="J19" s="40">
        <v>19.0</v>
      </c>
      <c r="K19" s="56">
        <f t="shared" si="4"/>
        <v>0.6158770807</v>
      </c>
      <c r="L19" s="56">
        <f t="shared" si="5"/>
        <v>0.6613636364</v>
      </c>
      <c r="M19" s="56">
        <f t="shared" si="6"/>
        <v>0.2057991513</v>
      </c>
      <c r="N19" s="56">
        <f t="shared" si="7"/>
        <v>0.6322686323</v>
      </c>
      <c r="O19" s="57">
        <f t="shared" si="8"/>
        <v>0.01343705799</v>
      </c>
      <c r="P19" s="140">
        <f t="shared" ref="P19:AD19" si="26">P$5*(POWER($L19,P$1)*POWER($M19,P$2)*POWER($N19,P$3)*POWER($O19,P$4))</f>
        <v>-0.00619</v>
      </c>
      <c r="Q19" s="140">
        <f t="shared" si="26"/>
        <v>0.001066902405</v>
      </c>
      <c r="R19" s="140">
        <f t="shared" si="26"/>
        <v>1.043243243</v>
      </c>
      <c r="S19" s="140">
        <f t="shared" si="26"/>
        <v>0.05350777935</v>
      </c>
      <c r="T19" s="140">
        <f t="shared" si="26"/>
        <v>-0.4656</v>
      </c>
      <c r="U19" s="140">
        <f t="shared" si="26"/>
        <v>0.000256387429</v>
      </c>
      <c r="V19" s="140">
        <f t="shared" si="26"/>
        <v>0.02174932551</v>
      </c>
      <c r="W19" s="140">
        <f t="shared" si="26"/>
        <v>-0.0855494154</v>
      </c>
      <c r="X19" s="140">
        <f t="shared" si="26"/>
        <v>0.003622589022</v>
      </c>
      <c r="Y19" s="140">
        <f t="shared" si="26"/>
        <v>0.4853488978</v>
      </c>
      <c r="Z19" s="140">
        <f t="shared" si="26"/>
        <v>0.03392498585</v>
      </c>
      <c r="AA19" s="140">
        <f t="shared" si="26"/>
        <v>-0.02852656873</v>
      </c>
      <c r="AB19" s="140">
        <f t="shared" si="26"/>
        <v>-0.3980878267</v>
      </c>
      <c r="AC19" s="140">
        <f t="shared" si="26"/>
        <v>-0.6301803877</v>
      </c>
      <c r="AD19" s="140">
        <f t="shared" si="26"/>
        <v>0.5861184917</v>
      </c>
      <c r="AE19" s="141">
        <f t="shared" si="10"/>
        <v>0.6147044039</v>
      </c>
      <c r="AF19" s="142">
        <f t="shared" si="11"/>
        <v>0.6158770807</v>
      </c>
      <c r="AG19" s="142">
        <f t="shared" si="12"/>
        <v>0.001172676777</v>
      </c>
      <c r="AH19" s="143">
        <f t="shared" si="13"/>
        <v>0.000001375170824</v>
      </c>
      <c r="AI19" s="143">
        <f t="shared" si="14"/>
        <v>0.01880328926</v>
      </c>
    </row>
    <row r="20">
      <c r="A20" s="31">
        <v>99.0</v>
      </c>
      <c r="B20" s="32">
        <v>7664.0</v>
      </c>
      <c r="C20" s="33">
        <v>1031.0</v>
      </c>
      <c r="D20" s="55">
        <f t="shared" si="3"/>
        <v>793</v>
      </c>
      <c r="E20" s="35">
        <v>203.0</v>
      </c>
      <c r="F20" s="36">
        <v>133.0</v>
      </c>
      <c r="G20" s="37">
        <v>108.0</v>
      </c>
      <c r="H20" s="38">
        <v>279.0</v>
      </c>
      <c r="I20" s="39">
        <v>43.0</v>
      </c>
      <c r="J20" s="40">
        <v>27.0</v>
      </c>
      <c r="K20" s="56">
        <f t="shared" si="4"/>
        <v>0.4685714286</v>
      </c>
      <c r="L20" s="56">
        <f t="shared" si="5"/>
        <v>0.4029850746</v>
      </c>
      <c r="M20" s="56">
        <f t="shared" si="6"/>
        <v>0.1047526673</v>
      </c>
      <c r="N20" s="56">
        <f t="shared" si="7"/>
        <v>0.446406053</v>
      </c>
      <c r="O20" s="57">
        <f t="shared" si="8"/>
        <v>0.02618816683</v>
      </c>
      <c r="P20" s="140">
        <f t="shared" ref="P20:AD20" si="27">P$5*(POWER($L20,P$1)*POWER($M20,P$2)*POWER($N20,P$3)*POWER($O20,P$4))</f>
        <v>-0.00619</v>
      </c>
      <c r="Q20" s="140">
        <f t="shared" si="27"/>
        <v>0.002079340446</v>
      </c>
      <c r="R20" s="140">
        <f t="shared" si="27"/>
        <v>0.7365699874</v>
      </c>
      <c r="S20" s="140">
        <f t="shared" si="27"/>
        <v>0.0272356935</v>
      </c>
      <c r="T20" s="140">
        <f t="shared" si="27"/>
        <v>-0.2837014925</v>
      </c>
      <c r="U20" s="140">
        <f t="shared" si="27"/>
        <v>0.0009738645162</v>
      </c>
      <c r="V20" s="140">
        <f t="shared" si="27"/>
        <v>0.02992782384</v>
      </c>
      <c r="W20" s="140">
        <f t="shared" si="27"/>
        <v>-0.04264556992</v>
      </c>
      <c r="X20" s="140">
        <f t="shared" si="27"/>
        <v>0.003593697229</v>
      </c>
      <c r="Y20" s="140">
        <f t="shared" si="27"/>
        <v>0.1744230983</v>
      </c>
      <c r="Z20" s="140">
        <f t="shared" si="27"/>
        <v>0.008789470169</v>
      </c>
      <c r="AA20" s="140">
        <f t="shared" si="27"/>
        <v>-0.03387654357</v>
      </c>
      <c r="AB20" s="140">
        <f t="shared" si="27"/>
        <v>-0.1712600177</v>
      </c>
      <c r="AC20" s="140">
        <f t="shared" si="27"/>
        <v>-0.1954497155</v>
      </c>
      <c r="AD20" s="140">
        <f t="shared" si="27"/>
        <v>0.2176119403</v>
      </c>
      <c r="AE20" s="141">
        <f t="shared" si="10"/>
        <v>0.4680815765</v>
      </c>
      <c r="AF20" s="142">
        <f t="shared" si="11"/>
        <v>0.4685714286</v>
      </c>
      <c r="AG20" s="142">
        <f t="shared" si="12"/>
        <v>0.0004898521064</v>
      </c>
      <c r="AH20" s="143">
        <f t="shared" si="13"/>
        <v>0.0000002399550861</v>
      </c>
      <c r="AI20" s="143">
        <f t="shared" si="14"/>
        <v>0.0001036439225</v>
      </c>
    </row>
    <row r="21">
      <c r="A21" s="31">
        <v>1238.0</v>
      </c>
      <c r="B21" s="32">
        <v>4590.0</v>
      </c>
      <c r="C21" s="33">
        <v>894.0</v>
      </c>
      <c r="D21" s="55">
        <f t="shared" si="3"/>
        <v>430</v>
      </c>
      <c r="E21" s="35">
        <v>26.0</v>
      </c>
      <c r="F21" s="36">
        <v>95.0</v>
      </c>
      <c r="G21" s="37">
        <v>32.0</v>
      </c>
      <c r="H21" s="38">
        <v>192.0</v>
      </c>
      <c r="I21" s="39">
        <v>23.0</v>
      </c>
      <c r="J21" s="40">
        <v>62.0</v>
      </c>
      <c r="K21" s="56">
        <f t="shared" si="4"/>
        <v>0.2033195021</v>
      </c>
      <c r="L21" s="56">
        <f t="shared" si="5"/>
        <v>0.1693121693</v>
      </c>
      <c r="M21" s="56">
        <f t="shared" si="6"/>
        <v>0.03579418345</v>
      </c>
      <c r="N21" s="56">
        <f t="shared" si="7"/>
        <v>0.188372093</v>
      </c>
      <c r="O21" s="57">
        <f t="shared" si="8"/>
        <v>0.06935123043</v>
      </c>
      <c r="P21" s="140">
        <f t="shared" ref="P21:AD21" si="28">P$5*(POWER($L21,P$1)*POWER($M21,P$2)*POWER($N21,P$3)*POWER($O21,P$4))</f>
        <v>-0.00619</v>
      </c>
      <c r="Q21" s="140">
        <f t="shared" si="28"/>
        <v>0.005506487696</v>
      </c>
      <c r="R21" s="140">
        <f t="shared" si="28"/>
        <v>0.3108139535</v>
      </c>
      <c r="S21" s="140">
        <f t="shared" si="28"/>
        <v>0.009306487696</v>
      </c>
      <c r="T21" s="140">
        <f t="shared" si="28"/>
        <v>-0.1191957672</v>
      </c>
      <c r="U21" s="140">
        <f t="shared" si="28"/>
        <v>0.006829622289</v>
      </c>
      <c r="V21" s="140">
        <f t="shared" si="28"/>
        <v>0.03344342126</v>
      </c>
      <c r="W21" s="140">
        <f t="shared" si="28"/>
        <v>-0.007593585722</v>
      </c>
      <c r="X21" s="140">
        <f t="shared" si="28"/>
        <v>0.00325190557</v>
      </c>
      <c r="Y21" s="140">
        <f t="shared" si="28"/>
        <v>0.0251499922</v>
      </c>
      <c r="Z21" s="140">
        <f t="shared" si="28"/>
        <v>0.001026260078</v>
      </c>
      <c r="AA21" s="140">
        <f t="shared" si="28"/>
        <v>-0.03769184333</v>
      </c>
      <c r="AB21" s="140">
        <f t="shared" si="28"/>
        <v>-0.0303627907</v>
      </c>
      <c r="AC21" s="140">
        <f t="shared" si="28"/>
        <v>-0.02805960963</v>
      </c>
      <c r="AD21" s="140">
        <f t="shared" si="28"/>
        <v>0.03841325831</v>
      </c>
      <c r="AE21" s="141">
        <f t="shared" si="10"/>
        <v>0.204647792</v>
      </c>
      <c r="AF21" s="142">
        <f t="shared" si="11"/>
        <v>0.2033195021</v>
      </c>
      <c r="AG21" s="142">
        <f t="shared" si="12"/>
        <v>-0.001328289934</v>
      </c>
      <c r="AH21" s="143">
        <f t="shared" si="13"/>
        <v>0.000001764354148</v>
      </c>
      <c r="AI21" s="143">
        <f t="shared" si="14"/>
        <v>0.07586305788</v>
      </c>
    </row>
    <row r="22">
      <c r="A22" s="31">
        <v>423.0</v>
      </c>
      <c r="B22" s="32">
        <v>6602.0</v>
      </c>
      <c r="C22" s="33">
        <v>1484.0</v>
      </c>
      <c r="D22" s="55">
        <f t="shared" si="3"/>
        <v>1145</v>
      </c>
      <c r="E22" s="35">
        <v>252.0</v>
      </c>
      <c r="F22" s="36">
        <v>212.0</v>
      </c>
      <c r="G22" s="37">
        <v>168.0</v>
      </c>
      <c r="H22" s="38">
        <v>392.0</v>
      </c>
      <c r="I22" s="39">
        <v>77.0</v>
      </c>
      <c r="J22" s="40">
        <v>44.0</v>
      </c>
      <c r="K22" s="56">
        <f t="shared" si="4"/>
        <v>0.4563106796</v>
      </c>
      <c r="L22" s="56">
        <f t="shared" si="5"/>
        <v>0.3962264151</v>
      </c>
      <c r="M22" s="56">
        <f t="shared" si="6"/>
        <v>0.1132075472</v>
      </c>
      <c r="N22" s="56">
        <f t="shared" si="7"/>
        <v>0.4340611354</v>
      </c>
      <c r="O22" s="57">
        <f t="shared" si="8"/>
        <v>0.02964959569</v>
      </c>
      <c r="P22" s="140">
        <f t="shared" ref="P22:AD22" si="29">P$5*(POWER($L22,P$1)*POWER($M22,P$2)*POWER($N22,P$3)*POWER($O22,P$4))</f>
        <v>-0.00619</v>
      </c>
      <c r="Q22" s="140">
        <f t="shared" si="29"/>
        <v>0.002354177898</v>
      </c>
      <c r="R22" s="140">
        <f t="shared" si="29"/>
        <v>0.7162008734</v>
      </c>
      <c r="S22" s="140">
        <f t="shared" si="29"/>
        <v>0.02943396226</v>
      </c>
      <c r="T22" s="140">
        <f t="shared" si="29"/>
        <v>-0.2789433962</v>
      </c>
      <c r="U22" s="140">
        <f t="shared" si="29"/>
        <v>0.001248319905</v>
      </c>
      <c r="V22" s="140">
        <f t="shared" si="29"/>
        <v>0.03294652715</v>
      </c>
      <c r="W22" s="140">
        <f t="shared" si="29"/>
        <v>-0.04031954082</v>
      </c>
      <c r="X22" s="140">
        <f t="shared" si="29"/>
        <v>0.004397090983</v>
      </c>
      <c r="Y22" s="140">
        <f t="shared" si="29"/>
        <v>0.1832884568</v>
      </c>
      <c r="Z22" s="140">
        <f t="shared" si="29"/>
        <v>0.01026557494</v>
      </c>
      <c r="AA22" s="140">
        <f t="shared" si="29"/>
        <v>-0.03771092916</v>
      </c>
      <c r="AB22" s="140">
        <f t="shared" si="29"/>
        <v>-0.1637311362</v>
      </c>
      <c r="AC22" s="140">
        <f t="shared" si="29"/>
        <v>-0.2076824493</v>
      </c>
      <c r="AD22" s="140">
        <f t="shared" si="29"/>
        <v>0.2103737985</v>
      </c>
      <c r="AE22" s="141">
        <f t="shared" si="10"/>
        <v>0.4559313301</v>
      </c>
      <c r="AF22" s="142">
        <f t="shared" si="11"/>
        <v>0.4563106796</v>
      </c>
      <c r="AG22" s="142">
        <f t="shared" si="12"/>
        <v>0.0003793494891</v>
      </c>
      <c r="AH22" s="143">
        <f t="shared" si="13"/>
        <v>0.0000001439060349</v>
      </c>
      <c r="AI22" s="143">
        <f t="shared" si="14"/>
        <v>0.0005036126136</v>
      </c>
    </row>
    <row r="23">
      <c r="A23" s="31">
        <v>94.0</v>
      </c>
      <c r="B23" s="32">
        <v>6734.0</v>
      </c>
      <c r="C23" s="33">
        <v>1709.0</v>
      </c>
      <c r="D23" s="55">
        <f t="shared" si="3"/>
        <v>1303</v>
      </c>
      <c r="E23" s="35">
        <v>292.0</v>
      </c>
      <c r="F23" s="36">
        <v>228.0</v>
      </c>
      <c r="G23" s="37">
        <v>182.0</v>
      </c>
      <c r="H23" s="38">
        <v>457.0</v>
      </c>
      <c r="I23" s="39">
        <v>95.0</v>
      </c>
      <c r="J23" s="40">
        <v>49.0</v>
      </c>
      <c r="K23" s="56">
        <f t="shared" si="4"/>
        <v>0.4585308057</v>
      </c>
      <c r="L23" s="56">
        <f t="shared" si="5"/>
        <v>0.3965141612</v>
      </c>
      <c r="M23" s="56">
        <f t="shared" si="6"/>
        <v>0.1064950263</v>
      </c>
      <c r="N23" s="56">
        <f t="shared" si="7"/>
        <v>0.4366845741</v>
      </c>
      <c r="O23" s="57">
        <f t="shared" si="8"/>
        <v>0.02867173786</v>
      </c>
      <c r="P23" s="140">
        <f t="shared" ref="P23:AD23" si="30">P$5*(POWER($L23,P$1)*POWER($M23,P$2)*POWER($N23,P$3)*POWER($O23,P$4))</f>
        <v>-0.00619</v>
      </c>
      <c r="Q23" s="140">
        <f t="shared" si="30"/>
        <v>0.002276535986</v>
      </c>
      <c r="R23" s="140">
        <f t="shared" si="30"/>
        <v>0.7205295472</v>
      </c>
      <c r="S23" s="140">
        <f t="shared" si="30"/>
        <v>0.02768870685</v>
      </c>
      <c r="T23" s="140">
        <f t="shared" si="30"/>
        <v>-0.2791459695</v>
      </c>
      <c r="U23" s="140">
        <f t="shared" si="30"/>
        <v>0.001167337344</v>
      </c>
      <c r="V23" s="140">
        <f t="shared" si="30"/>
        <v>0.03205249442</v>
      </c>
      <c r="W23" s="140">
        <f t="shared" si="30"/>
        <v>-0.04080839129</v>
      </c>
      <c r="X23" s="140">
        <f t="shared" si="30"/>
        <v>0.003999950696</v>
      </c>
      <c r="Y23" s="140">
        <f t="shared" si="30"/>
        <v>0.1734626623</v>
      </c>
      <c r="Z23" s="140">
        <f t="shared" si="30"/>
        <v>0.009084293697</v>
      </c>
      <c r="AA23" s="140">
        <f t="shared" si="30"/>
        <v>-0.03649368778</v>
      </c>
      <c r="AB23" s="140">
        <f t="shared" si="30"/>
        <v>-0.16484034</v>
      </c>
      <c r="AC23" s="140">
        <f t="shared" si="30"/>
        <v>-0.1955100194</v>
      </c>
      <c r="AD23" s="140">
        <f t="shared" si="30"/>
        <v>0.2106794633</v>
      </c>
      <c r="AE23" s="141">
        <f t="shared" si="10"/>
        <v>0.4579525839</v>
      </c>
      <c r="AF23" s="142">
        <f t="shared" si="11"/>
        <v>0.4585308057</v>
      </c>
      <c r="AG23" s="142">
        <f t="shared" si="12"/>
        <v>0.0005782217731</v>
      </c>
      <c r="AH23" s="143">
        <f t="shared" si="13"/>
        <v>0.0000003343404189</v>
      </c>
      <c r="AI23" s="143">
        <f t="shared" si="14"/>
        <v>0.0004088964767</v>
      </c>
    </row>
    <row r="24">
      <c r="A24" s="31">
        <v>1206.0</v>
      </c>
      <c r="B24" s="32">
        <v>4593.0</v>
      </c>
      <c r="C24" s="33">
        <v>1002.0</v>
      </c>
      <c r="D24" s="55">
        <f t="shared" si="3"/>
        <v>443</v>
      </c>
      <c r="E24" s="35">
        <v>30.0</v>
      </c>
      <c r="F24" s="36">
        <v>102.0</v>
      </c>
      <c r="G24" s="37">
        <v>32.0</v>
      </c>
      <c r="H24" s="38">
        <v>179.0</v>
      </c>
      <c r="I24" s="39">
        <v>26.0</v>
      </c>
      <c r="J24" s="40">
        <v>74.0</v>
      </c>
      <c r="K24" s="56">
        <f t="shared" si="4"/>
        <v>0.2382978723</v>
      </c>
      <c r="L24" s="56">
        <f t="shared" si="5"/>
        <v>0.1538461538</v>
      </c>
      <c r="M24" s="56">
        <f t="shared" si="6"/>
        <v>0.03193612774</v>
      </c>
      <c r="N24" s="56">
        <f t="shared" si="7"/>
        <v>0.1986455982</v>
      </c>
      <c r="O24" s="57">
        <f t="shared" si="8"/>
        <v>0.07385229541</v>
      </c>
      <c r="P24" s="140">
        <f t="shared" ref="P24:AD24" si="31">P$5*(POWER($L24,P$1)*POWER($M24,P$2)*POWER($N24,P$3)*POWER($O24,P$4))</f>
        <v>-0.00619</v>
      </c>
      <c r="Q24" s="140">
        <f t="shared" si="31"/>
        <v>0.005863872255</v>
      </c>
      <c r="R24" s="140">
        <f t="shared" si="31"/>
        <v>0.327765237</v>
      </c>
      <c r="S24" s="140">
        <f t="shared" si="31"/>
        <v>0.008303393214</v>
      </c>
      <c r="T24" s="140">
        <f t="shared" si="31"/>
        <v>-0.1083076923</v>
      </c>
      <c r="U24" s="140">
        <f t="shared" si="31"/>
        <v>0.007744909383</v>
      </c>
      <c r="V24" s="140">
        <f t="shared" si="31"/>
        <v>0.0375563095</v>
      </c>
      <c r="W24" s="140">
        <f t="shared" si="31"/>
        <v>-0.008444455768</v>
      </c>
      <c r="X24" s="140">
        <f t="shared" si="31"/>
        <v>0.003089708806</v>
      </c>
      <c r="Y24" s="140">
        <f t="shared" si="31"/>
        <v>0.02366301258</v>
      </c>
      <c r="Z24" s="140">
        <f t="shared" si="31"/>
        <v>0.0008169529205</v>
      </c>
      <c r="AA24" s="140">
        <f t="shared" si="31"/>
        <v>-0.03647167204</v>
      </c>
      <c r="AB24" s="140">
        <f t="shared" si="31"/>
        <v>-0.02909393992</v>
      </c>
      <c r="AC24" s="140">
        <f t="shared" si="31"/>
        <v>-0.02274834945</v>
      </c>
      <c r="AD24" s="140">
        <f t="shared" si="31"/>
        <v>0.03171597633</v>
      </c>
      <c r="AE24" s="141">
        <f t="shared" si="10"/>
        <v>0.2352632625</v>
      </c>
      <c r="AF24" s="142">
        <f t="shared" si="11"/>
        <v>0.2382978723</v>
      </c>
      <c r="AG24" s="142">
        <f t="shared" si="12"/>
        <v>0.003034609823</v>
      </c>
      <c r="AH24" s="143">
        <f t="shared" si="13"/>
        <v>0.00000920885678</v>
      </c>
      <c r="AI24" s="143">
        <f t="shared" si="14"/>
        <v>0.05781818486</v>
      </c>
    </row>
    <row r="25">
      <c r="A25" s="31">
        <v>419.0</v>
      </c>
      <c r="B25" s="32">
        <v>1688.0</v>
      </c>
      <c r="C25" s="33">
        <v>1293.0</v>
      </c>
      <c r="D25" s="55">
        <f t="shared" si="3"/>
        <v>1005</v>
      </c>
      <c r="E25" s="35">
        <v>290.0</v>
      </c>
      <c r="F25" s="36">
        <v>184.0</v>
      </c>
      <c r="G25" s="37">
        <v>126.0</v>
      </c>
      <c r="H25" s="38">
        <v>319.0</v>
      </c>
      <c r="I25" s="39">
        <v>52.0</v>
      </c>
      <c r="J25" s="40">
        <v>34.0</v>
      </c>
      <c r="K25" s="56">
        <f t="shared" si="4"/>
        <v>0.517397882</v>
      </c>
      <c r="L25" s="56">
        <f t="shared" si="5"/>
        <v>0.3662790698</v>
      </c>
      <c r="M25" s="56">
        <f t="shared" si="6"/>
        <v>0.09744779582</v>
      </c>
      <c r="N25" s="56">
        <f t="shared" si="7"/>
        <v>0.4656716418</v>
      </c>
      <c r="O25" s="57">
        <f t="shared" si="8"/>
        <v>0.02629543697</v>
      </c>
      <c r="P25" s="140">
        <f t="shared" ref="P25:AD25" si="32">P$5*(POWER($L25,P$1)*POWER($M25,P$2)*POWER($N25,P$3)*POWER($O25,P$4))</f>
        <v>-0.00619</v>
      </c>
      <c r="Q25" s="140">
        <f t="shared" si="32"/>
        <v>0.002087857695</v>
      </c>
      <c r="R25" s="140">
        <f t="shared" si="32"/>
        <v>0.768358209</v>
      </c>
      <c r="S25" s="140">
        <f t="shared" si="32"/>
        <v>0.02533642691</v>
      </c>
      <c r="T25" s="140">
        <f t="shared" si="32"/>
        <v>-0.2578604651</v>
      </c>
      <c r="U25" s="140">
        <f t="shared" si="32"/>
        <v>0.0009818590076</v>
      </c>
      <c r="V25" s="140">
        <f t="shared" si="32"/>
        <v>0.03134730062</v>
      </c>
      <c r="W25" s="140">
        <f t="shared" si="32"/>
        <v>-0.04640591669</v>
      </c>
      <c r="X25" s="140">
        <f t="shared" si="32"/>
        <v>0.003356786408</v>
      </c>
      <c r="Y25" s="140">
        <f t="shared" si="32"/>
        <v>0.169262458</v>
      </c>
      <c r="Z25" s="140">
        <f t="shared" si="32"/>
        <v>0.007606354402</v>
      </c>
      <c r="AA25" s="140">
        <f t="shared" si="32"/>
        <v>-0.0309170129</v>
      </c>
      <c r="AB25" s="140">
        <f t="shared" si="32"/>
        <v>-0.1623786185</v>
      </c>
      <c r="AC25" s="140">
        <f t="shared" si="32"/>
        <v>-0.1652589975</v>
      </c>
      <c r="AD25" s="140">
        <f t="shared" si="32"/>
        <v>0.1797748783</v>
      </c>
      <c r="AE25" s="141">
        <f t="shared" si="10"/>
        <v>0.5191011196</v>
      </c>
      <c r="AF25" s="142">
        <f t="shared" si="11"/>
        <v>0.517397882</v>
      </c>
      <c r="AG25" s="142">
        <f t="shared" si="12"/>
        <v>-0.001703237633</v>
      </c>
      <c r="AH25" s="143">
        <f t="shared" si="13"/>
        <v>0.000002901018433</v>
      </c>
      <c r="AI25" s="143">
        <f t="shared" si="14"/>
        <v>0.001493504621</v>
      </c>
    </row>
    <row r="26">
      <c r="A26" s="31">
        <v>351.0</v>
      </c>
      <c r="B26" s="32">
        <v>1356.0</v>
      </c>
      <c r="C26" s="33">
        <v>2213.0</v>
      </c>
      <c r="D26" s="55">
        <f t="shared" si="3"/>
        <v>1667</v>
      </c>
      <c r="E26" s="35">
        <v>367.0</v>
      </c>
      <c r="F26" s="36">
        <v>329.0</v>
      </c>
      <c r="G26" s="37">
        <v>231.0</v>
      </c>
      <c r="H26" s="38">
        <v>552.0</v>
      </c>
      <c r="I26" s="39">
        <v>114.0</v>
      </c>
      <c r="J26" s="40">
        <v>74.0</v>
      </c>
      <c r="K26" s="56">
        <f t="shared" si="4"/>
        <v>0.4656340755</v>
      </c>
      <c r="L26" s="56">
        <f t="shared" si="5"/>
        <v>0.3643533123</v>
      </c>
      <c r="M26" s="56">
        <f t="shared" si="6"/>
        <v>0.1043831902</v>
      </c>
      <c r="N26" s="56">
        <f t="shared" si="7"/>
        <v>0.4271145771</v>
      </c>
      <c r="O26" s="57">
        <f t="shared" si="8"/>
        <v>0.0334387709</v>
      </c>
      <c r="P26" s="140">
        <f t="shared" ref="P26:AD26" si="33">P$5*(POWER($L26,P$1)*POWER($M26,P$2)*POWER($N26,P$3)*POWER($O26,P$4))</f>
        <v>-0.00619</v>
      </c>
      <c r="Q26" s="140">
        <f t="shared" si="33"/>
        <v>0.002655038409</v>
      </c>
      <c r="R26" s="140">
        <f t="shared" si="33"/>
        <v>0.7047390522</v>
      </c>
      <c r="S26" s="140">
        <f t="shared" si="33"/>
        <v>0.02713962946</v>
      </c>
      <c r="T26" s="140">
        <f t="shared" si="33"/>
        <v>-0.2565047319</v>
      </c>
      <c r="U26" s="140">
        <f t="shared" si="33"/>
        <v>0.001587774987</v>
      </c>
      <c r="V26" s="140">
        <f t="shared" si="33"/>
        <v>0.03656239742</v>
      </c>
      <c r="W26" s="140">
        <f t="shared" si="33"/>
        <v>-0.03903934846</v>
      </c>
      <c r="X26" s="140">
        <f t="shared" si="33"/>
        <v>0.004572483715</v>
      </c>
      <c r="Y26" s="140">
        <f t="shared" si="33"/>
        <v>0.1662967614</v>
      </c>
      <c r="Z26" s="140">
        <f t="shared" si="33"/>
        <v>0.008727576174</v>
      </c>
      <c r="AA26" s="140">
        <f t="shared" si="33"/>
        <v>-0.03910912147</v>
      </c>
      <c r="AB26" s="140">
        <f t="shared" si="33"/>
        <v>-0.1481508216</v>
      </c>
      <c r="AC26" s="140">
        <f t="shared" si="33"/>
        <v>-0.176089832</v>
      </c>
      <c r="AD26" s="140">
        <f t="shared" si="33"/>
        <v>0.1778894705</v>
      </c>
      <c r="AE26" s="141">
        <f t="shared" si="10"/>
        <v>0.465086329</v>
      </c>
      <c r="AF26" s="142">
        <f t="shared" si="11"/>
        <v>0.4656340755</v>
      </c>
      <c r="AG26" s="142">
        <f t="shared" si="12"/>
        <v>0.0005477465388</v>
      </c>
      <c r="AH26" s="143">
        <f t="shared" si="13"/>
        <v>0.0000003000262707</v>
      </c>
      <c r="AI26" s="143">
        <f t="shared" si="14"/>
        <v>0.0001720797985</v>
      </c>
    </row>
    <row r="27">
      <c r="A27" s="31">
        <v>112.0</v>
      </c>
      <c r="B27" s="32">
        <v>3766.0</v>
      </c>
      <c r="C27" s="33">
        <v>851.0</v>
      </c>
      <c r="D27" s="55">
        <f t="shared" si="3"/>
        <v>690</v>
      </c>
      <c r="E27" s="35">
        <v>240.0</v>
      </c>
      <c r="F27" s="36">
        <v>103.0</v>
      </c>
      <c r="G27" s="37">
        <v>109.0</v>
      </c>
      <c r="H27" s="38">
        <v>191.0</v>
      </c>
      <c r="I27" s="39">
        <v>31.0</v>
      </c>
      <c r="J27" s="40">
        <v>16.0</v>
      </c>
      <c r="K27" s="56">
        <f t="shared" si="4"/>
        <v>0.5865800866</v>
      </c>
      <c r="L27" s="56">
        <f t="shared" si="5"/>
        <v>0.4780701754</v>
      </c>
      <c r="M27" s="56">
        <f t="shared" si="6"/>
        <v>0.1280846063</v>
      </c>
      <c r="N27" s="56">
        <f t="shared" si="7"/>
        <v>0.5507246377</v>
      </c>
      <c r="O27" s="57">
        <f t="shared" si="8"/>
        <v>0.01880141011</v>
      </c>
      <c r="P27" s="140">
        <f t="shared" ref="P27:AD27" si="34">P$5*(POWER($L27,P$1)*POWER($M27,P$2)*POWER($N27,P$3)*POWER($O27,P$4))</f>
        <v>-0.00619</v>
      </c>
      <c r="Q27" s="140">
        <f t="shared" si="34"/>
        <v>0.001492831962</v>
      </c>
      <c r="R27" s="140">
        <f t="shared" si="34"/>
        <v>0.9086956522</v>
      </c>
      <c r="S27" s="140">
        <f t="shared" si="34"/>
        <v>0.03330199765</v>
      </c>
      <c r="T27" s="140">
        <f t="shared" si="34"/>
        <v>-0.3365614035</v>
      </c>
      <c r="U27" s="140">
        <f t="shared" si="34"/>
        <v>0.0005019600912</v>
      </c>
      <c r="V27" s="140">
        <f t="shared" si="34"/>
        <v>0.02650726341</v>
      </c>
      <c r="W27" s="140">
        <f t="shared" si="34"/>
        <v>-0.06490569208</v>
      </c>
      <c r="X27" s="140">
        <f t="shared" si="34"/>
        <v>0.003154704288</v>
      </c>
      <c r="Y27" s="140">
        <f t="shared" si="34"/>
        <v>0.2631117696</v>
      </c>
      <c r="Z27" s="140">
        <f t="shared" si="34"/>
        <v>0.01314093877</v>
      </c>
      <c r="AA27" s="140">
        <f t="shared" si="34"/>
        <v>-0.0288527429</v>
      </c>
      <c r="AB27" s="140">
        <f t="shared" si="34"/>
        <v>-0.250647343</v>
      </c>
      <c r="AC27" s="140">
        <f t="shared" si="34"/>
        <v>-0.2835107819</v>
      </c>
      <c r="AD27" s="140">
        <f t="shared" si="34"/>
        <v>0.3062584641</v>
      </c>
      <c r="AE27" s="141">
        <f t="shared" si="10"/>
        <v>0.5854976187</v>
      </c>
      <c r="AF27" s="142">
        <f t="shared" si="11"/>
        <v>0.5865800866</v>
      </c>
      <c r="AG27" s="142">
        <f t="shared" si="12"/>
        <v>0.001082467915</v>
      </c>
      <c r="AH27" s="143">
        <f t="shared" si="13"/>
        <v>0.000001171736788</v>
      </c>
      <c r="AI27" s="143">
        <f t="shared" si="14"/>
        <v>0.01162689744</v>
      </c>
    </row>
    <row r="28">
      <c r="A28" s="31">
        <v>824.0</v>
      </c>
      <c r="B28" s="32" t="s">
        <v>72</v>
      </c>
      <c r="C28" s="33">
        <v>399.0</v>
      </c>
      <c r="D28" s="55">
        <f t="shared" si="3"/>
        <v>346</v>
      </c>
      <c r="E28" s="35">
        <v>85.0</v>
      </c>
      <c r="F28" s="36">
        <v>47.0</v>
      </c>
      <c r="G28" s="37">
        <v>79.0</v>
      </c>
      <c r="H28" s="38">
        <v>122.0</v>
      </c>
      <c r="I28" s="39">
        <v>8.0</v>
      </c>
      <c r="J28" s="40">
        <v>5.0</v>
      </c>
      <c r="K28" s="56">
        <f t="shared" si="4"/>
        <v>0.4325581395</v>
      </c>
      <c r="L28" s="56">
        <f t="shared" si="5"/>
        <v>0.6030534351</v>
      </c>
      <c r="M28" s="56">
        <f t="shared" si="6"/>
        <v>0.1979949875</v>
      </c>
      <c r="N28" s="56">
        <f t="shared" si="7"/>
        <v>0.4971098266</v>
      </c>
      <c r="O28" s="57">
        <f t="shared" si="8"/>
        <v>0.01253132832</v>
      </c>
      <c r="P28" s="140">
        <f t="shared" ref="P28:AD28" si="35">P$5*(POWER($L28,P$1)*POWER($M28,P$2)*POWER($N28,P$3)*POWER($O28,P$4))</f>
        <v>-0.00619</v>
      </c>
      <c r="Q28" s="140">
        <f t="shared" si="35"/>
        <v>0.0009949874687</v>
      </c>
      <c r="R28" s="140">
        <f t="shared" si="35"/>
        <v>0.8202312139</v>
      </c>
      <c r="S28" s="140">
        <f t="shared" si="35"/>
        <v>0.05147869674</v>
      </c>
      <c r="T28" s="140">
        <f t="shared" si="35"/>
        <v>-0.4245496183</v>
      </c>
      <c r="U28" s="140">
        <f t="shared" si="35"/>
        <v>0.0002229885491</v>
      </c>
      <c r="V28" s="140">
        <f t="shared" si="35"/>
        <v>0.01594738291</v>
      </c>
      <c r="W28" s="140">
        <f t="shared" si="35"/>
        <v>-0.05288329045</v>
      </c>
      <c r="X28" s="140">
        <f t="shared" si="35"/>
        <v>0.003250293654</v>
      </c>
      <c r="Y28" s="140">
        <f t="shared" si="35"/>
        <v>0.367126197</v>
      </c>
      <c r="Z28" s="140">
        <f t="shared" si="35"/>
        <v>0.03140081407</v>
      </c>
      <c r="AA28" s="140">
        <f t="shared" si="35"/>
        <v>-0.0242581645</v>
      </c>
      <c r="AB28" s="140">
        <f t="shared" si="35"/>
        <v>-0.2853941667</v>
      </c>
      <c r="AC28" s="140">
        <f t="shared" si="35"/>
        <v>-0.5528292104</v>
      </c>
      <c r="AD28" s="140">
        <f t="shared" si="35"/>
        <v>0.4873224171</v>
      </c>
      <c r="AE28" s="141">
        <f t="shared" si="10"/>
        <v>0.431870541</v>
      </c>
      <c r="AF28" s="142">
        <f t="shared" si="11"/>
        <v>0.4325581395</v>
      </c>
      <c r="AG28" s="142">
        <f t="shared" si="12"/>
        <v>0.0006875985752</v>
      </c>
      <c r="AH28" s="143">
        <f t="shared" si="13"/>
        <v>0.0000004727918006</v>
      </c>
      <c r="AI28" s="143">
        <f t="shared" si="14"/>
        <v>0.002133872236</v>
      </c>
    </row>
    <row r="29">
      <c r="A29" s="31">
        <v>510.0</v>
      </c>
      <c r="B29" s="32">
        <v>3789.0</v>
      </c>
      <c r="C29" s="33">
        <v>1141.0</v>
      </c>
      <c r="D29" s="55">
        <f t="shared" si="3"/>
        <v>1007</v>
      </c>
      <c r="E29" s="35">
        <v>250.0</v>
      </c>
      <c r="F29" s="36">
        <v>119.0</v>
      </c>
      <c r="G29" s="37">
        <v>246.0</v>
      </c>
      <c r="H29" s="38">
        <v>353.0</v>
      </c>
      <c r="I29" s="39">
        <v>32.0</v>
      </c>
      <c r="J29" s="40">
        <v>7.0</v>
      </c>
      <c r="K29" s="56">
        <f t="shared" si="4"/>
        <v>0.4440944882</v>
      </c>
      <c r="L29" s="56">
        <f t="shared" si="5"/>
        <v>0.6612903226</v>
      </c>
      <c r="M29" s="56">
        <f t="shared" si="6"/>
        <v>0.2156003506</v>
      </c>
      <c r="N29" s="56">
        <f t="shared" si="7"/>
        <v>0.5243296922</v>
      </c>
      <c r="O29" s="57">
        <f t="shared" si="8"/>
        <v>0.006134969325</v>
      </c>
      <c r="P29" s="140">
        <f t="shared" ref="P29:AD29" si="36">P$5*(POWER($L29,P$1)*POWER($M29,P$2)*POWER($N29,P$3)*POWER($O29,P$4))</f>
        <v>-0.00619</v>
      </c>
      <c r="Q29" s="140">
        <f t="shared" si="36"/>
        <v>0.0004871165644</v>
      </c>
      <c r="R29" s="140">
        <f t="shared" si="36"/>
        <v>0.8651439921</v>
      </c>
      <c r="S29" s="140">
        <f t="shared" si="36"/>
        <v>0.05605609115</v>
      </c>
      <c r="T29" s="140">
        <f t="shared" si="36"/>
        <v>-0.4655483871</v>
      </c>
      <c r="U29" s="140">
        <f t="shared" si="36"/>
        <v>0.00005344574504</v>
      </c>
      <c r="V29" s="140">
        <f t="shared" si="36"/>
        <v>0.008234871239</v>
      </c>
      <c r="W29" s="140">
        <f t="shared" si="36"/>
        <v>-0.05883322798</v>
      </c>
      <c r="X29" s="140">
        <f t="shared" si="36"/>
        <v>0.001732739014</v>
      </c>
      <c r="Y29" s="140">
        <f t="shared" si="36"/>
        <v>0.4216603321</v>
      </c>
      <c r="Z29" s="140">
        <f t="shared" si="36"/>
        <v>0.03723329244</v>
      </c>
      <c r="AA29" s="140">
        <f t="shared" si="36"/>
        <v>-0.01302295666</v>
      </c>
      <c r="AB29" s="140">
        <f t="shared" si="36"/>
        <v>-0.330090912</v>
      </c>
      <c r="AC29" s="140">
        <f t="shared" si="36"/>
        <v>-0.6601195895</v>
      </c>
      <c r="AD29" s="140">
        <f t="shared" si="36"/>
        <v>0.5859885536</v>
      </c>
      <c r="AE29" s="141">
        <f t="shared" si="10"/>
        <v>0.4427853607</v>
      </c>
      <c r="AF29" s="142">
        <f t="shared" si="11"/>
        <v>0.4440944882</v>
      </c>
      <c r="AG29" s="142">
        <f t="shared" si="12"/>
        <v>0.001309127522</v>
      </c>
      <c r="AH29" s="143">
        <f t="shared" si="13"/>
        <v>0.000001713814868</v>
      </c>
      <c r="AI29" s="143">
        <f t="shared" si="14"/>
        <v>0.001201142743</v>
      </c>
    </row>
    <row r="30">
      <c r="A30" s="31">
        <v>115.0</v>
      </c>
      <c r="B30" s="32">
        <v>7705.0</v>
      </c>
      <c r="C30" s="33">
        <v>1339.0</v>
      </c>
      <c r="D30" s="55">
        <f t="shared" si="3"/>
        <v>1079</v>
      </c>
      <c r="E30" s="35">
        <v>391.0</v>
      </c>
      <c r="F30" s="36">
        <v>146.0</v>
      </c>
      <c r="G30" s="37">
        <v>173.0</v>
      </c>
      <c r="H30" s="38">
        <v>281.0</v>
      </c>
      <c r="I30" s="39">
        <v>61.0</v>
      </c>
      <c r="J30" s="40">
        <v>27.0</v>
      </c>
      <c r="K30" s="56">
        <f t="shared" si="4"/>
        <v>0.6166439291</v>
      </c>
      <c r="L30" s="56">
        <f t="shared" si="5"/>
        <v>0.5</v>
      </c>
      <c r="M30" s="56">
        <f t="shared" si="6"/>
        <v>0.1292008962</v>
      </c>
      <c r="N30" s="56">
        <f t="shared" si="7"/>
        <v>0.5792400371</v>
      </c>
      <c r="O30" s="57">
        <f t="shared" si="8"/>
        <v>0.02016430172</v>
      </c>
      <c r="P30" s="140">
        <f t="shared" ref="P30:AD30" si="37">P$5*(POWER($L30,P$1)*POWER($M30,P$2)*POWER($N30,P$3)*POWER($O30,P$4))</f>
        <v>-0.00619</v>
      </c>
      <c r="Q30" s="140">
        <f t="shared" si="37"/>
        <v>0.001601045556</v>
      </c>
      <c r="R30" s="140">
        <f t="shared" si="37"/>
        <v>0.9557460612</v>
      </c>
      <c r="S30" s="140">
        <f t="shared" si="37"/>
        <v>0.03359223301</v>
      </c>
      <c r="T30" s="140">
        <f t="shared" si="37"/>
        <v>-0.352</v>
      </c>
      <c r="U30" s="140">
        <f t="shared" si="37"/>
        <v>0.0005773706705</v>
      </c>
      <c r="V30" s="140">
        <f t="shared" si="37"/>
        <v>0.02990072544</v>
      </c>
      <c r="W30" s="140">
        <f t="shared" si="37"/>
        <v>-0.0718010704</v>
      </c>
      <c r="X30" s="140">
        <f t="shared" si="37"/>
        <v>0.003412872067</v>
      </c>
      <c r="Y30" s="140">
        <f t="shared" si="37"/>
        <v>0.279146978</v>
      </c>
      <c r="Z30" s="140">
        <f t="shared" si="37"/>
        <v>0.01337099013</v>
      </c>
      <c r="AA30" s="140">
        <f t="shared" si="37"/>
        <v>-0.03236370426</v>
      </c>
      <c r="AB30" s="140">
        <f t="shared" si="37"/>
        <v>-0.2757182576</v>
      </c>
      <c r="AC30" s="140">
        <f t="shared" si="37"/>
        <v>-0.2991000747</v>
      </c>
      <c r="AD30" s="140">
        <f t="shared" si="37"/>
        <v>0.335</v>
      </c>
      <c r="AE30" s="141">
        <f t="shared" si="10"/>
        <v>0.615175169</v>
      </c>
      <c r="AF30" s="142">
        <f t="shared" si="11"/>
        <v>0.6166439291</v>
      </c>
      <c r="AG30" s="142">
        <f t="shared" si="12"/>
        <v>0.001468760013</v>
      </c>
      <c r="AH30" s="143">
        <f t="shared" si="13"/>
        <v>0.000002157255975</v>
      </c>
      <c r="AI30" s="143">
        <f t="shared" si="14"/>
        <v>0.01901418562</v>
      </c>
    </row>
    <row r="31">
      <c r="A31" s="31">
        <v>170.0</v>
      </c>
      <c r="B31" s="32">
        <v>7415.0</v>
      </c>
      <c r="C31" s="33">
        <v>1723.0</v>
      </c>
      <c r="D31" s="55">
        <f t="shared" si="3"/>
        <v>1333</v>
      </c>
      <c r="E31" s="35">
        <v>314.0</v>
      </c>
      <c r="F31" s="36">
        <v>228.0</v>
      </c>
      <c r="G31" s="37">
        <v>204.0</v>
      </c>
      <c r="H31" s="38">
        <v>426.0</v>
      </c>
      <c r="I31" s="39">
        <v>109.0</v>
      </c>
      <c r="J31" s="40">
        <v>52.0</v>
      </c>
      <c r="K31" s="56">
        <f t="shared" si="4"/>
        <v>0.4982332155</v>
      </c>
      <c r="L31" s="56">
        <f t="shared" si="5"/>
        <v>0.4214876033</v>
      </c>
      <c r="M31" s="56">
        <f t="shared" si="6"/>
        <v>0.1183981428</v>
      </c>
      <c r="N31" s="56">
        <f t="shared" si="7"/>
        <v>0.4703675919</v>
      </c>
      <c r="O31" s="57">
        <f t="shared" si="8"/>
        <v>0.03017991875</v>
      </c>
      <c r="P31" s="140">
        <f t="shared" ref="P31:AD31" si="38">P$5*(POWER($L31,P$1)*POWER($M31,P$2)*POWER($N31,P$3)*POWER($O31,P$4))</f>
        <v>-0.00619</v>
      </c>
      <c r="Q31" s="140">
        <f t="shared" si="38"/>
        <v>0.002396285548</v>
      </c>
      <c r="R31" s="140">
        <f t="shared" si="38"/>
        <v>0.7761065266</v>
      </c>
      <c r="S31" s="140">
        <f t="shared" si="38"/>
        <v>0.03078351712</v>
      </c>
      <c r="T31" s="140">
        <f t="shared" si="38"/>
        <v>-0.2967272727</v>
      </c>
      <c r="U31" s="140">
        <f t="shared" si="38"/>
        <v>0.001293375044</v>
      </c>
      <c r="V31" s="140">
        <f t="shared" si="38"/>
        <v>0.0363408786</v>
      </c>
      <c r="W31" s="140">
        <f t="shared" si="38"/>
        <v>-0.0473465737</v>
      </c>
      <c r="X31" s="140">
        <f t="shared" si="38"/>
        <v>0.004680952691</v>
      </c>
      <c r="Y31" s="140">
        <f t="shared" si="38"/>
        <v>0.2077261219</v>
      </c>
      <c r="Z31" s="140">
        <f t="shared" si="38"/>
        <v>0.01122851429</v>
      </c>
      <c r="AA31" s="140">
        <f t="shared" si="38"/>
        <v>-0.0408326818</v>
      </c>
      <c r="AB31" s="140">
        <f t="shared" si="38"/>
        <v>-0.1887379118</v>
      </c>
      <c r="AC31" s="140">
        <f t="shared" si="38"/>
        <v>-0.2310525079</v>
      </c>
      <c r="AD31" s="140">
        <f t="shared" si="38"/>
        <v>0.2380534117</v>
      </c>
      <c r="AE31" s="141">
        <f t="shared" si="10"/>
        <v>0.4977226356</v>
      </c>
      <c r="AF31" s="142">
        <f t="shared" si="11"/>
        <v>0.4982332155</v>
      </c>
      <c r="AG31" s="142">
        <f t="shared" si="12"/>
        <v>0.0005105799307</v>
      </c>
      <c r="AH31" s="143">
        <f t="shared" si="13"/>
        <v>0.0000002606918657</v>
      </c>
      <c r="AI31" s="143">
        <f t="shared" si="14"/>
        <v>0.0003795179738</v>
      </c>
    </row>
    <row r="32">
      <c r="A32" s="31">
        <v>195.0</v>
      </c>
      <c r="B32" s="32">
        <v>2386.0</v>
      </c>
      <c r="C32" s="33">
        <v>1918.0</v>
      </c>
      <c r="D32" s="55">
        <f t="shared" si="3"/>
        <v>1432</v>
      </c>
      <c r="E32" s="35">
        <v>335.0</v>
      </c>
      <c r="F32" s="36">
        <v>288.0</v>
      </c>
      <c r="G32" s="37">
        <v>190.0</v>
      </c>
      <c r="H32" s="38">
        <v>465.0</v>
      </c>
      <c r="I32" s="39">
        <v>82.0</v>
      </c>
      <c r="J32" s="40">
        <v>72.0</v>
      </c>
      <c r="K32" s="56">
        <f t="shared" si="4"/>
        <v>0.4727891156</v>
      </c>
      <c r="L32" s="56">
        <f t="shared" si="5"/>
        <v>0.3454545455</v>
      </c>
      <c r="M32" s="56">
        <f t="shared" si="6"/>
        <v>0.09906152242</v>
      </c>
      <c r="N32" s="56">
        <f t="shared" si="7"/>
        <v>0.4238826816</v>
      </c>
      <c r="O32" s="57">
        <f t="shared" si="8"/>
        <v>0.03753910323</v>
      </c>
      <c r="P32" s="140">
        <f t="shared" ref="P32:AD32" si="39">P$5*(POWER($L32,P$1)*POWER($M32,P$2)*POWER($N32,P$3)*POWER($O32,P$4))</f>
        <v>-0.00619</v>
      </c>
      <c r="Q32" s="140">
        <f t="shared" si="39"/>
        <v>0.002980604797</v>
      </c>
      <c r="R32" s="140">
        <f t="shared" si="39"/>
        <v>0.6994064246</v>
      </c>
      <c r="S32" s="140">
        <f t="shared" si="39"/>
        <v>0.02575599583</v>
      </c>
      <c r="T32" s="140">
        <f t="shared" si="39"/>
        <v>-0.2432</v>
      </c>
      <c r="U32" s="140">
        <f t="shared" si="39"/>
        <v>0.002001041666</v>
      </c>
      <c r="V32" s="140">
        <f t="shared" si="39"/>
        <v>0.0407351699</v>
      </c>
      <c r="W32" s="140">
        <f t="shared" si="39"/>
        <v>-0.03845077693</v>
      </c>
      <c r="X32" s="140">
        <f t="shared" si="39"/>
        <v>0.004871471739</v>
      </c>
      <c r="Y32" s="140">
        <f t="shared" si="39"/>
        <v>0.1566244298</v>
      </c>
      <c r="Z32" s="140">
        <f t="shared" si="39"/>
        <v>0.007860361364</v>
      </c>
      <c r="AA32" s="140">
        <f t="shared" si="39"/>
        <v>-0.04162745284</v>
      </c>
      <c r="AB32" s="140">
        <f t="shared" si="39"/>
        <v>-0.1394034535</v>
      </c>
      <c r="AC32" s="140">
        <f t="shared" si="39"/>
        <v>-0.1584444023</v>
      </c>
      <c r="AD32" s="140">
        <f t="shared" si="39"/>
        <v>0.1599140496</v>
      </c>
      <c r="AE32" s="141">
        <f t="shared" si="10"/>
        <v>0.4728334637</v>
      </c>
      <c r="AF32" s="142">
        <f t="shared" si="11"/>
        <v>0.4727891156</v>
      </c>
      <c r="AG32" s="142">
        <f t="shared" si="12"/>
        <v>-0.00004434803397</v>
      </c>
      <c r="AH32" s="143">
        <f t="shared" si="13"/>
        <v>0.000000001966748117</v>
      </c>
      <c r="AI32" s="143">
        <f t="shared" si="14"/>
        <v>0.00003555592414</v>
      </c>
    </row>
    <row r="33">
      <c r="A33" s="31">
        <v>362.0</v>
      </c>
      <c r="B33" s="32">
        <v>1137.0</v>
      </c>
      <c r="C33" s="33">
        <v>1456.0</v>
      </c>
      <c r="D33" s="55">
        <f t="shared" si="3"/>
        <v>1146</v>
      </c>
      <c r="E33" s="35">
        <v>310.0</v>
      </c>
      <c r="F33" s="36">
        <v>203.0</v>
      </c>
      <c r="G33" s="37">
        <v>175.0</v>
      </c>
      <c r="H33" s="38">
        <v>341.0</v>
      </c>
      <c r="I33" s="39">
        <v>78.0</v>
      </c>
      <c r="J33" s="40">
        <v>39.0</v>
      </c>
      <c r="K33" s="56">
        <f t="shared" si="4"/>
        <v>0.5322359396</v>
      </c>
      <c r="L33" s="56">
        <f t="shared" si="5"/>
        <v>0.4196642686</v>
      </c>
      <c r="M33" s="56">
        <f t="shared" si="6"/>
        <v>0.1201923077</v>
      </c>
      <c r="N33" s="56">
        <f t="shared" si="7"/>
        <v>0.4912739965</v>
      </c>
      <c r="O33" s="57">
        <f t="shared" si="8"/>
        <v>0.02678571429</v>
      </c>
      <c r="P33" s="140">
        <f t="shared" ref="P33:AD33" si="40">P$5*(POWER($L33,P$1)*POWER($M33,P$2)*POWER($N33,P$3)*POWER($O33,P$4))</f>
        <v>-0.00619</v>
      </c>
      <c r="Q33" s="140">
        <f t="shared" si="40"/>
        <v>0.002126785714</v>
      </c>
      <c r="R33" s="140">
        <f t="shared" si="40"/>
        <v>0.8106020942</v>
      </c>
      <c r="S33" s="140">
        <f t="shared" si="40"/>
        <v>0.03125</v>
      </c>
      <c r="T33" s="140">
        <f t="shared" si="40"/>
        <v>-0.2954436451</v>
      </c>
      <c r="U33" s="140">
        <f t="shared" si="40"/>
        <v>0.001018813776</v>
      </c>
      <c r="V33" s="140">
        <f t="shared" si="40"/>
        <v>0.03368735976</v>
      </c>
      <c r="W33" s="140">
        <f t="shared" si="40"/>
        <v>-0.05164892988</v>
      </c>
      <c r="X33" s="140">
        <f t="shared" si="40"/>
        <v>0.004217462225</v>
      </c>
      <c r="Y33" s="140">
        <f t="shared" si="40"/>
        <v>0.2202466355</v>
      </c>
      <c r="Z33" s="140">
        <f t="shared" si="40"/>
        <v>0.01157139885</v>
      </c>
      <c r="AA33" s="140">
        <f t="shared" si="40"/>
        <v>-0.03608363309</v>
      </c>
      <c r="AB33" s="140">
        <f t="shared" si="40"/>
        <v>-0.1962739756</v>
      </c>
      <c r="AC33" s="140">
        <f t="shared" si="40"/>
        <v>-0.2335391302</v>
      </c>
      <c r="AD33" s="140">
        <f t="shared" si="40"/>
        <v>0.2359982518</v>
      </c>
      <c r="AE33" s="141">
        <f t="shared" si="10"/>
        <v>0.5315394879</v>
      </c>
      <c r="AF33" s="142">
        <f t="shared" si="11"/>
        <v>0.5322359396</v>
      </c>
      <c r="AG33" s="142">
        <f t="shared" si="12"/>
        <v>0.0006964517405</v>
      </c>
      <c r="AH33" s="143">
        <f t="shared" si="13"/>
        <v>0.0000004850450269</v>
      </c>
      <c r="AI33" s="143">
        <f t="shared" si="14"/>
        <v>0.002860532389</v>
      </c>
    </row>
    <row r="34">
      <c r="A34" s="31">
        <v>641.0</v>
      </c>
      <c r="B34" s="32">
        <v>4501.0</v>
      </c>
      <c r="C34" s="33">
        <v>2333.0</v>
      </c>
      <c r="D34" s="55">
        <f t="shared" si="3"/>
        <v>1690</v>
      </c>
      <c r="E34" s="35">
        <v>336.0</v>
      </c>
      <c r="F34" s="36">
        <v>328.0</v>
      </c>
      <c r="G34" s="37">
        <v>228.0</v>
      </c>
      <c r="H34" s="38">
        <v>622.0</v>
      </c>
      <c r="I34" s="39">
        <v>87.0</v>
      </c>
      <c r="J34" s="40">
        <v>89.0</v>
      </c>
      <c r="K34" s="56">
        <f t="shared" si="4"/>
        <v>0.404784689</v>
      </c>
      <c r="L34" s="56">
        <f t="shared" si="5"/>
        <v>0.3534883721</v>
      </c>
      <c r="M34" s="56">
        <f t="shared" si="6"/>
        <v>0.09772824689</v>
      </c>
      <c r="N34" s="56">
        <f t="shared" si="7"/>
        <v>0.3852071006</v>
      </c>
      <c r="O34" s="57">
        <f t="shared" si="8"/>
        <v>0.0381483069</v>
      </c>
      <c r="P34" s="140">
        <f t="shared" ref="P34:AD34" si="41">P$5*(POWER($L34,P$1)*POWER($M34,P$2)*POWER($N34,P$3)*POWER($O34,P$4))</f>
        <v>-0.00619</v>
      </c>
      <c r="Q34" s="140">
        <f t="shared" si="41"/>
        <v>0.003028975568</v>
      </c>
      <c r="R34" s="140">
        <f t="shared" si="41"/>
        <v>0.635591716</v>
      </c>
      <c r="S34" s="140">
        <f t="shared" si="41"/>
        <v>0.02540934419</v>
      </c>
      <c r="T34" s="140">
        <f t="shared" si="41"/>
        <v>-0.248855814</v>
      </c>
      <c r="U34" s="140">
        <f t="shared" si="41"/>
        <v>0.002066516514</v>
      </c>
      <c r="V34" s="140">
        <f t="shared" si="41"/>
        <v>0.03761919666</v>
      </c>
      <c r="W34" s="140">
        <f t="shared" si="41"/>
        <v>-0.03175428521</v>
      </c>
      <c r="X34" s="140">
        <f t="shared" si="41"/>
        <v>0.004883898974</v>
      </c>
      <c r="Y34" s="140">
        <f t="shared" si="41"/>
        <v>0.1404181426</v>
      </c>
      <c r="Z34" s="140">
        <f t="shared" si="41"/>
        <v>0.007650199003</v>
      </c>
      <c r="AA34" s="140">
        <f t="shared" si="41"/>
        <v>-0.04328679512</v>
      </c>
      <c r="AB34" s="140">
        <f t="shared" si="41"/>
        <v>-0.1296302518</v>
      </c>
      <c r="AC34" s="140">
        <f t="shared" si="41"/>
        <v>-0.1599470489</v>
      </c>
      <c r="AD34" s="140">
        <f t="shared" si="41"/>
        <v>0.1674383991</v>
      </c>
      <c r="AE34" s="141">
        <f t="shared" si="10"/>
        <v>0.4044421936</v>
      </c>
      <c r="AF34" s="142">
        <f t="shared" si="11"/>
        <v>0.404784689</v>
      </c>
      <c r="AG34" s="142">
        <f t="shared" si="12"/>
        <v>0.0003424954318</v>
      </c>
      <c r="AH34" s="143">
        <f t="shared" si="13"/>
        <v>0.0000001173031208</v>
      </c>
      <c r="AI34" s="143">
        <f t="shared" si="14"/>
        <v>0.005471162283</v>
      </c>
    </row>
    <row r="35">
      <c r="A35" s="31">
        <v>34.0</v>
      </c>
      <c r="B35" s="32">
        <v>1528.0</v>
      </c>
      <c r="C35" s="33">
        <v>2228.0</v>
      </c>
      <c r="D35" s="55">
        <f t="shared" si="3"/>
        <v>1868</v>
      </c>
      <c r="E35" s="35">
        <v>543.0</v>
      </c>
      <c r="F35" s="36">
        <v>245.0</v>
      </c>
      <c r="G35" s="37">
        <v>391.0</v>
      </c>
      <c r="H35" s="38">
        <v>554.0</v>
      </c>
      <c r="I35" s="39">
        <v>100.0</v>
      </c>
      <c r="J35" s="40">
        <v>35.0</v>
      </c>
      <c r="K35" s="56">
        <f t="shared" si="4"/>
        <v>0.537176274</v>
      </c>
      <c r="L35" s="56">
        <f t="shared" si="5"/>
        <v>0.5827123696</v>
      </c>
      <c r="M35" s="56">
        <f t="shared" si="6"/>
        <v>0.1754937163</v>
      </c>
      <c r="N35" s="56">
        <f t="shared" si="7"/>
        <v>0.5535331906</v>
      </c>
      <c r="O35" s="57">
        <f t="shared" si="8"/>
        <v>0.01570915619</v>
      </c>
      <c r="P35" s="140">
        <f t="shared" ref="P35:AD35" si="42">P$5*(POWER($L35,P$1)*POWER($M35,P$2)*POWER($N35,P$3)*POWER($O35,P$4))</f>
        <v>-0.00619</v>
      </c>
      <c r="Q35" s="140">
        <f t="shared" si="42"/>
        <v>0.001247307002</v>
      </c>
      <c r="R35" s="140">
        <f t="shared" si="42"/>
        <v>0.9133297645</v>
      </c>
      <c r="S35" s="140">
        <f t="shared" si="42"/>
        <v>0.04562836625</v>
      </c>
      <c r="T35" s="140">
        <f t="shared" si="42"/>
        <v>-0.4102295082</v>
      </c>
      <c r="U35" s="140">
        <f t="shared" si="42"/>
        <v>0.0003504241754</v>
      </c>
      <c r="V35" s="140">
        <f t="shared" si="42"/>
        <v>0.02226058073</v>
      </c>
      <c r="W35" s="140">
        <f t="shared" si="42"/>
        <v>-0.06556938452</v>
      </c>
      <c r="X35" s="140">
        <f t="shared" si="42"/>
        <v>0.003611484243</v>
      </c>
      <c r="Y35" s="140">
        <f t="shared" si="42"/>
        <v>0.3623381558</v>
      </c>
      <c r="Z35" s="140">
        <f t="shared" si="42"/>
        <v>0.02466923362</v>
      </c>
      <c r="AA35" s="140">
        <f t="shared" si="42"/>
        <v>-0.02938408201</v>
      </c>
      <c r="AB35" s="140">
        <f t="shared" si="42"/>
        <v>-0.3070682066</v>
      </c>
      <c r="AC35" s="140">
        <f t="shared" si="42"/>
        <v>-0.4734747235</v>
      </c>
      <c r="AD35" s="140">
        <f t="shared" si="42"/>
        <v>0.4550019656</v>
      </c>
      <c r="AE35" s="141">
        <f t="shared" si="10"/>
        <v>0.5365213771</v>
      </c>
      <c r="AF35" s="142">
        <f t="shared" si="11"/>
        <v>0.537176274</v>
      </c>
      <c r="AG35" s="142">
        <f t="shared" si="12"/>
        <v>0.0006548969388</v>
      </c>
      <c r="AH35" s="143">
        <f t="shared" si="13"/>
        <v>0.0000004288900004</v>
      </c>
      <c r="AI35" s="143">
        <f t="shared" si="14"/>
        <v>0.003413396438</v>
      </c>
    </row>
    <row r="36">
      <c r="A36" s="31">
        <v>267.0</v>
      </c>
      <c r="B36" s="32">
        <v>7529.0</v>
      </c>
      <c r="C36" s="33">
        <v>1087.0</v>
      </c>
      <c r="D36" s="55">
        <f t="shared" si="3"/>
        <v>776</v>
      </c>
      <c r="E36" s="35">
        <v>142.0</v>
      </c>
      <c r="F36" s="36">
        <v>154.0</v>
      </c>
      <c r="G36" s="37">
        <v>94.0</v>
      </c>
      <c r="H36" s="38">
        <v>303.0</v>
      </c>
      <c r="I36" s="39">
        <v>38.0</v>
      </c>
      <c r="J36" s="40">
        <v>45.0</v>
      </c>
      <c r="K36" s="56">
        <f t="shared" si="4"/>
        <v>0.3726708075</v>
      </c>
      <c r="L36" s="56">
        <f t="shared" si="5"/>
        <v>0.3208191126</v>
      </c>
      <c r="M36" s="56">
        <f t="shared" si="6"/>
        <v>0.08647654094</v>
      </c>
      <c r="N36" s="56">
        <f t="shared" si="7"/>
        <v>0.3530927835</v>
      </c>
      <c r="O36" s="57">
        <f t="shared" si="8"/>
        <v>0.04139834407</v>
      </c>
      <c r="P36" s="140">
        <f t="shared" ref="P36:AD36" si="43">P$5*(POWER($L36,P$1)*POWER($M36,P$2)*POWER($N36,P$3)*POWER($O36,P$4))</f>
        <v>-0.00619</v>
      </c>
      <c r="Q36" s="140">
        <f t="shared" si="43"/>
        <v>0.003287028519</v>
      </c>
      <c r="R36" s="140">
        <f t="shared" si="43"/>
        <v>0.5826030928</v>
      </c>
      <c r="S36" s="140">
        <f t="shared" si="43"/>
        <v>0.02248390064</v>
      </c>
      <c r="T36" s="140">
        <f t="shared" si="43"/>
        <v>-0.2258566553</v>
      </c>
      <c r="U36" s="140">
        <f t="shared" si="43"/>
        <v>0.002433628506</v>
      </c>
      <c r="V36" s="140">
        <f t="shared" si="43"/>
        <v>0.03742068874</v>
      </c>
      <c r="W36" s="140">
        <f t="shared" si="43"/>
        <v>-0.02668034595</v>
      </c>
      <c r="X36" s="140">
        <f t="shared" si="43"/>
        <v>0.00468978113</v>
      </c>
      <c r="Y36" s="140">
        <f t="shared" si="43"/>
        <v>0.1138927247</v>
      </c>
      <c r="Z36" s="140">
        <f t="shared" si="43"/>
        <v>0.005990031898</v>
      </c>
      <c r="AA36" s="140">
        <f t="shared" si="43"/>
        <v>-0.04263322982</v>
      </c>
      <c r="AB36" s="140">
        <f t="shared" si="43"/>
        <v>-0.1078415256</v>
      </c>
      <c r="AC36" s="140">
        <f t="shared" si="43"/>
        <v>-0.1284516046</v>
      </c>
      <c r="AD36" s="140">
        <f t="shared" si="43"/>
        <v>0.1379193701</v>
      </c>
      <c r="AE36" s="141">
        <f t="shared" si="10"/>
        <v>0.3730668857</v>
      </c>
      <c r="AF36" s="142">
        <f t="shared" si="11"/>
        <v>0.3726708075</v>
      </c>
      <c r="AG36" s="142">
        <f t="shared" si="12"/>
        <v>-0.0003960782363</v>
      </c>
      <c r="AH36" s="143">
        <f t="shared" si="13"/>
        <v>0.0000001568779693</v>
      </c>
      <c r="AI36" s="143">
        <f t="shared" si="14"/>
        <v>0.01125321824</v>
      </c>
    </row>
    <row r="37">
      <c r="A37" s="31">
        <v>41.0</v>
      </c>
      <c r="B37" s="32">
        <v>7681.0</v>
      </c>
      <c r="C37" s="33">
        <v>1128.0</v>
      </c>
      <c r="D37" s="55">
        <f t="shared" si="3"/>
        <v>905</v>
      </c>
      <c r="E37" s="35">
        <v>271.0</v>
      </c>
      <c r="F37" s="36">
        <v>147.0</v>
      </c>
      <c r="G37" s="37">
        <v>134.0</v>
      </c>
      <c r="H37" s="38">
        <v>278.0</v>
      </c>
      <c r="I37" s="39">
        <v>51.0</v>
      </c>
      <c r="J37" s="40">
        <v>24.0</v>
      </c>
      <c r="K37" s="56">
        <f t="shared" si="4"/>
        <v>0.5366666667</v>
      </c>
      <c r="L37" s="56">
        <f t="shared" si="5"/>
        <v>0.4393442623</v>
      </c>
      <c r="M37" s="56">
        <f t="shared" si="6"/>
        <v>0.1187943262</v>
      </c>
      <c r="N37" s="56">
        <f t="shared" si="7"/>
        <v>0.5038674033</v>
      </c>
      <c r="O37" s="57">
        <f t="shared" si="8"/>
        <v>0.02127659574</v>
      </c>
      <c r="P37" s="140">
        <f t="shared" ref="P37:AD37" si="44">P$5*(POWER($L37,P$1)*POWER($M37,P$2)*POWER($N37,P$3)*POWER($O37,P$4))</f>
        <v>-0.00619</v>
      </c>
      <c r="Q37" s="140">
        <f t="shared" si="44"/>
        <v>0.001689361702</v>
      </c>
      <c r="R37" s="140">
        <f t="shared" si="44"/>
        <v>0.8313812155</v>
      </c>
      <c r="S37" s="140">
        <f t="shared" si="44"/>
        <v>0.03088652482</v>
      </c>
      <c r="T37" s="140">
        <f t="shared" si="44"/>
        <v>-0.3092983607</v>
      </c>
      <c r="U37" s="140">
        <f t="shared" si="44"/>
        <v>0.0006428248076</v>
      </c>
      <c r="V37" s="140">
        <f t="shared" si="44"/>
        <v>0.02744469261</v>
      </c>
      <c r="W37" s="140">
        <f t="shared" si="44"/>
        <v>-0.05433082507</v>
      </c>
      <c r="X37" s="140">
        <f t="shared" si="44"/>
        <v>0.003311075902</v>
      </c>
      <c r="Y37" s="140">
        <f t="shared" si="44"/>
        <v>0.2232650758</v>
      </c>
      <c r="Z37" s="140">
        <f t="shared" si="44"/>
        <v>0.01130378565</v>
      </c>
      <c r="AA37" s="140">
        <f t="shared" si="44"/>
        <v>-0.03000627834</v>
      </c>
      <c r="AB37" s="140">
        <f t="shared" si="44"/>
        <v>-0.2107454325</v>
      </c>
      <c r="AC37" s="140">
        <f t="shared" si="44"/>
        <v>-0.2416471341</v>
      </c>
      <c r="AD37" s="140">
        <f t="shared" si="44"/>
        <v>0.2586513303</v>
      </c>
      <c r="AE37" s="141">
        <f t="shared" si="10"/>
        <v>0.5363578565</v>
      </c>
      <c r="AF37" s="142">
        <f t="shared" si="11"/>
        <v>0.5366666667</v>
      </c>
      <c r="AG37" s="142">
        <f t="shared" si="12"/>
        <v>0.0003088101948</v>
      </c>
      <c r="AH37" s="143">
        <f t="shared" si="13"/>
        <v>0.00000009536373642</v>
      </c>
      <c r="AI37" s="143">
        <f t="shared" si="14"/>
        <v>0.003354109253</v>
      </c>
    </row>
    <row r="38">
      <c r="A38" s="31">
        <v>1056.0</v>
      </c>
      <c r="B38" s="32" t="s">
        <v>73</v>
      </c>
      <c r="C38" s="33">
        <v>990.0</v>
      </c>
      <c r="D38" s="55">
        <f t="shared" si="3"/>
        <v>725</v>
      </c>
      <c r="E38" s="35">
        <v>143.0</v>
      </c>
      <c r="F38" s="36">
        <v>95.0</v>
      </c>
      <c r="G38" s="37">
        <v>107.0</v>
      </c>
      <c r="H38" s="38">
        <v>306.0</v>
      </c>
      <c r="I38" s="39">
        <v>43.0</v>
      </c>
      <c r="J38" s="40">
        <v>31.0</v>
      </c>
      <c r="K38" s="56">
        <f t="shared" si="4"/>
        <v>0.3780487805</v>
      </c>
      <c r="L38" s="56">
        <f t="shared" si="5"/>
        <v>0.4592274678</v>
      </c>
      <c r="M38" s="56">
        <f t="shared" si="6"/>
        <v>0.1080808081</v>
      </c>
      <c r="N38" s="56">
        <f t="shared" si="7"/>
        <v>0.404137931</v>
      </c>
      <c r="O38" s="57">
        <f t="shared" si="8"/>
        <v>0.03131313131</v>
      </c>
      <c r="P38" s="140">
        <f t="shared" ref="P38:AD38" si="45">P$5*(POWER($L38,P$1)*POWER($M38,P$2)*POWER($N38,P$3)*POWER($O38,P$4))</f>
        <v>-0.00619</v>
      </c>
      <c r="Q38" s="140">
        <f t="shared" si="45"/>
        <v>0.002486262626</v>
      </c>
      <c r="R38" s="140">
        <f t="shared" si="45"/>
        <v>0.6668275862</v>
      </c>
      <c r="S38" s="140">
        <f t="shared" si="45"/>
        <v>0.0281010101</v>
      </c>
      <c r="T38" s="140">
        <f t="shared" si="45"/>
        <v>-0.3232961373</v>
      </c>
      <c r="U38" s="140">
        <f t="shared" si="45"/>
        <v>0.001392327314</v>
      </c>
      <c r="V38" s="140">
        <f t="shared" si="45"/>
        <v>0.0323963497</v>
      </c>
      <c r="W38" s="140">
        <f t="shared" si="45"/>
        <v>-0.034952078</v>
      </c>
      <c r="X38" s="140">
        <f t="shared" si="45"/>
        <v>0.004433496582</v>
      </c>
      <c r="Y38" s="140">
        <f t="shared" si="45"/>
        <v>0.162924737</v>
      </c>
      <c r="Z38" s="140">
        <f t="shared" si="45"/>
        <v>0.009356850321</v>
      </c>
      <c r="AA38" s="140">
        <f t="shared" si="45"/>
        <v>-0.04615931851</v>
      </c>
      <c r="AB38" s="140">
        <f t="shared" si="45"/>
        <v>-0.1766828593</v>
      </c>
      <c r="AC38" s="140">
        <f t="shared" si="45"/>
        <v>-0.229803919</v>
      </c>
      <c r="AD38" s="140">
        <f t="shared" si="45"/>
        <v>0.282592422</v>
      </c>
      <c r="AE38" s="141">
        <f t="shared" si="10"/>
        <v>0.3734267298</v>
      </c>
      <c r="AF38" s="142">
        <f t="shared" si="11"/>
        <v>0.3780487805</v>
      </c>
      <c r="AG38" s="142">
        <f t="shared" si="12"/>
        <v>0.004622050694</v>
      </c>
      <c r="AH38" s="143">
        <f t="shared" si="13"/>
        <v>0.00002136335262</v>
      </c>
      <c r="AI38" s="143">
        <f t="shared" si="14"/>
        <v>0.01014113731</v>
      </c>
    </row>
    <row r="39">
      <c r="A39" s="31">
        <v>7.0</v>
      </c>
      <c r="B39" s="32">
        <v>6520.0</v>
      </c>
      <c r="C39" s="33">
        <v>1247.0</v>
      </c>
      <c r="D39" s="55">
        <f t="shared" si="3"/>
        <v>994</v>
      </c>
      <c r="E39" s="35">
        <v>280.0</v>
      </c>
      <c r="F39" s="36">
        <v>166.0</v>
      </c>
      <c r="G39" s="37">
        <v>160.0</v>
      </c>
      <c r="H39" s="38">
        <v>307.0</v>
      </c>
      <c r="I39" s="39">
        <v>51.0</v>
      </c>
      <c r="J39" s="40">
        <v>30.0</v>
      </c>
      <c r="K39" s="56">
        <f t="shared" si="4"/>
        <v>0.5188087774</v>
      </c>
      <c r="L39" s="56">
        <f t="shared" si="5"/>
        <v>0.4494382022</v>
      </c>
      <c r="M39" s="56">
        <f t="shared" si="6"/>
        <v>0.1283079391</v>
      </c>
      <c r="N39" s="56">
        <f t="shared" si="7"/>
        <v>0.4939637827</v>
      </c>
      <c r="O39" s="57">
        <f t="shared" si="8"/>
        <v>0.02405773857</v>
      </c>
      <c r="P39" s="140">
        <f t="shared" ref="P39:AD39" si="46">P$5*(POWER($L39,P$1)*POWER($M39,P$2)*POWER($N39,P$3)*POWER($O39,P$4))</f>
        <v>-0.00619</v>
      </c>
      <c r="Q39" s="140">
        <f t="shared" si="46"/>
        <v>0.001910184443</v>
      </c>
      <c r="R39" s="140">
        <f t="shared" si="46"/>
        <v>0.8150402414</v>
      </c>
      <c r="S39" s="140">
        <f t="shared" si="46"/>
        <v>0.03336006415</v>
      </c>
      <c r="T39" s="140">
        <f t="shared" si="46"/>
        <v>-0.3164044944</v>
      </c>
      <c r="U39" s="140">
        <f t="shared" si="46"/>
        <v>0.000821860195</v>
      </c>
      <c r="V39" s="140">
        <f t="shared" si="46"/>
        <v>0.03042214796</v>
      </c>
      <c r="W39" s="140">
        <f t="shared" si="46"/>
        <v>-0.05221604678</v>
      </c>
      <c r="X39" s="140">
        <f t="shared" si="46"/>
        <v>0.004043706499</v>
      </c>
      <c r="Y39" s="140">
        <f t="shared" si="46"/>
        <v>0.2364054415</v>
      </c>
      <c r="Z39" s="140">
        <f t="shared" si="46"/>
        <v>0.01318680471</v>
      </c>
      <c r="AA39" s="140">
        <f t="shared" si="46"/>
        <v>-0.03470801835</v>
      </c>
      <c r="AB39" s="140">
        <f t="shared" si="46"/>
        <v>-0.2113498971</v>
      </c>
      <c r="AC39" s="140">
        <f t="shared" si="46"/>
        <v>-0.2669958462</v>
      </c>
      <c r="AD39" s="140">
        <f t="shared" si="46"/>
        <v>0.2706728948</v>
      </c>
      <c r="AE39" s="141">
        <f t="shared" si="10"/>
        <v>0.5179990429</v>
      </c>
      <c r="AF39" s="142">
        <f t="shared" si="11"/>
        <v>0.5188087774</v>
      </c>
      <c r="AG39" s="142">
        <f t="shared" si="12"/>
        <v>0.0008097345698</v>
      </c>
      <c r="AH39" s="143">
        <f t="shared" si="13"/>
        <v>0.0000006556700735</v>
      </c>
      <c r="AI39" s="143">
        <f t="shared" si="14"/>
        <v>0.001604545859</v>
      </c>
    </row>
    <row r="40">
      <c r="A40" s="31">
        <v>882.0</v>
      </c>
      <c r="B40" s="32">
        <v>4586.0</v>
      </c>
      <c r="C40" s="33">
        <v>2333.0</v>
      </c>
      <c r="D40" s="55">
        <f t="shared" si="3"/>
        <v>1607</v>
      </c>
      <c r="E40" s="35">
        <v>259.0</v>
      </c>
      <c r="F40" s="36">
        <v>385.0</v>
      </c>
      <c r="G40" s="37">
        <v>170.0</v>
      </c>
      <c r="H40" s="38">
        <v>608.0</v>
      </c>
      <c r="I40" s="39">
        <v>74.0</v>
      </c>
      <c r="J40" s="40">
        <v>111.0</v>
      </c>
      <c r="K40" s="56">
        <f t="shared" si="4"/>
        <v>0.3538788523</v>
      </c>
      <c r="L40" s="56">
        <f t="shared" si="5"/>
        <v>0.2552552553</v>
      </c>
      <c r="M40" s="56">
        <f t="shared" si="6"/>
        <v>0.07286755251</v>
      </c>
      <c r="N40" s="56">
        <f t="shared" si="7"/>
        <v>0.3130056005</v>
      </c>
      <c r="O40" s="57">
        <f t="shared" si="8"/>
        <v>0.04757822546</v>
      </c>
      <c r="P40" s="140">
        <f t="shared" ref="P40:AD40" si="47">P$5*(POWER($L40,P$1)*POWER($M40,P$2)*POWER($N40,P$3)*POWER($O40,P$4))</f>
        <v>-0.00619</v>
      </c>
      <c r="Q40" s="140">
        <f t="shared" si="47"/>
        <v>0.003777711102</v>
      </c>
      <c r="R40" s="140">
        <f t="shared" si="47"/>
        <v>0.5164592408</v>
      </c>
      <c r="S40" s="140">
        <f t="shared" si="47"/>
        <v>0.01894556365</v>
      </c>
      <c r="T40" s="140">
        <f t="shared" si="47"/>
        <v>-0.1796996997</v>
      </c>
      <c r="U40" s="140">
        <f t="shared" si="47"/>
        <v>0.003214436304</v>
      </c>
      <c r="V40" s="140">
        <f t="shared" si="47"/>
        <v>0.03812416264</v>
      </c>
      <c r="W40" s="140">
        <f t="shared" si="47"/>
        <v>-0.02096611627</v>
      </c>
      <c r="X40" s="140">
        <f t="shared" si="47"/>
        <v>0.004541650583</v>
      </c>
      <c r="Y40" s="140">
        <f t="shared" si="47"/>
        <v>0.08507366107</v>
      </c>
      <c r="Z40" s="140">
        <f t="shared" si="47"/>
        <v>0.004253053847</v>
      </c>
      <c r="AA40" s="140">
        <f t="shared" si="47"/>
        <v>-0.03898414059</v>
      </c>
      <c r="AB40" s="140">
        <f t="shared" si="47"/>
        <v>-0.07606130088</v>
      </c>
      <c r="AC40" s="140">
        <f t="shared" si="47"/>
        <v>-0.08611719306</v>
      </c>
      <c r="AD40" s="140">
        <f t="shared" si="47"/>
        <v>0.08730802875</v>
      </c>
      <c r="AE40" s="141">
        <f t="shared" si="10"/>
        <v>0.3536790583</v>
      </c>
      <c r="AF40" s="142">
        <f t="shared" si="11"/>
        <v>0.3538788523</v>
      </c>
      <c r="AG40" s="142">
        <f t="shared" si="12"/>
        <v>0.0001997940193</v>
      </c>
      <c r="AH40" s="143">
        <f t="shared" si="13"/>
        <v>0.00000003991765013</v>
      </c>
      <c r="AI40" s="143">
        <f t="shared" si="14"/>
        <v>0.01559330164</v>
      </c>
    </row>
    <row r="41">
      <c r="A41" s="31">
        <v>57.0</v>
      </c>
      <c r="B41" s="32">
        <v>5650.0</v>
      </c>
      <c r="C41" s="33">
        <v>2383.0</v>
      </c>
      <c r="D41" s="55">
        <f t="shared" si="3"/>
        <v>1901</v>
      </c>
      <c r="E41" s="35">
        <v>552.0</v>
      </c>
      <c r="F41" s="36">
        <v>284.0</v>
      </c>
      <c r="G41" s="37">
        <v>312.0</v>
      </c>
      <c r="H41" s="38">
        <v>573.0</v>
      </c>
      <c r="I41" s="39">
        <v>122.0</v>
      </c>
      <c r="J41" s="40">
        <v>58.0</v>
      </c>
      <c r="K41" s="56">
        <f t="shared" si="4"/>
        <v>0.5404971933</v>
      </c>
      <c r="L41" s="56">
        <f t="shared" si="5"/>
        <v>0.4770642202</v>
      </c>
      <c r="M41" s="56">
        <f t="shared" si="6"/>
        <v>0.1309274024</v>
      </c>
      <c r="N41" s="56">
        <f t="shared" si="7"/>
        <v>0.5186743819</v>
      </c>
      <c r="O41" s="57">
        <f t="shared" si="8"/>
        <v>0.0243390684</v>
      </c>
      <c r="P41" s="140">
        <f t="shared" ref="P41:AD41" si="48">P$5*(POWER($L41,P$1)*POWER($M41,P$2)*POWER($N41,P$3)*POWER($O41,P$4))</f>
        <v>-0.00619</v>
      </c>
      <c r="Q41" s="140">
        <f t="shared" si="48"/>
        <v>0.001932522031</v>
      </c>
      <c r="R41" s="140">
        <f t="shared" si="48"/>
        <v>0.8558127301</v>
      </c>
      <c r="S41" s="140">
        <f t="shared" si="48"/>
        <v>0.03404112463</v>
      </c>
      <c r="T41" s="140">
        <f t="shared" si="48"/>
        <v>-0.335853211</v>
      </c>
      <c r="U41" s="140">
        <f t="shared" si="48"/>
        <v>0.0008411941559</v>
      </c>
      <c r="V41" s="140">
        <f t="shared" si="48"/>
        <v>0.03231757122</v>
      </c>
      <c r="W41" s="140">
        <f t="shared" si="48"/>
        <v>-0.05757094649</v>
      </c>
      <c r="X41" s="140">
        <f t="shared" si="48"/>
        <v>0.004174512814</v>
      </c>
      <c r="Y41" s="140">
        <f t="shared" si="48"/>
        <v>0.253299412</v>
      </c>
      <c r="Z41" s="140">
        <f t="shared" si="48"/>
        <v>0.01373072975</v>
      </c>
      <c r="AA41" s="140">
        <f t="shared" si="48"/>
        <v>-0.03727226878</v>
      </c>
      <c r="AB41" s="140">
        <f t="shared" si="48"/>
        <v>-0.235563822</v>
      </c>
      <c r="AC41" s="140">
        <f t="shared" si="48"/>
        <v>-0.2891934074</v>
      </c>
      <c r="AD41" s="140">
        <f t="shared" si="48"/>
        <v>0.304970962</v>
      </c>
      <c r="AE41" s="141">
        <f t="shared" si="10"/>
        <v>0.539477103</v>
      </c>
      <c r="AF41" s="142">
        <f t="shared" si="11"/>
        <v>0.5404971933</v>
      </c>
      <c r="AG41" s="142">
        <f t="shared" si="12"/>
        <v>0.00102009027</v>
      </c>
      <c r="AH41" s="143">
        <f t="shared" si="13"/>
        <v>0.000001040584159</v>
      </c>
      <c r="AI41" s="143">
        <f t="shared" si="14"/>
        <v>0.003812469571</v>
      </c>
    </row>
    <row r="42">
      <c r="A42" s="31">
        <v>206.0</v>
      </c>
      <c r="B42" s="32">
        <v>7702.0</v>
      </c>
      <c r="C42" s="33">
        <v>1543.0</v>
      </c>
      <c r="D42" s="55">
        <f t="shared" si="3"/>
        <v>1190</v>
      </c>
      <c r="E42" s="35">
        <v>268.0</v>
      </c>
      <c r="F42" s="36">
        <v>236.0</v>
      </c>
      <c r="G42" s="37">
        <v>158.0</v>
      </c>
      <c r="H42" s="38">
        <v>413.0</v>
      </c>
      <c r="I42" s="39">
        <v>69.0</v>
      </c>
      <c r="J42" s="40">
        <v>46.0</v>
      </c>
      <c r="K42" s="56">
        <f t="shared" si="4"/>
        <v>0.4493333333</v>
      </c>
      <c r="L42" s="56">
        <f t="shared" si="5"/>
        <v>0.3590909091</v>
      </c>
      <c r="M42" s="56">
        <f t="shared" si="6"/>
        <v>0.1023979261</v>
      </c>
      <c r="N42" s="56">
        <f t="shared" si="7"/>
        <v>0.4159663866</v>
      </c>
      <c r="O42" s="57">
        <f t="shared" si="8"/>
        <v>0.02981205444</v>
      </c>
      <c r="P42" s="140">
        <f t="shared" ref="P42:AD42" si="49">P$5*(POWER($L42,P$1)*POWER($M42,P$2)*POWER($N42,P$3)*POWER($O42,P$4))</f>
        <v>-0.00619</v>
      </c>
      <c r="Q42" s="140">
        <f t="shared" si="49"/>
        <v>0.002367077122</v>
      </c>
      <c r="R42" s="140">
        <f t="shared" si="49"/>
        <v>0.6863445378</v>
      </c>
      <c r="S42" s="140">
        <f t="shared" si="49"/>
        <v>0.02662346079</v>
      </c>
      <c r="T42" s="140">
        <f t="shared" si="49"/>
        <v>-0.2528</v>
      </c>
      <c r="U42" s="140">
        <f t="shared" si="49"/>
        <v>0.001262037198</v>
      </c>
      <c r="V42" s="140">
        <f t="shared" si="49"/>
        <v>0.03174608016</v>
      </c>
      <c r="W42" s="140">
        <f t="shared" si="49"/>
        <v>-0.03702799944</v>
      </c>
      <c r="X42" s="140">
        <f t="shared" si="49"/>
        <v>0.003999027238</v>
      </c>
      <c r="Y42" s="140">
        <f t="shared" si="49"/>
        <v>0.1588759755</v>
      </c>
      <c r="Z42" s="140">
        <f t="shared" si="49"/>
        <v>0.008398753554</v>
      </c>
      <c r="AA42" s="140">
        <f t="shared" si="49"/>
        <v>-0.03436381311</v>
      </c>
      <c r="AB42" s="140">
        <f t="shared" si="49"/>
        <v>-0.1422</v>
      </c>
      <c r="AC42" s="140">
        <f t="shared" si="49"/>
        <v>-0.1702458611</v>
      </c>
      <c r="AD42" s="140">
        <f t="shared" si="49"/>
        <v>0.1727880165</v>
      </c>
      <c r="AE42" s="141">
        <f t="shared" si="10"/>
        <v>0.4495772923</v>
      </c>
      <c r="AF42" s="142">
        <f t="shared" si="11"/>
        <v>0.4493333333</v>
      </c>
      <c r="AG42" s="142">
        <f t="shared" si="12"/>
        <v>-0.0002439589817</v>
      </c>
      <c r="AH42" s="143">
        <f t="shared" si="13"/>
        <v>0.00000005951598475</v>
      </c>
      <c r="AI42" s="143">
        <f t="shared" si="14"/>
        <v>0.0008654576244</v>
      </c>
    </row>
    <row r="43">
      <c r="A43" s="31">
        <v>98.0</v>
      </c>
      <c r="B43" s="32">
        <v>2615.0</v>
      </c>
      <c r="C43" s="33">
        <v>1459.0</v>
      </c>
      <c r="D43" s="55">
        <f t="shared" si="3"/>
        <v>1176</v>
      </c>
      <c r="E43" s="35">
        <v>387.0</v>
      </c>
      <c r="F43" s="36">
        <v>143.0</v>
      </c>
      <c r="G43" s="37">
        <v>212.0</v>
      </c>
      <c r="H43" s="38">
        <v>314.0</v>
      </c>
      <c r="I43" s="39">
        <v>87.0</v>
      </c>
      <c r="J43" s="40">
        <v>33.0</v>
      </c>
      <c r="K43" s="56">
        <f t="shared" si="4"/>
        <v>0.6015228426</v>
      </c>
      <c r="L43" s="56">
        <f t="shared" si="5"/>
        <v>0.5463917526</v>
      </c>
      <c r="M43" s="56">
        <f t="shared" si="6"/>
        <v>0.1453050034</v>
      </c>
      <c r="N43" s="56">
        <f t="shared" si="7"/>
        <v>0.5833333333</v>
      </c>
      <c r="O43" s="57">
        <f t="shared" si="8"/>
        <v>0.02261823167</v>
      </c>
      <c r="P43" s="140">
        <f t="shared" ref="P43:AD43" si="50">P$5*(POWER($L43,P$1)*POWER($M43,P$2)*POWER($N43,P$3)*POWER($O43,P$4))</f>
        <v>-0.00619</v>
      </c>
      <c r="Q43" s="140">
        <f t="shared" si="50"/>
        <v>0.001795887594</v>
      </c>
      <c r="R43" s="140">
        <f t="shared" si="50"/>
        <v>0.9625</v>
      </c>
      <c r="S43" s="140">
        <f t="shared" si="50"/>
        <v>0.03777930089</v>
      </c>
      <c r="T43" s="140">
        <f t="shared" si="50"/>
        <v>-0.3846597938</v>
      </c>
      <c r="U43" s="140">
        <f t="shared" si="50"/>
        <v>0.0007264498532</v>
      </c>
      <c r="V43" s="140">
        <f t="shared" si="50"/>
        <v>0.03377655929</v>
      </c>
      <c r="W43" s="140">
        <f t="shared" si="50"/>
        <v>-0.07281944444</v>
      </c>
      <c r="X43" s="140">
        <f t="shared" si="50"/>
        <v>0.004305370321</v>
      </c>
      <c r="Y43" s="140">
        <f t="shared" si="50"/>
        <v>0.31615947</v>
      </c>
      <c r="Z43" s="140">
        <f t="shared" si="50"/>
        <v>0.01691194876</v>
      </c>
      <c r="AA43" s="140">
        <f t="shared" si="50"/>
        <v>-0.03967051292</v>
      </c>
      <c r="AB43" s="140">
        <f t="shared" si="50"/>
        <v>-0.3034295533</v>
      </c>
      <c r="AC43" s="140">
        <f t="shared" si="50"/>
        <v>-0.3675916989</v>
      </c>
      <c r="AD43" s="140">
        <f t="shared" si="50"/>
        <v>0.4000488894</v>
      </c>
      <c r="AE43" s="141">
        <f t="shared" si="10"/>
        <v>0.5996428727</v>
      </c>
      <c r="AF43" s="142">
        <f t="shared" si="11"/>
        <v>0.6015228426</v>
      </c>
      <c r="AG43" s="142">
        <f t="shared" si="12"/>
        <v>0.001879969934</v>
      </c>
      <c r="AH43" s="143">
        <f t="shared" si="13"/>
        <v>0.000003534286952</v>
      </c>
      <c r="AI43" s="143">
        <f t="shared" si="14"/>
        <v>0.01507268115</v>
      </c>
    </row>
    <row r="44">
      <c r="A44" s="31">
        <v>972.0</v>
      </c>
      <c r="B44" s="32" t="s">
        <v>74</v>
      </c>
      <c r="C44" s="33">
        <v>710.0</v>
      </c>
      <c r="D44" s="55">
        <f t="shared" si="3"/>
        <v>588</v>
      </c>
      <c r="E44" s="35">
        <v>133.0</v>
      </c>
      <c r="F44" s="36">
        <v>107.0</v>
      </c>
      <c r="G44" s="37">
        <v>120.0</v>
      </c>
      <c r="H44" s="38">
        <v>184.0</v>
      </c>
      <c r="I44" s="39">
        <v>28.0</v>
      </c>
      <c r="J44" s="40">
        <v>16.0</v>
      </c>
      <c r="K44" s="56">
        <f t="shared" si="4"/>
        <v>0.4666666667</v>
      </c>
      <c r="L44" s="56">
        <f t="shared" si="5"/>
        <v>0.4938271605</v>
      </c>
      <c r="M44" s="56">
        <f t="shared" si="6"/>
        <v>0.1690140845</v>
      </c>
      <c r="N44" s="56">
        <f t="shared" si="7"/>
        <v>0.4778911565</v>
      </c>
      <c r="O44" s="57">
        <f t="shared" si="8"/>
        <v>0.02253521127</v>
      </c>
      <c r="P44" s="140">
        <f t="shared" ref="P44:AD44" si="51">P$5*(POWER($L44,P$1)*POWER($M44,P$2)*POWER($N44,P$3)*POWER($O44,P$4))</f>
        <v>-0.00619</v>
      </c>
      <c r="Q44" s="140">
        <f t="shared" si="51"/>
        <v>0.001789295775</v>
      </c>
      <c r="R44" s="140">
        <f t="shared" si="51"/>
        <v>0.7885204082</v>
      </c>
      <c r="S44" s="140">
        <f t="shared" si="51"/>
        <v>0.04394366197</v>
      </c>
      <c r="T44" s="140">
        <f t="shared" si="51"/>
        <v>-0.347654321</v>
      </c>
      <c r="U44" s="140">
        <f t="shared" si="51"/>
        <v>0.0007211267606</v>
      </c>
      <c r="V44" s="140">
        <f t="shared" si="51"/>
        <v>0.02756960812</v>
      </c>
      <c r="W44" s="140">
        <f t="shared" si="51"/>
        <v>-0.04887331089</v>
      </c>
      <c r="X44" s="140">
        <f t="shared" si="51"/>
        <v>0.004989486213</v>
      </c>
      <c r="Y44" s="140">
        <f t="shared" si="51"/>
        <v>0.3012733544</v>
      </c>
      <c r="Z44" s="140">
        <f t="shared" si="51"/>
        <v>0.02288117437</v>
      </c>
      <c r="AA44" s="140">
        <f t="shared" si="51"/>
        <v>-0.03572248305</v>
      </c>
      <c r="AB44" s="140">
        <f t="shared" si="51"/>
        <v>-0.2246678424</v>
      </c>
      <c r="AC44" s="140">
        <f t="shared" si="51"/>
        <v>-0.3864371414</v>
      </c>
      <c r="AD44" s="140">
        <f t="shared" si="51"/>
        <v>0.3267794544</v>
      </c>
      <c r="AE44" s="141">
        <f t="shared" si="10"/>
        <v>0.4689224714</v>
      </c>
      <c r="AF44" s="142">
        <f t="shared" si="11"/>
        <v>0.4666666667</v>
      </c>
      <c r="AG44" s="142">
        <f t="shared" si="12"/>
        <v>-0.00225580474</v>
      </c>
      <c r="AH44" s="143">
        <f t="shared" si="13"/>
        <v>0.000005088655025</v>
      </c>
      <c r="AI44" s="143">
        <f t="shared" si="14"/>
        <v>0.0001460551487</v>
      </c>
    </row>
    <row r="45">
      <c r="A45" s="31">
        <v>309.0</v>
      </c>
      <c r="B45" s="32">
        <v>6655.0</v>
      </c>
      <c r="C45" s="33">
        <v>1400.0</v>
      </c>
      <c r="D45" s="55">
        <f t="shared" si="3"/>
        <v>1117</v>
      </c>
      <c r="E45" s="35">
        <v>332.0</v>
      </c>
      <c r="F45" s="36">
        <v>178.0</v>
      </c>
      <c r="G45" s="37">
        <v>191.0</v>
      </c>
      <c r="H45" s="38">
        <v>321.0</v>
      </c>
      <c r="I45" s="39">
        <v>62.0</v>
      </c>
      <c r="J45" s="40">
        <v>33.0</v>
      </c>
      <c r="K45" s="56">
        <f t="shared" si="4"/>
        <v>0.551048951</v>
      </c>
      <c r="L45" s="56">
        <f t="shared" si="5"/>
        <v>0.4751243781</v>
      </c>
      <c r="M45" s="56">
        <f t="shared" si="6"/>
        <v>0.1364285714</v>
      </c>
      <c r="N45" s="56">
        <f t="shared" si="7"/>
        <v>0.5237242614</v>
      </c>
      <c r="O45" s="57">
        <f t="shared" si="8"/>
        <v>0.02357142857</v>
      </c>
      <c r="P45" s="140">
        <f t="shared" ref="P45:AD45" si="52">P$5*(POWER($L45,P$1)*POWER($M45,P$2)*POWER($N45,P$3)*POWER($O45,P$4))</f>
        <v>-0.00619</v>
      </c>
      <c r="Q45" s="140">
        <f t="shared" si="52"/>
        <v>0.001871571429</v>
      </c>
      <c r="R45" s="140">
        <f t="shared" si="52"/>
        <v>0.8641450313</v>
      </c>
      <c r="S45" s="140">
        <f t="shared" si="52"/>
        <v>0.03547142857</v>
      </c>
      <c r="T45" s="140">
        <f t="shared" si="52"/>
        <v>-0.3344875622</v>
      </c>
      <c r="U45" s="140">
        <f t="shared" si="52"/>
        <v>0.0007889693878</v>
      </c>
      <c r="V45" s="140">
        <f t="shared" si="52"/>
        <v>0.03160301829</v>
      </c>
      <c r="W45" s="140">
        <f t="shared" si="52"/>
        <v>-0.05869743983</v>
      </c>
      <c r="X45" s="140">
        <f t="shared" si="52"/>
        <v>0.004212719388</v>
      </c>
      <c r="Y45" s="140">
        <f t="shared" si="52"/>
        <v>0.266512054</v>
      </c>
      <c r="Z45" s="140">
        <f t="shared" si="52"/>
        <v>0.01490881684</v>
      </c>
      <c r="AA45" s="140">
        <f t="shared" si="52"/>
        <v>-0.0359499467</v>
      </c>
      <c r="AB45" s="140">
        <f t="shared" si="52"/>
        <v>-0.2368901241</v>
      </c>
      <c r="AC45" s="140">
        <f t="shared" si="52"/>
        <v>-0.3001191009</v>
      </c>
      <c r="AD45" s="140">
        <f t="shared" si="52"/>
        <v>0.3024958541</v>
      </c>
      <c r="AE45" s="141">
        <f t="shared" si="10"/>
        <v>0.5496752895</v>
      </c>
      <c r="AF45" s="142">
        <f t="shared" si="11"/>
        <v>0.551048951</v>
      </c>
      <c r="AG45" s="142">
        <f t="shared" si="12"/>
        <v>0.001373661548</v>
      </c>
      <c r="AH45" s="143">
        <f t="shared" si="13"/>
        <v>0.000001886946048</v>
      </c>
      <c r="AI45" s="143">
        <f t="shared" si="14"/>
        <v>0.005226849927</v>
      </c>
    </row>
    <row r="46">
      <c r="A46" s="31">
        <v>207.0</v>
      </c>
      <c r="B46" s="32">
        <v>3769.0</v>
      </c>
      <c r="C46" s="33">
        <v>1146.0</v>
      </c>
      <c r="D46" s="55">
        <f t="shared" si="3"/>
        <v>907</v>
      </c>
      <c r="E46" s="35">
        <v>237.0</v>
      </c>
      <c r="F46" s="36">
        <v>158.0</v>
      </c>
      <c r="G46" s="37">
        <v>145.0</v>
      </c>
      <c r="H46" s="38">
        <v>289.0</v>
      </c>
      <c r="I46" s="39">
        <v>49.0</v>
      </c>
      <c r="J46" s="40">
        <v>29.0</v>
      </c>
      <c r="K46" s="56">
        <f t="shared" si="4"/>
        <v>0.4973913043</v>
      </c>
      <c r="L46" s="56">
        <f t="shared" si="5"/>
        <v>0.436746988</v>
      </c>
      <c r="M46" s="56">
        <f t="shared" si="6"/>
        <v>0.1265270506</v>
      </c>
      <c r="N46" s="56">
        <f t="shared" si="7"/>
        <v>0.4751929438</v>
      </c>
      <c r="O46" s="57">
        <f t="shared" si="8"/>
        <v>0.02530541012</v>
      </c>
      <c r="P46" s="140">
        <f t="shared" ref="P46:AD46" si="53">P$5*(POWER($L46,P$1)*POWER($M46,P$2)*POWER($N46,P$3)*POWER($O46,P$4))</f>
        <v>-0.00619</v>
      </c>
      <c r="Q46" s="140">
        <f t="shared" si="53"/>
        <v>0.002009249564</v>
      </c>
      <c r="R46" s="140">
        <f t="shared" si="53"/>
        <v>0.7840683572</v>
      </c>
      <c r="S46" s="140">
        <f t="shared" si="53"/>
        <v>0.03289703316</v>
      </c>
      <c r="T46" s="140">
        <f t="shared" si="53"/>
        <v>-0.3074698795</v>
      </c>
      <c r="U46" s="140">
        <f t="shared" si="53"/>
        <v>0.0009093165697</v>
      </c>
      <c r="V46" s="140">
        <f t="shared" si="53"/>
        <v>0.03078387796</v>
      </c>
      <c r="W46" s="140">
        <f t="shared" si="53"/>
        <v>-0.04832298344</v>
      </c>
      <c r="X46" s="140">
        <f t="shared" si="53"/>
        <v>0.004194382769</v>
      </c>
      <c r="Y46" s="140">
        <f t="shared" si="53"/>
        <v>0.2242653609</v>
      </c>
      <c r="Z46" s="140">
        <f t="shared" si="53"/>
        <v>0.01282328472</v>
      </c>
      <c r="AA46" s="140">
        <f t="shared" si="53"/>
        <v>-0.0354771179</v>
      </c>
      <c r="AB46" s="140">
        <f t="shared" si="53"/>
        <v>-0.1975772107</v>
      </c>
      <c r="AC46" s="140">
        <f t="shared" si="53"/>
        <v>-0.2558552272</v>
      </c>
      <c r="AD46" s="140">
        <f t="shared" si="53"/>
        <v>0.2556022282</v>
      </c>
      <c r="AE46" s="141">
        <f t="shared" si="10"/>
        <v>0.4966606723</v>
      </c>
      <c r="AF46" s="142">
        <f t="shared" si="11"/>
        <v>0.4973913043</v>
      </c>
      <c r="AG46" s="142">
        <f t="shared" si="12"/>
        <v>0.0007306320058</v>
      </c>
      <c r="AH46" s="143">
        <f t="shared" si="13"/>
        <v>0.0000005338231279</v>
      </c>
      <c r="AI46" s="143">
        <f t="shared" si="14"/>
        <v>0.0003474238719</v>
      </c>
    </row>
    <row r="47">
      <c r="A47" s="31">
        <v>844.0</v>
      </c>
      <c r="B47" s="32">
        <v>1618.0</v>
      </c>
      <c r="C47" s="33">
        <v>1713.0</v>
      </c>
      <c r="D47" s="55">
        <f t="shared" si="3"/>
        <v>1241</v>
      </c>
      <c r="E47" s="35">
        <v>253.0</v>
      </c>
      <c r="F47" s="36">
        <v>261.0</v>
      </c>
      <c r="G47" s="37">
        <v>166.0</v>
      </c>
      <c r="H47" s="38">
        <v>421.0</v>
      </c>
      <c r="I47" s="39">
        <v>66.0</v>
      </c>
      <c r="J47" s="40">
        <v>74.0</v>
      </c>
      <c r="K47" s="56">
        <f t="shared" si="4"/>
        <v>0.4310810811</v>
      </c>
      <c r="L47" s="56">
        <f t="shared" si="5"/>
        <v>0.3313373253</v>
      </c>
      <c r="M47" s="56">
        <f t="shared" si="6"/>
        <v>0.09690601284</v>
      </c>
      <c r="N47" s="56">
        <f t="shared" si="7"/>
        <v>0.3908138598</v>
      </c>
      <c r="O47" s="57">
        <f t="shared" si="8"/>
        <v>0.04319906597</v>
      </c>
      <c r="P47" s="140">
        <f t="shared" ref="P47:AD47" si="54">P$5*(POWER($L47,P$1)*POWER($M47,P$2)*POWER($N47,P$3)*POWER($O47,P$4))</f>
        <v>-0.00619</v>
      </c>
      <c r="Q47" s="140">
        <f t="shared" si="54"/>
        <v>0.003430005838</v>
      </c>
      <c r="R47" s="140">
        <f t="shared" si="54"/>
        <v>0.6448428687</v>
      </c>
      <c r="S47" s="140">
        <f t="shared" si="54"/>
        <v>0.02519556334</v>
      </c>
      <c r="T47" s="140">
        <f t="shared" si="54"/>
        <v>-0.233261477</v>
      </c>
      <c r="U47" s="140">
        <f t="shared" si="54"/>
        <v>0.002649946206</v>
      </c>
      <c r="V47" s="140">
        <f t="shared" si="54"/>
        <v>0.0432199519</v>
      </c>
      <c r="W47" s="140">
        <f t="shared" si="54"/>
        <v>-0.03268539122</v>
      </c>
      <c r="X47" s="140">
        <f t="shared" si="54"/>
        <v>0.005483986506</v>
      </c>
      <c r="Y47" s="140">
        <f t="shared" si="54"/>
        <v>0.1412633542</v>
      </c>
      <c r="Z47" s="140">
        <f t="shared" si="54"/>
        <v>0.007522011035</v>
      </c>
      <c r="AA47" s="140">
        <f t="shared" si="54"/>
        <v>-0.04594621615</v>
      </c>
      <c r="AB47" s="140">
        <f t="shared" si="54"/>
        <v>-0.1232756405</v>
      </c>
      <c r="AC47" s="140">
        <f t="shared" si="54"/>
        <v>-0.1486627213</v>
      </c>
      <c r="AD47" s="140">
        <f t="shared" si="54"/>
        <v>0.147111127</v>
      </c>
      <c r="AE47" s="141">
        <f t="shared" si="10"/>
        <v>0.4306973685</v>
      </c>
      <c r="AF47" s="142">
        <f t="shared" si="11"/>
        <v>0.4310810811</v>
      </c>
      <c r="AG47" s="142">
        <f t="shared" si="12"/>
        <v>0.0003837125581</v>
      </c>
      <c r="AH47" s="143">
        <f t="shared" si="13"/>
        <v>0.0000001472353272</v>
      </c>
      <c r="AI47" s="143">
        <f t="shared" si="14"/>
        <v>0.002272515986</v>
      </c>
    </row>
    <row r="48">
      <c r="A48" s="31">
        <v>460.0</v>
      </c>
      <c r="B48" s="32">
        <v>7414.0</v>
      </c>
      <c r="C48" s="33">
        <v>2515.0</v>
      </c>
      <c r="D48" s="55">
        <f t="shared" si="3"/>
        <v>1949</v>
      </c>
      <c r="E48" s="35">
        <v>404.0</v>
      </c>
      <c r="F48" s="36">
        <v>325.0</v>
      </c>
      <c r="G48" s="37">
        <v>313.0</v>
      </c>
      <c r="H48" s="38">
        <v>728.0</v>
      </c>
      <c r="I48" s="39">
        <v>112.0</v>
      </c>
      <c r="J48" s="40">
        <v>67.0</v>
      </c>
      <c r="K48" s="56">
        <f t="shared" si="4"/>
        <v>0.4147909968</v>
      </c>
      <c r="L48" s="56">
        <f t="shared" si="5"/>
        <v>0.4439716312</v>
      </c>
      <c r="M48" s="56">
        <f t="shared" si="6"/>
        <v>0.1244532803</v>
      </c>
      <c r="N48" s="56">
        <f t="shared" si="7"/>
        <v>0.4253463315</v>
      </c>
      <c r="O48" s="57">
        <f t="shared" si="8"/>
        <v>0.02664015905</v>
      </c>
      <c r="P48" s="140">
        <f t="shared" ref="P48:AD48" si="55">P$5*(POWER($L48,P$1)*POWER($M48,P$2)*POWER($N48,P$3)*POWER($O48,P$4))</f>
        <v>-0.00619</v>
      </c>
      <c r="Q48" s="140">
        <f t="shared" si="55"/>
        <v>0.002115228628</v>
      </c>
      <c r="R48" s="140">
        <f t="shared" si="55"/>
        <v>0.7018214469</v>
      </c>
      <c r="S48" s="140">
        <f t="shared" si="55"/>
        <v>0.03235785288</v>
      </c>
      <c r="T48" s="140">
        <f t="shared" si="55"/>
        <v>-0.3125560284</v>
      </c>
      <c r="U48" s="140">
        <f t="shared" si="55"/>
        <v>0.001007771265</v>
      </c>
      <c r="V48" s="140">
        <f t="shared" si="55"/>
        <v>0.02900811243</v>
      </c>
      <c r="W48" s="140">
        <f t="shared" si="55"/>
        <v>-0.03871677336</v>
      </c>
      <c r="X48" s="140">
        <f t="shared" si="55"/>
        <v>0.004343246288</v>
      </c>
      <c r="Y48" s="140">
        <f t="shared" si="55"/>
        <v>0.1974503334</v>
      </c>
      <c r="Z48" s="140">
        <f t="shared" si="55"/>
        <v>0.0124063838</v>
      </c>
      <c r="AA48" s="140">
        <f t="shared" si="55"/>
        <v>-0.03796619432</v>
      </c>
      <c r="AB48" s="140">
        <f t="shared" si="55"/>
        <v>-0.1797773028</v>
      </c>
      <c r="AC48" s="140">
        <f t="shared" si="55"/>
        <v>-0.2558247508</v>
      </c>
      <c r="AD48" s="140">
        <f t="shared" si="55"/>
        <v>0.2641284845</v>
      </c>
      <c r="AE48" s="141">
        <f t="shared" si="10"/>
        <v>0.4136078105</v>
      </c>
      <c r="AF48" s="142">
        <f t="shared" si="11"/>
        <v>0.4147909968</v>
      </c>
      <c r="AG48" s="142">
        <f t="shared" si="12"/>
        <v>0.001183186321</v>
      </c>
      <c r="AH48" s="143">
        <f t="shared" si="13"/>
        <v>0.00000139992987</v>
      </c>
      <c r="AI48" s="143">
        <f t="shared" si="14"/>
        <v>0.004091009228</v>
      </c>
    </row>
    <row r="49">
      <c r="A49" s="31">
        <v>880.0</v>
      </c>
      <c r="B49" s="32">
        <v>7675.0</v>
      </c>
      <c r="C49" s="33">
        <v>976.0</v>
      </c>
      <c r="D49" s="55">
        <f t="shared" si="3"/>
        <v>781</v>
      </c>
      <c r="E49" s="35">
        <v>275.0</v>
      </c>
      <c r="F49" s="36">
        <v>128.0</v>
      </c>
      <c r="G49" s="37">
        <v>112.0</v>
      </c>
      <c r="H49" s="38">
        <v>193.0</v>
      </c>
      <c r="I49" s="39">
        <v>52.0</v>
      </c>
      <c r="J49" s="40">
        <v>21.0</v>
      </c>
      <c r="K49" s="56">
        <f t="shared" si="4"/>
        <v>0.6288461538</v>
      </c>
      <c r="L49" s="56">
        <f t="shared" si="5"/>
        <v>0.4291187739</v>
      </c>
      <c r="M49" s="56">
        <f t="shared" si="6"/>
        <v>0.1147540984</v>
      </c>
      <c r="N49" s="56">
        <f t="shared" si="7"/>
        <v>0.562099872</v>
      </c>
      <c r="O49" s="57">
        <f t="shared" si="8"/>
        <v>0.02151639344</v>
      </c>
      <c r="P49" s="140">
        <f t="shared" ref="P49:AD49" si="56">P$5*(POWER($L49,P$1)*POWER($M49,P$2)*POWER($N49,P$3)*POWER($O49,P$4))</f>
        <v>-0.00619</v>
      </c>
      <c r="Q49" s="140">
        <f t="shared" si="56"/>
        <v>0.001708401639</v>
      </c>
      <c r="R49" s="140">
        <f t="shared" si="56"/>
        <v>0.9274647887</v>
      </c>
      <c r="S49" s="140">
        <f t="shared" si="56"/>
        <v>0.02983606557</v>
      </c>
      <c r="T49" s="140">
        <f t="shared" si="56"/>
        <v>-0.3020996169</v>
      </c>
      <c r="U49" s="140">
        <f t="shared" si="56"/>
        <v>0.0006573963652</v>
      </c>
      <c r="V49" s="140">
        <f t="shared" si="56"/>
        <v>0.03096156672</v>
      </c>
      <c r="W49" s="140">
        <f t="shared" si="56"/>
        <v>-0.06761464094</v>
      </c>
      <c r="X49" s="140">
        <f t="shared" si="56"/>
        <v>0.003234513572</v>
      </c>
      <c r="Y49" s="140">
        <f t="shared" si="56"/>
        <v>0.2405971747</v>
      </c>
      <c r="Z49" s="140">
        <f t="shared" si="56"/>
        <v>0.01054797098</v>
      </c>
      <c r="AA49" s="140">
        <f t="shared" si="56"/>
        <v>-0.02963821368</v>
      </c>
      <c r="AB49" s="140">
        <f t="shared" si="56"/>
        <v>-0.2296296427</v>
      </c>
      <c r="AC49" s="140">
        <f t="shared" si="56"/>
        <v>-0.2279957289</v>
      </c>
      <c r="AD49" s="140">
        <f t="shared" si="56"/>
        <v>0.2467515157</v>
      </c>
      <c r="AE49" s="141">
        <f t="shared" si="10"/>
        <v>0.6285915509</v>
      </c>
      <c r="AF49" s="142">
        <f t="shared" si="11"/>
        <v>0.6288461538</v>
      </c>
      <c r="AG49" s="142">
        <f t="shared" si="12"/>
        <v>0.0002546029803</v>
      </c>
      <c r="AH49" s="143">
        <f t="shared" si="13"/>
        <v>0.00000006482267757</v>
      </c>
      <c r="AI49" s="143">
        <f t="shared" si="14"/>
        <v>0.02252825667</v>
      </c>
    </row>
    <row r="50">
      <c r="A50" s="31">
        <v>235.0</v>
      </c>
      <c r="B50" s="32">
        <v>1727.0</v>
      </c>
      <c r="C50" s="33">
        <v>2513.0</v>
      </c>
      <c r="D50" s="55">
        <f t="shared" si="3"/>
        <v>2132</v>
      </c>
      <c r="E50" s="35">
        <v>584.0</v>
      </c>
      <c r="F50" s="36">
        <v>268.0</v>
      </c>
      <c r="G50" s="37">
        <v>472.0</v>
      </c>
      <c r="H50" s="38">
        <v>660.0</v>
      </c>
      <c r="I50" s="39">
        <v>117.0</v>
      </c>
      <c r="J50" s="40">
        <v>31.0</v>
      </c>
      <c r="K50" s="56">
        <f t="shared" si="4"/>
        <v>0.5150624541</v>
      </c>
      <c r="L50" s="56">
        <f t="shared" si="5"/>
        <v>0.6121919585</v>
      </c>
      <c r="M50" s="56">
        <f t="shared" si="6"/>
        <v>0.1878233187</v>
      </c>
      <c r="N50" s="56">
        <f t="shared" si="7"/>
        <v>0.5501876173</v>
      </c>
      <c r="O50" s="57">
        <f t="shared" si="8"/>
        <v>0.01233585356</v>
      </c>
      <c r="P50" s="140">
        <f t="shared" ref="P50:AD50" si="57">P$5*(POWER($L50,P$1)*POWER($M50,P$2)*POWER($N50,P$3)*POWER($O50,P$4))</f>
        <v>-0.00619</v>
      </c>
      <c r="Q50" s="140">
        <f t="shared" si="57"/>
        <v>0.0009794667728</v>
      </c>
      <c r="R50" s="140">
        <f t="shared" si="57"/>
        <v>0.9078095685</v>
      </c>
      <c r="S50" s="140">
        <f t="shared" si="57"/>
        <v>0.04883406287</v>
      </c>
      <c r="T50" s="140">
        <f t="shared" si="57"/>
        <v>-0.4309831388</v>
      </c>
      <c r="U50" s="140">
        <f t="shared" si="57"/>
        <v>0.000216086062</v>
      </c>
      <c r="V50" s="140">
        <f t="shared" si="57"/>
        <v>0.01737480673</v>
      </c>
      <c r="W50" s="140">
        <f t="shared" si="57"/>
        <v>-0.06477917264</v>
      </c>
      <c r="X50" s="140">
        <f t="shared" si="57"/>
        <v>0.003035218852</v>
      </c>
      <c r="Y50" s="140">
        <f t="shared" si="57"/>
        <v>0.3854509795</v>
      </c>
      <c r="Z50" s="140">
        <f t="shared" si="57"/>
        <v>0.02825735685</v>
      </c>
      <c r="AA50" s="140">
        <f t="shared" si="57"/>
        <v>-0.02424163223</v>
      </c>
      <c r="AB50" s="140">
        <f t="shared" si="57"/>
        <v>-0.3206530541</v>
      </c>
      <c r="AC50" s="140">
        <f t="shared" si="57"/>
        <v>-0.5323755744</v>
      </c>
      <c r="AD50" s="140">
        <f t="shared" si="57"/>
        <v>0.502203852</v>
      </c>
      <c r="AE50" s="141">
        <f t="shared" si="10"/>
        <v>0.514938826</v>
      </c>
      <c r="AF50" s="142">
        <f t="shared" si="11"/>
        <v>0.5150624541</v>
      </c>
      <c r="AG50" s="142">
        <f t="shared" si="12"/>
        <v>0.0001236280528</v>
      </c>
      <c r="AH50" s="143">
        <f t="shared" si="13"/>
        <v>0.00000001528389543</v>
      </c>
      <c r="AI50" s="143">
        <f t="shared" si="14"/>
        <v>0.001318449475</v>
      </c>
    </row>
    <row r="51">
      <c r="A51" s="31">
        <v>262.0</v>
      </c>
      <c r="B51" s="32">
        <v>3709.0</v>
      </c>
      <c r="C51" s="33">
        <v>2552.0</v>
      </c>
      <c r="D51" s="55">
        <f t="shared" si="3"/>
        <v>1982</v>
      </c>
      <c r="E51" s="35">
        <v>549.0</v>
      </c>
      <c r="F51" s="36">
        <v>350.0</v>
      </c>
      <c r="G51" s="37">
        <v>255.0</v>
      </c>
      <c r="H51" s="38">
        <v>649.0</v>
      </c>
      <c r="I51" s="39">
        <v>110.0</v>
      </c>
      <c r="J51" s="40">
        <v>69.0</v>
      </c>
      <c r="K51" s="56">
        <f t="shared" si="4"/>
        <v>0.50382263</v>
      </c>
      <c r="L51" s="56">
        <f t="shared" si="5"/>
        <v>0.3783382789</v>
      </c>
      <c r="M51" s="56">
        <f t="shared" si="6"/>
        <v>0.09992163009</v>
      </c>
      <c r="N51" s="56">
        <f t="shared" si="7"/>
        <v>0.4611503532</v>
      </c>
      <c r="O51" s="57">
        <f t="shared" si="8"/>
        <v>0.02703761755</v>
      </c>
      <c r="P51" s="140">
        <f t="shared" ref="P51:AD51" si="58">P$5*(POWER($L51,P$1)*POWER($M51,P$2)*POWER($N51,P$3)*POWER($O51,P$4))</f>
        <v>-0.00619</v>
      </c>
      <c r="Q51" s="140">
        <f t="shared" si="58"/>
        <v>0.002146786834</v>
      </c>
      <c r="R51" s="140">
        <f t="shared" si="58"/>
        <v>0.7608980827</v>
      </c>
      <c r="S51" s="140">
        <f t="shared" si="58"/>
        <v>0.02597962382</v>
      </c>
      <c r="T51" s="140">
        <f t="shared" si="58"/>
        <v>-0.2663501484</v>
      </c>
      <c r="U51" s="140">
        <f t="shared" si="58"/>
        <v>0.001038066524</v>
      </c>
      <c r="V51" s="140">
        <f t="shared" si="58"/>
        <v>0.03191912162</v>
      </c>
      <c r="W51" s="140">
        <f t="shared" si="58"/>
        <v>-0.04550916472</v>
      </c>
      <c r="X51" s="140">
        <f t="shared" si="58"/>
        <v>0.003539152094</v>
      </c>
      <c r="Y51" s="140">
        <f t="shared" si="58"/>
        <v>0.1718742784</v>
      </c>
      <c r="Z51" s="140">
        <f t="shared" si="58"/>
        <v>0.007997450061</v>
      </c>
      <c r="AA51" s="140">
        <f t="shared" si="58"/>
        <v>-0.03283626387</v>
      </c>
      <c r="AB51" s="140">
        <f t="shared" si="58"/>
        <v>-0.1660962311</v>
      </c>
      <c r="AC51" s="140">
        <f t="shared" si="58"/>
        <v>-0.1750333421</v>
      </c>
      <c r="AD51" s="140">
        <f t="shared" si="58"/>
        <v>0.1918074034</v>
      </c>
      <c r="AE51" s="141">
        <f t="shared" si="10"/>
        <v>0.5051848154</v>
      </c>
      <c r="AF51" s="142">
        <f t="shared" si="11"/>
        <v>0.50382263</v>
      </c>
      <c r="AG51" s="142">
        <f t="shared" si="12"/>
        <v>-0.001362185425</v>
      </c>
      <c r="AH51" s="143">
        <f t="shared" si="13"/>
        <v>0.000001855549133</v>
      </c>
      <c r="AI51" s="143">
        <f t="shared" si="14"/>
        <v>0.0006285367632</v>
      </c>
    </row>
    <row r="52">
      <c r="A52" s="31">
        <v>74.0</v>
      </c>
      <c r="B52" s="32" t="s">
        <v>75</v>
      </c>
      <c r="C52" s="33">
        <v>1063.0</v>
      </c>
      <c r="D52" s="55">
        <f t="shared" si="3"/>
        <v>857</v>
      </c>
      <c r="E52" s="35">
        <v>233.0</v>
      </c>
      <c r="F52" s="36">
        <v>118.0</v>
      </c>
      <c r="G52" s="37">
        <v>171.0</v>
      </c>
      <c r="H52" s="38">
        <v>251.0</v>
      </c>
      <c r="I52" s="39">
        <v>57.0</v>
      </c>
      <c r="J52" s="40">
        <v>27.0</v>
      </c>
      <c r="K52" s="56">
        <f t="shared" si="4"/>
        <v>0.5360443623</v>
      </c>
      <c r="L52" s="56">
        <f t="shared" si="5"/>
        <v>0.5411392405</v>
      </c>
      <c r="M52" s="56">
        <f t="shared" si="6"/>
        <v>0.1608654751</v>
      </c>
      <c r="N52" s="56">
        <f t="shared" si="7"/>
        <v>0.5379229872</v>
      </c>
      <c r="O52" s="57">
        <f t="shared" si="8"/>
        <v>0.02539981185</v>
      </c>
      <c r="P52" s="140">
        <f t="shared" ref="P52:AD52" si="59">P$5*(POWER($L52,P$1)*POWER($M52,P$2)*POWER($N52,P$3)*POWER($O52,P$4))</f>
        <v>-0.00619</v>
      </c>
      <c r="Q52" s="140">
        <f t="shared" si="59"/>
        <v>0.002016745061</v>
      </c>
      <c r="R52" s="140">
        <f t="shared" si="59"/>
        <v>0.8875729288</v>
      </c>
      <c r="S52" s="140">
        <f t="shared" si="59"/>
        <v>0.04182502352</v>
      </c>
      <c r="T52" s="140">
        <f t="shared" si="59"/>
        <v>-0.3809620253</v>
      </c>
      <c r="U52" s="140">
        <f t="shared" si="59"/>
        <v>0.0009161136279</v>
      </c>
      <c r="V52" s="140">
        <f t="shared" si="59"/>
        <v>0.03497764522</v>
      </c>
      <c r="W52" s="140">
        <f t="shared" si="59"/>
        <v>-0.06192328399</v>
      </c>
      <c r="X52" s="140">
        <f t="shared" si="59"/>
        <v>0.005352598169</v>
      </c>
      <c r="Y52" s="140">
        <f t="shared" si="59"/>
        <v>0.3227689736</v>
      </c>
      <c r="Z52" s="140">
        <f t="shared" si="59"/>
        <v>0.02072803856</v>
      </c>
      <c r="AA52" s="140">
        <f t="shared" si="59"/>
        <v>-0.04412092001</v>
      </c>
      <c r="AB52" s="140">
        <f t="shared" si="59"/>
        <v>-0.2771188574</v>
      </c>
      <c r="AC52" s="140">
        <f t="shared" si="59"/>
        <v>-0.4030443752</v>
      </c>
      <c r="AD52" s="140">
        <f t="shared" si="59"/>
        <v>0.392394448</v>
      </c>
      <c r="AE52" s="141">
        <f t="shared" si="10"/>
        <v>0.5351930526</v>
      </c>
      <c r="AF52" s="142">
        <f t="shared" si="11"/>
        <v>0.5360443623</v>
      </c>
      <c r="AG52" s="142">
        <f t="shared" si="12"/>
        <v>0.0008513096644</v>
      </c>
      <c r="AH52" s="143">
        <f t="shared" si="13"/>
        <v>0.0000007247281447</v>
      </c>
      <c r="AI52" s="143">
        <f t="shared" si="14"/>
        <v>0.003282415408</v>
      </c>
    </row>
    <row r="53">
      <c r="A53" s="31">
        <v>334.0</v>
      </c>
      <c r="B53" s="32" t="s">
        <v>76</v>
      </c>
      <c r="C53" s="33">
        <v>728.0</v>
      </c>
      <c r="D53" s="55">
        <f t="shared" si="3"/>
        <v>593</v>
      </c>
      <c r="E53" s="35">
        <v>133.0</v>
      </c>
      <c r="F53" s="36">
        <v>74.0</v>
      </c>
      <c r="G53" s="37">
        <v>114.0</v>
      </c>
      <c r="H53" s="38">
        <v>205.0</v>
      </c>
      <c r="I53" s="39">
        <v>54.0</v>
      </c>
      <c r="J53" s="40">
        <v>13.0</v>
      </c>
      <c r="K53" s="56">
        <f t="shared" si="4"/>
        <v>0.4770408163</v>
      </c>
      <c r="L53" s="56">
        <f t="shared" si="5"/>
        <v>0.5671641791</v>
      </c>
      <c r="M53" s="56">
        <f t="shared" si="6"/>
        <v>0.1565934066</v>
      </c>
      <c r="N53" s="56">
        <f t="shared" si="7"/>
        <v>0.5075885329</v>
      </c>
      <c r="O53" s="57">
        <f t="shared" si="8"/>
        <v>0.01785714286</v>
      </c>
      <c r="P53" s="140">
        <f t="shared" ref="P53:AD53" si="60">P$5*(POWER($L53,P$1)*POWER($M53,P$2)*POWER($N53,P$3)*POWER($O53,P$4))</f>
        <v>-0.00619</v>
      </c>
      <c r="Q53" s="140">
        <f t="shared" si="60"/>
        <v>0.001417857143</v>
      </c>
      <c r="R53" s="140">
        <f t="shared" si="60"/>
        <v>0.8375210793</v>
      </c>
      <c r="S53" s="140">
        <f t="shared" si="60"/>
        <v>0.04071428571</v>
      </c>
      <c r="T53" s="140">
        <f t="shared" si="60"/>
        <v>-0.3992835821</v>
      </c>
      <c r="U53" s="140">
        <f t="shared" si="60"/>
        <v>0.0004528061224</v>
      </c>
      <c r="V53" s="140">
        <f t="shared" si="60"/>
        <v>0.02320404722</v>
      </c>
      <c r="W53" s="140">
        <f t="shared" si="60"/>
        <v>-0.05513626941</v>
      </c>
      <c r="X53" s="140">
        <f t="shared" si="60"/>
        <v>0.00366316719</v>
      </c>
      <c r="Y53" s="140">
        <f t="shared" si="60"/>
        <v>0.2964791153</v>
      </c>
      <c r="Z53" s="140">
        <f t="shared" si="60"/>
        <v>0.01964171749</v>
      </c>
      <c r="AA53" s="140">
        <f t="shared" si="60"/>
        <v>-0.03251066098</v>
      </c>
      <c r="AB53" s="140">
        <f t="shared" si="60"/>
        <v>-0.274067504</v>
      </c>
      <c r="AC53" s="140">
        <f t="shared" si="60"/>
        <v>-0.4112096113</v>
      </c>
      <c r="AD53" s="140">
        <f t="shared" si="60"/>
        <v>0.4310447761</v>
      </c>
      <c r="AE53" s="141">
        <f t="shared" si="10"/>
        <v>0.4757412238</v>
      </c>
      <c r="AF53" s="142">
        <f t="shared" si="11"/>
        <v>0.4770408163</v>
      </c>
      <c r="AG53" s="142">
        <f t="shared" si="12"/>
        <v>0.00129959248</v>
      </c>
      <c r="AH53" s="143">
        <f t="shared" si="13"/>
        <v>0.000001688940615</v>
      </c>
      <c r="AI53" s="143">
        <f t="shared" si="14"/>
        <v>0.000002928130718</v>
      </c>
    </row>
    <row r="54">
      <c r="A54" s="31">
        <v>1078.0</v>
      </c>
      <c r="B54" s="32">
        <v>7555.0</v>
      </c>
      <c r="C54" s="33">
        <v>1549.0</v>
      </c>
      <c r="D54" s="55">
        <f t="shared" si="3"/>
        <v>1256</v>
      </c>
      <c r="E54" s="35">
        <v>367.0</v>
      </c>
      <c r="F54" s="36">
        <v>156.0</v>
      </c>
      <c r="G54" s="37">
        <v>217.0</v>
      </c>
      <c r="H54" s="38">
        <v>248.0</v>
      </c>
      <c r="I54" s="39">
        <v>226.0</v>
      </c>
      <c r="J54" s="40">
        <v>42.0</v>
      </c>
      <c r="K54" s="56">
        <f t="shared" si="4"/>
        <v>0.7051129608</v>
      </c>
      <c r="L54" s="56">
        <f t="shared" si="5"/>
        <v>0.5228915663</v>
      </c>
      <c r="M54" s="56">
        <f t="shared" si="6"/>
        <v>0.1400903809</v>
      </c>
      <c r="N54" s="56">
        <f t="shared" si="7"/>
        <v>0.6449044586</v>
      </c>
      <c r="O54" s="57">
        <f t="shared" si="8"/>
        <v>0.02711426727</v>
      </c>
      <c r="P54" s="140">
        <f t="shared" ref="P54:AD54" si="61">P$5*(POWER($L54,P$1)*POWER($M54,P$2)*POWER($N54,P$3)*POWER($O54,P$4))</f>
        <v>-0.00619</v>
      </c>
      <c r="Q54" s="140">
        <f t="shared" si="61"/>
        <v>0.002152872821</v>
      </c>
      <c r="R54" s="140">
        <f t="shared" si="61"/>
        <v>1.064092357</v>
      </c>
      <c r="S54" s="140">
        <f t="shared" si="61"/>
        <v>0.03642349903</v>
      </c>
      <c r="T54" s="140">
        <f t="shared" si="61"/>
        <v>-0.3681156627</v>
      </c>
      <c r="U54" s="140">
        <f t="shared" si="61"/>
        <v>0.001043960555</v>
      </c>
      <c r="V54" s="140">
        <f t="shared" si="61"/>
        <v>0.04476444635</v>
      </c>
      <c r="W54" s="140">
        <f t="shared" si="61"/>
        <v>-0.08900297679</v>
      </c>
      <c r="X54" s="140">
        <f t="shared" si="61"/>
        <v>0.004975966918</v>
      </c>
      <c r="Y54" s="140">
        <f t="shared" si="61"/>
        <v>0.3369865189</v>
      </c>
      <c r="Z54" s="140">
        <f t="shared" si="61"/>
        <v>0.01571987717</v>
      </c>
      <c r="AA54" s="140">
        <f t="shared" si="61"/>
        <v>-0.04551080759</v>
      </c>
      <c r="AB54" s="140">
        <f t="shared" si="61"/>
        <v>-0.3210287775</v>
      </c>
      <c r="AC54" s="140">
        <f t="shared" si="61"/>
        <v>-0.3391571243</v>
      </c>
      <c r="AD54" s="140">
        <f t="shared" si="61"/>
        <v>0.3663768907</v>
      </c>
      <c r="AE54" s="141">
        <f t="shared" si="10"/>
        <v>0.7035310403</v>
      </c>
      <c r="AF54" s="142">
        <f t="shared" si="11"/>
        <v>0.7051129608</v>
      </c>
      <c r="AG54" s="142">
        <f t="shared" si="12"/>
        <v>0.00158192047</v>
      </c>
      <c r="AH54" s="143">
        <f t="shared" si="13"/>
        <v>0.000002502472374</v>
      </c>
      <c r="AI54" s="143">
        <f t="shared" si="14"/>
        <v>0.05123928705</v>
      </c>
    </row>
    <row r="55">
      <c r="A55" s="31">
        <v>1034.0</v>
      </c>
      <c r="B55" s="32">
        <v>2671.0</v>
      </c>
      <c r="C55" s="33">
        <v>2259.0</v>
      </c>
      <c r="D55" s="55">
        <f t="shared" si="3"/>
        <v>1867</v>
      </c>
      <c r="E55" s="35">
        <v>721.0</v>
      </c>
      <c r="F55" s="36">
        <v>248.0</v>
      </c>
      <c r="G55" s="37">
        <v>305.0</v>
      </c>
      <c r="H55" s="38">
        <v>372.0</v>
      </c>
      <c r="I55" s="39">
        <v>171.0</v>
      </c>
      <c r="J55" s="40">
        <v>50.0</v>
      </c>
      <c r="K55" s="56">
        <f t="shared" si="4"/>
        <v>0.7056962025</v>
      </c>
      <c r="L55" s="56">
        <f t="shared" si="5"/>
        <v>0.5058043118</v>
      </c>
      <c r="M55" s="56">
        <f t="shared" si="6"/>
        <v>0.1350154936</v>
      </c>
      <c r="N55" s="56">
        <f t="shared" si="7"/>
        <v>0.6411355115</v>
      </c>
      <c r="O55" s="57">
        <f t="shared" si="8"/>
        <v>0.02213368747</v>
      </c>
      <c r="P55" s="140">
        <f t="shared" ref="P55:AD55" si="62">P$5*(POWER($L55,P$1)*POWER($M55,P$2)*POWER($N55,P$3)*POWER($O55,P$4))</f>
        <v>-0.00619</v>
      </c>
      <c r="Q55" s="140">
        <f t="shared" si="62"/>
        <v>0.001757414785</v>
      </c>
      <c r="R55" s="140">
        <f t="shared" si="62"/>
        <v>1.057873594</v>
      </c>
      <c r="S55" s="140">
        <f t="shared" si="62"/>
        <v>0.03510402833</v>
      </c>
      <c r="T55" s="140">
        <f t="shared" si="62"/>
        <v>-0.3560862355</v>
      </c>
      <c r="U55" s="140">
        <f t="shared" si="62"/>
        <v>0.000695658172</v>
      </c>
      <c r="V55" s="140">
        <f t="shared" si="62"/>
        <v>0.03632817418</v>
      </c>
      <c r="W55" s="140">
        <f t="shared" si="62"/>
        <v>-0.08796571524</v>
      </c>
      <c r="X55" s="140">
        <f t="shared" si="62"/>
        <v>0.003914791868</v>
      </c>
      <c r="Y55" s="140">
        <f t="shared" si="62"/>
        <v>0.3228808387</v>
      </c>
      <c r="Z55" s="140">
        <f t="shared" si="62"/>
        <v>0.01460157599</v>
      </c>
      <c r="AA55" s="140">
        <f t="shared" si="62"/>
        <v>-0.03593695973</v>
      </c>
      <c r="AB55" s="140">
        <f t="shared" si="62"/>
        <v>-0.3087232291</v>
      </c>
      <c r="AC55" s="140">
        <f t="shared" si="62"/>
        <v>-0.3161892691</v>
      </c>
      <c r="AD55" s="140">
        <f t="shared" si="62"/>
        <v>0.3428229224</v>
      </c>
      <c r="AE55" s="141">
        <f t="shared" si="10"/>
        <v>0.7048875899</v>
      </c>
      <c r="AF55" s="142">
        <f t="shared" si="11"/>
        <v>0.7056962025</v>
      </c>
      <c r="AG55" s="142">
        <f t="shared" si="12"/>
        <v>0.000808612673</v>
      </c>
      <c r="AH55" s="143">
        <f t="shared" si="13"/>
        <v>0.0000006538544549</v>
      </c>
      <c r="AI55" s="143">
        <f t="shared" si="14"/>
        <v>0.05150367356</v>
      </c>
    </row>
    <row r="56">
      <c r="A56" s="31">
        <v>1164.0</v>
      </c>
      <c r="B56" s="32" t="s">
        <v>77</v>
      </c>
      <c r="C56" s="33">
        <v>927.0</v>
      </c>
      <c r="D56" s="55">
        <f t="shared" si="3"/>
        <v>798</v>
      </c>
      <c r="E56" s="35">
        <v>166.0</v>
      </c>
      <c r="F56" s="36">
        <v>150.0</v>
      </c>
      <c r="G56" s="37">
        <v>183.0</v>
      </c>
      <c r="H56" s="38">
        <v>251.0</v>
      </c>
      <c r="I56" s="39">
        <v>29.0</v>
      </c>
      <c r="J56" s="40">
        <v>19.0</v>
      </c>
      <c r="K56" s="56">
        <f t="shared" si="4"/>
        <v>0.4372197309</v>
      </c>
      <c r="L56" s="56">
        <f t="shared" si="5"/>
        <v>0.5198863636</v>
      </c>
      <c r="M56" s="56">
        <f t="shared" si="6"/>
        <v>0.1974110032</v>
      </c>
      <c r="N56" s="56">
        <f t="shared" si="7"/>
        <v>0.4736842105</v>
      </c>
      <c r="O56" s="57">
        <f t="shared" si="8"/>
        <v>0.02049622438</v>
      </c>
      <c r="P56" s="140">
        <f t="shared" ref="P56:AD56" si="63">P$5*(POWER($L56,P$1)*POWER($M56,P$2)*POWER($N56,P$3)*POWER($O56,P$4))</f>
        <v>-0.00619</v>
      </c>
      <c r="Q56" s="140">
        <f t="shared" si="63"/>
        <v>0.001627400216</v>
      </c>
      <c r="R56" s="140">
        <f t="shared" si="63"/>
        <v>0.7815789474</v>
      </c>
      <c r="S56" s="140">
        <f t="shared" si="63"/>
        <v>0.05132686084</v>
      </c>
      <c r="T56" s="140">
        <f t="shared" si="63"/>
        <v>-0.366</v>
      </c>
      <c r="U56" s="140">
        <f t="shared" si="63"/>
        <v>0.0005965352036</v>
      </c>
      <c r="V56" s="140">
        <f t="shared" si="63"/>
        <v>0.02485436893</v>
      </c>
      <c r="W56" s="140">
        <f t="shared" si="63"/>
        <v>-0.0480166205</v>
      </c>
      <c r="X56" s="140">
        <f t="shared" si="63"/>
        <v>0.005300496085</v>
      </c>
      <c r="Y56" s="140">
        <f t="shared" si="63"/>
        <v>0.3487940726</v>
      </c>
      <c r="Z56" s="140">
        <f t="shared" si="63"/>
        <v>0.03121585446</v>
      </c>
      <c r="AA56" s="140">
        <f t="shared" si="63"/>
        <v>-0.03420482127</v>
      </c>
      <c r="AB56" s="140">
        <f t="shared" si="63"/>
        <v>-0.2344413876</v>
      </c>
      <c r="AC56" s="140">
        <f t="shared" si="63"/>
        <v>-0.4751828663</v>
      </c>
      <c r="AD56" s="140">
        <f t="shared" si="63"/>
        <v>0.3621776537</v>
      </c>
      <c r="AE56" s="141">
        <f t="shared" si="10"/>
        <v>0.4434364937</v>
      </c>
      <c r="AF56" s="142">
        <f t="shared" si="11"/>
        <v>0.4372197309</v>
      </c>
      <c r="AG56" s="142">
        <f t="shared" si="12"/>
        <v>-0.006216762781</v>
      </c>
      <c r="AH56" s="143">
        <f t="shared" si="13"/>
        <v>0.00003864813948</v>
      </c>
      <c r="AI56" s="143">
        <f t="shared" si="14"/>
        <v>0.001724928916</v>
      </c>
    </row>
    <row r="57">
      <c r="A57" s="31">
        <v>197.0</v>
      </c>
      <c r="B57" s="32">
        <v>7643.0</v>
      </c>
      <c r="C57" s="33">
        <v>750.0</v>
      </c>
      <c r="D57" s="55">
        <f t="shared" si="3"/>
        <v>600</v>
      </c>
      <c r="E57" s="35">
        <v>162.0</v>
      </c>
      <c r="F57" s="36">
        <v>100.0</v>
      </c>
      <c r="G57" s="37">
        <v>96.0</v>
      </c>
      <c r="H57" s="38">
        <v>194.0</v>
      </c>
      <c r="I57" s="39">
        <v>31.0</v>
      </c>
      <c r="J57" s="40">
        <v>17.0</v>
      </c>
      <c r="K57" s="56">
        <f t="shared" si="4"/>
        <v>0.4987080103</v>
      </c>
      <c r="L57" s="56">
        <f t="shared" si="5"/>
        <v>0.4507042254</v>
      </c>
      <c r="M57" s="56">
        <f t="shared" si="6"/>
        <v>0.128</v>
      </c>
      <c r="N57" s="56">
        <f t="shared" si="7"/>
        <v>0.4816666667</v>
      </c>
      <c r="O57" s="57">
        <f t="shared" si="8"/>
        <v>0.02266666667</v>
      </c>
      <c r="P57" s="140">
        <f t="shared" ref="P57:AD57" si="64">P$5*(POWER($L57,P$1)*POWER($M57,P$2)*POWER($N57,P$3)*POWER($O57,P$4))</f>
        <v>-0.00619</v>
      </c>
      <c r="Q57" s="140">
        <f t="shared" si="64"/>
        <v>0.001799733333</v>
      </c>
      <c r="R57" s="140">
        <f t="shared" si="64"/>
        <v>0.79475</v>
      </c>
      <c r="S57" s="140">
        <f t="shared" si="64"/>
        <v>0.03328</v>
      </c>
      <c r="T57" s="140">
        <f t="shared" si="64"/>
        <v>-0.3172957746</v>
      </c>
      <c r="U57" s="140">
        <f t="shared" si="64"/>
        <v>0.0007295644444</v>
      </c>
      <c r="V57" s="140">
        <f t="shared" si="64"/>
        <v>0.02794951111</v>
      </c>
      <c r="W57" s="140">
        <f t="shared" si="64"/>
        <v>-0.04964859444</v>
      </c>
      <c r="X57" s="140">
        <f t="shared" si="64"/>
        <v>0.003800746667</v>
      </c>
      <c r="Y57" s="140">
        <f t="shared" si="64"/>
        <v>0.2299669333</v>
      </c>
      <c r="Z57" s="140">
        <f t="shared" si="64"/>
        <v>0.013123584</v>
      </c>
      <c r="AA57" s="140">
        <f t="shared" si="64"/>
        <v>-0.03279323944</v>
      </c>
      <c r="AB57" s="140">
        <f t="shared" si="64"/>
        <v>-0.2066689202</v>
      </c>
      <c r="AC57" s="140">
        <f t="shared" si="64"/>
        <v>-0.2671053521</v>
      </c>
      <c r="AD57" s="140">
        <f t="shared" si="64"/>
        <v>0.2721999603</v>
      </c>
      <c r="AE57" s="141">
        <f t="shared" si="10"/>
        <v>0.4978981524</v>
      </c>
      <c r="AF57" s="142">
        <f t="shared" si="11"/>
        <v>0.4987080103</v>
      </c>
      <c r="AG57" s="142">
        <f t="shared" si="12"/>
        <v>0.0008098579511</v>
      </c>
      <c r="AH57" s="143">
        <f t="shared" si="13"/>
        <v>0.000000655869901</v>
      </c>
      <c r="AI57" s="143">
        <f t="shared" si="14"/>
        <v>0.0003982425683</v>
      </c>
    </row>
    <row r="58">
      <c r="A58" s="31">
        <v>740.0</v>
      </c>
      <c r="B58" s="32" t="s">
        <v>78</v>
      </c>
      <c r="C58" s="33">
        <v>1250.0</v>
      </c>
      <c r="D58" s="55">
        <f t="shared" si="3"/>
        <v>1072</v>
      </c>
      <c r="E58" s="35">
        <v>476.0</v>
      </c>
      <c r="F58" s="36">
        <v>80.0</v>
      </c>
      <c r="G58" s="37">
        <v>220.0</v>
      </c>
      <c r="H58" s="38">
        <v>192.0</v>
      </c>
      <c r="I58" s="39">
        <v>87.0</v>
      </c>
      <c r="J58" s="40">
        <v>17.0</v>
      </c>
      <c r="K58" s="56">
        <f t="shared" si="4"/>
        <v>0.7456953642</v>
      </c>
      <c r="L58" s="56">
        <f t="shared" si="5"/>
        <v>0.6940063091</v>
      </c>
      <c r="M58" s="56">
        <f t="shared" si="6"/>
        <v>0.176</v>
      </c>
      <c r="N58" s="56">
        <f t="shared" si="7"/>
        <v>0.7304104478</v>
      </c>
      <c r="O58" s="57">
        <f t="shared" si="8"/>
        <v>0.0136</v>
      </c>
      <c r="P58" s="140">
        <f t="shared" ref="P58:AD58" si="65">P$5*(POWER($L58,P$1)*POWER($M58,P$2)*POWER($N58,P$3)*POWER($O58,P$4))</f>
        <v>-0.00619</v>
      </c>
      <c r="Q58" s="140">
        <f t="shared" si="65"/>
        <v>0.00107984</v>
      </c>
      <c r="R58" s="140">
        <f t="shared" si="65"/>
        <v>1.205177239</v>
      </c>
      <c r="S58" s="140">
        <f t="shared" si="65"/>
        <v>0.04576</v>
      </c>
      <c r="T58" s="140">
        <f t="shared" si="65"/>
        <v>-0.4885804416</v>
      </c>
      <c r="U58" s="140">
        <f t="shared" si="65"/>
        <v>0.0002626432</v>
      </c>
      <c r="V58" s="140">
        <f t="shared" si="65"/>
        <v>0.02542997015</v>
      </c>
      <c r="W58" s="140">
        <f t="shared" si="65"/>
        <v>-0.1141688764</v>
      </c>
      <c r="X58" s="140">
        <f t="shared" si="65"/>
        <v>0.003135616</v>
      </c>
      <c r="Y58" s="140">
        <f t="shared" si="65"/>
        <v>0.4794998507</v>
      </c>
      <c r="Z58" s="140">
        <f t="shared" si="65"/>
        <v>0.024811776</v>
      </c>
      <c r="AA58" s="140">
        <f t="shared" si="65"/>
        <v>-0.03029753943</v>
      </c>
      <c r="AB58" s="140">
        <f t="shared" si="65"/>
        <v>-0.482577805</v>
      </c>
      <c r="AC58" s="140">
        <f t="shared" si="65"/>
        <v>-0.5655318612</v>
      </c>
      <c r="AD58" s="140">
        <f t="shared" si="65"/>
        <v>0.6454039746</v>
      </c>
      <c r="AE58" s="141">
        <f t="shared" si="10"/>
        <v>0.7432143859</v>
      </c>
      <c r="AF58" s="142">
        <f t="shared" si="11"/>
        <v>0.7456953642</v>
      </c>
      <c r="AG58" s="142">
        <f t="shared" si="12"/>
        <v>0.002480978376</v>
      </c>
      <c r="AH58" s="143">
        <f t="shared" si="13"/>
        <v>0.000006155253701</v>
      </c>
      <c r="AI58" s="143">
        <f t="shared" si="14"/>
        <v>0.07125876265</v>
      </c>
    </row>
    <row r="59">
      <c r="A59" s="31">
        <v>255.0</v>
      </c>
      <c r="B59" s="32">
        <v>3764.0</v>
      </c>
      <c r="C59" s="33">
        <v>1762.0</v>
      </c>
      <c r="D59" s="55">
        <f t="shared" si="3"/>
        <v>1295</v>
      </c>
      <c r="E59" s="35">
        <v>238.0</v>
      </c>
      <c r="F59" s="36">
        <v>278.0</v>
      </c>
      <c r="G59" s="37">
        <v>145.0</v>
      </c>
      <c r="H59" s="38">
        <v>499.0</v>
      </c>
      <c r="I59" s="39">
        <v>65.0</v>
      </c>
      <c r="J59" s="40">
        <v>70.0</v>
      </c>
      <c r="K59" s="56">
        <f t="shared" si="4"/>
        <v>0.3778054863</v>
      </c>
      <c r="L59" s="56">
        <f t="shared" si="5"/>
        <v>0.2941176471</v>
      </c>
      <c r="M59" s="56">
        <f t="shared" si="6"/>
        <v>0.08229284904</v>
      </c>
      <c r="N59" s="56">
        <f t="shared" si="7"/>
        <v>0.3459459459</v>
      </c>
      <c r="O59" s="57">
        <f t="shared" si="8"/>
        <v>0.03972758229</v>
      </c>
      <c r="P59" s="140">
        <f t="shared" ref="P59:AD59" si="66">P$5*(POWER($L59,P$1)*POWER($M59,P$2)*POWER($N59,P$3)*POWER($O59,P$4))</f>
        <v>-0.00619</v>
      </c>
      <c r="Q59" s="140">
        <f t="shared" si="66"/>
        <v>0.003154370034</v>
      </c>
      <c r="R59" s="140">
        <f t="shared" si="66"/>
        <v>0.5708108108</v>
      </c>
      <c r="S59" s="140">
        <f t="shared" si="66"/>
        <v>0.02139614075</v>
      </c>
      <c r="T59" s="140">
        <f t="shared" si="66"/>
        <v>-0.2070588235</v>
      </c>
      <c r="U59" s="140">
        <f t="shared" si="66"/>
        <v>0.002241158729</v>
      </c>
      <c r="V59" s="140">
        <f t="shared" si="66"/>
        <v>0.03518360585</v>
      </c>
      <c r="W59" s="140">
        <f t="shared" si="66"/>
        <v>-0.02561121987</v>
      </c>
      <c r="X59" s="140">
        <f t="shared" si="66"/>
        <v>0.004282777671</v>
      </c>
      <c r="Y59" s="140">
        <f t="shared" si="66"/>
        <v>0.1061889131</v>
      </c>
      <c r="Z59" s="140">
        <f t="shared" si="66"/>
        <v>0.005424462515</v>
      </c>
      <c r="AA59" s="140">
        <f t="shared" si="66"/>
        <v>-0.03750751152</v>
      </c>
      <c r="AB59" s="140">
        <f t="shared" si="66"/>
        <v>-0.09686486486</v>
      </c>
      <c r="AC59" s="140">
        <f t="shared" si="66"/>
        <v>-0.1120634974</v>
      </c>
      <c r="AD59" s="140">
        <f t="shared" si="66"/>
        <v>0.115916955</v>
      </c>
      <c r="AE59" s="141">
        <f t="shared" si="10"/>
        <v>0.3793032773</v>
      </c>
      <c r="AF59" s="142">
        <f t="shared" si="11"/>
        <v>0.3778054863</v>
      </c>
      <c r="AG59" s="142">
        <f t="shared" si="12"/>
        <v>-0.001497791042</v>
      </c>
      <c r="AH59" s="143">
        <f t="shared" si="13"/>
        <v>0.000002243378006</v>
      </c>
      <c r="AI59" s="143">
        <f t="shared" si="14"/>
        <v>0.01019019752</v>
      </c>
    </row>
    <row r="60">
      <c r="A60" s="31">
        <v>554.0</v>
      </c>
      <c r="B60" s="32">
        <v>5601.0</v>
      </c>
      <c r="C60" s="33">
        <v>1410.0</v>
      </c>
      <c r="D60" s="55">
        <f t="shared" si="3"/>
        <v>1041</v>
      </c>
      <c r="E60" s="35">
        <v>217.0</v>
      </c>
      <c r="F60" s="36">
        <v>225.0</v>
      </c>
      <c r="G60" s="37">
        <v>129.0</v>
      </c>
      <c r="H60" s="38">
        <v>370.0</v>
      </c>
      <c r="I60" s="39">
        <v>49.0</v>
      </c>
      <c r="J60" s="40">
        <v>51.0</v>
      </c>
      <c r="K60" s="56">
        <f t="shared" si="4"/>
        <v>0.4182389937</v>
      </c>
      <c r="L60" s="56">
        <f t="shared" si="5"/>
        <v>0.3185185185</v>
      </c>
      <c r="M60" s="56">
        <f t="shared" si="6"/>
        <v>0.0914893617</v>
      </c>
      <c r="N60" s="56">
        <f t="shared" si="7"/>
        <v>0.3794428434</v>
      </c>
      <c r="O60" s="57">
        <f t="shared" si="8"/>
        <v>0.03617021277</v>
      </c>
      <c r="P60" s="140">
        <f t="shared" ref="P60:AD60" si="67">P$5*(POWER($L60,P$1)*POWER($M60,P$2)*POWER($N60,P$3)*POWER($O60,P$4))</f>
        <v>-0.00619</v>
      </c>
      <c r="Q60" s="140">
        <f t="shared" si="67"/>
        <v>0.002871914894</v>
      </c>
      <c r="R60" s="140">
        <f t="shared" si="67"/>
        <v>0.6260806916</v>
      </c>
      <c r="S60" s="140">
        <f t="shared" si="67"/>
        <v>0.02378723404</v>
      </c>
      <c r="T60" s="140">
        <f t="shared" si="67"/>
        <v>-0.224237037</v>
      </c>
      <c r="U60" s="140">
        <f t="shared" si="67"/>
        <v>0.001857763694</v>
      </c>
      <c r="V60" s="140">
        <f t="shared" si="67"/>
        <v>0.03513479265</v>
      </c>
      <c r="W60" s="140">
        <f t="shared" si="67"/>
        <v>-0.03081105048</v>
      </c>
      <c r="X60" s="140">
        <f t="shared" si="67"/>
        <v>0.004335038479</v>
      </c>
      <c r="Y60" s="140">
        <f t="shared" si="67"/>
        <v>0.1294868886</v>
      </c>
      <c r="Z60" s="140">
        <f t="shared" si="67"/>
        <v>0.006704612947</v>
      </c>
      <c r="AA60" s="140">
        <f t="shared" si="67"/>
        <v>-0.0369820331</v>
      </c>
      <c r="AB60" s="140">
        <f t="shared" si="67"/>
        <v>-0.1150583129</v>
      </c>
      <c r="AC60" s="140">
        <f t="shared" si="67"/>
        <v>-0.134923089</v>
      </c>
      <c r="AD60" s="140">
        <f t="shared" si="67"/>
        <v>0.1359484225</v>
      </c>
      <c r="AE60" s="141">
        <f t="shared" si="10"/>
        <v>0.4180058369</v>
      </c>
      <c r="AF60" s="142">
        <f t="shared" si="11"/>
        <v>0.4182389937</v>
      </c>
      <c r="AG60" s="142">
        <f t="shared" si="12"/>
        <v>0.0002331567757</v>
      </c>
      <c r="AH60" s="143">
        <f t="shared" si="13"/>
        <v>0.00000005436208207</v>
      </c>
      <c r="AI60" s="143">
        <f t="shared" si="14"/>
        <v>0.003661823264</v>
      </c>
    </row>
    <row r="61">
      <c r="A61" s="31">
        <v>513.0</v>
      </c>
      <c r="B61" s="32">
        <v>1717.0</v>
      </c>
      <c r="C61" s="33">
        <v>1255.0</v>
      </c>
      <c r="D61" s="55">
        <f t="shared" si="3"/>
        <v>1115</v>
      </c>
      <c r="E61" s="35">
        <v>285.0</v>
      </c>
      <c r="F61" s="36">
        <v>97.0</v>
      </c>
      <c r="G61" s="37">
        <v>283.0</v>
      </c>
      <c r="H61" s="38">
        <v>414.0</v>
      </c>
      <c r="I61" s="39">
        <v>31.0</v>
      </c>
      <c r="J61" s="40">
        <v>5.0</v>
      </c>
      <c r="K61" s="56">
        <f t="shared" si="4"/>
        <v>0.4328767123</v>
      </c>
      <c r="L61" s="56">
        <f t="shared" si="5"/>
        <v>0.7350649351</v>
      </c>
      <c r="M61" s="56">
        <f t="shared" si="6"/>
        <v>0.225498008</v>
      </c>
      <c r="N61" s="56">
        <f t="shared" si="7"/>
        <v>0.5372197309</v>
      </c>
      <c r="O61" s="57">
        <f t="shared" si="8"/>
        <v>0.003984063745</v>
      </c>
      <c r="P61" s="140">
        <f t="shared" ref="P61:AD61" si="68">P$5*(POWER($L61,P$1)*POWER($M61,P$2)*POWER($N61,P$3)*POWER($O61,P$4))</f>
        <v>-0.00619</v>
      </c>
      <c r="Q61" s="140">
        <f t="shared" si="68"/>
        <v>0.0003163346614</v>
      </c>
      <c r="R61" s="140">
        <f t="shared" si="68"/>
        <v>0.8864125561</v>
      </c>
      <c r="S61" s="140">
        <f t="shared" si="68"/>
        <v>0.05862948207</v>
      </c>
      <c r="T61" s="140">
        <f t="shared" si="68"/>
        <v>-0.5174857143</v>
      </c>
      <c r="U61" s="140">
        <f t="shared" si="68"/>
        <v>0.00002253932477</v>
      </c>
      <c r="V61" s="140">
        <f t="shared" si="68"/>
        <v>0.005479213192</v>
      </c>
      <c r="W61" s="140">
        <f t="shared" si="68"/>
        <v>-0.06176147841</v>
      </c>
      <c r="X61" s="140">
        <f t="shared" si="68"/>
        <v>0.001176901954</v>
      </c>
      <c r="Y61" s="140">
        <f t="shared" si="68"/>
        <v>0.4518595823</v>
      </c>
      <c r="Z61" s="140">
        <f t="shared" si="68"/>
        <v>0.04073033063</v>
      </c>
      <c r="AA61" s="140">
        <f t="shared" si="68"/>
        <v>-0.009400631241</v>
      </c>
      <c r="AB61" s="140">
        <f t="shared" si="68"/>
        <v>-0.3759366001</v>
      </c>
      <c r="AC61" s="140">
        <f t="shared" si="68"/>
        <v>-0.7674487918</v>
      </c>
      <c r="AD61" s="140">
        <f t="shared" si="68"/>
        <v>0.7240294147</v>
      </c>
      <c r="AE61" s="141">
        <f t="shared" si="10"/>
        <v>0.4304331391</v>
      </c>
      <c r="AF61" s="142">
        <f t="shared" si="11"/>
        <v>0.4328767123</v>
      </c>
      <c r="AG61" s="142">
        <f t="shared" si="12"/>
        <v>0.002443573269</v>
      </c>
      <c r="AH61" s="143">
        <f t="shared" si="13"/>
        <v>0.00000597105032</v>
      </c>
      <c r="AI61" s="143">
        <f t="shared" si="14"/>
        <v>0.002104541514</v>
      </c>
    </row>
    <row r="62">
      <c r="A62" s="31">
        <v>581.0</v>
      </c>
      <c r="B62" s="32">
        <v>7047.0</v>
      </c>
      <c r="C62" s="33">
        <v>1217.0</v>
      </c>
      <c r="D62" s="55">
        <f t="shared" si="3"/>
        <v>924</v>
      </c>
      <c r="E62" s="35">
        <v>213.0</v>
      </c>
      <c r="F62" s="36">
        <v>198.0</v>
      </c>
      <c r="G62" s="37">
        <v>105.0</v>
      </c>
      <c r="H62" s="38">
        <v>299.0</v>
      </c>
      <c r="I62" s="39">
        <v>72.0</v>
      </c>
      <c r="J62" s="40">
        <v>37.0</v>
      </c>
      <c r="K62" s="56">
        <f t="shared" si="4"/>
        <v>0.4880136986</v>
      </c>
      <c r="L62" s="56">
        <f t="shared" si="5"/>
        <v>0.3088235294</v>
      </c>
      <c r="M62" s="56">
        <f t="shared" si="6"/>
        <v>0.08627773213</v>
      </c>
      <c r="N62" s="56">
        <f t="shared" si="7"/>
        <v>0.4220779221</v>
      </c>
      <c r="O62" s="57">
        <f t="shared" si="8"/>
        <v>0.03040262942</v>
      </c>
      <c r="P62" s="140">
        <f t="shared" ref="P62:AD62" si="69">P$5*(POWER($L62,P$1)*POWER($M62,P$2)*POWER($N62,P$3)*POWER($O62,P$4))</f>
        <v>-0.00619</v>
      </c>
      <c r="Q62" s="140">
        <f t="shared" si="69"/>
        <v>0.002413968776</v>
      </c>
      <c r="R62" s="140">
        <f t="shared" si="69"/>
        <v>0.6964285714</v>
      </c>
      <c r="S62" s="140">
        <f t="shared" si="69"/>
        <v>0.02243221035</v>
      </c>
      <c r="T62" s="140">
        <f t="shared" si="69"/>
        <v>-0.2174117647</v>
      </c>
      <c r="U62" s="140">
        <f t="shared" si="69"/>
        <v>0.001312534223</v>
      </c>
      <c r="V62" s="140">
        <f t="shared" si="69"/>
        <v>0.03285063334</v>
      </c>
      <c r="W62" s="140">
        <f t="shared" si="69"/>
        <v>-0.03812405127</v>
      </c>
      <c r="X62" s="140">
        <f t="shared" si="69"/>
        <v>0.003436221591</v>
      </c>
      <c r="Y62" s="140">
        <f t="shared" si="69"/>
        <v>0.1358314036</v>
      </c>
      <c r="Z62" s="140">
        <f t="shared" si="69"/>
        <v>0.005962521496</v>
      </c>
      <c r="AA62" s="140">
        <f t="shared" si="69"/>
        <v>-0.0301388419</v>
      </c>
      <c r="AB62" s="140">
        <f t="shared" si="69"/>
        <v>-0.1240909091</v>
      </c>
      <c r="AC62" s="140">
        <f t="shared" si="69"/>
        <v>-0.123364469</v>
      </c>
      <c r="AD62" s="140">
        <f t="shared" si="69"/>
        <v>0.1277984429</v>
      </c>
      <c r="AE62" s="141">
        <f t="shared" si="10"/>
        <v>0.4891464717</v>
      </c>
      <c r="AF62" s="142">
        <f t="shared" si="11"/>
        <v>0.4880136986</v>
      </c>
      <c r="AG62" s="142">
        <f t="shared" si="12"/>
        <v>-0.00113277308</v>
      </c>
      <c r="AH62" s="143">
        <f t="shared" si="13"/>
        <v>0.000001283174851</v>
      </c>
      <c r="AI62" s="143">
        <f t="shared" si="14"/>
        <v>0.00008577916352</v>
      </c>
    </row>
    <row r="63">
      <c r="A63" s="31">
        <v>349.0</v>
      </c>
      <c r="B63" s="32">
        <v>3382.0</v>
      </c>
      <c r="C63" s="33">
        <v>1427.0</v>
      </c>
      <c r="D63" s="55">
        <f t="shared" si="3"/>
        <v>1148</v>
      </c>
      <c r="E63" s="35">
        <v>351.0</v>
      </c>
      <c r="F63" s="36">
        <v>203.0</v>
      </c>
      <c r="G63" s="37">
        <v>160.0</v>
      </c>
      <c r="H63" s="38">
        <v>348.0</v>
      </c>
      <c r="I63" s="39">
        <v>56.0</v>
      </c>
      <c r="J63" s="40">
        <v>30.0</v>
      </c>
      <c r="K63" s="56">
        <f t="shared" si="4"/>
        <v>0.5390728477</v>
      </c>
      <c r="L63" s="56">
        <f t="shared" si="5"/>
        <v>0.4071246819</v>
      </c>
      <c r="M63" s="56">
        <f t="shared" si="6"/>
        <v>0.1121233357</v>
      </c>
      <c r="N63" s="56">
        <f t="shared" si="7"/>
        <v>0.493902439</v>
      </c>
      <c r="O63" s="57">
        <f t="shared" si="8"/>
        <v>0.02102312544</v>
      </c>
      <c r="P63" s="140">
        <f t="shared" ref="P63:AD63" si="70">P$5*(POWER($L63,P$1)*POWER($M63,P$2)*POWER($N63,P$3)*POWER($O63,P$4))</f>
        <v>-0.00619</v>
      </c>
      <c r="Q63" s="140">
        <f t="shared" si="70"/>
        <v>0.00166923616</v>
      </c>
      <c r="R63" s="140">
        <f t="shared" si="70"/>
        <v>0.8149390244</v>
      </c>
      <c r="S63" s="140">
        <f t="shared" si="70"/>
        <v>0.02915206727</v>
      </c>
      <c r="T63" s="140">
        <f t="shared" si="70"/>
        <v>-0.2866157761</v>
      </c>
      <c r="U63" s="140">
        <f t="shared" si="70"/>
        <v>0.0006275999605</v>
      </c>
      <c r="V63" s="140">
        <f t="shared" si="70"/>
        <v>0.0265814347</v>
      </c>
      <c r="W63" s="140">
        <f t="shared" si="70"/>
        <v>-0.05220307852</v>
      </c>
      <c r="X63" s="140">
        <f t="shared" si="70"/>
        <v>0.003087909665</v>
      </c>
      <c r="Y63" s="140">
        <f t="shared" si="70"/>
        <v>0.2065598988</v>
      </c>
      <c r="Z63" s="140">
        <f t="shared" si="70"/>
        <v>0.01006988556</v>
      </c>
      <c r="AA63" s="140">
        <f t="shared" si="70"/>
        <v>-0.02747449676</v>
      </c>
      <c r="AB63" s="140">
        <f t="shared" si="70"/>
        <v>-0.1914280395</v>
      </c>
      <c r="AC63" s="140">
        <f t="shared" si="70"/>
        <v>-0.2113510612</v>
      </c>
      <c r="AD63" s="140">
        <f t="shared" si="70"/>
        <v>0.2221056789</v>
      </c>
      <c r="AE63" s="141">
        <f t="shared" si="10"/>
        <v>0.5395302834</v>
      </c>
      <c r="AF63" s="142">
        <f t="shared" si="11"/>
        <v>0.5390728477</v>
      </c>
      <c r="AG63" s="142">
        <f t="shared" si="12"/>
        <v>-0.00045743568</v>
      </c>
      <c r="AH63" s="143">
        <f t="shared" si="13"/>
        <v>0.0000002092474013</v>
      </c>
      <c r="AI63" s="143">
        <f t="shared" si="14"/>
        <v>0.003638605329</v>
      </c>
    </row>
    <row r="64">
      <c r="A64" s="31">
        <v>432.0</v>
      </c>
      <c r="B64" s="32">
        <v>4555.0</v>
      </c>
      <c r="C64" s="33">
        <v>1191.0</v>
      </c>
      <c r="D64" s="55">
        <f t="shared" si="3"/>
        <v>705</v>
      </c>
      <c r="E64" s="35">
        <v>87.0</v>
      </c>
      <c r="F64" s="36">
        <v>181.0</v>
      </c>
      <c r="G64" s="37">
        <v>58.0</v>
      </c>
      <c r="H64" s="38">
        <v>285.0</v>
      </c>
      <c r="I64" s="39">
        <v>20.0</v>
      </c>
      <c r="J64" s="40">
        <v>74.0</v>
      </c>
      <c r="K64" s="56">
        <f t="shared" si="4"/>
        <v>0.2729591837</v>
      </c>
      <c r="L64" s="56">
        <f t="shared" si="5"/>
        <v>0.1853035144</v>
      </c>
      <c r="M64" s="56">
        <f t="shared" si="6"/>
        <v>0.04869857263</v>
      </c>
      <c r="N64" s="56">
        <f t="shared" si="7"/>
        <v>0.2340425532</v>
      </c>
      <c r="O64" s="57">
        <f t="shared" si="8"/>
        <v>0.06213266163</v>
      </c>
      <c r="P64" s="140">
        <f t="shared" ref="P64:AD64" si="71">P$5*(POWER($L64,P$1)*POWER($M64,P$2)*POWER($N64,P$3)*POWER($O64,P$4))</f>
        <v>-0.00619</v>
      </c>
      <c r="Q64" s="140">
        <f t="shared" si="71"/>
        <v>0.004933333333</v>
      </c>
      <c r="R64" s="140">
        <f t="shared" si="71"/>
        <v>0.3861702128</v>
      </c>
      <c r="S64" s="140">
        <f t="shared" si="71"/>
        <v>0.01266162888</v>
      </c>
      <c r="T64" s="140">
        <f t="shared" si="71"/>
        <v>-0.1304536741</v>
      </c>
      <c r="U64" s="140">
        <f t="shared" si="71"/>
        <v>0.00548186405</v>
      </c>
      <c r="V64" s="140">
        <f t="shared" si="71"/>
        <v>0.03722671812</v>
      </c>
      <c r="W64" s="140">
        <f t="shared" si="71"/>
        <v>-0.01172204617</v>
      </c>
      <c r="X64" s="140">
        <f t="shared" si="71"/>
        <v>0.003963761235</v>
      </c>
      <c r="Y64" s="140">
        <f t="shared" si="71"/>
        <v>0.04251281776</v>
      </c>
      <c r="Z64" s="140">
        <f t="shared" si="71"/>
        <v>0.001899612332</v>
      </c>
      <c r="AA64" s="140">
        <f t="shared" si="71"/>
        <v>-0.03695801579</v>
      </c>
      <c r="AB64" s="140">
        <f t="shared" si="71"/>
        <v>-0.04128720005</v>
      </c>
      <c r="AC64" s="140">
        <f t="shared" si="71"/>
        <v>-0.0417811971</v>
      </c>
      <c r="AD64" s="140">
        <f t="shared" si="71"/>
        <v>0.04601210587</v>
      </c>
      <c r="AE64" s="141">
        <f t="shared" si="10"/>
        <v>0.2724699211</v>
      </c>
      <c r="AF64" s="142">
        <f t="shared" si="11"/>
        <v>0.2729591837</v>
      </c>
      <c r="AG64" s="142">
        <f t="shared" si="12"/>
        <v>0.0004892625668</v>
      </c>
      <c r="AH64" s="143">
        <f t="shared" si="13"/>
        <v>0.0000002393778593</v>
      </c>
      <c r="AI64" s="143">
        <f t="shared" si="14"/>
        <v>0.04235068099</v>
      </c>
    </row>
    <row r="65">
      <c r="A65" s="31">
        <v>251.0</v>
      </c>
      <c r="B65" s="32">
        <v>5323.0</v>
      </c>
      <c r="C65" s="33">
        <v>1406.0</v>
      </c>
      <c r="D65" s="55">
        <f t="shared" si="3"/>
        <v>905</v>
      </c>
      <c r="E65" s="35">
        <v>163.0</v>
      </c>
      <c r="F65" s="36">
        <v>231.0</v>
      </c>
      <c r="G65" s="37">
        <v>68.0</v>
      </c>
      <c r="H65" s="38">
        <v>318.0</v>
      </c>
      <c r="I65" s="39">
        <v>44.0</v>
      </c>
      <c r="J65" s="40">
        <v>81.0</v>
      </c>
      <c r="K65" s="56">
        <f t="shared" si="4"/>
        <v>0.3942857143</v>
      </c>
      <c r="L65" s="56">
        <f t="shared" si="5"/>
        <v>0.1789473684</v>
      </c>
      <c r="M65" s="56">
        <f t="shared" si="6"/>
        <v>0.04836415363</v>
      </c>
      <c r="N65" s="56">
        <f t="shared" si="7"/>
        <v>0.3038674033</v>
      </c>
      <c r="O65" s="57">
        <f t="shared" si="8"/>
        <v>0.05761024182</v>
      </c>
      <c r="P65" s="140">
        <f t="shared" ref="P65:AD65" si="72">P$5*(POWER($L65,P$1)*POWER($M65,P$2)*POWER($N65,P$3)*POWER($O65,P$4))</f>
        <v>-0.00619</v>
      </c>
      <c r="Q65" s="140">
        <f t="shared" si="72"/>
        <v>0.004574253201</v>
      </c>
      <c r="R65" s="140">
        <f t="shared" si="72"/>
        <v>0.5013812155</v>
      </c>
      <c r="S65" s="140">
        <f t="shared" si="72"/>
        <v>0.01257467994</v>
      </c>
      <c r="T65" s="140">
        <f t="shared" si="72"/>
        <v>-0.1259789474</v>
      </c>
      <c r="U65" s="140">
        <f t="shared" si="72"/>
        <v>0.004712894747</v>
      </c>
      <c r="V65" s="140">
        <f t="shared" si="72"/>
        <v>0.04481503894</v>
      </c>
      <c r="W65" s="140">
        <f t="shared" si="72"/>
        <v>-0.01975977534</v>
      </c>
      <c r="X65" s="140">
        <f t="shared" si="72"/>
        <v>0.003650014468</v>
      </c>
      <c r="Y65" s="140">
        <f t="shared" si="72"/>
        <v>0.05481716087</v>
      </c>
      <c r="Z65" s="140">
        <f t="shared" si="72"/>
        <v>0.001873612176</v>
      </c>
      <c r="AA65" s="140">
        <f t="shared" si="72"/>
        <v>-0.03309253575</v>
      </c>
      <c r="AB65" s="140">
        <f t="shared" si="72"/>
        <v>-0.05176621111</v>
      </c>
      <c r="AC65" s="140">
        <f t="shared" si="72"/>
        <v>-0.04007097402</v>
      </c>
      <c r="AD65" s="140">
        <f t="shared" si="72"/>
        <v>0.04290969529</v>
      </c>
      <c r="AE65" s="141">
        <f t="shared" si="10"/>
        <v>0.3944501215</v>
      </c>
      <c r="AF65" s="142">
        <f t="shared" si="11"/>
        <v>0.3942857143</v>
      </c>
      <c r="AG65" s="142">
        <f t="shared" si="12"/>
        <v>-0.0001644072268</v>
      </c>
      <c r="AH65" s="143">
        <f t="shared" si="13"/>
        <v>0.00000002702973621</v>
      </c>
      <c r="AI65" s="143">
        <f t="shared" si="14"/>
        <v>0.007134552492</v>
      </c>
    </row>
    <row r="66">
      <c r="A66" s="31">
        <v>1047.0</v>
      </c>
      <c r="B66" s="32">
        <v>5567.0</v>
      </c>
      <c r="C66" s="33">
        <v>1267.0</v>
      </c>
      <c r="D66" s="55">
        <f t="shared" si="3"/>
        <v>888</v>
      </c>
      <c r="E66" s="35">
        <v>172.0</v>
      </c>
      <c r="F66" s="36">
        <v>179.0</v>
      </c>
      <c r="G66" s="37">
        <v>130.0</v>
      </c>
      <c r="H66" s="38">
        <v>294.0</v>
      </c>
      <c r="I66" s="39">
        <v>53.0</v>
      </c>
      <c r="J66" s="40">
        <v>60.0</v>
      </c>
      <c r="K66" s="56">
        <f t="shared" si="4"/>
        <v>0.4335260116</v>
      </c>
      <c r="L66" s="56">
        <f t="shared" si="5"/>
        <v>0.352303523</v>
      </c>
      <c r="M66" s="56">
        <f t="shared" si="6"/>
        <v>0.1026045777</v>
      </c>
      <c r="N66" s="56">
        <f t="shared" si="7"/>
        <v>0.3997747748</v>
      </c>
      <c r="O66" s="57">
        <f t="shared" si="8"/>
        <v>0.04735595896</v>
      </c>
      <c r="P66" s="140">
        <f t="shared" ref="P66:AD66" si="73">P$5*(POWER($L66,P$1)*POWER($M66,P$2)*POWER($N66,P$3)*POWER($O66,P$4))</f>
        <v>-0.00619</v>
      </c>
      <c r="Q66" s="140">
        <f t="shared" si="73"/>
        <v>0.003760063141</v>
      </c>
      <c r="R66" s="140">
        <f t="shared" si="73"/>
        <v>0.6596283784</v>
      </c>
      <c r="S66" s="140">
        <f t="shared" si="73"/>
        <v>0.02667719021</v>
      </c>
      <c r="T66" s="140">
        <f t="shared" si="73"/>
        <v>-0.2480216802</v>
      </c>
      <c r="U66" s="140">
        <f t="shared" si="73"/>
        <v>0.003184473325</v>
      </c>
      <c r="V66" s="140">
        <f t="shared" si="73"/>
        <v>0.04846519764</v>
      </c>
      <c r="W66" s="140">
        <f t="shared" si="73"/>
        <v>-0.0342014523</v>
      </c>
      <c r="X66" s="140">
        <f t="shared" si="73"/>
        <v>0.006365209006</v>
      </c>
      <c r="Y66" s="140">
        <f t="shared" si="73"/>
        <v>0.1529998329</v>
      </c>
      <c r="Z66" s="140">
        <f t="shared" si="73"/>
        <v>0.008432687198</v>
      </c>
      <c r="AA66" s="140">
        <f t="shared" si="73"/>
        <v>-0.05355458448</v>
      </c>
      <c r="AB66" s="140">
        <f t="shared" si="73"/>
        <v>-0.1340816426</v>
      </c>
      <c r="AC66" s="140">
        <f t="shared" si="73"/>
        <v>-0.167365028</v>
      </c>
      <c r="AD66" s="140">
        <f t="shared" si="73"/>
        <v>0.1663178149</v>
      </c>
      <c r="AE66" s="141">
        <f t="shared" si="10"/>
        <v>0.4324164591</v>
      </c>
      <c r="AF66" s="142">
        <f t="shared" si="11"/>
        <v>0.4335260116</v>
      </c>
      <c r="AG66" s="142">
        <f t="shared" si="12"/>
        <v>0.001109552462</v>
      </c>
      <c r="AH66" s="143">
        <f t="shared" si="13"/>
        <v>0.000001231106666</v>
      </c>
      <c r="AI66" s="143">
        <f t="shared" si="14"/>
        <v>0.002045389532</v>
      </c>
    </row>
    <row r="67">
      <c r="A67" s="31">
        <v>802.0</v>
      </c>
      <c r="B67" s="32">
        <v>6493.0</v>
      </c>
      <c r="C67" s="33">
        <v>1452.0</v>
      </c>
      <c r="D67" s="55">
        <f t="shared" si="3"/>
        <v>1147</v>
      </c>
      <c r="E67" s="35">
        <v>342.0</v>
      </c>
      <c r="F67" s="36">
        <v>203.0</v>
      </c>
      <c r="G67" s="37">
        <v>165.0</v>
      </c>
      <c r="H67" s="38">
        <v>318.0</v>
      </c>
      <c r="I67" s="39">
        <v>78.0</v>
      </c>
      <c r="J67" s="40">
        <v>41.0</v>
      </c>
      <c r="K67" s="56">
        <f t="shared" si="4"/>
        <v>0.5691056911</v>
      </c>
      <c r="L67" s="56">
        <f t="shared" si="5"/>
        <v>0.4034229829</v>
      </c>
      <c r="M67" s="56">
        <f t="shared" si="6"/>
        <v>0.1136363636</v>
      </c>
      <c r="N67" s="56">
        <f t="shared" si="7"/>
        <v>0.5100261552</v>
      </c>
      <c r="O67" s="57">
        <f t="shared" si="8"/>
        <v>0.0282369146</v>
      </c>
      <c r="P67" s="140">
        <f t="shared" ref="P67:AD67" si="74">P$5*(POWER($L67,P$1)*POWER($M67,P$2)*POWER($N67,P$3)*POWER($O67,P$4))</f>
        <v>-0.00619</v>
      </c>
      <c r="Q67" s="140">
        <f t="shared" si="74"/>
        <v>0.002242011019</v>
      </c>
      <c r="R67" s="140">
        <f t="shared" si="74"/>
        <v>0.8415431561</v>
      </c>
      <c r="S67" s="140">
        <f t="shared" si="74"/>
        <v>0.02954545455</v>
      </c>
      <c r="T67" s="140">
        <f t="shared" si="74"/>
        <v>-0.28400978</v>
      </c>
      <c r="U67" s="140">
        <f t="shared" si="74"/>
        <v>0.001132199152</v>
      </c>
      <c r="V67" s="140">
        <f t="shared" si="74"/>
        <v>0.03686800637</v>
      </c>
      <c r="W67" s="140">
        <f t="shared" si="74"/>
        <v>-0.0556671093</v>
      </c>
      <c r="X67" s="140">
        <f t="shared" si="74"/>
        <v>0.004203449787</v>
      </c>
      <c r="Y67" s="140">
        <f t="shared" si="74"/>
        <v>0.2161815408</v>
      </c>
      <c r="Z67" s="140">
        <f t="shared" si="74"/>
        <v>0.01034349174</v>
      </c>
      <c r="AA67" s="140">
        <f t="shared" si="74"/>
        <v>-0.03656645921</v>
      </c>
      <c r="AB67" s="140">
        <f t="shared" si="74"/>
        <v>-0.1958799718</v>
      </c>
      <c r="AC67" s="140">
        <f t="shared" si="74"/>
        <v>-0.2122555012</v>
      </c>
      <c r="AD67" s="140">
        <f t="shared" si="74"/>
        <v>0.2180851382</v>
      </c>
      <c r="AE67" s="141">
        <f t="shared" si="10"/>
        <v>0.5695756262</v>
      </c>
      <c r="AF67" s="142">
        <f t="shared" si="11"/>
        <v>0.5691056911</v>
      </c>
      <c r="AG67" s="142">
        <f t="shared" si="12"/>
        <v>-0.0004699351052</v>
      </c>
      <c r="AH67" s="143">
        <f t="shared" si="13"/>
        <v>0.0000002208390031</v>
      </c>
      <c r="AI67" s="143">
        <f t="shared" si="14"/>
        <v>0.008163790483</v>
      </c>
    </row>
    <row r="68">
      <c r="A68" s="31">
        <v>484.0</v>
      </c>
      <c r="B68" s="32">
        <v>6531.0</v>
      </c>
      <c r="C68" s="33">
        <v>2987.0</v>
      </c>
      <c r="D68" s="55">
        <f t="shared" si="3"/>
        <v>2262</v>
      </c>
      <c r="E68" s="35">
        <v>546.0</v>
      </c>
      <c r="F68" s="36">
        <v>468.0</v>
      </c>
      <c r="G68" s="37">
        <v>287.0</v>
      </c>
      <c r="H68" s="38">
        <v>697.0</v>
      </c>
      <c r="I68" s="39">
        <v>156.0</v>
      </c>
      <c r="J68" s="40">
        <v>108.0</v>
      </c>
      <c r="K68" s="56">
        <f t="shared" si="4"/>
        <v>0.5017869907</v>
      </c>
      <c r="L68" s="56">
        <f t="shared" si="5"/>
        <v>0.3325608343</v>
      </c>
      <c r="M68" s="56">
        <f t="shared" si="6"/>
        <v>0.09608302645</v>
      </c>
      <c r="N68" s="56">
        <f t="shared" si="7"/>
        <v>0.4372236958</v>
      </c>
      <c r="O68" s="57">
        <f t="shared" si="8"/>
        <v>0.03615667894</v>
      </c>
      <c r="P68" s="140">
        <f t="shared" ref="P68:AD68" si="75">P$5*(POWER($L68,P$1)*POWER($M68,P$2)*POWER($N68,P$3)*POWER($O68,P$4))</f>
        <v>-0.00619</v>
      </c>
      <c r="Q68" s="140">
        <f t="shared" si="75"/>
        <v>0.002870840308</v>
      </c>
      <c r="R68" s="140">
        <f t="shared" si="75"/>
        <v>0.7214190981</v>
      </c>
      <c r="S68" s="140">
        <f t="shared" si="75"/>
        <v>0.02498158688</v>
      </c>
      <c r="T68" s="140">
        <f t="shared" si="75"/>
        <v>-0.2341228273</v>
      </c>
      <c r="U68" s="140">
        <f t="shared" si="75"/>
        <v>0.001856373714</v>
      </c>
      <c r="V68" s="140">
        <f t="shared" si="75"/>
        <v>0.0404699054</v>
      </c>
      <c r="W68" s="140">
        <f t="shared" si="75"/>
        <v>-0.04090921588</v>
      </c>
      <c r="X68" s="140">
        <f t="shared" si="75"/>
        <v>0.004550996512</v>
      </c>
      <c r="Y68" s="140">
        <f t="shared" si="75"/>
        <v>0.1566964642</v>
      </c>
      <c r="Z68" s="140">
        <f t="shared" si="75"/>
        <v>0.007394790325</v>
      </c>
      <c r="AA68" s="140">
        <f t="shared" si="75"/>
        <v>-0.03859798796</v>
      </c>
      <c r="AB68" s="140">
        <f t="shared" si="75"/>
        <v>-0.1384241102</v>
      </c>
      <c r="AC68" s="140">
        <f t="shared" si="75"/>
        <v>-0.1479444802</v>
      </c>
      <c r="AD68" s="140">
        <f t="shared" si="75"/>
        <v>0.1481995894</v>
      </c>
      <c r="AE68" s="141">
        <f t="shared" si="10"/>
        <v>0.5022510234</v>
      </c>
      <c r="AF68" s="142">
        <f t="shared" si="11"/>
        <v>0.5017869907</v>
      </c>
      <c r="AG68" s="142">
        <f t="shared" si="12"/>
        <v>-0.0004640326852</v>
      </c>
      <c r="AH68" s="143">
        <f t="shared" si="13"/>
        <v>0.0000002153263329</v>
      </c>
      <c r="AI68" s="143">
        <f t="shared" si="14"/>
        <v>0.0005306110506</v>
      </c>
    </row>
    <row r="69">
      <c r="A69" s="31">
        <v>1139.0</v>
      </c>
      <c r="B69" s="32">
        <v>3564.0</v>
      </c>
      <c r="C69" s="33">
        <v>360.0</v>
      </c>
      <c r="D69" s="55">
        <f t="shared" si="3"/>
        <v>313</v>
      </c>
      <c r="E69" s="35">
        <v>140.0</v>
      </c>
      <c r="F69" s="36">
        <v>26.0</v>
      </c>
      <c r="G69" s="37">
        <v>73.0</v>
      </c>
      <c r="H69" s="38">
        <v>56.0</v>
      </c>
      <c r="I69" s="39">
        <v>13.0</v>
      </c>
      <c r="J69" s="40">
        <v>5.0</v>
      </c>
      <c r="K69" s="56">
        <f t="shared" si="4"/>
        <v>0.7320574163</v>
      </c>
      <c r="L69" s="56">
        <f t="shared" si="5"/>
        <v>0.7019230769</v>
      </c>
      <c r="M69" s="56">
        <f t="shared" si="6"/>
        <v>0.2027777778</v>
      </c>
      <c r="N69" s="56">
        <f t="shared" si="7"/>
        <v>0.7220447284</v>
      </c>
      <c r="O69" s="57">
        <f t="shared" si="8"/>
        <v>0.01388888889</v>
      </c>
      <c r="P69" s="140">
        <f t="shared" ref="P69:AD69" si="76">P$5*(POWER($L69,P$1)*POWER($M69,P$2)*POWER($N69,P$3)*POWER($O69,P$4))</f>
        <v>-0.00619</v>
      </c>
      <c r="Q69" s="140">
        <f t="shared" si="76"/>
        <v>0.001102777778</v>
      </c>
      <c r="R69" s="140">
        <f t="shared" si="76"/>
        <v>1.191373802</v>
      </c>
      <c r="S69" s="140">
        <f t="shared" si="76"/>
        <v>0.05272222222</v>
      </c>
      <c r="T69" s="140">
        <f t="shared" si="76"/>
        <v>-0.4941538462</v>
      </c>
      <c r="U69" s="140">
        <f t="shared" si="76"/>
        <v>0.0002739197531</v>
      </c>
      <c r="V69" s="140">
        <f t="shared" si="76"/>
        <v>0.02567270146</v>
      </c>
      <c r="W69" s="140">
        <f t="shared" si="76"/>
        <v>-0.1115685982</v>
      </c>
      <c r="X69" s="140">
        <f t="shared" si="76"/>
        <v>0.003689429012</v>
      </c>
      <c r="Y69" s="140">
        <f t="shared" si="76"/>
        <v>0.5461265531</v>
      </c>
      <c r="Z69" s="140">
        <f t="shared" si="76"/>
        <v>0.03293618056</v>
      </c>
      <c r="AA69" s="140">
        <f t="shared" si="76"/>
        <v>-0.03129407051</v>
      </c>
      <c r="AB69" s="140">
        <f t="shared" si="76"/>
        <v>-0.4824925043</v>
      </c>
      <c r="AC69" s="140">
        <f t="shared" si="76"/>
        <v>-0.6590082799</v>
      </c>
      <c r="AD69" s="140">
        <f t="shared" si="76"/>
        <v>0.6602126479</v>
      </c>
      <c r="AE69" s="141">
        <f t="shared" si="10"/>
        <v>0.7294029346</v>
      </c>
      <c r="AF69" s="142">
        <f t="shared" si="11"/>
        <v>0.7320574163</v>
      </c>
      <c r="AG69" s="142">
        <f t="shared" si="12"/>
        <v>0.002654481687</v>
      </c>
      <c r="AH69" s="143">
        <f t="shared" si="13"/>
        <v>0.000007046273027</v>
      </c>
      <c r="AI69" s="143">
        <f t="shared" si="14"/>
        <v>0.0641636367</v>
      </c>
    </row>
    <row r="70">
      <c r="A70" s="31">
        <v>477.0</v>
      </c>
      <c r="B70" s="32">
        <v>3771.0</v>
      </c>
      <c r="C70" s="33">
        <v>1055.0</v>
      </c>
      <c r="D70" s="55">
        <f t="shared" si="3"/>
        <v>773</v>
      </c>
      <c r="E70" s="35">
        <v>206.0</v>
      </c>
      <c r="F70" s="36">
        <v>156.0</v>
      </c>
      <c r="G70" s="37">
        <v>95.0</v>
      </c>
      <c r="H70" s="38">
        <v>235.0</v>
      </c>
      <c r="I70" s="39">
        <v>37.0</v>
      </c>
      <c r="J70" s="40">
        <v>44.0</v>
      </c>
      <c r="K70" s="56">
        <f t="shared" si="4"/>
        <v>0.5083682008</v>
      </c>
      <c r="L70" s="56">
        <f t="shared" si="5"/>
        <v>0.3220338983</v>
      </c>
      <c r="M70" s="56">
        <f t="shared" si="6"/>
        <v>0.09004739336</v>
      </c>
      <c r="N70" s="56">
        <f t="shared" si="7"/>
        <v>0.4372574386</v>
      </c>
      <c r="O70" s="57">
        <f t="shared" si="8"/>
        <v>0.04170616114</v>
      </c>
      <c r="P70" s="140">
        <f t="shared" ref="P70:AD70" si="77">P$5*(POWER($L70,P$1)*POWER($M70,P$2)*POWER($N70,P$3)*POWER($O70,P$4))</f>
        <v>-0.00619</v>
      </c>
      <c r="Q70" s="140">
        <f t="shared" si="77"/>
        <v>0.003311469194</v>
      </c>
      <c r="R70" s="140">
        <f t="shared" si="77"/>
        <v>0.7214747736</v>
      </c>
      <c r="S70" s="140">
        <f t="shared" si="77"/>
        <v>0.02341232227</v>
      </c>
      <c r="T70" s="140">
        <f t="shared" si="77"/>
        <v>-0.2267118644</v>
      </c>
      <c r="U70" s="140">
        <f t="shared" si="77"/>
        <v>0.002469953505</v>
      </c>
      <c r="V70" s="140">
        <f t="shared" si="77"/>
        <v>0.04668500273</v>
      </c>
      <c r="W70" s="140">
        <f t="shared" si="77"/>
        <v>-0.04091553046</v>
      </c>
      <c r="X70" s="140">
        <f t="shared" si="77"/>
        <v>0.004919745738</v>
      </c>
      <c r="Y70" s="140">
        <f t="shared" si="77"/>
        <v>0.1468646193</v>
      </c>
      <c r="Z70" s="140">
        <f t="shared" si="77"/>
        <v>0.006494934975</v>
      </c>
      <c r="AA70" s="140">
        <f t="shared" si="77"/>
        <v>-0.04311286047</v>
      </c>
      <c r="AB70" s="140">
        <f t="shared" si="77"/>
        <v>-0.1340527551</v>
      </c>
      <c r="AC70" s="140">
        <f t="shared" si="77"/>
        <v>-0.1342621897</v>
      </c>
      <c r="AD70" s="140">
        <f t="shared" si="77"/>
        <v>0.1389658144</v>
      </c>
      <c r="AE70" s="141">
        <f t="shared" si="10"/>
        <v>0.5093534356</v>
      </c>
      <c r="AF70" s="142">
        <f t="shared" si="11"/>
        <v>0.5083682008</v>
      </c>
      <c r="AG70" s="142">
        <f t="shared" si="12"/>
        <v>-0.0009852347676</v>
      </c>
      <c r="AH70" s="143">
        <f t="shared" si="13"/>
        <v>0.0000009706875473</v>
      </c>
      <c r="AI70" s="143">
        <f t="shared" si="14"/>
        <v>0.0008771196782</v>
      </c>
    </row>
    <row r="71">
      <c r="A71" s="31">
        <v>753.0</v>
      </c>
      <c r="B71" s="32">
        <v>1682.0</v>
      </c>
      <c r="C71" s="33">
        <v>1581.0</v>
      </c>
      <c r="D71" s="55">
        <f t="shared" si="3"/>
        <v>1118</v>
      </c>
      <c r="E71" s="35">
        <v>274.0</v>
      </c>
      <c r="F71" s="36">
        <v>251.0</v>
      </c>
      <c r="G71" s="37">
        <v>118.0</v>
      </c>
      <c r="H71" s="38">
        <v>334.0</v>
      </c>
      <c r="I71" s="39">
        <v>72.0</v>
      </c>
      <c r="J71" s="40">
        <v>69.0</v>
      </c>
      <c r="K71" s="56">
        <f t="shared" si="4"/>
        <v>0.5088235294</v>
      </c>
      <c r="L71" s="56">
        <f t="shared" si="5"/>
        <v>0.2694063927</v>
      </c>
      <c r="M71" s="56">
        <f t="shared" si="6"/>
        <v>0.07463630614</v>
      </c>
      <c r="N71" s="56">
        <f t="shared" si="7"/>
        <v>0.4150268336</v>
      </c>
      <c r="O71" s="57">
        <f t="shared" si="8"/>
        <v>0.04364326376</v>
      </c>
      <c r="P71" s="140">
        <f t="shared" ref="P71:AD71" si="78">P$5*(POWER($L71,P$1)*POWER($M71,P$2)*POWER($N71,P$3)*POWER($O71,P$4))</f>
        <v>-0.00619</v>
      </c>
      <c r="Q71" s="140">
        <f t="shared" si="78"/>
        <v>0.003465275142</v>
      </c>
      <c r="R71" s="140">
        <f t="shared" si="78"/>
        <v>0.6847942755</v>
      </c>
      <c r="S71" s="140">
        <f t="shared" si="78"/>
        <v>0.0194054396</v>
      </c>
      <c r="T71" s="140">
        <f t="shared" si="78"/>
        <v>-0.1896621005</v>
      </c>
      <c r="U71" s="140">
        <f t="shared" si="78"/>
        <v>0.002704722949</v>
      </c>
      <c r="V71" s="140">
        <f t="shared" si="78"/>
        <v>0.04636960145</v>
      </c>
      <c r="W71" s="140">
        <f t="shared" si="78"/>
        <v>-0.03686091634</v>
      </c>
      <c r="X71" s="140">
        <f t="shared" si="78"/>
        <v>0.004267157313</v>
      </c>
      <c r="Y71" s="140">
        <f t="shared" si="78"/>
        <v>0.1155407404</v>
      </c>
      <c r="Z71" s="140">
        <f t="shared" si="78"/>
        <v>0.004462033133</v>
      </c>
      <c r="AA71" s="140">
        <f t="shared" si="78"/>
        <v>-0.03774245536</v>
      </c>
      <c r="AB71" s="140">
        <f t="shared" si="78"/>
        <v>-0.1064439598</v>
      </c>
      <c r="AC71" s="140">
        <f t="shared" si="78"/>
        <v>-0.09309771574</v>
      </c>
      <c r="AD71" s="140">
        <f t="shared" si="78"/>
        <v>0.09725693793</v>
      </c>
      <c r="AE71" s="141">
        <f t="shared" si="10"/>
        <v>0.5082690357</v>
      </c>
      <c r="AF71" s="142">
        <f t="shared" si="11"/>
        <v>0.5088235294</v>
      </c>
      <c r="AG71" s="142">
        <f t="shared" si="12"/>
        <v>0.0005544936937</v>
      </c>
      <c r="AH71" s="143">
        <f t="shared" si="13"/>
        <v>0.0000003074632563</v>
      </c>
      <c r="AI71" s="143">
        <f t="shared" si="14"/>
        <v>0.0009042972124</v>
      </c>
    </row>
    <row r="72">
      <c r="A72" s="31">
        <v>328.0</v>
      </c>
      <c r="B72" s="32">
        <v>6662.0</v>
      </c>
      <c r="C72" s="33">
        <v>901.0</v>
      </c>
      <c r="D72" s="55">
        <f t="shared" si="3"/>
        <v>738</v>
      </c>
      <c r="E72" s="35">
        <v>248.0</v>
      </c>
      <c r="F72" s="36">
        <v>109.0</v>
      </c>
      <c r="G72" s="37">
        <v>123.0</v>
      </c>
      <c r="H72" s="38">
        <v>199.0</v>
      </c>
      <c r="I72" s="39">
        <v>43.0</v>
      </c>
      <c r="J72" s="40">
        <v>16.0</v>
      </c>
      <c r="K72" s="56">
        <f t="shared" si="4"/>
        <v>0.593877551</v>
      </c>
      <c r="L72" s="56">
        <f t="shared" si="5"/>
        <v>0.4959677419</v>
      </c>
      <c r="M72" s="56">
        <f t="shared" si="6"/>
        <v>0.1365149834</v>
      </c>
      <c r="N72" s="56">
        <f t="shared" si="7"/>
        <v>0.5609756098</v>
      </c>
      <c r="O72" s="57">
        <f t="shared" si="8"/>
        <v>0.01775804661</v>
      </c>
      <c r="P72" s="140">
        <f t="shared" ref="P72:AD72" si="79">P$5*(POWER($L72,P$1)*POWER($M72,P$2)*POWER($N72,P$3)*POWER($O72,P$4))</f>
        <v>-0.00619</v>
      </c>
      <c r="Q72" s="140">
        <f t="shared" si="79"/>
        <v>0.001409988901</v>
      </c>
      <c r="R72" s="140">
        <f t="shared" si="79"/>
        <v>0.9256097561</v>
      </c>
      <c r="S72" s="140">
        <f t="shared" si="79"/>
        <v>0.03549389567</v>
      </c>
      <c r="T72" s="140">
        <f t="shared" si="79"/>
        <v>-0.3491612903</v>
      </c>
      <c r="U72" s="140">
        <f t="shared" si="79"/>
        <v>0.0004477944718</v>
      </c>
      <c r="V72" s="140">
        <f t="shared" si="79"/>
        <v>0.02550228743</v>
      </c>
      <c r="W72" s="140">
        <f t="shared" si="79"/>
        <v>-0.06734443783</v>
      </c>
      <c r="X72" s="140">
        <f t="shared" si="79"/>
        <v>0.003175753664</v>
      </c>
      <c r="Y72" s="140">
        <f t="shared" si="79"/>
        <v>0.2856492786</v>
      </c>
      <c r="Z72" s="140">
        <f t="shared" si="79"/>
        <v>0.01492770888</v>
      </c>
      <c r="AA72" s="140">
        <f t="shared" si="79"/>
        <v>-0.02827181268</v>
      </c>
      <c r="AB72" s="140">
        <f t="shared" si="79"/>
        <v>-0.2648709677</v>
      </c>
      <c r="AC72" s="140">
        <f t="shared" si="79"/>
        <v>-0.3134835398</v>
      </c>
      <c r="AD72" s="140">
        <f t="shared" si="79"/>
        <v>0.3296185614</v>
      </c>
      <c r="AE72" s="141">
        <f t="shared" si="10"/>
        <v>0.5925129767</v>
      </c>
      <c r="AF72" s="142">
        <f t="shared" si="11"/>
        <v>0.593877551</v>
      </c>
      <c r="AG72" s="142">
        <f t="shared" si="12"/>
        <v>0.0013645743</v>
      </c>
      <c r="AH72" s="143">
        <f t="shared" si="13"/>
        <v>0.00000186206302</v>
      </c>
      <c r="AI72" s="143">
        <f t="shared" si="14"/>
        <v>0.01325389377</v>
      </c>
    </row>
    <row r="73">
      <c r="A73" s="31">
        <v>325.0</v>
      </c>
      <c r="B73" s="32">
        <v>6471.0</v>
      </c>
      <c r="C73" s="33">
        <v>1798.0</v>
      </c>
      <c r="D73" s="55">
        <f t="shared" si="3"/>
        <v>1363</v>
      </c>
      <c r="E73" s="35">
        <v>337.0</v>
      </c>
      <c r="F73" s="36">
        <v>248.0</v>
      </c>
      <c r="G73" s="37">
        <v>166.0</v>
      </c>
      <c r="H73" s="38">
        <v>465.0</v>
      </c>
      <c r="I73" s="39">
        <v>95.0</v>
      </c>
      <c r="J73" s="40">
        <v>52.0</v>
      </c>
      <c r="K73" s="56">
        <f t="shared" si="4"/>
        <v>0.4816053512</v>
      </c>
      <c r="L73" s="56">
        <f t="shared" si="5"/>
        <v>0.356223176</v>
      </c>
      <c r="M73" s="56">
        <f t="shared" si="6"/>
        <v>0.09232480534</v>
      </c>
      <c r="N73" s="56">
        <f t="shared" si="7"/>
        <v>0.4387380778</v>
      </c>
      <c r="O73" s="57">
        <f t="shared" si="8"/>
        <v>0.02892102336</v>
      </c>
      <c r="P73" s="140">
        <f t="shared" ref="P73:AD73" si="80">P$5*(POWER($L73,P$1)*POWER($M73,P$2)*POWER($N73,P$3)*POWER($O73,P$4))</f>
        <v>-0.00619</v>
      </c>
      <c r="Q73" s="140">
        <f t="shared" si="80"/>
        <v>0.002296329255</v>
      </c>
      <c r="R73" s="140">
        <f t="shared" si="80"/>
        <v>0.7239178283</v>
      </c>
      <c r="S73" s="140">
        <f t="shared" si="80"/>
        <v>0.02400444939</v>
      </c>
      <c r="T73" s="140">
        <f t="shared" si="80"/>
        <v>-0.2507811159</v>
      </c>
      <c r="U73" s="140">
        <f t="shared" si="80"/>
        <v>0.001187724341</v>
      </c>
      <c r="V73" s="140">
        <f t="shared" si="80"/>
        <v>0.03248321074</v>
      </c>
      <c r="W73" s="140">
        <f t="shared" si="80"/>
        <v>-0.04119309559</v>
      </c>
      <c r="X73" s="140">
        <f t="shared" si="80"/>
        <v>0.003497867486</v>
      </c>
      <c r="Y73" s="140">
        <f t="shared" si="80"/>
        <v>0.1510889004</v>
      </c>
      <c r="Z73" s="140">
        <f t="shared" si="80"/>
        <v>0.006827619614</v>
      </c>
      <c r="AA73" s="140">
        <f t="shared" si="80"/>
        <v>-0.03307050753</v>
      </c>
      <c r="AB73" s="140">
        <f t="shared" si="80"/>
        <v>-0.1487868152</v>
      </c>
      <c r="AC73" s="140">
        <f t="shared" si="80"/>
        <v>-0.1522725298</v>
      </c>
      <c r="AD73" s="140">
        <f t="shared" si="80"/>
        <v>0.1700392345</v>
      </c>
      <c r="AE73" s="141">
        <f t="shared" si="10"/>
        <v>0.4830491</v>
      </c>
      <c r="AF73" s="142">
        <f t="shared" si="11"/>
        <v>0.4816053512</v>
      </c>
      <c r="AG73" s="142">
        <f t="shared" si="12"/>
        <v>-0.001443748837</v>
      </c>
      <c r="AH73" s="143">
        <f t="shared" si="13"/>
        <v>0.000002084410704</v>
      </c>
      <c r="AI73" s="143">
        <f t="shared" si="14"/>
        <v>0.000008141644329</v>
      </c>
    </row>
    <row r="74">
      <c r="A74" s="31">
        <v>813.0</v>
      </c>
      <c r="B74" s="32">
        <v>1318.0</v>
      </c>
      <c r="C74" s="33">
        <v>1853.0</v>
      </c>
      <c r="D74" s="55">
        <f t="shared" si="3"/>
        <v>1310</v>
      </c>
      <c r="E74" s="35">
        <v>217.0</v>
      </c>
      <c r="F74" s="36">
        <v>308.0</v>
      </c>
      <c r="G74" s="37">
        <v>147.0</v>
      </c>
      <c r="H74" s="38">
        <v>462.0</v>
      </c>
      <c r="I74" s="39">
        <v>90.0</v>
      </c>
      <c r="J74" s="40">
        <v>86.0</v>
      </c>
      <c r="K74" s="56">
        <f t="shared" si="4"/>
        <v>0.3992197659</v>
      </c>
      <c r="L74" s="56">
        <f t="shared" si="5"/>
        <v>0.2717190388</v>
      </c>
      <c r="M74" s="56">
        <f t="shared" si="6"/>
        <v>0.07933081489</v>
      </c>
      <c r="N74" s="56">
        <f t="shared" si="7"/>
        <v>0.3465648855</v>
      </c>
      <c r="O74" s="57">
        <f t="shared" si="8"/>
        <v>0.04641122504</v>
      </c>
      <c r="P74" s="140">
        <f t="shared" ref="P74:AD74" si="81">P$5*(POWER($L74,P$1)*POWER($M74,P$2)*POWER($N74,P$3)*POWER($O74,P$4))</f>
        <v>-0.00619</v>
      </c>
      <c r="Q74" s="140">
        <f t="shared" si="81"/>
        <v>0.003685051268</v>
      </c>
      <c r="R74" s="140">
        <f t="shared" si="81"/>
        <v>0.5718320611</v>
      </c>
      <c r="S74" s="140">
        <f t="shared" si="81"/>
        <v>0.02062601187</v>
      </c>
      <c r="T74" s="140">
        <f t="shared" si="81"/>
        <v>-0.1912902033</v>
      </c>
      <c r="U74" s="140">
        <f t="shared" si="81"/>
        <v>0.00305868257</v>
      </c>
      <c r="V74" s="140">
        <f t="shared" si="81"/>
        <v>0.04117632228</v>
      </c>
      <c r="W74" s="140">
        <f t="shared" si="81"/>
        <v>-0.02570294505</v>
      </c>
      <c r="X74" s="140">
        <f t="shared" si="81"/>
        <v>0.004823210797</v>
      </c>
      <c r="Y74" s="140">
        <f t="shared" si="81"/>
        <v>0.1025499149</v>
      </c>
      <c r="Z74" s="140">
        <f t="shared" si="81"/>
        <v>0.005040995932</v>
      </c>
      <c r="AA74" s="140">
        <f t="shared" si="81"/>
        <v>-0.0404807112</v>
      </c>
      <c r="AB74" s="140">
        <f t="shared" si="81"/>
        <v>-0.08964820025</v>
      </c>
      <c r="AC74" s="140">
        <f t="shared" si="81"/>
        <v>-0.09980285753</v>
      </c>
      <c r="AD74" s="140">
        <f t="shared" si="81"/>
        <v>0.09893385631</v>
      </c>
      <c r="AE74" s="141">
        <f t="shared" si="10"/>
        <v>0.3986111897</v>
      </c>
      <c r="AF74" s="142">
        <f t="shared" si="11"/>
        <v>0.3992197659</v>
      </c>
      <c r="AG74" s="142">
        <f t="shared" si="12"/>
        <v>0.0006085762564</v>
      </c>
      <c r="AH74" s="143">
        <f t="shared" si="13"/>
        <v>0.0000003703650598</v>
      </c>
      <c r="AI74" s="143">
        <f t="shared" si="14"/>
        <v>0.00632537538</v>
      </c>
    </row>
    <row r="75">
      <c r="A75" s="31">
        <v>394.0</v>
      </c>
      <c r="B75" s="32">
        <v>2354.0</v>
      </c>
      <c r="C75" s="33">
        <v>936.0</v>
      </c>
      <c r="D75" s="55">
        <f t="shared" si="3"/>
        <v>751</v>
      </c>
      <c r="E75" s="35">
        <v>203.0</v>
      </c>
      <c r="F75" s="36">
        <v>99.0</v>
      </c>
      <c r="G75" s="37">
        <v>141.0</v>
      </c>
      <c r="H75" s="38">
        <v>255.0</v>
      </c>
      <c r="I75" s="39">
        <v>35.0</v>
      </c>
      <c r="J75" s="40">
        <v>18.0</v>
      </c>
      <c r="K75" s="56">
        <f t="shared" si="4"/>
        <v>0.4827586207</v>
      </c>
      <c r="L75" s="56">
        <f t="shared" si="5"/>
        <v>0.5465116279</v>
      </c>
      <c r="M75" s="56">
        <f t="shared" si="6"/>
        <v>0.1506410256</v>
      </c>
      <c r="N75" s="56">
        <f t="shared" si="7"/>
        <v>0.5046604527</v>
      </c>
      <c r="O75" s="57">
        <f t="shared" si="8"/>
        <v>0.01923076923</v>
      </c>
      <c r="P75" s="140">
        <f t="shared" ref="P75:AD75" si="82">P$5*(POWER($L75,P$1)*POWER($M75,P$2)*POWER($N75,P$3)*POWER($O75,P$4))</f>
        <v>-0.00619</v>
      </c>
      <c r="Q75" s="140">
        <f t="shared" si="82"/>
        <v>0.001526923077</v>
      </c>
      <c r="R75" s="140">
        <f t="shared" si="82"/>
        <v>0.832689747</v>
      </c>
      <c r="S75" s="140">
        <f t="shared" si="82"/>
        <v>0.03916666667</v>
      </c>
      <c r="T75" s="140">
        <f t="shared" si="82"/>
        <v>-0.384744186</v>
      </c>
      <c r="U75" s="140">
        <f t="shared" si="82"/>
        <v>0.000525147929</v>
      </c>
      <c r="V75" s="140">
        <f t="shared" si="82"/>
        <v>0.02484482229</v>
      </c>
      <c r="W75" s="140">
        <f t="shared" si="82"/>
        <v>-0.05450198493</v>
      </c>
      <c r="X75" s="140">
        <f t="shared" si="82"/>
        <v>0.003794995069</v>
      </c>
      <c r="Y75" s="140">
        <f t="shared" si="82"/>
        <v>0.2835641794</v>
      </c>
      <c r="Z75" s="140">
        <f t="shared" si="82"/>
        <v>0.0181768676</v>
      </c>
      <c r="AA75" s="140">
        <f t="shared" si="82"/>
        <v>-0.03373658318</v>
      </c>
      <c r="AB75" s="140">
        <f t="shared" si="82"/>
        <v>-0.2625642709</v>
      </c>
      <c r="AC75" s="140">
        <f t="shared" si="82"/>
        <v>-0.3811743441</v>
      </c>
      <c r="AD75" s="140">
        <f t="shared" si="82"/>
        <v>0.4002244456</v>
      </c>
      <c r="AE75" s="141">
        <f t="shared" si="10"/>
        <v>0.4816024256</v>
      </c>
      <c r="AF75" s="142">
        <f t="shared" si="11"/>
        <v>0.4827586207</v>
      </c>
      <c r="AG75" s="142">
        <f t="shared" si="12"/>
        <v>0.001156195139</v>
      </c>
      <c r="AH75" s="143">
        <f t="shared" si="13"/>
        <v>0.000001336787199</v>
      </c>
      <c r="AI75" s="143">
        <f t="shared" si="14"/>
        <v>0.00001605305348</v>
      </c>
    </row>
    <row r="76">
      <c r="A76" s="31">
        <v>443.0</v>
      </c>
      <c r="B76" s="32">
        <v>1327.0</v>
      </c>
      <c r="C76" s="33">
        <v>2298.0</v>
      </c>
      <c r="D76" s="55">
        <f t="shared" si="3"/>
        <v>1669</v>
      </c>
      <c r="E76" s="35">
        <v>356.0</v>
      </c>
      <c r="F76" s="36">
        <v>372.0</v>
      </c>
      <c r="G76" s="37">
        <v>165.0</v>
      </c>
      <c r="H76" s="38">
        <v>583.0</v>
      </c>
      <c r="I76" s="39">
        <v>97.0</v>
      </c>
      <c r="J76" s="40">
        <v>96.0</v>
      </c>
      <c r="K76" s="56">
        <f t="shared" si="4"/>
        <v>0.4372586873</v>
      </c>
      <c r="L76" s="56">
        <f t="shared" si="5"/>
        <v>0.2606635071</v>
      </c>
      <c r="M76" s="56">
        <f t="shared" si="6"/>
        <v>0.07180156658</v>
      </c>
      <c r="N76" s="56">
        <f t="shared" si="7"/>
        <v>0.3702816058</v>
      </c>
      <c r="O76" s="57">
        <f t="shared" si="8"/>
        <v>0.04177545692</v>
      </c>
      <c r="P76" s="140">
        <f t="shared" ref="P76:AD76" si="83">P$5*(POWER($L76,P$1)*POWER($M76,P$2)*POWER($N76,P$3)*POWER($O76,P$4))</f>
        <v>-0.00619</v>
      </c>
      <c r="Q76" s="140">
        <f t="shared" si="83"/>
        <v>0.003316971279</v>
      </c>
      <c r="R76" s="140">
        <f t="shared" si="83"/>
        <v>0.6109646495</v>
      </c>
      <c r="S76" s="140">
        <f t="shared" si="83"/>
        <v>0.01866840731</v>
      </c>
      <c r="T76" s="140">
        <f t="shared" si="83"/>
        <v>-0.183507109</v>
      </c>
      <c r="U76" s="140">
        <f t="shared" si="83"/>
        <v>0.002478168097</v>
      </c>
      <c r="V76" s="140">
        <f t="shared" si="83"/>
        <v>0.03959982917</v>
      </c>
      <c r="W76" s="140">
        <f t="shared" si="83"/>
        <v>-0.02934121206</v>
      </c>
      <c r="X76" s="140">
        <f t="shared" si="83"/>
        <v>0.003929401659</v>
      </c>
      <c r="Y76" s="140">
        <f t="shared" si="83"/>
        <v>0.09916876164</v>
      </c>
      <c r="Z76" s="140">
        <f t="shared" si="83"/>
        <v>0.004129527436</v>
      </c>
      <c r="AA76" s="140">
        <f t="shared" si="83"/>
        <v>-0.03495477213</v>
      </c>
      <c r="AB76" s="140">
        <f t="shared" si="83"/>
        <v>-0.09188599468</v>
      </c>
      <c r="AC76" s="140">
        <f t="shared" si="83"/>
        <v>-0.08665530298</v>
      </c>
      <c r="AD76" s="140">
        <f t="shared" si="83"/>
        <v>0.09104692168</v>
      </c>
      <c r="AE76" s="141">
        <f t="shared" si="10"/>
        <v>0.4407682469</v>
      </c>
      <c r="AF76" s="142">
        <f t="shared" si="11"/>
        <v>0.4372586873</v>
      </c>
      <c r="AG76" s="142">
        <f t="shared" si="12"/>
        <v>-0.003509559653</v>
      </c>
      <c r="AH76" s="143">
        <f t="shared" si="13"/>
        <v>0.00001231700896</v>
      </c>
      <c r="AI76" s="143">
        <f t="shared" si="14"/>
        <v>0.001721694545</v>
      </c>
    </row>
    <row r="77">
      <c r="A77" s="31">
        <v>746.0</v>
      </c>
      <c r="B77" s="32">
        <v>7645.0</v>
      </c>
      <c r="C77" s="33">
        <v>513.0</v>
      </c>
      <c r="D77" s="55">
        <f t="shared" si="3"/>
        <v>399</v>
      </c>
      <c r="E77" s="35">
        <v>98.0</v>
      </c>
      <c r="F77" s="36">
        <v>59.0</v>
      </c>
      <c r="G77" s="37">
        <v>45.0</v>
      </c>
      <c r="H77" s="38">
        <v>155.0</v>
      </c>
      <c r="I77" s="39">
        <v>31.0</v>
      </c>
      <c r="J77" s="40">
        <v>11.0</v>
      </c>
      <c r="K77" s="56">
        <f t="shared" si="4"/>
        <v>0.4542253521</v>
      </c>
      <c r="L77" s="56">
        <f t="shared" si="5"/>
        <v>0.3913043478</v>
      </c>
      <c r="M77" s="56">
        <f t="shared" si="6"/>
        <v>0.08771929825</v>
      </c>
      <c r="N77" s="56">
        <f t="shared" si="7"/>
        <v>0.4360902256</v>
      </c>
      <c r="O77" s="57">
        <f t="shared" si="8"/>
        <v>0.02144249513</v>
      </c>
      <c r="P77" s="140">
        <f t="shared" ref="P77:AD77" si="84">P$5*(POWER($L77,P$1)*POWER($M77,P$2)*POWER($N77,P$3)*POWER($O77,P$4))</f>
        <v>-0.00619</v>
      </c>
      <c r="Q77" s="140">
        <f t="shared" si="84"/>
        <v>0.001702534113</v>
      </c>
      <c r="R77" s="140">
        <f t="shared" si="84"/>
        <v>0.7195488722</v>
      </c>
      <c r="S77" s="140">
        <f t="shared" si="84"/>
        <v>0.02280701754</v>
      </c>
      <c r="T77" s="140">
        <f t="shared" si="84"/>
        <v>-0.2754782609</v>
      </c>
      <c r="U77" s="140">
        <f t="shared" si="84"/>
        <v>0.0006528884481</v>
      </c>
      <c r="V77" s="140">
        <f t="shared" si="84"/>
        <v>0.02393820809</v>
      </c>
      <c r="W77" s="140">
        <f t="shared" si="84"/>
        <v>-0.04069738255</v>
      </c>
      <c r="X77" s="140">
        <f t="shared" si="84"/>
        <v>0.002464006019</v>
      </c>
      <c r="Y77" s="140">
        <f t="shared" si="84"/>
        <v>0.1426856615</v>
      </c>
      <c r="Z77" s="140">
        <f t="shared" si="84"/>
        <v>0.006163434903</v>
      </c>
      <c r="AA77" s="140">
        <f t="shared" si="84"/>
        <v>-0.02693363844</v>
      </c>
      <c r="AB77" s="140">
        <f t="shared" si="84"/>
        <v>-0.1624530892</v>
      </c>
      <c r="AC77" s="140">
        <f t="shared" si="84"/>
        <v>-0.1589244851</v>
      </c>
      <c r="AD77" s="140">
        <f t="shared" si="84"/>
        <v>0.2051795841</v>
      </c>
      <c r="AE77" s="141">
        <f t="shared" si="10"/>
        <v>0.4544653507</v>
      </c>
      <c r="AF77" s="142">
        <f t="shared" si="11"/>
        <v>0.4542253521</v>
      </c>
      <c r="AG77" s="142">
        <f t="shared" si="12"/>
        <v>-0.000239998593</v>
      </c>
      <c r="AH77" s="143">
        <f t="shared" si="13"/>
        <v>0.00000005759932464</v>
      </c>
      <c r="AI77" s="143">
        <f t="shared" si="14"/>
        <v>0.0006015561865</v>
      </c>
    </row>
    <row r="78">
      <c r="A78" s="31">
        <v>1178.0</v>
      </c>
      <c r="B78" s="32" t="s">
        <v>79</v>
      </c>
      <c r="C78" s="33">
        <v>548.0</v>
      </c>
      <c r="D78" s="55">
        <f t="shared" si="3"/>
        <v>475</v>
      </c>
      <c r="E78" s="35">
        <v>191.0</v>
      </c>
      <c r="F78" s="36">
        <v>40.0</v>
      </c>
      <c r="G78" s="37">
        <v>114.0</v>
      </c>
      <c r="H78" s="38">
        <v>87.0</v>
      </c>
      <c r="I78" s="39">
        <v>35.0</v>
      </c>
      <c r="J78" s="40">
        <v>8.0</v>
      </c>
      <c r="K78" s="56">
        <f t="shared" si="4"/>
        <v>0.7220447284</v>
      </c>
      <c r="L78" s="56">
        <f t="shared" si="5"/>
        <v>0.7037037037</v>
      </c>
      <c r="M78" s="56">
        <f t="shared" si="6"/>
        <v>0.2080291971</v>
      </c>
      <c r="N78" s="56">
        <f t="shared" si="7"/>
        <v>0.7157894737</v>
      </c>
      <c r="O78" s="57">
        <f t="shared" si="8"/>
        <v>0.01459854015</v>
      </c>
      <c r="P78" s="140">
        <f t="shared" ref="P78:AD78" si="85">P$5*(POWER($L78,P$1)*POWER($M78,P$2)*POWER($N78,P$3)*POWER($O78,P$4))</f>
        <v>-0.00619</v>
      </c>
      <c r="Q78" s="140">
        <f t="shared" si="85"/>
        <v>0.001159124088</v>
      </c>
      <c r="R78" s="140">
        <f t="shared" si="85"/>
        <v>1.181052632</v>
      </c>
      <c r="S78" s="140">
        <f t="shared" si="85"/>
        <v>0.05408759124</v>
      </c>
      <c r="T78" s="140">
        <f t="shared" si="85"/>
        <v>-0.4954074074</v>
      </c>
      <c r="U78" s="140">
        <f t="shared" si="85"/>
        <v>0.0003026266716</v>
      </c>
      <c r="V78" s="140">
        <f t="shared" si="85"/>
        <v>0.0267506723</v>
      </c>
      <c r="W78" s="140">
        <f t="shared" si="85"/>
        <v>-0.1096438781</v>
      </c>
      <c r="X78" s="140">
        <f t="shared" si="85"/>
        <v>0.003978368586</v>
      </c>
      <c r="Y78" s="140">
        <f t="shared" si="85"/>
        <v>0.5554160584</v>
      </c>
      <c r="Z78" s="140">
        <f t="shared" si="85"/>
        <v>0.03466419362</v>
      </c>
      <c r="AA78" s="140">
        <f t="shared" si="85"/>
        <v>-0.03297648013</v>
      </c>
      <c r="AB78" s="140">
        <f t="shared" si="85"/>
        <v>-0.4795259259</v>
      </c>
      <c r="AC78" s="140">
        <f t="shared" si="85"/>
        <v>-0.6777899432</v>
      </c>
      <c r="AD78" s="140">
        <f t="shared" si="85"/>
        <v>0.6635665295</v>
      </c>
      <c r="AE78" s="141">
        <f t="shared" si="10"/>
        <v>0.7194441612</v>
      </c>
      <c r="AF78" s="142">
        <f t="shared" si="11"/>
        <v>0.7220447284</v>
      </c>
      <c r="AG78" s="142">
        <f t="shared" si="12"/>
        <v>0.002600567271</v>
      </c>
      <c r="AH78" s="143">
        <f t="shared" si="13"/>
        <v>0.000006762950133</v>
      </c>
      <c r="AI78" s="143">
        <f t="shared" si="14"/>
        <v>0.05919135439</v>
      </c>
    </row>
    <row r="79">
      <c r="A79" s="31">
        <v>503.0</v>
      </c>
      <c r="B79" s="32" t="s">
        <v>80</v>
      </c>
      <c r="C79" s="33">
        <v>31.0</v>
      </c>
      <c r="D79" s="55">
        <f t="shared" si="3"/>
        <v>26</v>
      </c>
      <c r="E79" s="35">
        <v>9.0</v>
      </c>
      <c r="F79" s="36">
        <v>4.0</v>
      </c>
      <c r="G79" s="37">
        <v>2.0</v>
      </c>
      <c r="H79" s="38">
        <v>11.0</v>
      </c>
      <c r="I79" s="39">
        <v>0.0</v>
      </c>
      <c r="J79" s="40">
        <v>0.0</v>
      </c>
      <c r="K79" s="56">
        <f t="shared" si="4"/>
        <v>0.45</v>
      </c>
      <c r="L79" s="56">
        <f t="shared" si="5"/>
        <v>0.3333333333</v>
      </c>
      <c r="M79" s="56">
        <f t="shared" si="6"/>
        <v>0.06451612903</v>
      </c>
      <c r="N79" s="56">
        <f t="shared" si="7"/>
        <v>0.4230769231</v>
      </c>
      <c r="O79" s="57">
        <f t="shared" si="8"/>
        <v>0</v>
      </c>
      <c r="P79" s="140">
        <f t="shared" ref="P79:AD79" si="86">P$5*(POWER($L79,P$1)*POWER($M79,P$2)*POWER($N79,P$3)*POWER($O79,P$4))</f>
        <v>-0.00619</v>
      </c>
      <c r="Q79" s="140">
        <f t="shared" si="86"/>
        <v>0</v>
      </c>
      <c r="R79" s="140">
        <f t="shared" si="86"/>
        <v>0.6980769231</v>
      </c>
      <c r="S79" s="140">
        <f t="shared" si="86"/>
        <v>0.01677419355</v>
      </c>
      <c r="T79" s="140">
        <f t="shared" si="86"/>
        <v>-0.2346666667</v>
      </c>
      <c r="U79" s="140">
        <f t="shared" si="86"/>
        <v>0</v>
      </c>
      <c r="V79" s="140">
        <f t="shared" si="86"/>
        <v>0</v>
      </c>
      <c r="W79" s="140">
        <f t="shared" si="86"/>
        <v>-0.03830473373</v>
      </c>
      <c r="X79" s="140">
        <f t="shared" si="86"/>
        <v>0</v>
      </c>
      <c r="Y79" s="140">
        <f t="shared" si="86"/>
        <v>0.1018114144</v>
      </c>
      <c r="Z79" s="140">
        <f t="shared" si="86"/>
        <v>0.003334027055</v>
      </c>
      <c r="AA79" s="140">
        <f t="shared" si="86"/>
        <v>0</v>
      </c>
      <c r="AB79" s="140">
        <f t="shared" si="86"/>
        <v>-0.1342564103</v>
      </c>
      <c r="AC79" s="140">
        <f t="shared" si="86"/>
        <v>-0.09956989247</v>
      </c>
      <c r="AD79" s="140">
        <f t="shared" si="86"/>
        <v>0.1488888889</v>
      </c>
      <c r="AE79" s="141">
        <f t="shared" si="10"/>
        <v>0.4558977438</v>
      </c>
      <c r="AF79" s="142">
        <f t="shared" si="11"/>
        <v>0.45</v>
      </c>
      <c r="AG79" s="142">
        <f t="shared" si="12"/>
        <v>-0.005897743837</v>
      </c>
      <c r="AH79" s="143">
        <f t="shared" si="13"/>
        <v>0.00003478338237</v>
      </c>
      <c r="AI79" s="143">
        <f t="shared" si="14"/>
        <v>0.0008266771873</v>
      </c>
    </row>
    <row r="80">
      <c r="A80" s="31">
        <v>804.0</v>
      </c>
      <c r="B80" s="32" t="s">
        <v>81</v>
      </c>
      <c r="C80" s="33">
        <v>316.0</v>
      </c>
      <c r="D80" s="55">
        <f t="shared" si="3"/>
        <v>270</v>
      </c>
      <c r="E80" s="35">
        <v>97.0</v>
      </c>
      <c r="F80" s="36">
        <v>22.0</v>
      </c>
      <c r="G80" s="37">
        <v>59.0</v>
      </c>
      <c r="H80" s="38">
        <v>70.0</v>
      </c>
      <c r="I80" s="39">
        <v>19.0</v>
      </c>
      <c r="J80" s="40">
        <v>3.0</v>
      </c>
      <c r="K80" s="56">
        <f t="shared" si="4"/>
        <v>0.623655914</v>
      </c>
      <c r="L80" s="56">
        <f t="shared" si="5"/>
        <v>0.7023809524</v>
      </c>
      <c r="M80" s="56">
        <f t="shared" si="6"/>
        <v>0.1867088608</v>
      </c>
      <c r="N80" s="56">
        <f t="shared" si="7"/>
        <v>0.6481481481</v>
      </c>
      <c r="O80" s="57">
        <f t="shared" si="8"/>
        <v>0.009493670886</v>
      </c>
      <c r="P80" s="140">
        <f t="shared" ref="P80:AD80" si="87">P$5*(POWER($L80,P$1)*POWER($M80,P$2)*POWER($N80,P$3)*POWER($O80,P$4))</f>
        <v>-0.00619</v>
      </c>
      <c r="Q80" s="140">
        <f t="shared" si="87"/>
        <v>0.0007537974684</v>
      </c>
      <c r="R80" s="140">
        <f t="shared" si="87"/>
        <v>1.069444444</v>
      </c>
      <c r="S80" s="140">
        <f t="shared" si="87"/>
        <v>0.0485443038</v>
      </c>
      <c r="T80" s="140">
        <f t="shared" si="87"/>
        <v>-0.4944761905</v>
      </c>
      <c r="U80" s="140">
        <f t="shared" si="87"/>
        <v>0.0001279842974</v>
      </c>
      <c r="V80" s="140">
        <f t="shared" si="87"/>
        <v>0.01575246132</v>
      </c>
      <c r="W80" s="140">
        <f t="shared" si="87"/>
        <v>-0.0899005487</v>
      </c>
      <c r="X80" s="140">
        <f t="shared" si="87"/>
        <v>0.002322043743</v>
      </c>
      <c r="Y80" s="140">
        <f t="shared" si="87"/>
        <v>0.4513859587</v>
      </c>
      <c r="Z80" s="140">
        <f t="shared" si="87"/>
        <v>0.02792301915</v>
      </c>
      <c r="AA80" s="140">
        <f t="shared" si="87"/>
        <v>-0.02140483725</v>
      </c>
      <c r="AB80" s="140">
        <f t="shared" si="87"/>
        <v>-0.4333950617</v>
      </c>
      <c r="AC80" s="140">
        <f t="shared" si="87"/>
        <v>-0.6071816606</v>
      </c>
      <c r="AD80" s="140">
        <f t="shared" si="87"/>
        <v>0.661074263</v>
      </c>
      <c r="AE80" s="141">
        <f t="shared" si="10"/>
        <v>0.6247799772</v>
      </c>
      <c r="AF80" s="142">
        <f t="shared" si="11"/>
        <v>0.623655914</v>
      </c>
      <c r="AG80" s="142">
        <f t="shared" si="12"/>
        <v>-0.001124063232</v>
      </c>
      <c r="AH80" s="143">
        <f t="shared" si="13"/>
        <v>0.00000126351815</v>
      </c>
      <c r="AI80" s="143">
        <f t="shared" si="14"/>
        <v>0.02099714588</v>
      </c>
    </row>
    <row r="81">
      <c r="A81" s="31">
        <v>168.0</v>
      </c>
      <c r="B81" s="32">
        <v>1410.0</v>
      </c>
      <c r="C81" s="33">
        <v>2060.0</v>
      </c>
      <c r="D81" s="55">
        <f t="shared" si="3"/>
        <v>1646</v>
      </c>
      <c r="E81" s="35">
        <v>480.0</v>
      </c>
      <c r="F81" s="36">
        <v>269.0</v>
      </c>
      <c r="G81" s="37">
        <v>230.0</v>
      </c>
      <c r="H81" s="38">
        <v>531.0</v>
      </c>
      <c r="I81" s="39">
        <v>101.0</v>
      </c>
      <c r="J81" s="40">
        <v>35.0</v>
      </c>
      <c r="K81" s="56">
        <f t="shared" si="4"/>
        <v>0.5224820144</v>
      </c>
      <c r="L81" s="56">
        <f t="shared" si="5"/>
        <v>0.4307116105</v>
      </c>
      <c r="M81" s="56">
        <f t="shared" si="6"/>
        <v>0.1116504854</v>
      </c>
      <c r="N81" s="56">
        <f t="shared" si="7"/>
        <v>0.492709599</v>
      </c>
      <c r="O81" s="57">
        <f t="shared" si="8"/>
        <v>0.01699029126</v>
      </c>
      <c r="P81" s="140">
        <f t="shared" ref="P81:AD81" si="88">P$5*(POWER($L81,P$1)*POWER($M81,P$2)*POWER($N81,P$3)*POWER($O81,P$4))</f>
        <v>-0.00619</v>
      </c>
      <c r="Q81" s="140">
        <f t="shared" si="88"/>
        <v>0.001349029126</v>
      </c>
      <c r="R81" s="140">
        <f t="shared" si="88"/>
        <v>0.8129708384</v>
      </c>
      <c r="S81" s="140">
        <f t="shared" si="88"/>
        <v>0.02902912621</v>
      </c>
      <c r="T81" s="140">
        <f t="shared" si="88"/>
        <v>-0.3032209738</v>
      </c>
      <c r="U81" s="140">
        <f t="shared" si="88"/>
        <v>0.000409911396</v>
      </c>
      <c r="V81" s="140">
        <f t="shared" si="88"/>
        <v>0.02143047576</v>
      </c>
      <c r="W81" s="140">
        <f t="shared" si="88"/>
        <v>-0.05195122828</v>
      </c>
      <c r="X81" s="140">
        <f t="shared" si="88"/>
        <v>0.00248503629</v>
      </c>
      <c r="Y81" s="140">
        <f t="shared" si="88"/>
        <v>0.2051920218</v>
      </c>
      <c r="Z81" s="140">
        <f t="shared" si="88"/>
        <v>0.00998513055</v>
      </c>
      <c r="AA81" s="140">
        <f t="shared" si="88"/>
        <v>-0.02349050944</v>
      </c>
      <c r="AB81" s="140">
        <f t="shared" si="88"/>
        <v>-0.2020293891</v>
      </c>
      <c r="AC81" s="140">
        <f t="shared" si="88"/>
        <v>-0.2226528126</v>
      </c>
      <c r="AD81" s="140">
        <f t="shared" si="88"/>
        <v>0.2485867385</v>
      </c>
      <c r="AE81" s="141">
        <f t="shared" si="10"/>
        <v>0.5219033948</v>
      </c>
      <c r="AF81" s="142">
        <f t="shared" si="11"/>
        <v>0.5224820144</v>
      </c>
      <c r="AG81" s="142">
        <f t="shared" si="12"/>
        <v>0.0005786195877</v>
      </c>
      <c r="AH81" s="143">
        <f t="shared" si="13"/>
        <v>0.0000003348006273</v>
      </c>
      <c r="AI81" s="143">
        <f t="shared" si="14"/>
        <v>0.00191231464</v>
      </c>
    </row>
    <row r="82">
      <c r="A82" s="31">
        <v>418.0</v>
      </c>
      <c r="B82" s="32">
        <v>3383.0</v>
      </c>
      <c r="C82" s="33">
        <v>1160.0</v>
      </c>
      <c r="D82" s="55">
        <f t="shared" si="3"/>
        <v>1031</v>
      </c>
      <c r="E82" s="35">
        <v>315.0</v>
      </c>
      <c r="F82" s="36">
        <v>78.0</v>
      </c>
      <c r="G82" s="37">
        <v>276.0</v>
      </c>
      <c r="H82" s="38">
        <v>312.0</v>
      </c>
      <c r="I82" s="39">
        <v>45.0</v>
      </c>
      <c r="J82" s="40">
        <v>5.0</v>
      </c>
      <c r="K82" s="56">
        <f t="shared" si="4"/>
        <v>0.5357142857</v>
      </c>
      <c r="L82" s="56">
        <f t="shared" si="5"/>
        <v>0.7688022284</v>
      </c>
      <c r="M82" s="56">
        <f t="shared" si="6"/>
        <v>0.2379310345</v>
      </c>
      <c r="N82" s="56">
        <f t="shared" si="7"/>
        <v>0.6168768186</v>
      </c>
      <c r="O82" s="57">
        <f t="shared" si="8"/>
        <v>0.004310344828</v>
      </c>
      <c r="P82" s="140">
        <f t="shared" ref="P82:AD82" si="89">P$5*(POWER($L82,P$1)*POWER($M82,P$2)*POWER($N82,P$3)*POWER($O82,P$4))</f>
        <v>-0.00619</v>
      </c>
      <c r="Q82" s="140">
        <f t="shared" si="89"/>
        <v>0.0003422413793</v>
      </c>
      <c r="R82" s="140">
        <f t="shared" si="89"/>
        <v>1.017846751</v>
      </c>
      <c r="S82" s="140">
        <f t="shared" si="89"/>
        <v>0.06186206897</v>
      </c>
      <c r="T82" s="140">
        <f t="shared" si="89"/>
        <v>-0.5412367688</v>
      </c>
      <c r="U82" s="140">
        <f t="shared" si="89"/>
        <v>0.000026382283</v>
      </c>
      <c r="V82" s="140">
        <f t="shared" si="89"/>
        <v>0.006806916619</v>
      </c>
      <c r="W82" s="140">
        <f t="shared" si="89"/>
        <v>-0.08143492</v>
      </c>
      <c r="X82" s="140">
        <f t="shared" si="89"/>
        <v>0.001343489893</v>
      </c>
      <c r="Y82" s="140">
        <f t="shared" si="89"/>
        <v>0.5474675407</v>
      </c>
      <c r="Z82" s="140">
        <f t="shared" si="89"/>
        <v>0.04534555291</v>
      </c>
      <c r="AA82" s="140">
        <f t="shared" si="89"/>
        <v>-0.01063730669</v>
      </c>
      <c r="AB82" s="140">
        <f t="shared" si="89"/>
        <v>-0.4514919717</v>
      </c>
      <c r="AC82" s="140">
        <f t="shared" si="89"/>
        <v>-0.8469284411</v>
      </c>
      <c r="AD82" s="140">
        <f t="shared" si="89"/>
        <v>0.792016201</v>
      </c>
      <c r="AE82" s="141">
        <f t="shared" si="10"/>
        <v>0.5351377362</v>
      </c>
      <c r="AF82" s="142">
        <f t="shared" si="11"/>
        <v>0.5357142857</v>
      </c>
      <c r="AG82" s="142">
        <f t="shared" si="12"/>
        <v>0.0005765495103</v>
      </c>
      <c r="AH82" s="143">
        <f t="shared" si="13"/>
        <v>0.0000003324093378</v>
      </c>
      <c r="AI82" s="143">
        <f t="shared" si="14"/>
        <v>0.003244702621</v>
      </c>
    </row>
    <row r="83">
      <c r="A83" s="31">
        <v>8.0</v>
      </c>
      <c r="B83" s="32">
        <v>6545.0</v>
      </c>
      <c r="C83" s="33">
        <v>1484.0</v>
      </c>
      <c r="D83" s="55">
        <f t="shared" si="3"/>
        <v>1092</v>
      </c>
      <c r="E83" s="35">
        <v>218.0</v>
      </c>
      <c r="F83" s="36">
        <v>188.0</v>
      </c>
      <c r="G83" s="37">
        <v>149.0</v>
      </c>
      <c r="H83" s="38">
        <v>406.0</v>
      </c>
      <c r="I83" s="39">
        <v>82.0</v>
      </c>
      <c r="J83" s="40">
        <v>49.0</v>
      </c>
      <c r="K83" s="56">
        <f t="shared" si="4"/>
        <v>0.4249291785</v>
      </c>
      <c r="L83" s="56">
        <f t="shared" si="5"/>
        <v>0.3860103627</v>
      </c>
      <c r="M83" s="56">
        <f t="shared" si="6"/>
        <v>0.1004043127</v>
      </c>
      <c r="N83" s="56">
        <f t="shared" si="7"/>
        <v>0.4111721612</v>
      </c>
      <c r="O83" s="57">
        <f t="shared" si="8"/>
        <v>0.03301886792</v>
      </c>
      <c r="P83" s="140">
        <f t="shared" ref="P83:AD83" si="90">P$5*(POWER($L83,P$1)*POWER($M83,P$2)*POWER($N83,P$3)*POWER($O83,P$4))</f>
        <v>-0.00619</v>
      </c>
      <c r="Q83" s="140">
        <f t="shared" si="90"/>
        <v>0.002621698113</v>
      </c>
      <c r="R83" s="140">
        <f t="shared" si="90"/>
        <v>0.6784340659</v>
      </c>
      <c r="S83" s="140">
        <f t="shared" si="90"/>
        <v>0.02610512129</v>
      </c>
      <c r="T83" s="140">
        <f t="shared" si="90"/>
        <v>-0.2717512953</v>
      </c>
      <c r="U83" s="140">
        <f t="shared" si="90"/>
        <v>0.001548148807</v>
      </c>
      <c r="V83" s="140">
        <f t="shared" si="90"/>
        <v>0.03475568457</v>
      </c>
      <c r="W83" s="140">
        <f t="shared" si="90"/>
        <v>-0.03617938487</v>
      </c>
      <c r="X83" s="140">
        <f t="shared" si="90"/>
        <v>0.004342960128</v>
      </c>
      <c r="Y83" s="140">
        <f t="shared" si="90"/>
        <v>0.1539872992</v>
      </c>
      <c r="Z83" s="140">
        <f t="shared" si="90"/>
        <v>0.008074901828</v>
      </c>
      <c r="AA83" s="140">
        <f t="shared" si="90"/>
        <v>-0.04091345684</v>
      </c>
      <c r="AB83" s="140">
        <f t="shared" si="90"/>
        <v>-0.1510983127</v>
      </c>
      <c r="AC83" s="140">
        <f t="shared" si="90"/>
        <v>-0.1794453968</v>
      </c>
      <c r="AD83" s="140">
        <f t="shared" si="90"/>
        <v>0.1996653601</v>
      </c>
      <c r="AE83" s="141">
        <f t="shared" si="10"/>
        <v>0.4239573934</v>
      </c>
      <c r="AF83" s="142">
        <f t="shared" si="11"/>
        <v>0.4249291785</v>
      </c>
      <c r="AG83" s="142">
        <f t="shared" si="12"/>
        <v>0.0009717850807</v>
      </c>
      <c r="AH83" s="143">
        <f t="shared" si="13"/>
        <v>0.0000009443662432</v>
      </c>
      <c r="AI83" s="143">
        <f t="shared" si="14"/>
        <v>0.002896895525</v>
      </c>
    </row>
    <row r="84">
      <c r="A84" s="31">
        <v>583.0</v>
      </c>
      <c r="B84" s="32">
        <v>6548.0</v>
      </c>
      <c r="C84" s="33">
        <v>1588.0</v>
      </c>
      <c r="D84" s="55">
        <f t="shared" si="3"/>
        <v>1203</v>
      </c>
      <c r="E84" s="35">
        <v>314.0</v>
      </c>
      <c r="F84" s="36">
        <v>217.0</v>
      </c>
      <c r="G84" s="37">
        <v>157.0</v>
      </c>
      <c r="H84" s="38">
        <v>354.0</v>
      </c>
      <c r="I84" s="39">
        <v>108.0</v>
      </c>
      <c r="J84" s="40">
        <v>53.0</v>
      </c>
      <c r="K84" s="56">
        <f t="shared" si="4"/>
        <v>0.543814433</v>
      </c>
      <c r="L84" s="56">
        <f t="shared" si="5"/>
        <v>0.3676814988</v>
      </c>
      <c r="M84" s="56">
        <f t="shared" si="6"/>
        <v>0.09886649874</v>
      </c>
      <c r="N84" s="56">
        <f t="shared" si="7"/>
        <v>0.4812967581</v>
      </c>
      <c r="O84" s="57">
        <f t="shared" si="8"/>
        <v>0.03337531486</v>
      </c>
      <c r="P84" s="140">
        <f t="shared" ref="P84:AD84" si="91">P$5*(POWER($L84,P$1)*POWER($M84,P$2)*POWER($N84,P$3)*POWER($O84,P$4))</f>
        <v>-0.00619</v>
      </c>
      <c r="Q84" s="140">
        <f t="shared" si="91"/>
        <v>0.00265</v>
      </c>
      <c r="R84" s="140">
        <f t="shared" si="91"/>
        <v>0.7941396509</v>
      </c>
      <c r="S84" s="140">
        <f t="shared" si="91"/>
        <v>0.02570528967</v>
      </c>
      <c r="T84" s="140">
        <f t="shared" si="91"/>
        <v>-0.2588477752</v>
      </c>
      <c r="U84" s="140">
        <f t="shared" si="91"/>
        <v>0.001581754532</v>
      </c>
      <c r="V84" s="140">
        <f t="shared" si="91"/>
        <v>0.04112238296</v>
      </c>
      <c r="W84" s="140">
        <f t="shared" si="91"/>
        <v>-0.04957236584</v>
      </c>
      <c r="X84" s="140">
        <f t="shared" si="91"/>
        <v>0.004322607687</v>
      </c>
      <c r="Y84" s="140">
        <f t="shared" si="91"/>
        <v>0.1774887875</v>
      </c>
      <c r="Z84" s="140">
        <f t="shared" si="91"/>
        <v>0.007829442243</v>
      </c>
      <c r="AA84" s="140">
        <f t="shared" si="91"/>
        <v>-0.03939146939</v>
      </c>
      <c r="AB84" s="140">
        <f t="shared" si="91"/>
        <v>-0.1684696456</v>
      </c>
      <c r="AC84" s="140">
        <f t="shared" si="91"/>
        <v>-0.1683069007</v>
      </c>
      <c r="AD84" s="140">
        <f t="shared" si="91"/>
        <v>0.1811541773</v>
      </c>
      <c r="AE84" s="141">
        <f t="shared" si="10"/>
        <v>0.5452159361</v>
      </c>
      <c r="AF84" s="142">
        <f t="shared" si="11"/>
        <v>0.543814433</v>
      </c>
      <c r="AG84" s="142">
        <f t="shared" si="12"/>
        <v>-0.001401503122</v>
      </c>
      <c r="AH84" s="143">
        <f t="shared" si="13"/>
        <v>0.000001964211</v>
      </c>
      <c r="AI84" s="143">
        <f t="shared" si="14"/>
        <v>0.004233120903</v>
      </c>
    </row>
    <row r="85">
      <c r="A85" s="31">
        <v>552.0</v>
      </c>
      <c r="B85" s="32">
        <v>7012.0</v>
      </c>
      <c r="C85" s="33">
        <v>1399.0</v>
      </c>
      <c r="D85" s="55">
        <f t="shared" si="3"/>
        <v>930</v>
      </c>
      <c r="E85" s="35">
        <v>146.0</v>
      </c>
      <c r="F85" s="36">
        <v>215.0</v>
      </c>
      <c r="G85" s="37">
        <v>76.0</v>
      </c>
      <c r="H85" s="38">
        <v>351.0</v>
      </c>
      <c r="I85" s="39">
        <v>70.0</v>
      </c>
      <c r="J85" s="40">
        <v>72.0</v>
      </c>
      <c r="K85" s="56">
        <f t="shared" si="4"/>
        <v>0.380952381</v>
      </c>
      <c r="L85" s="56">
        <f t="shared" si="5"/>
        <v>0.2093663912</v>
      </c>
      <c r="M85" s="56">
        <f t="shared" si="6"/>
        <v>0.05432451751</v>
      </c>
      <c r="N85" s="56">
        <f t="shared" si="7"/>
        <v>0.3139784946</v>
      </c>
      <c r="O85" s="57">
        <f t="shared" si="8"/>
        <v>0.05146533238</v>
      </c>
      <c r="P85" s="140">
        <f t="shared" ref="P85:AD85" si="92">P$5*(POWER($L85,P$1)*POWER($M85,P$2)*POWER($N85,P$3)*POWER($O85,P$4))</f>
        <v>-0.00619</v>
      </c>
      <c r="Q85" s="140">
        <f t="shared" si="92"/>
        <v>0.004086347391</v>
      </c>
      <c r="R85" s="140">
        <f t="shared" si="92"/>
        <v>0.5180645161</v>
      </c>
      <c r="S85" s="140">
        <f t="shared" si="92"/>
        <v>0.01412437455</v>
      </c>
      <c r="T85" s="140">
        <f t="shared" si="92"/>
        <v>-0.1473939394</v>
      </c>
      <c r="U85" s="140">
        <f t="shared" si="92"/>
        <v>0.003761126221</v>
      </c>
      <c r="V85" s="140">
        <f t="shared" si="92"/>
        <v>0.04136705942</v>
      </c>
      <c r="W85" s="140">
        <f t="shared" si="92"/>
        <v>-0.02109665395</v>
      </c>
      <c r="X85" s="140">
        <f t="shared" si="92"/>
        <v>0.003662536449</v>
      </c>
      <c r="Y85" s="140">
        <f t="shared" si="92"/>
        <v>0.06362160376</v>
      </c>
      <c r="Z85" s="140">
        <f t="shared" si="92"/>
        <v>0.002363873716</v>
      </c>
      <c r="AA85" s="140">
        <f t="shared" si="92"/>
        <v>-0.03458810603</v>
      </c>
      <c r="AB85" s="140">
        <f t="shared" si="92"/>
        <v>-0.0625811902</v>
      </c>
      <c r="AC85" s="140">
        <f t="shared" si="92"/>
        <v>-0.05266036149</v>
      </c>
      <c r="AD85" s="140">
        <f t="shared" si="92"/>
        <v>0.05873794292</v>
      </c>
      <c r="AE85" s="141">
        <f t="shared" si="10"/>
        <v>0.3852791295</v>
      </c>
      <c r="AF85" s="142">
        <f t="shared" si="11"/>
        <v>0.380952381</v>
      </c>
      <c r="AG85" s="142">
        <f t="shared" si="12"/>
        <v>-0.004326748535</v>
      </c>
      <c r="AH85" s="143">
        <f t="shared" si="13"/>
        <v>0.00001872075288</v>
      </c>
      <c r="AI85" s="143">
        <f t="shared" si="14"/>
        <v>0.009564764409</v>
      </c>
    </row>
    <row r="86">
      <c r="A86" s="31">
        <v>95.0</v>
      </c>
      <c r="B86" s="32">
        <v>4512.0</v>
      </c>
      <c r="C86" s="33">
        <v>696.0</v>
      </c>
      <c r="D86" s="55">
        <f t="shared" si="3"/>
        <v>515</v>
      </c>
      <c r="E86" s="35">
        <v>121.0</v>
      </c>
      <c r="F86" s="36">
        <v>106.0</v>
      </c>
      <c r="G86" s="37">
        <v>61.0</v>
      </c>
      <c r="H86" s="38">
        <v>180.0</v>
      </c>
      <c r="I86" s="39">
        <v>24.0</v>
      </c>
      <c r="J86" s="40">
        <v>23.0</v>
      </c>
      <c r="K86" s="56">
        <f t="shared" si="4"/>
        <v>0.4461538462</v>
      </c>
      <c r="L86" s="56">
        <f t="shared" si="5"/>
        <v>0.3210526316</v>
      </c>
      <c r="M86" s="56">
        <f t="shared" si="6"/>
        <v>0.08764367816</v>
      </c>
      <c r="N86" s="56">
        <f t="shared" si="7"/>
        <v>0.4</v>
      </c>
      <c r="O86" s="57">
        <f t="shared" si="8"/>
        <v>0.03304597701</v>
      </c>
      <c r="P86" s="140">
        <f t="shared" ref="P86:AD86" si="93">P$5*(POWER($L86,P$1)*POWER($M86,P$2)*POWER($N86,P$3)*POWER($O86,P$4))</f>
        <v>-0.00619</v>
      </c>
      <c r="Q86" s="140">
        <f t="shared" si="93"/>
        <v>0.002623850575</v>
      </c>
      <c r="R86" s="140">
        <f t="shared" si="93"/>
        <v>0.66</v>
      </c>
      <c r="S86" s="140">
        <f t="shared" si="93"/>
        <v>0.02278735632</v>
      </c>
      <c r="T86" s="140">
        <f t="shared" si="93"/>
        <v>-0.2260210526</v>
      </c>
      <c r="U86" s="140">
        <f t="shared" si="93"/>
        <v>0.001550691967</v>
      </c>
      <c r="V86" s="140">
        <f t="shared" si="93"/>
        <v>0.03383908046</v>
      </c>
      <c r="W86" s="140">
        <f t="shared" si="93"/>
        <v>-0.03424</v>
      </c>
      <c r="X86" s="140">
        <f t="shared" si="93"/>
        <v>0.003794114976</v>
      </c>
      <c r="Y86" s="140">
        <f t="shared" si="93"/>
        <v>0.1307643678</v>
      </c>
      <c r="Z86" s="140">
        <f t="shared" si="93"/>
        <v>0.006152812872</v>
      </c>
      <c r="AA86" s="140">
        <f t="shared" si="93"/>
        <v>-0.0340564882</v>
      </c>
      <c r="AB86" s="140">
        <f t="shared" si="93"/>
        <v>-0.1222568421</v>
      </c>
      <c r="AC86" s="140">
        <f t="shared" si="93"/>
        <v>-0.1302800212</v>
      </c>
      <c r="AD86" s="140">
        <f t="shared" si="93"/>
        <v>0.1381202216</v>
      </c>
      <c r="AE86" s="141">
        <f t="shared" si="10"/>
        <v>0.4465880925</v>
      </c>
      <c r="AF86" s="142">
        <f t="shared" si="11"/>
        <v>0.4461538462</v>
      </c>
      <c r="AG86" s="142">
        <f t="shared" si="12"/>
        <v>-0.0004342463259</v>
      </c>
      <c r="AH86" s="143">
        <f t="shared" si="13"/>
        <v>0.0000001885698715</v>
      </c>
      <c r="AI86" s="143">
        <f t="shared" si="14"/>
        <v>0.001062639275</v>
      </c>
    </row>
    <row r="87">
      <c r="A87" s="31">
        <v>186.0</v>
      </c>
      <c r="B87" s="32">
        <v>6704.0</v>
      </c>
      <c r="C87" s="33">
        <v>1302.0</v>
      </c>
      <c r="D87" s="55">
        <f t="shared" si="3"/>
        <v>917</v>
      </c>
      <c r="E87" s="35">
        <v>178.0</v>
      </c>
      <c r="F87" s="36">
        <v>181.0</v>
      </c>
      <c r="G87" s="37">
        <v>108.0</v>
      </c>
      <c r="H87" s="38">
        <v>347.0</v>
      </c>
      <c r="I87" s="39">
        <v>47.0</v>
      </c>
      <c r="J87" s="40">
        <v>56.0</v>
      </c>
      <c r="K87" s="56">
        <f t="shared" si="4"/>
        <v>0.3933566434</v>
      </c>
      <c r="L87" s="56">
        <f t="shared" si="5"/>
        <v>0.3130434783</v>
      </c>
      <c r="M87" s="56">
        <f t="shared" si="6"/>
        <v>0.08294930876</v>
      </c>
      <c r="N87" s="56">
        <f t="shared" si="7"/>
        <v>0.3631406761</v>
      </c>
      <c r="O87" s="57">
        <f t="shared" si="8"/>
        <v>0.04301075269</v>
      </c>
      <c r="P87" s="140">
        <f t="shared" ref="P87:AD87" si="94">P$5*(POWER($L87,P$1)*POWER($M87,P$2)*POWER($N87,P$3)*POWER($O87,P$4))</f>
        <v>-0.00619</v>
      </c>
      <c r="Q87" s="140">
        <f t="shared" si="94"/>
        <v>0.003415053763</v>
      </c>
      <c r="R87" s="140">
        <f t="shared" si="94"/>
        <v>0.5991821156</v>
      </c>
      <c r="S87" s="140">
        <f t="shared" si="94"/>
        <v>0.02156682028</v>
      </c>
      <c r="T87" s="140">
        <f t="shared" si="94"/>
        <v>-0.2203826087</v>
      </c>
      <c r="U87" s="140">
        <f t="shared" si="94"/>
        <v>0.002626893282</v>
      </c>
      <c r="V87" s="140">
        <f t="shared" si="94"/>
        <v>0.03998452176</v>
      </c>
      <c r="W87" s="140">
        <f t="shared" si="94"/>
        <v>-0.02822042624</v>
      </c>
      <c r="X87" s="140">
        <f t="shared" si="94"/>
        <v>0.004673702988</v>
      </c>
      <c r="Y87" s="140">
        <f t="shared" si="94"/>
        <v>0.1123560599</v>
      </c>
      <c r="Z87" s="140">
        <f t="shared" si="94"/>
        <v>0.005511350846</v>
      </c>
      <c r="AA87" s="140">
        <f t="shared" si="94"/>
        <v>-0.04322019635</v>
      </c>
      <c r="AB87" s="140">
        <f t="shared" si="94"/>
        <v>-0.108222237</v>
      </c>
      <c r="AC87" s="140">
        <f t="shared" si="94"/>
        <v>-0.1202260068</v>
      </c>
      <c r="AD87" s="140">
        <f t="shared" si="94"/>
        <v>0.1313149338</v>
      </c>
      <c r="AE87" s="141">
        <f t="shared" si="10"/>
        <v>0.3941699772</v>
      </c>
      <c r="AF87" s="142">
        <f t="shared" si="11"/>
        <v>0.3933566434</v>
      </c>
      <c r="AG87" s="142">
        <f t="shared" si="12"/>
        <v>-0.0008133337981</v>
      </c>
      <c r="AH87" s="143">
        <f t="shared" si="13"/>
        <v>0.0000006615118671</v>
      </c>
      <c r="AI87" s="143">
        <f t="shared" si="14"/>
        <v>0.007292365996</v>
      </c>
    </row>
    <row r="88">
      <c r="A88" s="31">
        <v>406.0</v>
      </c>
      <c r="B88" s="32" t="s">
        <v>82</v>
      </c>
      <c r="C88" s="33">
        <v>1905.0</v>
      </c>
      <c r="D88" s="55">
        <f t="shared" si="3"/>
        <v>1553</v>
      </c>
      <c r="E88" s="35">
        <v>423.0</v>
      </c>
      <c r="F88" s="36">
        <v>199.0</v>
      </c>
      <c r="G88" s="37">
        <v>314.0</v>
      </c>
      <c r="H88" s="38">
        <v>500.0</v>
      </c>
      <c r="I88" s="39">
        <v>84.0</v>
      </c>
      <c r="J88" s="40">
        <v>33.0</v>
      </c>
      <c r="K88" s="56">
        <f t="shared" si="4"/>
        <v>0.5034756703</v>
      </c>
      <c r="L88" s="56">
        <f t="shared" si="5"/>
        <v>0.5750915751</v>
      </c>
      <c r="M88" s="56">
        <f t="shared" si="6"/>
        <v>0.1648293963</v>
      </c>
      <c r="N88" s="56">
        <f t="shared" si="7"/>
        <v>0.5286542176</v>
      </c>
      <c r="O88" s="57">
        <f t="shared" si="8"/>
        <v>0.01732283465</v>
      </c>
      <c r="P88" s="140">
        <f t="shared" ref="P88:AD88" si="95">P$5*(POWER($L88,P$1)*POWER($M88,P$2)*POWER($N88,P$3)*POWER($O88,P$4))</f>
        <v>-0.00619</v>
      </c>
      <c r="Q88" s="140">
        <f t="shared" si="95"/>
        <v>0.001375433071</v>
      </c>
      <c r="R88" s="140">
        <f t="shared" si="95"/>
        <v>0.8722794591</v>
      </c>
      <c r="S88" s="140">
        <f t="shared" si="95"/>
        <v>0.04285564304</v>
      </c>
      <c r="T88" s="140">
        <f t="shared" si="95"/>
        <v>-0.4048644689</v>
      </c>
      <c r="U88" s="140">
        <f t="shared" si="95"/>
        <v>0.0004261144522</v>
      </c>
      <c r="V88" s="140">
        <f t="shared" si="95"/>
        <v>0.02344394137</v>
      </c>
      <c r="W88" s="140">
        <f t="shared" si="95"/>
        <v>-0.05980771031</v>
      </c>
      <c r="X88" s="140">
        <f t="shared" si="95"/>
        <v>0.003740459214</v>
      </c>
      <c r="Y88" s="140">
        <f t="shared" si="95"/>
        <v>0.3250238282</v>
      </c>
      <c r="Z88" s="140">
        <f t="shared" si="95"/>
        <v>0.02176215264</v>
      </c>
      <c r="AA88" s="140">
        <f t="shared" si="95"/>
        <v>-0.0319787142</v>
      </c>
      <c r="AB88" s="140">
        <f t="shared" si="95"/>
        <v>-0.2894314065</v>
      </c>
      <c r="AC88" s="140">
        <f t="shared" si="95"/>
        <v>-0.4388869468</v>
      </c>
      <c r="AD88" s="140">
        <f t="shared" si="95"/>
        <v>0.4431786285</v>
      </c>
      <c r="AE88" s="141">
        <f t="shared" si="10"/>
        <v>0.5029264129</v>
      </c>
      <c r="AF88" s="142">
        <f t="shared" si="11"/>
        <v>0.5034756703</v>
      </c>
      <c r="AG88" s="142">
        <f t="shared" si="12"/>
        <v>0.0005492574545</v>
      </c>
      <c r="AH88" s="143">
        <f t="shared" si="13"/>
        <v>0.0000003016837513</v>
      </c>
      <c r="AI88" s="143">
        <f t="shared" si="14"/>
        <v>0.0006112601458</v>
      </c>
    </row>
    <row r="89">
      <c r="A89" s="31">
        <v>18.0</v>
      </c>
      <c r="B89" s="32" t="s">
        <v>83</v>
      </c>
      <c r="C89" s="33">
        <v>313.0</v>
      </c>
      <c r="D89" s="55">
        <f t="shared" si="3"/>
        <v>245</v>
      </c>
      <c r="E89" s="35">
        <v>61.0</v>
      </c>
      <c r="F89" s="36">
        <v>39.0</v>
      </c>
      <c r="G89" s="37">
        <v>52.0</v>
      </c>
      <c r="H89" s="38">
        <v>65.0</v>
      </c>
      <c r="I89" s="39">
        <v>17.0</v>
      </c>
      <c r="J89" s="40">
        <v>11.0</v>
      </c>
      <c r="K89" s="56">
        <f t="shared" si="4"/>
        <v>0.5454545455</v>
      </c>
      <c r="L89" s="56">
        <f t="shared" si="5"/>
        <v>0.5098039216</v>
      </c>
      <c r="M89" s="56">
        <f t="shared" si="6"/>
        <v>0.1661341853</v>
      </c>
      <c r="N89" s="56">
        <f t="shared" si="7"/>
        <v>0.5306122449</v>
      </c>
      <c r="O89" s="57">
        <f t="shared" si="8"/>
        <v>0.03514376997</v>
      </c>
      <c r="P89" s="140">
        <f t="shared" ref="P89:AD89" si="96">P$5*(POWER($L89,P$1)*POWER($M89,P$2)*POWER($N89,P$3)*POWER($O89,P$4))</f>
        <v>-0.00619</v>
      </c>
      <c r="Q89" s="140">
        <f t="shared" si="96"/>
        <v>0.002790415335</v>
      </c>
      <c r="R89" s="140">
        <f t="shared" si="96"/>
        <v>0.8755102041</v>
      </c>
      <c r="S89" s="140">
        <f t="shared" si="96"/>
        <v>0.04319488818</v>
      </c>
      <c r="T89" s="140">
        <f t="shared" si="96"/>
        <v>-0.3589019608</v>
      </c>
      <c r="U89" s="140">
        <f t="shared" si="96"/>
        <v>0.001753820086</v>
      </c>
      <c r="V89" s="140">
        <f t="shared" si="96"/>
        <v>0.04773814957</v>
      </c>
      <c r="W89" s="140">
        <f t="shared" si="96"/>
        <v>-0.06025156185</v>
      </c>
      <c r="X89" s="140">
        <f t="shared" si="96"/>
        <v>0.007648541886</v>
      </c>
      <c r="Y89" s="140">
        <f t="shared" si="96"/>
        <v>0.3288100672</v>
      </c>
      <c r="Z89" s="140">
        <f t="shared" si="96"/>
        <v>0.02210805459</v>
      </c>
      <c r="AA89" s="140">
        <f t="shared" si="96"/>
        <v>-0.05751174591</v>
      </c>
      <c r="AB89" s="140">
        <f t="shared" si="96"/>
        <v>-0.2575238095</v>
      </c>
      <c r="AC89" s="140">
        <f t="shared" si="96"/>
        <v>-0.392141828</v>
      </c>
      <c r="AD89" s="140">
        <f t="shared" si="96"/>
        <v>0.3482660515</v>
      </c>
      <c r="AE89" s="141">
        <f t="shared" si="10"/>
        <v>0.5452992864</v>
      </c>
      <c r="AF89" s="142">
        <f t="shared" si="11"/>
        <v>0.5454545455</v>
      </c>
      <c r="AG89" s="142">
        <f t="shared" si="12"/>
        <v>0.0001552590957</v>
      </c>
      <c r="AH89" s="143">
        <f t="shared" si="13"/>
        <v>0.00000002410538681</v>
      </c>
      <c r="AI89" s="143">
        <f t="shared" si="14"/>
        <v>0.004449230305</v>
      </c>
    </row>
    <row r="90">
      <c r="A90" s="31">
        <v>998.0</v>
      </c>
      <c r="B90" s="32">
        <v>3705.0</v>
      </c>
      <c r="C90" s="33">
        <v>1241.0</v>
      </c>
      <c r="D90" s="55">
        <f t="shared" si="3"/>
        <v>1005</v>
      </c>
      <c r="E90" s="35">
        <v>358.0</v>
      </c>
      <c r="F90" s="36">
        <v>167.0</v>
      </c>
      <c r="G90" s="37">
        <v>154.0</v>
      </c>
      <c r="H90" s="38">
        <v>248.0</v>
      </c>
      <c r="I90" s="39">
        <v>51.0</v>
      </c>
      <c r="J90" s="40">
        <v>27.0</v>
      </c>
      <c r="K90" s="56">
        <f t="shared" si="4"/>
        <v>0.6225266362</v>
      </c>
      <c r="L90" s="56">
        <f t="shared" si="5"/>
        <v>0.4425287356</v>
      </c>
      <c r="M90" s="56">
        <f t="shared" si="6"/>
        <v>0.124093473</v>
      </c>
      <c r="N90" s="56">
        <f t="shared" si="7"/>
        <v>0.560199005</v>
      </c>
      <c r="O90" s="57">
        <f t="shared" si="8"/>
        <v>0.02175664786</v>
      </c>
      <c r="P90" s="140">
        <f t="shared" ref="P90:AD90" si="97">P$5*(POWER($L90,P$1)*POWER($M90,P$2)*POWER($N90,P$3)*POWER($O90,P$4))</f>
        <v>-0.00619</v>
      </c>
      <c r="Q90" s="140">
        <f t="shared" si="97"/>
        <v>0.00172747784</v>
      </c>
      <c r="R90" s="140">
        <f t="shared" si="97"/>
        <v>0.9243283582</v>
      </c>
      <c r="S90" s="140">
        <f t="shared" si="97"/>
        <v>0.03226430298</v>
      </c>
      <c r="T90" s="140">
        <f t="shared" si="97"/>
        <v>-0.3115402299</v>
      </c>
      <c r="U90" s="140">
        <f t="shared" si="97"/>
        <v>0.0006721594514</v>
      </c>
      <c r="V90" s="140">
        <f t="shared" si="97"/>
        <v>0.03120141436</v>
      </c>
      <c r="W90" s="140">
        <f t="shared" si="97"/>
        <v>-0.06715810599</v>
      </c>
      <c r="X90" s="140">
        <f t="shared" si="97"/>
        <v>0.003536813973</v>
      </c>
      <c r="Y90" s="140">
        <f t="shared" si="97"/>
        <v>0.2592985596</v>
      </c>
      <c r="Z90" s="140">
        <f t="shared" si="97"/>
        <v>0.01233475122</v>
      </c>
      <c r="AA90" s="140">
        <f t="shared" si="97"/>
        <v>-0.03090569341</v>
      </c>
      <c r="AB90" s="140">
        <f t="shared" si="97"/>
        <v>-0.2360047578</v>
      </c>
      <c r="AC90" s="140">
        <f t="shared" si="97"/>
        <v>-0.2542561153</v>
      </c>
      <c r="AD90" s="140">
        <f t="shared" si="97"/>
        <v>0.2624144537</v>
      </c>
      <c r="AE90" s="141">
        <f t="shared" si="10"/>
        <v>0.6217233889</v>
      </c>
      <c r="AF90" s="142">
        <f t="shared" si="11"/>
        <v>0.6225266362</v>
      </c>
      <c r="AG90" s="142">
        <f t="shared" si="12"/>
        <v>0.0008032473052</v>
      </c>
      <c r="AH90" s="143">
        <f t="shared" si="13"/>
        <v>0.0000006452062332</v>
      </c>
      <c r="AI90" s="143">
        <f t="shared" si="14"/>
        <v>0.02067114761</v>
      </c>
    </row>
    <row r="91">
      <c r="A91" s="31">
        <v>361.0</v>
      </c>
      <c r="B91" s="32">
        <v>6675.0</v>
      </c>
      <c r="C91" s="33">
        <v>1253.0</v>
      </c>
      <c r="D91" s="55">
        <f t="shared" si="3"/>
        <v>966</v>
      </c>
      <c r="E91" s="35">
        <v>286.0</v>
      </c>
      <c r="F91" s="36">
        <v>139.0</v>
      </c>
      <c r="G91" s="37">
        <v>161.0</v>
      </c>
      <c r="H91" s="38">
        <v>310.0</v>
      </c>
      <c r="I91" s="39">
        <v>36.0</v>
      </c>
      <c r="J91" s="40">
        <v>34.0</v>
      </c>
      <c r="K91" s="56">
        <f t="shared" si="4"/>
        <v>0.5094936709</v>
      </c>
      <c r="L91" s="56">
        <f t="shared" si="5"/>
        <v>0.4820359281</v>
      </c>
      <c r="M91" s="56">
        <f t="shared" si="6"/>
        <v>0.1284916201</v>
      </c>
      <c r="N91" s="56">
        <f t="shared" si="7"/>
        <v>0.5</v>
      </c>
      <c r="O91" s="57">
        <f t="shared" si="8"/>
        <v>0.0271348763</v>
      </c>
      <c r="P91" s="140">
        <f t="shared" ref="P91:AD91" si="98">P$5*(POWER($L91,P$1)*POWER($M91,P$2)*POWER($N91,P$3)*POWER($O91,P$4))</f>
        <v>-0.00619</v>
      </c>
      <c r="Q91" s="140">
        <f t="shared" si="98"/>
        <v>0.002154509178</v>
      </c>
      <c r="R91" s="140">
        <f t="shared" si="98"/>
        <v>0.825</v>
      </c>
      <c r="S91" s="140">
        <f t="shared" si="98"/>
        <v>0.03340782123</v>
      </c>
      <c r="T91" s="140">
        <f t="shared" si="98"/>
        <v>-0.3393532934</v>
      </c>
      <c r="U91" s="140">
        <f t="shared" si="98"/>
        <v>0.001045548147</v>
      </c>
      <c r="V91" s="140">
        <f t="shared" si="98"/>
        <v>0.03473264166</v>
      </c>
      <c r="W91" s="140">
        <f t="shared" si="98"/>
        <v>-0.0535</v>
      </c>
      <c r="X91" s="140">
        <f t="shared" si="98"/>
        <v>0.004567451524</v>
      </c>
      <c r="Y91" s="140">
        <f t="shared" si="98"/>
        <v>0.2396368715</v>
      </c>
      <c r="Z91" s="140">
        <f t="shared" si="98"/>
        <v>0.01322458725</v>
      </c>
      <c r="AA91" s="140">
        <f t="shared" si="98"/>
        <v>-0.04198675275</v>
      </c>
      <c r="AB91" s="140">
        <f t="shared" si="98"/>
        <v>-0.2294491018</v>
      </c>
      <c r="AC91" s="140">
        <f t="shared" si="98"/>
        <v>-0.2867709832</v>
      </c>
      <c r="AD91" s="140">
        <f t="shared" si="98"/>
        <v>0.3113605723</v>
      </c>
      <c r="AE91" s="141">
        <f t="shared" si="10"/>
        <v>0.5078798716</v>
      </c>
      <c r="AF91" s="142">
        <f t="shared" si="11"/>
        <v>0.5094936709</v>
      </c>
      <c r="AG91" s="142">
        <f t="shared" si="12"/>
        <v>0.001613799258</v>
      </c>
      <c r="AH91" s="143">
        <f t="shared" si="13"/>
        <v>0.000002604348045</v>
      </c>
      <c r="AI91" s="143">
        <f t="shared" si="14"/>
        <v>0.0009450506675</v>
      </c>
    </row>
    <row r="92">
      <c r="A92" s="31">
        <v>51.0</v>
      </c>
      <c r="B92" s="32">
        <v>3361.0</v>
      </c>
      <c r="C92" s="33">
        <v>1596.0</v>
      </c>
      <c r="D92" s="55">
        <f t="shared" si="3"/>
        <v>1224</v>
      </c>
      <c r="E92" s="35">
        <v>301.0</v>
      </c>
      <c r="F92" s="36">
        <v>202.0</v>
      </c>
      <c r="G92" s="37">
        <v>171.0</v>
      </c>
      <c r="H92" s="38">
        <v>430.0</v>
      </c>
      <c r="I92" s="39">
        <v>81.0</v>
      </c>
      <c r="J92" s="40">
        <v>39.0</v>
      </c>
      <c r="K92" s="56">
        <f t="shared" si="4"/>
        <v>0.4704433498</v>
      </c>
      <c r="L92" s="56">
        <f t="shared" si="5"/>
        <v>0.4150485437</v>
      </c>
      <c r="M92" s="56">
        <f t="shared" si="6"/>
        <v>0.1071428571</v>
      </c>
      <c r="N92" s="56">
        <f t="shared" si="7"/>
        <v>0.4517973856</v>
      </c>
      <c r="O92" s="57">
        <f t="shared" si="8"/>
        <v>0.02443609023</v>
      </c>
      <c r="P92" s="140">
        <f t="shared" ref="P92:AD92" si="99">P$5*(POWER($L92,P$1)*POWER($M92,P$2)*POWER($N92,P$3)*POWER($O92,P$4))</f>
        <v>-0.00619</v>
      </c>
      <c r="Q92" s="140">
        <f t="shared" si="99"/>
        <v>0.001940225564</v>
      </c>
      <c r="R92" s="140">
        <f t="shared" si="99"/>
        <v>0.7454656863</v>
      </c>
      <c r="S92" s="140">
        <f t="shared" si="99"/>
        <v>0.02785714286</v>
      </c>
      <c r="T92" s="140">
        <f t="shared" si="99"/>
        <v>-0.2921941748</v>
      </c>
      <c r="U92" s="140">
        <f t="shared" si="99"/>
        <v>0.0008479139578</v>
      </c>
      <c r="V92" s="140">
        <f t="shared" si="99"/>
        <v>0.0282628139</v>
      </c>
      <c r="W92" s="140">
        <f t="shared" si="99"/>
        <v>-0.04368186782</v>
      </c>
      <c r="X92" s="140">
        <f t="shared" si="99"/>
        <v>0.003429779807</v>
      </c>
      <c r="Y92" s="140">
        <f t="shared" si="99"/>
        <v>0.180557598</v>
      </c>
      <c r="Z92" s="140">
        <f t="shared" si="99"/>
        <v>0.009195153061</v>
      </c>
      <c r="AA92" s="140">
        <f t="shared" si="99"/>
        <v>-0.03255634535</v>
      </c>
      <c r="AB92" s="140">
        <f t="shared" si="99"/>
        <v>-0.1785169903</v>
      </c>
      <c r="AC92" s="140">
        <f t="shared" si="99"/>
        <v>-0.205893724</v>
      </c>
      <c r="AD92" s="140">
        <f t="shared" si="99"/>
        <v>0.2308354934</v>
      </c>
      <c r="AE92" s="141">
        <f t="shared" si="10"/>
        <v>0.4693587047</v>
      </c>
      <c r="AF92" s="142">
        <f t="shared" si="11"/>
        <v>0.4704433498</v>
      </c>
      <c r="AG92" s="142">
        <f t="shared" si="12"/>
        <v>0.001084645061</v>
      </c>
      <c r="AH92" s="143">
        <f t="shared" si="13"/>
        <v>0.000001176454909</v>
      </c>
      <c r="AI92" s="143">
        <f t="shared" si="14"/>
        <v>0.00006903357741</v>
      </c>
    </row>
    <row r="93">
      <c r="A93" s="31">
        <v>578.0</v>
      </c>
      <c r="B93" s="32">
        <v>3365.0</v>
      </c>
      <c r="C93" s="33">
        <v>977.0</v>
      </c>
      <c r="D93" s="55">
        <f t="shared" si="3"/>
        <v>789</v>
      </c>
      <c r="E93" s="35">
        <v>196.0</v>
      </c>
      <c r="F93" s="36">
        <v>130.0</v>
      </c>
      <c r="G93" s="37">
        <v>142.0</v>
      </c>
      <c r="H93" s="38">
        <v>257.0</v>
      </c>
      <c r="I93" s="39">
        <v>39.0</v>
      </c>
      <c r="J93" s="40">
        <v>25.0</v>
      </c>
      <c r="K93" s="56">
        <f t="shared" si="4"/>
        <v>0.4776422764</v>
      </c>
      <c r="L93" s="56">
        <f t="shared" si="5"/>
        <v>0.4781144781</v>
      </c>
      <c r="M93" s="56">
        <f t="shared" si="6"/>
        <v>0.1453428864</v>
      </c>
      <c r="N93" s="56">
        <f t="shared" si="7"/>
        <v>0.4778200253</v>
      </c>
      <c r="O93" s="57">
        <f t="shared" si="8"/>
        <v>0.02558853634</v>
      </c>
      <c r="P93" s="140">
        <f t="shared" ref="P93:AD93" si="100">P$5*(POWER($L93,P$1)*POWER($M93,P$2)*POWER($N93,P$3)*POWER($O93,P$4))</f>
        <v>-0.00619</v>
      </c>
      <c r="Q93" s="140">
        <f t="shared" si="100"/>
        <v>0.002031729785</v>
      </c>
      <c r="R93" s="140">
        <f t="shared" si="100"/>
        <v>0.7884030418</v>
      </c>
      <c r="S93" s="140">
        <f t="shared" si="100"/>
        <v>0.03778915046</v>
      </c>
      <c r="T93" s="140">
        <f t="shared" si="100"/>
        <v>-0.3365925926</v>
      </c>
      <c r="U93" s="140">
        <f t="shared" si="100"/>
        <v>0.0009297779324</v>
      </c>
      <c r="V93" s="140">
        <f t="shared" si="100"/>
        <v>0.03130039061</v>
      </c>
      <c r="W93" s="140">
        <f t="shared" si="100"/>
        <v>-0.048858763</v>
      </c>
      <c r="X93" s="140">
        <f t="shared" si="100"/>
        <v>0.004872036366</v>
      </c>
      <c r="Y93" s="140">
        <f t="shared" si="100"/>
        <v>0.2590400764</v>
      </c>
      <c r="Z93" s="140">
        <f t="shared" si="100"/>
        <v>0.01692076825</v>
      </c>
      <c r="AA93" s="140">
        <f t="shared" si="100"/>
        <v>-0.03927194152</v>
      </c>
      <c r="AB93" s="140">
        <f t="shared" si="100"/>
        <v>-0.2174869438</v>
      </c>
      <c r="AC93" s="140">
        <f t="shared" si="100"/>
        <v>-0.3217411922</v>
      </c>
      <c r="AD93" s="140">
        <f t="shared" si="100"/>
        <v>0.3063152286</v>
      </c>
      <c r="AE93" s="141">
        <f t="shared" si="10"/>
        <v>0.4774607671</v>
      </c>
      <c r="AF93" s="142">
        <f t="shared" si="11"/>
        <v>0.4776422764</v>
      </c>
      <c r="AG93" s="142">
        <f t="shared" si="12"/>
        <v>0.0001815093162</v>
      </c>
      <c r="AH93" s="143">
        <f t="shared" si="13"/>
        <v>0.00000003294563187</v>
      </c>
      <c r="AI93" s="143">
        <f t="shared" si="14"/>
        <v>0.000001231474196</v>
      </c>
    </row>
    <row r="94">
      <c r="A94" s="31">
        <v>1191.0</v>
      </c>
      <c r="B94" s="32">
        <v>4507.0</v>
      </c>
      <c r="C94" s="33">
        <v>1912.0</v>
      </c>
      <c r="D94" s="55">
        <f t="shared" si="3"/>
        <v>1201</v>
      </c>
      <c r="E94" s="35">
        <v>116.0</v>
      </c>
      <c r="F94" s="36">
        <v>302.0</v>
      </c>
      <c r="G94" s="37">
        <v>62.0</v>
      </c>
      <c r="H94" s="38">
        <v>567.0</v>
      </c>
      <c r="I94" s="39">
        <v>41.0</v>
      </c>
      <c r="J94" s="40">
        <v>113.0</v>
      </c>
      <c r="K94" s="56">
        <f t="shared" si="4"/>
        <v>0.2168508287</v>
      </c>
      <c r="L94" s="56">
        <f t="shared" si="5"/>
        <v>0.1299790356</v>
      </c>
      <c r="M94" s="56">
        <f t="shared" si="6"/>
        <v>0.03242677824</v>
      </c>
      <c r="N94" s="56">
        <f t="shared" si="7"/>
        <v>0.1823480433</v>
      </c>
      <c r="O94" s="57">
        <f t="shared" si="8"/>
        <v>0.05910041841</v>
      </c>
      <c r="P94" s="140">
        <f t="shared" ref="P94:AD94" si="101">P$5*(POWER($L94,P$1)*POWER($M94,P$2)*POWER($N94,P$3)*POWER($O94,P$4))</f>
        <v>-0.00619</v>
      </c>
      <c r="Q94" s="140">
        <f t="shared" si="101"/>
        <v>0.004692573222</v>
      </c>
      <c r="R94" s="140">
        <f t="shared" si="101"/>
        <v>0.3008742714</v>
      </c>
      <c r="S94" s="140">
        <f t="shared" si="101"/>
        <v>0.008430962343</v>
      </c>
      <c r="T94" s="140">
        <f t="shared" si="101"/>
        <v>-0.09150524109</v>
      </c>
      <c r="U94" s="140">
        <f t="shared" si="101"/>
        <v>0.004959860428</v>
      </c>
      <c r="V94" s="140">
        <f t="shared" si="101"/>
        <v>0.02758872488</v>
      </c>
      <c r="W94" s="140">
        <f t="shared" si="101"/>
        <v>-0.007115673103</v>
      </c>
      <c r="X94" s="140">
        <f t="shared" si="101"/>
        <v>0.002510531372</v>
      </c>
      <c r="Y94" s="140">
        <f t="shared" si="101"/>
        <v>0.02205533917</v>
      </c>
      <c r="Z94" s="140">
        <f t="shared" si="101"/>
        <v>0.0008422482537</v>
      </c>
      <c r="AA94" s="140">
        <f t="shared" si="101"/>
        <v>-0.0246586274</v>
      </c>
      <c r="AB94" s="140">
        <f t="shared" si="101"/>
        <v>-0.02256375452</v>
      </c>
      <c r="AC94" s="140">
        <f t="shared" si="101"/>
        <v>-0.01951453032</v>
      </c>
      <c r="AD94" s="140">
        <f t="shared" si="101"/>
        <v>0.02263869661</v>
      </c>
      <c r="AE94" s="141">
        <f t="shared" si="10"/>
        <v>0.2230453813</v>
      </c>
      <c r="AF94" s="142">
        <f t="shared" si="11"/>
        <v>0.2168508287</v>
      </c>
      <c r="AG94" s="142">
        <f t="shared" si="12"/>
        <v>-0.006194552542</v>
      </c>
      <c r="AH94" s="143">
        <f t="shared" si="13"/>
        <v>0.00003837248119</v>
      </c>
      <c r="AI94" s="143">
        <f t="shared" si="14"/>
        <v>0.06859222063</v>
      </c>
    </row>
    <row r="95">
      <c r="A95" s="31">
        <v>566.0</v>
      </c>
      <c r="B95" s="32">
        <v>1346.0</v>
      </c>
      <c r="C95" s="33">
        <v>1534.0</v>
      </c>
      <c r="D95" s="55">
        <f t="shared" si="3"/>
        <v>1210</v>
      </c>
      <c r="E95" s="35">
        <v>391.0</v>
      </c>
      <c r="F95" s="36">
        <v>183.0</v>
      </c>
      <c r="G95" s="37">
        <v>203.0</v>
      </c>
      <c r="H95" s="38">
        <v>322.0</v>
      </c>
      <c r="I95" s="39">
        <v>73.0</v>
      </c>
      <c r="J95" s="40">
        <v>38.0</v>
      </c>
      <c r="K95" s="56">
        <f t="shared" si="4"/>
        <v>0.5903307888</v>
      </c>
      <c r="L95" s="56">
        <f t="shared" si="5"/>
        <v>0.4787735849</v>
      </c>
      <c r="M95" s="56">
        <f t="shared" si="6"/>
        <v>0.1323337679</v>
      </c>
      <c r="N95" s="56">
        <f t="shared" si="7"/>
        <v>0.5512396694</v>
      </c>
      <c r="O95" s="57">
        <f t="shared" si="8"/>
        <v>0.02477183833</v>
      </c>
      <c r="P95" s="140">
        <f t="shared" ref="P95:AD95" si="102">P$5*(POWER($L95,P$1)*POWER($M95,P$2)*POWER($N95,P$3)*POWER($O95,P$4))</f>
        <v>-0.00619</v>
      </c>
      <c r="Q95" s="140">
        <f t="shared" si="102"/>
        <v>0.001966883963</v>
      </c>
      <c r="R95" s="140">
        <f t="shared" si="102"/>
        <v>0.9095454545</v>
      </c>
      <c r="S95" s="140">
        <f t="shared" si="102"/>
        <v>0.03440677966</v>
      </c>
      <c r="T95" s="140">
        <f t="shared" si="102"/>
        <v>-0.3370566038</v>
      </c>
      <c r="U95" s="140">
        <f t="shared" si="102"/>
        <v>0.0008713744435</v>
      </c>
      <c r="V95" s="140">
        <f t="shared" si="102"/>
        <v>0.03495736313</v>
      </c>
      <c r="W95" s="140">
        <f t="shared" si="102"/>
        <v>-0.06502714705</v>
      </c>
      <c r="X95" s="140">
        <f t="shared" si="102"/>
        <v>0.004294377423</v>
      </c>
      <c r="Y95" s="140">
        <f t="shared" si="102"/>
        <v>0.2720946319</v>
      </c>
      <c r="Z95" s="140">
        <f t="shared" si="102"/>
        <v>0.01402729313</v>
      </c>
      <c r="AA95" s="140">
        <f t="shared" si="102"/>
        <v>-0.03807092691</v>
      </c>
      <c r="AB95" s="140">
        <f t="shared" si="102"/>
        <v>-0.251250881</v>
      </c>
      <c r="AC95" s="140">
        <f t="shared" si="102"/>
        <v>-0.2933471348</v>
      </c>
      <c r="AD95" s="140">
        <f t="shared" si="102"/>
        <v>0.3071603551</v>
      </c>
      <c r="AE95" s="141">
        <f t="shared" si="10"/>
        <v>0.5883818198</v>
      </c>
      <c r="AF95" s="142">
        <f t="shared" si="11"/>
        <v>0.5903307888</v>
      </c>
      <c r="AG95" s="142">
        <f t="shared" si="12"/>
        <v>0.001948969046</v>
      </c>
      <c r="AH95" s="143">
        <f t="shared" si="13"/>
        <v>0.000003798480341</v>
      </c>
      <c r="AI95" s="143">
        <f t="shared" si="14"/>
        <v>0.01244982734</v>
      </c>
    </row>
    <row r="96">
      <c r="A96" s="31">
        <v>58.0</v>
      </c>
      <c r="B96" s="32">
        <v>3546.0</v>
      </c>
      <c r="C96" s="33">
        <v>3279.0</v>
      </c>
      <c r="D96" s="55">
        <f t="shared" si="3"/>
        <v>2506</v>
      </c>
      <c r="E96" s="35">
        <v>701.0</v>
      </c>
      <c r="F96" s="36">
        <v>411.0</v>
      </c>
      <c r="G96" s="37">
        <v>397.0</v>
      </c>
      <c r="H96" s="38">
        <v>756.0</v>
      </c>
      <c r="I96" s="39">
        <v>144.0</v>
      </c>
      <c r="J96" s="40">
        <v>97.0</v>
      </c>
      <c r="K96" s="56">
        <f t="shared" si="4"/>
        <v>0.527795128</v>
      </c>
      <c r="L96" s="56">
        <f t="shared" si="5"/>
        <v>0.4386740331</v>
      </c>
      <c r="M96" s="56">
        <f t="shared" si="6"/>
        <v>0.121073498</v>
      </c>
      <c r="N96" s="56">
        <f t="shared" si="7"/>
        <v>0.4956105347</v>
      </c>
      <c r="O96" s="57">
        <f t="shared" si="8"/>
        <v>0.02958218969</v>
      </c>
      <c r="P96" s="140">
        <f t="shared" ref="P96:AD96" si="103">P$5*(POWER($L96,P$1)*POWER($M96,P$2)*POWER($N96,P$3)*POWER($O96,P$4))</f>
        <v>-0.00619</v>
      </c>
      <c r="Q96" s="140">
        <f t="shared" si="103"/>
        <v>0.002348825862</v>
      </c>
      <c r="R96" s="140">
        <f t="shared" si="103"/>
        <v>0.8177573823</v>
      </c>
      <c r="S96" s="140">
        <f t="shared" si="103"/>
        <v>0.03147910948</v>
      </c>
      <c r="T96" s="140">
        <f t="shared" si="103"/>
        <v>-0.3088265193</v>
      </c>
      <c r="U96" s="140">
        <f t="shared" si="103"/>
        <v>0.001242650445</v>
      </c>
      <c r="V96" s="140">
        <f t="shared" si="103"/>
        <v>0.03753278682</v>
      </c>
      <c r="W96" s="140">
        <f t="shared" si="103"/>
        <v>-0.05256477765</v>
      </c>
      <c r="X96" s="140">
        <f t="shared" si="103"/>
        <v>0.004691921132</v>
      </c>
      <c r="Y96" s="140">
        <f t="shared" si="103"/>
        <v>0.2238197731</v>
      </c>
      <c r="Z96" s="140">
        <f t="shared" si="103"/>
        <v>0.01174169233</v>
      </c>
      <c r="AA96" s="140">
        <f t="shared" si="103"/>
        <v>-0.04165597246</v>
      </c>
      <c r="AB96" s="140">
        <f t="shared" si="103"/>
        <v>-0.2069757215</v>
      </c>
      <c r="AC96" s="140">
        <f t="shared" si="103"/>
        <v>-0.2459076325</v>
      </c>
      <c r="AD96" s="140">
        <f t="shared" si="103"/>
        <v>0.2578627759</v>
      </c>
      <c r="AE96" s="141">
        <f t="shared" si="10"/>
        <v>0.5263562938</v>
      </c>
      <c r="AF96" s="142">
        <f t="shared" si="11"/>
        <v>0.527795128</v>
      </c>
      <c r="AG96" s="142">
        <f t="shared" si="12"/>
        <v>0.001438834211</v>
      </c>
      <c r="AH96" s="143">
        <f t="shared" si="13"/>
        <v>0.000002070243886</v>
      </c>
      <c r="AI96" s="143">
        <f t="shared" si="14"/>
        <v>0.002405228949</v>
      </c>
    </row>
    <row r="97">
      <c r="A97" s="31">
        <v>596.0</v>
      </c>
      <c r="B97" s="32" t="s">
        <v>84</v>
      </c>
      <c r="C97" s="33">
        <v>385.0</v>
      </c>
      <c r="D97" s="55">
        <f t="shared" si="3"/>
        <v>328</v>
      </c>
      <c r="E97" s="35">
        <v>121.0</v>
      </c>
      <c r="F97" s="36">
        <v>27.0</v>
      </c>
      <c r="G97" s="37">
        <v>72.0</v>
      </c>
      <c r="H97" s="38">
        <v>80.0</v>
      </c>
      <c r="I97" s="39">
        <v>24.0</v>
      </c>
      <c r="J97" s="40">
        <v>4.0</v>
      </c>
      <c r="K97" s="56">
        <f t="shared" si="4"/>
        <v>0.6444444444</v>
      </c>
      <c r="L97" s="56">
        <f t="shared" si="5"/>
        <v>0.6990291262</v>
      </c>
      <c r="M97" s="56">
        <f t="shared" si="6"/>
        <v>0.187012987</v>
      </c>
      <c r="N97" s="56">
        <f t="shared" si="7"/>
        <v>0.6615853659</v>
      </c>
      <c r="O97" s="57">
        <f t="shared" si="8"/>
        <v>0.01038961039</v>
      </c>
      <c r="P97" s="140">
        <f t="shared" ref="P97:AD97" si="104">P$5*(POWER($L97,P$1)*POWER($M97,P$2)*POWER($N97,P$3)*POWER($O97,P$4))</f>
        <v>-0.00619</v>
      </c>
      <c r="Q97" s="140">
        <f t="shared" si="104"/>
        <v>0.0008249350649</v>
      </c>
      <c r="R97" s="140">
        <f t="shared" si="104"/>
        <v>1.091615854</v>
      </c>
      <c r="S97" s="140">
        <f t="shared" si="104"/>
        <v>0.04862337662</v>
      </c>
      <c r="T97" s="140">
        <f t="shared" si="104"/>
        <v>-0.4921165049</v>
      </c>
      <c r="U97" s="140">
        <f t="shared" si="104"/>
        <v>0.0001532804857</v>
      </c>
      <c r="V97" s="140">
        <f t="shared" si="104"/>
        <v>0.01759645233</v>
      </c>
      <c r="W97" s="140">
        <f t="shared" si="104"/>
        <v>-0.09366677201</v>
      </c>
      <c r="X97" s="140">
        <f t="shared" si="104"/>
        <v>0.002545319615</v>
      </c>
      <c r="Y97" s="140">
        <f t="shared" si="104"/>
        <v>0.4614944568</v>
      </c>
      <c r="Z97" s="140">
        <f t="shared" si="104"/>
        <v>0.02801405971</v>
      </c>
      <c r="AA97" s="140">
        <f t="shared" si="104"/>
        <v>-0.02331307527</v>
      </c>
      <c r="AB97" s="140">
        <f t="shared" si="104"/>
        <v>-0.4402690031</v>
      </c>
      <c r="AC97" s="140">
        <f t="shared" si="104"/>
        <v>-0.6052684403</v>
      </c>
      <c r="AD97" s="140">
        <f t="shared" si="104"/>
        <v>0.6547799039</v>
      </c>
      <c r="AE97" s="141">
        <f t="shared" si="10"/>
        <v>0.6448238426</v>
      </c>
      <c r="AF97" s="142">
        <f t="shared" si="11"/>
        <v>0.6444444444</v>
      </c>
      <c r="AG97" s="142">
        <f t="shared" si="12"/>
        <v>-0.000379398141</v>
      </c>
      <c r="AH97" s="143">
        <f t="shared" si="13"/>
        <v>0.0000001439429494</v>
      </c>
      <c r="AI97" s="143">
        <f t="shared" si="14"/>
        <v>0.02745398797</v>
      </c>
    </row>
    <row r="98">
      <c r="A98" s="31">
        <v>1000.0</v>
      </c>
      <c r="B98" s="32">
        <v>2603.0</v>
      </c>
      <c r="C98" s="33">
        <v>1609.0</v>
      </c>
      <c r="D98" s="55">
        <f t="shared" si="3"/>
        <v>1260</v>
      </c>
      <c r="E98" s="35">
        <v>444.0</v>
      </c>
      <c r="F98" s="36">
        <v>210.0</v>
      </c>
      <c r="G98" s="37">
        <v>171.0</v>
      </c>
      <c r="H98" s="38">
        <v>302.0</v>
      </c>
      <c r="I98" s="39">
        <v>90.0</v>
      </c>
      <c r="J98" s="40">
        <v>43.0</v>
      </c>
      <c r="K98" s="56">
        <f t="shared" si="4"/>
        <v>0.6387559809</v>
      </c>
      <c r="L98" s="56">
        <f t="shared" si="5"/>
        <v>0.4033018868</v>
      </c>
      <c r="M98" s="56">
        <f t="shared" si="6"/>
        <v>0.1062771908</v>
      </c>
      <c r="N98" s="56">
        <f t="shared" si="7"/>
        <v>0.5595238095</v>
      </c>
      <c r="O98" s="57">
        <f t="shared" si="8"/>
        <v>0.02672467371</v>
      </c>
      <c r="P98" s="140">
        <f t="shared" ref="P98:AD98" si="105">P$5*(POWER($L98,P$1)*POWER($M98,P$2)*POWER($N98,P$3)*POWER($O98,P$4))</f>
        <v>-0.00619</v>
      </c>
      <c r="Q98" s="140">
        <f t="shared" si="105"/>
        <v>0.002121939093</v>
      </c>
      <c r="R98" s="140">
        <f t="shared" si="105"/>
        <v>0.9232142857</v>
      </c>
      <c r="S98" s="140">
        <f t="shared" si="105"/>
        <v>0.02763206961</v>
      </c>
      <c r="T98" s="140">
        <f t="shared" si="105"/>
        <v>-0.2839245283</v>
      </c>
      <c r="U98" s="140">
        <f t="shared" si="105"/>
        <v>0.001014175623</v>
      </c>
      <c r="V98" s="140">
        <f t="shared" si="105"/>
        <v>0.03827991358</v>
      </c>
      <c r="W98" s="140">
        <f t="shared" si="105"/>
        <v>-0.06699631519</v>
      </c>
      <c r="X98" s="140">
        <f t="shared" si="105"/>
        <v>0.003720692454</v>
      </c>
      <c r="Y98" s="140">
        <f t="shared" si="105"/>
        <v>0.2218030276</v>
      </c>
      <c r="Z98" s="140">
        <f t="shared" si="105"/>
        <v>0.009047167869</v>
      </c>
      <c r="AA98" s="140">
        <f t="shared" si="105"/>
        <v>-0.03459773737</v>
      </c>
      <c r="AB98" s="140">
        <f t="shared" si="105"/>
        <v>-0.2148254717</v>
      </c>
      <c r="AC98" s="140">
        <f t="shared" si="105"/>
        <v>-0.198450095</v>
      </c>
      <c r="AD98" s="140">
        <f t="shared" si="105"/>
        <v>0.2179542319</v>
      </c>
      <c r="AE98" s="141">
        <f t="shared" si="10"/>
        <v>0.6398033559</v>
      </c>
      <c r="AF98" s="142">
        <f t="shared" si="11"/>
        <v>0.6387559809</v>
      </c>
      <c r="AG98" s="142">
        <f t="shared" si="12"/>
        <v>-0.001047375075</v>
      </c>
      <c r="AH98" s="143">
        <f t="shared" si="13"/>
        <v>0.000001096994549</v>
      </c>
      <c r="AI98" s="143">
        <f t="shared" si="14"/>
        <v>0.02560127565</v>
      </c>
    </row>
    <row r="99">
      <c r="A99" s="31">
        <v>427.0</v>
      </c>
      <c r="B99" s="32">
        <v>2484.0</v>
      </c>
      <c r="C99" s="33">
        <v>1712.0</v>
      </c>
      <c r="D99" s="55">
        <f t="shared" si="3"/>
        <v>1339</v>
      </c>
      <c r="E99" s="35">
        <v>325.0</v>
      </c>
      <c r="F99" s="36">
        <v>292.0</v>
      </c>
      <c r="G99" s="37">
        <v>145.0</v>
      </c>
      <c r="H99" s="38">
        <v>472.0</v>
      </c>
      <c r="I99" s="39">
        <v>55.0</v>
      </c>
      <c r="J99" s="40">
        <v>50.0</v>
      </c>
      <c r="K99" s="56">
        <f t="shared" si="4"/>
        <v>0.4460093897</v>
      </c>
      <c r="L99" s="56">
        <f t="shared" si="5"/>
        <v>0.2977412731</v>
      </c>
      <c r="M99" s="56">
        <f t="shared" si="6"/>
        <v>0.08469626168</v>
      </c>
      <c r="N99" s="56">
        <f t="shared" si="7"/>
        <v>0.3920836445</v>
      </c>
      <c r="O99" s="57">
        <f t="shared" si="8"/>
        <v>0.02920560748</v>
      </c>
      <c r="P99" s="140">
        <f t="shared" ref="P99:AD99" si="106">P$5*(POWER($L99,P$1)*POWER($M99,P$2)*POWER($N99,P$3)*POWER($O99,P$4))</f>
        <v>-0.00619</v>
      </c>
      <c r="Q99" s="140">
        <f t="shared" si="106"/>
        <v>0.002318925234</v>
      </c>
      <c r="R99" s="140">
        <f t="shared" si="106"/>
        <v>0.6469380134</v>
      </c>
      <c r="S99" s="140">
        <f t="shared" si="106"/>
        <v>0.02202102804</v>
      </c>
      <c r="T99" s="140">
        <f t="shared" si="106"/>
        <v>-0.2096098563</v>
      </c>
      <c r="U99" s="140">
        <f t="shared" si="106"/>
        <v>0.001211213861</v>
      </c>
      <c r="V99" s="140">
        <f t="shared" si="106"/>
        <v>0.02931466501</v>
      </c>
      <c r="W99" s="140">
        <f t="shared" si="106"/>
        <v>-0.03289813104</v>
      </c>
      <c r="X99" s="140">
        <f t="shared" si="106"/>
        <v>0.003240423563</v>
      </c>
      <c r="Y99" s="140">
        <f t="shared" si="106"/>
        <v>0.1238659107</v>
      </c>
      <c r="Z99" s="140">
        <f t="shared" si="106"/>
        <v>0.005745938851</v>
      </c>
      <c r="AA99" s="140">
        <f t="shared" si="106"/>
        <v>-0.02791324435</v>
      </c>
      <c r="AB99" s="140">
        <f t="shared" si="106"/>
        <v>-0.1111359883</v>
      </c>
      <c r="AC99" s="140">
        <f t="shared" si="106"/>
        <v>-0.116757362</v>
      </c>
      <c r="AD99" s="140">
        <f t="shared" si="106"/>
        <v>0.11879082</v>
      </c>
      <c r="AE99" s="141">
        <f t="shared" si="10"/>
        <v>0.4489423569</v>
      </c>
      <c r="AF99" s="142">
        <f t="shared" si="11"/>
        <v>0.4460093897</v>
      </c>
      <c r="AG99" s="142">
        <f t="shared" si="12"/>
        <v>-0.002932967187</v>
      </c>
      <c r="AH99" s="143">
        <f t="shared" si="13"/>
        <v>0.000008602296521</v>
      </c>
      <c r="AI99" s="143">
        <f t="shared" si="14"/>
        <v>0.001072078171</v>
      </c>
    </row>
    <row r="100">
      <c r="A100" s="31">
        <v>385.0</v>
      </c>
      <c r="B100" s="32">
        <v>1328.0</v>
      </c>
      <c r="C100" s="33">
        <v>2012.0</v>
      </c>
      <c r="D100" s="55">
        <f t="shared" si="3"/>
        <v>1477</v>
      </c>
      <c r="E100" s="35">
        <v>312.0</v>
      </c>
      <c r="F100" s="36">
        <v>246.0</v>
      </c>
      <c r="G100" s="37">
        <v>216.0</v>
      </c>
      <c r="H100" s="38">
        <v>541.0</v>
      </c>
      <c r="I100" s="39">
        <v>89.0</v>
      </c>
      <c r="J100" s="40">
        <v>73.0</v>
      </c>
      <c r="K100" s="56">
        <f t="shared" si="4"/>
        <v>0.4256900212</v>
      </c>
      <c r="L100" s="56">
        <f t="shared" si="5"/>
        <v>0.4037383178</v>
      </c>
      <c r="M100" s="56">
        <f t="shared" si="6"/>
        <v>0.1073558648</v>
      </c>
      <c r="N100" s="56">
        <f t="shared" si="7"/>
        <v>0.4177386594</v>
      </c>
      <c r="O100" s="57">
        <f t="shared" si="8"/>
        <v>0.03628230616</v>
      </c>
      <c r="P100" s="140">
        <f t="shared" ref="P100:AD100" si="107">P$5*(POWER($L100,P$1)*POWER($M100,P$2)*POWER($N100,P$3)*POWER($O100,P$4))</f>
        <v>-0.00619</v>
      </c>
      <c r="Q100" s="140">
        <f t="shared" si="107"/>
        <v>0.002880815109</v>
      </c>
      <c r="R100" s="140">
        <f t="shared" si="107"/>
        <v>0.6892687881</v>
      </c>
      <c r="S100" s="140">
        <f t="shared" si="107"/>
        <v>0.02791252485</v>
      </c>
      <c r="T100" s="140">
        <f t="shared" si="107"/>
        <v>-0.2842317757</v>
      </c>
      <c r="U100" s="140">
        <f t="shared" si="107"/>
        <v>0.001869296152</v>
      </c>
      <c r="V100" s="140">
        <f t="shared" si="107"/>
        <v>0.03880069616</v>
      </c>
      <c r="W100" s="140">
        <f t="shared" si="107"/>
        <v>-0.03734419575</v>
      </c>
      <c r="X100" s="140">
        <f t="shared" si="107"/>
        <v>0.005102605046</v>
      </c>
      <c r="Y100" s="140">
        <f t="shared" si="107"/>
        <v>0.1672781725</v>
      </c>
      <c r="Z100" s="140">
        <f t="shared" si="107"/>
        <v>0.009231750649</v>
      </c>
      <c r="AA100" s="140">
        <f t="shared" si="107"/>
        <v>-0.04702186879</v>
      </c>
      <c r="AB100" s="140">
        <f t="shared" si="107"/>
        <v>-0.1605615627</v>
      </c>
      <c r="AC100" s="140">
        <f t="shared" si="107"/>
        <v>-0.2006812211</v>
      </c>
      <c r="AD100" s="140">
        <f t="shared" si="107"/>
        <v>0.2184262032</v>
      </c>
      <c r="AE100" s="141">
        <f t="shared" si="10"/>
        <v>0.4247402278</v>
      </c>
      <c r="AF100" s="142">
        <f t="shared" si="11"/>
        <v>0.4256900212</v>
      </c>
      <c r="AG100" s="142">
        <f t="shared" si="12"/>
        <v>0.0009497934524</v>
      </c>
      <c r="AH100" s="143">
        <f t="shared" si="13"/>
        <v>0.0000009021076022</v>
      </c>
      <c r="AI100" s="143">
        <f t="shared" si="14"/>
        <v>0.002815573006</v>
      </c>
    </row>
    <row r="101">
      <c r="A101" s="31">
        <v>86.0</v>
      </c>
      <c r="B101" s="32">
        <v>5034.0</v>
      </c>
      <c r="C101" s="33">
        <v>1674.0</v>
      </c>
      <c r="D101" s="55">
        <f t="shared" si="3"/>
        <v>1039</v>
      </c>
      <c r="E101" s="35">
        <v>152.0</v>
      </c>
      <c r="F101" s="36">
        <v>228.0</v>
      </c>
      <c r="G101" s="37">
        <v>99.0</v>
      </c>
      <c r="H101" s="38">
        <v>408.0</v>
      </c>
      <c r="I101" s="39">
        <v>57.0</v>
      </c>
      <c r="J101" s="40">
        <v>95.0</v>
      </c>
      <c r="K101" s="56">
        <f t="shared" si="4"/>
        <v>0.3387358185</v>
      </c>
      <c r="L101" s="56">
        <f t="shared" si="5"/>
        <v>0.2345971564</v>
      </c>
      <c r="M101" s="56">
        <f t="shared" si="6"/>
        <v>0.05913978495</v>
      </c>
      <c r="N101" s="56">
        <f t="shared" si="7"/>
        <v>0.2964388835</v>
      </c>
      <c r="O101" s="57">
        <f t="shared" si="8"/>
        <v>0.05675029869</v>
      </c>
      <c r="P101" s="140">
        <f t="shared" ref="P101:AD101" si="108">P$5*(POWER($L101,P$1)*POWER($M101,P$2)*POWER($N101,P$3)*POWER($O101,P$4))</f>
        <v>-0.00619</v>
      </c>
      <c r="Q101" s="140">
        <f t="shared" si="108"/>
        <v>0.004505973716</v>
      </c>
      <c r="R101" s="140">
        <f t="shared" si="108"/>
        <v>0.4891241578</v>
      </c>
      <c r="S101" s="140">
        <f t="shared" si="108"/>
        <v>0.01537634409</v>
      </c>
      <c r="T101" s="140">
        <f t="shared" si="108"/>
        <v>-0.1651563981</v>
      </c>
      <c r="U101" s="140">
        <f t="shared" si="108"/>
        <v>0.004573246889</v>
      </c>
      <c r="V101" s="140">
        <f t="shared" si="108"/>
        <v>0.04306686767</v>
      </c>
      <c r="W101" s="140">
        <f t="shared" si="108"/>
        <v>-0.0188054665</v>
      </c>
      <c r="X101" s="140">
        <f t="shared" si="108"/>
        <v>0.004396622602</v>
      </c>
      <c r="Y101" s="140">
        <f t="shared" si="108"/>
        <v>0.0653918677</v>
      </c>
      <c r="Z101" s="140">
        <f t="shared" si="108"/>
        <v>0.002801508845</v>
      </c>
      <c r="AA101" s="140">
        <f t="shared" si="108"/>
        <v>-0.04273620242</v>
      </c>
      <c r="AB101" s="140">
        <f t="shared" si="108"/>
        <v>-0.06620562061</v>
      </c>
      <c r="AC101" s="140">
        <f t="shared" si="108"/>
        <v>-0.0642367375</v>
      </c>
      <c r="AD101" s="140">
        <f t="shared" si="108"/>
        <v>0.07374800656</v>
      </c>
      <c r="AE101" s="141">
        <f t="shared" si="10"/>
        <v>0.3396541708</v>
      </c>
      <c r="AF101" s="142">
        <f t="shared" si="11"/>
        <v>0.3387358185</v>
      </c>
      <c r="AG101" s="142">
        <f t="shared" si="12"/>
        <v>-0.0009183523038</v>
      </c>
      <c r="AH101" s="143">
        <f t="shared" si="13"/>
        <v>0.0000008433709539</v>
      </c>
      <c r="AI101" s="143">
        <f t="shared" si="14"/>
        <v>0.01960452955</v>
      </c>
    </row>
    <row r="102">
      <c r="A102" s="31">
        <v>494.0</v>
      </c>
      <c r="B102" s="32">
        <v>6713.0</v>
      </c>
      <c r="C102" s="33">
        <v>609.0</v>
      </c>
      <c r="D102" s="55">
        <f t="shared" si="3"/>
        <v>452</v>
      </c>
      <c r="E102" s="35">
        <v>113.0</v>
      </c>
      <c r="F102" s="36">
        <v>97.0</v>
      </c>
      <c r="G102" s="37">
        <v>50.0</v>
      </c>
      <c r="H102" s="38">
        <v>150.0</v>
      </c>
      <c r="I102" s="39">
        <v>22.0</v>
      </c>
      <c r="J102" s="40">
        <v>20.0</v>
      </c>
      <c r="K102" s="56">
        <f t="shared" si="4"/>
        <v>0.4736842105</v>
      </c>
      <c r="L102" s="56">
        <f t="shared" si="5"/>
        <v>0.2994011976</v>
      </c>
      <c r="M102" s="56">
        <f t="shared" si="6"/>
        <v>0.08210180624</v>
      </c>
      <c r="N102" s="56">
        <f t="shared" si="7"/>
        <v>0.4092920354</v>
      </c>
      <c r="O102" s="57">
        <f t="shared" si="8"/>
        <v>0.0328407225</v>
      </c>
      <c r="P102" s="140">
        <f t="shared" ref="P102:AD102" si="109">P$5*(POWER($L102,P$1)*POWER($M102,P$2)*POWER($N102,P$3)*POWER($O102,P$4))</f>
        <v>-0.00619</v>
      </c>
      <c r="Q102" s="140">
        <f t="shared" si="109"/>
        <v>0.002607553366</v>
      </c>
      <c r="R102" s="140">
        <f t="shared" si="109"/>
        <v>0.6753318584</v>
      </c>
      <c r="S102" s="140">
        <f t="shared" si="109"/>
        <v>0.02134646962</v>
      </c>
      <c r="T102" s="140">
        <f t="shared" si="109"/>
        <v>-0.2107784431</v>
      </c>
      <c r="U102" s="140">
        <f t="shared" si="109"/>
        <v>0.001531488537</v>
      </c>
      <c r="V102" s="140">
        <f t="shared" si="109"/>
        <v>0.03441010215</v>
      </c>
      <c r="W102" s="140">
        <f t="shared" si="109"/>
        <v>-0.03584927363</v>
      </c>
      <c r="X102" s="140">
        <f t="shared" si="109"/>
        <v>0.003532130252</v>
      </c>
      <c r="Y102" s="140">
        <f t="shared" si="109"/>
        <v>0.1253414854</v>
      </c>
      <c r="Z102" s="140">
        <f t="shared" si="109"/>
        <v>0.005399305977</v>
      </c>
      <c r="AA102" s="140">
        <f t="shared" si="109"/>
        <v>-0.03156249078</v>
      </c>
      <c r="AB102" s="140">
        <f t="shared" si="109"/>
        <v>-0.1166604843</v>
      </c>
      <c r="AC102" s="140">
        <f t="shared" si="109"/>
        <v>-0.1138117853</v>
      </c>
      <c r="AD102" s="140">
        <f t="shared" si="109"/>
        <v>0.1201190434</v>
      </c>
      <c r="AE102" s="141">
        <f t="shared" si="10"/>
        <v>0.4747669599</v>
      </c>
      <c r="AF102" s="142">
        <f t="shared" si="11"/>
        <v>0.4736842105</v>
      </c>
      <c r="AG102" s="142">
        <f t="shared" si="12"/>
        <v>-0.001082749364</v>
      </c>
      <c r="AH102" s="143">
        <f t="shared" si="13"/>
        <v>0.000001172346186</v>
      </c>
      <c r="AI102" s="143">
        <f t="shared" si="14"/>
        <v>0.00002568243433</v>
      </c>
    </row>
    <row r="103">
      <c r="A103" s="31">
        <v>261.0</v>
      </c>
      <c r="B103" s="32" t="s">
        <v>85</v>
      </c>
      <c r="C103" s="33">
        <v>1350.0</v>
      </c>
      <c r="D103" s="55">
        <f t="shared" si="3"/>
        <v>1170</v>
      </c>
      <c r="E103" s="35">
        <v>346.0</v>
      </c>
      <c r="F103" s="36">
        <v>109.0</v>
      </c>
      <c r="G103" s="37">
        <v>292.0</v>
      </c>
      <c r="H103" s="38">
        <v>347.0</v>
      </c>
      <c r="I103" s="39">
        <v>60.0</v>
      </c>
      <c r="J103" s="40">
        <v>16.0</v>
      </c>
      <c r="K103" s="56">
        <f t="shared" si="4"/>
        <v>0.5391766268</v>
      </c>
      <c r="L103" s="56">
        <f t="shared" si="5"/>
        <v>0.7002398082</v>
      </c>
      <c r="M103" s="56">
        <f t="shared" si="6"/>
        <v>0.2162962963</v>
      </c>
      <c r="N103" s="56">
        <f t="shared" si="7"/>
        <v>0.5965811966</v>
      </c>
      <c r="O103" s="57">
        <f t="shared" si="8"/>
        <v>0.01185185185</v>
      </c>
      <c r="P103" s="140">
        <f t="shared" ref="P103:AD103" si="110">P$5*(POWER($L103,P$1)*POWER($M103,P$2)*POWER($N103,P$3)*POWER($O103,P$4))</f>
        <v>-0.00619</v>
      </c>
      <c r="Q103" s="140">
        <f t="shared" si="110"/>
        <v>0.000941037037</v>
      </c>
      <c r="R103" s="140">
        <f t="shared" si="110"/>
        <v>0.9843589744</v>
      </c>
      <c r="S103" s="140">
        <f t="shared" si="110"/>
        <v>0.05623703704</v>
      </c>
      <c r="T103" s="140">
        <f t="shared" si="110"/>
        <v>-0.4929688249</v>
      </c>
      <c r="U103" s="140">
        <f t="shared" si="110"/>
        <v>0.0001994622771</v>
      </c>
      <c r="V103" s="140">
        <f t="shared" si="110"/>
        <v>0.01810071542</v>
      </c>
      <c r="W103" s="140">
        <f t="shared" si="110"/>
        <v>-0.07616455256</v>
      </c>
      <c r="X103" s="140">
        <f t="shared" si="110"/>
        <v>0.003358200274</v>
      </c>
      <c r="Y103" s="140">
        <f t="shared" si="110"/>
        <v>0.4813128712</v>
      </c>
      <c r="Z103" s="140">
        <f t="shared" si="110"/>
        <v>0.03747405432</v>
      </c>
      <c r="AA103" s="140">
        <f t="shared" si="110"/>
        <v>-0.02664023448</v>
      </c>
      <c r="AB103" s="140">
        <f t="shared" si="110"/>
        <v>-0.3976979073</v>
      </c>
      <c r="AC103" s="140">
        <f t="shared" si="110"/>
        <v>-0.7012564526</v>
      </c>
      <c r="AD103" s="140">
        <f t="shared" si="110"/>
        <v>0.6570499572</v>
      </c>
      <c r="AE103" s="141">
        <f t="shared" si="10"/>
        <v>0.5381143371</v>
      </c>
      <c r="AF103" s="142">
        <f t="shared" si="11"/>
        <v>0.5391766268</v>
      </c>
      <c r="AG103" s="142">
        <f t="shared" si="12"/>
        <v>0.001062289696</v>
      </c>
      <c r="AH103" s="143">
        <f t="shared" si="13"/>
        <v>0.000001128459399</v>
      </c>
      <c r="AI103" s="143">
        <f t="shared" si="14"/>
        <v>0.003651136193</v>
      </c>
    </row>
    <row r="104">
      <c r="A104" s="31">
        <v>278.0</v>
      </c>
      <c r="B104" s="32">
        <v>3788.0</v>
      </c>
      <c r="C104" s="33">
        <v>1378.0</v>
      </c>
      <c r="D104" s="55">
        <f t="shared" si="3"/>
        <v>1226</v>
      </c>
      <c r="E104" s="35">
        <v>341.0</v>
      </c>
      <c r="F104" s="36">
        <v>101.0</v>
      </c>
      <c r="G104" s="37">
        <v>326.0</v>
      </c>
      <c r="H104" s="38">
        <v>407.0</v>
      </c>
      <c r="I104" s="39">
        <v>43.0</v>
      </c>
      <c r="J104" s="40">
        <v>8.0</v>
      </c>
      <c r="K104" s="56">
        <f t="shared" si="4"/>
        <v>0.4854614412</v>
      </c>
      <c r="L104" s="56">
        <f t="shared" si="5"/>
        <v>0.7494252874</v>
      </c>
      <c r="M104" s="56">
        <f t="shared" si="6"/>
        <v>0.236574746</v>
      </c>
      <c r="N104" s="56">
        <f t="shared" si="7"/>
        <v>0.5791190865</v>
      </c>
      <c r="O104" s="57">
        <f t="shared" si="8"/>
        <v>0.005805515239</v>
      </c>
      <c r="P104" s="140">
        <f t="shared" ref="P104:AD104" si="111">P$5*(POWER($L104,P$1)*POWER($M104,P$2)*POWER($N104,P$3)*POWER($O104,P$4))</f>
        <v>-0.00619</v>
      </c>
      <c r="Q104" s="140">
        <f t="shared" si="111"/>
        <v>0.00046095791</v>
      </c>
      <c r="R104" s="140">
        <f t="shared" si="111"/>
        <v>0.9555464927</v>
      </c>
      <c r="S104" s="140">
        <f t="shared" si="111"/>
        <v>0.06150943396</v>
      </c>
      <c r="T104" s="140">
        <f t="shared" si="111"/>
        <v>-0.5275954023</v>
      </c>
      <c r="U104" s="140">
        <f t="shared" si="111"/>
        <v>0.00004785969022</v>
      </c>
      <c r="V104" s="140">
        <f t="shared" si="111"/>
        <v>0.008606936786</v>
      </c>
      <c r="W104" s="140">
        <f t="shared" si="111"/>
        <v>-0.07177108809</v>
      </c>
      <c r="X104" s="140">
        <f t="shared" si="111"/>
        <v>0.001799204164</v>
      </c>
      <c r="Y104" s="140">
        <f t="shared" si="111"/>
        <v>0.5110284664</v>
      </c>
      <c r="Z104" s="140">
        <f t="shared" si="111"/>
        <v>0.04483005597</v>
      </c>
      <c r="AA104" s="140">
        <f t="shared" si="111"/>
        <v>-0.01396606776</v>
      </c>
      <c r="AB104" s="140">
        <f t="shared" si="111"/>
        <v>-0.4131741764</v>
      </c>
      <c r="AC104" s="140">
        <f t="shared" si="111"/>
        <v>-0.8208762992</v>
      </c>
      <c r="AD104" s="140">
        <f t="shared" si="111"/>
        <v>0.7525952702</v>
      </c>
      <c r="AE104" s="141">
        <f t="shared" si="10"/>
        <v>0.4828516441</v>
      </c>
      <c r="AF104" s="142">
        <f t="shared" si="11"/>
        <v>0.4854614412</v>
      </c>
      <c r="AG104" s="142">
        <f t="shared" si="12"/>
        <v>0.002609797125</v>
      </c>
      <c r="AH104" s="143">
        <f t="shared" si="13"/>
        <v>0.000006811041034</v>
      </c>
      <c r="AI104" s="143">
        <f t="shared" si="14"/>
        <v>0.0000450166753</v>
      </c>
    </row>
    <row r="105">
      <c r="A105" s="31">
        <v>779.0</v>
      </c>
      <c r="B105" s="32">
        <v>3602.0</v>
      </c>
      <c r="C105" s="33">
        <v>2350.0</v>
      </c>
      <c r="D105" s="55">
        <f t="shared" si="3"/>
        <v>1846</v>
      </c>
      <c r="E105" s="35">
        <v>527.0</v>
      </c>
      <c r="F105" s="36">
        <v>341.0</v>
      </c>
      <c r="G105" s="37">
        <v>290.0</v>
      </c>
      <c r="H105" s="38">
        <v>509.0</v>
      </c>
      <c r="I105" s="39">
        <v>109.0</v>
      </c>
      <c r="J105" s="40">
        <v>70.0</v>
      </c>
      <c r="K105" s="56">
        <f t="shared" si="4"/>
        <v>0.5554585153</v>
      </c>
      <c r="L105" s="56">
        <f t="shared" si="5"/>
        <v>0.4136947218</v>
      </c>
      <c r="M105" s="56">
        <f t="shared" si="6"/>
        <v>0.1234042553</v>
      </c>
      <c r="N105" s="56">
        <f t="shared" si="7"/>
        <v>0.5016251354</v>
      </c>
      <c r="O105" s="57">
        <f t="shared" si="8"/>
        <v>0.02978723404</v>
      </c>
      <c r="P105" s="140">
        <f t="shared" ref="P105:AD105" si="112">P$5*(POWER($L105,P$1)*POWER($M105,P$2)*POWER($N105,P$3)*POWER($O105,P$4))</f>
        <v>-0.00619</v>
      </c>
      <c r="Q105" s="140">
        <f t="shared" si="112"/>
        <v>0.002365106383</v>
      </c>
      <c r="R105" s="140">
        <f t="shared" si="112"/>
        <v>0.8276814735</v>
      </c>
      <c r="S105" s="140">
        <f t="shared" si="112"/>
        <v>0.03208510638</v>
      </c>
      <c r="T105" s="140">
        <f t="shared" si="112"/>
        <v>-0.2912410842</v>
      </c>
      <c r="U105" s="140">
        <f t="shared" si="112"/>
        <v>0.001259936623</v>
      </c>
      <c r="V105" s="140">
        <f t="shared" si="112"/>
        <v>0.0382515848</v>
      </c>
      <c r="W105" s="140">
        <f t="shared" si="112"/>
        <v>-0.05384834417</v>
      </c>
      <c r="X105" s="140">
        <f t="shared" si="112"/>
        <v>0.00481539158</v>
      </c>
      <c r="Y105" s="140">
        <f t="shared" si="112"/>
        <v>0.2308969825</v>
      </c>
      <c r="Z105" s="140">
        <f t="shared" si="112"/>
        <v>0.01219811679</v>
      </c>
      <c r="AA105" s="140">
        <f t="shared" si="112"/>
        <v>-0.03955625702</v>
      </c>
      <c r="AB105" s="140">
        <f t="shared" si="112"/>
        <v>-0.1975587267</v>
      </c>
      <c r="AC105" s="140">
        <f t="shared" si="112"/>
        <v>-0.2363693204</v>
      </c>
      <c r="AD105" s="140">
        <f t="shared" si="112"/>
        <v>0.2293320526</v>
      </c>
      <c r="AE105" s="141">
        <f t="shared" si="10"/>
        <v>0.5541220188</v>
      </c>
      <c r="AF105" s="142">
        <f t="shared" si="11"/>
        <v>0.5554585153</v>
      </c>
      <c r="AG105" s="142">
        <f t="shared" si="12"/>
        <v>0.001336496516</v>
      </c>
      <c r="AH105" s="143">
        <f t="shared" si="13"/>
        <v>0.000001786222936</v>
      </c>
      <c r="AI105" s="143">
        <f t="shared" si="14"/>
        <v>0.005883890332</v>
      </c>
    </row>
    <row r="106">
      <c r="A106" s="31">
        <v>404.0</v>
      </c>
      <c r="B106" s="32">
        <v>4581.0</v>
      </c>
      <c r="C106" s="33">
        <v>2138.0</v>
      </c>
      <c r="D106" s="55">
        <f t="shared" si="3"/>
        <v>1281</v>
      </c>
      <c r="E106" s="35">
        <v>198.0</v>
      </c>
      <c r="F106" s="36">
        <v>297.0</v>
      </c>
      <c r="G106" s="37">
        <v>101.0</v>
      </c>
      <c r="H106" s="38">
        <v>497.0</v>
      </c>
      <c r="I106" s="39">
        <v>55.0</v>
      </c>
      <c r="J106" s="40">
        <v>133.0</v>
      </c>
      <c r="K106" s="56">
        <f t="shared" si="4"/>
        <v>0.3373333333</v>
      </c>
      <c r="L106" s="56">
        <f t="shared" si="5"/>
        <v>0.1902071563</v>
      </c>
      <c r="M106" s="56">
        <f t="shared" si="6"/>
        <v>0.0472404116</v>
      </c>
      <c r="N106" s="56">
        <f t="shared" si="7"/>
        <v>0.2763466042</v>
      </c>
      <c r="O106" s="57">
        <f t="shared" si="8"/>
        <v>0.06220767072</v>
      </c>
      <c r="P106" s="140">
        <f t="shared" ref="P106:AD106" si="113">P$5*(POWER($L106,P$1)*POWER($M106,P$2)*POWER($N106,P$3)*POWER($O106,P$4))</f>
        <v>-0.00619</v>
      </c>
      <c r="Q106" s="140">
        <f t="shared" si="113"/>
        <v>0.004939289055</v>
      </c>
      <c r="R106" s="140">
        <f t="shared" si="113"/>
        <v>0.455971897</v>
      </c>
      <c r="S106" s="140">
        <f t="shared" si="113"/>
        <v>0.01228250702</v>
      </c>
      <c r="T106" s="140">
        <f t="shared" si="113"/>
        <v>-0.133905838</v>
      </c>
      <c r="U106" s="140">
        <f t="shared" si="113"/>
        <v>0.005495107901</v>
      </c>
      <c r="V106" s="140">
        <f t="shared" si="113"/>
        <v>0.04400864911</v>
      </c>
      <c r="W106" s="140">
        <f t="shared" si="113"/>
        <v>-0.01634263337</v>
      </c>
      <c r="X106" s="140">
        <f t="shared" si="113"/>
        <v>0.00384971792</v>
      </c>
      <c r="Y106" s="140">
        <f t="shared" si="113"/>
        <v>0.04869413293</v>
      </c>
      <c r="Z106" s="140">
        <f t="shared" si="113"/>
        <v>0.001787556847</v>
      </c>
      <c r="AA106" s="140">
        <f t="shared" si="113"/>
        <v>-0.03798182472</v>
      </c>
      <c r="AB106" s="140">
        <f t="shared" si="113"/>
        <v>-0.05004007286</v>
      </c>
      <c r="AC106" s="140">
        <f t="shared" si="113"/>
        <v>-0.04160269996</v>
      </c>
      <c r="AD106" s="140">
        <f t="shared" si="113"/>
        <v>0.0484795415</v>
      </c>
      <c r="AE106" s="141">
        <f t="shared" si="10"/>
        <v>0.3394453303</v>
      </c>
      <c r="AF106" s="142">
        <f t="shared" si="11"/>
        <v>0.3373333333</v>
      </c>
      <c r="AG106" s="142">
        <f t="shared" si="12"/>
        <v>-0.002111996958</v>
      </c>
      <c r="AH106" s="143">
        <f t="shared" si="13"/>
        <v>0.000004460531149</v>
      </c>
      <c r="AI106" s="143">
        <f t="shared" si="14"/>
        <v>0.01999923772</v>
      </c>
    </row>
    <row r="107">
      <c r="A107" s="31">
        <v>1126.0</v>
      </c>
      <c r="B107" s="32" t="s">
        <v>86</v>
      </c>
      <c r="C107" s="33">
        <v>1172.0</v>
      </c>
      <c r="D107" s="55">
        <f t="shared" si="3"/>
        <v>795</v>
      </c>
      <c r="E107" s="35">
        <v>86.0</v>
      </c>
      <c r="F107" s="36">
        <v>174.0</v>
      </c>
      <c r="G107" s="37">
        <v>66.0</v>
      </c>
      <c r="H107" s="38">
        <v>363.0</v>
      </c>
      <c r="I107" s="39">
        <v>54.0</v>
      </c>
      <c r="J107" s="40">
        <v>52.0</v>
      </c>
      <c r="K107" s="56">
        <f t="shared" si="4"/>
        <v>0.2783300199</v>
      </c>
      <c r="L107" s="56">
        <f t="shared" si="5"/>
        <v>0.2260273973</v>
      </c>
      <c r="M107" s="56">
        <f t="shared" si="6"/>
        <v>0.05631399317</v>
      </c>
      <c r="N107" s="56">
        <f t="shared" si="7"/>
        <v>0.2591194969</v>
      </c>
      <c r="O107" s="57">
        <f t="shared" si="8"/>
        <v>0.04436860068</v>
      </c>
      <c r="P107" s="140">
        <f t="shared" ref="P107:AD107" si="114">P$5*(POWER($L107,P$1)*POWER($M107,P$2)*POWER($N107,P$3)*POWER($O107,P$4))</f>
        <v>-0.00619</v>
      </c>
      <c r="Q107" s="140">
        <f t="shared" si="114"/>
        <v>0.003522866894</v>
      </c>
      <c r="R107" s="140">
        <f t="shared" si="114"/>
        <v>0.4275471698</v>
      </c>
      <c r="S107" s="140">
        <f t="shared" si="114"/>
        <v>0.01464163823</v>
      </c>
      <c r="T107" s="140">
        <f t="shared" si="114"/>
        <v>-0.1591232877</v>
      </c>
      <c r="U107" s="140">
        <f t="shared" si="114"/>
        <v>0.002795373272</v>
      </c>
      <c r="V107" s="140">
        <f t="shared" si="114"/>
        <v>0.02943172988</v>
      </c>
      <c r="W107" s="140">
        <f t="shared" si="114"/>
        <v>-0.01436858352</v>
      </c>
      <c r="X107" s="140">
        <f t="shared" si="114"/>
        <v>0.00327313073</v>
      </c>
      <c r="Y107" s="140">
        <f t="shared" si="114"/>
        <v>0.05442835984</v>
      </c>
      <c r="Z107" s="140">
        <f t="shared" si="114"/>
        <v>0.002540183928</v>
      </c>
      <c r="AA107" s="140">
        <f t="shared" si="114"/>
        <v>-0.03219154706</v>
      </c>
      <c r="AB107" s="140">
        <f t="shared" si="114"/>
        <v>-0.05575683639</v>
      </c>
      <c r="AC107" s="140">
        <f t="shared" si="114"/>
        <v>-0.05893297957</v>
      </c>
      <c r="AD107" s="140">
        <f t="shared" si="114"/>
        <v>0.06845843498</v>
      </c>
      <c r="AE107" s="141">
        <f t="shared" si="10"/>
        <v>0.2800756534</v>
      </c>
      <c r="AF107" s="142">
        <f t="shared" si="11"/>
        <v>0.2783300199</v>
      </c>
      <c r="AG107" s="142">
        <f t="shared" si="12"/>
        <v>-0.001745633472</v>
      </c>
      <c r="AH107" s="143">
        <f t="shared" si="13"/>
        <v>0.000003047236218</v>
      </c>
      <c r="AI107" s="143">
        <f t="shared" si="14"/>
        <v>0.04016896791</v>
      </c>
    </row>
    <row r="108">
      <c r="A108" s="31">
        <v>1188.0</v>
      </c>
      <c r="B108" s="32">
        <v>7545.0</v>
      </c>
      <c r="C108" s="33">
        <v>1333.0</v>
      </c>
      <c r="D108" s="55">
        <f t="shared" si="3"/>
        <v>1115</v>
      </c>
      <c r="E108" s="35">
        <v>357.0</v>
      </c>
      <c r="F108" s="36">
        <v>121.0</v>
      </c>
      <c r="G108" s="37">
        <v>257.0</v>
      </c>
      <c r="H108" s="38">
        <v>227.0</v>
      </c>
      <c r="I108" s="39">
        <v>124.0</v>
      </c>
      <c r="J108" s="40">
        <v>29.0</v>
      </c>
      <c r="K108" s="56">
        <f t="shared" si="4"/>
        <v>0.6793785311</v>
      </c>
      <c r="L108" s="56">
        <f t="shared" si="5"/>
        <v>0.6314496314</v>
      </c>
      <c r="M108" s="56">
        <f t="shared" si="6"/>
        <v>0.1927981995</v>
      </c>
      <c r="N108" s="56">
        <f t="shared" si="7"/>
        <v>0.6618834081</v>
      </c>
      <c r="O108" s="57">
        <f t="shared" si="8"/>
        <v>0.02175543886</v>
      </c>
      <c r="P108" s="140">
        <f t="shared" ref="P108:AD108" si="115">P$5*(POWER($L108,P$1)*POWER($M108,P$2)*POWER($N108,P$3)*POWER($O108,P$4))</f>
        <v>-0.00619</v>
      </c>
      <c r="Q108" s="140">
        <f t="shared" si="115"/>
        <v>0.001727381845</v>
      </c>
      <c r="R108" s="140">
        <f t="shared" si="115"/>
        <v>1.092107623</v>
      </c>
      <c r="S108" s="140">
        <f t="shared" si="115"/>
        <v>0.05012753188</v>
      </c>
      <c r="T108" s="140">
        <f t="shared" si="115"/>
        <v>-0.4445405405</v>
      </c>
      <c r="U108" s="140">
        <f t="shared" si="115"/>
        <v>0.0006720847504</v>
      </c>
      <c r="V108" s="140">
        <f t="shared" si="115"/>
        <v>0.03686288388</v>
      </c>
      <c r="W108" s="140">
        <f t="shared" si="115"/>
        <v>-0.09375118422</v>
      </c>
      <c r="X108" s="140">
        <f t="shared" si="115"/>
        <v>0.00549467637</v>
      </c>
      <c r="Y108" s="140">
        <f t="shared" si="115"/>
        <v>0.4759850366</v>
      </c>
      <c r="Z108" s="140">
        <f t="shared" si="115"/>
        <v>0.02977408775</v>
      </c>
      <c r="AA108" s="140">
        <f t="shared" si="115"/>
        <v>-0.04409725896</v>
      </c>
      <c r="AB108" s="140">
        <f t="shared" si="115"/>
        <v>-0.3978846245</v>
      </c>
      <c r="AC108" s="140">
        <f t="shared" si="115"/>
        <v>-0.56366709</v>
      </c>
      <c r="AD108" s="140">
        <f t="shared" si="115"/>
        <v>0.5342963737</v>
      </c>
      <c r="AE108" s="141">
        <f t="shared" si="10"/>
        <v>0.6769169819</v>
      </c>
      <c r="AF108" s="142">
        <f t="shared" si="11"/>
        <v>0.6793785311</v>
      </c>
      <c r="AG108" s="142">
        <f t="shared" si="12"/>
        <v>0.002461549165</v>
      </c>
      <c r="AH108" s="143">
        <f t="shared" si="13"/>
        <v>0.000006059224292</v>
      </c>
      <c r="AI108" s="143">
        <f t="shared" si="14"/>
        <v>0.04025100718</v>
      </c>
    </row>
    <row r="109">
      <c r="A109" s="31">
        <v>489.0</v>
      </c>
      <c r="B109" s="32">
        <v>3866.0</v>
      </c>
      <c r="C109" s="33">
        <v>416.0</v>
      </c>
      <c r="D109" s="55">
        <f t="shared" si="3"/>
        <v>340</v>
      </c>
      <c r="E109" s="35">
        <v>103.0</v>
      </c>
      <c r="F109" s="36">
        <v>56.0</v>
      </c>
      <c r="G109" s="37">
        <v>65.0</v>
      </c>
      <c r="H109" s="38">
        <v>95.0</v>
      </c>
      <c r="I109" s="39">
        <v>11.0</v>
      </c>
      <c r="J109" s="40">
        <v>10.0</v>
      </c>
      <c r="K109" s="56">
        <f t="shared" si="4"/>
        <v>0.5454545455</v>
      </c>
      <c r="L109" s="56">
        <f t="shared" si="5"/>
        <v>0.4961832061</v>
      </c>
      <c r="M109" s="56">
        <f t="shared" si="6"/>
        <v>0.15625</v>
      </c>
      <c r="N109" s="56">
        <f t="shared" si="7"/>
        <v>0.5264705882</v>
      </c>
      <c r="O109" s="57">
        <f t="shared" si="8"/>
        <v>0.02403846154</v>
      </c>
      <c r="P109" s="140">
        <f t="shared" ref="P109:AD109" si="116">P$5*(POWER($L109,P$1)*POWER($M109,P$2)*POWER($N109,P$3)*POWER($O109,P$4))</f>
        <v>-0.00619</v>
      </c>
      <c r="Q109" s="140">
        <f t="shared" si="116"/>
        <v>0.001908653846</v>
      </c>
      <c r="R109" s="140">
        <f t="shared" si="116"/>
        <v>0.8686764706</v>
      </c>
      <c r="S109" s="140">
        <f t="shared" si="116"/>
        <v>0.040625</v>
      </c>
      <c r="T109" s="140">
        <f t="shared" si="116"/>
        <v>-0.3493129771</v>
      </c>
      <c r="U109" s="140">
        <f t="shared" si="116"/>
        <v>0.0008205436391</v>
      </c>
      <c r="V109" s="140">
        <f t="shared" si="116"/>
        <v>0.03239819005</v>
      </c>
      <c r="W109" s="140">
        <f t="shared" si="116"/>
        <v>-0.05931465398</v>
      </c>
      <c r="X109" s="140">
        <f t="shared" si="116"/>
        <v>0.004920372596</v>
      </c>
      <c r="Y109" s="140">
        <f t="shared" si="116"/>
        <v>0.3068336397</v>
      </c>
      <c r="Z109" s="140">
        <f t="shared" si="116"/>
        <v>0.01955566406</v>
      </c>
      <c r="AA109" s="140">
        <f t="shared" si="116"/>
        <v>-0.03828721374</v>
      </c>
      <c r="AB109" s="140">
        <f t="shared" si="116"/>
        <v>-0.2486870229</v>
      </c>
      <c r="AC109" s="140">
        <f t="shared" si="116"/>
        <v>-0.3589575382</v>
      </c>
      <c r="AD109" s="140">
        <f t="shared" si="116"/>
        <v>0.3299050172</v>
      </c>
      <c r="AE109" s="141">
        <f t="shared" si="10"/>
        <v>0.5448941458</v>
      </c>
      <c r="AF109" s="142">
        <f t="shared" si="11"/>
        <v>0.5454545455</v>
      </c>
      <c r="AG109" s="142">
        <f t="shared" si="12"/>
        <v>0.0005603996688</v>
      </c>
      <c r="AH109" s="143">
        <f t="shared" si="13"/>
        <v>0.0000003140477888</v>
      </c>
      <c r="AI109" s="143">
        <f t="shared" si="14"/>
        <v>0.004449230305</v>
      </c>
    </row>
    <row r="110">
      <c r="A110" s="31">
        <v>101.0</v>
      </c>
      <c r="B110" s="32">
        <v>4550.0</v>
      </c>
      <c r="C110" s="33">
        <v>662.0</v>
      </c>
      <c r="D110" s="55">
        <f t="shared" si="3"/>
        <v>347</v>
      </c>
      <c r="E110" s="35">
        <v>36.0</v>
      </c>
      <c r="F110" s="36">
        <v>87.0</v>
      </c>
      <c r="G110" s="37">
        <v>31.0</v>
      </c>
      <c r="H110" s="38">
        <v>139.0</v>
      </c>
      <c r="I110" s="39">
        <v>11.0</v>
      </c>
      <c r="J110" s="40">
        <v>43.0</v>
      </c>
      <c r="K110" s="56">
        <f t="shared" si="4"/>
        <v>0.252688172</v>
      </c>
      <c r="L110" s="56">
        <f t="shared" si="5"/>
        <v>0.1925465839</v>
      </c>
      <c r="M110" s="56">
        <f t="shared" si="6"/>
        <v>0.04682779456</v>
      </c>
      <c r="N110" s="56">
        <f t="shared" si="7"/>
        <v>0.2247838617</v>
      </c>
      <c r="O110" s="57">
        <f t="shared" si="8"/>
        <v>0.06495468278</v>
      </c>
      <c r="P110" s="140">
        <f t="shared" ref="P110:AD110" si="117">P$5*(POWER($L110,P$1)*POWER($M110,P$2)*POWER($N110,P$3)*POWER($O110,P$4))</f>
        <v>-0.00619</v>
      </c>
      <c r="Q110" s="140">
        <f t="shared" si="117"/>
        <v>0.005157401813</v>
      </c>
      <c r="R110" s="140">
        <f t="shared" si="117"/>
        <v>0.3708933718</v>
      </c>
      <c r="S110" s="140">
        <f t="shared" si="117"/>
        <v>0.01217522659</v>
      </c>
      <c r="T110" s="140">
        <f t="shared" si="117"/>
        <v>-0.135552795</v>
      </c>
      <c r="U110" s="140">
        <f t="shared" si="117"/>
        <v>0.005991137357</v>
      </c>
      <c r="V110" s="140">
        <f t="shared" si="117"/>
        <v>0.03737795694</v>
      </c>
      <c r="W110" s="140">
        <f t="shared" si="117"/>
        <v>-0.01081294588</v>
      </c>
      <c r="X110" s="140">
        <f t="shared" si="117"/>
        <v>0.003984606749</v>
      </c>
      <c r="Y110" s="140">
        <f t="shared" si="117"/>
        <v>0.03926247421</v>
      </c>
      <c r="Z110" s="140">
        <f t="shared" si="117"/>
        <v>0.001756466717</v>
      </c>
      <c r="AA110" s="140">
        <f t="shared" si="117"/>
        <v>-0.0401468353</v>
      </c>
      <c r="AB110" s="140">
        <f t="shared" si="117"/>
        <v>-0.04120385917</v>
      </c>
      <c r="AC110" s="140">
        <f t="shared" si="117"/>
        <v>-0.04174654257</v>
      </c>
      <c r="AD110" s="140">
        <f t="shared" si="117"/>
        <v>0.04967941052</v>
      </c>
      <c r="AE110" s="141">
        <f t="shared" si="10"/>
        <v>0.2506250747</v>
      </c>
      <c r="AF110" s="142">
        <f t="shared" si="11"/>
        <v>0.252688172</v>
      </c>
      <c r="AG110" s="142">
        <f t="shared" si="12"/>
        <v>0.002063097343</v>
      </c>
      <c r="AH110" s="143">
        <f t="shared" si="13"/>
        <v>0.000004256370647</v>
      </c>
      <c r="AI110" s="143">
        <f t="shared" si="14"/>
        <v>0.05110485182</v>
      </c>
    </row>
    <row r="111">
      <c r="A111" s="31">
        <v>78.0</v>
      </c>
      <c r="B111" s="32">
        <v>6549.0</v>
      </c>
      <c r="C111" s="33">
        <v>1590.0</v>
      </c>
      <c r="D111" s="55">
        <f t="shared" si="3"/>
        <v>1178</v>
      </c>
      <c r="E111" s="35">
        <v>266.0</v>
      </c>
      <c r="F111" s="36">
        <v>256.0</v>
      </c>
      <c r="G111" s="37">
        <v>154.0</v>
      </c>
      <c r="H111" s="38">
        <v>366.0</v>
      </c>
      <c r="I111" s="39">
        <v>76.0</v>
      </c>
      <c r="J111" s="40">
        <v>60.0</v>
      </c>
      <c r="K111" s="56">
        <f t="shared" si="4"/>
        <v>0.4830508475</v>
      </c>
      <c r="L111" s="56">
        <f t="shared" si="5"/>
        <v>0.3276595745</v>
      </c>
      <c r="M111" s="56">
        <f t="shared" si="6"/>
        <v>0.09685534591</v>
      </c>
      <c r="N111" s="56">
        <f t="shared" si="7"/>
        <v>0.4210526316</v>
      </c>
      <c r="O111" s="57">
        <f t="shared" si="8"/>
        <v>0.03773584906</v>
      </c>
      <c r="P111" s="140">
        <f t="shared" ref="P111:AD111" si="118">P$5*(POWER($L111,P$1)*POWER($M111,P$2)*POWER($N111,P$3)*POWER($O111,P$4))</f>
        <v>-0.00619</v>
      </c>
      <c r="Q111" s="140">
        <f t="shared" si="118"/>
        <v>0.002996226415</v>
      </c>
      <c r="R111" s="140">
        <f t="shared" si="118"/>
        <v>0.6947368421</v>
      </c>
      <c r="S111" s="140">
        <f t="shared" si="118"/>
        <v>0.02518238994</v>
      </c>
      <c r="T111" s="140">
        <f t="shared" si="118"/>
        <v>-0.2306723404</v>
      </c>
      <c r="U111" s="140">
        <f t="shared" si="118"/>
        <v>0.002022071912</v>
      </c>
      <c r="V111" s="140">
        <f t="shared" si="118"/>
        <v>0.04067527309</v>
      </c>
      <c r="W111" s="140">
        <f t="shared" si="118"/>
        <v>-0.03793905817</v>
      </c>
      <c r="X111" s="140">
        <f t="shared" si="118"/>
        <v>0.004787943515</v>
      </c>
      <c r="Y111" s="140">
        <f t="shared" si="118"/>
        <v>0.1521138696</v>
      </c>
      <c r="Z111" s="140">
        <f t="shared" si="118"/>
        <v>0.007514147383</v>
      </c>
      <c r="AA111" s="140">
        <f t="shared" si="118"/>
        <v>-0.0396900843</v>
      </c>
      <c r="AB111" s="140">
        <f t="shared" si="118"/>
        <v>-0.1313397536</v>
      </c>
      <c r="AC111" s="140">
        <f t="shared" si="118"/>
        <v>-0.146935742</v>
      </c>
      <c r="AD111" s="140">
        <f t="shared" si="118"/>
        <v>0.1438634676</v>
      </c>
      <c r="AE111" s="141">
        <f t="shared" si="10"/>
        <v>0.481125253</v>
      </c>
      <c r="AF111" s="142">
        <f t="shared" si="11"/>
        <v>0.4830508475</v>
      </c>
      <c r="AG111" s="142">
        <f t="shared" si="12"/>
        <v>0.001925594434</v>
      </c>
      <c r="AH111" s="143">
        <f t="shared" si="13"/>
        <v>0.000003707913926</v>
      </c>
      <c r="AI111" s="143">
        <f t="shared" si="14"/>
        <v>0.00001848013681</v>
      </c>
    </row>
    <row r="112">
      <c r="A112" s="31">
        <v>174.0</v>
      </c>
      <c r="B112" s="32">
        <v>7706.0</v>
      </c>
      <c r="C112" s="33">
        <v>1254.0</v>
      </c>
      <c r="D112" s="55">
        <f t="shared" si="3"/>
        <v>982</v>
      </c>
      <c r="E112" s="35">
        <v>308.0</v>
      </c>
      <c r="F112" s="36">
        <v>158.0</v>
      </c>
      <c r="G112" s="37">
        <v>121.0</v>
      </c>
      <c r="H112" s="38">
        <v>319.0</v>
      </c>
      <c r="I112" s="39">
        <v>50.0</v>
      </c>
      <c r="J112" s="40">
        <v>26.0</v>
      </c>
      <c r="K112" s="56">
        <f t="shared" si="4"/>
        <v>0.5288035451</v>
      </c>
      <c r="L112" s="56">
        <f t="shared" si="5"/>
        <v>0.3967213115</v>
      </c>
      <c r="M112" s="56">
        <f t="shared" si="6"/>
        <v>0.09649122807</v>
      </c>
      <c r="N112" s="56">
        <f t="shared" si="7"/>
        <v>0.4877800407</v>
      </c>
      <c r="O112" s="57">
        <f t="shared" si="8"/>
        <v>0.02073365231</v>
      </c>
      <c r="P112" s="140">
        <f t="shared" ref="P112:AD112" si="119">P$5*(POWER($L112,P$1)*POWER($M112,P$2)*POWER($N112,P$3)*POWER($O112,P$4))</f>
        <v>-0.00619</v>
      </c>
      <c r="Q112" s="140">
        <f t="shared" si="119"/>
        <v>0.001646251994</v>
      </c>
      <c r="R112" s="140">
        <f t="shared" si="119"/>
        <v>0.8048370672</v>
      </c>
      <c r="S112" s="140">
        <f t="shared" si="119"/>
        <v>0.0250877193</v>
      </c>
      <c r="T112" s="140">
        <f t="shared" si="119"/>
        <v>-0.2792918033</v>
      </c>
      <c r="U112" s="140">
        <f t="shared" si="119"/>
        <v>0.0006104357603</v>
      </c>
      <c r="V112" s="140">
        <f t="shared" si="119"/>
        <v>0.02589046213</v>
      </c>
      <c r="W112" s="140">
        <f t="shared" si="119"/>
        <v>-0.05091688478</v>
      </c>
      <c r="X112" s="140">
        <f t="shared" si="119"/>
        <v>0.002620806402</v>
      </c>
      <c r="Y112" s="140">
        <f t="shared" si="119"/>
        <v>0.1755580269</v>
      </c>
      <c r="Z112" s="140">
        <f t="shared" si="119"/>
        <v>0.007457756233</v>
      </c>
      <c r="AA112" s="140">
        <f t="shared" si="119"/>
        <v>-0.02640379638</v>
      </c>
      <c r="AB112" s="140">
        <f t="shared" si="119"/>
        <v>-0.1842241261</v>
      </c>
      <c r="AC112" s="140">
        <f t="shared" si="119"/>
        <v>-0.1772369859</v>
      </c>
      <c r="AD112" s="140">
        <f t="shared" si="119"/>
        <v>0.2108996506</v>
      </c>
      <c r="AE112" s="141">
        <f t="shared" si="10"/>
        <v>0.5303445802</v>
      </c>
      <c r="AF112" s="142">
        <f t="shared" si="11"/>
        <v>0.5288035451</v>
      </c>
      <c r="AG112" s="142">
        <f t="shared" si="12"/>
        <v>-0.001541035131</v>
      </c>
      <c r="AH112" s="143">
        <f t="shared" si="13"/>
        <v>0.000002374789276</v>
      </c>
      <c r="AI112" s="143">
        <f t="shared" si="14"/>
        <v>0.002505157713</v>
      </c>
    </row>
    <row r="113">
      <c r="A113" s="31">
        <v>335.0</v>
      </c>
      <c r="B113" s="32">
        <v>1307.0</v>
      </c>
      <c r="C113" s="33">
        <v>2077.0</v>
      </c>
      <c r="D113" s="55">
        <f t="shared" si="3"/>
        <v>1655</v>
      </c>
      <c r="E113" s="35">
        <v>467.0</v>
      </c>
      <c r="F113" s="36">
        <v>314.0</v>
      </c>
      <c r="G113" s="37">
        <v>230.0</v>
      </c>
      <c r="H113" s="38">
        <v>519.0</v>
      </c>
      <c r="I113" s="39">
        <v>78.0</v>
      </c>
      <c r="J113" s="40">
        <v>47.0</v>
      </c>
      <c r="K113" s="56">
        <f t="shared" si="4"/>
        <v>0.5122180451</v>
      </c>
      <c r="L113" s="56">
        <f t="shared" si="5"/>
        <v>0.3891708968</v>
      </c>
      <c r="M113" s="56">
        <f t="shared" si="6"/>
        <v>0.1107366394</v>
      </c>
      <c r="N113" s="56">
        <f t="shared" si="7"/>
        <v>0.4682779456</v>
      </c>
      <c r="O113" s="57">
        <f t="shared" si="8"/>
        <v>0.02262879153</v>
      </c>
      <c r="P113" s="140">
        <f t="shared" ref="P113:AD113" si="120">P$5*(POWER($L113,P$1)*POWER($M113,P$2)*POWER($N113,P$3)*POWER($O113,P$4))</f>
        <v>-0.00619</v>
      </c>
      <c r="Q113" s="140">
        <f t="shared" si="120"/>
        <v>0.001796726047</v>
      </c>
      <c r="R113" s="140">
        <f t="shared" si="120"/>
        <v>0.7726586103</v>
      </c>
      <c r="S113" s="140">
        <f t="shared" si="120"/>
        <v>0.02879152624</v>
      </c>
      <c r="T113" s="140">
        <f t="shared" si="120"/>
        <v>-0.2739763113</v>
      </c>
      <c r="U113" s="140">
        <f t="shared" si="120"/>
        <v>0.0007271283324</v>
      </c>
      <c r="V113" s="140">
        <f t="shared" si="120"/>
        <v>0.02712720386</v>
      </c>
      <c r="W113" s="140">
        <f t="shared" si="120"/>
        <v>-0.04692682615</v>
      </c>
      <c r="X113" s="140">
        <f t="shared" si="120"/>
        <v>0.003282645588</v>
      </c>
      <c r="Y113" s="140">
        <f t="shared" si="120"/>
        <v>0.193421112</v>
      </c>
      <c r="Z113" s="140">
        <f t="shared" si="120"/>
        <v>0.009822345245</v>
      </c>
      <c r="AA113" s="140">
        <f t="shared" si="120"/>
        <v>-0.02826875936</v>
      </c>
      <c r="AB113" s="140">
        <f t="shared" si="120"/>
        <v>-0.1734926209</v>
      </c>
      <c r="AC113" s="140">
        <f t="shared" si="120"/>
        <v>-0.1995320597</v>
      </c>
      <c r="AD113" s="140">
        <f t="shared" si="120"/>
        <v>0.2029483425</v>
      </c>
      <c r="AE113" s="141">
        <f t="shared" si="10"/>
        <v>0.5121890625</v>
      </c>
      <c r="AF113" s="142">
        <f t="shared" si="11"/>
        <v>0.5122180451</v>
      </c>
      <c r="AG113" s="142">
        <f t="shared" si="12"/>
        <v>0.00002898259575</v>
      </c>
      <c r="AH113" s="143">
        <f t="shared" si="13"/>
        <v>0.0000000008399908565</v>
      </c>
      <c r="AI113" s="143">
        <f t="shared" si="14"/>
        <v>0.001119976544</v>
      </c>
    </row>
    <row r="114">
      <c r="A114" s="31">
        <v>869.0</v>
      </c>
      <c r="B114" s="32" t="s">
        <v>87</v>
      </c>
      <c r="C114" s="33">
        <v>1006.0</v>
      </c>
      <c r="D114" s="55">
        <f t="shared" si="3"/>
        <v>858</v>
      </c>
      <c r="E114" s="35">
        <v>181.0</v>
      </c>
      <c r="F114" s="36">
        <v>113.0</v>
      </c>
      <c r="G114" s="37">
        <v>203.0</v>
      </c>
      <c r="H114" s="38">
        <v>296.0</v>
      </c>
      <c r="I114" s="39">
        <v>50.0</v>
      </c>
      <c r="J114" s="40">
        <v>15.0</v>
      </c>
      <c r="K114" s="56">
        <f t="shared" si="4"/>
        <v>0.4383301708</v>
      </c>
      <c r="L114" s="56">
        <f t="shared" si="5"/>
        <v>0.6132930514</v>
      </c>
      <c r="M114" s="56">
        <f t="shared" si="6"/>
        <v>0.2017892644</v>
      </c>
      <c r="N114" s="56">
        <f t="shared" si="7"/>
        <v>0.5058275058</v>
      </c>
      <c r="O114" s="57">
        <f t="shared" si="8"/>
        <v>0.01491053678</v>
      </c>
      <c r="P114" s="140">
        <f t="shared" ref="P114:AD114" si="121">P$5*(POWER($L114,P$1)*POWER($M114,P$2)*POWER($N114,P$3)*POWER($O114,P$4))</f>
        <v>-0.00619</v>
      </c>
      <c r="Q114" s="140">
        <f t="shared" si="121"/>
        <v>0.00118389662</v>
      </c>
      <c r="R114" s="140">
        <f t="shared" si="121"/>
        <v>0.8346153846</v>
      </c>
      <c r="S114" s="140">
        <f t="shared" si="121"/>
        <v>0.05246520875</v>
      </c>
      <c r="T114" s="140">
        <f t="shared" si="121"/>
        <v>-0.4317583082</v>
      </c>
      <c r="U114" s="140">
        <f t="shared" si="121"/>
        <v>0.000315700232</v>
      </c>
      <c r="V114" s="140">
        <f t="shared" si="121"/>
        <v>0.01930792865</v>
      </c>
      <c r="W114" s="140">
        <f t="shared" si="121"/>
        <v>-0.05475435365</v>
      </c>
      <c r="X114" s="140">
        <f t="shared" si="121"/>
        <v>0.003941509986</v>
      </c>
      <c r="Y114" s="140">
        <f t="shared" si="121"/>
        <v>0.38072319</v>
      </c>
      <c r="Z114" s="140">
        <f t="shared" si="121"/>
        <v>0.03261584469</v>
      </c>
      <c r="AA114" s="140">
        <f t="shared" si="121"/>
        <v>-0.0293539368</v>
      </c>
      <c r="AB114" s="140">
        <f t="shared" si="121"/>
        <v>-0.2953299108</v>
      </c>
      <c r="AC114" s="140">
        <f t="shared" si="121"/>
        <v>-0.5729900656</v>
      </c>
      <c r="AD114" s="140">
        <f t="shared" si="121"/>
        <v>0.5040120116</v>
      </c>
      <c r="AE114" s="141">
        <f t="shared" si="10"/>
        <v>0.4388041001</v>
      </c>
      <c r="AF114" s="142">
        <f t="shared" si="11"/>
        <v>0.4383301708</v>
      </c>
      <c r="AG114" s="142">
        <f t="shared" si="12"/>
        <v>-0.000473929308</v>
      </c>
      <c r="AH114" s="143">
        <f t="shared" si="13"/>
        <v>0.000000224608989</v>
      </c>
      <c r="AI114" s="143">
        <f t="shared" si="14"/>
        <v>0.001633923832</v>
      </c>
    </row>
    <row r="115">
      <c r="A115" s="31">
        <v>365.0</v>
      </c>
      <c r="B115" s="32">
        <v>7633.0</v>
      </c>
      <c r="C115" s="33">
        <v>1178.0</v>
      </c>
      <c r="D115" s="55">
        <f t="shared" si="3"/>
        <v>973</v>
      </c>
      <c r="E115" s="35">
        <v>280.0</v>
      </c>
      <c r="F115" s="36">
        <v>141.0</v>
      </c>
      <c r="G115" s="37">
        <v>181.0</v>
      </c>
      <c r="H115" s="38">
        <v>313.0</v>
      </c>
      <c r="I115" s="39">
        <v>36.0</v>
      </c>
      <c r="J115" s="40">
        <v>22.0</v>
      </c>
      <c r="K115" s="56">
        <f t="shared" si="4"/>
        <v>0.5023847377</v>
      </c>
      <c r="L115" s="56">
        <f t="shared" si="5"/>
        <v>0.5261627907</v>
      </c>
      <c r="M115" s="56">
        <f t="shared" si="6"/>
        <v>0.1536502547</v>
      </c>
      <c r="N115" s="56">
        <f t="shared" si="7"/>
        <v>0.5107913669</v>
      </c>
      <c r="O115" s="57">
        <f t="shared" si="8"/>
        <v>0.01867572156</v>
      </c>
      <c r="P115" s="140">
        <f t="shared" ref="P115:AD115" si="122">P$5*(POWER($L115,P$1)*POWER($M115,P$2)*POWER($N115,P$3)*POWER($O115,P$4))</f>
        <v>-0.00619</v>
      </c>
      <c r="Q115" s="140">
        <f t="shared" si="122"/>
        <v>0.001482852292</v>
      </c>
      <c r="R115" s="140">
        <f t="shared" si="122"/>
        <v>0.8428057554</v>
      </c>
      <c r="S115" s="140">
        <f t="shared" si="122"/>
        <v>0.03994906621</v>
      </c>
      <c r="T115" s="140">
        <f t="shared" si="122"/>
        <v>-0.3704186047</v>
      </c>
      <c r="U115" s="140">
        <f t="shared" si="122"/>
        <v>0.0004952712577</v>
      </c>
      <c r="V115" s="140">
        <f t="shared" si="122"/>
        <v>0.0244208572</v>
      </c>
      <c r="W115" s="140">
        <f t="shared" si="122"/>
        <v>-0.05583427359</v>
      </c>
      <c r="X115" s="140">
        <f t="shared" si="122"/>
        <v>0.00375908348</v>
      </c>
      <c r="Y115" s="140">
        <f t="shared" si="122"/>
        <v>0.2927424241</v>
      </c>
      <c r="Z115" s="140">
        <f t="shared" si="122"/>
        <v>0.01891032901</v>
      </c>
      <c r="AA115" s="140">
        <f t="shared" si="122"/>
        <v>-0.03154296798</v>
      </c>
      <c r="AB115" s="140">
        <f t="shared" si="122"/>
        <v>-0.2558589593</v>
      </c>
      <c r="AC115" s="140">
        <f t="shared" si="122"/>
        <v>-0.3743125666</v>
      </c>
      <c r="AD115" s="140">
        <f t="shared" si="122"/>
        <v>0.3709753583</v>
      </c>
      <c r="AE115" s="141">
        <f t="shared" si="10"/>
        <v>0.501383625</v>
      </c>
      <c r="AF115" s="142">
        <f t="shared" si="11"/>
        <v>0.5023847377</v>
      </c>
      <c r="AG115" s="142">
        <f t="shared" si="12"/>
        <v>0.00100111266</v>
      </c>
      <c r="AH115" s="143">
        <f t="shared" si="13"/>
        <v>0.000001002226559</v>
      </c>
      <c r="AI115" s="143">
        <f t="shared" si="14"/>
        <v>0.0005585065505</v>
      </c>
    </row>
    <row r="116">
      <c r="A116" s="31">
        <v>52.0</v>
      </c>
      <c r="B116" s="32">
        <v>7653.0</v>
      </c>
      <c r="C116" s="33">
        <v>1065.0</v>
      </c>
      <c r="D116" s="55">
        <f t="shared" si="3"/>
        <v>881</v>
      </c>
      <c r="E116" s="35">
        <v>330.0</v>
      </c>
      <c r="F116" s="36">
        <v>115.0</v>
      </c>
      <c r="G116" s="37">
        <v>151.0</v>
      </c>
      <c r="H116" s="38">
        <v>212.0</v>
      </c>
      <c r="I116" s="39">
        <v>58.0</v>
      </c>
      <c r="J116" s="40">
        <v>15.0</v>
      </c>
      <c r="K116" s="56">
        <f t="shared" si="4"/>
        <v>0.6466666667</v>
      </c>
      <c r="L116" s="56">
        <f t="shared" si="5"/>
        <v>0.537366548</v>
      </c>
      <c r="M116" s="56">
        <f t="shared" si="6"/>
        <v>0.1417840376</v>
      </c>
      <c r="N116" s="56">
        <f t="shared" si="7"/>
        <v>0.6118047673</v>
      </c>
      <c r="O116" s="57">
        <f t="shared" si="8"/>
        <v>0.01408450704</v>
      </c>
      <c r="P116" s="140">
        <f t="shared" ref="P116:AD116" si="123">P$5*(POWER($L116,P$1)*POWER($M116,P$2)*POWER($N116,P$3)*POWER($O116,P$4))</f>
        <v>-0.00619</v>
      </c>
      <c r="Q116" s="140">
        <f t="shared" si="123"/>
        <v>0.001118309859</v>
      </c>
      <c r="R116" s="140">
        <f t="shared" si="123"/>
        <v>1.009477866</v>
      </c>
      <c r="S116" s="140">
        <f t="shared" si="123"/>
        <v>0.03686384977</v>
      </c>
      <c r="T116" s="140">
        <f t="shared" si="123"/>
        <v>-0.3783060498</v>
      </c>
      <c r="U116" s="140">
        <f t="shared" si="123"/>
        <v>0.0002816901408</v>
      </c>
      <c r="V116" s="140">
        <f t="shared" si="123"/>
        <v>0.0220594395</v>
      </c>
      <c r="W116" s="140">
        <f t="shared" si="123"/>
        <v>-0.08010128569</v>
      </c>
      <c r="X116" s="140">
        <f t="shared" si="123"/>
        <v>0.002616015341</v>
      </c>
      <c r="Y116" s="140">
        <f t="shared" si="123"/>
        <v>0.3235556799</v>
      </c>
      <c r="Z116" s="140">
        <f t="shared" si="123"/>
        <v>0.01610227336</v>
      </c>
      <c r="AA116" s="140">
        <f t="shared" si="123"/>
        <v>-0.02429502281</v>
      </c>
      <c r="AB116" s="140">
        <f t="shared" si="123"/>
        <v>-0.3129827719</v>
      </c>
      <c r="AC116" s="140">
        <f t="shared" si="123"/>
        <v>-0.3527596946</v>
      </c>
      <c r="AD116" s="140">
        <f t="shared" si="123"/>
        <v>0.3869421613</v>
      </c>
      <c r="AE116" s="141">
        <f t="shared" si="10"/>
        <v>0.6443824604</v>
      </c>
      <c r="AF116" s="142">
        <f t="shared" si="11"/>
        <v>0.6466666667</v>
      </c>
      <c r="AG116" s="142">
        <f t="shared" si="12"/>
        <v>0.002284206247</v>
      </c>
      <c r="AH116" s="143">
        <f t="shared" si="13"/>
        <v>0.000005217598181</v>
      </c>
      <c r="AI116" s="143">
        <f t="shared" si="14"/>
        <v>0.02819533713</v>
      </c>
    </row>
    <row r="117">
      <c r="A117" s="31">
        <v>529.0</v>
      </c>
      <c r="B117" s="32">
        <v>7733.0</v>
      </c>
      <c r="C117" s="33">
        <v>1172.0</v>
      </c>
      <c r="D117" s="55">
        <f t="shared" si="3"/>
        <v>929</v>
      </c>
      <c r="E117" s="35">
        <v>277.0</v>
      </c>
      <c r="F117" s="36">
        <v>169.0</v>
      </c>
      <c r="G117" s="37">
        <v>130.0</v>
      </c>
      <c r="H117" s="38">
        <v>274.0</v>
      </c>
      <c r="I117" s="39">
        <v>54.0</v>
      </c>
      <c r="J117" s="40">
        <v>25.0</v>
      </c>
      <c r="K117" s="56">
        <f t="shared" si="4"/>
        <v>0.547107438</v>
      </c>
      <c r="L117" s="56">
        <f t="shared" si="5"/>
        <v>0.4012345679</v>
      </c>
      <c r="M117" s="56">
        <f t="shared" si="6"/>
        <v>0.1109215017</v>
      </c>
      <c r="N117" s="56">
        <f t="shared" si="7"/>
        <v>0.4962325081</v>
      </c>
      <c r="O117" s="57">
        <f t="shared" si="8"/>
        <v>0.02133105802</v>
      </c>
      <c r="P117" s="140">
        <f t="shared" ref="P117:AD117" si="124">P$5*(POWER($L117,P$1)*POWER($M117,P$2)*POWER($N117,P$3)*POWER($O117,P$4))</f>
        <v>-0.00619</v>
      </c>
      <c r="Q117" s="140">
        <f t="shared" si="124"/>
        <v>0.001693686007</v>
      </c>
      <c r="R117" s="140">
        <f t="shared" si="124"/>
        <v>0.8187836383</v>
      </c>
      <c r="S117" s="140">
        <f t="shared" si="124"/>
        <v>0.02883959044</v>
      </c>
      <c r="T117" s="140">
        <f t="shared" si="124"/>
        <v>-0.2824691358</v>
      </c>
      <c r="U117" s="140">
        <f t="shared" si="124"/>
        <v>0.0006461199315</v>
      </c>
      <c r="V117" s="140">
        <f t="shared" si="124"/>
        <v>0.02709802092</v>
      </c>
      <c r="W117" s="140">
        <f t="shared" si="124"/>
        <v>-0.05269679424</v>
      </c>
      <c r="X117" s="140">
        <f t="shared" si="124"/>
        <v>0.003099555615</v>
      </c>
      <c r="Y117" s="140">
        <f t="shared" si="124"/>
        <v>0.2053098491</v>
      </c>
      <c r="Z117" s="140">
        <f t="shared" si="124"/>
        <v>0.009855167212</v>
      </c>
      <c r="AA117" s="140">
        <f t="shared" si="124"/>
        <v>-0.02747361269</v>
      </c>
      <c r="AB117" s="140">
        <f t="shared" si="124"/>
        <v>-0.1895485654</v>
      </c>
      <c r="AC117" s="140">
        <f t="shared" si="124"/>
        <v>-0.2060606539</v>
      </c>
      <c r="AD117" s="140">
        <f t="shared" si="124"/>
        <v>0.2157254992</v>
      </c>
      <c r="AE117" s="141">
        <f t="shared" si="10"/>
        <v>0.5466123646</v>
      </c>
      <c r="AF117" s="142">
        <f t="shared" si="11"/>
        <v>0.547107438</v>
      </c>
      <c r="AG117" s="142">
        <f t="shared" si="12"/>
        <v>0.000495073397</v>
      </c>
      <c r="AH117" s="143">
        <f t="shared" si="13"/>
        <v>0.0000002450976684</v>
      </c>
      <c r="AI117" s="143">
        <f t="shared" si="14"/>
        <v>0.004672466659</v>
      </c>
    </row>
    <row r="118">
      <c r="A118" s="31">
        <v>140.0</v>
      </c>
      <c r="B118" s="32" t="s">
        <v>88</v>
      </c>
      <c r="C118" s="33">
        <v>568.0</v>
      </c>
      <c r="D118" s="55">
        <f t="shared" si="3"/>
        <v>432</v>
      </c>
      <c r="E118" s="35">
        <v>77.0</v>
      </c>
      <c r="F118" s="36">
        <v>71.0</v>
      </c>
      <c r="G118" s="37">
        <v>64.0</v>
      </c>
      <c r="H118" s="38">
        <v>174.0</v>
      </c>
      <c r="I118" s="39">
        <v>27.0</v>
      </c>
      <c r="J118" s="40">
        <v>19.0</v>
      </c>
      <c r="K118" s="56">
        <f t="shared" si="4"/>
        <v>0.3741007194</v>
      </c>
      <c r="L118" s="56">
        <f t="shared" si="5"/>
        <v>0.4155844156</v>
      </c>
      <c r="M118" s="56">
        <f t="shared" si="6"/>
        <v>0.1126760563</v>
      </c>
      <c r="N118" s="56">
        <f t="shared" si="7"/>
        <v>0.3888888889</v>
      </c>
      <c r="O118" s="57">
        <f t="shared" si="8"/>
        <v>0.03345070423</v>
      </c>
      <c r="P118" s="140">
        <f t="shared" ref="P118:AD118" si="125">P$5*(POWER($L118,P$1)*POWER($M118,P$2)*POWER($N118,P$3)*POWER($O118,P$4))</f>
        <v>-0.00619</v>
      </c>
      <c r="Q118" s="140">
        <f t="shared" si="125"/>
        <v>0.002655985915</v>
      </c>
      <c r="R118" s="140">
        <f t="shared" si="125"/>
        <v>0.6416666667</v>
      </c>
      <c r="S118" s="140">
        <f t="shared" si="125"/>
        <v>0.02929577465</v>
      </c>
      <c r="T118" s="140">
        <f t="shared" si="125"/>
        <v>-0.2925714286</v>
      </c>
      <c r="U118" s="140">
        <f t="shared" si="125"/>
        <v>0.001588908451</v>
      </c>
      <c r="V118" s="140">
        <f t="shared" si="125"/>
        <v>0.03330203443</v>
      </c>
      <c r="W118" s="140">
        <f t="shared" si="125"/>
        <v>-0.03236419753</v>
      </c>
      <c r="X118" s="140">
        <f t="shared" si="125"/>
        <v>0.004937512398</v>
      </c>
      <c r="Y118" s="140">
        <f t="shared" si="125"/>
        <v>0.1634428795</v>
      </c>
      <c r="Z118" s="140">
        <f t="shared" si="125"/>
        <v>0.01016941083</v>
      </c>
      <c r="AA118" s="140">
        <f t="shared" si="125"/>
        <v>-0.04462410829</v>
      </c>
      <c r="AB118" s="140">
        <f t="shared" si="125"/>
        <v>-0.1538585859</v>
      </c>
      <c r="AC118" s="140">
        <f t="shared" si="125"/>
        <v>-0.2168062923</v>
      </c>
      <c r="AD118" s="140">
        <f t="shared" si="125"/>
        <v>0.2314319447</v>
      </c>
      <c r="AE118" s="141">
        <f t="shared" si="10"/>
        <v>0.372076505</v>
      </c>
      <c r="AF118" s="142">
        <f t="shared" si="11"/>
        <v>0.3741007194</v>
      </c>
      <c r="AG118" s="142">
        <f t="shared" si="12"/>
        <v>0.002024214454</v>
      </c>
      <c r="AH118" s="143">
        <f t="shared" si="13"/>
        <v>0.000004097444155</v>
      </c>
      <c r="AI118" s="143">
        <f t="shared" si="14"/>
        <v>0.01095188937</v>
      </c>
    </row>
    <row r="119">
      <c r="A119" s="31">
        <v>781.0</v>
      </c>
      <c r="B119" s="32">
        <v>6703.0</v>
      </c>
      <c r="C119" s="33">
        <v>1840.0</v>
      </c>
      <c r="D119" s="55">
        <f t="shared" si="3"/>
        <v>1292</v>
      </c>
      <c r="E119" s="35">
        <v>241.0</v>
      </c>
      <c r="F119" s="36">
        <v>241.0</v>
      </c>
      <c r="G119" s="37">
        <v>179.0</v>
      </c>
      <c r="H119" s="38">
        <v>482.0</v>
      </c>
      <c r="I119" s="39">
        <v>70.0</v>
      </c>
      <c r="J119" s="40">
        <v>79.0</v>
      </c>
      <c r="K119" s="56">
        <f t="shared" si="4"/>
        <v>0.3921815889</v>
      </c>
      <c r="L119" s="56">
        <f t="shared" si="5"/>
        <v>0.3587174349</v>
      </c>
      <c r="M119" s="56">
        <f t="shared" si="6"/>
        <v>0.0972826087</v>
      </c>
      <c r="N119" s="56">
        <f t="shared" si="7"/>
        <v>0.3792569659</v>
      </c>
      <c r="O119" s="57">
        <f t="shared" si="8"/>
        <v>0.04293478261</v>
      </c>
      <c r="P119" s="140">
        <f t="shared" ref="P119:AD119" si="126">P$5*(POWER($L119,P$1)*POWER($M119,P$2)*POWER($N119,P$3)*POWER($O119,P$4))</f>
        <v>-0.00619</v>
      </c>
      <c r="Q119" s="140">
        <f t="shared" si="126"/>
        <v>0.003409021739</v>
      </c>
      <c r="R119" s="140">
        <f t="shared" si="126"/>
        <v>0.6257739938</v>
      </c>
      <c r="S119" s="140">
        <f t="shared" si="126"/>
        <v>0.02529347826</v>
      </c>
      <c r="T119" s="140">
        <f t="shared" si="126"/>
        <v>-0.2525370741</v>
      </c>
      <c r="U119" s="140">
        <f t="shared" si="126"/>
        <v>0.002617621692</v>
      </c>
      <c r="V119" s="140">
        <f t="shared" si="126"/>
        <v>0.04168528739</v>
      </c>
      <c r="W119" s="140">
        <f t="shared" si="126"/>
        <v>-0.03078087109</v>
      </c>
      <c r="X119" s="140">
        <f t="shared" si="126"/>
        <v>0.005471618029</v>
      </c>
      <c r="Y119" s="140">
        <f t="shared" si="126"/>
        <v>0.1376187492</v>
      </c>
      <c r="Z119" s="140">
        <f t="shared" si="126"/>
        <v>0.00758058867</v>
      </c>
      <c r="AA119" s="140">
        <f t="shared" si="126"/>
        <v>-0.04943867082</v>
      </c>
      <c r="AB119" s="140">
        <f t="shared" si="126"/>
        <v>-0.1295158739</v>
      </c>
      <c r="AC119" s="140">
        <f t="shared" si="126"/>
        <v>-0.1615729611</v>
      </c>
      <c r="AD119" s="140">
        <f t="shared" si="126"/>
        <v>0.1724287854</v>
      </c>
      <c r="AE119" s="141">
        <f t="shared" si="10"/>
        <v>0.3918436931</v>
      </c>
      <c r="AF119" s="142">
        <f t="shared" si="11"/>
        <v>0.3921815889</v>
      </c>
      <c r="AG119" s="142">
        <f t="shared" si="12"/>
        <v>0.0003378957828</v>
      </c>
      <c r="AH119" s="143">
        <f t="shared" si="13"/>
        <v>0.00000011417356</v>
      </c>
      <c r="AI119" s="143">
        <f t="shared" si="14"/>
        <v>0.007494435124</v>
      </c>
    </row>
    <row r="120">
      <c r="A120" s="31">
        <v>1019.0</v>
      </c>
      <c r="B120" s="32">
        <v>3734.0</v>
      </c>
      <c r="C120" s="33">
        <v>1680.0</v>
      </c>
      <c r="D120" s="55">
        <f t="shared" si="3"/>
        <v>1352</v>
      </c>
      <c r="E120" s="35">
        <v>424.0</v>
      </c>
      <c r="F120" s="36">
        <v>234.0</v>
      </c>
      <c r="G120" s="37">
        <v>189.0</v>
      </c>
      <c r="H120" s="38">
        <v>339.0</v>
      </c>
      <c r="I120" s="39">
        <v>123.0</v>
      </c>
      <c r="J120" s="40">
        <v>43.0</v>
      </c>
      <c r="K120" s="56">
        <f t="shared" si="4"/>
        <v>0.6173814898</v>
      </c>
      <c r="L120" s="56">
        <f t="shared" si="5"/>
        <v>0.4055793991</v>
      </c>
      <c r="M120" s="56">
        <f t="shared" si="6"/>
        <v>0.1125</v>
      </c>
      <c r="N120" s="56">
        <f t="shared" si="7"/>
        <v>0.5443786982</v>
      </c>
      <c r="O120" s="57">
        <f t="shared" si="8"/>
        <v>0.0255952381</v>
      </c>
      <c r="P120" s="140">
        <f t="shared" ref="P120:AD120" si="127">P$5*(POWER($L120,P$1)*POWER($M120,P$2)*POWER($N120,P$3)*POWER($O120,P$4))</f>
        <v>-0.00619</v>
      </c>
      <c r="Q120" s="140">
        <f t="shared" si="127"/>
        <v>0.002032261905</v>
      </c>
      <c r="R120" s="140">
        <f t="shared" si="127"/>
        <v>0.8982248521</v>
      </c>
      <c r="S120" s="140">
        <f t="shared" si="127"/>
        <v>0.02925</v>
      </c>
      <c r="T120" s="140">
        <f t="shared" si="127"/>
        <v>-0.285527897</v>
      </c>
      <c r="U120" s="140">
        <f t="shared" si="127"/>
        <v>0.0009302650227</v>
      </c>
      <c r="V120" s="140">
        <f t="shared" si="127"/>
        <v>0.03566976613</v>
      </c>
      <c r="W120" s="140">
        <f t="shared" si="127"/>
        <v>-0.06341850776</v>
      </c>
      <c r="X120" s="140">
        <f t="shared" si="127"/>
        <v>0.003772098214</v>
      </c>
      <c r="Y120" s="140">
        <f t="shared" si="127"/>
        <v>0.2284349112</v>
      </c>
      <c r="Z120" s="140">
        <f t="shared" si="127"/>
        <v>0.01013765625</v>
      </c>
      <c r="AA120" s="140">
        <f t="shared" si="127"/>
        <v>-0.03332269313</v>
      </c>
      <c r="AB120" s="140">
        <f t="shared" si="127"/>
        <v>-0.2101909236</v>
      </c>
      <c r="AC120" s="140">
        <f t="shared" si="127"/>
        <v>-0.2112561695</v>
      </c>
      <c r="AD120" s="140">
        <f t="shared" si="127"/>
        <v>0.2204228297</v>
      </c>
      <c r="AE120" s="141">
        <f t="shared" si="10"/>
        <v>0.6189684495</v>
      </c>
      <c r="AF120" s="142">
        <f t="shared" si="11"/>
        <v>0.6173814898</v>
      </c>
      <c r="AG120" s="142">
        <f t="shared" si="12"/>
        <v>-0.001586959618</v>
      </c>
      <c r="AH120" s="143">
        <f t="shared" si="13"/>
        <v>0.000002518440829</v>
      </c>
      <c r="AI120" s="143">
        <f t="shared" si="14"/>
        <v>0.01921813698</v>
      </c>
    </row>
    <row r="121">
      <c r="A121" s="31">
        <v>639.0</v>
      </c>
      <c r="B121" s="32">
        <v>7405.0</v>
      </c>
      <c r="C121" s="33">
        <v>1651.0</v>
      </c>
      <c r="D121" s="55">
        <f t="shared" si="3"/>
        <v>1303</v>
      </c>
      <c r="E121" s="35">
        <v>380.0</v>
      </c>
      <c r="F121" s="36">
        <v>242.0</v>
      </c>
      <c r="G121" s="37">
        <v>176.0</v>
      </c>
      <c r="H121" s="38">
        <v>379.0</v>
      </c>
      <c r="I121" s="39">
        <v>90.0</v>
      </c>
      <c r="J121" s="40">
        <v>36.0</v>
      </c>
      <c r="K121" s="56">
        <f t="shared" si="4"/>
        <v>0.5535924617</v>
      </c>
      <c r="L121" s="56">
        <f t="shared" si="5"/>
        <v>0.3876651982</v>
      </c>
      <c r="M121" s="56">
        <f t="shared" si="6"/>
        <v>0.1066020594</v>
      </c>
      <c r="N121" s="56">
        <f t="shared" si="7"/>
        <v>0.4957789716</v>
      </c>
      <c r="O121" s="57">
        <f t="shared" si="8"/>
        <v>0.02180496669</v>
      </c>
      <c r="P121" s="140">
        <f t="shared" ref="P121:AD121" si="128">P$5*(POWER($L121,P$1)*POWER($M121,P$2)*POWER($N121,P$3)*POWER($O121,P$4))</f>
        <v>-0.00619</v>
      </c>
      <c r="Q121" s="140">
        <f t="shared" si="128"/>
        <v>0.001731314355</v>
      </c>
      <c r="R121" s="140">
        <f t="shared" si="128"/>
        <v>0.8180353031</v>
      </c>
      <c r="S121" s="140">
        <f t="shared" si="128"/>
        <v>0.02771653543</v>
      </c>
      <c r="T121" s="140">
        <f t="shared" si="128"/>
        <v>-0.2729162996</v>
      </c>
      <c r="U121" s="140">
        <f t="shared" si="128"/>
        <v>0.0006751483325</v>
      </c>
      <c r="V121" s="140">
        <f t="shared" si="128"/>
        <v>0.02767473654</v>
      </c>
      <c r="W121" s="140">
        <f t="shared" si="128"/>
        <v>-0.05260051278</v>
      </c>
      <c r="X121" s="140">
        <f t="shared" si="128"/>
        <v>0.003045035202</v>
      </c>
      <c r="Y121" s="140">
        <f t="shared" si="128"/>
        <v>0.1971344514</v>
      </c>
      <c r="Z121" s="140">
        <f t="shared" si="128"/>
        <v>0.009102563247</v>
      </c>
      <c r="AA121" s="140">
        <f t="shared" si="128"/>
        <v>-0.02713421581</v>
      </c>
      <c r="AB121" s="140">
        <f t="shared" si="128"/>
        <v>-0.1829708332</v>
      </c>
      <c r="AC121" s="140">
        <f t="shared" si="128"/>
        <v>-0.1913389562</v>
      </c>
      <c r="AD121" s="140">
        <f t="shared" si="128"/>
        <v>0.2013809699</v>
      </c>
      <c r="AE121" s="141">
        <f t="shared" si="10"/>
        <v>0.5533452401</v>
      </c>
      <c r="AF121" s="142">
        <f t="shared" si="11"/>
        <v>0.5535924617</v>
      </c>
      <c r="AG121" s="142">
        <f t="shared" si="12"/>
        <v>0.0002472216511</v>
      </c>
      <c r="AH121" s="143">
        <f t="shared" si="13"/>
        <v>0.00000006111854476</v>
      </c>
      <c r="AI121" s="143">
        <f t="shared" si="14"/>
        <v>0.005601095535</v>
      </c>
    </row>
    <row r="122">
      <c r="A122" s="31">
        <v>401.0</v>
      </c>
      <c r="B122" s="32">
        <v>6644.0</v>
      </c>
      <c r="C122" s="33">
        <v>1732.0</v>
      </c>
      <c r="D122" s="55">
        <f t="shared" si="3"/>
        <v>1304</v>
      </c>
      <c r="E122" s="35">
        <v>331.0</v>
      </c>
      <c r="F122" s="36">
        <v>205.0</v>
      </c>
      <c r="G122" s="37">
        <v>203.0</v>
      </c>
      <c r="H122" s="38">
        <v>434.0</v>
      </c>
      <c r="I122" s="39">
        <v>73.0</v>
      </c>
      <c r="J122" s="40">
        <v>58.0</v>
      </c>
      <c r="K122" s="56">
        <f t="shared" si="4"/>
        <v>0.4821002387</v>
      </c>
      <c r="L122" s="56">
        <f t="shared" si="5"/>
        <v>0.4356223176</v>
      </c>
      <c r="M122" s="56">
        <f t="shared" si="6"/>
        <v>0.1172055427</v>
      </c>
      <c r="N122" s="56">
        <f t="shared" si="7"/>
        <v>0.4654907975</v>
      </c>
      <c r="O122" s="57">
        <f t="shared" si="8"/>
        <v>0.03348729792</v>
      </c>
      <c r="P122" s="140">
        <f t="shared" ref="P122:AD122" si="129">P$5*(POWER($L122,P$1)*POWER($M122,P$2)*POWER($N122,P$3)*POWER($O122,P$4))</f>
        <v>-0.00619</v>
      </c>
      <c r="Q122" s="140">
        <f t="shared" si="129"/>
        <v>0.002658891455</v>
      </c>
      <c r="R122" s="140">
        <f t="shared" si="129"/>
        <v>0.768059816</v>
      </c>
      <c r="S122" s="140">
        <f t="shared" si="129"/>
        <v>0.03047344111</v>
      </c>
      <c r="T122" s="140">
        <f t="shared" si="129"/>
        <v>-0.3066781116</v>
      </c>
      <c r="U122" s="140">
        <f t="shared" si="129"/>
        <v>0.001592386753</v>
      </c>
      <c r="V122" s="140">
        <f t="shared" si="129"/>
        <v>0.03990535428</v>
      </c>
      <c r="W122" s="140">
        <f t="shared" si="129"/>
        <v>-0.04636988008</v>
      </c>
      <c r="X122" s="140">
        <f t="shared" si="129"/>
        <v>0.005141614975</v>
      </c>
      <c r="Y122" s="140">
        <f t="shared" si="129"/>
        <v>0.2035017188</v>
      </c>
      <c r="Z122" s="140">
        <f t="shared" si="129"/>
        <v>0.01100344854</v>
      </c>
      <c r="AA122" s="140">
        <f t="shared" si="129"/>
        <v>-0.046826884</v>
      </c>
      <c r="AB122" s="140">
        <f t="shared" si="129"/>
        <v>-0.1930448274</v>
      </c>
      <c r="AC122" s="140">
        <f t="shared" si="129"/>
        <v>-0.2363955312</v>
      </c>
      <c r="AD122" s="140">
        <f t="shared" si="129"/>
        <v>0.2542875168</v>
      </c>
      <c r="AE122" s="141">
        <f t="shared" si="10"/>
        <v>0.4811189544</v>
      </c>
      <c r="AF122" s="142">
        <f t="shared" si="11"/>
        <v>0.4821002387</v>
      </c>
      <c r="AG122" s="142">
        <f t="shared" si="12"/>
        <v>0.0009812842723</v>
      </c>
      <c r="AH122" s="143">
        <f t="shared" si="13"/>
        <v>0.000000962918823</v>
      </c>
      <c r="AI122" s="143">
        <f t="shared" si="14"/>
        <v>0.00001121073902</v>
      </c>
    </row>
    <row r="123">
      <c r="A123" s="31">
        <v>655.0</v>
      </c>
      <c r="B123" s="32" t="s">
        <v>89</v>
      </c>
      <c r="C123" s="33">
        <v>1035.0</v>
      </c>
      <c r="D123" s="55">
        <f t="shared" si="3"/>
        <v>780</v>
      </c>
      <c r="E123" s="35">
        <v>122.0</v>
      </c>
      <c r="F123" s="36">
        <v>132.0</v>
      </c>
      <c r="G123" s="37">
        <v>124.0</v>
      </c>
      <c r="H123" s="38">
        <v>318.0</v>
      </c>
      <c r="I123" s="39">
        <v>46.0</v>
      </c>
      <c r="J123" s="40">
        <v>38.0</v>
      </c>
      <c r="K123" s="56">
        <f t="shared" si="4"/>
        <v>0.3456790123</v>
      </c>
      <c r="L123" s="56">
        <f t="shared" si="5"/>
        <v>0.4217687075</v>
      </c>
      <c r="M123" s="56">
        <f t="shared" si="6"/>
        <v>0.1198067633</v>
      </c>
      <c r="N123" s="56">
        <f t="shared" si="7"/>
        <v>0.3743589744</v>
      </c>
      <c r="O123" s="57">
        <f t="shared" si="8"/>
        <v>0.03671497585</v>
      </c>
      <c r="P123" s="140">
        <f t="shared" ref="P123:AD123" si="130">P$5*(POWER($L123,P$1)*POWER($M123,P$2)*POWER($N123,P$3)*POWER($O123,P$4))</f>
        <v>-0.00619</v>
      </c>
      <c r="Q123" s="140">
        <f t="shared" si="130"/>
        <v>0.002915169082</v>
      </c>
      <c r="R123" s="140">
        <f t="shared" si="130"/>
        <v>0.6176923077</v>
      </c>
      <c r="S123" s="140">
        <f t="shared" si="130"/>
        <v>0.03114975845</v>
      </c>
      <c r="T123" s="140">
        <f t="shared" si="130"/>
        <v>-0.2969251701</v>
      </c>
      <c r="U123" s="140">
        <f t="shared" si="130"/>
        <v>0.001914145021</v>
      </c>
      <c r="V123" s="140">
        <f t="shared" si="130"/>
        <v>0.03518612659</v>
      </c>
      <c r="W123" s="140">
        <f t="shared" si="130"/>
        <v>-0.02999095332</v>
      </c>
      <c r="X123" s="140">
        <f t="shared" si="130"/>
        <v>0.00576230017</v>
      </c>
      <c r="Y123" s="140">
        <f t="shared" si="130"/>
        <v>0.1672932491</v>
      </c>
      <c r="Z123" s="140">
        <f t="shared" si="130"/>
        <v>0.01149728208</v>
      </c>
      <c r="AA123" s="140">
        <f t="shared" si="130"/>
        <v>-0.04970758158</v>
      </c>
      <c r="AB123" s="140">
        <f t="shared" si="130"/>
        <v>-0.1503140415</v>
      </c>
      <c r="AC123" s="140">
        <f t="shared" si="130"/>
        <v>-0.2339573433</v>
      </c>
      <c r="AD123" s="140">
        <f t="shared" si="130"/>
        <v>0.2383710491</v>
      </c>
      <c r="AE123" s="141">
        <f t="shared" si="10"/>
        <v>0.3446962975</v>
      </c>
      <c r="AF123" s="142">
        <f t="shared" si="11"/>
        <v>0.3456790123</v>
      </c>
      <c r="AG123" s="142">
        <f t="shared" si="12"/>
        <v>0.000982714855</v>
      </c>
      <c r="AH123" s="143">
        <f t="shared" si="13"/>
        <v>0.0000009657284863</v>
      </c>
      <c r="AI123" s="143">
        <f t="shared" si="14"/>
        <v>0.01770841858</v>
      </c>
    </row>
    <row r="124">
      <c r="A124" s="31">
        <v>800.0</v>
      </c>
      <c r="B124" s="32">
        <v>4387.0</v>
      </c>
      <c r="C124" s="33">
        <v>2013.0</v>
      </c>
      <c r="D124" s="55">
        <f t="shared" si="3"/>
        <v>1091</v>
      </c>
      <c r="E124" s="35">
        <v>119.0</v>
      </c>
      <c r="F124" s="36">
        <v>264.0</v>
      </c>
      <c r="G124" s="37">
        <v>76.0</v>
      </c>
      <c r="H124" s="38">
        <v>432.0</v>
      </c>
      <c r="I124" s="39">
        <v>59.0</v>
      </c>
      <c r="J124" s="40">
        <v>141.0</v>
      </c>
      <c r="K124" s="56">
        <f t="shared" si="4"/>
        <v>0.2918032787</v>
      </c>
      <c r="L124" s="56">
        <f t="shared" si="5"/>
        <v>0.158004158</v>
      </c>
      <c r="M124" s="56">
        <f t="shared" si="6"/>
        <v>0.03775459513</v>
      </c>
      <c r="N124" s="56">
        <f t="shared" si="7"/>
        <v>0.2328139322</v>
      </c>
      <c r="O124" s="57">
        <f t="shared" si="8"/>
        <v>0.07004470939</v>
      </c>
      <c r="P124" s="140">
        <f t="shared" ref="P124:AD124" si="131">P$5*(POWER($L124,P$1)*POWER($M124,P$2)*POWER($N124,P$3)*POWER($O124,P$4))</f>
        <v>-0.00619</v>
      </c>
      <c r="Q124" s="140">
        <f t="shared" si="131"/>
        <v>0.005561549925</v>
      </c>
      <c r="R124" s="140">
        <f t="shared" si="131"/>
        <v>0.3841429881</v>
      </c>
      <c r="S124" s="140">
        <f t="shared" si="131"/>
        <v>0.009816194734</v>
      </c>
      <c r="T124" s="140">
        <f t="shared" si="131"/>
        <v>-0.1112349272</v>
      </c>
      <c r="U124" s="140">
        <f t="shared" si="131"/>
        <v>0.006966891065</v>
      </c>
      <c r="V124" s="140">
        <f t="shared" si="131"/>
        <v>0.04174690361</v>
      </c>
      <c r="W124" s="140">
        <f t="shared" si="131"/>
        <v>-0.01159929798</v>
      </c>
      <c r="X124" s="140">
        <f t="shared" si="131"/>
        <v>0.003464307634</v>
      </c>
      <c r="Y124" s="140">
        <f t="shared" si="131"/>
        <v>0.03278593815</v>
      </c>
      <c r="Z124" s="140">
        <f t="shared" si="131"/>
        <v>0.001141752972</v>
      </c>
      <c r="AA124" s="140">
        <f t="shared" si="131"/>
        <v>-0.03552621061</v>
      </c>
      <c r="AB124" s="140">
        <f t="shared" si="131"/>
        <v>-0.035019862</v>
      </c>
      <c r="AC124" s="140">
        <f t="shared" si="131"/>
        <v>-0.02761972336</v>
      </c>
      <c r="AD124" s="140">
        <f t="shared" si="131"/>
        <v>0.03345352069</v>
      </c>
      <c r="AE124" s="141">
        <f t="shared" si="10"/>
        <v>0.2918900257</v>
      </c>
      <c r="AF124" s="142">
        <f t="shared" si="11"/>
        <v>0.2918032787</v>
      </c>
      <c r="AG124" s="142">
        <f t="shared" si="12"/>
        <v>-0.00008674698982</v>
      </c>
      <c r="AH124" s="143">
        <f t="shared" si="13"/>
        <v>0.000000007525040243</v>
      </c>
      <c r="AI124" s="143">
        <f t="shared" si="14"/>
        <v>0.03494982234</v>
      </c>
    </row>
    <row r="125">
      <c r="A125" s="31">
        <v>1025.0</v>
      </c>
      <c r="B125" s="32">
        <v>4547.0</v>
      </c>
      <c r="C125" s="33">
        <v>744.0</v>
      </c>
      <c r="D125" s="55">
        <f t="shared" si="3"/>
        <v>391</v>
      </c>
      <c r="E125" s="35">
        <v>42.0</v>
      </c>
      <c r="F125" s="36">
        <v>102.0</v>
      </c>
      <c r="G125" s="37">
        <v>36.0</v>
      </c>
      <c r="H125" s="38">
        <v>141.0</v>
      </c>
      <c r="I125" s="39">
        <v>18.0</v>
      </c>
      <c r="J125" s="40">
        <v>52.0</v>
      </c>
      <c r="K125" s="56">
        <f t="shared" si="4"/>
        <v>0.2985074627</v>
      </c>
      <c r="L125" s="56">
        <f t="shared" si="5"/>
        <v>0.1894736842</v>
      </c>
      <c r="M125" s="56">
        <f t="shared" si="6"/>
        <v>0.04838709677</v>
      </c>
      <c r="N125" s="56">
        <f t="shared" si="7"/>
        <v>0.2455242967</v>
      </c>
      <c r="O125" s="57">
        <f t="shared" si="8"/>
        <v>0.06989247312</v>
      </c>
      <c r="P125" s="140">
        <f t="shared" ref="P125:AD125" si="132">P$5*(POWER($L125,P$1)*POWER($M125,P$2)*POWER($N125,P$3)*POWER($O125,P$4))</f>
        <v>-0.00619</v>
      </c>
      <c r="Q125" s="140">
        <f t="shared" si="132"/>
        <v>0.005549462366</v>
      </c>
      <c r="R125" s="140">
        <f t="shared" si="132"/>
        <v>0.4051150895</v>
      </c>
      <c r="S125" s="140">
        <f t="shared" si="132"/>
        <v>0.01258064516</v>
      </c>
      <c r="T125" s="140">
        <f t="shared" si="132"/>
        <v>-0.1333894737</v>
      </c>
      <c r="U125" s="140">
        <f t="shared" si="132"/>
        <v>0.006936640074</v>
      </c>
      <c r="V125" s="140">
        <f t="shared" si="132"/>
        <v>0.04393036878</v>
      </c>
      <c r="W125" s="140">
        <f t="shared" si="132"/>
        <v>-0.01290038658</v>
      </c>
      <c r="X125" s="140">
        <f t="shared" si="132"/>
        <v>0.004430280957</v>
      </c>
      <c r="Y125" s="140">
        <f t="shared" si="132"/>
        <v>0.04431317548</v>
      </c>
      <c r="Z125" s="140">
        <f t="shared" si="132"/>
        <v>0.001875390219</v>
      </c>
      <c r="AA125" s="140">
        <f t="shared" si="132"/>
        <v>-0.04250933786</v>
      </c>
      <c r="AB125" s="140">
        <f t="shared" si="132"/>
        <v>-0.04428741419</v>
      </c>
      <c r="AC125" s="140">
        <f t="shared" si="132"/>
        <v>-0.04244821732</v>
      </c>
      <c r="AD125" s="140">
        <f t="shared" si="132"/>
        <v>0.04810637119</v>
      </c>
      <c r="AE125" s="141">
        <f t="shared" si="10"/>
        <v>0.2911125941</v>
      </c>
      <c r="AF125" s="142">
        <f t="shared" si="11"/>
        <v>0.2985074627</v>
      </c>
      <c r="AG125" s="142">
        <f t="shared" si="12"/>
        <v>0.007394868568</v>
      </c>
      <c r="AH125" s="143">
        <f t="shared" si="13"/>
        <v>0.00005468408114</v>
      </c>
      <c r="AI125" s="143">
        <f t="shared" si="14"/>
        <v>0.03248809125</v>
      </c>
    </row>
    <row r="126">
      <c r="A126" s="31">
        <v>425.0</v>
      </c>
      <c r="B126" s="32">
        <v>5537.0</v>
      </c>
      <c r="C126" s="33">
        <v>1447.0</v>
      </c>
      <c r="D126" s="55">
        <f t="shared" si="3"/>
        <v>894</v>
      </c>
      <c r="E126" s="35">
        <v>147.0</v>
      </c>
      <c r="F126" s="36">
        <v>213.0</v>
      </c>
      <c r="G126" s="37">
        <v>76.0</v>
      </c>
      <c r="H126" s="38">
        <v>316.0</v>
      </c>
      <c r="I126" s="39">
        <v>51.0</v>
      </c>
      <c r="J126" s="40">
        <v>91.0</v>
      </c>
      <c r="K126" s="56">
        <f t="shared" si="4"/>
        <v>0.3852140078</v>
      </c>
      <c r="L126" s="56">
        <f t="shared" si="5"/>
        <v>0.2</v>
      </c>
      <c r="M126" s="56">
        <f t="shared" si="6"/>
        <v>0.05252246026</v>
      </c>
      <c r="N126" s="56">
        <f t="shared" si="7"/>
        <v>0.3064876957</v>
      </c>
      <c r="O126" s="57">
        <f t="shared" si="8"/>
        <v>0.06288873531</v>
      </c>
      <c r="P126" s="140">
        <f t="shared" ref="P126:AD126" si="133">P$5*(POWER($L126,P$1)*POWER($M126,P$2)*POWER($N126,P$3)*POWER($O126,P$4))</f>
        <v>-0.00619</v>
      </c>
      <c r="Q126" s="140">
        <f t="shared" si="133"/>
        <v>0.004993365584</v>
      </c>
      <c r="R126" s="140">
        <f t="shared" si="133"/>
        <v>0.505704698</v>
      </c>
      <c r="S126" s="140">
        <f t="shared" si="133"/>
        <v>0.01365583967</v>
      </c>
      <c r="T126" s="140">
        <f t="shared" si="133"/>
        <v>-0.1408</v>
      </c>
      <c r="U126" s="140">
        <f t="shared" si="133"/>
        <v>0.005616090102</v>
      </c>
      <c r="V126" s="140">
        <f t="shared" si="133"/>
        <v>0.04934303635</v>
      </c>
      <c r="W126" s="140">
        <f t="shared" si="133"/>
        <v>-0.02010202744</v>
      </c>
      <c r="X126" s="140">
        <f t="shared" si="133"/>
        <v>0.004327023143</v>
      </c>
      <c r="Y126" s="140">
        <f t="shared" si="133"/>
        <v>0.06004362957</v>
      </c>
      <c r="Z126" s="140">
        <f t="shared" si="133"/>
        <v>0.002209645674</v>
      </c>
      <c r="AA126" s="140">
        <f t="shared" si="133"/>
        <v>-0.04037456807</v>
      </c>
      <c r="AB126" s="140">
        <f t="shared" si="133"/>
        <v>-0.05835525727</v>
      </c>
      <c r="AC126" s="140">
        <f t="shared" si="133"/>
        <v>-0.0486357982</v>
      </c>
      <c r="AD126" s="140">
        <f t="shared" si="133"/>
        <v>0.0536</v>
      </c>
      <c r="AE126" s="141">
        <f t="shared" si="10"/>
        <v>0.3850356771</v>
      </c>
      <c r="AF126" s="142">
        <f t="shared" si="11"/>
        <v>0.3852140078</v>
      </c>
      <c r="AG126" s="142">
        <f t="shared" si="12"/>
        <v>0.0001783306814</v>
      </c>
      <c r="AH126" s="143">
        <f t="shared" si="13"/>
        <v>0.00000003180183193</v>
      </c>
      <c r="AI126" s="143">
        <f t="shared" si="14"/>
        <v>0.008749354958</v>
      </c>
    </row>
    <row r="127">
      <c r="A127" s="31">
        <v>376.0</v>
      </c>
      <c r="B127" s="32">
        <v>1617.0</v>
      </c>
      <c r="C127" s="33">
        <v>1609.0</v>
      </c>
      <c r="D127" s="55">
        <f t="shared" si="3"/>
        <v>1162</v>
      </c>
      <c r="E127" s="35">
        <v>230.0</v>
      </c>
      <c r="F127" s="36">
        <v>203.0</v>
      </c>
      <c r="G127" s="37">
        <v>161.0</v>
      </c>
      <c r="H127" s="38">
        <v>438.0</v>
      </c>
      <c r="I127" s="39">
        <v>66.0</v>
      </c>
      <c r="J127" s="40">
        <v>64.0</v>
      </c>
      <c r="K127" s="56">
        <f t="shared" si="4"/>
        <v>0.4032697548</v>
      </c>
      <c r="L127" s="56">
        <f t="shared" si="5"/>
        <v>0.3761682243</v>
      </c>
      <c r="M127" s="56">
        <f t="shared" si="6"/>
        <v>0.1000621504</v>
      </c>
      <c r="N127" s="56">
        <f t="shared" si="7"/>
        <v>0.3932874355</v>
      </c>
      <c r="O127" s="57">
        <f t="shared" si="8"/>
        <v>0.03977625855</v>
      </c>
      <c r="P127" s="140">
        <f t="shared" ref="P127:AD127" si="134">P$5*(POWER($L127,P$1)*POWER($M127,P$2)*POWER($N127,P$3)*POWER($O127,P$4))</f>
        <v>-0.00619</v>
      </c>
      <c r="Q127" s="140">
        <f t="shared" si="134"/>
        <v>0.003158234929</v>
      </c>
      <c r="R127" s="140">
        <f t="shared" si="134"/>
        <v>0.6489242685</v>
      </c>
      <c r="S127" s="140">
        <f t="shared" si="134"/>
        <v>0.02601615911</v>
      </c>
      <c r="T127" s="140">
        <f t="shared" si="134"/>
        <v>-0.2648224299</v>
      </c>
      <c r="U127" s="140">
        <f t="shared" si="134"/>
        <v>0.002246654056</v>
      </c>
      <c r="V127" s="140">
        <f t="shared" si="134"/>
        <v>0.04004736695</v>
      </c>
      <c r="W127" s="140">
        <f t="shared" si="134"/>
        <v>-0.03310045147</v>
      </c>
      <c r="X127" s="140">
        <f t="shared" si="134"/>
        <v>0.005213928334</v>
      </c>
      <c r="Y127" s="140">
        <f t="shared" si="134"/>
        <v>0.1467873857</v>
      </c>
      <c r="Z127" s="140">
        <f t="shared" si="134"/>
        <v>0.008019959589</v>
      </c>
      <c r="AA127" s="140">
        <f t="shared" si="134"/>
        <v>-0.04802983219</v>
      </c>
      <c r="AB127" s="140">
        <f t="shared" si="134"/>
        <v>-0.1408410089</v>
      </c>
      <c r="AC127" s="140">
        <f t="shared" si="134"/>
        <v>-0.1742741327</v>
      </c>
      <c r="AD127" s="140">
        <f t="shared" si="134"/>
        <v>0.1896133942</v>
      </c>
      <c r="AE127" s="141">
        <f t="shared" si="10"/>
        <v>0.4027694962</v>
      </c>
      <c r="AF127" s="142">
        <f t="shared" si="11"/>
        <v>0.4032697548</v>
      </c>
      <c r="AG127" s="142">
        <f t="shared" si="12"/>
        <v>0.0005002585272</v>
      </c>
      <c r="AH127" s="143">
        <f t="shared" si="13"/>
        <v>0.000000250258594</v>
      </c>
      <c r="AI127" s="143">
        <f t="shared" si="14"/>
        <v>0.005697568514</v>
      </c>
    </row>
    <row r="128">
      <c r="A128" s="31">
        <v>200.0</v>
      </c>
      <c r="B128" s="32">
        <v>2652.0</v>
      </c>
      <c r="C128" s="33">
        <v>2307.0</v>
      </c>
      <c r="D128" s="55">
        <f t="shared" si="3"/>
        <v>1772</v>
      </c>
      <c r="E128" s="35">
        <v>465.0</v>
      </c>
      <c r="F128" s="36">
        <v>298.0</v>
      </c>
      <c r="G128" s="37">
        <v>259.0</v>
      </c>
      <c r="H128" s="38">
        <v>540.0</v>
      </c>
      <c r="I128" s="39">
        <v>134.0</v>
      </c>
      <c r="J128" s="40">
        <v>76.0</v>
      </c>
      <c r="K128" s="56">
        <f t="shared" si="4"/>
        <v>0.5258999122</v>
      </c>
      <c r="L128" s="56">
        <f t="shared" si="5"/>
        <v>0.4091627172</v>
      </c>
      <c r="M128" s="56">
        <f t="shared" si="6"/>
        <v>0.1122670134</v>
      </c>
      <c r="N128" s="56">
        <f t="shared" si="7"/>
        <v>0.4841986456</v>
      </c>
      <c r="O128" s="57">
        <f t="shared" si="8"/>
        <v>0.0329432163</v>
      </c>
      <c r="P128" s="140">
        <f t="shared" ref="P128:AD128" si="135">P$5*(POWER($L128,P$1)*POWER($M128,P$2)*POWER($N128,P$3)*POWER($O128,P$4))</f>
        <v>-0.00619</v>
      </c>
      <c r="Q128" s="140">
        <f t="shared" si="135"/>
        <v>0.002615691374</v>
      </c>
      <c r="R128" s="140">
        <f t="shared" si="135"/>
        <v>0.7989277652</v>
      </c>
      <c r="S128" s="140">
        <f t="shared" si="135"/>
        <v>0.02918942349</v>
      </c>
      <c r="T128" s="140">
        <f t="shared" si="135"/>
        <v>-0.2880505529</v>
      </c>
      <c r="U128" s="140">
        <f t="shared" si="135"/>
        <v>0.00154106281</v>
      </c>
      <c r="V128" s="140">
        <f t="shared" si="135"/>
        <v>0.04083471543</v>
      </c>
      <c r="W128" s="140">
        <f t="shared" si="135"/>
        <v>-0.05017194228</v>
      </c>
      <c r="X128" s="140">
        <f t="shared" si="135"/>
        <v>0.004844951824</v>
      </c>
      <c r="Y128" s="140">
        <f t="shared" si="135"/>
        <v>0.2027610687</v>
      </c>
      <c r="Z128" s="140">
        <f t="shared" si="135"/>
        <v>0.01009570973</v>
      </c>
      <c r="AA128" s="140">
        <f t="shared" si="135"/>
        <v>-0.04326802622</v>
      </c>
      <c r="AB128" s="140">
        <f t="shared" si="135"/>
        <v>-0.1886064639</v>
      </c>
      <c r="AC128" s="140">
        <f t="shared" si="135"/>
        <v>-0.2126812551</v>
      </c>
      <c r="AD128" s="140">
        <f t="shared" si="135"/>
        <v>0.2243349331</v>
      </c>
      <c r="AE128" s="141">
        <f t="shared" si="10"/>
        <v>0.5261770812</v>
      </c>
      <c r="AF128" s="142">
        <f t="shared" si="11"/>
        <v>0.5258999122</v>
      </c>
      <c r="AG128" s="142">
        <f t="shared" si="12"/>
        <v>-0.0002771690328</v>
      </c>
      <c r="AH128" s="143">
        <f t="shared" si="13"/>
        <v>0.00000007682267274</v>
      </c>
      <c r="AI128" s="143">
        <f t="shared" si="14"/>
        <v>0.002222926144</v>
      </c>
    </row>
    <row r="129">
      <c r="A129" s="31">
        <v>256.0</v>
      </c>
      <c r="B129" s="32">
        <v>1552.0</v>
      </c>
      <c r="C129" s="33">
        <v>999.0</v>
      </c>
      <c r="D129" s="55">
        <f t="shared" si="3"/>
        <v>821</v>
      </c>
      <c r="E129" s="35">
        <v>244.0</v>
      </c>
      <c r="F129" s="36">
        <v>110.0</v>
      </c>
      <c r="G129" s="37">
        <v>149.0</v>
      </c>
      <c r="H129" s="38">
        <v>248.0</v>
      </c>
      <c r="I129" s="39">
        <v>50.0</v>
      </c>
      <c r="J129" s="40">
        <v>20.0</v>
      </c>
      <c r="K129" s="56">
        <f t="shared" si="4"/>
        <v>0.5424354244</v>
      </c>
      <c r="L129" s="56">
        <f t="shared" si="5"/>
        <v>0.5340501792</v>
      </c>
      <c r="M129" s="56">
        <f t="shared" si="6"/>
        <v>0.1491491491</v>
      </c>
      <c r="N129" s="56">
        <f t="shared" si="7"/>
        <v>0.5395858709</v>
      </c>
      <c r="O129" s="57">
        <f t="shared" si="8"/>
        <v>0.02002002002</v>
      </c>
      <c r="P129" s="140">
        <f t="shared" ref="P129:AD129" si="136">P$5*(POWER($L129,P$1)*POWER($M129,P$2)*POWER($N129,P$3)*POWER($O129,P$4))</f>
        <v>-0.00619</v>
      </c>
      <c r="Q129" s="140">
        <f t="shared" si="136"/>
        <v>0.00158958959</v>
      </c>
      <c r="R129" s="140">
        <f t="shared" si="136"/>
        <v>0.890316687</v>
      </c>
      <c r="S129" s="140">
        <f t="shared" si="136"/>
        <v>0.03877877878</v>
      </c>
      <c r="T129" s="140">
        <f t="shared" si="136"/>
        <v>-0.3759713262</v>
      </c>
      <c r="U129" s="140">
        <f t="shared" si="136"/>
        <v>0.0005691377063</v>
      </c>
      <c r="V129" s="140">
        <f t="shared" si="136"/>
        <v>0.02765445104</v>
      </c>
      <c r="W129" s="140">
        <f t="shared" si="136"/>
        <v>-0.06230672318</v>
      </c>
      <c r="X129" s="140">
        <f t="shared" si="136"/>
        <v>0.003911619327</v>
      </c>
      <c r="Y129" s="140">
        <f t="shared" si="136"/>
        <v>0.3001858253</v>
      </c>
      <c r="Z129" s="140">
        <f t="shared" si="136"/>
        <v>0.01781862042</v>
      </c>
      <c r="AA129" s="140">
        <f t="shared" si="136"/>
        <v>-0.03432034185</v>
      </c>
      <c r="AB129" s="140">
        <f t="shared" si="136"/>
        <v>-0.2743339664</v>
      </c>
      <c r="AC129" s="140">
        <f t="shared" si="136"/>
        <v>-0.3687939911</v>
      </c>
      <c r="AD129" s="140">
        <f t="shared" si="136"/>
        <v>0.3821808558</v>
      </c>
      <c r="AE129" s="141">
        <f t="shared" si="10"/>
        <v>0.5410892163</v>
      </c>
      <c r="AF129" s="142">
        <f t="shared" si="11"/>
        <v>0.5424354244</v>
      </c>
      <c r="AG129" s="142">
        <f t="shared" si="12"/>
        <v>0.001346208062</v>
      </c>
      <c r="AH129" s="143">
        <f t="shared" si="13"/>
        <v>0.000001812276145</v>
      </c>
      <c r="AI129" s="143">
        <f t="shared" si="14"/>
        <v>0.004055579239</v>
      </c>
    </row>
    <row r="130">
      <c r="A130" s="31">
        <v>689.0</v>
      </c>
      <c r="B130" s="32">
        <v>5555.0</v>
      </c>
      <c r="C130" s="33">
        <v>709.0</v>
      </c>
      <c r="D130" s="55">
        <f t="shared" si="3"/>
        <v>527</v>
      </c>
      <c r="E130" s="35">
        <v>148.0</v>
      </c>
      <c r="F130" s="36">
        <v>111.0</v>
      </c>
      <c r="G130" s="37">
        <v>59.0</v>
      </c>
      <c r="H130" s="38">
        <v>165.0</v>
      </c>
      <c r="I130" s="39">
        <v>21.0</v>
      </c>
      <c r="J130" s="40">
        <v>23.0</v>
      </c>
      <c r="K130" s="56">
        <f t="shared" si="4"/>
        <v>0.505988024</v>
      </c>
      <c r="L130" s="56">
        <f t="shared" si="5"/>
        <v>0.3056994819</v>
      </c>
      <c r="M130" s="56">
        <f t="shared" si="6"/>
        <v>0.0832157969</v>
      </c>
      <c r="N130" s="56">
        <f t="shared" si="7"/>
        <v>0.4326375712</v>
      </c>
      <c r="O130" s="57">
        <f t="shared" si="8"/>
        <v>0.03244005642</v>
      </c>
      <c r="P130" s="140">
        <f t="shared" ref="P130:AD130" si="137">P$5*(POWER($L130,P$1)*POWER($M130,P$2)*POWER($N130,P$3)*POWER($O130,P$4))</f>
        <v>-0.00619</v>
      </c>
      <c r="Q130" s="140">
        <f t="shared" si="137"/>
        <v>0.00257574048</v>
      </c>
      <c r="R130" s="140">
        <f t="shared" si="137"/>
        <v>0.7138519924</v>
      </c>
      <c r="S130" s="140">
        <f t="shared" si="137"/>
        <v>0.02163610719</v>
      </c>
      <c r="T130" s="140">
        <f t="shared" si="137"/>
        <v>-0.2152124352</v>
      </c>
      <c r="U130" s="140">
        <f t="shared" si="137"/>
        <v>0.00149434731</v>
      </c>
      <c r="V130" s="140">
        <f t="shared" si="137"/>
        <v>0.03592905527</v>
      </c>
      <c r="W130" s="140">
        <f t="shared" si="137"/>
        <v>-0.04005550735</v>
      </c>
      <c r="X130" s="140">
        <f t="shared" si="137"/>
        <v>0.003536377941</v>
      </c>
      <c r="Y130" s="140">
        <f t="shared" si="137"/>
        <v>0.1342885053</v>
      </c>
      <c r="Z130" s="140">
        <f t="shared" si="137"/>
        <v>0.005546819951</v>
      </c>
      <c r="AA130" s="140">
        <f t="shared" si="137"/>
        <v>-0.03183327609</v>
      </c>
      <c r="AB130" s="140">
        <f t="shared" si="137"/>
        <v>-0.1259087414</v>
      </c>
      <c r="AC130" s="140">
        <f t="shared" si="137"/>
        <v>-0.1177826904</v>
      </c>
      <c r="AD130" s="140">
        <f t="shared" si="137"/>
        <v>0.1252259121</v>
      </c>
      <c r="AE130" s="141">
        <f t="shared" si="10"/>
        <v>0.5071022075</v>
      </c>
      <c r="AF130" s="142">
        <f t="shared" si="11"/>
        <v>0.505988024</v>
      </c>
      <c r="AG130" s="142">
        <f t="shared" si="12"/>
        <v>-0.001114183595</v>
      </c>
      <c r="AH130" s="143">
        <f t="shared" si="13"/>
        <v>0.000001241405083</v>
      </c>
      <c r="AI130" s="143">
        <f t="shared" si="14"/>
        <v>0.0007418013007</v>
      </c>
    </row>
    <row r="131">
      <c r="A131" s="31">
        <v>1090.0</v>
      </c>
      <c r="B131" s="32" t="s">
        <v>90</v>
      </c>
      <c r="C131" s="33">
        <v>875.0</v>
      </c>
      <c r="D131" s="55">
        <f t="shared" si="3"/>
        <v>654</v>
      </c>
      <c r="E131" s="35">
        <v>128.0</v>
      </c>
      <c r="F131" s="36">
        <v>93.0</v>
      </c>
      <c r="G131" s="37">
        <v>90.0</v>
      </c>
      <c r="H131" s="38">
        <v>282.0</v>
      </c>
      <c r="I131" s="39">
        <v>33.0</v>
      </c>
      <c r="J131" s="40">
        <v>28.0</v>
      </c>
      <c r="K131" s="56">
        <f t="shared" si="4"/>
        <v>0.3634311512</v>
      </c>
      <c r="L131" s="56">
        <f t="shared" si="5"/>
        <v>0.4265402844</v>
      </c>
      <c r="M131" s="56">
        <f t="shared" si="6"/>
        <v>0.1028571429</v>
      </c>
      <c r="N131" s="56">
        <f t="shared" si="7"/>
        <v>0.3837920489</v>
      </c>
      <c r="O131" s="57">
        <f t="shared" si="8"/>
        <v>0.032</v>
      </c>
      <c r="P131" s="140">
        <f t="shared" ref="P131:AD131" si="138">P$5*(POWER($L131,P$1)*POWER($M131,P$2)*POWER($N131,P$3)*POWER($O131,P$4))</f>
        <v>-0.00619</v>
      </c>
      <c r="Q131" s="140">
        <f t="shared" si="138"/>
        <v>0.0025408</v>
      </c>
      <c r="R131" s="140">
        <f t="shared" si="138"/>
        <v>0.6332568807</v>
      </c>
      <c r="S131" s="140">
        <f t="shared" si="138"/>
        <v>0.02674285714</v>
      </c>
      <c r="T131" s="140">
        <f t="shared" si="138"/>
        <v>-0.3002843602</v>
      </c>
      <c r="U131" s="140">
        <f t="shared" si="138"/>
        <v>0.00145408</v>
      </c>
      <c r="V131" s="140">
        <f t="shared" si="138"/>
        <v>0.03144024465</v>
      </c>
      <c r="W131" s="140">
        <f t="shared" si="138"/>
        <v>-0.03152141608</v>
      </c>
      <c r="X131" s="140">
        <f t="shared" si="138"/>
        <v>0.004311771429</v>
      </c>
      <c r="Y131" s="140">
        <f t="shared" si="138"/>
        <v>0.1472445609</v>
      </c>
      <c r="Z131" s="140">
        <f t="shared" si="138"/>
        <v>0.008474253061</v>
      </c>
      <c r="AA131" s="140">
        <f t="shared" si="138"/>
        <v>-0.04381421801</v>
      </c>
      <c r="AB131" s="140">
        <f t="shared" si="138"/>
        <v>-0.1558450367</v>
      </c>
      <c r="AC131" s="140">
        <f t="shared" si="138"/>
        <v>-0.2031306703</v>
      </c>
      <c r="AD131" s="140">
        <f t="shared" si="138"/>
        <v>0.243795063</v>
      </c>
      <c r="AE131" s="141">
        <f t="shared" si="10"/>
        <v>0.3584748097</v>
      </c>
      <c r="AF131" s="142">
        <f t="shared" si="11"/>
        <v>0.3634311512</v>
      </c>
      <c r="AG131" s="142">
        <f t="shared" si="12"/>
        <v>0.004956341576</v>
      </c>
      <c r="AH131" s="143">
        <f t="shared" si="13"/>
        <v>0.00002456532182</v>
      </c>
      <c r="AI131" s="143">
        <f t="shared" si="14"/>
        <v>0.01329889689</v>
      </c>
    </row>
    <row r="132">
      <c r="A132" s="31">
        <v>686.0</v>
      </c>
      <c r="B132" s="32" t="s">
        <v>91</v>
      </c>
      <c r="C132" s="33">
        <v>1060.0</v>
      </c>
      <c r="D132" s="55">
        <f t="shared" si="3"/>
        <v>787</v>
      </c>
      <c r="E132" s="35">
        <v>148.0</v>
      </c>
      <c r="F132" s="36">
        <v>144.0</v>
      </c>
      <c r="G132" s="37">
        <v>113.0</v>
      </c>
      <c r="H132" s="38">
        <v>300.0</v>
      </c>
      <c r="I132" s="39">
        <v>41.0</v>
      </c>
      <c r="J132" s="40">
        <v>41.0</v>
      </c>
      <c r="K132" s="56">
        <f t="shared" si="4"/>
        <v>0.3865030675</v>
      </c>
      <c r="L132" s="56">
        <f t="shared" si="5"/>
        <v>0.3791946309</v>
      </c>
      <c r="M132" s="56">
        <f t="shared" si="6"/>
        <v>0.1066037736</v>
      </c>
      <c r="N132" s="56">
        <f t="shared" si="7"/>
        <v>0.3837357052</v>
      </c>
      <c r="O132" s="57">
        <f t="shared" si="8"/>
        <v>0.03867924528</v>
      </c>
      <c r="P132" s="140">
        <f t="shared" ref="P132:AD132" si="139">P$5*(POWER($L132,P$1)*POWER($M132,P$2)*POWER($N132,P$3)*POWER($O132,P$4))</f>
        <v>-0.00619</v>
      </c>
      <c r="Q132" s="140">
        <f t="shared" si="139"/>
        <v>0.003071132075</v>
      </c>
      <c r="R132" s="140">
        <f t="shared" si="139"/>
        <v>0.6331639136</v>
      </c>
      <c r="S132" s="140">
        <f t="shared" si="139"/>
        <v>0.02771698113</v>
      </c>
      <c r="T132" s="140">
        <f t="shared" si="139"/>
        <v>-0.2669530201</v>
      </c>
      <c r="U132" s="140">
        <f t="shared" si="139"/>
        <v>0.002124439302</v>
      </c>
      <c r="V132" s="140">
        <f t="shared" si="139"/>
        <v>0.03799707511</v>
      </c>
      <c r="W132" s="140">
        <f t="shared" si="139"/>
        <v>-0.03151216157</v>
      </c>
      <c r="X132" s="140">
        <f t="shared" si="139"/>
        <v>0.005401593094</v>
      </c>
      <c r="Y132" s="140">
        <f t="shared" si="139"/>
        <v>0.1525856249</v>
      </c>
      <c r="Z132" s="140">
        <f t="shared" si="139"/>
        <v>0.009102855999</v>
      </c>
      <c r="AA132" s="140">
        <f t="shared" si="139"/>
        <v>-0.04708094846</v>
      </c>
      <c r="AB132" s="140">
        <f t="shared" si="139"/>
        <v>-0.1385260142</v>
      </c>
      <c r="AC132" s="140">
        <f t="shared" si="139"/>
        <v>-0.1871611688</v>
      </c>
      <c r="AD132" s="140">
        <f t="shared" si="139"/>
        <v>0.1926766812</v>
      </c>
      <c r="AE132" s="141">
        <f t="shared" si="10"/>
        <v>0.3864169833</v>
      </c>
      <c r="AF132" s="142">
        <f t="shared" si="11"/>
        <v>0.3865030675</v>
      </c>
      <c r="AG132" s="142">
        <f t="shared" si="12"/>
        <v>0.00008608418707</v>
      </c>
      <c r="AH132" s="143">
        <f t="shared" si="13"/>
        <v>0.000000007410487264</v>
      </c>
      <c r="AI132" s="143">
        <f t="shared" si="14"/>
        <v>0.008509864534</v>
      </c>
    </row>
    <row r="133">
      <c r="A133" s="31">
        <v>512.0</v>
      </c>
      <c r="B133" s="32">
        <v>1603.0</v>
      </c>
      <c r="C133" s="33">
        <v>1175.0</v>
      </c>
      <c r="D133" s="55">
        <f t="shared" si="3"/>
        <v>842</v>
      </c>
      <c r="E133" s="35">
        <v>159.0</v>
      </c>
      <c r="F133" s="36">
        <v>169.0</v>
      </c>
      <c r="G133" s="37">
        <v>93.0</v>
      </c>
      <c r="H133" s="38">
        <v>331.0</v>
      </c>
      <c r="I133" s="39">
        <v>48.0</v>
      </c>
      <c r="J133" s="40">
        <v>42.0</v>
      </c>
      <c r="K133" s="56">
        <f t="shared" si="4"/>
        <v>0.3847583643</v>
      </c>
      <c r="L133" s="56">
        <f t="shared" si="5"/>
        <v>0.3059210526</v>
      </c>
      <c r="M133" s="56">
        <f t="shared" si="6"/>
        <v>0.07914893617</v>
      </c>
      <c r="N133" s="56">
        <f t="shared" si="7"/>
        <v>0.3562945368</v>
      </c>
      <c r="O133" s="57">
        <f t="shared" si="8"/>
        <v>0.03574468085</v>
      </c>
      <c r="P133" s="140">
        <f t="shared" ref="P133:AD133" si="140">P$5*(POWER($L133,P$1)*POWER($M133,P$2)*POWER($N133,P$3)*POWER($O133,P$4))</f>
        <v>-0.00619</v>
      </c>
      <c r="Q133" s="140">
        <f t="shared" si="140"/>
        <v>0.00283812766</v>
      </c>
      <c r="R133" s="140">
        <f t="shared" si="140"/>
        <v>0.5878859857</v>
      </c>
      <c r="S133" s="140">
        <f t="shared" si="140"/>
        <v>0.0205787234</v>
      </c>
      <c r="T133" s="140">
        <f t="shared" si="140"/>
        <v>-0.2153684211</v>
      </c>
      <c r="U133" s="140">
        <f t="shared" si="140"/>
        <v>0.001814308737</v>
      </c>
      <c r="V133" s="140">
        <f t="shared" si="140"/>
        <v>0.03260322434</v>
      </c>
      <c r="W133" s="140">
        <f t="shared" si="140"/>
        <v>-0.02716640055</v>
      </c>
      <c r="X133" s="140">
        <f t="shared" si="140"/>
        <v>0.003706191037</v>
      </c>
      <c r="Y133" s="140">
        <f t="shared" si="140"/>
        <v>0.1051872442</v>
      </c>
      <c r="Z133" s="140">
        <f t="shared" si="140"/>
        <v>0.005017907832</v>
      </c>
      <c r="AA133" s="140">
        <f t="shared" si="140"/>
        <v>-0.03510151176</v>
      </c>
      <c r="AB133" s="140">
        <f t="shared" si="140"/>
        <v>-0.1037660958</v>
      </c>
      <c r="AC133" s="140">
        <f t="shared" si="140"/>
        <v>-0.1121076988</v>
      </c>
      <c r="AD133" s="140">
        <f t="shared" si="140"/>
        <v>0.1254075052</v>
      </c>
      <c r="AE133" s="141">
        <f t="shared" si="10"/>
        <v>0.3853390902</v>
      </c>
      <c r="AF133" s="142">
        <f t="shared" si="11"/>
        <v>0.3847583643</v>
      </c>
      <c r="AG133" s="142">
        <f t="shared" si="12"/>
        <v>-0.0005807258968</v>
      </c>
      <c r="AH133" s="143">
        <f t="shared" si="13"/>
        <v>0.0000003372425672</v>
      </c>
      <c r="AI133" s="143">
        <f t="shared" si="14"/>
        <v>0.008834802515</v>
      </c>
    </row>
    <row r="134">
      <c r="A134" s="31">
        <v>1093.0</v>
      </c>
      <c r="B134" s="32">
        <v>2464.0</v>
      </c>
      <c r="C134" s="33">
        <v>2591.0</v>
      </c>
      <c r="D134" s="55">
        <f t="shared" si="3"/>
        <v>2162</v>
      </c>
      <c r="E134" s="35">
        <v>469.0</v>
      </c>
      <c r="F134" s="36">
        <v>409.0</v>
      </c>
      <c r="G134" s="37">
        <v>400.0</v>
      </c>
      <c r="H134" s="38">
        <v>772.0</v>
      </c>
      <c r="I134" s="39">
        <v>54.0</v>
      </c>
      <c r="J134" s="40">
        <v>58.0</v>
      </c>
      <c r="K134" s="56">
        <f t="shared" si="4"/>
        <v>0.4038610039</v>
      </c>
      <c r="L134" s="56">
        <f t="shared" si="5"/>
        <v>0.461361015</v>
      </c>
      <c r="M134" s="56">
        <f t="shared" si="6"/>
        <v>0.1543805481</v>
      </c>
      <c r="N134" s="56">
        <f t="shared" si="7"/>
        <v>0.426919519</v>
      </c>
      <c r="O134" s="57">
        <f t="shared" si="8"/>
        <v>0.02238517947</v>
      </c>
      <c r="P134" s="140">
        <f t="shared" ref="P134:AD134" si="141">P$5*(POWER($L134,P$1)*POWER($M134,P$2)*POWER($N134,P$3)*POWER($O134,P$4))</f>
        <v>-0.00619</v>
      </c>
      <c r="Q134" s="140">
        <f t="shared" si="141"/>
        <v>0.00177738325</v>
      </c>
      <c r="R134" s="140">
        <f t="shared" si="141"/>
        <v>0.7044172063</v>
      </c>
      <c r="S134" s="140">
        <f t="shared" si="141"/>
        <v>0.04013894249</v>
      </c>
      <c r="T134" s="140">
        <f t="shared" si="141"/>
        <v>-0.3247981546</v>
      </c>
      <c r="U134" s="140">
        <f t="shared" si="141"/>
        <v>0.0007115566889</v>
      </c>
      <c r="V134" s="140">
        <f t="shared" si="141"/>
        <v>0.02446507533</v>
      </c>
      <c r="W134" s="140">
        <f t="shared" si="141"/>
        <v>-0.03900369899</v>
      </c>
      <c r="X134" s="140">
        <f t="shared" si="141"/>
        <v>0.004527145519</v>
      </c>
      <c r="Y134" s="140">
        <f t="shared" si="141"/>
        <v>0.2458370985</v>
      </c>
      <c r="Z134" s="140">
        <f t="shared" si="141"/>
        <v>0.01909051625</v>
      </c>
      <c r="AA134" s="140">
        <f t="shared" si="141"/>
        <v>-0.03315175367</v>
      </c>
      <c r="AB134" s="140">
        <f t="shared" si="141"/>
        <v>-0.1875097495</v>
      </c>
      <c r="AC134" s="140">
        <f t="shared" si="141"/>
        <v>-0.3297725202</v>
      </c>
      <c r="AD134" s="140">
        <f t="shared" si="141"/>
        <v>0.2852243414</v>
      </c>
      <c r="AE134" s="141">
        <f t="shared" si="10"/>
        <v>0.4057633889</v>
      </c>
      <c r="AF134" s="142">
        <f t="shared" si="11"/>
        <v>0.4038610039</v>
      </c>
      <c r="AG134" s="142">
        <f t="shared" si="12"/>
        <v>-0.001902385033</v>
      </c>
      <c r="AH134" s="143">
        <f t="shared" si="13"/>
        <v>0.000003619068814</v>
      </c>
      <c r="AI134" s="143">
        <f t="shared" si="14"/>
        <v>0.005608660478</v>
      </c>
    </row>
    <row r="135">
      <c r="A135" s="31">
        <v>366.0</v>
      </c>
      <c r="B135" s="32" t="s">
        <v>92</v>
      </c>
      <c r="C135" s="33">
        <v>371.0</v>
      </c>
      <c r="D135" s="55">
        <f t="shared" si="3"/>
        <v>298</v>
      </c>
      <c r="E135" s="35">
        <v>85.0</v>
      </c>
      <c r="F135" s="36">
        <v>41.0</v>
      </c>
      <c r="G135" s="37">
        <v>49.0</v>
      </c>
      <c r="H135" s="38">
        <v>101.0</v>
      </c>
      <c r="I135" s="39">
        <v>16.0</v>
      </c>
      <c r="J135" s="40">
        <v>6.0</v>
      </c>
      <c r="K135" s="56">
        <f t="shared" si="4"/>
        <v>0.5</v>
      </c>
      <c r="L135" s="56">
        <f t="shared" si="5"/>
        <v>0.5104166667</v>
      </c>
      <c r="M135" s="56">
        <f t="shared" si="6"/>
        <v>0.1320754717</v>
      </c>
      <c r="N135" s="56">
        <f t="shared" si="7"/>
        <v>0.5033557047</v>
      </c>
      <c r="O135" s="57">
        <f t="shared" si="8"/>
        <v>0.01617250674</v>
      </c>
      <c r="P135" s="140">
        <f t="shared" ref="P135:AD135" si="142">P$5*(POWER($L135,P$1)*POWER($M135,P$2)*POWER($N135,P$3)*POWER($O135,P$4))</f>
        <v>-0.00619</v>
      </c>
      <c r="Q135" s="140">
        <f t="shared" si="142"/>
        <v>0.001284097035</v>
      </c>
      <c r="R135" s="140">
        <f t="shared" si="142"/>
        <v>0.8305369128</v>
      </c>
      <c r="S135" s="140">
        <f t="shared" si="142"/>
        <v>0.03433962264</v>
      </c>
      <c r="T135" s="140">
        <f t="shared" si="142"/>
        <v>-0.3593333333</v>
      </c>
      <c r="U135" s="140">
        <f t="shared" si="142"/>
        <v>0.0003714009634</v>
      </c>
      <c r="V135" s="140">
        <f t="shared" si="142"/>
        <v>0.02083974023</v>
      </c>
      <c r="W135" s="140">
        <f t="shared" si="142"/>
        <v>-0.05422053061</v>
      </c>
      <c r="X135" s="140">
        <f t="shared" si="142"/>
        <v>0.002798148807</v>
      </c>
      <c r="Y135" s="140">
        <f t="shared" si="142"/>
        <v>0.2479739141</v>
      </c>
      <c r="Z135" s="140">
        <f t="shared" si="142"/>
        <v>0.01397258811</v>
      </c>
      <c r="AA135" s="140">
        <f t="shared" si="142"/>
        <v>-0.02649764151</v>
      </c>
      <c r="AB135" s="140">
        <f t="shared" si="142"/>
        <v>-0.2445889262</v>
      </c>
      <c r="AC135" s="140">
        <f t="shared" si="142"/>
        <v>-0.3121246069</v>
      </c>
      <c r="AD135" s="140">
        <f t="shared" si="142"/>
        <v>0.3491037326</v>
      </c>
      <c r="AE135" s="141">
        <f t="shared" si="10"/>
        <v>0.4982651188</v>
      </c>
      <c r="AF135" s="142">
        <f t="shared" si="11"/>
        <v>0.5</v>
      </c>
      <c r="AG135" s="142">
        <f t="shared" si="12"/>
        <v>0.001734881223</v>
      </c>
      <c r="AH135" s="143">
        <f t="shared" si="13"/>
        <v>0.000003009812859</v>
      </c>
      <c r="AI135" s="143">
        <f t="shared" si="14"/>
        <v>0.000451477738</v>
      </c>
    </row>
    <row r="136">
      <c r="A136" s="31">
        <v>866.0</v>
      </c>
      <c r="B136" s="32">
        <v>2710.0</v>
      </c>
      <c r="C136" s="33">
        <v>1082.0</v>
      </c>
      <c r="D136" s="55">
        <f t="shared" si="3"/>
        <v>815</v>
      </c>
      <c r="E136" s="35">
        <v>232.0</v>
      </c>
      <c r="F136" s="36">
        <v>159.0</v>
      </c>
      <c r="G136" s="37">
        <v>94.0</v>
      </c>
      <c r="H136" s="38">
        <v>239.0</v>
      </c>
      <c r="I136" s="39">
        <v>52.0</v>
      </c>
      <c r="J136" s="40">
        <v>39.0</v>
      </c>
      <c r="K136" s="56">
        <f t="shared" si="4"/>
        <v>0.5430210325</v>
      </c>
      <c r="L136" s="56">
        <f t="shared" si="5"/>
        <v>0.3219178082</v>
      </c>
      <c r="M136" s="56">
        <f t="shared" si="6"/>
        <v>0.08687615527</v>
      </c>
      <c r="N136" s="56">
        <f t="shared" si="7"/>
        <v>0.463803681</v>
      </c>
      <c r="O136" s="57">
        <f t="shared" si="8"/>
        <v>0.03604436229</v>
      </c>
      <c r="P136" s="140">
        <f t="shared" ref="P136:AD136" si="143">P$5*(POWER($L136,P$1)*POWER($M136,P$2)*POWER($N136,P$3)*POWER($O136,P$4))</f>
        <v>-0.00619</v>
      </c>
      <c r="Q136" s="140">
        <f t="shared" si="143"/>
        <v>0.002861922366</v>
      </c>
      <c r="R136" s="140">
        <f t="shared" si="143"/>
        <v>0.7652760736</v>
      </c>
      <c r="S136" s="140">
        <f t="shared" si="143"/>
        <v>0.02258780037</v>
      </c>
      <c r="T136" s="140">
        <f t="shared" si="143"/>
        <v>-0.226630137</v>
      </c>
      <c r="U136" s="140">
        <f t="shared" si="143"/>
        <v>0.001844858395</v>
      </c>
      <c r="V136" s="140">
        <f t="shared" si="143"/>
        <v>0.04279682025</v>
      </c>
      <c r="W136" s="140">
        <f t="shared" si="143"/>
        <v>-0.04603436486</v>
      </c>
      <c r="X136" s="140">
        <f t="shared" si="143"/>
        <v>0.004102128256</v>
      </c>
      <c r="Y136" s="140">
        <f t="shared" si="143"/>
        <v>0.1502946826</v>
      </c>
      <c r="Z136" s="140">
        <f t="shared" si="143"/>
        <v>0.00604552055</v>
      </c>
      <c r="AA136" s="140">
        <f t="shared" si="143"/>
        <v>-0.03724666397</v>
      </c>
      <c r="AB136" s="140">
        <f t="shared" si="143"/>
        <v>-0.1421399445</v>
      </c>
      <c r="AC136" s="140">
        <f t="shared" si="143"/>
        <v>-0.1294871243</v>
      </c>
      <c r="AD136" s="140">
        <f t="shared" si="143"/>
        <v>0.1388656408</v>
      </c>
      <c r="AE136" s="141">
        <f t="shared" si="10"/>
        <v>0.5469472126</v>
      </c>
      <c r="AF136" s="142">
        <f t="shared" si="11"/>
        <v>0.5430210325</v>
      </c>
      <c r="AG136" s="142">
        <f t="shared" si="12"/>
        <v>-0.003926180135</v>
      </c>
      <c r="AH136" s="143">
        <f t="shared" si="13"/>
        <v>0.00001541489045</v>
      </c>
      <c r="AI136" s="143">
        <f t="shared" si="14"/>
        <v>0.004130509247</v>
      </c>
    </row>
    <row r="137">
      <c r="A137" s="31">
        <v>181.0</v>
      </c>
      <c r="B137" s="32">
        <v>6701.0</v>
      </c>
      <c r="C137" s="33">
        <v>779.0</v>
      </c>
      <c r="D137" s="55">
        <f t="shared" si="3"/>
        <v>610</v>
      </c>
      <c r="E137" s="35">
        <v>178.0</v>
      </c>
      <c r="F137" s="36">
        <v>96.0</v>
      </c>
      <c r="G137" s="37">
        <v>78.0</v>
      </c>
      <c r="H137" s="38">
        <v>193.0</v>
      </c>
      <c r="I137" s="39">
        <v>47.0</v>
      </c>
      <c r="J137" s="40">
        <v>18.0</v>
      </c>
      <c r="K137" s="56">
        <f t="shared" si="4"/>
        <v>0.538277512</v>
      </c>
      <c r="L137" s="56">
        <f t="shared" si="5"/>
        <v>0.40625</v>
      </c>
      <c r="M137" s="56">
        <f t="shared" si="6"/>
        <v>0.1001283697</v>
      </c>
      <c r="N137" s="56">
        <f t="shared" si="7"/>
        <v>0.4967213115</v>
      </c>
      <c r="O137" s="57">
        <f t="shared" si="8"/>
        <v>0.02310654685</v>
      </c>
      <c r="P137" s="140">
        <f t="shared" ref="P137:AD137" si="144">P$5*(POWER($L137,P$1)*POWER($M137,P$2)*POWER($N137,P$3)*POWER($O137,P$4))</f>
        <v>-0.00619</v>
      </c>
      <c r="Q137" s="140">
        <f t="shared" si="144"/>
        <v>0.00183465982</v>
      </c>
      <c r="R137" s="140">
        <f t="shared" si="144"/>
        <v>0.8195901639</v>
      </c>
      <c r="S137" s="140">
        <f t="shared" si="144"/>
        <v>0.02603337612</v>
      </c>
      <c r="T137" s="140">
        <f t="shared" si="144"/>
        <v>-0.286</v>
      </c>
      <c r="U137" s="140">
        <f t="shared" si="144"/>
        <v>0.0007581557607</v>
      </c>
      <c r="V137" s="140">
        <f t="shared" si="144"/>
        <v>0.0293824365</v>
      </c>
      <c r="W137" s="140">
        <f t="shared" si="144"/>
        <v>-0.05280066111</v>
      </c>
      <c r="X137" s="140">
        <f t="shared" si="144"/>
        <v>0.003030843335</v>
      </c>
      <c r="Y137" s="140">
        <f t="shared" si="144"/>
        <v>0.1855148888</v>
      </c>
      <c r="Z137" s="140">
        <f t="shared" si="144"/>
        <v>0.008030578026</v>
      </c>
      <c r="AA137" s="140">
        <f t="shared" si="144"/>
        <v>-0.03013238126</v>
      </c>
      <c r="AB137" s="140">
        <f t="shared" si="144"/>
        <v>-0.1921069672</v>
      </c>
      <c r="AC137" s="140">
        <f t="shared" si="144"/>
        <v>-0.1883352054</v>
      </c>
      <c r="AD137" s="140">
        <f t="shared" si="144"/>
        <v>0.2211523438</v>
      </c>
      <c r="AE137" s="141">
        <f t="shared" si="10"/>
        <v>0.5397622311</v>
      </c>
      <c r="AF137" s="142">
        <f t="shared" si="11"/>
        <v>0.538277512</v>
      </c>
      <c r="AG137" s="142">
        <f t="shared" si="12"/>
        <v>-0.001484719093</v>
      </c>
      <c r="AH137" s="143">
        <f t="shared" si="13"/>
        <v>0.000002204390785</v>
      </c>
      <c r="AI137" s="143">
        <f t="shared" si="14"/>
        <v>0.00354328723</v>
      </c>
    </row>
    <row r="138">
      <c r="A138" s="31">
        <v>30.0</v>
      </c>
      <c r="B138" s="32" t="s">
        <v>93</v>
      </c>
      <c r="C138" s="33">
        <v>937.0</v>
      </c>
      <c r="D138" s="55">
        <f t="shared" si="3"/>
        <v>696</v>
      </c>
      <c r="E138" s="35">
        <v>141.0</v>
      </c>
      <c r="F138" s="36">
        <v>105.0</v>
      </c>
      <c r="G138" s="37">
        <v>101.0</v>
      </c>
      <c r="H138" s="38">
        <v>249.0</v>
      </c>
      <c r="I138" s="39">
        <v>71.0</v>
      </c>
      <c r="J138" s="40">
        <v>29.0</v>
      </c>
      <c r="K138" s="56">
        <f t="shared" si="4"/>
        <v>0.4598698482</v>
      </c>
      <c r="L138" s="56">
        <f t="shared" si="5"/>
        <v>0.429787234</v>
      </c>
      <c r="M138" s="56">
        <f t="shared" si="6"/>
        <v>0.1077908218</v>
      </c>
      <c r="N138" s="56">
        <f t="shared" si="7"/>
        <v>0.4497126437</v>
      </c>
      <c r="O138" s="57">
        <f t="shared" si="8"/>
        <v>0.03094983991</v>
      </c>
      <c r="P138" s="140">
        <f t="shared" ref="P138:AD138" si="145">P$5*(POWER($L138,P$1)*POWER($M138,P$2)*POWER($N138,P$3)*POWER($O138,P$4))</f>
        <v>-0.00619</v>
      </c>
      <c r="Q138" s="140">
        <f t="shared" si="145"/>
        <v>0.002457417289</v>
      </c>
      <c r="R138" s="140">
        <f t="shared" si="145"/>
        <v>0.7420258621</v>
      </c>
      <c r="S138" s="140">
        <f t="shared" si="145"/>
        <v>0.02802561366</v>
      </c>
      <c r="T138" s="140">
        <f t="shared" si="145"/>
        <v>-0.3025702128</v>
      </c>
      <c r="U138" s="140">
        <f t="shared" si="145"/>
        <v>0.001360207479</v>
      </c>
      <c r="V138" s="140">
        <f t="shared" si="145"/>
        <v>0.03563144788</v>
      </c>
      <c r="W138" s="140">
        <f t="shared" si="145"/>
        <v>-0.04327967284</v>
      </c>
      <c r="X138" s="140">
        <f t="shared" si="145"/>
        <v>0.004370302368</v>
      </c>
      <c r="Y138" s="140">
        <f t="shared" si="145"/>
        <v>0.1808113599</v>
      </c>
      <c r="Z138" s="140">
        <f t="shared" si="145"/>
        <v>0.009306707868</v>
      </c>
      <c r="AA138" s="140">
        <f t="shared" si="145"/>
        <v>-0.04269892595</v>
      </c>
      <c r="AB138" s="140">
        <f t="shared" si="145"/>
        <v>-0.1840032771</v>
      </c>
      <c r="AC138" s="140">
        <f t="shared" si="145"/>
        <v>-0.2144945616</v>
      </c>
      <c r="AD138" s="140">
        <f t="shared" si="145"/>
        <v>0.2475208692</v>
      </c>
      <c r="AE138" s="141">
        <f t="shared" si="10"/>
        <v>0.4582731374</v>
      </c>
      <c r="AF138" s="142">
        <f t="shared" si="11"/>
        <v>0.4598698482</v>
      </c>
      <c r="AG138" s="142">
        <f t="shared" si="12"/>
        <v>0.001596710724</v>
      </c>
      <c r="AH138" s="143">
        <f t="shared" si="13"/>
        <v>0.000002549485135</v>
      </c>
      <c r="AI138" s="143">
        <f t="shared" si="14"/>
        <v>0.0003565354503</v>
      </c>
    </row>
    <row r="139">
      <c r="A139" s="31">
        <v>706.0</v>
      </c>
      <c r="B139" s="32">
        <v>3790.0</v>
      </c>
      <c r="C139" s="33">
        <v>1096.0</v>
      </c>
      <c r="D139" s="55">
        <f t="shared" si="3"/>
        <v>983</v>
      </c>
      <c r="E139" s="35">
        <v>229.0</v>
      </c>
      <c r="F139" s="36">
        <v>122.0</v>
      </c>
      <c r="G139" s="37">
        <v>236.0</v>
      </c>
      <c r="H139" s="38">
        <v>358.0</v>
      </c>
      <c r="I139" s="39">
        <v>29.0</v>
      </c>
      <c r="J139" s="40">
        <v>9.0</v>
      </c>
      <c r="K139" s="56">
        <f t="shared" si="4"/>
        <v>0.4188311688</v>
      </c>
      <c r="L139" s="56">
        <f t="shared" si="5"/>
        <v>0.6430517711</v>
      </c>
      <c r="M139" s="56">
        <f t="shared" si="6"/>
        <v>0.2153284672</v>
      </c>
      <c r="N139" s="56">
        <f t="shared" si="7"/>
        <v>0.502543235</v>
      </c>
      <c r="O139" s="57">
        <f t="shared" si="8"/>
        <v>0.008211678832</v>
      </c>
      <c r="P139" s="140">
        <f t="shared" ref="P139:AD139" si="146">P$5*(POWER($L139,P$1)*POWER($M139,P$2)*POWER($N139,P$3)*POWER($O139,P$4))</f>
        <v>-0.00619</v>
      </c>
      <c r="Q139" s="140">
        <f t="shared" si="146"/>
        <v>0.0006520072993</v>
      </c>
      <c r="R139" s="140">
        <f t="shared" si="146"/>
        <v>0.8291963377</v>
      </c>
      <c r="S139" s="140">
        <f t="shared" si="146"/>
        <v>0.05598540146</v>
      </c>
      <c r="T139" s="140">
        <f t="shared" si="146"/>
        <v>-0.4527084469</v>
      </c>
      <c r="U139" s="140">
        <f t="shared" si="146"/>
        <v>0.00009575297032</v>
      </c>
      <c r="V139" s="140">
        <f t="shared" si="146"/>
        <v>0.01056441253</v>
      </c>
      <c r="W139" s="140">
        <f t="shared" si="146"/>
        <v>-0.05404563645</v>
      </c>
      <c r="X139" s="140">
        <f t="shared" si="146"/>
        <v>0.002316352763</v>
      </c>
      <c r="Y139" s="140">
        <f t="shared" si="146"/>
        <v>0.4036302545</v>
      </c>
      <c r="Z139" s="140">
        <f t="shared" si="146"/>
        <v>0.03713944536</v>
      </c>
      <c r="AA139" s="140">
        <f t="shared" si="146"/>
        <v>-0.01695051612</v>
      </c>
      <c r="AB139" s="140">
        <f t="shared" si="146"/>
        <v>-0.3076495741</v>
      </c>
      <c r="AC139" s="140">
        <f t="shared" si="146"/>
        <v>-0.6411038406</v>
      </c>
      <c r="AD139" s="140">
        <f t="shared" si="146"/>
        <v>0.5541108777</v>
      </c>
      <c r="AE139" s="141">
        <f t="shared" si="10"/>
        <v>0.4150428281</v>
      </c>
      <c r="AF139" s="142">
        <f t="shared" si="11"/>
        <v>0.4188311688</v>
      </c>
      <c r="AG139" s="142">
        <f t="shared" si="12"/>
        <v>0.003788340682</v>
      </c>
      <c r="AH139" s="143">
        <f t="shared" si="13"/>
        <v>0.00001435152512</v>
      </c>
      <c r="AI139" s="143">
        <f t="shared" si="14"/>
        <v>0.003590505348</v>
      </c>
    </row>
    <row r="140">
      <c r="A140" s="31">
        <v>903.0</v>
      </c>
      <c r="B140" s="32">
        <v>3588.0</v>
      </c>
      <c r="C140" s="33">
        <v>1319.0</v>
      </c>
      <c r="D140" s="55">
        <f t="shared" si="3"/>
        <v>1070</v>
      </c>
      <c r="E140" s="35">
        <v>343.0</v>
      </c>
      <c r="F140" s="36">
        <v>195.0</v>
      </c>
      <c r="G140" s="37">
        <v>149.0</v>
      </c>
      <c r="H140" s="38">
        <v>286.0</v>
      </c>
      <c r="I140" s="39">
        <v>71.0</v>
      </c>
      <c r="J140" s="40">
        <v>26.0</v>
      </c>
      <c r="K140" s="56">
        <f t="shared" si="4"/>
        <v>0.5914285714</v>
      </c>
      <c r="L140" s="56">
        <f t="shared" si="5"/>
        <v>0.4027027027</v>
      </c>
      <c r="M140" s="56">
        <f t="shared" si="6"/>
        <v>0.1129643669</v>
      </c>
      <c r="N140" s="56">
        <f t="shared" si="7"/>
        <v>0.5261682243</v>
      </c>
      <c r="O140" s="57">
        <f t="shared" si="8"/>
        <v>0.01971190296</v>
      </c>
      <c r="P140" s="140">
        <f t="shared" ref="P140:AD140" si="147">P$5*(POWER($L140,P$1)*POWER($M140,P$2)*POWER($N140,P$3)*POWER($O140,P$4))</f>
        <v>-0.00619</v>
      </c>
      <c r="Q140" s="140">
        <f t="shared" si="147"/>
        <v>0.001565125095</v>
      </c>
      <c r="R140" s="140">
        <f t="shared" si="147"/>
        <v>0.8681775701</v>
      </c>
      <c r="S140" s="140">
        <f t="shared" si="147"/>
        <v>0.02937073541</v>
      </c>
      <c r="T140" s="140">
        <f t="shared" si="147"/>
        <v>-0.2835027027</v>
      </c>
      <c r="U140" s="140">
        <f t="shared" si="147"/>
        <v>0.0005517539478</v>
      </c>
      <c r="V140" s="140">
        <f t="shared" si="147"/>
        <v>0.02655174906</v>
      </c>
      <c r="W140" s="140">
        <f t="shared" si="147"/>
        <v>-0.05924654206</v>
      </c>
      <c r="X140" s="140">
        <f t="shared" si="147"/>
        <v>0.002917032857</v>
      </c>
      <c r="Y140" s="140">
        <f t="shared" si="147"/>
        <v>0.2217047112</v>
      </c>
      <c r="Z140" s="140">
        <f t="shared" si="147"/>
        <v>0.01022151951</v>
      </c>
      <c r="AA140" s="140">
        <f t="shared" si="147"/>
        <v>-0.02548109747</v>
      </c>
      <c r="AB140" s="140">
        <f t="shared" si="147"/>
        <v>-0.2017186764</v>
      </c>
      <c r="AC140" s="140">
        <f t="shared" si="147"/>
        <v>-0.2106235887</v>
      </c>
      <c r="AD140" s="140">
        <f t="shared" si="147"/>
        <v>0.2173070855</v>
      </c>
      <c r="AE140" s="141">
        <f t="shared" si="10"/>
        <v>0.5916046752</v>
      </c>
      <c r="AF140" s="142">
        <f t="shared" si="11"/>
        <v>0.5914285714</v>
      </c>
      <c r="AG140" s="142">
        <f t="shared" si="12"/>
        <v>-0.0001761037801</v>
      </c>
      <c r="AH140" s="143">
        <f t="shared" si="13"/>
        <v>0.00000003101254138</v>
      </c>
      <c r="AI140" s="143">
        <f t="shared" si="14"/>
        <v>0.01269601099</v>
      </c>
    </row>
    <row r="141">
      <c r="A141" s="31">
        <v>380.0</v>
      </c>
      <c r="B141" s="32">
        <v>6724.0</v>
      </c>
      <c r="C141" s="33">
        <v>1894.0</v>
      </c>
      <c r="D141" s="55">
        <f t="shared" si="3"/>
        <v>1416</v>
      </c>
      <c r="E141" s="35">
        <v>293.0</v>
      </c>
      <c r="F141" s="36">
        <v>305.0</v>
      </c>
      <c r="G141" s="37">
        <v>155.0</v>
      </c>
      <c r="H141" s="38">
        <v>498.0</v>
      </c>
      <c r="I141" s="39">
        <v>107.0</v>
      </c>
      <c r="J141" s="40">
        <v>58.0</v>
      </c>
      <c r="K141" s="56">
        <f t="shared" si="4"/>
        <v>0.4454342984</v>
      </c>
      <c r="L141" s="56">
        <f t="shared" si="5"/>
        <v>0.2992277992</v>
      </c>
      <c r="M141" s="56">
        <f t="shared" si="6"/>
        <v>0.0818373812</v>
      </c>
      <c r="N141" s="56">
        <f t="shared" si="7"/>
        <v>0.3919491525</v>
      </c>
      <c r="O141" s="57">
        <f t="shared" si="8"/>
        <v>0.03062302006</v>
      </c>
      <c r="P141" s="140">
        <f t="shared" ref="P141:AD141" si="148">P$5*(POWER($L141,P$1)*POWER($M141,P$2)*POWER($N141,P$3)*POWER($O141,P$4))</f>
        <v>-0.00619</v>
      </c>
      <c r="Q141" s="140">
        <f t="shared" si="148"/>
        <v>0.002431467793</v>
      </c>
      <c r="R141" s="140">
        <f t="shared" si="148"/>
        <v>0.6467161017</v>
      </c>
      <c r="S141" s="140">
        <f t="shared" si="148"/>
        <v>0.02127771911</v>
      </c>
      <c r="T141" s="140">
        <f t="shared" si="148"/>
        <v>-0.2106563707</v>
      </c>
      <c r="U141" s="140">
        <f t="shared" si="148"/>
        <v>0.001331632488</v>
      </c>
      <c r="V141" s="140">
        <f t="shared" si="148"/>
        <v>0.03072682691</v>
      </c>
      <c r="W141" s="140">
        <f t="shared" si="148"/>
        <v>-0.03287556557</v>
      </c>
      <c r="X141" s="140">
        <f t="shared" si="148"/>
        <v>0.003283001174</v>
      </c>
      <c r="Y141" s="140">
        <f t="shared" si="148"/>
        <v>0.1196438239</v>
      </c>
      <c r="Z141" s="140">
        <f t="shared" si="148"/>
        <v>0.005364582927</v>
      </c>
      <c r="AA141" s="140">
        <f t="shared" si="148"/>
        <v>-0.02941406107</v>
      </c>
      <c r="AB141" s="140">
        <f t="shared" si="148"/>
        <v>-0.1116525424</v>
      </c>
      <c r="AC141" s="140">
        <f t="shared" si="148"/>
        <v>-0.1133795302</v>
      </c>
      <c r="AD141" s="140">
        <f t="shared" si="148"/>
        <v>0.1199799496</v>
      </c>
      <c r="AE141" s="141">
        <f t="shared" si="10"/>
        <v>0.4465870358</v>
      </c>
      <c r="AF141" s="142">
        <f t="shared" si="11"/>
        <v>0.4454342984</v>
      </c>
      <c r="AG141" s="142">
        <f t="shared" si="12"/>
        <v>-0.001152737391</v>
      </c>
      <c r="AH141" s="143">
        <f t="shared" si="13"/>
        <v>0.000001328803492</v>
      </c>
      <c r="AI141" s="143">
        <f t="shared" si="14"/>
        <v>0.00111006887</v>
      </c>
    </row>
    <row r="142">
      <c r="A142" s="31">
        <v>1177.0</v>
      </c>
      <c r="B142" s="32">
        <v>6667.0</v>
      </c>
      <c r="C142" s="33">
        <v>1381.0</v>
      </c>
      <c r="D142" s="55">
        <f t="shared" si="3"/>
        <v>1105</v>
      </c>
      <c r="E142" s="35">
        <v>415.0</v>
      </c>
      <c r="F142" s="36">
        <v>221.0</v>
      </c>
      <c r="G142" s="37">
        <v>134.0</v>
      </c>
      <c r="H142" s="38">
        <v>261.0</v>
      </c>
      <c r="I142" s="39">
        <v>41.0</v>
      </c>
      <c r="J142" s="40">
        <v>33.0</v>
      </c>
      <c r="K142" s="56">
        <f t="shared" si="4"/>
        <v>0.6359832636</v>
      </c>
      <c r="L142" s="56">
        <f t="shared" si="5"/>
        <v>0.3453608247</v>
      </c>
      <c r="M142" s="56">
        <f t="shared" si="6"/>
        <v>0.09703113686</v>
      </c>
      <c r="N142" s="56">
        <f t="shared" si="7"/>
        <v>0.5339366516</v>
      </c>
      <c r="O142" s="57">
        <f t="shared" si="8"/>
        <v>0.02389572773</v>
      </c>
      <c r="P142" s="140">
        <f t="shared" ref="P142:AD142" si="149">P$5*(POWER($L142,P$1)*POWER($M142,P$2)*POWER($N142,P$3)*POWER($O142,P$4))</f>
        <v>-0.00619</v>
      </c>
      <c r="Q142" s="140">
        <f t="shared" si="149"/>
        <v>0.001897320782</v>
      </c>
      <c r="R142" s="140">
        <f t="shared" si="149"/>
        <v>0.8809954751</v>
      </c>
      <c r="S142" s="140">
        <f t="shared" si="149"/>
        <v>0.02522809558</v>
      </c>
      <c r="T142" s="140">
        <f t="shared" si="149"/>
        <v>-0.2431340206</v>
      </c>
      <c r="U142" s="140">
        <f t="shared" si="149"/>
        <v>0.0008108282416</v>
      </c>
      <c r="V142" s="140">
        <f t="shared" si="149"/>
        <v>0.03266254042</v>
      </c>
      <c r="W142" s="140">
        <f t="shared" si="149"/>
        <v>-0.06100890645</v>
      </c>
      <c r="X142" s="140">
        <f t="shared" si="149"/>
        <v>0.003037404813</v>
      </c>
      <c r="Y142" s="140">
        <f t="shared" si="149"/>
        <v>0.1932456316</v>
      </c>
      <c r="Z142" s="140">
        <f t="shared" si="149"/>
        <v>0.007541448257</v>
      </c>
      <c r="AA142" s="140">
        <f t="shared" si="149"/>
        <v>-0.02649100084</v>
      </c>
      <c r="AB142" s="140">
        <f t="shared" si="149"/>
        <v>-0.1755495638</v>
      </c>
      <c r="AC142" s="140">
        <f t="shared" si="149"/>
        <v>-0.1551547885</v>
      </c>
      <c r="AD142" s="140">
        <f t="shared" si="149"/>
        <v>0.159827293</v>
      </c>
      <c r="AE142" s="141">
        <f t="shared" si="10"/>
        <v>0.6377177576</v>
      </c>
      <c r="AF142" s="142">
        <f t="shared" si="11"/>
        <v>0.6359832636</v>
      </c>
      <c r="AG142" s="142">
        <f t="shared" si="12"/>
        <v>-0.001734493972</v>
      </c>
      <c r="AH142" s="143">
        <f t="shared" si="13"/>
        <v>0.000003008469337</v>
      </c>
      <c r="AI142" s="143">
        <f t="shared" si="14"/>
        <v>0.02472167198</v>
      </c>
    </row>
    <row r="143">
      <c r="A143" s="31">
        <v>931.0</v>
      </c>
      <c r="B143" s="32">
        <v>7552.0</v>
      </c>
      <c r="C143" s="33">
        <v>1190.0</v>
      </c>
      <c r="D143" s="55">
        <f t="shared" si="3"/>
        <v>977</v>
      </c>
      <c r="E143" s="35">
        <v>319.0</v>
      </c>
      <c r="F143" s="36">
        <v>113.0</v>
      </c>
      <c r="G143" s="37">
        <v>179.0</v>
      </c>
      <c r="H143" s="38">
        <v>209.0</v>
      </c>
      <c r="I143" s="39">
        <v>126.0</v>
      </c>
      <c r="J143" s="40">
        <v>31.0</v>
      </c>
      <c r="K143" s="56">
        <f t="shared" si="4"/>
        <v>0.6804281346</v>
      </c>
      <c r="L143" s="56">
        <f t="shared" si="5"/>
        <v>0.5541795666</v>
      </c>
      <c r="M143" s="56">
        <f t="shared" si="6"/>
        <v>0.1504201681</v>
      </c>
      <c r="N143" s="56">
        <f t="shared" si="7"/>
        <v>0.6386898669</v>
      </c>
      <c r="O143" s="57">
        <f t="shared" si="8"/>
        <v>0.02605042017</v>
      </c>
      <c r="P143" s="140">
        <f t="shared" ref="P143:AD143" si="150">P$5*(POWER($L143,P$1)*POWER($M143,P$2)*POWER($N143,P$3)*POWER($O143,P$4))</f>
        <v>-0.00619</v>
      </c>
      <c r="Q143" s="140">
        <f t="shared" si="150"/>
        <v>0.002068403361</v>
      </c>
      <c r="R143" s="140">
        <f t="shared" si="150"/>
        <v>1.05383828</v>
      </c>
      <c r="S143" s="140">
        <f t="shared" si="150"/>
        <v>0.0391092437</v>
      </c>
      <c r="T143" s="140">
        <f t="shared" si="150"/>
        <v>-0.3901424149</v>
      </c>
      <c r="U143" s="140">
        <f t="shared" si="150"/>
        <v>0.0009636466351</v>
      </c>
      <c r="V143" s="140">
        <f t="shared" si="150"/>
        <v>0.04259363684</v>
      </c>
      <c r="W143" s="140">
        <f t="shared" si="150"/>
        <v>-0.08729589567</v>
      </c>
      <c r="X143" s="140">
        <f t="shared" si="150"/>
        <v>0.00513324624</v>
      </c>
      <c r="Y143" s="140">
        <f t="shared" si="150"/>
        <v>0.3583479525</v>
      </c>
      <c r="Z143" s="140">
        <f t="shared" si="150"/>
        <v>0.0181236078</v>
      </c>
      <c r="AA143" s="140">
        <f t="shared" si="150"/>
        <v>-0.04634151989</v>
      </c>
      <c r="AB143" s="140">
        <f t="shared" si="150"/>
        <v>-0.3369593277</v>
      </c>
      <c r="AC143" s="140">
        <f t="shared" si="150"/>
        <v>-0.3859557978</v>
      </c>
      <c r="AD143" s="140">
        <f t="shared" si="150"/>
        <v>0.4115340893</v>
      </c>
      <c r="AE143" s="141">
        <f t="shared" si="10"/>
        <v>0.6788271509</v>
      </c>
      <c r="AF143" s="142">
        <f t="shared" si="11"/>
        <v>0.6804281346</v>
      </c>
      <c r="AG143" s="142">
        <f t="shared" si="12"/>
        <v>0.00160098369</v>
      </c>
      <c r="AH143" s="143">
        <f t="shared" si="13"/>
        <v>0.000002563148776</v>
      </c>
      <c r="AI143" s="143">
        <f t="shared" si="14"/>
        <v>0.04067326547</v>
      </c>
    </row>
    <row r="144">
      <c r="A144" s="31">
        <v>216.0</v>
      </c>
      <c r="B144" s="32">
        <v>6643.0</v>
      </c>
      <c r="C144" s="33">
        <v>1340.0</v>
      </c>
      <c r="D144" s="55">
        <f t="shared" si="3"/>
        <v>1003</v>
      </c>
      <c r="E144" s="35">
        <v>257.0</v>
      </c>
      <c r="F144" s="36">
        <v>157.0</v>
      </c>
      <c r="G144" s="37">
        <v>147.0</v>
      </c>
      <c r="H144" s="38">
        <v>348.0</v>
      </c>
      <c r="I144" s="39">
        <v>49.0</v>
      </c>
      <c r="J144" s="40">
        <v>45.0</v>
      </c>
      <c r="K144" s="56">
        <f t="shared" si="4"/>
        <v>0.4678899083</v>
      </c>
      <c r="L144" s="56">
        <f t="shared" si="5"/>
        <v>0.4212034384</v>
      </c>
      <c r="M144" s="56">
        <f t="shared" si="6"/>
        <v>0.1097014925</v>
      </c>
      <c r="N144" s="56">
        <f t="shared" si="7"/>
        <v>0.4516450648</v>
      </c>
      <c r="O144" s="57">
        <f t="shared" si="8"/>
        <v>0.03358208955</v>
      </c>
      <c r="P144" s="140">
        <f t="shared" ref="P144:AD144" si="151">P$5*(POWER($L144,P$1)*POWER($M144,P$2)*POWER($N144,P$3)*POWER($O144,P$4))</f>
        <v>-0.00619</v>
      </c>
      <c r="Q144" s="140">
        <f t="shared" si="151"/>
        <v>0.00266641791</v>
      </c>
      <c r="R144" s="140">
        <f t="shared" si="151"/>
        <v>0.7452143569</v>
      </c>
      <c r="S144" s="140">
        <f t="shared" si="151"/>
        <v>0.02852238806</v>
      </c>
      <c r="T144" s="140">
        <f t="shared" si="151"/>
        <v>-0.2965272206</v>
      </c>
      <c r="U144" s="140">
        <f t="shared" si="151"/>
        <v>0.001601414569</v>
      </c>
      <c r="V144" s="140">
        <f t="shared" si="151"/>
        <v>0.03882799363</v>
      </c>
      <c r="W144" s="140">
        <f t="shared" si="151"/>
        <v>-0.04365241862</v>
      </c>
      <c r="X144" s="140">
        <f t="shared" si="151"/>
        <v>0.004826047004</v>
      </c>
      <c r="Y144" s="140">
        <f t="shared" si="151"/>
        <v>0.1848070936</v>
      </c>
      <c r="Z144" s="140">
        <f t="shared" si="151"/>
        <v>0.009639568389</v>
      </c>
      <c r="AA144" s="140">
        <f t="shared" si="151"/>
        <v>-0.045405102</v>
      </c>
      <c r="AB144" s="140">
        <f t="shared" si="151"/>
        <v>-0.1811032004</v>
      </c>
      <c r="AC144" s="140">
        <f t="shared" si="151"/>
        <v>-0.2139367703</v>
      </c>
      <c r="AD144" s="140">
        <f t="shared" si="151"/>
        <v>0.2377325309</v>
      </c>
      <c r="AE144" s="141">
        <f t="shared" si="10"/>
        <v>0.4670230991</v>
      </c>
      <c r="AF144" s="142">
        <f t="shared" si="11"/>
        <v>0.4678899083</v>
      </c>
      <c r="AG144" s="142">
        <f t="shared" si="12"/>
        <v>0.000866809163</v>
      </c>
      <c r="AH144" s="143">
        <f t="shared" si="13"/>
        <v>0.000000751358125</v>
      </c>
      <c r="AI144" s="143">
        <f t="shared" si="14"/>
        <v>0.0001179849174</v>
      </c>
    </row>
    <row r="145">
      <c r="A145" s="31">
        <v>822.0</v>
      </c>
      <c r="B145" s="32">
        <v>3755.0</v>
      </c>
      <c r="C145" s="33">
        <v>973.0</v>
      </c>
      <c r="D145" s="55">
        <f t="shared" si="3"/>
        <v>773</v>
      </c>
      <c r="E145" s="35">
        <v>172.0</v>
      </c>
      <c r="F145" s="36">
        <v>150.0</v>
      </c>
      <c r="G145" s="37">
        <v>120.0</v>
      </c>
      <c r="H145" s="38">
        <v>272.0</v>
      </c>
      <c r="I145" s="39">
        <v>31.0</v>
      </c>
      <c r="J145" s="40">
        <v>28.0</v>
      </c>
      <c r="K145" s="56">
        <f t="shared" si="4"/>
        <v>0.4273684211</v>
      </c>
      <c r="L145" s="56">
        <f t="shared" si="5"/>
        <v>0.4026845638</v>
      </c>
      <c r="M145" s="56">
        <f t="shared" si="6"/>
        <v>0.1233299075</v>
      </c>
      <c r="N145" s="56">
        <f t="shared" si="7"/>
        <v>0.4178525226</v>
      </c>
      <c r="O145" s="57">
        <f t="shared" si="8"/>
        <v>0.02877697842</v>
      </c>
      <c r="P145" s="140">
        <f t="shared" ref="P145:AD145" si="152">P$5*(POWER($L145,P$1)*POWER($M145,P$2)*POWER($N145,P$3)*POWER($O145,P$4))</f>
        <v>-0.00619</v>
      </c>
      <c r="Q145" s="140">
        <f t="shared" si="152"/>
        <v>0.002284892086</v>
      </c>
      <c r="R145" s="140">
        <f t="shared" si="152"/>
        <v>0.6894566624</v>
      </c>
      <c r="S145" s="140">
        <f t="shared" si="152"/>
        <v>0.03206577595</v>
      </c>
      <c r="T145" s="140">
        <f t="shared" si="152"/>
        <v>-0.2834899329</v>
      </c>
      <c r="U145" s="140">
        <f t="shared" si="152"/>
        <v>0.001175922571</v>
      </c>
      <c r="V145" s="140">
        <f t="shared" si="152"/>
        <v>0.03078280455</v>
      </c>
      <c r="W145" s="140">
        <f t="shared" si="152"/>
        <v>-0.03736455636</v>
      </c>
      <c r="X145" s="140">
        <f t="shared" si="152"/>
        <v>0.004649271333</v>
      </c>
      <c r="Y145" s="140">
        <f t="shared" si="152"/>
        <v>0.1922207494</v>
      </c>
      <c r="Z145" s="140">
        <f t="shared" si="152"/>
        <v>0.01218342313</v>
      </c>
      <c r="AA145" s="140">
        <f t="shared" si="152"/>
        <v>-0.03719762445</v>
      </c>
      <c r="AB145" s="140">
        <f t="shared" si="152"/>
        <v>-0.1601861483</v>
      </c>
      <c r="AC145" s="140">
        <f t="shared" si="152"/>
        <v>-0.2299399215</v>
      </c>
      <c r="AD145" s="140">
        <f t="shared" si="152"/>
        <v>0.2172875096</v>
      </c>
      <c r="AE145" s="141">
        <f t="shared" si="10"/>
        <v>0.4277388274</v>
      </c>
      <c r="AF145" s="142">
        <f t="shared" si="11"/>
        <v>0.4273684211</v>
      </c>
      <c r="AG145" s="142">
        <f t="shared" si="12"/>
        <v>-0.0003704063781</v>
      </c>
      <c r="AH145" s="143">
        <f t="shared" si="13"/>
        <v>0.0000001372008849</v>
      </c>
      <c r="AI145" s="143">
        <f t="shared" si="14"/>
        <v>0.00264027162</v>
      </c>
    </row>
    <row r="146">
      <c r="A146" s="31">
        <v>475.0</v>
      </c>
      <c r="B146" s="32">
        <v>7654.0</v>
      </c>
      <c r="C146" s="33">
        <v>1218.0</v>
      </c>
      <c r="D146" s="55">
        <f t="shared" si="3"/>
        <v>980</v>
      </c>
      <c r="E146" s="35">
        <v>281.0</v>
      </c>
      <c r="F146" s="36">
        <v>177.0</v>
      </c>
      <c r="G146" s="37">
        <v>150.0</v>
      </c>
      <c r="H146" s="38">
        <v>289.0</v>
      </c>
      <c r="I146" s="39">
        <v>56.0</v>
      </c>
      <c r="J146" s="40">
        <v>27.0</v>
      </c>
      <c r="K146" s="56">
        <f t="shared" si="4"/>
        <v>0.5383386581</v>
      </c>
      <c r="L146" s="56">
        <f t="shared" si="5"/>
        <v>0.4237288136</v>
      </c>
      <c r="M146" s="56">
        <f t="shared" si="6"/>
        <v>0.1231527094</v>
      </c>
      <c r="N146" s="56">
        <f t="shared" si="7"/>
        <v>0.4969387755</v>
      </c>
      <c r="O146" s="57">
        <f t="shared" si="8"/>
        <v>0.02216748768</v>
      </c>
      <c r="P146" s="140">
        <f t="shared" ref="P146:AD146" si="153">P$5*(POWER($L146,P$1)*POWER($M146,P$2)*POWER($N146,P$3)*POWER($O146,P$4))</f>
        <v>-0.00619</v>
      </c>
      <c r="Q146" s="140">
        <f t="shared" si="153"/>
        <v>0.001760098522</v>
      </c>
      <c r="R146" s="140">
        <f t="shared" si="153"/>
        <v>0.8199489796</v>
      </c>
      <c r="S146" s="140">
        <f t="shared" si="153"/>
        <v>0.03201970443</v>
      </c>
      <c r="T146" s="140">
        <f t="shared" si="153"/>
        <v>-0.2983050847</v>
      </c>
      <c r="U146" s="140">
        <f t="shared" si="153"/>
        <v>0.0006977844646</v>
      </c>
      <c r="V146" s="140">
        <f t="shared" si="153"/>
        <v>0.02820066352</v>
      </c>
      <c r="W146" s="140">
        <f t="shared" si="153"/>
        <v>-0.05284690337</v>
      </c>
      <c r="X146" s="140">
        <f t="shared" si="153"/>
        <v>0.00357628188</v>
      </c>
      <c r="Y146" s="140">
        <f t="shared" si="153"/>
        <v>0.2282736001</v>
      </c>
      <c r="Z146" s="140">
        <f t="shared" si="153"/>
        <v>0.01214843845</v>
      </c>
      <c r="AA146" s="140">
        <f t="shared" si="153"/>
        <v>-0.03015154045</v>
      </c>
      <c r="AB146" s="140">
        <f t="shared" si="153"/>
        <v>-0.2004600484</v>
      </c>
      <c r="AC146" s="140">
        <f t="shared" si="153"/>
        <v>-0.2416089171</v>
      </c>
      <c r="AD146" s="140">
        <f t="shared" si="153"/>
        <v>0.240591784</v>
      </c>
      <c r="AE146" s="141">
        <f t="shared" si="10"/>
        <v>0.5376548408</v>
      </c>
      <c r="AF146" s="142">
        <f t="shared" si="11"/>
        <v>0.5383386581</v>
      </c>
      <c r="AG146" s="142">
        <f t="shared" si="12"/>
        <v>0.0006838173288</v>
      </c>
      <c r="AH146" s="143">
        <f t="shared" si="13"/>
        <v>0.0000004676061391</v>
      </c>
      <c r="AI146" s="143">
        <f t="shared" si="14"/>
        <v>0.003550570485</v>
      </c>
    </row>
    <row r="147">
      <c r="A147" s="31">
        <v>511.0</v>
      </c>
      <c r="B147" s="32">
        <v>7563.0</v>
      </c>
      <c r="C147" s="33">
        <v>799.0</v>
      </c>
      <c r="D147" s="55">
        <f t="shared" si="3"/>
        <v>685</v>
      </c>
      <c r="E147" s="35">
        <v>249.0</v>
      </c>
      <c r="F147" s="36">
        <v>57.0</v>
      </c>
      <c r="G147" s="37">
        <v>140.0</v>
      </c>
      <c r="H147" s="38">
        <v>142.0</v>
      </c>
      <c r="I147" s="39">
        <v>84.0</v>
      </c>
      <c r="J147" s="40">
        <v>13.0</v>
      </c>
      <c r="K147" s="56">
        <f t="shared" si="4"/>
        <v>0.7010526316</v>
      </c>
      <c r="L147" s="56">
        <f t="shared" si="5"/>
        <v>0.6666666667</v>
      </c>
      <c r="M147" s="56">
        <f t="shared" si="6"/>
        <v>0.1752190238</v>
      </c>
      <c r="N147" s="56">
        <f t="shared" si="7"/>
        <v>0.6905109489</v>
      </c>
      <c r="O147" s="57">
        <f t="shared" si="8"/>
        <v>0.01627033792</v>
      </c>
      <c r="P147" s="140">
        <f t="shared" ref="P147:AD147" si="154">P$5*(POWER($L147,P$1)*POWER($M147,P$2)*POWER($N147,P$3)*POWER($O147,P$4))</f>
        <v>-0.00619</v>
      </c>
      <c r="Q147" s="140">
        <f t="shared" si="154"/>
        <v>0.001291864831</v>
      </c>
      <c r="R147" s="140">
        <f t="shared" si="154"/>
        <v>1.139343066</v>
      </c>
      <c r="S147" s="140">
        <f t="shared" si="154"/>
        <v>0.04555694618</v>
      </c>
      <c r="T147" s="140">
        <f t="shared" si="154"/>
        <v>-0.4693333333</v>
      </c>
      <c r="U147" s="140">
        <f t="shared" si="154"/>
        <v>0.0003759079325</v>
      </c>
      <c r="V147" s="140">
        <f t="shared" si="154"/>
        <v>0.02876120698</v>
      </c>
      <c r="W147" s="140">
        <f t="shared" si="154"/>
        <v>-0.1020363493</v>
      </c>
      <c r="X147" s="140">
        <f t="shared" si="154"/>
        <v>0.003734643273</v>
      </c>
      <c r="Y147" s="140">
        <f t="shared" si="154"/>
        <v>0.4512951408</v>
      </c>
      <c r="Z147" s="140">
        <f t="shared" si="154"/>
        <v>0.02459206674</v>
      </c>
      <c r="AA147" s="140">
        <f t="shared" si="154"/>
        <v>-0.03481852315</v>
      </c>
      <c r="AB147" s="140">
        <f t="shared" si="154"/>
        <v>-0.4382442822</v>
      </c>
      <c r="AC147" s="140">
        <f t="shared" si="154"/>
        <v>-0.5408427201</v>
      </c>
      <c r="AD147" s="140">
        <f t="shared" si="154"/>
        <v>0.5955555556</v>
      </c>
      <c r="AE147" s="141">
        <f t="shared" si="10"/>
        <v>0.6990411899</v>
      </c>
      <c r="AF147" s="142">
        <f t="shared" si="11"/>
        <v>0.7010526316</v>
      </c>
      <c r="AG147" s="142">
        <f t="shared" si="12"/>
        <v>0.002011441654</v>
      </c>
      <c r="AH147" s="143">
        <f t="shared" si="13"/>
        <v>0.000004045897527</v>
      </c>
      <c r="AI147" s="143">
        <f t="shared" si="14"/>
        <v>0.04941757325</v>
      </c>
    </row>
    <row r="148">
      <c r="A148" s="31">
        <v>858.0</v>
      </c>
      <c r="B148" s="32">
        <v>1605.0</v>
      </c>
      <c r="C148" s="33">
        <v>1384.0</v>
      </c>
      <c r="D148" s="55">
        <f t="shared" si="3"/>
        <v>983</v>
      </c>
      <c r="E148" s="35">
        <v>174.0</v>
      </c>
      <c r="F148" s="36">
        <v>178.0</v>
      </c>
      <c r="G148" s="37">
        <v>143.0</v>
      </c>
      <c r="H148" s="38">
        <v>365.0</v>
      </c>
      <c r="I148" s="39">
        <v>64.0</v>
      </c>
      <c r="J148" s="40">
        <v>59.0</v>
      </c>
      <c r="K148" s="56">
        <f t="shared" si="4"/>
        <v>0.3946932007</v>
      </c>
      <c r="L148" s="56">
        <f t="shared" si="5"/>
        <v>0.3763157895</v>
      </c>
      <c r="M148" s="56">
        <f t="shared" si="6"/>
        <v>0.1033236994</v>
      </c>
      <c r="N148" s="56">
        <f t="shared" si="7"/>
        <v>0.3875890132</v>
      </c>
      <c r="O148" s="57">
        <f t="shared" si="8"/>
        <v>0.0426300578</v>
      </c>
      <c r="P148" s="140">
        <f t="shared" ref="P148:AD148" si="155">P$5*(POWER($L148,P$1)*POWER($M148,P$2)*POWER($N148,P$3)*POWER($O148,P$4))</f>
        <v>-0.00619</v>
      </c>
      <c r="Q148" s="140">
        <f t="shared" si="155"/>
        <v>0.00338482659</v>
      </c>
      <c r="R148" s="140">
        <f t="shared" si="155"/>
        <v>0.6395218718</v>
      </c>
      <c r="S148" s="140">
        <f t="shared" si="155"/>
        <v>0.02686416185</v>
      </c>
      <c r="T148" s="140">
        <f t="shared" si="155"/>
        <v>-0.2649263158</v>
      </c>
      <c r="U148" s="140">
        <f t="shared" si="155"/>
        <v>0.002580596996</v>
      </c>
      <c r="V148" s="140">
        <f t="shared" si="155"/>
        <v>0.04229873162</v>
      </c>
      <c r="W148" s="140">
        <f t="shared" si="155"/>
        <v>-0.03214820204</v>
      </c>
      <c r="X148" s="140">
        <f t="shared" si="155"/>
        <v>0.005770150815</v>
      </c>
      <c r="Y148" s="140">
        <f t="shared" si="155"/>
        <v>0.1493757975</v>
      </c>
      <c r="Z148" s="140">
        <f t="shared" si="155"/>
        <v>0.008551305277</v>
      </c>
      <c r="AA148" s="140">
        <f t="shared" si="155"/>
        <v>-0.05149598798</v>
      </c>
      <c r="AB148" s="140">
        <f t="shared" si="155"/>
        <v>-0.138854784</v>
      </c>
      <c r="AC148" s="140">
        <f t="shared" si="155"/>
        <v>-0.180025232</v>
      </c>
      <c r="AD148" s="140">
        <f t="shared" si="155"/>
        <v>0.1897621884</v>
      </c>
      <c r="AE148" s="141">
        <f t="shared" si="10"/>
        <v>0.3944691091</v>
      </c>
      <c r="AF148" s="142">
        <f t="shared" si="11"/>
        <v>0.3946932007</v>
      </c>
      <c r="AG148" s="142">
        <f t="shared" si="12"/>
        <v>0.00022409156</v>
      </c>
      <c r="AH148" s="143">
        <f t="shared" si="13"/>
        <v>0.00000005021702726</v>
      </c>
      <c r="AI148" s="143">
        <f t="shared" si="14"/>
        <v>0.00706588082</v>
      </c>
    </row>
    <row r="149">
      <c r="A149" s="31">
        <v>778.0</v>
      </c>
      <c r="B149" s="32">
        <v>7050.0</v>
      </c>
      <c r="C149" s="33">
        <v>1074.0</v>
      </c>
      <c r="D149" s="55">
        <f t="shared" si="3"/>
        <v>780</v>
      </c>
      <c r="E149" s="35">
        <v>226.0</v>
      </c>
      <c r="F149" s="36">
        <v>135.0</v>
      </c>
      <c r="G149" s="37">
        <v>114.0</v>
      </c>
      <c r="H149" s="38">
        <v>200.0</v>
      </c>
      <c r="I149" s="39">
        <v>56.0</v>
      </c>
      <c r="J149" s="40">
        <v>49.0</v>
      </c>
      <c r="K149" s="56">
        <f t="shared" si="4"/>
        <v>0.5850622407</v>
      </c>
      <c r="L149" s="56">
        <f t="shared" si="5"/>
        <v>0.3825503356</v>
      </c>
      <c r="M149" s="56">
        <f t="shared" si="6"/>
        <v>0.1061452514</v>
      </c>
      <c r="N149" s="56">
        <f t="shared" si="7"/>
        <v>0.5076923077</v>
      </c>
      <c r="O149" s="57">
        <f t="shared" si="8"/>
        <v>0.04562383613</v>
      </c>
      <c r="P149" s="140">
        <f t="shared" ref="P149:AD149" si="156">P$5*(POWER($L149,P$1)*POWER($M149,P$2)*POWER($N149,P$3)*POWER($O149,P$4))</f>
        <v>-0.00619</v>
      </c>
      <c r="Q149" s="140">
        <f t="shared" si="156"/>
        <v>0.003622532588</v>
      </c>
      <c r="R149" s="140">
        <f t="shared" si="156"/>
        <v>0.8376923077</v>
      </c>
      <c r="S149" s="140">
        <f t="shared" si="156"/>
        <v>0.02759776536</v>
      </c>
      <c r="T149" s="140">
        <f t="shared" si="156"/>
        <v>-0.2693154362</v>
      </c>
      <c r="U149" s="140">
        <f t="shared" si="156"/>
        <v>0.002955778881</v>
      </c>
      <c r="V149" s="140">
        <f t="shared" si="156"/>
        <v>0.05929694886</v>
      </c>
      <c r="W149" s="140">
        <f t="shared" si="156"/>
        <v>-0.05515881657</v>
      </c>
      <c r="X149" s="140">
        <f t="shared" si="156"/>
        <v>0.006344007157</v>
      </c>
      <c r="Y149" s="140">
        <f t="shared" si="156"/>
        <v>0.2010064461</v>
      </c>
      <c r="Z149" s="140">
        <f t="shared" si="156"/>
        <v>0.00902471833</v>
      </c>
      <c r="AA149" s="140">
        <f t="shared" si="156"/>
        <v>-0.05602545836</v>
      </c>
      <c r="AB149" s="140">
        <f t="shared" si="156"/>
        <v>-0.1848954053</v>
      </c>
      <c r="AC149" s="140">
        <f t="shared" si="156"/>
        <v>-0.1880053241</v>
      </c>
      <c r="AD149" s="140">
        <f t="shared" si="156"/>
        <v>0.1961019774</v>
      </c>
      <c r="AE149" s="141">
        <f t="shared" si="10"/>
        <v>0.5840520418</v>
      </c>
      <c r="AF149" s="142">
        <f t="shared" si="11"/>
        <v>0.5850622407</v>
      </c>
      <c r="AG149" s="142">
        <f t="shared" si="12"/>
        <v>0.001010198908</v>
      </c>
      <c r="AH149" s="143">
        <f t="shared" si="13"/>
        <v>0.000001020501834</v>
      </c>
      <c r="AI149" s="143">
        <f t="shared" si="14"/>
        <v>0.01130186844</v>
      </c>
    </row>
    <row r="150">
      <c r="A150" s="31">
        <v>230.0</v>
      </c>
      <c r="B150" s="32">
        <v>4522.0</v>
      </c>
      <c r="C150" s="33">
        <v>759.0</v>
      </c>
      <c r="D150" s="55">
        <f t="shared" si="3"/>
        <v>493</v>
      </c>
      <c r="E150" s="35">
        <v>104.0</v>
      </c>
      <c r="F150" s="36">
        <v>115.0</v>
      </c>
      <c r="G150" s="37">
        <v>43.0</v>
      </c>
      <c r="H150" s="38">
        <v>170.0</v>
      </c>
      <c r="I150" s="39">
        <v>22.0</v>
      </c>
      <c r="J150" s="40">
        <v>39.0</v>
      </c>
      <c r="K150" s="56">
        <f t="shared" si="4"/>
        <v>0.4256756757</v>
      </c>
      <c r="L150" s="56">
        <f t="shared" si="5"/>
        <v>0.2182741117</v>
      </c>
      <c r="M150" s="56">
        <f t="shared" si="6"/>
        <v>0.05665349144</v>
      </c>
      <c r="N150" s="56">
        <f t="shared" si="7"/>
        <v>0.3427991886</v>
      </c>
      <c r="O150" s="57">
        <f t="shared" si="8"/>
        <v>0.05138339921</v>
      </c>
      <c r="P150" s="140">
        <f t="shared" ref="P150:AD150" si="157">P$5*(POWER($L150,P$1)*POWER($M150,P$2)*POWER($N150,P$3)*POWER($O150,P$4))</f>
        <v>-0.00619</v>
      </c>
      <c r="Q150" s="140">
        <f t="shared" si="157"/>
        <v>0.004079841897</v>
      </c>
      <c r="R150" s="140">
        <f t="shared" si="157"/>
        <v>0.5656186613</v>
      </c>
      <c r="S150" s="140">
        <f t="shared" si="157"/>
        <v>0.01472990777</v>
      </c>
      <c r="T150" s="140">
        <f t="shared" si="157"/>
        <v>-0.1536649746</v>
      </c>
      <c r="U150" s="140">
        <f t="shared" si="157"/>
        <v>0.003749160274</v>
      </c>
      <c r="V150" s="140">
        <f t="shared" si="157"/>
        <v>0.04509232015</v>
      </c>
      <c r="W150" s="140">
        <f t="shared" si="157"/>
        <v>-0.02514741472</v>
      </c>
      <c r="X150" s="140">
        <f t="shared" si="157"/>
        <v>0.003813474147</v>
      </c>
      <c r="Y150" s="140">
        <f t="shared" si="157"/>
        <v>0.07243947545</v>
      </c>
      <c r="Z150" s="140">
        <f t="shared" si="157"/>
        <v>0.002570904092</v>
      </c>
      <c r="AA150" s="140">
        <f t="shared" si="157"/>
        <v>-0.03600228727</v>
      </c>
      <c r="AB150" s="140">
        <f t="shared" si="157"/>
        <v>-0.07123262734</v>
      </c>
      <c r="AC150" s="140">
        <f t="shared" si="157"/>
        <v>-0.05725453609</v>
      </c>
      <c r="AD150" s="140">
        <f t="shared" si="157"/>
        <v>0.06384240769</v>
      </c>
      <c r="AE150" s="141">
        <f t="shared" si="10"/>
        <v>0.4264443127</v>
      </c>
      <c r="AF150" s="142">
        <f t="shared" si="11"/>
        <v>0.4256756757</v>
      </c>
      <c r="AG150" s="142">
        <f t="shared" si="12"/>
        <v>-0.0007686370096</v>
      </c>
      <c r="AH150" s="143">
        <f t="shared" si="13"/>
        <v>0.0000005908028525</v>
      </c>
      <c r="AI150" s="143">
        <f t="shared" si="14"/>
        <v>0.002817095619</v>
      </c>
    </row>
    <row r="151">
      <c r="A151" s="31">
        <v>304.0</v>
      </c>
      <c r="B151" s="32">
        <v>6611.0</v>
      </c>
      <c r="C151" s="33">
        <v>1012.0</v>
      </c>
      <c r="D151" s="55">
        <f t="shared" si="3"/>
        <v>787</v>
      </c>
      <c r="E151" s="35">
        <v>205.0</v>
      </c>
      <c r="F151" s="36">
        <v>126.0</v>
      </c>
      <c r="G151" s="37">
        <v>132.0</v>
      </c>
      <c r="H151" s="38">
        <v>248.0</v>
      </c>
      <c r="I151" s="39">
        <v>51.0</v>
      </c>
      <c r="J151" s="40">
        <v>25.0</v>
      </c>
      <c r="K151" s="56">
        <f t="shared" si="4"/>
        <v>0.5079365079</v>
      </c>
      <c r="L151" s="56">
        <f t="shared" si="5"/>
        <v>0.4664310954</v>
      </c>
      <c r="M151" s="56">
        <f t="shared" si="6"/>
        <v>0.1304347826</v>
      </c>
      <c r="N151" s="56">
        <f t="shared" si="7"/>
        <v>0.4930114358</v>
      </c>
      <c r="O151" s="57">
        <f t="shared" si="8"/>
        <v>0.02470355731</v>
      </c>
      <c r="P151" s="140">
        <f t="shared" ref="P151:AD151" si="158">P$5*(POWER($L151,P$1)*POWER($M151,P$2)*POWER($N151,P$3)*POWER($O151,P$4))</f>
        <v>-0.00619</v>
      </c>
      <c r="Q151" s="140">
        <f t="shared" si="158"/>
        <v>0.001961462451</v>
      </c>
      <c r="R151" s="140">
        <f t="shared" si="158"/>
        <v>0.8134688691</v>
      </c>
      <c r="S151" s="140">
        <f t="shared" si="158"/>
        <v>0.03391304348</v>
      </c>
      <c r="T151" s="140">
        <f t="shared" si="158"/>
        <v>-0.3283674912</v>
      </c>
      <c r="U151" s="140">
        <f t="shared" si="158"/>
        <v>0.0008665773563</v>
      </c>
      <c r="V151" s="140">
        <f t="shared" si="158"/>
        <v>0.03117858883</v>
      </c>
      <c r="W151" s="140">
        <f t="shared" si="158"/>
        <v>-0.05201489903</v>
      </c>
      <c r="X151" s="140">
        <f t="shared" si="158"/>
        <v>0.004221086097</v>
      </c>
      <c r="Y151" s="140">
        <f t="shared" si="158"/>
        <v>0.2398607812</v>
      </c>
      <c r="Z151" s="140">
        <f t="shared" si="158"/>
        <v>0.01362759924</v>
      </c>
      <c r="AA151" s="140">
        <f t="shared" si="158"/>
        <v>-0.03698724843</v>
      </c>
      <c r="AB151" s="140">
        <f t="shared" si="158"/>
        <v>-0.2189179826</v>
      </c>
      <c r="AC151" s="140">
        <f t="shared" si="158"/>
        <v>-0.2816838224</v>
      </c>
      <c r="AD151" s="140">
        <f t="shared" si="158"/>
        <v>0.2915276755</v>
      </c>
      <c r="AE151" s="141">
        <f t="shared" si="10"/>
        <v>0.5064642396</v>
      </c>
      <c r="AF151" s="142">
        <f t="shared" si="11"/>
        <v>0.5079365079</v>
      </c>
      <c r="AG151" s="142">
        <f t="shared" si="12"/>
        <v>0.00147226834</v>
      </c>
      <c r="AH151" s="143">
        <f t="shared" si="13"/>
        <v>0.000002167574064</v>
      </c>
      <c r="AI151" s="143">
        <f t="shared" si="14"/>
        <v>0.0008517358249</v>
      </c>
    </row>
    <row r="152">
      <c r="A152" s="31">
        <v>642.0</v>
      </c>
      <c r="B152" s="32">
        <v>7513.0</v>
      </c>
      <c r="C152" s="33">
        <v>2190.0</v>
      </c>
      <c r="D152" s="55">
        <f t="shared" si="3"/>
        <v>1394</v>
      </c>
      <c r="E152" s="35">
        <v>190.0</v>
      </c>
      <c r="F152" s="36">
        <v>294.0</v>
      </c>
      <c r="G152" s="37">
        <v>151.0</v>
      </c>
      <c r="H152" s="38">
        <v>530.0</v>
      </c>
      <c r="I152" s="39">
        <v>108.0</v>
      </c>
      <c r="J152" s="40">
        <v>121.0</v>
      </c>
      <c r="K152" s="56">
        <f t="shared" si="4"/>
        <v>0.3599033816</v>
      </c>
      <c r="L152" s="56">
        <f t="shared" si="5"/>
        <v>0.2667844523</v>
      </c>
      <c r="M152" s="56">
        <f t="shared" si="6"/>
        <v>0.06894977169</v>
      </c>
      <c r="N152" s="56">
        <f t="shared" si="7"/>
        <v>0.3220946915</v>
      </c>
      <c r="O152" s="57">
        <f t="shared" si="8"/>
        <v>0.05525114155</v>
      </c>
      <c r="P152" s="140">
        <f t="shared" ref="P152:AD152" si="159">P$5*(POWER($L152,P$1)*POWER($M152,P$2)*POWER($N152,P$3)*POWER($O152,P$4))</f>
        <v>-0.00619</v>
      </c>
      <c r="Q152" s="140">
        <f t="shared" si="159"/>
        <v>0.004386940639</v>
      </c>
      <c r="R152" s="140">
        <f t="shared" si="159"/>
        <v>0.531456241</v>
      </c>
      <c r="S152" s="140">
        <f t="shared" si="159"/>
        <v>0.01792694064</v>
      </c>
      <c r="T152" s="140">
        <f t="shared" si="159"/>
        <v>-0.1878162544</v>
      </c>
      <c r="U152" s="140">
        <f t="shared" si="159"/>
        <v>0.004334817873</v>
      </c>
      <c r="V152" s="140">
        <f t="shared" si="159"/>
        <v>0.04555801445</v>
      </c>
      <c r="W152" s="140">
        <f t="shared" si="159"/>
        <v>-0.02220142793</v>
      </c>
      <c r="X152" s="140">
        <f t="shared" si="159"/>
        <v>0.00499051521</v>
      </c>
      <c r="Y152" s="140">
        <f t="shared" si="159"/>
        <v>0.08283716581</v>
      </c>
      <c r="Z152" s="140">
        <f t="shared" si="159"/>
        <v>0.003808010884</v>
      </c>
      <c r="AA152" s="140">
        <f t="shared" si="159"/>
        <v>-0.04731586718</v>
      </c>
      <c r="AB152" s="140">
        <f t="shared" si="159"/>
        <v>-0.08180522279</v>
      </c>
      <c r="AC152" s="140">
        <f t="shared" si="159"/>
        <v>-0.08516758636</v>
      </c>
      <c r="AD152" s="140">
        <f t="shared" si="159"/>
        <v>0.09537308494</v>
      </c>
      <c r="AE152" s="141">
        <f t="shared" si="10"/>
        <v>0.3601753728</v>
      </c>
      <c r="AF152" s="142">
        <f t="shared" si="11"/>
        <v>0.3599033816</v>
      </c>
      <c r="AG152" s="142">
        <f t="shared" si="12"/>
        <v>-0.0002719911654</v>
      </c>
      <c r="AH152" s="143">
        <f t="shared" si="13"/>
        <v>0.00000007397919404</v>
      </c>
      <c r="AI152" s="143">
        <f t="shared" si="14"/>
        <v>0.01412499278</v>
      </c>
    </row>
    <row r="153">
      <c r="A153" s="31">
        <v>260.0</v>
      </c>
      <c r="B153" s="32" t="s">
        <v>94</v>
      </c>
      <c r="C153" s="33">
        <v>348.0</v>
      </c>
      <c r="D153" s="55">
        <f t="shared" si="3"/>
        <v>294</v>
      </c>
      <c r="E153" s="35">
        <v>82.0</v>
      </c>
      <c r="F153" s="36">
        <v>45.0</v>
      </c>
      <c r="G153" s="37">
        <v>60.0</v>
      </c>
      <c r="H153" s="38">
        <v>90.0</v>
      </c>
      <c r="I153" s="39">
        <v>12.0</v>
      </c>
      <c r="J153" s="40">
        <v>5.0</v>
      </c>
      <c r="K153" s="56">
        <f t="shared" si="4"/>
        <v>0.5108695652</v>
      </c>
      <c r="L153" s="56">
        <f t="shared" si="5"/>
        <v>0.5454545455</v>
      </c>
      <c r="M153" s="56">
        <f t="shared" si="6"/>
        <v>0.1724137931</v>
      </c>
      <c r="N153" s="56">
        <f t="shared" si="7"/>
        <v>0.5238095238</v>
      </c>
      <c r="O153" s="57">
        <f t="shared" si="8"/>
        <v>0.01436781609</v>
      </c>
      <c r="P153" s="140">
        <f t="shared" ref="P153:AD153" si="160">P$5*(POWER($L153,P$1)*POWER($M153,P$2)*POWER($N153,P$3)*POWER($O153,P$4))</f>
        <v>-0.00619</v>
      </c>
      <c r="Q153" s="140">
        <f t="shared" si="160"/>
        <v>0.001140804598</v>
      </c>
      <c r="R153" s="140">
        <f t="shared" si="160"/>
        <v>0.8642857143</v>
      </c>
      <c r="S153" s="140">
        <f t="shared" si="160"/>
        <v>0.04482758621</v>
      </c>
      <c r="T153" s="140">
        <f t="shared" si="160"/>
        <v>-0.384</v>
      </c>
      <c r="U153" s="140">
        <f t="shared" si="160"/>
        <v>0.0002931364777</v>
      </c>
      <c r="V153" s="140">
        <f t="shared" si="160"/>
        <v>0.0192665572</v>
      </c>
      <c r="W153" s="140">
        <f t="shared" si="160"/>
        <v>-0.05871655329</v>
      </c>
      <c r="X153" s="140">
        <f t="shared" si="160"/>
        <v>0.003245144669</v>
      </c>
      <c r="Y153" s="140">
        <f t="shared" si="160"/>
        <v>0.336863711</v>
      </c>
      <c r="Z153" s="140">
        <f t="shared" si="160"/>
        <v>0.02381093936</v>
      </c>
      <c r="AA153" s="140">
        <f t="shared" si="160"/>
        <v>-0.02515673981</v>
      </c>
      <c r="AB153" s="140">
        <f t="shared" si="160"/>
        <v>-0.272</v>
      </c>
      <c r="AC153" s="140">
        <f t="shared" si="160"/>
        <v>-0.4354231975</v>
      </c>
      <c r="AD153" s="140">
        <f t="shared" si="160"/>
        <v>0.398677686</v>
      </c>
      <c r="AE153" s="141">
        <f t="shared" si="10"/>
        <v>0.5109247892</v>
      </c>
      <c r="AF153" s="142">
        <f t="shared" si="11"/>
        <v>0.5108695652</v>
      </c>
      <c r="AG153" s="142">
        <f t="shared" si="12"/>
        <v>-0.0000552239352</v>
      </c>
      <c r="AH153" s="143">
        <f t="shared" si="13"/>
        <v>0.000000003049683019</v>
      </c>
      <c r="AI153" s="143">
        <f t="shared" si="14"/>
        <v>0.001031538349</v>
      </c>
    </row>
    <row r="154">
      <c r="A154" s="31">
        <v>973.0</v>
      </c>
      <c r="B154" s="32">
        <v>5324.0</v>
      </c>
      <c r="C154" s="33">
        <v>1183.0</v>
      </c>
      <c r="D154" s="55">
        <f t="shared" si="3"/>
        <v>872</v>
      </c>
      <c r="E154" s="35">
        <v>216.0</v>
      </c>
      <c r="F154" s="36">
        <v>185.0</v>
      </c>
      <c r="G154" s="37">
        <v>88.0</v>
      </c>
      <c r="H154" s="38">
        <v>261.0</v>
      </c>
      <c r="I154" s="39">
        <v>74.0</v>
      </c>
      <c r="J154" s="40">
        <v>48.0</v>
      </c>
      <c r="K154" s="56">
        <f t="shared" si="4"/>
        <v>0.5263157895</v>
      </c>
      <c r="L154" s="56">
        <f t="shared" si="5"/>
        <v>0.2741433022</v>
      </c>
      <c r="M154" s="56">
        <f t="shared" si="6"/>
        <v>0.07438715131</v>
      </c>
      <c r="N154" s="56">
        <f t="shared" si="7"/>
        <v>0.4334862385</v>
      </c>
      <c r="O154" s="57">
        <f t="shared" si="8"/>
        <v>0.04057480981</v>
      </c>
      <c r="P154" s="140">
        <f t="shared" ref="P154:AD154" si="161">P$5*(POWER($L154,P$1)*POWER($M154,P$2)*POWER($N154,P$3)*POWER($O154,P$4))</f>
        <v>-0.00619</v>
      </c>
      <c r="Q154" s="140">
        <f t="shared" si="161"/>
        <v>0.003221639899</v>
      </c>
      <c r="R154" s="140">
        <f t="shared" si="161"/>
        <v>0.7152522936</v>
      </c>
      <c r="S154" s="140">
        <f t="shared" si="161"/>
        <v>0.01934065934</v>
      </c>
      <c r="T154" s="140">
        <f t="shared" si="161"/>
        <v>-0.1929968847</v>
      </c>
      <c r="U154" s="140">
        <f t="shared" si="161"/>
        <v>0.002337767571</v>
      </c>
      <c r="V154" s="140">
        <f t="shared" si="161"/>
        <v>0.04502687151</v>
      </c>
      <c r="W154" s="140">
        <f t="shared" si="161"/>
        <v>-0.04021280827</v>
      </c>
      <c r="X154" s="140">
        <f t="shared" si="161"/>
        <v>0.003953900316</v>
      </c>
      <c r="Y154" s="140">
        <f t="shared" si="161"/>
        <v>0.1202768579</v>
      </c>
      <c r="Z154" s="140">
        <f t="shared" si="161"/>
        <v>0.004432292072</v>
      </c>
      <c r="AA154" s="140">
        <f t="shared" si="161"/>
        <v>-0.03570583263</v>
      </c>
      <c r="AB154" s="140">
        <f t="shared" si="161"/>
        <v>-0.1131331561</v>
      </c>
      <c r="AC154" s="140">
        <f t="shared" si="161"/>
        <v>-0.09441838296</v>
      </c>
      <c r="AD154" s="140">
        <f t="shared" si="161"/>
        <v>0.1007070972</v>
      </c>
      <c r="AE154" s="141">
        <f t="shared" si="10"/>
        <v>0.5318923147</v>
      </c>
      <c r="AF154" s="142">
        <f t="shared" si="11"/>
        <v>0.5263157895</v>
      </c>
      <c r="AG154" s="142">
        <f t="shared" si="12"/>
        <v>-0.005576525194</v>
      </c>
      <c r="AH154" s="143">
        <f t="shared" si="13"/>
        <v>0.00003109763324</v>
      </c>
      <c r="AI154" s="143">
        <f t="shared" si="14"/>
        <v>0.002262314593</v>
      </c>
    </row>
    <row r="155">
      <c r="A155" s="31">
        <v>294.0</v>
      </c>
      <c r="B155" s="32">
        <v>6499.0</v>
      </c>
      <c r="C155" s="33">
        <v>2290.0</v>
      </c>
      <c r="D155" s="55">
        <f t="shared" si="3"/>
        <v>1681</v>
      </c>
      <c r="E155" s="35">
        <v>404.0</v>
      </c>
      <c r="F155" s="36">
        <v>314.0</v>
      </c>
      <c r="G155" s="37">
        <v>208.0</v>
      </c>
      <c r="H155" s="38">
        <v>536.0</v>
      </c>
      <c r="I155" s="39">
        <v>137.0</v>
      </c>
      <c r="J155" s="40">
        <v>82.0</v>
      </c>
      <c r="K155" s="56">
        <f t="shared" si="4"/>
        <v>0.5023212628</v>
      </c>
      <c r="L155" s="56">
        <f t="shared" si="5"/>
        <v>0.3443708609</v>
      </c>
      <c r="M155" s="56">
        <f t="shared" si="6"/>
        <v>0.09082969432</v>
      </c>
      <c r="N155" s="56">
        <f t="shared" si="7"/>
        <v>0.4455681142</v>
      </c>
      <c r="O155" s="57">
        <f t="shared" si="8"/>
        <v>0.03580786026</v>
      </c>
      <c r="P155" s="140">
        <f t="shared" ref="P155:AD155" si="162">P$5*(POWER($L155,P$1)*POWER($M155,P$2)*POWER($N155,P$3)*POWER($O155,P$4))</f>
        <v>-0.00619</v>
      </c>
      <c r="Q155" s="140">
        <f t="shared" si="162"/>
        <v>0.002843144105</v>
      </c>
      <c r="R155" s="140">
        <f t="shared" si="162"/>
        <v>0.7351873885</v>
      </c>
      <c r="S155" s="140">
        <f t="shared" si="162"/>
        <v>0.02361572052</v>
      </c>
      <c r="T155" s="140">
        <f t="shared" si="162"/>
        <v>-0.2424370861</v>
      </c>
      <c r="U155" s="140">
        <f t="shared" si="162"/>
        <v>0.001820728056</v>
      </c>
      <c r="V155" s="140">
        <f t="shared" si="162"/>
        <v>0.04084439237</v>
      </c>
      <c r="W155" s="140">
        <f t="shared" si="162"/>
        <v>-0.0424856221</v>
      </c>
      <c r="X155" s="140">
        <f t="shared" si="162"/>
        <v>0.004260666273</v>
      </c>
      <c r="Y155" s="140">
        <f t="shared" si="162"/>
        <v>0.1509561422</v>
      </c>
      <c r="Z155" s="140">
        <f t="shared" si="162"/>
        <v>0.00660827673</v>
      </c>
      <c r="AA155" s="140">
        <f t="shared" si="162"/>
        <v>-0.03958309957</v>
      </c>
      <c r="AB155" s="140">
        <f t="shared" si="162"/>
        <v>-0.1460755227</v>
      </c>
      <c r="AC155" s="140">
        <f t="shared" si="162"/>
        <v>-0.1448222331</v>
      </c>
      <c r="AD155" s="140">
        <f t="shared" si="162"/>
        <v>0.1589123284</v>
      </c>
      <c r="AE155" s="141">
        <f t="shared" si="10"/>
        <v>0.5034552236</v>
      </c>
      <c r="AF155" s="142">
        <f t="shared" si="11"/>
        <v>0.5023212628</v>
      </c>
      <c r="AG155" s="142">
        <f t="shared" si="12"/>
        <v>-0.0011339608</v>
      </c>
      <c r="AH155" s="143">
        <f t="shared" si="13"/>
        <v>0.000001285867097</v>
      </c>
      <c r="AI155" s="143">
        <f t="shared" si="14"/>
        <v>0.000555510407</v>
      </c>
    </row>
    <row r="156">
      <c r="A156" s="31">
        <v>665.0</v>
      </c>
      <c r="B156" s="32">
        <v>6632.0</v>
      </c>
      <c r="C156" s="33">
        <v>912.0</v>
      </c>
      <c r="D156" s="55">
        <f t="shared" si="3"/>
        <v>682</v>
      </c>
      <c r="E156" s="35">
        <v>173.0</v>
      </c>
      <c r="F156" s="36">
        <v>108.0</v>
      </c>
      <c r="G156" s="37">
        <v>114.0</v>
      </c>
      <c r="H156" s="38">
        <v>224.0</v>
      </c>
      <c r="I156" s="39">
        <v>31.0</v>
      </c>
      <c r="J156" s="40">
        <v>32.0</v>
      </c>
      <c r="K156" s="56">
        <f t="shared" si="4"/>
        <v>0.476635514</v>
      </c>
      <c r="L156" s="56">
        <f t="shared" si="5"/>
        <v>0.4488188976</v>
      </c>
      <c r="M156" s="56">
        <f t="shared" si="6"/>
        <v>0.125</v>
      </c>
      <c r="N156" s="56">
        <f t="shared" si="7"/>
        <v>0.4662756598</v>
      </c>
      <c r="O156" s="57">
        <f t="shared" si="8"/>
        <v>0.0350877193</v>
      </c>
      <c r="P156" s="140">
        <f t="shared" ref="P156:AD156" si="163">P$5*(POWER($L156,P$1)*POWER($M156,P$2)*POWER($N156,P$3)*POWER($O156,P$4))</f>
        <v>-0.00619</v>
      </c>
      <c r="Q156" s="140">
        <f t="shared" si="163"/>
        <v>0.002785964912</v>
      </c>
      <c r="R156" s="140">
        <f t="shared" si="163"/>
        <v>0.7693548387</v>
      </c>
      <c r="S156" s="140">
        <f t="shared" si="163"/>
        <v>0.0325</v>
      </c>
      <c r="T156" s="140">
        <f t="shared" si="163"/>
        <v>-0.3159685039</v>
      </c>
      <c r="U156" s="140">
        <f t="shared" si="163"/>
        <v>0.001748230225</v>
      </c>
      <c r="V156" s="140">
        <f t="shared" si="163"/>
        <v>0.04188300664</v>
      </c>
      <c r="W156" s="140">
        <f t="shared" si="163"/>
        <v>-0.04652638006</v>
      </c>
      <c r="X156" s="140">
        <f t="shared" si="163"/>
        <v>0.005745614035</v>
      </c>
      <c r="Y156" s="140">
        <f t="shared" si="163"/>
        <v>0.2174010264</v>
      </c>
      <c r="Z156" s="140">
        <f t="shared" si="163"/>
        <v>0.012515625</v>
      </c>
      <c r="AA156" s="140">
        <f t="shared" si="163"/>
        <v>-0.0505511811</v>
      </c>
      <c r="AB156" s="140">
        <f t="shared" si="163"/>
        <v>-0.1992282079</v>
      </c>
      <c r="AC156" s="140">
        <f t="shared" si="163"/>
        <v>-0.259753937</v>
      </c>
      <c r="AD156" s="140">
        <f t="shared" si="163"/>
        <v>0.2699274599</v>
      </c>
      <c r="AE156" s="141">
        <f t="shared" si="10"/>
        <v>0.4756435557</v>
      </c>
      <c r="AF156" s="142">
        <f t="shared" si="11"/>
        <v>0.476635514</v>
      </c>
      <c r="AG156" s="142">
        <f t="shared" si="12"/>
        <v>0.0009919582725</v>
      </c>
      <c r="AH156" s="143">
        <f t="shared" si="13"/>
        <v>0.0000009839812145</v>
      </c>
      <c r="AI156" s="143">
        <f t="shared" si="14"/>
        <v>0.000004479489598</v>
      </c>
    </row>
    <row r="157">
      <c r="A157" s="31">
        <v>472.0</v>
      </c>
      <c r="B157" s="32">
        <v>6463.0</v>
      </c>
      <c r="C157" s="33">
        <v>1291.0</v>
      </c>
      <c r="D157" s="55">
        <f t="shared" si="3"/>
        <v>903</v>
      </c>
      <c r="E157" s="35">
        <v>158.0</v>
      </c>
      <c r="F157" s="36">
        <v>154.0</v>
      </c>
      <c r="G157" s="37">
        <v>114.0</v>
      </c>
      <c r="H157" s="38">
        <v>357.0</v>
      </c>
      <c r="I157" s="39">
        <v>68.0</v>
      </c>
      <c r="J157" s="40">
        <v>52.0</v>
      </c>
      <c r="K157" s="56">
        <f t="shared" si="4"/>
        <v>0.3876500858</v>
      </c>
      <c r="L157" s="56">
        <f t="shared" si="5"/>
        <v>0.35625</v>
      </c>
      <c r="M157" s="56">
        <f t="shared" si="6"/>
        <v>0.08830364059</v>
      </c>
      <c r="N157" s="56">
        <f t="shared" si="7"/>
        <v>0.3765227021</v>
      </c>
      <c r="O157" s="57">
        <f t="shared" si="8"/>
        <v>0.0402788536</v>
      </c>
      <c r="P157" s="140">
        <f t="shared" ref="P157:AD157" si="164">P$5*(POWER($L157,P$1)*POWER($M157,P$2)*POWER($N157,P$3)*POWER($O157,P$4))</f>
        <v>-0.00619</v>
      </c>
      <c r="Q157" s="140">
        <f t="shared" si="164"/>
        <v>0.003198140976</v>
      </c>
      <c r="R157" s="140">
        <f t="shared" si="164"/>
        <v>0.6212624585</v>
      </c>
      <c r="S157" s="140">
        <f t="shared" si="164"/>
        <v>0.02295894655</v>
      </c>
      <c r="T157" s="140">
        <f t="shared" si="164"/>
        <v>-0.2508</v>
      </c>
      <c r="U157" s="140">
        <f t="shared" si="164"/>
        <v>0.002303788187</v>
      </c>
      <c r="V157" s="140">
        <f t="shared" si="164"/>
        <v>0.03882471116</v>
      </c>
      <c r="W157" s="140">
        <f t="shared" si="164"/>
        <v>-0.03033863987</v>
      </c>
      <c r="X157" s="140">
        <f t="shared" si="164"/>
        <v>0.004659367929</v>
      </c>
      <c r="Y157" s="140">
        <f t="shared" si="164"/>
        <v>0.1240162536</v>
      </c>
      <c r="Z157" s="140">
        <f t="shared" si="164"/>
        <v>0.006245823886</v>
      </c>
      <c r="AA157" s="140">
        <f t="shared" si="164"/>
        <v>-0.04606138652</v>
      </c>
      <c r="AB157" s="140">
        <f t="shared" si="164"/>
        <v>-0.1276976744</v>
      </c>
      <c r="AC157" s="140">
        <f t="shared" si="164"/>
        <v>-0.1456513362</v>
      </c>
      <c r="AD157" s="140">
        <f t="shared" si="164"/>
        <v>0.1700648438</v>
      </c>
      <c r="AE157" s="141">
        <f t="shared" si="10"/>
        <v>0.3867952975</v>
      </c>
      <c r="AF157" s="142">
        <f t="shared" si="11"/>
        <v>0.3876500858</v>
      </c>
      <c r="AG157" s="142">
        <f t="shared" si="12"/>
        <v>0.0008547882462</v>
      </c>
      <c r="AH157" s="143">
        <f t="shared" si="13"/>
        <v>0.0000007306629459</v>
      </c>
      <c r="AI157" s="143">
        <f t="shared" si="14"/>
        <v>0.008299557774</v>
      </c>
    </row>
    <row r="158">
      <c r="A158" s="31">
        <v>107.0</v>
      </c>
      <c r="B158" s="32">
        <v>5573.0</v>
      </c>
      <c r="C158" s="33">
        <v>994.0</v>
      </c>
      <c r="D158" s="55">
        <f t="shared" si="3"/>
        <v>771</v>
      </c>
      <c r="E158" s="35">
        <v>175.0</v>
      </c>
      <c r="F158" s="36">
        <v>138.0</v>
      </c>
      <c r="G158" s="37">
        <v>107.0</v>
      </c>
      <c r="H158" s="38">
        <v>296.0</v>
      </c>
      <c r="I158" s="39">
        <v>24.0</v>
      </c>
      <c r="J158" s="40">
        <v>31.0</v>
      </c>
      <c r="K158" s="56">
        <f t="shared" si="4"/>
        <v>0.402020202</v>
      </c>
      <c r="L158" s="56">
        <f t="shared" si="5"/>
        <v>0.3876811594</v>
      </c>
      <c r="M158" s="56">
        <f t="shared" si="6"/>
        <v>0.1076458753</v>
      </c>
      <c r="N158" s="56">
        <f t="shared" si="7"/>
        <v>0.3968871595</v>
      </c>
      <c r="O158" s="57">
        <f t="shared" si="8"/>
        <v>0.03118712274</v>
      </c>
      <c r="P158" s="140">
        <f t="shared" ref="P158:AD158" si="165">P$5*(POWER($L158,P$1)*POWER($M158,P$2)*POWER($N158,P$3)*POWER($O158,P$4))</f>
        <v>-0.00619</v>
      </c>
      <c r="Q158" s="140">
        <f t="shared" si="165"/>
        <v>0.002476257545</v>
      </c>
      <c r="R158" s="140">
        <f t="shared" si="165"/>
        <v>0.6548638132</v>
      </c>
      <c r="S158" s="140">
        <f t="shared" si="165"/>
        <v>0.02798792757</v>
      </c>
      <c r="T158" s="140">
        <f t="shared" si="165"/>
        <v>-0.2729275362</v>
      </c>
      <c r="U158" s="140">
        <f t="shared" si="165"/>
        <v>0.001381144007</v>
      </c>
      <c r="V158" s="140">
        <f t="shared" si="165"/>
        <v>0.03168708751</v>
      </c>
      <c r="W158" s="140">
        <f t="shared" si="165"/>
        <v>-0.03370915532</v>
      </c>
      <c r="X158" s="140">
        <f t="shared" si="165"/>
        <v>0.004397886312</v>
      </c>
      <c r="Y158" s="140">
        <f t="shared" si="165"/>
        <v>0.1593577809</v>
      </c>
      <c r="Z158" s="140">
        <f t="shared" si="165"/>
        <v>0.009281695201</v>
      </c>
      <c r="AA158" s="140">
        <f t="shared" si="165"/>
        <v>-0.03881101828</v>
      </c>
      <c r="AB158" s="140">
        <f t="shared" si="165"/>
        <v>-0.1464801218</v>
      </c>
      <c r="AC158" s="140">
        <f t="shared" si="165"/>
        <v>-0.1932204459</v>
      </c>
      <c r="AD158" s="140">
        <f t="shared" si="165"/>
        <v>0.201397553</v>
      </c>
      <c r="AE158" s="141">
        <f t="shared" si="10"/>
        <v>0.4014928678</v>
      </c>
      <c r="AF158" s="142">
        <f t="shared" si="11"/>
        <v>0.402020202</v>
      </c>
      <c r="AG158" s="142">
        <f t="shared" si="12"/>
        <v>0.0005273342023</v>
      </c>
      <c r="AH158" s="143">
        <f t="shared" si="13"/>
        <v>0.000000278081361</v>
      </c>
      <c r="AI158" s="143">
        <f t="shared" si="14"/>
        <v>0.005887767976</v>
      </c>
    </row>
    <row r="159">
      <c r="A159" s="31">
        <v>35.0</v>
      </c>
      <c r="B159" s="32">
        <v>7685.0</v>
      </c>
      <c r="C159" s="33">
        <v>1186.0</v>
      </c>
      <c r="D159" s="55">
        <f t="shared" si="3"/>
        <v>946</v>
      </c>
      <c r="E159" s="35">
        <v>223.0</v>
      </c>
      <c r="F159" s="36">
        <v>175.0</v>
      </c>
      <c r="G159" s="37">
        <v>135.0</v>
      </c>
      <c r="H159" s="38">
        <v>313.0</v>
      </c>
      <c r="I159" s="39">
        <v>69.0</v>
      </c>
      <c r="J159" s="40">
        <v>31.0</v>
      </c>
      <c r="K159" s="56">
        <f t="shared" si="4"/>
        <v>0.4826446281</v>
      </c>
      <c r="L159" s="56">
        <f t="shared" si="5"/>
        <v>0.3958944282</v>
      </c>
      <c r="M159" s="56">
        <f t="shared" si="6"/>
        <v>0.1138279933</v>
      </c>
      <c r="N159" s="56">
        <f t="shared" si="7"/>
        <v>0.4513742072</v>
      </c>
      <c r="O159" s="57">
        <f t="shared" si="8"/>
        <v>0.02613827993</v>
      </c>
      <c r="P159" s="140">
        <f t="shared" ref="P159:AD159" si="166">P$5*(POWER($L159,P$1)*POWER($M159,P$2)*POWER($N159,P$3)*POWER($O159,P$4))</f>
        <v>-0.00619</v>
      </c>
      <c r="Q159" s="140">
        <f t="shared" si="166"/>
        <v>0.002075379427</v>
      </c>
      <c r="R159" s="140">
        <f t="shared" si="166"/>
        <v>0.7447674419</v>
      </c>
      <c r="S159" s="140">
        <f t="shared" si="166"/>
        <v>0.02959527825</v>
      </c>
      <c r="T159" s="140">
        <f t="shared" si="166"/>
        <v>-0.2787096774</v>
      </c>
      <c r="U159" s="140">
        <f t="shared" si="166"/>
        <v>0.0009701577425</v>
      </c>
      <c r="V159" s="140">
        <f t="shared" si="166"/>
        <v>0.03020325218</v>
      </c>
      <c r="W159" s="140">
        <f t="shared" si="166"/>
        <v>-0.04360007643</v>
      </c>
      <c r="X159" s="140">
        <f t="shared" si="166"/>
        <v>0.003897601017</v>
      </c>
      <c r="Y159" s="140">
        <f t="shared" si="166"/>
        <v>0.1916437454</v>
      </c>
      <c r="Z159" s="140">
        <f t="shared" si="166"/>
        <v>0.01037840645</v>
      </c>
      <c r="AA159" s="140">
        <f t="shared" si="166"/>
        <v>-0.03321707803</v>
      </c>
      <c r="AB159" s="140">
        <f t="shared" si="166"/>
        <v>-0.1701191</v>
      </c>
      <c r="AC159" s="140">
        <f t="shared" si="166"/>
        <v>-0.2086457102</v>
      </c>
      <c r="AD159" s="140">
        <f t="shared" si="166"/>
        <v>0.2100214136</v>
      </c>
      <c r="AE159" s="141">
        <f t="shared" si="10"/>
        <v>0.4830710338</v>
      </c>
      <c r="AF159" s="142">
        <f t="shared" si="11"/>
        <v>0.4826446281</v>
      </c>
      <c r="AG159" s="142">
        <f t="shared" si="12"/>
        <v>-0.0004264057318</v>
      </c>
      <c r="AH159" s="143">
        <f t="shared" si="13"/>
        <v>0.0000001818218481</v>
      </c>
      <c r="AI159" s="143">
        <f t="shared" si="14"/>
        <v>0.00001515259639</v>
      </c>
    </row>
    <row r="160">
      <c r="A160" s="31">
        <v>226.0</v>
      </c>
      <c r="B160" s="32">
        <v>1389.0</v>
      </c>
      <c r="C160" s="33">
        <v>1299.0</v>
      </c>
      <c r="D160" s="55">
        <f t="shared" si="3"/>
        <v>1024</v>
      </c>
      <c r="E160" s="35">
        <v>272.0</v>
      </c>
      <c r="F160" s="36">
        <v>156.0</v>
      </c>
      <c r="G160" s="37">
        <v>161.0</v>
      </c>
      <c r="H160" s="38">
        <v>337.0</v>
      </c>
      <c r="I160" s="39">
        <v>62.0</v>
      </c>
      <c r="J160" s="40">
        <v>36.0</v>
      </c>
      <c r="K160" s="56">
        <f t="shared" si="4"/>
        <v>0.4977645306</v>
      </c>
      <c r="L160" s="56">
        <f t="shared" si="5"/>
        <v>0.4560906516</v>
      </c>
      <c r="M160" s="56">
        <f t="shared" si="6"/>
        <v>0.1239414935</v>
      </c>
      <c r="N160" s="56">
        <f t="shared" si="7"/>
        <v>0.4833984375</v>
      </c>
      <c r="O160" s="57">
        <f t="shared" si="8"/>
        <v>0.02771362587</v>
      </c>
      <c r="P160" s="140">
        <f t="shared" ref="P160:AD160" si="167">P$5*(POWER($L160,P$1)*POWER($M160,P$2)*POWER($N160,P$3)*POWER($O160,P$4))</f>
        <v>-0.00619</v>
      </c>
      <c r="Q160" s="140">
        <f t="shared" si="167"/>
        <v>0.002200461894</v>
      </c>
      <c r="R160" s="140">
        <f t="shared" si="167"/>
        <v>0.7976074219</v>
      </c>
      <c r="S160" s="140">
        <f t="shared" si="167"/>
        <v>0.0322247883</v>
      </c>
      <c r="T160" s="140">
        <f t="shared" si="167"/>
        <v>-0.3210878187</v>
      </c>
      <c r="U160" s="140">
        <f t="shared" si="167"/>
        <v>0.001090623983</v>
      </c>
      <c r="V160" s="140">
        <f t="shared" si="167"/>
        <v>0.03429561201</v>
      </c>
      <c r="W160" s="140">
        <f t="shared" si="167"/>
        <v>-0.05000624657</v>
      </c>
      <c r="X160" s="140">
        <f t="shared" si="167"/>
        <v>0.004499677314</v>
      </c>
      <c r="Y160" s="140">
        <f t="shared" si="167"/>
        <v>0.2234759536</v>
      </c>
      <c r="Z160" s="140">
        <f t="shared" si="167"/>
        <v>0.01230455653</v>
      </c>
      <c r="AA160" s="140">
        <f t="shared" si="167"/>
        <v>-0.04057416143</v>
      </c>
      <c r="AB160" s="140">
        <f t="shared" si="167"/>
        <v>-0.2098907799</v>
      </c>
      <c r="AC160" s="140">
        <f t="shared" si="167"/>
        <v>-0.2617272166</v>
      </c>
      <c r="AD160" s="140">
        <f t="shared" si="167"/>
        <v>0.2787450345</v>
      </c>
      <c r="AE160" s="141">
        <f t="shared" si="10"/>
        <v>0.4969679067</v>
      </c>
      <c r="AF160" s="142">
        <f t="shared" si="11"/>
        <v>0.4977645306</v>
      </c>
      <c r="AG160" s="142">
        <f t="shared" si="12"/>
        <v>0.0007966238515</v>
      </c>
      <c r="AH160" s="143">
        <f t="shared" si="13"/>
        <v>0.0000006346095607</v>
      </c>
      <c r="AI160" s="143">
        <f t="shared" si="14"/>
        <v>0.0003614765274</v>
      </c>
    </row>
    <row r="161">
      <c r="A161" s="31">
        <v>92.0</v>
      </c>
      <c r="B161" s="32">
        <v>3430.0</v>
      </c>
      <c r="C161" s="33">
        <v>1331.0</v>
      </c>
      <c r="D161" s="55">
        <f t="shared" si="3"/>
        <v>1028</v>
      </c>
      <c r="E161" s="35">
        <v>247.0</v>
      </c>
      <c r="F161" s="36">
        <v>178.0</v>
      </c>
      <c r="G161" s="37">
        <v>144.0</v>
      </c>
      <c r="H161" s="38">
        <v>354.0</v>
      </c>
      <c r="I161" s="39">
        <v>63.0</v>
      </c>
      <c r="J161" s="40">
        <v>42.0</v>
      </c>
      <c r="K161" s="56">
        <f t="shared" si="4"/>
        <v>0.4668674699</v>
      </c>
      <c r="L161" s="56">
        <f t="shared" si="5"/>
        <v>0.3956043956</v>
      </c>
      <c r="M161" s="56">
        <f t="shared" si="6"/>
        <v>0.1081893313</v>
      </c>
      <c r="N161" s="56">
        <f t="shared" si="7"/>
        <v>0.4416342412</v>
      </c>
      <c r="O161" s="57">
        <f t="shared" si="8"/>
        <v>0.03155522164</v>
      </c>
      <c r="P161" s="140">
        <f t="shared" ref="P161:AD161" si="168">P$5*(POWER($L161,P$1)*POWER($M161,P$2)*POWER($N161,P$3)*POWER($O161,P$4))</f>
        <v>-0.00619</v>
      </c>
      <c r="Q161" s="140">
        <f t="shared" si="168"/>
        <v>0.002505484598</v>
      </c>
      <c r="R161" s="140">
        <f t="shared" si="168"/>
        <v>0.7286964981</v>
      </c>
      <c r="S161" s="140">
        <f t="shared" si="168"/>
        <v>0.02812922615</v>
      </c>
      <c r="T161" s="140">
        <f t="shared" si="168"/>
        <v>-0.2785054945</v>
      </c>
      <c r="U161" s="140">
        <f t="shared" si="168"/>
        <v>0.001413939458</v>
      </c>
      <c r="V161" s="140">
        <f t="shared" si="168"/>
        <v>0.0356758179</v>
      </c>
      <c r="W161" s="140">
        <f t="shared" si="168"/>
        <v>-0.04173873185</v>
      </c>
      <c r="X161" s="140">
        <f t="shared" si="168"/>
        <v>0.004472259211</v>
      </c>
      <c r="Y161" s="140">
        <f t="shared" si="168"/>
        <v>0.1782198224</v>
      </c>
      <c r="Z161" s="140">
        <f t="shared" si="168"/>
        <v>0.009375650062</v>
      </c>
      <c r="AA161" s="140">
        <f t="shared" si="168"/>
        <v>-0.04007166387</v>
      </c>
      <c r="AB161" s="140">
        <f t="shared" si="168"/>
        <v>-0.1663262496</v>
      </c>
      <c r="AC161" s="140">
        <f t="shared" si="168"/>
        <v>-0.1981648104</v>
      </c>
      <c r="AD161" s="140">
        <f t="shared" si="168"/>
        <v>0.2097138027</v>
      </c>
      <c r="AE161" s="141">
        <f t="shared" si="10"/>
        <v>0.4672055503</v>
      </c>
      <c r="AF161" s="142">
        <f t="shared" si="11"/>
        <v>0.4668674699</v>
      </c>
      <c r="AG161" s="142">
        <f t="shared" si="12"/>
        <v>-0.000338080407</v>
      </c>
      <c r="AH161" s="143">
        <f t="shared" si="13"/>
        <v>0.0000001142983616</v>
      </c>
      <c r="AI161" s="143">
        <f t="shared" si="14"/>
        <v>0.0001412419253</v>
      </c>
    </row>
    <row r="162">
      <c r="A162" s="31">
        <v>833.0</v>
      </c>
      <c r="B162" s="32">
        <v>1661.0</v>
      </c>
      <c r="C162" s="33">
        <v>1798.0</v>
      </c>
      <c r="D162" s="55">
        <f t="shared" si="3"/>
        <v>1281</v>
      </c>
      <c r="E162" s="35">
        <v>203.0</v>
      </c>
      <c r="F162" s="36">
        <v>237.0</v>
      </c>
      <c r="G162" s="37">
        <v>182.0</v>
      </c>
      <c r="H162" s="38">
        <v>503.0</v>
      </c>
      <c r="I162" s="39">
        <v>77.0</v>
      </c>
      <c r="J162" s="40">
        <v>79.0</v>
      </c>
      <c r="K162" s="56">
        <f t="shared" si="4"/>
        <v>0.3575989783</v>
      </c>
      <c r="L162" s="56">
        <f t="shared" si="5"/>
        <v>0.3654618474</v>
      </c>
      <c r="M162" s="56">
        <f t="shared" si="6"/>
        <v>0.1012235818</v>
      </c>
      <c r="N162" s="56">
        <f t="shared" si="7"/>
        <v>0.3606557377</v>
      </c>
      <c r="O162" s="57">
        <f t="shared" si="8"/>
        <v>0.04393770857</v>
      </c>
      <c r="P162" s="140">
        <f t="shared" ref="P162:AD162" si="169">P$5*(POWER($L162,P$1)*POWER($M162,P$2)*POWER($N162,P$3)*POWER($O162,P$4))</f>
        <v>-0.00619</v>
      </c>
      <c r="Q162" s="140">
        <f t="shared" si="169"/>
        <v>0.00348865406</v>
      </c>
      <c r="R162" s="140">
        <f t="shared" si="169"/>
        <v>0.5950819672</v>
      </c>
      <c r="S162" s="140">
        <f t="shared" si="169"/>
        <v>0.02631813126</v>
      </c>
      <c r="T162" s="140">
        <f t="shared" si="169"/>
        <v>-0.2572851406</v>
      </c>
      <c r="U162" s="140">
        <f t="shared" si="169"/>
        <v>0.002741341572</v>
      </c>
      <c r="V162" s="140">
        <f t="shared" si="169"/>
        <v>0.04056674994</v>
      </c>
      <c r="W162" s="140">
        <f t="shared" si="169"/>
        <v>-0.02783552808</v>
      </c>
      <c r="X162" s="140">
        <f t="shared" si="169"/>
        <v>0.005826267228</v>
      </c>
      <c r="Y162" s="140">
        <f t="shared" si="169"/>
        <v>0.1361706085</v>
      </c>
      <c r="Z162" s="140">
        <f t="shared" si="169"/>
        <v>0.008207217017</v>
      </c>
      <c r="AA162" s="140">
        <f t="shared" si="169"/>
        <v>-0.05154475522</v>
      </c>
      <c r="AB162" s="140">
        <f t="shared" si="169"/>
        <v>-0.1254792284</v>
      </c>
      <c r="AC162" s="140">
        <f t="shared" si="169"/>
        <v>-0.1712792438</v>
      </c>
      <c r="AD162" s="140">
        <f t="shared" si="169"/>
        <v>0.1789735649</v>
      </c>
      <c r="AE162" s="141">
        <f t="shared" si="10"/>
        <v>0.3577606057</v>
      </c>
      <c r="AF162" s="142">
        <f t="shared" si="11"/>
        <v>0.3575989783</v>
      </c>
      <c r="AG162" s="142">
        <f t="shared" si="12"/>
        <v>-0.0001616274157</v>
      </c>
      <c r="AH162" s="143">
        <f t="shared" si="13"/>
        <v>0.00000002612342151</v>
      </c>
      <c r="AI162" s="143">
        <f t="shared" si="14"/>
        <v>0.01467805334</v>
      </c>
    </row>
    <row r="163">
      <c r="A163" s="31">
        <v>1252.0</v>
      </c>
      <c r="B163" s="32">
        <v>5614.0</v>
      </c>
      <c r="C163" s="33">
        <v>1265.0</v>
      </c>
      <c r="D163" s="55">
        <f t="shared" si="3"/>
        <v>546</v>
      </c>
      <c r="E163" s="35">
        <v>48.0</v>
      </c>
      <c r="F163" s="36">
        <v>115.0</v>
      </c>
      <c r="G163" s="37">
        <v>32.0</v>
      </c>
      <c r="H163" s="38">
        <v>232.0</v>
      </c>
      <c r="I163" s="39">
        <v>28.0</v>
      </c>
      <c r="J163" s="40">
        <v>91.0</v>
      </c>
      <c r="K163" s="56">
        <f t="shared" si="4"/>
        <v>0.2467532468</v>
      </c>
      <c r="L163" s="56">
        <f t="shared" si="5"/>
        <v>0.1344537815</v>
      </c>
      <c r="M163" s="56">
        <f t="shared" si="6"/>
        <v>0.02529644269</v>
      </c>
      <c r="N163" s="56">
        <f t="shared" si="7"/>
        <v>0.1978021978</v>
      </c>
      <c r="O163" s="57">
        <f t="shared" si="8"/>
        <v>0.07193675889</v>
      </c>
      <c r="P163" s="140">
        <f t="shared" ref="P163:AD163" si="170">P$5*(POWER($L163,P$1)*POWER($M163,P$2)*POWER($N163,P$3)*POWER($O163,P$4))</f>
        <v>-0.00619</v>
      </c>
      <c r="Q163" s="140">
        <f t="shared" si="170"/>
        <v>0.005711778656</v>
      </c>
      <c r="R163" s="140">
        <f t="shared" si="170"/>
        <v>0.3263736264</v>
      </c>
      <c r="S163" s="140">
        <f t="shared" si="170"/>
        <v>0.006577075099</v>
      </c>
      <c r="T163" s="140">
        <f t="shared" si="170"/>
        <v>-0.09465546218</v>
      </c>
      <c r="U163" s="140">
        <f t="shared" si="170"/>
        <v>0.007348354138</v>
      </c>
      <c r="V163" s="140">
        <f t="shared" si="170"/>
        <v>0.03642687747</v>
      </c>
      <c r="W163" s="140">
        <f t="shared" si="170"/>
        <v>-0.008372901823</v>
      </c>
      <c r="X163" s="140">
        <f t="shared" si="170"/>
        <v>0.002383864769</v>
      </c>
      <c r="Y163" s="140">
        <f t="shared" si="170"/>
        <v>0.01866377101</v>
      </c>
      <c r="Z163" s="140">
        <f t="shared" si="170"/>
        <v>0.0005125679201</v>
      </c>
      <c r="AA163" s="140">
        <f t="shared" si="170"/>
        <v>-0.03104766333</v>
      </c>
      <c r="AB163" s="140">
        <f t="shared" si="170"/>
        <v>-0.02531868132</v>
      </c>
      <c r="AC163" s="140">
        <f t="shared" si="170"/>
        <v>-0.01574756701</v>
      </c>
      <c r="AD163" s="140">
        <f t="shared" si="170"/>
        <v>0.02422427795</v>
      </c>
      <c r="AE163" s="141">
        <f t="shared" si="10"/>
        <v>0.2468899177</v>
      </c>
      <c r="AF163" s="142">
        <f t="shared" si="11"/>
        <v>0.2467532468</v>
      </c>
      <c r="AG163" s="142">
        <f t="shared" si="12"/>
        <v>-0.0001366709585</v>
      </c>
      <c r="AH163" s="143">
        <f t="shared" si="13"/>
        <v>0.00000001867895089</v>
      </c>
      <c r="AI163" s="143">
        <f t="shared" si="14"/>
        <v>0.05382341895</v>
      </c>
    </row>
    <row r="164">
      <c r="A164" s="31">
        <v>525.0</v>
      </c>
      <c r="B164" s="32">
        <v>4553.0</v>
      </c>
      <c r="C164" s="33">
        <v>2230.0</v>
      </c>
      <c r="D164" s="55">
        <f t="shared" si="3"/>
        <v>1241</v>
      </c>
      <c r="E164" s="35">
        <v>141.0</v>
      </c>
      <c r="F164" s="36">
        <v>283.0</v>
      </c>
      <c r="G164" s="37">
        <v>114.0</v>
      </c>
      <c r="H164" s="38">
        <v>478.0</v>
      </c>
      <c r="I164" s="39">
        <v>72.0</v>
      </c>
      <c r="J164" s="40">
        <v>153.0</v>
      </c>
      <c r="K164" s="56">
        <f t="shared" si="4"/>
        <v>0.3082489146</v>
      </c>
      <c r="L164" s="56">
        <f t="shared" si="5"/>
        <v>0.2072727273</v>
      </c>
      <c r="M164" s="56">
        <f t="shared" si="6"/>
        <v>0.05112107623</v>
      </c>
      <c r="N164" s="56">
        <f t="shared" si="7"/>
        <v>0.2634971797</v>
      </c>
      <c r="O164" s="57">
        <f t="shared" si="8"/>
        <v>0.06860986547</v>
      </c>
      <c r="P164" s="140">
        <f t="shared" ref="P164:AD164" si="171">P$5*(POWER($L164,P$1)*POWER($M164,P$2)*POWER($N164,P$3)*POWER($O164,P$4))</f>
        <v>-0.00619</v>
      </c>
      <c r="Q164" s="140">
        <f t="shared" si="171"/>
        <v>0.005447623318</v>
      </c>
      <c r="R164" s="140">
        <f t="shared" si="171"/>
        <v>0.4347703465</v>
      </c>
      <c r="S164" s="140">
        <f t="shared" si="171"/>
        <v>0.01329147982</v>
      </c>
      <c r="T164" s="140">
        <f t="shared" si="171"/>
        <v>-0.14592</v>
      </c>
      <c r="U164" s="140">
        <f t="shared" si="171"/>
        <v>0.006684385369</v>
      </c>
      <c r="V164" s="140">
        <f t="shared" si="171"/>
        <v>0.04628097549</v>
      </c>
      <c r="W164" s="140">
        <f t="shared" si="171"/>
        <v>-0.01485818343</v>
      </c>
      <c r="X164" s="140">
        <f t="shared" si="171"/>
        <v>0.004594707314</v>
      </c>
      <c r="Y164" s="140">
        <f t="shared" si="171"/>
        <v>0.0502440676</v>
      </c>
      <c r="Z164" s="140">
        <f t="shared" si="171"/>
        <v>0.002093304913</v>
      </c>
      <c r="AA164" s="140">
        <f t="shared" si="171"/>
        <v>-0.04564926213</v>
      </c>
      <c r="AB164" s="140">
        <f t="shared" si="171"/>
        <v>-0.05199422167</v>
      </c>
      <c r="AC164" s="140">
        <f t="shared" si="171"/>
        <v>-0.04905950265</v>
      </c>
      <c r="AD164" s="140">
        <f t="shared" si="171"/>
        <v>0.05756905785</v>
      </c>
      <c r="AE164" s="141">
        <f t="shared" si="10"/>
        <v>0.3073047783</v>
      </c>
      <c r="AF164" s="142">
        <f t="shared" si="11"/>
        <v>0.3082489146</v>
      </c>
      <c r="AG164" s="142">
        <f t="shared" si="12"/>
        <v>0.0009441363258</v>
      </c>
      <c r="AH164" s="143">
        <f t="shared" si="13"/>
        <v>0.0000008913934016</v>
      </c>
      <c r="AI164" s="143">
        <f t="shared" si="14"/>
        <v>0.02907130025</v>
      </c>
    </row>
    <row r="165">
      <c r="A165" s="31">
        <v>716.0</v>
      </c>
      <c r="B165" s="32">
        <v>5403.0</v>
      </c>
      <c r="C165" s="33">
        <v>817.0</v>
      </c>
      <c r="D165" s="55">
        <f t="shared" si="3"/>
        <v>530</v>
      </c>
      <c r="E165" s="35">
        <v>97.0</v>
      </c>
      <c r="F165" s="36">
        <v>112.0</v>
      </c>
      <c r="G165" s="37">
        <v>58.0</v>
      </c>
      <c r="H165" s="38">
        <v>194.0</v>
      </c>
      <c r="I165" s="39">
        <v>24.0</v>
      </c>
      <c r="J165" s="40">
        <v>45.0</v>
      </c>
      <c r="K165" s="56">
        <f t="shared" si="4"/>
        <v>0.3841269841</v>
      </c>
      <c r="L165" s="56">
        <f t="shared" si="5"/>
        <v>0.2697674419</v>
      </c>
      <c r="M165" s="56">
        <f t="shared" si="6"/>
        <v>0.07099143207</v>
      </c>
      <c r="N165" s="56">
        <f t="shared" si="7"/>
        <v>0.3377358491</v>
      </c>
      <c r="O165" s="57">
        <f t="shared" si="8"/>
        <v>0.05507955936</v>
      </c>
      <c r="P165" s="140">
        <f t="shared" ref="P165:AD165" si="172">P$5*(POWER($L165,P$1)*POWER($M165,P$2)*POWER($N165,P$3)*POWER($O165,P$4))</f>
        <v>-0.00619</v>
      </c>
      <c r="Q165" s="140">
        <f t="shared" si="172"/>
        <v>0.004373317013</v>
      </c>
      <c r="R165" s="140">
        <f t="shared" si="172"/>
        <v>0.5572641509</v>
      </c>
      <c r="S165" s="140">
        <f t="shared" si="172"/>
        <v>0.01845777234</v>
      </c>
      <c r="T165" s="140">
        <f t="shared" si="172"/>
        <v>-0.1899162791</v>
      </c>
      <c r="U165" s="140">
        <f t="shared" si="172"/>
        <v>0.004307936161</v>
      </c>
      <c r="V165" s="140">
        <f t="shared" si="172"/>
        <v>0.04762199487</v>
      </c>
      <c r="W165" s="140">
        <f t="shared" si="172"/>
        <v>-0.0244100178</v>
      </c>
      <c r="X165" s="140">
        <f t="shared" si="172"/>
        <v>0.005122331604</v>
      </c>
      <c r="Y165" s="140">
        <f t="shared" si="172"/>
        <v>0.08943179141</v>
      </c>
      <c r="Z165" s="140">
        <f t="shared" si="172"/>
        <v>0.004036866525</v>
      </c>
      <c r="AA165" s="140">
        <f t="shared" si="172"/>
        <v>-0.04769633657</v>
      </c>
      <c r="AB165" s="140">
        <f t="shared" si="172"/>
        <v>-0.0867368495</v>
      </c>
      <c r="AC165" s="140">
        <f t="shared" si="172"/>
        <v>-0.08866994962</v>
      </c>
      <c r="AD165" s="140">
        <f t="shared" si="172"/>
        <v>0.0975177934</v>
      </c>
      <c r="AE165" s="141">
        <f t="shared" si="10"/>
        <v>0.3845145217</v>
      </c>
      <c r="AF165" s="142">
        <f t="shared" si="11"/>
        <v>0.3841269841</v>
      </c>
      <c r="AG165" s="142">
        <f t="shared" si="12"/>
        <v>-0.000387537595</v>
      </c>
      <c r="AH165" s="143">
        <f t="shared" si="13"/>
        <v>0.0000001501853875</v>
      </c>
      <c r="AI165" s="143">
        <f t="shared" si="14"/>
        <v>0.008953892587</v>
      </c>
    </row>
    <row r="166">
      <c r="A166" s="31">
        <v>604.0</v>
      </c>
      <c r="B166" s="32">
        <v>3759.0</v>
      </c>
      <c r="C166" s="33">
        <v>1616.0</v>
      </c>
      <c r="D166" s="55">
        <f t="shared" si="3"/>
        <v>1301</v>
      </c>
      <c r="E166" s="35">
        <v>405.0</v>
      </c>
      <c r="F166" s="36">
        <v>211.0</v>
      </c>
      <c r="G166" s="37">
        <v>215.0</v>
      </c>
      <c r="H166" s="38">
        <v>355.0</v>
      </c>
      <c r="I166" s="39">
        <v>83.0</v>
      </c>
      <c r="J166" s="40">
        <v>32.0</v>
      </c>
      <c r="K166" s="56">
        <f t="shared" si="4"/>
        <v>0.5788849348</v>
      </c>
      <c r="L166" s="56">
        <f t="shared" si="5"/>
        <v>0.4694323144</v>
      </c>
      <c r="M166" s="56">
        <f t="shared" si="6"/>
        <v>0.1330445545</v>
      </c>
      <c r="N166" s="56">
        <f t="shared" si="7"/>
        <v>0.5403535742</v>
      </c>
      <c r="O166" s="57">
        <f t="shared" si="8"/>
        <v>0.0198019802</v>
      </c>
      <c r="P166" s="140">
        <f t="shared" ref="P166:AD166" si="173">P$5*(POWER($L166,P$1)*POWER($M166,P$2)*POWER($N166,P$3)*POWER($O166,P$4))</f>
        <v>-0.00619</v>
      </c>
      <c r="Q166" s="140">
        <f t="shared" si="173"/>
        <v>0.001572277228</v>
      </c>
      <c r="R166" s="140">
        <f t="shared" si="173"/>
        <v>0.8915833974</v>
      </c>
      <c r="S166" s="140">
        <f t="shared" si="173"/>
        <v>0.03459158416</v>
      </c>
      <c r="T166" s="140">
        <f t="shared" si="173"/>
        <v>-0.3304803493</v>
      </c>
      <c r="U166" s="140">
        <f t="shared" si="173"/>
        <v>0.0005568081561</v>
      </c>
      <c r="V166" s="140">
        <f t="shared" si="173"/>
        <v>0.02739218119</v>
      </c>
      <c r="W166" s="140">
        <f t="shared" si="173"/>
        <v>-0.06248414482</v>
      </c>
      <c r="X166" s="140">
        <f t="shared" si="173"/>
        <v>0.003451254779</v>
      </c>
      <c r="Y166" s="140">
        <f t="shared" si="173"/>
        <v>0.268153805</v>
      </c>
      <c r="Z166" s="140">
        <f t="shared" si="173"/>
        <v>0.01417838363</v>
      </c>
      <c r="AA166" s="140">
        <f t="shared" si="173"/>
        <v>-0.02983916296</v>
      </c>
      <c r="AB166" s="140">
        <f t="shared" si="173"/>
        <v>-0.2414837763</v>
      </c>
      <c r="AC166" s="140">
        <f t="shared" si="173"/>
        <v>-0.2891685627</v>
      </c>
      <c r="AD166" s="140">
        <f t="shared" si="173"/>
        <v>0.2952913751</v>
      </c>
      <c r="AE166" s="141">
        <f t="shared" si="10"/>
        <v>0.5771250704</v>
      </c>
      <c r="AF166" s="142">
        <f t="shared" si="11"/>
        <v>0.5788849348</v>
      </c>
      <c r="AG166" s="142">
        <f t="shared" si="12"/>
        <v>0.001759864396</v>
      </c>
      <c r="AH166" s="143">
        <f t="shared" si="13"/>
        <v>0.000003097122694</v>
      </c>
      <c r="AI166" s="143">
        <f t="shared" si="14"/>
        <v>0.01002660573</v>
      </c>
    </row>
    <row r="167">
      <c r="A167" s="31">
        <v>480.0</v>
      </c>
      <c r="B167" s="32">
        <v>3785.0</v>
      </c>
      <c r="C167" s="33">
        <v>1091.0</v>
      </c>
      <c r="D167" s="55">
        <f t="shared" si="3"/>
        <v>729</v>
      </c>
      <c r="E167" s="35">
        <v>115.0</v>
      </c>
      <c r="F167" s="36">
        <v>171.0</v>
      </c>
      <c r="G167" s="37">
        <v>73.0</v>
      </c>
      <c r="H167" s="38">
        <v>267.0</v>
      </c>
      <c r="I167" s="39">
        <v>52.0</v>
      </c>
      <c r="J167" s="40">
        <v>51.0</v>
      </c>
      <c r="K167" s="56">
        <f t="shared" si="4"/>
        <v>0.3847926267</v>
      </c>
      <c r="L167" s="56">
        <f t="shared" si="5"/>
        <v>0.2474576271</v>
      </c>
      <c r="M167" s="56">
        <f t="shared" si="6"/>
        <v>0.06691109074</v>
      </c>
      <c r="N167" s="56">
        <f t="shared" si="7"/>
        <v>0.329218107</v>
      </c>
      <c r="O167" s="57">
        <f t="shared" si="8"/>
        <v>0.04674610449</v>
      </c>
      <c r="P167" s="140">
        <f t="shared" ref="P167:AD167" si="174">P$5*(POWER($L167,P$1)*POWER($M167,P$2)*POWER($N167,P$3)*POWER($O167,P$4))</f>
        <v>-0.00619</v>
      </c>
      <c r="Q167" s="140">
        <f t="shared" si="174"/>
        <v>0.003711640697</v>
      </c>
      <c r="R167" s="140">
        <f t="shared" si="174"/>
        <v>0.5432098765</v>
      </c>
      <c r="S167" s="140">
        <f t="shared" si="174"/>
        <v>0.01739688359</v>
      </c>
      <c r="T167" s="140">
        <f t="shared" si="174"/>
        <v>-0.1742101695</v>
      </c>
      <c r="U167" s="140">
        <f t="shared" si="174"/>
        <v>0.003102981565</v>
      </c>
      <c r="V167" s="140">
        <f t="shared" si="174"/>
        <v>0.03939753992</v>
      </c>
      <c r="W167" s="140">
        <f t="shared" si="174"/>
        <v>-0.02319429626</v>
      </c>
      <c r="X167" s="140">
        <f t="shared" si="174"/>
        <v>0.00409746102</v>
      </c>
      <c r="Y167" s="140">
        <f t="shared" si="174"/>
        <v>0.08216571801</v>
      </c>
      <c r="Z167" s="140">
        <f t="shared" si="174"/>
        <v>0.003586152346</v>
      </c>
      <c r="AA167" s="140">
        <f t="shared" si="174"/>
        <v>-0.0371322531</v>
      </c>
      <c r="AB167" s="140">
        <f t="shared" si="174"/>
        <v>-0.07755709005</v>
      </c>
      <c r="AC167" s="140">
        <f t="shared" si="174"/>
        <v>-0.07666196461</v>
      </c>
      <c r="AD167" s="140">
        <f t="shared" si="174"/>
        <v>0.08205527147</v>
      </c>
      <c r="AE167" s="141">
        <f t="shared" si="10"/>
        <v>0.3837777517</v>
      </c>
      <c r="AF167" s="142">
        <f t="shared" si="11"/>
        <v>0.3847926267</v>
      </c>
      <c r="AG167" s="142">
        <f t="shared" si="12"/>
        <v>0.001014875074</v>
      </c>
      <c r="AH167" s="143">
        <f t="shared" si="13"/>
        <v>0.000001029971416</v>
      </c>
      <c r="AI167" s="143">
        <f t="shared" si="14"/>
        <v>0.008828362791</v>
      </c>
    </row>
    <row r="168">
      <c r="A168" s="31">
        <v>158.0</v>
      </c>
      <c r="B168" s="32" t="s">
        <v>95</v>
      </c>
      <c r="C168" s="33">
        <v>1313.0</v>
      </c>
      <c r="D168" s="55">
        <f t="shared" si="3"/>
        <v>935</v>
      </c>
      <c r="E168" s="35">
        <v>132.0</v>
      </c>
      <c r="F168" s="36">
        <v>154.0</v>
      </c>
      <c r="G168" s="37">
        <v>143.0</v>
      </c>
      <c r="H168" s="38">
        <v>402.0</v>
      </c>
      <c r="I168" s="39">
        <v>47.0</v>
      </c>
      <c r="J168" s="40">
        <v>57.0</v>
      </c>
      <c r="K168" s="56">
        <f t="shared" si="4"/>
        <v>0.3080895009</v>
      </c>
      <c r="L168" s="56">
        <f t="shared" si="5"/>
        <v>0.4039548023</v>
      </c>
      <c r="M168" s="56">
        <f t="shared" si="6"/>
        <v>0.1089108911</v>
      </c>
      <c r="N168" s="56">
        <f t="shared" si="7"/>
        <v>0.3443850267</v>
      </c>
      <c r="O168" s="57">
        <f t="shared" si="8"/>
        <v>0.04341203351</v>
      </c>
      <c r="P168" s="140">
        <f t="shared" ref="P168:AD168" si="175">P$5*(POWER($L168,P$1)*POWER($M168,P$2)*POWER($N168,P$3)*POWER($O168,P$4))</f>
        <v>-0.00619</v>
      </c>
      <c r="Q168" s="140">
        <f t="shared" si="175"/>
        <v>0.003446915461</v>
      </c>
      <c r="R168" s="140">
        <f t="shared" si="175"/>
        <v>0.5682352941</v>
      </c>
      <c r="S168" s="140">
        <f t="shared" si="175"/>
        <v>0.02831683168</v>
      </c>
      <c r="T168" s="140">
        <f t="shared" si="175"/>
        <v>-0.2843841808</v>
      </c>
      <c r="U168" s="140">
        <f t="shared" si="175"/>
        <v>0.002676138608</v>
      </c>
      <c r="V168" s="140">
        <f t="shared" si="175"/>
        <v>0.03827316306</v>
      </c>
      <c r="W168" s="140">
        <f t="shared" si="175"/>
        <v>-0.02538062398</v>
      </c>
      <c r="X168" s="140">
        <f t="shared" si="175"/>
        <v>0.006193736662</v>
      </c>
      <c r="Y168" s="140">
        <f t="shared" si="175"/>
        <v>0.1399021549</v>
      </c>
      <c r="Z168" s="140">
        <f t="shared" si="175"/>
        <v>0.00950112734</v>
      </c>
      <c r="AA168" s="140">
        <f t="shared" si="175"/>
        <v>-0.05629216311</v>
      </c>
      <c r="AB168" s="140">
        <f t="shared" si="175"/>
        <v>-0.1324384181</v>
      </c>
      <c r="AC168" s="140">
        <f t="shared" si="175"/>
        <v>-0.2036972087</v>
      </c>
      <c r="AD168" s="140">
        <f t="shared" si="175"/>
        <v>0.2186605062</v>
      </c>
      <c r="AE168" s="141">
        <f t="shared" si="10"/>
        <v>0.3068232734</v>
      </c>
      <c r="AF168" s="142">
        <f t="shared" si="11"/>
        <v>0.3080895009</v>
      </c>
      <c r="AG168" s="142">
        <f t="shared" si="12"/>
        <v>0.001266227433</v>
      </c>
      <c r="AH168" s="143">
        <f t="shared" si="13"/>
        <v>0.000001603331913</v>
      </c>
      <c r="AI168" s="143">
        <f t="shared" si="14"/>
        <v>0.02912568673</v>
      </c>
    </row>
    <row r="169">
      <c r="A169" s="31">
        <v>899.0</v>
      </c>
      <c r="B169" s="32">
        <v>5512.0</v>
      </c>
      <c r="C169" s="33">
        <v>1378.0</v>
      </c>
      <c r="D169" s="55">
        <f t="shared" si="3"/>
        <v>960</v>
      </c>
      <c r="E169" s="35">
        <v>210.0</v>
      </c>
      <c r="F169" s="36">
        <v>227.0</v>
      </c>
      <c r="G169" s="37">
        <v>75.0</v>
      </c>
      <c r="H169" s="38">
        <v>322.0</v>
      </c>
      <c r="I169" s="39">
        <v>58.0</v>
      </c>
      <c r="J169" s="40">
        <v>68.0</v>
      </c>
      <c r="K169" s="56">
        <f t="shared" si="4"/>
        <v>0.4542372881</v>
      </c>
      <c r="L169" s="56">
        <f t="shared" si="5"/>
        <v>0.2027027027</v>
      </c>
      <c r="M169" s="56">
        <f t="shared" si="6"/>
        <v>0.05442670537</v>
      </c>
      <c r="N169" s="56">
        <f t="shared" si="7"/>
        <v>0.3572916667</v>
      </c>
      <c r="O169" s="57">
        <f t="shared" si="8"/>
        <v>0.04934687954</v>
      </c>
      <c r="P169" s="140">
        <f t="shared" ref="P169:AD169" si="176">P$5*(POWER($L169,P$1)*POWER($M169,P$2)*POWER($N169,P$3)*POWER($O169,P$4))</f>
        <v>-0.00619</v>
      </c>
      <c r="Q169" s="140">
        <f t="shared" si="176"/>
        <v>0.003918142235</v>
      </c>
      <c r="R169" s="140">
        <f t="shared" si="176"/>
        <v>0.58953125</v>
      </c>
      <c r="S169" s="140">
        <f t="shared" si="176"/>
        <v>0.0141509434</v>
      </c>
      <c r="T169" s="140">
        <f t="shared" si="176"/>
        <v>-0.1427027027</v>
      </c>
      <c r="U169" s="140">
        <f t="shared" si="176"/>
        <v>0.003457862618</v>
      </c>
      <c r="V169" s="140">
        <f t="shared" si="176"/>
        <v>0.04513594582</v>
      </c>
      <c r="W169" s="140">
        <f t="shared" si="176"/>
        <v>-0.0273186697</v>
      </c>
      <c r="X169" s="140">
        <f t="shared" si="176"/>
        <v>0.003518382376</v>
      </c>
      <c r="Y169" s="140">
        <f t="shared" si="176"/>
        <v>0.07253435686</v>
      </c>
      <c r="Z169" s="140">
        <f t="shared" si="176"/>
        <v>0.002372775272</v>
      </c>
      <c r="AA169" s="140">
        <f t="shared" si="176"/>
        <v>-0.03210881418</v>
      </c>
      <c r="AB169" s="140">
        <f t="shared" si="176"/>
        <v>-0.06894763514</v>
      </c>
      <c r="AC169" s="140">
        <f t="shared" si="176"/>
        <v>-0.05108019849</v>
      </c>
      <c r="AD169" s="140">
        <f t="shared" si="176"/>
        <v>0.05505843682</v>
      </c>
      <c r="AE169" s="141">
        <f t="shared" si="10"/>
        <v>0.4613300752</v>
      </c>
      <c r="AF169" s="142">
        <f t="shared" si="11"/>
        <v>0.4542372881</v>
      </c>
      <c r="AG169" s="142">
        <f t="shared" si="12"/>
        <v>-0.007092787038</v>
      </c>
      <c r="AH169" s="143">
        <f t="shared" si="13"/>
        <v>0.00005030762796</v>
      </c>
      <c r="AI169" s="143">
        <f t="shared" si="14"/>
        <v>0.0006009708278</v>
      </c>
    </row>
    <row r="170">
      <c r="A170" s="31">
        <v>88.0</v>
      </c>
      <c r="B170" s="32">
        <v>1611.0</v>
      </c>
      <c r="C170" s="33">
        <v>1767.0</v>
      </c>
      <c r="D170" s="55">
        <f t="shared" si="3"/>
        <v>1206</v>
      </c>
      <c r="E170" s="35">
        <v>215.0</v>
      </c>
      <c r="F170" s="36">
        <v>226.0</v>
      </c>
      <c r="G170" s="37">
        <v>144.0</v>
      </c>
      <c r="H170" s="38">
        <v>471.0</v>
      </c>
      <c r="I170" s="39">
        <v>72.0</v>
      </c>
      <c r="J170" s="40">
        <v>78.0</v>
      </c>
      <c r="K170" s="56">
        <f t="shared" si="4"/>
        <v>0.3786279683</v>
      </c>
      <c r="L170" s="56">
        <f t="shared" si="5"/>
        <v>0.3214285714</v>
      </c>
      <c r="M170" s="56">
        <f t="shared" si="6"/>
        <v>0.08149405772</v>
      </c>
      <c r="N170" s="56">
        <f t="shared" si="7"/>
        <v>0.3573797678</v>
      </c>
      <c r="O170" s="57">
        <f t="shared" si="8"/>
        <v>0.0441426146</v>
      </c>
      <c r="P170" s="140">
        <f t="shared" ref="P170:AD170" si="177">P$5*(POWER($L170,P$1)*POWER($M170,P$2)*POWER($N170,P$3)*POWER($O170,P$4))</f>
        <v>-0.00619</v>
      </c>
      <c r="Q170" s="140">
        <f t="shared" si="177"/>
        <v>0.003504923599</v>
      </c>
      <c r="R170" s="140">
        <f t="shared" si="177"/>
        <v>0.5896766169</v>
      </c>
      <c r="S170" s="140">
        <f t="shared" si="177"/>
        <v>0.02118845501</v>
      </c>
      <c r="T170" s="140">
        <f t="shared" si="177"/>
        <v>-0.2262857143</v>
      </c>
      <c r="U170" s="140">
        <f t="shared" si="177"/>
        <v>0.002766970002</v>
      </c>
      <c r="V170" s="140">
        <f t="shared" si="177"/>
        <v>0.04038573403</v>
      </c>
      <c r="W170" s="140">
        <f t="shared" si="177"/>
        <v>-0.02733214387</v>
      </c>
      <c r="X170" s="140">
        <f t="shared" si="177"/>
        <v>0.004712542625</v>
      </c>
      <c r="Y170" s="140">
        <f t="shared" si="177"/>
        <v>0.1086337413</v>
      </c>
      <c r="Z170" s="140">
        <f t="shared" si="177"/>
        <v>0.005319666437</v>
      </c>
      <c r="AA170" s="140">
        <f t="shared" si="177"/>
        <v>-0.04554571914</v>
      </c>
      <c r="AB170" s="140">
        <f t="shared" si="177"/>
        <v>-0.109358209</v>
      </c>
      <c r="AC170" s="140">
        <f t="shared" si="177"/>
        <v>-0.1212806209</v>
      </c>
      <c r="AD170" s="140">
        <f t="shared" si="177"/>
        <v>0.1384438776</v>
      </c>
      <c r="AE170" s="141">
        <f t="shared" si="10"/>
        <v>0.3786401203</v>
      </c>
      <c r="AF170" s="142">
        <f t="shared" si="11"/>
        <v>0.3786279683</v>
      </c>
      <c r="AG170" s="142">
        <f t="shared" si="12"/>
        <v>-0.00001215199232</v>
      </c>
      <c r="AH170" s="143">
        <f t="shared" si="13"/>
        <v>0.0000000001476709174</v>
      </c>
      <c r="AI170" s="143">
        <f t="shared" si="14"/>
        <v>0.01002482061</v>
      </c>
    </row>
    <row r="171">
      <c r="A171" s="31">
        <v>765.0</v>
      </c>
      <c r="B171" s="32">
        <v>6613.0</v>
      </c>
      <c r="C171" s="33">
        <v>987.0</v>
      </c>
      <c r="D171" s="55">
        <f t="shared" si="3"/>
        <v>751</v>
      </c>
      <c r="E171" s="35">
        <v>221.0</v>
      </c>
      <c r="F171" s="36">
        <v>135.0</v>
      </c>
      <c r="G171" s="37">
        <v>95.0</v>
      </c>
      <c r="H171" s="38">
        <v>209.0</v>
      </c>
      <c r="I171" s="39">
        <v>62.0</v>
      </c>
      <c r="J171" s="40">
        <v>29.0</v>
      </c>
      <c r="K171" s="56">
        <f t="shared" si="4"/>
        <v>0.575203252</v>
      </c>
      <c r="L171" s="56">
        <f t="shared" si="5"/>
        <v>0.3667953668</v>
      </c>
      <c r="M171" s="56">
        <f t="shared" si="6"/>
        <v>0.09625126646</v>
      </c>
      <c r="N171" s="56">
        <f t="shared" si="7"/>
        <v>0.5033288948</v>
      </c>
      <c r="O171" s="57">
        <f t="shared" si="8"/>
        <v>0.02938196555</v>
      </c>
      <c r="P171" s="140">
        <f t="shared" ref="P171:AD171" si="178">P$5*(POWER($L171,P$1)*POWER($M171,P$2)*POWER($N171,P$3)*POWER($O171,P$4))</f>
        <v>-0.00619</v>
      </c>
      <c r="Q171" s="140">
        <f t="shared" si="178"/>
        <v>0.002332928065</v>
      </c>
      <c r="R171" s="140">
        <f t="shared" si="178"/>
        <v>0.8304926764</v>
      </c>
      <c r="S171" s="140">
        <f t="shared" si="178"/>
        <v>0.02502532928</v>
      </c>
      <c r="T171" s="140">
        <f t="shared" si="178"/>
        <v>-0.2582239382</v>
      </c>
      <c r="U171" s="140">
        <f t="shared" si="178"/>
        <v>0.001225885858</v>
      </c>
      <c r="V171" s="140">
        <f t="shared" si="178"/>
        <v>0.03785930816</v>
      </c>
      <c r="W171" s="140">
        <f t="shared" si="178"/>
        <v>-0.05421475494</v>
      </c>
      <c r="X171" s="140">
        <f t="shared" si="178"/>
        <v>0.003704747328</v>
      </c>
      <c r="Y171" s="140">
        <f t="shared" si="178"/>
        <v>0.1807037425</v>
      </c>
      <c r="Z171" s="140">
        <f t="shared" si="178"/>
        <v>0.007420709343</v>
      </c>
      <c r="AA171" s="140">
        <f t="shared" si="178"/>
        <v>-0.03459471195</v>
      </c>
      <c r="AB171" s="140">
        <f t="shared" si="178"/>
        <v>-0.1757570087</v>
      </c>
      <c r="AC171" s="140">
        <f t="shared" si="178"/>
        <v>-0.1634599211</v>
      </c>
      <c r="AD171" s="140">
        <f t="shared" si="178"/>
        <v>0.1802820471</v>
      </c>
      <c r="AE171" s="141">
        <f t="shared" si="10"/>
        <v>0.5766070392</v>
      </c>
      <c r="AF171" s="142">
        <f t="shared" si="11"/>
        <v>0.575203252</v>
      </c>
      <c r="AG171" s="142">
        <f t="shared" si="12"/>
        <v>-0.00140378719</v>
      </c>
      <c r="AH171" s="143">
        <f t="shared" si="13"/>
        <v>0.000001970618476</v>
      </c>
      <c r="AI171" s="143">
        <f t="shared" si="14"/>
        <v>0.009302845081</v>
      </c>
    </row>
    <row r="172">
      <c r="A172" s="31">
        <v>156.0</v>
      </c>
      <c r="B172" s="32">
        <v>6521.0</v>
      </c>
      <c r="C172" s="33">
        <v>1478.0</v>
      </c>
      <c r="D172" s="55">
        <f t="shared" si="3"/>
        <v>1209</v>
      </c>
      <c r="E172" s="35">
        <v>339.0</v>
      </c>
      <c r="F172" s="36">
        <v>195.0</v>
      </c>
      <c r="G172" s="37">
        <v>187.0</v>
      </c>
      <c r="H172" s="38">
        <v>386.0</v>
      </c>
      <c r="I172" s="39">
        <v>74.0</v>
      </c>
      <c r="J172" s="40">
        <v>28.0</v>
      </c>
      <c r="K172" s="56">
        <f t="shared" si="4"/>
        <v>0.5168961202</v>
      </c>
      <c r="L172" s="56">
        <f t="shared" si="5"/>
        <v>0.456097561</v>
      </c>
      <c r="M172" s="56">
        <f t="shared" si="6"/>
        <v>0.1265223275</v>
      </c>
      <c r="N172" s="56">
        <f t="shared" si="7"/>
        <v>0.4962779156</v>
      </c>
      <c r="O172" s="57">
        <f t="shared" si="8"/>
        <v>0.01894451962</v>
      </c>
      <c r="P172" s="140">
        <f t="shared" ref="P172:AD172" si="179">P$5*(POWER($L172,P$1)*POWER($M172,P$2)*POWER($N172,P$3)*POWER($O172,P$4))</f>
        <v>-0.00619</v>
      </c>
      <c r="Q172" s="140">
        <f t="shared" si="179"/>
        <v>0.001504194858</v>
      </c>
      <c r="R172" s="140">
        <f t="shared" si="179"/>
        <v>0.8188585608</v>
      </c>
      <c r="S172" s="140">
        <f t="shared" si="179"/>
        <v>0.03289580514</v>
      </c>
      <c r="T172" s="140">
        <f t="shared" si="179"/>
        <v>-0.3210926829</v>
      </c>
      <c r="U172" s="140">
        <f t="shared" si="179"/>
        <v>0.0005096306496</v>
      </c>
      <c r="V172" s="140">
        <f t="shared" si="179"/>
        <v>0.02406847158</v>
      </c>
      <c r="W172" s="140">
        <f t="shared" si="179"/>
        <v>-0.05270643868</v>
      </c>
      <c r="X172" s="140">
        <f t="shared" si="179"/>
        <v>0.003139945177</v>
      </c>
      <c r="Y172" s="140">
        <f t="shared" si="179"/>
        <v>0.2342075839</v>
      </c>
      <c r="Z172" s="140">
        <f t="shared" si="179"/>
        <v>0.01282232738</v>
      </c>
      <c r="AA172" s="140">
        <f t="shared" si="179"/>
        <v>-0.02773616291</v>
      </c>
      <c r="AB172" s="140">
        <f t="shared" si="179"/>
        <v>-0.2154862918</v>
      </c>
      <c r="AC172" s="140">
        <f t="shared" si="179"/>
        <v>-0.2671812106</v>
      </c>
      <c r="AD172" s="140">
        <f t="shared" si="179"/>
        <v>0.2787534801</v>
      </c>
      <c r="AE172" s="141">
        <f t="shared" si="10"/>
        <v>0.5163672125</v>
      </c>
      <c r="AF172" s="142">
        <f t="shared" si="11"/>
        <v>0.5168961202</v>
      </c>
      <c r="AG172" s="142">
        <f t="shared" si="12"/>
        <v>0.0005289076059</v>
      </c>
      <c r="AH172" s="143">
        <f t="shared" si="13"/>
        <v>0.0000002797432555</v>
      </c>
      <c r="AI172" s="143">
        <f t="shared" si="14"/>
        <v>0.001454974322</v>
      </c>
    </row>
    <row r="173">
      <c r="A173" s="31">
        <v>177.0</v>
      </c>
      <c r="B173" s="32">
        <v>1344.0</v>
      </c>
      <c r="C173" s="33">
        <v>820.0</v>
      </c>
      <c r="D173" s="55">
        <f t="shared" si="3"/>
        <v>604</v>
      </c>
      <c r="E173" s="35">
        <v>131.0</v>
      </c>
      <c r="F173" s="36">
        <v>101.0</v>
      </c>
      <c r="G173" s="37">
        <v>85.0</v>
      </c>
      <c r="H173" s="38">
        <v>227.0</v>
      </c>
      <c r="I173" s="39">
        <v>29.0</v>
      </c>
      <c r="J173" s="40">
        <v>31.0</v>
      </c>
      <c r="K173" s="56">
        <f t="shared" si="4"/>
        <v>0.4134366925</v>
      </c>
      <c r="L173" s="56">
        <f t="shared" si="5"/>
        <v>0.3917050691</v>
      </c>
      <c r="M173" s="56">
        <f t="shared" si="6"/>
        <v>0.1036585366</v>
      </c>
      <c r="N173" s="56">
        <f t="shared" si="7"/>
        <v>0.4056291391</v>
      </c>
      <c r="O173" s="57">
        <f t="shared" si="8"/>
        <v>0.03780487805</v>
      </c>
      <c r="P173" s="140">
        <f t="shared" ref="P173:AD173" si="180">P$5*(POWER($L173,P$1)*POWER($M173,P$2)*POWER($N173,P$3)*POWER($O173,P$4))</f>
        <v>-0.00619</v>
      </c>
      <c r="Q173" s="140">
        <f t="shared" si="180"/>
        <v>0.003001707317</v>
      </c>
      <c r="R173" s="140">
        <f t="shared" si="180"/>
        <v>0.6692880795</v>
      </c>
      <c r="S173" s="140">
        <f t="shared" si="180"/>
        <v>0.02695121951</v>
      </c>
      <c r="T173" s="140">
        <f t="shared" si="180"/>
        <v>-0.2757603687</v>
      </c>
      <c r="U173" s="140">
        <f t="shared" si="180"/>
        <v>0.002029476502</v>
      </c>
      <c r="V173" s="140">
        <f t="shared" si="180"/>
        <v>0.03925698595</v>
      </c>
      <c r="W173" s="140">
        <f t="shared" si="180"/>
        <v>-0.03521048967</v>
      </c>
      <c r="X173" s="140">
        <f t="shared" si="180"/>
        <v>0.005133625818</v>
      </c>
      <c r="Y173" s="140">
        <f t="shared" si="180"/>
        <v>0.1568350226</v>
      </c>
      <c r="Z173" s="140">
        <f t="shared" si="180"/>
        <v>0.008606818858</v>
      </c>
      <c r="AA173" s="140">
        <f t="shared" si="180"/>
        <v>-0.04753484321</v>
      </c>
      <c r="AB173" s="140">
        <f t="shared" si="180"/>
        <v>-0.1512604144</v>
      </c>
      <c r="AC173" s="140">
        <f t="shared" si="180"/>
        <v>-0.1879945487</v>
      </c>
      <c r="AD173" s="140">
        <f t="shared" si="180"/>
        <v>0.205600034</v>
      </c>
      <c r="AE173" s="141">
        <f t="shared" si="10"/>
        <v>0.4127523053</v>
      </c>
      <c r="AF173" s="142">
        <f t="shared" si="11"/>
        <v>0.4134366925</v>
      </c>
      <c r="AG173" s="142">
        <f t="shared" si="12"/>
        <v>0.0006843871964</v>
      </c>
      <c r="AH173" s="143">
        <f t="shared" si="13"/>
        <v>0.0000004683858346</v>
      </c>
      <c r="AI173" s="143">
        <f t="shared" si="14"/>
        <v>0.004266088674</v>
      </c>
    </row>
    <row r="174">
      <c r="A174" s="31">
        <v>1236.0</v>
      </c>
      <c r="B174" s="32" t="s">
        <v>96</v>
      </c>
      <c r="C174" s="33">
        <v>564.0</v>
      </c>
      <c r="D174" s="55">
        <f t="shared" si="3"/>
        <v>474</v>
      </c>
      <c r="E174" s="35">
        <v>64.0</v>
      </c>
      <c r="F174" s="36">
        <v>103.0</v>
      </c>
      <c r="G174" s="37">
        <v>30.0</v>
      </c>
      <c r="H174" s="38">
        <v>234.0</v>
      </c>
      <c r="I174" s="39">
        <v>28.0</v>
      </c>
      <c r="J174" s="40">
        <v>15.0</v>
      </c>
      <c r="K174" s="56">
        <f t="shared" si="4"/>
        <v>0.282208589</v>
      </c>
      <c r="L174" s="56">
        <f t="shared" si="5"/>
        <v>0.2027027027</v>
      </c>
      <c r="M174" s="56">
        <f t="shared" si="6"/>
        <v>0.05319148936</v>
      </c>
      <c r="N174" s="56">
        <f t="shared" si="7"/>
        <v>0.2573839662</v>
      </c>
      <c r="O174" s="57">
        <f t="shared" si="8"/>
        <v>0.02659574468</v>
      </c>
      <c r="P174" s="140">
        <f t="shared" ref="P174:AD174" si="181">P$5*(POWER($L174,P$1)*POWER($M174,P$2)*POWER($N174,P$3)*POWER($O174,P$4))</f>
        <v>-0.00619</v>
      </c>
      <c r="Q174" s="140">
        <f t="shared" si="181"/>
        <v>0.002111702128</v>
      </c>
      <c r="R174" s="140">
        <f t="shared" si="181"/>
        <v>0.4246835443</v>
      </c>
      <c r="S174" s="140">
        <f t="shared" si="181"/>
        <v>0.01382978723</v>
      </c>
      <c r="T174" s="140">
        <f t="shared" si="181"/>
        <v>-0.1427027027</v>
      </c>
      <c r="U174" s="140">
        <f t="shared" si="181"/>
        <v>0.001004413762</v>
      </c>
      <c r="V174" s="140">
        <f t="shared" si="181"/>
        <v>0.01752401472</v>
      </c>
      <c r="W174" s="140">
        <f t="shared" si="181"/>
        <v>-0.0141767523</v>
      </c>
      <c r="X174" s="140">
        <f t="shared" si="181"/>
        <v>0.001853214124</v>
      </c>
      <c r="Y174" s="140">
        <f t="shared" si="181"/>
        <v>0.05106607415</v>
      </c>
      <c r="Z174" s="140">
        <f t="shared" si="181"/>
        <v>0.002266296967</v>
      </c>
      <c r="AA174" s="140">
        <f t="shared" si="181"/>
        <v>-0.01730520414</v>
      </c>
      <c r="AB174" s="140">
        <f t="shared" si="181"/>
        <v>-0.04966814916</v>
      </c>
      <c r="AC174" s="140">
        <f t="shared" si="181"/>
        <v>-0.04992093157</v>
      </c>
      <c r="AD174" s="140">
        <f t="shared" si="181"/>
        <v>0.05505843682</v>
      </c>
      <c r="AE174" s="141">
        <f t="shared" si="10"/>
        <v>0.2894337443</v>
      </c>
      <c r="AF174" s="142">
        <f t="shared" si="11"/>
        <v>0.282208589</v>
      </c>
      <c r="AG174" s="142">
        <f t="shared" si="12"/>
        <v>-0.007225155378</v>
      </c>
      <c r="AH174" s="143">
        <f t="shared" si="13"/>
        <v>0.00005220287023</v>
      </c>
      <c r="AI174" s="143">
        <f t="shared" si="14"/>
        <v>0.03862931026</v>
      </c>
    </row>
    <row r="175">
      <c r="A175" s="31">
        <v>389.0</v>
      </c>
      <c r="B175" s="32">
        <v>1712.0</v>
      </c>
      <c r="C175" s="33">
        <v>2722.0</v>
      </c>
      <c r="D175" s="55">
        <f t="shared" si="3"/>
        <v>2246</v>
      </c>
      <c r="E175" s="35">
        <v>594.0</v>
      </c>
      <c r="F175" s="36">
        <v>334.0</v>
      </c>
      <c r="G175" s="37">
        <v>423.0</v>
      </c>
      <c r="H175" s="38">
        <v>717.0</v>
      </c>
      <c r="I175" s="39">
        <v>119.0</v>
      </c>
      <c r="J175" s="40">
        <v>59.0</v>
      </c>
      <c r="K175" s="56">
        <f t="shared" si="4"/>
        <v>0.4986013986</v>
      </c>
      <c r="L175" s="56">
        <f t="shared" si="5"/>
        <v>0.5183823529</v>
      </c>
      <c r="M175" s="56">
        <f t="shared" si="6"/>
        <v>0.1554004409</v>
      </c>
      <c r="N175" s="56">
        <f t="shared" si="7"/>
        <v>0.5057880677</v>
      </c>
      <c r="O175" s="57">
        <f t="shared" si="8"/>
        <v>0.0216752388</v>
      </c>
      <c r="P175" s="140">
        <f t="shared" ref="P175:AD175" si="182">P$5*(POWER($L175,P$1)*POWER($M175,P$2)*POWER($N175,P$3)*POWER($O175,P$4))</f>
        <v>-0.00619</v>
      </c>
      <c r="Q175" s="140">
        <f t="shared" si="182"/>
        <v>0.00172101396</v>
      </c>
      <c r="R175" s="140">
        <f t="shared" si="182"/>
        <v>0.8345503117</v>
      </c>
      <c r="S175" s="140">
        <f t="shared" si="182"/>
        <v>0.04040411462</v>
      </c>
      <c r="T175" s="140">
        <f t="shared" si="182"/>
        <v>-0.3649411765</v>
      </c>
      <c r="U175" s="140">
        <f t="shared" si="182"/>
        <v>0.0006671386871</v>
      </c>
      <c r="V175" s="140">
        <f t="shared" si="182"/>
        <v>0.0280654775</v>
      </c>
      <c r="W175" s="140">
        <f t="shared" si="182"/>
        <v>-0.05474581585</v>
      </c>
      <c r="X175" s="140">
        <f t="shared" si="182"/>
        <v>0.00441252758</v>
      </c>
      <c r="Y175" s="140">
        <f t="shared" si="182"/>
        <v>0.2931768388</v>
      </c>
      <c r="Z175" s="140">
        <f t="shared" si="182"/>
        <v>0.01934358691</v>
      </c>
      <c r="AA175" s="140">
        <f t="shared" si="182"/>
        <v>-0.03606775673</v>
      </c>
      <c r="AB175" s="140">
        <f t="shared" si="182"/>
        <v>-0.2496064114</v>
      </c>
      <c r="AC175" s="140">
        <f t="shared" si="182"/>
        <v>-0.3729781978</v>
      </c>
      <c r="AD175" s="140">
        <f t="shared" si="182"/>
        <v>0.3600851535</v>
      </c>
      <c r="AE175" s="141">
        <f t="shared" si="10"/>
        <v>0.497896805</v>
      </c>
      <c r="AF175" s="142">
        <f t="shared" si="11"/>
        <v>0.4986013986</v>
      </c>
      <c r="AG175" s="142">
        <f t="shared" si="12"/>
        <v>0.0007045935559</v>
      </c>
      <c r="AH175" s="143">
        <f t="shared" si="13"/>
        <v>0.000000496452079</v>
      </c>
      <c r="AI175" s="143">
        <f t="shared" si="14"/>
        <v>0.0003939988435</v>
      </c>
    </row>
    <row r="176">
      <c r="A176" s="31">
        <v>405.0</v>
      </c>
      <c r="B176" s="32">
        <v>6733.0</v>
      </c>
      <c r="C176" s="33">
        <v>2376.0</v>
      </c>
      <c r="D176" s="55">
        <f t="shared" si="3"/>
        <v>1790</v>
      </c>
      <c r="E176" s="35">
        <v>405.0</v>
      </c>
      <c r="F176" s="36">
        <v>339.0</v>
      </c>
      <c r="G176" s="37">
        <v>244.0</v>
      </c>
      <c r="H176" s="38">
        <v>619.0</v>
      </c>
      <c r="I176" s="39">
        <v>94.0</v>
      </c>
      <c r="J176" s="40">
        <v>89.0</v>
      </c>
      <c r="K176" s="56">
        <f t="shared" si="4"/>
        <v>0.446332737</v>
      </c>
      <c r="L176" s="56">
        <f t="shared" si="5"/>
        <v>0.3630952381</v>
      </c>
      <c r="M176" s="56">
        <f t="shared" si="6"/>
        <v>0.1026936027</v>
      </c>
      <c r="N176" s="56">
        <f t="shared" si="7"/>
        <v>0.4150837989</v>
      </c>
      <c r="O176" s="57">
        <f t="shared" si="8"/>
        <v>0.03745791246</v>
      </c>
      <c r="P176" s="140">
        <f t="shared" ref="P176:AD176" si="183">P$5*(POWER($L176,P$1)*POWER($M176,P$2)*POWER($N176,P$3)*POWER($O176,P$4))</f>
        <v>-0.00619</v>
      </c>
      <c r="Q176" s="140">
        <f t="shared" si="183"/>
        <v>0.002974158249</v>
      </c>
      <c r="R176" s="140">
        <f t="shared" si="183"/>
        <v>0.6848882682</v>
      </c>
      <c r="S176" s="140">
        <f t="shared" si="183"/>
        <v>0.0267003367</v>
      </c>
      <c r="T176" s="140">
        <f t="shared" si="183"/>
        <v>-0.2556190476</v>
      </c>
      <c r="U176" s="140">
        <f t="shared" si="183"/>
        <v>0.001992395192</v>
      </c>
      <c r="V176" s="140">
        <f t="shared" si="183"/>
        <v>0.03980332186</v>
      </c>
      <c r="W176" s="140">
        <f t="shared" si="183"/>
        <v>-0.03687103586</v>
      </c>
      <c r="X176" s="140">
        <f t="shared" si="183"/>
        <v>0.005039161253</v>
      </c>
      <c r="Y176" s="140">
        <f t="shared" si="183"/>
        <v>0.1589966612</v>
      </c>
      <c r="Z176" s="140">
        <f t="shared" si="183"/>
        <v>0.008447326803</v>
      </c>
      <c r="AA176" s="140">
        <f t="shared" si="183"/>
        <v>-0.04365853475</v>
      </c>
      <c r="AB176" s="140">
        <f t="shared" si="183"/>
        <v>-0.1434806331</v>
      </c>
      <c r="AC176" s="140">
        <f t="shared" si="183"/>
        <v>-0.1726413941</v>
      </c>
      <c r="AD176" s="140">
        <f t="shared" si="183"/>
        <v>0.1766631236</v>
      </c>
      <c r="AE176" s="141">
        <f t="shared" si="10"/>
        <v>0.4470441075</v>
      </c>
      <c r="AF176" s="142">
        <f t="shared" si="11"/>
        <v>0.446332737</v>
      </c>
      <c r="AG176" s="142">
        <f t="shared" si="12"/>
        <v>-0.0007113704996</v>
      </c>
      <c r="AH176" s="143">
        <f t="shared" si="13"/>
        <v>0.0000005060479877</v>
      </c>
      <c r="AI176" s="143">
        <f t="shared" si="14"/>
        <v>0.001051008254</v>
      </c>
    </row>
    <row r="177">
      <c r="A177" s="31">
        <v>4.0</v>
      </c>
      <c r="B177" s="32">
        <v>1349.0</v>
      </c>
      <c r="C177" s="33">
        <v>1805.0</v>
      </c>
      <c r="D177" s="55">
        <f t="shared" si="3"/>
        <v>1299</v>
      </c>
      <c r="E177" s="35">
        <v>282.0</v>
      </c>
      <c r="F177" s="36">
        <v>250.0</v>
      </c>
      <c r="G177" s="37">
        <v>161.0</v>
      </c>
      <c r="H177" s="38">
        <v>427.0</v>
      </c>
      <c r="I177" s="39">
        <v>111.0</v>
      </c>
      <c r="J177" s="40">
        <v>68.0</v>
      </c>
      <c r="K177" s="56">
        <f t="shared" si="4"/>
        <v>0.4792682927</v>
      </c>
      <c r="L177" s="56">
        <f t="shared" si="5"/>
        <v>0.3361169102</v>
      </c>
      <c r="M177" s="56">
        <f t="shared" si="6"/>
        <v>0.0891966759</v>
      </c>
      <c r="N177" s="56">
        <f t="shared" si="7"/>
        <v>0.4264819092</v>
      </c>
      <c r="O177" s="57">
        <f t="shared" si="8"/>
        <v>0.03767313019</v>
      </c>
      <c r="P177" s="140">
        <f t="shared" ref="P177:AD177" si="184">P$5*(POWER($L177,P$1)*POWER($M177,P$2)*POWER($N177,P$3)*POWER($O177,P$4))</f>
        <v>-0.00619</v>
      </c>
      <c r="Q177" s="140">
        <f t="shared" si="184"/>
        <v>0.002991246537</v>
      </c>
      <c r="R177" s="140">
        <f t="shared" si="184"/>
        <v>0.7036951501</v>
      </c>
      <c r="S177" s="140">
        <f t="shared" si="184"/>
        <v>0.02319113573</v>
      </c>
      <c r="T177" s="140">
        <f t="shared" si="184"/>
        <v>-0.2366263048</v>
      </c>
      <c r="U177" s="140">
        <f t="shared" si="184"/>
        <v>0.002015355929</v>
      </c>
      <c r="V177" s="140">
        <f t="shared" si="184"/>
        <v>0.04113128573</v>
      </c>
      <c r="W177" s="140">
        <f t="shared" si="184"/>
        <v>-0.03892377923</v>
      </c>
      <c r="X177" s="140">
        <f t="shared" si="184"/>
        <v>0.004402016559</v>
      </c>
      <c r="Y177" s="140">
        <f t="shared" si="184"/>
        <v>0.141892067</v>
      </c>
      <c r="Z177" s="140">
        <f t="shared" si="184"/>
        <v>0.00637279364</v>
      </c>
      <c r="AA177" s="140">
        <f t="shared" si="184"/>
        <v>-0.04064686934</v>
      </c>
      <c r="AB177" s="140">
        <f t="shared" si="184"/>
        <v>-0.1364670881</v>
      </c>
      <c r="AC177" s="140">
        <f t="shared" si="184"/>
        <v>-0.1388097664</v>
      </c>
      <c r="AD177" s="140">
        <f t="shared" si="184"/>
        <v>0.1513859336</v>
      </c>
      <c r="AE177" s="141">
        <f t="shared" si="10"/>
        <v>0.479413177</v>
      </c>
      <c r="AF177" s="142">
        <f t="shared" si="11"/>
        <v>0.4792682927</v>
      </c>
      <c r="AG177" s="142">
        <f t="shared" si="12"/>
        <v>-0.0001448843285</v>
      </c>
      <c r="AH177" s="143">
        <f t="shared" si="13"/>
        <v>0.00000002099146865</v>
      </c>
      <c r="AI177" s="143">
        <f t="shared" si="14"/>
        <v>0.0000002665638208</v>
      </c>
    </row>
    <row r="178">
      <c r="A178" s="31">
        <v>942.0</v>
      </c>
      <c r="B178" s="32" t="s">
        <v>97</v>
      </c>
      <c r="C178" s="33">
        <v>1388.0</v>
      </c>
      <c r="D178" s="55">
        <f t="shared" si="3"/>
        <v>989</v>
      </c>
      <c r="E178" s="35">
        <v>182.0</v>
      </c>
      <c r="F178" s="36">
        <v>178.0</v>
      </c>
      <c r="G178" s="37">
        <v>152.0</v>
      </c>
      <c r="H178" s="38">
        <v>363.0</v>
      </c>
      <c r="I178" s="39">
        <v>59.0</v>
      </c>
      <c r="J178" s="40">
        <v>55.0</v>
      </c>
      <c r="K178" s="56">
        <f t="shared" si="4"/>
        <v>0.3990066225</v>
      </c>
      <c r="L178" s="56">
        <f t="shared" si="5"/>
        <v>0.3948051948</v>
      </c>
      <c r="M178" s="56">
        <f t="shared" si="6"/>
        <v>0.1095100865</v>
      </c>
      <c r="N178" s="56">
        <f t="shared" si="7"/>
        <v>0.3973710819</v>
      </c>
      <c r="O178" s="57">
        <f t="shared" si="8"/>
        <v>0.03962536023</v>
      </c>
      <c r="P178" s="140">
        <f t="shared" ref="P178:AD178" si="185">P$5*(POWER($L178,P$1)*POWER($M178,P$2)*POWER($N178,P$3)*POWER($O178,P$4))</f>
        <v>-0.00619</v>
      </c>
      <c r="Q178" s="140">
        <f t="shared" si="185"/>
        <v>0.003146253602</v>
      </c>
      <c r="R178" s="140">
        <f t="shared" si="185"/>
        <v>0.6556622851</v>
      </c>
      <c r="S178" s="140">
        <f t="shared" si="185"/>
        <v>0.02847262248</v>
      </c>
      <c r="T178" s="140">
        <f t="shared" si="185"/>
        <v>-0.2779428571</v>
      </c>
      <c r="U178" s="140">
        <f t="shared" si="185"/>
        <v>0.002229640226</v>
      </c>
      <c r="V178" s="140">
        <f t="shared" si="185"/>
        <v>0.040309689</v>
      </c>
      <c r="W178" s="140">
        <f t="shared" si="185"/>
        <v>-0.03379140822</v>
      </c>
      <c r="X178" s="140">
        <f t="shared" si="185"/>
        <v>0.005684583378</v>
      </c>
      <c r="Y178" s="140">
        <f t="shared" si="185"/>
        <v>0.1623152079</v>
      </c>
      <c r="Z178" s="140">
        <f t="shared" si="185"/>
        <v>0.009605959687</v>
      </c>
      <c r="AA178" s="140">
        <f t="shared" si="185"/>
        <v>-0.05021819679</v>
      </c>
      <c r="AB178" s="140">
        <f t="shared" si="185"/>
        <v>-0.1493537274</v>
      </c>
      <c r="AC178" s="140">
        <f t="shared" si="185"/>
        <v>-0.2001787492</v>
      </c>
      <c r="AD178" s="140">
        <f t="shared" si="185"/>
        <v>0.2088673301</v>
      </c>
      <c r="AE178" s="141">
        <f t="shared" si="10"/>
        <v>0.3986186328</v>
      </c>
      <c r="AF178" s="142">
        <f t="shared" si="11"/>
        <v>0.3990066225</v>
      </c>
      <c r="AG178" s="142">
        <f t="shared" si="12"/>
        <v>0.0003879897355</v>
      </c>
      <c r="AH178" s="143">
        <f t="shared" si="13"/>
        <v>0.0000001505360348</v>
      </c>
      <c r="AI178" s="143">
        <f t="shared" si="14"/>
        <v>0.006359324352</v>
      </c>
    </row>
    <row r="179">
      <c r="A179" s="31">
        <v>211.0</v>
      </c>
      <c r="B179" s="32">
        <v>3613.0</v>
      </c>
      <c r="C179" s="33">
        <v>1445.0</v>
      </c>
      <c r="D179" s="55">
        <f t="shared" si="3"/>
        <v>1047</v>
      </c>
      <c r="E179" s="35">
        <v>226.0</v>
      </c>
      <c r="F179" s="36">
        <v>199.0</v>
      </c>
      <c r="G179" s="37">
        <v>122.0</v>
      </c>
      <c r="H179" s="38">
        <v>384.0</v>
      </c>
      <c r="I179" s="39">
        <v>58.0</v>
      </c>
      <c r="J179" s="40">
        <v>58.0</v>
      </c>
      <c r="K179" s="56">
        <f t="shared" si="4"/>
        <v>0.4251497006</v>
      </c>
      <c r="L179" s="56">
        <f t="shared" si="5"/>
        <v>0.3218997361</v>
      </c>
      <c r="M179" s="56">
        <f t="shared" si="6"/>
        <v>0.08442906574</v>
      </c>
      <c r="N179" s="56">
        <f t="shared" si="7"/>
        <v>0.3877745941</v>
      </c>
      <c r="O179" s="57">
        <f t="shared" si="8"/>
        <v>0.0401384083</v>
      </c>
      <c r="P179" s="140">
        <f t="shared" ref="P179:AD179" si="186">P$5*(POWER($L179,P$1)*POWER($M179,P$2)*POWER($N179,P$3)*POWER($O179,P$4))</f>
        <v>-0.00619</v>
      </c>
      <c r="Q179" s="140">
        <f t="shared" si="186"/>
        <v>0.003186989619</v>
      </c>
      <c r="R179" s="140">
        <f t="shared" si="186"/>
        <v>0.6398280802</v>
      </c>
      <c r="S179" s="140">
        <f t="shared" si="186"/>
        <v>0.02195155709</v>
      </c>
      <c r="T179" s="140">
        <f t="shared" si="186"/>
        <v>-0.2266174142</v>
      </c>
      <c r="U179" s="140">
        <f t="shared" si="186"/>
        <v>0.002287750386</v>
      </c>
      <c r="V179" s="140">
        <f t="shared" si="186"/>
        <v>0.03984551677</v>
      </c>
      <c r="W179" s="140">
        <f t="shared" si="186"/>
        <v>-0.03217899506</v>
      </c>
      <c r="X179" s="140">
        <f t="shared" si="186"/>
        <v>0.004439391291</v>
      </c>
      <c r="Y179" s="140">
        <f t="shared" si="186"/>
        <v>0.1221181362</v>
      </c>
      <c r="Z179" s="140">
        <f t="shared" si="186"/>
        <v>0.005709741981</v>
      </c>
      <c r="AA179" s="140">
        <f t="shared" si="186"/>
        <v>-0.04147494317</v>
      </c>
      <c r="AB179" s="140">
        <f t="shared" si="186"/>
        <v>-0.1188329616</v>
      </c>
      <c r="AC179" s="140">
        <f t="shared" si="186"/>
        <v>-0.1258327232</v>
      </c>
      <c r="AD179" s="140">
        <f t="shared" si="186"/>
        <v>0.1388500498</v>
      </c>
      <c r="AE179" s="141">
        <f t="shared" si="10"/>
        <v>0.4270901761</v>
      </c>
      <c r="AF179" s="142">
        <f t="shared" si="11"/>
        <v>0.4251497006</v>
      </c>
      <c r="AG179" s="142">
        <f t="shared" si="12"/>
        <v>-0.00194047547</v>
      </c>
      <c r="AH179" s="143">
        <f t="shared" si="13"/>
        <v>0.000003765445049</v>
      </c>
      <c r="AI179" s="143">
        <f t="shared" si="14"/>
        <v>0.002873205911</v>
      </c>
    </row>
    <row r="180">
      <c r="A180" s="31">
        <v>468.0</v>
      </c>
      <c r="B180" s="32" t="s">
        <v>98</v>
      </c>
      <c r="C180" s="33">
        <v>1631.0</v>
      </c>
      <c r="D180" s="55">
        <f t="shared" si="3"/>
        <v>1402</v>
      </c>
      <c r="E180" s="35">
        <v>410.0</v>
      </c>
      <c r="F180" s="36">
        <v>155.0</v>
      </c>
      <c r="G180" s="37">
        <v>337.0</v>
      </c>
      <c r="H180" s="38">
        <v>396.0</v>
      </c>
      <c r="I180" s="39">
        <v>77.0</v>
      </c>
      <c r="J180" s="40">
        <v>27.0</v>
      </c>
      <c r="K180" s="56">
        <f t="shared" si="4"/>
        <v>0.5515288788</v>
      </c>
      <c r="L180" s="56">
        <f t="shared" si="5"/>
        <v>0.6493256262</v>
      </c>
      <c r="M180" s="56">
        <f t="shared" si="6"/>
        <v>0.2066217045</v>
      </c>
      <c r="N180" s="56">
        <f t="shared" si="7"/>
        <v>0.5877318117</v>
      </c>
      <c r="O180" s="57">
        <f t="shared" si="8"/>
        <v>0.01655426119</v>
      </c>
      <c r="P180" s="140">
        <f t="shared" ref="P180:AD180" si="187">P$5*(POWER($L180,P$1)*POWER($M180,P$2)*POWER($N180,P$3)*POWER($O180,P$4))</f>
        <v>-0.00619</v>
      </c>
      <c r="Q180" s="140">
        <f t="shared" si="187"/>
        <v>0.001314408338</v>
      </c>
      <c r="R180" s="140">
        <f t="shared" si="187"/>
        <v>0.9697574893</v>
      </c>
      <c r="S180" s="140">
        <f t="shared" si="187"/>
        <v>0.05372164316</v>
      </c>
      <c r="T180" s="140">
        <f t="shared" si="187"/>
        <v>-0.4571252408</v>
      </c>
      <c r="U180" s="140">
        <f t="shared" si="187"/>
        <v>0.0003891418602</v>
      </c>
      <c r="V180" s="140">
        <f t="shared" si="187"/>
        <v>0.02490743276</v>
      </c>
      <c r="W180" s="140">
        <f t="shared" si="187"/>
        <v>-0.07392173805</v>
      </c>
      <c r="X180" s="140">
        <f t="shared" si="187"/>
        <v>0.004480815259</v>
      </c>
      <c r="Y180" s="140">
        <f t="shared" si="187"/>
        <v>0.4529642947</v>
      </c>
      <c r="Z180" s="140">
        <f t="shared" si="187"/>
        <v>0.03419671554</v>
      </c>
      <c r="AA180" s="140">
        <f t="shared" si="187"/>
        <v>-0.0345046303</v>
      </c>
      <c r="AB180" s="140">
        <f t="shared" si="187"/>
        <v>-0.363311119</v>
      </c>
      <c r="AC180" s="140">
        <f t="shared" si="187"/>
        <v>-0.6211828742</v>
      </c>
      <c r="AD180" s="140">
        <f t="shared" si="187"/>
        <v>0.5649758503</v>
      </c>
      <c r="AE180" s="141">
        <f t="shared" si="10"/>
        <v>0.5504721888</v>
      </c>
      <c r="AF180" s="142">
        <f t="shared" si="11"/>
        <v>0.5515288788</v>
      </c>
      <c r="AG180" s="142">
        <f t="shared" si="12"/>
        <v>0.001056690068</v>
      </c>
      <c r="AH180" s="143">
        <f t="shared" si="13"/>
        <v>0.0000011165939</v>
      </c>
      <c r="AI180" s="143">
        <f t="shared" si="14"/>
        <v>0.005296474893</v>
      </c>
    </row>
    <row r="181">
      <c r="A181" s="31">
        <v>1278.0</v>
      </c>
      <c r="B181" s="32">
        <v>4568.0</v>
      </c>
      <c r="C181" s="33">
        <v>173.0</v>
      </c>
      <c r="D181" s="55">
        <f t="shared" si="3"/>
        <v>102</v>
      </c>
      <c r="E181" s="35">
        <v>8.0</v>
      </c>
      <c r="F181" s="36">
        <v>18.0</v>
      </c>
      <c r="G181" s="37">
        <v>5.0</v>
      </c>
      <c r="H181" s="38">
        <v>54.0</v>
      </c>
      <c r="I181" s="39">
        <v>7.0</v>
      </c>
      <c r="J181" s="40">
        <v>10.0</v>
      </c>
      <c r="K181" s="56">
        <f t="shared" si="4"/>
        <v>0.2173913043</v>
      </c>
      <c r="L181" s="56">
        <f t="shared" si="5"/>
        <v>0.1515151515</v>
      </c>
      <c r="M181" s="56">
        <f t="shared" si="6"/>
        <v>0.0289017341</v>
      </c>
      <c r="N181" s="56">
        <f t="shared" si="7"/>
        <v>0.1960784314</v>
      </c>
      <c r="O181" s="57">
        <f t="shared" si="8"/>
        <v>0.05780346821</v>
      </c>
      <c r="P181" s="140">
        <f t="shared" ref="P181:AD181" si="188">P$5*(POWER($L181,P$1)*POWER($M181,P$2)*POWER($N181,P$3)*POWER($O181,P$4))</f>
        <v>-0.00619</v>
      </c>
      <c r="Q181" s="140">
        <f t="shared" si="188"/>
        <v>0.004589595376</v>
      </c>
      <c r="R181" s="140">
        <f t="shared" si="188"/>
        <v>0.3235294118</v>
      </c>
      <c r="S181" s="140">
        <f t="shared" si="188"/>
        <v>0.007514450867</v>
      </c>
      <c r="T181" s="140">
        <f t="shared" si="188"/>
        <v>-0.1066666667</v>
      </c>
      <c r="U181" s="140">
        <f t="shared" si="188"/>
        <v>0.00474456213</v>
      </c>
      <c r="V181" s="140">
        <f t="shared" si="188"/>
        <v>0.02901507424</v>
      </c>
      <c r="W181" s="140">
        <f t="shared" si="188"/>
        <v>-0.008227604767</v>
      </c>
      <c r="X181" s="140">
        <f t="shared" si="188"/>
        <v>0.002188512814</v>
      </c>
      <c r="Y181" s="140">
        <f t="shared" si="188"/>
        <v>0.02113793494</v>
      </c>
      <c r="Z181" s="140">
        <f t="shared" si="188"/>
        <v>0.0006690834976</v>
      </c>
      <c r="AA181" s="140">
        <f t="shared" si="188"/>
        <v>-0.02811350499</v>
      </c>
      <c r="AB181" s="140">
        <f t="shared" si="188"/>
        <v>-0.02828282828</v>
      </c>
      <c r="AC181" s="140">
        <f t="shared" si="188"/>
        <v>-0.02027500438</v>
      </c>
      <c r="AD181" s="140">
        <f t="shared" si="188"/>
        <v>0.03076216713</v>
      </c>
      <c r="AE181" s="141">
        <f t="shared" si="10"/>
        <v>0.2263951837</v>
      </c>
      <c r="AF181" s="142">
        <f t="shared" si="11"/>
        <v>0.2173913043</v>
      </c>
      <c r="AG181" s="142">
        <f t="shared" si="12"/>
        <v>-0.00900387932</v>
      </c>
      <c r="AH181" s="143">
        <f t="shared" si="13"/>
        <v>0.0000810698428</v>
      </c>
      <c r="AI181" s="143">
        <f t="shared" si="14"/>
        <v>0.06830941035</v>
      </c>
    </row>
    <row r="182">
      <c r="A182" s="31">
        <v>752.0</v>
      </c>
      <c r="B182" s="32">
        <v>7683.0</v>
      </c>
      <c r="C182" s="33">
        <v>1330.0</v>
      </c>
      <c r="D182" s="55">
        <f t="shared" si="3"/>
        <v>1091</v>
      </c>
      <c r="E182" s="35">
        <v>373.0</v>
      </c>
      <c r="F182" s="36">
        <v>202.0</v>
      </c>
      <c r="G182" s="37">
        <v>142.0</v>
      </c>
      <c r="H182" s="38">
        <v>305.0</v>
      </c>
      <c r="I182" s="39">
        <v>44.0</v>
      </c>
      <c r="J182" s="40">
        <v>25.0</v>
      </c>
      <c r="K182" s="56">
        <f t="shared" si="4"/>
        <v>0.5775623269</v>
      </c>
      <c r="L182" s="56">
        <f t="shared" si="5"/>
        <v>0.3848238482</v>
      </c>
      <c r="M182" s="56">
        <f t="shared" si="6"/>
        <v>0.1067669173</v>
      </c>
      <c r="N182" s="56">
        <f t="shared" si="7"/>
        <v>0.5123739688</v>
      </c>
      <c r="O182" s="57">
        <f t="shared" si="8"/>
        <v>0.01879699248</v>
      </c>
      <c r="P182" s="140">
        <f t="shared" ref="P182:AD182" si="189">P$5*(POWER($L182,P$1)*POWER($M182,P$2)*POWER($N182,P$3)*POWER($O182,P$4))</f>
        <v>-0.00619</v>
      </c>
      <c r="Q182" s="140">
        <f t="shared" si="189"/>
        <v>0.001492481203</v>
      </c>
      <c r="R182" s="140">
        <f t="shared" si="189"/>
        <v>0.8454170486</v>
      </c>
      <c r="S182" s="140">
        <f t="shared" si="189"/>
        <v>0.0277593985</v>
      </c>
      <c r="T182" s="140">
        <f t="shared" si="189"/>
        <v>-0.2709159892</v>
      </c>
      <c r="U182" s="140">
        <f t="shared" si="189"/>
        <v>0.0005017242354</v>
      </c>
      <c r="V182" s="140">
        <f t="shared" si="189"/>
        <v>0.02465558948</v>
      </c>
      <c r="W182" s="140">
        <f t="shared" si="189"/>
        <v>-0.05618079596</v>
      </c>
      <c r="X182" s="140">
        <f t="shared" si="189"/>
        <v>0.002629034993</v>
      </c>
      <c r="Y182" s="140">
        <f t="shared" si="189"/>
        <v>0.2040481175</v>
      </c>
      <c r="Z182" s="140">
        <f t="shared" si="189"/>
        <v>0.009130738877</v>
      </c>
      <c r="AA182" s="140">
        <f t="shared" si="189"/>
        <v>-0.02321963445</v>
      </c>
      <c r="AB182" s="140">
        <f t="shared" si="189"/>
        <v>-0.1877093837</v>
      </c>
      <c r="AC182" s="140">
        <f t="shared" si="189"/>
        <v>-0.1902302912</v>
      </c>
      <c r="AD182" s="140">
        <f t="shared" si="189"/>
        <v>0.1984397882</v>
      </c>
      <c r="AE182" s="141">
        <f t="shared" si="10"/>
        <v>0.5796278271</v>
      </c>
      <c r="AF182" s="142">
        <f t="shared" si="11"/>
        <v>0.5775623269</v>
      </c>
      <c r="AG182" s="142">
        <f t="shared" si="12"/>
        <v>-0.00206550023</v>
      </c>
      <c r="AH182" s="143">
        <f t="shared" si="13"/>
        <v>0.000004266291201</v>
      </c>
      <c r="AI182" s="143">
        <f t="shared" si="14"/>
        <v>0.009763481784</v>
      </c>
    </row>
    <row r="183">
      <c r="A183" s="31">
        <v>1099.0</v>
      </c>
      <c r="B183" s="32">
        <v>4552.0</v>
      </c>
      <c r="C183" s="33">
        <v>1416.0</v>
      </c>
      <c r="D183" s="55">
        <f t="shared" si="3"/>
        <v>773</v>
      </c>
      <c r="E183" s="35">
        <v>63.0</v>
      </c>
      <c r="F183" s="36">
        <v>167.0</v>
      </c>
      <c r="G183" s="37">
        <v>69.0</v>
      </c>
      <c r="H183" s="38">
        <v>342.0</v>
      </c>
      <c r="I183" s="39">
        <v>38.0</v>
      </c>
      <c r="J183" s="40">
        <v>94.0</v>
      </c>
      <c r="K183" s="56">
        <f t="shared" si="4"/>
        <v>0.2279909707</v>
      </c>
      <c r="L183" s="56">
        <f t="shared" si="5"/>
        <v>0.2090909091</v>
      </c>
      <c r="M183" s="56">
        <f t="shared" si="6"/>
        <v>0.04872881356</v>
      </c>
      <c r="N183" s="56">
        <f t="shared" si="7"/>
        <v>0.2199223803</v>
      </c>
      <c r="O183" s="57">
        <f t="shared" si="8"/>
        <v>0.06638418079</v>
      </c>
      <c r="P183" s="140">
        <f t="shared" ref="P183:AD183" si="190">P$5*(POWER($L183,P$1)*POWER($M183,P$2)*POWER($N183,P$3)*POWER($O183,P$4))</f>
        <v>-0.00619</v>
      </c>
      <c r="Q183" s="140">
        <f t="shared" si="190"/>
        <v>0.005270903955</v>
      </c>
      <c r="R183" s="140">
        <f t="shared" si="190"/>
        <v>0.3628719276</v>
      </c>
      <c r="S183" s="140">
        <f t="shared" si="190"/>
        <v>0.01266949153</v>
      </c>
      <c r="T183" s="140">
        <f t="shared" si="190"/>
        <v>-0.1472</v>
      </c>
      <c r="U183" s="140">
        <f t="shared" si="190"/>
        <v>0.006257740432</v>
      </c>
      <c r="V183" s="140">
        <f t="shared" si="190"/>
        <v>0.03737437966</v>
      </c>
      <c r="W183" s="140">
        <f t="shared" si="190"/>
        <v>-0.01035029262</v>
      </c>
      <c r="X183" s="140">
        <f t="shared" si="190"/>
        <v>0.004237617303</v>
      </c>
      <c r="Y183" s="140">
        <f t="shared" si="190"/>
        <v>0.03997275638</v>
      </c>
      <c r="Z183" s="140">
        <f t="shared" si="190"/>
        <v>0.001901972314</v>
      </c>
      <c r="AA183" s="140">
        <f t="shared" si="190"/>
        <v>-0.04455585516</v>
      </c>
      <c r="AB183" s="140">
        <f t="shared" si="190"/>
        <v>-0.04377654945</v>
      </c>
      <c r="AC183" s="140">
        <f t="shared" si="190"/>
        <v>-0.04717392142</v>
      </c>
      <c r="AD183" s="140">
        <f t="shared" si="190"/>
        <v>0.05858347107</v>
      </c>
      <c r="AE183" s="141">
        <f t="shared" si="10"/>
        <v>0.2298936415</v>
      </c>
      <c r="AF183" s="142">
        <f t="shared" si="11"/>
        <v>0.2279909707</v>
      </c>
      <c r="AG183" s="142">
        <f t="shared" si="12"/>
        <v>-0.001902670889</v>
      </c>
      <c r="AH183" s="143">
        <f t="shared" si="13"/>
        <v>0.000003620156513</v>
      </c>
      <c r="AI183" s="143">
        <f t="shared" si="14"/>
        <v>0.06288109108</v>
      </c>
    </row>
    <row r="184">
      <c r="A184" s="31">
        <v>355.0</v>
      </c>
      <c r="B184" s="32">
        <v>2607.0</v>
      </c>
      <c r="C184" s="33">
        <v>1675.0</v>
      </c>
      <c r="D184" s="55">
        <f t="shared" si="3"/>
        <v>1299</v>
      </c>
      <c r="E184" s="35">
        <v>241.0</v>
      </c>
      <c r="F184" s="36">
        <v>291.0</v>
      </c>
      <c r="G184" s="37">
        <v>145.0</v>
      </c>
      <c r="H184" s="38">
        <v>514.0</v>
      </c>
      <c r="I184" s="39">
        <v>53.0</v>
      </c>
      <c r="J184" s="40">
        <v>55.0</v>
      </c>
      <c r="K184" s="56">
        <f t="shared" si="4"/>
        <v>0.3638613861</v>
      </c>
      <c r="L184" s="56">
        <f t="shared" si="5"/>
        <v>0.2953156823</v>
      </c>
      <c r="M184" s="56">
        <f t="shared" si="6"/>
        <v>0.08656716418</v>
      </c>
      <c r="N184" s="56">
        <f t="shared" si="7"/>
        <v>0.337952271</v>
      </c>
      <c r="O184" s="57">
        <f t="shared" si="8"/>
        <v>0.0328358209</v>
      </c>
      <c r="P184" s="140">
        <f t="shared" ref="P184:AD184" si="191">P$5*(POWER($L184,P$1)*POWER($M184,P$2)*POWER($N184,P$3)*POWER($O184,P$4))</f>
        <v>-0.00619</v>
      </c>
      <c r="Q184" s="140">
        <f t="shared" si="191"/>
        <v>0.002607164179</v>
      </c>
      <c r="R184" s="140">
        <f t="shared" si="191"/>
        <v>0.5576212471</v>
      </c>
      <c r="S184" s="140">
        <f t="shared" si="191"/>
        <v>0.02250746269</v>
      </c>
      <c r="T184" s="140">
        <f t="shared" si="191"/>
        <v>-0.2079022403</v>
      </c>
      <c r="U184" s="140">
        <f t="shared" si="191"/>
        <v>0.00153103141</v>
      </c>
      <c r="V184" s="140">
        <f t="shared" si="191"/>
        <v>0.02840816702</v>
      </c>
      <c r="W184" s="140">
        <f t="shared" si="191"/>
        <v>-0.02444131182</v>
      </c>
      <c r="X184" s="140">
        <f t="shared" si="191"/>
        <v>0.003723680107</v>
      </c>
      <c r="Y184" s="140">
        <f t="shared" si="191"/>
        <v>0.1091232751</v>
      </c>
      <c r="Z184" s="140">
        <f t="shared" si="191"/>
        <v>0.006002593005</v>
      </c>
      <c r="AA184" s="140">
        <f t="shared" si="191"/>
        <v>-0.03112715445</v>
      </c>
      <c r="AB184" s="140">
        <f t="shared" si="191"/>
        <v>-0.09501208042</v>
      </c>
      <c r="AC184" s="140">
        <f t="shared" si="191"/>
        <v>-0.1183642885</v>
      </c>
      <c r="AD184" s="140">
        <f t="shared" si="191"/>
        <v>0.1168632119</v>
      </c>
      <c r="AE184" s="141">
        <f t="shared" si="10"/>
        <v>0.365350757</v>
      </c>
      <c r="AF184" s="142">
        <f t="shared" si="11"/>
        <v>0.3638613861</v>
      </c>
      <c r="AG184" s="142">
        <f t="shared" si="12"/>
        <v>-0.001489370859</v>
      </c>
      <c r="AH184" s="143">
        <f t="shared" si="13"/>
        <v>0.000002218225555</v>
      </c>
      <c r="AI184" s="143">
        <f t="shared" si="14"/>
        <v>0.01319985189</v>
      </c>
    </row>
    <row r="185">
      <c r="A185" s="31">
        <v>237.0</v>
      </c>
      <c r="B185" s="32">
        <v>2655.0</v>
      </c>
      <c r="C185" s="33">
        <v>1259.0</v>
      </c>
      <c r="D185" s="55">
        <f t="shared" si="3"/>
        <v>1058</v>
      </c>
      <c r="E185" s="35">
        <v>418.0</v>
      </c>
      <c r="F185" s="36">
        <v>142.0</v>
      </c>
      <c r="G185" s="37">
        <v>161.0</v>
      </c>
      <c r="H185" s="38">
        <v>221.0</v>
      </c>
      <c r="I185" s="39">
        <v>95.0</v>
      </c>
      <c r="J185" s="40">
        <v>21.0</v>
      </c>
      <c r="K185" s="56">
        <f t="shared" si="4"/>
        <v>0.6989100817</v>
      </c>
      <c r="L185" s="56">
        <f t="shared" si="5"/>
        <v>0.4969135802</v>
      </c>
      <c r="M185" s="56">
        <f t="shared" si="6"/>
        <v>0.1278792693</v>
      </c>
      <c r="N185" s="56">
        <f t="shared" si="7"/>
        <v>0.6370510397</v>
      </c>
      <c r="O185" s="57">
        <f t="shared" si="8"/>
        <v>0.01667990469</v>
      </c>
      <c r="P185" s="140">
        <f t="shared" ref="P185:AD185" si="192">P$5*(POWER($L185,P$1)*POWER($M185,P$2)*POWER($N185,P$3)*POWER($O185,P$4))</f>
        <v>-0.00619</v>
      </c>
      <c r="Q185" s="140">
        <f t="shared" si="192"/>
        <v>0.001324384432</v>
      </c>
      <c r="R185" s="140">
        <f t="shared" si="192"/>
        <v>1.051134216</v>
      </c>
      <c r="S185" s="140">
        <f t="shared" si="192"/>
        <v>0.03324861001</v>
      </c>
      <c r="T185" s="140">
        <f t="shared" si="192"/>
        <v>-0.3498271605</v>
      </c>
      <c r="U185" s="140">
        <f t="shared" si="192"/>
        <v>0.0003950712929</v>
      </c>
      <c r="V185" s="140">
        <f t="shared" si="192"/>
        <v>0.02720243359</v>
      </c>
      <c r="W185" s="140">
        <f t="shared" si="192"/>
        <v>-0.08684848182</v>
      </c>
      <c r="X185" s="140">
        <f t="shared" si="192"/>
        <v>0.00279424837</v>
      </c>
      <c r="Y185" s="140">
        <f t="shared" si="192"/>
        <v>0.303866768</v>
      </c>
      <c r="Z185" s="140">
        <f t="shared" si="192"/>
        <v>0.01309883911</v>
      </c>
      <c r="AA185" s="140">
        <f t="shared" si="192"/>
        <v>-0.02660599241</v>
      </c>
      <c r="AB185" s="140">
        <f t="shared" si="192"/>
        <v>-0.3013644659</v>
      </c>
      <c r="AC185" s="140">
        <f t="shared" si="192"/>
        <v>-0.2942130978</v>
      </c>
      <c r="AD185" s="140">
        <f t="shared" si="192"/>
        <v>0.3308769624</v>
      </c>
      <c r="AE185" s="141">
        <f t="shared" si="10"/>
        <v>0.6988923342</v>
      </c>
      <c r="AF185" s="142">
        <f t="shared" si="11"/>
        <v>0.6989100817</v>
      </c>
      <c r="AG185" s="142">
        <f t="shared" si="12"/>
        <v>0.0000177475447</v>
      </c>
      <c r="AH185" s="143">
        <f t="shared" si="13"/>
        <v>0.0000000003149753429</v>
      </c>
      <c r="AI185" s="143">
        <f t="shared" si="14"/>
        <v>0.04846958338</v>
      </c>
    </row>
    <row r="186">
      <c r="A186" s="31">
        <v>281.0</v>
      </c>
      <c r="B186" s="32">
        <v>2352.0</v>
      </c>
      <c r="C186" s="33">
        <v>1132.0</v>
      </c>
      <c r="D186" s="55">
        <f t="shared" si="3"/>
        <v>911</v>
      </c>
      <c r="E186" s="35">
        <v>292.0</v>
      </c>
      <c r="F186" s="36">
        <v>119.0</v>
      </c>
      <c r="G186" s="37">
        <v>169.0</v>
      </c>
      <c r="H186" s="38">
        <v>268.0</v>
      </c>
      <c r="I186" s="39">
        <v>43.0</v>
      </c>
      <c r="J186" s="40">
        <v>20.0</v>
      </c>
      <c r="K186" s="56">
        <f t="shared" si="4"/>
        <v>0.5555555556</v>
      </c>
      <c r="L186" s="56">
        <f t="shared" si="5"/>
        <v>0.5487012987</v>
      </c>
      <c r="M186" s="56">
        <f t="shared" si="6"/>
        <v>0.1492932862</v>
      </c>
      <c r="N186" s="56">
        <f t="shared" si="7"/>
        <v>0.5532381998</v>
      </c>
      <c r="O186" s="57">
        <f t="shared" si="8"/>
        <v>0.01766784452</v>
      </c>
      <c r="P186" s="140">
        <f t="shared" ref="P186:AD186" si="193">P$5*(POWER($L186,P$1)*POWER($M186,P$2)*POWER($N186,P$3)*POWER($O186,P$4))</f>
        <v>-0.00619</v>
      </c>
      <c r="Q186" s="140">
        <f t="shared" si="193"/>
        <v>0.001402826855</v>
      </c>
      <c r="R186" s="140">
        <f t="shared" si="193"/>
        <v>0.9128430296</v>
      </c>
      <c r="S186" s="140">
        <f t="shared" si="193"/>
        <v>0.03881625442</v>
      </c>
      <c r="T186" s="140">
        <f t="shared" si="193"/>
        <v>-0.3862857143</v>
      </c>
      <c r="U186" s="140">
        <f t="shared" si="193"/>
        <v>0.0004432568767</v>
      </c>
      <c r="V186" s="140">
        <f t="shared" si="193"/>
        <v>0.02502278783</v>
      </c>
      <c r="W186" s="140">
        <f t="shared" si="193"/>
        <v>-0.06549951622</v>
      </c>
      <c r="X186" s="140">
        <f t="shared" si="193"/>
        <v>0.003455374646</v>
      </c>
      <c r="Y186" s="140">
        <f t="shared" si="193"/>
        <v>0.3080784134</v>
      </c>
      <c r="Z186" s="140">
        <f t="shared" si="193"/>
        <v>0.01785307673</v>
      </c>
      <c r="AA186" s="140">
        <f t="shared" si="193"/>
        <v>-0.03111892524</v>
      </c>
      <c r="AB186" s="140">
        <f t="shared" si="193"/>
        <v>-0.2889915178</v>
      </c>
      <c r="AC186" s="140">
        <f t="shared" si="193"/>
        <v>-0.3792776548</v>
      </c>
      <c r="AD186" s="140">
        <f t="shared" si="193"/>
        <v>0.4034379744</v>
      </c>
      <c r="AE186" s="141">
        <f t="shared" si="10"/>
        <v>0.5539896665</v>
      </c>
      <c r="AF186" s="142">
        <f t="shared" si="11"/>
        <v>0.5555555556</v>
      </c>
      <c r="AG186" s="142">
        <f t="shared" si="12"/>
        <v>0.001565889096</v>
      </c>
      <c r="AH186" s="143">
        <f t="shared" si="13"/>
        <v>0.00000245200866</v>
      </c>
      <c r="AI186" s="143">
        <f t="shared" si="14"/>
        <v>0.005898786992</v>
      </c>
    </row>
    <row r="187">
      <c r="A187" s="31">
        <v>159.0</v>
      </c>
      <c r="B187" s="32">
        <v>6740.0</v>
      </c>
      <c r="C187" s="33">
        <v>1751.0</v>
      </c>
      <c r="D187" s="55">
        <f t="shared" si="3"/>
        <v>1328</v>
      </c>
      <c r="E187" s="35">
        <v>306.0</v>
      </c>
      <c r="F187" s="36">
        <v>276.0</v>
      </c>
      <c r="G187" s="37">
        <v>179.0</v>
      </c>
      <c r="H187" s="38">
        <v>432.0</v>
      </c>
      <c r="I187" s="39">
        <v>82.0</v>
      </c>
      <c r="J187" s="40">
        <v>53.0</v>
      </c>
      <c r="K187" s="56">
        <f t="shared" si="4"/>
        <v>0.4731707317</v>
      </c>
      <c r="L187" s="56">
        <f t="shared" si="5"/>
        <v>0.3523622047</v>
      </c>
      <c r="M187" s="56">
        <f t="shared" si="6"/>
        <v>0.1022272987</v>
      </c>
      <c r="N187" s="56">
        <f t="shared" si="7"/>
        <v>0.4269578313</v>
      </c>
      <c r="O187" s="57">
        <f t="shared" si="8"/>
        <v>0.03026841805</v>
      </c>
      <c r="P187" s="140">
        <f t="shared" ref="P187:AD187" si="194">P$5*(POWER($L187,P$1)*POWER($M187,P$2)*POWER($N187,P$3)*POWER($O187,P$4))</f>
        <v>-0.00619</v>
      </c>
      <c r="Q187" s="140">
        <f t="shared" si="194"/>
        <v>0.002403312393</v>
      </c>
      <c r="R187" s="140">
        <f t="shared" si="194"/>
        <v>0.7044804217</v>
      </c>
      <c r="S187" s="140">
        <f t="shared" si="194"/>
        <v>0.02657909766</v>
      </c>
      <c r="T187" s="140">
        <f t="shared" si="194"/>
        <v>-0.2480629921</v>
      </c>
      <c r="U187" s="140">
        <f t="shared" si="194"/>
        <v>0.001300971526</v>
      </c>
      <c r="V187" s="140">
        <f t="shared" si="194"/>
        <v>0.0330837456</v>
      </c>
      <c r="W187" s="140">
        <f t="shared" si="194"/>
        <v>-0.0390106998</v>
      </c>
      <c r="X187" s="140">
        <f t="shared" si="194"/>
        <v>0.004053478782</v>
      </c>
      <c r="Y187" s="140">
        <f t="shared" si="194"/>
        <v>0.1628023616</v>
      </c>
      <c r="Z187" s="140">
        <f t="shared" si="194"/>
        <v>0.008370786898</v>
      </c>
      <c r="AA187" s="140">
        <f t="shared" si="194"/>
        <v>-0.03423608332</v>
      </c>
      <c r="AB187" s="140">
        <f t="shared" si="194"/>
        <v>-0.1432225002</v>
      </c>
      <c r="AC187" s="140">
        <f t="shared" si="194"/>
        <v>-0.1667773983</v>
      </c>
      <c r="AD187" s="140">
        <f t="shared" si="194"/>
        <v>0.1663732252</v>
      </c>
      <c r="AE187" s="141">
        <f t="shared" si="10"/>
        <v>0.4719477277</v>
      </c>
      <c r="AF187" s="142">
        <f t="shared" si="11"/>
        <v>0.4731707317</v>
      </c>
      <c r="AG187" s="142">
        <f t="shared" si="12"/>
        <v>0.001223004042</v>
      </c>
      <c r="AH187" s="143">
        <f t="shared" si="13"/>
        <v>0.000001495738886</v>
      </c>
      <c r="AI187" s="143">
        <f t="shared" si="14"/>
        <v>0.00003115049428</v>
      </c>
    </row>
    <row r="188">
      <c r="A188" s="31">
        <v>352.0</v>
      </c>
      <c r="B188" s="32">
        <v>3708.0</v>
      </c>
      <c r="C188" s="33">
        <v>1226.0</v>
      </c>
      <c r="D188" s="55">
        <f t="shared" si="3"/>
        <v>978</v>
      </c>
      <c r="E188" s="35">
        <v>342.0</v>
      </c>
      <c r="F188" s="36">
        <v>131.0</v>
      </c>
      <c r="G188" s="37">
        <v>150.0</v>
      </c>
      <c r="H188" s="38">
        <v>271.0</v>
      </c>
      <c r="I188" s="39">
        <v>54.0</v>
      </c>
      <c r="J188" s="40">
        <v>30.0</v>
      </c>
      <c r="K188" s="56">
        <f t="shared" si="4"/>
        <v>0.5937031484</v>
      </c>
      <c r="L188" s="56">
        <f t="shared" si="5"/>
        <v>0.4823151125</v>
      </c>
      <c r="M188" s="56">
        <f t="shared" si="6"/>
        <v>0.1223491028</v>
      </c>
      <c r="N188" s="56">
        <f t="shared" si="7"/>
        <v>0.5582822086</v>
      </c>
      <c r="O188" s="57">
        <f t="shared" si="8"/>
        <v>0.02446982055</v>
      </c>
      <c r="P188" s="140">
        <f t="shared" ref="P188:AD188" si="195">P$5*(POWER($L188,P$1)*POWER($M188,P$2)*POWER($N188,P$3)*POWER($O188,P$4))</f>
        <v>-0.00619</v>
      </c>
      <c r="Q188" s="140">
        <f t="shared" si="195"/>
        <v>0.001942903752</v>
      </c>
      <c r="R188" s="140">
        <f t="shared" si="195"/>
        <v>0.9211656442</v>
      </c>
      <c r="S188" s="140">
        <f t="shared" si="195"/>
        <v>0.03181076672</v>
      </c>
      <c r="T188" s="140">
        <f t="shared" si="195"/>
        <v>-0.3395498392</v>
      </c>
      <c r="U188" s="140">
        <f t="shared" si="195"/>
        <v>0.0008502564075</v>
      </c>
      <c r="V188" s="140">
        <f t="shared" si="195"/>
        <v>0.03497232759</v>
      </c>
      <c r="W188" s="140">
        <f t="shared" si="195"/>
        <v>-0.06669931123</v>
      </c>
      <c r="X188" s="140">
        <f t="shared" si="195"/>
        <v>0.003921957373</v>
      </c>
      <c r="Y188" s="140">
        <f t="shared" si="195"/>
        <v>0.2547788709</v>
      </c>
      <c r="Z188" s="140">
        <f t="shared" si="195"/>
        <v>0.01199041166</v>
      </c>
      <c r="AA188" s="140">
        <f t="shared" si="195"/>
        <v>-0.03788494726</v>
      </c>
      <c r="AB188" s="140">
        <f t="shared" si="195"/>
        <v>-0.2563430848</v>
      </c>
      <c r="AC188" s="140">
        <f t="shared" si="195"/>
        <v>-0.2732201025</v>
      </c>
      <c r="AD188" s="140">
        <f t="shared" si="195"/>
        <v>0.3117213428</v>
      </c>
      <c r="AE188" s="141">
        <f t="shared" si="10"/>
        <v>0.5932671963</v>
      </c>
      <c r="AF188" s="142">
        <f t="shared" si="11"/>
        <v>0.5937031484</v>
      </c>
      <c r="AG188" s="142">
        <f t="shared" si="12"/>
        <v>0.0004359520884</v>
      </c>
      <c r="AH188" s="143">
        <f t="shared" si="13"/>
        <v>0.0000001900542234</v>
      </c>
      <c r="AI188" s="143">
        <f t="shared" si="14"/>
        <v>0.01321376779</v>
      </c>
    </row>
    <row r="189">
      <c r="A189" s="31">
        <v>957.0</v>
      </c>
      <c r="B189" s="32">
        <v>7395.0</v>
      </c>
      <c r="C189" s="33">
        <v>1299.0</v>
      </c>
      <c r="D189" s="55">
        <f t="shared" si="3"/>
        <v>927</v>
      </c>
      <c r="E189" s="35">
        <v>181.0</v>
      </c>
      <c r="F189" s="36">
        <v>162.0</v>
      </c>
      <c r="G189" s="37">
        <v>145.0</v>
      </c>
      <c r="H189" s="38">
        <v>343.0</v>
      </c>
      <c r="I189" s="39">
        <v>42.0</v>
      </c>
      <c r="J189" s="40">
        <v>54.0</v>
      </c>
      <c r="K189" s="56">
        <f t="shared" si="4"/>
        <v>0.3939929329</v>
      </c>
      <c r="L189" s="56">
        <f t="shared" si="5"/>
        <v>0.4016620499</v>
      </c>
      <c r="M189" s="56">
        <f t="shared" si="6"/>
        <v>0.1116243264</v>
      </c>
      <c r="N189" s="56">
        <f t="shared" si="7"/>
        <v>0.3969795038</v>
      </c>
      <c r="O189" s="57">
        <f t="shared" si="8"/>
        <v>0.0415704388</v>
      </c>
      <c r="P189" s="140">
        <f t="shared" ref="P189:AD189" si="196">P$5*(POWER($L189,P$1)*POWER($M189,P$2)*POWER($N189,P$3)*POWER($O189,P$4))</f>
        <v>-0.00619</v>
      </c>
      <c r="Q189" s="140">
        <f t="shared" si="196"/>
        <v>0.003300692841</v>
      </c>
      <c r="R189" s="140">
        <f t="shared" si="196"/>
        <v>0.6550161812</v>
      </c>
      <c r="S189" s="140">
        <f t="shared" si="196"/>
        <v>0.02902232487</v>
      </c>
      <c r="T189" s="140">
        <f t="shared" si="196"/>
        <v>-0.2827700831</v>
      </c>
      <c r="U189" s="140">
        <f t="shared" si="196"/>
        <v>0.002453903962</v>
      </c>
      <c r="V189" s="140">
        <f t="shared" si="196"/>
        <v>0.04224668715</v>
      </c>
      <c r="W189" s="140">
        <f t="shared" si="196"/>
        <v>-0.03372484345</v>
      </c>
      <c r="X189" s="140">
        <f t="shared" si="196"/>
        <v>0.00607875662</v>
      </c>
      <c r="Y189" s="140">
        <f t="shared" si="196"/>
        <v>0.165285885</v>
      </c>
      <c r="Z189" s="140">
        <f t="shared" si="196"/>
        <v>0.009980452187</v>
      </c>
      <c r="AA189" s="140">
        <f t="shared" si="196"/>
        <v>-0.05359822919</v>
      </c>
      <c r="AB189" s="140">
        <f t="shared" si="196"/>
        <v>-0.1517979244</v>
      </c>
      <c r="AC189" s="140">
        <f t="shared" si="196"/>
        <v>-0.2075872342</v>
      </c>
      <c r="AD189" s="140">
        <f t="shared" si="196"/>
        <v>0.2161854191</v>
      </c>
      <c r="AE189" s="141">
        <f t="shared" si="10"/>
        <v>0.3939019886</v>
      </c>
      <c r="AF189" s="142">
        <f t="shared" si="11"/>
        <v>0.3939929329</v>
      </c>
      <c r="AG189" s="142">
        <f t="shared" si="12"/>
        <v>0.00009094422006</v>
      </c>
      <c r="AH189" s="143">
        <f t="shared" si="13"/>
        <v>0.000000008270851163</v>
      </c>
      <c r="AI189" s="143">
        <f t="shared" si="14"/>
        <v>0.007184098529</v>
      </c>
    </row>
    <row r="190">
      <c r="A190" s="31">
        <v>969.0</v>
      </c>
      <c r="B190" s="32">
        <v>5326.0</v>
      </c>
      <c r="C190" s="33">
        <v>1109.0</v>
      </c>
      <c r="D190" s="55">
        <f t="shared" si="3"/>
        <v>867</v>
      </c>
      <c r="E190" s="35">
        <v>280.0</v>
      </c>
      <c r="F190" s="36">
        <v>151.0</v>
      </c>
      <c r="G190" s="37">
        <v>137.0</v>
      </c>
      <c r="H190" s="38">
        <v>222.0</v>
      </c>
      <c r="I190" s="39">
        <v>47.0</v>
      </c>
      <c r="J190" s="40">
        <v>30.0</v>
      </c>
      <c r="K190" s="56">
        <f t="shared" si="4"/>
        <v>0.5956284153</v>
      </c>
      <c r="L190" s="56">
        <f t="shared" si="5"/>
        <v>0.4308176101</v>
      </c>
      <c r="M190" s="56">
        <f t="shared" si="6"/>
        <v>0.123534716</v>
      </c>
      <c r="N190" s="56">
        <f t="shared" si="7"/>
        <v>0.5351787774</v>
      </c>
      <c r="O190" s="57">
        <f t="shared" si="8"/>
        <v>0.02705139766</v>
      </c>
      <c r="P190" s="140">
        <f t="shared" ref="P190:AD190" si="197">P$5*(POWER($L190,P$1)*POWER($M190,P$2)*POWER($N190,P$3)*POWER($O190,P$4))</f>
        <v>-0.00619</v>
      </c>
      <c r="Q190" s="140">
        <f t="shared" si="197"/>
        <v>0.002147880974</v>
      </c>
      <c r="R190" s="140">
        <f t="shared" si="197"/>
        <v>0.8830449827</v>
      </c>
      <c r="S190" s="140">
        <f t="shared" si="197"/>
        <v>0.03211902615</v>
      </c>
      <c r="T190" s="140">
        <f t="shared" si="197"/>
        <v>-0.3032955975</v>
      </c>
      <c r="U190" s="140">
        <f t="shared" si="197"/>
        <v>0.001039124923</v>
      </c>
      <c r="V190" s="140">
        <f t="shared" si="197"/>
        <v>0.03706197485</v>
      </c>
      <c r="W190" s="140">
        <f t="shared" si="197"/>
        <v>-0.06129309329</v>
      </c>
      <c r="X190" s="140">
        <f t="shared" si="197"/>
        <v>0.004377740611</v>
      </c>
      <c r="Y190" s="140">
        <f t="shared" si="197"/>
        <v>0.2466020803</v>
      </c>
      <c r="Z190" s="140">
        <f t="shared" si="197"/>
        <v>0.01222392166</v>
      </c>
      <c r="AA190" s="140">
        <f t="shared" si="197"/>
        <v>-0.03741004134</v>
      </c>
      <c r="AB190" s="140">
        <f t="shared" si="197"/>
        <v>-0.2194973486</v>
      </c>
      <c r="AC190" s="140">
        <f t="shared" si="197"/>
        <v>-0.2464129109</v>
      </c>
      <c r="AD190" s="140">
        <f t="shared" si="197"/>
        <v>0.2487091096</v>
      </c>
      <c r="AE190" s="141">
        <f t="shared" si="10"/>
        <v>0.5932268501</v>
      </c>
      <c r="AF190" s="142">
        <f t="shared" si="11"/>
        <v>0.5956284153</v>
      </c>
      <c r="AG190" s="142">
        <f t="shared" si="12"/>
        <v>0.002401565227</v>
      </c>
      <c r="AH190" s="143">
        <f t="shared" si="13"/>
        <v>0.000005767515538</v>
      </c>
      <c r="AI190" s="143">
        <f t="shared" si="14"/>
        <v>0.01366009774</v>
      </c>
    </row>
    <row r="191">
      <c r="A191" s="31">
        <v>13.0</v>
      </c>
      <c r="B191" s="32">
        <v>7641.0</v>
      </c>
      <c r="C191" s="33">
        <v>978.0</v>
      </c>
      <c r="D191" s="55">
        <f t="shared" si="3"/>
        <v>859</v>
      </c>
      <c r="E191" s="35">
        <v>244.0</v>
      </c>
      <c r="F191" s="36">
        <v>85.0</v>
      </c>
      <c r="G191" s="37">
        <v>224.0</v>
      </c>
      <c r="H191" s="38">
        <v>283.0</v>
      </c>
      <c r="I191" s="39">
        <v>18.0</v>
      </c>
      <c r="J191" s="40">
        <v>5.0</v>
      </c>
      <c r="K191" s="56">
        <f t="shared" si="4"/>
        <v>0.480733945</v>
      </c>
      <c r="L191" s="56">
        <f t="shared" si="5"/>
        <v>0.7133757962</v>
      </c>
      <c r="M191" s="56">
        <f t="shared" si="6"/>
        <v>0.2290388548</v>
      </c>
      <c r="N191" s="56">
        <f t="shared" si="7"/>
        <v>0.565774156</v>
      </c>
      <c r="O191" s="57">
        <f t="shared" si="8"/>
        <v>0.005112474438</v>
      </c>
      <c r="P191" s="140">
        <f t="shared" ref="P191:AD191" si="198">P$5*(POWER($L191,P$1)*POWER($M191,P$2)*POWER($N191,P$3)*POWER($O191,P$4))</f>
        <v>-0.00619</v>
      </c>
      <c r="Q191" s="140">
        <f t="shared" si="198"/>
        <v>0.0004059304703</v>
      </c>
      <c r="R191" s="140">
        <f t="shared" si="198"/>
        <v>0.9335273574</v>
      </c>
      <c r="S191" s="140">
        <f t="shared" si="198"/>
        <v>0.05955010225</v>
      </c>
      <c r="T191" s="140">
        <f t="shared" si="198"/>
        <v>-0.5022165605</v>
      </c>
      <c r="U191" s="140">
        <f t="shared" si="198"/>
        <v>0.00003711510072</v>
      </c>
      <c r="V191" s="140">
        <f t="shared" si="198"/>
        <v>0.00740481513</v>
      </c>
      <c r="W191" s="140">
        <f t="shared" si="198"/>
        <v>-0.06850148466</v>
      </c>
      <c r="X191" s="140">
        <f t="shared" si="198"/>
        <v>0.00153395143</v>
      </c>
      <c r="Y191" s="140">
        <f t="shared" si="198"/>
        <v>0.4833493076</v>
      </c>
      <c r="Z191" s="140">
        <f t="shared" si="198"/>
        <v>0.04201949641</v>
      </c>
      <c r="AA191" s="140">
        <f t="shared" si="198"/>
        <v>-0.01170724083</v>
      </c>
      <c r="AB191" s="140">
        <f t="shared" si="198"/>
        <v>-0.3842363287</v>
      </c>
      <c r="AC191" s="140">
        <f t="shared" si="198"/>
        <v>-0.7564992901</v>
      </c>
      <c r="AD191" s="140">
        <f t="shared" si="198"/>
        <v>0.6819327356</v>
      </c>
      <c r="AE191" s="141">
        <f t="shared" si="10"/>
        <v>0.4804099065</v>
      </c>
      <c r="AF191" s="142">
        <f t="shared" si="11"/>
        <v>0.480733945</v>
      </c>
      <c r="AG191" s="142">
        <f t="shared" si="12"/>
        <v>0.0003240384105</v>
      </c>
      <c r="AH191" s="143">
        <f t="shared" si="13"/>
        <v>0.0000001050008915</v>
      </c>
      <c r="AI191" s="143">
        <f t="shared" si="14"/>
        <v>0.00000392812763</v>
      </c>
    </row>
    <row r="192">
      <c r="A192" s="31">
        <v>424.0</v>
      </c>
      <c r="B192" s="32">
        <v>5524.0</v>
      </c>
      <c r="C192" s="33">
        <v>534.0</v>
      </c>
      <c r="D192" s="55">
        <f t="shared" si="3"/>
        <v>432</v>
      </c>
      <c r="E192" s="35">
        <v>143.0</v>
      </c>
      <c r="F192" s="36">
        <v>48.0</v>
      </c>
      <c r="G192" s="37">
        <v>81.0</v>
      </c>
      <c r="H192" s="38">
        <v>124.0</v>
      </c>
      <c r="I192" s="39">
        <v>23.0</v>
      </c>
      <c r="J192" s="40">
        <v>13.0</v>
      </c>
      <c r="K192" s="56">
        <f t="shared" si="4"/>
        <v>0.5724137931</v>
      </c>
      <c r="L192" s="56">
        <f t="shared" si="5"/>
        <v>0.5704225352</v>
      </c>
      <c r="M192" s="56">
        <f t="shared" si="6"/>
        <v>0.1516853933</v>
      </c>
      <c r="N192" s="56">
        <f t="shared" si="7"/>
        <v>0.5717592593</v>
      </c>
      <c r="O192" s="57">
        <f t="shared" si="8"/>
        <v>0.02434456929</v>
      </c>
      <c r="P192" s="140">
        <f t="shared" ref="P192:AD192" si="199">P$5*(POWER($L192,P$1)*POWER($M192,P$2)*POWER($N192,P$3)*POWER($O192,P$4))</f>
        <v>-0.00619</v>
      </c>
      <c r="Q192" s="140">
        <f t="shared" si="199"/>
        <v>0.001932958801</v>
      </c>
      <c r="R192" s="140">
        <f t="shared" si="199"/>
        <v>0.9434027778</v>
      </c>
      <c r="S192" s="140">
        <f t="shared" si="199"/>
        <v>0.03943820225</v>
      </c>
      <c r="T192" s="140">
        <f t="shared" si="199"/>
        <v>-0.4015774648</v>
      </c>
      <c r="U192" s="140">
        <f t="shared" si="199"/>
        <v>0.0008415744364</v>
      </c>
      <c r="V192" s="140">
        <f t="shared" si="199"/>
        <v>0.03563323623</v>
      </c>
      <c r="W192" s="140">
        <f t="shared" si="199"/>
        <v>-0.06995845122</v>
      </c>
      <c r="X192" s="140">
        <f t="shared" si="199"/>
        <v>0.004837457392</v>
      </c>
      <c r="Y192" s="140">
        <f t="shared" si="199"/>
        <v>0.3234936798</v>
      </c>
      <c r="Z192" s="140">
        <f t="shared" si="199"/>
        <v>0.01842977528</v>
      </c>
      <c r="AA192" s="140">
        <f t="shared" si="199"/>
        <v>-0.04457627789</v>
      </c>
      <c r="AB192" s="140">
        <f t="shared" si="199"/>
        <v>-0.3104894366</v>
      </c>
      <c r="AC192" s="140">
        <f t="shared" si="199"/>
        <v>-0.4006096693</v>
      </c>
      <c r="AD192" s="140">
        <f t="shared" si="199"/>
        <v>0.436011704</v>
      </c>
      <c r="AE192" s="141">
        <f t="shared" si="10"/>
        <v>0.5706200662</v>
      </c>
      <c r="AF192" s="142">
        <f t="shared" si="11"/>
        <v>0.5724137931</v>
      </c>
      <c r="AG192" s="142">
        <f t="shared" si="12"/>
        <v>0.001793726903</v>
      </c>
      <c r="AH192" s="143">
        <f t="shared" si="13"/>
        <v>0.000003217456201</v>
      </c>
      <c r="AI192" s="143">
        <f t="shared" si="14"/>
        <v>0.008772532519</v>
      </c>
    </row>
    <row r="193">
      <c r="A193" s="31">
        <v>923.0</v>
      </c>
      <c r="B193" s="32" t="s">
        <v>99</v>
      </c>
      <c r="C193" s="33">
        <v>1423.0</v>
      </c>
      <c r="D193" s="55">
        <f t="shared" si="3"/>
        <v>1145</v>
      </c>
      <c r="E193" s="35">
        <v>244.0</v>
      </c>
      <c r="F193" s="36">
        <v>222.0</v>
      </c>
      <c r="G193" s="37">
        <v>192.0</v>
      </c>
      <c r="H193" s="38">
        <v>386.0</v>
      </c>
      <c r="I193" s="39">
        <v>60.0</v>
      </c>
      <c r="J193" s="40">
        <v>41.0</v>
      </c>
      <c r="K193" s="56">
        <f t="shared" si="4"/>
        <v>0.4405797101</v>
      </c>
      <c r="L193" s="56">
        <f t="shared" si="5"/>
        <v>0.421978022</v>
      </c>
      <c r="M193" s="56">
        <f t="shared" si="6"/>
        <v>0.1349262122</v>
      </c>
      <c r="N193" s="56">
        <f t="shared" si="7"/>
        <v>0.4331877729</v>
      </c>
      <c r="O193" s="57">
        <f t="shared" si="8"/>
        <v>0.02881236824</v>
      </c>
      <c r="P193" s="140">
        <f t="shared" ref="P193:AD193" si="200">P$5*(POWER($L193,P$1)*POWER($M193,P$2)*POWER($N193,P$3)*POWER($O193,P$4))</f>
        <v>-0.00619</v>
      </c>
      <c r="Q193" s="140">
        <f t="shared" si="200"/>
        <v>0.002287702038</v>
      </c>
      <c r="R193" s="140">
        <f t="shared" si="200"/>
        <v>0.7147598253</v>
      </c>
      <c r="S193" s="140">
        <f t="shared" si="200"/>
        <v>0.03508081518</v>
      </c>
      <c r="T193" s="140">
        <f t="shared" si="200"/>
        <v>-0.2970725275</v>
      </c>
      <c r="U193" s="140">
        <f t="shared" si="200"/>
        <v>0.00117881664</v>
      </c>
      <c r="V193" s="140">
        <f t="shared" si="200"/>
        <v>0.03195178401</v>
      </c>
      <c r="W193" s="140">
        <f t="shared" si="200"/>
        <v>-0.04015745238</v>
      </c>
      <c r="X193" s="140">
        <f t="shared" si="200"/>
        <v>0.005092682262</v>
      </c>
      <c r="Y193" s="140">
        <f t="shared" si="200"/>
        <v>0.2180124775</v>
      </c>
      <c r="Z193" s="140">
        <f t="shared" si="200"/>
        <v>0.01458227128</v>
      </c>
      <c r="AA193" s="140">
        <f t="shared" si="200"/>
        <v>-0.03902777756</v>
      </c>
      <c r="AB193" s="140">
        <f t="shared" si="200"/>
        <v>-0.174021525</v>
      </c>
      <c r="AC193" s="140">
        <f t="shared" si="200"/>
        <v>-0.2636131992</v>
      </c>
      <c r="AD193" s="140">
        <f t="shared" si="200"/>
        <v>0.2386077044</v>
      </c>
      <c r="AE193" s="141">
        <f t="shared" si="10"/>
        <v>0.441471597</v>
      </c>
      <c r="AF193" s="142">
        <f t="shared" si="11"/>
        <v>0.4405797101</v>
      </c>
      <c r="AG193" s="142">
        <f t="shared" si="12"/>
        <v>-0.0008918868529</v>
      </c>
      <c r="AH193" s="143">
        <f t="shared" si="13"/>
        <v>0.0000007954621584</v>
      </c>
      <c r="AI193" s="143">
        <f t="shared" si="14"/>
        <v>0.001457123292</v>
      </c>
    </row>
    <row r="194">
      <c r="A194" s="31">
        <v>891.0</v>
      </c>
      <c r="B194" s="32">
        <v>3814.0</v>
      </c>
      <c r="C194" s="33">
        <v>999.0</v>
      </c>
      <c r="D194" s="55">
        <f t="shared" si="3"/>
        <v>714</v>
      </c>
      <c r="E194" s="35">
        <v>131.0</v>
      </c>
      <c r="F194" s="36">
        <v>126.0</v>
      </c>
      <c r="G194" s="37">
        <v>108.0</v>
      </c>
      <c r="H194" s="38">
        <v>276.0</v>
      </c>
      <c r="I194" s="39">
        <v>30.0</v>
      </c>
      <c r="J194" s="40">
        <v>43.0</v>
      </c>
      <c r="K194" s="56">
        <f t="shared" si="4"/>
        <v>0.3684210526</v>
      </c>
      <c r="L194" s="56">
        <f t="shared" si="5"/>
        <v>0.3898916968</v>
      </c>
      <c r="M194" s="56">
        <f t="shared" si="6"/>
        <v>0.1081081081</v>
      </c>
      <c r="N194" s="56">
        <f t="shared" si="7"/>
        <v>0.3767507003</v>
      </c>
      <c r="O194" s="57">
        <f t="shared" si="8"/>
        <v>0.04304304304</v>
      </c>
      <c r="P194" s="140">
        <f t="shared" ref="P194:AD194" si="201">P$5*(POWER($L194,P$1)*POWER($M194,P$2)*POWER($N194,P$3)*POWER($O194,P$4))</f>
        <v>-0.00619</v>
      </c>
      <c r="Q194" s="140">
        <f t="shared" si="201"/>
        <v>0.003417617618</v>
      </c>
      <c r="R194" s="140">
        <f t="shared" si="201"/>
        <v>0.6216386555</v>
      </c>
      <c r="S194" s="140">
        <f t="shared" si="201"/>
        <v>0.02810810811</v>
      </c>
      <c r="T194" s="140">
        <f t="shared" si="201"/>
        <v>-0.2744837545</v>
      </c>
      <c r="U194" s="140">
        <f t="shared" si="201"/>
        <v>0.002630839047</v>
      </c>
      <c r="V194" s="140">
        <f t="shared" si="201"/>
        <v>0.04151423132</v>
      </c>
      <c r="W194" s="140">
        <f t="shared" si="201"/>
        <v>-0.03037539329</v>
      </c>
      <c r="X194" s="140">
        <f t="shared" si="201"/>
        <v>0.006095825555</v>
      </c>
      <c r="Y194" s="140">
        <f t="shared" si="201"/>
        <v>0.1519221743</v>
      </c>
      <c r="Z194" s="140">
        <f t="shared" si="201"/>
        <v>0.009361577794</v>
      </c>
      <c r="AA194" s="140">
        <f t="shared" si="201"/>
        <v>-0.05387062152</v>
      </c>
      <c r="AB194" s="140">
        <f t="shared" si="201"/>
        <v>-0.1398411552</v>
      </c>
      <c r="AC194" s="140">
        <f t="shared" si="201"/>
        <v>-0.1951566006</v>
      </c>
      <c r="AD194" s="140">
        <f t="shared" si="201"/>
        <v>0.2037008172</v>
      </c>
      <c r="AE194" s="141">
        <f t="shared" si="10"/>
        <v>0.3684723211</v>
      </c>
      <c r="AF194" s="142">
        <f t="shared" si="11"/>
        <v>0.3684210526</v>
      </c>
      <c r="AG194" s="142">
        <f t="shared" si="12"/>
        <v>-0.00005126849797</v>
      </c>
      <c r="AH194" s="143">
        <f t="shared" si="13"/>
        <v>0.000000002628458884</v>
      </c>
      <c r="AI194" s="143">
        <f t="shared" si="14"/>
        <v>0.01217291673</v>
      </c>
    </row>
    <row r="195">
      <c r="A195" s="31">
        <v>794.0</v>
      </c>
      <c r="B195" s="32">
        <v>7528.0</v>
      </c>
      <c r="C195" s="33">
        <v>1895.0</v>
      </c>
      <c r="D195" s="55">
        <f t="shared" si="3"/>
        <v>1302</v>
      </c>
      <c r="E195" s="35">
        <v>236.0</v>
      </c>
      <c r="F195" s="36">
        <v>308.0</v>
      </c>
      <c r="G195" s="37">
        <v>146.0</v>
      </c>
      <c r="H195" s="38">
        <v>450.0</v>
      </c>
      <c r="I195" s="39">
        <v>77.0</v>
      </c>
      <c r="J195" s="40">
        <v>85.0</v>
      </c>
      <c r="K195" s="56">
        <f t="shared" si="4"/>
        <v>0.4102228047</v>
      </c>
      <c r="L195" s="56">
        <f t="shared" si="5"/>
        <v>0.2708719852</v>
      </c>
      <c r="M195" s="56">
        <f t="shared" si="6"/>
        <v>0.07704485488</v>
      </c>
      <c r="N195" s="56">
        <f t="shared" si="7"/>
        <v>0.3525345622</v>
      </c>
      <c r="O195" s="57">
        <f t="shared" si="8"/>
        <v>0.04485488127</v>
      </c>
      <c r="P195" s="140">
        <f t="shared" ref="P195:AD195" si="202">P$5*(POWER($L195,P$1)*POWER($M195,P$2)*POWER($N195,P$3)*POWER($O195,P$4))</f>
        <v>-0.00619</v>
      </c>
      <c r="Q195" s="140">
        <f t="shared" si="202"/>
        <v>0.003561477573</v>
      </c>
      <c r="R195" s="140">
        <f t="shared" si="202"/>
        <v>0.5816820276</v>
      </c>
      <c r="S195" s="140">
        <f t="shared" si="202"/>
        <v>0.02003166227</v>
      </c>
      <c r="T195" s="140">
        <f t="shared" si="202"/>
        <v>-0.1906938776</v>
      </c>
      <c r="U195" s="140">
        <f t="shared" si="202"/>
        <v>0.00285698373</v>
      </c>
      <c r="V195" s="140">
        <f t="shared" si="202"/>
        <v>0.04048101358</v>
      </c>
      <c r="W195" s="140">
        <f t="shared" si="202"/>
        <v>-0.02659605216</v>
      </c>
      <c r="X195" s="140">
        <f t="shared" si="202"/>
        <v>0.004527147541</v>
      </c>
      <c r="Y195" s="140">
        <f t="shared" si="202"/>
        <v>0.1013104337</v>
      </c>
      <c r="Z195" s="140">
        <f t="shared" si="202"/>
        <v>0.004754663641</v>
      </c>
      <c r="AA195" s="140">
        <f t="shared" si="202"/>
        <v>-0.03900127765</v>
      </c>
      <c r="AB195" s="140">
        <f t="shared" si="202"/>
        <v>-0.09090813334</v>
      </c>
      <c r="AC195" s="140">
        <f t="shared" si="202"/>
        <v>-0.09662482561</v>
      </c>
      <c r="AD195" s="140">
        <f t="shared" si="202"/>
        <v>0.09831798734</v>
      </c>
      <c r="AE195" s="141">
        <f t="shared" si="10"/>
        <v>0.4075092307</v>
      </c>
      <c r="AF195" s="142">
        <f t="shared" si="11"/>
        <v>0.4102228047</v>
      </c>
      <c r="AG195" s="142">
        <f t="shared" si="12"/>
        <v>0.002713573987</v>
      </c>
      <c r="AH195" s="143">
        <f t="shared" si="13"/>
        <v>0.000007363483781</v>
      </c>
      <c r="AI195" s="143">
        <f t="shared" si="14"/>
        <v>0.004696249851</v>
      </c>
    </row>
    <row r="196">
      <c r="A196" s="31">
        <v>1088.0</v>
      </c>
      <c r="B196" s="32">
        <v>2633.0</v>
      </c>
      <c r="C196" s="33">
        <v>1172.0</v>
      </c>
      <c r="D196" s="55">
        <f t="shared" si="3"/>
        <v>997</v>
      </c>
      <c r="E196" s="35">
        <v>454.0</v>
      </c>
      <c r="F196" s="36">
        <v>101.0</v>
      </c>
      <c r="G196" s="37">
        <v>157.0</v>
      </c>
      <c r="H196" s="38">
        <v>171.0</v>
      </c>
      <c r="I196" s="39">
        <v>95.0</v>
      </c>
      <c r="J196" s="40">
        <v>19.0</v>
      </c>
      <c r="K196" s="56">
        <f t="shared" si="4"/>
        <v>0.7625</v>
      </c>
      <c r="L196" s="56">
        <f t="shared" si="5"/>
        <v>0.5667870036</v>
      </c>
      <c r="M196" s="56">
        <f t="shared" si="6"/>
        <v>0.1339590444</v>
      </c>
      <c r="N196" s="56">
        <f t="shared" si="7"/>
        <v>0.7081243731</v>
      </c>
      <c r="O196" s="57">
        <f t="shared" si="8"/>
        <v>0.0162116041</v>
      </c>
      <c r="P196" s="140">
        <f t="shared" ref="P196:AD196" si="203">P$5*(POWER($L196,P$1)*POWER($M196,P$2)*POWER($N196,P$3)*POWER($O196,P$4))</f>
        <v>-0.00619</v>
      </c>
      <c r="Q196" s="140">
        <f t="shared" si="203"/>
        <v>0.001287201365</v>
      </c>
      <c r="R196" s="140">
        <f t="shared" si="203"/>
        <v>1.168405216</v>
      </c>
      <c r="S196" s="140">
        <f t="shared" si="203"/>
        <v>0.03482935154</v>
      </c>
      <c r="T196" s="140">
        <f t="shared" si="203"/>
        <v>-0.3990180505</v>
      </c>
      <c r="U196" s="140">
        <f t="shared" si="203"/>
        <v>0.0003731988724</v>
      </c>
      <c r="V196" s="140">
        <f t="shared" si="203"/>
        <v>0.02938836989</v>
      </c>
      <c r="W196" s="140">
        <f t="shared" si="203"/>
        <v>-0.1073081874</v>
      </c>
      <c r="X196" s="140">
        <f t="shared" si="203"/>
        <v>0.0028449152</v>
      </c>
      <c r="Y196" s="140">
        <f t="shared" si="203"/>
        <v>0.3538265479</v>
      </c>
      <c r="Z196" s="140">
        <f t="shared" si="203"/>
        <v>0.01437396548</v>
      </c>
      <c r="AA196" s="140">
        <f t="shared" si="203"/>
        <v>-0.02949517009</v>
      </c>
      <c r="AB196" s="140">
        <f t="shared" si="203"/>
        <v>-0.3820906184</v>
      </c>
      <c r="AC196" s="140">
        <f t="shared" si="203"/>
        <v>-0.351538516</v>
      </c>
      <c r="AD196" s="140">
        <f t="shared" si="203"/>
        <v>0.43047166</v>
      </c>
      <c r="AE196" s="141">
        <f t="shared" si="10"/>
        <v>0.7601598834</v>
      </c>
      <c r="AF196" s="142">
        <f t="shared" si="11"/>
        <v>0.7625</v>
      </c>
      <c r="AG196" s="142">
        <f t="shared" si="12"/>
        <v>0.002340116558</v>
      </c>
      <c r="AH196" s="143">
        <f t="shared" si="13"/>
        <v>0.000005476145506</v>
      </c>
      <c r="AI196" s="143">
        <f t="shared" si="14"/>
        <v>0.08051293063</v>
      </c>
    </row>
    <row r="197">
      <c r="A197" s="31">
        <v>66.0</v>
      </c>
      <c r="B197" s="32">
        <v>3719.0</v>
      </c>
      <c r="C197" s="33">
        <v>1742.0</v>
      </c>
      <c r="D197" s="55">
        <f t="shared" si="3"/>
        <v>1387</v>
      </c>
      <c r="E197" s="35">
        <v>358.0</v>
      </c>
      <c r="F197" s="36">
        <v>253.0</v>
      </c>
      <c r="G197" s="37">
        <v>204.0</v>
      </c>
      <c r="H197" s="38">
        <v>444.0</v>
      </c>
      <c r="I197" s="39">
        <v>93.0</v>
      </c>
      <c r="J197" s="40">
        <v>35.0</v>
      </c>
      <c r="K197" s="56">
        <f t="shared" si="4"/>
        <v>0.5039106145</v>
      </c>
      <c r="L197" s="56">
        <f t="shared" si="5"/>
        <v>0.4146341463</v>
      </c>
      <c r="M197" s="56">
        <f t="shared" si="6"/>
        <v>0.1171067738</v>
      </c>
      <c r="N197" s="56">
        <f t="shared" si="7"/>
        <v>0.4722422495</v>
      </c>
      <c r="O197" s="57">
        <f t="shared" si="8"/>
        <v>0.02009184845</v>
      </c>
      <c r="P197" s="140">
        <f t="shared" ref="P197:AD197" si="204">P$5*(POWER($L197,P$1)*POWER($M197,P$2)*POWER($N197,P$3)*POWER($O197,P$4))</f>
        <v>-0.00619</v>
      </c>
      <c r="Q197" s="140">
        <f t="shared" si="204"/>
        <v>0.001595292767</v>
      </c>
      <c r="R197" s="140">
        <f t="shared" si="204"/>
        <v>0.7791997116</v>
      </c>
      <c r="S197" s="140">
        <f t="shared" si="204"/>
        <v>0.03044776119</v>
      </c>
      <c r="T197" s="140">
        <f t="shared" si="204"/>
        <v>-0.291902439</v>
      </c>
      <c r="U197" s="140">
        <f t="shared" si="204"/>
        <v>0.0005732289713</v>
      </c>
      <c r="V197" s="140">
        <f t="shared" si="204"/>
        <v>0.02428984245</v>
      </c>
      <c r="W197" s="140">
        <f t="shared" si="204"/>
        <v>-0.04772472683</v>
      </c>
      <c r="X197" s="140">
        <f t="shared" si="204"/>
        <v>0.003082287933</v>
      </c>
      <c r="Y197" s="140">
        <f t="shared" si="204"/>
        <v>0.2062793183</v>
      </c>
      <c r="Z197" s="140">
        <f t="shared" si="204"/>
        <v>0.01098491118</v>
      </c>
      <c r="AA197" s="140">
        <f t="shared" si="204"/>
        <v>-0.02674176024</v>
      </c>
      <c r="AB197" s="140">
        <f t="shared" si="204"/>
        <v>-0.1864089894</v>
      </c>
      <c r="AC197" s="140">
        <f t="shared" si="204"/>
        <v>-0.2248164431</v>
      </c>
      <c r="AD197" s="140">
        <f t="shared" si="204"/>
        <v>0.2303747769</v>
      </c>
      <c r="AE197" s="141">
        <f t="shared" si="10"/>
        <v>0.5030427727</v>
      </c>
      <c r="AF197" s="142">
        <f t="shared" si="11"/>
        <v>0.5039106145</v>
      </c>
      <c r="AG197" s="142">
        <f t="shared" si="12"/>
        <v>0.0008678418168</v>
      </c>
      <c r="AH197" s="143">
        <f t="shared" si="13"/>
        <v>0.0000007531494189</v>
      </c>
      <c r="AI197" s="143">
        <f t="shared" si="14"/>
        <v>0.0006329561619</v>
      </c>
    </row>
    <row r="198">
      <c r="A198" s="31">
        <v>930.0</v>
      </c>
      <c r="B198" s="32">
        <v>7581.0</v>
      </c>
      <c r="C198" s="33">
        <v>1636.0</v>
      </c>
      <c r="D198" s="55">
        <f t="shared" si="3"/>
        <v>1382</v>
      </c>
      <c r="E198" s="35">
        <v>535.0</v>
      </c>
      <c r="F198" s="36">
        <v>169.0</v>
      </c>
      <c r="G198" s="37">
        <v>261.0</v>
      </c>
      <c r="H198" s="38">
        <v>303.0</v>
      </c>
      <c r="I198" s="39">
        <v>84.0</v>
      </c>
      <c r="J198" s="40">
        <v>30.0</v>
      </c>
      <c r="K198" s="56">
        <f t="shared" si="4"/>
        <v>0.6713665944</v>
      </c>
      <c r="L198" s="56">
        <f t="shared" si="5"/>
        <v>0.5673913043</v>
      </c>
      <c r="M198" s="56">
        <f t="shared" si="6"/>
        <v>0.1595354523</v>
      </c>
      <c r="N198" s="56">
        <f t="shared" si="7"/>
        <v>0.6367583213</v>
      </c>
      <c r="O198" s="57">
        <f t="shared" si="8"/>
        <v>0.01833740831</v>
      </c>
      <c r="P198" s="140">
        <f t="shared" ref="P198:AD198" si="205">P$5*(POWER($L198,P$1)*POWER($M198,P$2)*POWER($N198,P$3)*POWER($O198,P$4))</f>
        <v>-0.00619</v>
      </c>
      <c r="Q198" s="140">
        <f t="shared" si="205"/>
        <v>0.00145599022</v>
      </c>
      <c r="R198" s="140">
        <f t="shared" si="205"/>
        <v>1.05065123</v>
      </c>
      <c r="S198" s="140">
        <f t="shared" si="205"/>
        <v>0.0414792176</v>
      </c>
      <c r="T198" s="140">
        <f t="shared" si="205"/>
        <v>-0.3994434783</v>
      </c>
      <c r="U198" s="140">
        <f t="shared" si="205"/>
        <v>0.000477489972</v>
      </c>
      <c r="V198" s="140">
        <f t="shared" si="205"/>
        <v>0.02989183317</v>
      </c>
      <c r="W198" s="140">
        <f t="shared" si="205"/>
        <v>-0.08676868818</v>
      </c>
      <c r="X198" s="140">
        <f t="shared" si="205"/>
        <v>0.003832361416</v>
      </c>
      <c r="Y198" s="140">
        <f t="shared" si="205"/>
        <v>0.378914015</v>
      </c>
      <c r="Z198" s="140">
        <f t="shared" si="205"/>
        <v>0.0203867</v>
      </c>
      <c r="AA198" s="140">
        <f t="shared" si="205"/>
        <v>-0.03339840013</v>
      </c>
      <c r="AB198" s="140">
        <f t="shared" si="205"/>
        <v>-0.34394916</v>
      </c>
      <c r="AC198" s="140">
        <f t="shared" si="205"/>
        <v>-0.4191031014</v>
      </c>
      <c r="AD198" s="140">
        <f t="shared" si="205"/>
        <v>0.4313900756</v>
      </c>
      <c r="AE198" s="141">
        <f t="shared" si="10"/>
        <v>0.6696260851</v>
      </c>
      <c r="AF198" s="142">
        <f t="shared" si="11"/>
        <v>0.6713665944</v>
      </c>
      <c r="AG198" s="142">
        <f t="shared" si="12"/>
        <v>0.001740509266</v>
      </c>
      <c r="AH198" s="143">
        <f t="shared" si="13"/>
        <v>0.000003029372505</v>
      </c>
      <c r="AI198" s="143">
        <f t="shared" si="14"/>
        <v>0.03710038408</v>
      </c>
    </row>
    <row r="199">
      <c r="A199" s="31">
        <v>133.0</v>
      </c>
      <c r="B199" s="32">
        <v>3370.0</v>
      </c>
      <c r="C199" s="33">
        <v>1145.0</v>
      </c>
      <c r="D199" s="55">
        <f t="shared" si="3"/>
        <v>923</v>
      </c>
      <c r="E199" s="35">
        <v>244.0</v>
      </c>
      <c r="F199" s="36">
        <v>166.0</v>
      </c>
      <c r="G199" s="37">
        <v>141.0</v>
      </c>
      <c r="H199" s="38">
        <v>302.0</v>
      </c>
      <c r="I199" s="39">
        <v>48.0</v>
      </c>
      <c r="J199" s="40">
        <v>22.0</v>
      </c>
      <c r="K199" s="56">
        <f t="shared" si="4"/>
        <v>0.4915824916</v>
      </c>
      <c r="L199" s="56">
        <f t="shared" si="5"/>
        <v>0.4285714286</v>
      </c>
      <c r="M199" s="56">
        <f t="shared" si="6"/>
        <v>0.1231441048</v>
      </c>
      <c r="N199" s="56">
        <f t="shared" si="7"/>
        <v>0.4691224269</v>
      </c>
      <c r="O199" s="57">
        <f t="shared" si="8"/>
        <v>0.0192139738</v>
      </c>
      <c r="P199" s="140">
        <f t="shared" ref="P199:AD199" si="206">P$5*(POWER($L199,P$1)*POWER($M199,P$2)*POWER($N199,P$3)*POWER($O199,P$4))</f>
        <v>-0.00619</v>
      </c>
      <c r="Q199" s="140">
        <f t="shared" si="206"/>
        <v>0.00152558952</v>
      </c>
      <c r="R199" s="140">
        <f t="shared" si="206"/>
        <v>0.7740520043</v>
      </c>
      <c r="S199" s="140">
        <f t="shared" si="206"/>
        <v>0.03201746725</v>
      </c>
      <c r="T199" s="140">
        <f t="shared" si="206"/>
        <v>-0.3017142857</v>
      </c>
      <c r="U199" s="140">
        <f t="shared" si="206"/>
        <v>0.0005242310406</v>
      </c>
      <c r="V199" s="140">
        <f t="shared" si="206"/>
        <v>0.02307508741</v>
      </c>
      <c r="W199" s="140">
        <f t="shared" si="206"/>
        <v>-0.0470962322</v>
      </c>
      <c r="X199" s="140">
        <f t="shared" si="206"/>
        <v>0.00309957476</v>
      </c>
      <c r="Y199" s="140">
        <f t="shared" si="206"/>
        <v>0.2154808366</v>
      </c>
      <c r="Z199" s="140">
        <f t="shared" si="206"/>
        <v>0.01214674091</v>
      </c>
      <c r="AA199" s="140">
        <f t="shared" si="206"/>
        <v>-0.02643293824</v>
      </c>
      <c r="AB199" s="140">
        <f t="shared" si="206"/>
        <v>-0.1914019502</v>
      </c>
      <c r="AC199" s="140">
        <f t="shared" si="206"/>
        <v>-0.244353088</v>
      </c>
      <c r="AD199" s="140">
        <f t="shared" si="206"/>
        <v>0.246122449</v>
      </c>
      <c r="AE199" s="141">
        <f t="shared" si="10"/>
        <v>0.4908554866</v>
      </c>
      <c r="AF199" s="142">
        <f t="shared" si="11"/>
        <v>0.4915824916</v>
      </c>
      <c r="AG199" s="142">
        <f t="shared" si="12"/>
        <v>0.0007270050102</v>
      </c>
      <c r="AH199" s="143">
        <f t="shared" si="13"/>
        <v>0.0000005285362848</v>
      </c>
      <c r="AI199" s="143">
        <f t="shared" si="14"/>
        <v>0.0001646216556</v>
      </c>
    </row>
    <row r="200">
      <c r="A200" s="31">
        <v>521.0</v>
      </c>
      <c r="B200" s="32">
        <v>4584.0</v>
      </c>
      <c r="C200" s="33">
        <v>1514.0</v>
      </c>
      <c r="D200" s="55">
        <f t="shared" si="3"/>
        <v>950</v>
      </c>
      <c r="E200" s="35">
        <v>135.0</v>
      </c>
      <c r="F200" s="36">
        <v>226.0</v>
      </c>
      <c r="G200" s="37">
        <v>79.0</v>
      </c>
      <c r="H200" s="38">
        <v>383.0</v>
      </c>
      <c r="I200" s="39">
        <v>49.0</v>
      </c>
      <c r="J200" s="40">
        <v>78.0</v>
      </c>
      <c r="K200" s="56">
        <f t="shared" si="4"/>
        <v>0.3245149912</v>
      </c>
      <c r="L200" s="56">
        <f t="shared" si="5"/>
        <v>0.2062663185</v>
      </c>
      <c r="M200" s="56">
        <f t="shared" si="6"/>
        <v>0.05217965654</v>
      </c>
      <c r="N200" s="56">
        <f t="shared" si="7"/>
        <v>0.2768421053</v>
      </c>
      <c r="O200" s="57">
        <f t="shared" si="8"/>
        <v>0.05151915456</v>
      </c>
      <c r="P200" s="140">
        <f t="shared" ref="P200:AD200" si="207">P$5*(POWER($L200,P$1)*POWER($M200,P$2)*POWER($N200,P$3)*POWER($O200,P$4))</f>
        <v>-0.00619</v>
      </c>
      <c r="Q200" s="140">
        <f t="shared" si="207"/>
        <v>0.004090620872</v>
      </c>
      <c r="R200" s="140">
        <f t="shared" si="207"/>
        <v>0.4567894737</v>
      </c>
      <c r="S200" s="140">
        <f t="shared" si="207"/>
        <v>0.0135667107</v>
      </c>
      <c r="T200" s="140">
        <f t="shared" si="207"/>
        <v>-0.1452114883</v>
      </c>
      <c r="U200" s="140">
        <f t="shared" si="207"/>
        <v>0.003768997067</v>
      </c>
      <c r="V200" s="140">
        <f t="shared" si="207"/>
        <v>0.0365124383</v>
      </c>
      <c r="W200" s="140">
        <f t="shared" si="207"/>
        <v>-0.01640129197</v>
      </c>
      <c r="X200" s="140">
        <f t="shared" si="207"/>
        <v>0.003521609845</v>
      </c>
      <c r="Y200" s="140">
        <f t="shared" si="207"/>
        <v>0.05388181186</v>
      </c>
      <c r="Z200" s="140">
        <f t="shared" si="207"/>
        <v>0.002180895962</v>
      </c>
      <c r="AA200" s="140">
        <f t="shared" si="207"/>
        <v>-0.03411159897</v>
      </c>
      <c r="AB200" s="140">
        <f t="shared" si="207"/>
        <v>-0.05436224818</v>
      </c>
      <c r="AC200" s="140">
        <f t="shared" si="207"/>
        <v>-0.04983225319</v>
      </c>
      <c r="AD200" s="140">
        <f t="shared" si="207"/>
        <v>0.05701136418</v>
      </c>
      <c r="AE200" s="141">
        <f t="shared" si="10"/>
        <v>0.3252150419</v>
      </c>
      <c r="AF200" s="142">
        <f t="shared" si="11"/>
        <v>0.3245149912</v>
      </c>
      <c r="AG200" s="142">
        <f t="shared" si="12"/>
        <v>-0.0007000507283</v>
      </c>
      <c r="AH200" s="143">
        <f t="shared" si="13"/>
        <v>0.0000004900710222</v>
      </c>
      <c r="AI200" s="143">
        <f t="shared" si="14"/>
        <v>0.02378905319</v>
      </c>
    </row>
    <row r="201">
      <c r="A201" s="31">
        <v>68.0</v>
      </c>
      <c r="B201" s="32">
        <v>3772.0</v>
      </c>
      <c r="C201" s="33">
        <v>1549.0</v>
      </c>
      <c r="D201" s="55">
        <f t="shared" si="3"/>
        <v>1111</v>
      </c>
      <c r="E201" s="35">
        <v>256.0</v>
      </c>
      <c r="F201" s="36">
        <v>219.0</v>
      </c>
      <c r="G201" s="37">
        <v>129.0</v>
      </c>
      <c r="H201" s="38">
        <v>378.0</v>
      </c>
      <c r="I201" s="39">
        <v>62.0</v>
      </c>
      <c r="J201" s="40">
        <v>67.0</v>
      </c>
      <c r="K201" s="56">
        <f t="shared" si="4"/>
        <v>0.4568965517</v>
      </c>
      <c r="L201" s="56">
        <f t="shared" si="5"/>
        <v>0.3108433735</v>
      </c>
      <c r="M201" s="56">
        <f t="shared" si="6"/>
        <v>0.08327953518</v>
      </c>
      <c r="N201" s="56">
        <f t="shared" si="7"/>
        <v>0.402340234</v>
      </c>
      <c r="O201" s="57">
        <f t="shared" si="8"/>
        <v>0.04325371207</v>
      </c>
      <c r="P201" s="140">
        <f t="shared" ref="P201:AD201" si="208">P$5*(POWER($L201,P$1)*POWER($M201,P$2)*POWER($N201,P$3)*POWER($O201,P$4))</f>
        <v>-0.00619</v>
      </c>
      <c r="Q201" s="140">
        <f t="shared" si="208"/>
        <v>0.003434344739</v>
      </c>
      <c r="R201" s="140">
        <f t="shared" si="208"/>
        <v>0.6638613861</v>
      </c>
      <c r="S201" s="140">
        <f t="shared" si="208"/>
        <v>0.02165267915</v>
      </c>
      <c r="T201" s="140">
        <f t="shared" si="208"/>
        <v>-0.2188337349</v>
      </c>
      <c r="U201" s="140">
        <f t="shared" si="208"/>
        <v>0.002656654723</v>
      </c>
      <c r="V201" s="140">
        <f t="shared" si="208"/>
        <v>0.04455093411</v>
      </c>
      <c r="W201" s="140">
        <f t="shared" si="208"/>
        <v>-0.03464182008</v>
      </c>
      <c r="X201" s="140">
        <f t="shared" si="208"/>
        <v>0.004718815238</v>
      </c>
      <c r="Y201" s="140">
        <f t="shared" si="208"/>
        <v>0.1249800196</v>
      </c>
      <c r="Z201" s="140">
        <f t="shared" si="208"/>
        <v>0.005555320265</v>
      </c>
      <c r="AA201" s="140">
        <f t="shared" si="208"/>
        <v>-0.04315886658</v>
      </c>
      <c r="AB201" s="140">
        <f t="shared" si="208"/>
        <v>-0.1190616854</v>
      </c>
      <c r="AC201" s="140">
        <f t="shared" si="208"/>
        <v>-0.1198563084</v>
      </c>
      <c r="AD201" s="140">
        <f t="shared" si="208"/>
        <v>0.1294756278</v>
      </c>
      <c r="AE201" s="141">
        <f t="shared" si="10"/>
        <v>0.4591433664</v>
      </c>
      <c r="AF201" s="142">
        <f t="shared" si="11"/>
        <v>0.4568965517</v>
      </c>
      <c r="AG201" s="142">
        <f t="shared" si="12"/>
        <v>-0.002246814651</v>
      </c>
      <c r="AH201" s="143">
        <f t="shared" si="13"/>
        <v>0.000005048176074</v>
      </c>
      <c r="AI201" s="143">
        <f t="shared" si="14"/>
        <v>0.0004776603786</v>
      </c>
    </row>
    <row r="202">
      <c r="A202" s="31">
        <v>220.0</v>
      </c>
      <c r="B202" s="32">
        <v>2622.0</v>
      </c>
      <c r="C202" s="33">
        <v>1213.0</v>
      </c>
      <c r="D202" s="55">
        <f t="shared" si="3"/>
        <v>956</v>
      </c>
      <c r="E202" s="35">
        <v>325.0</v>
      </c>
      <c r="F202" s="36">
        <v>147.0</v>
      </c>
      <c r="G202" s="37">
        <v>126.0</v>
      </c>
      <c r="H202" s="38">
        <v>263.0</v>
      </c>
      <c r="I202" s="39">
        <v>70.0</v>
      </c>
      <c r="J202" s="40">
        <v>25.0</v>
      </c>
      <c r="K202" s="56">
        <f t="shared" si="4"/>
        <v>0.6003039514</v>
      </c>
      <c r="L202" s="56">
        <f t="shared" si="5"/>
        <v>0.4228187919</v>
      </c>
      <c r="M202" s="56">
        <f t="shared" si="6"/>
        <v>0.1038746908</v>
      </c>
      <c r="N202" s="56">
        <f t="shared" si="7"/>
        <v>0.5449790795</v>
      </c>
      <c r="O202" s="57">
        <f t="shared" si="8"/>
        <v>0.02061005771</v>
      </c>
      <c r="P202" s="140">
        <f t="shared" ref="P202:AD202" si="209">P$5*(POWER($L202,P$1)*POWER($M202,P$2)*POWER($N202,P$3)*POWER($O202,P$4))</f>
        <v>-0.00619</v>
      </c>
      <c r="Q202" s="140">
        <f t="shared" si="209"/>
        <v>0.001636438582</v>
      </c>
      <c r="R202" s="140">
        <f t="shared" si="209"/>
        <v>0.8992154812</v>
      </c>
      <c r="S202" s="140">
        <f t="shared" si="209"/>
        <v>0.02700741962</v>
      </c>
      <c r="T202" s="140">
        <f t="shared" si="209"/>
        <v>-0.2976644295</v>
      </c>
      <c r="U202" s="140">
        <f t="shared" si="209"/>
        <v>0.0006031797598</v>
      </c>
      <c r="V202" s="140">
        <f t="shared" si="209"/>
        <v>0.02875404871</v>
      </c>
      <c r="W202" s="140">
        <f t="shared" si="209"/>
        <v>-0.06355847018</v>
      </c>
      <c r="X202" s="140">
        <f t="shared" si="209"/>
        <v>0.002804531018</v>
      </c>
      <c r="Y202" s="140">
        <f t="shared" si="209"/>
        <v>0.2111535596</v>
      </c>
      <c r="Z202" s="140">
        <f t="shared" si="209"/>
        <v>0.008642751071</v>
      </c>
      <c r="AA202" s="140">
        <f t="shared" si="209"/>
        <v>-0.02797296624</v>
      </c>
      <c r="AB202" s="140">
        <f t="shared" si="209"/>
        <v>-0.219366881</v>
      </c>
      <c r="AC202" s="140">
        <f t="shared" si="209"/>
        <v>-0.2033503931</v>
      </c>
      <c r="AD202" s="140">
        <f t="shared" si="209"/>
        <v>0.2395594793</v>
      </c>
      <c r="AE202" s="141">
        <f t="shared" si="10"/>
        <v>0.6012737487</v>
      </c>
      <c r="AF202" s="142">
        <f t="shared" si="11"/>
        <v>0.6003039514</v>
      </c>
      <c r="AG202" s="142">
        <f t="shared" si="12"/>
        <v>-0.0009697973762</v>
      </c>
      <c r="AH202" s="143">
        <f t="shared" si="13"/>
        <v>0.0000009405069509</v>
      </c>
      <c r="AI202" s="143">
        <f t="shared" si="14"/>
        <v>0.01477487822</v>
      </c>
    </row>
    <row r="203">
      <c r="A203" s="31">
        <v>867.0</v>
      </c>
      <c r="B203" s="32">
        <v>2457.0</v>
      </c>
      <c r="C203" s="33">
        <v>2713.0</v>
      </c>
      <c r="D203" s="55">
        <f t="shared" si="3"/>
        <v>2100</v>
      </c>
      <c r="E203" s="35">
        <v>677.0</v>
      </c>
      <c r="F203" s="36">
        <v>366.0</v>
      </c>
      <c r="G203" s="37">
        <v>306.0</v>
      </c>
      <c r="H203" s="38">
        <v>553.0</v>
      </c>
      <c r="I203" s="39">
        <v>126.0</v>
      </c>
      <c r="J203" s="40">
        <v>72.0</v>
      </c>
      <c r="K203" s="56">
        <f t="shared" si="4"/>
        <v>0.5921828909</v>
      </c>
      <c r="L203" s="56">
        <f t="shared" si="5"/>
        <v>0.4112903226</v>
      </c>
      <c r="M203" s="56">
        <f t="shared" si="6"/>
        <v>0.1127902691</v>
      </c>
      <c r="N203" s="56">
        <f t="shared" si="7"/>
        <v>0.5280952381</v>
      </c>
      <c r="O203" s="57">
        <f t="shared" si="8"/>
        <v>0.02653888684</v>
      </c>
      <c r="P203" s="140">
        <f t="shared" ref="P203:AD203" si="210">P$5*(POWER($L203,P$1)*POWER($M203,P$2)*POWER($N203,P$3)*POWER($O203,P$4))</f>
        <v>-0.00619</v>
      </c>
      <c r="Q203" s="140">
        <f t="shared" si="210"/>
        <v>0.002107187615</v>
      </c>
      <c r="R203" s="140">
        <f t="shared" si="210"/>
        <v>0.8713571429</v>
      </c>
      <c r="S203" s="140">
        <f t="shared" si="210"/>
        <v>0.02932546996</v>
      </c>
      <c r="T203" s="140">
        <f t="shared" si="210"/>
        <v>-0.2895483871</v>
      </c>
      <c r="U203" s="140">
        <f t="shared" si="210"/>
        <v>0.001000123771</v>
      </c>
      <c r="V203" s="140">
        <f t="shared" si="210"/>
        <v>0.035878553</v>
      </c>
      <c r="W203" s="140">
        <f t="shared" si="210"/>
        <v>-0.05968130023</v>
      </c>
      <c r="X203" s="140">
        <f t="shared" si="210"/>
        <v>0.003921259926</v>
      </c>
      <c r="Y203" s="140">
        <f t="shared" si="210"/>
        <v>0.2221737349</v>
      </c>
      <c r="Z203" s="140">
        <f t="shared" si="210"/>
        <v>0.01019003748</v>
      </c>
      <c r="AA203" s="140">
        <f t="shared" si="210"/>
        <v>-0.03503775133</v>
      </c>
      <c r="AB203" s="140">
        <f t="shared" si="210"/>
        <v>-0.2067748387</v>
      </c>
      <c r="AC203" s="140">
        <f t="shared" si="210"/>
        <v>-0.2147835987</v>
      </c>
      <c r="AD203" s="140">
        <f t="shared" si="210"/>
        <v>0.2266740375</v>
      </c>
      <c r="AE203" s="141">
        <f t="shared" si="10"/>
        <v>0.590611671</v>
      </c>
      <c r="AF203" s="142">
        <f t="shared" si="11"/>
        <v>0.5921828909</v>
      </c>
      <c r="AG203" s="142">
        <f t="shared" si="12"/>
        <v>0.001571219901</v>
      </c>
      <c r="AH203" s="143">
        <f t="shared" si="13"/>
        <v>0.000002468731978</v>
      </c>
      <c r="AI203" s="143">
        <f t="shared" si="14"/>
        <v>0.01286656825</v>
      </c>
    </row>
    <row r="204">
      <c r="A204" s="31">
        <v>517.0</v>
      </c>
      <c r="B204" s="32">
        <v>2634.0</v>
      </c>
      <c r="C204" s="33">
        <v>1035.0</v>
      </c>
      <c r="D204" s="55">
        <f t="shared" si="3"/>
        <v>832</v>
      </c>
      <c r="E204" s="35">
        <v>214.0</v>
      </c>
      <c r="F204" s="36">
        <v>148.0</v>
      </c>
      <c r="G204" s="37">
        <v>149.0</v>
      </c>
      <c r="H204" s="38">
        <v>233.0</v>
      </c>
      <c r="I204" s="39">
        <v>63.0</v>
      </c>
      <c r="J204" s="40">
        <v>25.0</v>
      </c>
      <c r="K204" s="56">
        <f t="shared" si="4"/>
        <v>0.5431372549</v>
      </c>
      <c r="L204" s="56">
        <f t="shared" si="5"/>
        <v>0.4627329193</v>
      </c>
      <c r="M204" s="56">
        <f t="shared" si="6"/>
        <v>0.1439613527</v>
      </c>
      <c r="N204" s="56">
        <f t="shared" si="7"/>
        <v>0.5120192308</v>
      </c>
      <c r="O204" s="57">
        <f t="shared" si="8"/>
        <v>0.02415458937</v>
      </c>
      <c r="P204" s="140">
        <f t="shared" ref="P204:AD204" si="211">P$5*(POWER($L204,P$1)*POWER($M204,P$2)*POWER($N204,P$3)*POWER($O204,P$4))</f>
        <v>-0.00619</v>
      </c>
      <c r="Q204" s="140">
        <f t="shared" si="211"/>
        <v>0.001917874396</v>
      </c>
      <c r="R204" s="140">
        <f t="shared" si="211"/>
        <v>0.8448317308</v>
      </c>
      <c r="S204" s="140">
        <f t="shared" si="211"/>
        <v>0.03742995169</v>
      </c>
      <c r="T204" s="140">
        <f t="shared" si="211"/>
        <v>-0.3257639752</v>
      </c>
      <c r="U204" s="140">
        <f t="shared" si="211"/>
        <v>0.0008284907466</v>
      </c>
      <c r="V204" s="140">
        <f t="shared" si="211"/>
        <v>0.03166109253</v>
      </c>
      <c r="W204" s="140">
        <f t="shared" si="211"/>
        <v>-0.05610303023</v>
      </c>
      <c r="X204" s="140">
        <f t="shared" si="211"/>
        <v>0.00455529884</v>
      </c>
      <c r="Y204" s="140">
        <f t="shared" si="211"/>
        <v>0.2749419593</v>
      </c>
      <c r="Z204" s="140">
        <f t="shared" si="211"/>
        <v>0.01660062172</v>
      </c>
      <c r="AA204" s="140">
        <f t="shared" si="211"/>
        <v>-0.03587856693</v>
      </c>
      <c r="AB204" s="140">
        <f t="shared" si="211"/>
        <v>-0.225555602</v>
      </c>
      <c r="AC204" s="140">
        <f t="shared" si="211"/>
        <v>-0.3084304918</v>
      </c>
      <c r="AD204" s="140">
        <f t="shared" si="211"/>
        <v>0.2869231511</v>
      </c>
      <c r="AE204" s="141">
        <f t="shared" si="10"/>
        <v>0.541768505</v>
      </c>
      <c r="AF204" s="142">
        <f t="shared" si="11"/>
        <v>0.5431372549</v>
      </c>
      <c r="AG204" s="142">
        <f t="shared" si="12"/>
        <v>0.001368749905</v>
      </c>
      <c r="AH204" s="143">
        <f t="shared" si="13"/>
        <v>0.000001873476301</v>
      </c>
      <c r="AI204" s="143">
        <f t="shared" si="14"/>
        <v>0.004145461758</v>
      </c>
    </row>
    <row r="205">
      <c r="A205" s="31">
        <v>1214.0</v>
      </c>
      <c r="B205" s="32">
        <v>3609.0</v>
      </c>
      <c r="C205" s="33">
        <v>1611.0</v>
      </c>
      <c r="D205" s="55">
        <f t="shared" si="3"/>
        <v>1309</v>
      </c>
      <c r="E205" s="35">
        <v>561.0</v>
      </c>
      <c r="F205" s="36">
        <v>186.0</v>
      </c>
      <c r="G205" s="37">
        <v>208.0</v>
      </c>
      <c r="H205" s="38">
        <v>223.0</v>
      </c>
      <c r="I205" s="39">
        <v>92.0</v>
      </c>
      <c r="J205" s="40">
        <v>39.0</v>
      </c>
      <c r="K205" s="56">
        <f t="shared" si="4"/>
        <v>0.74543379</v>
      </c>
      <c r="L205" s="56">
        <f t="shared" si="5"/>
        <v>0.480369515</v>
      </c>
      <c r="M205" s="56">
        <f t="shared" si="6"/>
        <v>0.1291123526</v>
      </c>
      <c r="N205" s="56">
        <f t="shared" si="7"/>
        <v>0.6577540107</v>
      </c>
      <c r="O205" s="57">
        <f t="shared" si="8"/>
        <v>0.02420856611</v>
      </c>
      <c r="P205" s="140">
        <f t="shared" ref="P205:AD205" si="212">P$5*(POWER($L205,P$1)*POWER($M205,P$2)*POWER($N205,P$3)*POWER($O205,P$4))</f>
        <v>-0.00619</v>
      </c>
      <c r="Q205" s="140">
        <f t="shared" si="212"/>
        <v>0.001922160149</v>
      </c>
      <c r="R205" s="140">
        <f t="shared" si="212"/>
        <v>1.085294118</v>
      </c>
      <c r="S205" s="140">
        <f t="shared" si="212"/>
        <v>0.03356921167</v>
      </c>
      <c r="T205" s="140">
        <f t="shared" si="212"/>
        <v>-0.3381801386</v>
      </c>
      <c r="U205" s="140">
        <f t="shared" si="212"/>
        <v>0.0008321976357</v>
      </c>
      <c r="V205" s="140">
        <f t="shared" si="212"/>
        <v>0.04076360051</v>
      </c>
      <c r="W205" s="140">
        <f t="shared" si="212"/>
        <v>-0.09258503246</v>
      </c>
      <c r="X205" s="140">
        <f t="shared" si="212"/>
        <v>0.004094568649</v>
      </c>
      <c r="Y205" s="140">
        <f t="shared" si="212"/>
        <v>0.3167671457</v>
      </c>
      <c r="Z205" s="140">
        <f t="shared" si="212"/>
        <v>0.01335266967</v>
      </c>
      <c r="AA205" s="140">
        <f t="shared" si="212"/>
        <v>-0.03732927348</v>
      </c>
      <c r="AB205" s="140">
        <f t="shared" si="212"/>
        <v>-0.3007986563</v>
      </c>
      <c r="AC205" s="140">
        <f t="shared" si="212"/>
        <v>-0.2871601848</v>
      </c>
      <c r="AD205" s="140">
        <f t="shared" si="212"/>
        <v>0.3092115271</v>
      </c>
      <c r="AE205" s="141">
        <f t="shared" si="10"/>
        <v>0.743563913</v>
      </c>
      <c r="AF205" s="142">
        <f t="shared" si="11"/>
        <v>0.74543379</v>
      </c>
      <c r="AG205" s="142">
        <f t="shared" si="12"/>
        <v>0.001869876919</v>
      </c>
      <c r="AH205" s="143">
        <f t="shared" si="13"/>
        <v>0.000003496439692</v>
      </c>
      <c r="AI205" s="143">
        <f t="shared" si="14"/>
        <v>0.07111918003</v>
      </c>
    </row>
    <row r="206">
      <c r="A206" s="31">
        <v>218.0</v>
      </c>
      <c r="B206" s="32" t="s">
        <v>100</v>
      </c>
      <c r="C206" s="33">
        <v>717.0</v>
      </c>
      <c r="D206" s="55">
        <f t="shared" si="3"/>
        <v>544</v>
      </c>
      <c r="E206" s="35">
        <v>125.0</v>
      </c>
      <c r="F206" s="36">
        <v>103.0</v>
      </c>
      <c r="G206" s="37">
        <v>72.0</v>
      </c>
      <c r="H206" s="38">
        <v>189.0</v>
      </c>
      <c r="I206" s="39">
        <v>29.0</v>
      </c>
      <c r="J206" s="40">
        <v>26.0</v>
      </c>
      <c r="K206" s="56">
        <f t="shared" si="4"/>
        <v>0.4489795918</v>
      </c>
      <c r="L206" s="56">
        <f t="shared" si="5"/>
        <v>0.3582089552</v>
      </c>
      <c r="M206" s="56">
        <f t="shared" si="6"/>
        <v>0.10041841</v>
      </c>
      <c r="N206" s="56">
        <f t="shared" si="7"/>
        <v>0.4154411765</v>
      </c>
      <c r="O206" s="57">
        <f t="shared" si="8"/>
        <v>0.03626220363</v>
      </c>
      <c r="P206" s="140">
        <f t="shared" ref="P206:AD206" si="213">P$5*(POWER($L206,P$1)*POWER($M206,P$2)*POWER($N206,P$3)*POWER($O206,P$4))</f>
        <v>-0.00619</v>
      </c>
      <c r="Q206" s="140">
        <f t="shared" si="213"/>
        <v>0.002879218968</v>
      </c>
      <c r="R206" s="140">
        <f t="shared" si="213"/>
        <v>0.6854779412</v>
      </c>
      <c r="S206" s="140">
        <f t="shared" si="213"/>
        <v>0.02610878661</v>
      </c>
      <c r="T206" s="140">
        <f t="shared" si="213"/>
        <v>-0.2521791045</v>
      </c>
      <c r="U206" s="140">
        <f t="shared" si="213"/>
        <v>0.001867225325</v>
      </c>
      <c r="V206" s="140">
        <f t="shared" si="213"/>
        <v>0.03856592009</v>
      </c>
      <c r="W206" s="140">
        <f t="shared" si="213"/>
        <v>-0.03693455342</v>
      </c>
      <c r="X206" s="140">
        <f t="shared" si="213"/>
        <v>0.004770224611</v>
      </c>
      <c r="Y206" s="140">
        <f t="shared" si="213"/>
        <v>0.1556079252</v>
      </c>
      <c r="Z206" s="140">
        <f t="shared" si="213"/>
        <v>0.008077169517</v>
      </c>
      <c r="AA206" s="140">
        <f t="shared" si="213"/>
        <v>-0.0416961219</v>
      </c>
      <c r="AB206" s="140">
        <f t="shared" si="213"/>
        <v>-0.1416716418</v>
      </c>
      <c r="AC206" s="140">
        <f t="shared" si="213"/>
        <v>-0.1665446824</v>
      </c>
      <c r="AD206" s="140">
        <f t="shared" si="213"/>
        <v>0.1719402985</v>
      </c>
      <c r="AE206" s="141">
        <f t="shared" si="10"/>
        <v>0.450078606</v>
      </c>
      <c r="AF206" s="142">
        <f t="shared" si="11"/>
        <v>0.4489795918</v>
      </c>
      <c r="AG206" s="142">
        <f t="shared" si="12"/>
        <v>-0.001099014117</v>
      </c>
      <c r="AH206" s="143">
        <f t="shared" si="13"/>
        <v>0.00000120783203</v>
      </c>
      <c r="AI206" s="143">
        <f t="shared" si="14"/>
        <v>0.0008863959599</v>
      </c>
    </row>
    <row r="207">
      <c r="A207" s="31">
        <v>104.0</v>
      </c>
      <c r="B207" s="32">
        <v>1335.0</v>
      </c>
      <c r="C207" s="33">
        <v>1693.0</v>
      </c>
      <c r="D207" s="55">
        <f t="shared" si="3"/>
        <v>1303</v>
      </c>
      <c r="E207" s="35">
        <v>379.0</v>
      </c>
      <c r="F207" s="36">
        <v>199.0</v>
      </c>
      <c r="G207" s="37">
        <v>207.0</v>
      </c>
      <c r="H207" s="38">
        <v>383.0</v>
      </c>
      <c r="I207" s="39">
        <v>78.0</v>
      </c>
      <c r="J207" s="40">
        <v>57.0</v>
      </c>
      <c r="K207" s="56">
        <f t="shared" si="4"/>
        <v>0.544047619</v>
      </c>
      <c r="L207" s="56">
        <f t="shared" si="5"/>
        <v>0.4470842333</v>
      </c>
      <c r="M207" s="56">
        <f t="shared" si="6"/>
        <v>0.122268163</v>
      </c>
      <c r="N207" s="56">
        <f t="shared" si="7"/>
        <v>0.5095932464</v>
      </c>
      <c r="O207" s="57">
        <f t="shared" si="8"/>
        <v>0.03366804489</v>
      </c>
      <c r="P207" s="140">
        <f t="shared" ref="P207:AD207" si="214">P$5*(POWER($L207,P$1)*POWER($M207,P$2)*POWER($N207,P$3)*POWER($O207,P$4))</f>
        <v>-0.00619</v>
      </c>
      <c r="Q207" s="140">
        <f t="shared" si="214"/>
        <v>0.002673242764</v>
      </c>
      <c r="R207" s="140">
        <f t="shared" si="214"/>
        <v>0.8408288565</v>
      </c>
      <c r="S207" s="140">
        <f t="shared" si="214"/>
        <v>0.03178972239</v>
      </c>
      <c r="T207" s="140">
        <f t="shared" si="214"/>
        <v>-0.3147473002</v>
      </c>
      <c r="U207" s="140">
        <f t="shared" si="214"/>
        <v>0.00160962289</v>
      </c>
      <c r="V207" s="140">
        <f t="shared" si="214"/>
        <v>0.04392194123</v>
      </c>
      <c r="W207" s="140">
        <f t="shared" si="214"/>
        <v>-0.05557264922</v>
      </c>
      <c r="X207" s="140">
        <f t="shared" si="214"/>
        <v>0.005392654302</v>
      </c>
      <c r="Y207" s="140">
        <f t="shared" si="214"/>
        <v>0.2324052224</v>
      </c>
      <c r="Z207" s="140">
        <f t="shared" si="214"/>
        <v>0.01197455246</v>
      </c>
      <c r="AA207" s="140">
        <f t="shared" si="214"/>
        <v>-0.04831837103</v>
      </c>
      <c r="AB207" s="140">
        <f t="shared" si="214"/>
        <v>-0.2168952127</v>
      </c>
      <c r="AC207" s="140">
        <f t="shared" si="214"/>
        <v>-0.2530950975</v>
      </c>
      <c r="AD207" s="140">
        <f t="shared" si="214"/>
        <v>0.2678449776</v>
      </c>
      <c r="AE207" s="141">
        <f t="shared" si="10"/>
        <v>0.5436221618</v>
      </c>
      <c r="AF207" s="142">
        <f t="shared" si="11"/>
        <v>0.544047619</v>
      </c>
      <c r="AG207" s="142">
        <f t="shared" si="12"/>
        <v>0.0004254572654</v>
      </c>
      <c r="AH207" s="143">
        <f t="shared" si="13"/>
        <v>0.0000001810138847</v>
      </c>
      <c r="AI207" s="143">
        <f t="shared" si="14"/>
        <v>0.004263518586</v>
      </c>
    </row>
    <row r="208">
      <c r="A208" s="31">
        <v>6.0</v>
      </c>
      <c r="B208" s="32">
        <v>6737.0</v>
      </c>
      <c r="C208" s="33">
        <v>3084.0</v>
      </c>
      <c r="D208" s="55">
        <f t="shared" si="3"/>
        <v>2309</v>
      </c>
      <c r="E208" s="35">
        <v>545.0</v>
      </c>
      <c r="F208" s="36">
        <v>420.0</v>
      </c>
      <c r="G208" s="37">
        <v>300.0</v>
      </c>
      <c r="H208" s="38">
        <v>786.0</v>
      </c>
      <c r="I208" s="39">
        <v>144.0</v>
      </c>
      <c r="J208" s="40">
        <v>114.0</v>
      </c>
      <c r="K208" s="56">
        <f t="shared" si="4"/>
        <v>0.4671186441</v>
      </c>
      <c r="L208" s="56">
        <f t="shared" si="5"/>
        <v>0.3597122302</v>
      </c>
      <c r="M208" s="56">
        <f t="shared" si="6"/>
        <v>0.09727626459</v>
      </c>
      <c r="N208" s="56">
        <f t="shared" si="7"/>
        <v>0.4283239498</v>
      </c>
      <c r="O208" s="57">
        <f t="shared" si="8"/>
        <v>0.03696498054</v>
      </c>
      <c r="P208" s="140">
        <f t="shared" ref="P208:AD208" si="215">P$5*(POWER($L208,P$1)*POWER($M208,P$2)*POWER($N208,P$3)*POWER($O208,P$4))</f>
        <v>-0.00619</v>
      </c>
      <c r="Q208" s="140">
        <f t="shared" si="215"/>
        <v>0.002935019455</v>
      </c>
      <c r="R208" s="140">
        <f t="shared" si="215"/>
        <v>0.7067345171</v>
      </c>
      <c r="S208" s="140">
        <f t="shared" si="215"/>
        <v>0.02529182879</v>
      </c>
      <c r="T208" s="140">
        <f t="shared" si="215"/>
        <v>-0.2532374101</v>
      </c>
      <c r="U208" s="140">
        <f t="shared" si="215"/>
        <v>0.001940301897</v>
      </c>
      <c r="V208" s="140">
        <f t="shared" si="215"/>
        <v>0.04053244536</v>
      </c>
      <c r="W208" s="140">
        <f t="shared" si="215"/>
        <v>-0.03926074087</v>
      </c>
      <c r="X208" s="140">
        <f t="shared" si="215"/>
        <v>0.004710517949</v>
      </c>
      <c r="Y208" s="140">
        <f t="shared" si="215"/>
        <v>0.1554132619</v>
      </c>
      <c r="Z208" s="140">
        <f t="shared" si="215"/>
        <v>0.007579599994</v>
      </c>
      <c r="AA208" s="140">
        <f t="shared" si="215"/>
        <v>-0.04268258545</v>
      </c>
      <c r="AB208" s="140">
        <f t="shared" si="215"/>
        <v>-0.1466778418</v>
      </c>
      <c r="AC208" s="140">
        <f t="shared" si="215"/>
        <v>-0.1620104694</v>
      </c>
      <c r="AD208" s="140">
        <f t="shared" si="215"/>
        <v>0.1733864707</v>
      </c>
      <c r="AE208" s="141">
        <f t="shared" si="10"/>
        <v>0.4684649155</v>
      </c>
      <c r="AF208" s="142">
        <f t="shared" si="11"/>
        <v>0.4671186441</v>
      </c>
      <c r="AG208" s="142">
        <f t="shared" si="12"/>
        <v>-0.001346271471</v>
      </c>
      <c r="AH208" s="143">
        <f t="shared" si="13"/>
        <v>0.000001812446873</v>
      </c>
      <c r="AI208" s="143">
        <f t="shared" si="14"/>
        <v>0.0001353348421</v>
      </c>
    </row>
    <row r="209">
      <c r="A209" s="31">
        <v>1100.0</v>
      </c>
      <c r="B209" s="32" t="s">
        <v>101</v>
      </c>
      <c r="C209" s="33">
        <v>1448.0</v>
      </c>
      <c r="D209" s="55">
        <f t="shared" si="3"/>
        <v>1223</v>
      </c>
      <c r="E209" s="35">
        <v>472.0</v>
      </c>
      <c r="F209" s="36">
        <v>111.0</v>
      </c>
      <c r="G209" s="37">
        <v>281.0</v>
      </c>
      <c r="H209" s="38">
        <v>244.0</v>
      </c>
      <c r="I209" s="39">
        <v>90.0</v>
      </c>
      <c r="J209" s="40">
        <v>25.0</v>
      </c>
      <c r="K209" s="56">
        <f t="shared" si="4"/>
        <v>0.6972704715</v>
      </c>
      <c r="L209" s="56">
        <f t="shared" si="5"/>
        <v>0.6738609113</v>
      </c>
      <c r="M209" s="56">
        <f t="shared" si="6"/>
        <v>0.1940607735</v>
      </c>
      <c r="N209" s="56">
        <f t="shared" si="7"/>
        <v>0.6892886345</v>
      </c>
      <c r="O209" s="57">
        <f t="shared" si="8"/>
        <v>0.01726519337</v>
      </c>
      <c r="P209" s="140">
        <f t="shared" ref="P209:AD209" si="216">P$5*(POWER($L209,P$1)*POWER($M209,P$2)*POWER($N209,P$3)*POWER($O209,P$4))</f>
        <v>-0.00619</v>
      </c>
      <c r="Q209" s="140">
        <f t="shared" si="216"/>
        <v>0.001370856354</v>
      </c>
      <c r="R209" s="140">
        <f t="shared" si="216"/>
        <v>1.137326247</v>
      </c>
      <c r="S209" s="140">
        <f t="shared" si="216"/>
        <v>0.0504558011</v>
      </c>
      <c r="T209" s="140">
        <f t="shared" si="216"/>
        <v>-0.4743980815</v>
      </c>
      <c r="U209" s="140">
        <f t="shared" si="216"/>
        <v>0.000423283401</v>
      </c>
      <c r="V209" s="140">
        <f t="shared" si="216"/>
        <v>0.030465796</v>
      </c>
      <c r="W209" s="140">
        <f t="shared" si="216"/>
        <v>-0.1016754278</v>
      </c>
      <c r="X209" s="140">
        <f t="shared" si="216"/>
        <v>0.004389150781</v>
      </c>
      <c r="Y209" s="140">
        <f t="shared" si="216"/>
        <v>0.4989392932</v>
      </c>
      <c r="Z209" s="140">
        <f t="shared" si="216"/>
        <v>0.03016532663</v>
      </c>
      <c r="AA209" s="140">
        <f t="shared" si="216"/>
        <v>-0.03734622799</v>
      </c>
      <c r="AB209" s="140">
        <f t="shared" si="216"/>
        <v>-0.4421894033</v>
      </c>
      <c r="AC209" s="140">
        <f t="shared" si="216"/>
        <v>-0.6054649595</v>
      </c>
      <c r="AD209" s="140">
        <f t="shared" si="216"/>
        <v>0.6084786272</v>
      </c>
      <c r="AE209" s="141">
        <f t="shared" si="10"/>
        <v>0.6947502813</v>
      </c>
      <c r="AF209" s="142">
        <f t="shared" si="11"/>
        <v>0.6972704715</v>
      </c>
      <c r="AG209" s="142">
        <f t="shared" si="12"/>
        <v>0.002520190166</v>
      </c>
      <c r="AH209" s="143">
        <f t="shared" si="13"/>
        <v>0.000006351358473</v>
      </c>
      <c r="AI209" s="143">
        <f t="shared" si="14"/>
        <v>0.04775032478</v>
      </c>
    </row>
    <row r="210">
      <c r="A210" s="31">
        <v>906.0</v>
      </c>
      <c r="B210" s="32">
        <v>5430.0</v>
      </c>
      <c r="C210" s="33">
        <v>1507.0</v>
      </c>
      <c r="D210" s="55">
        <f t="shared" si="3"/>
        <v>1000</v>
      </c>
      <c r="E210" s="35">
        <v>150.0</v>
      </c>
      <c r="F210" s="36">
        <v>200.0</v>
      </c>
      <c r="G210" s="37">
        <v>129.0</v>
      </c>
      <c r="H210" s="38">
        <v>374.0</v>
      </c>
      <c r="I210" s="39">
        <v>75.0</v>
      </c>
      <c r="J210" s="40">
        <v>72.0</v>
      </c>
      <c r="K210" s="56">
        <f t="shared" si="4"/>
        <v>0.3756260434</v>
      </c>
      <c r="L210" s="56">
        <f t="shared" si="5"/>
        <v>0.3216957606</v>
      </c>
      <c r="M210" s="56">
        <f t="shared" si="6"/>
        <v>0.08560053086</v>
      </c>
      <c r="N210" s="56">
        <f t="shared" si="7"/>
        <v>0.354</v>
      </c>
      <c r="O210" s="57">
        <f t="shared" si="8"/>
        <v>0.04777704048</v>
      </c>
      <c r="P210" s="140">
        <f t="shared" ref="P210:AD210" si="217">P$5*(POWER($L210,P$1)*POWER($M210,P$2)*POWER($N210,P$3)*POWER($O210,P$4))</f>
        <v>-0.00619</v>
      </c>
      <c r="Q210" s="140">
        <f t="shared" si="217"/>
        <v>0.003793497014</v>
      </c>
      <c r="R210" s="140">
        <f t="shared" si="217"/>
        <v>0.5841</v>
      </c>
      <c r="S210" s="140">
        <f t="shared" si="217"/>
        <v>0.02225613802</v>
      </c>
      <c r="T210" s="140">
        <f t="shared" si="217"/>
        <v>-0.2264738155</v>
      </c>
      <c r="U210" s="140">
        <f t="shared" si="217"/>
        <v>0.003241356747</v>
      </c>
      <c r="V210" s="140">
        <f t="shared" si="217"/>
        <v>0.04329746516</v>
      </c>
      <c r="W210" s="140">
        <f t="shared" si="217"/>
        <v>-0.026817624</v>
      </c>
      <c r="X210" s="140">
        <f t="shared" si="217"/>
        <v>0.005357559436</v>
      </c>
      <c r="Y210" s="140">
        <f t="shared" si="217"/>
        <v>0.113028653</v>
      </c>
      <c r="Z210" s="140">
        <f t="shared" si="217"/>
        <v>0.005869288157</v>
      </c>
      <c r="AA210" s="140">
        <f t="shared" si="217"/>
        <v>-0.04933664512</v>
      </c>
      <c r="AB210" s="140">
        <f t="shared" si="217"/>
        <v>-0.1084140449</v>
      </c>
      <c r="AC210" s="140">
        <f t="shared" si="217"/>
        <v>-0.1274978281</v>
      </c>
      <c r="AD210" s="140">
        <f t="shared" si="217"/>
        <v>0.1386741376</v>
      </c>
      <c r="AE210" s="141">
        <f t="shared" si="10"/>
        <v>0.3748881375</v>
      </c>
      <c r="AF210" s="142">
        <f t="shared" si="11"/>
        <v>0.3756260434</v>
      </c>
      <c r="AG210" s="142">
        <f t="shared" si="12"/>
        <v>0.0007379058699</v>
      </c>
      <c r="AH210" s="143">
        <f t="shared" si="13"/>
        <v>0.0000005445050728</v>
      </c>
      <c r="AI210" s="143">
        <f t="shared" si="14"/>
        <v>0.01063496179</v>
      </c>
    </row>
    <row r="211">
      <c r="A211" s="31">
        <v>912.0</v>
      </c>
      <c r="B211" s="32">
        <v>2479.0</v>
      </c>
      <c r="C211" s="33">
        <v>2477.0</v>
      </c>
      <c r="D211" s="55">
        <f t="shared" si="3"/>
        <v>1741</v>
      </c>
      <c r="E211" s="35">
        <v>347.0</v>
      </c>
      <c r="F211" s="36">
        <v>371.0</v>
      </c>
      <c r="G211" s="37">
        <v>234.0</v>
      </c>
      <c r="H211" s="38">
        <v>589.0</v>
      </c>
      <c r="I211" s="39">
        <v>98.0</v>
      </c>
      <c r="J211" s="40">
        <v>102.0</v>
      </c>
      <c r="K211" s="56">
        <f t="shared" si="4"/>
        <v>0.4303675048</v>
      </c>
      <c r="L211" s="56">
        <f t="shared" si="5"/>
        <v>0.3309759547</v>
      </c>
      <c r="M211" s="56">
        <f t="shared" si="6"/>
        <v>0.09446911587</v>
      </c>
      <c r="N211" s="56">
        <f t="shared" si="7"/>
        <v>0.3900057438</v>
      </c>
      <c r="O211" s="57">
        <f t="shared" si="8"/>
        <v>0.04117884538</v>
      </c>
      <c r="P211" s="140">
        <f t="shared" ref="P211:AD211" si="218">P$5*(POWER($L211,P$1)*POWER($M211,P$2)*POWER($N211,P$3)*POWER($O211,P$4))</f>
        <v>-0.00619</v>
      </c>
      <c r="Q211" s="140">
        <f t="shared" si="218"/>
        <v>0.003269600323</v>
      </c>
      <c r="R211" s="140">
        <f t="shared" si="218"/>
        <v>0.6435094773</v>
      </c>
      <c r="S211" s="140">
        <f t="shared" si="218"/>
        <v>0.02456197013</v>
      </c>
      <c r="T211" s="140">
        <f t="shared" si="218"/>
        <v>-0.2330070721</v>
      </c>
      <c r="U211" s="140">
        <f t="shared" si="218"/>
        <v>0.002407890175</v>
      </c>
      <c r="V211" s="140">
        <f t="shared" si="218"/>
        <v>0.04111356473</v>
      </c>
      <c r="W211" s="140">
        <f t="shared" si="218"/>
        <v>-0.03255035877</v>
      </c>
      <c r="X211" s="140">
        <f t="shared" si="218"/>
        <v>0.005096069141</v>
      </c>
      <c r="Y211" s="140">
        <f t="shared" si="218"/>
        <v>0.1374262468</v>
      </c>
      <c r="Z211" s="140">
        <f t="shared" si="218"/>
        <v>0.007148455496</v>
      </c>
      <c r="AA211" s="140">
        <f t="shared" si="218"/>
        <v>-0.0437497566</v>
      </c>
      <c r="AB211" s="140">
        <f t="shared" si="218"/>
        <v>-0.1228865623</v>
      </c>
      <c r="AC211" s="140">
        <f t="shared" si="218"/>
        <v>-0.1447662369</v>
      </c>
      <c r="AD211" s="140">
        <f t="shared" si="218"/>
        <v>0.1467904107</v>
      </c>
      <c r="AE211" s="141">
        <f t="shared" si="10"/>
        <v>0.4281736981</v>
      </c>
      <c r="AF211" s="142">
        <f t="shared" si="11"/>
        <v>0.4303675048</v>
      </c>
      <c r="AG211" s="142">
        <f t="shared" si="12"/>
        <v>0.00219380676</v>
      </c>
      <c r="AH211" s="143">
        <f t="shared" si="13"/>
        <v>0.0000048127881</v>
      </c>
      <c r="AI211" s="143">
        <f t="shared" si="14"/>
        <v>0.002341058839</v>
      </c>
    </row>
    <row r="212">
      <c r="A212" s="31">
        <v>123.0</v>
      </c>
      <c r="B212" s="32">
        <v>6725.0</v>
      </c>
      <c r="C212" s="33">
        <v>2110.0</v>
      </c>
      <c r="D212" s="55">
        <f t="shared" si="3"/>
        <v>1600</v>
      </c>
      <c r="E212" s="35">
        <v>435.0</v>
      </c>
      <c r="F212" s="36">
        <v>282.0</v>
      </c>
      <c r="G212" s="37">
        <v>234.0</v>
      </c>
      <c r="H212" s="38">
        <v>514.0</v>
      </c>
      <c r="I212" s="39">
        <v>77.0</v>
      </c>
      <c r="J212" s="40">
        <v>58.0</v>
      </c>
      <c r="K212" s="56">
        <f t="shared" si="4"/>
        <v>0.4990253411</v>
      </c>
      <c r="L212" s="56">
        <f t="shared" si="5"/>
        <v>0.4076655052</v>
      </c>
      <c r="M212" s="56">
        <f t="shared" si="6"/>
        <v>0.1109004739</v>
      </c>
      <c r="N212" s="56">
        <f t="shared" si="7"/>
        <v>0.46625</v>
      </c>
      <c r="O212" s="57">
        <f t="shared" si="8"/>
        <v>0.02748815166</v>
      </c>
      <c r="P212" s="140">
        <f t="shared" ref="P212:AD212" si="219">P$5*(POWER($L212,P$1)*POWER($M212,P$2)*POWER($N212,P$3)*POWER($O212,P$4))</f>
        <v>-0.00619</v>
      </c>
      <c r="Q212" s="140">
        <f t="shared" si="219"/>
        <v>0.002182559242</v>
      </c>
      <c r="R212" s="140">
        <f t="shared" si="219"/>
        <v>0.7693125</v>
      </c>
      <c r="S212" s="140">
        <f t="shared" si="219"/>
        <v>0.02883412322</v>
      </c>
      <c r="T212" s="140">
        <f t="shared" si="219"/>
        <v>-0.2869965157</v>
      </c>
      <c r="U212" s="140">
        <f t="shared" si="219"/>
        <v>0.001072949844</v>
      </c>
      <c r="V212" s="140">
        <f t="shared" si="219"/>
        <v>0.03280985782</v>
      </c>
      <c r="W212" s="140">
        <f t="shared" si="219"/>
        <v>-0.04652125938</v>
      </c>
      <c r="X212" s="140">
        <f t="shared" si="219"/>
        <v>0.003993468251</v>
      </c>
      <c r="Y212" s="140">
        <f t="shared" si="219"/>
        <v>0.1928684005</v>
      </c>
      <c r="Z212" s="140">
        <f t="shared" si="219"/>
        <v>0.00985143101</v>
      </c>
      <c r="AA212" s="140">
        <f t="shared" si="219"/>
        <v>-0.03597116766</v>
      </c>
      <c r="AB212" s="140">
        <f t="shared" si="219"/>
        <v>-0.1809504878</v>
      </c>
      <c r="AC212" s="140">
        <f t="shared" si="219"/>
        <v>-0.2093236785</v>
      </c>
      <c r="AD212" s="140">
        <f t="shared" si="219"/>
        <v>0.22269616</v>
      </c>
      <c r="AE212" s="141">
        <f t="shared" si="10"/>
        <v>0.4976683408</v>
      </c>
      <c r="AF212" s="142">
        <f t="shared" si="11"/>
        <v>0.4990253411</v>
      </c>
      <c r="AG212" s="142">
        <f t="shared" si="12"/>
        <v>0.001357000342</v>
      </c>
      <c r="AH212" s="143">
        <f t="shared" si="13"/>
        <v>0.000001841449927</v>
      </c>
      <c r="AI212" s="143">
        <f t="shared" si="14"/>
        <v>0.0004110085839</v>
      </c>
    </row>
    <row r="213">
      <c r="A213" s="31">
        <v>87.0</v>
      </c>
      <c r="B213" s="32">
        <v>4573.0</v>
      </c>
      <c r="C213" s="33">
        <v>400.0</v>
      </c>
      <c r="D213" s="55">
        <f t="shared" si="3"/>
        <v>191</v>
      </c>
      <c r="E213" s="35">
        <v>14.0</v>
      </c>
      <c r="F213" s="36">
        <v>43.0</v>
      </c>
      <c r="G213" s="37">
        <v>20.0</v>
      </c>
      <c r="H213" s="38">
        <v>75.0</v>
      </c>
      <c r="I213" s="39">
        <v>10.0</v>
      </c>
      <c r="J213" s="40">
        <v>29.0</v>
      </c>
      <c r="K213" s="56">
        <f t="shared" si="4"/>
        <v>0.2424242424</v>
      </c>
      <c r="L213" s="56">
        <f t="shared" si="5"/>
        <v>0.2173913043</v>
      </c>
      <c r="M213" s="56">
        <f t="shared" si="6"/>
        <v>0.05</v>
      </c>
      <c r="N213" s="56">
        <f t="shared" si="7"/>
        <v>0.2303664921</v>
      </c>
      <c r="O213" s="57">
        <f t="shared" si="8"/>
        <v>0.0725</v>
      </c>
      <c r="P213" s="140">
        <f t="shared" ref="P213:AD213" si="220">P$5*(POWER($L213,P$1)*POWER($M213,P$2)*POWER($N213,P$3)*POWER($O213,P$4))</f>
        <v>-0.00619</v>
      </c>
      <c r="Q213" s="140">
        <f t="shared" si="220"/>
        <v>0.0057565</v>
      </c>
      <c r="R213" s="140">
        <f t="shared" si="220"/>
        <v>0.380104712</v>
      </c>
      <c r="S213" s="140">
        <f t="shared" si="220"/>
        <v>0.013</v>
      </c>
      <c r="T213" s="140">
        <f t="shared" si="220"/>
        <v>-0.1530434783</v>
      </c>
      <c r="U213" s="140">
        <f t="shared" si="220"/>
        <v>0.007463875</v>
      </c>
      <c r="V213" s="140">
        <f t="shared" si="220"/>
        <v>0.04275602094</v>
      </c>
      <c r="W213" s="140">
        <f t="shared" si="220"/>
        <v>-0.01135670623</v>
      </c>
      <c r="X213" s="140">
        <f t="shared" si="220"/>
        <v>0.00474875</v>
      </c>
      <c r="Y213" s="140">
        <f t="shared" si="220"/>
        <v>0.04296335079</v>
      </c>
      <c r="Z213" s="140">
        <f t="shared" si="220"/>
        <v>0.0020025</v>
      </c>
      <c r="AA213" s="140">
        <f t="shared" si="220"/>
        <v>-0.0505923913</v>
      </c>
      <c r="AB213" s="140">
        <f t="shared" si="220"/>
        <v>-0.04767584794</v>
      </c>
      <c r="AC213" s="140">
        <f t="shared" si="220"/>
        <v>-0.05032608696</v>
      </c>
      <c r="AD213" s="140">
        <f t="shared" si="220"/>
        <v>0.06332703214</v>
      </c>
      <c r="AE213" s="141">
        <f t="shared" si="10"/>
        <v>0.2429382302</v>
      </c>
      <c r="AF213" s="142">
        <f t="shared" si="11"/>
        <v>0.2424242424</v>
      </c>
      <c r="AG213" s="142">
        <f t="shared" si="12"/>
        <v>-0.0005139877892</v>
      </c>
      <c r="AH213" s="143">
        <f t="shared" si="13"/>
        <v>0.0000002641834475</v>
      </c>
      <c r="AI213" s="143">
        <f t="shared" si="14"/>
        <v>0.0558508064</v>
      </c>
    </row>
    <row r="214">
      <c r="A214" s="31">
        <v>126.0</v>
      </c>
      <c r="B214" s="32">
        <v>2600.0</v>
      </c>
      <c r="C214" s="33">
        <v>1573.0</v>
      </c>
      <c r="D214" s="55">
        <f t="shared" si="3"/>
        <v>1256</v>
      </c>
      <c r="E214" s="35">
        <v>433.0</v>
      </c>
      <c r="F214" s="36">
        <v>180.0</v>
      </c>
      <c r="G214" s="37">
        <v>176.0</v>
      </c>
      <c r="H214" s="38">
        <v>326.0</v>
      </c>
      <c r="I214" s="39">
        <v>104.0</v>
      </c>
      <c r="J214" s="40">
        <v>37.0</v>
      </c>
      <c r="K214" s="56">
        <f t="shared" si="4"/>
        <v>0.6222479722</v>
      </c>
      <c r="L214" s="56">
        <f t="shared" si="5"/>
        <v>0.4478371501</v>
      </c>
      <c r="M214" s="56">
        <f t="shared" si="6"/>
        <v>0.1118881119</v>
      </c>
      <c r="N214" s="56">
        <f t="shared" si="7"/>
        <v>0.5676751592</v>
      </c>
      <c r="O214" s="57">
        <f t="shared" si="8"/>
        <v>0.02352193261</v>
      </c>
      <c r="P214" s="140">
        <f t="shared" ref="P214:AD214" si="221">P$5*(POWER($L214,P$1)*POWER($M214,P$2)*POWER($N214,P$3)*POWER($O214,P$4))</f>
        <v>-0.00619</v>
      </c>
      <c r="Q214" s="140">
        <f t="shared" si="221"/>
        <v>0.001867641449</v>
      </c>
      <c r="R214" s="140">
        <f t="shared" si="221"/>
        <v>0.9366640127</v>
      </c>
      <c r="S214" s="140">
        <f t="shared" si="221"/>
        <v>0.02909090909</v>
      </c>
      <c r="T214" s="140">
        <f t="shared" si="221"/>
        <v>-0.3152773537</v>
      </c>
      <c r="U214" s="140">
        <f t="shared" si="221"/>
        <v>0.0007856594657</v>
      </c>
      <c r="V214" s="140">
        <f t="shared" si="221"/>
        <v>0.03418321111</v>
      </c>
      <c r="W214" s="140">
        <f t="shared" si="221"/>
        <v>-0.06896258849</v>
      </c>
      <c r="X214" s="140">
        <f t="shared" si="221"/>
        <v>0.003447690263</v>
      </c>
      <c r="Y214" s="140">
        <f t="shared" si="221"/>
        <v>0.2369150595</v>
      </c>
      <c r="Z214" s="140">
        <f t="shared" si="221"/>
        <v>0.01002767862</v>
      </c>
      <c r="AA214" s="140">
        <f t="shared" si="221"/>
        <v>-0.03381412481</v>
      </c>
      <c r="AB214" s="140">
        <f t="shared" si="221"/>
        <v>-0.2420231763</v>
      </c>
      <c r="AC214" s="140">
        <f t="shared" si="221"/>
        <v>-0.2319984341</v>
      </c>
      <c r="AD214" s="140">
        <f t="shared" si="221"/>
        <v>0.2687478715</v>
      </c>
      <c r="AE214" s="141">
        <f t="shared" si="10"/>
        <v>0.6234640563</v>
      </c>
      <c r="AF214" s="142">
        <f t="shared" si="11"/>
        <v>0.6222479722</v>
      </c>
      <c r="AG214" s="142">
        <f t="shared" si="12"/>
        <v>-0.001216084065</v>
      </c>
      <c r="AH214" s="143">
        <f t="shared" si="13"/>
        <v>0.000001478860454</v>
      </c>
      <c r="AI214" s="143">
        <f t="shared" si="14"/>
        <v>0.02059109562</v>
      </c>
    </row>
    <row r="215">
      <c r="A215" s="31">
        <v>784.0</v>
      </c>
      <c r="B215" s="32">
        <v>1601.0</v>
      </c>
      <c r="C215" s="33">
        <v>1208.0</v>
      </c>
      <c r="D215" s="55">
        <f t="shared" si="3"/>
        <v>881</v>
      </c>
      <c r="E215" s="35">
        <v>165.0</v>
      </c>
      <c r="F215" s="36">
        <v>161.0</v>
      </c>
      <c r="G215" s="37">
        <v>133.0</v>
      </c>
      <c r="H215" s="38">
        <v>325.0</v>
      </c>
      <c r="I215" s="39">
        <v>56.0</v>
      </c>
      <c r="J215" s="40">
        <v>41.0</v>
      </c>
      <c r="K215" s="56">
        <f t="shared" si="4"/>
        <v>0.4047619048</v>
      </c>
      <c r="L215" s="56">
        <f t="shared" si="5"/>
        <v>0.3970149254</v>
      </c>
      <c r="M215" s="56">
        <f t="shared" si="6"/>
        <v>0.1100993377</v>
      </c>
      <c r="N215" s="56">
        <f t="shared" si="7"/>
        <v>0.401816118</v>
      </c>
      <c r="O215" s="57">
        <f t="shared" si="8"/>
        <v>0.03394039735</v>
      </c>
      <c r="P215" s="140">
        <f t="shared" ref="P215:AD215" si="222">P$5*(POWER($L215,P$1)*POWER($M215,P$2)*POWER($N215,P$3)*POWER($O215,P$4))</f>
        <v>-0.00619</v>
      </c>
      <c r="Q215" s="140">
        <f t="shared" si="222"/>
        <v>0.00269486755</v>
      </c>
      <c r="R215" s="140">
        <f t="shared" si="222"/>
        <v>0.6629965948</v>
      </c>
      <c r="S215" s="140">
        <f t="shared" si="222"/>
        <v>0.02862582781</v>
      </c>
      <c r="T215" s="140">
        <f t="shared" si="222"/>
        <v>-0.2794985075</v>
      </c>
      <c r="U215" s="140">
        <f t="shared" si="222"/>
        <v>0.001635769813</v>
      </c>
      <c r="V215" s="140">
        <f t="shared" si="222"/>
        <v>0.03491276469</v>
      </c>
      <c r="W215" s="140">
        <f t="shared" si="222"/>
        <v>-0.03455162524</v>
      </c>
      <c r="X215" s="140">
        <f t="shared" si="222"/>
        <v>0.004895228005</v>
      </c>
      <c r="Y215" s="140">
        <f t="shared" si="222"/>
        <v>0.1650140381</v>
      </c>
      <c r="Z215" s="140">
        <f t="shared" si="222"/>
        <v>0.009709613202</v>
      </c>
      <c r="AA215" s="140">
        <f t="shared" si="222"/>
        <v>-0.04325425027</v>
      </c>
      <c r="AB215" s="140">
        <f t="shared" si="222"/>
        <v>-0.1518697003</v>
      </c>
      <c r="AC215" s="140">
        <f t="shared" si="222"/>
        <v>-0.2023823021</v>
      </c>
      <c r="AD215" s="140">
        <f t="shared" si="222"/>
        <v>0.2112119403</v>
      </c>
      <c r="AE215" s="141">
        <f t="shared" si="10"/>
        <v>0.4039502589</v>
      </c>
      <c r="AF215" s="142">
        <f t="shared" si="11"/>
        <v>0.4047619048</v>
      </c>
      <c r="AG215" s="142">
        <f t="shared" si="12"/>
        <v>0.0008116458745</v>
      </c>
      <c r="AH215" s="143">
        <f t="shared" si="13"/>
        <v>0.0000006587690256</v>
      </c>
      <c r="AI215" s="143">
        <f t="shared" si="14"/>
        <v>0.005474533378</v>
      </c>
    </row>
    <row r="216">
      <c r="A216" s="31">
        <v>84.0</v>
      </c>
      <c r="B216" s="32">
        <v>7652.0</v>
      </c>
      <c r="C216" s="33">
        <v>1185.0</v>
      </c>
      <c r="D216" s="55">
        <f t="shared" si="3"/>
        <v>955</v>
      </c>
      <c r="E216" s="35">
        <v>319.0</v>
      </c>
      <c r="F216" s="36">
        <v>137.0</v>
      </c>
      <c r="G216" s="37">
        <v>161.0</v>
      </c>
      <c r="H216" s="38">
        <v>261.0</v>
      </c>
      <c r="I216" s="39">
        <v>57.0</v>
      </c>
      <c r="J216" s="40">
        <v>20.0</v>
      </c>
      <c r="K216" s="56">
        <f t="shared" si="4"/>
        <v>0.590266876</v>
      </c>
      <c r="L216" s="56">
        <f t="shared" si="5"/>
        <v>0.5062893082</v>
      </c>
      <c r="M216" s="56">
        <f t="shared" si="6"/>
        <v>0.1358649789</v>
      </c>
      <c r="N216" s="56">
        <f t="shared" si="7"/>
        <v>0.5623036649</v>
      </c>
      <c r="O216" s="57">
        <f t="shared" si="8"/>
        <v>0.01687763713</v>
      </c>
      <c r="P216" s="140">
        <f t="shared" ref="P216:AD216" si="223">P$5*(POWER($L216,P$1)*POWER($M216,P$2)*POWER($N216,P$3)*POWER($O216,P$4))</f>
        <v>-0.00619</v>
      </c>
      <c r="Q216" s="140">
        <f t="shared" si="223"/>
        <v>0.001340084388</v>
      </c>
      <c r="R216" s="140">
        <f t="shared" si="223"/>
        <v>0.9278010471</v>
      </c>
      <c r="S216" s="140">
        <f t="shared" si="223"/>
        <v>0.03532489451</v>
      </c>
      <c r="T216" s="140">
        <f t="shared" si="223"/>
        <v>-0.356427673</v>
      </c>
      <c r="U216" s="140">
        <f t="shared" si="223"/>
        <v>0.0004044935819</v>
      </c>
      <c r="V216" s="140">
        <f t="shared" si="223"/>
        <v>0.02429531447</v>
      </c>
      <c r="W216" s="140">
        <f t="shared" si="223"/>
        <v>-0.06766367808</v>
      </c>
      <c r="X216" s="140">
        <f t="shared" si="223"/>
        <v>0.003003934555</v>
      </c>
      <c r="Y216" s="140">
        <f t="shared" si="223"/>
        <v>0.2849622109</v>
      </c>
      <c r="Z216" s="140">
        <f t="shared" si="223"/>
        <v>0.01478589329</v>
      </c>
      <c r="AA216" s="140">
        <f t="shared" si="223"/>
        <v>-0.0274293448</v>
      </c>
      <c r="AB216" s="140">
        <f t="shared" si="223"/>
        <v>-0.2710232935</v>
      </c>
      <c r="AC216" s="140">
        <f t="shared" si="223"/>
        <v>-0.318483746</v>
      </c>
      <c r="AD216" s="140">
        <f t="shared" si="223"/>
        <v>0.3434806772</v>
      </c>
      <c r="AE216" s="141">
        <f t="shared" si="10"/>
        <v>0.5881808147</v>
      </c>
      <c r="AF216" s="142">
        <f t="shared" si="11"/>
        <v>0.590266876</v>
      </c>
      <c r="AG216" s="142">
        <f t="shared" si="12"/>
        <v>0.002086061306</v>
      </c>
      <c r="AH216" s="143">
        <f t="shared" si="13"/>
        <v>0.000004351651771</v>
      </c>
      <c r="AI216" s="143">
        <f t="shared" si="14"/>
        <v>0.01243556879</v>
      </c>
    </row>
    <row r="217">
      <c r="A217" s="31">
        <v>454.0</v>
      </c>
      <c r="B217" s="32">
        <v>6469.0</v>
      </c>
      <c r="C217" s="33">
        <v>1718.0</v>
      </c>
      <c r="D217" s="55">
        <f t="shared" si="3"/>
        <v>1351</v>
      </c>
      <c r="E217" s="35">
        <v>351.0</v>
      </c>
      <c r="F217" s="36">
        <v>256.0</v>
      </c>
      <c r="G217" s="37">
        <v>186.0</v>
      </c>
      <c r="H217" s="38">
        <v>415.0</v>
      </c>
      <c r="I217" s="39">
        <v>90.0</v>
      </c>
      <c r="J217" s="40">
        <v>53.0</v>
      </c>
      <c r="K217" s="56">
        <f t="shared" si="4"/>
        <v>0.5151869159</v>
      </c>
      <c r="L217" s="56">
        <f t="shared" si="5"/>
        <v>0.3757575758</v>
      </c>
      <c r="M217" s="56">
        <f t="shared" si="6"/>
        <v>0.1082654249</v>
      </c>
      <c r="N217" s="56">
        <f t="shared" si="7"/>
        <v>0.4641006662</v>
      </c>
      <c r="O217" s="57">
        <f t="shared" si="8"/>
        <v>0.03084982538</v>
      </c>
      <c r="P217" s="140">
        <f t="shared" ref="P217:AD217" si="224">P$5*(POWER($L217,P$1)*POWER($M217,P$2)*POWER($N217,P$3)*POWER($O217,P$4))</f>
        <v>-0.00619</v>
      </c>
      <c r="Q217" s="140">
        <f t="shared" si="224"/>
        <v>0.002449476135</v>
      </c>
      <c r="R217" s="140">
        <f t="shared" si="224"/>
        <v>0.7657660992</v>
      </c>
      <c r="S217" s="140">
        <f t="shared" si="224"/>
        <v>0.02814901048</v>
      </c>
      <c r="T217" s="140">
        <f t="shared" si="224"/>
        <v>-0.2645333333</v>
      </c>
      <c r="U217" s="140">
        <f t="shared" si="224"/>
        <v>0.001351430651</v>
      </c>
      <c r="V217" s="140">
        <f t="shared" si="224"/>
        <v>0.03665260674</v>
      </c>
      <c r="W217" s="140">
        <f t="shared" si="224"/>
        <v>-0.04609333767</v>
      </c>
      <c r="X217" s="140">
        <f t="shared" si="224"/>
        <v>0.004375359984</v>
      </c>
      <c r="Y217" s="140">
        <f t="shared" si="224"/>
        <v>0.1874177882</v>
      </c>
      <c r="Z217" s="140">
        <f t="shared" si="224"/>
        <v>0.009388843187</v>
      </c>
      <c r="AA217" s="140">
        <f t="shared" si="224"/>
        <v>-0.03721049847</v>
      </c>
      <c r="AB217" s="140">
        <f t="shared" si="224"/>
        <v>-0.1660186528</v>
      </c>
      <c r="AC217" s="140">
        <f t="shared" si="224"/>
        <v>-0.1883555932</v>
      </c>
      <c r="AD217" s="140">
        <f t="shared" si="224"/>
        <v>0.1891996327</v>
      </c>
      <c r="AE217" s="141">
        <f t="shared" si="10"/>
        <v>0.5163488318</v>
      </c>
      <c r="AF217" s="142">
        <f t="shared" si="11"/>
        <v>0.5151869159</v>
      </c>
      <c r="AG217" s="142">
        <f t="shared" si="12"/>
        <v>-0.001161915898</v>
      </c>
      <c r="AH217" s="143">
        <f t="shared" si="13"/>
        <v>0.000001350048553</v>
      </c>
      <c r="AI217" s="143">
        <f t="shared" si="14"/>
        <v>0.001327503497</v>
      </c>
    </row>
    <row r="218">
      <c r="A218" s="31">
        <v>201.0</v>
      </c>
      <c r="B218" s="32">
        <v>2480.0</v>
      </c>
      <c r="C218" s="33">
        <v>2014.0</v>
      </c>
      <c r="D218" s="55">
        <f t="shared" si="3"/>
        <v>1592</v>
      </c>
      <c r="E218" s="35">
        <v>379.0</v>
      </c>
      <c r="F218" s="36">
        <v>332.0</v>
      </c>
      <c r="G218" s="37">
        <v>221.0</v>
      </c>
      <c r="H218" s="38">
        <v>523.0</v>
      </c>
      <c r="I218" s="39">
        <v>82.0</v>
      </c>
      <c r="J218" s="40">
        <v>55.0</v>
      </c>
      <c r="K218" s="56">
        <f t="shared" si="4"/>
        <v>0.468495935</v>
      </c>
      <c r="L218" s="56">
        <f t="shared" si="5"/>
        <v>0.3634868421</v>
      </c>
      <c r="M218" s="56">
        <f t="shared" si="6"/>
        <v>0.1097318769</v>
      </c>
      <c r="N218" s="56">
        <f t="shared" si="7"/>
        <v>0.4283919598</v>
      </c>
      <c r="O218" s="57">
        <f t="shared" si="8"/>
        <v>0.02730883813</v>
      </c>
      <c r="P218" s="140">
        <f t="shared" ref="P218:AD218" si="225">P$5*(POWER($L218,P$1)*POWER($M218,P$2)*POWER($N218,P$3)*POWER($O218,P$4))</f>
        <v>-0.00619</v>
      </c>
      <c r="Q218" s="140">
        <f t="shared" si="225"/>
        <v>0.002168321748</v>
      </c>
      <c r="R218" s="140">
        <f t="shared" si="225"/>
        <v>0.7068467337</v>
      </c>
      <c r="S218" s="140">
        <f t="shared" si="225"/>
        <v>0.02853028798</v>
      </c>
      <c r="T218" s="140">
        <f t="shared" si="225"/>
        <v>-0.2558947368</v>
      </c>
      <c r="U218" s="140">
        <f t="shared" si="225"/>
        <v>0.001058997149</v>
      </c>
      <c r="V218" s="140">
        <f t="shared" si="225"/>
        <v>0.02994914992</v>
      </c>
      <c r="W218" s="140">
        <f t="shared" si="225"/>
        <v>-0.03927320964</v>
      </c>
      <c r="X218" s="140">
        <f t="shared" si="225"/>
        <v>0.003925611583</v>
      </c>
      <c r="Y218" s="140">
        <f t="shared" si="225"/>
        <v>0.1753407866</v>
      </c>
      <c r="Z218" s="140">
        <f t="shared" si="225"/>
        <v>0.009644908925</v>
      </c>
      <c r="AA218" s="140">
        <f t="shared" si="225"/>
        <v>-0.0318637547</v>
      </c>
      <c r="AB218" s="140">
        <f t="shared" si="225"/>
        <v>-0.1482405283</v>
      </c>
      <c r="AC218" s="140">
        <f t="shared" si="225"/>
        <v>-0.1846726124</v>
      </c>
      <c r="AD218" s="140">
        <f t="shared" si="225"/>
        <v>0.1770443971</v>
      </c>
      <c r="AE218" s="141">
        <f t="shared" si="10"/>
        <v>0.4683743527</v>
      </c>
      <c r="AF218" s="142">
        <f t="shared" si="11"/>
        <v>0.468495935</v>
      </c>
      <c r="AG218" s="142">
        <f t="shared" si="12"/>
        <v>0.0001215822271</v>
      </c>
      <c r="AH218" s="143">
        <f t="shared" si="13"/>
        <v>0.00000001478223794</v>
      </c>
      <c r="AI218" s="143">
        <f t="shared" si="14"/>
        <v>0.0001051867572</v>
      </c>
    </row>
    <row r="219">
      <c r="A219" s="31">
        <v>1095.0</v>
      </c>
      <c r="B219" s="32">
        <v>5651.0</v>
      </c>
      <c r="C219" s="33">
        <v>332.0</v>
      </c>
      <c r="D219" s="55">
        <f t="shared" si="3"/>
        <v>274</v>
      </c>
      <c r="E219" s="35">
        <v>77.0</v>
      </c>
      <c r="F219" s="36">
        <v>44.0</v>
      </c>
      <c r="G219" s="37">
        <v>57.0</v>
      </c>
      <c r="H219" s="38">
        <v>66.0</v>
      </c>
      <c r="I219" s="39">
        <v>22.0</v>
      </c>
      <c r="J219" s="40">
        <v>8.0</v>
      </c>
      <c r="K219" s="56">
        <f t="shared" si="4"/>
        <v>0.6</v>
      </c>
      <c r="L219" s="56">
        <f t="shared" si="5"/>
        <v>0.5229357798</v>
      </c>
      <c r="M219" s="56">
        <f t="shared" si="6"/>
        <v>0.171686747</v>
      </c>
      <c r="N219" s="56">
        <f t="shared" si="7"/>
        <v>0.5693430657</v>
      </c>
      <c r="O219" s="57">
        <f t="shared" si="8"/>
        <v>0.02409638554</v>
      </c>
      <c r="P219" s="140">
        <f t="shared" ref="P219:AD219" si="226">P$5*(POWER($L219,P$1)*POWER($M219,P$2)*POWER($N219,P$3)*POWER($O219,P$4))</f>
        <v>-0.00619</v>
      </c>
      <c r="Q219" s="140">
        <f t="shared" si="226"/>
        <v>0.001913253012</v>
      </c>
      <c r="R219" s="140">
        <f t="shared" si="226"/>
        <v>0.9394160584</v>
      </c>
      <c r="S219" s="140">
        <f t="shared" si="226"/>
        <v>0.04463855422</v>
      </c>
      <c r="T219" s="140">
        <f t="shared" si="226"/>
        <v>-0.368146789</v>
      </c>
      <c r="U219" s="140">
        <f t="shared" si="226"/>
        <v>0.0008245028306</v>
      </c>
      <c r="V219" s="140">
        <f t="shared" si="226"/>
        <v>0.03512092164</v>
      </c>
      <c r="W219" s="140">
        <f t="shared" si="226"/>
        <v>-0.06936842666</v>
      </c>
      <c r="X219" s="140">
        <f t="shared" si="226"/>
        <v>0.005419509363</v>
      </c>
      <c r="Y219" s="140">
        <f t="shared" si="226"/>
        <v>0.3646024976</v>
      </c>
      <c r="Z219" s="140">
        <f t="shared" si="226"/>
        <v>0.02361054761</v>
      </c>
      <c r="AA219" s="140">
        <f t="shared" si="226"/>
        <v>-0.04044876755</v>
      </c>
      <c r="AB219" s="140">
        <f t="shared" si="226"/>
        <v>-0.2834388268</v>
      </c>
      <c r="AC219" s="140">
        <f t="shared" si="226"/>
        <v>-0.4156866917</v>
      </c>
      <c r="AD219" s="140">
        <f t="shared" si="226"/>
        <v>0.3664388519</v>
      </c>
      <c r="AE219" s="141">
        <f t="shared" si="10"/>
        <v>0.5987051949</v>
      </c>
      <c r="AF219" s="142">
        <f t="shared" si="11"/>
        <v>0.6</v>
      </c>
      <c r="AG219" s="142">
        <f t="shared" si="12"/>
        <v>0.001294805078</v>
      </c>
      <c r="AH219" s="143">
        <f t="shared" si="13"/>
        <v>0.000001676520191</v>
      </c>
      <c r="AI219" s="143">
        <f t="shared" si="14"/>
        <v>0.01470107884</v>
      </c>
    </row>
    <row r="220">
      <c r="A220" s="31">
        <v>96.0</v>
      </c>
      <c r="B220" s="32">
        <v>2390.0</v>
      </c>
      <c r="C220" s="33">
        <v>1682.0</v>
      </c>
      <c r="D220" s="55">
        <f t="shared" si="3"/>
        <v>1240</v>
      </c>
      <c r="E220" s="35">
        <v>288.0</v>
      </c>
      <c r="F220" s="36">
        <v>279.0</v>
      </c>
      <c r="G220" s="37">
        <v>160.0</v>
      </c>
      <c r="H220" s="38">
        <v>382.0</v>
      </c>
      <c r="I220" s="39">
        <v>67.0</v>
      </c>
      <c r="J220" s="40">
        <v>64.0</v>
      </c>
      <c r="K220" s="56">
        <f t="shared" si="4"/>
        <v>0.4816824966</v>
      </c>
      <c r="L220" s="56">
        <f t="shared" si="5"/>
        <v>0.3180914513</v>
      </c>
      <c r="M220" s="56">
        <f t="shared" si="6"/>
        <v>0.09512485137</v>
      </c>
      <c r="N220" s="56">
        <f t="shared" si="7"/>
        <v>0.4153225806</v>
      </c>
      <c r="O220" s="57">
        <f t="shared" si="8"/>
        <v>0.03804994055</v>
      </c>
      <c r="P220" s="140">
        <f t="shared" ref="P220:AD220" si="227">P$5*(POWER($L220,P$1)*POWER($M220,P$2)*POWER($N220,P$3)*POWER($O220,P$4))</f>
        <v>-0.00619</v>
      </c>
      <c r="Q220" s="140">
        <f t="shared" si="227"/>
        <v>0.003021165279</v>
      </c>
      <c r="R220" s="140">
        <f t="shared" si="227"/>
        <v>0.6852822581</v>
      </c>
      <c r="S220" s="140">
        <f t="shared" si="227"/>
        <v>0.02473246136</v>
      </c>
      <c r="T220" s="140">
        <f t="shared" si="227"/>
        <v>-0.2239363817</v>
      </c>
      <c r="U220" s="140">
        <f t="shared" si="227"/>
        <v>0.002055873125</v>
      </c>
      <c r="V220" s="140">
        <f t="shared" si="227"/>
        <v>0.04045567872</v>
      </c>
      <c r="W220" s="140">
        <f t="shared" si="227"/>
        <v>-0.03691346904</v>
      </c>
      <c r="X220" s="140">
        <f t="shared" si="227"/>
        <v>0.00474153837</v>
      </c>
      <c r="Y220" s="140">
        <f t="shared" si="227"/>
        <v>0.1473629704</v>
      </c>
      <c r="Z220" s="140">
        <f t="shared" si="227"/>
        <v>0.007248038615</v>
      </c>
      <c r="AA220" s="140">
        <f t="shared" si="227"/>
        <v>-0.0388517882</v>
      </c>
      <c r="AB220" s="140">
        <f t="shared" si="227"/>
        <v>-0.1257692554</v>
      </c>
      <c r="AC220" s="140">
        <f t="shared" si="227"/>
        <v>-0.1400964014</v>
      </c>
      <c r="AD220" s="140">
        <f t="shared" si="227"/>
        <v>0.1355841097</v>
      </c>
      <c r="AE220" s="141">
        <f t="shared" si="10"/>
        <v>0.4787267978</v>
      </c>
      <c r="AF220" s="142">
        <f t="shared" si="11"/>
        <v>0.4816824966</v>
      </c>
      <c r="AG220" s="142">
        <f t="shared" si="12"/>
        <v>0.002955698833</v>
      </c>
      <c r="AH220" s="143">
        <f t="shared" si="13"/>
        <v>0.000008736155593</v>
      </c>
      <c r="AI220" s="143">
        <f t="shared" si="14"/>
        <v>0.000008587842645</v>
      </c>
    </row>
    <row r="221">
      <c r="A221" s="31">
        <v>852.0</v>
      </c>
      <c r="B221" s="32">
        <v>4306.0</v>
      </c>
      <c r="C221" s="33">
        <v>1898.0</v>
      </c>
      <c r="D221" s="55">
        <f t="shared" si="3"/>
        <v>1280</v>
      </c>
      <c r="E221" s="35">
        <v>133.0</v>
      </c>
      <c r="F221" s="36">
        <v>326.0</v>
      </c>
      <c r="G221" s="37">
        <v>113.0</v>
      </c>
      <c r="H221" s="38">
        <v>558.0</v>
      </c>
      <c r="I221" s="39">
        <v>46.0</v>
      </c>
      <c r="J221" s="40">
        <v>104.0</v>
      </c>
      <c r="K221" s="56">
        <f t="shared" si="4"/>
        <v>0.2428765265</v>
      </c>
      <c r="L221" s="56">
        <f t="shared" si="5"/>
        <v>0.2081031308</v>
      </c>
      <c r="M221" s="56">
        <f t="shared" si="6"/>
        <v>0.05953635406</v>
      </c>
      <c r="N221" s="56">
        <f t="shared" si="7"/>
        <v>0.228125</v>
      </c>
      <c r="O221" s="57">
        <f t="shared" si="8"/>
        <v>0.05479452055</v>
      </c>
      <c r="P221" s="140">
        <f t="shared" ref="P221:AD221" si="228">P$5*(POWER($L221,P$1)*POWER($M221,P$2)*POWER($N221,P$3)*POWER($O221,P$4))</f>
        <v>-0.00619</v>
      </c>
      <c r="Q221" s="140">
        <f t="shared" si="228"/>
        <v>0.004350684932</v>
      </c>
      <c r="R221" s="140">
        <f t="shared" si="228"/>
        <v>0.37640625</v>
      </c>
      <c r="S221" s="140">
        <f t="shared" si="228"/>
        <v>0.01547945205</v>
      </c>
      <c r="T221" s="140">
        <f t="shared" si="228"/>
        <v>-0.1465046041</v>
      </c>
      <c r="U221" s="140">
        <f t="shared" si="228"/>
        <v>0.004263464065</v>
      </c>
      <c r="V221" s="140">
        <f t="shared" si="228"/>
        <v>0.032</v>
      </c>
      <c r="W221" s="140">
        <f t="shared" si="228"/>
        <v>-0.01113677734</v>
      </c>
      <c r="X221" s="140">
        <f t="shared" si="228"/>
        <v>0.004273568428</v>
      </c>
      <c r="Y221" s="140">
        <f t="shared" si="228"/>
        <v>0.05065985577</v>
      </c>
      <c r="Z221" s="140">
        <f t="shared" si="228"/>
        <v>0.002839206541</v>
      </c>
      <c r="AA221" s="140">
        <f t="shared" si="228"/>
        <v>-0.03660334519</v>
      </c>
      <c r="AB221" s="140">
        <f t="shared" si="228"/>
        <v>-0.04519479742</v>
      </c>
      <c r="AC221" s="140">
        <f t="shared" si="228"/>
        <v>-0.05736431875</v>
      </c>
      <c r="AD221" s="140">
        <f t="shared" si="228"/>
        <v>0.05803126346</v>
      </c>
      <c r="AE221" s="141">
        <f t="shared" si="10"/>
        <v>0.2453099025</v>
      </c>
      <c r="AF221" s="142">
        <f t="shared" si="11"/>
        <v>0.2428765265</v>
      </c>
      <c r="AG221" s="142">
        <f t="shared" si="12"/>
        <v>-0.002433376038</v>
      </c>
      <c r="AH221" s="143">
        <f t="shared" si="13"/>
        <v>0.00000592131894</v>
      </c>
      <c r="AI221" s="143">
        <f t="shared" si="14"/>
        <v>0.05563723642</v>
      </c>
    </row>
    <row r="222">
      <c r="A222" s="31">
        <v>194.0</v>
      </c>
      <c r="B222" s="32">
        <v>1394.0</v>
      </c>
      <c r="C222" s="33">
        <v>1498.0</v>
      </c>
      <c r="D222" s="55">
        <f t="shared" si="3"/>
        <v>1263</v>
      </c>
      <c r="E222" s="35">
        <v>382.0</v>
      </c>
      <c r="F222" s="36">
        <v>167.0</v>
      </c>
      <c r="G222" s="37">
        <v>247.0</v>
      </c>
      <c r="H222" s="38">
        <v>355.0</v>
      </c>
      <c r="I222" s="39">
        <v>87.0</v>
      </c>
      <c r="J222" s="40">
        <v>25.0</v>
      </c>
      <c r="K222" s="56">
        <f t="shared" si="4"/>
        <v>0.5691747573</v>
      </c>
      <c r="L222" s="56">
        <f t="shared" si="5"/>
        <v>0.562642369</v>
      </c>
      <c r="M222" s="56">
        <f t="shared" si="6"/>
        <v>0.1648865154</v>
      </c>
      <c r="N222" s="56">
        <f t="shared" si="7"/>
        <v>0.5669041964</v>
      </c>
      <c r="O222" s="57">
        <f t="shared" si="8"/>
        <v>0.01668891856</v>
      </c>
      <c r="P222" s="140">
        <f t="shared" ref="P222:AD222" si="229">P$5*(POWER($L222,P$1)*POWER($M222,P$2)*POWER($N222,P$3)*POWER($O222,P$4))</f>
        <v>-0.00619</v>
      </c>
      <c r="Q222" s="140">
        <f t="shared" si="229"/>
        <v>0.001325100134</v>
      </c>
      <c r="R222" s="140">
        <f t="shared" si="229"/>
        <v>0.935391924</v>
      </c>
      <c r="S222" s="140">
        <f t="shared" si="229"/>
        <v>0.04287049399</v>
      </c>
      <c r="T222" s="140">
        <f t="shared" si="229"/>
        <v>-0.3961002278</v>
      </c>
      <c r="U222" s="140">
        <f t="shared" si="229"/>
        <v>0.0003954984037</v>
      </c>
      <c r="V222" s="140">
        <f t="shared" si="229"/>
        <v>0.02422020599</v>
      </c>
      <c r="W222" s="140">
        <f t="shared" si="229"/>
        <v>-0.06877539872</v>
      </c>
      <c r="X222" s="140">
        <f t="shared" si="229"/>
        <v>0.00360482869</v>
      </c>
      <c r="Y222" s="140">
        <f t="shared" si="229"/>
        <v>0.3486612184</v>
      </c>
      <c r="Z222" s="140">
        <f t="shared" si="229"/>
        <v>0.02177723792</v>
      </c>
      <c r="AA222" s="140">
        <f t="shared" si="229"/>
        <v>-0.03014155548</v>
      </c>
      <c r="AB222" s="140">
        <f t="shared" si="229"/>
        <v>-0.3036540327</v>
      </c>
      <c r="AC222" s="140">
        <f t="shared" si="229"/>
        <v>-0.4295350064</v>
      </c>
      <c r="AD222" s="140">
        <f t="shared" si="229"/>
        <v>0.4241990235</v>
      </c>
      <c r="AE222" s="141">
        <f t="shared" si="10"/>
        <v>0.5680493099</v>
      </c>
      <c r="AF222" s="142">
        <f t="shared" si="11"/>
        <v>0.5691747573</v>
      </c>
      <c r="AG222" s="142">
        <f t="shared" si="12"/>
        <v>0.001125447428</v>
      </c>
      <c r="AH222" s="143">
        <f t="shared" si="13"/>
        <v>0.000001266631914</v>
      </c>
      <c r="AI222" s="143">
        <f t="shared" si="14"/>
        <v>0.00817627603</v>
      </c>
    </row>
    <row r="223">
      <c r="A223" s="31">
        <v>924.0</v>
      </c>
      <c r="B223" s="32">
        <v>1718.0</v>
      </c>
      <c r="C223" s="33">
        <v>1604.0</v>
      </c>
      <c r="D223" s="55">
        <f t="shared" si="3"/>
        <v>1426</v>
      </c>
      <c r="E223" s="35">
        <v>357.0</v>
      </c>
      <c r="F223" s="36">
        <v>100.0</v>
      </c>
      <c r="G223" s="37">
        <v>383.0</v>
      </c>
      <c r="H223" s="38">
        <v>542.0</v>
      </c>
      <c r="I223" s="39">
        <v>42.0</v>
      </c>
      <c r="J223" s="40">
        <v>2.0</v>
      </c>
      <c r="K223" s="56">
        <f t="shared" si="4"/>
        <v>0.4240170032</v>
      </c>
      <c r="L223" s="56">
        <f t="shared" si="5"/>
        <v>0.7896907216</v>
      </c>
      <c r="M223" s="56">
        <f t="shared" si="6"/>
        <v>0.2387780549</v>
      </c>
      <c r="N223" s="56">
        <f t="shared" si="7"/>
        <v>0.5483870968</v>
      </c>
      <c r="O223" s="57">
        <f t="shared" si="8"/>
        <v>0.001246882793</v>
      </c>
      <c r="P223" s="140">
        <f t="shared" ref="P223:AD223" si="230">P$5*(POWER($L223,P$1)*POWER($M223,P$2)*POWER($N223,P$3)*POWER($O223,P$4))</f>
        <v>-0.00619</v>
      </c>
      <c r="Q223" s="140">
        <f t="shared" si="230"/>
        <v>0.00009900249377</v>
      </c>
      <c r="R223" s="140">
        <f t="shared" si="230"/>
        <v>0.9048387097</v>
      </c>
      <c r="S223" s="140">
        <f t="shared" si="230"/>
        <v>0.06208229426</v>
      </c>
      <c r="T223" s="140">
        <f t="shared" si="230"/>
        <v>-0.555942268</v>
      </c>
      <c r="U223" s="140">
        <f t="shared" si="230"/>
        <v>0.000002207697713</v>
      </c>
      <c r="V223" s="140">
        <f t="shared" si="230"/>
        <v>0.001750462553</v>
      </c>
      <c r="W223" s="140">
        <f t="shared" si="230"/>
        <v>-0.06435587929</v>
      </c>
      <c r="X223" s="140">
        <f t="shared" si="230"/>
        <v>0.0003900240048</v>
      </c>
      <c r="Y223" s="140">
        <f t="shared" si="230"/>
        <v>0.48841666</v>
      </c>
      <c r="Z223" s="140">
        <f t="shared" si="230"/>
        <v>0.04566898255</v>
      </c>
      <c r="AA223" s="140">
        <f t="shared" si="230"/>
        <v>-0.00316073219</v>
      </c>
      <c r="AB223" s="140">
        <f t="shared" si="230"/>
        <v>-0.4122695045</v>
      </c>
      <c r="AC223" s="140">
        <f t="shared" si="230"/>
        <v>-0.8730365709</v>
      </c>
      <c r="AD223" s="140">
        <f t="shared" si="230"/>
        <v>0.8356393241</v>
      </c>
      <c r="AE223" s="141">
        <f t="shared" si="10"/>
        <v>0.4239327123</v>
      </c>
      <c r="AF223" s="142">
        <f t="shared" si="11"/>
        <v>0.4240170032</v>
      </c>
      <c r="AG223" s="142">
        <f t="shared" si="12"/>
        <v>0.00008429089264</v>
      </c>
      <c r="AH223" s="143">
        <f t="shared" si="13"/>
        <v>0.000000007104954582</v>
      </c>
      <c r="AI223" s="143">
        <f t="shared" si="14"/>
        <v>0.002995919273</v>
      </c>
    </row>
    <row r="224">
      <c r="A224" s="31">
        <v>343.0</v>
      </c>
      <c r="B224" s="32">
        <v>6672.0</v>
      </c>
      <c r="C224" s="33">
        <v>1026.0</v>
      </c>
      <c r="D224" s="55">
        <f t="shared" si="3"/>
        <v>804</v>
      </c>
      <c r="E224" s="35">
        <v>197.0</v>
      </c>
      <c r="F224" s="36">
        <v>126.0</v>
      </c>
      <c r="G224" s="37">
        <v>118.0</v>
      </c>
      <c r="H224" s="38">
        <v>304.0</v>
      </c>
      <c r="I224" s="39">
        <v>39.0</v>
      </c>
      <c r="J224" s="40">
        <v>20.0</v>
      </c>
      <c r="K224" s="56">
        <f t="shared" si="4"/>
        <v>0.437037037</v>
      </c>
      <c r="L224" s="56">
        <f t="shared" si="5"/>
        <v>0.446969697</v>
      </c>
      <c r="M224" s="56">
        <f t="shared" si="6"/>
        <v>0.1150097466</v>
      </c>
      <c r="N224" s="56">
        <f t="shared" si="7"/>
        <v>0.4402985075</v>
      </c>
      <c r="O224" s="57">
        <f t="shared" si="8"/>
        <v>0.01949317739</v>
      </c>
      <c r="P224" s="140">
        <f t="shared" ref="P224:AD224" si="231">P$5*(POWER($L224,P$1)*POWER($M224,P$2)*POWER($N224,P$3)*POWER($O224,P$4))</f>
        <v>-0.00619</v>
      </c>
      <c r="Q224" s="140">
        <f t="shared" si="231"/>
        <v>0.001547758285</v>
      </c>
      <c r="R224" s="140">
        <f t="shared" si="231"/>
        <v>0.7264925373</v>
      </c>
      <c r="S224" s="140">
        <f t="shared" si="231"/>
        <v>0.02990253411</v>
      </c>
      <c r="T224" s="140">
        <f t="shared" si="231"/>
        <v>-0.3146666667</v>
      </c>
      <c r="U224" s="140">
        <f t="shared" si="231"/>
        <v>0.0005395772298</v>
      </c>
      <c r="V224" s="140">
        <f t="shared" si="231"/>
        <v>0.02197201129</v>
      </c>
      <c r="W224" s="140">
        <f t="shared" si="231"/>
        <v>-0.04148663399</v>
      </c>
      <c r="X224" s="140">
        <f t="shared" si="231"/>
        <v>0.002936896063</v>
      </c>
      <c r="Y224" s="140">
        <f t="shared" si="231"/>
        <v>0.1888820517</v>
      </c>
      <c r="Z224" s="140">
        <f t="shared" si="231"/>
        <v>0.01059502069</v>
      </c>
      <c r="AA224" s="140">
        <f t="shared" si="231"/>
        <v>-0.02796827928</v>
      </c>
      <c r="AB224" s="140">
        <f t="shared" si="231"/>
        <v>-0.1873536861</v>
      </c>
      <c r="AC224" s="140">
        <f t="shared" si="231"/>
        <v>-0.2380091854</v>
      </c>
      <c r="AD224" s="140">
        <f t="shared" si="231"/>
        <v>0.2677077594</v>
      </c>
      <c r="AE224" s="141">
        <f t="shared" si="10"/>
        <v>0.4349016946</v>
      </c>
      <c r="AF224" s="142">
        <f t="shared" si="11"/>
        <v>0.437037037</v>
      </c>
      <c r="AG224" s="142">
        <f t="shared" si="12"/>
        <v>0.002135342394</v>
      </c>
      <c r="AH224" s="143">
        <f t="shared" si="13"/>
        <v>0.000004559687138</v>
      </c>
      <c r="AI224" s="143">
        <f t="shared" si="14"/>
        <v>0.001740137676</v>
      </c>
    </row>
    <row r="225">
      <c r="A225" s="31">
        <v>915.0</v>
      </c>
      <c r="B225" s="32" t="s">
        <v>102</v>
      </c>
      <c r="C225" s="33">
        <v>866.0</v>
      </c>
      <c r="D225" s="55">
        <f t="shared" si="3"/>
        <v>666</v>
      </c>
      <c r="E225" s="35">
        <v>123.0</v>
      </c>
      <c r="F225" s="36">
        <v>119.0</v>
      </c>
      <c r="G225" s="37">
        <v>107.0</v>
      </c>
      <c r="H225" s="38">
        <v>243.0</v>
      </c>
      <c r="I225" s="39">
        <v>43.0</v>
      </c>
      <c r="J225" s="40">
        <v>31.0</v>
      </c>
      <c r="K225" s="56">
        <f t="shared" si="4"/>
        <v>0.4058679707</v>
      </c>
      <c r="L225" s="56">
        <f t="shared" si="5"/>
        <v>0.4163424125</v>
      </c>
      <c r="M225" s="56">
        <f t="shared" si="6"/>
        <v>0.123556582</v>
      </c>
      <c r="N225" s="56">
        <f t="shared" si="7"/>
        <v>0.4099099099</v>
      </c>
      <c r="O225" s="57">
        <f t="shared" si="8"/>
        <v>0.03579676674</v>
      </c>
      <c r="P225" s="140">
        <f t="shared" ref="P225:AD225" si="232">P$5*(POWER($L225,P$1)*POWER($M225,P$2)*POWER($N225,P$3)*POWER($O225,P$4))</f>
        <v>-0.00619</v>
      </c>
      <c r="Q225" s="140">
        <f t="shared" si="232"/>
        <v>0.002842263279</v>
      </c>
      <c r="R225" s="140">
        <f t="shared" si="232"/>
        <v>0.6763513514</v>
      </c>
      <c r="S225" s="140">
        <f t="shared" si="232"/>
        <v>0.03212471132</v>
      </c>
      <c r="T225" s="140">
        <f t="shared" si="232"/>
        <v>-0.2931050584</v>
      </c>
      <c r="U225" s="140">
        <f t="shared" si="232"/>
        <v>0.001819600083</v>
      </c>
      <c r="V225" s="140">
        <f t="shared" si="232"/>
        <v>0.03756403054</v>
      </c>
      <c r="W225" s="140">
        <f t="shared" si="232"/>
        <v>-0.03595759273</v>
      </c>
      <c r="X225" s="140">
        <f t="shared" si="232"/>
        <v>0.00579403325</v>
      </c>
      <c r="Y225" s="140">
        <f t="shared" si="232"/>
        <v>0.1889135614</v>
      </c>
      <c r="Z225" s="140">
        <f t="shared" si="232"/>
        <v>0.01222824939</v>
      </c>
      <c r="AA225" s="140">
        <f t="shared" si="232"/>
        <v>-0.04784091624</v>
      </c>
      <c r="AB225" s="140">
        <f t="shared" si="232"/>
        <v>-0.1624710625</v>
      </c>
      <c r="AC225" s="140">
        <f t="shared" si="232"/>
        <v>-0.2381757443</v>
      </c>
      <c r="AD225" s="140">
        <f t="shared" si="232"/>
        <v>0.2322769459</v>
      </c>
      <c r="AE225" s="141">
        <f t="shared" si="10"/>
        <v>0.4061743724</v>
      </c>
      <c r="AF225" s="142">
        <f t="shared" si="11"/>
        <v>0.4058679707</v>
      </c>
      <c r="AG225" s="142">
        <f t="shared" si="12"/>
        <v>-0.0003064017034</v>
      </c>
      <c r="AH225" s="143">
        <f t="shared" si="13"/>
        <v>0.00000009388200384</v>
      </c>
      <c r="AI225" s="143">
        <f t="shared" si="14"/>
        <v>0.00531208093</v>
      </c>
    </row>
    <row r="226">
      <c r="A226" s="31">
        <v>450.0</v>
      </c>
      <c r="B226" s="32" t="s">
        <v>103</v>
      </c>
      <c r="C226" s="33">
        <v>802.0</v>
      </c>
      <c r="D226" s="55">
        <f t="shared" si="3"/>
        <v>692</v>
      </c>
      <c r="E226" s="35">
        <v>243.0</v>
      </c>
      <c r="F226" s="36">
        <v>60.0</v>
      </c>
      <c r="G226" s="37">
        <v>151.0</v>
      </c>
      <c r="H226" s="38">
        <v>152.0</v>
      </c>
      <c r="I226" s="39">
        <v>73.0</v>
      </c>
      <c r="J226" s="40">
        <v>13.0</v>
      </c>
      <c r="K226" s="56">
        <f t="shared" si="4"/>
        <v>0.6752136752</v>
      </c>
      <c r="L226" s="56">
        <f t="shared" si="5"/>
        <v>0.6741071429</v>
      </c>
      <c r="M226" s="56">
        <f t="shared" si="6"/>
        <v>0.1882793017</v>
      </c>
      <c r="N226" s="56">
        <f t="shared" si="7"/>
        <v>0.6748554913</v>
      </c>
      <c r="O226" s="57">
        <f t="shared" si="8"/>
        <v>0.01620947631</v>
      </c>
      <c r="P226" s="140">
        <f t="shared" ref="P226:AD226" si="233">P$5*(POWER($L226,P$1)*POWER($M226,P$2)*POWER($N226,P$3)*POWER($O226,P$4))</f>
        <v>-0.00619</v>
      </c>
      <c r="Q226" s="140">
        <f t="shared" si="233"/>
        <v>0.001287032419</v>
      </c>
      <c r="R226" s="140">
        <f t="shared" si="233"/>
        <v>1.113511561</v>
      </c>
      <c r="S226" s="140">
        <f t="shared" si="233"/>
        <v>0.04895261845</v>
      </c>
      <c r="T226" s="140">
        <f t="shared" si="233"/>
        <v>-0.4745714286</v>
      </c>
      <c r="U226" s="140">
        <f t="shared" si="233"/>
        <v>0.0003731009136</v>
      </c>
      <c r="V226" s="140">
        <f t="shared" si="233"/>
        <v>0.02800397849</v>
      </c>
      <c r="W226" s="140">
        <f t="shared" si="233"/>
        <v>-0.09746200591</v>
      </c>
      <c r="X226" s="140">
        <f t="shared" si="233"/>
        <v>0.003998000634</v>
      </c>
      <c r="Y226" s="140">
        <f t="shared" si="233"/>
        <v>0.4739387262</v>
      </c>
      <c r="Z226" s="140">
        <f t="shared" si="233"/>
        <v>0.02839472547</v>
      </c>
      <c r="AA226" s="140">
        <f t="shared" si="233"/>
        <v>-0.03507542528</v>
      </c>
      <c r="AB226" s="140">
        <f t="shared" si="233"/>
        <v>-0.4330885116</v>
      </c>
      <c r="AC226" s="140">
        <f t="shared" si="233"/>
        <v>-0.5876415546</v>
      </c>
      <c r="AD226" s="140">
        <f t="shared" si="233"/>
        <v>0.6089233897</v>
      </c>
      <c r="AE226" s="141">
        <f t="shared" si="10"/>
        <v>0.673354207</v>
      </c>
      <c r="AF226" s="142">
        <f t="shared" si="11"/>
        <v>0.6752136752</v>
      </c>
      <c r="AG226" s="142">
        <f t="shared" si="12"/>
        <v>0.001859468226</v>
      </c>
      <c r="AH226" s="143">
        <f t="shared" si="13"/>
        <v>0.000003457622084</v>
      </c>
      <c r="AI226" s="143">
        <f t="shared" si="14"/>
        <v>0.03859719199</v>
      </c>
    </row>
    <row r="227">
      <c r="A227" s="31">
        <v>767.0</v>
      </c>
      <c r="B227" s="32" t="s">
        <v>104</v>
      </c>
      <c r="C227" s="33">
        <v>1452.0</v>
      </c>
      <c r="D227" s="55">
        <f t="shared" si="3"/>
        <v>1167</v>
      </c>
      <c r="E227" s="35">
        <v>376.0</v>
      </c>
      <c r="F227" s="36">
        <v>114.0</v>
      </c>
      <c r="G227" s="37">
        <v>211.0</v>
      </c>
      <c r="H227" s="38">
        <v>289.0</v>
      </c>
      <c r="I227" s="39">
        <v>143.0</v>
      </c>
      <c r="J227" s="40">
        <v>34.0</v>
      </c>
      <c r="K227" s="56">
        <f t="shared" si="4"/>
        <v>0.6423267327</v>
      </c>
      <c r="L227" s="56">
        <f t="shared" si="5"/>
        <v>0.5877437326</v>
      </c>
      <c r="M227" s="56">
        <f t="shared" si="6"/>
        <v>0.1453168044</v>
      </c>
      <c r="N227" s="56">
        <f t="shared" si="7"/>
        <v>0.6255355613</v>
      </c>
      <c r="O227" s="57">
        <f t="shared" si="8"/>
        <v>0.02341597796</v>
      </c>
      <c r="P227" s="140">
        <f t="shared" ref="P227:AD227" si="234">P$5*(POWER($L227,P$1)*POWER($M227,P$2)*POWER($N227,P$3)*POWER($O227,P$4))</f>
        <v>-0.00619</v>
      </c>
      <c r="Q227" s="140">
        <f t="shared" si="234"/>
        <v>0.00185922865</v>
      </c>
      <c r="R227" s="140">
        <f t="shared" si="234"/>
        <v>1.032133676</v>
      </c>
      <c r="S227" s="140">
        <f t="shared" si="234"/>
        <v>0.03778236915</v>
      </c>
      <c r="T227" s="140">
        <f t="shared" si="234"/>
        <v>-0.4137715877</v>
      </c>
      <c r="U227" s="140">
        <f t="shared" si="234"/>
        <v>0.0007785973939</v>
      </c>
      <c r="V227" s="140">
        <f t="shared" si="234"/>
        <v>0.03749766891</v>
      </c>
      <c r="W227" s="140">
        <f t="shared" si="234"/>
        <v>-0.08373707402</v>
      </c>
      <c r="X227" s="140">
        <f t="shared" si="234"/>
        <v>0.004457582967</v>
      </c>
      <c r="Y227" s="140">
        <f t="shared" si="234"/>
        <v>0.3390600914</v>
      </c>
      <c r="Z227" s="140">
        <f t="shared" si="234"/>
        <v>0.01691469589</v>
      </c>
      <c r="AA227" s="140">
        <f t="shared" si="234"/>
        <v>-0.04417792767</v>
      </c>
      <c r="AB227" s="140">
        <f t="shared" si="234"/>
        <v>-0.3500071846</v>
      </c>
      <c r="AC227" s="140">
        <f t="shared" si="234"/>
        <v>-0.39544386</v>
      </c>
      <c r="AD227" s="140">
        <f t="shared" si="234"/>
        <v>0.4628932116</v>
      </c>
      <c r="AE227" s="141">
        <f t="shared" si="10"/>
        <v>0.6400494881</v>
      </c>
      <c r="AF227" s="142">
        <f t="shared" si="11"/>
        <v>0.6423267327</v>
      </c>
      <c r="AG227" s="142">
        <f t="shared" si="12"/>
        <v>0.002277244593</v>
      </c>
      <c r="AH227" s="143">
        <f t="shared" si="13"/>
        <v>0.000005185842936</v>
      </c>
      <c r="AI227" s="143">
        <f t="shared" si="14"/>
        <v>0.02675669497</v>
      </c>
    </row>
    <row r="228">
      <c r="A228" s="31">
        <v>32.0</v>
      </c>
      <c r="B228" s="32">
        <v>7573.0</v>
      </c>
      <c r="C228" s="33">
        <v>1456.0</v>
      </c>
      <c r="D228" s="55">
        <f t="shared" si="3"/>
        <v>1164</v>
      </c>
      <c r="E228" s="35">
        <v>439.0</v>
      </c>
      <c r="F228" s="36">
        <v>167.0</v>
      </c>
      <c r="G228" s="37">
        <v>169.0</v>
      </c>
      <c r="H228" s="38">
        <v>281.0</v>
      </c>
      <c r="I228" s="39">
        <v>81.0</v>
      </c>
      <c r="J228" s="40">
        <v>27.0</v>
      </c>
      <c r="K228" s="56">
        <f t="shared" si="4"/>
        <v>0.6491885144</v>
      </c>
      <c r="L228" s="56">
        <f t="shared" si="5"/>
        <v>0.4655647383</v>
      </c>
      <c r="M228" s="56">
        <f t="shared" si="6"/>
        <v>0.1160714286</v>
      </c>
      <c r="N228" s="56">
        <f t="shared" si="7"/>
        <v>0.5919243986</v>
      </c>
      <c r="O228" s="57">
        <f t="shared" si="8"/>
        <v>0.01854395604</v>
      </c>
      <c r="P228" s="140">
        <f t="shared" ref="P228:AD228" si="235">P$5*(POWER($L228,P$1)*POWER($M228,P$2)*POWER($N228,P$3)*POWER($O228,P$4))</f>
        <v>-0.00619</v>
      </c>
      <c r="Q228" s="140">
        <f t="shared" si="235"/>
        <v>0.00147239011</v>
      </c>
      <c r="R228" s="140">
        <f t="shared" si="235"/>
        <v>0.9766752577</v>
      </c>
      <c r="S228" s="140">
        <f t="shared" si="235"/>
        <v>0.03017857143</v>
      </c>
      <c r="T228" s="140">
        <f t="shared" si="235"/>
        <v>-0.3277575758</v>
      </c>
      <c r="U228" s="140">
        <f t="shared" si="235"/>
        <v>0.0004883071942</v>
      </c>
      <c r="V228" s="140">
        <f t="shared" si="235"/>
        <v>0.02810014728</v>
      </c>
      <c r="W228" s="140">
        <f t="shared" si="235"/>
        <v>-0.07498014165</v>
      </c>
      <c r="X228" s="140">
        <f t="shared" si="235"/>
        <v>0.002819674745</v>
      </c>
      <c r="Y228" s="140">
        <f t="shared" si="235"/>
        <v>0.2562715544</v>
      </c>
      <c r="Z228" s="140">
        <f t="shared" si="235"/>
        <v>0.0107915338</v>
      </c>
      <c r="AA228" s="140">
        <f t="shared" si="235"/>
        <v>-0.02771325266</v>
      </c>
      <c r="AB228" s="140">
        <f t="shared" si="235"/>
        <v>-0.2623513296</v>
      </c>
      <c r="AC228" s="140">
        <f t="shared" si="235"/>
        <v>-0.2501994786</v>
      </c>
      <c r="AD228" s="140">
        <f t="shared" si="235"/>
        <v>0.2904457042</v>
      </c>
      <c r="AE228" s="141">
        <f t="shared" si="10"/>
        <v>0.6480513627</v>
      </c>
      <c r="AF228" s="142">
        <f t="shared" si="11"/>
        <v>0.6491885144</v>
      </c>
      <c r="AG228" s="142">
        <f t="shared" si="12"/>
        <v>0.001137151696</v>
      </c>
      <c r="AH228" s="143">
        <f t="shared" si="13"/>
        <v>0.000001293113979</v>
      </c>
      <c r="AI228" s="143">
        <f t="shared" si="14"/>
        <v>0.0290486073</v>
      </c>
    </row>
    <row r="229">
      <c r="A229" s="31">
        <v>407.0</v>
      </c>
      <c r="B229" s="32">
        <v>4562.0</v>
      </c>
      <c r="C229" s="33">
        <v>693.0</v>
      </c>
      <c r="D229" s="55">
        <f t="shared" si="3"/>
        <v>408</v>
      </c>
      <c r="E229" s="35">
        <v>72.0</v>
      </c>
      <c r="F229" s="36">
        <v>96.0</v>
      </c>
      <c r="G229" s="37">
        <v>35.0</v>
      </c>
      <c r="H229" s="38">
        <v>146.0</v>
      </c>
      <c r="I229" s="39">
        <v>18.0</v>
      </c>
      <c r="J229" s="40">
        <v>41.0</v>
      </c>
      <c r="K229" s="56">
        <f t="shared" si="4"/>
        <v>0.3813559322</v>
      </c>
      <c r="L229" s="56">
        <f t="shared" si="5"/>
        <v>0.2034883721</v>
      </c>
      <c r="M229" s="56">
        <f t="shared" si="6"/>
        <v>0.05050505051</v>
      </c>
      <c r="N229" s="56">
        <f t="shared" si="7"/>
        <v>0.306372549</v>
      </c>
      <c r="O229" s="57">
        <f t="shared" si="8"/>
        <v>0.05916305916</v>
      </c>
      <c r="P229" s="140">
        <f t="shared" ref="P229:AD229" si="236">P$5*(POWER($L229,P$1)*POWER($M229,P$2)*POWER($N229,P$3)*POWER($O229,P$4))</f>
        <v>-0.00619</v>
      </c>
      <c r="Q229" s="140">
        <f t="shared" si="236"/>
        <v>0.004697546898</v>
      </c>
      <c r="R229" s="140">
        <f t="shared" si="236"/>
        <v>0.5055147059</v>
      </c>
      <c r="S229" s="140">
        <f t="shared" si="236"/>
        <v>0.01313131313</v>
      </c>
      <c r="T229" s="140">
        <f t="shared" si="236"/>
        <v>-0.143255814</v>
      </c>
      <c r="U229" s="140">
        <f t="shared" si="236"/>
        <v>0.004970379949</v>
      </c>
      <c r="V229" s="140">
        <f t="shared" si="236"/>
        <v>0.04640239934</v>
      </c>
      <c r="W229" s="140">
        <f t="shared" si="236"/>
        <v>-0.0200869257</v>
      </c>
      <c r="X229" s="140">
        <f t="shared" si="236"/>
        <v>0.003914323611</v>
      </c>
      <c r="Y229" s="140">
        <f t="shared" si="236"/>
        <v>0.05771563676</v>
      </c>
      <c r="Z229" s="140">
        <f t="shared" si="236"/>
        <v>0.002043158861</v>
      </c>
      <c r="AA229" s="140">
        <f t="shared" si="236"/>
        <v>-0.03864517266</v>
      </c>
      <c r="AB229" s="140">
        <f t="shared" si="236"/>
        <v>-0.05935077519</v>
      </c>
      <c r="AC229" s="140">
        <f t="shared" si="236"/>
        <v>-0.04758339206</v>
      </c>
      <c r="AD229" s="140">
        <f t="shared" si="236"/>
        <v>0.05548607355</v>
      </c>
      <c r="AE229" s="141">
        <f t="shared" si="10"/>
        <v>0.3787634584</v>
      </c>
      <c r="AF229" s="142">
        <f t="shared" si="11"/>
        <v>0.3813559322</v>
      </c>
      <c r="AG229" s="142">
        <f t="shared" si="12"/>
        <v>0.00259247378</v>
      </c>
      <c r="AH229" s="143">
        <f t="shared" si="13"/>
        <v>0.0000067209203</v>
      </c>
      <c r="AI229" s="143">
        <f t="shared" si="14"/>
        <v>0.00948599295</v>
      </c>
    </row>
    <row r="230">
      <c r="A230" s="31">
        <v>153.0</v>
      </c>
      <c r="B230" s="32">
        <v>5560.0</v>
      </c>
      <c r="C230" s="33">
        <v>1094.0</v>
      </c>
      <c r="D230" s="55">
        <f t="shared" si="3"/>
        <v>820</v>
      </c>
      <c r="E230" s="35">
        <v>195.0</v>
      </c>
      <c r="F230" s="36">
        <v>155.0</v>
      </c>
      <c r="G230" s="37">
        <v>110.0</v>
      </c>
      <c r="H230" s="38">
        <v>291.0</v>
      </c>
      <c r="I230" s="39">
        <v>38.0</v>
      </c>
      <c r="J230" s="40">
        <v>31.0</v>
      </c>
      <c r="K230" s="56">
        <f t="shared" si="4"/>
        <v>0.4446564885</v>
      </c>
      <c r="L230" s="56">
        <f t="shared" si="5"/>
        <v>0.3716216216</v>
      </c>
      <c r="M230" s="56">
        <f t="shared" si="6"/>
        <v>0.1005484461</v>
      </c>
      <c r="N230" s="56">
        <f t="shared" si="7"/>
        <v>0.4182926829</v>
      </c>
      <c r="O230" s="57">
        <f t="shared" si="8"/>
        <v>0.02833638026</v>
      </c>
      <c r="P230" s="140">
        <f t="shared" ref="P230:AD230" si="237">P$5*(POWER($L230,P$1)*POWER($M230,P$2)*POWER($N230,P$3)*POWER($O230,P$4))</f>
        <v>-0.00619</v>
      </c>
      <c r="Q230" s="140">
        <f t="shared" si="237"/>
        <v>0.002249908592</v>
      </c>
      <c r="R230" s="140">
        <f t="shared" si="237"/>
        <v>0.6901829268</v>
      </c>
      <c r="S230" s="140">
        <f t="shared" si="237"/>
        <v>0.02614259598</v>
      </c>
      <c r="T230" s="140">
        <f t="shared" si="237"/>
        <v>-0.2616216216</v>
      </c>
      <c r="U230" s="140">
        <f t="shared" si="237"/>
        <v>0.001140189633</v>
      </c>
      <c r="V230" s="140">
        <f t="shared" si="237"/>
        <v>0.03034342534</v>
      </c>
      <c r="W230" s="140">
        <f t="shared" si="237"/>
        <v>-0.03744331648</v>
      </c>
      <c r="X230" s="140">
        <f t="shared" si="237"/>
        <v>0.003732424493</v>
      </c>
      <c r="Y230" s="140">
        <f t="shared" si="237"/>
        <v>0.1568788737</v>
      </c>
      <c r="Z230" s="140">
        <f t="shared" si="237"/>
        <v>0.008098101996</v>
      </c>
      <c r="AA230" s="140">
        <f t="shared" si="237"/>
        <v>-0.03380262118</v>
      </c>
      <c r="AB230" s="140">
        <f t="shared" si="237"/>
        <v>-0.1479851681</v>
      </c>
      <c r="AC230" s="140">
        <f t="shared" si="237"/>
        <v>-0.1730044716</v>
      </c>
      <c r="AD230" s="140">
        <f t="shared" si="237"/>
        <v>0.1850575237</v>
      </c>
      <c r="AE230" s="141">
        <f t="shared" si="10"/>
        <v>0.4437787713</v>
      </c>
      <c r="AF230" s="142">
        <f t="shared" si="11"/>
        <v>0.4446564885</v>
      </c>
      <c r="AG230" s="142">
        <f t="shared" si="12"/>
        <v>0.0008777172105</v>
      </c>
      <c r="AH230" s="143">
        <f t="shared" si="13"/>
        <v>0.0000007703875016</v>
      </c>
      <c r="AI230" s="143">
        <f t="shared" si="14"/>
        <v>0.001162503526</v>
      </c>
    </row>
    <row r="231">
      <c r="A231" s="31">
        <v>300.0</v>
      </c>
      <c r="B231" s="32" t="s">
        <v>105</v>
      </c>
      <c r="C231" s="33">
        <v>400.0</v>
      </c>
      <c r="D231" s="55">
        <f t="shared" si="3"/>
        <v>345</v>
      </c>
      <c r="E231" s="35">
        <v>70.0</v>
      </c>
      <c r="F231" s="36">
        <v>39.0</v>
      </c>
      <c r="G231" s="37">
        <v>77.0</v>
      </c>
      <c r="H231" s="38">
        <v>135.0</v>
      </c>
      <c r="I231" s="39">
        <v>20.0</v>
      </c>
      <c r="J231" s="40">
        <v>4.0</v>
      </c>
      <c r="K231" s="56">
        <f t="shared" si="4"/>
        <v>0.4</v>
      </c>
      <c r="L231" s="56">
        <f t="shared" si="5"/>
        <v>0.6416666667</v>
      </c>
      <c r="M231" s="56">
        <f t="shared" si="6"/>
        <v>0.1925</v>
      </c>
      <c r="N231" s="56">
        <f t="shared" si="7"/>
        <v>0.484057971</v>
      </c>
      <c r="O231" s="57">
        <f t="shared" si="8"/>
        <v>0.01</v>
      </c>
      <c r="P231" s="140">
        <f t="shared" ref="P231:AD231" si="238">P$5*(POWER($L231,P$1)*POWER($M231,P$2)*POWER($N231,P$3)*POWER($O231,P$4))</f>
        <v>-0.00619</v>
      </c>
      <c r="Q231" s="140">
        <f t="shared" si="238"/>
        <v>0.000794</v>
      </c>
      <c r="R231" s="140">
        <f t="shared" si="238"/>
        <v>0.7986956522</v>
      </c>
      <c r="S231" s="140">
        <f t="shared" si="238"/>
        <v>0.05005</v>
      </c>
      <c r="T231" s="140">
        <f t="shared" si="238"/>
        <v>-0.4517333333</v>
      </c>
      <c r="U231" s="140">
        <f t="shared" si="238"/>
        <v>0.000142</v>
      </c>
      <c r="V231" s="140">
        <f t="shared" si="238"/>
        <v>0.01239188406</v>
      </c>
      <c r="W231" s="140">
        <f t="shared" si="238"/>
        <v>-0.05014279353</v>
      </c>
      <c r="X231" s="140">
        <f t="shared" si="238"/>
        <v>0.00252175</v>
      </c>
      <c r="Y231" s="140">
        <f t="shared" si="238"/>
        <v>0.3475657246</v>
      </c>
      <c r="Z231" s="140">
        <f t="shared" si="238"/>
        <v>0.02968205625</v>
      </c>
      <c r="AA231" s="140">
        <f t="shared" si="238"/>
        <v>-0.0205975</v>
      </c>
      <c r="AB231" s="140">
        <f t="shared" si="238"/>
        <v>-0.2956948792</v>
      </c>
      <c r="AC231" s="140">
        <f t="shared" si="238"/>
        <v>-0.5719014583</v>
      </c>
      <c r="AD231" s="140">
        <f t="shared" si="238"/>
        <v>0.5517263889</v>
      </c>
      <c r="AE231" s="141">
        <f t="shared" si="10"/>
        <v>0.3973094916</v>
      </c>
      <c r="AF231" s="142">
        <f t="shared" si="11"/>
        <v>0.4</v>
      </c>
      <c r="AG231" s="142">
        <f t="shared" si="12"/>
        <v>0.002690508416</v>
      </c>
      <c r="AH231" s="143">
        <f t="shared" si="13"/>
        <v>0.000007238835537</v>
      </c>
      <c r="AI231" s="143">
        <f t="shared" si="14"/>
        <v>0.006201876637</v>
      </c>
    </row>
    <row r="232">
      <c r="A232" s="31">
        <v>73.0</v>
      </c>
      <c r="B232" s="32">
        <v>6648.0</v>
      </c>
      <c r="C232" s="33">
        <v>1729.0</v>
      </c>
      <c r="D232" s="55">
        <f t="shared" si="3"/>
        <v>1286</v>
      </c>
      <c r="E232" s="35">
        <v>283.0</v>
      </c>
      <c r="F232" s="36">
        <v>280.0</v>
      </c>
      <c r="G232" s="37">
        <v>156.0</v>
      </c>
      <c r="H232" s="38">
        <v>424.0</v>
      </c>
      <c r="I232" s="39">
        <v>87.0</v>
      </c>
      <c r="J232" s="40">
        <v>56.0</v>
      </c>
      <c r="K232" s="56">
        <f t="shared" si="4"/>
        <v>0.4659949622</v>
      </c>
      <c r="L232" s="56">
        <f t="shared" si="5"/>
        <v>0.3170731707</v>
      </c>
      <c r="M232" s="56">
        <f t="shared" si="6"/>
        <v>0.09022556391</v>
      </c>
      <c r="N232" s="56">
        <f t="shared" si="7"/>
        <v>0.4090202177</v>
      </c>
      <c r="O232" s="57">
        <f t="shared" si="8"/>
        <v>0.03238866397</v>
      </c>
      <c r="P232" s="140">
        <f t="shared" ref="P232:AD232" si="239">P$5*(POWER($L232,P$1)*POWER($M232,P$2)*POWER($N232,P$3)*POWER($O232,P$4))</f>
        <v>-0.00619</v>
      </c>
      <c r="Q232" s="140">
        <f t="shared" si="239"/>
        <v>0.002571659919</v>
      </c>
      <c r="R232" s="140">
        <f t="shared" si="239"/>
        <v>0.6748833593</v>
      </c>
      <c r="S232" s="140">
        <f t="shared" si="239"/>
        <v>0.02345864662</v>
      </c>
      <c r="T232" s="140">
        <f t="shared" si="239"/>
        <v>-0.2232195122</v>
      </c>
      <c r="U232" s="140">
        <f t="shared" si="239"/>
        <v>0.001489616286</v>
      </c>
      <c r="V232" s="140">
        <f t="shared" si="239"/>
        <v>0.03391390307</v>
      </c>
      <c r="W232" s="140">
        <f t="shared" si="239"/>
        <v>-0.03580167324</v>
      </c>
      <c r="X232" s="140">
        <f t="shared" si="239"/>
        <v>0.003828193967</v>
      </c>
      <c r="Y232" s="140">
        <f t="shared" si="239"/>
        <v>0.1376522176</v>
      </c>
      <c r="Z232" s="140">
        <f t="shared" si="239"/>
        <v>0.006520662559</v>
      </c>
      <c r="AA232" s="140">
        <f t="shared" si="239"/>
        <v>-0.03296534018</v>
      </c>
      <c r="AB232" s="140">
        <f t="shared" si="239"/>
        <v>-0.1234642491</v>
      </c>
      <c r="AC232" s="140">
        <f t="shared" si="239"/>
        <v>-0.1324555291</v>
      </c>
      <c r="AD232" s="140">
        <f t="shared" si="239"/>
        <v>0.1347174301</v>
      </c>
      <c r="AE232" s="141">
        <f t="shared" si="10"/>
        <v>0.4649393856</v>
      </c>
      <c r="AF232" s="142">
        <f t="shared" si="11"/>
        <v>0.4659949622</v>
      </c>
      <c r="AG232" s="142">
        <f t="shared" si="12"/>
        <v>0.001055576626</v>
      </c>
      <c r="AH232" s="143">
        <f t="shared" si="13"/>
        <v>0.000001114242013</v>
      </c>
      <c r="AI232" s="143">
        <f t="shared" si="14"/>
        <v>0.0001627418725</v>
      </c>
    </row>
    <row r="233">
      <c r="A233" s="31">
        <v>840.0</v>
      </c>
      <c r="B233" s="32">
        <v>3802.0</v>
      </c>
      <c r="C233" s="33">
        <v>1219.0</v>
      </c>
      <c r="D233" s="55">
        <f t="shared" si="3"/>
        <v>772</v>
      </c>
      <c r="E233" s="35">
        <v>121.0</v>
      </c>
      <c r="F233" s="36">
        <v>171.0</v>
      </c>
      <c r="G233" s="37">
        <v>85.0</v>
      </c>
      <c r="H233" s="38">
        <v>286.0</v>
      </c>
      <c r="I233" s="39">
        <v>46.0</v>
      </c>
      <c r="J233" s="40">
        <v>63.0</v>
      </c>
      <c r="K233" s="56">
        <f t="shared" si="4"/>
        <v>0.3686534216</v>
      </c>
      <c r="L233" s="56">
        <f t="shared" si="5"/>
        <v>0.2664576803</v>
      </c>
      <c r="M233" s="56">
        <f t="shared" si="6"/>
        <v>0.0697292863</v>
      </c>
      <c r="N233" s="56">
        <f t="shared" si="7"/>
        <v>0.3264248705</v>
      </c>
      <c r="O233" s="57">
        <f t="shared" si="8"/>
        <v>0.05168170632</v>
      </c>
      <c r="P233" s="140">
        <f t="shared" ref="P233:AD233" si="240">P$5*(POWER($L233,P$1)*POWER($M233,P$2)*POWER($N233,P$3)*POWER($O233,P$4))</f>
        <v>-0.00619</v>
      </c>
      <c r="Q233" s="140">
        <f t="shared" si="240"/>
        <v>0.004103527482</v>
      </c>
      <c r="R233" s="140">
        <f t="shared" si="240"/>
        <v>0.5386010363</v>
      </c>
      <c r="S233" s="140">
        <f t="shared" si="240"/>
        <v>0.01812961444</v>
      </c>
      <c r="T233" s="140">
        <f t="shared" si="240"/>
        <v>-0.1875862069</v>
      </c>
      <c r="U233" s="140">
        <f t="shared" si="240"/>
        <v>0.00379281825</v>
      </c>
      <c r="V233" s="140">
        <f t="shared" si="240"/>
        <v>0.04318769738</v>
      </c>
      <c r="W233" s="140">
        <f t="shared" si="240"/>
        <v>-0.02280238396</v>
      </c>
      <c r="X233" s="140">
        <f t="shared" si="240"/>
        <v>0.00472088433</v>
      </c>
      <c r="Y233" s="140">
        <f t="shared" si="240"/>
        <v>0.08489992222</v>
      </c>
      <c r="Z233" s="140">
        <f t="shared" si="240"/>
        <v>0.003894600868</v>
      </c>
      <c r="AA233" s="140">
        <f t="shared" si="240"/>
        <v>-0.04420487012</v>
      </c>
      <c r="AB233" s="140">
        <f t="shared" si="240"/>
        <v>-0.0828034499</v>
      </c>
      <c r="AC233" s="140">
        <f t="shared" si="240"/>
        <v>-0.08602495493</v>
      </c>
      <c r="AD233" s="140">
        <f t="shared" si="240"/>
        <v>0.09513959179</v>
      </c>
      <c r="AE233" s="141">
        <f t="shared" si="10"/>
        <v>0.3668578272</v>
      </c>
      <c r="AF233" s="142">
        <f t="shared" si="11"/>
        <v>0.3686534216</v>
      </c>
      <c r="AG233" s="142">
        <f t="shared" si="12"/>
        <v>0.001795594416</v>
      </c>
      <c r="AH233" s="143">
        <f t="shared" si="13"/>
        <v>0.000003224159307</v>
      </c>
      <c r="AI233" s="143">
        <f t="shared" si="14"/>
        <v>0.01212169575</v>
      </c>
    </row>
    <row r="234">
      <c r="A234" s="31">
        <v>620.0</v>
      </c>
      <c r="B234" s="32">
        <v>4504.0</v>
      </c>
      <c r="C234" s="33">
        <v>2440.0</v>
      </c>
      <c r="D234" s="55">
        <f t="shared" si="3"/>
        <v>1577</v>
      </c>
      <c r="E234" s="35">
        <v>216.0</v>
      </c>
      <c r="F234" s="36">
        <v>425.0</v>
      </c>
      <c r="G234" s="37">
        <v>123.0</v>
      </c>
      <c r="H234" s="38">
        <v>591.0</v>
      </c>
      <c r="I234" s="39">
        <v>83.0</v>
      </c>
      <c r="J234" s="40">
        <v>139.0</v>
      </c>
      <c r="K234" s="56">
        <f t="shared" si="4"/>
        <v>0.3359550562</v>
      </c>
      <c r="L234" s="56">
        <f t="shared" si="5"/>
        <v>0.1790393013</v>
      </c>
      <c r="M234" s="56">
        <f t="shared" si="6"/>
        <v>0.05040983607</v>
      </c>
      <c r="N234" s="56">
        <f t="shared" si="7"/>
        <v>0.2675967026</v>
      </c>
      <c r="O234" s="57">
        <f t="shared" si="8"/>
        <v>0.05696721311</v>
      </c>
      <c r="P234" s="140">
        <f t="shared" ref="P234:AD234" si="241">P$5*(POWER($L234,P$1)*POWER($M234,P$2)*POWER($N234,P$3)*POWER($O234,P$4))</f>
        <v>-0.00619</v>
      </c>
      <c r="Q234" s="140">
        <f t="shared" si="241"/>
        <v>0.004523196721</v>
      </c>
      <c r="R234" s="140">
        <f t="shared" si="241"/>
        <v>0.4415345593</v>
      </c>
      <c r="S234" s="140">
        <f t="shared" si="241"/>
        <v>0.01310655738</v>
      </c>
      <c r="T234" s="140">
        <f t="shared" si="241"/>
        <v>-0.1260436681</v>
      </c>
      <c r="U234" s="140">
        <f t="shared" si="241"/>
        <v>0.004608273985</v>
      </c>
      <c r="V234" s="140">
        <f t="shared" si="241"/>
        <v>0.03902525027</v>
      </c>
      <c r="W234" s="140">
        <f t="shared" si="241"/>
        <v>-0.01532411098</v>
      </c>
      <c r="X234" s="140">
        <f t="shared" si="241"/>
        <v>0.003761937315</v>
      </c>
      <c r="Y234" s="140">
        <f t="shared" si="241"/>
        <v>0.05031585704</v>
      </c>
      <c r="Z234" s="140">
        <f t="shared" si="241"/>
        <v>0.002035462409</v>
      </c>
      <c r="AA234" s="140">
        <f t="shared" si="241"/>
        <v>-0.03273997781</v>
      </c>
      <c r="AB234" s="140">
        <f t="shared" si="241"/>
        <v>-0.04561063099</v>
      </c>
      <c r="AC234" s="140">
        <f t="shared" si="241"/>
        <v>-0.04178733267</v>
      </c>
      <c r="AD234" s="140">
        <f t="shared" si="241"/>
        <v>0.04295379569</v>
      </c>
      <c r="AE234" s="141">
        <f t="shared" si="10"/>
        <v>0.3341691695</v>
      </c>
      <c r="AF234" s="142">
        <f t="shared" si="11"/>
        <v>0.3359550562</v>
      </c>
      <c r="AG234" s="142">
        <f t="shared" si="12"/>
        <v>0.00178588664</v>
      </c>
      <c r="AH234" s="143">
        <f t="shared" si="13"/>
        <v>0.000003189391091</v>
      </c>
      <c r="AI234" s="143">
        <f t="shared" si="14"/>
        <v>0.02039096559</v>
      </c>
    </row>
    <row r="235">
      <c r="A235" s="31">
        <v>553.0</v>
      </c>
      <c r="B235" s="32">
        <v>2360.0</v>
      </c>
      <c r="C235" s="33">
        <v>2250.0</v>
      </c>
      <c r="D235" s="55">
        <f t="shared" si="3"/>
        <v>1600</v>
      </c>
      <c r="E235" s="35">
        <v>264.0</v>
      </c>
      <c r="F235" s="36">
        <v>353.0</v>
      </c>
      <c r="G235" s="37">
        <v>148.0</v>
      </c>
      <c r="H235" s="38">
        <v>673.0</v>
      </c>
      <c r="I235" s="39">
        <v>56.0</v>
      </c>
      <c r="J235" s="40">
        <v>106.0</v>
      </c>
      <c r="K235" s="56">
        <f t="shared" si="4"/>
        <v>0.3222557905</v>
      </c>
      <c r="L235" s="56">
        <f t="shared" si="5"/>
        <v>0.2438220758</v>
      </c>
      <c r="M235" s="56">
        <f t="shared" si="6"/>
        <v>0.06577777778</v>
      </c>
      <c r="N235" s="56">
        <f t="shared" si="7"/>
        <v>0.2925</v>
      </c>
      <c r="O235" s="57">
        <f t="shared" si="8"/>
        <v>0.04711111111</v>
      </c>
      <c r="P235" s="140">
        <f t="shared" ref="P235:AD235" si="242">P$5*(POWER($L235,P$1)*POWER($M235,P$2)*POWER($N235,P$3)*POWER($O235,P$4))</f>
        <v>-0.00619</v>
      </c>
      <c r="Q235" s="140">
        <f t="shared" si="242"/>
        <v>0.003740622222</v>
      </c>
      <c r="R235" s="140">
        <f t="shared" si="242"/>
        <v>0.482625</v>
      </c>
      <c r="S235" s="140">
        <f t="shared" si="242"/>
        <v>0.01710222222</v>
      </c>
      <c r="T235" s="140">
        <f t="shared" si="242"/>
        <v>-0.1716507414</v>
      </c>
      <c r="U235" s="140">
        <f t="shared" si="242"/>
        <v>0.003151628642</v>
      </c>
      <c r="V235" s="140">
        <f t="shared" si="242"/>
        <v>0.0352768</v>
      </c>
      <c r="W235" s="140">
        <f t="shared" si="242"/>
        <v>-0.0183090375</v>
      </c>
      <c r="X235" s="140">
        <f t="shared" si="242"/>
        <v>0.004059512099</v>
      </c>
      <c r="Y235" s="140">
        <f t="shared" si="242"/>
        <v>0.0717652</v>
      </c>
      <c r="Z235" s="140">
        <f t="shared" si="242"/>
        <v>0.003465699556</v>
      </c>
      <c r="AA235" s="140">
        <f t="shared" si="242"/>
        <v>-0.03687239978</v>
      </c>
      <c r="AB235" s="140">
        <f t="shared" si="242"/>
        <v>-0.06789469522</v>
      </c>
      <c r="AC235" s="140">
        <f t="shared" si="242"/>
        <v>-0.07425628409</v>
      </c>
      <c r="AD235" s="140">
        <f t="shared" si="242"/>
        <v>0.07966193422</v>
      </c>
      <c r="AE235" s="141">
        <f t="shared" si="10"/>
        <v>0.325675461</v>
      </c>
      <c r="AF235" s="142">
        <f t="shared" si="11"/>
        <v>0.3222557905</v>
      </c>
      <c r="AG235" s="142">
        <f t="shared" si="12"/>
        <v>-0.003419670476</v>
      </c>
      <c r="AH235" s="143">
        <f t="shared" si="13"/>
        <v>0.00001169414617</v>
      </c>
      <c r="AI235" s="143">
        <f t="shared" si="14"/>
        <v>0.02449106185</v>
      </c>
    </row>
    <row r="236">
      <c r="A236" s="31">
        <v>20.0</v>
      </c>
      <c r="B236" s="32">
        <v>7631.0</v>
      </c>
      <c r="C236" s="33">
        <v>1915.0</v>
      </c>
      <c r="D236" s="55">
        <f t="shared" si="3"/>
        <v>1600</v>
      </c>
      <c r="E236" s="35">
        <v>558.0</v>
      </c>
      <c r="F236" s="36">
        <v>246.0</v>
      </c>
      <c r="G236" s="37">
        <v>252.0</v>
      </c>
      <c r="H236" s="38">
        <v>429.0</v>
      </c>
      <c r="I236" s="39">
        <v>93.0</v>
      </c>
      <c r="J236" s="40">
        <v>22.0</v>
      </c>
      <c r="K236" s="56">
        <f t="shared" si="4"/>
        <v>0.6027777778</v>
      </c>
      <c r="L236" s="56">
        <f t="shared" si="5"/>
        <v>0.4846153846</v>
      </c>
      <c r="M236" s="56">
        <f t="shared" si="6"/>
        <v>0.1315926893</v>
      </c>
      <c r="N236" s="56">
        <f t="shared" si="7"/>
        <v>0.564375</v>
      </c>
      <c r="O236" s="57">
        <f t="shared" si="8"/>
        <v>0.01148825065</v>
      </c>
      <c r="P236" s="140">
        <f t="shared" ref="P236:AD236" si="243">P$5*(POWER($L236,P$1)*POWER($M236,P$2)*POWER($N236,P$3)*POWER($O236,P$4))</f>
        <v>-0.00619</v>
      </c>
      <c r="Q236" s="140">
        <f t="shared" si="243"/>
        <v>0.0009121671018</v>
      </c>
      <c r="R236" s="140">
        <f t="shared" si="243"/>
        <v>0.93121875</v>
      </c>
      <c r="S236" s="140">
        <f t="shared" si="243"/>
        <v>0.03421409922</v>
      </c>
      <c r="T236" s="140">
        <f t="shared" si="243"/>
        <v>-0.3411692308</v>
      </c>
      <c r="U236" s="140">
        <f t="shared" si="243"/>
        <v>0.0001874114623</v>
      </c>
      <c r="V236" s="140">
        <f t="shared" si="243"/>
        <v>0.01659822454</v>
      </c>
      <c r="W236" s="140">
        <f t="shared" si="243"/>
        <v>-0.06816309609</v>
      </c>
      <c r="X236" s="140">
        <f t="shared" si="243"/>
        <v>0.001980418436</v>
      </c>
      <c r="Y236" s="140">
        <f t="shared" si="243"/>
        <v>0.2770182376</v>
      </c>
      <c r="Z236" s="140">
        <f t="shared" si="243"/>
        <v>0.01387062534</v>
      </c>
      <c r="AA236" s="140">
        <f t="shared" si="243"/>
        <v>-0.01787129946</v>
      </c>
      <c r="AB236" s="140">
        <f t="shared" si="243"/>
        <v>-0.2603765769</v>
      </c>
      <c r="AC236" s="140">
        <f t="shared" si="243"/>
        <v>-0.2952636272</v>
      </c>
      <c r="AD236" s="140">
        <f t="shared" si="243"/>
        <v>0.3147017751</v>
      </c>
      <c r="AE236" s="141">
        <f t="shared" si="10"/>
        <v>0.6016678784</v>
      </c>
      <c r="AF236" s="142">
        <f t="shared" si="11"/>
        <v>0.6027777778</v>
      </c>
      <c r="AG236" s="142">
        <f t="shared" si="12"/>
        <v>0.001109899413</v>
      </c>
      <c r="AH236" s="143">
        <f t="shared" si="13"/>
        <v>0.000001231876708</v>
      </c>
      <c r="AI236" s="143">
        <f t="shared" si="14"/>
        <v>0.01538239492</v>
      </c>
    </row>
    <row r="237">
      <c r="A237" s="31">
        <v>167.0</v>
      </c>
      <c r="B237" s="32">
        <v>3727.0</v>
      </c>
      <c r="C237" s="33">
        <v>1455.0</v>
      </c>
      <c r="D237" s="55">
        <f t="shared" si="3"/>
        <v>1290</v>
      </c>
      <c r="E237" s="35">
        <v>372.0</v>
      </c>
      <c r="F237" s="36">
        <v>125.0</v>
      </c>
      <c r="G237" s="37">
        <v>313.0</v>
      </c>
      <c r="H237" s="38">
        <v>423.0</v>
      </c>
      <c r="I237" s="39">
        <v>45.0</v>
      </c>
      <c r="J237" s="40">
        <v>12.0</v>
      </c>
      <c r="K237" s="56">
        <f t="shared" si="4"/>
        <v>0.4964285714</v>
      </c>
      <c r="L237" s="56">
        <f t="shared" si="5"/>
        <v>0.6955555556</v>
      </c>
      <c r="M237" s="56">
        <f t="shared" si="6"/>
        <v>0.2151202749</v>
      </c>
      <c r="N237" s="56">
        <f t="shared" si="7"/>
        <v>0.5658914729</v>
      </c>
      <c r="O237" s="57">
        <f t="shared" si="8"/>
        <v>0.00824742268</v>
      </c>
      <c r="P237" s="140">
        <f t="shared" ref="P237:AD237" si="244">P$5*(POWER($L237,P$1)*POWER($M237,P$2)*POWER($N237,P$3)*POWER($O237,P$4))</f>
        <v>-0.00619</v>
      </c>
      <c r="Q237" s="140">
        <f t="shared" si="244"/>
        <v>0.0006548453608</v>
      </c>
      <c r="R237" s="140">
        <f t="shared" si="244"/>
        <v>0.9337209302</v>
      </c>
      <c r="S237" s="140">
        <f t="shared" si="244"/>
        <v>0.05593127148</v>
      </c>
      <c r="T237" s="140">
        <f t="shared" si="244"/>
        <v>-0.4896711111</v>
      </c>
      <c r="U237" s="140">
        <f t="shared" si="244"/>
        <v>0.00009658837283</v>
      </c>
      <c r="V237" s="140">
        <f t="shared" si="244"/>
        <v>0.01194789419</v>
      </c>
      <c r="W237" s="140">
        <f t="shared" si="244"/>
        <v>-0.06852989604</v>
      </c>
      <c r="X237" s="140">
        <f t="shared" si="244"/>
        <v>0.002324186063</v>
      </c>
      <c r="Y237" s="140">
        <f t="shared" si="244"/>
        <v>0.45407054</v>
      </c>
      <c r="Z237" s="140">
        <f t="shared" si="244"/>
        <v>0.03706766288</v>
      </c>
      <c r="AA237" s="140">
        <f t="shared" si="244"/>
        <v>-0.01841429553</v>
      </c>
      <c r="AB237" s="140">
        <f t="shared" si="244"/>
        <v>-0.3747157278</v>
      </c>
      <c r="AC237" s="140">
        <f t="shared" si="244"/>
        <v>-0.6927781138</v>
      </c>
      <c r="AD237" s="140">
        <f t="shared" si="244"/>
        <v>0.6482886914</v>
      </c>
      <c r="AE237" s="141">
        <f t="shared" si="10"/>
        <v>0.4938034656</v>
      </c>
      <c r="AF237" s="142">
        <f t="shared" si="11"/>
        <v>0.4964285714</v>
      </c>
      <c r="AG237" s="142">
        <f t="shared" si="12"/>
        <v>0.002625105814</v>
      </c>
      <c r="AH237" s="143">
        <f t="shared" si="13"/>
        <v>0.000006891180536</v>
      </c>
      <c r="AI237" s="143">
        <f t="shared" si="14"/>
        <v>0.0003124613722</v>
      </c>
    </row>
    <row r="238">
      <c r="A238" s="31">
        <v>247.0</v>
      </c>
      <c r="B238" s="32">
        <v>5594.0</v>
      </c>
      <c r="C238" s="33">
        <v>1037.0</v>
      </c>
      <c r="D238" s="55">
        <f t="shared" si="3"/>
        <v>804</v>
      </c>
      <c r="E238" s="35">
        <v>209.0</v>
      </c>
      <c r="F238" s="36">
        <v>157.0</v>
      </c>
      <c r="G238" s="37">
        <v>106.0</v>
      </c>
      <c r="H238" s="38">
        <v>259.0</v>
      </c>
      <c r="I238" s="39">
        <v>38.0</v>
      </c>
      <c r="J238" s="40">
        <v>35.0</v>
      </c>
      <c r="K238" s="56">
        <f t="shared" si="4"/>
        <v>0.4881422925</v>
      </c>
      <c r="L238" s="56">
        <f t="shared" si="5"/>
        <v>0.355704698</v>
      </c>
      <c r="M238" s="56">
        <f t="shared" si="6"/>
        <v>0.1022179364</v>
      </c>
      <c r="N238" s="56">
        <f t="shared" si="7"/>
        <v>0.4390547264</v>
      </c>
      <c r="O238" s="57">
        <f t="shared" si="8"/>
        <v>0.0337512054</v>
      </c>
      <c r="P238" s="140">
        <f t="shared" ref="P238:AD238" si="245">P$5*(POWER($L238,P$1)*POWER($M238,P$2)*POWER($N238,P$3)*POWER($O238,P$4))</f>
        <v>-0.00619</v>
      </c>
      <c r="Q238" s="140">
        <f t="shared" si="245"/>
        <v>0.002679845709</v>
      </c>
      <c r="R238" s="140">
        <f t="shared" si="245"/>
        <v>0.7244402985</v>
      </c>
      <c r="S238" s="140">
        <f t="shared" si="245"/>
        <v>0.02657666345</v>
      </c>
      <c r="T238" s="140">
        <f t="shared" si="245"/>
        <v>-0.2504161074</v>
      </c>
      <c r="U238" s="140">
        <f t="shared" si="245"/>
        <v>0.00161758429</v>
      </c>
      <c r="V238" s="140">
        <f t="shared" si="245"/>
        <v>0.0379356832</v>
      </c>
      <c r="W238" s="140">
        <f t="shared" si="245"/>
        <v>-0.04125257729</v>
      </c>
      <c r="X238" s="140">
        <f t="shared" si="245"/>
        <v>0.004519471921</v>
      </c>
      <c r="Y238" s="140">
        <f t="shared" si="245"/>
        <v>0.1673996699</v>
      </c>
      <c r="Z238" s="140">
        <f t="shared" si="245"/>
        <v>0.008369253717</v>
      </c>
      <c r="AA238" s="140">
        <f t="shared" si="245"/>
        <v>-0.03853753406</v>
      </c>
      <c r="AB238" s="140">
        <f t="shared" si="245"/>
        <v>-0.1486774851</v>
      </c>
      <c r="AC238" s="140">
        <f t="shared" si="245"/>
        <v>-0.1683440228</v>
      </c>
      <c r="AD238" s="140">
        <f t="shared" si="245"/>
        <v>0.1695446151</v>
      </c>
      <c r="AE238" s="141">
        <f t="shared" si="10"/>
        <v>0.4896653592</v>
      </c>
      <c r="AF238" s="142">
        <f t="shared" si="11"/>
        <v>0.4881422925</v>
      </c>
      <c r="AG238" s="142">
        <f t="shared" si="12"/>
        <v>-0.001523066721</v>
      </c>
      <c r="AH238" s="143">
        <f t="shared" si="13"/>
        <v>0.000002319732238</v>
      </c>
      <c r="AI238" s="143">
        <f t="shared" si="14"/>
        <v>0.00008817769647</v>
      </c>
    </row>
    <row r="239">
      <c r="A239" s="31">
        <v>680.0</v>
      </c>
      <c r="B239" s="32">
        <v>1689.0</v>
      </c>
      <c r="C239" s="33">
        <v>1221.0</v>
      </c>
      <c r="D239" s="55">
        <f t="shared" si="3"/>
        <v>956</v>
      </c>
      <c r="E239" s="35">
        <v>241.0</v>
      </c>
      <c r="F239" s="36">
        <v>167.0</v>
      </c>
      <c r="G239" s="37">
        <v>165.0</v>
      </c>
      <c r="H239" s="38">
        <v>318.0</v>
      </c>
      <c r="I239" s="39">
        <v>36.0</v>
      </c>
      <c r="J239" s="40">
        <v>29.0</v>
      </c>
      <c r="K239" s="56">
        <f t="shared" si="4"/>
        <v>0.4655462185</v>
      </c>
      <c r="L239" s="56">
        <f t="shared" si="5"/>
        <v>0.4570637119</v>
      </c>
      <c r="M239" s="56">
        <f t="shared" si="6"/>
        <v>0.1351351351</v>
      </c>
      <c r="N239" s="56">
        <f t="shared" si="7"/>
        <v>0.4623430962</v>
      </c>
      <c r="O239" s="57">
        <f t="shared" si="8"/>
        <v>0.02375102375</v>
      </c>
      <c r="P239" s="140">
        <f t="shared" ref="P239:AD239" si="246">P$5*(POWER($L239,P$1)*POWER($M239,P$2)*POWER($N239,P$3)*POWER($O239,P$4))</f>
        <v>-0.00619</v>
      </c>
      <c r="Q239" s="140">
        <f t="shared" si="246"/>
        <v>0.001885831286</v>
      </c>
      <c r="R239" s="140">
        <f t="shared" si="246"/>
        <v>0.7628661088</v>
      </c>
      <c r="S239" s="140">
        <f t="shared" si="246"/>
        <v>0.03513513514</v>
      </c>
      <c r="T239" s="140">
        <f t="shared" si="246"/>
        <v>-0.3217728532</v>
      </c>
      <c r="U239" s="140">
        <f t="shared" si="246"/>
        <v>0.0008010378035</v>
      </c>
      <c r="V239" s="140">
        <f t="shared" si="246"/>
        <v>0.02811167196</v>
      </c>
      <c r="W239" s="140">
        <f t="shared" si="246"/>
        <v>-0.04574488367</v>
      </c>
      <c r="X239" s="140">
        <f t="shared" si="246"/>
        <v>0.004204573123</v>
      </c>
      <c r="Y239" s="140">
        <f t="shared" si="246"/>
        <v>0.233045912</v>
      </c>
      <c r="Z239" s="140">
        <f t="shared" si="246"/>
        <v>0.0146274653</v>
      </c>
      <c r="AA239" s="140">
        <f t="shared" si="246"/>
        <v>-0.03484689676</v>
      </c>
      <c r="AB239" s="140">
        <f t="shared" si="246"/>
        <v>-0.2011768797</v>
      </c>
      <c r="AC239" s="140">
        <f t="shared" si="246"/>
        <v>-0.2859736468</v>
      </c>
      <c r="AD239" s="140">
        <f t="shared" si="246"/>
        <v>0.2799356972</v>
      </c>
      <c r="AE239" s="141">
        <f t="shared" si="10"/>
        <v>0.4649082726</v>
      </c>
      <c r="AF239" s="142">
        <f t="shared" si="11"/>
        <v>0.4655462185</v>
      </c>
      <c r="AG239" s="142">
        <f t="shared" si="12"/>
        <v>0.0006379458746</v>
      </c>
      <c r="AH239" s="143">
        <f t="shared" si="13"/>
        <v>0.0000004069749389</v>
      </c>
      <c r="AI239" s="143">
        <f t="shared" si="14"/>
        <v>0.0001743925199</v>
      </c>
    </row>
    <row r="240">
      <c r="A240" s="31">
        <v>49.0</v>
      </c>
      <c r="B240" s="32">
        <v>7671.0</v>
      </c>
      <c r="C240" s="33">
        <v>1022.0</v>
      </c>
      <c r="D240" s="55">
        <f t="shared" si="3"/>
        <v>836</v>
      </c>
      <c r="E240" s="35">
        <v>237.0</v>
      </c>
      <c r="F240" s="36">
        <v>136.0</v>
      </c>
      <c r="G240" s="37">
        <v>156.0</v>
      </c>
      <c r="H240" s="38">
        <v>248.0</v>
      </c>
      <c r="I240" s="39">
        <v>41.0</v>
      </c>
      <c r="J240" s="40">
        <v>18.0</v>
      </c>
      <c r="K240" s="56">
        <f t="shared" si="4"/>
        <v>0.5285171103</v>
      </c>
      <c r="L240" s="56">
        <f t="shared" si="5"/>
        <v>0.5032258065</v>
      </c>
      <c r="M240" s="56">
        <f t="shared" si="6"/>
        <v>0.1526418787</v>
      </c>
      <c r="N240" s="56">
        <f t="shared" si="7"/>
        <v>0.519138756</v>
      </c>
      <c r="O240" s="57">
        <f t="shared" si="8"/>
        <v>0.01761252446</v>
      </c>
      <c r="P240" s="140">
        <f t="shared" ref="P240:AD240" si="247">P$5*(POWER($L240,P$1)*POWER($M240,P$2)*POWER($N240,P$3)*POWER($O240,P$4))</f>
        <v>-0.00619</v>
      </c>
      <c r="Q240" s="140">
        <f t="shared" si="247"/>
        <v>0.001398434442</v>
      </c>
      <c r="R240" s="140">
        <f t="shared" si="247"/>
        <v>0.8565789474</v>
      </c>
      <c r="S240" s="140">
        <f t="shared" si="247"/>
        <v>0.03968688845</v>
      </c>
      <c r="T240" s="140">
        <f t="shared" si="247"/>
        <v>-0.3542709677</v>
      </c>
      <c r="U240" s="140">
        <f t="shared" si="247"/>
        <v>0.0004404854454</v>
      </c>
      <c r="V240" s="140">
        <f t="shared" si="247"/>
        <v>0.02340696074</v>
      </c>
      <c r="W240" s="140">
        <f t="shared" si="247"/>
        <v>-0.05767408026</v>
      </c>
      <c r="X240" s="140">
        <f t="shared" si="247"/>
        <v>0.003521815557</v>
      </c>
      <c r="Y240" s="140">
        <f t="shared" si="247"/>
        <v>0.295573835</v>
      </c>
      <c r="Z240" s="140">
        <f t="shared" si="247"/>
        <v>0.01866293404</v>
      </c>
      <c r="AA240" s="140">
        <f t="shared" si="247"/>
        <v>-0.02845047661</v>
      </c>
      <c r="AB240" s="140">
        <f t="shared" si="247"/>
        <v>-0.2487043062</v>
      </c>
      <c r="AC240" s="140">
        <f t="shared" si="247"/>
        <v>-0.3556457294</v>
      </c>
      <c r="AD240" s="140">
        <f t="shared" si="247"/>
        <v>0.3393365245</v>
      </c>
      <c r="AE240" s="141">
        <f t="shared" si="10"/>
        <v>0.5276712652</v>
      </c>
      <c r="AF240" s="142">
        <f t="shared" si="11"/>
        <v>0.5285171103</v>
      </c>
      <c r="AG240" s="142">
        <f t="shared" si="12"/>
        <v>0.0008458450765</v>
      </c>
      <c r="AH240" s="143">
        <f t="shared" si="13"/>
        <v>0.0000007154538934</v>
      </c>
      <c r="AI240" s="143">
        <f t="shared" si="14"/>
        <v>0.002476566748</v>
      </c>
    </row>
    <row r="241">
      <c r="A241" s="31">
        <v>491.0</v>
      </c>
      <c r="B241" s="32">
        <v>1341.0</v>
      </c>
      <c r="C241" s="33">
        <v>1775.0</v>
      </c>
      <c r="D241" s="55">
        <f t="shared" si="3"/>
        <v>1302</v>
      </c>
      <c r="E241" s="35">
        <v>335.0</v>
      </c>
      <c r="F241" s="36">
        <v>250.0</v>
      </c>
      <c r="G241" s="37">
        <v>148.0</v>
      </c>
      <c r="H241" s="38">
        <v>422.0</v>
      </c>
      <c r="I241" s="39">
        <v>87.0</v>
      </c>
      <c r="J241" s="40">
        <v>60.0</v>
      </c>
      <c r="K241" s="56">
        <f t="shared" si="4"/>
        <v>0.5</v>
      </c>
      <c r="L241" s="56">
        <f t="shared" si="5"/>
        <v>0.3231441048</v>
      </c>
      <c r="M241" s="56">
        <f t="shared" si="6"/>
        <v>0.08338028169</v>
      </c>
      <c r="N241" s="56">
        <f t="shared" si="7"/>
        <v>0.4377880184</v>
      </c>
      <c r="O241" s="57">
        <f t="shared" si="8"/>
        <v>0.0338028169</v>
      </c>
      <c r="P241" s="140">
        <f t="shared" ref="P241:AD241" si="248">P$5*(POWER($L241,P$1)*POWER($M241,P$2)*POWER($N241,P$3)*POWER($O241,P$4))</f>
        <v>-0.00619</v>
      </c>
      <c r="Q241" s="140">
        <f t="shared" si="248"/>
        <v>0.002683943662</v>
      </c>
      <c r="R241" s="140">
        <f t="shared" si="248"/>
        <v>0.7223502304</v>
      </c>
      <c r="S241" s="140">
        <f t="shared" si="248"/>
        <v>0.02167887324</v>
      </c>
      <c r="T241" s="140">
        <f t="shared" si="248"/>
        <v>-0.2274934498</v>
      </c>
      <c r="U241" s="140">
        <f t="shared" si="248"/>
        <v>0.001622535211</v>
      </c>
      <c r="V241" s="140">
        <f t="shared" si="248"/>
        <v>0.03788407867</v>
      </c>
      <c r="W241" s="140">
        <f t="shared" si="248"/>
        <v>-0.0410148867</v>
      </c>
      <c r="X241" s="140">
        <f t="shared" si="248"/>
        <v>0.003692219798</v>
      </c>
      <c r="Y241" s="140">
        <f t="shared" si="248"/>
        <v>0.1361557733</v>
      </c>
      <c r="Z241" s="140">
        <f t="shared" si="248"/>
        <v>0.005568769371</v>
      </c>
      <c r="AA241" s="140">
        <f t="shared" si="248"/>
        <v>-0.03506341103</v>
      </c>
      <c r="AB241" s="140">
        <f t="shared" si="248"/>
        <v>-0.1346781237</v>
      </c>
      <c r="AC241" s="140">
        <f t="shared" si="248"/>
        <v>-0.1247500092</v>
      </c>
      <c r="AD241" s="140">
        <f t="shared" si="248"/>
        <v>0.1399256307</v>
      </c>
      <c r="AE241" s="141">
        <f t="shared" si="10"/>
        <v>0.502372174</v>
      </c>
      <c r="AF241" s="142">
        <f t="shared" si="11"/>
        <v>0.5</v>
      </c>
      <c r="AG241" s="142">
        <f t="shared" si="12"/>
        <v>-0.002372173996</v>
      </c>
      <c r="AH241" s="143">
        <f t="shared" si="13"/>
        <v>0.000005627209467</v>
      </c>
      <c r="AI241" s="143">
        <f t="shared" si="14"/>
        <v>0.000451477738</v>
      </c>
    </row>
    <row r="242">
      <c r="A242" s="31">
        <v>178.0</v>
      </c>
      <c r="B242" s="32">
        <v>2611.0</v>
      </c>
      <c r="C242" s="33">
        <v>2024.0</v>
      </c>
      <c r="D242" s="55">
        <f t="shared" si="3"/>
        <v>1537</v>
      </c>
      <c r="E242" s="35">
        <v>384.0</v>
      </c>
      <c r="F242" s="36">
        <v>248.0</v>
      </c>
      <c r="G242" s="37">
        <v>228.0</v>
      </c>
      <c r="H242" s="38">
        <v>495.0</v>
      </c>
      <c r="I242" s="39">
        <v>129.0</v>
      </c>
      <c r="J242" s="40">
        <v>53.0</v>
      </c>
      <c r="K242" s="56">
        <f t="shared" si="4"/>
        <v>0.5089285714</v>
      </c>
      <c r="L242" s="56">
        <f t="shared" si="5"/>
        <v>0.4310018904</v>
      </c>
      <c r="M242" s="56">
        <f t="shared" si="6"/>
        <v>0.1126482213</v>
      </c>
      <c r="N242" s="56">
        <f t="shared" si="7"/>
        <v>0.4821080026</v>
      </c>
      <c r="O242" s="57">
        <f t="shared" si="8"/>
        <v>0.02618577075</v>
      </c>
      <c r="P242" s="140">
        <f t="shared" ref="P242:AD242" si="249">P$5*(POWER($L242,P$1)*POWER($M242,P$2)*POWER($N242,P$3)*POWER($O242,P$4))</f>
        <v>-0.00619</v>
      </c>
      <c r="Q242" s="140">
        <f t="shared" si="249"/>
        <v>0.002079150198</v>
      </c>
      <c r="R242" s="140">
        <f t="shared" si="249"/>
        <v>0.7954782043</v>
      </c>
      <c r="S242" s="140">
        <f t="shared" si="249"/>
        <v>0.02928853755</v>
      </c>
      <c r="T242" s="140">
        <f t="shared" si="249"/>
        <v>-0.3034253308</v>
      </c>
      <c r="U242" s="140">
        <f t="shared" si="249"/>
        <v>0.0009736863175</v>
      </c>
      <c r="V242" s="140">
        <f t="shared" si="249"/>
        <v>0.03231838626</v>
      </c>
      <c r="W242" s="140">
        <f t="shared" si="249"/>
        <v>-0.049739619</v>
      </c>
      <c r="X242" s="140">
        <f t="shared" si="249"/>
        <v>0.003864212454</v>
      </c>
      <c r="Y242" s="140">
        <f t="shared" si="249"/>
        <v>0.2025711115</v>
      </c>
      <c r="Z242" s="140">
        <f t="shared" si="249"/>
        <v>0.01016438704</v>
      </c>
      <c r="AA242" s="140">
        <f t="shared" si="249"/>
        <v>-0.03622843459</v>
      </c>
      <c r="AB242" s="140">
        <f t="shared" si="249"/>
        <v>-0.1978155664</v>
      </c>
      <c r="AC242" s="140">
        <f t="shared" si="249"/>
        <v>-0.2247938911</v>
      </c>
      <c r="AD242" s="140">
        <f t="shared" si="249"/>
        <v>0.2489219235</v>
      </c>
      <c r="AE242" s="141">
        <f t="shared" si="10"/>
        <v>0.5074667573</v>
      </c>
      <c r="AF242" s="142">
        <f t="shared" si="11"/>
        <v>0.5089285714</v>
      </c>
      <c r="AG242" s="142">
        <f t="shared" si="12"/>
        <v>0.00146181412</v>
      </c>
      <c r="AH242" s="143">
        <f t="shared" si="13"/>
        <v>0.000002136900522</v>
      </c>
      <c r="AI242" s="143">
        <f t="shared" si="14"/>
        <v>0.0009106257955</v>
      </c>
    </row>
    <row r="243">
      <c r="A243" s="31">
        <v>114.0</v>
      </c>
      <c r="B243" s="32">
        <v>7500.0</v>
      </c>
      <c r="C243" s="33">
        <v>2130.0</v>
      </c>
      <c r="D243" s="55">
        <f t="shared" si="3"/>
        <v>1553</v>
      </c>
      <c r="E243" s="35">
        <v>408.0</v>
      </c>
      <c r="F243" s="36">
        <v>274.0</v>
      </c>
      <c r="G243" s="37">
        <v>209.0</v>
      </c>
      <c r="H243" s="38">
        <v>503.0</v>
      </c>
      <c r="I243" s="39">
        <v>84.0</v>
      </c>
      <c r="J243" s="40">
        <v>75.0</v>
      </c>
      <c r="K243" s="56">
        <f t="shared" si="4"/>
        <v>0.4944723618</v>
      </c>
      <c r="L243" s="56">
        <f t="shared" si="5"/>
        <v>0.3745519713</v>
      </c>
      <c r="M243" s="56">
        <f t="shared" si="6"/>
        <v>0.09812206573</v>
      </c>
      <c r="N243" s="56">
        <f t="shared" si="7"/>
        <v>0.4513844173</v>
      </c>
      <c r="O243" s="57">
        <f t="shared" si="8"/>
        <v>0.03521126761</v>
      </c>
      <c r="P243" s="140">
        <f t="shared" ref="P243:AD243" si="250">P$5*(POWER($L243,P$1)*POWER($M243,P$2)*POWER($N243,P$3)*POWER($O243,P$4))</f>
        <v>-0.00619</v>
      </c>
      <c r="Q243" s="140">
        <f t="shared" si="250"/>
        <v>0.002795774648</v>
      </c>
      <c r="R243" s="140">
        <f t="shared" si="250"/>
        <v>0.7447842885</v>
      </c>
      <c r="S243" s="140">
        <f t="shared" si="250"/>
        <v>0.02551173709</v>
      </c>
      <c r="T243" s="140">
        <f t="shared" si="250"/>
        <v>-0.2636845878</v>
      </c>
      <c r="U243" s="140">
        <f t="shared" si="250"/>
        <v>0.00176056338</v>
      </c>
      <c r="V243" s="140">
        <f t="shared" si="250"/>
        <v>0.04068817282</v>
      </c>
      <c r="W243" s="140">
        <f t="shared" si="250"/>
        <v>-0.04360204892</v>
      </c>
      <c r="X243" s="140">
        <f t="shared" si="250"/>
        <v>0.004526053032</v>
      </c>
      <c r="Y243" s="140">
        <f t="shared" si="250"/>
        <v>0.1652045775</v>
      </c>
      <c r="Z243" s="140">
        <f t="shared" si="250"/>
        <v>0.007711979766</v>
      </c>
      <c r="AA243" s="140">
        <f t="shared" si="250"/>
        <v>-0.04233492352</v>
      </c>
      <c r="AB243" s="140">
        <f t="shared" si="250"/>
        <v>-0.160951711</v>
      </c>
      <c r="AC243" s="140">
        <f t="shared" si="250"/>
        <v>-0.1701608949</v>
      </c>
      <c r="AD243" s="140">
        <f t="shared" si="250"/>
        <v>0.1879875002</v>
      </c>
      <c r="AE243" s="141">
        <f t="shared" si="10"/>
        <v>0.4940464808</v>
      </c>
      <c r="AF243" s="142">
        <f t="shared" si="11"/>
        <v>0.4944723618</v>
      </c>
      <c r="AG243" s="142">
        <f t="shared" si="12"/>
        <v>0.0004258810177</v>
      </c>
      <c r="AH243" s="143">
        <f t="shared" si="13"/>
        <v>0.0000001813746412</v>
      </c>
      <c r="AI243" s="143">
        <f t="shared" si="14"/>
        <v>0.0002471299485</v>
      </c>
    </row>
    <row r="244">
      <c r="A244" s="31">
        <v>630.0</v>
      </c>
      <c r="B244" s="32" t="s">
        <v>106</v>
      </c>
      <c r="C244" s="33">
        <v>683.0</v>
      </c>
      <c r="D244" s="55">
        <f t="shared" si="3"/>
        <v>581</v>
      </c>
      <c r="E244" s="35">
        <v>198.0</v>
      </c>
      <c r="F244" s="36">
        <v>75.0</v>
      </c>
      <c r="G244" s="37">
        <v>115.0</v>
      </c>
      <c r="H244" s="38">
        <v>148.0</v>
      </c>
      <c r="I244" s="39">
        <v>35.0</v>
      </c>
      <c r="J244" s="40">
        <v>10.0</v>
      </c>
      <c r="K244" s="56">
        <f t="shared" si="4"/>
        <v>0.6115485564</v>
      </c>
      <c r="L244" s="56">
        <f t="shared" si="5"/>
        <v>0.575</v>
      </c>
      <c r="M244" s="56">
        <f t="shared" si="6"/>
        <v>0.168374817</v>
      </c>
      <c r="N244" s="56">
        <f t="shared" si="7"/>
        <v>0.5989672978</v>
      </c>
      <c r="O244" s="57">
        <f t="shared" si="8"/>
        <v>0.01464128843</v>
      </c>
      <c r="P244" s="140">
        <f t="shared" ref="P244:AD244" si="251">P$5*(POWER($L244,P$1)*POWER($M244,P$2)*POWER($N244,P$3)*POWER($O244,P$4))</f>
        <v>-0.00619</v>
      </c>
      <c r="Q244" s="140">
        <f t="shared" si="251"/>
        <v>0.001162518302</v>
      </c>
      <c r="R244" s="140">
        <f t="shared" si="251"/>
        <v>0.9882960413</v>
      </c>
      <c r="S244" s="140">
        <f t="shared" si="251"/>
        <v>0.04377745242</v>
      </c>
      <c r="T244" s="140">
        <f t="shared" si="251"/>
        <v>-0.4048</v>
      </c>
      <c r="U244" s="140">
        <f t="shared" si="251"/>
        <v>0.0003044016043</v>
      </c>
      <c r="V244" s="140">
        <f t="shared" si="251"/>
        <v>0.0224503116</v>
      </c>
      <c r="W244" s="140">
        <f t="shared" si="251"/>
        <v>-0.07677503029</v>
      </c>
      <c r="X244" s="140">
        <f t="shared" si="251"/>
        <v>0.003229443781</v>
      </c>
      <c r="Y244" s="140">
        <f t="shared" si="251"/>
        <v>0.3761742641</v>
      </c>
      <c r="Z244" s="140">
        <f t="shared" si="251"/>
        <v>0.02270841327</v>
      </c>
      <c r="AA244" s="140">
        <f t="shared" si="251"/>
        <v>-0.02702415813</v>
      </c>
      <c r="AB244" s="140">
        <f t="shared" si="251"/>
        <v>-0.3278746988</v>
      </c>
      <c r="AC244" s="140">
        <f t="shared" si="251"/>
        <v>-0.4482558565</v>
      </c>
      <c r="AD244" s="140">
        <f t="shared" si="251"/>
        <v>0.4430375</v>
      </c>
      <c r="AE244" s="141">
        <f t="shared" si="10"/>
        <v>0.6102206027</v>
      </c>
      <c r="AF244" s="142">
        <f t="shared" si="11"/>
        <v>0.6115485564</v>
      </c>
      <c r="AG244" s="142">
        <f t="shared" si="12"/>
        <v>0.00132795378</v>
      </c>
      <c r="AH244" s="143">
        <f t="shared" si="13"/>
        <v>0.000001763461242</v>
      </c>
      <c r="AI244" s="143">
        <f t="shared" si="14"/>
        <v>0.01763492686</v>
      </c>
    </row>
    <row r="245">
      <c r="A245" s="31">
        <v>672.0</v>
      </c>
      <c r="B245" s="32" t="s">
        <v>107</v>
      </c>
      <c r="C245" s="33">
        <v>1474.0</v>
      </c>
      <c r="D245" s="55">
        <f t="shared" si="3"/>
        <v>1183</v>
      </c>
      <c r="E245" s="35">
        <v>240.0</v>
      </c>
      <c r="F245" s="36">
        <v>151.0</v>
      </c>
      <c r="G245" s="37">
        <v>215.0</v>
      </c>
      <c r="H245" s="38">
        <v>485.0</v>
      </c>
      <c r="I245" s="39">
        <v>57.0</v>
      </c>
      <c r="J245" s="40">
        <v>35.0</v>
      </c>
      <c r="K245" s="56">
        <f t="shared" si="4"/>
        <v>0.3797953964</v>
      </c>
      <c r="L245" s="56">
        <f t="shared" si="5"/>
        <v>0.536159601</v>
      </c>
      <c r="M245" s="56">
        <f t="shared" si="6"/>
        <v>0.1458616011</v>
      </c>
      <c r="N245" s="56">
        <f t="shared" si="7"/>
        <v>0.4327979713</v>
      </c>
      <c r="O245" s="57">
        <f t="shared" si="8"/>
        <v>0.0237449118</v>
      </c>
      <c r="P245" s="140">
        <f t="shared" ref="P245:AD245" si="252">P$5*(POWER($L245,P$1)*POWER($M245,P$2)*POWER($N245,P$3)*POWER($O245,P$4))</f>
        <v>-0.00619</v>
      </c>
      <c r="Q245" s="140">
        <f t="shared" si="252"/>
        <v>0.001885345997</v>
      </c>
      <c r="R245" s="140">
        <f t="shared" si="252"/>
        <v>0.7141166526</v>
      </c>
      <c r="S245" s="140">
        <f t="shared" si="252"/>
        <v>0.03792401628</v>
      </c>
      <c r="T245" s="140">
        <f t="shared" si="252"/>
        <v>-0.3774563591</v>
      </c>
      <c r="U245" s="140">
        <f t="shared" si="252"/>
        <v>0.000800625588</v>
      </c>
      <c r="V245" s="140">
        <f t="shared" si="252"/>
        <v>0.02630847912</v>
      </c>
      <c r="W245" s="140">
        <f t="shared" si="252"/>
        <v>-0.04008521396</v>
      </c>
      <c r="X245" s="140">
        <f t="shared" si="252"/>
        <v>0.004537146818</v>
      </c>
      <c r="Y245" s="140">
        <f t="shared" si="252"/>
        <v>0.2354696968</v>
      </c>
      <c r="Z245" s="140">
        <f t="shared" si="252"/>
        <v>0.01704176094</v>
      </c>
      <c r="AA245" s="140">
        <f t="shared" si="252"/>
        <v>-0.04086671043</v>
      </c>
      <c r="AB245" s="140">
        <f t="shared" si="252"/>
        <v>-0.2209104458</v>
      </c>
      <c r="AC245" s="140">
        <f t="shared" si="252"/>
        <v>-0.362089603</v>
      </c>
      <c r="AD245" s="140">
        <f t="shared" si="252"/>
        <v>0.3852059378</v>
      </c>
      <c r="AE245" s="141">
        <f t="shared" si="10"/>
        <v>0.3756913296</v>
      </c>
      <c r="AF245" s="142">
        <f t="shared" si="11"/>
        <v>0.3797953964</v>
      </c>
      <c r="AG245" s="142">
        <f t="shared" si="12"/>
        <v>0.004104066802</v>
      </c>
      <c r="AH245" s="143">
        <f t="shared" si="13"/>
        <v>0.00001684336432</v>
      </c>
      <c r="AI245" s="143">
        <f t="shared" si="14"/>
        <v>0.009792408302</v>
      </c>
    </row>
    <row r="246">
      <c r="A246" s="31">
        <v>707.0</v>
      </c>
      <c r="B246" s="32">
        <v>7411.0</v>
      </c>
      <c r="C246" s="33">
        <v>1641.0</v>
      </c>
      <c r="D246" s="55">
        <f t="shared" si="3"/>
        <v>1279</v>
      </c>
      <c r="E246" s="35">
        <v>309.0</v>
      </c>
      <c r="F246" s="36">
        <v>231.0</v>
      </c>
      <c r="G246" s="37">
        <v>213.0</v>
      </c>
      <c r="H246" s="38">
        <v>434.0</v>
      </c>
      <c r="I246" s="39">
        <v>52.0</v>
      </c>
      <c r="J246" s="40">
        <v>40.0</v>
      </c>
      <c r="K246" s="56">
        <f t="shared" si="4"/>
        <v>0.4540880503</v>
      </c>
      <c r="L246" s="56">
        <f t="shared" si="5"/>
        <v>0.4400826446</v>
      </c>
      <c r="M246" s="56">
        <f t="shared" si="6"/>
        <v>0.1297989031</v>
      </c>
      <c r="N246" s="56">
        <f t="shared" si="7"/>
        <v>0.4487881157</v>
      </c>
      <c r="O246" s="57">
        <f t="shared" si="8"/>
        <v>0.02437538087</v>
      </c>
      <c r="P246" s="140">
        <f t="shared" ref="P246:AD246" si="253">P$5*(POWER($L246,P$1)*POWER($M246,P$2)*POWER($N246,P$3)*POWER($O246,P$4))</f>
        <v>-0.00619</v>
      </c>
      <c r="Q246" s="140">
        <f t="shared" si="253"/>
        <v>0.001935405241</v>
      </c>
      <c r="R246" s="140">
        <f t="shared" si="253"/>
        <v>0.7405003909</v>
      </c>
      <c r="S246" s="140">
        <f t="shared" si="253"/>
        <v>0.03374771481</v>
      </c>
      <c r="T246" s="140">
        <f t="shared" si="253"/>
        <v>-0.3098181818</v>
      </c>
      <c r="U246" s="140">
        <f t="shared" si="253"/>
        <v>0.0008437060531</v>
      </c>
      <c r="V246" s="140">
        <f t="shared" si="253"/>
        <v>0.028004816</v>
      </c>
      <c r="W246" s="140">
        <f t="shared" si="253"/>
        <v>-0.04310190538</v>
      </c>
      <c r="X246" s="140">
        <f t="shared" si="253"/>
        <v>0.004144705986</v>
      </c>
      <c r="Y246" s="140">
        <f t="shared" si="253"/>
        <v>0.2172807252</v>
      </c>
      <c r="Z246" s="140">
        <f t="shared" si="253"/>
        <v>0.01349505195</v>
      </c>
      <c r="AA246" s="140">
        <f t="shared" si="253"/>
        <v>-0.03443425446</v>
      </c>
      <c r="AB246" s="140">
        <f t="shared" si="253"/>
        <v>-0.1880236755</v>
      </c>
      <c r="AC246" s="140">
        <f t="shared" si="253"/>
        <v>-0.2644759923</v>
      </c>
      <c r="AD246" s="140">
        <f t="shared" si="253"/>
        <v>0.2595214637</v>
      </c>
      <c r="AE246" s="141">
        <f t="shared" si="10"/>
        <v>0.4534299704</v>
      </c>
      <c r="AF246" s="142">
        <f t="shared" si="11"/>
        <v>0.4540880503</v>
      </c>
      <c r="AG246" s="142">
        <f t="shared" si="12"/>
        <v>0.0006580798934</v>
      </c>
      <c r="AH246" s="143">
        <f t="shared" si="13"/>
        <v>0.0000004330691461</v>
      </c>
      <c r="AI246" s="143">
        <f t="shared" si="14"/>
        <v>0.0006083101424</v>
      </c>
    </row>
    <row r="247">
      <c r="A247" s="31">
        <v>1127.0</v>
      </c>
      <c r="B247" s="32">
        <v>2644.0</v>
      </c>
      <c r="C247" s="33">
        <v>1422.0</v>
      </c>
      <c r="D247" s="55">
        <f t="shared" si="3"/>
        <v>1209</v>
      </c>
      <c r="E247" s="35">
        <v>530.0</v>
      </c>
      <c r="F247" s="36">
        <v>156.0</v>
      </c>
      <c r="G247" s="37">
        <v>197.0</v>
      </c>
      <c r="H247" s="38">
        <v>200.0</v>
      </c>
      <c r="I247" s="39">
        <v>99.0</v>
      </c>
      <c r="J247" s="40">
        <v>27.0</v>
      </c>
      <c r="K247" s="56">
        <f t="shared" si="4"/>
        <v>0.7587454765</v>
      </c>
      <c r="L247" s="56">
        <f t="shared" si="5"/>
        <v>0.5184210526</v>
      </c>
      <c r="M247" s="56">
        <f t="shared" si="6"/>
        <v>0.1385372714</v>
      </c>
      <c r="N247" s="56">
        <f t="shared" si="7"/>
        <v>0.6832092639</v>
      </c>
      <c r="O247" s="57">
        <f t="shared" si="8"/>
        <v>0.01898734177</v>
      </c>
      <c r="P247" s="140">
        <f t="shared" ref="P247:AD247" si="254">P$5*(POWER($L247,P$1)*POWER($M247,P$2)*POWER($N247,P$3)*POWER($O247,P$4))</f>
        <v>-0.00619</v>
      </c>
      <c r="Q247" s="140">
        <f t="shared" si="254"/>
        <v>0.001507594937</v>
      </c>
      <c r="R247" s="140">
        <f t="shared" si="254"/>
        <v>1.127295285</v>
      </c>
      <c r="S247" s="140">
        <f t="shared" si="254"/>
        <v>0.03601969058</v>
      </c>
      <c r="T247" s="140">
        <f t="shared" si="254"/>
        <v>-0.3649684211</v>
      </c>
      <c r="U247" s="140">
        <f t="shared" si="254"/>
        <v>0.0005119371896</v>
      </c>
      <c r="V247" s="140">
        <f t="shared" si="254"/>
        <v>0.03320915915</v>
      </c>
      <c r="W247" s="140">
        <f t="shared" si="254"/>
        <v>-0.09988982822</v>
      </c>
      <c r="X247" s="140">
        <f t="shared" si="254"/>
        <v>0.003445895423</v>
      </c>
      <c r="Y247" s="140">
        <f t="shared" si="254"/>
        <v>0.3530443032</v>
      </c>
      <c r="Z247" s="140">
        <f t="shared" si="254"/>
        <v>0.01537325304</v>
      </c>
      <c r="AA247" s="140">
        <f t="shared" si="254"/>
        <v>-0.03159743504</v>
      </c>
      <c r="AB247" s="140">
        <f t="shared" si="254"/>
        <v>-0.3371889426</v>
      </c>
      <c r="AC247" s="140">
        <f t="shared" si="254"/>
        <v>-0.3325295544</v>
      </c>
      <c r="AD247" s="140">
        <f t="shared" si="254"/>
        <v>0.3601389197</v>
      </c>
      <c r="AE247" s="141">
        <f t="shared" si="10"/>
        <v>0.7581818573</v>
      </c>
      <c r="AF247" s="142">
        <f t="shared" si="11"/>
        <v>0.7587454765</v>
      </c>
      <c r="AG247" s="142">
        <f t="shared" si="12"/>
        <v>0.0005636191797</v>
      </c>
      <c r="AH247" s="143">
        <f t="shared" si="13"/>
        <v>0.0000003176665797</v>
      </c>
      <c r="AI247" s="143">
        <f t="shared" si="14"/>
        <v>0.07839634995</v>
      </c>
    </row>
    <row r="248">
      <c r="A248" s="31">
        <v>890.0</v>
      </c>
      <c r="B248" s="32">
        <v>3775.0</v>
      </c>
      <c r="C248" s="33">
        <v>924.0</v>
      </c>
      <c r="D248" s="55">
        <f t="shared" si="3"/>
        <v>678</v>
      </c>
      <c r="E248" s="35">
        <v>148.0</v>
      </c>
      <c r="F248" s="36">
        <v>115.0</v>
      </c>
      <c r="G248" s="37">
        <v>117.0</v>
      </c>
      <c r="H248" s="38">
        <v>208.0</v>
      </c>
      <c r="I248" s="39">
        <v>50.0</v>
      </c>
      <c r="J248" s="40">
        <v>40.0</v>
      </c>
      <c r="K248" s="56">
        <f t="shared" si="4"/>
        <v>0.4876847291</v>
      </c>
      <c r="L248" s="56">
        <f t="shared" si="5"/>
        <v>0.4301470588</v>
      </c>
      <c r="M248" s="56">
        <f t="shared" si="6"/>
        <v>0.1266233766</v>
      </c>
      <c r="N248" s="56">
        <f t="shared" si="7"/>
        <v>0.4646017699</v>
      </c>
      <c r="O248" s="57">
        <f t="shared" si="8"/>
        <v>0.04329004329</v>
      </c>
      <c r="P248" s="140">
        <f t="shared" ref="P248:AD248" si="255">P$5*(POWER($L248,P$1)*POWER($M248,P$2)*POWER($N248,P$3)*POWER($O248,P$4))</f>
        <v>-0.00619</v>
      </c>
      <c r="Q248" s="140">
        <f t="shared" si="255"/>
        <v>0.003437229437</v>
      </c>
      <c r="R248" s="140">
        <f t="shared" si="255"/>
        <v>0.7665929204</v>
      </c>
      <c r="S248" s="140">
        <f t="shared" si="255"/>
        <v>0.03292207792</v>
      </c>
      <c r="T248" s="140">
        <f t="shared" si="255"/>
        <v>-0.3028235294</v>
      </c>
      <c r="U248" s="140">
        <f t="shared" si="255"/>
        <v>0.002661119544</v>
      </c>
      <c r="V248" s="140">
        <f t="shared" si="255"/>
        <v>0.05148833467</v>
      </c>
      <c r="W248" s="140">
        <f t="shared" si="255"/>
        <v>-0.04619292819</v>
      </c>
      <c r="X248" s="140">
        <f t="shared" si="255"/>
        <v>0.007180806207</v>
      </c>
      <c r="Y248" s="140">
        <f t="shared" si="255"/>
        <v>0.2194338294</v>
      </c>
      <c r="Z248" s="140">
        <f t="shared" si="255"/>
        <v>0.01284281709</v>
      </c>
      <c r="AA248" s="140">
        <f t="shared" si="255"/>
        <v>-0.0597736822</v>
      </c>
      <c r="AB248" s="140">
        <f t="shared" si="255"/>
        <v>-0.1902544248</v>
      </c>
      <c r="AC248" s="140">
        <f t="shared" si="255"/>
        <v>-0.2521806961</v>
      </c>
      <c r="AD248" s="140">
        <f t="shared" si="255"/>
        <v>0.2479354996</v>
      </c>
      <c r="AE248" s="141">
        <f t="shared" si="10"/>
        <v>0.4870793735</v>
      </c>
      <c r="AF248" s="142">
        <f t="shared" si="11"/>
        <v>0.4876847291</v>
      </c>
      <c r="AG248" s="142">
        <f t="shared" si="12"/>
        <v>0.0006053555459</v>
      </c>
      <c r="AH248" s="143">
        <f t="shared" si="13"/>
        <v>0.000000366455337</v>
      </c>
      <c r="AI248" s="143">
        <f t="shared" si="14"/>
        <v>0.00007979374692</v>
      </c>
    </row>
    <row r="249">
      <c r="A249" s="31">
        <v>1004.0</v>
      </c>
      <c r="B249" s="32" t="s">
        <v>108</v>
      </c>
      <c r="C249" s="33">
        <v>1108.0</v>
      </c>
      <c r="D249" s="55">
        <f t="shared" si="3"/>
        <v>871</v>
      </c>
      <c r="E249" s="35">
        <v>141.0</v>
      </c>
      <c r="F249" s="36">
        <v>187.0</v>
      </c>
      <c r="G249" s="37">
        <v>125.0</v>
      </c>
      <c r="H249" s="38">
        <v>333.0</v>
      </c>
      <c r="I249" s="39">
        <v>54.0</v>
      </c>
      <c r="J249" s="40">
        <v>31.0</v>
      </c>
      <c r="K249" s="56">
        <f t="shared" si="4"/>
        <v>0.3693181818</v>
      </c>
      <c r="L249" s="56">
        <f t="shared" si="5"/>
        <v>0.3644314869</v>
      </c>
      <c r="M249" s="56">
        <f t="shared" si="6"/>
        <v>0.1128158845</v>
      </c>
      <c r="N249" s="56">
        <f t="shared" si="7"/>
        <v>0.3673938002</v>
      </c>
      <c r="O249" s="57">
        <f t="shared" si="8"/>
        <v>0.02797833935</v>
      </c>
      <c r="P249" s="140">
        <f t="shared" ref="P249:AD249" si="256">P$5*(POWER($L249,P$1)*POWER($M249,P$2)*POWER($N249,P$3)*POWER($O249,P$4))</f>
        <v>-0.00619</v>
      </c>
      <c r="Q249" s="140">
        <f t="shared" si="256"/>
        <v>0.002221480144</v>
      </c>
      <c r="R249" s="140">
        <f t="shared" si="256"/>
        <v>0.6061997704</v>
      </c>
      <c r="S249" s="140">
        <f t="shared" si="256"/>
        <v>0.02933212996</v>
      </c>
      <c r="T249" s="140">
        <f t="shared" si="256"/>
        <v>-0.2565597668</v>
      </c>
      <c r="U249" s="140">
        <f t="shared" si="256"/>
        <v>0.001111558211</v>
      </c>
      <c r="V249" s="140">
        <f t="shared" si="256"/>
        <v>0.02631441515</v>
      </c>
      <c r="W249" s="140">
        <f t="shared" si="256"/>
        <v>-0.02888533575</v>
      </c>
      <c r="X249" s="140">
        <f t="shared" si="256"/>
        <v>0.004134885441</v>
      </c>
      <c r="Y249" s="140">
        <f t="shared" si="256"/>
        <v>0.1546005048</v>
      </c>
      <c r="Z249" s="140">
        <f t="shared" si="256"/>
        <v>0.01019466646</v>
      </c>
      <c r="AA249" s="140">
        <f t="shared" si="256"/>
        <v>-0.03272976287</v>
      </c>
      <c r="AB249" s="140">
        <f t="shared" si="256"/>
        <v>-0.1274631552</v>
      </c>
      <c r="AC249" s="140">
        <f t="shared" si="256"/>
        <v>-0.1903562482</v>
      </c>
      <c r="AD249" s="140">
        <f t="shared" si="256"/>
        <v>0.1779658136</v>
      </c>
      <c r="AE249" s="141">
        <f t="shared" si="10"/>
        <v>0.3698909554</v>
      </c>
      <c r="AF249" s="142">
        <f t="shared" si="11"/>
        <v>0.3693181818</v>
      </c>
      <c r="AG249" s="142">
        <f t="shared" si="12"/>
        <v>-0.0005727735356</v>
      </c>
      <c r="AH249" s="143">
        <f t="shared" si="13"/>
        <v>0.0000003280695231</v>
      </c>
      <c r="AI249" s="143">
        <f t="shared" si="14"/>
        <v>0.01197575936</v>
      </c>
    </row>
    <row r="250">
      <c r="A250" s="31">
        <v>280.0</v>
      </c>
      <c r="B250" s="32">
        <v>4304.0</v>
      </c>
      <c r="C250" s="33">
        <v>1545.0</v>
      </c>
      <c r="D250" s="55">
        <f t="shared" si="3"/>
        <v>1055</v>
      </c>
      <c r="E250" s="35">
        <v>116.0</v>
      </c>
      <c r="F250" s="36">
        <v>244.0</v>
      </c>
      <c r="G250" s="37">
        <v>101.0</v>
      </c>
      <c r="H250" s="38">
        <v>462.0</v>
      </c>
      <c r="I250" s="39">
        <v>50.0</v>
      </c>
      <c r="J250" s="40">
        <v>82.0</v>
      </c>
      <c r="K250" s="56">
        <f t="shared" si="4"/>
        <v>0.2643312102</v>
      </c>
      <c r="L250" s="56">
        <f t="shared" si="5"/>
        <v>0.2365339578</v>
      </c>
      <c r="M250" s="56">
        <f t="shared" si="6"/>
        <v>0.06537216828</v>
      </c>
      <c r="N250" s="56">
        <f t="shared" si="7"/>
        <v>0.2530805687</v>
      </c>
      <c r="O250" s="57">
        <f t="shared" si="8"/>
        <v>0.05307443366</v>
      </c>
      <c r="P250" s="140">
        <f t="shared" ref="P250:AD250" si="257">P$5*(POWER($L250,P$1)*POWER($M250,P$2)*POWER($N250,P$3)*POWER($O250,P$4))</f>
        <v>-0.00619</v>
      </c>
      <c r="Q250" s="140">
        <f t="shared" si="257"/>
        <v>0.004214110032</v>
      </c>
      <c r="R250" s="140">
        <f t="shared" si="257"/>
        <v>0.4175829384</v>
      </c>
      <c r="S250" s="140">
        <f t="shared" si="257"/>
        <v>0.01699676375</v>
      </c>
      <c r="T250" s="140">
        <f t="shared" si="257"/>
        <v>-0.1665199063</v>
      </c>
      <c r="U250" s="140">
        <f t="shared" si="257"/>
        <v>0.003999991621</v>
      </c>
      <c r="V250" s="140">
        <f t="shared" si="257"/>
        <v>0.03438619611</v>
      </c>
      <c r="W250" s="140">
        <f t="shared" si="257"/>
        <v>-0.01370665169</v>
      </c>
      <c r="X250" s="140">
        <f t="shared" si="257"/>
        <v>0.004545163959</v>
      </c>
      <c r="Y250" s="140">
        <f t="shared" si="257"/>
        <v>0.06171070722</v>
      </c>
      <c r="Z250" s="140">
        <f t="shared" si="257"/>
        <v>0.003423089829</v>
      </c>
      <c r="AA250" s="140">
        <f t="shared" si="257"/>
        <v>-0.04029803779</v>
      </c>
      <c r="AB250" s="140">
        <f t="shared" si="257"/>
        <v>-0.05698876544</v>
      </c>
      <c r="AC250" s="140">
        <f t="shared" si="257"/>
        <v>-0.07159247554</v>
      </c>
      <c r="AD250" s="140">
        <f t="shared" si="257"/>
        <v>0.07497073971</v>
      </c>
      <c r="AE250" s="141">
        <f t="shared" si="10"/>
        <v>0.2665338638</v>
      </c>
      <c r="AF250" s="142">
        <f t="shared" si="11"/>
        <v>0.2643312102</v>
      </c>
      <c r="AG250" s="142">
        <f t="shared" si="12"/>
        <v>-0.002202653643</v>
      </c>
      <c r="AH250" s="143">
        <f t="shared" si="13"/>
        <v>0.000004851683069</v>
      </c>
      <c r="AI250" s="143">
        <f t="shared" si="14"/>
        <v>0.04597627274</v>
      </c>
    </row>
    <row r="251">
      <c r="A251" s="31">
        <v>1030.0</v>
      </c>
      <c r="B251" s="32">
        <v>1679.0</v>
      </c>
      <c r="C251" s="33">
        <v>1372.0</v>
      </c>
      <c r="D251" s="55">
        <f t="shared" si="3"/>
        <v>1066</v>
      </c>
      <c r="E251" s="35">
        <v>363.0</v>
      </c>
      <c r="F251" s="36">
        <v>189.0</v>
      </c>
      <c r="G251" s="37">
        <v>129.0</v>
      </c>
      <c r="H251" s="38">
        <v>270.0</v>
      </c>
      <c r="I251" s="39">
        <v>71.0</v>
      </c>
      <c r="J251" s="40">
        <v>44.0</v>
      </c>
      <c r="K251" s="56">
        <f t="shared" si="4"/>
        <v>0.6164772727</v>
      </c>
      <c r="L251" s="56">
        <f t="shared" si="5"/>
        <v>0.3563535912</v>
      </c>
      <c r="M251" s="56">
        <f t="shared" si="6"/>
        <v>0.09402332362</v>
      </c>
      <c r="N251" s="56">
        <f t="shared" si="7"/>
        <v>0.5281425891</v>
      </c>
      <c r="O251" s="57">
        <f t="shared" si="8"/>
        <v>0.03206997085</v>
      </c>
      <c r="P251" s="140">
        <f t="shared" ref="P251:AD251" si="258">P$5*(POWER($L251,P$1)*POWER($M251,P$2)*POWER($N251,P$3)*POWER($O251,P$4))</f>
        <v>-0.00619</v>
      </c>
      <c r="Q251" s="140">
        <f t="shared" si="258"/>
        <v>0.002546355685</v>
      </c>
      <c r="R251" s="140">
        <f t="shared" si="258"/>
        <v>0.871435272</v>
      </c>
      <c r="S251" s="140">
        <f t="shared" si="258"/>
        <v>0.02444606414</v>
      </c>
      <c r="T251" s="140">
        <f t="shared" si="258"/>
        <v>-0.2508729282</v>
      </c>
      <c r="U251" s="140">
        <f t="shared" si="258"/>
        <v>0.001460445903</v>
      </c>
      <c r="V251" s="140">
        <f t="shared" si="258"/>
        <v>0.04336004463</v>
      </c>
      <c r="W251" s="140">
        <f t="shared" si="258"/>
        <v>-0.05969200321</v>
      </c>
      <c r="X251" s="140">
        <f t="shared" si="258"/>
        <v>0.003950076074</v>
      </c>
      <c r="Y251" s="140">
        <f t="shared" si="258"/>
        <v>0.1852233015</v>
      </c>
      <c r="Z251" s="140">
        <f t="shared" si="258"/>
        <v>0.007081148692</v>
      </c>
      <c r="AA251" s="140">
        <f t="shared" si="258"/>
        <v>-0.03668468019</v>
      </c>
      <c r="AB251" s="140">
        <f t="shared" si="258"/>
        <v>-0.1791716439</v>
      </c>
      <c r="AC251" s="140">
        <f t="shared" si="258"/>
        <v>-0.155130692</v>
      </c>
      <c r="AD251" s="140">
        <f t="shared" si="258"/>
        <v>0.1701637618</v>
      </c>
      <c r="AE251" s="141">
        <f t="shared" si="10"/>
        <v>0.621924523</v>
      </c>
      <c r="AF251" s="142">
        <f t="shared" si="11"/>
        <v>0.6164772727</v>
      </c>
      <c r="AG251" s="142">
        <f t="shared" si="12"/>
        <v>-0.005447250268</v>
      </c>
      <c r="AH251" s="143">
        <f t="shared" si="13"/>
        <v>0.00002967253548</v>
      </c>
      <c r="AI251" s="143">
        <f t="shared" si="14"/>
        <v>0.01896825226</v>
      </c>
    </row>
    <row r="252">
      <c r="A252" s="31">
        <v>1187.0</v>
      </c>
      <c r="B252" s="32">
        <v>4583.0</v>
      </c>
      <c r="C252" s="33">
        <v>1610.0</v>
      </c>
      <c r="D252" s="55">
        <f t="shared" si="3"/>
        <v>1045</v>
      </c>
      <c r="E252" s="35">
        <v>132.0</v>
      </c>
      <c r="F252" s="36">
        <v>232.0</v>
      </c>
      <c r="G252" s="37">
        <v>74.0</v>
      </c>
      <c r="H252" s="38">
        <v>475.0</v>
      </c>
      <c r="I252" s="39">
        <v>57.0</v>
      </c>
      <c r="J252" s="40">
        <v>75.0</v>
      </c>
      <c r="K252" s="56">
        <f t="shared" si="4"/>
        <v>0.2846385542</v>
      </c>
      <c r="L252" s="56">
        <f t="shared" si="5"/>
        <v>0.1942257218</v>
      </c>
      <c r="M252" s="56">
        <f t="shared" si="6"/>
        <v>0.04596273292</v>
      </c>
      <c r="N252" s="56">
        <f t="shared" si="7"/>
        <v>0.2516746411</v>
      </c>
      <c r="O252" s="57">
        <f t="shared" si="8"/>
        <v>0.04658385093</v>
      </c>
      <c r="P252" s="140">
        <f t="shared" ref="P252:AD252" si="259">P$5*(POWER($L252,P$1)*POWER($M252,P$2)*POWER($N252,P$3)*POWER($O252,P$4))</f>
        <v>-0.00619</v>
      </c>
      <c r="Q252" s="140">
        <f t="shared" si="259"/>
        <v>0.003698757764</v>
      </c>
      <c r="R252" s="140">
        <f t="shared" si="259"/>
        <v>0.4152631579</v>
      </c>
      <c r="S252" s="140">
        <f t="shared" si="259"/>
        <v>0.01195031056</v>
      </c>
      <c r="T252" s="140">
        <f t="shared" si="259"/>
        <v>-0.1367349081</v>
      </c>
      <c r="U252" s="140">
        <f t="shared" si="259"/>
        <v>0.003081478338</v>
      </c>
      <c r="V252" s="140">
        <f t="shared" si="259"/>
        <v>0.03001337335</v>
      </c>
      <c r="W252" s="140">
        <f t="shared" si="259"/>
        <v>-0.01355478675</v>
      </c>
      <c r="X252" s="140">
        <f t="shared" si="259"/>
        <v>0.002804868639</v>
      </c>
      <c r="Y252" s="140">
        <f t="shared" si="259"/>
        <v>0.04314735059</v>
      </c>
      <c r="Z252" s="140">
        <f t="shared" si="259"/>
        <v>0.001692170827</v>
      </c>
      <c r="AA252" s="140">
        <f t="shared" si="259"/>
        <v>-0.02904338045</v>
      </c>
      <c r="AB252" s="140">
        <f t="shared" si="259"/>
        <v>-0.04653536777</v>
      </c>
      <c r="AC252" s="140">
        <f t="shared" si="259"/>
        <v>-0.04133268124</v>
      </c>
      <c r="AD252" s="140">
        <f t="shared" si="259"/>
        <v>0.05054966554</v>
      </c>
      <c r="AE252" s="141">
        <f t="shared" si="10"/>
        <v>0.2888100092</v>
      </c>
      <c r="AF252" s="142">
        <f t="shared" si="11"/>
        <v>0.2846385542</v>
      </c>
      <c r="AG252" s="142">
        <f t="shared" si="12"/>
        <v>-0.004171454951</v>
      </c>
      <c r="AH252" s="143">
        <f t="shared" si="13"/>
        <v>0.00001740103641</v>
      </c>
      <c r="AI252" s="143">
        <f t="shared" si="14"/>
        <v>0.0376800277</v>
      </c>
    </row>
    <row r="253">
      <c r="A253" s="31">
        <v>862.0</v>
      </c>
      <c r="B253" s="32">
        <v>3557.0</v>
      </c>
      <c r="C253" s="33">
        <v>2182.0</v>
      </c>
      <c r="D253" s="55">
        <f t="shared" si="3"/>
        <v>1770</v>
      </c>
      <c r="E253" s="35">
        <v>525.0</v>
      </c>
      <c r="F253" s="36">
        <v>347.0</v>
      </c>
      <c r="G253" s="37">
        <v>240.0</v>
      </c>
      <c r="H253" s="38">
        <v>506.0</v>
      </c>
      <c r="I253" s="39">
        <v>105.0</v>
      </c>
      <c r="J253" s="40">
        <v>47.0</v>
      </c>
      <c r="K253" s="56">
        <f t="shared" si="4"/>
        <v>0.5545774648</v>
      </c>
      <c r="L253" s="56">
        <f t="shared" si="5"/>
        <v>0.3785488959</v>
      </c>
      <c r="M253" s="56">
        <f t="shared" si="6"/>
        <v>0.1099908341</v>
      </c>
      <c r="N253" s="56">
        <f t="shared" si="7"/>
        <v>0.4915254237</v>
      </c>
      <c r="O253" s="57">
        <f t="shared" si="8"/>
        <v>0.02153987168</v>
      </c>
      <c r="P253" s="140">
        <f t="shared" ref="P253:AD253" si="260">P$5*(POWER($L253,P$1)*POWER($M253,P$2)*POWER($N253,P$3)*POWER($O253,P$4))</f>
        <v>-0.00619</v>
      </c>
      <c r="Q253" s="140">
        <f t="shared" si="260"/>
        <v>0.001710265811</v>
      </c>
      <c r="R253" s="140">
        <f t="shared" si="260"/>
        <v>0.8110169492</v>
      </c>
      <c r="S253" s="140">
        <f t="shared" si="260"/>
        <v>0.02859761687</v>
      </c>
      <c r="T253" s="140">
        <f t="shared" si="260"/>
        <v>-0.2664984227</v>
      </c>
      <c r="U253" s="140">
        <f t="shared" si="260"/>
        <v>0.0006588318221</v>
      </c>
      <c r="V253" s="140">
        <f t="shared" si="260"/>
        <v>0.02710373006</v>
      </c>
      <c r="W253" s="140">
        <f t="shared" si="260"/>
        <v>-0.05170180982</v>
      </c>
      <c r="X253" s="140">
        <f t="shared" si="260"/>
        <v>0.003103636872</v>
      </c>
      <c r="Y253" s="140">
        <f t="shared" si="260"/>
        <v>0.2016560767</v>
      </c>
      <c r="Z253" s="140">
        <f t="shared" si="260"/>
        <v>0.009690484852</v>
      </c>
      <c r="AA253" s="140">
        <f t="shared" si="260"/>
        <v>-0.0261740018</v>
      </c>
      <c r="AB253" s="140">
        <f t="shared" si="260"/>
        <v>-0.1771352189</v>
      </c>
      <c r="AC253" s="140">
        <f t="shared" si="260"/>
        <v>-0.1927788878</v>
      </c>
      <c r="AD253" s="140">
        <f t="shared" si="260"/>
        <v>0.1920210172</v>
      </c>
      <c r="AE253" s="141">
        <f t="shared" si="10"/>
        <v>0.5550802683</v>
      </c>
      <c r="AF253" s="142">
        <f t="shared" si="11"/>
        <v>0.5545774648</v>
      </c>
      <c r="AG253" s="142">
        <f t="shared" si="12"/>
        <v>-0.0005028034925</v>
      </c>
      <c r="AH253" s="143">
        <f t="shared" si="13"/>
        <v>0.000000252811352</v>
      </c>
      <c r="AI253" s="143">
        <f t="shared" si="14"/>
        <v>0.005749501946</v>
      </c>
    </row>
    <row r="254">
      <c r="A254" s="31">
        <v>917.0</v>
      </c>
      <c r="B254" s="32">
        <v>1354.0</v>
      </c>
      <c r="C254" s="33">
        <v>1094.0</v>
      </c>
      <c r="D254" s="55">
        <f t="shared" si="3"/>
        <v>795</v>
      </c>
      <c r="E254" s="35">
        <v>153.0</v>
      </c>
      <c r="F254" s="36">
        <v>179.0</v>
      </c>
      <c r="G254" s="37">
        <v>106.0</v>
      </c>
      <c r="H254" s="38">
        <v>270.0</v>
      </c>
      <c r="I254" s="39">
        <v>46.0</v>
      </c>
      <c r="J254" s="40">
        <v>41.0</v>
      </c>
      <c r="K254" s="56">
        <f t="shared" si="4"/>
        <v>0.4243070362</v>
      </c>
      <c r="L254" s="56">
        <f t="shared" si="5"/>
        <v>0.3251533742</v>
      </c>
      <c r="M254" s="56">
        <f t="shared" si="6"/>
        <v>0.09689213894</v>
      </c>
      <c r="N254" s="56">
        <f t="shared" si="7"/>
        <v>0.3836477987</v>
      </c>
      <c r="O254" s="57">
        <f t="shared" si="8"/>
        <v>0.03747714808</v>
      </c>
      <c r="P254" s="140">
        <f t="shared" ref="P254:AD254" si="261">P$5*(POWER($L254,P$1)*POWER($M254,P$2)*POWER($N254,P$3)*POWER($O254,P$4))</f>
        <v>-0.00619</v>
      </c>
      <c r="Q254" s="140">
        <f t="shared" si="261"/>
        <v>0.002975685558</v>
      </c>
      <c r="R254" s="140">
        <f t="shared" si="261"/>
        <v>0.6330188679</v>
      </c>
      <c r="S254" s="140">
        <f t="shared" si="261"/>
        <v>0.02519195612</v>
      </c>
      <c r="T254" s="140">
        <f t="shared" si="261"/>
        <v>-0.2289079755</v>
      </c>
      <c r="U254" s="140">
        <f t="shared" si="261"/>
        <v>0.001994442012</v>
      </c>
      <c r="V254" s="140">
        <f t="shared" si="261"/>
        <v>0.03680774493</v>
      </c>
      <c r="W254" s="140">
        <f t="shared" si="261"/>
        <v>-0.03149772556</v>
      </c>
      <c r="X254" s="140">
        <f t="shared" si="261"/>
        <v>0.004756925761</v>
      </c>
      <c r="Y254" s="140">
        <f t="shared" si="261"/>
        <v>0.1386532602</v>
      </c>
      <c r="Z254" s="140">
        <f t="shared" si="261"/>
        <v>0.007519857357</v>
      </c>
      <c r="AA254" s="140">
        <f t="shared" si="261"/>
        <v>-0.03911648591</v>
      </c>
      <c r="AB254" s="140">
        <f t="shared" si="261"/>
        <v>-0.1187566462</v>
      </c>
      <c r="AC254" s="140">
        <f t="shared" si="261"/>
        <v>-0.1458672514</v>
      </c>
      <c r="AD254" s="140">
        <f t="shared" si="261"/>
        <v>0.1416711205</v>
      </c>
      <c r="AE254" s="141">
        <f t="shared" si="10"/>
        <v>0.4222537758</v>
      </c>
      <c r="AF254" s="142">
        <f t="shared" si="11"/>
        <v>0.4243070362</v>
      </c>
      <c r="AG254" s="142">
        <f t="shared" si="12"/>
        <v>0.002053260418</v>
      </c>
      <c r="AH254" s="143">
        <f t="shared" si="13"/>
        <v>0.000004215878345</v>
      </c>
      <c r="AI254" s="143">
        <f t="shared" si="14"/>
        <v>0.002964253478</v>
      </c>
    </row>
    <row r="255">
      <c r="A255" s="31">
        <v>269.0</v>
      </c>
      <c r="B255" s="32">
        <v>5554.0</v>
      </c>
      <c r="C255" s="33">
        <v>1089.0</v>
      </c>
      <c r="D255" s="55">
        <f t="shared" si="3"/>
        <v>813</v>
      </c>
      <c r="E255" s="35">
        <v>197.0</v>
      </c>
      <c r="F255" s="36">
        <v>157.0</v>
      </c>
      <c r="G255" s="37">
        <v>117.0</v>
      </c>
      <c r="H255" s="38">
        <v>258.0</v>
      </c>
      <c r="I255" s="39">
        <v>50.0</v>
      </c>
      <c r="J255" s="40">
        <v>34.0</v>
      </c>
      <c r="K255" s="56">
        <f t="shared" si="4"/>
        <v>0.4891089109</v>
      </c>
      <c r="L255" s="56">
        <f t="shared" si="5"/>
        <v>0.3798701299</v>
      </c>
      <c r="M255" s="56">
        <f t="shared" si="6"/>
        <v>0.1074380165</v>
      </c>
      <c r="N255" s="56">
        <f t="shared" si="7"/>
        <v>0.4477244772</v>
      </c>
      <c r="O255" s="57">
        <f t="shared" si="8"/>
        <v>0.03122130395</v>
      </c>
      <c r="P255" s="140">
        <f t="shared" ref="P255:AD255" si="262">P$5*(POWER($L255,P$1)*POWER($M255,P$2)*POWER($N255,P$3)*POWER($O255,P$4))</f>
        <v>-0.00619</v>
      </c>
      <c r="Q255" s="140">
        <f t="shared" si="262"/>
        <v>0.002478971534</v>
      </c>
      <c r="R255" s="140">
        <f t="shared" si="262"/>
        <v>0.7387453875</v>
      </c>
      <c r="S255" s="140">
        <f t="shared" si="262"/>
        <v>0.0279338843</v>
      </c>
      <c r="T255" s="140">
        <f t="shared" si="262"/>
        <v>-0.2674285714</v>
      </c>
      <c r="U255" s="140">
        <f t="shared" si="262"/>
        <v>0.001384173145</v>
      </c>
      <c r="V255" s="140">
        <f t="shared" si="262"/>
        <v>0.03578506749</v>
      </c>
      <c r="W255" s="140">
        <f t="shared" si="262"/>
        <v>-0.04289784241</v>
      </c>
      <c r="X255" s="140">
        <f t="shared" si="262"/>
        <v>0.00439420501</v>
      </c>
      <c r="Y255" s="140">
        <f t="shared" si="262"/>
        <v>0.1794228091</v>
      </c>
      <c r="Z255" s="140">
        <f t="shared" si="262"/>
        <v>0.009245884844</v>
      </c>
      <c r="AA255" s="140">
        <f t="shared" si="262"/>
        <v>-0.03807073092</v>
      </c>
      <c r="AB255" s="140">
        <f t="shared" si="262"/>
        <v>-0.1619134519</v>
      </c>
      <c r="AC255" s="140">
        <f t="shared" si="262"/>
        <v>-0.1889618439</v>
      </c>
      <c r="AD255" s="140">
        <f t="shared" si="262"/>
        <v>0.1933637629</v>
      </c>
      <c r="AE255" s="141">
        <f t="shared" si="10"/>
        <v>0.4872917052</v>
      </c>
      <c r="AF255" s="142">
        <f t="shared" si="11"/>
        <v>0.4891089109</v>
      </c>
      <c r="AG255" s="142">
        <f t="shared" si="12"/>
        <v>0.001817205714</v>
      </c>
      <c r="AH255" s="143">
        <f t="shared" si="13"/>
        <v>0.000003302236606</v>
      </c>
      <c r="AI255" s="143">
        <f t="shared" si="14"/>
        <v>0.0001072657173</v>
      </c>
    </row>
    <row r="256">
      <c r="A256" s="31">
        <v>515.0</v>
      </c>
      <c r="B256" s="32">
        <v>6645.0</v>
      </c>
      <c r="C256" s="33">
        <v>1705.0</v>
      </c>
      <c r="D256" s="55">
        <f t="shared" si="3"/>
        <v>1283</v>
      </c>
      <c r="E256" s="35">
        <v>338.0</v>
      </c>
      <c r="F256" s="36">
        <v>253.0</v>
      </c>
      <c r="G256" s="37">
        <v>152.0</v>
      </c>
      <c r="H256" s="38">
        <v>410.0</v>
      </c>
      <c r="I256" s="39">
        <v>83.0</v>
      </c>
      <c r="J256" s="40">
        <v>47.0</v>
      </c>
      <c r="K256" s="56">
        <f t="shared" si="4"/>
        <v>0.5066185319</v>
      </c>
      <c r="L256" s="56">
        <f t="shared" si="5"/>
        <v>0.3362831858</v>
      </c>
      <c r="M256" s="56">
        <f t="shared" si="6"/>
        <v>0.08914956012</v>
      </c>
      <c r="N256" s="56">
        <f t="shared" si="7"/>
        <v>0.446609509</v>
      </c>
      <c r="O256" s="57">
        <f t="shared" si="8"/>
        <v>0.0275659824</v>
      </c>
      <c r="P256" s="140">
        <f t="shared" ref="P256:AD256" si="263">P$5*(POWER($L256,P$1)*POWER($M256,P$2)*POWER($N256,P$3)*POWER($O256,P$4))</f>
        <v>-0.00619</v>
      </c>
      <c r="Q256" s="140">
        <f t="shared" si="263"/>
        <v>0.002188739003</v>
      </c>
      <c r="R256" s="140">
        <f t="shared" si="263"/>
        <v>0.7369056898</v>
      </c>
      <c r="S256" s="140">
        <f t="shared" si="263"/>
        <v>0.02317888563</v>
      </c>
      <c r="T256" s="140">
        <f t="shared" si="263"/>
        <v>-0.2367433628</v>
      </c>
      <c r="U256" s="140">
        <f t="shared" si="263"/>
        <v>0.001079034408</v>
      </c>
      <c r="V256" s="140">
        <f t="shared" si="263"/>
        <v>0.03151674846</v>
      </c>
      <c r="W256" s="140">
        <f t="shared" si="263"/>
        <v>-0.04268445145</v>
      </c>
      <c r="X256" s="140">
        <f t="shared" si="263"/>
        <v>0.003219318719</v>
      </c>
      <c r="Y256" s="140">
        <f t="shared" si="263"/>
        <v>0.1485101039</v>
      </c>
      <c r="Z256" s="140">
        <f t="shared" si="263"/>
        <v>0.006366062899</v>
      </c>
      <c r="AA256" s="140">
        <f t="shared" si="263"/>
        <v>-0.02975662419</v>
      </c>
      <c r="AB256" s="140">
        <f t="shared" si="263"/>
        <v>-0.1429782796</v>
      </c>
      <c r="AC256" s="140">
        <f t="shared" si="263"/>
        <v>-0.1388050762</v>
      </c>
      <c r="AD256" s="140">
        <f t="shared" si="263"/>
        <v>0.1515357506</v>
      </c>
      <c r="AE256" s="141">
        <f t="shared" si="10"/>
        <v>0.5073425392</v>
      </c>
      <c r="AF256" s="142">
        <f t="shared" si="11"/>
        <v>0.5066185319</v>
      </c>
      <c r="AG256" s="142">
        <f t="shared" si="12"/>
        <v>-0.00072400734</v>
      </c>
      <c r="AH256" s="143">
        <f t="shared" si="13"/>
        <v>0.0000005241866284</v>
      </c>
      <c r="AI256" s="143">
        <f t="shared" si="14"/>
        <v>0.0007765439065</v>
      </c>
    </row>
    <row r="257">
      <c r="A257" s="31">
        <v>50.0</v>
      </c>
      <c r="B257" s="32">
        <v>7663.0</v>
      </c>
      <c r="C257" s="33">
        <v>1504.0</v>
      </c>
      <c r="D257" s="55">
        <f t="shared" si="3"/>
        <v>1172</v>
      </c>
      <c r="E257" s="35">
        <v>312.0</v>
      </c>
      <c r="F257" s="36">
        <v>185.0</v>
      </c>
      <c r="G257" s="37">
        <v>157.0</v>
      </c>
      <c r="H257" s="38">
        <v>413.0</v>
      </c>
      <c r="I257" s="39">
        <v>79.0</v>
      </c>
      <c r="J257" s="40">
        <v>26.0</v>
      </c>
      <c r="K257" s="56">
        <f t="shared" si="4"/>
        <v>0.486318408</v>
      </c>
      <c r="L257" s="56">
        <f t="shared" si="5"/>
        <v>0.4266304348</v>
      </c>
      <c r="M257" s="56">
        <f t="shared" si="6"/>
        <v>0.1043882979</v>
      </c>
      <c r="N257" s="56">
        <f t="shared" si="7"/>
        <v>0.4675767918</v>
      </c>
      <c r="O257" s="57">
        <f t="shared" si="8"/>
        <v>0.01728723404</v>
      </c>
      <c r="P257" s="140">
        <f t="shared" ref="P257:AD257" si="264">P$5*(POWER($L257,P$1)*POWER($M257,P$2)*POWER($N257,P$3)*POWER($O257,P$4))</f>
        <v>-0.00619</v>
      </c>
      <c r="Q257" s="140">
        <f t="shared" si="264"/>
        <v>0.001372606383</v>
      </c>
      <c r="R257" s="140">
        <f t="shared" si="264"/>
        <v>0.7715017065</v>
      </c>
      <c r="S257" s="140">
        <f t="shared" si="264"/>
        <v>0.02714095745</v>
      </c>
      <c r="T257" s="140">
        <f t="shared" si="264"/>
        <v>-0.3003478261</v>
      </c>
      <c r="U257" s="140">
        <f t="shared" si="264"/>
        <v>0.0004243648144</v>
      </c>
      <c r="V257" s="140">
        <f t="shared" si="264"/>
        <v>0.02069276015</v>
      </c>
      <c r="W257" s="140">
        <f t="shared" si="264"/>
        <v>-0.04678640403</v>
      </c>
      <c r="X257" s="140">
        <f t="shared" si="264"/>
        <v>0.002364006267</v>
      </c>
      <c r="Y257" s="140">
        <f t="shared" si="264"/>
        <v>0.1820596044</v>
      </c>
      <c r="Z257" s="140">
        <f t="shared" si="264"/>
        <v>0.008728430303</v>
      </c>
      <c r="AA257" s="140">
        <f t="shared" si="264"/>
        <v>-0.02367458516</v>
      </c>
      <c r="AB257" s="140">
        <f t="shared" si="264"/>
        <v>-0.1899073305</v>
      </c>
      <c r="AC257" s="140">
        <f t="shared" si="264"/>
        <v>-0.2061980913</v>
      </c>
      <c r="AD257" s="140">
        <f t="shared" si="264"/>
        <v>0.2438981274</v>
      </c>
      <c r="AE257" s="141">
        <f t="shared" si="10"/>
        <v>0.4850783266</v>
      </c>
      <c r="AF257" s="142">
        <f t="shared" si="11"/>
        <v>0.486318408</v>
      </c>
      <c r="AG257" s="142">
        <f t="shared" si="12"/>
        <v>0.0012400814</v>
      </c>
      <c r="AH257" s="143">
        <f t="shared" si="13"/>
        <v>0.00000153780188</v>
      </c>
      <c r="AI257" s="143">
        <f t="shared" si="14"/>
        <v>0.00005725061276</v>
      </c>
    </row>
    <row r="258">
      <c r="A258" s="31">
        <v>845.0</v>
      </c>
      <c r="B258" s="32">
        <v>1721.0</v>
      </c>
      <c r="C258" s="33">
        <v>1274.0</v>
      </c>
      <c r="D258" s="55">
        <f t="shared" si="3"/>
        <v>1131</v>
      </c>
      <c r="E258" s="35">
        <v>314.0</v>
      </c>
      <c r="F258" s="36">
        <v>64.0</v>
      </c>
      <c r="G258" s="37">
        <v>318.0</v>
      </c>
      <c r="H258" s="38">
        <v>400.0</v>
      </c>
      <c r="I258" s="39">
        <v>30.0</v>
      </c>
      <c r="J258" s="40">
        <v>5.0</v>
      </c>
      <c r="K258" s="56">
        <f t="shared" si="4"/>
        <v>0.4623655914</v>
      </c>
      <c r="L258" s="56">
        <f t="shared" si="5"/>
        <v>0.8217054264</v>
      </c>
      <c r="M258" s="56">
        <f t="shared" si="6"/>
        <v>0.2496075353</v>
      </c>
      <c r="N258" s="56">
        <f t="shared" si="7"/>
        <v>0.5853227233</v>
      </c>
      <c r="O258" s="57">
        <f t="shared" si="8"/>
        <v>0.003924646782</v>
      </c>
      <c r="P258" s="140">
        <f t="shared" ref="P258:AD258" si="265">P$5*(POWER($L258,P$1)*POWER($M258,P$2)*POWER($N258,P$3)*POWER($O258,P$4))</f>
        <v>-0.00619</v>
      </c>
      <c r="Q258" s="140">
        <f t="shared" si="265"/>
        <v>0.0003116169545</v>
      </c>
      <c r="R258" s="140">
        <f t="shared" si="265"/>
        <v>0.9657824934</v>
      </c>
      <c r="S258" s="140">
        <f t="shared" si="265"/>
        <v>0.06489795918</v>
      </c>
      <c r="T258" s="140">
        <f t="shared" si="265"/>
        <v>-0.5784806202</v>
      </c>
      <c r="U258" s="140">
        <f t="shared" si="265"/>
        <v>0.00002187205035</v>
      </c>
      <c r="V258" s="140">
        <f t="shared" si="265"/>
        <v>0.005880793452</v>
      </c>
      <c r="W258" s="140">
        <f t="shared" si="265"/>
        <v>-0.07331697574</v>
      </c>
      <c r="X258" s="140">
        <f t="shared" si="265"/>
        <v>0.001283304047</v>
      </c>
      <c r="Y258" s="140">
        <f t="shared" si="265"/>
        <v>0.5449565895</v>
      </c>
      <c r="Z258" s="140">
        <f t="shared" si="265"/>
        <v>0.04990544127</v>
      </c>
      <c r="AA258" s="140">
        <f t="shared" si="265"/>
        <v>-0.01035194042</v>
      </c>
      <c r="AB258" s="140">
        <f t="shared" si="265"/>
        <v>-0.4578766407</v>
      </c>
      <c r="AC258" s="140">
        <f t="shared" si="265"/>
        <v>-0.9496309007</v>
      </c>
      <c r="AD258" s="140">
        <f t="shared" si="265"/>
        <v>0.9047677423</v>
      </c>
      <c r="AE258" s="141">
        <f t="shared" si="10"/>
        <v>0.4619607344</v>
      </c>
      <c r="AF258" s="142">
        <f t="shared" si="11"/>
        <v>0.4623655914</v>
      </c>
      <c r="AG258" s="142">
        <f t="shared" si="12"/>
        <v>0.0004048569548</v>
      </c>
      <c r="AH258" s="143">
        <f t="shared" si="13"/>
        <v>0.0000001639091538</v>
      </c>
      <c r="AI258" s="143">
        <f t="shared" si="14"/>
        <v>0.0002685142064</v>
      </c>
    </row>
    <row r="259">
      <c r="A259" s="31">
        <v>225.0</v>
      </c>
      <c r="B259" s="32" t="s">
        <v>109</v>
      </c>
      <c r="C259" s="33">
        <v>549.0</v>
      </c>
      <c r="D259" s="55">
        <f t="shared" si="3"/>
        <v>476</v>
      </c>
      <c r="E259" s="35">
        <v>118.0</v>
      </c>
      <c r="F259" s="36">
        <v>64.0</v>
      </c>
      <c r="G259" s="37">
        <v>122.0</v>
      </c>
      <c r="H259" s="38">
        <v>138.0</v>
      </c>
      <c r="I259" s="39">
        <v>25.0</v>
      </c>
      <c r="J259" s="40">
        <v>9.0</v>
      </c>
      <c r="K259" s="56">
        <f t="shared" si="4"/>
        <v>0.5088967972</v>
      </c>
      <c r="L259" s="56">
        <f t="shared" si="5"/>
        <v>0.6256410256</v>
      </c>
      <c r="M259" s="56">
        <f t="shared" si="6"/>
        <v>0.2222222222</v>
      </c>
      <c r="N259" s="56">
        <f t="shared" si="7"/>
        <v>0.5567226891</v>
      </c>
      <c r="O259" s="57">
        <f t="shared" si="8"/>
        <v>0.01639344262</v>
      </c>
      <c r="P259" s="140">
        <f t="shared" ref="P259:AD259" si="266">P$5*(POWER($L259,P$1)*POWER($M259,P$2)*POWER($N259,P$3)*POWER($O259,P$4))</f>
        <v>-0.00619</v>
      </c>
      <c r="Q259" s="140">
        <f t="shared" si="266"/>
        <v>0.001301639344</v>
      </c>
      <c r="R259" s="140">
        <f t="shared" si="266"/>
        <v>0.918592437</v>
      </c>
      <c r="S259" s="140">
        <f t="shared" si="266"/>
        <v>0.05777777778</v>
      </c>
      <c r="T259" s="140">
        <f t="shared" si="266"/>
        <v>-0.4404512821</v>
      </c>
      <c r="U259" s="140">
        <f t="shared" si="266"/>
        <v>0.0003816178447</v>
      </c>
      <c r="V259" s="140">
        <f t="shared" si="266"/>
        <v>0.02336409974</v>
      </c>
      <c r="W259" s="140">
        <f t="shared" si="266"/>
        <v>-0.06632719264</v>
      </c>
      <c r="X259" s="140">
        <f t="shared" si="266"/>
        <v>0.004772313297</v>
      </c>
      <c r="Y259" s="140">
        <f t="shared" si="266"/>
        <v>0.4614612512</v>
      </c>
      <c r="Z259" s="140">
        <f t="shared" si="266"/>
        <v>0.03955555556</v>
      </c>
      <c r="AA259" s="140">
        <f t="shared" si="266"/>
        <v>-0.03292307692</v>
      </c>
      <c r="AB259" s="140">
        <f t="shared" si="266"/>
        <v>-0.3315897436</v>
      </c>
      <c r="AC259" s="140">
        <f t="shared" si="266"/>
        <v>-0.6437150997</v>
      </c>
      <c r="AD259" s="140">
        <f t="shared" si="266"/>
        <v>0.5245117686</v>
      </c>
      <c r="AE259" s="141">
        <f t="shared" si="10"/>
        <v>0.5105220654</v>
      </c>
      <c r="AF259" s="142">
        <f t="shared" si="11"/>
        <v>0.5088967972</v>
      </c>
      <c r="AG259" s="142">
        <f t="shared" si="12"/>
        <v>-0.001625268199</v>
      </c>
      <c r="AH259" s="143">
        <f t="shared" si="13"/>
        <v>0.000002641496718</v>
      </c>
      <c r="AI259" s="143">
        <f t="shared" si="14"/>
        <v>0.0009087091274</v>
      </c>
    </row>
    <row r="260">
      <c r="A260" s="31">
        <v>377.0</v>
      </c>
      <c r="B260" s="32">
        <v>7615.0</v>
      </c>
      <c r="C260" s="33">
        <v>2093.0</v>
      </c>
      <c r="D260" s="55">
        <f t="shared" si="3"/>
        <v>1678</v>
      </c>
      <c r="E260" s="35">
        <v>537.0</v>
      </c>
      <c r="F260" s="36">
        <v>276.0</v>
      </c>
      <c r="G260" s="37">
        <v>259.0</v>
      </c>
      <c r="H260" s="38">
        <v>472.0</v>
      </c>
      <c r="I260" s="39">
        <v>98.0</v>
      </c>
      <c r="J260" s="40">
        <v>36.0</v>
      </c>
      <c r="K260" s="56">
        <f t="shared" si="4"/>
        <v>0.5736224029</v>
      </c>
      <c r="L260" s="56">
        <f t="shared" si="5"/>
        <v>0.4535901926</v>
      </c>
      <c r="M260" s="56">
        <f t="shared" si="6"/>
        <v>0.1237458194</v>
      </c>
      <c r="N260" s="56">
        <f t="shared" si="7"/>
        <v>0.5327771156</v>
      </c>
      <c r="O260" s="57">
        <f t="shared" si="8"/>
        <v>0.01720019111</v>
      </c>
      <c r="P260" s="140">
        <f t="shared" ref="P260:AD260" si="267">P$5*(POWER($L260,P$1)*POWER($M260,P$2)*POWER($N260,P$3)*POWER($O260,P$4))</f>
        <v>-0.00619</v>
      </c>
      <c r="Q260" s="140">
        <f t="shared" si="267"/>
        <v>0.001365695174</v>
      </c>
      <c r="R260" s="140">
        <f t="shared" si="267"/>
        <v>0.8790822408</v>
      </c>
      <c r="S260" s="140">
        <f t="shared" si="267"/>
        <v>0.03217391304</v>
      </c>
      <c r="T260" s="140">
        <f t="shared" si="267"/>
        <v>-0.3193274956</v>
      </c>
      <c r="U260" s="140">
        <f t="shared" si="267"/>
        <v>0.0004201021356</v>
      </c>
      <c r="V260" s="140">
        <f t="shared" si="267"/>
        <v>0.02345950262</v>
      </c>
      <c r="W260" s="140">
        <f t="shared" si="267"/>
        <v>-0.06074421135</v>
      </c>
      <c r="X260" s="140">
        <f t="shared" si="267"/>
        <v>0.002788271783</v>
      </c>
      <c r="Y260" s="140">
        <f t="shared" si="267"/>
        <v>0.2459149489</v>
      </c>
      <c r="Z260" s="140">
        <f t="shared" si="267"/>
        <v>0.01226573528</v>
      </c>
      <c r="AA260" s="140">
        <f t="shared" si="267"/>
        <v>-0.02504389998</v>
      </c>
      <c r="AB260" s="140">
        <f t="shared" si="267"/>
        <v>-0.2300626757</v>
      </c>
      <c r="AC260" s="140">
        <f t="shared" si="267"/>
        <v>-0.259881391</v>
      </c>
      <c r="AD260" s="140">
        <f t="shared" si="267"/>
        <v>0.2756970442</v>
      </c>
      <c r="AE260" s="141">
        <f t="shared" si="10"/>
        <v>0.5719177803</v>
      </c>
      <c r="AF260" s="142">
        <f t="shared" si="11"/>
        <v>0.5736224029</v>
      </c>
      <c r="AG260" s="142">
        <f t="shared" si="12"/>
        <v>0.001704622604</v>
      </c>
      <c r="AH260" s="143">
        <f t="shared" si="13"/>
        <v>0.000002905738224</v>
      </c>
      <c r="AI260" s="143">
        <f t="shared" si="14"/>
        <v>0.00900039439</v>
      </c>
    </row>
    <row r="261">
      <c r="A261" s="31">
        <v>482.0</v>
      </c>
      <c r="B261" s="32" t="s">
        <v>110</v>
      </c>
      <c r="C261" s="33">
        <v>936.0</v>
      </c>
      <c r="D261" s="55">
        <f t="shared" si="3"/>
        <v>788</v>
      </c>
      <c r="E261" s="35">
        <v>240.0</v>
      </c>
      <c r="F261" s="36">
        <v>82.0</v>
      </c>
      <c r="G261" s="37">
        <v>162.0</v>
      </c>
      <c r="H261" s="38">
        <v>242.0</v>
      </c>
      <c r="I261" s="39">
        <v>46.0</v>
      </c>
      <c r="J261" s="40">
        <v>16.0</v>
      </c>
      <c r="K261" s="56">
        <f t="shared" si="4"/>
        <v>0.5416666667</v>
      </c>
      <c r="L261" s="56">
        <f t="shared" si="5"/>
        <v>0.6230769231</v>
      </c>
      <c r="M261" s="56">
        <f t="shared" si="6"/>
        <v>0.1730769231</v>
      </c>
      <c r="N261" s="56">
        <f t="shared" si="7"/>
        <v>0.5685279188</v>
      </c>
      <c r="O261" s="57">
        <f t="shared" si="8"/>
        <v>0.01709401709</v>
      </c>
      <c r="P261" s="140">
        <f t="shared" ref="P261:AD261" si="268">P$5*(POWER($L261,P$1)*POWER($M261,P$2)*POWER($N261,P$3)*POWER($O261,P$4))</f>
        <v>-0.00619</v>
      </c>
      <c r="Q261" s="140">
        <f t="shared" si="268"/>
        <v>0.001357264957</v>
      </c>
      <c r="R261" s="140">
        <f t="shared" si="268"/>
        <v>0.938071066</v>
      </c>
      <c r="S261" s="140">
        <f t="shared" si="268"/>
        <v>0.045</v>
      </c>
      <c r="T261" s="140">
        <f t="shared" si="268"/>
        <v>-0.4386461538</v>
      </c>
      <c r="U261" s="140">
        <f t="shared" si="268"/>
        <v>0.000414931697</v>
      </c>
      <c r="V261" s="140">
        <f t="shared" si="268"/>
        <v>0.02487917046</v>
      </c>
      <c r="W261" s="140">
        <f t="shared" si="268"/>
        <v>-0.06916993481</v>
      </c>
      <c r="X261" s="140">
        <f t="shared" si="268"/>
        <v>0.003875739645</v>
      </c>
      <c r="Y261" s="140">
        <f t="shared" si="268"/>
        <v>0.3670285045</v>
      </c>
      <c r="Z261" s="140">
        <f t="shared" si="268"/>
        <v>0.02399445266</v>
      </c>
      <c r="AA261" s="140">
        <f t="shared" si="268"/>
        <v>-0.03418934911</v>
      </c>
      <c r="AB261" s="140">
        <f t="shared" si="268"/>
        <v>-0.3372332683</v>
      </c>
      <c r="AC261" s="140">
        <f t="shared" si="268"/>
        <v>-0.4993002959</v>
      </c>
      <c r="AD261" s="140">
        <f t="shared" si="268"/>
        <v>0.5202213018</v>
      </c>
      <c r="AE261" s="141">
        <f t="shared" si="10"/>
        <v>0.5401134298</v>
      </c>
      <c r="AF261" s="142">
        <f t="shared" si="11"/>
        <v>0.5416666667</v>
      </c>
      <c r="AG261" s="142">
        <f t="shared" si="12"/>
        <v>0.001553236866</v>
      </c>
      <c r="AH261" s="143">
        <f t="shared" si="13"/>
        <v>0.000002412544763</v>
      </c>
      <c r="AI261" s="143">
        <f t="shared" si="14"/>
        <v>0.003958255975</v>
      </c>
    </row>
    <row r="262">
      <c r="A262" s="31">
        <v>677.0</v>
      </c>
      <c r="B262" s="32">
        <v>5333.0</v>
      </c>
      <c r="C262" s="33">
        <v>1318.0</v>
      </c>
      <c r="D262" s="55">
        <f t="shared" si="3"/>
        <v>844</v>
      </c>
      <c r="E262" s="35">
        <v>150.0</v>
      </c>
      <c r="F262" s="36">
        <v>192.0</v>
      </c>
      <c r="G262" s="37">
        <v>82.0</v>
      </c>
      <c r="H262" s="38">
        <v>308.0</v>
      </c>
      <c r="I262" s="39">
        <v>33.0</v>
      </c>
      <c r="J262" s="40">
        <v>79.0</v>
      </c>
      <c r="K262" s="56">
        <f t="shared" si="4"/>
        <v>0.3727087576</v>
      </c>
      <c r="L262" s="56">
        <f t="shared" si="5"/>
        <v>0.2322946176</v>
      </c>
      <c r="M262" s="56">
        <f t="shared" si="6"/>
        <v>0.062215478</v>
      </c>
      <c r="N262" s="56">
        <f t="shared" si="7"/>
        <v>0.3139810427</v>
      </c>
      <c r="O262" s="57">
        <f t="shared" si="8"/>
        <v>0.05993930197</v>
      </c>
      <c r="P262" s="140">
        <f t="shared" ref="P262:AD262" si="269">P$5*(POWER($L262,P$1)*POWER($M262,P$2)*POWER($N262,P$3)*POWER($O262,P$4))</f>
        <v>-0.00619</v>
      </c>
      <c r="Q262" s="140">
        <f t="shared" si="269"/>
        <v>0.004759180577</v>
      </c>
      <c r="R262" s="140">
        <f t="shared" si="269"/>
        <v>0.5180687204</v>
      </c>
      <c r="S262" s="140">
        <f t="shared" si="269"/>
        <v>0.01617602428</v>
      </c>
      <c r="T262" s="140">
        <f t="shared" si="269"/>
        <v>-0.1635354108</v>
      </c>
      <c r="U262" s="140">
        <f t="shared" si="269"/>
        <v>0.005101662288</v>
      </c>
      <c r="V262" s="140">
        <f t="shared" si="269"/>
        <v>0.0481786996</v>
      </c>
      <c r="W262" s="140">
        <f t="shared" si="269"/>
        <v>-0.02109699636</v>
      </c>
      <c r="X262" s="140">
        <f t="shared" si="269"/>
        <v>0.004885189543</v>
      </c>
      <c r="Y262" s="140">
        <f t="shared" si="269"/>
        <v>0.07286361283</v>
      </c>
      <c r="Z262" s="140">
        <f t="shared" si="269"/>
        <v>0.003100483328</v>
      </c>
      <c r="AA262" s="140">
        <f t="shared" si="269"/>
        <v>-0.0446946829</v>
      </c>
      <c r="AB262" s="140">
        <f t="shared" si="269"/>
        <v>-0.06943517313</v>
      </c>
      <c r="AC262" s="140">
        <f t="shared" si="269"/>
        <v>-0.06691424469</v>
      </c>
      <c r="AD262" s="140">
        <f t="shared" si="269"/>
        <v>0.07230745773</v>
      </c>
      <c r="AE262" s="141">
        <f t="shared" si="10"/>
        <v>0.3735745227</v>
      </c>
      <c r="AF262" s="142">
        <f t="shared" si="11"/>
        <v>0.3727087576</v>
      </c>
      <c r="AG262" s="142">
        <f t="shared" si="12"/>
        <v>-0.0008657650567</v>
      </c>
      <c r="AH262" s="143">
        <f t="shared" si="13"/>
        <v>0.0000007495491333</v>
      </c>
      <c r="AI262" s="143">
        <f t="shared" si="14"/>
        <v>0.01124516808</v>
      </c>
    </row>
    <row r="263">
      <c r="A263" s="31">
        <v>398.0</v>
      </c>
      <c r="B263" s="32">
        <v>7601.0</v>
      </c>
      <c r="C263" s="33">
        <v>1716.0</v>
      </c>
      <c r="D263" s="55">
        <f t="shared" si="3"/>
        <v>1450</v>
      </c>
      <c r="E263" s="35">
        <v>609.0</v>
      </c>
      <c r="F263" s="36">
        <v>190.0</v>
      </c>
      <c r="G263" s="37">
        <v>218.0</v>
      </c>
      <c r="H263" s="38">
        <v>277.0</v>
      </c>
      <c r="I263" s="39">
        <v>126.0</v>
      </c>
      <c r="J263" s="40">
        <v>30.0</v>
      </c>
      <c r="K263" s="56">
        <f t="shared" si="4"/>
        <v>0.726284585</v>
      </c>
      <c r="L263" s="56">
        <f t="shared" si="5"/>
        <v>0.497716895</v>
      </c>
      <c r="M263" s="56">
        <f t="shared" si="6"/>
        <v>0.127039627</v>
      </c>
      <c r="N263" s="56">
        <f t="shared" si="7"/>
        <v>0.6572413793</v>
      </c>
      <c r="O263" s="57">
        <f t="shared" si="8"/>
        <v>0.01748251748</v>
      </c>
      <c r="P263" s="140">
        <f t="shared" ref="P263:AD263" si="270">P$5*(POWER($L263,P$1)*POWER($M263,P$2)*POWER($N263,P$3)*POWER($O263,P$4))</f>
        <v>-0.00619</v>
      </c>
      <c r="Q263" s="140">
        <f t="shared" si="270"/>
        <v>0.001388111888</v>
      </c>
      <c r="R263" s="140">
        <f t="shared" si="270"/>
        <v>1.084448276</v>
      </c>
      <c r="S263" s="140">
        <f t="shared" si="270"/>
        <v>0.03303030303</v>
      </c>
      <c r="T263" s="140">
        <f t="shared" si="270"/>
        <v>-0.3503926941</v>
      </c>
      <c r="U263" s="140">
        <f t="shared" si="270"/>
        <v>0.0004340065529</v>
      </c>
      <c r="V263" s="140">
        <f t="shared" si="270"/>
        <v>0.02941499879</v>
      </c>
      <c r="W263" s="140">
        <f t="shared" si="270"/>
        <v>-0.09244077337</v>
      </c>
      <c r="X263" s="140">
        <f t="shared" si="270"/>
        <v>0.002909473976</v>
      </c>
      <c r="Y263" s="140">
        <f t="shared" si="270"/>
        <v>0.3114389599</v>
      </c>
      <c r="Z263" s="140">
        <f t="shared" si="270"/>
        <v>0.01292739254</v>
      </c>
      <c r="AA263" s="140">
        <f t="shared" si="270"/>
        <v>-0.02793131526</v>
      </c>
      <c r="AB263" s="140">
        <f t="shared" si="270"/>
        <v>-0.3114183719</v>
      </c>
      <c r="AC263" s="140">
        <f t="shared" si="270"/>
        <v>-0.2927538291</v>
      </c>
      <c r="AD263" s="140">
        <f t="shared" si="270"/>
        <v>0.3319476241</v>
      </c>
      <c r="AE263" s="141">
        <f t="shared" si="10"/>
        <v>0.7268121629</v>
      </c>
      <c r="AF263" s="142">
        <f t="shared" si="11"/>
        <v>0.726284585</v>
      </c>
      <c r="AG263" s="142">
        <f t="shared" si="12"/>
        <v>-0.0005275779401</v>
      </c>
      <c r="AH263" s="143">
        <f t="shared" si="13"/>
        <v>0.0000002783384829</v>
      </c>
      <c r="AI263" s="143">
        <f t="shared" si="14"/>
        <v>0.06127238335</v>
      </c>
    </row>
    <row r="264">
      <c r="A264" s="31">
        <v>118.0</v>
      </c>
      <c r="B264" s="32" t="s">
        <v>111</v>
      </c>
      <c r="C264" s="33">
        <v>163.0</v>
      </c>
      <c r="D264" s="55">
        <f t="shared" si="3"/>
        <v>130</v>
      </c>
      <c r="E264" s="35">
        <v>30.0</v>
      </c>
      <c r="F264" s="36">
        <v>17.0</v>
      </c>
      <c r="G264" s="37">
        <v>28.0</v>
      </c>
      <c r="H264" s="38">
        <v>36.0</v>
      </c>
      <c r="I264" s="39">
        <v>14.0</v>
      </c>
      <c r="J264" s="40">
        <v>5.0</v>
      </c>
      <c r="K264" s="56">
        <f t="shared" si="4"/>
        <v>0.55</v>
      </c>
      <c r="L264" s="56">
        <f t="shared" si="5"/>
        <v>0.56</v>
      </c>
      <c r="M264" s="56">
        <f t="shared" si="6"/>
        <v>0.1717791411</v>
      </c>
      <c r="N264" s="56">
        <f t="shared" si="7"/>
        <v>0.5538461538</v>
      </c>
      <c r="O264" s="57">
        <f t="shared" si="8"/>
        <v>0.03067484663</v>
      </c>
      <c r="P264" s="140">
        <f t="shared" ref="P264:AD264" si="271">P$5*(POWER($L264,P$1)*POWER($M264,P$2)*POWER($N264,P$3)*POWER($O264,P$4))</f>
        <v>-0.00619</v>
      </c>
      <c r="Q264" s="140">
        <f t="shared" si="271"/>
        <v>0.002435582822</v>
      </c>
      <c r="R264" s="140">
        <f t="shared" si="271"/>
        <v>0.9138461538</v>
      </c>
      <c r="S264" s="140">
        <f t="shared" si="271"/>
        <v>0.04466257669</v>
      </c>
      <c r="T264" s="140">
        <f t="shared" si="271"/>
        <v>-0.39424</v>
      </c>
      <c r="U264" s="140">
        <f t="shared" si="271"/>
        <v>0.001336143626</v>
      </c>
      <c r="V264" s="140">
        <f t="shared" si="271"/>
        <v>0.04349221331</v>
      </c>
      <c r="W264" s="140">
        <f t="shared" si="271"/>
        <v>-0.0656435503</v>
      </c>
      <c r="X264" s="140">
        <f t="shared" si="271"/>
        <v>0.006902781437</v>
      </c>
      <c r="Y264" s="140">
        <f t="shared" si="271"/>
        <v>0.354869278</v>
      </c>
      <c r="Z264" s="140">
        <f t="shared" si="271"/>
        <v>0.02363596673</v>
      </c>
      <c r="AA264" s="140">
        <f t="shared" si="271"/>
        <v>-0.05514110429</v>
      </c>
      <c r="AB264" s="140">
        <f t="shared" si="271"/>
        <v>-0.2952664615</v>
      </c>
      <c r="AC264" s="140">
        <f t="shared" si="271"/>
        <v>-0.4453889571</v>
      </c>
      <c r="AD264" s="140">
        <f t="shared" si="271"/>
        <v>0.420224</v>
      </c>
      <c r="AE264" s="141">
        <f t="shared" si="10"/>
        <v>0.5495346232</v>
      </c>
      <c r="AF264" s="142">
        <f t="shared" si="11"/>
        <v>0.55</v>
      </c>
      <c r="AG264" s="142">
        <f t="shared" si="12"/>
        <v>0.000465376768</v>
      </c>
      <c r="AH264" s="143">
        <f t="shared" si="13"/>
        <v>0.0000002165755362</v>
      </c>
      <c r="AI264" s="143">
        <f t="shared" si="14"/>
        <v>0.005076278289</v>
      </c>
    </row>
    <row r="265">
      <c r="A265" s="31">
        <v>293.0</v>
      </c>
      <c r="B265" s="32">
        <v>3864.0</v>
      </c>
      <c r="C265" s="33">
        <v>1770.0</v>
      </c>
      <c r="D265" s="55">
        <f t="shared" si="3"/>
        <v>1278</v>
      </c>
      <c r="E265" s="35">
        <v>281.0</v>
      </c>
      <c r="F265" s="36">
        <v>224.0</v>
      </c>
      <c r="G265" s="37">
        <v>170.0</v>
      </c>
      <c r="H265" s="38">
        <v>445.0</v>
      </c>
      <c r="I265" s="39">
        <v>85.0</v>
      </c>
      <c r="J265" s="40">
        <v>73.0</v>
      </c>
      <c r="K265" s="56">
        <f t="shared" si="4"/>
        <v>0.4512946979</v>
      </c>
      <c r="L265" s="56">
        <f t="shared" si="5"/>
        <v>0.3640256959</v>
      </c>
      <c r="M265" s="56">
        <f t="shared" si="6"/>
        <v>0.09604519774</v>
      </c>
      <c r="N265" s="56">
        <f t="shared" si="7"/>
        <v>0.4194053208</v>
      </c>
      <c r="O265" s="57">
        <f t="shared" si="8"/>
        <v>0.04124293785</v>
      </c>
      <c r="P265" s="140">
        <f t="shared" ref="P265:AD265" si="272">P$5*(POWER($L265,P$1)*POWER($M265,P$2)*POWER($N265,P$3)*POWER($O265,P$4))</f>
        <v>-0.00619</v>
      </c>
      <c r="Q265" s="140">
        <f t="shared" si="272"/>
        <v>0.003274689266</v>
      </c>
      <c r="R265" s="140">
        <f t="shared" si="272"/>
        <v>0.6920187793</v>
      </c>
      <c r="S265" s="140">
        <f t="shared" si="272"/>
        <v>0.02497175141</v>
      </c>
      <c r="T265" s="140">
        <f t="shared" si="272"/>
        <v>-0.2562740899</v>
      </c>
      <c r="U265" s="140">
        <f t="shared" si="272"/>
        <v>0.00241539149</v>
      </c>
      <c r="V265" s="140">
        <f t="shared" si="272"/>
        <v>0.04428161941</v>
      </c>
      <c r="W265" s="140">
        <f t="shared" si="272"/>
        <v>-0.03764277615</v>
      </c>
      <c r="X265" s="140">
        <f t="shared" si="272"/>
        <v>0.005189153819</v>
      </c>
      <c r="Y265" s="140">
        <f t="shared" si="272"/>
        <v>0.1502513638</v>
      </c>
      <c r="Z265" s="140">
        <f t="shared" si="272"/>
        <v>0.007388968687</v>
      </c>
      <c r="AA265" s="140">
        <f t="shared" si="272"/>
        <v>-0.04819330019</v>
      </c>
      <c r="AB265" s="140">
        <f t="shared" si="272"/>
        <v>-0.1453459467</v>
      </c>
      <c r="AC265" s="140">
        <f t="shared" si="272"/>
        <v>-0.1618783194</v>
      </c>
      <c r="AD265" s="140">
        <f t="shared" si="272"/>
        <v>0.1775697078</v>
      </c>
      <c r="AE265" s="141">
        <f t="shared" si="10"/>
        <v>0.4518369927</v>
      </c>
      <c r="AF265" s="142">
        <f t="shared" si="11"/>
        <v>0.4512946979</v>
      </c>
      <c r="AG265" s="142">
        <f t="shared" si="12"/>
        <v>-0.0005422947482</v>
      </c>
      <c r="AH265" s="143">
        <f t="shared" si="13"/>
        <v>0.0000002940835939</v>
      </c>
      <c r="AI265" s="143">
        <f t="shared" si="14"/>
        <v>0.000753903136</v>
      </c>
    </row>
    <row r="266">
      <c r="A266" s="31">
        <v>623.0</v>
      </c>
      <c r="B266" s="32">
        <v>4530.0</v>
      </c>
      <c r="C266" s="33">
        <v>1265.0</v>
      </c>
      <c r="D266" s="55">
        <f t="shared" si="3"/>
        <v>797</v>
      </c>
      <c r="E266" s="35">
        <v>111.0</v>
      </c>
      <c r="F266" s="36">
        <v>200.0</v>
      </c>
      <c r="G266" s="37">
        <v>67.0</v>
      </c>
      <c r="H266" s="38">
        <v>288.0</v>
      </c>
      <c r="I266" s="39">
        <v>52.0</v>
      </c>
      <c r="J266" s="40">
        <v>79.0</v>
      </c>
      <c r="K266" s="56">
        <f t="shared" si="4"/>
        <v>0.3614190687</v>
      </c>
      <c r="L266" s="56">
        <f t="shared" si="5"/>
        <v>0.1936416185</v>
      </c>
      <c r="M266" s="56">
        <f t="shared" si="6"/>
        <v>0.05296442688</v>
      </c>
      <c r="N266" s="56">
        <f t="shared" si="7"/>
        <v>0.2885821832</v>
      </c>
      <c r="O266" s="57">
        <f t="shared" si="8"/>
        <v>0.06245059289</v>
      </c>
      <c r="P266" s="140">
        <f t="shared" ref="P266:AD266" si="273">P$5*(POWER($L266,P$1)*POWER($M266,P$2)*POWER($N266,P$3)*POWER($O266,P$4))</f>
        <v>-0.00619</v>
      </c>
      <c r="Q266" s="140">
        <f t="shared" si="273"/>
        <v>0.004958577075</v>
      </c>
      <c r="R266" s="140">
        <f t="shared" si="273"/>
        <v>0.4761606023</v>
      </c>
      <c r="S266" s="140">
        <f t="shared" si="273"/>
        <v>0.01377075099</v>
      </c>
      <c r="T266" s="140">
        <f t="shared" si="273"/>
        <v>-0.1363236994</v>
      </c>
      <c r="U266" s="140">
        <f t="shared" si="273"/>
        <v>0.005538108703</v>
      </c>
      <c r="V266" s="140">
        <f t="shared" si="273"/>
        <v>0.0461366488</v>
      </c>
      <c r="W266" s="140">
        <f t="shared" si="273"/>
        <v>-0.01782185076</v>
      </c>
      <c r="X266" s="140">
        <f t="shared" si="273"/>
        <v>0.004333034417</v>
      </c>
      <c r="Y266" s="140">
        <f t="shared" si="273"/>
        <v>0.05701152047</v>
      </c>
      <c r="Z266" s="140">
        <f t="shared" si="273"/>
        <v>0.002246989642</v>
      </c>
      <c r="AA266" s="140">
        <f t="shared" si="273"/>
        <v>-0.03881863876</v>
      </c>
      <c r="AB266" s="140">
        <f t="shared" si="273"/>
        <v>-0.05319920801</v>
      </c>
      <c r="AC266" s="140">
        <f t="shared" si="273"/>
        <v>-0.0474858233</v>
      </c>
      <c r="AD266" s="140">
        <f t="shared" si="273"/>
        <v>0.0502460824</v>
      </c>
      <c r="AE266" s="141">
        <f t="shared" si="10"/>
        <v>0.3605630945</v>
      </c>
      <c r="AF266" s="142">
        <f t="shared" si="11"/>
        <v>0.3614190687</v>
      </c>
      <c r="AG266" s="142">
        <f t="shared" si="12"/>
        <v>0.0008559742435</v>
      </c>
      <c r="AH266" s="143">
        <f t="shared" si="13"/>
        <v>0.0000007326919056</v>
      </c>
      <c r="AI266" s="143">
        <f t="shared" si="14"/>
        <v>0.01376701547</v>
      </c>
    </row>
    <row r="267">
      <c r="A267" s="31">
        <v>61.0</v>
      </c>
      <c r="B267" s="32" t="s">
        <v>112</v>
      </c>
      <c r="C267" s="33">
        <v>942.0</v>
      </c>
      <c r="D267" s="55">
        <f t="shared" si="3"/>
        <v>762</v>
      </c>
      <c r="E267" s="35">
        <v>202.0</v>
      </c>
      <c r="F267" s="36">
        <v>90.0</v>
      </c>
      <c r="G267" s="37">
        <v>129.0</v>
      </c>
      <c r="H267" s="38">
        <v>277.0</v>
      </c>
      <c r="I267" s="39">
        <v>45.0</v>
      </c>
      <c r="J267" s="40">
        <v>19.0</v>
      </c>
      <c r="K267" s="56">
        <f t="shared" si="4"/>
        <v>0.4713740458</v>
      </c>
      <c r="L267" s="56">
        <f t="shared" si="5"/>
        <v>0.5420168067</v>
      </c>
      <c r="M267" s="56">
        <f t="shared" si="6"/>
        <v>0.1369426752</v>
      </c>
      <c r="N267" s="56">
        <f t="shared" si="7"/>
        <v>0.4934383202</v>
      </c>
      <c r="O267" s="57">
        <f t="shared" si="8"/>
        <v>0.02016985138</v>
      </c>
      <c r="P267" s="140">
        <f t="shared" ref="P267:AD267" si="274">P$5*(POWER($L267,P$1)*POWER($M267,P$2)*POWER($N267,P$3)*POWER($O267,P$4))</f>
        <v>-0.00619</v>
      </c>
      <c r="Q267" s="140">
        <f t="shared" si="274"/>
        <v>0.0016014862</v>
      </c>
      <c r="R267" s="140">
        <f t="shared" si="274"/>
        <v>0.8141732283</v>
      </c>
      <c r="S267" s="140">
        <f t="shared" si="274"/>
        <v>0.03560509554</v>
      </c>
      <c r="T267" s="140">
        <f t="shared" si="274"/>
        <v>-0.3815798319</v>
      </c>
      <c r="U267" s="140">
        <f t="shared" si="274"/>
        <v>0.0005776885247</v>
      </c>
      <c r="V267" s="140">
        <f t="shared" si="274"/>
        <v>0.02547859861</v>
      </c>
      <c r="W267" s="140">
        <f t="shared" si="274"/>
        <v>-0.05210501443</v>
      </c>
      <c r="X267" s="140">
        <f t="shared" si="274"/>
        <v>0.003618368561</v>
      </c>
      <c r="Y267" s="140">
        <f t="shared" si="274"/>
        <v>0.2520464082</v>
      </c>
      <c r="Z267" s="140">
        <f t="shared" si="274"/>
        <v>0.01502139032</v>
      </c>
      <c r="AA267" s="140">
        <f t="shared" si="274"/>
        <v>-0.03509299898</v>
      </c>
      <c r="AB267" s="140">
        <f t="shared" si="274"/>
        <v>-0.2546141732</v>
      </c>
      <c r="AC267" s="140">
        <f t="shared" si="274"/>
        <v>-0.3436628218</v>
      </c>
      <c r="AD267" s="140">
        <f t="shared" si="274"/>
        <v>0.3936681732</v>
      </c>
      <c r="AE267" s="141">
        <f t="shared" si="10"/>
        <v>0.4685455971</v>
      </c>
      <c r="AF267" s="142">
        <f t="shared" si="11"/>
        <v>0.4713740458</v>
      </c>
      <c r="AG267" s="142">
        <f t="shared" si="12"/>
        <v>0.002828448723</v>
      </c>
      <c r="AH267" s="143">
        <f t="shared" si="13"/>
        <v>0.000008000122179</v>
      </c>
      <c r="AI267" s="143">
        <f t="shared" si="14"/>
        <v>0.0000544341269</v>
      </c>
    </row>
    <row r="268">
      <c r="A268" s="31">
        <v>103.0</v>
      </c>
      <c r="B268" s="32" t="s">
        <v>113</v>
      </c>
      <c r="C268" s="33">
        <v>1731.0</v>
      </c>
      <c r="D268" s="55">
        <f t="shared" si="3"/>
        <v>1438</v>
      </c>
      <c r="E268" s="35">
        <v>506.0</v>
      </c>
      <c r="F268" s="36">
        <v>108.0</v>
      </c>
      <c r="G268" s="37">
        <v>325.0</v>
      </c>
      <c r="H268" s="38">
        <v>338.0</v>
      </c>
      <c r="I268" s="39">
        <v>127.0</v>
      </c>
      <c r="J268" s="40">
        <v>34.0</v>
      </c>
      <c r="K268" s="56">
        <f t="shared" si="4"/>
        <v>0.6519052523</v>
      </c>
      <c r="L268" s="56">
        <f t="shared" si="5"/>
        <v>0.6959314775</v>
      </c>
      <c r="M268" s="56">
        <f t="shared" si="6"/>
        <v>0.1877527441</v>
      </c>
      <c r="N268" s="56">
        <f t="shared" si="7"/>
        <v>0.6662030598</v>
      </c>
      <c r="O268" s="57">
        <f t="shared" si="8"/>
        <v>0.01964182553</v>
      </c>
      <c r="P268" s="140">
        <f t="shared" ref="P268:AD268" si="275">P$5*(POWER($L268,P$1)*POWER($M268,P$2)*POWER($N268,P$3)*POWER($O268,P$4))</f>
        <v>-0.00619</v>
      </c>
      <c r="Q268" s="140">
        <f t="shared" si="275"/>
        <v>0.001559560947</v>
      </c>
      <c r="R268" s="140">
        <f t="shared" si="275"/>
        <v>1.099235049</v>
      </c>
      <c r="S268" s="140">
        <f t="shared" si="275"/>
        <v>0.04881571346</v>
      </c>
      <c r="T268" s="140">
        <f t="shared" si="275"/>
        <v>-0.4899357602</v>
      </c>
      <c r="U268" s="140">
        <f t="shared" si="275"/>
        <v>0.0005478378607</v>
      </c>
      <c r="V268" s="140">
        <f t="shared" si="275"/>
        <v>0.03349873733</v>
      </c>
      <c r="W268" s="140">
        <f t="shared" si="275"/>
        <v>-0.09497887462</v>
      </c>
      <c r="X268" s="140">
        <f t="shared" si="275"/>
        <v>0.004831026702</v>
      </c>
      <c r="Y268" s="140">
        <f t="shared" si="275"/>
        <v>0.4665538182</v>
      </c>
      <c r="Z268" s="140">
        <f t="shared" si="275"/>
        <v>0.02823612542</v>
      </c>
      <c r="AA268" s="140">
        <f t="shared" si="275"/>
        <v>-0.04387866058</v>
      </c>
      <c r="AB268" s="140">
        <f t="shared" si="275"/>
        <v>-0.4413773591</v>
      </c>
      <c r="AC268" s="140">
        <f t="shared" si="275"/>
        <v>-0.6049698965</v>
      </c>
      <c r="AD268" s="140">
        <f t="shared" si="275"/>
        <v>0.6489896327</v>
      </c>
      <c r="AE268" s="141">
        <f t="shared" si="10"/>
        <v>0.6509369503</v>
      </c>
      <c r="AF268" s="142">
        <f t="shared" si="11"/>
        <v>0.6519052523</v>
      </c>
      <c r="AG268" s="142">
        <f t="shared" si="12"/>
        <v>0.0009683020149</v>
      </c>
      <c r="AH268" s="143">
        <f t="shared" si="13"/>
        <v>0.0000009376087921</v>
      </c>
      <c r="AI268" s="143">
        <f t="shared" si="14"/>
        <v>0.0299820507</v>
      </c>
    </row>
    <row r="269">
      <c r="A269" s="31">
        <v>1246.0</v>
      </c>
      <c r="B269" s="32">
        <v>7585.0</v>
      </c>
      <c r="C269" s="33">
        <v>1270.0</v>
      </c>
      <c r="D269" s="55">
        <f t="shared" si="3"/>
        <v>1068</v>
      </c>
      <c r="E269" s="35">
        <v>486.0</v>
      </c>
      <c r="F269" s="36">
        <v>94.0</v>
      </c>
      <c r="G269" s="37">
        <v>157.0</v>
      </c>
      <c r="H269" s="38">
        <v>195.0</v>
      </c>
      <c r="I269" s="39">
        <v>119.0</v>
      </c>
      <c r="J269" s="40">
        <v>17.0</v>
      </c>
      <c r="K269" s="56">
        <f t="shared" si="4"/>
        <v>0.75625</v>
      </c>
      <c r="L269" s="56">
        <f t="shared" si="5"/>
        <v>0.5858208955</v>
      </c>
      <c r="M269" s="56">
        <f t="shared" si="6"/>
        <v>0.1236220472</v>
      </c>
      <c r="N269" s="56">
        <f t="shared" si="7"/>
        <v>0.7134831461</v>
      </c>
      <c r="O269" s="57">
        <f t="shared" si="8"/>
        <v>0.01338582677</v>
      </c>
      <c r="P269" s="140">
        <f t="shared" ref="P269:AD269" si="276">P$5*(POWER($L269,P$1)*POWER($M269,P$2)*POWER($N269,P$3)*POWER($O269,P$4))</f>
        <v>-0.00619</v>
      </c>
      <c r="Q269" s="140">
        <f t="shared" si="276"/>
        <v>0.001062834646</v>
      </c>
      <c r="R269" s="140">
        <f t="shared" si="276"/>
        <v>1.177247191</v>
      </c>
      <c r="S269" s="140">
        <f t="shared" si="276"/>
        <v>0.03214173228</v>
      </c>
      <c r="T269" s="140">
        <f t="shared" si="276"/>
        <v>-0.4124179104</v>
      </c>
      <c r="U269" s="140">
        <f t="shared" si="276"/>
        <v>0.0002544361089</v>
      </c>
      <c r="V269" s="140">
        <f t="shared" si="276"/>
        <v>0.0244494382</v>
      </c>
      <c r="W269" s="140">
        <f t="shared" si="276"/>
        <v>-0.1089384547</v>
      </c>
      <c r="X269" s="140">
        <f t="shared" si="276"/>
        <v>0.002167766136</v>
      </c>
      <c r="Y269" s="140">
        <f t="shared" si="276"/>
        <v>0.328994382</v>
      </c>
      <c r="Z269" s="140">
        <f t="shared" si="276"/>
        <v>0.01224121086</v>
      </c>
      <c r="AA269" s="140">
        <f t="shared" si="276"/>
        <v>-0.02517184746</v>
      </c>
      <c r="AB269" s="140">
        <f t="shared" si="276"/>
        <v>-0.3979106155</v>
      </c>
      <c r="AC269" s="140">
        <f t="shared" si="276"/>
        <v>-0.3353063521</v>
      </c>
      <c r="AD269" s="140">
        <f t="shared" si="276"/>
        <v>0.459869403</v>
      </c>
      <c r="AE269" s="141">
        <f t="shared" si="10"/>
        <v>0.7524932141</v>
      </c>
      <c r="AF269" s="142">
        <f t="shared" si="11"/>
        <v>0.75625</v>
      </c>
      <c r="AG269" s="142">
        <f t="shared" si="12"/>
        <v>0.003756785947</v>
      </c>
      <c r="AH269" s="143">
        <f t="shared" si="13"/>
        <v>0.00001411344065</v>
      </c>
      <c r="AI269" s="143">
        <f t="shared" si="14"/>
        <v>0.07700514306</v>
      </c>
    </row>
    <row r="270">
      <c r="A270" s="31">
        <v>224.0</v>
      </c>
      <c r="B270" s="32">
        <v>6538.0</v>
      </c>
      <c r="C270" s="33">
        <v>1134.0</v>
      </c>
      <c r="D270" s="55">
        <f t="shared" si="3"/>
        <v>884</v>
      </c>
      <c r="E270" s="35">
        <v>217.0</v>
      </c>
      <c r="F270" s="36">
        <v>187.0</v>
      </c>
      <c r="G270" s="37">
        <v>109.0</v>
      </c>
      <c r="H270" s="38">
        <v>300.0</v>
      </c>
      <c r="I270" s="39">
        <v>44.0</v>
      </c>
      <c r="J270" s="40">
        <v>27.0</v>
      </c>
      <c r="K270" s="56">
        <f t="shared" si="4"/>
        <v>0.4652406417</v>
      </c>
      <c r="L270" s="56">
        <f t="shared" si="5"/>
        <v>0.3374613003</v>
      </c>
      <c r="M270" s="56">
        <f t="shared" si="6"/>
        <v>0.09611992945</v>
      </c>
      <c r="N270" s="56">
        <f t="shared" si="7"/>
        <v>0.4185520362</v>
      </c>
      <c r="O270" s="57">
        <f t="shared" si="8"/>
        <v>0.02380952381</v>
      </c>
      <c r="P270" s="140">
        <f t="shared" ref="P270:AD270" si="277">P$5*(POWER($L270,P$1)*POWER($M270,P$2)*POWER($N270,P$3)*POWER($O270,P$4))</f>
        <v>-0.00619</v>
      </c>
      <c r="Q270" s="140">
        <f t="shared" si="277"/>
        <v>0.00189047619</v>
      </c>
      <c r="R270" s="140">
        <f t="shared" si="277"/>
        <v>0.6906108597</v>
      </c>
      <c r="S270" s="140">
        <f t="shared" si="277"/>
        <v>0.02499118166</v>
      </c>
      <c r="T270" s="140">
        <f t="shared" si="277"/>
        <v>-0.2375727554</v>
      </c>
      <c r="U270" s="140">
        <f t="shared" si="277"/>
        <v>0.0008049886621</v>
      </c>
      <c r="V270" s="140">
        <f t="shared" si="277"/>
        <v>0.02551174316</v>
      </c>
      <c r="W270" s="140">
        <f t="shared" si="277"/>
        <v>-0.0374897627</v>
      </c>
      <c r="X270" s="140">
        <f t="shared" si="277"/>
        <v>0.002998026371</v>
      </c>
      <c r="Y270" s="140">
        <f t="shared" si="277"/>
        <v>0.1500623469</v>
      </c>
      <c r="Z270" s="140">
        <f t="shared" si="277"/>
        <v>0.007400471711</v>
      </c>
      <c r="AA270" s="140">
        <f t="shared" si="277"/>
        <v>-0.0257916851</v>
      </c>
      <c r="AB270" s="140">
        <f t="shared" si="277"/>
        <v>-0.1344653489</v>
      </c>
      <c r="AC270" s="140">
        <f t="shared" si="277"/>
        <v>-0.150182182</v>
      </c>
      <c r="AD270" s="140">
        <f t="shared" si="277"/>
        <v>0.1525993731</v>
      </c>
      <c r="AE270" s="141">
        <f t="shared" si="10"/>
        <v>0.4651777334</v>
      </c>
      <c r="AF270" s="142">
        <f t="shared" si="11"/>
        <v>0.4652406417</v>
      </c>
      <c r="AG270" s="142">
        <f t="shared" si="12"/>
        <v>0.00006290835775</v>
      </c>
      <c r="AH270" s="143">
        <f t="shared" si="13"/>
        <v>0.000000003957461475</v>
      </c>
      <c r="AI270" s="143">
        <f t="shared" si="14"/>
        <v>0.000182556654</v>
      </c>
    </row>
    <row r="271">
      <c r="A271" s="31">
        <v>59.0</v>
      </c>
      <c r="B271" s="32">
        <v>5564.0</v>
      </c>
      <c r="C271" s="33">
        <v>1113.0</v>
      </c>
      <c r="D271" s="55">
        <f t="shared" si="3"/>
        <v>780</v>
      </c>
      <c r="E271" s="35">
        <v>135.0</v>
      </c>
      <c r="F271" s="36">
        <v>199.0</v>
      </c>
      <c r="G271" s="37">
        <v>63.0</v>
      </c>
      <c r="H271" s="38">
        <v>286.0</v>
      </c>
      <c r="I271" s="39">
        <v>40.0</v>
      </c>
      <c r="J271" s="40">
        <v>57.0</v>
      </c>
      <c r="K271" s="56">
        <f t="shared" si="4"/>
        <v>0.3796095445</v>
      </c>
      <c r="L271" s="56">
        <f t="shared" si="5"/>
        <v>0.197492163</v>
      </c>
      <c r="M271" s="56">
        <f t="shared" si="6"/>
        <v>0.05660377358</v>
      </c>
      <c r="N271" s="56">
        <f t="shared" si="7"/>
        <v>0.3051282051</v>
      </c>
      <c r="O271" s="57">
        <f t="shared" si="8"/>
        <v>0.05121293801</v>
      </c>
      <c r="P271" s="140">
        <f t="shared" ref="P271:AD271" si="278">P$5*(POWER($L271,P$1)*POWER($M271,P$2)*POWER($N271,P$3)*POWER($O271,P$4))</f>
        <v>-0.00619</v>
      </c>
      <c r="Q271" s="140">
        <f t="shared" si="278"/>
        <v>0.004066307278</v>
      </c>
      <c r="R271" s="140">
        <f t="shared" si="278"/>
        <v>0.5034615385</v>
      </c>
      <c r="S271" s="140">
        <f t="shared" si="278"/>
        <v>0.01471698113</v>
      </c>
      <c r="T271" s="140">
        <f t="shared" si="278"/>
        <v>-0.1390344828</v>
      </c>
      <c r="U271" s="140">
        <f t="shared" si="278"/>
        <v>0.003724326327</v>
      </c>
      <c r="V271" s="140">
        <f t="shared" si="278"/>
        <v>0.04000387034</v>
      </c>
      <c r="W271" s="140">
        <f t="shared" si="278"/>
        <v>-0.01992408941</v>
      </c>
      <c r="X271" s="140">
        <f t="shared" si="278"/>
        <v>0.003797487667</v>
      </c>
      <c r="Y271" s="140">
        <f t="shared" si="278"/>
        <v>0.06442235123</v>
      </c>
      <c r="Z271" s="140">
        <f t="shared" si="278"/>
        <v>0.002566393734</v>
      </c>
      <c r="AA271" s="140">
        <f t="shared" si="278"/>
        <v>-0.03246643402</v>
      </c>
      <c r="AB271" s="140">
        <f t="shared" si="278"/>
        <v>-0.05736792862</v>
      </c>
      <c r="AC271" s="140">
        <f t="shared" si="278"/>
        <v>-0.05175785178</v>
      </c>
      <c r="AD271" s="140">
        <f t="shared" si="278"/>
        <v>0.05226422696</v>
      </c>
      <c r="AE271" s="141">
        <f t="shared" si="10"/>
        <v>0.3822826965</v>
      </c>
      <c r="AF271" s="142">
        <f t="shared" si="11"/>
        <v>0.3796095445</v>
      </c>
      <c r="AG271" s="142">
        <f t="shared" si="12"/>
        <v>-0.002673152076</v>
      </c>
      <c r="AH271" s="143">
        <f t="shared" si="13"/>
        <v>0.000007145742024</v>
      </c>
      <c r="AI271" s="143">
        <f t="shared" si="14"/>
        <v>0.009829225397</v>
      </c>
    </row>
    <row r="272">
      <c r="A272" s="31">
        <v>417.0</v>
      </c>
      <c r="B272" s="32">
        <v>6600.0</v>
      </c>
      <c r="C272" s="33">
        <v>1565.0</v>
      </c>
      <c r="D272" s="55">
        <f t="shared" si="3"/>
        <v>1326</v>
      </c>
      <c r="E272" s="35">
        <v>360.0</v>
      </c>
      <c r="F272" s="36">
        <v>193.0</v>
      </c>
      <c r="G272" s="37">
        <v>266.0</v>
      </c>
      <c r="H272" s="38">
        <v>421.0</v>
      </c>
      <c r="I272" s="39">
        <v>58.0</v>
      </c>
      <c r="J272" s="40">
        <v>28.0</v>
      </c>
      <c r="K272" s="56">
        <f t="shared" si="4"/>
        <v>0.4982121573</v>
      </c>
      <c r="L272" s="56">
        <f t="shared" si="5"/>
        <v>0.546201232</v>
      </c>
      <c r="M272" s="56">
        <f t="shared" si="6"/>
        <v>0.1699680511</v>
      </c>
      <c r="N272" s="56">
        <f t="shared" si="7"/>
        <v>0.5158371041</v>
      </c>
      <c r="O272" s="57">
        <f t="shared" si="8"/>
        <v>0.0178913738</v>
      </c>
      <c r="P272" s="140">
        <f t="shared" ref="P272:AD272" si="279">P$5*(POWER($L272,P$1)*POWER($M272,P$2)*POWER($N272,P$3)*POWER($O272,P$4))</f>
        <v>-0.00619</v>
      </c>
      <c r="Q272" s="140">
        <f t="shared" si="279"/>
        <v>0.00142057508</v>
      </c>
      <c r="R272" s="140">
        <f t="shared" si="279"/>
        <v>0.8511312217</v>
      </c>
      <c r="S272" s="140">
        <f t="shared" si="279"/>
        <v>0.04419169329</v>
      </c>
      <c r="T272" s="140">
        <f t="shared" si="279"/>
        <v>-0.3845256674</v>
      </c>
      <c r="U272" s="140">
        <f t="shared" si="279"/>
        <v>0.0004545437843</v>
      </c>
      <c r="V272" s="140">
        <f t="shared" si="279"/>
        <v>0.02362632819</v>
      </c>
      <c r="W272" s="140">
        <f t="shared" si="279"/>
        <v>-0.05694281444</v>
      </c>
      <c r="X272" s="140">
        <f t="shared" si="279"/>
        <v>0.003983660137</v>
      </c>
      <c r="Y272" s="140">
        <f t="shared" si="279"/>
        <v>0.3270308357</v>
      </c>
      <c r="Z272" s="140">
        <f t="shared" si="279"/>
        <v>0.02314019986</v>
      </c>
      <c r="AA272" s="140">
        <f t="shared" si="279"/>
        <v>-0.03136905223</v>
      </c>
      <c r="AB272" s="140">
        <f t="shared" si="279"/>
        <v>-0.2682268204</v>
      </c>
      <c r="AC272" s="140">
        <f t="shared" si="279"/>
        <v>-0.4298341938</v>
      </c>
      <c r="AD272" s="140">
        <f t="shared" si="279"/>
        <v>0.3997699531</v>
      </c>
      <c r="AE272" s="141">
        <f t="shared" si="10"/>
        <v>0.4976604626</v>
      </c>
      <c r="AF272" s="142">
        <f t="shared" si="11"/>
        <v>0.4982121573</v>
      </c>
      <c r="AG272" s="142">
        <f t="shared" si="12"/>
        <v>0.0005516947217</v>
      </c>
      <c r="AH272" s="143">
        <f t="shared" si="13"/>
        <v>0.000000304367066</v>
      </c>
      <c r="AI272" s="143">
        <f t="shared" si="14"/>
        <v>0.0003786979376</v>
      </c>
    </row>
    <row r="273">
      <c r="A273" s="31">
        <v>143.0</v>
      </c>
      <c r="B273" s="32">
        <v>5505.0</v>
      </c>
      <c r="C273" s="33">
        <v>1589.0</v>
      </c>
      <c r="D273" s="55">
        <f t="shared" si="3"/>
        <v>1076</v>
      </c>
      <c r="E273" s="35">
        <v>253.0</v>
      </c>
      <c r="F273" s="36">
        <v>244.0</v>
      </c>
      <c r="G273" s="37">
        <v>129.0</v>
      </c>
      <c r="H273" s="38">
        <v>301.0</v>
      </c>
      <c r="I273" s="39">
        <v>55.0</v>
      </c>
      <c r="J273" s="40">
        <v>94.0</v>
      </c>
      <c r="K273" s="56">
        <f t="shared" si="4"/>
        <v>0.5057471264</v>
      </c>
      <c r="L273" s="56">
        <f t="shared" si="5"/>
        <v>0.2762312634</v>
      </c>
      <c r="M273" s="56">
        <f t="shared" si="6"/>
        <v>0.08118313405</v>
      </c>
      <c r="N273" s="56">
        <f t="shared" si="7"/>
        <v>0.406133829</v>
      </c>
      <c r="O273" s="57">
        <f t="shared" si="8"/>
        <v>0.05915670233</v>
      </c>
      <c r="P273" s="140">
        <f t="shared" ref="P273:AD273" si="280">P$5*(POWER($L273,P$1)*POWER($M273,P$2)*POWER($N273,P$3)*POWER($O273,P$4))</f>
        <v>-0.00619</v>
      </c>
      <c r="Q273" s="140">
        <f t="shared" si="280"/>
        <v>0.004697042165</v>
      </c>
      <c r="R273" s="140">
        <f t="shared" si="280"/>
        <v>0.6701208178</v>
      </c>
      <c r="S273" s="140">
        <f t="shared" si="280"/>
        <v>0.02110761485</v>
      </c>
      <c r="T273" s="140">
        <f t="shared" si="280"/>
        <v>-0.1944668094</v>
      </c>
      <c r="U273" s="140">
        <f t="shared" si="280"/>
        <v>0.004969311911</v>
      </c>
      <c r="V273" s="140">
        <f t="shared" si="280"/>
        <v>0.06150537735</v>
      </c>
      <c r="W273" s="140">
        <f t="shared" si="280"/>
        <v>-0.03529816303</v>
      </c>
      <c r="X273" s="140">
        <f t="shared" si="280"/>
        <v>0.006291309708</v>
      </c>
      <c r="Y273" s="140">
        <f t="shared" si="280"/>
        <v>0.1229826397</v>
      </c>
      <c r="Z273" s="140">
        <f t="shared" si="280"/>
        <v>0.005279151704</v>
      </c>
      <c r="AA273" s="140">
        <f t="shared" si="280"/>
        <v>-0.0524543873</v>
      </c>
      <c r="AB273" s="140">
        <f t="shared" si="280"/>
        <v>-0.1068018914</v>
      </c>
      <c r="AC273" s="140">
        <f t="shared" si="280"/>
        <v>-0.1038292301</v>
      </c>
      <c r="AD273" s="140">
        <f t="shared" si="280"/>
        <v>0.1022469726</v>
      </c>
      <c r="AE273" s="141">
        <f t="shared" si="10"/>
        <v>0.5001597566</v>
      </c>
      <c r="AF273" s="142">
        <f t="shared" si="11"/>
        <v>0.5057471264</v>
      </c>
      <c r="AG273" s="142">
        <f t="shared" si="12"/>
        <v>0.00558736988</v>
      </c>
      <c r="AH273" s="143">
        <f t="shared" si="13"/>
        <v>0.00003121870218</v>
      </c>
      <c r="AI273" s="143">
        <f t="shared" si="14"/>
        <v>0.0007287371487</v>
      </c>
    </row>
    <row r="274">
      <c r="A274" s="31">
        <v>242.0</v>
      </c>
      <c r="B274" s="32">
        <v>3392.0</v>
      </c>
      <c r="C274" s="33">
        <v>982.0</v>
      </c>
      <c r="D274" s="55">
        <f t="shared" si="3"/>
        <v>804</v>
      </c>
      <c r="E274" s="35">
        <v>227.0</v>
      </c>
      <c r="F274" s="36">
        <v>129.0</v>
      </c>
      <c r="G274" s="37">
        <v>109.0</v>
      </c>
      <c r="H274" s="38">
        <v>274.0</v>
      </c>
      <c r="I274" s="39">
        <v>47.0</v>
      </c>
      <c r="J274" s="40">
        <v>18.0</v>
      </c>
      <c r="K274" s="56">
        <f t="shared" si="4"/>
        <v>0.5</v>
      </c>
      <c r="L274" s="56">
        <f t="shared" si="5"/>
        <v>0.42578125</v>
      </c>
      <c r="M274" s="56">
        <f t="shared" si="6"/>
        <v>0.1109979633</v>
      </c>
      <c r="N274" s="56">
        <f t="shared" si="7"/>
        <v>0.4763681592</v>
      </c>
      <c r="O274" s="57">
        <f t="shared" si="8"/>
        <v>0.0183299389</v>
      </c>
      <c r="P274" s="140">
        <f t="shared" ref="P274:AD274" si="281">P$5*(POWER($L274,P$1)*POWER($M274,P$2)*POWER($N274,P$3)*POWER($O274,P$4))</f>
        <v>-0.00619</v>
      </c>
      <c r="Q274" s="140">
        <f t="shared" si="281"/>
        <v>0.001455397149</v>
      </c>
      <c r="R274" s="140">
        <f t="shared" si="281"/>
        <v>0.7860074627</v>
      </c>
      <c r="S274" s="140">
        <f t="shared" si="281"/>
        <v>0.02885947047</v>
      </c>
      <c r="T274" s="140">
        <f t="shared" si="281"/>
        <v>-0.29975</v>
      </c>
      <c r="U274" s="140">
        <f t="shared" si="281"/>
        <v>0.0004771010573</v>
      </c>
      <c r="V274" s="140">
        <f t="shared" si="281"/>
        <v>0.02235340609</v>
      </c>
      <c r="W274" s="140">
        <f t="shared" si="281"/>
        <v>-0.04856229734</v>
      </c>
      <c r="X274" s="140">
        <f t="shared" si="281"/>
        <v>0.002665307511</v>
      </c>
      <c r="Y274" s="140">
        <f t="shared" si="281"/>
        <v>0.1972270901</v>
      </c>
      <c r="Z274" s="140">
        <f t="shared" si="281"/>
        <v>0.00986875884</v>
      </c>
      <c r="AA274" s="140">
        <f t="shared" si="281"/>
        <v>-0.02505258719</v>
      </c>
      <c r="AB274" s="140">
        <f t="shared" si="281"/>
        <v>-0.193092856</v>
      </c>
      <c r="AC274" s="140">
        <f t="shared" si="281"/>
        <v>-0.2188177428</v>
      </c>
      <c r="AD274" s="140">
        <f t="shared" si="281"/>
        <v>0.2429281616</v>
      </c>
      <c r="AE274" s="141">
        <f t="shared" si="10"/>
        <v>0.5003766721</v>
      </c>
      <c r="AF274" s="142">
        <f t="shared" si="11"/>
        <v>0.5</v>
      </c>
      <c r="AG274" s="142">
        <f t="shared" si="12"/>
        <v>-0.0003766721494</v>
      </c>
      <c r="AH274" s="143">
        <f t="shared" si="13"/>
        <v>0.0000001418819081</v>
      </c>
      <c r="AI274" s="143">
        <f t="shared" si="14"/>
        <v>0.000451477738</v>
      </c>
    </row>
    <row r="275">
      <c r="A275" s="31">
        <v>1061.0</v>
      </c>
      <c r="B275" s="32" t="s">
        <v>114</v>
      </c>
      <c r="C275" s="33">
        <v>256.0</v>
      </c>
      <c r="D275" s="55">
        <f t="shared" si="3"/>
        <v>222</v>
      </c>
      <c r="E275" s="35">
        <v>85.0</v>
      </c>
      <c r="F275" s="36">
        <v>20.0</v>
      </c>
      <c r="G275" s="37">
        <v>44.0</v>
      </c>
      <c r="H275" s="38">
        <v>52.0</v>
      </c>
      <c r="I275" s="39">
        <v>19.0</v>
      </c>
      <c r="J275" s="40">
        <v>2.0</v>
      </c>
      <c r="K275" s="56">
        <f t="shared" si="4"/>
        <v>0.6666666667</v>
      </c>
      <c r="L275" s="56">
        <f t="shared" si="5"/>
        <v>0.6666666667</v>
      </c>
      <c r="M275" s="56">
        <f t="shared" si="6"/>
        <v>0.171875</v>
      </c>
      <c r="N275" s="56">
        <f t="shared" si="7"/>
        <v>0.6666666667</v>
      </c>
      <c r="O275" s="57">
        <f t="shared" si="8"/>
        <v>0.0078125</v>
      </c>
      <c r="P275" s="140">
        <f t="shared" ref="P275:AD275" si="282">P$5*(POWER($L275,P$1)*POWER($M275,P$2)*POWER($N275,P$3)*POWER($O275,P$4))</f>
        <v>-0.00619</v>
      </c>
      <c r="Q275" s="140">
        <f t="shared" si="282"/>
        <v>0.0006203125</v>
      </c>
      <c r="R275" s="140">
        <f t="shared" si="282"/>
        <v>1.1</v>
      </c>
      <c r="S275" s="140">
        <f t="shared" si="282"/>
        <v>0.0446875</v>
      </c>
      <c r="T275" s="140">
        <f t="shared" si="282"/>
        <v>-0.4693333333</v>
      </c>
      <c r="U275" s="140">
        <f t="shared" si="282"/>
        <v>0.00008666992188</v>
      </c>
      <c r="V275" s="140">
        <f t="shared" si="282"/>
        <v>0.01333333333</v>
      </c>
      <c r="W275" s="140">
        <f t="shared" si="282"/>
        <v>-0.09511111111</v>
      </c>
      <c r="X275" s="140">
        <f t="shared" si="282"/>
        <v>0.001759033203</v>
      </c>
      <c r="Y275" s="140">
        <f t="shared" si="282"/>
        <v>0.4273958333</v>
      </c>
      <c r="Z275" s="140">
        <f t="shared" si="282"/>
        <v>0.02366235352</v>
      </c>
      <c r="AA275" s="140">
        <f t="shared" si="282"/>
        <v>-0.01671875</v>
      </c>
      <c r="AB275" s="140">
        <f t="shared" si="282"/>
        <v>-0.4231111111</v>
      </c>
      <c r="AC275" s="140">
        <f t="shared" si="282"/>
        <v>-0.5305208333</v>
      </c>
      <c r="AD275" s="140">
        <f t="shared" si="282"/>
        <v>0.5955555556</v>
      </c>
      <c r="AE275" s="141">
        <f t="shared" si="10"/>
        <v>0.6661154525</v>
      </c>
      <c r="AF275" s="142">
        <f t="shared" si="11"/>
        <v>0.6666666667</v>
      </c>
      <c r="AG275" s="142">
        <f t="shared" si="12"/>
        <v>0.0005512141927</v>
      </c>
      <c r="AH275" s="143">
        <f t="shared" si="13"/>
        <v>0.0000003038370862</v>
      </c>
      <c r="AI275" s="143">
        <f t="shared" si="14"/>
        <v>0.03531192402</v>
      </c>
    </row>
    <row r="276">
      <c r="A276" s="31">
        <v>219.0</v>
      </c>
      <c r="B276" s="32">
        <v>7522.0</v>
      </c>
      <c r="C276" s="33">
        <v>3260.0</v>
      </c>
      <c r="D276" s="55">
        <f t="shared" si="3"/>
        <v>2217</v>
      </c>
      <c r="E276" s="35">
        <v>384.0</v>
      </c>
      <c r="F276" s="36">
        <v>478.0</v>
      </c>
      <c r="G276" s="37">
        <v>225.0</v>
      </c>
      <c r="H276" s="38">
        <v>797.0</v>
      </c>
      <c r="I276" s="39">
        <v>162.0</v>
      </c>
      <c r="J276" s="40">
        <v>171.0</v>
      </c>
      <c r="K276" s="56">
        <f t="shared" si="4"/>
        <v>0.4065524944</v>
      </c>
      <c r="L276" s="56">
        <f t="shared" si="5"/>
        <v>0.2574370709</v>
      </c>
      <c r="M276" s="56">
        <f t="shared" si="6"/>
        <v>0.06901840491</v>
      </c>
      <c r="N276" s="56">
        <f t="shared" si="7"/>
        <v>0.347767253</v>
      </c>
      <c r="O276" s="57">
        <f t="shared" si="8"/>
        <v>0.05245398773</v>
      </c>
      <c r="P276" s="140">
        <f t="shared" ref="P276:AD276" si="283">P$5*(POWER($L276,P$1)*POWER($M276,P$2)*POWER($N276,P$3)*POWER($O276,P$4))</f>
        <v>-0.00619</v>
      </c>
      <c r="Q276" s="140">
        <f t="shared" si="283"/>
        <v>0.004164846626</v>
      </c>
      <c r="R276" s="140">
        <f t="shared" si="283"/>
        <v>0.5738159675</v>
      </c>
      <c r="S276" s="140">
        <f t="shared" si="283"/>
        <v>0.01794478528</v>
      </c>
      <c r="T276" s="140">
        <f t="shared" si="283"/>
        <v>-0.1812356979</v>
      </c>
      <c r="U276" s="140">
        <f t="shared" si="283"/>
        <v>0.003907017577</v>
      </c>
      <c r="V276" s="140">
        <f t="shared" si="283"/>
        <v>0.04669895481</v>
      </c>
      <c r="W276" s="140">
        <f t="shared" si="283"/>
        <v>-0.02588160133</v>
      </c>
      <c r="X276" s="140">
        <f t="shared" si="283"/>
        <v>0.004742580639</v>
      </c>
      <c r="Y276" s="140">
        <f t="shared" si="283"/>
        <v>0.08952873224</v>
      </c>
      <c r="Z276" s="140">
        <f t="shared" si="283"/>
        <v>0.003815595713</v>
      </c>
      <c r="AA276" s="140">
        <f t="shared" si="283"/>
        <v>-0.04334655908</v>
      </c>
      <c r="AB276" s="140">
        <f t="shared" si="283"/>
        <v>-0.08523083021</v>
      </c>
      <c r="AC276" s="140">
        <f t="shared" si="283"/>
        <v>-0.08226535848</v>
      </c>
      <c r="AD276" s="140">
        <f t="shared" si="283"/>
        <v>0.08880695296</v>
      </c>
      <c r="AE276" s="141">
        <f t="shared" si="10"/>
        <v>0.4092753863</v>
      </c>
      <c r="AF276" s="142">
        <f t="shared" si="11"/>
        <v>0.4065524944</v>
      </c>
      <c r="AG276" s="142">
        <f t="shared" si="12"/>
        <v>-0.002722891915</v>
      </c>
      <c r="AH276" s="143">
        <f t="shared" si="13"/>
        <v>0.000007414140383</v>
      </c>
      <c r="AI276" s="143">
        <f t="shared" si="14"/>
        <v>0.005212767811</v>
      </c>
    </row>
    <row r="277">
      <c r="A277" s="31">
        <v>772.0</v>
      </c>
      <c r="B277" s="32">
        <v>2651.0</v>
      </c>
      <c r="C277" s="33">
        <v>898.0</v>
      </c>
      <c r="D277" s="55">
        <f t="shared" si="3"/>
        <v>755</v>
      </c>
      <c r="E277" s="35">
        <v>269.0</v>
      </c>
      <c r="F277" s="36">
        <v>92.0</v>
      </c>
      <c r="G277" s="37">
        <v>158.0</v>
      </c>
      <c r="H277" s="38">
        <v>185.0</v>
      </c>
      <c r="I277" s="39">
        <v>40.0</v>
      </c>
      <c r="J277" s="40">
        <v>11.0</v>
      </c>
      <c r="K277" s="56">
        <f t="shared" si="4"/>
        <v>0.6255060729</v>
      </c>
      <c r="L277" s="56">
        <f t="shared" si="5"/>
        <v>0.6053639847</v>
      </c>
      <c r="M277" s="56">
        <f t="shared" si="6"/>
        <v>0.1759465479</v>
      </c>
      <c r="N277" s="56">
        <f t="shared" si="7"/>
        <v>0.6185430464</v>
      </c>
      <c r="O277" s="57">
        <f t="shared" si="8"/>
        <v>0.01224944321</v>
      </c>
      <c r="P277" s="140">
        <f t="shared" ref="P277:AD277" si="284">P$5*(POWER($L277,P$1)*POWER($M277,P$2)*POWER($N277,P$3)*POWER($O277,P$4))</f>
        <v>-0.00619</v>
      </c>
      <c r="Q277" s="140">
        <f t="shared" si="284"/>
        <v>0.0009726057906</v>
      </c>
      <c r="R277" s="140">
        <f t="shared" si="284"/>
        <v>1.020596026</v>
      </c>
      <c r="S277" s="140">
        <f t="shared" si="284"/>
        <v>0.04574610245</v>
      </c>
      <c r="T277" s="140">
        <f t="shared" si="284"/>
        <v>-0.4261762452</v>
      </c>
      <c r="U277" s="140">
        <f t="shared" si="284"/>
        <v>0.0002130693796</v>
      </c>
      <c r="V277" s="140">
        <f t="shared" si="284"/>
        <v>0.01939662827</v>
      </c>
      <c r="W277" s="140">
        <f t="shared" si="284"/>
        <v>-0.08187543704</v>
      </c>
      <c r="X277" s="140">
        <f t="shared" si="284"/>
        <v>0.002823373892</v>
      </c>
      <c r="Y277" s="140">
        <f t="shared" si="284"/>
        <v>0.4059378162</v>
      </c>
      <c r="Z277" s="140">
        <f t="shared" si="284"/>
        <v>0.02479670736</v>
      </c>
      <c r="AA277" s="140">
        <f t="shared" si="284"/>
        <v>-0.02380334332</v>
      </c>
      <c r="AB277" s="140">
        <f t="shared" si="284"/>
        <v>-0.3564703864</v>
      </c>
      <c r="AC277" s="140">
        <f t="shared" si="284"/>
        <v>-0.4931491864</v>
      </c>
      <c r="AD277" s="140">
        <f t="shared" si="284"/>
        <v>0.4910638423</v>
      </c>
      <c r="AE277" s="141">
        <f t="shared" si="10"/>
        <v>0.6238815737</v>
      </c>
      <c r="AF277" s="142">
        <f t="shared" si="11"/>
        <v>0.6255060729</v>
      </c>
      <c r="AG277" s="142">
        <f t="shared" si="12"/>
        <v>0.001624499141</v>
      </c>
      <c r="AH277" s="143">
        <f t="shared" si="13"/>
        <v>0.000002638997458</v>
      </c>
      <c r="AI277" s="143">
        <f t="shared" si="14"/>
        <v>0.02153675952</v>
      </c>
    </row>
    <row r="278">
      <c r="A278" s="31">
        <v>426.0</v>
      </c>
      <c r="B278" s="32">
        <v>5572.0</v>
      </c>
      <c r="C278" s="33">
        <v>1367.0</v>
      </c>
      <c r="D278" s="55">
        <f t="shared" si="3"/>
        <v>941</v>
      </c>
      <c r="E278" s="35">
        <v>204.0</v>
      </c>
      <c r="F278" s="36">
        <v>194.0</v>
      </c>
      <c r="G278" s="37">
        <v>113.0</v>
      </c>
      <c r="H278" s="38">
        <v>294.0</v>
      </c>
      <c r="I278" s="39">
        <v>62.0</v>
      </c>
      <c r="J278" s="40">
        <v>74.0</v>
      </c>
      <c r="K278" s="56">
        <f t="shared" si="4"/>
        <v>0.475</v>
      </c>
      <c r="L278" s="56">
        <f t="shared" si="5"/>
        <v>0.2965879265</v>
      </c>
      <c r="M278" s="56">
        <f t="shared" si="6"/>
        <v>0.08266276518</v>
      </c>
      <c r="N278" s="56">
        <f t="shared" si="7"/>
        <v>0.4027630181</v>
      </c>
      <c r="O278" s="57">
        <f t="shared" si="8"/>
        <v>0.05413313826</v>
      </c>
      <c r="P278" s="140">
        <f t="shared" ref="P278:AD278" si="285">P$5*(POWER($L278,P$1)*POWER($M278,P$2)*POWER($N278,P$3)*POWER($O278,P$4))</f>
        <v>-0.00619</v>
      </c>
      <c r="Q278" s="140">
        <f t="shared" si="285"/>
        <v>0.004298171178</v>
      </c>
      <c r="R278" s="140">
        <f t="shared" si="285"/>
        <v>0.6645589798</v>
      </c>
      <c r="S278" s="140">
        <f t="shared" si="285"/>
        <v>0.02149231895</v>
      </c>
      <c r="T278" s="140">
        <f t="shared" si="285"/>
        <v>-0.2087979003</v>
      </c>
      <c r="U278" s="140">
        <f t="shared" si="285"/>
        <v>0.004161163254</v>
      </c>
      <c r="V278" s="140">
        <f t="shared" si="285"/>
        <v>0.05581523492</v>
      </c>
      <c r="W278" s="140">
        <f t="shared" si="285"/>
        <v>-0.03471466243</v>
      </c>
      <c r="X278" s="140">
        <f t="shared" si="285"/>
        <v>0.005861981314</v>
      </c>
      <c r="Y278" s="140">
        <f t="shared" si="285"/>
        <v>0.1241847728</v>
      </c>
      <c r="Z278" s="140">
        <f t="shared" si="285"/>
        <v>0.00547333933</v>
      </c>
      <c r="AA278" s="140">
        <f t="shared" si="285"/>
        <v>-0.05153730509</v>
      </c>
      <c r="AB278" s="140">
        <f t="shared" si="285"/>
        <v>-0.1137208253</v>
      </c>
      <c r="AC278" s="140">
        <f t="shared" si="285"/>
        <v>-0.1135126827</v>
      </c>
      <c r="AD278" s="140">
        <f t="shared" si="285"/>
        <v>0.1178722935</v>
      </c>
      <c r="AE278" s="141">
        <f t="shared" si="10"/>
        <v>0.4752448794</v>
      </c>
      <c r="AF278" s="142">
        <f t="shared" si="11"/>
        <v>0.475</v>
      </c>
      <c r="AG278" s="142">
        <f t="shared" si="12"/>
        <v>-0.0002448793519</v>
      </c>
      <c r="AH278" s="143">
        <f t="shared" si="13"/>
        <v>0.00000005996589696</v>
      </c>
      <c r="AI278" s="143">
        <f t="shared" si="14"/>
        <v>0.00001407746268</v>
      </c>
    </row>
    <row r="279">
      <c r="A279" s="31">
        <v>65.0</v>
      </c>
      <c r="B279" s="32" t="s">
        <v>115</v>
      </c>
      <c r="C279" s="33">
        <v>698.0</v>
      </c>
      <c r="D279" s="55">
        <f t="shared" si="3"/>
        <v>588</v>
      </c>
      <c r="E279" s="35">
        <v>119.0</v>
      </c>
      <c r="F279" s="36">
        <v>69.0</v>
      </c>
      <c r="G279" s="37">
        <v>123.0</v>
      </c>
      <c r="H279" s="38">
        <v>228.0</v>
      </c>
      <c r="I279" s="39">
        <v>36.0</v>
      </c>
      <c r="J279" s="40">
        <v>13.0</v>
      </c>
      <c r="K279" s="56">
        <f t="shared" si="4"/>
        <v>0.4046997389</v>
      </c>
      <c r="L279" s="56">
        <f t="shared" si="5"/>
        <v>0.6</v>
      </c>
      <c r="M279" s="56">
        <f t="shared" si="6"/>
        <v>0.176217765</v>
      </c>
      <c r="N279" s="56">
        <f t="shared" si="7"/>
        <v>0.4727891156</v>
      </c>
      <c r="O279" s="57">
        <f t="shared" si="8"/>
        <v>0.01862464183</v>
      </c>
      <c r="P279" s="140">
        <f t="shared" ref="P279:AD279" si="286">P$5*(POWER($L279,P$1)*POWER($M279,P$2)*POWER($N279,P$3)*POWER($O279,P$4))</f>
        <v>-0.00619</v>
      </c>
      <c r="Q279" s="140">
        <f t="shared" si="286"/>
        <v>0.001478796562</v>
      </c>
      <c r="R279" s="140">
        <f t="shared" si="286"/>
        <v>0.7801020408</v>
      </c>
      <c r="S279" s="140">
        <f t="shared" si="286"/>
        <v>0.04581661891</v>
      </c>
      <c r="T279" s="140">
        <f t="shared" si="286"/>
        <v>-0.4224</v>
      </c>
      <c r="U279" s="140">
        <f t="shared" si="286"/>
        <v>0.0004925657425</v>
      </c>
      <c r="V279" s="140">
        <f t="shared" si="286"/>
        <v>0.02254215153</v>
      </c>
      <c r="W279" s="140">
        <f t="shared" si="286"/>
        <v>-0.04783532324</v>
      </c>
      <c r="X279" s="140">
        <f t="shared" si="286"/>
        <v>0.004299410514</v>
      </c>
      <c r="Y279" s="140">
        <f t="shared" si="286"/>
        <v>0.310760628</v>
      </c>
      <c r="Z279" s="140">
        <f t="shared" si="286"/>
        <v>0.02487321327</v>
      </c>
      <c r="AA279" s="140">
        <f t="shared" si="286"/>
        <v>-0.03587106017</v>
      </c>
      <c r="AB279" s="140">
        <f t="shared" si="286"/>
        <v>-0.2700571429</v>
      </c>
      <c r="AC279" s="140">
        <f t="shared" si="286"/>
        <v>-0.4895329513</v>
      </c>
      <c r="AD279" s="140">
        <f t="shared" si="286"/>
        <v>0.4824</v>
      </c>
      <c r="AE279" s="141">
        <f t="shared" si="10"/>
        <v>0.4008789478</v>
      </c>
      <c r="AF279" s="142">
        <f t="shared" si="11"/>
        <v>0.4046997389</v>
      </c>
      <c r="AG279" s="142">
        <f t="shared" si="12"/>
        <v>0.003820791083</v>
      </c>
      <c r="AH279" s="143">
        <f t="shared" si="13"/>
        <v>0.0000145984445</v>
      </c>
      <c r="AI279" s="143">
        <f t="shared" si="14"/>
        <v>0.005483736558</v>
      </c>
    </row>
    <row r="280">
      <c r="A280" s="31">
        <v>565.0</v>
      </c>
      <c r="B280" s="32">
        <v>7614.0</v>
      </c>
      <c r="C280" s="33">
        <v>1197.0</v>
      </c>
      <c r="D280" s="55">
        <f t="shared" si="3"/>
        <v>909</v>
      </c>
      <c r="E280" s="35">
        <v>266.0</v>
      </c>
      <c r="F280" s="36">
        <v>154.0</v>
      </c>
      <c r="G280" s="37">
        <v>125.0</v>
      </c>
      <c r="H280" s="38">
        <v>261.0</v>
      </c>
      <c r="I280" s="39">
        <v>59.0</v>
      </c>
      <c r="J280" s="40">
        <v>44.0</v>
      </c>
      <c r="K280" s="56">
        <f t="shared" si="4"/>
        <v>0.5546075085</v>
      </c>
      <c r="L280" s="56">
        <f t="shared" si="5"/>
        <v>0.386996904</v>
      </c>
      <c r="M280" s="56">
        <f t="shared" si="6"/>
        <v>0.104427736</v>
      </c>
      <c r="N280" s="56">
        <f t="shared" si="7"/>
        <v>0.495049505</v>
      </c>
      <c r="O280" s="57">
        <f t="shared" si="8"/>
        <v>0.03675856307</v>
      </c>
      <c r="P280" s="140">
        <f t="shared" ref="P280:AD280" si="287">P$5*(POWER($L280,P$1)*POWER($M280,P$2)*POWER($N280,P$3)*POWER($O280,P$4))</f>
        <v>-0.00619</v>
      </c>
      <c r="Q280" s="140">
        <f t="shared" si="287"/>
        <v>0.002918629908</v>
      </c>
      <c r="R280" s="140">
        <f t="shared" si="287"/>
        <v>0.8168316832</v>
      </c>
      <c r="S280" s="140">
        <f t="shared" si="287"/>
        <v>0.02715121136</v>
      </c>
      <c r="T280" s="140">
        <f t="shared" si="287"/>
        <v>-0.2724458204</v>
      </c>
      <c r="U280" s="140">
        <f t="shared" si="287"/>
        <v>0.001918692582</v>
      </c>
      <c r="V280" s="140">
        <f t="shared" si="287"/>
        <v>0.04658510964</v>
      </c>
      <c r="W280" s="140">
        <f t="shared" si="287"/>
        <v>-0.05244583864</v>
      </c>
      <c r="X280" s="140">
        <f t="shared" si="287"/>
        <v>0.005028583712</v>
      </c>
      <c r="Y280" s="140">
        <f t="shared" si="287"/>
        <v>0.1928294333</v>
      </c>
      <c r="Z280" s="140">
        <f t="shared" si="287"/>
        <v>0.00873502679</v>
      </c>
      <c r="AA280" s="140">
        <f t="shared" si="287"/>
        <v>-0.04566369484</v>
      </c>
      <c r="AB280" s="140">
        <f t="shared" si="287"/>
        <v>-0.1823866597</v>
      </c>
      <c r="AC280" s="140">
        <f t="shared" si="287"/>
        <v>-0.1871131647</v>
      </c>
      <c r="AD280" s="140">
        <f t="shared" si="287"/>
        <v>0.200687249</v>
      </c>
      <c r="AE280" s="141">
        <f t="shared" si="10"/>
        <v>0.5564404411</v>
      </c>
      <c r="AF280" s="142">
        <f t="shared" si="11"/>
        <v>0.5546075085</v>
      </c>
      <c r="AG280" s="142">
        <f t="shared" si="12"/>
        <v>-0.001832932554</v>
      </c>
      <c r="AH280" s="143">
        <f t="shared" si="13"/>
        <v>0.000003359641749</v>
      </c>
      <c r="AI280" s="143">
        <f t="shared" si="14"/>
        <v>0.00575405901</v>
      </c>
    </row>
    <row r="281">
      <c r="A281" s="31">
        <v>272.0</v>
      </c>
      <c r="B281" s="32">
        <v>3863.0</v>
      </c>
      <c r="C281" s="33">
        <v>1099.0</v>
      </c>
      <c r="D281" s="55">
        <f t="shared" si="3"/>
        <v>793</v>
      </c>
      <c r="E281" s="35">
        <v>169.0</v>
      </c>
      <c r="F281" s="36">
        <v>131.0</v>
      </c>
      <c r="G281" s="37">
        <v>109.0</v>
      </c>
      <c r="H281" s="38">
        <v>280.0</v>
      </c>
      <c r="I281" s="39">
        <v>60.0</v>
      </c>
      <c r="J281" s="40">
        <v>44.0</v>
      </c>
      <c r="K281" s="56">
        <f t="shared" si="4"/>
        <v>0.4499017682</v>
      </c>
      <c r="L281" s="56">
        <f t="shared" si="5"/>
        <v>0.3838028169</v>
      </c>
      <c r="M281" s="56">
        <f t="shared" si="6"/>
        <v>0.0991810737</v>
      </c>
      <c r="N281" s="56">
        <f t="shared" si="7"/>
        <v>0.4262295082</v>
      </c>
      <c r="O281" s="57">
        <f t="shared" si="8"/>
        <v>0.04003639672</v>
      </c>
      <c r="P281" s="140">
        <f t="shared" ref="P281:AD281" si="288">P$5*(POWER($L281,P$1)*POWER($M281,P$2)*POWER($N281,P$3)*POWER($O281,P$4))</f>
        <v>-0.00619</v>
      </c>
      <c r="Q281" s="140">
        <f t="shared" si="288"/>
        <v>0.0031788899</v>
      </c>
      <c r="R281" s="140">
        <f t="shared" si="288"/>
        <v>0.7032786885</v>
      </c>
      <c r="S281" s="140">
        <f t="shared" si="288"/>
        <v>0.02578707916</v>
      </c>
      <c r="T281" s="140">
        <f t="shared" si="288"/>
        <v>-0.2701971831</v>
      </c>
      <c r="U281" s="140">
        <f t="shared" si="288"/>
        <v>0.002276136549</v>
      </c>
      <c r="V281" s="140">
        <f t="shared" si="288"/>
        <v>0.04368561584</v>
      </c>
      <c r="W281" s="140">
        <f t="shared" si="288"/>
        <v>-0.03887772104</v>
      </c>
      <c r="X281" s="140">
        <f t="shared" si="288"/>
        <v>0.005201817187</v>
      </c>
      <c r="Y281" s="140">
        <f t="shared" si="288"/>
        <v>0.157681648</v>
      </c>
      <c r="Z281" s="140">
        <f t="shared" si="288"/>
        <v>0.00787934519</v>
      </c>
      <c r="AA281" s="140">
        <f t="shared" si="288"/>
        <v>-0.04932512271</v>
      </c>
      <c r="AB281" s="140">
        <f t="shared" si="288"/>
        <v>-0.1557358578</v>
      </c>
      <c r="AC281" s="140">
        <f t="shared" si="288"/>
        <v>-0.1762454664</v>
      </c>
      <c r="AD281" s="140">
        <f t="shared" si="288"/>
        <v>0.197388167</v>
      </c>
      <c r="AE281" s="141">
        <f t="shared" si="10"/>
        <v>0.4497860363</v>
      </c>
      <c r="AF281" s="142">
        <f t="shared" si="11"/>
        <v>0.4499017682</v>
      </c>
      <c r="AG281" s="142">
        <f t="shared" si="12"/>
        <v>0.0001157318486</v>
      </c>
      <c r="AH281" s="143">
        <f t="shared" si="13"/>
        <v>0.00000001339386078</v>
      </c>
      <c r="AI281" s="143">
        <f t="shared" si="14"/>
        <v>0.0008323355587</v>
      </c>
    </row>
    <row r="282">
      <c r="A282" s="31">
        <v>603.0</v>
      </c>
      <c r="B282" s="32">
        <v>5350.0</v>
      </c>
      <c r="C282" s="33">
        <v>1399.0</v>
      </c>
      <c r="D282" s="55">
        <f t="shared" si="3"/>
        <v>878</v>
      </c>
      <c r="E282" s="35">
        <v>119.0</v>
      </c>
      <c r="F282" s="36">
        <v>218.0</v>
      </c>
      <c r="G282" s="37">
        <v>65.0</v>
      </c>
      <c r="H282" s="38">
        <v>339.0</v>
      </c>
      <c r="I282" s="39">
        <v>65.0</v>
      </c>
      <c r="J282" s="40">
        <v>72.0</v>
      </c>
      <c r="K282" s="56">
        <f t="shared" si="4"/>
        <v>0.3518164436</v>
      </c>
      <c r="L282" s="56">
        <f t="shared" si="5"/>
        <v>0.1830985915</v>
      </c>
      <c r="M282" s="56">
        <f t="shared" si="6"/>
        <v>0.0464617584</v>
      </c>
      <c r="N282" s="56">
        <f t="shared" si="7"/>
        <v>0.2835990888</v>
      </c>
      <c r="O282" s="57">
        <f t="shared" si="8"/>
        <v>0.05146533238</v>
      </c>
      <c r="P282" s="140">
        <f t="shared" ref="P282:AD282" si="289">P$5*(POWER($L282,P$1)*POWER($M282,P$2)*POWER($N282,P$3)*POWER($O282,P$4))</f>
        <v>-0.00619</v>
      </c>
      <c r="Q282" s="140">
        <f t="shared" si="289"/>
        <v>0.004086347391</v>
      </c>
      <c r="R282" s="140">
        <f t="shared" si="289"/>
        <v>0.4679384966</v>
      </c>
      <c r="S282" s="140">
        <f t="shared" si="289"/>
        <v>0.01208005718</v>
      </c>
      <c r="T282" s="140">
        <f t="shared" si="289"/>
        <v>-0.1289014085</v>
      </c>
      <c r="U282" s="140">
        <f t="shared" si="289"/>
        <v>0.003761126221</v>
      </c>
      <c r="V282" s="140">
        <f t="shared" si="289"/>
        <v>0.03736453471</v>
      </c>
      <c r="W282" s="140">
        <f t="shared" si="289"/>
        <v>-0.01721168684</v>
      </c>
      <c r="X282" s="140">
        <f t="shared" si="289"/>
        <v>0.003132432489</v>
      </c>
      <c r="Y282" s="140">
        <f t="shared" si="289"/>
        <v>0.04914839106</v>
      </c>
      <c r="Z282" s="140">
        <f t="shared" si="289"/>
        <v>0.00172911469</v>
      </c>
      <c r="AA282" s="140">
        <f t="shared" si="289"/>
        <v>-0.03024856789</v>
      </c>
      <c r="AB282" s="140">
        <f t="shared" si="289"/>
        <v>-0.04943411723</v>
      </c>
      <c r="AC282" s="140">
        <f t="shared" si="289"/>
        <v>-0.03938779208</v>
      </c>
      <c r="AD282" s="140">
        <f t="shared" si="289"/>
        <v>0.04492362626</v>
      </c>
      <c r="AE282" s="141">
        <f t="shared" si="10"/>
        <v>0.3527905541</v>
      </c>
      <c r="AF282" s="142">
        <f t="shared" si="11"/>
        <v>0.3518164436</v>
      </c>
      <c r="AG282" s="142">
        <f t="shared" si="12"/>
        <v>-0.0009741104904</v>
      </c>
      <c r="AH282" s="143">
        <f t="shared" si="13"/>
        <v>0.0000009488912474</v>
      </c>
      <c r="AI282" s="143">
        <f t="shared" si="14"/>
        <v>0.01611263408</v>
      </c>
    </row>
    <row r="283">
      <c r="A283" s="31">
        <v>70.0</v>
      </c>
      <c r="B283" s="32">
        <v>6673.0</v>
      </c>
      <c r="C283" s="33">
        <v>2199.0</v>
      </c>
      <c r="D283" s="55">
        <f t="shared" si="3"/>
        <v>1573</v>
      </c>
      <c r="E283" s="35">
        <v>359.0</v>
      </c>
      <c r="F283" s="36">
        <v>291.0</v>
      </c>
      <c r="G283" s="37">
        <v>197.0</v>
      </c>
      <c r="H283" s="38">
        <v>546.0</v>
      </c>
      <c r="I283" s="39">
        <v>101.0</v>
      </c>
      <c r="J283" s="40">
        <v>79.0</v>
      </c>
      <c r="K283" s="56">
        <f t="shared" si="4"/>
        <v>0.4572564612</v>
      </c>
      <c r="L283" s="56">
        <f t="shared" si="5"/>
        <v>0.3474426808</v>
      </c>
      <c r="M283" s="56">
        <f t="shared" si="6"/>
        <v>0.08958617553</v>
      </c>
      <c r="N283" s="56">
        <f t="shared" si="7"/>
        <v>0.4176732359</v>
      </c>
      <c r="O283" s="57">
        <f t="shared" si="8"/>
        <v>0.03592542065</v>
      </c>
      <c r="P283" s="140">
        <f t="shared" ref="P283:AD283" si="290">P$5*(POWER($L283,P$1)*POWER($M283,P$2)*POWER($N283,P$3)*POWER($O283,P$4))</f>
        <v>-0.00619</v>
      </c>
      <c r="Q283" s="140">
        <f t="shared" si="290"/>
        <v>0.002852478399</v>
      </c>
      <c r="R283" s="140">
        <f t="shared" si="290"/>
        <v>0.6891608392</v>
      </c>
      <c r="S283" s="140">
        <f t="shared" si="290"/>
        <v>0.02329240564</v>
      </c>
      <c r="T283" s="140">
        <f t="shared" si="290"/>
        <v>-0.2445996473</v>
      </c>
      <c r="U283" s="140">
        <f t="shared" si="290"/>
        <v>0.001832702905</v>
      </c>
      <c r="V283" s="140">
        <f t="shared" si="290"/>
        <v>0.03841302193</v>
      </c>
      <c r="W283" s="140">
        <f t="shared" si="290"/>
        <v>-0.03733249944</v>
      </c>
      <c r="X283" s="140">
        <f t="shared" si="290"/>
        <v>0.004216131563</v>
      </c>
      <c r="Y283" s="140">
        <f t="shared" si="290"/>
        <v>0.1395681994</v>
      </c>
      <c r="Z283" s="140">
        <f t="shared" si="290"/>
        <v>0.00642857196</v>
      </c>
      <c r="AA283" s="140">
        <f t="shared" si="290"/>
        <v>-0.04006729851</v>
      </c>
      <c r="AB283" s="140">
        <f t="shared" si="290"/>
        <v>-0.1381518683</v>
      </c>
      <c r="AC283" s="140">
        <f t="shared" si="290"/>
        <v>-0.1441136624</v>
      </c>
      <c r="AD283" s="140">
        <f t="shared" si="290"/>
        <v>0.161759998</v>
      </c>
      <c r="AE283" s="141">
        <f t="shared" si="10"/>
        <v>0.457069373</v>
      </c>
      <c r="AF283" s="142">
        <f t="shared" si="11"/>
        <v>0.4572564612</v>
      </c>
      <c r="AG283" s="142">
        <f t="shared" si="12"/>
        <v>0.0001870882074</v>
      </c>
      <c r="AH283" s="143">
        <f t="shared" si="13"/>
        <v>0.00000003500199734</v>
      </c>
      <c r="AI283" s="143">
        <f t="shared" si="14"/>
        <v>0.0004620579502</v>
      </c>
    </row>
    <row r="284">
      <c r="A284" s="31">
        <v>185.0</v>
      </c>
      <c r="B284" s="32">
        <v>1368.0</v>
      </c>
      <c r="C284" s="33">
        <v>2167.0</v>
      </c>
      <c r="D284" s="55">
        <f t="shared" si="3"/>
        <v>1509</v>
      </c>
      <c r="E284" s="35">
        <v>343.0</v>
      </c>
      <c r="F284" s="36">
        <v>282.0</v>
      </c>
      <c r="G284" s="37">
        <v>180.0</v>
      </c>
      <c r="H284" s="38">
        <v>532.0</v>
      </c>
      <c r="I284" s="39">
        <v>74.0</v>
      </c>
      <c r="J284" s="40">
        <v>98.0</v>
      </c>
      <c r="K284" s="56">
        <f t="shared" si="4"/>
        <v>0.4394099052</v>
      </c>
      <c r="L284" s="56">
        <f t="shared" si="5"/>
        <v>0.3214285714</v>
      </c>
      <c r="M284" s="56">
        <f t="shared" si="6"/>
        <v>0.08306414398</v>
      </c>
      <c r="N284" s="56">
        <f t="shared" si="7"/>
        <v>0.3956262425</v>
      </c>
      <c r="O284" s="57">
        <f t="shared" si="8"/>
        <v>0.04522381172</v>
      </c>
      <c r="P284" s="140">
        <f t="shared" ref="P284:AD284" si="291">P$5*(POWER($L284,P$1)*POWER($M284,P$2)*POWER($N284,P$3)*POWER($O284,P$4))</f>
        <v>-0.00619</v>
      </c>
      <c r="Q284" s="140">
        <f t="shared" si="291"/>
        <v>0.003590770651</v>
      </c>
      <c r="R284" s="140">
        <f t="shared" si="291"/>
        <v>0.6527833002</v>
      </c>
      <c r="S284" s="140">
        <f t="shared" si="291"/>
        <v>0.02159667743</v>
      </c>
      <c r="T284" s="140">
        <f t="shared" si="291"/>
        <v>-0.2262857143</v>
      </c>
      <c r="U284" s="140">
        <f t="shared" si="291"/>
        <v>0.002904174268</v>
      </c>
      <c r="V284" s="140">
        <f t="shared" si="291"/>
        <v>0.04580282036</v>
      </c>
      <c r="W284" s="140">
        <f t="shared" si="291"/>
        <v>-0.03349530649</v>
      </c>
      <c r="X284" s="140">
        <f t="shared" si="291"/>
        <v>0.004920985143</v>
      </c>
      <c r="Y284" s="140">
        <f t="shared" si="291"/>
        <v>0.1225765848</v>
      </c>
      <c r="Z284" s="140">
        <f t="shared" si="291"/>
        <v>0.005526621264</v>
      </c>
      <c r="AA284" s="140">
        <f t="shared" si="291"/>
        <v>-0.04666128288</v>
      </c>
      <c r="AB284" s="140">
        <f t="shared" si="291"/>
        <v>-0.1210616302</v>
      </c>
      <c r="AC284" s="140">
        <f t="shared" si="291"/>
        <v>-0.1236172457</v>
      </c>
      <c r="AD284" s="140">
        <f t="shared" si="291"/>
        <v>0.1384438776</v>
      </c>
      <c r="AE284" s="141">
        <f t="shared" si="10"/>
        <v>0.4408346321</v>
      </c>
      <c r="AF284" s="142">
        <f t="shared" si="11"/>
        <v>0.4394099052</v>
      </c>
      <c r="AG284" s="142">
        <f t="shared" si="12"/>
        <v>-0.001424726929</v>
      </c>
      <c r="AH284" s="143">
        <f t="shared" si="13"/>
        <v>0.000002029846822</v>
      </c>
      <c r="AI284" s="143">
        <f t="shared" si="14"/>
        <v>0.001547799993</v>
      </c>
    </row>
    <row r="285">
      <c r="A285" s="31">
        <v>134.0</v>
      </c>
      <c r="B285" s="32">
        <v>2713.0</v>
      </c>
      <c r="C285" s="33">
        <v>1043.0</v>
      </c>
      <c r="D285" s="55">
        <f t="shared" si="3"/>
        <v>730</v>
      </c>
      <c r="E285" s="35">
        <v>154.0</v>
      </c>
      <c r="F285" s="36">
        <v>178.0</v>
      </c>
      <c r="G285" s="37">
        <v>69.0</v>
      </c>
      <c r="H285" s="38">
        <v>249.0</v>
      </c>
      <c r="I285" s="39">
        <v>26.0</v>
      </c>
      <c r="J285" s="40">
        <v>54.0</v>
      </c>
      <c r="K285" s="56">
        <f t="shared" si="4"/>
        <v>0.4195804196</v>
      </c>
      <c r="L285" s="56">
        <f t="shared" si="5"/>
        <v>0.2292358804</v>
      </c>
      <c r="M285" s="56">
        <f t="shared" si="6"/>
        <v>0.06615532119</v>
      </c>
      <c r="N285" s="56">
        <f t="shared" si="7"/>
        <v>0.3410958904</v>
      </c>
      <c r="O285" s="57">
        <f t="shared" si="8"/>
        <v>0.05177372963</v>
      </c>
      <c r="P285" s="140">
        <f t="shared" ref="P285:AD285" si="292">P$5*(POWER($L285,P$1)*POWER($M285,P$2)*POWER($N285,P$3)*POWER($O285,P$4))</f>
        <v>-0.00619</v>
      </c>
      <c r="Q285" s="140">
        <f t="shared" si="292"/>
        <v>0.004110834132</v>
      </c>
      <c r="R285" s="140">
        <f t="shared" si="292"/>
        <v>0.5628082192</v>
      </c>
      <c r="S285" s="140">
        <f t="shared" si="292"/>
        <v>0.01720038351</v>
      </c>
      <c r="T285" s="140">
        <f t="shared" si="292"/>
        <v>-0.1613820598</v>
      </c>
      <c r="U285" s="140">
        <f t="shared" si="292"/>
        <v>0.003806337093</v>
      </c>
      <c r="V285" s="140">
        <f t="shared" si="292"/>
        <v>0.0452091044</v>
      </c>
      <c r="W285" s="140">
        <f t="shared" si="292"/>
        <v>-0.02489813098</v>
      </c>
      <c r="X285" s="140">
        <f t="shared" si="292"/>
        <v>0.004486891103</v>
      </c>
      <c r="Y285" s="140">
        <f t="shared" si="292"/>
        <v>0.08416859954</v>
      </c>
      <c r="Z285" s="140">
        <f t="shared" si="292"/>
        <v>0.003505597744</v>
      </c>
      <c r="AA285" s="140">
        <f t="shared" si="292"/>
        <v>-0.03809755274</v>
      </c>
      <c r="AB285" s="140">
        <f t="shared" si="292"/>
        <v>-0.07443822874</v>
      </c>
      <c r="AC285" s="140">
        <f t="shared" si="292"/>
        <v>-0.07021475236</v>
      </c>
      <c r="AD285" s="140">
        <f t="shared" si="292"/>
        <v>0.07041577908</v>
      </c>
      <c r="AE285" s="141">
        <f t="shared" si="10"/>
        <v>0.4204910212</v>
      </c>
      <c r="AF285" s="142">
        <f t="shared" si="11"/>
        <v>0.4195804196</v>
      </c>
      <c r="AG285" s="142">
        <f t="shared" si="12"/>
        <v>-0.0009106015733</v>
      </c>
      <c r="AH285" s="143">
        <f t="shared" si="13"/>
        <v>0.0000008291952252</v>
      </c>
      <c r="AI285" s="143">
        <f t="shared" si="14"/>
        <v>0.003501275278</v>
      </c>
    </row>
    <row r="286">
      <c r="A286" s="31">
        <v>1098.0</v>
      </c>
      <c r="B286" s="32" t="s">
        <v>116</v>
      </c>
      <c r="C286" s="33">
        <v>755.0</v>
      </c>
      <c r="D286" s="55">
        <f t="shared" si="3"/>
        <v>682</v>
      </c>
      <c r="E286" s="35">
        <v>133.0</v>
      </c>
      <c r="F286" s="36">
        <v>99.0</v>
      </c>
      <c r="G286" s="37">
        <v>169.0</v>
      </c>
      <c r="H286" s="38">
        <v>268.0</v>
      </c>
      <c r="I286" s="39">
        <v>10.0</v>
      </c>
      <c r="J286" s="40">
        <v>3.0</v>
      </c>
      <c r="K286" s="56">
        <f t="shared" si="4"/>
        <v>0.3479318735</v>
      </c>
      <c r="L286" s="56">
        <f t="shared" si="5"/>
        <v>0.6236162362</v>
      </c>
      <c r="M286" s="56">
        <f t="shared" si="6"/>
        <v>0.2238410596</v>
      </c>
      <c r="N286" s="56">
        <f t="shared" si="7"/>
        <v>0.4574780059</v>
      </c>
      <c r="O286" s="57">
        <f t="shared" si="8"/>
        <v>0.003973509934</v>
      </c>
      <c r="P286" s="140">
        <f t="shared" ref="P286:AD286" si="293">P$5*(POWER($L286,P$1)*POWER($M286,P$2)*POWER($N286,P$3)*POWER($O286,P$4))</f>
        <v>-0.00619</v>
      </c>
      <c r="Q286" s="140">
        <f t="shared" si="293"/>
        <v>0.0003154966887</v>
      </c>
      <c r="R286" s="140">
        <f t="shared" si="293"/>
        <v>0.7548387097</v>
      </c>
      <c r="S286" s="140">
        <f t="shared" si="293"/>
        <v>0.0581986755</v>
      </c>
      <c r="T286" s="140">
        <f t="shared" si="293"/>
        <v>-0.4390258303</v>
      </c>
      <c r="U286" s="140">
        <f t="shared" si="293"/>
        <v>0.0000224200693</v>
      </c>
      <c r="V286" s="140">
        <f t="shared" si="293"/>
        <v>0.004653551106</v>
      </c>
      <c r="W286" s="140">
        <f t="shared" si="293"/>
        <v>-0.04478723093</v>
      </c>
      <c r="X286" s="140">
        <f t="shared" si="293"/>
        <v>0.001165159423</v>
      </c>
      <c r="Y286" s="140">
        <f t="shared" si="293"/>
        <v>0.3819608087</v>
      </c>
      <c r="Z286" s="140">
        <f t="shared" si="293"/>
        <v>0.04013396079</v>
      </c>
      <c r="AA286" s="140">
        <f t="shared" si="293"/>
        <v>-0.007954204443</v>
      </c>
      <c r="AB286" s="140">
        <f t="shared" si="293"/>
        <v>-0.271596758</v>
      </c>
      <c r="AC286" s="140">
        <f t="shared" si="293"/>
        <v>-0.6463059554</v>
      </c>
      <c r="AD286" s="140">
        <f t="shared" si="293"/>
        <v>0.5211222614</v>
      </c>
      <c r="AE286" s="141">
        <f t="shared" si="10"/>
        <v>0.3465510644</v>
      </c>
      <c r="AF286" s="142">
        <f t="shared" si="11"/>
        <v>0.3479318735</v>
      </c>
      <c r="AG286" s="142">
        <f t="shared" si="12"/>
        <v>0.001380809107</v>
      </c>
      <c r="AH286" s="143">
        <f t="shared" si="13"/>
        <v>0.00000190663379</v>
      </c>
      <c r="AI286" s="143">
        <f t="shared" si="14"/>
        <v>0.01711390406</v>
      </c>
    </row>
    <row r="287">
      <c r="A287" s="31">
        <v>987.0</v>
      </c>
      <c r="B287" s="32">
        <v>4556.0</v>
      </c>
      <c r="C287" s="33">
        <v>1283.0</v>
      </c>
      <c r="D287" s="55">
        <f t="shared" si="3"/>
        <v>640</v>
      </c>
      <c r="E287" s="35">
        <v>59.0</v>
      </c>
      <c r="F287" s="36">
        <v>141.0</v>
      </c>
      <c r="G287" s="37">
        <v>48.0</v>
      </c>
      <c r="H287" s="38">
        <v>254.0</v>
      </c>
      <c r="I287" s="39">
        <v>41.0</v>
      </c>
      <c r="J287" s="40">
        <v>97.0</v>
      </c>
      <c r="K287" s="56">
        <f t="shared" si="4"/>
        <v>0.2824858757</v>
      </c>
      <c r="L287" s="56">
        <f t="shared" si="5"/>
        <v>0.1678321678</v>
      </c>
      <c r="M287" s="56">
        <f t="shared" si="6"/>
        <v>0.03741231489</v>
      </c>
      <c r="N287" s="56">
        <f t="shared" si="7"/>
        <v>0.23125</v>
      </c>
      <c r="O287" s="57">
        <f t="shared" si="8"/>
        <v>0.075604053</v>
      </c>
      <c r="P287" s="140">
        <f t="shared" ref="P287:AD287" si="294">P$5*(POWER($L287,P$1)*POWER($M287,P$2)*POWER($N287,P$3)*POWER($O287,P$4))</f>
        <v>-0.00619</v>
      </c>
      <c r="Q287" s="140">
        <f t="shared" si="294"/>
        <v>0.006002961808</v>
      </c>
      <c r="R287" s="140">
        <f t="shared" si="294"/>
        <v>0.3815625</v>
      </c>
      <c r="S287" s="140">
        <f t="shared" si="294"/>
        <v>0.009727201871</v>
      </c>
      <c r="T287" s="140">
        <f t="shared" si="294"/>
        <v>-0.1181538462</v>
      </c>
      <c r="U287" s="140">
        <f t="shared" si="294"/>
        <v>0.008116681419</v>
      </c>
      <c r="V287" s="140">
        <f t="shared" si="294"/>
        <v>0.04475759938</v>
      </c>
      <c r="W287" s="140">
        <f t="shared" si="294"/>
        <v>-0.01144398438</v>
      </c>
      <c r="X287" s="140">
        <f t="shared" si="294"/>
        <v>0.003705364655</v>
      </c>
      <c r="Y287" s="140">
        <f t="shared" si="294"/>
        <v>0.03227045986</v>
      </c>
      <c r="Z287" s="140">
        <f t="shared" si="294"/>
        <v>0.001121144725</v>
      </c>
      <c r="AA287" s="140">
        <f t="shared" si="294"/>
        <v>-0.04073102268</v>
      </c>
      <c r="AB287" s="140">
        <f t="shared" si="294"/>
        <v>-0.03694825175</v>
      </c>
      <c r="AC287" s="140">
        <f t="shared" si="294"/>
        <v>-0.02907172329</v>
      </c>
      <c r="AD287" s="140">
        <f t="shared" si="294"/>
        <v>0.03774463299</v>
      </c>
      <c r="AE287" s="141">
        <f t="shared" si="10"/>
        <v>0.2824697185</v>
      </c>
      <c r="AF287" s="142">
        <f t="shared" si="11"/>
        <v>0.2824858757</v>
      </c>
      <c r="AG287" s="142">
        <f t="shared" si="12"/>
        <v>0.00001615724734</v>
      </c>
      <c r="AH287" s="143">
        <f t="shared" si="13"/>
        <v>0.0000000002610566416</v>
      </c>
      <c r="AI287" s="143">
        <f t="shared" si="14"/>
        <v>0.03852038938</v>
      </c>
    </row>
    <row r="288">
      <c r="A288" s="31">
        <v>77.0</v>
      </c>
      <c r="B288" s="32">
        <v>6708.0</v>
      </c>
      <c r="C288" s="33">
        <v>1483.0</v>
      </c>
      <c r="D288" s="55">
        <f t="shared" si="3"/>
        <v>1066</v>
      </c>
      <c r="E288" s="35">
        <v>270.0</v>
      </c>
      <c r="F288" s="36">
        <v>188.0</v>
      </c>
      <c r="G288" s="37">
        <v>140.0</v>
      </c>
      <c r="H288" s="38">
        <v>336.0</v>
      </c>
      <c r="I288" s="39">
        <v>70.0</v>
      </c>
      <c r="J288" s="40">
        <v>62.0</v>
      </c>
      <c r="K288" s="56">
        <f t="shared" si="4"/>
        <v>0.5029585799</v>
      </c>
      <c r="L288" s="56">
        <f t="shared" si="5"/>
        <v>0.358974359</v>
      </c>
      <c r="M288" s="56">
        <f t="shared" si="6"/>
        <v>0.09440323668</v>
      </c>
      <c r="N288" s="56">
        <f t="shared" si="7"/>
        <v>0.4502814259</v>
      </c>
      <c r="O288" s="57">
        <f t="shared" si="8"/>
        <v>0.04180714767</v>
      </c>
      <c r="P288" s="140">
        <f t="shared" ref="P288:AD288" si="295">P$5*(POWER($L288,P$1)*POWER($M288,P$2)*POWER($N288,P$3)*POWER($O288,P$4))</f>
        <v>-0.00619</v>
      </c>
      <c r="Q288" s="140">
        <f t="shared" si="295"/>
        <v>0.003319487525</v>
      </c>
      <c r="R288" s="140">
        <f t="shared" si="295"/>
        <v>0.7429643527</v>
      </c>
      <c r="S288" s="140">
        <f t="shared" si="295"/>
        <v>0.02454484154</v>
      </c>
      <c r="T288" s="140">
        <f t="shared" si="295"/>
        <v>-0.2527179487</v>
      </c>
      <c r="U288" s="140">
        <f t="shared" si="295"/>
        <v>0.002481929387</v>
      </c>
      <c r="V288" s="140">
        <f t="shared" si="295"/>
        <v>0.04819195409</v>
      </c>
      <c r="W288" s="140">
        <f t="shared" si="295"/>
        <v>-0.04338921958</v>
      </c>
      <c r="X288" s="140">
        <f t="shared" si="295"/>
        <v>0.005170216374</v>
      </c>
      <c r="Y288" s="140">
        <f t="shared" si="295"/>
        <v>0.1585549296</v>
      </c>
      <c r="Z288" s="140">
        <f t="shared" si="295"/>
        <v>0.007138488848</v>
      </c>
      <c r="AA288" s="140">
        <f t="shared" si="295"/>
        <v>-0.04817469786</v>
      </c>
      <c r="AB288" s="140">
        <f t="shared" si="295"/>
        <v>-0.1538807909</v>
      </c>
      <c r="AC288" s="140">
        <f t="shared" si="295"/>
        <v>-0.1569030206</v>
      </c>
      <c r="AD288" s="140">
        <f t="shared" si="295"/>
        <v>0.1726758711</v>
      </c>
      <c r="AE288" s="141">
        <f t="shared" si="10"/>
        <v>0.5037863936</v>
      </c>
      <c r="AF288" s="142">
        <f t="shared" si="11"/>
        <v>0.5029585799</v>
      </c>
      <c r="AG288" s="142">
        <f t="shared" si="12"/>
        <v>-0.0008278137543</v>
      </c>
      <c r="AH288" s="143">
        <f t="shared" si="13"/>
        <v>0.0000006852756119</v>
      </c>
      <c r="AI288" s="143">
        <f t="shared" si="14"/>
        <v>0.0005859587762</v>
      </c>
    </row>
    <row r="289">
      <c r="A289" s="31">
        <v>254.0</v>
      </c>
      <c r="B289" s="32" t="s">
        <v>117</v>
      </c>
      <c r="C289" s="33">
        <v>1178.0</v>
      </c>
      <c r="D289" s="55">
        <f t="shared" si="3"/>
        <v>893</v>
      </c>
      <c r="E289" s="35">
        <v>174.0</v>
      </c>
      <c r="F289" s="36">
        <v>110.0</v>
      </c>
      <c r="G289" s="37">
        <v>158.0</v>
      </c>
      <c r="H289" s="38">
        <v>351.0</v>
      </c>
      <c r="I289" s="39">
        <v>59.0</v>
      </c>
      <c r="J289" s="40">
        <v>41.0</v>
      </c>
      <c r="K289" s="56">
        <f t="shared" si="4"/>
        <v>0.3989726027</v>
      </c>
      <c r="L289" s="56">
        <f t="shared" si="5"/>
        <v>0.5113268608</v>
      </c>
      <c r="M289" s="56">
        <f t="shared" si="6"/>
        <v>0.1341256367</v>
      </c>
      <c r="N289" s="56">
        <f t="shared" si="7"/>
        <v>0.437849944</v>
      </c>
      <c r="O289" s="57">
        <f t="shared" si="8"/>
        <v>0.03480475382</v>
      </c>
      <c r="P289" s="140">
        <f t="shared" ref="P289:AD289" si="296">P$5*(POWER($L289,P$1)*POWER($M289,P$2)*POWER($N289,P$3)*POWER($O289,P$4))</f>
        <v>-0.00619</v>
      </c>
      <c r="Q289" s="140">
        <f t="shared" si="296"/>
        <v>0.002763497453</v>
      </c>
      <c r="R289" s="140">
        <f t="shared" si="296"/>
        <v>0.7224524076</v>
      </c>
      <c r="S289" s="140">
        <f t="shared" si="296"/>
        <v>0.03487266553</v>
      </c>
      <c r="T289" s="140">
        <f t="shared" si="296"/>
        <v>-0.35997411</v>
      </c>
      <c r="U289" s="140">
        <f t="shared" si="296"/>
        <v>0.001720146662</v>
      </c>
      <c r="V289" s="140">
        <f t="shared" si="296"/>
        <v>0.03901250435</v>
      </c>
      <c r="W289" s="140">
        <f t="shared" si="296"/>
        <v>-0.04102649072</v>
      </c>
      <c r="X289" s="140">
        <f t="shared" si="296"/>
        <v>0.006115354793</v>
      </c>
      <c r="Y289" s="140">
        <f t="shared" si="296"/>
        <v>0.2190513464</v>
      </c>
      <c r="Z289" s="140">
        <f t="shared" si="296"/>
        <v>0.01440973882</v>
      </c>
      <c r="AA289" s="140">
        <f t="shared" si="296"/>
        <v>-0.0571271037</v>
      </c>
      <c r="AB289" s="140">
        <f t="shared" si="296"/>
        <v>-0.2131379844</v>
      </c>
      <c r="AC289" s="140">
        <f t="shared" si="296"/>
        <v>-0.3175348487</v>
      </c>
      <c r="AD289" s="140">
        <f t="shared" si="296"/>
        <v>0.3503499125</v>
      </c>
      <c r="AE289" s="141">
        <f t="shared" si="10"/>
        <v>0.3957570366</v>
      </c>
      <c r="AF289" s="142">
        <f t="shared" si="11"/>
        <v>0.3989726027</v>
      </c>
      <c r="AG289" s="142">
        <f t="shared" si="12"/>
        <v>0.003215566174</v>
      </c>
      <c r="AH289" s="143">
        <f t="shared" si="13"/>
        <v>0.00001033986582</v>
      </c>
      <c r="AI289" s="143">
        <f t="shared" si="14"/>
        <v>0.006364751349</v>
      </c>
    </row>
    <row r="290">
      <c r="A290" s="31">
        <v>295.0</v>
      </c>
      <c r="B290" s="32" t="s">
        <v>118</v>
      </c>
      <c r="C290" s="33">
        <v>1265.0</v>
      </c>
      <c r="D290" s="55">
        <f t="shared" si="3"/>
        <v>1103</v>
      </c>
      <c r="E290" s="35">
        <v>318.0</v>
      </c>
      <c r="F290" s="36">
        <v>114.0</v>
      </c>
      <c r="G290" s="37">
        <v>250.0</v>
      </c>
      <c r="H290" s="38">
        <v>344.0</v>
      </c>
      <c r="I290" s="39">
        <v>63.0</v>
      </c>
      <c r="J290" s="40">
        <v>14.0</v>
      </c>
      <c r="K290" s="56">
        <f t="shared" si="4"/>
        <v>0.5255172414</v>
      </c>
      <c r="L290" s="56">
        <f t="shared" si="5"/>
        <v>0.6613756614</v>
      </c>
      <c r="M290" s="56">
        <f t="shared" si="6"/>
        <v>0.1976284585</v>
      </c>
      <c r="N290" s="56">
        <f t="shared" si="7"/>
        <v>0.5720761559</v>
      </c>
      <c r="O290" s="57">
        <f t="shared" si="8"/>
        <v>0.01106719368</v>
      </c>
      <c r="P290" s="140">
        <f t="shared" ref="P290:AD290" si="297">P$5*(POWER($L290,P$1)*POWER($M290,P$2)*POWER($N290,P$3)*POWER($O290,P$4))</f>
        <v>-0.00619</v>
      </c>
      <c r="Q290" s="140">
        <f t="shared" si="297"/>
        <v>0.0008787351779</v>
      </c>
      <c r="R290" s="140">
        <f t="shared" si="297"/>
        <v>0.9439256573</v>
      </c>
      <c r="S290" s="140">
        <f t="shared" si="297"/>
        <v>0.05138339921</v>
      </c>
      <c r="T290" s="140">
        <f t="shared" si="297"/>
        <v>-0.4656084656</v>
      </c>
      <c r="U290" s="140">
        <f t="shared" si="297"/>
        <v>0.0001739255417</v>
      </c>
      <c r="V290" s="140">
        <f t="shared" si="297"/>
        <v>0.01620807069</v>
      </c>
      <c r="W290" s="140">
        <f t="shared" si="297"/>
        <v>-0.07003602143</v>
      </c>
      <c r="X290" s="140">
        <f t="shared" si="297"/>
        <v>0.002865222078</v>
      </c>
      <c r="Y290" s="140">
        <f t="shared" si="297"/>
        <v>0.4217083126</v>
      </c>
      <c r="Z290" s="140">
        <f t="shared" si="297"/>
        <v>0.03128466309</v>
      </c>
      <c r="AA290" s="140">
        <f t="shared" si="297"/>
        <v>-0.02349582784</v>
      </c>
      <c r="AB290" s="140">
        <f t="shared" si="297"/>
        <v>-0.3601960982</v>
      </c>
      <c r="AC290" s="140">
        <f t="shared" si="297"/>
        <v>-0.6051718008</v>
      </c>
      <c r="AD290" s="140">
        <f t="shared" si="297"/>
        <v>0.5861398057</v>
      </c>
      <c r="AE290" s="141">
        <f t="shared" si="10"/>
        <v>0.5238695775</v>
      </c>
      <c r="AF290" s="142">
        <f t="shared" si="11"/>
        <v>0.5255172414</v>
      </c>
      <c r="AG290" s="142">
        <f t="shared" si="12"/>
        <v>0.001647663882</v>
      </c>
      <c r="AH290" s="143">
        <f t="shared" si="13"/>
        <v>0.000002714796268</v>
      </c>
      <c r="AI290" s="143">
        <f t="shared" si="14"/>
        <v>0.002186988316</v>
      </c>
    </row>
    <row r="291">
      <c r="A291" s="31">
        <v>383.0</v>
      </c>
      <c r="B291" s="32">
        <v>3465.0</v>
      </c>
      <c r="C291" s="33">
        <v>1098.0</v>
      </c>
      <c r="D291" s="55">
        <f t="shared" si="3"/>
        <v>913</v>
      </c>
      <c r="E291" s="35">
        <v>243.0</v>
      </c>
      <c r="F291" s="36">
        <v>144.0</v>
      </c>
      <c r="G291" s="37">
        <v>180.0</v>
      </c>
      <c r="H291" s="38">
        <v>286.0</v>
      </c>
      <c r="I291" s="39">
        <v>45.0</v>
      </c>
      <c r="J291" s="40">
        <v>15.0</v>
      </c>
      <c r="K291" s="56">
        <f t="shared" si="4"/>
        <v>0.5017421603</v>
      </c>
      <c r="L291" s="56">
        <f t="shared" si="5"/>
        <v>0.5309734513</v>
      </c>
      <c r="M291" s="56">
        <f t="shared" si="6"/>
        <v>0.1639344262</v>
      </c>
      <c r="N291" s="56">
        <f t="shared" si="7"/>
        <v>0.5125958379</v>
      </c>
      <c r="O291" s="57">
        <f t="shared" si="8"/>
        <v>0.01366120219</v>
      </c>
      <c r="P291" s="140">
        <f t="shared" ref="P291:AD291" si="298">P$5*(POWER($L291,P$1)*POWER($M291,P$2)*POWER($N291,P$3)*POWER($O291,P$4))</f>
        <v>-0.00619</v>
      </c>
      <c r="Q291" s="140">
        <f t="shared" si="298"/>
        <v>0.001084699454</v>
      </c>
      <c r="R291" s="140">
        <f t="shared" si="298"/>
        <v>0.8457831325</v>
      </c>
      <c r="S291" s="140">
        <f t="shared" si="298"/>
        <v>0.04262295082</v>
      </c>
      <c r="T291" s="140">
        <f t="shared" si="298"/>
        <v>-0.3738053097</v>
      </c>
      <c r="U291" s="140">
        <f t="shared" si="298"/>
        <v>0.0002650123921</v>
      </c>
      <c r="V291" s="140">
        <f t="shared" si="298"/>
        <v>0.01792684898</v>
      </c>
      <c r="W291" s="140">
        <f t="shared" si="298"/>
        <v>-0.05622946151</v>
      </c>
      <c r="X291" s="140">
        <f t="shared" si="298"/>
        <v>0.002933799158</v>
      </c>
      <c r="Y291" s="140">
        <f t="shared" si="298"/>
        <v>0.3134397501</v>
      </c>
      <c r="Z291" s="140">
        <f t="shared" si="298"/>
        <v>0.02152647138</v>
      </c>
      <c r="AA291" s="140">
        <f t="shared" si="298"/>
        <v>-0.02328449151</v>
      </c>
      <c r="AB291" s="140">
        <f t="shared" si="298"/>
        <v>-0.2591103917</v>
      </c>
      <c r="AC291" s="140">
        <f t="shared" si="298"/>
        <v>-0.403017554</v>
      </c>
      <c r="AD291" s="140">
        <f t="shared" si="298"/>
        <v>0.3777899601</v>
      </c>
      <c r="AE291" s="141">
        <f t="shared" si="10"/>
        <v>0.5017354163</v>
      </c>
      <c r="AF291" s="142">
        <f t="shared" si="11"/>
        <v>0.5017421603</v>
      </c>
      <c r="AG291" s="142">
        <f t="shared" si="12"/>
        <v>0.000006743936854</v>
      </c>
      <c r="AH291" s="143">
        <f t="shared" si="13"/>
        <v>0</v>
      </c>
      <c r="AI291" s="143">
        <f t="shared" si="14"/>
        <v>0.0005285477229</v>
      </c>
    </row>
    <row r="292">
      <c r="A292" s="31">
        <v>900.0</v>
      </c>
      <c r="B292" s="32">
        <v>3381.0</v>
      </c>
      <c r="C292" s="33">
        <v>1733.0</v>
      </c>
      <c r="D292" s="55">
        <f t="shared" si="3"/>
        <v>1440</v>
      </c>
      <c r="E292" s="35">
        <v>540.0</v>
      </c>
      <c r="F292" s="36">
        <v>276.0</v>
      </c>
      <c r="G292" s="37">
        <v>159.0</v>
      </c>
      <c r="H292" s="38">
        <v>371.0</v>
      </c>
      <c r="I292" s="39">
        <v>64.0</v>
      </c>
      <c r="J292" s="40">
        <v>30.0</v>
      </c>
      <c r="K292" s="56">
        <f t="shared" si="4"/>
        <v>0.6194871795</v>
      </c>
      <c r="L292" s="56">
        <f t="shared" si="5"/>
        <v>0.3419354839</v>
      </c>
      <c r="M292" s="56">
        <f t="shared" si="6"/>
        <v>0.09174841316</v>
      </c>
      <c r="N292" s="56">
        <f t="shared" si="7"/>
        <v>0.5298611111</v>
      </c>
      <c r="O292" s="57">
        <f t="shared" si="8"/>
        <v>0.01731102135</v>
      </c>
      <c r="P292" s="140">
        <f t="shared" ref="P292:AD292" si="299">P$5*(POWER($L292,P$1)*POWER($M292,P$2)*POWER($N292,P$3)*POWER($O292,P$4))</f>
        <v>-0.00619</v>
      </c>
      <c r="Q292" s="140">
        <f t="shared" si="299"/>
        <v>0.001374495095</v>
      </c>
      <c r="R292" s="140">
        <f t="shared" si="299"/>
        <v>0.8742708333</v>
      </c>
      <c r="S292" s="140">
        <f t="shared" si="299"/>
        <v>0.02385458742</v>
      </c>
      <c r="T292" s="140">
        <f t="shared" si="299"/>
        <v>-0.2407225806</v>
      </c>
      <c r="U292" s="140">
        <f t="shared" si="299"/>
        <v>0.0004255334735</v>
      </c>
      <c r="V292" s="140">
        <f t="shared" si="299"/>
        <v>0.02348143874</v>
      </c>
      <c r="W292" s="140">
        <f t="shared" si="299"/>
        <v>-0.06008109857</v>
      </c>
      <c r="X292" s="140">
        <f t="shared" si="299"/>
        <v>0.002080618948</v>
      </c>
      <c r="Y292" s="140">
        <f t="shared" si="299"/>
        <v>0.1813299072</v>
      </c>
      <c r="Z292" s="140">
        <f t="shared" si="299"/>
        <v>0.006742634825</v>
      </c>
      <c r="AA292" s="140">
        <f t="shared" si="299"/>
        <v>-0.0190008004</v>
      </c>
      <c r="AB292" s="140">
        <f t="shared" si="299"/>
        <v>-0.1724817563</v>
      </c>
      <c r="AC292" s="140">
        <f t="shared" si="299"/>
        <v>-0.1452525362</v>
      </c>
      <c r="AD292" s="140">
        <f t="shared" si="299"/>
        <v>0.1566726327</v>
      </c>
      <c r="AE292" s="141">
        <f t="shared" si="10"/>
        <v>0.6265039097</v>
      </c>
      <c r="AF292" s="142">
        <f t="shared" si="11"/>
        <v>0.6194871795</v>
      </c>
      <c r="AG292" s="142">
        <f t="shared" si="12"/>
        <v>-0.007016730165</v>
      </c>
      <c r="AH292" s="143">
        <f t="shared" si="13"/>
        <v>0.0000492345022</v>
      </c>
      <c r="AI292" s="143">
        <f t="shared" si="14"/>
        <v>0.0198063923</v>
      </c>
    </row>
    <row r="293">
      <c r="A293" s="31">
        <v>1101.0</v>
      </c>
      <c r="B293" s="32">
        <v>2672.0</v>
      </c>
      <c r="C293" s="33">
        <v>2165.0</v>
      </c>
      <c r="D293" s="55">
        <f t="shared" si="3"/>
        <v>1673</v>
      </c>
      <c r="E293" s="35">
        <v>546.0</v>
      </c>
      <c r="F293" s="36">
        <v>264.0</v>
      </c>
      <c r="G293" s="37">
        <v>253.0</v>
      </c>
      <c r="H293" s="38">
        <v>388.0</v>
      </c>
      <c r="I293" s="39">
        <v>136.0</v>
      </c>
      <c r="J293" s="40">
        <v>86.0</v>
      </c>
      <c r="K293" s="56">
        <f t="shared" si="4"/>
        <v>0.6373831776</v>
      </c>
      <c r="L293" s="56">
        <f t="shared" si="5"/>
        <v>0.4195688226</v>
      </c>
      <c r="M293" s="56">
        <f t="shared" si="6"/>
        <v>0.1168591224</v>
      </c>
      <c r="N293" s="56">
        <f t="shared" si="7"/>
        <v>0.5588762702</v>
      </c>
      <c r="O293" s="57">
        <f t="shared" si="8"/>
        <v>0.03972286374</v>
      </c>
      <c r="P293" s="140">
        <f t="shared" ref="P293:AD293" si="300">P$5*(POWER($L293,P$1)*POWER($M293,P$2)*POWER($N293,P$3)*POWER($O293,P$4))</f>
        <v>-0.00619</v>
      </c>
      <c r="Q293" s="140">
        <f t="shared" si="300"/>
        <v>0.003153995381</v>
      </c>
      <c r="R293" s="140">
        <f t="shared" si="300"/>
        <v>0.9221458458</v>
      </c>
      <c r="S293" s="140">
        <f t="shared" si="300"/>
        <v>0.03038337182</v>
      </c>
      <c r="T293" s="140">
        <f t="shared" si="300"/>
        <v>-0.2953764511</v>
      </c>
      <c r="U293" s="140">
        <f t="shared" si="300"/>
        <v>0.002240626383</v>
      </c>
      <c r="V293" s="140">
        <f t="shared" si="300"/>
        <v>0.05683242478</v>
      </c>
      <c r="W293" s="140">
        <f t="shared" si="300"/>
        <v>-0.06684133467</v>
      </c>
      <c r="X293" s="140">
        <f t="shared" si="300"/>
        <v>0.006080992485</v>
      </c>
      <c r="Y293" s="140">
        <f t="shared" si="300"/>
        <v>0.2436055184</v>
      </c>
      <c r="Z293" s="140">
        <f t="shared" si="300"/>
        <v>0.01093849965</v>
      </c>
      <c r="AA293" s="140">
        <f t="shared" si="300"/>
        <v>-0.05349938529</v>
      </c>
      <c r="AB293" s="140">
        <f t="shared" si="300"/>
        <v>-0.2232316798</v>
      </c>
      <c r="AC293" s="140">
        <f t="shared" si="300"/>
        <v>-0.2270109575</v>
      </c>
      <c r="AD293" s="140">
        <f t="shared" si="300"/>
        <v>0.2358909158</v>
      </c>
      <c r="AE293" s="141">
        <f t="shared" si="10"/>
        <v>0.6391223821</v>
      </c>
      <c r="AF293" s="142">
        <f t="shared" si="11"/>
        <v>0.6373831776</v>
      </c>
      <c r="AG293" s="142">
        <f t="shared" si="12"/>
        <v>-0.001739204551</v>
      </c>
      <c r="AH293" s="143">
        <f t="shared" si="13"/>
        <v>0.000003024832471</v>
      </c>
      <c r="AI293" s="143">
        <f t="shared" si="14"/>
        <v>0.02516385224</v>
      </c>
    </row>
    <row r="294">
      <c r="A294" s="31">
        <v>905.0</v>
      </c>
      <c r="B294" s="32">
        <v>3834.0</v>
      </c>
      <c r="C294" s="33">
        <v>1511.0</v>
      </c>
      <c r="D294" s="55">
        <f t="shared" si="3"/>
        <v>883</v>
      </c>
      <c r="E294" s="35">
        <v>130.0</v>
      </c>
      <c r="F294" s="36">
        <v>187.0</v>
      </c>
      <c r="G294" s="37">
        <v>89.0</v>
      </c>
      <c r="H294" s="38">
        <v>312.0</v>
      </c>
      <c r="I294" s="39">
        <v>63.0</v>
      </c>
      <c r="J294" s="40">
        <v>102.0</v>
      </c>
      <c r="K294" s="56">
        <f t="shared" si="4"/>
        <v>0.3821782178</v>
      </c>
      <c r="L294" s="56">
        <f t="shared" si="5"/>
        <v>0.2354497354</v>
      </c>
      <c r="M294" s="56">
        <f t="shared" si="6"/>
        <v>0.05890138981</v>
      </c>
      <c r="N294" s="56">
        <f t="shared" si="7"/>
        <v>0.3193657984</v>
      </c>
      <c r="O294" s="57">
        <f t="shared" si="8"/>
        <v>0.0675049636</v>
      </c>
      <c r="P294" s="140">
        <f t="shared" ref="P294:AD294" si="301">P$5*(POWER($L294,P$1)*POWER($M294,P$2)*POWER($N294,P$3)*POWER($O294,P$4))</f>
        <v>-0.00619</v>
      </c>
      <c r="Q294" s="140">
        <f t="shared" si="301"/>
        <v>0.00535989411</v>
      </c>
      <c r="R294" s="140">
        <f t="shared" si="301"/>
        <v>0.5269535674</v>
      </c>
      <c r="S294" s="140">
        <f t="shared" si="301"/>
        <v>0.01531436135</v>
      </c>
      <c r="T294" s="140">
        <f t="shared" si="301"/>
        <v>-0.1657566138</v>
      </c>
      <c r="U294" s="140">
        <f t="shared" si="301"/>
        <v>0.006470826557</v>
      </c>
      <c r="V294" s="140">
        <f t="shared" si="301"/>
        <v>0.05519046809</v>
      </c>
      <c r="W294" s="140">
        <f t="shared" si="301"/>
        <v>-0.02182682582</v>
      </c>
      <c r="X294" s="140">
        <f t="shared" si="301"/>
        <v>0.005208738389</v>
      </c>
      <c r="Y294" s="140">
        <f t="shared" si="301"/>
        <v>0.0701653634</v>
      </c>
      <c r="Z294" s="140">
        <f t="shared" si="301"/>
        <v>0.002778968351</v>
      </c>
      <c r="AA294" s="140">
        <f t="shared" si="301"/>
        <v>-0.05101982289</v>
      </c>
      <c r="AB294" s="140">
        <f t="shared" si="301"/>
        <v>-0.0715852523</v>
      </c>
      <c r="AC294" s="140">
        <f t="shared" si="301"/>
        <v>-0.06421030608</v>
      </c>
      <c r="AD294" s="140">
        <f t="shared" si="301"/>
        <v>0.07428501442</v>
      </c>
      <c r="AE294" s="141">
        <f t="shared" si="10"/>
        <v>0.3811383812</v>
      </c>
      <c r="AF294" s="142">
        <f t="shared" si="11"/>
        <v>0.3821782178</v>
      </c>
      <c r="AG294" s="142">
        <f t="shared" si="12"/>
        <v>0.001039836617</v>
      </c>
      <c r="AH294" s="143">
        <f t="shared" si="13"/>
        <v>0.000001081260189</v>
      </c>
      <c r="AI294" s="143">
        <f t="shared" si="14"/>
        <v>0.009326494341</v>
      </c>
    </row>
    <row r="295">
      <c r="A295" s="31">
        <v>165.0</v>
      </c>
      <c r="B295" s="32">
        <v>3431.0</v>
      </c>
      <c r="C295" s="33">
        <v>1372.0</v>
      </c>
      <c r="D295" s="55">
        <f t="shared" si="3"/>
        <v>1047</v>
      </c>
      <c r="E295" s="35">
        <v>300.0</v>
      </c>
      <c r="F295" s="36">
        <v>164.0</v>
      </c>
      <c r="G295" s="37">
        <v>143.0</v>
      </c>
      <c r="H295" s="38">
        <v>313.0</v>
      </c>
      <c r="I295" s="39">
        <v>83.0</v>
      </c>
      <c r="J295" s="40">
        <v>44.0</v>
      </c>
      <c r="K295" s="56">
        <f t="shared" si="4"/>
        <v>0.5502873563</v>
      </c>
      <c r="L295" s="56">
        <f t="shared" si="5"/>
        <v>0.4074074074</v>
      </c>
      <c r="M295" s="56">
        <f t="shared" si="6"/>
        <v>0.1042274052</v>
      </c>
      <c r="N295" s="56">
        <f t="shared" si="7"/>
        <v>0.5023877746</v>
      </c>
      <c r="O295" s="57">
        <f t="shared" si="8"/>
        <v>0.03206997085</v>
      </c>
      <c r="P295" s="140">
        <f t="shared" ref="P295:AD295" si="302">P$5*(POWER($L295,P$1)*POWER($M295,P$2)*POWER($N295,P$3)*POWER($O295,P$4))</f>
        <v>-0.00619</v>
      </c>
      <c r="Q295" s="140">
        <f t="shared" si="302"/>
        <v>0.002546355685</v>
      </c>
      <c r="R295" s="140">
        <f t="shared" si="302"/>
        <v>0.8289398281</v>
      </c>
      <c r="S295" s="140">
        <f t="shared" si="302"/>
        <v>0.02709912536</v>
      </c>
      <c r="T295" s="140">
        <f t="shared" si="302"/>
        <v>-0.2868148148</v>
      </c>
      <c r="U295" s="140">
        <f t="shared" si="302"/>
        <v>0.001460445903</v>
      </c>
      <c r="V295" s="140">
        <f t="shared" si="302"/>
        <v>0.04124559689</v>
      </c>
      <c r="W295" s="140">
        <f t="shared" si="302"/>
        <v>-0.05401220388</v>
      </c>
      <c r="X295" s="140">
        <f t="shared" si="302"/>
        <v>0.0043787665</v>
      </c>
      <c r="Y295" s="140">
        <f t="shared" si="302"/>
        <v>0.1953124017</v>
      </c>
      <c r="Z295" s="140">
        <f t="shared" si="302"/>
        <v>0.008701544956</v>
      </c>
      <c r="AA295" s="140">
        <f t="shared" si="302"/>
        <v>-0.04194039521</v>
      </c>
      <c r="AB295" s="140">
        <f t="shared" si="302"/>
        <v>-0.1948520287</v>
      </c>
      <c r="AC295" s="140">
        <f t="shared" si="302"/>
        <v>-0.1966037685</v>
      </c>
      <c r="AD295" s="140">
        <f t="shared" si="302"/>
        <v>0.2224142661</v>
      </c>
      <c r="AE295" s="141">
        <f t="shared" si="10"/>
        <v>0.5516851201</v>
      </c>
      <c r="AF295" s="142">
        <f t="shared" si="11"/>
        <v>0.5502873563</v>
      </c>
      <c r="AG295" s="142">
        <f t="shared" si="12"/>
        <v>-0.001397763729</v>
      </c>
      <c r="AH295" s="143">
        <f t="shared" si="13"/>
        <v>0.000001953743442</v>
      </c>
      <c r="AI295" s="143">
        <f t="shared" si="14"/>
        <v>0.005117307992</v>
      </c>
    </row>
    <row r="296">
      <c r="A296" s="31">
        <v>320.0</v>
      </c>
      <c r="B296" s="32">
        <v>5568.0</v>
      </c>
      <c r="C296" s="33">
        <v>1104.0</v>
      </c>
      <c r="D296" s="55">
        <f t="shared" si="3"/>
        <v>877</v>
      </c>
      <c r="E296" s="35">
        <v>214.0</v>
      </c>
      <c r="F296" s="36">
        <v>151.0</v>
      </c>
      <c r="G296" s="37">
        <v>138.0</v>
      </c>
      <c r="H296" s="38">
        <v>315.0</v>
      </c>
      <c r="I296" s="39">
        <v>38.0</v>
      </c>
      <c r="J296" s="40">
        <v>21.0</v>
      </c>
      <c r="K296" s="56">
        <f t="shared" si="4"/>
        <v>0.4444444444</v>
      </c>
      <c r="L296" s="56">
        <f t="shared" si="5"/>
        <v>0.4451612903</v>
      </c>
      <c r="M296" s="56">
        <f t="shared" si="6"/>
        <v>0.125</v>
      </c>
      <c r="N296" s="56">
        <f t="shared" si="7"/>
        <v>0.4446978335</v>
      </c>
      <c r="O296" s="57">
        <f t="shared" si="8"/>
        <v>0.01902173913</v>
      </c>
      <c r="P296" s="140">
        <f t="shared" ref="P296:AD296" si="303">P$5*(POWER($L296,P$1)*POWER($M296,P$2)*POWER($N296,P$3)*POWER($O296,P$4))</f>
        <v>-0.00619</v>
      </c>
      <c r="Q296" s="140">
        <f t="shared" si="303"/>
        <v>0.001510326087</v>
      </c>
      <c r="R296" s="140">
        <f t="shared" si="303"/>
        <v>0.7337514253</v>
      </c>
      <c r="S296" s="140">
        <f t="shared" si="303"/>
        <v>0.0325</v>
      </c>
      <c r="T296" s="140">
        <f t="shared" si="303"/>
        <v>-0.3133935484</v>
      </c>
      <c r="U296" s="140">
        <f t="shared" si="303"/>
        <v>0.0005137937146</v>
      </c>
      <c r="V296" s="140">
        <f t="shared" si="303"/>
        <v>0.02165485102</v>
      </c>
      <c r="W296" s="140">
        <f t="shared" si="303"/>
        <v>-0.04231981891</v>
      </c>
      <c r="X296" s="140">
        <f t="shared" si="303"/>
        <v>0.003114809783</v>
      </c>
      <c r="Y296" s="140">
        <f t="shared" si="303"/>
        <v>0.2073403649</v>
      </c>
      <c r="Z296" s="140">
        <f t="shared" si="303"/>
        <v>0.012515625</v>
      </c>
      <c r="AA296" s="140">
        <f t="shared" si="303"/>
        <v>-0.02718145161</v>
      </c>
      <c r="AB296" s="140">
        <f t="shared" si="303"/>
        <v>-0.1884600728</v>
      </c>
      <c r="AC296" s="140">
        <f t="shared" si="303"/>
        <v>-0.2576370968</v>
      </c>
      <c r="AD296" s="140">
        <f t="shared" si="303"/>
        <v>0.2655458897</v>
      </c>
      <c r="AE296" s="141">
        <f t="shared" si="10"/>
        <v>0.443265097</v>
      </c>
      <c r="AF296" s="142">
        <f t="shared" si="11"/>
        <v>0.4444444444</v>
      </c>
      <c r="AG296" s="142">
        <f t="shared" si="12"/>
        <v>0.00117934746</v>
      </c>
      <c r="AH296" s="143">
        <f t="shared" si="13"/>
        <v>0.000001390860431</v>
      </c>
      <c r="AI296" s="143">
        <f t="shared" si="14"/>
        <v>0.00117700799</v>
      </c>
    </row>
    <row r="297">
      <c r="A297" s="31">
        <v>708.0</v>
      </c>
      <c r="B297" s="32">
        <v>4527.0</v>
      </c>
      <c r="C297" s="33">
        <v>1967.0</v>
      </c>
      <c r="D297" s="55">
        <f t="shared" si="3"/>
        <v>1188</v>
      </c>
      <c r="E297" s="35">
        <v>83.0</v>
      </c>
      <c r="F297" s="36">
        <v>287.0</v>
      </c>
      <c r="G297" s="37">
        <v>102.0</v>
      </c>
      <c r="H297" s="38">
        <v>549.0</v>
      </c>
      <c r="I297" s="39">
        <v>42.0</v>
      </c>
      <c r="J297" s="40">
        <v>125.0</v>
      </c>
      <c r="K297" s="56">
        <f t="shared" si="4"/>
        <v>0.1854599407</v>
      </c>
      <c r="L297" s="56">
        <f t="shared" si="5"/>
        <v>0.1984435798</v>
      </c>
      <c r="M297" s="56">
        <f t="shared" si="6"/>
        <v>0.05185561769</v>
      </c>
      <c r="N297" s="56">
        <f t="shared" si="7"/>
        <v>0.1910774411</v>
      </c>
      <c r="O297" s="57">
        <f t="shared" si="8"/>
        <v>0.06354855109</v>
      </c>
      <c r="P297" s="140">
        <f t="shared" ref="P297:AD297" si="304">P$5*(POWER($L297,P$1)*POWER($M297,P$2)*POWER($N297,P$3)*POWER($O297,P$4))</f>
        <v>-0.00619</v>
      </c>
      <c r="Q297" s="140">
        <f t="shared" si="304"/>
        <v>0.005045754957</v>
      </c>
      <c r="R297" s="140">
        <f t="shared" si="304"/>
        <v>0.3152777778</v>
      </c>
      <c r="S297" s="140">
        <f t="shared" si="304"/>
        <v>0.0134824606</v>
      </c>
      <c r="T297" s="140">
        <f t="shared" si="304"/>
        <v>-0.1397042802</v>
      </c>
      <c r="U297" s="140">
        <f t="shared" si="304"/>
        <v>0.005734554051</v>
      </c>
      <c r="V297" s="140">
        <f t="shared" si="304"/>
        <v>0.03108529799</v>
      </c>
      <c r="W297" s="140">
        <f t="shared" si="304"/>
        <v>-0.007813265937</v>
      </c>
      <c r="X297" s="140">
        <f t="shared" si="304"/>
        <v>0.004316907675</v>
      </c>
      <c r="Y297" s="140">
        <f t="shared" si="304"/>
        <v>0.03695847648</v>
      </c>
      <c r="Z297" s="140">
        <f t="shared" si="304"/>
        <v>0.002153893074</v>
      </c>
      <c r="AA297" s="140">
        <f t="shared" si="304"/>
        <v>-0.04048067432</v>
      </c>
      <c r="AB297" s="140">
        <f t="shared" si="304"/>
        <v>-0.03609802303</v>
      </c>
      <c r="AC297" s="140">
        <f t="shared" si="304"/>
        <v>-0.0476446187</v>
      </c>
      <c r="AD297" s="140">
        <f t="shared" si="304"/>
        <v>0.05276900483</v>
      </c>
      <c r="AE297" s="141">
        <f t="shared" si="10"/>
        <v>0.1888932653</v>
      </c>
      <c r="AF297" s="142">
        <f t="shared" si="11"/>
        <v>0.1854599407</v>
      </c>
      <c r="AG297" s="142">
        <f t="shared" si="12"/>
        <v>-0.003433324639</v>
      </c>
      <c r="AH297" s="143">
        <f t="shared" si="13"/>
        <v>0.00001178771808</v>
      </c>
      <c r="AI297" s="143">
        <f t="shared" si="14"/>
        <v>0.08602022885</v>
      </c>
    </row>
    <row r="298">
      <c r="A298" s="31">
        <v>963.0</v>
      </c>
      <c r="B298" s="32" t="s">
        <v>119</v>
      </c>
      <c r="C298" s="33">
        <v>936.0</v>
      </c>
      <c r="D298" s="55">
        <f t="shared" si="3"/>
        <v>804</v>
      </c>
      <c r="E298" s="35">
        <v>189.0</v>
      </c>
      <c r="F298" s="36">
        <v>150.0</v>
      </c>
      <c r="G298" s="37">
        <v>158.0</v>
      </c>
      <c r="H298" s="38">
        <v>263.0</v>
      </c>
      <c r="I298" s="39">
        <v>29.0</v>
      </c>
      <c r="J298" s="40">
        <v>15.0</v>
      </c>
      <c r="K298" s="56">
        <f t="shared" si="4"/>
        <v>0.4532224532</v>
      </c>
      <c r="L298" s="56">
        <f t="shared" si="5"/>
        <v>0.4891640867</v>
      </c>
      <c r="M298" s="56">
        <f t="shared" si="6"/>
        <v>0.1688034188</v>
      </c>
      <c r="N298" s="56">
        <f t="shared" si="7"/>
        <v>0.4676616915</v>
      </c>
      <c r="O298" s="57">
        <f t="shared" si="8"/>
        <v>0.01602564103</v>
      </c>
      <c r="P298" s="140">
        <f t="shared" ref="P298:AD298" si="305">P$5*(POWER($L298,P$1)*POWER($M298,P$2)*POWER($N298,P$3)*POWER($O298,P$4))</f>
        <v>-0.00619</v>
      </c>
      <c r="Q298" s="140">
        <f t="shared" si="305"/>
        <v>0.001272435897</v>
      </c>
      <c r="R298" s="140">
        <f t="shared" si="305"/>
        <v>0.771641791</v>
      </c>
      <c r="S298" s="140">
        <f t="shared" si="305"/>
        <v>0.04388888889</v>
      </c>
      <c r="T298" s="140">
        <f t="shared" si="305"/>
        <v>-0.344371517</v>
      </c>
      <c r="U298" s="140">
        <f t="shared" si="305"/>
        <v>0.0003646860618</v>
      </c>
      <c r="V298" s="140">
        <f t="shared" si="305"/>
        <v>0.01918612068</v>
      </c>
      <c r="W298" s="140">
        <f t="shared" si="305"/>
        <v>-0.04680339596</v>
      </c>
      <c r="X298" s="140">
        <f t="shared" si="305"/>
        <v>0.003543789722</v>
      </c>
      <c r="Y298" s="140">
        <f t="shared" si="305"/>
        <v>0.2944569886</v>
      </c>
      <c r="Z298" s="140">
        <f t="shared" si="305"/>
        <v>0.02282416995</v>
      </c>
      <c r="AA298" s="140">
        <f t="shared" si="305"/>
        <v>-0.02516372946</v>
      </c>
      <c r="AB298" s="140">
        <f t="shared" si="305"/>
        <v>-0.2177826656</v>
      </c>
      <c r="AC298" s="140">
        <f t="shared" si="305"/>
        <v>-0.382311</v>
      </c>
      <c r="AD298" s="140">
        <f t="shared" si="305"/>
        <v>0.320637215</v>
      </c>
      <c r="AE298" s="141">
        <f t="shared" si="10"/>
        <v>0.4551937777</v>
      </c>
      <c r="AF298" s="142">
        <f t="shared" si="11"/>
        <v>0.4532224532</v>
      </c>
      <c r="AG298" s="142">
        <f t="shared" si="12"/>
        <v>-0.001971324515</v>
      </c>
      <c r="AH298" s="143">
        <f t="shared" si="13"/>
        <v>0.000003886120343</v>
      </c>
      <c r="AI298" s="143">
        <f t="shared" si="14"/>
        <v>0.0006517574775</v>
      </c>
    </row>
    <row r="299">
      <c r="A299" s="31">
        <v>152.0</v>
      </c>
      <c r="B299" s="32">
        <v>1342.0</v>
      </c>
      <c r="C299" s="33">
        <v>1339.0</v>
      </c>
      <c r="D299" s="55">
        <f t="shared" si="3"/>
        <v>981</v>
      </c>
      <c r="E299" s="35">
        <v>254.0</v>
      </c>
      <c r="F299" s="36">
        <v>168.0</v>
      </c>
      <c r="G299" s="37">
        <v>123.0</v>
      </c>
      <c r="H299" s="38">
        <v>322.0</v>
      </c>
      <c r="I299" s="39">
        <v>67.0</v>
      </c>
      <c r="J299" s="40">
        <v>47.0</v>
      </c>
      <c r="K299" s="56">
        <f t="shared" si="4"/>
        <v>0.499222395</v>
      </c>
      <c r="L299" s="56">
        <f t="shared" si="5"/>
        <v>0.3639053254</v>
      </c>
      <c r="M299" s="56">
        <f t="shared" si="6"/>
        <v>0.09185959671</v>
      </c>
      <c r="N299" s="56">
        <f t="shared" si="7"/>
        <v>0.4525993884</v>
      </c>
      <c r="O299" s="57">
        <f t="shared" si="8"/>
        <v>0.03510082151</v>
      </c>
      <c r="P299" s="140">
        <f t="shared" ref="P299:AD299" si="306">P$5*(POWER($L299,P$1)*POWER($M299,P$2)*POWER($N299,P$3)*POWER($O299,P$4))</f>
        <v>-0.00619</v>
      </c>
      <c r="Q299" s="140">
        <f t="shared" si="306"/>
        <v>0.002787005228</v>
      </c>
      <c r="R299" s="140">
        <f t="shared" si="306"/>
        <v>0.7467889908</v>
      </c>
      <c r="S299" s="140">
        <f t="shared" si="306"/>
        <v>0.02388349515</v>
      </c>
      <c r="T299" s="140">
        <f t="shared" si="306"/>
        <v>-0.2561893491</v>
      </c>
      <c r="U299" s="140">
        <f t="shared" si="306"/>
        <v>0.001749536092</v>
      </c>
      <c r="V299" s="140">
        <f t="shared" si="306"/>
        <v>0.04066972249</v>
      </c>
      <c r="W299" s="140">
        <f t="shared" si="306"/>
        <v>-0.04383708816</v>
      </c>
      <c r="X299" s="140">
        <f t="shared" si="306"/>
        <v>0.004223894974</v>
      </c>
      <c r="Y299" s="140">
        <f t="shared" si="306"/>
        <v>0.1550769779</v>
      </c>
      <c r="Z299" s="140">
        <f t="shared" si="306"/>
        <v>0.006758986592</v>
      </c>
      <c r="AA299" s="140">
        <f t="shared" si="306"/>
        <v>-0.04100253656</v>
      </c>
      <c r="AB299" s="140">
        <f t="shared" si="306"/>
        <v>-0.156797568</v>
      </c>
      <c r="AC299" s="140">
        <f t="shared" si="306"/>
        <v>-0.1547725495</v>
      </c>
      <c r="AD299" s="140">
        <f t="shared" si="306"/>
        <v>0.1774522951</v>
      </c>
      <c r="AE299" s="141">
        <f t="shared" si="10"/>
        <v>0.500601813</v>
      </c>
      <c r="AF299" s="142">
        <f t="shared" si="11"/>
        <v>0.499222395</v>
      </c>
      <c r="AG299" s="142">
        <f t="shared" si="12"/>
        <v>-0.00137941797</v>
      </c>
      <c r="AH299" s="143">
        <f t="shared" si="13"/>
        <v>0.000001902793935</v>
      </c>
      <c r="AI299" s="143">
        <f t="shared" si="14"/>
        <v>0.0004190372979</v>
      </c>
    </row>
    <row r="300">
      <c r="A300" s="31">
        <v>337.0</v>
      </c>
      <c r="B300" s="32">
        <v>3604.0</v>
      </c>
      <c r="C300" s="33">
        <v>2741.0</v>
      </c>
      <c r="D300" s="55">
        <f t="shared" si="3"/>
        <v>1962</v>
      </c>
      <c r="E300" s="35">
        <v>449.0</v>
      </c>
      <c r="F300" s="36">
        <v>401.0</v>
      </c>
      <c r="G300" s="37">
        <v>218.0</v>
      </c>
      <c r="H300" s="38">
        <v>659.0</v>
      </c>
      <c r="I300" s="39">
        <v>137.0</v>
      </c>
      <c r="J300" s="40">
        <v>98.0</v>
      </c>
      <c r="K300" s="56">
        <f t="shared" si="4"/>
        <v>0.4706827309</v>
      </c>
      <c r="L300" s="56">
        <f t="shared" si="5"/>
        <v>0.3040446304</v>
      </c>
      <c r="M300" s="56">
        <f t="shared" si="6"/>
        <v>0.07953301715</v>
      </c>
      <c r="N300" s="56">
        <f t="shared" si="7"/>
        <v>0.4097859327</v>
      </c>
      <c r="O300" s="57">
        <f t="shared" si="8"/>
        <v>0.03575337468</v>
      </c>
      <c r="P300" s="140">
        <f t="shared" ref="P300:AD300" si="307">P$5*(POWER($L300,P$1)*POWER($M300,P$2)*POWER($N300,P$3)*POWER($O300,P$4))</f>
        <v>-0.00619</v>
      </c>
      <c r="Q300" s="140">
        <f t="shared" si="307"/>
        <v>0.00283881795</v>
      </c>
      <c r="R300" s="140">
        <f t="shared" si="307"/>
        <v>0.676146789</v>
      </c>
      <c r="S300" s="140">
        <f t="shared" si="307"/>
        <v>0.02067858446</v>
      </c>
      <c r="T300" s="140">
        <f t="shared" si="307"/>
        <v>-0.2140474198</v>
      </c>
      <c r="U300" s="140">
        <f t="shared" si="307"/>
        <v>0.001815191398</v>
      </c>
      <c r="V300" s="140">
        <f t="shared" si="307"/>
        <v>0.03750714878</v>
      </c>
      <c r="W300" s="140">
        <f t="shared" si="307"/>
        <v>-0.03593584528</v>
      </c>
      <c r="X300" s="140">
        <f t="shared" si="307"/>
        <v>0.003725081628</v>
      </c>
      <c r="Y300" s="140">
        <f t="shared" si="307"/>
        <v>0.1215663383</v>
      </c>
      <c r="Z300" s="140">
        <f t="shared" si="307"/>
        <v>0.005066726154</v>
      </c>
      <c r="AA300" s="140">
        <f t="shared" si="307"/>
        <v>-0.03489469531</v>
      </c>
      <c r="AB300" s="140">
        <f t="shared" si="307"/>
        <v>-0.1186127383</v>
      </c>
      <c r="AC300" s="140">
        <f t="shared" si="307"/>
        <v>-0.1119607469</v>
      </c>
      <c r="AD300" s="140">
        <f t="shared" si="307"/>
        <v>0.123873804</v>
      </c>
      <c r="AE300" s="141">
        <f t="shared" si="10"/>
        <v>0.4715770361</v>
      </c>
      <c r="AF300" s="142">
        <f t="shared" si="11"/>
        <v>0.4706827309</v>
      </c>
      <c r="AG300" s="142">
        <f t="shared" si="12"/>
        <v>-0.0008943051521</v>
      </c>
      <c r="AH300" s="143">
        <f t="shared" si="13"/>
        <v>0.000000799781705</v>
      </c>
      <c r="AI300" s="143">
        <f t="shared" si="14"/>
        <v>0.00006511301455</v>
      </c>
    </row>
    <row r="301">
      <c r="A301" s="31">
        <v>1084.0</v>
      </c>
      <c r="B301" s="32">
        <v>3842.0</v>
      </c>
      <c r="C301" s="33">
        <v>1392.0</v>
      </c>
      <c r="D301" s="55">
        <f t="shared" si="3"/>
        <v>910</v>
      </c>
      <c r="E301" s="35">
        <v>148.0</v>
      </c>
      <c r="F301" s="36">
        <v>191.0</v>
      </c>
      <c r="G301" s="37">
        <v>123.0</v>
      </c>
      <c r="H301" s="38">
        <v>341.0</v>
      </c>
      <c r="I301" s="39">
        <v>40.0</v>
      </c>
      <c r="J301" s="40">
        <v>67.0</v>
      </c>
      <c r="K301" s="56">
        <f t="shared" si="4"/>
        <v>0.3553875236</v>
      </c>
      <c r="L301" s="56">
        <f t="shared" si="5"/>
        <v>0.3228346457</v>
      </c>
      <c r="M301" s="56">
        <f t="shared" si="6"/>
        <v>0.08836206897</v>
      </c>
      <c r="N301" s="56">
        <f t="shared" si="7"/>
        <v>0.3417582418</v>
      </c>
      <c r="O301" s="57">
        <f t="shared" si="8"/>
        <v>0.04813218391</v>
      </c>
      <c r="P301" s="140">
        <f t="shared" ref="P301:AD301" si="308">P$5*(POWER($L301,P$1)*POWER($M301,P$2)*POWER($N301,P$3)*POWER($O301,P$4))</f>
        <v>-0.00619</v>
      </c>
      <c r="Q301" s="140">
        <f t="shared" si="308"/>
        <v>0.003821695402</v>
      </c>
      <c r="R301" s="140">
        <f t="shared" si="308"/>
        <v>0.5639010989</v>
      </c>
      <c r="S301" s="140">
        <f t="shared" si="308"/>
        <v>0.02297413793</v>
      </c>
      <c r="T301" s="140">
        <f t="shared" si="308"/>
        <v>-0.2272755906</v>
      </c>
      <c r="U301" s="140">
        <f t="shared" si="308"/>
        <v>0.003289724121</v>
      </c>
      <c r="V301" s="140">
        <f t="shared" si="308"/>
        <v>0.04211090059</v>
      </c>
      <c r="W301" s="140">
        <f t="shared" si="308"/>
        <v>-0.0249949209</v>
      </c>
      <c r="X301" s="140">
        <f t="shared" si="308"/>
        <v>0.005571507754</v>
      </c>
      <c r="Y301" s="140">
        <f t="shared" si="308"/>
        <v>0.1126402757</v>
      </c>
      <c r="Z301" s="140">
        <f t="shared" si="308"/>
        <v>0.006254092041</v>
      </c>
      <c r="AA301" s="140">
        <f t="shared" si="308"/>
        <v>-0.04987934428</v>
      </c>
      <c r="AB301" s="140">
        <f t="shared" si="308"/>
        <v>-0.1050354936</v>
      </c>
      <c r="AC301" s="140">
        <f t="shared" si="308"/>
        <v>-0.1320769414</v>
      </c>
      <c r="AD301" s="140">
        <f t="shared" si="308"/>
        <v>0.1396577593</v>
      </c>
      <c r="AE301" s="141">
        <f t="shared" si="10"/>
        <v>0.354768901</v>
      </c>
      <c r="AF301" s="142">
        <f t="shared" si="11"/>
        <v>0.3553875236</v>
      </c>
      <c r="AG301" s="142">
        <f t="shared" si="12"/>
        <v>0.0006186226288</v>
      </c>
      <c r="AH301" s="143">
        <f t="shared" si="13"/>
        <v>0.0000003826939569</v>
      </c>
      <c r="AI301" s="143">
        <f t="shared" si="14"/>
        <v>0.01521879267</v>
      </c>
    </row>
    <row r="302">
      <c r="A302" s="31">
        <v>729.0</v>
      </c>
      <c r="B302" s="32">
        <v>6657.0</v>
      </c>
      <c r="C302" s="33">
        <v>1745.0</v>
      </c>
      <c r="D302" s="55">
        <f t="shared" si="3"/>
        <v>1302</v>
      </c>
      <c r="E302" s="35">
        <v>333.0</v>
      </c>
      <c r="F302" s="36">
        <v>196.0</v>
      </c>
      <c r="G302" s="37">
        <v>237.0</v>
      </c>
      <c r="H302" s="38">
        <v>398.0</v>
      </c>
      <c r="I302" s="39">
        <v>73.0</v>
      </c>
      <c r="J302" s="40">
        <v>65.0</v>
      </c>
      <c r="K302" s="56">
        <f t="shared" si="4"/>
        <v>0.5049751244</v>
      </c>
      <c r="L302" s="56">
        <f t="shared" si="5"/>
        <v>0.4759036145</v>
      </c>
      <c r="M302" s="56">
        <f t="shared" si="6"/>
        <v>0.1358166189</v>
      </c>
      <c r="N302" s="56">
        <f t="shared" si="7"/>
        <v>0.4938556068</v>
      </c>
      <c r="O302" s="57">
        <f t="shared" si="8"/>
        <v>0.03724928367</v>
      </c>
      <c r="P302" s="140">
        <f t="shared" ref="P302:AD302" si="309">P$5*(POWER($L302,P$1)*POWER($M302,P$2)*POWER($N302,P$3)*POWER($O302,P$4))</f>
        <v>-0.00619</v>
      </c>
      <c r="Q302" s="140">
        <f t="shared" si="309"/>
        <v>0.002957593123</v>
      </c>
      <c r="R302" s="140">
        <f t="shared" si="309"/>
        <v>0.8148617512</v>
      </c>
      <c r="S302" s="140">
        <f t="shared" si="309"/>
        <v>0.03531232092</v>
      </c>
      <c r="T302" s="140">
        <f t="shared" si="309"/>
        <v>-0.3350361446</v>
      </c>
      <c r="U302" s="140">
        <f t="shared" si="309"/>
        <v>0.00197026297</v>
      </c>
      <c r="V302" s="140">
        <f t="shared" si="309"/>
        <v>0.04709316502</v>
      </c>
      <c r="W302" s="140">
        <f t="shared" si="309"/>
        <v>-0.05219317911</v>
      </c>
      <c r="X302" s="140">
        <f t="shared" si="309"/>
        <v>0.006627384012</v>
      </c>
      <c r="Y302" s="140">
        <f t="shared" si="309"/>
        <v>0.2501852693</v>
      </c>
      <c r="Z302" s="140">
        <f t="shared" si="309"/>
        <v>0.01477536933</v>
      </c>
      <c r="AA302" s="140">
        <f t="shared" si="309"/>
        <v>-0.05690389063</v>
      </c>
      <c r="AB302" s="140">
        <f t="shared" si="309"/>
        <v>-0.2237463402</v>
      </c>
      <c r="AC302" s="140">
        <f t="shared" si="309"/>
        <v>-0.2992629199</v>
      </c>
      <c r="AD302" s="140">
        <f t="shared" si="309"/>
        <v>0.3034888953</v>
      </c>
      <c r="AE302" s="141">
        <f t="shared" si="10"/>
        <v>0.5039395368</v>
      </c>
      <c r="AF302" s="142">
        <f t="shared" si="11"/>
        <v>0.5049751244</v>
      </c>
      <c r="AG302" s="142">
        <f t="shared" si="12"/>
        <v>0.001035587604</v>
      </c>
      <c r="AH302" s="143">
        <f t="shared" si="13"/>
        <v>0.000001072441686</v>
      </c>
      <c r="AI302" s="143">
        <f t="shared" si="14"/>
        <v>0.000687652541</v>
      </c>
    </row>
    <row r="303">
      <c r="A303" s="31">
        <v>964.0</v>
      </c>
      <c r="B303" s="32">
        <v>1634.0</v>
      </c>
      <c r="C303" s="33">
        <v>1392.0</v>
      </c>
      <c r="D303" s="55">
        <f t="shared" si="3"/>
        <v>869</v>
      </c>
      <c r="E303" s="35">
        <v>107.0</v>
      </c>
      <c r="F303" s="36">
        <v>175.0</v>
      </c>
      <c r="G303" s="37">
        <v>95.0</v>
      </c>
      <c r="H303" s="38">
        <v>385.0</v>
      </c>
      <c r="I303" s="39">
        <v>40.0</v>
      </c>
      <c r="J303" s="40">
        <v>67.0</v>
      </c>
      <c r="K303" s="56">
        <f t="shared" si="4"/>
        <v>0.2763157895</v>
      </c>
      <c r="L303" s="56">
        <f t="shared" si="5"/>
        <v>0.2818991098</v>
      </c>
      <c r="M303" s="56">
        <f t="shared" si="6"/>
        <v>0.06824712644</v>
      </c>
      <c r="N303" s="56">
        <f t="shared" si="7"/>
        <v>0.2784810127</v>
      </c>
      <c r="O303" s="57">
        <f t="shared" si="8"/>
        <v>0.04813218391</v>
      </c>
      <c r="P303" s="140">
        <f t="shared" ref="P303:AD303" si="310">P$5*(POWER($L303,P$1)*POWER($M303,P$2)*POWER($N303,P$3)*POWER($O303,P$4))</f>
        <v>-0.00619</v>
      </c>
      <c r="Q303" s="140">
        <f t="shared" si="310"/>
        <v>0.003821695402</v>
      </c>
      <c r="R303" s="140">
        <f t="shared" si="310"/>
        <v>0.4594936709</v>
      </c>
      <c r="S303" s="140">
        <f t="shared" si="310"/>
        <v>0.01774425287</v>
      </c>
      <c r="T303" s="140">
        <f t="shared" si="310"/>
        <v>-0.1984569733</v>
      </c>
      <c r="U303" s="140">
        <f t="shared" si="310"/>
        <v>0.003289724121</v>
      </c>
      <c r="V303" s="140">
        <f t="shared" si="310"/>
        <v>0.03431398225</v>
      </c>
      <c r="W303" s="140">
        <f t="shared" si="310"/>
        <v>-0.01659605832</v>
      </c>
      <c r="X303" s="140">
        <f t="shared" si="310"/>
        <v>0.004303197046</v>
      </c>
      <c r="Y303" s="140">
        <f t="shared" si="310"/>
        <v>0.07089062273</v>
      </c>
      <c r="Z303" s="140">
        <f t="shared" si="310"/>
        <v>0.003730793884</v>
      </c>
      <c r="AA303" s="140">
        <f t="shared" si="310"/>
        <v>-0.04355462755</v>
      </c>
      <c r="AB303" s="140">
        <f t="shared" si="310"/>
        <v>-0.07473537918</v>
      </c>
      <c r="AC303" s="140">
        <f t="shared" si="310"/>
        <v>-0.08907566339</v>
      </c>
      <c r="AD303" s="140">
        <f t="shared" si="310"/>
        <v>0.1064859249</v>
      </c>
      <c r="AE303" s="141">
        <f t="shared" si="10"/>
        <v>0.2754651623</v>
      </c>
      <c r="AF303" s="142">
        <f t="shared" si="11"/>
        <v>0.2763157895</v>
      </c>
      <c r="AG303" s="142">
        <f t="shared" si="12"/>
        <v>0.0008506271676</v>
      </c>
      <c r="AH303" s="143">
        <f t="shared" si="13"/>
        <v>0.0000007235665782</v>
      </c>
      <c r="AI303" s="143">
        <f t="shared" si="14"/>
        <v>0.0409804171</v>
      </c>
    </row>
    <row r="304">
      <c r="A304" s="31">
        <v>301.0</v>
      </c>
      <c r="B304" s="32">
        <v>1619.0</v>
      </c>
      <c r="C304" s="33">
        <v>2278.0</v>
      </c>
      <c r="D304" s="55">
        <f t="shared" si="3"/>
        <v>1666</v>
      </c>
      <c r="E304" s="35">
        <v>398.0</v>
      </c>
      <c r="F304" s="36">
        <v>298.0</v>
      </c>
      <c r="G304" s="37">
        <v>225.0</v>
      </c>
      <c r="H304" s="38">
        <v>493.0</v>
      </c>
      <c r="I304" s="39">
        <v>152.0</v>
      </c>
      <c r="J304" s="40">
        <v>100.0</v>
      </c>
      <c r="K304" s="56">
        <f t="shared" si="4"/>
        <v>0.527325024</v>
      </c>
      <c r="L304" s="56">
        <f t="shared" si="5"/>
        <v>0.3611556982</v>
      </c>
      <c r="M304" s="56">
        <f t="shared" si="6"/>
        <v>0.09877085162</v>
      </c>
      <c r="N304" s="56">
        <f t="shared" si="7"/>
        <v>0.4651860744</v>
      </c>
      <c r="O304" s="57">
        <f t="shared" si="8"/>
        <v>0.04389815628</v>
      </c>
      <c r="P304" s="140">
        <f t="shared" ref="P304:AD304" si="311">P$5*(POWER($L304,P$1)*POWER($M304,P$2)*POWER($N304,P$3)*POWER($O304,P$4))</f>
        <v>-0.00619</v>
      </c>
      <c r="Q304" s="140">
        <f t="shared" si="311"/>
        <v>0.003485513608</v>
      </c>
      <c r="R304" s="140">
        <f t="shared" si="311"/>
        <v>0.7675570228</v>
      </c>
      <c r="S304" s="140">
        <f t="shared" si="311"/>
        <v>0.02568042142</v>
      </c>
      <c r="T304" s="140">
        <f t="shared" si="311"/>
        <v>-0.2542536116</v>
      </c>
      <c r="U304" s="140">
        <f t="shared" si="311"/>
        <v>0.002736408337</v>
      </c>
      <c r="V304" s="140">
        <f t="shared" si="311"/>
        <v>0.05227727614</v>
      </c>
      <c r="W304" s="140">
        <f t="shared" si="311"/>
        <v>-0.04630918994</v>
      </c>
      <c r="X304" s="140">
        <f t="shared" si="311"/>
        <v>0.005679974347</v>
      </c>
      <c r="Y304" s="140">
        <f t="shared" si="311"/>
        <v>0.1713816563</v>
      </c>
      <c r="Z304" s="140">
        <f t="shared" si="311"/>
        <v>0.007814300586</v>
      </c>
      <c r="AA304" s="140">
        <f t="shared" si="311"/>
        <v>-0.05089156239</v>
      </c>
      <c r="AB304" s="140">
        <f t="shared" si="311"/>
        <v>-0.1599403806</v>
      </c>
      <c r="AC304" s="140">
        <f t="shared" si="311"/>
        <v>-0.1651597667</v>
      </c>
      <c r="AD304" s="140">
        <f t="shared" si="311"/>
        <v>0.1747808074</v>
      </c>
      <c r="AE304" s="141">
        <f t="shared" si="10"/>
        <v>0.5286488696</v>
      </c>
      <c r="AF304" s="142">
        <f t="shared" si="11"/>
        <v>0.527325024</v>
      </c>
      <c r="AG304" s="142">
        <f t="shared" si="12"/>
        <v>-0.001323845677</v>
      </c>
      <c r="AH304" s="143">
        <f t="shared" si="13"/>
        <v>0.000001752567375</v>
      </c>
      <c r="AI304" s="143">
        <f t="shared" si="14"/>
        <v>0.002359339192</v>
      </c>
    </row>
    <row r="305">
      <c r="A305" s="31">
        <v>357.0</v>
      </c>
      <c r="B305" s="32">
        <v>2735.0</v>
      </c>
      <c r="C305" s="33">
        <v>1591.0</v>
      </c>
      <c r="D305" s="55">
        <f t="shared" si="3"/>
        <v>846</v>
      </c>
      <c r="E305" s="35">
        <v>131.0</v>
      </c>
      <c r="F305" s="36">
        <v>181.0</v>
      </c>
      <c r="G305" s="37">
        <v>70.0</v>
      </c>
      <c r="H305" s="38">
        <v>304.0</v>
      </c>
      <c r="I305" s="39">
        <v>52.0</v>
      </c>
      <c r="J305" s="40">
        <v>108.0</v>
      </c>
      <c r="K305" s="56">
        <f t="shared" si="4"/>
        <v>0.3757700205</v>
      </c>
      <c r="L305" s="56">
        <f t="shared" si="5"/>
        <v>0.1949860724</v>
      </c>
      <c r="M305" s="56">
        <f t="shared" si="6"/>
        <v>0.04399748586</v>
      </c>
      <c r="N305" s="56">
        <f t="shared" si="7"/>
        <v>0.2990543735</v>
      </c>
      <c r="O305" s="57">
        <f t="shared" si="8"/>
        <v>0.06788183532</v>
      </c>
      <c r="P305" s="140">
        <f t="shared" ref="P305:AD305" si="312">P$5*(POWER($L305,P$1)*POWER($M305,P$2)*POWER($N305,P$3)*POWER($O305,P$4))</f>
        <v>-0.00619</v>
      </c>
      <c r="Q305" s="140">
        <f t="shared" si="312"/>
        <v>0.005389817725</v>
      </c>
      <c r="R305" s="140">
        <f t="shared" si="312"/>
        <v>0.4934397163</v>
      </c>
      <c r="S305" s="140">
        <f t="shared" si="312"/>
        <v>0.01143934632</v>
      </c>
      <c r="T305" s="140">
        <f t="shared" si="312"/>
        <v>-0.137270195</v>
      </c>
      <c r="U305" s="140">
        <f t="shared" si="312"/>
        <v>0.006543279865</v>
      </c>
      <c r="V305" s="140">
        <f t="shared" si="312"/>
        <v>0.05196892092</v>
      </c>
      <c r="W305" s="140">
        <f t="shared" si="312"/>
        <v>-0.01913877292</v>
      </c>
      <c r="X305" s="140">
        <f t="shared" si="312"/>
        <v>0.003912485417</v>
      </c>
      <c r="Y305" s="140">
        <f t="shared" si="312"/>
        <v>0.04907799933</v>
      </c>
      <c r="Z305" s="140">
        <f t="shared" si="312"/>
        <v>0.001550558788</v>
      </c>
      <c r="AA305" s="140">
        <f t="shared" si="312"/>
        <v>-0.04248759999</v>
      </c>
      <c r="AB305" s="140">
        <f t="shared" si="312"/>
        <v>-0.05551248872</v>
      </c>
      <c r="AC305" s="140">
        <f t="shared" si="312"/>
        <v>-0.03972029294</v>
      </c>
      <c r="AD305" s="140">
        <f t="shared" si="312"/>
        <v>0.05094622171</v>
      </c>
      <c r="AE305" s="141">
        <f t="shared" si="10"/>
        <v>0.3739489968</v>
      </c>
      <c r="AF305" s="142">
        <f t="shared" si="11"/>
        <v>0.3757700205</v>
      </c>
      <c r="AG305" s="142">
        <f t="shared" si="12"/>
        <v>0.00182102371</v>
      </c>
      <c r="AH305" s="143">
        <f t="shared" si="13"/>
        <v>0.000003316127353</v>
      </c>
      <c r="AI305" s="143">
        <f t="shared" si="14"/>
        <v>0.01060528696</v>
      </c>
    </row>
    <row r="306">
      <c r="A306" s="31">
        <v>12.0</v>
      </c>
      <c r="B306" s="32">
        <v>7635.0</v>
      </c>
      <c r="C306" s="33">
        <v>1028.0</v>
      </c>
      <c r="D306" s="55">
        <f t="shared" si="3"/>
        <v>855</v>
      </c>
      <c r="E306" s="35">
        <v>241.0</v>
      </c>
      <c r="F306" s="36">
        <v>156.0</v>
      </c>
      <c r="G306" s="37">
        <v>118.0</v>
      </c>
      <c r="H306" s="38">
        <v>277.0</v>
      </c>
      <c r="I306" s="39">
        <v>48.0</v>
      </c>
      <c r="J306" s="40">
        <v>15.0</v>
      </c>
      <c r="K306" s="56">
        <f t="shared" si="4"/>
        <v>0.5106007067</v>
      </c>
      <c r="L306" s="56">
        <f t="shared" si="5"/>
        <v>0.4083044983</v>
      </c>
      <c r="M306" s="56">
        <f t="shared" si="6"/>
        <v>0.1147859922</v>
      </c>
      <c r="N306" s="56">
        <f t="shared" si="7"/>
        <v>0.4760233918</v>
      </c>
      <c r="O306" s="57">
        <f t="shared" si="8"/>
        <v>0.01459143969</v>
      </c>
      <c r="P306" s="140">
        <f t="shared" ref="P306:AD306" si="313">P$5*(POWER($L306,P$1)*POWER($M306,P$2)*POWER($N306,P$3)*POWER($O306,P$4))</f>
        <v>-0.00619</v>
      </c>
      <c r="Q306" s="140">
        <f t="shared" si="313"/>
        <v>0.001158560311</v>
      </c>
      <c r="R306" s="140">
        <f t="shared" si="313"/>
        <v>0.7854385965</v>
      </c>
      <c r="S306" s="140">
        <f t="shared" si="313"/>
        <v>0.02984435798</v>
      </c>
      <c r="T306" s="140">
        <f t="shared" si="313"/>
        <v>-0.2874463668</v>
      </c>
      <c r="U306" s="140">
        <f t="shared" si="313"/>
        <v>0.0003023323593</v>
      </c>
      <c r="V306" s="140">
        <f t="shared" si="313"/>
        <v>0.01778141853</v>
      </c>
      <c r="W306" s="140">
        <f t="shared" si="313"/>
        <v>-0.04849202968</v>
      </c>
      <c r="X306" s="140">
        <f t="shared" si="313"/>
        <v>0.002194109676</v>
      </c>
      <c r="Y306" s="140">
        <f t="shared" si="313"/>
        <v>0.2038102487</v>
      </c>
      <c r="Z306" s="140">
        <f t="shared" si="313"/>
        <v>0.01055383503</v>
      </c>
      <c r="AA306" s="140">
        <f t="shared" si="313"/>
        <v>-0.01912437898</v>
      </c>
      <c r="AB306" s="140">
        <f t="shared" si="313"/>
        <v>-0.1850330925</v>
      </c>
      <c r="AC306" s="140">
        <f t="shared" si="313"/>
        <v>-0.2169971591</v>
      </c>
      <c r="AD306" s="140">
        <f t="shared" si="313"/>
        <v>0.2233948348</v>
      </c>
      <c r="AE306" s="141">
        <f t="shared" si="10"/>
        <v>0.5111952668</v>
      </c>
      <c r="AF306" s="142">
        <f t="shared" si="11"/>
        <v>0.5106007067</v>
      </c>
      <c r="AG306" s="142">
        <f t="shared" si="12"/>
        <v>-0.0005945600889</v>
      </c>
      <c r="AH306" s="143">
        <f t="shared" si="13"/>
        <v>0.0000003535016993</v>
      </c>
      <c r="AI306" s="143">
        <f t="shared" si="14"/>
        <v>0.00101434047</v>
      </c>
    </row>
    <row r="307">
      <c r="A307" s="31">
        <v>741.0</v>
      </c>
      <c r="B307" s="32">
        <v>5565.0</v>
      </c>
      <c r="C307" s="33">
        <v>1390.0</v>
      </c>
      <c r="D307" s="55">
        <f t="shared" si="3"/>
        <v>905</v>
      </c>
      <c r="E307" s="35">
        <v>156.0</v>
      </c>
      <c r="F307" s="36">
        <v>215.0</v>
      </c>
      <c r="G307" s="37">
        <v>93.0</v>
      </c>
      <c r="H307" s="38">
        <v>330.0</v>
      </c>
      <c r="I307" s="39">
        <v>44.0</v>
      </c>
      <c r="J307" s="40">
        <v>67.0</v>
      </c>
      <c r="K307" s="56">
        <f t="shared" si="4"/>
        <v>0.3773584906</v>
      </c>
      <c r="L307" s="56">
        <f t="shared" si="5"/>
        <v>0.248</v>
      </c>
      <c r="M307" s="56">
        <f t="shared" si="6"/>
        <v>0.06690647482</v>
      </c>
      <c r="N307" s="56">
        <f t="shared" si="7"/>
        <v>0.3237569061</v>
      </c>
      <c r="O307" s="57">
        <f t="shared" si="8"/>
        <v>0.04820143885</v>
      </c>
      <c r="P307" s="140">
        <f t="shared" ref="P307:AD307" si="314">P$5*(POWER($L307,P$1)*POWER($M307,P$2)*POWER($N307,P$3)*POWER($O307,P$4))</f>
        <v>-0.00619</v>
      </c>
      <c r="Q307" s="140">
        <f t="shared" si="314"/>
        <v>0.003827194245</v>
      </c>
      <c r="R307" s="140">
        <f t="shared" si="314"/>
        <v>0.534198895</v>
      </c>
      <c r="S307" s="140">
        <f t="shared" si="314"/>
        <v>0.01739568345</v>
      </c>
      <c r="T307" s="140">
        <f t="shared" si="314"/>
        <v>-0.174592</v>
      </c>
      <c r="U307" s="140">
        <f t="shared" si="314"/>
        <v>0.003299197764</v>
      </c>
      <c r="V307" s="140">
        <f t="shared" si="314"/>
        <v>0.0399502047</v>
      </c>
      <c r="W307" s="140">
        <f t="shared" si="314"/>
        <v>-0.02243116633</v>
      </c>
      <c r="X307" s="140">
        <f t="shared" si="314"/>
        <v>0.004224734745</v>
      </c>
      <c r="Y307" s="140">
        <f t="shared" si="314"/>
        <v>0.08079714615</v>
      </c>
      <c r="Z307" s="140">
        <f t="shared" si="314"/>
        <v>0.003585657575</v>
      </c>
      <c r="AA307" s="140">
        <f t="shared" si="314"/>
        <v>-0.03837220144</v>
      </c>
      <c r="AB307" s="140">
        <f t="shared" si="314"/>
        <v>-0.0764377105</v>
      </c>
      <c r="AC307" s="140">
        <f t="shared" si="314"/>
        <v>-0.07682469065</v>
      </c>
      <c r="AD307" s="140">
        <f t="shared" si="314"/>
        <v>0.08241536</v>
      </c>
      <c r="AE307" s="141">
        <f t="shared" si="10"/>
        <v>0.3748463047</v>
      </c>
      <c r="AF307" s="142">
        <f t="shared" si="11"/>
        <v>0.3773584906</v>
      </c>
      <c r="AG307" s="142">
        <f t="shared" si="12"/>
        <v>0.002512185818</v>
      </c>
      <c r="AH307" s="143">
        <f t="shared" si="13"/>
        <v>0.000006311077584</v>
      </c>
      <c r="AI307" s="143">
        <f t="shared" si="14"/>
        <v>0.01028064264</v>
      </c>
    </row>
    <row r="308">
      <c r="A308" s="31">
        <v>373.0</v>
      </c>
      <c r="B308" s="32">
        <v>1606.0</v>
      </c>
      <c r="C308" s="33">
        <v>637.0</v>
      </c>
      <c r="D308" s="55">
        <f t="shared" si="3"/>
        <v>521</v>
      </c>
      <c r="E308" s="35">
        <v>158.0</v>
      </c>
      <c r="F308" s="36">
        <v>85.0</v>
      </c>
      <c r="G308" s="37">
        <v>84.0</v>
      </c>
      <c r="H308" s="38">
        <v>146.0</v>
      </c>
      <c r="I308" s="39">
        <v>39.0</v>
      </c>
      <c r="J308" s="40">
        <v>9.0</v>
      </c>
      <c r="K308" s="56">
        <f t="shared" si="4"/>
        <v>0.5743440233</v>
      </c>
      <c r="L308" s="56">
        <f t="shared" si="5"/>
        <v>0.4719101124</v>
      </c>
      <c r="M308" s="56">
        <f t="shared" si="6"/>
        <v>0.1318681319</v>
      </c>
      <c r="N308" s="56">
        <f t="shared" si="7"/>
        <v>0.5393474088</v>
      </c>
      <c r="O308" s="57">
        <f t="shared" si="8"/>
        <v>0.01412872841</v>
      </c>
      <c r="P308" s="140">
        <f t="shared" ref="P308:AD308" si="315">P$5*(POWER($L308,P$1)*POWER($M308,P$2)*POWER($N308,P$3)*POWER($O308,P$4))</f>
        <v>-0.00619</v>
      </c>
      <c r="Q308" s="140">
        <f t="shared" si="315"/>
        <v>0.001121821036</v>
      </c>
      <c r="R308" s="140">
        <f t="shared" si="315"/>
        <v>0.8899232246</v>
      </c>
      <c r="S308" s="140">
        <f t="shared" si="315"/>
        <v>0.03428571429</v>
      </c>
      <c r="T308" s="140">
        <f t="shared" si="315"/>
        <v>-0.3322247191</v>
      </c>
      <c r="U308" s="140">
        <f t="shared" si="315"/>
        <v>0.0002834617726</v>
      </c>
      <c r="V308" s="140">
        <f t="shared" si="315"/>
        <v>0.01950795023</v>
      </c>
      <c r="W308" s="140">
        <f t="shared" si="315"/>
        <v>-0.06225166427</v>
      </c>
      <c r="X308" s="140">
        <f t="shared" si="315"/>
        <v>0.002440699018</v>
      </c>
      <c r="Y308" s="140">
        <f t="shared" si="315"/>
        <v>0.2652878024</v>
      </c>
      <c r="Z308" s="140">
        <f t="shared" si="315"/>
        <v>0.01392875257</v>
      </c>
      <c r="AA308" s="140">
        <f t="shared" si="315"/>
        <v>-0.0214026423</v>
      </c>
      <c r="AB308" s="140">
        <f t="shared" si="315"/>
        <v>-0.2423063685</v>
      </c>
      <c r="AC308" s="140">
        <f t="shared" si="315"/>
        <v>-0.2881244598</v>
      </c>
      <c r="AD308" s="140">
        <f t="shared" si="315"/>
        <v>0.2984168666</v>
      </c>
      <c r="AE308" s="141">
        <f t="shared" si="10"/>
        <v>0.5726964385</v>
      </c>
      <c r="AF308" s="142">
        <f t="shared" si="11"/>
        <v>0.5743440233</v>
      </c>
      <c r="AG308" s="142">
        <f t="shared" si="12"/>
        <v>0.001647584833</v>
      </c>
      <c r="AH308" s="143">
        <f t="shared" si="13"/>
        <v>0.000002714535783</v>
      </c>
      <c r="AI308" s="143">
        <f t="shared" si="14"/>
        <v>0.009137835976</v>
      </c>
    </row>
    <row r="309">
      <c r="A309" s="31">
        <v>85.0</v>
      </c>
      <c r="B309" s="32">
        <v>6654.0</v>
      </c>
      <c r="C309" s="33">
        <v>1479.0</v>
      </c>
      <c r="D309" s="55">
        <f t="shared" si="3"/>
        <v>1067</v>
      </c>
      <c r="E309" s="35">
        <v>267.0</v>
      </c>
      <c r="F309" s="36">
        <v>186.0</v>
      </c>
      <c r="G309" s="37">
        <v>133.0</v>
      </c>
      <c r="H309" s="38">
        <v>359.0</v>
      </c>
      <c r="I309" s="39">
        <v>67.0</v>
      </c>
      <c r="J309" s="40">
        <v>55.0</v>
      </c>
      <c r="K309" s="56">
        <f t="shared" si="4"/>
        <v>0.481962482</v>
      </c>
      <c r="L309" s="56">
        <f t="shared" si="5"/>
        <v>0.3556149733</v>
      </c>
      <c r="M309" s="56">
        <f t="shared" si="6"/>
        <v>0.08992562542</v>
      </c>
      <c r="N309" s="56">
        <f t="shared" si="7"/>
        <v>0.4376757263</v>
      </c>
      <c r="O309" s="57">
        <f t="shared" si="8"/>
        <v>0.03718728871</v>
      </c>
      <c r="P309" s="140">
        <f t="shared" ref="P309:AD309" si="316">P$5*(POWER($L309,P$1)*POWER($M309,P$2)*POWER($N309,P$3)*POWER($O309,P$4))</f>
        <v>-0.00619</v>
      </c>
      <c r="Q309" s="140">
        <f t="shared" si="316"/>
        <v>0.002952670723</v>
      </c>
      <c r="R309" s="140">
        <f t="shared" si="316"/>
        <v>0.7221649485</v>
      </c>
      <c r="S309" s="140">
        <f t="shared" si="316"/>
        <v>0.02338066261</v>
      </c>
      <c r="T309" s="140">
        <f t="shared" si="316"/>
        <v>-0.2503529412</v>
      </c>
      <c r="U309" s="140">
        <f t="shared" si="316"/>
        <v>0.001963710107</v>
      </c>
      <c r="V309" s="140">
        <f t="shared" si="316"/>
        <v>0.04166649241</v>
      </c>
      <c r="W309" s="140">
        <f t="shared" si="316"/>
        <v>-0.04099384886</v>
      </c>
      <c r="X309" s="140">
        <f t="shared" si="316"/>
        <v>0.004380758155</v>
      </c>
      <c r="Y309" s="140">
        <f t="shared" si="316"/>
        <v>0.1468063226</v>
      </c>
      <c r="Z309" s="140">
        <f t="shared" si="316"/>
        <v>0.006477381104</v>
      </c>
      <c r="AA309" s="140">
        <f t="shared" si="316"/>
        <v>-0.04245018494</v>
      </c>
      <c r="AB309" s="140">
        <f t="shared" si="316"/>
        <v>-0.1481731277</v>
      </c>
      <c r="AC309" s="140">
        <f t="shared" si="316"/>
        <v>-0.1480623018</v>
      </c>
      <c r="AD309" s="140">
        <f t="shared" si="316"/>
        <v>0.1694590923</v>
      </c>
      <c r="AE309" s="141">
        <f t="shared" si="10"/>
        <v>0.483029634</v>
      </c>
      <c r="AF309" s="142">
        <f t="shared" si="11"/>
        <v>0.481962482</v>
      </c>
      <c r="AG309" s="142">
        <f t="shared" si="12"/>
        <v>-0.001067151989</v>
      </c>
      <c r="AH309" s="143">
        <f t="shared" si="13"/>
        <v>0.000001138813368</v>
      </c>
      <c r="AI309" s="143">
        <f t="shared" si="14"/>
        <v>0.00001030722979</v>
      </c>
    </row>
    <row r="310">
      <c r="A310" s="31">
        <v>876.0</v>
      </c>
      <c r="B310" s="32">
        <v>5511.0</v>
      </c>
      <c r="C310" s="33">
        <v>802.0</v>
      </c>
      <c r="D310" s="55">
        <f t="shared" si="3"/>
        <v>535</v>
      </c>
      <c r="E310" s="35">
        <v>124.0</v>
      </c>
      <c r="F310" s="36">
        <v>127.0</v>
      </c>
      <c r="G310" s="37">
        <v>41.0</v>
      </c>
      <c r="H310" s="38">
        <v>170.0</v>
      </c>
      <c r="I310" s="39">
        <v>26.0</v>
      </c>
      <c r="J310" s="40">
        <v>47.0</v>
      </c>
      <c r="K310" s="56">
        <f t="shared" si="4"/>
        <v>0.46875</v>
      </c>
      <c r="L310" s="56">
        <f t="shared" si="5"/>
        <v>0.1906976744</v>
      </c>
      <c r="M310" s="56">
        <f t="shared" si="6"/>
        <v>0.05112219451</v>
      </c>
      <c r="N310" s="56">
        <f t="shared" si="7"/>
        <v>0.3570093458</v>
      </c>
      <c r="O310" s="57">
        <f t="shared" si="8"/>
        <v>0.05860349127</v>
      </c>
      <c r="P310" s="140">
        <f t="shared" ref="P310:AD310" si="317">P$5*(POWER($L310,P$1)*POWER($M310,P$2)*POWER($N310,P$3)*POWER($O310,P$4))</f>
        <v>-0.00619</v>
      </c>
      <c r="Q310" s="140">
        <f t="shared" si="317"/>
        <v>0.004653117207</v>
      </c>
      <c r="R310" s="140">
        <f t="shared" si="317"/>
        <v>0.5890654206</v>
      </c>
      <c r="S310" s="140">
        <f t="shared" si="317"/>
        <v>0.01329177057</v>
      </c>
      <c r="T310" s="140">
        <f t="shared" si="317"/>
        <v>-0.1342511628</v>
      </c>
      <c r="U310" s="140">
        <f t="shared" si="317"/>
        <v>0.004876804249</v>
      </c>
      <c r="V310" s="140">
        <f t="shared" si="317"/>
        <v>0.05356030485</v>
      </c>
      <c r="W310" s="140">
        <f t="shared" si="317"/>
        <v>-0.02727551402</v>
      </c>
      <c r="X310" s="140">
        <f t="shared" si="317"/>
        <v>0.003924680195</v>
      </c>
      <c r="Y310" s="140">
        <f t="shared" si="317"/>
        <v>0.06807660755</v>
      </c>
      <c r="Z310" s="140">
        <f t="shared" si="317"/>
        <v>0.002093396496</v>
      </c>
      <c r="AA310" s="140">
        <f t="shared" si="317"/>
        <v>-0.03587351389</v>
      </c>
      <c r="AB310" s="140">
        <f t="shared" si="317"/>
        <v>-0.06481297109</v>
      </c>
      <c r="AC310" s="140">
        <f t="shared" si="317"/>
        <v>-0.04513733109</v>
      </c>
      <c r="AD310" s="140">
        <f t="shared" si="317"/>
        <v>0.04872990806</v>
      </c>
      <c r="AE310" s="141">
        <f t="shared" si="10"/>
        <v>0.4747315168</v>
      </c>
      <c r="AF310" s="142">
        <f t="shared" si="11"/>
        <v>0.46875</v>
      </c>
      <c r="AG310" s="142">
        <f t="shared" si="12"/>
        <v>-0.005981516848</v>
      </c>
      <c r="AH310" s="143">
        <f t="shared" si="13"/>
        <v>0.00003577854381</v>
      </c>
      <c r="AI310" s="143">
        <f t="shared" si="14"/>
        <v>0.0001000398938</v>
      </c>
    </row>
    <row r="311">
      <c r="A311" s="31">
        <v>1108.0</v>
      </c>
      <c r="B311" s="32" t="s">
        <v>120</v>
      </c>
      <c r="C311" s="33">
        <v>1844.0</v>
      </c>
      <c r="D311" s="55">
        <f t="shared" si="3"/>
        <v>1505</v>
      </c>
      <c r="E311" s="35">
        <v>592.0</v>
      </c>
      <c r="F311" s="36">
        <v>117.0</v>
      </c>
      <c r="G311" s="37">
        <v>279.0</v>
      </c>
      <c r="H311" s="38">
        <v>336.0</v>
      </c>
      <c r="I311" s="39">
        <v>146.0</v>
      </c>
      <c r="J311" s="40">
        <v>35.0</v>
      </c>
      <c r="K311" s="56">
        <f t="shared" si="4"/>
        <v>0.687150838</v>
      </c>
      <c r="L311" s="56">
        <f t="shared" si="5"/>
        <v>0.6473317865</v>
      </c>
      <c r="M311" s="56">
        <f t="shared" si="6"/>
        <v>0.1513015184</v>
      </c>
      <c r="N311" s="56">
        <f t="shared" si="7"/>
        <v>0.6757475083</v>
      </c>
      <c r="O311" s="57">
        <f t="shared" si="8"/>
        <v>0.01898047722</v>
      </c>
      <c r="P311" s="140">
        <f t="shared" ref="P311:AD311" si="318">P$5*(POWER($L311,P$1)*POWER($M311,P$2)*POWER($N311,P$3)*POWER($O311,P$4))</f>
        <v>-0.00619</v>
      </c>
      <c r="Q311" s="140">
        <f t="shared" si="318"/>
        <v>0.001507049892</v>
      </c>
      <c r="R311" s="140">
        <f t="shared" si="318"/>
        <v>1.114983389</v>
      </c>
      <c r="S311" s="140">
        <f t="shared" si="318"/>
        <v>0.03933839479</v>
      </c>
      <c r="T311" s="140">
        <f t="shared" si="318"/>
        <v>-0.4557215777</v>
      </c>
      <c r="U311" s="140">
        <f t="shared" si="318"/>
        <v>0.0005115670922</v>
      </c>
      <c r="V311" s="140">
        <f t="shared" si="318"/>
        <v>0.03283458609</v>
      </c>
      <c r="W311" s="140">
        <f t="shared" si="318"/>
        <v>-0.09771982473</v>
      </c>
      <c r="X311" s="140">
        <f t="shared" si="318"/>
        <v>0.003762025282</v>
      </c>
      <c r="Y311" s="140">
        <f t="shared" si="318"/>
        <v>0.3813612578</v>
      </c>
      <c r="Z311" s="140">
        <f t="shared" si="318"/>
        <v>0.01833661173</v>
      </c>
      <c r="AA311" s="140">
        <f t="shared" si="318"/>
        <v>-0.0394401986</v>
      </c>
      <c r="AB311" s="140">
        <f t="shared" si="318"/>
        <v>-0.4164360654</v>
      </c>
      <c r="AC311" s="140">
        <f t="shared" si="318"/>
        <v>-0.4534727668</v>
      </c>
      <c r="AD311" s="140">
        <f t="shared" si="318"/>
        <v>0.5615115121</v>
      </c>
      <c r="AE311" s="141">
        <f t="shared" si="10"/>
        <v>0.6851659603</v>
      </c>
      <c r="AF311" s="142">
        <f t="shared" si="11"/>
        <v>0.687150838</v>
      </c>
      <c r="AG311" s="142">
        <f t="shared" si="12"/>
        <v>0.00198487766</v>
      </c>
      <c r="AH311" s="143">
        <f t="shared" si="13"/>
        <v>0.000003939739324</v>
      </c>
      <c r="AI311" s="143">
        <f t="shared" si="14"/>
        <v>0.04343007797</v>
      </c>
    </row>
    <row r="312">
      <c r="A312" s="31">
        <v>1049.0</v>
      </c>
      <c r="B312" s="32">
        <v>5425.0</v>
      </c>
      <c r="C312" s="33">
        <v>1148.0</v>
      </c>
      <c r="D312" s="55">
        <f t="shared" si="3"/>
        <v>798</v>
      </c>
      <c r="E312" s="35">
        <v>154.0</v>
      </c>
      <c r="F312" s="36">
        <v>143.0</v>
      </c>
      <c r="G312" s="37">
        <v>80.0</v>
      </c>
      <c r="H312" s="38">
        <v>328.0</v>
      </c>
      <c r="I312" s="39">
        <v>50.0</v>
      </c>
      <c r="J312" s="40">
        <v>43.0</v>
      </c>
      <c r="K312" s="56">
        <f t="shared" si="4"/>
        <v>0.3834586466</v>
      </c>
      <c r="L312" s="56">
        <f t="shared" si="5"/>
        <v>0.3007518797</v>
      </c>
      <c r="M312" s="56">
        <f t="shared" si="6"/>
        <v>0.06968641115</v>
      </c>
      <c r="N312" s="56">
        <f t="shared" si="7"/>
        <v>0.3558897243</v>
      </c>
      <c r="O312" s="57">
        <f t="shared" si="8"/>
        <v>0.03745644599</v>
      </c>
      <c r="P312" s="140">
        <f t="shared" ref="P312:AD312" si="319">P$5*(POWER($L312,P$1)*POWER($M312,P$2)*POWER($N312,P$3)*POWER($O312,P$4))</f>
        <v>-0.00619</v>
      </c>
      <c r="Q312" s="140">
        <f t="shared" si="319"/>
        <v>0.002974041812</v>
      </c>
      <c r="R312" s="140">
        <f t="shared" si="319"/>
        <v>0.5872180451</v>
      </c>
      <c r="S312" s="140">
        <f t="shared" si="319"/>
        <v>0.0181184669</v>
      </c>
      <c r="T312" s="140">
        <f t="shared" si="319"/>
        <v>-0.2117293233</v>
      </c>
      <c r="U312" s="140">
        <f t="shared" si="319"/>
        <v>0.001992239192</v>
      </c>
      <c r="V312" s="140">
        <f t="shared" si="319"/>
        <v>0.03412573245</v>
      </c>
      <c r="W312" s="140">
        <f t="shared" si="319"/>
        <v>-0.02710470412</v>
      </c>
      <c r="X312" s="140">
        <f t="shared" si="319"/>
        <v>0.003419368937</v>
      </c>
      <c r="Y312" s="140">
        <f t="shared" si="319"/>
        <v>0.09250652764</v>
      </c>
      <c r="Z312" s="140">
        <f t="shared" si="319"/>
        <v>0.003889812915</v>
      </c>
      <c r="AA312" s="140">
        <f t="shared" si="319"/>
        <v>-0.03616095989</v>
      </c>
      <c r="AB312" s="140">
        <f t="shared" si="319"/>
        <v>-0.1018968474</v>
      </c>
      <c r="AC312" s="140">
        <f t="shared" si="319"/>
        <v>-0.09703701763</v>
      </c>
      <c r="AD312" s="140">
        <f t="shared" si="319"/>
        <v>0.1212052688</v>
      </c>
      <c r="AE312" s="141">
        <f t="shared" si="10"/>
        <v>0.3853306514</v>
      </c>
      <c r="AF312" s="142">
        <f t="shared" si="11"/>
        <v>0.3834586466</v>
      </c>
      <c r="AG312" s="142">
        <f t="shared" si="12"/>
        <v>-0.001872004827</v>
      </c>
      <c r="AH312" s="143">
        <f t="shared" si="13"/>
        <v>0.000003504402072</v>
      </c>
      <c r="AI312" s="143">
        <f t="shared" si="14"/>
        <v>0.00908082215</v>
      </c>
    </row>
    <row r="313">
      <c r="A313" s="31">
        <v>648.0</v>
      </c>
      <c r="B313" s="32">
        <v>6604.0</v>
      </c>
      <c r="C313" s="33">
        <v>1805.0</v>
      </c>
      <c r="D313" s="55">
        <f t="shared" si="3"/>
        <v>1295</v>
      </c>
      <c r="E313" s="35">
        <v>254.0</v>
      </c>
      <c r="F313" s="36">
        <v>265.0</v>
      </c>
      <c r="G313" s="37">
        <v>158.0</v>
      </c>
      <c r="H313" s="38">
        <v>474.0</v>
      </c>
      <c r="I313" s="39">
        <v>60.0</v>
      </c>
      <c r="J313" s="40">
        <v>84.0</v>
      </c>
      <c r="K313" s="56">
        <f t="shared" si="4"/>
        <v>0.3984771574</v>
      </c>
      <c r="L313" s="56">
        <f t="shared" si="5"/>
        <v>0.3116370809</v>
      </c>
      <c r="M313" s="56">
        <f t="shared" si="6"/>
        <v>0.08753462604</v>
      </c>
      <c r="N313" s="56">
        <f t="shared" si="7"/>
        <v>0.3644787645</v>
      </c>
      <c r="O313" s="57">
        <f t="shared" si="8"/>
        <v>0.04653739612</v>
      </c>
      <c r="P313" s="140">
        <f t="shared" ref="P313:AD313" si="320">P$5*(POWER($L313,P$1)*POWER($M313,P$2)*POWER($N313,P$3)*POWER($O313,P$4))</f>
        <v>-0.00619</v>
      </c>
      <c r="Q313" s="140">
        <f t="shared" si="320"/>
        <v>0.003695069252</v>
      </c>
      <c r="R313" s="140">
        <f t="shared" si="320"/>
        <v>0.6013899614</v>
      </c>
      <c r="S313" s="140">
        <f t="shared" si="320"/>
        <v>0.02275900277</v>
      </c>
      <c r="T313" s="140">
        <f t="shared" si="320"/>
        <v>-0.2193925049</v>
      </c>
      <c r="U313" s="140">
        <f t="shared" si="320"/>
        <v>0.003075335518</v>
      </c>
      <c r="V313" s="140">
        <f t="shared" si="320"/>
        <v>0.04342244516</v>
      </c>
      <c r="W313" s="140">
        <f t="shared" si="320"/>
        <v>-0.02842878073</v>
      </c>
      <c r="X313" s="140">
        <f t="shared" si="320"/>
        <v>0.005336459972</v>
      </c>
      <c r="Y313" s="140">
        <f t="shared" si="320"/>
        <v>0.1190038311</v>
      </c>
      <c r="Z313" s="140">
        <f t="shared" si="320"/>
        <v>0.006137510915</v>
      </c>
      <c r="AA313" s="140">
        <f t="shared" si="320"/>
        <v>-0.04655391827</v>
      </c>
      <c r="AB313" s="140">
        <f t="shared" si="320"/>
        <v>-0.1081330135</v>
      </c>
      <c r="AC313" s="140">
        <f t="shared" si="320"/>
        <v>-0.1263019336</v>
      </c>
      <c r="AD313" s="140">
        <f t="shared" si="320"/>
        <v>0.130137678</v>
      </c>
      <c r="AE313" s="141">
        <f t="shared" si="10"/>
        <v>0.399957143</v>
      </c>
      <c r="AF313" s="142">
        <f t="shared" si="11"/>
        <v>0.3984771574</v>
      </c>
      <c r="AG313" s="142">
        <f t="shared" si="12"/>
        <v>-0.001479985689</v>
      </c>
      <c r="AH313" s="143">
        <f t="shared" si="13"/>
        <v>0.000002190357641</v>
      </c>
      <c r="AI313" s="143">
        <f t="shared" si="14"/>
        <v>0.006444049477</v>
      </c>
    </row>
    <row r="314">
      <c r="A314" s="31">
        <v>379.0</v>
      </c>
      <c r="B314" s="32">
        <v>5393.0</v>
      </c>
      <c r="C314" s="33">
        <v>1028.0</v>
      </c>
      <c r="D314" s="55">
        <f t="shared" si="3"/>
        <v>779</v>
      </c>
      <c r="E314" s="35">
        <v>202.0</v>
      </c>
      <c r="F314" s="36">
        <v>120.0</v>
      </c>
      <c r="G314" s="37">
        <v>127.0</v>
      </c>
      <c r="H314" s="38">
        <v>274.0</v>
      </c>
      <c r="I314" s="39">
        <v>30.0</v>
      </c>
      <c r="J314" s="40">
        <v>26.0</v>
      </c>
      <c r="K314" s="56">
        <f t="shared" si="4"/>
        <v>0.4584980237</v>
      </c>
      <c r="L314" s="56">
        <f t="shared" si="5"/>
        <v>0.4652014652</v>
      </c>
      <c r="M314" s="56">
        <f t="shared" si="6"/>
        <v>0.123540856</v>
      </c>
      <c r="N314" s="56">
        <f t="shared" si="7"/>
        <v>0.4608472401</v>
      </c>
      <c r="O314" s="57">
        <f t="shared" si="8"/>
        <v>0.02529182879</v>
      </c>
      <c r="P314" s="140">
        <f t="shared" ref="P314:AD314" si="321">P$5*(POWER($L314,P$1)*POWER($M314,P$2)*POWER($N314,P$3)*POWER($O314,P$4))</f>
        <v>-0.00619</v>
      </c>
      <c r="Q314" s="140">
        <f t="shared" si="321"/>
        <v>0.002008171206</v>
      </c>
      <c r="R314" s="140">
        <f t="shared" si="321"/>
        <v>0.7603979461</v>
      </c>
      <c r="S314" s="140">
        <f t="shared" si="321"/>
        <v>0.03212062257</v>
      </c>
      <c r="T314" s="140">
        <f t="shared" si="321"/>
        <v>-0.3275018315</v>
      </c>
      <c r="U314" s="140">
        <f t="shared" si="321"/>
        <v>0.0009083407773</v>
      </c>
      <c r="V314" s="140">
        <f t="shared" si="321"/>
        <v>0.02983851391</v>
      </c>
      <c r="W314" s="140">
        <f t="shared" si="321"/>
        <v>-0.04544935823</v>
      </c>
      <c r="X314" s="140">
        <f t="shared" si="321"/>
        <v>0.004093192176</v>
      </c>
      <c r="Y314" s="140">
        <f t="shared" si="321"/>
        <v>0.2123618153</v>
      </c>
      <c r="Z314" s="140">
        <f t="shared" si="321"/>
        <v>0.01222513683</v>
      </c>
      <c r="AA314" s="140">
        <f t="shared" si="321"/>
        <v>-0.03776820456</v>
      </c>
      <c r="AB314" s="140">
        <f t="shared" si="321"/>
        <v>-0.2040962444</v>
      </c>
      <c r="AC314" s="140">
        <f t="shared" si="321"/>
        <v>-0.2660925229</v>
      </c>
      <c r="AD314" s="140">
        <f t="shared" si="321"/>
        <v>0.2899926203</v>
      </c>
      <c r="AE314" s="141">
        <f t="shared" si="10"/>
        <v>0.4568481976</v>
      </c>
      <c r="AF314" s="142">
        <f t="shared" si="11"/>
        <v>0.4584980237</v>
      </c>
      <c r="AG314" s="142">
        <f t="shared" si="12"/>
        <v>0.001649826154</v>
      </c>
      <c r="AH314" s="143">
        <f t="shared" si="13"/>
        <v>0.000002721926338</v>
      </c>
      <c r="AI314" s="143">
        <f t="shared" si="14"/>
        <v>0.0004102233323</v>
      </c>
    </row>
    <row r="315">
      <c r="A315" s="31">
        <v>1145.0</v>
      </c>
      <c r="B315" s="32">
        <v>6716.0</v>
      </c>
      <c r="C315" s="33">
        <v>2063.0</v>
      </c>
      <c r="D315" s="55">
        <f t="shared" si="3"/>
        <v>1631</v>
      </c>
      <c r="E315" s="35">
        <v>530.0</v>
      </c>
      <c r="F315" s="36">
        <v>368.0</v>
      </c>
      <c r="G315" s="37">
        <v>175.0</v>
      </c>
      <c r="H315" s="38">
        <v>433.0</v>
      </c>
      <c r="I315" s="39">
        <v>77.0</v>
      </c>
      <c r="J315" s="40">
        <v>48.0</v>
      </c>
      <c r="K315" s="56">
        <f t="shared" si="4"/>
        <v>0.5836538462</v>
      </c>
      <c r="L315" s="56">
        <f t="shared" si="5"/>
        <v>0.296108291</v>
      </c>
      <c r="M315" s="56">
        <f t="shared" si="6"/>
        <v>0.0848279205</v>
      </c>
      <c r="N315" s="56">
        <f t="shared" si="7"/>
        <v>0.4794604537</v>
      </c>
      <c r="O315" s="57">
        <f t="shared" si="8"/>
        <v>0.02326708677</v>
      </c>
      <c r="P315" s="140">
        <f t="shared" ref="P315:AD315" si="322">P$5*(POWER($L315,P$1)*POWER($M315,P$2)*POWER($N315,P$3)*POWER($O315,P$4))</f>
        <v>-0.00619</v>
      </c>
      <c r="Q315" s="140">
        <f t="shared" si="322"/>
        <v>0.001847406689</v>
      </c>
      <c r="R315" s="140">
        <f t="shared" si="322"/>
        <v>0.7911097486</v>
      </c>
      <c r="S315" s="140">
        <f t="shared" si="322"/>
        <v>0.02205525933</v>
      </c>
      <c r="T315" s="140">
        <f t="shared" si="322"/>
        <v>-0.2084602369</v>
      </c>
      <c r="U315" s="140">
        <f t="shared" si="322"/>
        <v>0.0007687274038</v>
      </c>
      <c r="V315" s="140">
        <f t="shared" si="322"/>
        <v>0.02855845882</v>
      </c>
      <c r="W315" s="140">
        <f t="shared" si="322"/>
        <v>-0.04919481791</v>
      </c>
      <c r="X315" s="140">
        <f t="shared" si="322"/>
        <v>0.002585545148</v>
      </c>
      <c r="Y315" s="140">
        <f t="shared" si="322"/>
        <v>0.151705192</v>
      </c>
      <c r="Z315" s="140">
        <f t="shared" si="322"/>
        <v>0.005763816654</v>
      </c>
      <c r="AA315" s="140">
        <f t="shared" si="322"/>
        <v>-0.02211554313</v>
      </c>
      <c r="AB315" s="140">
        <f t="shared" si="322"/>
        <v>-0.1351575492</v>
      </c>
      <c r="AC315" s="140">
        <f t="shared" si="322"/>
        <v>-0.1162975001</v>
      </c>
      <c r="AD315" s="140">
        <f t="shared" si="322"/>
        <v>0.1174913608</v>
      </c>
      <c r="AE315" s="141">
        <f t="shared" si="10"/>
        <v>0.5844698682</v>
      </c>
      <c r="AF315" s="142">
        <f t="shared" si="11"/>
        <v>0.5836538462</v>
      </c>
      <c r="AG315" s="142">
        <f t="shared" si="12"/>
        <v>-0.0008160220759</v>
      </c>
      <c r="AH315" s="143">
        <f t="shared" si="13"/>
        <v>0.0000006658920283</v>
      </c>
      <c r="AI315" s="143">
        <f t="shared" si="14"/>
        <v>0.01100439848</v>
      </c>
    </row>
    <row r="316">
      <c r="A316" s="31">
        <v>253.0</v>
      </c>
      <c r="B316" s="32">
        <v>3807.0</v>
      </c>
      <c r="C316" s="33">
        <v>1458.0</v>
      </c>
      <c r="D316" s="55">
        <f t="shared" si="3"/>
        <v>1198</v>
      </c>
      <c r="E316" s="35">
        <v>358.0</v>
      </c>
      <c r="F316" s="36">
        <v>213.0</v>
      </c>
      <c r="G316" s="37">
        <v>184.0</v>
      </c>
      <c r="H316" s="38">
        <v>367.0</v>
      </c>
      <c r="I316" s="39">
        <v>45.0</v>
      </c>
      <c r="J316" s="40">
        <v>31.0</v>
      </c>
      <c r="K316" s="56">
        <f t="shared" si="4"/>
        <v>0.5233766234</v>
      </c>
      <c r="L316" s="56">
        <f t="shared" si="5"/>
        <v>0.4299065421</v>
      </c>
      <c r="M316" s="56">
        <f t="shared" si="6"/>
        <v>0.1262002743</v>
      </c>
      <c r="N316" s="56">
        <f t="shared" si="7"/>
        <v>0.4899833055</v>
      </c>
      <c r="O316" s="57">
        <f t="shared" si="8"/>
        <v>0.02126200274</v>
      </c>
      <c r="P316" s="140">
        <f t="shared" ref="P316:AD316" si="323">P$5*(POWER($L316,P$1)*POWER($M316,P$2)*POWER($N316,P$3)*POWER($O316,P$4))</f>
        <v>-0.00619</v>
      </c>
      <c r="Q316" s="140">
        <f t="shared" si="323"/>
        <v>0.001688203018</v>
      </c>
      <c r="R316" s="140">
        <f t="shared" si="323"/>
        <v>0.8084724541</v>
      </c>
      <c r="S316" s="140">
        <f t="shared" si="323"/>
        <v>0.03281207133</v>
      </c>
      <c r="T316" s="140">
        <f t="shared" si="323"/>
        <v>-0.3026542056</v>
      </c>
      <c r="U316" s="140">
        <f t="shared" si="323"/>
        <v>0.0006419433201</v>
      </c>
      <c r="V316" s="140">
        <f t="shared" si="323"/>
        <v>0.02667014755</v>
      </c>
      <c r="W316" s="140">
        <f t="shared" si="323"/>
        <v>-0.05137789889</v>
      </c>
      <c r="X316" s="140">
        <f t="shared" si="323"/>
        <v>0.003515084459</v>
      </c>
      <c r="Y316" s="140">
        <f t="shared" si="323"/>
        <v>0.2306483829</v>
      </c>
      <c r="Z316" s="140">
        <f t="shared" si="323"/>
        <v>0.01275713391</v>
      </c>
      <c r="AA316" s="140">
        <f t="shared" si="323"/>
        <v>-0.02934156379</v>
      </c>
      <c r="AB316" s="140">
        <f t="shared" si="323"/>
        <v>-0.2005359712</v>
      </c>
      <c r="AC316" s="140">
        <f t="shared" si="323"/>
        <v>-0.251197518</v>
      </c>
      <c r="AD316" s="140">
        <f t="shared" si="323"/>
        <v>0.2476583108</v>
      </c>
      <c r="AE316" s="141">
        <f t="shared" si="10"/>
        <v>0.5235665738</v>
      </c>
      <c r="AF316" s="142">
        <f t="shared" si="11"/>
        <v>0.5233766234</v>
      </c>
      <c r="AG316" s="142">
        <f t="shared" si="12"/>
        <v>-0.0001899504476</v>
      </c>
      <c r="AH316" s="143">
        <f t="shared" si="13"/>
        <v>0.00000003608117254</v>
      </c>
      <c r="AI316" s="143">
        <f t="shared" si="14"/>
        <v>0.001991357503</v>
      </c>
    </row>
    <row r="317">
      <c r="A317" s="31">
        <v>1231.0</v>
      </c>
      <c r="B317" s="32" t="s">
        <v>121</v>
      </c>
      <c r="C317" s="33">
        <v>1102.0</v>
      </c>
      <c r="D317" s="55">
        <f t="shared" si="3"/>
        <v>945</v>
      </c>
      <c r="E317" s="35">
        <v>417.0</v>
      </c>
      <c r="F317" s="36">
        <v>72.0</v>
      </c>
      <c r="G317" s="37">
        <v>168.0</v>
      </c>
      <c r="H317" s="38">
        <v>214.0</v>
      </c>
      <c r="I317" s="39">
        <v>61.0</v>
      </c>
      <c r="J317" s="40">
        <v>13.0</v>
      </c>
      <c r="K317" s="56">
        <f t="shared" si="4"/>
        <v>0.6907514451</v>
      </c>
      <c r="L317" s="56">
        <f t="shared" si="5"/>
        <v>0.6640316206</v>
      </c>
      <c r="M317" s="56">
        <f t="shared" si="6"/>
        <v>0.1524500907</v>
      </c>
      <c r="N317" s="56">
        <f t="shared" si="7"/>
        <v>0.6835978836</v>
      </c>
      <c r="O317" s="57">
        <f t="shared" si="8"/>
        <v>0.01179673321</v>
      </c>
      <c r="P317" s="140">
        <f t="shared" ref="P317:AD317" si="324">P$5*(POWER($L317,P$1)*POWER($M317,P$2)*POWER($N317,P$3)*POWER($O317,P$4))</f>
        <v>-0.00619</v>
      </c>
      <c r="Q317" s="140">
        <f t="shared" si="324"/>
        <v>0.0009366606171</v>
      </c>
      <c r="R317" s="140">
        <f t="shared" si="324"/>
        <v>1.127936508</v>
      </c>
      <c r="S317" s="140">
        <f t="shared" si="324"/>
        <v>0.03963702359</v>
      </c>
      <c r="T317" s="140">
        <f t="shared" si="324"/>
        <v>-0.4674782609</v>
      </c>
      <c r="U317" s="140">
        <f t="shared" si="324"/>
        <v>0.0001976113386</v>
      </c>
      <c r="V317" s="140">
        <f t="shared" si="324"/>
        <v>0.02064440795</v>
      </c>
      <c r="W317" s="140">
        <f t="shared" si="324"/>
        <v>-0.1000034982</v>
      </c>
      <c r="X317" s="140">
        <f t="shared" si="324"/>
        <v>0.002355921094</v>
      </c>
      <c r="Y317" s="140">
        <f t="shared" si="324"/>
        <v>0.3887203065</v>
      </c>
      <c r="Z317" s="140">
        <f t="shared" si="324"/>
        <v>0.01861606516</v>
      </c>
      <c r="AA317" s="140">
        <f t="shared" si="324"/>
        <v>-0.02514522643</v>
      </c>
      <c r="AB317" s="140">
        <f t="shared" si="324"/>
        <v>-0.4321419412</v>
      </c>
      <c r="AC317" s="140">
        <f t="shared" si="324"/>
        <v>-0.4687026822</v>
      </c>
      <c r="AD317" s="140">
        <f t="shared" si="324"/>
        <v>0.5908569107</v>
      </c>
      <c r="AE317" s="141">
        <f t="shared" si="10"/>
        <v>0.6902398061</v>
      </c>
      <c r="AF317" s="142">
        <f t="shared" si="11"/>
        <v>0.6907514451</v>
      </c>
      <c r="AG317" s="142">
        <f t="shared" si="12"/>
        <v>0.0005116389519</v>
      </c>
      <c r="AH317" s="143">
        <f t="shared" si="13"/>
        <v>0.0000002617744171</v>
      </c>
      <c r="AI317" s="143">
        <f t="shared" si="14"/>
        <v>0.04494376705</v>
      </c>
    </row>
    <row r="318">
      <c r="A318" s="31">
        <v>360.0</v>
      </c>
      <c r="B318" s="32">
        <v>6631.0</v>
      </c>
      <c r="C318" s="33">
        <v>934.0</v>
      </c>
      <c r="D318" s="55">
        <f t="shared" si="3"/>
        <v>691</v>
      </c>
      <c r="E318" s="35">
        <v>195.0</v>
      </c>
      <c r="F318" s="36">
        <v>111.0</v>
      </c>
      <c r="G318" s="37">
        <v>108.0</v>
      </c>
      <c r="H318" s="38">
        <v>213.0</v>
      </c>
      <c r="I318" s="39">
        <v>33.0</v>
      </c>
      <c r="J318" s="40">
        <v>31.0</v>
      </c>
      <c r="K318" s="56">
        <f t="shared" si="4"/>
        <v>0.5170068027</v>
      </c>
      <c r="L318" s="56">
        <f t="shared" si="5"/>
        <v>0.432</v>
      </c>
      <c r="M318" s="56">
        <f t="shared" si="6"/>
        <v>0.1156316916</v>
      </c>
      <c r="N318" s="56">
        <f t="shared" si="7"/>
        <v>0.486251809</v>
      </c>
      <c r="O318" s="57">
        <f t="shared" si="8"/>
        <v>0.03319057816</v>
      </c>
      <c r="P318" s="140">
        <f t="shared" ref="P318:AD318" si="325">P$5*(POWER($L318,P$1)*POWER($M318,P$2)*POWER($N318,P$3)*POWER($O318,P$4))</f>
        <v>-0.00619</v>
      </c>
      <c r="Q318" s="140">
        <f t="shared" si="325"/>
        <v>0.002635331906</v>
      </c>
      <c r="R318" s="140">
        <f t="shared" si="325"/>
        <v>0.8023154848</v>
      </c>
      <c r="S318" s="140">
        <f t="shared" si="325"/>
        <v>0.03006423983</v>
      </c>
      <c r="T318" s="140">
        <f t="shared" si="325"/>
        <v>-0.304128</v>
      </c>
      <c r="U318" s="140">
        <f t="shared" si="325"/>
        <v>0.001564292559</v>
      </c>
      <c r="V318" s="140">
        <f t="shared" si="325"/>
        <v>0.0413157854</v>
      </c>
      <c r="W318" s="140">
        <f t="shared" si="325"/>
        <v>-0.05059833585</v>
      </c>
      <c r="X318" s="140">
        <f t="shared" si="325"/>
        <v>0.005027626336</v>
      </c>
      <c r="Y318" s="140">
        <f t="shared" si="325"/>
        <v>0.2097234248</v>
      </c>
      <c r="Z318" s="140">
        <f t="shared" si="325"/>
        <v>0.01070992118</v>
      </c>
      <c r="AA318" s="140">
        <f t="shared" si="325"/>
        <v>-0.04602603854</v>
      </c>
      <c r="AB318" s="140">
        <f t="shared" si="325"/>
        <v>-0.199977864</v>
      </c>
      <c r="AC318" s="140">
        <f t="shared" si="325"/>
        <v>-0.2312818844</v>
      </c>
      <c r="AD318" s="140">
        <f t="shared" si="325"/>
        <v>0.25007616</v>
      </c>
      <c r="AE318" s="141">
        <f t="shared" si="10"/>
        <v>0.515230144</v>
      </c>
      <c r="AF318" s="142">
        <f t="shared" si="11"/>
        <v>0.5170068027</v>
      </c>
      <c r="AG318" s="142">
        <f t="shared" si="12"/>
        <v>0.001776658678</v>
      </c>
      <c r="AH318" s="143">
        <f t="shared" si="13"/>
        <v>0.000003156516058</v>
      </c>
      <c r="AI318" s="143">
        <f t="shared" si="14"/>
        <v>0.001463430353</v>
      </c>
    </row>
    <row r="319">
      <c r="A319" s="31">
        <v>658.0</v>
      </c>
      <c r="B319" s="32">
        <v>6658.0</v>
      </c>
      <c r="C319" s="33">
        <v>2669.0</v>
      </c>
      <c r="D319" s="55">
        <f t="shared" si="3"/>
        <v>2086</v>
      </c>
      <c r="E319" s="35">
        <v>496.0</v>
      </c>
      <c r="F319" s="36">
        <v>313.0</v>
      </c>
      <c r="G319" s="37">
        <v>401.0</v>
      </c>
      <c r="H319" s="38">
        <v>675.0</v>
      </c>
      <c r="I319" s="39">
        <v>138.0</v>
      </c>
      <c r="J319" s="40">
        <v>63.0</v>
      </c>
      <c r="K319" s="56">
        <f t="shared" si="4"/>
        <v>0.4843391902</v>
      </c>
      <c r="L319" s="56">
        <f t="shared" si="5"/>
        <v>0.5160875161</v>
      </c>
      <c r="M319" s="56">
        <f t="shared" si="6"/>
        <v>0.1502435369</v>
      </c>
      <c r="N319" s="56">
        <f t="shared" si="7"/>
        <v>0.4961649089</v>
      </c>
      <c r="O319" s="57">
        <f t="shared" si="8"/>
        <v>0.0236043462</v>
      </c>
      <c r="P319" s="140">
        <f t="shared" ref="P319:AD319" si="326">P$5*(POWER($L319,P$1)*POWER($M319,P$2)*POWER($N319,P$3)*POWER($O319,P$4))</f>
        <v>-0.00619</v>
      </c>
      <c r="Q319" s="140">
        <f t="shared" si="326"/>
        <v>0.001874185088</v>
      </c>
      <c r="R319" s="140">
        <f t="shared" si="326"/>
        <v>0.8186720997</v>
      </c>
      <c r="S319" s="140">
        <f t="shared" si="326"/>
        <v>0.0390633196</v>
      </c>
      <c r="T319" s="140">
        <f t="shared" si="326"/>
        <v>-0.3633256113</v>
      </c>
      <c r="U319" s="140">
        <f t="shared" si="326"/>
        <v>0.0007911745263</v>
      </c>
      <c r="V319" s="140">
        <f t="shared" si="326"/>
        <v>0.0299818196</v>
      </c>
      <c r="W319" s="140">
        <f t="shared" si="326"/>
        <v>-0.052682438</v>
      </c>
      <c r="X319" s="140">
        <f t="shared" si="326"/>
        <v>0.004645784601</v>
      </c>
      <c r="Y319" s="140">
        <f t="shared" si="326"/>
        <v>0.2780549791</v>
      </c>
      <c r="Z319" s="140">
        <f t="shared" si="326"/>
        <v>0.01808106943</v>
      </c>
      <c r="AA319" s="140">
        <f t="shared" si="326"/>
        <v>-0.03910392596</v>
      </c>
      <c r="AB319" s="140">
        <f t="shared" si="326"/>
        <v>-0.2437734187</v>
      </c>
      <c r="AC319" s="140">
        <f t="shared" si="326"/>
        <v>-0.3590047078</v>
      </c>
      <c r="AD319" s="140">
        <f t="shared" si="326"/>
        <v>0.3569040745</v>
      </c>
      <c r="AE319" s="141">
        <f t="shared" si="10"/>
        <v>0.4839884044</v>
      </c>
      <c r="AF319" s="142">
        <f t="shared" si="11"/>
        <v>0.4843391902</v>
      </c>
      <c r="AG319" s="142">
        <f t="shared" si="12"/>
        <v>0.0003507857767</v>
      </c>
      <c r="AH319" s="143">
        <f t="shared" si="13"/>
        <v>0.0000001230506611</v>
      </c>
      <c r="AI319" s="143">
        <f t="shared" si="14"/>
        <v>0.00003121675611</v>
      </c>
    </row>
    <row r="320">
      <c r="A320" s="31">
        <v>661.0</v>
      </c>
      <c r="B320" s="32">
        <v>7523.0</v>
      </c>
      <c r="C320" s="33">
        <v>343.0</v>
      </c>
      <c r="D320" s="55">
        <f t="shared" si="3"/>
        <v>277</v>
      </c>
      <c r="E320" s="35">
        <v>57.0</v>
      </c>
      <c r="F320" s="36">
        <v>40.0</v>
      </c>
      <c r="G320" s="37">
        <v>49.0</v>
      </c>
      <c r="H320" s="38">
        <v>119.0</v>
      </c>
      <c r="I320" s="39">
        <v>4.0</v>
      </c>
      <c r="J320" s="40">
        <v>8.0</v>
      </c>
      <c r="K320" s="56">
        <f t="shared" si="4"/>
        <v>0.3388888889</v>
      </c>
      <c r="L320" s="56">
        <f t="shared" si="5"/>
        <v>0.5051546392</v>
      </c>
      <c r="M320" s="56">
        <f t="shared" si="6"/>
        <v>0.1428571429</v>
      </c>
      <c r="N320" s="56">
        <f t="shared" si="7"/>
        <v>0.3971119134</v>
      </c>
      <c r="O320" s="57">
        <f t="shared" si="8"/>
        <v>0.02332361516</v>
      </c>
      <c r="P320" s="140">
        <f t="shared" ref="P320:AD320" si="327">P$5*(POWER($L320,P$1)*POWER($M320,P$2)*POWER($N320,P$3)*POWER($O320,P$4))</f>
        <v>-0.00619</v>
      </c>
      <c r="Q320" s="140">
        <f t="shared" si="327"/>
        <v>0.001851895044</v>
      </c>
      <c r="R320" s="140">
        <f t="shared" si="327"/>
        <v>0.655234657</v>
      </c>
      <c r="S320" s="140">
        <f t="shared" si="327"/>
        <v>0.03714285714</v>
      </c>
      <c r="T320" s="140">
        <f t="shared" si="327"/>
        <v>-0.355628866</v>
      </c>
      <c r="U320" s="140">
        <f t="shared" si="327"/>
        <v>0.0007724672543</v>
      </c>
      <c r="V320" s="140">
        <f t="shared" si="327"/>
        <v>0.02371093873</v>
      </c>
      <c r="W320" s="140">
        <f t="shared" si="327"/>
        <v>-0.03374734455</v>
      </c>
      <c r="X320" s="140">
        <f t="shared" si="327"/>
        <v>0.00436484798</v>
      </c>
      <c r="Y320" s="140">
        <f t="shared" si="327"/>
        <v>0.2116039195</v>
      </c>
      <c r="Z320" s="140">
        <f t="shared" si="327"/>
        <v>0.01634693878</v>
      </c>
      <c r="AA320" s="140">
        <f t="shared" si="327"/>
        <v>-0.03782032401</v>
      </c>
      <c r="AB320" s="140">
        <f t="shared" si="327"/>
        <v>-0.1909739849</v>
      </c>
      <c r="AC320" s="140">
        <f t="shared" si="327"/>
        <v>-0.3341237113</v>
      </c>
      <c r="AD320" s="140">
        <f t="shared" si="327"/>
        <v>0.3419428207</v>
      </c>
      <c r="AE320" s="141">
        <f t="shared" si="10"/>
        <v>0.3344871115</v>
      </c>
      <c r="AF320" s="142">
        <f t="shared" si="11"/>
        <v>0.3388888889</v>
      </c>
      <c r="AG320" s="142">
        <f t="shared" si="12"/>
        <v>0.004401777435</v>
      </c>
      <c r="AH320" s="143">
        <f t="shared" si="13"/>
        <v>0.00001937564459</v>
      </c>
      <c r="AI320" s="143">
        <f t="shared" si="14"/>
        <v>0.01956168831</v>
      </c>
    </row>
    <row r="321">
      <c r="A321" s="31">
        <v>787.0</v>
      </c>
      <c r="B321" s="32">
        <v>7612.0</v>
      </c>
      <c r="C321" s="33">
        <v>979.0</v>
      </c>
      <c r="D321" s="55">
        <f t="shared" si="3"/>
        <v>795</v>
      </c>
      <c r="E321" s="35">
        <v>263.0</v>
      </c>
      <c r="F321" s="36">
        <v>122.0</v>
      </c>
      <c r="G321" s="37">
        <v>147.0</v>
      </c>
      <c r="H321" s="38">
        <v>207.0</v>
      </c>
      <c r="I321" s="39">
        <v>38.0</v>
      </c>
      <c r="J321" s="40">
        <v>18.0</v>
      </c>
      <c r="K321" s="56">
        <f t="shared" si="4"/>
        <v>0.592519685</v>
      </c>
      <c r="L321" s="56">
        <f t="shared" si="5"/>
        <v>0.512195122</v>
      </c>
      <c r="M321" s="56">
        <f t="shared" si="6"/>
        <v>0.1501532176</v>
      </c>
      <c r="N321" s="56">
        <f t="shared" si="7"/>
        <v>0.5635220126</v>
      </c>
      <c r="O321" s="57">
        <f t="shared" si="8"/>
        <v>0.01838610827</v>
      </c>
      <c r="P321" s="140">
        <f t="shared" ref="P321:AD321" si="328">P$5*(POWER($L321,P$1)*POWER($M321,P$2)*POWER($N321,P$3)*POWER($O321,P$4))</f>
        <v>-0.00619</v>
      </c>
      <c r="Q321" s="140">
        <f t="shared" si="328"/>
        <v>0.001459856997</v>
      </c>
      <c r="R321" s="140">
        <f t="shared" si="328"/>
        <v>0.9298113208</v>
      </c>
      <c r="S321" s="140">
        <f t="shared" si="328"/>
        <v>0.03903983657</v>
      </c>
      <c r="T321" s="140">
        <f t="shared" si="328"/>
        <v>-0.3605853659</v>
      </c>
      <c r="U321" s="140">
        <f t="shared" si="328"/>
        <v>0.000480029548</v>
      </c>
      <c r="V321" s="140">
        <f t="shared" si="328"/>
        <v>0.02652410045</v>
      </c>
      <c r="W321" s="140">
        <f t="shared" si="328"/>
        <v>-0.06795721055</v>
      </c>
      <c r="X321" s="140">
        <f t="shared" si="328"/>
        <v>0.003616560644</v>
      </c>
      <c r="Y321" s="140">
        <f t="shared" si="328"/>
        <v>0.3156126197</v>
      </c>
      <c r="Z321" s="140">
        <f t="shared" si="328"/>
        <v>0.01805933699</v>
      </c>
      <c r="AA321" s="140">
        <f t="shared" si="328"/>
        <v>-0.03022945265</v>
      </c>
      <c r="AB321" s="140">
        <f t="shared" si="328"/>
        <v>-0.2747788311</v>
      </c>
      <c r="AC321" s="140">
        <f t="shared" si="328"/>
        <v>-0.3560828621</v>
      </c>
      <c r="AD321" s="140">
        <f t="shared" si="328"/>
        <v>0.3515407496</v>
      </c>
      <c r="AE321" s="141">
        <f t="shared" si="10"/>
        <v>0.590320689</v>
      </c>
      <c r="AF321" s="142">
        <f t="shared" si="11"/>
        <v>0.592519685</v>
      </c>
      <c r="AG321" s="142">
        <f t="shared" si="12"/>
        <v>0.00219899603</v>
      </c>
      <c r="AH321" s="143">
        <f t="shared" si="13"/>
        <v>0.000004835583542</v>
      </c>
      <c r="AI321" s="143">
        <f t="shared" si="14"/>
        <v>0.01294308741</v>
      </c>
    </row>
    <row r="322">
      <c r="A322" s="31">
        <v>370.0</v>
      </c>
      <c r="B322" s="32">
        <v>6533.0</v>
      </c>
      <c r="C322" s="33">
        <v>1399.0</v>
      </c>
      <c r="D322" s="55">
        <f t="shared" si="3"/>
        <v>1006</v>
      </c>
      <c r="E322" s="35">
        <v>223.0</v>
      </c>
      <c r="F322" s="36">
        <v>184.0</v>
      </c>
      <c r="G322" s="37">
        <v>114.0</v>
      </c>
      <c r="H322" s="38">
        <v>349.0</v>
      </c>
      <c r="I322" s="39">
        <v>82.0</v>
      </c>
      <c r="J322" s="40">
        <v>54.0</v>
      </c>
      <c r="K322" s="56">
        <f t="shared" si="4"/>
        <v>0.4663608563</v>
      </c>
      <c r="L322" s="56">
        <f t="shared" si="5"/>
        <v>0.3238636364</v>
      </c>
      <c r="M322" s="56">
        <f t="shared" si="6"/>
        <v>0.08148677627</v>
      </c>
      <c r="N322" s="56">
        <f t="shared" si="7"/>
        <v>0.416500994</v>
      </c>
      <c r="O322" s="57">
        <f t="shared" si="8"/>
        <v>0.03859899929</v>
      </c>
      <c r="P322" s="140">
        <f t="shared" ref="P322:AD322" si="329">P$5*(POWER($L322,P$1)*POWER($M322,P$2)*POWER($N322,P$3)*POWER($O322,P$4))</f>
        <v>-0.00619</v>
      </c>
      <c r="Q322" s="140">
        <f t="shared" si="329"/>
        <v>0.003064760543</v>
      </c>
      <c r="R322" s="140">
        <f t="shared" si="329"/>
        <v>0.6872266402</v>
      </c>
      <c r="S322" s="140">
        <f t="shared" si="329"/>
        <v>0.02118656183</v>
      </c>
      <c r="T322" s="140">
        <f t="shared" si="329"/>
        <v>-0.228</v>
      </c>
      <c r="U322" s="140">
        <f t="shared" si="329"/>
        <v>0.002115633499</v>
      </c>
      <c r="V322" s="140">
        <f t="shared" si="329"/>
        <v>0.04115589522</v>
      </c>
      <c r="W322" s="140">
        <f t="shared" si="329"/>
        <v>-0.0371232387</v>
      </c>
      <c r="X322" s="140">
        <f t="shared" si="329"/>
        <v>0.004120353505</v>
      </c>
      <c r="Y322" s="140">
        <f t="shared" si="329"/>
        <v>0.126593676</v>
      </c>
      <c r="Z322" s="140">
        <f t="shared" si="329"/>
        <v>0.00531871586</v>
      </c>
      <c r="AA322" s="140">
        <f t="shared" si="329"/>
        <v>-0.04012760738</v>
      </c>
      <c r="AB322" s="140">
        <f t="shared" si="329"/>
        <v>-0.1284148292</v>
      </c>
      <c r="AC322" s="140">
        <f t="shared" si="329"/>
        <v>-0.122188495</v>
      </c>
      <c r="AD322" s="140">
        <f t="shared" si="329"/>
        <v>0.1405494576</v>
      </c>
      <c r="AE322" s="141">
        <f t="shared" si="10"/>
        <v>0.4692875239</v>
      </c>
      <c r="AF322" s="142">
        <f t="shared" si="11"/>
        <v>0.4663608563</v>
      </c>
      <c r="AG322" s="142">
        <f t="shared" si="12"/>
        <v>-0.002926667648</v>
      </c>
      <c r="AH322" s="143">
        <f t="shared" si="13"/>
        <v>0.000008565383525</v>
      </c>
      <c r="AI322" s="143">
        <f t="shared" si="14"/>
        <v>0.0001535403065</v>
      </c>
    </row>
    <row r="323">
      <c r="A323" s="31">
        <v>83.0</v>
      </c>
      <c r="B323" s="32">
        <v>7352.0</v>
      </c>
      <c r="C323" s="33">
        <v>1450.0</v>
      </c>
      <c r="D323" s="55">
        <f t="shared" si="3"/>
        <v>1211</v>
      </c>
      <c r="E323" s="35">
        <v>531.0</v>
      </c>
      <c r="F323" s="36">
        <v>136.0</v>
      </c>
      <c r="G323" s="37">
        <v>205.0</v>
      </c>
      <c r="H323" s="38">
        <v>216.0</v>
      </c>
      <c r="I323" s="39">
        <v>104.0</v>
      </c>
      <c r="J323" s="40">
        <v>19.0</v>
      </c>
      <c r="K323" s="56">
        <f t="shared" si="4"/>
        <v>0.7461809636</v>
      </c>
      <c r="L323" s="56">
        <f t="shared" si="5"/>
        <v>0.5694444444</v>
      </c>
      <c r="M323" s="56">
        <f t="shared" si="6"/>
        <v>0.1413793103</v>
      </c>
      <c r="N323" s="56">
        <f t="shared" si="7"/>
        <v>0.6936416185</v>
      </c>
      <c r="O323" s="57">
        <f t="shared" si="8"/>
        <v>0.01310344828</v>
      </c>
      <c r="P323" s="140">
        <f t="shared" ref="P323:AD323" si="330">P$5*(POWER($L323,P$1)*POWER($M323,P$2)*POWER($N323,P$3)*POWER($O323,P$4))</f>
        <v>-0.00619</v>
      </c>
      <c r="Q323" s="140">
        <f t="shared" si="330"/>
        <v>0.001040413793</v>
      </c>
      <c r="R323" s="140">
        <f t="shared" si="330"/>
        <v>1.144508671</v>
      </c>
      <c r="S323" s="140">
        <f t="shared" si="330"/>
        <v>0.03675862069</v>
      </c>
      <c r="T323" s="140">
        <f t="shared" si="330"/>
        <v>-0.4008888889</v>
      </c>
      <c r="U323" s="140">
        <f t="shared" si="330"/>
        <v>0.0002438145065</v>
      </c>
      <c r="V323" s="140">
        <f t="shared" si="330"/>
        <v>0.0232680885</v>
      </c>
      <c r="W323" s="140">
        <f t="shared" si="330"/>
        <v>-0.1029636807</v>
      </c>
      <c r="X323" s="140">
        <f t="shared" si="330"/>
        <v>0.002426848989</v>
      </c>
      <c r="Y323" s="140">
        <f t="shared" si="330"/>
        <v>0.3657883197</v>
      </c>
      <c r="Z323" s="140">
        <f t="shared" si="330"/>
        <v>0.01601047562</v>
      </c>
      <c r="AA323" s="140">
        <f t="shared" si="330"/>
        <v>-0.02395201149</v>
      </c>
      <c r="AB323" s="140">
        <f t="shared" si="330"/>
        <v>-0.3760308285</v>
      </c>
      <c r="AC323" s="140">
        <f t="shared" si="330"/>
        <v>-0.3727504789</v>
      </c>
      <c r="AD323" s="140">
        <f t="shared" si="330"/>
        <v>0.4345177469</v>
      </c>
      <c r="AE323" s="141">
        <f t="shared" si="10"/>
        <v>0.7417871107</v>
      </c>
      <c r="AF323" s="142">
        <f t="shared" si="11"/>
        <v>0.7461809636</v>
      </c>
      <c r="AG323" s="142">
        <f t="shared" si="12"/>
        <v>0.004393852861</v>
      </c>
      <c r="AH323" s="143">
        <f t="shared" si="13"/>
        <v>0.00001930594297</v>
      </c>
      <c r="AI323" s="143">
        <f t="shared" si="14"/>
        <v>0.0715182535</v>
      </c>
    </row>
    <row r="324">
      <c r="A324" s="31">
        <v>1125.0</v>
      </c>
      <c r="B324" s="32">
        <v>1513.0</v>
      </c>
      <c r="C324" s="33">
        <v>1918.0</v>
      </c>
      <c r="D324" s="55">
        <f t="shared" si="3"/>
        <v>1601</v>
      </c>
      <c r="E324" s="35">
        <v>554.0</v>
      </c>
      <c r="F324" s="36">
        <v>233.0</v>
      </c>
      <c r="G324" s="37">
        <v>309.0</v>
      </c>
      <c r="H324" s="38">
        <v>359.0</v>
      </c>
      <c r="I324" s="39">
        <v>112.0</v>
      </c>
      <c r="J324" s="40">
        <v>34.0</v>
      </c>
      <c r="K324" s="56">
        <f t="shared" si="4"/>
        <v>0.6497560976</v>
      </c>
      <c r="L324" s="56">
        <f t="shared" si="5"/>
        <v>0.5364583333</v>
      </c>
      <c r="M324" s="56">
        <f t="shared" si="6"/>
        <v>0.161105318</v>
      </c>
      <c r="N324" s="56">
        <f t="shared" si="7"/>
        <v>0.6089943785</v>
      </c>
      <c r="O324" s="57">
        <f t="shared" si="8"/>
        <v>0.01772679875</v>
      </c>
      <c r="P324" s="140">
        <f t="shared" ref="P324:AD324" si="331">P$5*(POWER($L324,P$1)*POWER($M324,P$2)*POWER($N324,P$3)*POWER($O324,P$4))</f>
        <v>-0.00619</v>
      </c>
      <c r="Q324" s="140">
        <f t="shared" si="331"/>
        <v>0.001407507821</v>
      </c>
      <c r="R324" s="140">
        <f t="shared" si="331"/>
        <v>1.004840725</v>
      </c>
      <c r="S324" s="140">
        <f t="shared" si="331"/>
        <v>0.04188738269</v>
      </c>
      <c r="T324" s="140">
        <f t="shared" si="331"/>
        <v>-0.3776666667</v>
      </c>
      <c r="U324" s="140">
        <f t="shared" si="331"/>
        <v>0.0004462199393</v>
      </c>
      <c r="V324" s="140">
        <f t="shared" si="331"/>
        <v>0.02763653321</v>
      </c>
      <c r="W324" s="140">
        <f t="shared" si="331"/>
        <v>-0.07936706876</v>
      </c>
      <c r="X324" s="140">
        <f t="shared" si="331"/>
        <v>0.003741204831</v>
      </c>
      <c r="Y324" s="140">
        <f t="shared" si="331"/>
        <v>0.3659586292</v>
      </c>
      <c r="Z324" s="140">
        <f t="shared" si="331"/>
        <v>0.02078989372</v>
      </c>
      <c r="AA324" s="140">
        <f t="shared" si="331"/>
        <v>-0.03052610141</v>
      </c>
      <c r="AB324" s="140">
        <f t="shared" si="331"/>
        <v>-0.3110185041</v>
      </c>
      <c r="AC324" s="140">
        <f t="shared" si="331"/>
        <v>-0.4001537246</v>
      </c>
      <c r="AD324" s="140">
        <f t="shared" si="331"/>
        <v>0.3856353082</v>
      </c>
      <c r="AE324" s="141">
        <f t="shared" si="10"/>
        <v>0.6474213387</v>
      </c>
      <c r="AF324" s="142">
        <f t="shared" si="11"/>
        <v>0.6497560976</v>
      </c>
      <c r="AG324" s="142">
        <f t="shared" si="12"/>
        <v>0.002334758887</v>
      </c>
      <c r="AH324" s="143">
        <f t="shared" si="13"/>
        <v>0.00000545109906</v>
      </c>
      <c r="AI324" s="143">
        <f t="shared" si="14"/>
        <v>0.02924240327</v>
      </c>
    </row>
    <row r="325">
      <c r="A325" s="31">
        <v>42.0</v>
      </c>
      <c r="B325" s="32">
        <v>1674.0</v>
      </c>
      <c r="C325" s="33">
        <v>1535.0</v>
      </c>
      <c r="D325" s="55">
        <f t="shared" si="3"/>
        <v>1349</v>
      </c>
      <c r="E325" s="35">
        <v>417.0</v>
      </c>
      <c r="F325" s="36">
        <v>159.0</v>
      </c>
      <c r="G325" s="37">
        <v>304.0</v>
      </c>
      <c r="H325" s="38">
        <v>401.0</v>
      </c>
      <c r="I325" s="39">
        <v>53.0</v>
      </c>
      <c r="J325" s="40">
        <v>15.0</v>
      </c>
      <c r="K325" s="56">
        <f t="shared" si="4"/>
        <v>0.5396096441</v>
      </c>
      <c r="L325" s="56">
        <f t="shared" si="5"/>
        <v>0.6359832636</v>
      </c>
      <c r="M325" s="56">
        <f t="shared" si="6"/>
        <v>0.1980456026</v>
      </c>
      <c r="N325" s="56">
        <f t="shared" si="7"/>
        <v>0.5737583395</v>
      </c>
      <c r="O325" s="57">
        <f t="shared" si="8"/>
        <v>0.009771986971</v>
      </c>
      <c r="P325" s="140">
        <f t="shared" ref="P325:AD325" si="332">P$5*(POWER($L325,P$1)*POWER($M325,P$2)*POWER($N325,P$3)*POWER($O325,P$4))</f>
        <v>-0.00619</v>
      </c>
      <c r="Q325" s="140">
        <f t="shared" si="332"/>
        <v>0.0007758957655</v>
      </c>
      <c r="R325" s="140">
        <f t="shared" si="332"/>
        <v>0.9467012602</v>
      </c>
      <c r="S325" s="140">
        <f t="shared" si="332"/>
        <v>0.05149185668</v>
      </c>
      <c r="T325" s="140">
        <f t="shared" si="332"/>
        <v>-0.4477322176</v>
      </c>
      <c r="U325" s="140">
        <f t="shared" si="332"/>
        <v>0.0001355982557</v>
      </c>
      <c r="V325" s="140">
        <f t="shared" si="332"/>
        <v>0.01435330309</v>
      </c>
      <c r="W325" s="140">
        <f t="shared" si="332"/>
        <v>-0.07044850728</v>
      </c>
      <c r="X325" s="140">
        <f t="shared" si="332"/>
        <v>0.002535241753</v>
      </c>
      <c r="Y325" s="140">
        <f t="shared" si="332"/>
        <v>0.423841079</v>
      </c>
      <c r="Z325" s="140">
        <f t="shared" si="332"/>
        <v>0.03141687063</v>
      </c>
      <c r="AA325" s="140">
        <f t="shared" si="332"/>
        <v>-0.01994957273</v>
      </c>
      <c r="AB325" s="140">
        <f t="shared" si="332"/>
        <v>-0.3473854676</v>
      </c>
      <c r="AC325" s="140">
        <f t="shared" si="332"/>
        <v>-0.5831655786</v>
      </c>
      <c r="AD325" s="140">
        <f t="shared" si="332"/>
        <v>0.5419961135</v>
      </c>
      <c r="AE325" s="141">
        <f t="shared" si="10"/>
        <v>0.5383758751</v>
      </c>
      <c r="AF325" s="142">
        <f t="shared" si="11"/>
        <v>0.5396096441</v>
      </c>
      <c r="AG325" s="142">
        <f t="shared" si="12"/>
        <v>0.001233768988</v>
      </c>
      <c r="AH325" s="143">
        <f t="shared" si="13"/>
        <v>0.000001522185916</v>
      </c>
      <c r="AI325" s="143">
        <f t="shared" si="14"/>
        <v>0.003703653514</v>
      </c>
    </row>
    <row r="326">
      <c r="A326" s="31">
        <v>894.0</v>
      </c>
      <c r="B326" s="32">
        <v>5397.0</v>
      </c>
      <c r="C326" s="33">
        <v>1629.0</v>
      </c>
      <c r="D326" s="55">
        <f t="shared" si="3"/>
        <v>1351</v>
      </c>
      <c r="E326" s="35">
        <v>311.0</v>
      </c>
      <c r="F326" s="36">
        <v>217.0</v>
      </c>
      <c r="G326" s="37">
        <v>271.0</v>
      </c>
      <c r="H326" s="38">
        <v>489.0</v>
      </c>
      <c r="I326" s="39">
        <v>40.0</v>
      </c>
      <c r="J326" s="40">
        <v>23.0</v>
      </c>
      <c r="K326" s="56">
        <f t="shared" si="4"/>
        <v>0.4178571429</v>
      </c>
      <c r="L326" s="56">
        <f t="shared" si="5"/>
        <v>0.530332681</v>
      </c>
      <c r="M326" s="56">
        <f t="shared" si="6"/>
        <v>0.1663597299</v>
      </c>
      <c r="N326" s="56">
        <f t="shared" si="7"/>
        <v>0.4603997039</v>
      </c>
      <c r="O326" s="57">
        <f t="shared" si="8"/>
        <v>0.01411909147</v>
      </c>
      <c r="P326" s="140">
        <f t="shared" ref="P326:AD326" si="333">P$5*(POWER($L326,P$1)*POWER($M326,P$2)*POWER($N326,P$3)*POWER($O326,P$4))</f>
        <v>-0.00619</v>
      </c>
      <c r="Q326" s="140">
        <f t="shared" si="333"/>
        <v>0.001121055862</v>
      </c>
      <c r="R326" s="140">
        <f t="shared" si="333"/>
        <v>0.7596595115</v>
      </c>
      <c r="S326" s="140">
        <f t="shared" si="333"/>
        <v>0.04325352977</v>
      </c>
      <c r="T326" s="140">
        <f t="shared" si="333"/>
        <v>-0.3733542074</v>
      </c>
      <c r="U326" s="140">
        <f t="shared" si="333"/>
        <v>0.0002830752163</v>
      </c>
      <c r="V326" s="140">
        <f t="shared" si="333"/>
        <v>0.01664108936</v>
      </c>
      <c r="W326" s="140">
        <f t="shared" si="333"/>
        <v>-0.0453611279</v>
      </c>
      <c r="X326" s="140">
        <f t="shared" si="333"/>
        <v>0.003076991198</v>
      </c>
      <c r="Y326" s="140">
        <f t="shared" si="333"/>
        <v>0.2856880495</v>
      </c>
      <c r="Z326" s="140">
        <f t="shared" si="333"/>
        <v>0.02216812334</v>
      </c>
      <c r="AA326" s="140">
        <f t="shared" si="333"/>
        <v>-0.02403588818</v>
      </c>
      <c r="AB326" s="140">
        <f t="shared" si="333"/>
        <v>-0.2324450889</v>
      </c>
      <c r="AC326" s="140">
        <f t="shared" si="333"/>
        <v>-0.4084863873</v>
      </c>
      <c r="AD326" s="140">
        <f t="shared" si="333"/>
        <v>0.3768786884</v>
      </c>
      <c r="AE326" s="141">
        <f t="shared" si="10"/>
        <v>0.4188974146</v>
      </c>
      <c r="AF326" s="142">
        <f t="shared" si="11"/>
        <v>0.4178571429</v>
      </c>
      <c r="AG326" s="142">
        <f t="shared" si="12"/>
        <v>-0.001040271695</v>
      </c>
      <c r="AH326" s="143">
        <f t="shared" si="13"/>
        <v>0.0000010821652</v>
      </c>
      <c r="AI326" s="143">
        <f t="shared" si="14"/>
        <v>0.003708182956</v>
      </c>
    </row>
    <row r="327">
      <c r="A327" s="31">
        <v>67.0</v>
      </c>
      <c r="B327" s="32">
        <v>7410.0</v>
      </c>
      <c r="C327" s="33">
        <v>1403.0</v>
      </c>
      <c r="D327" s="55">
        <f t="shared" si="3"/>
        <v>1099</v>
      </c>
      <c r="E327" s="35">
        <v>329.0</v>
      </c>
      <c r="F327" s="36">
        <v>181.0</v>
      </c>
      <c r="G327" s="37">
        <v>162.0</v>
      </c>
      <c r="H327" s="38">
        <v>330.0</v>
      </c>
      <c r="I327" s="39">
        <v>70.0</v>
      </c>
      <c r="J327" s="40">
        <v>27.0</v>
      </c>
      <c r="K327" s="56">
        <f t="shared" si="4"/>
        <v>0.5473251029</v>
      </c>
      <c r="L327" s="56">
        <f t="shared" si="5"/>
        <v>0.4378378378</v>
      </c>
      <c r="M327" s="56">
        <f t="shared" si="6"/>
        <v>0.1154668567</v>
      </c>
      <c r="N327" s="56">
        <f t="shared" si="7"/>
        <v>0.5104640582</v>
      </c>
      <c r="O327" s="57">
        <f t="shared" si="8"/>
        <v>0.01924447612</v>
      </c>
      <c r="P327" s="140">
        <f t="shared" ref="P327:AD327" si="334">P$5*(POWER($L327,P$1)*POWER($M327,P$2)*POWER($N327,P$3)*POWER($O327,P$4))</f>
        <v>-0.00619</v>
      </c>
      <c r="Q327" s="140">
        <f t="shared" si="334"/>
        <v>0.001528011404</v>
      </c>
      <c r="R327" s="140">
        <f t="shared" si="334"/>
        <v>0.8422656961</v>
      </c>
      <c r="S327" s="140">
        <f t="shared" si="334"/>
        <v>0.03002138275</v>
      </c>
      <c r="T327" s="140">
        <f t="shared" si="334"/>
        <v>-0.3082378378</v>
      </c>
      <c r="U327" s="140">
        <f t="shared" si="334"/>
        <v>0.000525896803</v>
      </c>
      <c r="V327" s="140">
        <f t="shared" si="334"/>
        <v>0.02514845025</v>
      </c>
      <c r="W327" s="140">
        <f t="shared" si="334"/>
        <v>-0.05576274072</v>
      </c>
      <c r="X327" s="140">
        <f t="shared" si="334"/>
        <v>0.002910949909</v>
      </c>
      <c r="Y327" s="140">
        <f t="shared" si="334"/>
        <v>0.2198524674</v>
      </c>
      <c r="Z327" s="140">
        <f t="shared" si="334"/>
        <v>0.0106794086</v>
      </c>
      <c r="AA327" s="140">
        <f t="shared" si="334"/>
        <v>-0.02704733101</v>
      </c>
      <c r="AB327" s="140">
        <f t="shared" si="334"/>
        <v>-0.2127724565</v>
      </c>
      <c r="AC327" s="140">
        <f t="shared" si="334"/>
        <v>-0.2340731637</v>
      </c>
      <c r="AD327" s="140">
        <f t="shared" si="334"/>
        <v>0.2568806428</v>
      </c>
      <c r="AE327" s="141">
        <f t="shared" si="10"/>
        <v>0.5457293763</v>
      </c>
      <c r="AF327" s="142">
        <f t="shared" si="11"/>
        <v>0.5473251029</v>
      </c>
      <c r="AG327" s="142">
        <f t="shared" si="12"/>
        <v>0.001595726602</v>
      </c>
      <c r="AH327" s="143">
        <f t="shared" si="13"/>
        <v>0.000002546343387</v>
      </c>
      <c r="AI327" s="143">
        <f t="shared" si="14"/>
        <v>0.004702271194</v>
      </c>
    </row>
    <row r="328">
      <c r="A328" s="31">
        <v>55.0</v>
      </c>
      <c r="B328" s="32">
        <v>7417.0</v>
      </c>
      <c r="C328" s="33">
        <v>1317.0</v>
      </c>
      <c r="D328" s="55">
        <f t="shared" si="3"/>
        <v>909</v>
      </c>
      <c r="E328" s="35">
        <v>182.0</v>
      </c>
      <c r="F328" s="36">
        <v>170.0</v>
      </c>
      <c r="G328" s="37">
        <v>104.0</v>
      </c>
      <c r="H328" s="38">
        <v>324.0</v>
      </c>
      <c r="I328" s="39">
        <v>71.0</v>
      </c>
      <c r="J328" s="40">
        <v>58.0</v>
      </c>
      <c r="K328" s="56">
        <f t="shared" si="4"/>
        <v>0.43847487</v>
      </c>
      <c r="L328" s="56">
        <f t="shared" si="5"/>
        <v>0.313253012</v>
      </c>
      <c r="M328" s="56">
        <f t="shared" si="6"/>
        <v>0.07896735004</v>
      </c>
      <c r="N328" s="56">
        <f t="shared" si="7"/>
        <v>0.3927392739</v>
      </c>
      <c r="O328" s="57">
        <f t="shared" si="8"/>
        <v>0.04403948368</v>
      </c>
      <c r="P328" s="140">
        <f t="shared" ref="P328:AD328" si="335">P$5*(POWER($L328,P$1)*POWER($M328,P$2)*POWER($N328,P$3)*POWER($O328,P$4))</f>
        <v>-0.00619</v>
      </c>
      <c r="Q328" s="140">
        <f t="shared" si="335"/>
        <v>0.003496735004</v>
      </c>
      <c r="R328" s="140">
        <f t="shared" si="335"/>
        <v>0.648019802</v>
      </c>
      <c r="S328" s="140">
        <f t="shared" si="335"/>
        <v>0.02053151101</v>
      </c>
      <c r="T328" s="140">
        <f t="shared" si="335"/>
        <v>-0.2205301205</v>
      </c>
      <c r="U328" s="140">
        <f t="shared" si="335"/>
        <v>0.002754056094</v>
      </c>
      <c r="V328" s="140">
        <f t="shared" si="335"/>
        <v>0.0442778492</v>
      </c>
      <c r="W328" s="140">
        <f t="shared" si="335"/>
        <v>-0.03300824538</v>
      </c>
      <c r="X328" s="140">
        <f t="shared" si="335"/>
        <v>0.004555762533</v>
      </c>
      <c r="Y328" s="140">
        <f t="shared" si="335"/>
        <v>0.1156806523</v>
      </c>
      <c r="Z328" s="140">
        <f t="shared" si="335"/>
        <v>0.00499490974</v>
      </c>
      <c r="AA328" s="140">
        <f t="shared" si="335"/>
        <v>-0.04428355792</v>
      </c>
      <c r="AB328" s="140">
        <f t="shared" si="335"/>
        <v>-0.117121476</v>
      </c>
      <c r="AC328" s="140">
        <f t="shared" si="335"/>
        <v>-0.1145312</v>
      </c>
      <c r="AD328" s="140">
        <f t="shared" si="335"/>
        <v>0.1314907824</v>
      </c>
      <c r="AE328" s="141">
        <f t="shared" si="10"/>
        <v>0.4401374606</v>
      </c>
      <c r="AF328" s="142">
        <f t="shared" si="11"/>
        <v>0.43847487</v>
      </c>
      <c r="AG328" s="142">
        <f t="shared" si="12"/>
        <v>-0.001662590538</v>
      </c>
      <c r="AH328" s="143">
        <f t="shared" si="13"/>
        <v>0.000002764207298</v>
      </c>
      <c r="AI328" s="143">
        <f t="shared" si="14"/>
        <v>0.001622246756</v>
      </c>
    </row>
    <row r="329">
      <c r="A329" s="31">
        <v>693.0</v>
      </c>
      <c r="B329" s="32" t="s">
        <v>122</v>
      </c>
      <c r="C329" s="33">
        <v>191.0</v>
      </c>
      <c r="D329" s="55">
        <f t="shared" si="3"/>
        <v>167</v>
      </c>
      <c r="E329" s="35">
        <v>45.0</v>
      </c>
      <c r="F329" s="36">
        <v>17.0</v>
      </c>
      <c r="G329" s="37">
        <v>45.0</v>
      </c>
      <c r="H329" s="38">
        <v>47.0</v>
      </c>
      <c r="I329" s="39">
        <v>11.0</v>
      </c>
      <c r="J329" s="40">
        <v>2.0</v>
      </c>
      <c r="K329" s="56">
        <f t="shared" si="4"/>
        <v>0.5436893204</v>
      </c>
      <c r="L329" s="56">
        <f t="shared" si="5"/>
        <v>0.703125</v>
      </c>
      <c r="M329" s="56">
        <f t="shared" si="6"/>
        <v>0.2356020942</v>
      </c>
      <c r="N329" s="56">
        <f t="shared" si="7"/>
        <v>0.6047904192</v>
      </c>
      <c r="O329" s="57">
        <f t="shared" si="8"/>
        <v>0.01047120419</v>
      </c>
      <c r="P329" s="140">
        <f t="shared" ref="P329:AD329" si="336">P$5*(POWER($L329,P$1)*POWER($M329,P$2)*POWER($N329,P$3)*POWER($O329,P$4))</f>
        <v>-0.00619</v>
      </c>
      <c r="Q329" s="140">
        <f t="shared" si="336"/>
        <v>0.0008314136126</v>
      </c>
      <c r="R329" s="140">
        <f t="shared" si="336"/>
        <v>0.9979041916</v>
      </c>
      <c r="S329" s="140">
        <f t="shared" si="336"/>
        <v>0.0612565445</v>
      </c>
      <c r="T329" s="140">
        <f t="shared" si="336"/>
        <v>-0.495</v>
      </c>
      <c r="U329" s="140">
        <f t="shared" si="336"/>
        <v>0.0001556974864</v>
      </c>
      <c r="V329" s="140">
        <f t="shared" si="336"/>
        <v>0.01621218296</v>
      </c>
      <c r="W329" s="140">
        <f t="shared" si="336"/>
        <v>-0.07827509054</v>
      </c>
      <c r="X329" s="140">
        <f t="shared" si="336"/>
        <v>0.003231819303</v>
      </c>
      <c r="Y329" s="140">
        <f t="shared" si="336"/>
        <v>0.5314872872</v>
      </c>
      <c r="Z329" s="140">
        <f t="shared" si="336"/>
        <v>0.0444621858</v>
      </c>
      <c r="AA329" s="140">
        <f t="shared" si="336"/>
        <v>-0.02363383508</v>
      </c>
      <c r="AB329" s="140">
        <f t="shared" si="336"/>
        <v>-0.4048315868</v>
      </c>
      <c r="AC329" s="140">
        <f t="shared" si="336"/>
        <v>-0.7669952552</v>
      </c>
      <c r="AD329" s="140">
        <f t="shared" si="336"/>
        <v>0.6624755859</v>
      </c>
      <c r="AE329" s="141">
        <f t="shared" si="10"/>
        <v>0.5430911407</v>
      </c>
      <c r="AF329" s="142">
        <f t="shared" si="11"/>
        <v>0.5436893204</v>
      </c>
      <c r="AG329" s="142">
        <f t="shared" si="12"/>
        <v>0.0005981796424</v>
      </c>
      <c r="AH329" s="143">
        <f t="shared" si="13"/>
        <v>0.0000003578188845</v>
      </c>
      <c r="AI329" s="143">
        <f t="shared" si="14"/>
        <v>0.004216856294</v>
      </c>
    </row>
    <row r="330">
      <c r="A330" s="31">
        <v>507.0</v>
      </c>
      <c r="B330" s="32">
        <v>1672.0</v>
      </c>
      <c r="C330" s="33">
        <v>1548.0</v>
      </c>
      <c r="D330" s="55">
        <f t="shared" si="3"/>
        <v>1129</v>
      </c>
      <c r="E330" s="35">
        <v>251.0</v>
      </c>
      <c r="F330" s="36">
        <v>167.0</v>
      </c>
      <c r="G330" s="37">
        <v>183.0</v>
      </c>
      <c r="H330" s="38">
        <v>402.0</v>
      </c>
      <c r="I330" s="39">
        <v>75.0</v>
      </c>
      <c r="J330" s="40">
        <v>51.0</v>
      </c>
      <c r="K330" s="56">
        <f t="shared" si="4"/>
        <v>0.4478021978</v>
      </c>
      <c r="L330" s="56">
        <f t="shared" si="5"/>
        <v>0.4563591022</v>
      </c>
      <c r="M330" s="56">
        <f t="shared" si="6"/>
        <v>0.1182170543</v>
      </c>
      <c r="N330" s="56">
        <f t="shared" si="7"/>
        <v>0.4508414526</v>
      </c>
      <c r="O330" s="57">
        <f t="shared" si="8"/>
        <v>0.03294573643</v>
      </c>
      <c r="P330" s="140">
        <f t="shared" ref="P330:AD330" si="337">P$5*(POWER($L330,P$1)*POWER($M330,P$2)*POWER($N330,P$3)*POWER($O330,P$4))</f>
        <v>-0.00619</v>
      </c>
      <c r="Q330" s="140">
        <f t="shared" si="337"/>
        <v>0.002615891473</v>
      </c>
      <c r="R330" s="140">
        <f t="shared" si="337"/>
        <v>0.7438883968</v>
      </c>
      <c r="S330" s="140">
        <f t="shared" si="337"/>
        <v>0.03073643411</v>
      </c>
      <c r="T330" s="140">
        <f t="shared" si="337"/>
        <v>-0.321276808</v>
      </c>
      <c r="U330" s="140">
        <f t="shared" si="337"/>
        <v>0.0015412986</v>
      </c>
      <c r="V330" s="140">
        <f t="shared" si="337"/>
        <v>0.0380244574</v>
      </c>
      <c r="W330" s="140">
        <f t="shared" si="337"/>
        <v>-0.04349721529</v>
      </c>
      <c r="X330" s="140">
        <f t="shared" si="337"/>
        <v>0.005102119764</v>
      </c>
      <c r="Y330" s="140">
        <f t="shared" si="337"/>
        <v>0.1987983638</v>
      </c>
      <c r="Z330" s="140">
        <f t="shared" si="337"/>
        <v>0.01119419281</v>
      </c>
      <c r="AA330" s="140">
        <f t="shared" si="337"/>
        <v>-0.04826262831</v>
      </c>
      <c r="AB330" s="140">
        <f t="shared" si="337"/>
        <v>-0.1958698117</v>
      </c>
      <c r="AC330" s="140">
        <f t="shared" si="337"/>
        <v>-0.2497858551</v>
      </c>
      <c r="AD330" s="140">
        <f t="shared" si="337"/>
        <v>0.2790732645</v>
      </c>
      <c r="AE330" s="141">
        <f t="shared" si="10"/>
        <v>0.4460921008</v>
      </c>
      <c r="AF330" s="142">
        <f t="shared" si="11"/>
        <v>0.4478021978</v>
      </c>
      <c r="AG330" s="142">
        <f t="shared" si="12"/>
        <v>0.001710097044</v>
      </c>
      <c r="AH330" s="143">
        <f t="shared" si="13"/>
        <v>0.000002924431898</v>
      </c>
      <c r="AI330" s="143">
        <f t="shared" si="14"/>
        <v>0.0009578899152</v>
      </c>
    </row>
    <row r="331">
      <c r="A331" s="31">
        <v>139.0</v>
      </c>
      <c r="B331" s="32">
        <v>7693.0</v>
      </c>
      <c r="C331" s="33">
        <v>1705.0</v>
      </c>
      <c r="D331" s="55">
        <f t="shared" si="3"/>
        <v>1336</v>
      </c>
      <c r="E331" s="35">
        <v>322.0</v>
      </c>
      <c r="F331" s="36">
        <v>228.0</v>
      </c>
      <c r="G331" s="37">
        <v>191.0</v>
      </c>
      <c r="H331" s="38">
        <v>466.0</v>
      </c>
      <c r="I331" s="39">
        <v>76.0</v>
      </c>
      <c r="J331" s="40">
        <v>53.0</v>
      </c>
      <c r="K331" s="56">
        <f t="shared" si="4"/>
        <v>0.4606481481</v>
      </c>
      <c r="L331" s="56">
        <f t="shared" si="5"/>
        <v>0.4046610169</v>
      </c>
      <c r="M331" s="56">
        <f t="shared" si="6"/>
        <v>0.1120234604</v>
      </c>
      <c r="N331" s="56">
        <f t="shared" si="7"/>
        <v>0.4408682635</v>
      </c>
      <c r="O331" s="57">
        <f t="shared" si="8"/>
        <v>0.03108504399</v>
      </c>
      <c r="P331" s="140">
        <f t="shared" ref="P331:AD331" si="338">P$5*(POWER($L331,P$1)*POWER($M331,P$2)*POWER($N331,P$3)*POWER($O331,P$4))</f>
        <v>-0.00619</v>
      </c>
      <c r="Q331" s="140">
        <f t="shared" si="338"/>
        <v>0.002468152493</v>
      </c>
      <c r="R331" s="140">
        <f t="shared" si="338"/>
        <v>0.7274326347</v>
      </c>
      <c r="S331" s="140">
        <f t="shared" si="338"/>
        <v>0.02912609971</v>
      </c>
      <c r="T331" s="140">
        <f t="shared" si="338"/>
        <v>-0.2848813559</v>
      </c>
      <c r="U331" s="140">
        <f t="shared" si="338"/>
        <v>0.001372117543</v>
      </c>
      <c r="V331" s="140">
        <f t="shared" si="338"/>
        <v>0.03508328797</v>
      </c>
      <c r="W331" s="140">
        <f t="shared" si="338"/>
        <v>-0.04159407271</v>
      </c>
      <c r="X331" s="140">
        <f t="shared" si="338"/>
        <v>0.004561752995</v>
      </c>
      <c r="Y331" s="140">
        <f t="shared" si="338"/>
        <v>0.184215705</v>
      </c>
      <c r="Z331" s="140">
        <f t="shared" si="338"/>
        <v>0.0100519538</v>
      </c>
      <c r="AA331" s="140">
        <f t="shared" si="338"/>
        <v>-0.04037828669</v>
      </c>
      <c r="AB331" s="140">
        <f t="shared" si="338"/>
        <v>-0.1698388942</v>
      </c>
      <c r="AC331" s="140">
        <f t="shared" si="338"/>
        <v>-0.2098849719</v>
      </c>
      <c r="AD331" s="140">
        <f t="shared" si="338"/>
        <v>0.2194257218</v>
      </c>
      <c r="AE331" s="141">
        <f t="shared" si="10"/>
        <v>0.4609698445</v>
      </c>
      <c r="AF331" s="142">
        <f t="shared" si="11"/>
        <v>0.4606481481</v>
      </c>
      <c r="AG331" s="142">
        <f t="shared" si="12"/>
        <v>-0.000321696323</v>
      </c>
      <c r="AH331" s="143">
        <f t="shared" si="13"/>
        <v>0.0000001034885242</v>
      </c>
      <c r="AI331" s="143">
        <f t="shared" si="14"/>
        <v>0.0003277492525</v>
      </c>
    </row>
    <row r="332">
      <c r="A332" s="31">
        <v>990.0</v>
      </c>
      <c r="B332" s="32">
        <v>6739.0</v>
      </c>
      <c r="C332" s="33">
        <v>1380.0</v>
      </c>
      <c r="D332" s="55">
        <f t="shared" si="3"/>
        <v>899</v>
      </c>
      <c r="E332" s="35">
        <v>153.0</v>
      </c>
      <c r="F332" s="36">
        <v>183.0</v>
      </c>
      <c r="G332" s="37">
        <v>110.0</v>
      </c>
      <c r="H332" s="38">
        <v>312.0</v>
      </c>
      <c r="I332" s="39">
        <v>61.0</v>
      </c>
      <c r="J332" s="40">
        <v>80.0</v>
      </c>
      <c r="K332" s="56">
        <f t="shared" si="4"/>
        <v>0.4068441065</v>
      </c>
      <c r="L332" s="56">
        <f t="shared" si="5"/>
        <v>0.2949061662</v>
      </c>
      <c r="M332" s="56">
        <f t="shared" si="6"/>
        <v>0.07971014493</v>
      </c>
      <c r="N332" s="56">
        <f t="shared" si="7"/>
        <v>0.3604004449</v>
      </c>
      <c r="O332" s="57">
        <f t="shared" si="8"/>
        <v>0.05797101449</v>
      </c>
      <c r="P332" s="140">
        <f t="shared" ref="P332:AD332" si="339">P$5*(POWER($L332,P$1)*POWER($M332,P$2)*POWER($N332,P$3)*POWER($O332,P$4))</f>
        <v>-0.00619</v>
      </c>
      <c r="Q332" s="140">
        <f t="shared" si="339"/>
        <v>0.004602898551</v>
      </c>
      <c r="R332" s="140">
        <f t="shared" si="339"/>
        <v>0.5946607341</v>
      </c>
      <c r="S332" s="140">
        <f t="shared" si="339"/>
        <v>0.02072463768</v>
      </c>
      <c r="T332" s="140">
        <f t="shared" si="339"/>
        <v>-0.207613941</v>
      </c>
      <c r="U332" s="140">
        <f t="shared" si="339"/>
        <v>0.0047721067</v>
      </c>
      <c r="V332" s="140">
        <f t="shared" si="339"/>
        <v>0.05348551531</v>
      </c>
      <c r="W332" s="140">
        <f t="shared" si="339"/>
        <v>-0.02779613487</v>
      </c>
      <c r="X332" s="140">
        <f t="shared" si="339"/>
        <v>0.006053350137</v>
      </c>
      <c r="Y332" s="140">
        <f t="shared" si="339"/>
        <v>0.1071538424</v>
      </c>
      <c r="Z332" s="140">
        <f t="shared" si="339"/>
        <v>0.005089319471</v>
      </c>
      <c r="AA332" s="140">
        <f t="shared" si="339"/>
        <v>-0.05487819093</v>
      </c>
      <c r="AB332" s="140">
        <f t="shared" si="339"/>
        <v>-0.1011826665</v>
      </c>
      <c r="AC332" s="140">
        <f t="shared" si="339"/>
        <v>-0.1088374713</v>
      </c>
      <c r="AD332" s="140">
        <f t="shared" si="339"/>
        <v>0.1165393268</v>
      </c>
      <c r="AE332" s="141">
        <f t="shared" si="10"/>
        <v>0.4065833266</v>
      </c>
      <c r="AF332" s="142">
        <f t="shared" si="11"/>
        <v>0.4068441065</v>
      </c>
      <c r="AG332" s="142">
        <f t="shared" si="12"/>
        <v>0.0002607798622</v>
      </c>
      <c r="AH332" s="143">
        <f t="shared" si="13"/>
        <v>0.00000006800613655</v>
      </c>
      <c r="AI332" s="143">
        <f t="shared" si="14"/>
        <v>0.005170744361</v>
      </c>
    </row>
    <row r="333">
      <c r="A333" s="31">
        <v>798.0</v>
      </c>
      <c r="B333" s="32">
        <v>1633.0</v>
      </c>
      <c r="C333" s="33">
        <v>1805.0</v>
      </c>
      <c r="D333" s="55">
        <f t="shared" si="3"/>
        <v>1231</v>
      </c>
      <c r="E333" s="35">
        <v>195.0</v>
      </c>
      <c r="F333" s="36">
        <v>252.0</v>
      </c>
      <c r="G333" s="37">
        <v>163.0</v>
      </c>
      <c r="H333" s="38">
        <v>500.0</v>
      </c>
      <c r="I333" s="39">
        <v>47.0</v>
      </c>
      <c r="J333" s="40">
        <v>74.0</v>
      </c>
      <c r="K333" s="56">
        <f t="shared" si="4"/>
        <v>0.3261455526</v>
      </c>
      <c r="L333" s="56">
        <f t="shared" si="5"/>
        <v>0.3333333333</v>
      </c>
      <c r="M333" s="56">
        <f t="shared" si="6"/>
        <v>0.09030470914</v>
      </c>
      <c r="N333" s="56">
        <f t="shared" si="7"/>
        <v>0.3290008123</v>
      </c>
      <c r="O333" s="57">
        <f t="shared" si="8"/>
        <v>0.04099722992</v>
      </c>
      <c r="P333" s="140">
        <f t="shared" ref="P333:AD333" si="340">P$5*(POWER($L333,P$1)*POWER($M333,P$2)*POWER($N333,P$3)*POWER($O333,P$4))</f>
        <v>-0.00619</v>
      </c>
      <c r="Q333" s="140">
        <f t="shared" si="340"/>
        <v>0.003255180055</v>
      </c>
      <c r="R333" s="140">
        <f t="shared" si="340"/>
        <v>0.5428513404</v>
      </c>
      <c r="S333" s="140">
        <f t="shared" si="340"/>
        <v>0.02347922438</v>
      </c>
      <c r="T333" s="140">
        <f t="shared" si="340"/>
        <v>-0.2346666667</v>
      </c>
      <c r="U333" s="140">
        <f t="shared" si="340"/>
        <v>0.002386697462</v>
      </c>
      <c r="V333" s="140">
        <f t="shared" si="340"/>
        <v>0.03452959218</v>
      </c>
      <c r="W333" s="140">
        <f t="shared" si="340"/>
        <v>-0.02316368839</v>
      </c>
      <c r="X333" s="140">
        <f t="shared" si="340"/>
        <v>0.004849938229</v>
      </c>
      <c r="Y333" s="140">
        <f t="shared" si="340"/>
        <v>0.1108195035</v>
      </c>
      <c r="Z333" s="140">
        <f t="shared" si="340"/>
        <v>0.006532107335</v>
      </c>
      <c r="AA333" s="140">
        <f t="shared" si="340"/>
        <v>-0.04386703601</v>
      </c>
      <c r="AB333" s="140">
        <f t="shared" si="340"/>
        <v>-0.1044029245</v>
      </c>
      <c r="AC333" s="140">
        <f t="shared" si="340"/>
        <v>-0.1393702678</v>
      </c>
      <c r="AD333" s="140">
        <f t="shared" si="340"/>
        <v>0.1488888889</v>
      </c>
      <c r="AE333" s="141">
        <f t="shared" si="10"/>
        <v>0.3259318892</v>
      </c>
      <c r="AF333" s="142">
        <f t="shared" si="11"/>
        <v>0.3261455526</v>
      </c>
      <c r="AG333" s="142">
        <f t="shared" si="12"/>
        <v>0.0002136634029</v>
      </c>
      <c r="AH333" s="143">
        <f t="shared" si="13"/>
        <v>0.00000004565204974</v>
      </c>
      <c r="AI333" s="143">
        <f t="shared" si="14"/>
        <v>0.02328872612</v>
      </c>
    </row>
    <row r="334">
      <c r="A334" s="31">
        <v>144.0</v>
      </c>
      <c r="B334" s="32">
        <v>6470.0</v>
      </c>
      <c r="C334" s="33">
        <v>1807.0</v>
      </c>
      <c r="D334" s="55">
        <f t="shared" si="3"/>
        <v>1413</v>
      </c>
      <c r="E334" s="35">
        <v>321.0</v>
      </c>
      <c r="F334" s="36">
        <v>268.0</v>
      </c>
      <c r="G334" s="37">
        <v>187.0</v>
      </c>
      <c r="H334" s="38">
        <v>468.0</v>
      </c>
      <c r="I334" s="39">
        <v>110.0</v>
      </c>
      <c r="J334" s="40">
        <v>59.0</v>
      </c>
      <c r="K334" s="56">
        <f t="shared" si="4"/>
        <v>0.4794215795</v>
      </c>
      <c r="L334" s="56">
        <f t="shared" si="5"/>
        <v>0.3638132296</v>
      </c>
      <c r="M334" s="56">
        <f t="shared" si="6"/>
        <v>0.1034864416</v>
      </c>
      <c r="N334" s="56">
        <f t="shared" si="7"/>
        <v>0.4373673036</v>
      </c>
      <c r="O334" s="57">
        <f t="shared" si="8"/>
        <v>0.03265080243</v>
      </c>
      <c r="P334" s="140">
        <f t="shared" ref="P334:AD334" si="341">P$5*(POWER($L334,P$1)*POWER($M334,P$2)*POWER($N334,P$3)*POWER($O334,P$4))</f>
        <v>-0.00619</v>
      </c>
      <c r="Q334" s="140">
        <f t="shared" si="341"/>
        <v>0.002592473713</v>
      </c>
      <c r="R334" s="140">
        <f t="shared" si="341"/>
        <v>0.721656051</v>
      </c>
      <c r="S334" s="140">
        <f t="shared" si="341"/>
        <v>0.02690647482</v>
      </c>
      <c r="T334" s="140">
        <f t="shared" si="341"/>
        <v>-0.2561245136</v>
      </c>
      <c r="U334" s="140">
        <f t="shared" si="341"/>
        <v>0.001513826357</v>
      </c>
      <c r="V334" s="140">
        <f t="shared" si="341"/>
        <v>0.03655780716</v>
      </c>
      <c r="W334" s="140">
        <f t="shared" si="341"/>
        <v>-0.04093609387</v>
      </c>
      <c r="X334" s="140">
        <f t="shared" si="341"/>
        <v>0.004426379121</v>
      </c>
      <c r="Y334" s="140">
        <f t="shared" si="341"/>
        <v>0.1688257155</v>
      </c>
      <c r="Z334" s="140">
        <f t="shared" si="341"/>
        <v>0.008578264322</v>
      </c>
      <c r="AA334" s="140">
        <f t="shared" si="341"/>
        <v>-0.03813092836</v>
      </c>
      <c r="AB334" s="140">
        <f t="shared" si="341"/>
        <v>-0.1514822507</v>
      </c>
      <c r="AC334" s="140">
        <f t="shared" si="341"/>
        <v>-0.1743182802</v>
      </c>
      <c r="AD334" s="140">
        <f t="shared" si="341"/>
        <v>0.1773624885</v>
      </c>
      <c r="AE334" s="141">
        <f t="shared" si="10"/>
        <v>0.4812374137</v>
      </c>
      <c r="AF334" s="142">
        <f t="shared" si="11"/>
        <v>0.4794215795</v>
      </c>
      <c r="AG334" s="142">
        <f t="shared" si="12"/>
        <v>-0.001815834159</v>
      </c>
      <c r="AH334" s="143">
        <f t="shared" si="13"/>
        <v>0.000003297253694</v>
      </c>
      <c r="AI334" s="143">
        <f t="shared" si="14"/>
        <v>0.0000004483441254</v>
      </c>
    </row>
    <row r="335">
      <c r="A335" s="31">
        <v>364.0</v>
      </c>
      <c r="B335" s="32" t="s">
        <v>123</v>
      </c>
      <c r="C335" s="33">
        <v>378.0</v>
      </c>
      <c r="D335" s="55">
        <f t="shared" si="3"/>
        <v>305</v>
      </c>
      <c r="E335" s="35">
        <v>74.0</v>
      </c>
      <c r="F335" s="36">
        <v>46.0</v>
      </c>
      <c r="G335" s="37">
        <v>41.0</v>
      </c>
      <c r="H335" s="38">
        <v>115.0</v>
      </c>
      <c r="I335" s="39">
        <v>21.0</v>
      </c>
      <c r="J335" s="40">
        <v>8.0</v>
      </c>
      <c r="K335" s="56">
        <f t="shared" si="4"/>
        <v>0.4523809524</v>
      </c>
      <c r="L335" s="56">
        <f t="shared" si="5"/>
        <v>0.4315789474</v>
      </c>
      <c r="M335" s="56">
        <f t="shared" si="6"/>
        <v>0.1084656085</v>
      </c>
      <c r="N335" s="56">
        <f t="shared" si="7"/>
        <v>0.4459016393</v>
      </c>
      <c r="O335" s="57">
        <f t="shared" si="8"/>
        <v>0.02116402116</v>
      </c>
      <c r="P335" s="140">
        <f t="shared" ref="P335:AD335" si="342">P$5*(POWER($L335,P$1)*POWER($M335,P$2)*POWER($N335,P$3)*POWER($O335,P$4))</f>
        <v>-0.00619</v>
      </c>
      <c r="Q335" s="140">
        <f t="shared" si="342"/>
        <v>0.00168042328</v>
      </c>
      <c r="R335" s="140">
        <f t="shared" si="342"/>
        <v>0.7357377049</v>
      </c>
      <c r="S335" s="140">
        <f t="shared" si="342"/>
        <v>0.0282010582</v>
      </c>
      <c r="T335" s="140">
        <f t="shared" si="342"/>
        <v>-0.3038315789</v>
      </c>
      <c r="U335" s="140">
        <f t="shared" si="342"/>
        <v>0.0006360404244</v>
      </c>
      <c r="V335" s="140">
        <f t="shared" si="342"/>
        <v>0.02415890363</v>
      </c>
      <c r="W335" s="140">
        <f t="shared" si="342"/>
        <v>-0.0425492502</v>
      </c>
      <c r="X335" s="140">
        <f t="shared" si="342"/>
        <v>0.003007194647</v>
      </c>
      <c r="Y335" s="140">
        <f t="shared" si="342"/>
        <v>0.1804014225</v>
      </c>
      <c r="Z335" s="140">
        <f t="shared" si="342"/>
        <v>0.009423595364</v>
      </c>
      <c r="AA335" s="140">
        <f t="shared" si="342"/>
        <v>-0.02931996658</v>
      </c>
      <c r="AB335" s="140">
        <f t="shared" si="342"/>
        <v>-0.1832045557</v>
      </c>
      <c r="AC335" s="140">
        <f t="shared" si="342"/>
        <v>-0.2167371206</v>
      </c>
      <c r="AD335" s="140">
        <f t="shared" si="342"/>
        <v>0.2495889197</v>
      </c>
      <c r="AE335" s="141">
        <f t="shared" si="10"/>
        <v>0.4510027907</v>
      </c>
      <c r="AF335" s="142">
        <f t="shared" si="11"/>
        <v>0.4523809524</v>
      </c>
      <c r="AG335" s="142">
        <f t="shared" si="12"/>
        <v>0.001378161707</v>
      </c>
      <c r="AH335" s="143">
        <f t="shared" si="13"/>
        <v>0.000001899329689</v>
      </c>
      <c r="AI335" s="143">
        <f t="shared" si="14"/>
        <v>0.0006954318621</v>
      </c>
    </row>
    <row r="336">
      <c r="A336" s="31">
        <v>28.0</v>
      </c>
      <c r="B336" s="32">
        <v>7624.0</v>
      </c>
      <c r="C336" s="33">
        <v>1715.0</v>
      </c>
      <c r="D336" s="55">
        <f t="shared" si="3"/>
        <v>1305</v>
      </c>
      <c r="E336" s="35">
        <v>313.0</v>
      </c>
      <c r="F336" s="36">
        <v>237.0</v>
      </c>
      <c r="G336" s="37">
        <v>179.0</v>
      </c>
      <c r="H336" s="38">
        <v>459.0</v>
      </c>
      <c r="I336" s="39">
        <v>76.0</v>
      </c>
      <c r="J336" s="40">
        <v>41.0</v>
      </c>
      <c r="K336" s="56">
        <f t="shared" si="4"/>
        <v>0.4587264151</v>
      </c>
      <c r="L336" s="56">
        <f t="shared" si="5"/>
        <v>0.3916849015</v>
      </c>
      <c r="M336" s="56">
        <f t="shared" si="6"/>
        <v>0.1043731778</v>
      </c>
      <c r="N336" s="56">
        <f t="shared" si="7"/>
        <v>0.4352490421</v>
      </c>
      <c r="O336" s="57">
        <f t="shared" si="8"/>
        <v>0.02390670554</v>
      </c>
      <c r="P336" s="140">
        <f t="shared" ref="P336:AD336" si="343">P$5*(POWER($L336,P$1)*POWER($M336,P$2)*POWER($N336,P$3)*POWER($O336,P$4))</f>
        <v>-0.00619</v>
      </c>
      <c r="Q336" s="140">
        <f t="shared" si="343"/>
        <v>0.00189819242</v>
      </c>
      <c r="R336" s="140">
        <f t="shared" si="343"/>
        <v>0.7181609195</v>
      </c>
      <c r="S336" s="140">
        <f t="shared" si="343"/>
        <v>0.02713702624</v>
      </c>
      <c r="T336" s="140">
        <f t="shared" si="343"/>
        <v>-0.2757461707</v>
      </c>
      <c r="U336" s="140">
        <f t="shared" si="343"/>
        <v>0.000811573409</v>
      </c>
      <c r="V336" s="140">
        <f t="shared" si="343"/>
        <v>0.02663774896</v>
      </c>
      <c r="W336" s="140">
        <f t="shared" si="343"/>
        <v>-0.04054052994</v>
      </c>
      <c r="X336" s="140">
        <f t="shared" si="343"/>
        <v>0.003268736666</v>
      </c>
      <c r="Y336" s="140">
        <f t="shared" si="343"/>
        <v>0.1694476548</v>
      </c>
      <c r="Z336" s="140">
        <f t="shared" si="343"/>
        <v>0.008725901963</v>
      </c>
      <c r="AA336" s="140">
        <f t="shared" si="343"/>
        <v>-0.03005810489</v>
      </c>
      <c r="AB336" s="140">
        <f t="shared" si="343"/>
        <v>-0.1622974153</v>
      </c>
      <c r="AC336" s="140">
        <f t="shared" si="343"/>
        <v>-0.1892808722</v>
      </c>
      <c r="AD336" s="140">
        <f t="shared" si="343"/>
        <v>0.2055788632</v>
      </c>
      <c r="AE336" s="141">
        <f t="shared" si="10"/>
        <v>0.4575535242</v>
      </c>
      <c r="AF336" s="142">
        <f t="shared" si="11"/>
        <v>0.4587264151</v>
      </c>
      <c r="AG336" s="142">
        <f t="shared" si="12"/>
        <v>0.001172890891</v>
      </c>
      <c r="AH336" s="143">
        <f t="shared" si="13"/>
        <v>0.000001375673042</v>
      </c>
      <c r="AI336" s="143">
        <f t="shared" si="14"/>
        <v>0.0004010238303</v>
      </c>
    </row>
    <row r="337">
      <c r="A337" s="31">
        <v>1134.0</v>
      </c>
      <c r="B337" s="32">
        <v>6731.0</v>
      </c>
      <c r="C337" s="33">
        <v>1464.0</v>
      </c>
      <c r="D337" s="55">
        <f t="shared" si="3"/>
        <v>1144</v>
      </c>
      <c r="E337" s="35">
        <v>362.0</v>
      </c>
      <c r="F337" s="36">
        <v>248.0</v>
      </c>
      <c r="G337" s="37">
        <v>142.0</v>
      </c>
      <c r="H337" s="38">
        <v>298.0</v>
      </c>
      <c r="I337" s="39">
        <v>49.0</v>
      </c>
      <c r="J337" s="40">
        <v>45.0</v>
      </c>
      <c r="K337" s="56">
        <f t="shared" si="4"/>
        <v>0.5796897038</v>
      </c>
      <c r="L337" s="56">
        <f t="shared" si="5"/>
        <v>0.3264367816</v>
      </c>
      <c r="M337" s="56">
        <f t="shared" si="6"/>
        <v>0.09699453552</v>
      </c>
      <c r="N337" s="56">
        <f t="shared" si="7"/>
        <v>0.4833916084</v>
      </c>
      <c r="O337" s="57">
        <f t="shared" si="8"/>
        <v>0.03073770492</v>
      </c>
      <c r="P337" s="140">
        <f t="shared" ref="P337:AD337" si="344">P$5*(POWER($L337,P$1)*POWER($M337,P$2)*POWER($N337,P$3)*POWER($O337,P$4))</f>
        <v>-0.00619</v>
      </c>
      <c r="Q337" s="140">
        <f t="shared" si="344"/>
        <v>0.00244057377</v>
      </c>
      <c r="R337" s="140">
        <f t="shared" si="344"/>
        <v>0.7975961538</v>
      </c>
      <c r="S337" s="140">
        <f t="shared" si="344"/>
        <v>0.02521857923</v>
      </c>
      <c r="T337" s="140">
        <f t="shared" si="344"/>
        <v>-0.2298114943</v>
      </c>
      <c r="U337" s="140">
        <f t="shared" si="344"/>
        <v>0.001341625235</v>
      </c>
      <c r="V337" s="140">
        <f t="shared" si="344"/>
        <v>0.03803737246</v>
      </c>
      <c r="W337" s="140">
        <f t="shared" si="344"/>
        <v>-0.05000483367</v>
      </c>
      <c r="X337" s="140">
        <f t="shared" si="344"/>
        <v>0.003905620129</v>
      </c>
      <c r="Y337" s="140">
        <f t="shared" si="344"/>
        <v>0.1748860651</v>
      </c>
      <c r="Z337" s="140">
        <f t="shared" si="344"/>
        <v>0.007535759876</v>
      </c>
      <c r="AA337" s="140">
        <f t="shared" si="344"/>
        <v>-0.03220887507</v>
      </c>
      <c r="AB337" s="140">
        <f t="shared" si="344"/>
        <v>-0.1502225545</v>
      </c>
      <c r="AC337" s="140">
        <f t="shared" si="344"/>
        <v>-0.146597764</v>
      </c>
      <c r="AD337" s="140">
        <f t="shared" si="344"/>
        <v>0.142791703</v>
      </c>
      <c r="AE337" s="141">
        <f t="shared" si="10"/>
        <v>0.5787179312</v>
      </c>
      <c r="AF337" s="142">
        <f t="shared" si="11"/>
        <v>0.5796897038</v>
      </c>
      <c r="AG337" s="142">
        <f t="shared" si="12"/>
        <v>0.0009717725689</v>
      </c>
      <c r="AH337" s="143">
        <f t="shared" si="13"/>
        <v>0.0000009443419258</v>
      </c>
      <c r="AI337" s="143">
        <f t="shared" si="14"/>
        <v>0.01018842116</v>
      </c>
    </row>
    <row r="338">
      <c r="A338" s="31">
        <v>738.0</v>
      </c>
      <c r="B338" s="32">
        <v>3435.0</v>
      </c>
      <c r="C338" s="33">
        <v>1808.0</v>
      </c>
      <c r="D338" s="55">
        <f t="shared" si="3"/>
        <v>1364</v>
      </c>
      <c r="E338" s="35">
        <v>359.0</v>
      </c>
      <c r="F338" s="36">
        <v>267.0</v>
      </c>
      <c r="G338" s="37">
        <v>155.0</v>
      </c>
      <c r="H338" s="38">
        <v>422.0</v>
      </c>
      <c r="I338" s="39">
        <v>92.0</v>
      </c>
      <c r="J338" s="40">
        <v>69.0</v>
      </c>
      <c r="K338" s="56">
        <f t="shared" si="4"/>
        <v>0.5166093929</v>
      </c>
      <c r="L338" s="56">
        <f t="shared" si="5"/>
        <v>0.3156822811</v>
      </c>
      <c r="M338" s="56">
        <f t="shared" si="6"/>
        <v>0.0857300885</v>
      </c>
      <c r="N338" s="56">
        <f t="shared" si="7"/>
        <v>0.4442815249</v>
      </c>
      <c r="O338" s="57">
        <f t="shared" si="8"/>
        <v>0.03816371681</v>
      </c>
      <c r="P338" s="140">
        <f t="shared" ref="P338:AD338" si="345">P$5*(POWER($L338,P$1)*POWER($M338,P$2)*POWER($N338,P$3)*POWER($O338,P$4))</f>
        <v>-0.00619</v>
      </c>
      <c r="Q338" s="140">
        <f t="shared" si="345"/>
        <v>0.003030199115</v>
      </c>
      <c r="R338" s="140">
        <f t="shared" si="345"/>
        <v>0.7330645161</v>
      </c>
      <c r="S338" s="140">
        <f t="shared" si="345"/>
        <v>0.02228982301</v>
      </c>
      <c r="T338" s="140">
        <f t="shared" si="345"/>
        <v>-0.2222403259</v>
      </c>
      <c r="U338" s="140">
        <f t="shared" si="345"/>
        <v>0.002068186379</v>
      </c>
      <c r="V338" s="140">
        <f t="shared" si="345"/>
        <v>0.04340591182</v>
      </c>
      <c r="W338" s="140">
        <f t="shared" si="345"/>
        <v>-0.04224061971</v>
      </c>
      <c r="X338" s="140">
        <f t="shared" si="345"/>
        <v>0.004286030254</v>
      </c>
      <c r="Y338" s="140">
        <f t="shared" si="345"/>
        <v>0.1420693383</v>
      </c>
      <c r="Z338" s="140">
        <f t="shared" si="345"/>
        <v>0.005887068107</v>
      </c>
      <c r="AA338" s="140">
        <f t="shared" si="345"/>
        <v>-0.03867282546</v>
      </c>
      <c r="AB338" s="140">
        <f t="shared" si="345"/>
        <v>-0.1335197186</v>
      </c>
      <c r="AC338" s="140">
        <f t="shared" si="345"/>
        <v>-0.1253038656</v>
      </c>
      <c r="AD338" s="140">
        <f t="shared" si="345"/>
        <v>0.1335381055</v>
      </c>
      <c r="AE338" s="141">
        <f t="shared" si="10"/>
        <v>0.5214718234</v>
      </c>
      <c r="AF338" s="142">
        <f t="shared" si="11"/>
        <v>0.5166093929</v>
      </c>
      <c r="AG338" s="142">
        <f t="shared" si="12"/>
        <v>-0.004862430455</v>
      </c>
      <c r="AH338" s="143">
        <f t="shared" si="13"/>
        <v>0.00002364322993</v>
      </c>
      <c r="AI338" s="143">
        <f t="shared" si="14"/>
        <v>0.001433182614</v>
      </c>
    </row>
    <row r="339">
      <c r="A339" s="31">
        <v>132.0</v>
      </c>
      <c r="B339" s="32">
        <v>2700.0</v>
      </c>
      <c r="C339" s="33">
        <v>1107.0</v>
      </c>
      <c r="D339" s="55">
        <f t="shared" si="3"/>
        <v>882</v>
      </c>
      <c r="E339" s="35">
        <v>238.0</v>
      </c>
      <c r="F339" s="36">
        <v>169.0</v>
      </c>
      <c r="G339" s="37">
        <v>125.0</v>
      </c>
      <c r="H339" s="38">
        <v>282.0</v>
      </c>
      <c r="I339" s="39">
        <v>35.0</v>
      </c>
      <c r="J339" s="40">
        <v>33.0</v>
      </c>
      <c r="K339" s="56">
        <f t="shared" si="4"/>
        <v>0.4918918919</v>
      </c>
      <c r="L339" s="56">
        <f t="shared" si="5"/>
        <v>0.3822629969</v>
      </c>
      <c r="M339" s="56">
        <f t="shared" si="6"/>
        <v>0.1129177958</v>
      </c>
      <c r="N339" s="56">
        <f t="shared" si="7"/>
        <v>0.4512471655</v>
      </c>
      <c r="O339" s="57">
        <f t="shared" si="8"/>
        <v>0.0298102981</v>
      </c>
      <c r="P339" s="140">
        <f t="shared" ref="P339:AD339" si="346">P$5*(POWER($L339,P$1)*POWER($M339,P$2)*POWER($N339,P$3)*POWER($O339,P$4))</f>
        <v>-0.00619</v>
      </c>
      <c r="Q339" s="140">
        <f t="shared" si="346"/>
        <v>0.002366937669</v>
      </c>
      <c r="R339" s="140">
        <f t="shared" si="346"/>
        <v>0.7445578231</v>
      </c>
      <c r="S339" s="140">
        <f t="shared" si="346"/>
        <v>0.02935862692</v>
      </c>
      <c r="T339" s="140">
        <f t="shared" si="346"/>
        <v>-0.2691131498</v>
      </c>
      <c r="U339" s="140">
        <f t="shared" si="346"/>
        <v>0.0012618885</v>
      </c>
      <c r="V339" s="140">
        <f t="shared" si="346"/>
        <v>0.03443664006</v>
      </c>
      <c r="W339" s="140">
        <f t="shared" si="346"/>
        <v>-0.04357553694</v>
      </c>
      <c r="X339" s="140">
        <f t="shared" si="346"/>
        <v>0.004409608233</v>
      </c>
      <c r="Y339" s="140">
        <f t="shared" si="346"/>
        <v>0.1900578057</v>
      </c>
      <c r="Z339" s="140">
        <f t="shared" si="346"/>
        <v>0.01021309332</v>
      </c>
      <c r="AA339" s="140">
        <f t="shared" si="346"/>
        <v>-0.0365791502</v>
      </c>
      <c r="AB339" s="140">
        <f t="shared" si="346"/>
        <v>-0.1642153294</v>
      </c>
      <c r="AC339" s="140">
        <f t="shared" si="346"/>
        <v>-0.1998506861</v>
      </c>
      <c r="AD339" s="140">
        <f t="shared" si="346"/>
        <v>0.1958074984</v>
      </c>
      <c r="AE339" s="141">
        <f t="shared" si="10"/>
        <v>0.4929460696</v>
      </c>
      <c r="AF339" s="142">
        <f t="shared" si="11"/>
        <v>0.4918918919</v>
      </c>
      <c r="AG339" s="142">
        <f t="shared" si="12"/>
        <v>-0.001054177684</v>
      </c>
      <c r="AH339" s="143">
        <f t="shared" si="13"/>
        <v>0.00000111129059</v>
      </c>
      <c r="AI339" s="143">
        <f t="shared" si="14"/>
        <v>0.0001726569037</v>
      </c>
    </row>
    <row r="340">
      <c r="A340" s="31">
        <v>995.0</v>
      </c>
      <c r="B340" s="32">
        <v>7526.0</v>
      </c>
      <c r="C340" s="33">
        <v>736.0</v>
      </c>
      <c r="D340" s="55">
        <f t="shared" si="3"/>
        <v>499</v>
      </c>
      <c r="E340" s="35">
        <v>78.0</v>
      </c>
      <c r="F340" s="36">
        <v>103.0</v>
      </c>
      <c r="G340" s="37">
        <v>45.0</v>
      </c>
      <c r="H340" s="38">
        <v>205.0</v>
      </c>
      <c r="I340" s="39">
        <v>38.0</v>
      </c>
      <c r="J340" s="40">
        <v>30.0</v>
      </c>
      <c r="K340" s="56">
        <f t="shared" si="4"/>
        <v>0.3613707165</v>
      </c>
      <c r="L340" s="56">
        <f t="shared" si="5"/>
        <v>0.2528089888</v>
      </c>
      <c r="M340" s="56">
        <f t="shared" si="6"/>
        <v>0.06114130435</v>
      </c>
      <c r="N340" s="56">
        <f t="shared" si="7"/>
        <v>0.3226452906</v>
      </c>
      <c r="O340" s="57">
        <f t="shared" si="8"/>
        <v>0.04076086957</v>
      </c>
      <c r="P340" s="140">
        <f t="shared" ref="P340:AD340" si="347">P$5*(POWER($L340,P$1)*POWER($M340,P$2)*POWER($N340,P$3)*POWER($O340,P$4))</f>
        <v>-0.00619</v>
      </c>
      <c r="Q340" s="140">
        <f t="shared" si="347"/>
        <v>0.003236413043</v>
      </c>
      <c r="R340" s="140">
        <f t="shared" si="347"/>
        <v>0.5323647295</v>
      </c>
      <c r="S340" s="140">
        <f t="shared" si="347"/>
        <v>0.01589673913</v>
      </c>
      <c r="T340" s="140">
        <f t="shared" si="347"/>
        <v>-0.1779775281</v>
      </c>
      <c r="U340" s="140">
        <f t="shared" si="347"/>
        <v>0.002359256853</v>
      </c>
      <c r="V340" s="140">
        <f t="shared" si="347"/>
        <v>0.03366733467</v>
      </c>
      <c r="W340" s="140">
        <f t="shared" si="347"/>
        <v>-0.02227739648</v>
      </c>
      <c r="X340" s="140">
        <f t="shared" si="347"/>
        <v>0.003264746278</v>
      </c>
      <c r="Y340" s="140">
        <f t="shared" si="347"/>
        <v>0.07358153808</v>
      </c>
      <c r="Z340" s="140">
        <f t="shared" si="347"/>
        <v>0.002994345537</v>
      </c>
      <c r="AA340" s="140">
        <f t="shared" si="347"/>
        <v>-0.03307813263</v>
      </c>
      <c r="AB340" s="140">
        <f t="shared" si="347"/>
        <v>-0.07765238342</v>
      </c>
      <c r="AC340" s="140">
        <f t="shared" si="347"/>
        <v>-0.07156624023</v>
      </c>
      <c r="AD340" s="140">
        <f t="shared" si="347"/>
        <v>0.08564259563</v>
      </c>
      <c r="AE340" s="141">
        <f t="shared" si="10"/>
        <v>0.3642660178</v>
      </c>
      <c r="AF340" s="142">
        <f t="shared" si="11"/>
        <v>0.3613707165</v>
      </c>
      <c r="AG340" s="142">
        <f t="shared" si="12"/>
        <v>-0.00289530132</v>
      </c>
      <c r="AH340" s="143">
        <f t="shared" si="13"/>
        <v>0.000008382769732</v>
      </c>
      <c r="AI340" s="143">
        <f t="shared" si="14"/>
        <v>0.01377836442</v>
      </c>
    </row>
    <row r="341">
      <c r="A341" s="31">
        <v>259.0</v>
      </c>
      <c r="B341" s="32">
        <v>6738.0</v>
      </c>
      <c r="C341" s="33">
        <v>2274.0</v>
      </c>
      <c r="D341" s="55">
        <f t="shared" si="3"/>
        <v>1750</v>
      </c>
      <c r="E341" s="35">
        <v>410.0</v>
      </c>
      <c r="F341" s="36">
        <v>354.0</v>
      </c>
      <c r="G341" s="37">
        <v>219.0</v>
      </c>
      <c r="H341" s="38">
        <v>572.0</v>
      </c>
      <c r="I341" s="39">
        <v>112.0</v>
      </c>
      <c r="J341" s="40">
        <v>83.0</v>
      </c>
      <c r="K341" s="56">
        <f t="shared" si="4"/>
        <v>0.4771480804</v>
      </c>
      <c r="L341" s="56">
        <f t="shared" si="5"/>
        <v>0.3338414634</v>
      </c>
      <c r="M341" s="56">
        <f t="shared" si="6"/>
        <v>0.0963060686</v>
      </c>
      <c r="N341" s="56">
        <f t="shared" si="7"/>
        <v>0.4234285714</v>
      </c>
      <c r="O341" s="57">
        <f t="shared" si="8"/>
        <v>0.03649956025</v>
      </c>
      <c r="P341" s="140">
        <f t="shared" ref="P341:AD341" si="348">P$5*(POWER($L341,P$1)*POWER($M341,P$2)*POWER($N341,P$3)*POWER($O341,P$4))</f>
        <v>-0.00619</v>
      </c>
      <c r="Q341" s="140">
        <f t="shared" si="348"/>
        <v>0.002898065084</v>
      </c>
      <c r="R341" s="140">
        <f t="shared" si="348"/>
        <v>0.6986571429</v>
      </c>
      <c r="S341" s="140">
        <f t="shared" si="348"/>
        <v>0.02503957784</v>
      </c>
      <c r="T341" s="140">
        <f t="shared" si="348"/>
        <v>-0.2350243902</v>
      </c>
      <c r="U341" s="140">
        <f t="shared" si="348"/>
        <v>0.001891749415</v>
      </c>
      <c r="V341" s="140">
        <f t="shared" si="348"/>
        <v>0.03956468903</v>
      </c>
      <c r="W341" s="140">
        <f t="shared" si="348"/>
        <v>-0.03836843559</v>
      </c>
      <c r="X341" s="140">
        <f t="shared" si="348"/>
        <v>0.00460481919</v>
      </c>
      <c r="Y341" s="140">
        <f t="shared" si="348"/>
        <v>0.1521047041</v>
      </c>
      <c r="Z341" s="140">
        <f t="shared" si="348"/>
        <v>0.007429161938</v>
      </c>
      <c r="AA341" s="140">
        <f t="shared" si="348"/>
        <v>-0.03911406381</v>
      </c>
      <c r="AB341" s="140">
        <f t="shared" si="348"/>
        <v>-0.1345728293</v>
      </c>
      <c r="AC341" s="140">
        <f t="shared" si="348"/>
        <v>-0.1488589396</v>
      </c>
      <c r="AD341" s="140">
        <f t="shared" si="348"/>
        <v>0.1493431644</v>
      </c>
      <c r="AE341" s="141">
        <f t="shared" si="10"/>
        <v>0.4794044154</v>
      </c>
      <c r="AF341" s="142">
        <f t="shared" si="11"/>
        <v>0.4771480804</v>
      </c>
      <c r="AG341" s="142">
        <f t="shared" si="12"/>
        <v>-0.002256334919</v>
      </c>
      <c r="AH341" s="143">
        <f t="shared" si="13"/>
        <v>0.000005091047265</v>
      </c>
      <c r="AI341" s="143">
        <f t="shared" si="14"/>
        <v>0.000002572540294</v>
      </c>
    </row>
    <row r="342">
      <c r="A342" s="31">
        <v>776.0</v>
      </c>
      <c r="B342" s="32" t="s">
        <v>124</v>
      </c>
      <c r="C342" s="33">
        <v>718.0</v>
      </c>
      <c r="D342" s="55">
        <f t="shared" si="3"/>
        <v>484</v>
      </c>
      <c r="E342" s="35">
        <v>82.0</v>
      </c>
      <c r="F342" s="36">
        <v>84.0</v>
      </c>
      <c r="G342" s="37">
        <v>69.0</v>
      </c>
      <c r="H342" s="38">
        <v>183.0</v>
      </c>
      <c r="I342" s="39">
        <v>33.0</v>
      </c>
      <c r="J342" s="40">
        <v>33.0</v>
      </c>
      <c r="K342" s="56">
        <f t="shared" si="4"/>
        <v>0.3859060403</v>
      </c>
      <c r="L342" s="56">
        <f t="shared" si="5"/>
        <v>0.3709677419</v>
      </c>
      <c r="M342" s="56">
        <f t="shared" si="6"/>
        <v>0.09610027855</v>
      </c>
      <c r="N342" s="56">
        <f t="shared" si="7"/>
        <v>0.3801652893</v>
      </c>
      <c r="O342" s="57">
        <f t="shared" si="8"/>
        <v>0.04596100279</v>
      </c>
      <c r="P342" s="140">
        <f t="shared" ref="P342:AD342" si="349">P$5*(POWER($L342,P$1)*POWER($M342,P$2)*POWER($N342,P$3)*POWER($O342,P$4))</f>
        <v>-0.00619</v>
      </c>
      <c r="Q342" s="140">
        <f t="shared" si="349"/>
        <v>0.003649303621</v>
      </c>
      <c r="R342" s="140">
        <f t="shared" si="349"/>
        <v>0.6272727273</v>
      </c>
      <c r="S342" s="140">
        <f t="shared" si="349"/>
        <v>0.02498607242</v>
      </c>
      <c r="T342" s="140">
        <f t="shared" si="349"/>
        <v>-0.2611612903</v>
      </c>
      <c r="U342" s="140">
        <f t="shared" si="349"/>
        <v>0.002999627563</v>
      </c>
      <c r="V342" s="140">
        <f t="shared" si="349"/>
        <v>0.04473031147</v>
      </c>
      <c r="W342" s="140">
        <f t="shared" si="349"/>
        <v>-0.03092848849</v>
      </c>
      <c r="X342" s="140">
        <f t="shared" si="349"/>
        <v>0.005786093373</v>
      </c>
      <c r="Y342" s="140">
        <f t="shared" si="349"/>
        <v>0.1362717834</v>
      </c>
      <c r="Z342" s="140">
        <f t="shared" si="349"/>
        <v>0.007397446094</v>
      </c>
      <c r="AA342" s="140">
        <f t="shared" si="349"/>
        <v>-0.05473065864</v>
      </c>
      <c r="AB342" s="140">
        <f t="shared" si="349"/>
        <v>-0.1342596641</v>
      </c>
      <c r="AC342" s="140">
        <f t="shared" si="349"/>
        <v>-0.1650599784</v>
      </c>
      <c r="AD342" s="140">
        <f t="shared" si="349"/>
        <v>0.1844068678</v>
      </c>
      <c r="AE342" s="141">
        <f t="shared" si="10"/>
        <v>0.3851701531</v>
      </c>
      <c r="AF342" s="142">
        <f t="shared" si="11"/>
        <v>0.3859060403</v>
      </c>
      <c r="AG342" s="142">
        <f t="shared" si="12"/>
        <v>0.0007358871611</v>
      </c>
      <c r="AH342" s="143">
        <f t="shared" si="13"/>
        <v>0.0000005415299139</v>
      </c>
      <c r="AI342" s="143">
        <f t="shared" si="14"/>
        <v>0.008620371216</v>
      </c>
    </row>
    <row r="343">
      <c r="A343" s="31">
        <v>668.0</v>
      </c>
      <c r="B343" s="32">
        <v>7507.0</v>
      </c>
      <c r="C343" s="33">
        <v>1728.0</v>
      </c>
      <c r="D343" s="55">
        <f t="shared" si="3"/>
        <v>1216</v>
      </c>
      <c r="E343" s="35">
        <v>243.0</v>
      </c>
      <c r="F343" s="36">
        <v>261.0</v>
      </c>
      <c r="G343" s="37">
        <v>153.0</v>
      </c>
      <c r="H343" s="38">
        <v>415.0</v>
      </c>
      <c r="I343" s="39">
        <v>77.0</v>
      </c>
      <c r="J343" s="40">
        <v>67.0</v>
      </c>
      <c r="K343" s="56">
        <f t="shared" si="4"/>
        <v>0.4353741497</v>
      </c>
      <c r="L343" s="56">
        <f t="shared" si="5"/>
        <v>0.3180873181</v>
      </c>
      <c r="M343" s="56">
        <f t="shared" si="6"/>
        <v>0.08854166667</v>
      </c>
      <c r="N343" s="56">
        <f t="shared" si="7"/>
        <v>0.3889802632</v>
      </c>
      <c r="O343" s="57">
        <f t="shared" si="8"/>
        <v>0.03877314815</v>
      </c>
      <c r="P343" s="140">
        <f t="shared" ref="P343:AD343" si="350">P$5*(POWER($L343,P$1)*POWER($M343,P$2)*POWER($N343,P$3)*POWER($O343,P$4))</f>
        <v>-0.00619</v>
      </c>
      <c r="Q343" s="140">
        <f t="shared" si="350"/>
        <v>0.003078587963</v>
      </c>
      <c r="R343" s="140">
        <f t="shared" si="350"/>
        <v>0.6418174342</v>
      </c>
      <c r="S343" s="140">
        <f t="shared" si="350"/>
        <v>0.02302083333</v>
      </c>
      <c r="T343" s="140">
        <f t="shared" si="350"/>
        <v>-0.2239334719</v>
      </c>
      <c r="U343" s="140">
        <f t="shared" si="350"/>
        <v>0.002134766965</v>
      </c>
      <c r="V343" s="140">
        <f t="shared" si="350"/>
        <v>0.03860989279</v>
      </c>
      <c r="W343" s="140">
        <f t="shared" si="350"/>
        <v>-0.03237940806</v>
      </c>
      <c r="X343" s="140">
        <f t="shared" si="350"/>
        <v>0.004497281298</v>
      </c>
      <c r="Y343" s="140">
        <f t="shared" si="350"/>
        <v>0.1284647838</v>
      </c>
      <c r="Z343" s="140">
        <f t="shared" si="350"/>
        <v>0.006279541016</v>
      </c>
      <c r="AA343" s="140">
        <f t="shared" si="350"/>
        <v>-0.03958972193</v>
      </c>
      <c r="AB343" s="140">
        <f t="shared" si="350"/>
        <v>-0.1177906636</v>
      </c>
      <c r="AC343" s="140">
        <f t="shared" si="350"/>
        <v>-0.1303992334</v>
      </c>
      <c r="AD343" s="140">
        <f t="shared" si="350"/>
        <v>0.1355805862</v>
      </c>
      <c r="AE343" s="141">
        <f t="shared" si="10"/>
        <v>0.4332012086</v>
      </c>
      <c r="AF343" s="142">
        <f t="shared" si="11"/>
        <v>0.4353741497</v>
      </c>
      <c r="AG343" s="142">
        <f t="shared" si="12"/>
        <v>0.002172941049</v>
      </c>
      <c r="AH343" s="143">
        <f t="shared" si="13"/>
        <v>0.000004721672804</v>
      </c>
      <c r="AI343" s="143">
        <f t="shared" si="14"/>
        <v>0.001881637422</v>
      </c>
    </row>
    <row r="344">
      <c r="A344" s="31">
        <v>130.0</v>
      </c>
      <c r="B344" s="32">
        <v>1353.0</v>
      </c>
      <c r="C344" s="33">
        <v>2841.0</v>
      </c>
      <c r="D344" s="55">
        <f t="shared" si="3"/>
        <v>1959</v>
      </c>
      <c r="E344" s="35">
        <v>408.0</v>
      </c>
      <c r="F344" s="36">
        <v>367.0</v>
      </c>
      <c r="G344" s="37">
        <v>223.0</v>
      </c>
      <c r="H344" s="38">
        <v>705.0</v>
      </c>
      <c r="I344" s="39">
        <v>136.0</v>
      </c>
      <c r="J344" s="40">
        <v>120.0</v>
      </c>
      <c r="K344" s="56">
        <f t="shared" si="4"/>
        <v>0.4355484388</v>
      </c>
      <c r="L344" s="56">
        <f t="shared" si="5"/>
        <v>0.314084507</v>
      </c>
      <c r="M344" s="56">
        <f t="shared" si="6"/>
        <v>0.07849348821</v>
      </c>
      <c r="N344" s="56">
        <f t="shared" si="7"/>
        <v>0.3915262889</v>
      </c>
      <c r="O344" s="57">
        <f t="shared" si="8"/>
        <v>0.04223864836</v>
      </c>
      <c r="P344" s="140">
        <f t="shared" ref="P344:AD344" si="351">P$5*(POWER($L344,P$1)*POWER($M344,P$2)*POWER($N344,P$3)*POWER($O344,P$4))</f>
        <v>-0.00619</v>
      </c>
      <c r="Q344" s="140">
        <f t="shared" si="351"/>
        <v>0.00335374868</v>
      </c>
      <c r="R344" s="140">
        <f t="shared" si="351"/>
        <v>0.6460183767</v>
      </c>
      <c r="S344" s="140">
        <f t="shared" si="351"/>
        <v>0.02040830693</v>
      </c>
      <c r="T344" s="140">
        <f t="shared" si="351"/>
        <v>-0.221115493</v>
      </c>
      <c r="U344" s="140">
        <f t="shared" si="351"/>
        <v>0.00253342685</v>
      </c>
      <c r="V344" s="140">
        <f t="shared" si="351"/>
        <v>0.04233610558</v>
      </c>
      <c r="W344" s="140">
        <f t="shared" si="351"/>
        <v>-0.03280466667</v>
      </c>
      <c r="X344" s="140">
        <f t="shared" si="351"/>
        <v>0.00434325109</v>
      </c>
      <c r="Y344" s="140">
        <f t="shared" si="351"/>
        <v>0.1146313453</v>
      </c>
      <c r="Z344" s="140">
        <f t="shared" si="351"/>
        <v>0.004935143381</v>
      </c>
      <c r="AA344" s="140">
        <f t="shared" si="351"/>
        <v>-0.04258548121</v>
      </c>
      <c r="AB344" s="140">
        <f t="shared" si="351"/>
        <v>-0.1170696691</v>
      </c>
      <c r="AC344" s="140">
        <f t="shared" si="351"/>
        <v>-0.114146115</v>
      </c>
      <c r="AD344" s="140">
        <f t="shared" si="351"/>
        <v>0.1321897639</v>
      </c>
      <c r="AE344" s="141">
        <f t="shared" si="10"/>
        <v>0.4368380435</v>
      </c>
      <c r="AF344" s="142">
        <f t="shared" si="11"/>
        <v>0.4355484388</v>
      </c>
      <c r="AG344" s="142">
        <f t="shared" si="12"/>
        <v>-0.001289604791</v>
      </c>
      <c r="AH344" s="143">
        <f t="shared" si="13"/>
        <v>0.000001663080517</v>
      </c>
      <c r="AI344" s="143">
        <f t="shared" si="14"/>
        <v>0.001866547229</v>
      </c>
    </row>
    <row r="345">
      <c r="A345" s="31">
        <v>1002.0</v>
      </c>
      <c r="B345" s="32">
        <v>1550.0</v>
      </c>
      <c r="C345" s="33">
        <v>1033.0</v>
      </c>
      <c r="D345" s="55">
        <f t="shared" si="3"/>
        <v>869</v>
      </c>
      <c r="E345" s="35">
        <v>265.0</v>
      </c>
      <c r="F345" s="36">
        <v>118.0</v>
      </c>
      <c r="G345" s="37">
        <v>173.0</v>
      </c>
      <c r="H345" s="38">
        <v>213.0</v>
      </c>
      <c r="I345" s="39">
        <v>77.0</v>
      </c>
      <c r="J345" s="40">
        <v>23.0</v>
      </c>
      <c r="K345" s="56">
        <f t="shared" si="4"/>
        <v>0.6162162162</v>
      </c>
      <c r="L345" s="56">
        <f t="shared" si="5"/>
        <v>0.550955414</v>
      </c>
      <c r="M345" s="56">
        <f t="shared" si="6"/>
        <v>0.1674733785</v>
      </c>
      <c r="N345" s="56">
        <f t="shared" si="7"/>
        <v>0.5926352129</v>
      </c>
      <c r="O345" s="57">
        <f t="shared" si="8"/>
        <v>0.02226524685</v>
      </c>
      <c r="P345" s="140">
        <f t="shared" ref="P345:AD345" si="352">P$5*(POWER($L345,P$1)*POWER($M345,P$2)*POWER($N345,P$3)*POWER($O345,P$4))</f>
        <v>-0.00619</v>
      </c>
      <c r="Q345" s="140">
        <f t="shared" si="352"/>
        <v>0.0017678606</v>
      </c>
      <c r="R345" s="140">
        <f t="shared" si="352"/>
        <v>0.9778481013</v>
      </c>
      <c r="S345" s="140">
        <f t="shared" si="352"/>
        <v>0.04354307841</v>
      </c>
      <c r="T345" s="140">
        <f t="shared" si="352"/>
        <v>-0.3878726115</v>
      </c>
      <c r="U345" s="140">
        <f t="shared" si="352"/>
        <v>0.0007039525288</v>
      </c>
      <c r="V345" s="140">
        <f t="shared" si="352"/>
        <v>0.03377963343</v>
      </c>
      <c r="W345" s="140">
        <f t="shared" si="352"/>
        <v>-0.07516033005</v>
      </c>
      <c r="X345" s="140">
        <f t="shared" si="352"/>
        <v>0.004884775309</v>
      </c>
      <c r="Y345" s="140">
        <f t="shared" si="352"/>
        <v>0.3702048175</v>
      </c>
      <c r="Z345" s="140">
        <f t="shared" si="352"/>
        <v>0.02246591334</v>
      </c>
      <c r="AA345" s="140">
        <f t="shared" si="352"/>
        <v>-0.03937757814</v>
      </c>
      <c r="AB345" s="140">
        <f t="shared" si="352"/>
        <v>-0.3108428313</v>
      </c>
      <c r="AC345" s="140">
        <f t="shared" si="352"/>
        <v>-0.4272117881</v>
      </c>
      <c r="AD345" s="140">
        <f t="shared" si="352"/>
        <v>0.4067595034</v>
      </c>
      <c r="AE345" s="141">
        <f t="shared" si="10"/>
        <v>0.6153024969</v>
      </c>
      <c r="AF345" s="142">
        <f t="shared" si="11"/>
        <v>0.6162162162</v>
      </c>
      <c r="AG345" s="142">
        <f t="shared" si="12"/>
        <v>0.0009137193499</v>
      </c>
      <c r="AH345" s="143">
        <f t="shared" si="13"/>
        <v>0.0000008348830504</v>
      </c>
      <c r="AI345" s="143">
        <f t="shared" si="14"/>
        <v>0.01889641225</v>
      </c>
    </row>
    <row r="346">
      <c r="A346" s="31">
        <v>10.0</v>
      </c>
      <c r="B346" s="32">
        <v>7714.0</v>
      </c>
      <c r="C346" s="33">
        <v>1160.0</v>
      </c>
      <c r="D346" s="55">
        <f t="shared" si="3"/>
        <v>807</v>
      </c>
      <c r="E346" s="35">
        <v>156.0</v>
      </c>
      <c r="F346" s="36">
        <v>120.0</v>
      </c>
      <c r="G346" s="37">
        <v>117.0</v>
      </c>
      <c r="H346" s="38">
        <v>312.0</v>
      </c>
      <c r="I346" s="39">
        <v>52.0</v>
      </c>
      <c r="J346" s="40">
        <v>50.0</v>
      </c>
      <c r="K346" s="56">
        <f t="shared" si="4"/>
        <v>0.4</v>
      </c>
      <c r="L346" s="56">
        <f t="shared" si="5"/>
        <v>0.4076655052</v>
      </c>
      <c r="M346" s="56">
        <f t="shared" si="6"/>
        <v>0.100862069</v>
      </c>
      <c r="N346" s="56">
        <f t="shared" si="7"/>
        <v>0.4027261462</v>
      </c>
      <c r="O346" s="57">
        <f t="shared" si="8"/>
        <v>0.04310344828</v>
      </c>
      <c r="P346" s="140">
        <f t="shared" ref="P346:AD346" si="353">P$5*(POWER($L346,P$1)*POWER($M346,P$2)*POWER($N346,P$3)*POWER($O346,P$4))</f>
        <v>-0.00619</v>
      </c>
      <c r="Q346" s="140">
        <f t="shared" si="353"/>
        <v>0.003422413793</v>
      </c>
      <c r="R346" s="140">
        <f t="shared" si="353"/>
        <v>0.6644981413</v>
      </c>
      <c r="S346" s="140">
        <f t="shared" si="353"/>
        <v>0.02622413793</v>
      </c>
      <c r="T346" s="140">
        <f t="shared" si="353"/>
        <v>-0.2869965157</v>
      </c>
      <c r="U346" s="140">
        <f t="shared" si="353"/>
        <v>0.0026382283</v>
      </c>
      <c r="V346" s="140">
        <f t="shared" si="353"/>
        <v>0.04443874717</v>
      </c>
      <c r="W346" s="140">
        <f t="shared" si="353"/>
        <v>-0.03470830665</v>
      </c>
      <c r="X346" s="140">
        <f t="shared" si="353"/>
        <v>0.005695228894</v>
      </c>
      <c r="Y346" s="140">
        <f t="shared" si="353"/>
        <v>0.1515118254</v>
      </c>
      <c r="Z346" s="140">
        <f t="shared" si="353"/>
        <v>0.008148698722</v>
      </c>
      <c r="AA346" s="140">
        <f t="shared" si="353"/>
        <v>-0.05640544275</v>
      </c>
      <c r="AB346" s="140">
        <f t="shared" si="353"/>
        <v>-0.1562970351</v>
      </c>
      <c r="AC346" s="140">
        <f t="shared" si="353"/>
        <v>-0.1903762766</v>
      </c>
      <c r="AD346" s="140">
        <f t="shared" si="353"/>
        <v>0.22269616</v>
      </c>
      <c r="AE346" s="141">
        <f t="shared" si="10"/>
        <v>0.3983000047</v>
      </c>
      <c r="AF346" s="142">
        <f t="shared" si="11"/>
        <v>0.4</v>
      </c>
      <c r="AG346" s="142">
        <f t="shared" si="12"/>
        <v>0.001699995312</v>
      </c>
      <c r="AH346" s="143">
        <f t="shared" si="13"/>
        <v>0.00000288998406</v>
      </c>
      <c r="AI346" s="143">
        <f t="shared" si="14"/>
        <v>0.006201876637</v>
      </c>
    </row>
    <row r="347">
      <c r="A347" s="31">
        <v>569.0</v>
      </c>
      <c r="B347" s="32" t="s">
        <v>125</v>
      </c>
      <c r="C347" s="33">
        <v>1330.0</v>
      </c>
      <c r="D347" s="55">
        <f t="shared" si="3"/>
        <v>1067</v>
      </c>
      <c r="E347" s="35">
        <v>237.0</v>
      </c>
      <c r="F347" s="36">
        <v>134.0</v>
      </c>
      <c r="G347" s="37">
        <v>230.0</v>
      </c>
      <c r="H347" s="38">
        <v>333.0</v>
      </c>
      <c r="I347" s="39">
        <v>95.0</v>
      </c>
      <c r="J347" s="40">
        <v>38.0</v>
      </c>
      <c r="K347" s="56">
        <f t="shared" si="4"/>
        <v>0.4992481203</v>
      </c>
      <c r="L347" s="56">
        <f t="shared" si="5"/>
        <v>0.5721393035</v>
      </c>
      <c r="M347" s="56">
        <f t="shared" si="6"/>
        <v>0.1729323308</v>
      </c>
      <c r="N347" s="56">
        <f t="shared" si="7"/>
        <v>0.526710403</v>
      </c>
      <c r="O347" s="57">
        <f t="shared" si="8"/>
        <v>0.02857142857</v>
      </c>
      <c r="P347" s="140">
        <f t="shared" ref="P347:AD347" si="354">P$5*(POWER($L347,P$1)*POWER($M347,P$2)*POWER($N347,P$3)*POWER($O347,P$4))</f>
        <v>-0.00619</v>
      </c>
      <c r="Q347" s="140">
        <f t="shared" si="354"/>
        <v>0.002268571429</v>
      </c>
      <c r="R347" s="140">
        <f t="shared" si="354"/>
        <v>0.8690721649</v>
      </c>
      <c r="S347" s="140">
        <f t="shared" si="354"/>
        <v>0.04496240602</v>
      </c>
      <c r="T347" s="140">
        <f t="shared" si="354"/>
        <v>-0.4027860697</v>
      </c>
      <c r="U347" s="140">
        <f t="shared" si="354"/>
        <v>0.001159183673</v>
      </c>
      <c r="V347" s="140">
        <f t="shared" si="354"/>
        <v>0.03852510376</v>
      </c>
      <c r="W347" s="140">
        <f t="shared" si="354"/>
        <v>-0.05936870361</v>
      </c>
      <c r="X347" s="140">
        <f t="shared" si="354"/>
        <v>0.006472610097</v>
      </c>
      <c r="Y347" s="140">
        <f t="shared" si="354"/>
        <v>0.3397480111</v>
      </c>
      <c r="Z347" s="140">
        <f t="shared" si="354"/>
        <v>0.02395437843</v>
      </c>
      <c r="AA347" s="140">
        <f t="shared" si="354"/>
        <v>-0.05247334755</v>
      </c>
      <c r="AB347" s="140">
        <f t="shared" si="354"/>
        <v>-0.2868868404</v>
      </c>
      <c r="AC347" s="140">
        <f t="shared" si="354"/>
        <v>-0.4580986047</v>
      </c>
      <c r="AD347" s="140">
        <f t="shared" si="354"/>
        <v>0.4386401327</v>
      </c>
      <c r="AE347" s="141">
        <f t="shared" si="10"/>
        <v>0.4989989962</v>
      </c>
      <c r="AF347" s="142">
        <f t="shared" si="11"/>
        <v>0.4992481203</v>
      </c>
      <c r="AG347" s="142">
        <f t="shared" si="12"/>
        <v>0.0002491241281</v>
      </c>
      <c r="AH347" s="143">
        <f t="shared" si="13"/>
        <v>0.00000006206283122</v>
      </c>
      <c r="AI347" s="143">
        <f t="shared" si="14"/>
        <v>0.0004200911731</v>
      </c>
    </row>
    <row r="348">
      <c r="A348" s="31">
        <v>464.0</v>
      </c>
      <c r="B348" s="32">
        <v>1720.0</v>
      </c>
      <c r="C348" s="33">
        <v>1032.0</v>
      </c>
      <c r="D348" s="55">
        <f t="shared" si="3"/>
        <v>900</v>
      </c>
      <c r="E348" s="35">
        <v>249.0</v>
      </c>
      <c r="F348" s="36">
        <v>79.0</v>
      </c>
      <c r="G348" s="37">
        <v>209.0</v>
      </c>
      <c r="H348" s="38">
        <v>335.0</v>
      </c>
      <c r="I348" s="39">
        <v>21.0</v>
      </c>
      <c r="J348" s="40">
        <v>7.0</v>
      </c>
      <c r="K348" s="56">
        <f t="shared" si="4"/>
        <v>0.4462809917</v>
      </c>
      <c r="L348" s="56">
        <f t="shared" si="5"/>
        <v>0.7084745763</v>
      </c>
      <c r="M348" s="56">
        <f t="shared" si="6"/>
        <v>0.2025193798</v>
      </c>
      <c r="N348" s="56">
        <f t="shared" si="7"/>
        <v>0.5322222222</v>
      </c>
      <c r="O348" s="57">
        <f t="shared" si="8"/>
        <v>0.006782945736</v>
      </c>
      <c r="P348" s="140">
        <f t="shared" ref="P348:AD348" si="355">P$5*(POWER($L348,P$1)*POWER($M348,P$2)*POWER($N348,P$3)*POWER($O348,P$4))</f>
        <v>-0.00619</v>
      </c>
      <c r="Q348" s="140">
        <f t="shared" si="355"/>
        <v>0.0005385658915</v>
      </c>
      <c r="R348" s="140">
        <f t="shared" si="355"/>
        <v>0.8781666667</v>
      </c>
      <c r="S348" s="140">
        <f t="shared" si="355"/>
        <v>0.05265503876</v>
      </c>
      <c r="T348" s="140">
        <f t="shared" si="355"/>
        <v>-0.4987661017</v>
      </c>
      <c r="U348" s="140">
        <f t="shared" si="355"/>
        <v>0.00006533186107</v>
      </c>
      <c r="V348" s="140">
        <f t="shared" si="355"/>
        <v>0.0092416882</v>
      </c>
      <c r="W348" s="140">
        <f t="shared" si="355"/>
        <v>-0.06061774568</v>
      </c>
      <c r="X348" s="140">
        <f t="shared" si="355"/>
        <v>0.001799518133</v>
      </c>
      <c r="Y348" s="140">
        <f t="shared" si="355"/>
        <v>0.4020392227</v>
      </c>
      <c r="Z348" s="140">
        <f t="shared" si="355"/>
        <v>0.03285229347</v>
      </c>
      <c r="AA348" s="140">
        <f t="shared" si="355"/>
        <v>-0.01542579819</v>
      </c>
      <c r="AB348" s="140">
        <f t="shared" si="355"/>
        <v>-0.3589667495</v>
      </c>
      <c r="AC348" s="140">
        <f t="shared" si="355"/>
        <v>-0.6643116213</v>
      </c>
      <c r="AD348" s="140">
        <f t="shared" si="355"/>
        <v>0.6725945418</v>
      </c>
      <c r="AE348" s="141">
        <f t="shared" si="10"/>
        <v>0.445674851</v>
      </c>
      <c r="AF348" s="142">
        <f t="shared" si="11"/>
        <v>0.4462809917</v>
      </c>
      <c r="AG348" s="142">
        <f t="shared" si="12"/>
        <v>0.0006061407307</v>
      </c>
      <c r="AH348" s="143">
        <f t="shared" si="13"/>
        <v>0.0000003674065854</v>
      </c>
      <c r="AI348" s="143">
        <f t="shared" si="14"/>
        <v>0.00105436602</v>
      </c>
    </row>
    <row r="349">
      <c r="A349" s="31">
        <v>508.0</v>
      </c>
      <c r="B349" s="32">
        <v>1652.0</v>
      </c>
      <c r="C349" s="33">
        <v>2354.0</v>
      </c>
      <c r="D349" s="55">
        <f t="shared" si="3"/>
        <v>1700</v>
      </c>
      <c r="E349" s="35">
        <v>307.0</v>
      </c>
      <c r="F349" s="36">
        <v>351.0</v>
      </c>
      <c r="G349" s="37">
        <v>217.0</v>
      </c>
      <c r="H349" s="38">
        <v>660.0</v>
      </c>
      <c r="I349" s="39">
        <v>86.0</v>
      </c>
      <c r="J349" s="40">
        <v>79.0</v>
      </c>
      <c r="K349" s="56">
        <f t="shared" si="4"/>
        <v>0.3732193732</v>
      </c>
      <c r="L349" s="56">
        <f t="shared" si="5"/>
        <v>0.3353941267</v>
      </c>
      <c r="M349" s="56">
        <f t="shared" si="6"/>
        <v>0.09218351742</v>
      </c>
      <c r="N349" s="56">
        <f t="shared" si="7"/>
        <v>0.3588235294</v>
      </c>
      <c r="O349" s="57">
        <f t="shared" si="8"/>
        <v>0.03355989805</v>
      </c>
      <c r="P349" s="140">
        <f t="shared" ref="P349:AD349" si="356">P$5*(POWER($L349,P$1)*POWER($M349,P$2)*POWER($N349,P$3)*POWER($O349,P$4))</f>
        <v>-0.00619</v>
      </c>
      <c r="Q349" s="140">
        <f t="shared" si="356"/>
        <v>0.002664655905</v>
      </c>
      <c r="R349" s="140">
        <f t="shared" si="356"/>
        <v>0.5920588235</v>
      </c>
      <c r="S349" s="140">
        <f t="shared" si="356"/>
        <v>0.02396771453</v>
      </c>
      <c r="T349" s="140">
        <f t="shared" si="356"/>
        <v>-0.2361174652</v>
      </c>
      <c r="U349" s="140">
        <f t="shared" si="356"/>
        <v>0.001599298795</v>
      </c>
      <c r="V349" s="140">
        <f t="shared" si="356"/>
        <v>0.03082772752</v>
      </c>
      <c r="W349" s="140">
        <f t="shared" si="356"/>
        <v>-0.02755342561</v>
      </c>
      <c r="X349" s="140">
        <f t="shared" si="356"/>
        <v>0.004052706974</v>
      </c>
      <c r="Y349" s="140">
        <f t="shared" si="356"/>
        <v>0.1233795042</v>
      </c>
      <c r="Z349" s="140">
        <f t="shared" si="356"/>
        <v>0.006806738508</v>
      </c>
      <c r="AA349" s="140">
        <f t="shared" si="356"/>
        <v>-0.03613109456</v>
      </c>
      <c r="AB349" s="140">
        <f t="shared" si="356"/>
        <v>-0.1145706337</v>
      </c>
      <c r="AC349" s="140">
        <f t="shared" si="356"/>
        <v>-0.1431494618</v>
      </c>
      <c r="AD349" s="140">
        <f t="shared" si="356"/>
        <v>0.1507355551</v>
      </c>
      <c r="AE349" s="141">
        <f t="shared" si="10"/>
        <v>0.3723806442</v>
      </c>
      <c r="AF349" s="142">
        <f t="shared" si="11"/>
        <v>0.3732193732</v>
      </c>
      <c r="AG349" s="142">
        <f t="shared" si="12"/>
        <v>0.0008387289834</v>
      </c>
      <c r="AH349" s="143">
        <f t="shared" si="13"/>
        <v>0.0000007034663077</v>
      </c>
      <c r="AI349" s="143">
        <f t="shared" si="14"/>
        <v>0.01113713415</v>
      </c>
    </row>
    <row r="350">
      <c r="A350" s="31">
        <v>428.0</v>
      </c>
      <c r="B350" s="32">
        <v>3707.0</v>
      </c>
      <c r="C350" s="33">
        <v>1794.0</v>
      </c>
      <c r="D350" s="55">
        <f t="shared" si="3"/>
        <v>1440</v>
      </c>
      <c r="E350" s="35">
        <v>390.0</v>
      </c>
      <c r="F350" s="36">
        <v>252.0</v>
      </c>
      <c r="G350" s="37">
        <v>222.0</v>
      </c>
      <c r="H350" s="38">
        <v>428.0</v>
      </c>
      <c r="I350" s="39">
        <v>96.0</v>
      </c>
      <c r="J350" s="40">
        <v>52.0</v>
      </c>
      <c r="K350" s="56">
        <f t="shared" si="4"/>
        <v>0.5317286652</v>
      </c>
      <c r="L350" s="56">
        <f t="shared" si="5"/>
        <v>0.4220532319</v>
      </c>
      <c r="M350" s="56">
        <f t="shared" si="6"/>
        <v>0.1237458194</v>
      </c>
      <c r="N350" s="56">
        <f t="shared" si="7"/>
        <v>0.4916666667</v>
      </c>
      <c r="O350" s="57">
        <f t="shared" si="8"/>
        <v>0.02898550725</v>
      </c>
      <c r="P350" s="140">
        <f t="shared" ref="P350:AD350" si="357">P$5*(POWER($L350,P$1)*POWER($M350,P$2)*POWER($N350,P$3)*POWER($O350,P$4))</f>
        <v>-0.00619</v>
      </c>
      <c r="Q350" s="140">
        <f t="shared" si="357"/>
        <v>0.002301449275</v>
      </c>
      <c r="R350" s="140">
        <f t="shared" si="357"/>
        <v>0.81125</v>
      </c>
      <c r="S350" s="140">
        <f t="shared" si="357"/>
        <v>0.03217391304</v>
      </c>
      <c r="T350" s="140">
        <f t="shared" si="357"/>
        <v>-0.2971254753</v>
      </c>
      <c r="U350" s="140">
        <f t="shared" si="357"/>
        <v>0.001193026675</v>
      </c>
      <c r="V350" s="140">
        <f t="shared" si="357"/>
        <v>0.03648309179</v>
      </c>
      <c r="W350" s="140">
        <f t="shared" si="357"/>
        <v>-0.05173152778</v>
      </c>
      <c r="X350" s="140">
        <f t="shared" si="357"/>
        <v>0.004698754302</v>
      </c>
      <c r="Y350" s="140">
        <f t="shared" si="357"/>
        <v>0.2269395206</v>
      </c>
      <c r="Z350" s="140">
        <f t="shared" si="357"/>
        <v>0.01226573528</v>
      </c>
      <c r="AA350" s="140">
        <f t="shared" si="357"/>
        <v>-0.03926930071</v>
      </c>
      <c r="AB350" s="140">
        <f t="shared" si="357"/>
        <v>-0.1975490494</v>
      </c>
      <c r="AC350" s="140">
        <f t="shared" si="357"/>
        <v>-0.2418125056</v>
      </c>
      <c r="AD350" s="140">
        <f t="shared" si="357"/>
        <v>0.238692767</v>
      </c>
      <c r="AE350" s="141">
        <f t="shared" si="10"/>
        <v>0.5323203992</v>
      </c>
      <c r="AF350" s="142">
        <f t="shared" si="11"/>
        <v>0.5317286652</v>
      </c>
      <c r="AG350" s="142">
        <f t="shared" si="12"/>
        <v>-0.0005917340061</v>
      </c>
      <c r="AH350" s="143">
        <f t="shared" si="13"/>
        <v>0.000000350149134</v>
      </c>
      <c r="AI350" s="143">
        <f t="shared" si="14"/>
        <v>0.00280652764</v>
      </c>
    </row>
    <row r="351">
      <c r="A351" s="31">
        <v>396.0</v>
      </c>
      <c r="B351" s="32">
        <v>1655.0</v>
      </c>
      <c r="C351" s="33">
        <v>1977.0</v>
      </c>
      <c r="D351" s="55">
        <f t="shared" si="3"/>
        <v>1201</v>
      </c>
      <c r="E351" s="35">
        <v>174.0</v>
      </c>
      <c r="F351" s="36">
        <v>271.0</v>
      </c>
      <c r="G351" s="37">
        <v>119.0</v>
      </c>
      <c r="H351" s="38">
        <v>465.0</v>
      </c>
      <c r="I351" s="39">
        <v>67.0</v>
      </c>
      <c r="J351" s="40">
        <v>105.0</v>
      </c>
      <c r="K351" s="56">
        <f t="shared" si="4"/>
        <v>0.3413597734</v>
      </c>
      <c r="L351" s="56">
        <f t="shared" si="5"/>
        <v>0.2404040404</v>
      </c>
      <c r="M351" s="56">
        <f t="shared" si="6"/>
        <v>0.06019221042</v>
      </c>
      <c r="N351" s="56">
        <f t="shared" si="7"/>
        <v>0.2997502082</v>
      </c>
      <c r="O351" s="57">
        <f t="shared" si="8"/>
        <v>0.0531107739</v>
      </c>
      <c r="P351" s="140">
        <f t="shared" ref="P351:AD351" si="358">P$5*(POWER($L351,P$1)*POWER($M351,P$2)*POWER($N351,P$3)*POWER($O351,P$4))</f>
        <v>-0.00619</v>
      </c>
      <c r="Q351" s="140">
        <f t="shared" si="358"/>
        <v>0.004216995448</v>
      </c>
      <c r="R351" s="140">
        <f t="shared" si="358"/>
        <v>0.4945878435</v>
      </c>
      <c r="S351" s="140">
        <f t="shared" si="358"/>
        <v>0.01564997471</v>
      </c>
      <c r="T351" s="140">
        <f t="shared" si="358"/>
        <v>-0.1692444444</v>
      </c>
      <c r="U351" s="140">
        <f t="shared" si="358"/>
        <v>0.004005471112</v>
      </c>
      <c r="V351" s="140">
        <f t="shared" si="358"/>
        <v>0.04075511176</v>
      </c>
      <c r="W351" s="140">
        <f t="shared" si="358"/>
        <v>-0.01922794008</v>
      </c>
      <c r="X351" s="140">
        <f t="shared" si="358"/>
        <v>0.00418787989</v>
      </c>
      <c r="Y351" s="140">
        <f t="shared" si="358"/>
        <v>0.06729900096</v>
      </c>
      <c r="Z351" s="140">
        <f t="shared" si="358"/>
        <v>0.002902104858</v>
      </c>
      <c r="AA351" s="140">
        <f t="shared" si="358"/>
        <v>-0.04098542328</v>
      </c>
      <c r="AB351" s="140">
        <f t="shared" si="358"/>
        <v>-0.06860222542</v>
      </c>
      <c r="AC351" s="140">
        <f t="shared" si="358"/>
        <v>-0.06699818621</v>
      </c>
      <c r="AD351" s="140">
        <f t="shared" si="358"/>
        <v>0.07744409754</v>
      </c>
      <c r="AE351" s="141">
        <f t="shared" si="10"/>
        <v>0.3398002603</v>
      </c>
      <c r="AF351" s="142">
        <f t="shared" si="11"/>
        <v>0.3413597734</v>
      </c>
      <c r="AG351" s="142">
        <f t="shared" si="12"/>
        <v>0.00155951306</v>
      </c>
      <c r="AH351" s="143">
        <f t="shared" si="13"/>
        <v>0.000002432080984</v>
      </c>
      <c r="AI351" s="143">
        <f t="shared" si="14"/>
        <v>0.01887662242</v>
      </c>
    </row>
    <row r="352">
      <c r="A352" s="31">
        <v>690.0</v>
      </c>
      <c r="B352" s="32" t="s">
        <v>126</v>
      </c>
      <c r="C352" s="33">
        <v>1546.0</v>
      </c>
      <c r="D352" s="55">
        <f t="shared" si="3"/>
        <v>1368</v>
      </c>
      <c r="E352" s="35">
        <v>476.0</v>
      </c>
      <c r="F352" s="36">
        <v>128.0</v>
      </c>
      <c r="G352" s="37">
        <v>316.0</v>
      </c>
      <c r="H352" s="38">
        <v>319.0</v>
      </c>
      <c r="I352" s="39">
        <v>114.0</v>
      </c>
      <c r="J352" s="40">
        <v>15.0</v>
      </c>
      <c r="K352" s="56">
        <f t="shared" si="4"/>
        <v>0.6490649065</v>
      </c>
      <c r="L352" s="56">
        <f t="shared" si="5"/>
        <v>0.688453159</v>
      </c>
      <c r="M352" s="56">
        <f t="shared" si="6"/>
        <v>0.2043984476</v>
      </c>
      <c r="N352" s="56">
        <f t="shared" si="7"/>
        <v>0.6622807018</v>
      </c>
      <c r="O352" s="57">
        <f t="shared" si="8"/>
        <v>0.009702457956</v>
      </c>
      <c r="P352" s="140">
        <f t="shared" ref="P352:AD352" si="359">P$5*(POWER($L352,P$1)*POWER($M352,P$2)*POWER($N352,P$3)*POWER($O352,P$4))</f>
        <v>-0.00619</v>
      </c>
      <c r="Q352" s="140">
        <f t="shared" si="359"/>
        <v>0.0007703751617</v>
      </c>
      <c r="R352" s="140">
        <f t="shared" si="359"/>
        <v>1.092763158</v>
      </c>
      <c r="S352" s="140">
        <f t="shared" si="359"/>
        <v>0.05314359638</v>
      </c>
      <c r="T352" s="140">
        <f t="shared" si="359"/>
        <v>-0.484671024</v>
      </c>
      <c r="U352" s="140">
        <f t="shared" si="359"/>
        <v>0.0001336755204</v>
      </c>
      <c r="V352" s="140">
        <f t="shared" si="359"/>
        <v>0.0164499217</v>
      </c>
      <c r="W352" s="140">
        <f t="shared" si="359"/>
        <v>-0.09386376577</v>
      </c>
      <c r="X352" s="140">
        <f t="shared" si="359"/>
        <v>0.002597949221</v>
      </c>
      <c r="Y352" s="140">
        <f t="shared" si="359"/>
        <v>0.5049269195</v>
      </c>
      <c r="Z352" s="140">
        <f t="shared" si="359"/>
        <v>0.03346475903</v>
      </c>
      <c r="AA352" s="140">
        <f t="shared" si="359"/>
        <v>-0.02144179794</v>
      </c>
      <c r="AB352" s="140">
        <f t="shared" si="359"/>
        <v>-0.4340636777</v>
      </c>
      <c r="AC352" s="140">
        <f t="shared" si="359"/>
        <v>-0.6515278447</v>
      </c>
      <c r="AD352" s="140">
        <f t="shared" si="359"/>
        <v>0.6351167879</v>
      </c>
      <c r="AE352" s="141">
        <f t="shared" si="10"/>
        <v>0.6476090322</v>
      </c>
      <c r="AF352" s="142">
        <f t="shared" si="11"/>
        <v>0.6490649065</v>
      </c>
      <c r="AG352" s="142">
        <f t="shared" si="12"/>
        <v>0.001455874248</v>
      </c>
      <c r="AH352" s="143">
        <f t="shared" si="13"/>
        <v>0.000002119569826</v>
      </c>
      <c r="AI352" s="143">
        <f t="shared" si="14"/>
        <v>0.02900648799</v>
      </c>
    </row>
    <row r="353">
      <c r="A353" s="31">
        <v>26.0</v>
      </c>
      <c r="B353" s="32">
        <v>1352.0</v>
      </c>
      <c r="C353" s="33">
        <v>1510.0</v>
      </c>
      <c r="D353" s="55">
        <f t="shared" si="3"/>
        <v>1107</v>
      </c>
      <c r="E353" s="35">
        <v>267.0</v>
      </c>
      <c r="F353" s="36">
        <v>206.0</v>
      </c>
      <c r="G353" s="37">
        <v>142.0</v>
      </c>
      <c r="H353" s="38">
        <v>377.0</v>
      </c>
      <c r="I353" s="39">
        <v>69.0</v>
      </c>
      <c r="J353" s="40">
        <v>46.0</v>
      </c>
      <c r="K353" s="56">
        <f t="shared" si="4"/>
        <v>0.4712482468</v>
      </c>
      <c r="L353" s="56">
        <f t="shared" si="5"/>
        <v>0.3604060914</v>
      </c>
      <c r="M353" s="56">
        <f t="shared" si="6"/>
        <v>0.0940397351</v>
      </c>
      <c r="N353" s="56">
        <f t="shared" si="7"/>
        <v>0.4317976513</v>
      </c>
      <c r="O353" s="57">
        <f t="shared" si="8"/>
        <v>0.03046357616</v>
      </c>
      <c r="P353" s="140">
        <f t="shared" ref="P353:AD353" si="360">P$5*(POWER($L353,P$1)*POWER($M353,P$2)*POWER($N353,P$3)*POWER($O353,P$4))</f>
        <v>-0.00619</v>
      </c>
      <c r="Q353" s="140">
        <f t="shared" si="360"/>
        <v>0.002418807947</v>
      </c>
      <c r="R353" s="140">
        <f t="shared" si="360"/>
        <v>0.7124661247</v>
      </c>
      <c r="S353" s="140">
        <f t="shared" si="360"/>
        <v>0.02445033113</v>
      </c>
      <c r="T353" s="140">
        <f t="shared" si="360"/>
        <v>-0.2537258883</v>
      </c>
      <c r="U353" s="140">
        <f t="shared" si="360"/>
        <v>0.001317801851</v>
      </c>
      <c r="V353" s="140">
        <f t="shared" si="360"/>
        <v>0.03367449763</v>
      </c>
      <c r="W353" s="140">
        <f t="shared" si="360"/>
        <v>-0.0399001313</v>
      </c>
      <c r="X353" s="140">
        <f t="shared" si="360"/>
        <v>0.003752870488</v>
      </c>
      <c r="Y353" s="140">
        <f t="shared" si="360"/>
        <v>0.1514608901</v>
      </c>
      <c r="Z353" s="140">
        <f t="shared" si="360"/>
        <v>0.007083620894</v>
      </c>
      <c r="AA353" s="140">
        <f t="shared" si="360"/>
        <v>-0.0352434195</v>
      </c>
      <c r="AB353" s="140">
        <f t="shared" si="360"/>
        <v>-0.1481526236</v>
      </c>
      <c r="AC353" s="140">
        <f t="shared" si="360"/>
        <v>-0.1569222443</v>
      </c>
      <c r="AD353" s="140">
        <f t="shared" si="360"/>
        <v>0.1740560179</v>
      </c>
      <c r="AE353" s="141">
        <f t="shared" si="10"/>
        <v>0.4705466556</v>
      </c>
      <c r="AF353" s="142">
        <f t="shared" si="11"/>
        <v>0.4712482468</v>
      </c>
      <c r="AG353" s="142">
        <f t="shared" si="12"/>
        <v>0.0007015912327</v>
      </c>
      <c r="AH353" s="143">
        <f t="shared" si="13"/>
        <v>0.0000004922302578</v>
      </c>
      <c r="AI353" s="143">
        <f t="shared" si="14"/>
        <v>0.00005630622878</v>
      </c>
    </row>
    <row r="354">
      <c r="A354" s="31">
        <v>1225.0</v>
      </c>
      <c r="B354" s="32">
        <v>1519.0</v>
      </c>
      <c r="C354" s="33">
        <v>628.0</v>
      </c>
      <c r="D354" s="55">
        <f t="shared" si="3"/>
        <v>550</v>
      </c>
      <c r="E354" s="35">
        <v>206.0</v>
      </c>
      <c r="F354" s="36">
        <v>49.0</v>
      </c>
      <c r="G354" s="37">
        <v>148.0</v>
      </c>
      <c r="H354" s="38">
        <v>109.0</v>
      </c>
      <c r="I354" s="39">
        <v>32.0</v>
      </c>
      <c r="J354" s="40">
        <v>6.0</v>
      </c>
      <c r="K354" s="56">
        <f t="shared" si="4"/>
        <v>0.6858789625</v>
      </c>
      <c r="L354" s="56">
        <f t="shared" si="5"/>
        <v>0.7290640394</v>
      </c>
      <c r="M354" s="56">
        <f t="shared" si="6"/>
        <v>0.2356687898</v>
      </c>
      <c r="N354" s="56">
        <f t="shared" si="7"/>
        <v>0.7018181818</v>
      </c>
      <c r="O354" s="57">
        <f t="shared" si="8"/>
        <v>0.009554140127</v>
      </c>
      <c r="P354" s="140">
        <f t="shared" ref="P354:AD354" si="361">P$5*(POWER($L354,P$1)*POWER($M354,P$2)*POWER($N354,P$3)*POWER($O354,P$4))</f>
        <v>-0.00619</v>
      </c>
      <c r="Q354" s="140">
        <f t="shared" si="361"/>
        <v>0.0007585987261</v>
      </c>
      <c r="R354" s="140">
        <f t="shared" si="361"/>
        <v>1.158</v>
      </c>
      <c r="S354" s="140">
        <f t="shared" si="361"/>
        <v>0.06127388535</v>
      </c>
      <c r="T354" s="140">
        <f t="shared" si="361"/>
        <v>-0.5132610837</v>
      </c>
      <c r="U354" s="140">
        <f t="shared" si="361"/>
        <v>0.0001296198629</v>
      </c>
      <c r="V354" s="140">
        <f t="shared" si="361"/>
        <v>0.01716548929</v>
      </c>
      <c r="W354" s="140">
        <f t="shared" si="361"/>
        <v>-0.1054054347</v>
      </c>
      <c r="X354" s="140">
        <f t="shared" si="361"/>
        <v>0.00294961256</v>
      </c>
      <c r="Y354" s="140">
        <f t="shared" si="361"/>
        <v>0.6169294731</v>
      </c>
      <c r="Z354" s="140">
        <f t="shared" si="361"/>
        <v>0.04448736257</v>
      </c>
      <c r="AA354" s="140">
        <f t="shared" si="361"/>
        <v>-0.02235951178</v>
      </c>
      <c r="AB354" s="140">
        <f t="shared" si="361"/>
        <v>-0.4871102194</v>
      </c>
      <c r="AC354" s="140">
        <f t="shared" si="361"/>
        <v>-0.7955156726</v>
      </c>
      <c r="AD354" s="140">
        <f t="shared" si="361"/>
        <v>0.7122560606</v>
      </c>
      <c r="AE354" s="141">
        <f t="shared" si="10"/>
        <v>0.6841081798</v>
      </c>
      <c r="AF354" s="142">
        <f t="shared" si="11"/>
        <v>0.6858789625</v>
      </c>
      <c r="AG354" s="142">
        <f t="shared" si="12"/>
        <v>0.001770782761</v>
      </c>
      <c r="AH354" s="143">
        <f t="shared" si="13"/>
        <v>0.000003135671588</v>
      </c>
      <c r="AI354" s="143">
        <f t="shared" si="14"/>
        <v>0.04290158089</v>
      </c>
    </row>
    <row r="355">
      <c r="A355" s="31">
        <v>286.0</v>
      </c>
      <c r="B355" s="32">
        <v>1676.0</v>
      </c>
      <c r="C355" s="33">
        <v>692.0</v>
      </c>
      <c r="D355" s="55">
        <f t="shared" si="3"/>
        <v>568</v>
      </c>
      <c r="E355" s="35">
        <v>180.0</v>
      </c>
      <c r="F355" s="36">
        <v>86.0</v>
      </c>
      <c r="G355" s="37">
        <v>98.0</v>
      </c>
      <c r="H355" s="38">
        <v>156.0</v>
      </c>
      <c r="I355" s="39">
        <v>39.0</v>
      </c>
      <c r="J355" s="40">
        <v>9.0</v>
      </c>
      <c r="K355" s="56">
        <f t="shared" si="4"/>
        <v>0.584</v>
      </c>
      <c r="L355" s="56">
        <f t="shared" si="5"/>
        <v>0.5077720207</v>
      </c>
      <c r="M355" s="56">
        <f t="shared" si="6"/>
        <v>0.1416184971</v>
      </c>
      <c r="N355" s="56">
        <f t="shared" si="7"/>
        <v>0.5580985915</v>
      </c>
      <c r="O355" s="57">
        <f t="shared" si="8"/>
        <v>0.01300578035</v>
      </c>
      <c r="P355" s="140">
        <f t="shared" ref="P355:AD355" si="362">P$5*(POWER($L355,P$1)*POWER($M355,P$2)*POWER($N355,P$3)*POWER($O355,P$4))</f>
        <v>-0.00619</v>
      </c>
      <c r="Q355" s="140">
        <f t="shared" si="362"/>
        <v>0.00103265896</v>
      </c>
      <c r="R355" s="140">
        <f t="shared" si="362"/>
        <v>0.9208626761</v>
      </c>
      <c r="S355" s="140">
        <f t="shared" si="362"/>
        <v>0.03682080925</v>
      </c>
      <c r="T355" s="140">
        <f t="shared" si="362"/>
        <v>-0.3574715026</v>
      </c>
      <c r="U355" s="140">
        <f t="shared" si="362"/>
        <v>0.0002401934579</v>
      </c>
      <c r="V355" s="140">
        <f t="shared" si="362"/>
        <v>0.0185817797</v>
      </c>
      <c r="W355" s="140">
        <f t="shared" si="362"/>
        <v>-0.06665544411</v>
      </c>
      <c r="X355" s="140">
        <f t="shared" si="362"/>
        <v>0.002412835377</v>
      </c>
      <c r="Y355" s="140">
        <f t="shared" si="362"/>
        <v>0.2948083225</v>
      </c>
      <c r="Z355" s="140">
        <f t="shared" si="362"/>
        <v>0.01606469478</v>
      </c>
      <c r="AA355" s="140">
        <f t="shared" si="362"/>
        <v>-0.02119874809</v>
      </c>
      <c r="AB355" s="140">
        <f t="shared" si="362"/>
        <v>-0.2697842808</v>
      </c>
      <c r="AC355" s="140">
        <f t="shared" si="362"/>
        <v>-0.3329428854</v>
      </c>
      <c r="AD355" s="140">
        <f t="shared" si="362"/>
        <v>0.3454954495</v>
      </c>
      <c r="AE355" s="141">
        <f t="shared" si="10"/>
        <v>0.5820765586</v>
      </c>
      <c r="AF355" s="142">
        <f t="shared" si="11"/>
        <v>0.584</v>
      </c>
      <c r="AG355" s="142">
        <f t="shared" si="12"/>
        <v>0.001923441393</v>
      </c>
      <c r="AH355" s="143">
        <f t="shared" si="13"/>
        <v>0.00000369962679</v>
      </c>
      <c r="AI355" s="143">
        <f t="shared" si="14"/>
        <v>0.01107714266</v>
      </c>
    </row>
    <row r="356">
      <c r="A356" s="31">
        <v>1076.0</v>
      </c>
      <c r="B356" s="32" t="s">
        <v>127</v>
      </c>
      <c r="C356" s="33">
        <v>318.0</v>
      </c>
      <c r="D356" s="55">
        <f t="shared" si="3"/>
        <v>201</v>
      </c>
      <c r="E356" s="35">
        <v>25.0</v>
      </c>
      <c r="F356" s="36">
        <v>37.0</v>
      </c>
      <c r="G356" s="37">
        <v>19.0</v>
      </c>
      <c r="H356" s="38">
        <v>86.0</v>
      </c>
      <c r="I356" s="39">
        <v>17.0</v>
      </c>
      <c r="J356" s="40">
        <v>17.0</v>
      </c>
      <c r="K356" s="56">
        <f t="shared" si="4"/>
        <v>0.328125</v>
      </c>
      <c r="L356" s="56">
        <f t="shared" si="5"/>
        <v>0.2602739726</v>
      </c>
      <c r="M356" s="56">
        <f t="shared" si="6"/>
        <v>0.05974842767</v>
      </c>
      <c r="N356" s="56">
        <f t="shared" si="7"/>
        <v>0.3034825871</v>
      </c>
      <c r="O356" s="57">
        <f t="shared" si="8"/>
        <v>0.0534591195</v>
      </c>
      <c r="P356" s="140">
        <f t="shared" ref="P356:AD356" si="363">P$5*(POWER($L356,P$1)*POWER($M356,P$2)*POWER($N356,P$3)*POWER($O356,P$4))</f>
        <v>-0.00619</v>
      </c>
      <c r="Q356" s="140">
        <f t="shared" si="363"/>
        <v>0.004244654088</v>
      </c>
      <c r="R356" s="140">
        <f t="shared" si="363"/>
        <v>0.5007462687</v>
      </c>
      <c r="S356" s="140">
        <f t="shared" si="363"/>
        <v>0.01553459119</v>
      </c>
      <c r="T356" s="140">
        <f t="shared" si="363"/>
        <v>-0.1832328767</v>
      </c>
      <c r="U356" s="140">
        <f t="shared" si="363"/>
        <v>0.004058185989</v>
      </c>
      <c r="V356" s="140">
        <f t="shared" si="363"/>
        <v>0.04153321443</v>
      </c>
      <c r="W356" s="140">
        <f t="shared" si="363"/>
        <v>-0.01970975966</v>
      </c>
      <c r="X356" s="140">
        <f t="shared" si="363"/>
        <v>0.004184268818</v>
      </c>
      <c r="Y356" s="140">
        <f t="shared" si="363"/>
        <v>0.06763462561</v>
      </c>
      <c r="Z356" s="140">
        <f t="shared" si="363"/>
        <v>0.002859469562</v>
      </c>
      <c r="AA356" s="140">
        <f t="shared" si="363"/>
        <v>-0.04466399586</v>
      </c>
      <c r="AB356" s="140">
        <f t="shared" si="363"/>
        <v>-0.07519716486</v>
      </c>
      <c r="AC356" s="140">
        <f t="shared" si="363"/>
        <v>-0.0720009477</v>
      </c>
      <c r="AD356" s="140">
        <f t="shared" si="363"/>
        <v>0.09077500469</v>
      </c>
      <c r="AE356" s="141">
        <f t="shared" si="10"/>
        <v>0.3305755382</v>
      </c>
      <c r="AF356" s="142">
        <f t="shared" si="11"/>
        <v>0.328125</v>
      </c>
      <c r="AG356" s="142">
        <f t="shared" si="12"/>
        <v>-0.002450538245</v>
      </c>
      <c r="AH356" s="143">
        <f t="shared" si="13"/>
        <v>0.000006005137692</v>
      </c>
      <c r="AI356" s="143">
        <f t="shared" si="14"/>
        <v>0.02268849147</v>
      </c>
    </row>
    <row r="357">
      <c r="A357" s="31">
        <v>807.0</v>
      </c>
      <c r="B357" s="32">
        <v>2746.0</v>
      </c>
      <c r="C357" s="33">
        <v>1187.0</v>
      </c>
      <c r="D357" s="55">
        <f t="shared" si="3"/>
        <v>747</v>
      </c>
      <c r="E357" s="35">
        <v>151.0</v>
      </c>
      <c r="F357" s="36">
        <v>158.0</v>
      </c>
      <c r="G357" s="37">
        <v>85.0</v>
      </c>
      <c r="H357" s="38">
        <v>212.0</v>
      </c>
      <c r="I357" s="39">
        <v>58.0</v>
      </c>
      <c r="J357" s="40">
        <v>83.0</v>
      </c>
      <c r="K357" s="56">
        <f t="shared" si="4"/>
        <v>0.4964370546</v>
      </c>
      <c r="L357" s="56">
        <f t="shared" si="5"/>
        <v>0.2607361963</v>
      </c>
      <c r="M357" s="56">
        <f t="shared" si="6"/>
        <v>0.07160909857</v>
      </c>
      <c r="N357" s="56">
        <f t="shared" si="7"/>
        <v>0.3935742972</v>
      </c>
      <c r="O357" s="57">
        <f t="shared" si="8"/>
        <v>0.0699241786</v>
      </c>
      <c r="P357" s="140">
        <f t="shared" ref="P357:AD357" si="364">P$5*(POWER($L357,P$1)*POWER($M357,P$2)*POWER($N357,P$3)*POWER($O357,P$4))</f>
        <v>-0.00619</v>
      </c>
      <c r="Q357" s="140">
        <f t="shared" si="364"/>
        <v>0.005551979781</v>
      </c>
      <c r="R357" s="140">
        <f t="shared" si="364"/>
        <v>0.6493975904</v>
      </c>
      <c r="S357" s="140">
        <f t="shared" si="364"/>
        <v>0.01861836563</v>
      </c>
      <c r="T357" s="140">
        <f t="shared" si="364"/>
        <v>-0.1835582822</v>
      </c>
      <c r="U357" s="140">
        <f t="shared" si="364"/>
        <v>0.006942934869</v>
      </c>
      <c r="V357" s="140">
        <f t="shared" si="364"/>
        <v>0.07045212019</v>
      </c>
      <c r="W357" s="140">
        <f t="shared" si="364"/>
        <v>-0.03314875567</v>
      </c>
      <c r="X357" s="140">
        <f t="shared" si="364"/>
        <v>0.006559441691</v>
      </c>
      <c r="Y357" s="140">
        <f t="shared" si="364"/>
        <v>0.1051244574</v>
      </c>
      <c r="Z357" s="140">
        <f t="shared" si="364"/>
        <v>0.004107418261</v>
      </c>
      <c r="AA357" s="140">
        <f t="shared" si="364"/>
        <v>-0.05852396359</v>
      </c>
      <c r="AB357" s="140">
        <f t="shared" si="364"/>
        <v>-0.09769335009</v>
      </c>
      <c r="AC357" s="140">
        <f t="shared" si="364"/>
        <v>-0.08644711884</v>
      </c>
      <c r="AD357" s="140">
        <f t="shared" si="364"/>
        <v>0.09109770786</v>
      </c>
      <c r="AE357" s="141">
        <f t="shared" si="10"/>
        <v>0.4922905456</v>
      </c>
      <c r="AF357" s="142">
        <f t="shared" si="11"/>
        <v>0.4964370546</v>
      </c>
      <c r="AG357" s="142">
        <f t="shared" si="12"/>
        <v>0.004146508996</v>
      </c>
      <c r="AH357" s="143">
        <f t="shared" si="13"/>
        <v>0.00001719353685</v>
      </c>
      <c r="AI357" s="143">
        <f t="shared" si="14"/>
        <v>0.0003127613521</v>
      </c>
    </row>
    <row r="358">
      <c r="A358" s="31">
        <v>540.0</v>
      </c>
      <c r="B358" s="32">
        <v>3610.0</v>
      </c>
      <c r="C358" s="33">
        <v>1503.0</v>
      </c>
      <c r="D358" s="55">
        <f t="shared" si="3"/>
        <v>1214</v>
      </c>
      <c r="E358" s="35">
        <v>366.0</v>
      </c>
      <c r="F358" s="36">
        <v>164.0</v>
      </c>
      <c r="G358" s="37">
        <v>179.0</v>
      </c>
      <c r="H358" s="38">
        <v>398.0</v>
      </c>
      <c r="I358" s="39">
        <v>74.0</v>
      </c>
      <c r="J358" s="40">
        <v>33.0</v>
      </c>
      <c r="K358" s="56">
        <f t="shared" si="4"/>
        <v>0.5250596659</v>
      </c>
      <c r="L358" s="56">
        <f t="shared" si="5"/>
        <v>0.4760638298</v>
      </c>
      <c r="M358" s="56">
        <f t="shared" si="6"/>
        <v>0.119095143</v>
      </c>
      <c r="N358" s="56">
        <f t="shared" si="7"/>
        <v>0.5098846787</v>
      </c>
      <c r="O358" s="57">
        <f t="shared" si="8"/>
        <v>0.02195608782</v>
      </c>
      <c r="P358" s="140">
        <f t="shared" ref="P358:AD358" si="365">P$5*(POWER($L358,P$1)*POWER($M358,P$2)*POWER($N358,P$3)*POWER($O358,P$4))</f>
        <v>-0.00619</v>
      </c>
      <c r="Q358" s="140">
        <f t="shared" si="365"/>
        <v>0.001743313373</v>
      </c>
      <c r="R358" s="140">
        <f t="shared" si="365"/>
        <v>0.8413097199</v>
      </c>
      <c r="S358" s="140">
        <f t="shared" si="365"/>
        <v>0.03096473719</v>
      </c>
      <c r="T358" s="140">
        <f t="shared" si="365"/>
        <v>-0.3351489362</v>
      </c>
      <c r="U358" s="140">
        <f t="shared" si="365"/>
        <v>0.0006845391054</v>
      </c>
      <c r="V358" s="140">
        <f t="shared" si="365"/>
        <v>0.02865938633</v>
      </c>
      <c r="W358" s="140">
        <f t="shared" si="365"/>
        <v>-0.05563623052</v>
      </c>
      <c r="X358" s="140">
        <f t="shared" si="365"/>
        <v>0.00342547108</v>
      </c>
      <c r="Y358" s="140">
        <f t="shared" si="365"/>
        <v>0.226503462</v>
      </c>
      <c r="Z358" s="140">
        <f t="shared" si="365"/>
        <v>0.01136110613</v>
      </c>
      <c r="AA358" s="140">
        <f t="shared" si="365"/>
        <v>-0.03355252261</v>
      </c>
      <c r="AB358" s="140">
        <f t="shared" si="365"/>
        <v>-0.2310862456</v>
      </c>
      <c r="AC358" s="140">
        <f t="shared" si="365"/>
        <v>-0.2625066003</v>
      </c>
      <c r="AD358" s="140">
        <f t="shared" si="365"/>
        <v>0.3036932718</v>
      </c>
      <c r="AE358" s="141">
        <f t="shared" si="10"/>
        <v>0.5242244719</v>
      </c>
      <c r="AF358" s="142">
        <f t="shared" si="11"/>
        <v>0.5250596659</v>
      </c>
      <c r="AG358" s="142">
        <f t="shared" si="12"/>
        <v>0.0008351939856</v>
      </c>
      <c r="AH358" s="143">
        <f t="shared" si="13"/>
        <v>0.0000006975489936</v>
      </c>
      <c r="AI358" s="143">
        <f t="shared" si="14"/>
        <v>0.002144400428</v>
      </c>
    </row>
    <row r="359">
      <c r="A359" s="31">
        <v>348.0</v>
      </c>
      <c r="B359" s="32">
        <v>7403.0</v>
      </c>
      <c r="C359" s="33">
        <v>1592.0</v>
      </c>
      <c r="D359" s="55">
        <f t="shared" si="3"/>
        <v>1181</v>
      </c>
      <c r="E359" s="35">
        <v>320.0</v>
      </c>
      <c r="F359" s="36">
        <v>233.0</v>
      </c>
      <c r="G359" s="37">
        <v>167.0</v>
      </c>
      <c r="H359" s="38">
        <v>344.0</v>
      </c>
      <c r="I359" s="39">
        <v>65.0</v>
      </c>
      <c r="J359" s="40">
        <v>52.0</v>
      </c>
      <c r="K359" s="56">
        <f t="shared" si="4"/>
        <v>0.5281207133</v>
      </c>
      <c r="L359" s="56">
        <f t="shared" si="5"/>
        <v>0.3694690265</v>
      </c>
      <c r="M359" s="56">
        <f t="shared" si="6"/>
        <v>0.1048994975</v>
      </c>
      <c r="N359" s="56">
        <f t="shared" si="7"/>
        <v>0.467400508</v>
      </c>
      <c r="O359" s="57">
        <f t="shared" si="8"/>
        <v>0.03266331658</v>
      </c>
      <c r="P359" s="140">
        <f t="shared" ref="P359:AD359" si="366">P$5*(POWER($L359,P$1)*POWER($M359,P$2)*POWER($N359,P$3)*POWER($O359,P$4))</f>
        <v>-0.00619</v>
      </c>
      <c r="Q359" s="140">
        <f t="shared" si="366"/>
        <v>0.002593467337</v>
      </c>
      <c r="R359" s="140">
        <f t="shared" si="366"/>
        <v>0.7712108383</v>
      </c>
      <c r="S359" s="140">
        <f t="shared" si="366"/>
        <v>0.02727386935</v>
      </c>
      <c r="T359" s="140">
        <f t="shared" si="366"/>
        <v>-0.2601061947</v>
      </c>
      <c r="U359" s="140">
        <f t="shared" si="366"/>
        <v>0.001514986995</v>
      </c>
      <c r="V359" s="140">
        <f t="shared" si="366"/>
        <v>0.03908313796</v>
      </c>
      <c r="W359" s="140">
        <f t="shared" si="366"/>
        <v>-0.04675113227</v>
      </c>
      <c r="X359" s="140">
        <f t="shared" si="366"/>
        <v>0.0044885388</v>
      </c>
      <c r="Y359" s="140">
        <f t="shared" si="366"/>
        <v>0.1828821925</v>
      </c>
      <c r="Z359" s="140">
        <f t="shared" si="366"/>
        <v>0.008814127563</v>
      </c>
      <c r="AA359" s="140">
        <f t="shared" si="366"/>
        <v>-0.03873854894</v>
      </c>
      <c r="AB359" s="140">
        <f t="shared" si="366"/>
        <v>-0.1644008902</v>
      </c>
      <c r="AC359" s="140">
        <f t="shared" si="366"/>
        <v>-0.1794454435</v>
      </c>
      <c r="AD359" s="140">
        <f t="shared" si="366"/>
        <v>0.1829198645</v>
      </c>
      <c r="AE359" s="141">
        <f t="shared" si="10"/>
        <v>0.5251488137</v>
      </c>
      <c r="AF359" s="142">
        <f t="shared" si="11"/>
        <v>0.5281207133</v>
      </c>
      <c r="AG359" s="142">
        <f t="shared" si="12"/>
        <v>0.002971899596</v>
      </c>
      <c r="AH359" s="143">
        <f t="shared" si="13"/>
        <v>0.000008832187207</v>
      </c>
      <c r="AI359" s="143">
        <f t="shared" si="14"/>
        <v>0.002437270397</v>
      </c>
    </row>
    <row r="360">
      <c r="A360" s="31">
        <v>974.0</v>
      </c>
      <c r="B360" s="32" t="s">
        <v>128</v>
      </c>
      <c r="C360" s="33">
        <v>257.0</v>
      </c>
      <c r="D360" s="55">
        <f t="shared" si="3"/>
        <v>225</v>
      </c>
      <c r="E360" s="35">
        <v>84.0</v>
      </c>
      <c r="F360" s="36">
        <v>20.0</v>
      </c>
      <c r="G360" s="37">
        <v>48.0</v>
      </c>
      <c r="H360" s="38">
        <v>57.0</v>
      </c>
      <c r="I360" s="39">
        <v>15.0</v>
      </c>
      <c r="J360" s="40">
        <v>1.0</v>
      </c>
      <c r="K360" s="56">
        <f t="shared" si="4"/>
        <v>0.6346153846</v>
      </c>
      <c r="L360" s="56">
        <f t="shared" si="5"/>
        <v>0.6956521739</v>
      </c>
      <c r="M360" s="56">
        <f t="shared" si="6"/>
        <v>0.186770428</v>
      </c>
      <c r="N360" s="56">
        <f t="shared" si="7"/>
        <v>0.6533333333</v>
      </c>
      <c r="O360" s="57">
        <f t="shared" si="8"/>
        <v>0.003891050584</v>
      </c>
      <c r="P360" s="140">
        <f t="shared" ref="P360:AD360" si="367">P$5*(POWER($L360,P$1)*POWER($M360,P$2)*POWER($N360,P$3)*POWER($O360,P$4))</f>
        <v>-0.00619</v>
      </c>
      <c r="Q360" s="140">
        <f t="shared" si="367"/>
        <v>0.0003089494163</v>
      </c>
      <c r="R360" s="140">
        <f t="shared" si="367"/>
        <v>1.078</v>
      </c>
      <c r="S360" s="140">
        <f t="shared" si="367"/>
        <v>0.04856031128</v>
      </c>
      <c r="T360" s="140">
        <f t="shared" si="367"/>
        <v>-0.4897391304</v>
      </c>
      <c r="U360" s="140">
        <f t="shared" si="367"/>
        <v>0.00002149919</v>
      </c>
      <c r="V360" s="140">
        <f t="shared" si="367"/>
        <v>0.006507911803</v>
      </c>
      <c r="W360" s="140">
        <f t="shared" si="367"/>
        <v>-0.09134471111</v>
      </c>
      <c r="X360" s="140">
        <f t="shared" si="367"/>
        <v>0.0009520204697</v>
      </c>
      <c r="Y360" s="140">
        <f t="shared" si="367"/>
        <v>0.4551470817</v>
      </c>
      <c r="Z360" s="140">
        <f t="shared" si="367"/>
        <v>0.02794143742</v>
      </c>
      <c r="AA360" s="140">
        <f t="shared" si="367"/>
        <v>-0.008688885129</v>
      </c>
      <c r="AB360" s="140">
        <f t="shared" si="367"/>
        <v>-0.4326771014</v>
      </c>
      <c r="AC360" s="140">
        <f t="shared" si="367"/>
        <v>-0.6015631873</v>
      </c>
      <c r="AD360" s="140">
        <f t="shared" si="367"/>
        <v>0.6484688091</v>
      </c>
      <c r="AE360" s="141">
        <f t="shared" si="10"/>
        <v>0.635705005</v>
      </c>
      <c r="AF360" s="142">
        <f t="shared" si="11"/>
        <v>0.6346153846</v>
      </c>
      <c r="AG360" s="142">
        <f t="shared" si="12"/>
        <v>-0.001089620348</v>
      </c>
      <c r="AH360" s="143">
        <f t="shared" si="13"/>
        <v>0.000001187272504</v>
      </c>
      <c r="AI360" s="143">
        <f t="shared" si="14"/>
        <v>0.02429339638</v>
      </c>
    </row>
    <row r="361">
      <c r="A361" s="31">
        <v>420.0</v>
      </c>
      <c r="B361" s="32">
        <v>2674.0</v>
      </c>
      <c r="C361" s="33">
        <v>2079.0</v>
      </c>
      <c r="D361" s="55">
        <f t="shared" si="3"/>
        <v>1425</v>
      </c>
      <c r="E361" s="35">
        <v>357.0</v>
      </c>
      <c r="F361" s="36">
        <v>298.0</v>
      </c>
      <c r="G361" s="37">
        <v>165.0</v>
      </c>
      <c r="H361" s="38">
        <v>408.0</v>
      </c>
      <c r="I361" s="39">
        <v>102.0</v>
      </c>
      <c r="J361" s="40">
        <v>95.0</v>
      </c>
      <c r="K361" s="56">
        <f t="shared" si="4"/>
        <v>0.5294117647</v>
      </c>
      <c r="L361" s="56">
        <f t="shared" si="5"/>
        <v>0.2956989247</v>
      </c>
      <c r="M361" s="56">
        <f t="shared" si="6"/>
        <v>0.07936507937</v>
      </c>
      <c r="N361" s="56">
        <f t="shared" si="7"/>
        <v>0.4378947368</v>
      </c>
      <c r="O361" s="57">
        <f t="shared" si="8"/>
        <v>0.0456950457</v>
      </c>
      <c r="P361" s="140">
        <f t="shared" ref="P361:AD361" si="368">P$5*(POWER($L361,P$1)*POWER($M361,P$2)*POWER($N361,P$3)*POWER($O361,P$4))</f>
        <v>-0.00619</v>
      </c>
      <c r="Q361" s="140">
        <f t="shared" si="368"/>
        <v>0.003628186628</v>
      </c>
      <c r="R361" s="140">
        <f t="shared" si="368"/>
        <v>0.7225263158</v>
      </c>
      <c r="S361" s="140">
        <f t="shared" si="368"/>
        <v>0.02063492063</v>
      </c>
      <c r="T361" s="140">
        <f t="shared" si="368"/>
        <v>-0.208172043</v>
      </c>
      <c r="U361" s="140">
        <f t="shared" si="368"/>
        <v>0.002965012826</v>
      </c>
      <c r="V361" s="140">
        <f t="shared" si="368"/>
        <v>0.05122462722</v>
      </c>
      <c r="W361" s="140">
        <f t="shared" si="368"/>
        <v>-0.04103488532</v>
      </c>
      <c r="X361" s="140">
        <f t="shared" si="368"/>
        <v>0.004750834116</v>
      </c>
      <c r="Y361" s="140">
        <f t="shared" si="368"/>
        <v>0.1296307435</v>
      </c>
      <c r="Z361" s="140">
        <f t="shared" si="368"/>
        <v>0.005045351474</v>
      </c>
      <c r="AA361" s="140">
        <f t="shared" si="368"/>
        <v>-0.04337344257</v>
      </c>
      <c r="AB361" s="140">
        <f t="shared" si="368"/>
        <v>-0.1232697227</v>
      </c>
      <c r="AC361" s="140">
        <f t="shared" si="368"/>
        <v>-0.1086576208</v>
      </c>
      <c r="AD361" s="140">
        <f t="shared" si="368"/>
        <v>0.1171667245</v>
      </c>
      <c r="AE361" s="141">
        <f t="shared" si="10"/>
        <v>0.5268750024</v>
      </c>
      <c r="AF361" s="142">
        <f t="shared" si="11"/>
        <v>0.5294117647</v>
      </c>
      <c r="AG361" s="142">
        <f t="shared" si="12"/>
        <v>0.002536762356</v>
      </c>
      <c r="AH361" s="143">
        <f t="shared" si="13"/>
        <v>0.000006435163249</v>
      </c>
      <c r="AI361" s="143">
        <f t="shared" si="14"/>
        <v>0.002566412318</v>
      </c>
    </row>
    <row r="362">
      <c r="A362" s="31">
        <v>322.0</v>
      </c>
      <c r="B362" s="32">
        <v>4502.0</v>
      </c>
      <c r="C362" s="33">
        <v>1211.0</v>
      </c>
      <c r="D362" s="55">
        <f t="shared" si="3"/>
        <v>822</v>
      </c>
      <c r="E362" s="35">
        <v>158.0</v>
      </c>
      <c r="F362" s="36">
        <v>216.0</v>
      </c>
      <c r="G362" s="37">
        <v>75.0</v>
      </c>
      <c r="H362" s="38">
        <v>269.0</v>
      </c>
      <c r="I362" s="39">
        <v>39.0</v>
      </c>
      <c r="J362" s="40">
        <v>65.0</v>
      </c>
      <c r="K362" s="56">
        <f t="shared" si="4"/>
        <v>0.4227467811</v>
      </c>
      <c r="L362" s="56">
        <f t="shared" si="5"/>
        <v>0.2106741573</v>
      </c>
      <c r="M362" s="56">
        <f t="shared" si="6"/>
        <v>0.06193228737</v>
      </c>
      <c r="N362" s="56">
        <f t="shared" si="7"/>
        <v>0.3309002433</v>
      </c>
      <c r="O362" s="57">
        <f t="shared" si="8"/>
        <v>0.05367464905</v>
      </c>
      <c r="P362" s="140">
        <f t="shared" ref="P362:AD362" si="369">P$5*(POWER($L362,P$1)*POWER($M362,P$2)*POWER($N362,P$3)*POWER($O362,P$4))</f>
        <v>-0.00619</v>
      </c>
      <c r="Q362" s="140">
        <f t="shared" si="369"/>
        <v>0.004261767135</v>
      </c>
      <c r="R362" s="140">
        <f t="shared" si="369"/>
        <v>0.5459854015</v>
      </c>
      <c r="S362" s="140">
        <f t="shared" si="369"/>
        <v>0.01610239472</v>
      </c>
      <c r="T362" s="140">
        <f t="shared" si="369"/>
        <v>-0.1483146067</v>
      </c>
      <c r="U362" s="140">
        <f t="shared" si="369"/>
        <v>0.00409097449</v>
      </c>
      <c r="V362" s="140">
        <f t="shared" si="369"/>
        <v>0.04546804334</v>
      </c>
      <c r="W362" s="140">
        <f t="shared" si="369"/>
        <v>-0.0234319238</v>
      </c>
      <c r="X362" s="140">
        <f t="shared" si="369"/>
        <v>0.004354693864</v>
      </c>
      <c r="Y362" s="140">
        <f t="shared" si="369"/>
        <v>0.07644041541</v>
      </c>
      <c r="Z362" s="140">
        <f t="shared" si="369"/>
        <v>0.003072322183</v>
      </c>
      <c r="AA362" s="140">
        <f t="shared" si="369"/>
        <v>-0.03629823528</v>
      </c>
      <c r="AB362" s="140">
        <f t="shared" si="369"/>
        <v>-0.06636594767</v>
      </c>
      <c r="AC362" s="140">
        <f t="shared" si="369"/>
        <v>-0.06041007525</v>
      </c>
      <c r="AD362" s="140">
        <f t="shared" si="369"/>
        <v>0.05947402474</v>
      </c>
      <c r="AE362" s="141">
        <f t="shared" si="10"/>
        <v>0.4182392486</v>
      </c>
      <c r="AF362" s="142">
        <f t="shared" si="11"/>
        <v>0.4227467811</v>
      </c>
      <c r="AG362" s="142">
        <f t="shared" si="12"/>
        <v>0.00450753251</v>
      </c>
      <c r="AH362" s="143">
        <f t="shared" si="13"/>
        <v>0.00002031784933</v>
      </c>
      <c r="AI362" s="143">
        <f t="shared" si="14"/>
        <v>0.003136583925</v>
      </c>
    </row>
    <row r="363">
      <c r="A363" s="31">
        <v>551.0</v>
      </c>
      <c r="B363" s="32">
        <v>2366.0</v>
      </c>
      <c r="C363" s="33">
        <v>1672.0</v>
      </c>
      <c r="D363" s="55">
        <f t="shared" si="3"/>
        <v>1197</v>
      </c>
      <c r="E363" s="35">
        <v>314.0</v>
      </c>
      <c r="F363" s="36">
        <v>230.0</v>
      </c>
      <c r="G363" s="37">
        <v>130.0</v>
      </c>
      <c r="H363" s="38">
        <v>380.0</v>
      </c>
      <c r="I363" s="39">
        <v>72.0</v>
      </c>
      <c r="J363" s="40">
        <v>71.0</v>
      </c>
      <c r="K363" s="56">
        <f t="shared" si="4"/>
        <v>0.5039164491</v>
      </c>
      <c r="L363" s="56">
        <f t="shared" si="5"/>
        <v>0.3016241299</v>
      </c>
      <c r="M363" s="56">
        <f t="shared" si="6"/>
        <v>0.07775119617</v>
      </c>
      <c r="N363" s="56">
        <f t="shared" si="7"/>
        <v>0.4310776942</v>
      </c>
      <c r="O363" s="57">
        <f t="shared" si="8"/>
        <v>0.04246411483</v>
      </c>
      <c r="P363" s="140">
        <f t="shared" ref="P363:AD363" si="370">P$5*(POWER($L363,P$1)*POWER($M363,P$2)*POWER($N363,P$3)*POWER($O363,P$4))</f>
        <v>-0.00619</v>
      </c>
      <c r="Q363" s="140">
        <f t="shared" si="370"/>
        <v>0.003371650718</v>
      </c>
      <c r="R363" s="140">
        <f t="shared" si="370"/>
        <v>0.7112781955</v>
      </c>
      <c r="S363" s="140">
        <f t="shared" si="370"/>
        <v>0.020215311</v>
      </c>
      <c r="T363" s="140">
        <f t="shared" si="370"/>
        <v>-0.2123433875</v>
      </c>
      <c r="U363" s="140">
        <f t="shared" si="370"/>
        <v>0.002560545489</v>
      </c>
      <c r="V363" s="140">
        <f t="shared" si="370"/>
        <v>0.04686165174</v>
      </c>
      <c r="W363" s="140">
        <f t="shared" si="370"/>
        <v>-0.03976718739</v>
      </c>
      <c r="X363" s="140">
        <f t="shared" si="370"/>
        <v>0.004325142797</v>
      </c>
      <c r="Y363" s="140">
        <f t="shared" si="370"/>
        <v>0.1250176878</v>
      </c>
      <c r="Z363" s="140">
        <f t="shared" si="370"/>
        <v>0.004842244053</v>
      </c>
      <c r="AA363" s="140">
        <f t="shared" si="370"/>
        <v>-0.04111432742</v>
      </c>
      <c r="AB363" s="140">
        <f t="shared" si="370"/>
        <v>-0.1237823096</v>
      </c>
      <c r="AC363" s="140">
        <f t="shared" si="370"/>
        <v>-0.1085810788</v>
      </c>
      <c r="AD363" s="140">
        <f t="shared" si="370"/>
        <v>0.1219093351</v>
      </c>
      <c r="AE363" s="141">
        <f t="shared" si="10"/>
        <v>0.5086034734</v>
      </c>
      <c r="AF363" s="142">
        <f t="shared" si="11"/>
        <v>0.5039164491</v>
      </c>
      <c r="AG363" s="142">
        <f t="shared" si="12"/>
        <v>-0.004687024355</v>
      </c>
      <c r="AH363" s="143">
        <f t="shared" si="13"/>
        <v>0.0000219681973</v>
      </c>
      <c r="AI363" s="143">
        <f t="shared" si="14"/>
        <v>0.000633249775</v>
      </c>
    </row>
    <row r="364">
      <c r="A364" s="31">
        <v>699.0</v>
      </c>
      <c r="B364" s="32" t="s">
        <v>129</v>
      </c>
      <c r="C364" s="33">
        <v>1310.0</v>
      </c>
      <c r="D364" s="55">
        <f t="shared" si="3"/>
        <v>1039</v>
      </c>
      <c r="E364" s="35">
        <v>174.0</v>
      </c>
      <c r="F364" s="36">
        <v>175.0</v>
      </c>
      <c r="G364" s="37">
        <v>153.0</v>
      </c>
      <c r="H364" s="38">
        <v>452.0</v>
      </c>
      <c r="I364" s="39">
        <v>48.0</v>
      </c>
      <c r="J364" s="40">
        <v>37.0</v>
      </c>
      <c r="K364" s="56">
        <f t="shared" si="4"/>
        <v>0.3293768546</v>
      </c>
      <c r="L364" s="56">
        <f t="shared" si="5"/>
        <v>0.4191780822</v>
      </c>
      <c r="M364" s="56">
        <f t="shared" si="6"/>
        <v>0.1167938931</v>
      </c>
      <c r="N364" s="56">
        <f t="shared" si="7"/>
        <v>0.3609239654</v>
      </c>
      <c r="O364" s="57">
        <f t="shared" si="8"/>
        <v>0.02824427481</v>
      </c>
      <c r="P364" s="140">
        <f t="shared" ref="P364:AD364" si="371">P$5*(POWER($L364,P$1)*POWER($M364,P$2)*POWER($N364,P$3)*POWER($O364,P$4))</f>
        <v>-0.00619</v>
      </c>
      <c r="Q364" s="140">
        <f t="shared" si="371"/>
        <v>0.00224259542</v>
      </c>
      <c r="R364" s="140">
        <f t="shared" si="371"/>
        <v>0.5955245428</v>
      </c>
      <c r="S364" s="140">
        <f t="shared" si="371"/>
        <v>0.03036641221</v>
      </c>
      <c r="T364" s="140">
        <f t="shared" si="371"/>
        <v>-0.2951013699</v>
      </c>
      <c r="U364" s="140">
        <f t="shared" si="371"/>
        <v>0.001132789464</v>
      </c>
      <c r="V364" s="140">
        <f t="shared" si="371"/>
        <v>0.0260967313</v>
      </c>
      <c r="W364" s="140">
        <f t="shared" si="371"/>
        <v>-0.02787694728</v>
      </c>
      <c r="X364" s="140">
        <f t="shared" si="371"/>
        <v>0.004321374046</v>
      </c>
      <c r="Y364" s="140">
        <f t="shared" si="371"/>
        <v>0.1572333571</v>
      </c>
      <c r="Z364" s="140">
        <f t="shared" si="371"/>
        <v>0.01092629159</v>
      </c>
      <c r="AA364" s="140">
        <f t="shared" si="371"/>
        <v>-0.03800441284</v>
      </c>
      <c r="AB364" s="140">
        <f t="shared" si="371"/>
        <v>-0.1440294277</v>
      </c>
      <c r="AC364" s="140">
        <f t="shared" si="371"/>
        <v>-0.2266729478</v>
      </c>
      <c r="AD364" s="140">
        <f t="shared" si="371"/>
        <v>0.2354517546</v>
      </c>
      <c r="AE364" s="141">
        <f t="shared" si="10"/>
        <v>0.325420743</v>
      </c>
      <c r="AF364" s="142">
        <f t="shared" si="11"/>
        <v>0.3293768546</v>
      </c>
      <c r="AG364" s="142">
        <f t="shared" si="12"/>
        <v>0.003956111562</v>
      </c>
      <c r="AH364" s="143">
        <f t="shared" si="13"/>
        <v>0.00001565081869</v>
      </c>
      <c r="AI364" s="143">
        <f t="shared" si="14"/>
        <v>0.02231293242</v>
      </c>
    </row>
    <row r="365">
      <c r="A365" s="31">
        <v>595.0</v>
      </c>
      <c r="B365" s="32" t="s">
        <v>130</v>
      </c>
      <c r="C365" s="33">
        <v>1414.0</v>
      </c>
      <c r="D365" s="55">
        <f t="shared" si="3"/>
        <v>1159</v>
      </c>
      <c r="E365" s="35">
        <v>251.0</v>
      </c>
      <c r="F365" s="36">
        <v>236.0</v>
      </c>
      <c r="G365" s="37">
        <v>167.0</v>
      </c>
      <c r="H365" s="38">
        <v>416.0</v>
      </c>
      <c r="I365" s="39">
        <v>59.0</v>
      </c>
      <c r="J365" s="40">
        <v>30.0</v>
      </c>
      <c r="K365" s="56">
        <f t="shared" si="4"/>
        <v>0.4269972452</v>
      </c>
      <c r="L365" s="56">
        <f t="shared" si="5"/>
        <v>0.3856812933</v>
      </c>
      <c r="M365" s="56">
        <f t="shared" si="6"/>
        <v>0.1181046676</v>
      </c>
      <c r="N365" s="56">
        <f t="shared" si="7"/>
        <v>0.4115616911</v>
      </c>
      <c r="O365" s="57">
        <f t="shared" si="8"/>
        <v>0.02121640736</v>
      </c>
      <c r="P365" s="140">
        <f t="shared" ref="P365:AD365" si="372">P$5*(POWER($L365,P$1)*POWER($M365,P$2)*POWER($N365,P$3)*POWER($O365,P$4))</f>
        <v>-0.00619</v>
      </c>
      <c r="Q365" s="140">
        <f t="shared" si="372"/>
        <v>0.001684582744</v>
      </c>
      <c r="R365" s="140">
        <f t="shared" si="372"/>
        <v>0.6790767903</v>
      </c>
      <c r="S365" s="140">
        <f t="shared" si="372"/>
        <v>0.03070721358</v>
      </c>
      <c r="T365" s="140">
        <f t="shared" si="372"/>
        <v>-0.2715196305</v>
      </c>
      <c r="U365" s="140">
        <f t="shared" si="372"/>
        <v>0.0006391930363</v>
      </c>
      <c r="V365" s="140">
        <f t="shared" si="372"/>
        <v>0.02235356286</v>
      </c>
      <c r="W365" s="140">
        <f t="shared" si="372"/>
        <v>-0.03624796748</v>
      </c>
      <c r="X365" s="140">
        <f t="shared" si="372"/>
        <v>0.003282541327</v>
      </c>
      <c r="Y365" s="140">
        <f t="shared" si="372"/>
        <v>0.1813054406</v>
      </c>
      <c r="Z365" s="140">
        <f t="shared" si="372"/>
        <v>0.01117291872</v>
      </c>
      <c r="AA365" s="140">
        <f t="shared" si="372"/>
        <v>-0.02626669628</v>
      </c>
      <c r="AB365" s="140">
        <f t="shared" si="372"/>
        <v>-0.1511125263</v>
      </c>
      <c r="AC365" s="140">
        <f t="shared" si="372"/>
        <v>-0.2109000232</v>
      </c>
      <c r="AD365" s="140">
        <f t="shared" si="372"/>
        <v>0.1993250804</v>
      </c>
      <c r="AE365" s="141">
        <f t="shared" si="10"/>
        <v>0.4273104798</v>
      </c>
      <c r="AF365" s="142">
        <f t="shared" si="11"/>
        <v>0.4269972452</v>
      </c>
      <c r="AG365" s="142">
        <f t="shared" si="12"/>
        <v>-0.0003132346615</v>
      </c>
      <c r="AH365" s="143">
        <f t="shared" si="13"/>
        <v>0.00000009811595319</v>
      </c>
      <c r="AI365" s="143">
        <f t="shared" si="14"/>
        <v>0.002678554077</v>
      </c>
    </row>
    <row r="366">
      <c r="A366" s="31">
        <v>609.0</v>
      </c>
      <c r="B366" s="32">
        <v>7715.0</v>
      </c>
      <c r="C366" s="33">
        <v>1926.0</v>
      </c>
      <c r="D366" s="55">
        <f t="shared" si="3"/>
        <v>1441</v>
      </c>
      <c r="E366" s="35">
        <v>395.0</v>
      </c>
      <c r="F366" s="36">
        <v>266.0</v>
      </c>
      <c r="G366" s="37">
        <v>161.0</v>
      </c>
      <c r="H366" s="38">
        <v>455.0</v>
      </c>
      <c r="I366" s="39">
        <v>95.0</v>
      </c>
      <c r="J366" s="40">
        <v>69.0</v>
      </c>
      <c r="K366" s="56">
        <f t="shared" si="4"/>
        <v>0.5185185185</v>
      </c>
      <c r="L366" s="56">
        <f t="shared" si="5"/>
        <v>0.3245967742</v>
      </c>
      <c r="M366" s="56">
        <f t="shared" si="6"/>
        <v>0.08359293873</v>
      </c>
      <c r="N366" s="56">
        <f t="shared" si="7"/>
        <v>0.4517696044</v>
      </c>
      <c r="O366" s="57">
        <f t="shared" si="8"/>
        <v>0.03582554517</v>
      </c>
      <c r="P366" s="140">
        <f t="shared" ref="P366:AD366" si="373">P$5*(POWER($L366,P$1)*POWER($M366,P$2)*POWER($N366,P$3)*POWER($O366,P$4))</f>
        <v>-0.00619</v>
      </c>
      <c r="Q366" s="140">
        <f t="shared" si="373"/>
        <v>0.002844548287</v>
      </c>
      <c r="R366" s="140">
        <f t="shared" si="373"/>
        <v>0.7454198473</v>
      </c>
      <c r="S366" s="140">
        <f t="shared" si="373"/>
        <v>0.02173416407</v>
      </c>
      <c r="T366" s="140">
        <f t="shared" si="373"/>
        <v>-0.228516129</v>
      </c>
      <c r="U366" s="140">
        <f t="shared" si="373"/>
        <v>0.001822526955</v>
      </c>
      <c r="V366" s="140">
        <f t="shared" si="373"/>
        <v>0.04143332447</v>
      </c>
      <c r="W366" s="140">
        <f t="shared" si="373"/>
        <v>-0.04367649596</v>
      </c>
      <c r="X366" s="140">
        <f t="shared" si="373"/>
        <v>0.003923139009</v>
      </c>
      <c r="Y366" s="140">
        <f t="shared" si="373"/>
        <v>0.1408625133</v>
      </c>
      <c r="Z366" s="140">
        <f t="shared" si="373"/>
        <v>0.005597211304</v>
      </c>
      <c r="AA366" s="140">
        <f t="shared" si="373"/>
        <v>-0.03732862903</v>
      </c>
      <c r="AB366" s="140">
        <f t="shared" si="373"/>
        <v>-0.1396040944</v>
      </c>
      <c r="AC366" s="140">
        <f t="shared" si="373"/>
        <v>-0.1256304119</v>
      </c>
      <c r="AD366" s="140">
        <f t="shared" si="373"/>
        <v>0.1411865082</v>
      </c>
      <c r="AE366" s="141">
        <f t="shared" si="10"/>
        <v>0.5238780226</v>
      </c>
      <c r="AF366" s="142">
        <f t="shared" si="11"/>
        <v>0.5185185185</v>
      </c>
      <c r="AG366" s="142">
        <f t="shared" si="12"/>
        <v>-0.005359504034</v>
      </c>
      <c r="AH366" s="143">
        <f t="shared" si="13"/>
        <v>0.00002872428349</v>
      </c>
      <c r="AI366" s="143">
        <f t="shared" si="14"/>
        <v>0.001581376433</v>
      </c>
    </row>
    <row r="367">
      <c r="A367" s="31">
        <v>712.0</v>
      </c>
      <c r="B367" s="32">
        <v>6735.0</v>
      </c>
      <c r="C367" s="33">
        <v>3072.0</v>
      </c>
      <c r="D367" s="55">
        <f t="shared" si="3"/>
        <v>2277</v>
      </c>
      <c r="E367" s="35">
        <v>533.0</v>
      </c>
      <c r="F367" s="36">
        <v>425.0</v>
      </c>
      <c r="G367" s="37">
        <v>352.0</v>
      </c>
      <c r="H367" s="38">
        <v>758.0</v>
      </c>
      <c r="I367" s="39">
        <v>114.0</v>
      </c>
      <c r="J367" s="40">
        <v>95.0</v>
      </c>
      <c r="K367" s="56">
        <f t="shared" si="4"/>
        <v>0.4604982206</v>
      </c>
      <c r="L367" s="56">
        <f t="shared" si="5"/>
        <v>0.4036697248</v>
      </c>
      <c r="M367" s="56">
        <f t="shared" si="6"/>
        <v>0.1145833333</v>
      </c>
      <c r="N367" s="56">
        <f t="shared" si="7"/>
        <v>0.4387351779</v>
      </c>
      <c r="O367" s="57">
        <f t="shared" si="8"/>
        <v>0.03092447917</v>
      </c>
      <c r="P367" s="140">
        <f t="shared" ref="P367:AD367" si="374">P$5*(POWER($L367,P$1)*POWER($M367,P$2)*POWER($N367,P$3)*POWER($O367,P$4))</f>
        <v>-0.00619</v>
      </c>
      <c r="Q367" s="140">
        <f t="shared" si="374"/>
        <v>0.002455403646</v>
      </c>
      <c r="R367" s="140">
        <f t="shared" si="374"/>
        <v>0.7239130435</v>
      </c>
      <c r="S367" s="140">
        <f t="shared" si="374"/>
        <v>0.02979166667</v>
      </c>
      <c r="T367" s="140">
        <f t="shared" si="374"/>
        <v>-0.2841834862</v>
      </c>
      <c r="U367" s="140">
        <f t="shared" si="374"/>
        <v>0.001357979245</v>
      </c>
      <c r="V367" s="140">
        <f t="shared" si="374"/>
        <v>0.03473320158</v>
      </c>
      <c r="W367" s="140">
        <f t="shared" si="374"/>
        <v>-0.04119255105</v>
      </c>
      <c r="X367" s="140">
        <f t="shared" si="374"/>
        <v>0.004641893175</v>
      </c>
      <c r="Y367" s="140">
        <f t="shared" si="374"/>
        <v>0.187513587</v>
      </c>
      <c r="Z367" s="140">
        <f t="shared" si="374"/>
        <v>0.01051660156</v>
      </c>
      <c r="AA367" s="140">
        <f t="shared" si="374"/>
        <v>-0.04007131594</v>
      </c>
      <c r="AB367" s="140">
        <f t="shared" si="374"/>
        <v>-0.1686031113</v>
      </c>
      <c r="AC367" s="140">
        <f t="shared" si="374"/>
        <v>-0.2141551988</v>
      </c>
      <c r="AD367" s="140">
        <f t="shared" si="374"/>
        <v>0.2183519906</v>
      </c>
      <c r="AE367" s="141">
        <f t="shared" si="10"/>
        <v>0.4588797036</v>
      </c>
      <c r="AF367" s="142">
        <f t="shared" si="11"/>
        <v>0.4604982206</v>
      </c>
      <c r="AG367" s="142">
        <f t="shared" si="12"/>
        <v>0.001618517049</v>
      </c>
      <c r="AH367" s="143">
        <f t="shared" si="13"/>
        <v>0.000002619597436</v>
      </c>
      <c r="AI367" s="143">
        <f t="shared" si="14"/>
        <v>0.0003332002599</v>
      </c>
    </row>
    <row r="368">
      <c r="A368" s="31">
        <v>265.0</v>
      </c>
      <c r="B368" s="32">
        <v>5056.0</v>
      </c>
      <c r="C368" s="33">
        <v>881.0</v>
      </c>
      <c r="D368" s="55">
        <f t="shared" si="3"/>
        <v>468</v>
      </c>
      <c r="E368" s="35">
        <v>51.0</v>
      </c>
      <c r="F368" s="36">
        <v>101.0</v>
      </c>
      <c r="G368" s="37">
        <v>47.0</v>
      </c>
      <c r="H368" s="38">
        <v>192.0</v>
      </c>
      <c r="I368" s="39">
        <v>15.0</v>
      </c>
      <c r="J368" s="40">
        <v>62.0</v>
      </c>
      <c r="K368" s="56">
        <f t="shared" si="4"/>
        <v>0.2558139535</v>
      </c>
      <c r="L368" s="56">
        <f t="shared" si="5"/>
        <v>0.2238095238</v>
      </c>
      <c r="M368" s="56">
        <f t="shared" si="6"/>
        <v>0.05334846765</v>
      </c>
      <c r="N368" s="56">
        <f t="shared" si="7"/>
        <v>0.2414529915</v>
      </c>
      <c r="O368" s="57">
        <f t="shared" si="8"/>
        <v>0.07037457435</v>
      </c>
      <c r="P368" s="140">
        <f t="shared" ref="P368:AD368" si="375">P$5*(POWER($L368,P$1)*POWER($M368,P$2)*POWER($N368,P$3)*POWER($O368,P$4))</f>
        <v>-0.00619</v>
      </c>
      <c r="Q368" s="140">
        <f t="shared" si="375"/>
        <v>0.005587741203</v>
      </c>
      <c r="R368" s="140">
        <f t="shared" si="375"/>
        <v>0.3983974359</v>
      </c>
      <c r="S368" s="140">
        <f t="shared" si="375"/>
        <v>0.01387060159</v>
      </c>
      <c r="T368" s="140">
        <f t="shared" si="375"/>
        <v>-0.1575619048</v>
      </c>
      <c r="U368" s="140">
        <f t="shared" si="375"/>
        <v>0.007032664615</v>
      </c>
      <c r="V368" s="140">
        <f t="shared" si="375"/>
        <v>0.04349990784</v>
      </c>
      <c r="W368" s="140">
        <f t="shared" si="375"/>
        <v>-0.01247610308</v>
      </c>
      <c r="X368" s="140">
        <f t="shared" si="375"/>
        <v>0.004918232171</v>
      </c>
      <c r="Y368" s="140">
        <f t="shared" si="375"/>
        <v>0.0480466787</v>
      </c>
      <c r="Z368" s="140">
        <f t="shared" si="375"/>
        <v>0.00227969326</v>
      </c>
      <c r="AA368" s="140">
        <f t="shared" si="375"/>
        <v>-0.05055910491</v>
      </c>
      <c r="AB368" s="140">
        <f t="shared" si="375"/>
        <v>-0.05144558405</v>
      </c>
      <c r="AC368" s="140">
        <f t="shared" si="375"/>
        <v>-0.0552817145</v>
      </c>
      <c r="AD368" s="140">
        <f t="shared" si="375"/>
        <v>0.06712154195</v>
      </c>
      <c r="AE368" s="141">
        <f t="shared" si="10"/>
        <v>0.2572400859</v>
      </c>
      <c r="AF368" s="142">
        <f t="shared" si="11"/>
        <v>0.2558139535</v>
      </c>
      <c r="AG368" s="142">
        <f t="shared" si="12"/>
        <v>-0.001426132431</v>
      </c>
      <c r="AH368" s="143">
        <f t="shared" si="13"/>
        <v>0.00000203385371</v>
      </c>
      <c r="AI368" s="143">
        <f t="shared" si="14"/>
        <v>0.04970137013</v>
      </c>
    </row>
    <row r="369">
      <c r="A369" s="31">
        <v>600.0</v>
      </c>
      <c r="B369" s="32">
        <v>5535.0</v>
      </c>
      <c r="C369" s="33">
        <v>801.0</v>
      </c>
      <c r="D369" s="55">
        <f t="shared" si="3"/>
        <v>491</v>
      </c>
      <c r="E369" s="35">
        <v>92.0</v>
      </c>
      <c r="F369" s="36">
        <v>101.0</v>
      </c>
      <c r="G369" s="37">
        <v>51.0</v>
      </c>
      <c r="H369" s="38">
        <v>176.0</v>
      </c>
      <c r="I369" s="39">
        <v>26.0</v>
      </c>
      <c r="J369" s="40">
        <v>45.0</v>
      </c>
      <c r="K369" s="56">
        <f t="shared" si="4"/>
        <v>0.4013605442</v>
      </c>
      <c r="L369" s="56">
        <f t="shared" si="5"/>
        <v>0.2588832487</v>
      </c>
      <c r="M369" s="56">
        <f t="shared" si="6"/>
        <v>0.06367041199</v>
      </c>
      <c r="N369" s="56">
        <f t="shared" si="7"/>
        <v>0.3441955193</v>
      </c>
      <c r="O369" s="57">
        <f t="shared" si="8"/>
        <v>0.05617977528</v>
      </c>
      <c r="P369" s="140">
        <f t="shared" ref="P369:AD369" si="376">P$5*(POWER($L369,P$1)*POWER($M369,P$2)*POWER($N369,P$3)*POWER($O369,P$4))</f>
        <v>-0.00619</v>
      </c>
      <c r="Q369" s="140">
        <f t="shared" si="376"/>
        <v>0.004460674157</v>
      </c>
      <c r="R369" s="140">
        <f t="shared" si="376"/>
        <v>0.5679226069</v>
      </c>
      <c r="S369" s="140">
        <f t="shared" si="376"/>
        <v>0.01655430712</v>
      </c>
      <c r="T369" s="140">
        <f t="shared" si="376"/>
        <v>-0.1822538071</v>
      </c>
      <c r="U369" s="140">
        <f t="shared" si="376"/>
        <v>0.004481757354</v>
      </c>
      <c r="V369" s="140">
        <f t="shared" si="376"/>
        <v>0.04950227694</v>
      </c>
      <c r="W369" s="140">
        <f t="shared" si="376"/>
        <v>-0.02535269889</v>
      </c>
      <c r="X369" s="140">
        <f t="shared" si="376"/>
        <v>0.004685856163</v>
      </c>
      <c r="Y369" s="140">
        <f t="shared" si="376"/>
        <v>0.08174321304</v>
      </c>
      <c r="Z369" s="140">
        <f t="shared" si="376"/>
        <v>0.003247191011</v>
      </c>
      <c r="AA369" s="140">
        <f t="shared" si="376"/>
        <v>-0.04668624879</v>
      </c>
      <c r="AB369" s="140">
        <f t="shared" si="376"/>
        <v>-0.08482934444</v>
      </c>
      <c r="AC369" s="140">
        <f t="shared" si="376"/>
        <v>-0.07631723037</v>
      </c>
      <c r="AD369" s="140">
        <f t="shared" si="376"/>
        <v>0.08980751887</v>
      </c>
      <c r="AE369" s="141">
        <f t="shared" si="10"/>
        <v>0.400776072</v>
      </c>
      <c r="AF369" s="142">
        <f t="shared" si="11"/>
        <v>0.4013605442</v>
      </c>
      <c r="AG369" s="142">
        <f t="shared" si="12"/>
        <v>0.0005844722257</v>
      </c>
      <c r="AH369" s="143">
        <f t="shared" si="13"/>
        <v>0.0000003416077826</v>
      </c>
      <c r="AI369" s="143">
        <f t="shared" si="14"/>
        <v>0.005989436576</v>
      </c>
    </row>
    <row r="370">
      <c r="A370" s="31">
        <v>372.0</v>
      </c>
      <c r="B370" s="32">
        <v>1396.0</v>
      </c>
      <c r="C370" s="33">
        <v>1247.0</v>
      </c>
      <c r="D370" s="55">
        <f t="shared" si="3"/>
        <v>990</v>
      </c>
      <c r="E370" s="35">
        <v>242.0</v>
      </c>
      <c r="F370" s="36">
        <v>182.0</v>
      </c>
      <c r="G370" s="37">
        <v>120.0</v>
      </c>
      <c r="H370" s="38">
        <v>331.0</v>
      </c>
      <c r="I370" s="39">
        <v>80.0</v>
      </c>
      <c r="J370" s="40">
        <v>35.0</v>
      </c>
      <c r="K370" s="56">
        <f t="shared" si="4"/>
        <v>0.4931087289</v>
      </c>
      <c r="L370" s="56">
        <f t="shared" si="5"/>
        <v>0.3560830861</v>
      </c>
      <c r="M370" s="56">
        <f t="shared" si="6"/>
        <v>0.09623095429</v>
      </c>
      <c r="N370" s="56">
        <f t="shared" si="7"/>
        <v>0.4464646465</v>
      </c>
      <c r="O370" s="57">
        <f t="shared" si="8"/>
        <v>0.02806736167</v>
      </c>
      <c r="P370" s="140">
        <f t="shared" ref="P370:AD370" si="377">P$5*(POWER($L370,P$1)*POWER($M370,P$2)*POWER($N370,P$3)*POWER($O370,P$4))</f>
        <v>-0.00619</v>
      </c>
      <c r="Q370" s="140">
        <f t="shared" si="377"/>
        <v>0.002228548516</v>
      </c>
      <c r="R370" s="140">
        <f t="shared" si="377"/>
        <v>0.7366666667</v>
      </c>
      <c r="S370" s="140">
        <f t="shared" si="377"/>
        <v>0.02502004812</v>
      </c>
      <c r="T370" s="140">
        <f t="shared" si="377"/>
        <v>-0.2506824926</v>
      </c>
      <c r="U370" s="140">
        <f t="shared" si="377"/>
        <v>0.001118643043</v>
      </c>
      <c r="V370" s="140">
        <f t="shared" si="377"/>
        <v>0.03207957684</v>
      </c>
      <c r="W370" s="140">
        <f t="shared" si="377"/>
        <v>-0.04265676564</v>
      </c>
      <c r="X370" s="140">
        <f t="shared" si="377"/>
        <v>0.003538243187</v>
      </c>
      <c r="Y370" s="140">
        <f t="shared" si="377"/>
        <v>0.1602546718</v>
      </c>
      <c r="Z370" s="140">
        <f t="shared" si="377"/>
        <v>0.007417577647</v>
      </c>
      <c r="AA370" s="140">
        <f t="shared" si="377"/>
        <v>-0.03208174396</v>
      </c>
      <c r="AB370" s="140">
        <f t="shared" si="377"/>
        <v>-0.1513475407</v>
      </c>
      <c r="AC370" s="140">
        <f t="shared" si="377"/>
        <v>-0.1586525763</v>
      </c>
      <c r="AD370" s="140">
        <f t="shared" si="377"/>
        <v>0.16990552</v>
      </c>
      <c r="AE370" s="141">
        <f t="shared" si="10"/>
        <v>0.4966183767</v>
      </c>
      <c r="AF370" s="142">
        <f t="shared" si="11"/>
        <v>0.4931087289</v>
      </c>
      <c r="AG370" s="142">
        <f t="shared" si="12"/>
        <v>-0.003509647748</v>
      </c>
      <c r="AH370" s="143">
        <f t="shared" si="13"/>
        <v>0.00001231762732</v>
      </c>
      <c r="AI370" s="143">
        <f t="shared" si="14"/>
        <v>0.0002061158241</v>
      </c>
    </row>
    <row r="371">
      <c r="A371" s="31">
        <v>785.0</v>
      </c>
      <c r="B371" s="32">
        <v>6649.0</v>
      </c>
      <c r="C371" s="33">
        <v>1701.0</v>
      </c>
      <c r="D371" s="55">
        <f t="shared" si="3"/>
        <v>1255</v>
      </c>
      <c r="E371" s="35">
        <v>308.0</v>
      </c>
      <c r="F371" s="36">
        <v>257.0</v>
      </c>
      <c r="G371" s="37">
        <v>127.0</v>
      </c>
      <c r="H371" s="38">
        <v>404.0</v>
      </c>
      <c r="I371" s="39">
        <v>89.0</v>
      </c>
      <c r="J371" s="40">
        <v>70.0</v>
      </c>
      <c r="K371" s="56">
        <f t="shared" si="4"/>
        <v>0.4956304619</v>
      </c>
      <c r="L371" s="56">
        <f t="shared" si="5"/>
        <v>0.2797356828</v>
      </c>
      <c r="M371" s="56">
        <f t="shared" si="6"/>
        <v>0.07466196355</v>
      </c>
      <c r="N371" s="56">
        <f t="shared" si="7"/>
        <v>0.4175298805</v>
      </c>
      <c r="O371" s="57">
        <f t="shared" si="8"/>
        <v>0.04115226337</v>
      </c>
      <c r="P371" s="140">
        <f t="shared" ref="P371:AD371" si="378">P$5*(POWER($L371,P$1)*POWER($M371,P$2)*POWER($N371,P$3)*POWER($O371,P$4))</f>
        <v>-0.00619</v>
      </c>
      <c r="Q371" s="140">
        <f t="shared" si="378"/>
        <v>0.003267489712</v>
      </c>
      <c r="R371" s="140">
        <f t="shared" si="378"/>
        <v>0.6889243028</v>
      </c>
      <c r="S371" s="140">
        <f t="shared" si="378"/>
        <v>0.01941211052</v>
      </c>
      <c r="T371" s="140">
        <f t="shared" si="378"/>
        <v>-0.1969339207</v>
      </c>
      <c r="U371" s="140">
        <f t="shared" si="378"/>
        <v>0.002404782469</v>
      </c>
      <c r="V371" s="140">
        <f t="shared" si="378"/>
        <v>0.043986687</v>
      </c>
      <c r="W371" s="140">
        <f t="shared" si="378"/>
        <v>-0.03730687703</v>
      </c>
      <c r="X371" s="140">
        <f t="shared" si="378"/>
        <v>0.004024986512</v>
      </c>
      <c r="Y371" s="140">
        <f t="shared" si="378"/>
        <v>0.1162775307</v>
      </c>
      <c r="Z371" s="140">
        <f t="shared" si="378"/>
        <v>0.00446510145</v>
      </c>
      <c r="AA371" s="140">
        <f t="shared" si="378"/>
        <v>-0.03695273835</v>
      </c>
      <c r="AB371" s="140">
        <f t="shared" si="378"/>
        <v>-0.1111917019</v>
      </c>
      <c r="AC371" s="140">
        <f t="shared" si="378"/>
        <v>-0.09670039909</v>
      </c>
      <c r="AD371" s="140">
        <f t="shared" si="378"/>
        <v>0.10485775</v>
      </c>
      <c r="AE371" s="141">
        <f t="shared" si="10"/>
        <v>0.502345104</v>
      </c>
      <c r="AF371" s="142">
        <f t="shared" si="11"/>
        <v>0.4956304619</v>
      </c>
      <c r="AG371" s="142">
        <f t="shared" si="12"/>
        <v>-0.006714642118</v>
      </c>
      <c r="AH371" s="143">
        <f t="shared" si="13"/>
        <v>0.00004508641878</v>
      </c>
      <c r="AI371" s="143">
        <f t="shared" si="14"/>
        <v>0.0002848826628</v>
      </c>
    </row>
    <row r="372">
      <c r="A372" s="31">
        <v>249.0</v>
      </c>
      <c r="B372" s="32">
        <v>2387.0</v>
      </c>
      <c r="C372" s="33">
        <v>2877.0</v>
      </c>
      <c r="D372" s="55">
        <f t="shared" si="3"/>
        <v>2094</v>
      </c>
      <c r="E372" s="35">
        <v>444.0</v>
      </c>
      <c r="F372" s="36">
        <v>503.0</v>
      </c>
      <c r="G372" s="37">
        <v>231.0</v>
      </c>
      <c r="H372" s="38">
        <v>709.0</v>
      </c>
      <c r="I372" s="39">
        <v>103.0</v>
      </c>
      <c r="J372" s="40">
        <v>104.0</v>
      </c>
      <c r="K372" s="56">
        <f t="shared" si="4"/>
        <v>0.4355095541</v>
      </c>
      <c r="L372" s="56">
        <f t="shared" si="5"/>
        <v>0.2756563246</v>
      </c>
      <c r="M372" s="56">
        <f t="shared" si="6"/>
        <v>0.0802919708</v>
      </c>
      <c r="N372" s="56">
        <f t="shared" si="7"/>
        <v>0.3715377268</v>
      </c>
      <c r="O372" s="57">
        <f t="shared" si="8"/>
        <v>0.03614876608</v>
      </c>
      <c r="P372" s="140">
        <f t="shared" ref="P372:AD372" si="379">P$5*(POWER($L372,P$1)*POWER($M372,P$2)*POWER($N372,P$3)*POWER($O372,P$4))</f>
        <v>-0.00619</v>
      </c>
      <c r="Q372" s="140">
        <f t="shared" si="379"/>
        <v>0.002870212026</v>
      </c>
      <c r="R372" s="140">
        <f t="shared" si="379"/>
        <v>0.6130372493</v>
      </c>
      <c r="S372" s="140">
        <f t="shared" si="379"/>
        <v>0.02087591241</v>
      </c>
      <c r="T372" s="140">
        <f t="shared" si="379"/>
        <v>-0.1940620525</v>
      </c>
      <c r="U372" s="140">
        <f t="shared" si="379"/>
        <v>0.00185556127</v>
      </c>
      <c r="V372" s="140">
        <f t="shared" si="379"/>
        <v>0.03438241376</v>
      </c>
      <c r="W372" s="140">
        <f t="shared" si="379"/>
        <v>-0.02954062045</v>
      </c>
      <c r="X372" s="140">
        <f t="shared" si="379"/>
        <v>0.003802216928</v>
      </c>
      <c r="Y372" s="140">
        <f t="shared" si="379"/>
        <v>0.1112714813</v>
      </c>
      <c r="Z372" s="140">
        <f t="shared" si="379"/>
        <v>0.005163887261</v>
      </c>
      <c r="AA372" s="140">
        <f t="shared" si="379"/>
        <v>-0.03198648154</v>
      </c>
      <c r="AB372" s="140">
        <f t="shared" si="379"/>
        <v>-0.09750072146</v>
      </c>
      <c r="AC372" s="140">
        <f t="shared" si="379"/>
        <v>-0.1024757417</v>
      </c>
      <c r="AD372" s="140">
        <f t="shared" si="379"/>
        <v>0.1018217884</v>
      </c>
      <c r="AE372" s="141">
        <f t="shared" si="10"/>
        <v>0.433325105</v>
      </c>
      <c r="AF372" s="142">
        <f t="shared" si="11"/>
        <v>0.4355095541</v>
      </c>
      <c r="AG372" s="142">
        <f t="shared" si="12"/>
        <v>0.002184449148</v>
      </c>
      <c r="AH372" s="143">
        <f t="shared" si="13"/>
        <v>0.000004771818082</v>
      </c>
      <c r="AI372" s="143">
        <f t="shared" si="14"/>
        <v>0.001869908648</v>
      </c>
    </row>
    <row r="373">
      <c r="A373" s="31">
        <v>3.0</v>
      </c>
      <c r="B373" s="32">
        <v>3374.0</v>
      </c>
      <c r="C373" s="33">
        <v>1112.0</v>
      </c>
      <c r="D373" s="55">
        <f t="shared" si="3"/>
        <v>903</v>
      </c>
      <c r="E373" s="35">
        <v>259.0</v>
      </c>
      <c r="F373" s="36">
        <v>147.0</v>
      </c>
      <c r="G373" s="37">
        <v>135.0</v>
      </c>
      <c r="H373" s="38">
        <v>285.0</v>
      </c>
      <c r="I373" s="39">
        <v>50.0</v>
      </c>
      <c r="J373" s="40">
        <v>27.0</v>
      </c>
      <c r="K373" s="56">
        <f t="shared" si="4"/>
        <v>0.5202020202</v>
      </c>
      <c r="L373" s="56">
        <f t="shared" si="5"/>
        <v>0.4368932039</v>
      </c>
      <c r="M373" s="56">
        <f t="shared" si="6"/>
        <v>0.1214028777</v>
      </c>
      <c r="N373" s="56">
        <f t="shared" si="7"/>
        <v>0.4916943522</v>
      </c>
      <c r="O373" s="57">
        <f t="shared" si="8"/>
        <v>0.02428057554</v>
      </c>
      <c r="P373" s="140">
        <f t="shared" ref="P373:AD373" si="380">P$5*(POWER($L373,P$1)*POWER($M373,P$2)*POWER($N373,P$3)*POWER($O373,P$4))</f>
        <v>-0.00619</v>
      </c>
      <c r="Q373" s="140">
        <f t="shared" si="380"/>
        <v>0.001927877698</v>
      </c>
      <c r="R373" s="140">
        <f t="shared" si="380"/>
        <v>0.8112956811</v>
      </c>
      <c r="S373" s="140">
        <f t="shared" si="380"/>
        <v>0.0315647482</v>
      </c>
      <c r="T373" s="140">
        <f t="shared" si="380"/>
        <v>-0.3075728155</v>
      </c>
      <c r="U373" s="140">
        <f t="shared" si="380"/>
        <v>0.0008371558149</v>
      </c>
      <c r="V373" s="140">
        <f t="shared" si="380"/>
        <v>0.03056287196</v>
      </c>
      <c r="W373" s="140">
        <f t="shared" si="380"/>
        <v>-0.05173735389</v>
      </c>
      <c r="X373" s="140">
        <f t="shared" si="380"/>
        <v>0.003861528583</v>
      </c>
      <c r="Y373" s="140">
        <f t="shared" si="380"/>
        <v>0.2226552977</v>
      </c>
      <c r="Z373" s="140">
        <f t="shared" si="380"/>
        <v>0.01180566563</v>
      </c>
      <c r="AA373" s="140">
        <f t="shared" si="380"/>
        <v>-0.03405173919</v>
      </c>
      <c r="AB373" s="140">
        <f t="shared" si="380"/>
        <v>-0.2045066606</v>
      </c>
      <c r="AC373" s="140">
        <f t="shared" si="380"/>
        <v>-0.2455756269</v>
      </c>
      <c r="AD373" s="140">
        <f t="shared" si="380"/>
        <v>0.2557733999</v>
      </c>
      <c r="AE373" s="141">
        <f t="shared" si="10"/>
        <v>0.5206500304</v>
      </c>
      <c r="AF373" s="142">
        <f t="shared" si="11"/>
        <v>0.5202020202</v>
      </c>
      <c r="AG373" s="142">
        <f t="shared" si="12"/>
        <v>-0.000448010241</v>
      </c>
      <c r="AH373" s="143">
        <f t="shared" si="13"/>
        <v>0.000000200713176</v>
      </c>
      <c r="AI373" s="143">
        <f t="shared" si="14"/>
        <v>0.001718104631</v>
      </c>
    </row>
    <row r="374">
      <c r="A374" s="31">
        <v>524.0</v>
      </c>
      <c r="B374" s="32">
        <v>7611.0</v>
      </c>
      <c r="C374" s="33">
        <v>1307.0</v>
      </c>
      <c r="D374" s="55">
        <f t="shared" si="3"/>
        <v>1085</v>
      </c>
      <c r="E374" s="35">
        <v>405.0</v>
      </c>
      <c r="F374" s="36">
        <v>122.0</v>
      </c>
      <c r="G374" s="37">
        <v>189.0</v>
      </c>
      <c r="H374" s="38">
        <v>269.0</v>
      </c>
      <c r="I374" s="39">
        <v>72.0</v>
      </c>
      <c r="J374" s="40">
        <v>28.0</v>
      </c>
      <c r="K374" s="56">
        <f t="shared" si="4"/>
        <v>0.6394101877</v>
      </c>
      <c r="L374" s="56">
        <f t="shared" si="5"/>
        <v>0.5575221239</v>
      </c>
      <c r="M374" s="56">
        <f t="shared" si="6"/>
        <v>0.1446059679</v>
      </c>
      <c r="N374" s="56">
        <f t="shared" si="7"/>
        <v>0.6138248848</v>
      </c>
      <c r="O374" s="57">
        <f t="shared" si="8"/>
        <v>0.02142310635</v>
      </c>
      <c r="P374" s="140">
        <f t="shared" ref="P374:AD374" si="381">P$5*(POWER($L374,P$1)*POWER($M374,P$2)*POWER($N374,P$3)*POWER($O374,P$4))</f>
        <v>-0.00619</v>
      </c>
      <c r="Q374" s="140">
        <f t="shared" si="381"/>
        <v>0.001700994644</v>
      </c>
      <c r="R374" s="140">
        <f t="shared" si="381"/>
        <v>1.01281106</v>
      </c>
      <c r="S374" s="140">
        <f t="shared" si="381"/>
        <v>0.03759755164</v>
      </c>
      <c r="T374" s="140">
        <f t="shared" si="381"/>
        <v>-0.3924955752</v>
      </c>
      <c r="U374" s="140">
        <f t="shared" si="381"/>
        <v>0.0006517082697</v>
      </c>
      <c r="V374" s="140">
        <f t="shared" si="381"/>
        <v>0.03366409162</v>
      </c>
      <c r="W374" s="140">
        <f t="shared" si="381"/>
        <v>-0.08063113169</v>
      </c>
      <c r="X374" s="140">
        <f t="shared" si="381"/>
        <v>0.004058260827</v>
      </c>
      <c r="Y374" s="140">
        <f t="shared" si="381"/>
        <v>0.331085026</v>
      </c>
      <c r="Z374" s="140">
        <f t="shared" si="381"/>
        <v>0.01674961964</v>
      </c>
      <c r="AA374" s="140">
        <f t="shared" si="381"/>
        <v>-0.03833977697</v>
      </c>
      <c r="AB374" s="140">
        <f t="shared" si="381"/>
        <v>-0.3257943477</v>
      </c>
      <c r="AC374" s="140">
        <f t="shared" si="381"/>
        <v>-0.3732753519</v>
      </c>
      <c r="AD374" s="140">
        <f t="shared" si="381"/>
        <v>0.416513431</v>
      </c>
      <c r="AE374" s="141">
        <f t="shared" si="10"/>
        <v>0.6381055601</v>
      </c>
      <c r="AF374" s="142">
        <f t="shared" si="11"/>
        <v>0.6394101877</v>
      </c>
      <c r="AG374" s="142">
        <f t="shared" si="12"/>
        <v>0.001304627608</v>
      </c>
      <c r="AH374" s="143">
        <f t="shared" si="13"/>
        <v>0.000001702053195</v>
      </c>
      <c r="AI374" s="143">
        <f t="shared" si="14"/>
        <v>0.02581105503</v>
      </c>
    </row>
    <row r="375">
      <c r="A375" s="31">
        <v>1096.0</v>
      </c>
      <c r="B375" s="32">
        <v>5417.0</v>
      </c>
      <c r="C375" s="33">
        <v>1107.0</v>
      </c>
      <c r="D375" s="55">
        <f t="shared" si="3"/>
        <v>731</v>
      </c>
      <c r="E375" s="35">
        <v>119.0</v>
      </c>
      <c r="F375" s="36">
        <v>189.0</v>
      </c>
      <c r="G375" s="37">
        <v>81.0</v>
      </c>
      <c r="H375" s="38">
        <v>256.0</v>
      </c>
      <c r="I375" s="39">
        <v>31.0</v>
      </c>
      <c r="J375" s="40">
        <v>55.0</v>
      </c>
      <c r="K375" s="56">
        <f t="shared" si="4"/>
        <v>0.3694581281</v>
      </c>
      <c r="L375" s="56">
        <f t="shared" si="5"/>
        <v>0.2492307692</v>
      </c>
      <c r="M375" s="56">
        <f t="shared" si="6"/>
        <v>0.07317073171</v>
      </c>
      <c r="N375" s="56">
        <f t="shared" si="7"/>
        <v>0.316005472</v>
      </c>
      <c r="O375" s="57">
        <f t="shared" si="8"/>
        <v>0.04968383017</v>
      </c>
      <c r="P375" s="140">
        <f t="shared" ref="P375:AD375" si="382">P$5*(POWER($L375,P$1)*POWER($M375,P$2)*POWER($N375,P$3)*POWER($O375,P$4))</f>
        <v>-0.00619</v>
      </c>
      <c r="Q375" s="140">
        <f t="shared" si="382"/>
        <v>0.003944896116</v>
      </c>
      <c r="R375" s="140">
        <f t="shared" si="382"/>
        <v>0.5214090287</v>
      </c>
      <c r="S375" s="140">
        <f t="shared" si="382"/>
        <v>0.01902439024</v>
      </c>
      <c r="T375" s="140">
        <f t="shared" si="382"/>
        <v>-0.1754584615</v>
      </c>
      <c r="U375" s="140">
        <f t="shared" si="382"/>
        <v>0.003505245832</v>
      </c>
      <c r="V375" s="140">
        <f t="shared" si="382"/>
        <v>0.04019292724</v>
      </c>
      <c r="W375" s="140">
        <f t="shared" si="382"/>
        <v>-0.02136992408</v>
      </c>
      <c r="X375" s="140">
        <f t="shared" si="382"/>
        <v>0.004762376892</v>
      </c>
      <c r="Y375" s="140">
        <f t="shared" si="382"/>
        <v>0.08624637149</v>
      </c>
      <c r="Z375" s="140">
        <f t="shared" si="382"/>
        <v>0.004288518739</v>
      </c>
      <c r="AA375" s="140">
        <f t="shared" si="382"/>
        <v>-0.03974859287</v>
      </c>
      <c r="AB375" s="140">
        <f t="shared" si="382"/>
        <v>-0.07497788909</v>
      </c>
      <c r="AC375" s="140">
        <f t="shared" si="382"/>
        <v>-0.08443452158</v>
      </c>
      <c r="AD375" s="140">
        <f t="shared" si="382"/>
        <v>0.08323540828</v>
      </c>
      <c r="AE375" s="141">
        <f t="shared" si="10"/>
        <v>0.3644297744</v>
      </c>
      <c r="AF375" s="142">
        <f t="shared" si="11"/>
        <v>0.3694581281</v>
      </c>
      <c r="AG375" s="142">
        <f t="shared" si="12"/>
        <v>0.005028353665</v>
      </c>
      <c r="AH375" s="143">
        <f t="shared" si="13"/>
        <v>0.00002528434058</v>
      </c>
      <c r="AI375" s="143">
        <f t="shared" si="14"/>
        <v>0.01194514924</v>
      </c>
    </row>
    <row r="376">
      <c r="A376" s="31">
        <v>388.0</v>
      </c>
      <c r="B376" s="32">
        <v>7048.0</v>
      </c>
      <c r="C376" s="33">
        <v>1407.0</v>
      </c>
      <c r="D376" s="55">
        <f t="shared" si="3"/>
        <v>1019</v>
      </c>
      <c r="E376" s="35">
        <v>264.0</v>
      </c>
      <c r="F376" s="36">
        <v>193.0</v>
      </c>
      <c r="G376" s="37">
        <v>122.0</v>
      </c>
      <c r="H376" s="38">
        <v>318.0</v>
      </c>
      <c r="I376" s="39">
        <v>59.0</v>
      </c>
      <c r="J376" s="40">
        <v>63.0</v>
      </c>
      <c r="K376" s="56">
        <f t="shared" si="4"/>
        <v>0.503900156</v>
      </c>
      <c r="L376" s="56">
        <f t="shared" si="5"/>
        <v>0.3227513228</v>
      </c>
      <c r="M376" s="56">
        <f t="shared" si="6"/>
        <v>0.08670931059</v>
      </c>
      <c r="N376" s="56">
        <f t="shared" si="7"/>
        <v>0.4367026497</v>
      </c>
      <c r="O376" s="57">
        <f t="shared" si="8"/>
        <v>0.0447761194</v>
      </c>
      <c r="P376" s="140">
        <f t="shared" ref="P376:AD376" si="383">P$5*(POWER($L376,P$1)*POWER($M376,P$2)*POWER($N376,P$3)*POWER($O376,P$4))</f>
        <v>-0.00619</v>
      </c>
      <c r="Q376" s="140">
        <f t="shared" si="383"/>
        <v>0.003555223881</v>
      </c>
      <c r="R376" s="140">
        <f t="shared" si="383"/>
        <v>0.7205593719</v>
      </c>
      <c r="S376" s="140">
        <f t="shared" si="383"/>
        <v>0.02254442075</v>
      </c>
      <c r="T376" s="140">
        <f t="shared" si="383"/>
        <v>-0.2272169312</v>
      </c>
      <c r="U376" s="140">
        <f t="shared" si="383"/>
        <v>0.002846959234</v>
      </c>
      <c r="V376" s="140">
        <f t="shared" si="383"/>
        <v>0.05005785596</v>
      </c>
      <c r="W376" s="140">
        <f t="shared" si="383"/>
        <v>-0.0408117697</v>
      </c>
      <c r="X376" s="140">
        <f t="shared" si="383"/>
        <v>0.005086083442</v>
      </c>
      <c r="Y376" s="140">
        <f t="shared" si="383"/>
        <v>0.1412408726</v>
      </c>
      <c r="Z376" s="140">
        <f t="shared" si="383"/>
        <v>0.006022322139</v>
      </c>
      <c r="AA376" s="140">
        <f t="shared" si="383"/>
        <v>-0.04638948117</v>
      </c>
      <c r="AB376" s="140">
        <f t="shared" si="383"/>
        <v>-0.1341809327</v>
      </c>
      <c r="AC376" s="140">
        <f t="shared" si="383"/>
        <v>-0.1295730719</v>
      </c>
      <c r="AD376" s="140">
        <f t="shared" si="383"/>
        <v>0.1395856779</v>
      </c>
      <c r="AE376" s="141">
        <f t="shared" si="10"/>
        <v>0.5071366012</v>
      </c>
      <c r="AF376" s="142">
        <f t="shared" si="11"/>
        <v>0.503900156</v>
      </c>
      <c r="AG376" s="142">
        <f t="shared" si="12"/>
        <v>-0.003236445193</v>
      </c>
      <c r="AH376" s="143">
        <f t="shared" si="13"/>
        <v>0.00001047457749</v>
      </c>
      <c r="AI376" s="143">
        <f t="shared" si="14"/>
        <v>0.0006324300275</v>
      </c>
    </row>
    <row r="377">
      <c r="A377" s="31">
        <v>416.0</v>
      </c>
      <c r="B377" s="32">
        <v>4307.0</v>
      </c>
      <c r="C377" s="33">
        <v>1725.0</v>
      </c>
      <c r="D377" s="55">
        <f t="shared" si="3"/>
        <v>1084</v>
      </c>
      <c r="E377" s="35">
        <v>141.0</v>
      </c>
      <c r="F377" s="36">
        <v>305.0</v>
      </c>
      <c r="G377" s="37">
        <v>72.0</v>
      </c>
      <c r="H377" s="38">
        <v>415.0</v>
      </c>
      <c r="I377" s="39">
        <v>46.0</v>
      </c>
      <c r="J377" s="40">
        <v>105.0</v>
      </c>
      <c r="K377" s="56">
        <f t="shared" si="4"/>
        <v>0.3106312292</v>
      </c>
      <c r="L377" s="56">
        <f t="shared" si="5"/>
        <v>0.1493775934</v>
      </c>
      <c r="M377" s="56">
        <f t="shared" si="6"/>
        <v>0.04173913043</v>
      </c>
      <c r="N377" s="56">
        <f t="shared" si="7"/>
        <v>0.2389298893</v>
      </c>
      <c r="O377" s="57">
        <f t="shared" si="8"/>
        <v>0.06086956522</v>
      </c>
      <c r="P377" s="140">
        <f t="shared" ref="P377:AD377" si="384">P$5*(POWER($L377,P$1)*POWER($M377,P$2)*POWER($N377,P$3)*POWER($O377,P$4))</f>
        <v>-0.00619</v>
      </c>
      <c r="Q377" s="140">
        <f t="shared" si="384"/>
        <v>0.004833043478</v>
      </c>
      <c r="R377" s="140">
        <f t="shared" si="384"/>
        <v>0.3942343173</v>
      </c>
      <c r="S377" s="140">
        <f t="shared" si="384"/>
        <v>0.01085217391</v>
      </c>
      <c r="T377" s="140">
        <f t="shared" si="384"/>
        <v>-0.1051618257</v>
      </c>
      <c r="U377" s="140">
        <f t="shared" si="384"/>
        <v>0.005261247637</v>
      </c>
      <c r="V377" s="140">
        <f t="shared" si="384"/>
        <v>0.03723150971</v>
      </c>
      <c r="W377" s="140">
        <f t="shared" si="384"/>
        <v>-0.01221672329</v>
      </c>
      <c r="X377" s="140">
        <f t="shared" si="384"/>
        <v>0.003328241966</v>
      </c>
      <c r="Y377" s="140">
        <f t="shared" si="384"/>
        <v>0.03719826729</v>
      </c>
      <c r="Z377" s="140">
        <f t="shared" si="384"/>
        <v>0.001395466163</v>
      </c>
      <c r="AA377" s="140">
        <f t="shared" si="384"/>
        <v>-0.02918708281</v>
      </c>
      <c r="AB377" s="140">
        <f t="shared" si="384"/>
        <v>-0.0339776148</v>
      </c>
      <c r="AC377" s="140">
        <f t="shared" si="384"/>
        <v>-0.02886754465</v>
      </c>
      <c r="AD377" s="140">
        <f t="shared" si="384"/>
        <v>0.02990031163</v>
      </c>
      <c r="AE377" s="141">
        <f t="shared" si="10"/>
        <v>0.3086337879</v>
      </c>
      <c r="AF377" s="142">
        <f t="shared" si="11"/>
        <v>0.3106312292</v>
      </c>
      <c r="AG377" s="142">
        <f t="shared" si="12"/>
        <v>0.001997441378</v>
      </c>
      <c r="AH377" s="143">
        <f t="shared" si="13"/>
        <v>0.000003989772058</v>
      </c>
      <c r="AI377" s="143">
        <f t="shared" si="14"/>
        <v>0.02826459171</v>
      </c>
    </row>
    <row r="378">
      <c r="A378" s="31">
        <v>455.0</v>
      </c>
      <c r="B378" s="32" t="s">
        <v>131</v>
      </c>
      <c r="C378" s="33">
        <v>1115.0</v>
      </c>
      <c r="D378" s="55">
        <f t="shared" si="3"/>
        <v>971</v>
      </c>
      <c r="E378" s="35">
        <v>287.0</v>
      </c>
      <c r="F378" s="36">
        <v>125.0</v>
      </c>
      <c r="G378" s="37">
        <v>204.0</v>
      </c>
      <c r="H378" s="38">
        <v>325.0</v>
      </c>
      <c r="I378" s="39">
        <v>23.0</v>
      </c>
      <c r="J378" s="40">
        <v>7.0</v>
      </c>
      <c r="K378" s="56">
        <f t="shared" si="4"/>
        <v>0.4881889764</v>
      </c>
      <c r="L378" s="56">
        <f t="shared" si="5"/>
        <v>0.6071428571</v>
      </c>
      <c r="M378" s="56">
        <f t="shared" si="6"/>
        <v>0.1829596413</v>
      </c>
      <c r="N378" s="56">
        <f t="shared" si="7"/>
        <v>0.5293511843</v>
      </c>
      <c r="O378" s="57">
        <f t="shared" si="8"/>
        <v>0.006278026906</v>
      </c>
      <c r="P378" s="140">
        <f t="shared" ref="P378:AD378" si="385">P$5*(POWER($L378,P$1)*POWER($M378,P$2)*POWER($N378,P$3)*POWER($O378,P$4))</f>
        <v>-0.00619</v>
      </c>
      <c r="Q378" s="140">
        <f t="shared" si="385"/>
        <v>0.0004984753363</v>
      </c>
      <c r="R378" s="140">
        <f t="shared" si="385"/>
        <v>0.8734294542</v>
      </c>
      <c r="S378" s="140">
        <f t="shared" si="385"/>
        <v>0.04756950673</v>
      </c>
      <c r="T378" s="140">
        <f t="shared" si="385"/>
        <v>-0.4274285714</v>
      </c>
      <c r="U378" s="140">
        <f t="shared" si="385"/>
        <v>0.000055967343</v>
      </c>
      <c r="V378" s="140">
        <f t="shared" si="385"/>
        <v>0.008507599304</v>
      </c>
      <c r="W378" s="140">
        <f t="shared" si="385"/>
        <v>-0.05996551274</v>
      </c>
      <c r="X378" s="140">
        <f t="shared" si="385"/>
        <v>0.001504699471</v>
      </c>
      <c r="Y378" s="140">
        <f t="shared" si="385"/>
        <v>0.3612501374</v>
      </c>
      <c r="Z378" s="140">
        <f t="shared" si="385"/>
        <v>0.02681285849</v>
      </c>
      <c r="AA378" s="140">
        <f t="shared" si="385"/>
        <v>-0.01223542601</v>
      </c>
      <c r="AB378" s="140">
        <f t="shared" si="385"/>
        <v>-0.3059649846</v>
      </c>
      <c r="AC378" s="140">
        <f t="shared" si="385"/>
        <v>-0.5143126201</v>
      </c>
      <c r="AD378" s="140">
        <f t="shared" si="385"/>
        <v>0.4939540816</v>
      </c>
      <c r="AE378" s="141">
        <f t="shared" si="10"/>
        <v>0.487485665</v>
      </c>
      <c r="AF378" s="142">
        <f t="shared" si="11"/>
        <v>0.4881889764</v>
      </c>
      <c r="AG378" s="142">
        <f t="shared" si="12"/>
        <v>0.0007033113561</v>
      </c>
      <c r="AH378" s="143">
        <f t="shared" si="13"/>
        <v>0.0000004946468636</v>
      </c>
      <c r="AI378" s="143">
        <f t="shared" si="14"/>
        <v>0.0000890566271</v>
      </c>
    </row>
    <row r="379">
      <c r="A379" s="31">
        <v>887.0</v>
      </c>
      <c r="B379" s="32">
        <v>7704.0</v>
      </c>
      <c r="C379" s="33">
        <v>642.0</v>
      </c>
      <c r="D379" s="55">
        <f t="shared" si="3"/>
        <v>499</v>
      </c>
      <c r="E379" s="35">
        <v>141.0</v>
      </c>
      <c r="F379" s="36">
        <v>104.0</v>
      </c>
      <c r="G379" s="37">
        <v>68.0</v>
      </c>
      <c r="H379" s="38">
        <v>141.0</v>
      </c>
      <c r="I379" s="39">
        <v>28.0</v>
      </c>
      <c r="J379" s="40">
        <v>17.0</v>
      </c>
      <c r="K379" s="56">
        <f t="shared" si="4"/>
        <v>0.5451612903</v>
      </c>
      <c r="L379" s="56">
        <f t="shared" si="5"/>
        <v>0.3597883598</v>
      </c>
      <c r="M379" s="56">
        <f t="shared" si="6"/>
        <v>0.1059190031</v>
      </c>
      <c r="N379" s="56">
        <f t="shared" si="7"/>
        <v>0.4749498998</v>
      </c>
      <c r="O379" s="57">
        <f t="shared" si="8"/>
        <v>0.02647975078</v>
      </c>
      <c r="P379" s="140">
        <f t="shared" ref="P379:AD379" si="386">P$5*(POWER($L379,P$1)*POWER($M379,P$2)*POWER($N379,P$3)*POWER($O379,P$4))</f>
        <v>-0.00619</v>
      </c>
      <c r="Q379" s="140">
        <f t="shared" si="386"/>
        <v>0.002102492212</v>
      </c>
      <c r="R379" s="140">
        <f t="shared" si="386"/>
        <v>0.7836673347</v>
      </c>
      <c r="S379" s="140">
        <f t="shared" si="386"/>
        <v>0.02753894081</v>
      </c>
      <c r="T379" s="140">
        <f t="shared" si="386"/>
        <v>-0.2532910053</v>
      </c>
      <c r="U379" s="140">
        <f t="shared" si="386"/>
        <v>0.0009956716259</v>
      </c>
      <c r="V379" s="140">
        <f t="shared" si="386"/>
        <v>0.03219598075</v>
      </c>
      <c r="W379" s="140">
        <f t="shared" si="386"/>
        <v>-0.04827356517</v>
      </c>
      <c r="X379" s="140">
        <f t="shared" si="386"/>
        <v>0.003674168535</v>
      </c>
      <c r="Y379" s="140">
        <f t="shared" si="386"/>
        <v>0.1876422003</v>
      </c>
      <c r="Z379" s="140">
        <f t="shared" si="386"/>
        <v>0.008986287012</v>
      </c>
      <c r="AA379" s="140">
        <f t="shared" si="386"/>
        <v>-0.03058201058</v>
      </c>
      <c r="AB379" s="140">
        <f t="shared" si="386"/>
        <v>-0.162679136</v>
      </c>
      <c r="AC379" s="140">
        <f t="shared" si="386"/>
        <v>-0.176442005</v>
      </c>
      <c r="AD379" s="140">
        <f t="shared" si="386"/>
        <v>0.1734598695</v>
      </c>
      <c r="AE379" s="141">
        <f t="shared" si="10"/>
        <v>0.5428052234</v>
      </c>
      <c r="AF379" s="142">
        <f t="shared" si="11"/>
        <v>0.5451612903</v>
      </c>
      <c r="AG379" s="142">
        <f t="shared" si="12"/>
        <v>0.002356066946</v>
      </c>
      <c r="AH379" s="143">
        <f t="shared" si="13"/>
        <v>0.000005551051456</v>
      </c>
      <c r="AI379" s="143">
        <f t="shared" si="14"/>
        <v>0.004410194573</v>
      </c>
    </row>
    <row r="380">
      <c r="A380" s="31">
        <v>563.0</v>
      </c>
      <c r="B380" s="32">
        <v>3733.0</v>
      </c>
      <c r="C380" s="33">
        <v>1339.0</v>
      </c>
      <c r="D380" s="55">
        <f t="shared" si="3"/>
        <v>967</v>
      </c>
      <c r="E380" s="35">
        <v>234.0</v>
      </c>
      <c r="F380" s="36">
        <v>156.0</v>
      </c>
      <c r="G380" s="37">
        <v>148.0</v>
      </c>
      <c r="H380" s="38">
        <v>333.0</v>
      </c>
      <c r="I380" s="39">
        <v>50.0</v>
      </c>
      <c r="J380" s="40">
        <v>46.0</v>
      </c>
      <c r="K380" s="56">
        <f t="shared" si="4"/>
        <v>0.4602917342</v>
      </c>
      <c r="L380" s="56">
        <f t="shared" si="5"/>
        <v>0.4228571429</v>
      </c>
      <c r="M380" s="56">
        <f t="shared" si="6"/>
        <v>0.1105302465</v>
      </c>
      <c r="N380" s="56">
        <f t="shared" si="7"/>
        <v>0.4467425026</v>
      </c>
      <c r="O380" s="57">
        <f t="shared" si="8"/>
        <v>0.03435399552</v>
      </c>
      <c r="P380" s="140">
        <f t="shared" ref="P380:AD380" si="387">P$5*(POWER($L380,P$1)*POWER($M380,P$2)*POWER($N380,P$3)*POWER($O380,P$4))</f>
        <v>-0.00619</v>
      </c>
      <c r="Q380" s="140">
        <f t="shared" si="387"/>
        <v>0.002727707244</v>
      </c>
      <c r="R380" s="140">
        <f t="shared" si="387"/>
        <v>0.7371251293</v>
      </c>
      <c r="S380" s="140">
        <f t="shared" si="387"/>
        <v>0.02873786408</v>
      </c>
      <c r="T380" s="140">
        <f t="shared" si="387"/>
        <v>-0.2976914286</v>
      </c>
      <c r="U380" s="140">
        <f t="shared" si="387"/>
        <v>0.001675879752</v>
      </c>
      <c r="V380" s="140">
        <f t="shared" si="387"/>
        <v>0.03928931823</v>
      </c>
      <c r="W380" s="140">
        <f t="shared" si="387"/>
        <v>-0.04270987681</v>
      </c>
      <c r="X380" s="140">
        <f t="shared" si="387"/>
        <v>0.004974273825</v>
      </c>
      <c r="Y380" s="140">
        <f t="shared" si="387"/>
        <v>0.1841820247</v>
      </c>
      <c r="Z380" s="140">
        <f t="shared" si="387"/>
        <v>0.00978576524</v>
      </c>
      <c r="AA380" s="140">
        <f t="shared" si="387"/>
        <v>-0.04663113197</v>
      </c>
      <c r="AB380" s="140">
        <f t="shared" si="387"/>
        <v>-0.1798406618</v>
      </c>
      <c r="AC380" s="140">
        <f t="shared" si="387"/>
        <v>-0.2163992745</v>
      </c>
      <c r="AD380" s="140">
        <f t="shared" si="387"/>
        <v>0.2396029388</v>
      </c>
      <c r="AE380" s="141">
        <f t="shared" si="10"/>
        <v>0.4586385274</v>
      </c>
      <c r="AF380" s="142">
        <f t="shared" si="11"/>
        <v>0.4602917342</v>
      </c>
      <c r="AG380" s="142">
        <f t="shared" si="12"/>
        <v>0.001653206765</v>
      </c>
      <c r="AH380" s="143">
        <f t="shared" si="13"/>
        <v>0.000002733092608</v>
      </c>
      <c r="AI380" s="143">
        <f t="shared" si="14"/>
        <v>0.0003407812102</v>
      </c>
    </row>
    <row r="381">
      <c r="A381" s="31">
        <v>108.0</v>
      </c>
      <c r="B381" s="32">
        <v>2373.0</v>
      </c>
      <c r="C381" s="33">
        <v>1033.0</v>
      </c>
      <c r="D381" s="55">
        <f t="shared" si="3"/>
        <v>786</v>
      </c>
      <c r="E381" s="35">
        <v>201.0</v>
      </c>
      <c r="F381" s="36">
        <v>157.0</v>
      </c>
      <c r="G381" s="37">
        <v>120.0</v>
      </c>
      <c r="H381" s="38">
        <v>237.0</v>
      </c>
      <c r="I381" s="39">
        <v>41.0</v>
      </c>
      <c r="J381" s="40">
        <v>30.0</v>
      </c>
      <c r="K381" s="56">
        <f t="shared" si="4"/>
        <v>0.5052192067</v>
      </c>
      <c r="L381" s="56">
        <f t="shared" si="5"/>
        <v>0.3908794788</v>
      </c>
      <c r="M381" s="56">
        <f t="shared" si="6"/>
        <v>0.1161665053</v>
      </c>
      <c r="N381" s="56">
        <f t="shared" si="7"/>
        <v>0.4605597964</v>
      </c>
      <c r="O381" s="57">
        <f t="shared" si="8"/>
        <v>0.02904162633</v>
      </c>
      <c r="P381" s="140">
        <f t="shared" ref="P381:AD381" si="388">P$5*(POWER($L381,P$1)*POWER($M381,P$2)*POWER($N381,P$3)*POWER($O381,P$4))</f>
        <v>-0.00619</v>
      </c>
      <c r="Q381" s="140">
        <f t="shared" si="388"/>
        <v>0.002305905131</v>
      </c>
      <c r="R381" s="140">
        <f t="shared" si="388"/>
        <v>0.7599236641</v>
      </c>
      <c r="S381" s="140">
        <f t="shared" si="388"/>
        <v>0.03020329138</v>
      </c>
      <c r="T381" s="140">
        <f t="shared" si="388"/>
        <v>-0.2751791531</v>
      </c>
      <c r="U381" s="140">
        <f t="shared" si="388"/>
        <v>0.001197650805</v>
      </c>
      <c r="V381" s="140">
        <f t="shared" si="388"/>
        <v>0.03424103811</v>
      </c>
      <c r="W381" s="140">
        <f t="shared" si="388"/>
        <v>-0.04539267978</v>
      </c>
      <c r="X381" s="140">
        <f t="shared" si="388"/>
        <v>0.004419500154</v>
      </c>
      <c r="Y381" s="140">
        <f t="shared" si="388"/>
        <v>0.1995610502</v>
      </c>
      <c r="Z381" s="140">
        <f t="shared" si="388"/>
        <v>0.01080922022</v>
      </c>
      <c r="AA381" s="140">
        <f t="shared" si="388"/>
        <v>-0.0364392002</v>
      </c>
      <c r="AB381" s="140">
        <f t="shared" si="388"/>
        <v>-0.1713822513</v>
      </c>
      <c r="AC381" s="140">
        <f t="shared" si="388"/>
        <v>-0.2102348872</v>
      </c>
      <c r="AD381" s="140">
        <f t="shared" si="388"/>
        <v>0.2047342677</v>
      </c>
      <c r="AE381" s="141">
        <f t="shared" si="10"/>
        <v>0.5025774164</v>
      </c>
      <c r="AF381" s="142">
        <f t="shared" si="11"/>
        <v>0.5052192067</v>
      </c>
      <c r="AG381" s="142">
        <f t="shared" si="12"/>
        <v>0.002641790315</v>
      </c>
      <c r="AH381" s="143">
        <f t="shared" si="13"/>
        <v>0.000006979056071</v>
      </c>
      <c r="AI381" s="143">
        <f t="shared" si="14"/>
        <v>0.000700513321</v>
      </c>
    </row>
    <row r="382">
      <c r="A382" s="31">
        <v>1070.0</v>
      </c>
      <c r="B382" s="32">
        <v>6467.0</v>
      </c>
      <c r="C382" s="33">
        <v>478.0</v>
      </c>
      <c r="D382" s="55">
        <f t="shared" si="3"/>
        <v>375</v>
      </c>
      <c r="E382" s="35">
        <v>123.0</v>
      </c>
      <c r="F382" s="36">
        <v>61.0</v>
      </c>
      <c r="G382" s="37">
        <v>60.0</v>
      </c>
      <c r="H382" s="38">
        <v>87.0</v>
      </c>
      <c r="I382" s="39">
        <v>32.0</v>
      </c>
      <c r="J382" s="40">
        <v>12.0</v>
      </c>
      <c r="K382" s="56">
        <f t="shared" si="4"/>
        <v>0.6404958678</v>
      </c>
      <c r="L382" s="56">
        <f t="shared" si="5"/>
        <v>0.4511278195</v>
      </c>
      <c r="M382" s="56">
        <f t="shared" si="6"/>
        <v>0.1255230126</v>
      </c>
      <c r="N382" s="56">
        <f t="shared" si="7"/>
        <v>0.5733333333</v>
      </c>
      <c r="O382" s="57">
        <f t="shared" si="8"/>
        <v>0.02510460251</v>
      </c>
      <c r="P382" s="140">
        <f t="shared" ref="P382:AD382" si="389">P$5*(POWER($L382,P$1)*POWER($M382,P$2)*POWER($N382,P$3)*POWER($O382,P$4))</f>
        <v>-0.00619</v>
      </c>
      <c r="Q382" s="140">
        <f t="shared" si="389"/>
        <v>0.001993305439</v>
      </c>
      <c r="R382" s="140">
        <f t="shared" si="389"/>
        <v>0.946</v>
      </c>
      <c r="S382" s="140">
        <f t="shared" si="389"/>
        <v>0.03263598326</v>
      </c>
      <c r="T382" s="140">
        <f t="shared" si="389"/>
        <v>-0.317593985</v>
      </c>
      <c r="U382" s="140">
        <f t="shared" si="389"/>
        <v>0.0008949423154</v>
      </c>
      <c r="V382" s="140">
        <f t="shared" si="389"/>
        <v>0.03684686192</v>
      </c>
      <c r="W382" s="140">
        <f t="shared" si="389"/>
        <v>-0.07034417778</v>
      </c>
      <c r="X382" s="140">
        <f t="shared" si="389"/>
        <v>0.00412807899</v>
      </c>
      <c r="Y382" s="140">
        <f t="shared" si="389"/>
        <v>0.2684351464</v>
      </c>
      <c r="Z382" s="140">
        <f t="shared" si="389"/>
        <v>0.01262057737</v>
      </c>
      <c r="AA382" s="140">
        <f t="shared" si="389"/>
        <v>-0.03635448454</v>
      </c>
      <c r="AB382" s="140">
        <f t="shared" si="389"/>
        <v>-0.2462315789</v>
      </c>
      <c r="AC382" s="140">
        <f t="shared" si="389"/>
        <v>-0.2621826533</v>
      </c>
      <c r="AD382" s="140">
        <f t="shared" si="389"/>
        <v>0.2727118548</v>
      </c>
      <c r="AE382" s="141">
        <f t="shared" si="10"/>
        <v>0.6373698711</v>
      </c>
      <c r="AF382" s="142">
        <f t="shared" si="11"/>
        <v>0.6404958678</v>
      </c>
      <c r="AG382" s="142">
        <f t="shared" si="12"/>
        <v>0.003125996707</v>
      </c>
      <c r="AH382" s="143">
        <f t="shared" si="13"/>
        <v>0.000009771855413</v>
      </c>
      <c r="AI382" s="143">
        <f t="shared" si="14"/>
        <v>0.02616108054</v>
      </c>
    </row>
    <row r="383">
      <c r="A383" s="31">
        <v>273.0</v>
      </c>
      <c r="B383" s="32">
        <v>1411.0</v>
      </c>
      <c r="C383" s="33">
        <v>1496.0</v>
      </c>
      <c r="D383" s="55">
        <f t="shared" si="3"/>
        <v>1193</v>
      </c>
      <c r="E383" s="35">
        <v>316.0</v>
      </c>
      <c r="F383" s="36">
        <v>166.0</v>
      </c>
      <c r="G383" s="37">
        <v>195.0</v>
      </c>
      <c r="H383" s="38">
        <v>409.0</v>
      </c>
      <c r="I383" s="39">
        <v>66.0</v>
      </c>
      <c r="J383" s="40">
        <v>41.0</v>
      </c>
      <c r="K383" s="56">
        <f t="shared" si="4"/>
        <v>0.4829329962</v>
      </c>
      <c r="L383" s="56">
        <f t="shared" si="5"/>
        <v>0.4850746269</v>
      </c>
      <c r="M383" s="56">
        <f t="shared" si="6"/>
        <v>0.1303475936</v>
      </c>
      <c r="N383" s="56">
        <f t="shared" si="7"/>
        <v>0.4836546521</v>
      </c>
      <c r="O383" s="57">
        <f t="shared" si="8"/>
        <v>0.02740641711</v>
      </c>
      <c r="P383" s="140">
        <f t="shared" ref="P383:AD383" si="390">P$5*(POWER($L383,P$1)*POWER($M383,P$2)*POWER($N383,P$3)*POWER($O383,P$4))</f>
        <v>-0.00619</v>
      </c>
      <c r="Q383" s="140">
        <f t="shared" si="390"/>
        <v>0.002176069519</v>
      </c>
      <c r="R383" s="140">
        <f t="shared" si="390"/>
        <v>0.798030176</v>
      </c>
      <c r="S383" s="140">
        <f t="shared" si="390"/>
        <v>0.03389037433</v>
      </c>
      <c r="T383" s="140">
        <f t="shared" si="390"/>
        <v>-0.3414925373</v>
      </c>
      <c r="U383" s="140">
        <f t="shared" si="390"/>
        <v>0.001066578612</v>
      </c>
      <c r="V383" s="140">
        <f t="shared" si="390"/>
        <v>0.03393341731</v>
      </c>
      <c r="W383" s="140">
        <f t="shared" si="390"/>
        <v>-0.05005927002</v>
      </c>
      <c r="X383" s="140">
        <f t="shared" si="390"/>
        <v>0.00467979228</v>
      </c>
      <c r="Y383" s="140">
        <f t="shared" si="390"/>
        <v>0.2351512107</v>
      </c>
      <c r="Z383" s="140">
        <f t="shared" si="390"/>
        <v>0.01360938662</v>
      </c>
      <c r="AA383" s="140">
        <f t="shared" si="390"/>
        <v>-0.04267424575</v>
      </c>
      <c r="AB383" s="140">
        <f t="shared" si="390"/>
        <v>-0.2233473871</v>
      </c>
      <c r="AC383" s="140">
        <f t="shared" si="390"/>
        <v>-0.2927470768</v>
      </c>
      <c r="AD383" s="140">
        <f t="shared" si="390"/>
        <v>0.3152985075</v>
      </c>
      <c r="AE383" s="141">
        <f t="shared" si="10"/>
        <v>0.4813249959</v>
      </c>
      <c r="AF383" s="142">
        <f t="shared" si="11"/>
        <v>0.4829329962</v>
      </c>
      <c r="AG383" s="142">
        <f t="shared" si="12"/>
        <v>0.001608000324</v>
      </c>
      <c r="AH383" s="143">
        <f t="shared" si="13"/>
        <v>0.000002585665043</v>
      </c>
      <c r="AI383" s="143">
        <f t="shared" si="14"/>
        <v>0.00001748077533</v>
      </c>
    </row>
    <row r="384">
      <c r="A384" s="31">
        <v>326.0</v>
      </c>
      <c r="B384" s="32">
        <v>3728.0</v>
      </c>
      <c r="C384" s="33">
        <v>1424.0</v>
      </c>
      <c r="D384" s="55">
        <f t="shared" si="3"/>
        <v>1267</v>
      </c>
      <c r="E384" s="35">
        <v>326.0</v>
      </c>
      <c r="F384" s="36">
        <v>146.0</v>
      </c>
      <c r="G384" s="37">
        <v>288.0</v>
      </c>
      <c r="H384" s="38">
        <v>459.0</v>
      </c>
      <c r="I384" s="39">
        <v>37.0</v>
      </c>
      <c r="J384" s="40">
        <v>11.0</v>
      </c>
      <c r="K384" s="56">
        <f t="shared" si="4"/>
        <v>0.4416058394</v>
      </c>
      <c r="L384" s="56">
        <f t="shared" si="5"/>
        <v>0.6471910112</v>
      </c>
      <c r="M384" s="56">
        <f t="shared" si="6"/>
        <v>0.202247191</v>
      </c>
      <c r="N384" s="56">
        <f t="shared" si="7"/>
        <v>0.5138121547</v>
      </c>
      <c r="O384" s="57">
        <f t="shared" si="8"/>
        <v>0.007724719101</v>
      </c>
      <c r="P384" s="140">
        <f t="shared" ref="P384:AD384" si="391">P$5*(POWER($L384,P$1)*POWER($M384,P$2)*POWER($N384,P$3)*POWER($O384,P$4))</f>
        <v>-0.00619</v>
      </c>
      <c r="Q384" s="140">
        <f t="shared" si="391"/>
        <v>0.0006133426966</v>
      </c>
      <c r="R384" s="140">
        <f t="shared" si="391"/>
        <v>0.8477900552</v>
      </c>
      <c r="S384" s="140">
        <f t="shared" si="391"/>
        <v>0.05258426966</v>
      </c>
      <c r="T384" s="140">
        <f t="shared" si="391"/>
        <v>-0.4556224719</v>
      </c>
      <c r="U384" s="140">
        <f t="shared" si="391"/>
        <v>0.00008473322497</v>
      </c>
      <c r="V384" s="140">
        <f t="shared" si="391"/>
        <v>0.01016077969</v>
      </c>
      <c r="W384" s="140">
        <f t="shared" si="391"/>
        <v>-0.05649662709</v>
      </c>
      <c r="X384" s="140">
        <f t="shared" si="391"/>
        <v>0.002046616589</v>
      </c>
      <c r="Y384" s="140">
        <f t="shared" si="391"/>
        <v>0.3876106524</v>
      </c>
      <c r="Z384" s="140">
        <f t="shared" si="391"/>
        <v>0.03276404494</v>
      </c>
      <c r="AA384" s="140">
        <f t="shared" si="391"/>
        <v>-0.01604797374</v>
      </c>
      <c r="AB384" s="140">
        <f t="shared" si="391"/>
        <v>-0.3165729468</v>
      </c>
      <c r="AC384" s="140">
        <f t="shared" si="391"/>
        <v>-0.6060325716</v>
      </c>
      <c r="AD384" s="140">
        <f t="shared" si="391"/>
        <v>0.5612673147</v>
      </c>
      <c r="AE384" s="141">
        <f t="shared" si="10"/>
        <v>0.437959218</v>
      </c>
      <c r="AF384" s="142">
        <f t="shared" si="11"/>
        <v>0.4416058394</v>
      </c>
      <c r="AG384" s="142">
        <f t="shared" si="12"/>
        <v>0.003646621381</v>
      </c>
      <c r="AH384" s="143">
        <f t="shared" si="13"/>
        <v>0.0000132978475</v>
      </c>
      <c r="AI384" s="143">
        <f t="shared" si="14"/>
        <v>0.001379836837</v>
      </c>
    </row>
    <row r="385">
      <c r="A385" s="31">
        <v>727.0</v>
      </c>
      <c r="B385" s="32" t="s">
        <v>132</v>
      </c>
      <c r="C385" s="33">
        <v>382.0</v>
      </c>
      <c r="D385" s="55">
        <f t="shared" si="3"/>
        <v>332</v>
      </c>
      <c r="E385" s="35">
        <v>109.0</v>
      </c>
      <c r="F385" s="36">
        <v>32.0</v>
      </c>
      <c r="G385" s="37">
        <v>75.0</v>
      </c>
      <c r="H385" s="38">
        <v>80.0</v>
      </c>
      <c r="I385" s="39">
        <v>30.0</v>
      </c>
      <c r="J385" s="40">
        <v>6.0</v>
      </c>
      <c r="K385" s="56">
        <f t="shared" si="4"/>
        <v>0.6347031963</v>
      </c>
      <c r="L385" s="56">
        <f t="shared" si="5"/>
        <v>0.6637168142</v>
      </c>
      <c r="M385" s="56">
        <f t="shared" si="6"/>
        <v>0.1963350785</v>
      </c>
      <c r="N385" s="56">
        <f t="shared" si="7"/>
        <v>0.6445783133</v>
      </c>
      <c r="O385" s="57">
        <f t="shared" si="8"/>
        <v>0.01570680628</v>
      </c>
      <c r="P385" s="140">
        <f t="shared" ref="P385:AD385" si="392">P$5*(POWER($L385,P$1)*POWER($M385,P$2)*POWER($N385,P$3)*POWER($O385,P$4))</f>
        <v>-0.00619</v>
      </c>
      <c r="Q385" s="140">
        <f t="shared" si="392"/>
        <v>0.001247120419</v>
      </c>
      <c r="R385" s="140">
        <f t="shared" si="392"/>
        <v>1.063554217</v>
      </c>
      <c r="S385" s="140">
        <f t="shared" si="392"/>
        <v>0.05104712042</v>
      </c>
      <c r="T385" s="140">
        <f t="shared" si="392"/>
        <v>-0.4672566372</v>
      </c>
      <c r="U385" s="140">
        <f t="shared" si="392"/>
        <v>0.0003503193443</v>
      </c>
      <c r="V385" s="140">
        <f t="shared" si="392"/>
        <v>0.02591812275</v>
      </c>
      <c r="W385" s="140">
        <f t="shared" si="392"/>
        <v>-0.08891297721</v>
      </c>
      <c r="X385" s="140">
        <f t="shared" si="392"/>
        <v>0.004039774129</v>
      </c>
      <c r="Y385" s="140">
        <f t="shared" si="392"/>
        <v>0.4720439349</v>
      </c>
      <c r="Z385" s="140">
        <f t="shared" si="392"/>
        <v>0.03087651791</v>
      </c>
      <c r="AA385" s="140">
        <f t="shared" si="392"/>
        <v>-0.03346383728</v>
      </c>
      <c r="AB385" s="140">
        <f t="shared" si="392"/>
        <v>-0.4072822263</v>
      </c>
      <c r="AC385" s="140">
        <f t="shared" si="392"/>
        <v>-0.6033394338</v>
      </c>
      <c r="AD385" s="140">
        <f t="shared" si="392"/>
        <v>0.5902968126</v>
      </c>
      <c r="AE385" s="141">
        <f t="shared" si="10"/>
        <v>0.6329288276</v>
      </c>
      <c r="AF385" s="142">
        <f t="shared" si="11"/>
        <v>0.6347031963</v>
      </c>
      <c r="AG385" s="142">
        <f t="shared" si="12"/>
        <v>0.001774368729</v>
      </c>
      <c r="AH385" s="143">
        <f t="shared" si="13"/>
        <v>0.000003148384385</v>
      </c>
      <c r="AI385" s="143">
        <f t="shared" si="14"/>
        <v>0.02432077736</v>
      </c>
    </row>
    <row r="386">
      <c r="A386" s="31">
        <v>591.0</v>
      </c>
      <c r="B386" s="32">
        <v>2701.0</v>
      </c>
      <c r="C386" s="33">
        <v>1655.0</v>
      </c>
      <c r="D386" s="55">
        <f t="shared" si="3"/>
        <v>1294</v>
      </c>
      <c r="E386" s="35">
        <v>466.0</v>
      </c>
      <c r="F386" s="36">
        <v>198.0</v>
      </c>
      <c r="G386" s="37">
        <v>194.0</v>
      </c>
      <c r="H386" s="38">
        <v>324.0</v>
      </c>
      <c r="I386" s="39">
        <v>75.0</v>
      </c>
      <c r="J386" s="40">
        <v>37.0</v>
      </c>
      <c r="K386" s="56">
        <f t="shared" si="4"/>
        <v>0.625433526</v>
      </c>
      <c r="L386" s="56">
        <f t="shared" si="5"/>
        <v>0.4522144522</v>
      </c>
      <c r="M386" s="56">
        <f t="shared" si="6"/>
        <v>0.1172205438</v>
      </c>
      <c r="N386" s="56">
        <f t="shared" si="7"/>
        <v>0.5680061824</v>
      </c>
      <c r="O386" s="57">
        <f t="shared" si="8"/>
        <v>0.02235649547</v>
      </c>
      <c r="P386" s="140">
        <f t="shared" ref="P386:AD386" si="393">P$5*(POWER($L386,P$1)*POWER($M386,P$2)*POWER($N386,P$3)*POWER($O386,P$4))</f>
        <v>-0.00619</v>
      </c>
      <c r="Q386" s="140">
        <f t="shared" si="393"/>
        <v>0.00177510574</v>
      </c>
      <c r="R386" s="140">
        <f t="shared" si="393"/>
        <v>0.9372102009</v>
      </c>
      <c r="S386" s="140">
        <f t="shared" si="393"/>
        <v>0.03047734139</v>
      </c>
      <c r="T386" s="140">
        <f t="shared" si="393"/>
        <v>-0.3183589744</v>
      </c>
      <c r="U386" s="140">
        <f t="shared" si="393"/>
        <v>0.0007097343033</v>
      </c>
      <c r="V386" s="140">
        <f t="shared" si="393"/>
        <v>0.03250848676</v>
      </c>
      <c r="W386" s="140">
        <f t="shared" si="393"/>
        <v>-0.06904303897</v>
      </c>
      <c r="X386" s="140">
        <f t="shared" si="393"/>
        <v>0.003433039129</v>
      </c>
      <c r="Y386" s="140">
        <f t="shared" si="393"/>
        <v>0.2483508361</v>
      </c>
      <c r="Z386" s="140">
        <f t="shared" si="393"/>
        <v>0.01100626537</v>
      </c>
      <c r="AA386" s="140">
        <f t="shared" si="393"/>
        <v>-0.03245287643</v>
      </c>
      <c r="AB386" s="140">
        <f t="shared" si="393"/>
        <v>-0.2445312956</v>
      </c>
      <c r="AC386" s="140">
        <f t="shared" si="393"/>
        <v>-0.2454308551</v>
      </c>
      <c r="AD386" s="140">
        <f t="shared" si="393"/>
        <v>0.2740272005</v>
      </c>
      <c r="AE386" s="141">
        <f t="shared" si="10"/>
        <v>0.6234911696</v>
      </c>
      <c r="AF386" s="142">
        <f t="shared" si="11"/>
        <v>0.625433526</v>
      </c>
      <c r="AG386" s="142">
        <f t="shared" si="12"/>
        <v>0.001942356362</v>
      </c>
      <c r="AH386" s="143">
        <f t="shared" si="13"/>
        <v>0.000003772748236</v>
      </c>
      <c r="AI386" s="143">
        <f t="shared" si="14"/>
        <v>0.02151547169</v>
      </c>
    </row>
    <row r="387">
      <c r="A387" s="31">
        <v>189.0</v>
      </c>
      <c r="B387" s="32">
        <v>1348.0</v>
      </c>
      <c r="C387" s="33">
        <v>1794.0</v>
      </c>
      <c r="D387" s="55">
        <f t="shared" si="3"/>
        <v>1311</v>
      </c>
      <c r="E387" s="35">
        <v>296.0</v>
      </c>
      <c r="F387" s="36">
        <v>235.0</v>
      </c>
      <c r="G387" s="37">
        <v>162.0</v>
      </c>
      <c r="H387" s="38">
        <v>430.0</v>
      </c>
      <c r="I387" s="39">
        <v>114.0</v>
      </c>
      <c r="J387" s="40">
        <v>74.0</v>
      </c>
      <c r="K387" s="56">
        <f t="shared" si="4"/>
        <v>0.4880952381</v>
      </c>
      <c r="L387" s="56">
        <f t="shared" si="5"/>
        <v>0.3439490446</v>
      </c>
      <c r="M387" s="56">
        <f t="shared" si="6"/>
        <v>0.09030100334</v>
      </c>
      <c r="N387" s="56">
        <f t="shared" si="7"/>
        <v>0.4363081617</v>
      </c>
      <c r="O387" s="57">
        <f t="shared" si="8"/>
        <v>0.04124860647</v>
      </c>
      <c r="P387" s="140">
        <f t="shared" ref="P387:AD387" si="394">P$5*(POWER($L387,P$1)*POWER($M387,P$2)*POWER($N387,P$3)*POWER($O387,P$4))</f>
        <v>-0.00619</v>
      </c>
      <c r="Q387" s="140">
        <f t="shared" si="394"/>
        <v>0.003275139353</v>
      </c>
      <c r="R387" s="140">
        <f t="shared" si="394"/>
        <v>0.7199084668</v>
      </c>
      <c r="S387" s="140">
        <f t="shared" si="394"/>
        <v>0.02347826087</v>
      </c>
      <c r="T387" s="140">
        <f t="shared" si="394"/>
        <v>-0.2421401274</v>
      </c>
      <c r="U387" s="140">
        <f t="shared" si="394"/>
        <v>0.0024160555</v>
      </c>
      <c r="V387" s="140">
        <f t="shared" si="394"/>
        <v>0.04607258537</v>
      </c>
      <c r="W387" s="140">
        <f t="shared" si="394"/>
        <v>-0.04073806976</v>
      </c>
      <c r="X387" s="140">
        <f t="shared" si="394"/>
        <v>0.004879475621</v>
      </c>
      <c r="Y387" s="140">
        <f t="shared" si="394"/>
        <v>0.1469585116</v>
      </c>
      <c r="Z387" s="140">
        <f t="shared" si="394"/>
        <v>0.006531571235</v>
      </c>
      <c r="AA387" s="140">
        <f t="shared" si="394"/>
        <v>-0.0455416143</v>
      </c>
      <c r="AB387" s="140">
        <f t="shared" si="394"/>
        <v>-0.1428645221</v>
      </c>
      <c r="AC387" s="140">
        <f t="shared" si="394"/>
        <v>-0.1438029099</v>
      </c>
      <c r="AD387" s="140">
        <f t="shared" si="394"/>
        <v>0.1585232667</v>
      </c>
      <c r="AE387" s="141">
        <f t="shared" si="10"/>
        <v>0.4907660895</v>
      </c>
      <c r="AF387" s="142">
        <f t="shared" si="11"/>
        <v>0.4880952381</v>
      </c>
      <c r="AG387" s="142">
        <f t="shared" si="12"/>
        <v>-0.00267085142</v>
      </c>
      <c r="AH387" s="143">
        <f t="shared" si="13"/>
        <v>0.000007133447309</v>
      </c>
      <c r="AI387" s="143">
        <f t="shared" si="14"/>
        <v>0.00008729620101</v>
      </c>
    </row>
    <row r="388">
      <c r="A388" s="31">
        <v>421.0</v>
      </c>
      <c r="B388" s="32">
        <v>7613.0</v>
      </c>
      <c r="C388" s="33">
        <v>1189.0</v>
      </c>
      <c r="D388" s="55">
        <f t="shared" si="3"/>
        <v>940</v>
      </c>
      <c r="E388" s="35">
        <v>291.0</v>
      </c>
      <c r="F388" s="36">
        <v>99.0</v>
      </c>
      <c r="G388" s="37">
        <v>192.0</v>
      </c>
      <c r="H388" s="38">
        <v>273.0</v>
      </c>
      <c r="I388" s="39">
        <v>58.0</v>
      </c>
      <c r="J388" s="40">
        <v>27.0</v>
      </c>
      <c r="K388" s="56">
        <f t="shared" si="4"/>
        <v>0.5610932476</v>
      </c>
      <c r="L388" s="56">
        <f t="shared" si="5"/>
        <v>0.6037735849</v>
      </c>
      <c r="M388" s="56">
        <f t="shared" si="6"/>
        <v>0.1614802355</v>
      </c>
      <c r="N388" s="56">
        <f t="shared" si="7"/>
        <v>0.5755319149</v>
      </c>
      <c r="O388" s="57">
        <f t="shared" si="8"/>
        <v>0.02270815812</v>
      </c>
      <c r="P388" s="140">
        <f t="shared" ref="P388:AD388" si="395">P$5*(POWER($L388,P$1)*POWER($M388,P$2)*POWER($N388,P$3)*POWER($O388,P$4))</f>
        <v>-0.00619</v>
      </c>
      <c r="Q388" s="140">
        <f t="shared" si="395"/>
        <v>0.001803027754</v>
      </c>
      <c r="R388" s="140">
        <f t="shared" si="395"/>
        <v>0.9496276596</v>
      </c>
      <c r="S388" s="140">
        <f t="shared" si="395"/>
        <v>0.04198486123</v>
      </c>
      <c r="T388" s="140">
        <f t="shared" si="395"/>
        <v>-0.4250566038</v>
      </c>
      <c r="U388" s="140">
        <f t="shared" si="395"/>
        <v>0.0007322378319</v>
      </c>
      <c r="V388" s="140">
        <f t="shared" si="395"/>
        <v>0.03345733049</v>
      </c>
      <c r="W388" s="140">
        <f t="shared" si="395"/>
        <v>-0.0708847148</v>
      </c>
      <c r="X388" s="140">
        <f t="shared" si="395"/>
        <v>0.004803663523</v>
      </c>
      <c r="Y388" s="140">
        <f t="shared" si="395"/>
        <v>0.3466551187</v>
      </c>
      <c r="Z388" s="140">
        <f t="shared" si="395"/>
        <v>0.02088676903</v>
      </c>
      <c r="AA388" s="140">
        <f t="shared" si="395"/>
        <v>-0.04401098116</v>
      </c>
      <c r="AB388" s="140">
        <f t="shared" si="395"/>
        <v>-0.330811401</v>
      </c>
      <c r="AC388" s="140">
        <f t="shared" si="395"/>
        <v>-0.4514134281</v>
      </c>
      <c r="AD388" s="140">
        <f t="shared" si="395"/>
        <v>0.4884870061</v>
      </c>
      <c r="AE388" s="141">
        <f t="shared" si="10"/>
        <v>0.5600705453</v>
      </c>
      <c r="AF388" s="142">
        <f t="shared" si="11"/>
        <v>0.5610932476</v>
      </c>
      <c r="AG388" s="142">
        <f t="shared" si="12"/>
        <v>0.001022702277</v>
      </c>
      <c r="AH388" s="143">
        <f t="shared" si="13"/>
        <v>0.000001045919947</v>
      </c>
      <c r="AI388" s="143">
        <f t="shared" si="14"/>
        <v>0.006780081961</v>
      </c>
    </row>
    <row r="389">
      <c r="A389" s="31">
        <v>590.0</v>
      </c>
      <c r="B389" s="32">
        <v>3792.0</v>
      </c>
      <c r="C389" s="33">
        <v>988.0</v>
      </c>
      <c r="D389" s="55">
        <f t="shared" si="3"/>
        <v>711</v>
      </c>
      <c r="E389" s="35">
        <v>116.0</v>
      </c>
      <c r="F389" s="36">
        <v>130.0</v>
      </c>
      <c r="G389" s="37">
        <v>109.0</v>
      </c>
      <c r="H389" s="38">
        <v>297.0</v>
      </c>
      <c r="I389" s="39">
        <v>26.0</v>
      </c>
      <c r="J389" s="40">
        <v>33.0</v>
      </c>
      <c r="K389" s="56">
        <f t="shared" si="4"/>
        <v>0.3234624146</v>
      </c>
      <c r="L389" s="56">
        <f t="shared" si="5"/>
        <v>0.4007352941</v>
      </c>
      <c r="M389" s="56">
        <f t="shared" si="6"/>
        <v>0.1103238866</v>
      </c>
      <c r="N389" s="56">
        <f t="shared" si="7"/>
        <v>0.35302391</v>
      </c>
      <c r="O389" s="57">
        <f t="shared" si="8"/>
        <v>0.03340080972</v>
      </c>
      <c r="P389" s="140">
        <f t="shared" ref="P389:AD389" si="396">P$5*(POWER($L389,P$1)*POWER($M389,P$2)*POWER($N389,P$3)*POWER($O389,P$4))</f>
        <v>-0.00619</v>
      </c>
      <c r="Q389" s="140">
        <f t="shared" si="396"/>
        <v>0.002652024291</v>
      </c>
      <c r="R389" s="140">
        <f t="shared" si="396"/>
        <v>0.5824894515</v>
      </c>
      <c r="S389" s="140">
        <f t="shared" si="396"/>
        <v>0.02868421053</v>
      </c>
      <c r="T389" s="140">
        <f t="shared" si="396"/>
        <v>-0.2821176471</v>
      </c>
      <c r="U389" s="140">
        <f t="shared" si="396"/>
        <v>0.001584172007</v>
      </c>
      <c r="V389" s="140">
        <f t="shared" si="396"/>
        <v>0.03018568817</v>
      </c>
      <c r="W389" s="140">
        <f t="shared" si="396"/>
        <v>-0.02666993854</v>
      </c>
      <c r="X389" s="140">
        <f t="shared" si="396"/>
        <v>0.00482722836</v>
      </c>
      <c r="Y389" s="140">
        <f t="shared" si="396"/>
        <v>0.1452721975</v>
      </c>
      <c r="Z389" s="140">
        <f t="shared" si="396"/>
        <v>0.009749259331</v>
      </c>
      <c r="AA389" s="140">
        <f t="shared" si="396"/>
        <v>-0.04296547541</v>
      </c>
      <c r="AB389" s="140">
        <f t="shared" si="396"/>
        <v>-0.1346786217</v>
      </c>
      <c r="AC389" s="140">
        <f t="shared" si="396"/>
        <v>-0.204695426</v>
      </c>
      <c r="AD389" s="140">
        <f t="shared" si="396"/>
        <v>0.2151889598</v>
      </c>
      <c r="AE389" s="141">
        <f t="shared" si="10"/>
        <v>0.3233160827</v>
      </c>
      <c r="AF389" s="142">
        <f t="shared" si="11"/>
        <v>0.3234624146</v>
      </c>
      <c r="AG389" s="142">
        <f t="shared" si="12"/>
        <v>0.0001463318472</v>
      </c>
      <c r="AH389" s="143">
        <f t="shared" si="13"/>
        <v>0.00000002141300952</v>
      </c>
      <c r="AI389" s="143">
        <f t="shared" si="14"/>
        <v>0.02411485363</v>
      </c>
    </row>
    <row r="390">
      <c r="A390" s="31">
        <v>662.0</v>
      </c>
      <c r="B390" s="32">
        <v>3724.0</v>
      </c>
      <c r="C390" s="33">
        <v>1378.0</v>
      </c>
      <c r="D390" s="55">
        <f t="shared" si="3"/>
        <v>957</v>
      </c>
      <c r="E390" s="35">
        <v>222.0</v>
      </c>
      <c r="F390" s="36">
        <v>162.0</v>
      </c>
      <c r="G390" s="37">
        <v>134.0</v>
      </c>
      <c r="H390" s="38">
        <v>327.0</v>
      </c>
      <c r="I390" s="39">
        <v>50.0</v>
      </c>
      <c r="J390" s="40">
        <v>62.0</v>
      </c>
      <c r="K390" s="56">
        <f t="shared" si="4"/>
        <v>0.4540901503</v>
      </c>
      <c r="L390" s="56">
        <f t="shared" si="5"/>
        <v>0.374301676</v>
      </c>
      <c r="M390" s="56">
        <f t="shared" si="6"/>
        <v>0.09724238026</v>
      </c>
      <c r="N390" s="56">
        <f t="shared" si="7"/>
        <v>0.4242424242</v>
      </c>
      <c r="O390" s="57">
        <f t="shared" si="8"/>
        <v>0.04499274311</v>
      </c>
      <c r="P390" s="140">
        <f t="shared" ref="P390:AD390" si="397">P$5*(POWER($L390,P$1)*POWER($M390,P$2)*POWER($N390,P$3)*POWER($O390,P$4))</f>
        <v>-0.00619</v>
      </c>
      <c r="Q390" s="140">
        <f t="shared" si="397"/>
        <v>0.003572423803</v>
      </c>
      <c r="R390" s="140">
        <f t="shared" si="397"/>
        <v>0.7</v>
      </c>
      <c r="S390" s="140">
        <f t="shared" si="397"/>
        <v>0.02528301887</v>
      </c>
      <c r="T390" s="140">
        <f t="shared" si="397"/>
        <v>-0.2635083799</v>
      </c>
      <c r="U390" s="140">
        <f t="shared" si="397"/>
        <v>0.002874572644</v>
      </c>
      <c r="V390" s="140">
        <f t="shared" si="397"/>
        <v>0.04886484585</v>
      </c>
      <c r="W390" s="140">
        <f t="shared" si="397"/>
        <v>-0.03851606979</v>
      </c>
      <c r="X390" s="140">
        <f t="shared" si="397"/>
        <v>0.005731513879</v>
      </c>
      <c r="Y390" s="140">
        <f t="shared" si="397"/>
        <v>0.1538786999</v>
      </c>
      <c r="Z390" s="140">
        <f t="shared" si="397"/>
        <v>0.007574320496</v>
      </c>
      <c r="AA390" s="140">
        <f t="shared" si="397"/>
        <v>-0.05405915788</v>
      </c>
      <c r="AB390" s="140">
        <f t="shared" si="397"/>
        <v>-0.1511725072</v>
      </c>
      <c r="AC390" s="140">
        <f t="shared" si="397"/>
        <v>-0.1685226748</v>
      </c>
      <c r="AD390" s="140">
        <f t="shared" si="397"/>
        <v>0.1877363378</v>
      </c>
      <c r="AE390" s="141">
        <f t="shared" si="10"/>
        <v>0.4535469438</v>
      </c>
      <c r="AF390" s="142">
        <f t="shared" si="11"/>
        <v>0.4540901503</v>
      </c>
      <c r="AG390" s="142">
        <f t="shared" si="12"/>
        <v>0.0005432064835</v>
      </c>
      <c r="AH390" s="143">
        <f t="shared" si="13"/>
        <v>0.0000002950732837</v>
      </c>
      <c r="AI390" s="143">
        <f t="shared" si="14"/>
        <v>0.0006082065614</v>
      </c>
    </row>
    <row r="391">
      <c r="A391" s="31">
        <v>210.0</v>
      </c>
      <c r="B391" s="32">
        <v>3413.0</v>
      </c>
      <c r="C391" s="33">
        <v>932.0</v>
      </c>
      <c r="D391" s="55">
        <f t="shared" si="3"/>
        <v>834</v>
      </c>
      <c r="E391" s="35">
        <v>225.0</v>
      </c>
      <c r="F391" s="36">
        <v>79.0</v>
      </c>
      <c r="G391" s="37">
        <v>218.0</v>
      </c>
      <c r="H391" s="38">
        <v>258.0</v>
      </c>
      <c r="I391" s="39">
        <v>45.0</v>
      </c>
      <c r="J391" s="40">
        <v>9.0</v>
      </c>
      <c r="K391" s="56">
        <f t="shared" si="4"/>
        <v>0.5113636364</v>
      </c>
      <c r="L391" s="56">
        <f t="shared" si="5"/>
        <v>0.7124183007</v>
      </c>
      <c r="M391" s="56">
        <f t="shared" si="6"/>
        <v>0.2339055794</v>
      </c>
      <c r="N391" s="56">
        <f t="shared" si="7"/>
        <v>0.5851318945</v>
      </c>
      <c r="O391" s="57">
        <f t="shared" si="8"/>
        <v>0.009656652361</v>
      </c>
      <c r="P391" s="140">
        <f t="shared" ref="P391:AD391" si="398">P$5*(POWER($L391,P$1)*POWER($M391,P$2)*POWER($N391,P$3)*POWER($O391,P$4))</f>
        <v>-0.00619</v>
      </c>
      <c r="Q391" s="140">
        <f t="shared" si="398"/>
        <v>0.0007667381974</v>
      </c>
      <c r="R391" s="140">
        <f t="shared" si="398"/>
        <v>0.9654676259</v>
      </c>
      <c r="S391" s="140">
        <f t="shared" si="398"/>
        <v>0.06081545064</v>
      </c>
      <c r="T391" s="140">
        <f t="shared" si="398"/>
        <v>-0.5015424837</v>
      </c>
      <c r="U391" s="140">
        <f t="shared" si="398"/>
        <v>0.0001324163274</v>
      </c>
      <c r="V391" s="140">
        <f t="shared" si="398"/>
        <v>0.01446506314</v>
      </c>
      <c r="W391" s="140">
        <f t="shared" si="398"/>
        <v>-0.07326917746</v>
      </c>
      <c r="X391" s="140">
        <f t="shared" si="398"/>
        <v>0.002958955774</v>
      </c>
      <c r="Y391" s="140">
        <f t="shared" si="398"/>
        <v>0.5105087432</v>
      </c>
      <c r="Z391" s="140">
        <f t="shared" si="398"/>
        <v>0.04382416788</v>
      </c>
      <c r="AA391" s="140">
        <f t="shared" si="398"/>
        <v>-0.02208343853</v>
      </c>
      <c r="AB391" s="140">
        <f t="shared" si="398"/>
        <v>-0.3968494538</v>
      </c>
      <c r="AC391" s="140">
        <f t="shared" si="398"/>
        <v>-0.7715367893</v>
      </c>
      <c r="AD391" s="140">
        <f t="shared" si="398"/>
        <v>0.680103379</v>
      </c>
      <c r="AE391" s="141">
        <f t="shared" si="10"/>
        <v>0.5075711975</v>
      </c>
      <c r="AF391" s="142">
        <f t="shared" si="11"/>
        <v>0.5113636364</v>
      </c>
      <c r="AG391" s="142">
        <f t="shared" si="12"/>
        <v>0.003792438908</v>
      </c>
      <c r="AH391" s="143">
        <f t="shared" si="13"/>
        <v>0.00001438259287</v>
      </c>
      <c r="AI391" s="143">
        <f t="shared" si="14"/>
        <v>0.001063519185</v>
      </c>
    </row>
    <row r="392">
      <c r="A392" s="31">
        <v>868.0</v>
      </c>
      <c r="B392" s="32">
        <v>3717.0</v>
      </c>
      <c r="C392" s="33">
        <v>647.0</v>
      </c>
      <c r="D392" s="55">
        <f t="shared" si="3"/>
        <v>536</v>
      </c>
      <c r="E392" s="35">
        <v>276.0</v>
      </c>
      <c r="F392" s="36">
        <v>67.0</v>
      </c>
      <c r="G392" s="37">
        <v>71.0</v>
      </c>
      <c r="H392" s="38">
        <v>87.0</v>
      </c>
      <c r="I392" s="39">
        <v>25.0</v>
      </c>
      <c r="J392" s="40">
        <v>10.0</v>
      </c>
      <c r="K392" s="56">
        <f t="shared" si="4"/>
        <v>0.7757731959</v>
      </c>
      <c r="L392" s="56">
        <f t="shared" si="5"/>
        <v>0.4797297297</v>
      </c>
      <c r="M392" s="56">
        <f t="shared" si="6"/>
        <v>0.1097372488</v>
      </c>
      <c r="N392" s="56">
        <f t="shared" si="7"/>
        <v>0.6940298507</v>
      </c>
      <c r="O392" s="57">
        <f t="shared" si="8"/>
        <v>0.01545595054</v>
      </c>
      <c r="P392" s="140">
        <f t="shared" ref="P392:AD392" si="399">P$5*(POWER($L392,P$1)*POWER($M392,P$2)*POWER($N392,P$3)*POWER($O392,P$4))</f>
        <v>-0.00619</v>
      </c>
      <c r="Q392" s="140">
        <f t="shared" si="399"/>
        <v>0.001227202473</v>
      </c>
      <c r="R392" s="140">
        <f t="shared" si="399"/>
        <v>1.145149254</v>
      </c>
      <c r="S392" s="140">
        <f t="shared" si="399"/>
        <v>0.0285316847</v>
      </c>
      <c r="T392" s="140">
        <f t="shared" si="399"/>
        <v>-0.3377297297</v>
      </c>
      <c r="U392" s="140">
        <f t="shared" si="399"/>
        <v>0.0003392186981</v>
      </c>
      <c r="V392" s="140">
        <f t="shared" si="399"/>
        <v>0.02746084108</v>
      </c>
      <c r="W392" s="140">
        <f t="shared" si="399"/>
        <v>-0.1030789708</v>
      </c>
      <c r="X392" s="140">
        <f t="shared" si="399"/>
        <v>0.002221882473</v>
      </c>
      <c r="Y392" s="140">
        <f t="shared" si="399"/>
        <v>0.2840802556</v>
      </c>
      <c r="Z392" s="140">
        <f t="shared" si="399"/>
        <v>0.00964585329</v>
      </c>
      <c r="AA392" s="140">
        <f t="shared" si="399"/>
        <v>-0.02380111951</v>
      </c>
      <c r="AB392" s="140">
        <f t="shared" si="399"/>
        <v>-0.3169653086</v>
      </c>
      <c r="AC392" s="140">
        <f t="shared" si="399"/>
        <v>-0.243742742</v>
      </c>
      <c r="AD392" s="140">
        <f t="shared" si="399"/>
        <v>0.3083884222</v>
      </c>
      <c r="AE392" s="141">
        <f t="shared" si="10"/>
        <v>0.7755367436</v>
      </c>
      <c r="AF392" s="142">
        <f t="shared" si="11"/>
        <v>0.7757731959</v>
      </c>
      <c r="AG392" s="142">
        <f t="shared" si="12"/>
        <v>0.0002364522466</v>
      </c>
      <c r="AH392" s="143">
        <f t="shared" si="13"/>
        <v>0.00000005590966492</v>
      </c>
      <c r="AI392" s="143">
        <f t="shared" si="14"/>
        <v>0.08822159407</v>
      </c>
    </row>
    <row r="393">
      <c r="A393" s="31">
        <v>182.0</v>
      </c>
      <c r="B393" s="32">
        <v>7684.0</v>
      </c>
      <c r="C393" s="33">
        <v>1001.0</v>
      </c>
      <c r="D393" s="55">
        <f t="shared" si="3"/>
        <v>732</v>
      </c>
      <c r="E393" s="35">
        <v>186.0</v>
      </c>
      <c r="F393" s="36">
        <v>142.0</v>
      </c>
      <c r="G393" s="37">
        <v>98.0</v>
      </c>
      <c r="H393" s="38">
        <v>238.0</v>
      </c>
      <c r="I393" s="39">
        <v>36.0</v>
      </c>
      <c r="J393" s="40">
        <v>32.0</v>
      </c>
      <c r="K393" s="56">
        <f t="shared" si="4"/>
        <v>0.4826086957</v>
      </c>
      <c r="L393" s="56">
        <f t="shared" si="5"/>
        <v>0.3602941176</v>
      </c>
      <c r="M393" s="56">
        <f t="shared" si="6"/>
        <v>0.0979020979</v>
      </c>
      <c r="N393" s="56">
        <f t="shared" si="7"/>
        <v>0.4371584699</v>
      </c>
      <c r="O393" s="57">
        <f t="shared" si="8"/>
        <v>0.03196803197</v>
      </c>
      <c r="P393" s="140">
        <f t="shared" ref="P393:AD393" si="400">P$5*(POWER($L393,P$1)*POWER($M393,P$2)*POWER($N393,P$3)*POWER($O393,P$4))</f>
        <v>-0.00619</v>
      </c>
      <c r="Q393" s="140">
        <f t="shared" si="400"/>
        <v>0.002538261738</v>
      </c>
      <c r="R393" s="140">
        <f t="shared" si="400"/>
        <v>0.7213114754</v>
      </c>
      <c r="S393" s="140">
        <f t="shared" si="400"/>
        <v>0.02545454545</v>
      </c>
      <c r="T393" s="140">
        <f t="shared" si="400"/>
        <v>-0.2536470588</v>
      </c>
      <c r="U393" s="140">
        <f t="shared" si="400"/>
        <v>0.001451176196</v>
      </c>
      <c r="V393" s="140">
        <f t="shared" si="400"/>
        <v>0.03577624561</v>
      </c>
      <c r="W393" s="140">
        <f t="shared" si="400"/>
        <v>-0.04089701096</v>
      </c>
      <c r="X393" s="140">
        <f t="shared" si="400"/>
        <v>0.004099955988</v>
      </c>
      <c r="Y393" s="140">
        <f t="shared" si="400"/>
        <v>0.1596392678</v>
      </c>
      <c r="Z393" s="140">
        <f t="shared" si="400"/>
        <v>0.00767744144</v>
      </c>
      <c r="AA393" s="140">
        <f t="shared" si="400"/>
        <v>-0.03697243933</v>
      </c>
      <c r="AB393" s="140">
        <f t="shared" si="400"/>
        <v>-0.1499453552</v>
      </c>
      <c r="AC393" s="140">
        <f t="shared" si="400"/>
        <v>-0.1633165364</v>
      </c>
      <c r="AD393" s="140">
        <f t="shared" si="400"/>
        <v>0.1739478806</v>
      </c>
      <c r="AE393" s="141">
        <f t="shared" si="10"/>
        <v>0.4809278496</v>
      </c>
      <c r="AF393" s="142">
        <f t="shared" si="11"/>
        <v>0.4826086957</v>
      </c>
      <c r="AG393" s="142">
        <f t="shared" si="12"/>
        <v>0.001680846058</v>
      </c>
      <c r="AH393" s="143">
        <f t="shared" si="13"/>
        <v>0.000002825243471</v>
      </c>
      <c r="AI393" s="143">
        <f t="shared" si="14"/>
        <v>0.00001487414383</v>
      </c>
    </row>
    <row r="394">
      <c r="A394" s="31">
        <v>527.0</v>
      </c>
      <c r="B394" s="32">
        <v>3547.0</v>
      </c>
      <c r="C394" s="33">
        <v>2228.0</v>
      </c>
      <c r="D394" s="55">
        <f t="shared" si="3"/>
        <v>1810</v>
      </c>
      <c r="E394" s="35">
        <v>634.0</v>
      </c>
      <c r="F394" s="36">
        <v>265.0</v>
      </c>
      <c r="G394" s="37">
        <v>281.0</v>
      </c>
      <c r="H394" s="38">
        <v>476.0</v>
      </c>
      <c r="I394" s="39">
        <v>96.0</v>
      </c>
      <c r="J394" s="40">
        <v>58.0</v>
      </c>
      <c r="K394" s="56">
        <f t="shared" si="4"/>
        <v>0.6053067993</v>
      </c>
      <c r="L394" s="56">
        <f t="shared" si="5"/>
        <v>0.4652317881</v>
      </c>
      <c r="M394" s="56">
        <f t="shared" si="6"/>
        <v>0.1261220826</v>
      </c>
      <c r="N394" s="56">
        <f t="shared" si="7"/>
        <v>0.5585635359</v>
      </c>
      <c r="O394" s="57">
        <f t="shared" si="8"/>
        <v>0.02603231598</v>
      </c>
      <c r="P394" s="140">
        <f t="shared" ref="P394:AD394" si="401">P$5*(POWER($L394,P$1)*POWER($M394,P$2)*POWER($N394,P$3)*POWER($O394,P$4))</f>
        <v>-0.00619</v>
      </c>
      <c r="Q394" s="140">
        <f t="shared" si="401"/>
        <v>0.002066965889</v>
      </c>
      <c r="R394" s="140">
        <f t="shared" si="401"/>
        <v>0.9216298343</v>
      </c>
      <c r="S394" s="140">
        <f t="shared" si="401"/>
        <v>0.03279174147</v>
      </c>
      <c r="T394" s="140">
        <f t="shared" si="401"/>
        <v>-0.3275231788</v>
      </c>
      <c r="U394" s="140">
        <f t="shared" si="401"/>
        <v>0.0009623076948</v>
      </c>
      <c r="V394" s="140">
        <f t="shared" si="401"/>
        <v>0.0372241983</v>
      </c>
      <c r="W394" s="140">
        <f t="shared" si="401"/>
        <v>-0.06676654986</v>
      </c>
      <c r="X394" s="140">
        <f t="shared" si="401"/>
        <v>0.004301057376</v>
      </c>
      <c r="Y394" s="140">
        <f t="shared" si="401"/>
        <v>0.2627680426</v>
      </c>
      <c r="Z394" s="140">
        <f t="shared" si="401"/>
        <v>0.01274133055</v>
      </c>
      <c r="AA394" s="140">
        <f t="shared" si="401"/>
        <v>-0.03887650552</v>
      </c>
      <c r="AB394" s="140">
        <f t="shared" si="401"/>
        <v>-0.24738816</v>
      </c>
      <c r="AC394" s="140">
        <f t="shared" si="401"/>
        <v>-0.2716698892</v>
      </c>
      <c r="AD394" s="140">
        <f t="shared" si="401"/>
        <v>0.2900304263</v>
      </c>
      <c r="AE394" s="141">
        <f t="shared" si="10"/>
        <v>0.606101621</v>
      </c>
      <c r="AF394" s="142">
        <f t="shared" si="11"/>
        <v>0.6053067993</v>
      </c>
      <c r="AG394" s="142">
        <f t="shared" si="12"/>
        <v>-0.000794821686</v>
      </c>
      <c r="AH394" s="143">
        <f t="shared" si="13"/>
        <v>0.0000006317415125</v>
      </c>
      <c r="AI394" s="143">
        <f t="shared" si="14"/>
        <v>0.01601611863</v>
      </c>
    </row>
    <row r="395">
      <c r="A395" s="31">
        <v>233.0</v>
      </c>
      <c r="B395" s="32">
        <v>3366.0</v>
      </c>
      <c r="C395" s="33">
        <v>995.0</v>
      </c>
      <c r="D395" s="55">
        <f t="shared" si="3"/>
        <v>832</v>
      </c>
      <c r="E395" s="35">
        <v>247.0</v>
      </c>
      <c r="F395" s="36">
        <v>126.0</v>
      </c>
      <c r="G395" s="37">
        <v>182.0</v>
      </c>
      <c r="H395" s="38">
        <v>237.0</v>
      </c>
      <c r="I395" s="39">
        <v>27.0</v>
      </c>
      <c r="J395" s="40">
        <v>13.0</v>
      </c>
      <c r="K395" s="56">
        <f t="shared" si="4"/>
        <v>0.5362035225</v>
      </c>
      <c r="L395" s="56">
        <f t="shared" si="5"/>
        <v>0.5669781931</v>
      </c>
      <c r="M395" s="56">
        <f t="shared" si="6"/>
        <v>0.1829145729</v>
      </c>
      <c r="N395" s="56">
        <f t="shared" si="7"/>
        <v>0.5480769231</v>
      </c>
      <c r="O395" s="57">
        <f t="shared" si="8"/>
        <v>0.01306532663</v>
      </c>
      <c r="P395" s="140">
        <f t="shared" ref="P395:AD395" si="402">P$5*(POWER($L395,P$1)*POWER($M395,P$2)*POWER($N395,P$3)*POWER($O395,P$4))</f>
        <v>-0.00619</v>
      </c>
      <c r="Q395" s="140">
        <f t="shared" si="402"/>
        <v>0.001037386935</v>
      </c>
      <c r="R395" s="140">
        <f t="shared" si="402"/>
        <v>0.9043269231</v>
      </c>
      <c r="S395" s="140">
        <f t="shared" si="402"/>
        <v>0.04755778894</v>
      </c>
      <c r="T395" s="140">
        <f t="shared" si="402"/>
        <v>-0.399152648</v>
      </c>
      <c r="U395" s="140">
        <f t="shared" si="402"/>
        <v>0.0002423979192</v>
      </c>
      <c r="V395" s="140">
        <f t="shared" si="402"/>
        <v>0.01833165829</v>
      </c>
      <c r="W395" s="140">
        <f t="shared" si="402"/>
        <v>-0.06428309911</v>
      </c>
      <c r="X395" s="140">
        <f t="shared" si="402"/>
        <v>0.003130688619</v>
      </c>
      <c r="Y395" s="140">
        <f t="shared" si="402"/>
        <v>0.3739371859</v>
      </c>
      <c r="Z395" s="140">
        <f t="shared" si="402"/>
        <v>0.02679965051</v>
      </c>
      <c r="AA395" s="140">
        <f t="shared" si="402"/>
        <v>-0.02377889447</v>
      </c>
      <c r="AB395" s="140">
        <f t="shared" si="402"/>
        <v>-0.2958317757</v>
      </c>
      <c r="AC395" s="140">
        <f t="shared" si="402"/>
        <v>-0.4801706977</v>
      </c>
      <c r="AD395" s="140">
        <f t="shared" si="402"/>
        <v>0.4307621238</v>
      </c>
      <c r="AE395" s="141">
        <f t="shared" si="10"/>
        <v>0.5367186891</v>
      </c>
      <c r="AF395" s="142">
        <f t="shared" si="11"/>
        <v>0.5362035225</v>
      </c>
      <c r="AG395" s="142">
        <f t="shared" si="12"/>
        <v>-0.0005151665532</v>
      </c>
      <c r="AH395" s="143">
        <f t="shared" si="13"/>
        <v>0.0000002653965776</v>
      </c>
      <c r="AI395" s="143">
        <f t="shared" si="14"/>
        <v>0.003300678071</v>
      </c>
    </row>
    <row r="396">
      <c r="A396" s="31">
        <v>723.0</v>
      </c>
      <c r="B396" s="32" t="s">
        <v>133</v>
      </c>
      <c r="C396" s="33">
        <v>752.0</v>
      </c>
      <c r="D396" s="55">
        <f t="shared" si="3"/>
        <v>656</v>
      </c>
      <c r="E396" s="35">
        <v>265.0</v>
      </c>
      <c r="F396" s="36">
        <v>43.0</v>
      </c>
      <c r="G396" s="37">
        <v>158.0</v>
      </c>
      <c r="H396" s="38">
        <v>121.0</v>
      </c>
      <c r="I396" s="39">
        <v>63.0</v>
      </c>
      <c r="J396" s="40">
        <v>6.0</v>
      </c>
      <c r="K396" s="56">
        <f t="shared" si="4"/>
        <v>0.7305122494</v>
      </c>
      <c r="L396" s="56">
        <f t="shared" si="5"/>
        <v>0.7632850242</v>
      </c>
      <c r="M396" s="56">
        <f t="shared" si="6"/>
        <v>0.210106383</v>
      </c>
      <c r="N396" s="56">
        <f t="shared" si="7"/>
        <v>0.7408536585</v>
      </c>
      <c r="O396" s="57">
        <f t="shared" si="8"/>
        <v>0.007978723404</v>
      </c>
      <c r="P396" s="140">
        <f t="shared" ref="P396:AD396" si="403">P$5*(POWER($L396,P$1)*POWER($M396,P$2)*POWER($N396,P$3)*POWER($O396,P$4))</f>
        <v>-0.00619</v>
      </c>
      <c r="Q396" s="140">
        <f t="shared" si="403"/>
        <v>0.0006335106383</v>
      </c>
      <c r="R396" s="140">
        <f t="shared" si="403"/>
        <v>1.222408537</v>
      </c>
      <c r="S396" s="140">
        <f t="shared" si="403"/>
        <v>0.05462765957</v>
      </c>
      <c r="T396" s="140">
        <f t="shared" si="403"/>
        <v>-0.537352657</v>
      </c>
      <c r="U396" s="140">
        <f t="shared" si="403"/>
        <v>0.00009039723857</v>
      </c>
      <c r="V396" s="140">
        <f t="shared" si="403"/>
        <v>0.01513233005</v>
      </c>
      <c r="W396" s="140">
        <f t="shared" si="403"/>
        <v>-0.1174569267</v>
      </c>
      <c r="X396" s="140">
        <f t="shared" si="403"/>
        <v>0.002196058737</v>
      </c>
      <c r="Y396" s="140">
        <f t="shared" si="403"/>
        <v>0.5806046478</v>
      </c>
      <c r="Z396" s="140">
        <f t="shared" si="403"/>
        <v>0.03535989843</v>
      </c>
      <c r="AA396" s="140">
        <f t="shared" si="403"/>
        <v>-0.01954902868</v>
      </c>
      <c r="AB396" s="140">
        <f t="shared" si="403"/>
        <v>-0.5383393425</v>
      </c>
      <c r="AC396" s="140">
        <f t="shared" si="403"/>
        <v>-0.7425179875</v>
      </c>
      <c r="AD396" s="140">
        <f t="shared" si="403"/>
        <v>0.7806893977</v>
      </c>
      <c r="AE396" s="141">
        <f t="shared" si="10"/>
        <v>0.7303364943</v>
      </c>
      <c r="AF396" s="142">
        <f t="shared" si="11"/>
        <v>0.7305122494</v>
      </c>
      <c r="AG396" s="142">
        <f t="shared" si="12"/>
        <v>0.0001757551217</v>
      </c>
      <c r="AH396" s="143">
        <f t="shared" si="13"/>
        <v>0.00000003088986281</v>
      </c>
      <c r="AI396" s="143">
        <f t="shared" si="14"/>
        <v>0.06338322597</v>
      </c>
    </row>
    <row r="397">
      <c r="A397" s="31">
        <v>113.0</v>
      </c>
      <c r="B397" s="32">
        <v>3385.0</v>
      </c>
      <c r="C397" s="33">
        <v>1931.0</v>
      </c>
      <c r="D397" s="55">
        <f t="shared" si="3"/>
        <v>1602</v>
      </c>
      <c r="E397" s="35">
        <v>465.0</v>
      </c>
      <c r="F397" s="36">
        <v>260.0</v>
      </c>
      <c r="G397" s="37">
        <v>275.0</v>
      </c>
      <c r="H397" s="38">
        <v>499.0</v>
      </c>
      <c r="I397" s="39">
        <v>61.0</v>
      </c>
      <c r="J397" s="40">
        <v>42.0</v>
      </c>
      <c r="K397" s="56">
        <f t="shared" si="4"/>
        <v>0.5131707317</v>
      </c>
      <c r="L397" s="56">
        <f t="shared" si="5"/>
        <v>0.4766031196</v>
      </c>
      <c r="M397" s="56">
        <f t="shared" si="6"/>
        <v>0.1424132574</v>
      </c>
      <c r="N397" s="56">
        <f t="shared" si="7"/>
        <v>0.5</v>
      </c>
      <c r="O397" s="57">
        <f t="shared" si="8"/>
        <v>0.0217503884</v>
      </c>
      <c r="P397" s="140">
        <f t="shared" ref="P397:AD397" si="404">P$5*(POWER($L397,P$1)*POWER($M397,P$2)*POWER($N397,P$3)*POWER($O397,P$4))</f>
        <v>-0.00619</v>
      </c>
      <c r="Q397" s="140">
        <f t="shared" si="404"/>
        <v>0.001726980839</v>
      </c>
      <c r="R397" s="140">
        <f t="shared" si="404"/>
        <v>0.825</v>
      </c>
      <c r="S397" s="140">
        <f t="shared" si="404"/>
        <v>0.03702744692</v>
      </c>
      <c r="T397" s="140">
        <f t="shared" si="404"/>
        <v>-0.3355285962</v>
      </c>
      <c r="U397" s="140">
        <f t="shared" si="404"/>
        <v>0.0006717727417</v>
      </c>
      <c r="V397" s="140">
        <f t="shared" si="404"/>
        <v>0.02784049715</v>
      </c>
      <c r="W397" s="140">
        <f t="shared" si="404"/>
        <v>-0.0535</v>
      </c>
      <c r="X397" s="140">
        <f t="shared" si="404"/>
        <v>0.004057782196</v>
      </c>
      <c r="Y397" s="140">
        <f t="shared" si="404"/>
        <v>0.265600725</v>
      </c>
      <c r="Z397" s="140">
        <f t="shared" si="404"/>
        <v>0.01624551024</v>
      </c>
      <c r="AA397" s="140">
        <f t="shared" si="404"/>
        <v>-0.03327583251</v>
      </c>
      <c r="AB397" s="140">
        <f t="shared" si="404"/>
        <v>-0.2268630849</v>
      </c>
      <c r="AC397" s="140">
        <f t="shared" si="404"/>
        <v>-0.3142594107</v>
      </c>
      <c r="AD397" s="140">
        <f t="shared" si="404"/>
        <v>0.304381715</v>
      </c>
      <c r="AE397" s="141">
        <f t="shared" si="10"/>
        <v>0.5129355058</v>
      </c>
      <c r="AF397" s="142">
        <f t="shared" si="11"/>
        <v>0.5131707317</v>
      </c>
      <c r="AG397" s="142">
        <f t="shared" si="12"/>
        <v>0.0002352258843</v>
      </c>
      <c r="AH397" s="143">
        <f t="shared" si="13"/>
        <v>0.00000005533121667</v>
      </c>
      <c r="AI397" s="143">
        <f t="shared" si="14"/>
        <v>0.001184649471</v>
      </c>
    </row>
    <row r="398">
      <c r="A398" s="31">
        <v>290.0</v>
      </c>
      <c r="B398" s="32">
        <v>1625.0</v>
      </c>
      <c r="C398" s="33">
        <v>1106.0</v>
      </c>
      <c r="D398" s="55">
        <f t="shared" si="3"/>
        <v>819</v>
      </c>
      <c r="E398" s="35">
        <v>207.0</v>
      </c>
      <c r="F398" s="36">
        <v>133.0</v>
      </c>
      <c r="G398" s="37">
        <v>122.0</v>
      </c>
      <c r="H398" s="38">
        <v>285.0</v>
      </c>
      <c r="I398" s="39">
        <v>41.0</v>
      </c>
      <c r="J398" s="40">
        <v>31.0</v>
      </c>
      <c r="K398" s="56">
        <f t="shared" si="4"/>
        <v>0.4652908068</v>
      </c>
      <c r="L398" s="56">
        <f t="shared" si="5"/>
        <v>0.4265734266</v>
      </c>
      <c r="M398" s="56">
        <f t="shared" si="6"/>
        <v>0.1103074141</v>
      </c>
      <c r="N398" s="56">
        <f t="shared" si="7"/>
        <v>0.4517704518</v>
      </c>
      <c r="O398" s="57">
        <f t="shared" si="8"/>
        <v>0.02802893309</v>
      </c>
      <c r="P398" s="140">
        <f t="shared" ref="P398:AD398" si="405">P$5*(POWER($L398,P$1)*POWER($M398,P$2)*POWER($N398,P$3)*POWER($O398,P$4))</f>
        <v>-0.00619</v>
      </c>
      <c r="Q398" s="140">
        <f t="shared" si="405"/>
        <v>0.002225497288</v>
      </c>
      <c r="R398" s="140">
        <f t="shared" si="405"/>
        <v>0.7454212454</v>
      </c>
      <c r="S398" s="140">
        <f t="shared" si="405"/>
        <v>0.02867992767</v>
      </c>
      <c r="T398" s="140">
        <f t="shared" si="405"/>
        <v>-0.3003076923</v>
      </c>
      <c r="U398" s="140">
        <f t="shared" si="405"/>
        <v>0.001115581948</v>
      </c>
      <c r="V398" s="140">
        <f t="shared" si="405"/>
        <v>0.03241636804</v>
      </c>
      <c r="W398" s="140">
        <f t="shared" si="405"/>
        <v>-0.04367665979</v>
      </c>
      <c r="X398" s="140">
        <f t="shared" si="405"/>
        <v>0.00405025686</v>
      </c>
      <c r="Y398" s="140">
        <f t="shared" si="405"/>
        <v>0.185879441</v>
      </c>
      <c r="Z398" s="140">
        <f t="shared" si="405"/>
        <v>0.009746348211</v>
      </c>
      <c r="AA398" s="140">
        <f t="shared" si="405"/>
        <v>-0.03838003768</v>
      </c>
      <c r="AB398" s="140">
        <f t="shared" si="405"/>
        <v>-0.1834630327</v>
      </c>
      <c r="AC398" s="140">
        <f t="shared" si="405"/>
        <v>-0.2178609998</v>
      </c>
      <c r="AD398" s="140">
        <f t="shared" si="405"/>
        <v>0.2438329503</v>
      </c>
      <c r="AE398" s="141">
        <f t="shared" si="10"/>
        <v>0.4634891945</v>
      </c>
      <c r="AF398" s="142">
        <f t="shared" si="11"/>
        <v>0.4652908068</v>
      </c>
      <c r="AG398" s="142">
        <f t="shared" si="12"/>
        <v>0.001801612259</v>
      </c>
      <c r="AH398" s="143">
        <f t="shared" si="13"/>
        <v>0.00000324580673</v>
      </c>
      <c r="AI398" s="143">
        <f t="shared" si="14"/>
        <v>0.0001812035753</v>
      </c>
    </row>
    <row r="399">
      <c r="A399" s="31">
        <v>124.0</v>
      </c>
      <c r="B399" s="32">
        <v>3748.0</v>
      </c>
      <c r="C399" s="33">
        <v>1374.0</v>
      </c>
      <c r="D399" s="55">
        <f t="shared" si="3"/>
        <v>1115</v>
      </c>
      <c r="E399" s="35">
        <v>330.0</v>
      </c>
      <c r="F399" s="36">
        <v>182.0</v>
      </c>
      <c r="G399" s="37">
        <v>199.0</v>
      </c>
      <c r="H399" s="38">
        <v>329.0</v>
      </c>
      <c r="I399" s="39">
        <v>53.0</v>
      </c>
      <c r="J399" s="40">
        <v>22.0</v>
      </c>
      <c r="K399" s="56">
        <f t="shared" si="4"/>
        <v>0.5379213483</v>
      </c>
      <c r="L399" s="56">
        <f t="shared" si="5"/>
        <v>0.4937965261</v>
      </c>
      <c r="M399" s="56">
        <f t="shared" si="6"/>
        <v>0.1448326055</v>
      </c>
      <c r="N399" s="56">
        <f t="shared" si="7"/>
        <v>0.5219730942</v>
      </c>
      <c r="O399" s="57">
        <f t="shared" si="8"/>
        <v>0.01601164483</v>
      </c>
      <c r="P399" s="140">
        <f t="shared" ref="P399:AD399" si="406">P$5*(POWER($L399,P$1)*POWER($M399,P$2)*POWER($N399,P$3)*POWER($O399,P$4))</f>
        <v>-0.00619</v>
      </c>
      <c r="Q399" s="140">
        <f t="shared" si="406"/>
        <v>0.0012713246</v>
      </c>
      <c r="R399" s="140">
        <f t="shared" si="406"/>
        <v>0.8612556054</v>
      </c>
      <c r="S399" s="140">
        <f t="shared" si="406"/>
        <v>0.03765647744</v>
      </c>
      <c r="T399" s="140">
        <f t="shared" si="406"/>
        <v>-0.3476327543</v>
      </c>
      <c r="U399" s="140">
        <f t="shared" si="406"/>
        <v>0.0003640493337</v>
      </c>
      <c r="V399" s="140">
        <f t="shared" si="406"/>
        <v>0.02139557836</v>
      </c>
      <c r="W399" s="140">
        <f t="shared" si="406"/>
        <v>-0.05830556496</v>
      </c>
      <c r="X399" s="140">
        <f t="shared" si="406"/>
        <v>0.003037900794</v>
      </c>
      <c r="Y399" s="140">
        <f t="shared" si="406"/>
        <v>0.2819832377</v>
      </c>
      <c r="Z399" s="140">
        <f t="shared" si="406"/>
        <v>0.01680216338</v>
      </c>
      <c r="AA399" s="140">
        <f t="shared" si="406"/>
        <v>-0.02537984765</v>
      </c>
      <c r="AB399" s="140">
        <f t="shared" si="406"/>
        <v>-0.2453765726</v>
      </c>
      <c r="AC399" s="140">
        <f t="shared" si="406"/>
        <v>-0.3311275875</v>
      </c>
      <c r="AD399" s="140">
        <f t="shared" si="406"/>
        <v>0.3267389123</v>
      </c>
      <c r="AE399" s="141">
        <f t="shared" si="10"/>
        <v>0.5364929222</v>
      </c>
      <c r="AF399" s="142">
        <f t="shared" si="11"/>
        <v>0.5379213483</v>
      </c>
      <c r="AG399" s="142">
        <f t="shared" si="12"/>
        <v>0.001428426077</v>
      </c>
      <c r="AH399" s="143">
        <f t="shared" si="13"/>
        <v>0.000002040401056</v>
      </c>
      <c r="AI399" s="143">
        <f t="shared" si="14"/>
        <v>0.003501012432</v>
      </c>
    </row>
    <row r="400">
      <c r="A400" s="31">
        <v>214.0</v>
      </c>
      <c r="B400" s="32">
        <v>7311.0</v>
      </c>
      <c r="C400" s="33">
        <v>907.0</v>
      </c>
      <c r="D400" s="55">
        <f t="shared" si="3"/>
        <v>634</v>
      </c>
      <c r="E400" s="35">
        <v>146.0</v>
      </c>
      <c r="F400" s="36">
        <v>156.0</v>
      </c>
      <c r="G400" s="37">
        <v>66.0</v>
      </c>
      <c r="H400" s="38">
        <v>199.0</v>
      </c>
      <c r="I400" s="39">
        <v>28.0</v>
      </c>
      <c r="J400" s="40">
        <v>39.0</v>
      </c>
      <c r="K400" s="56">
        <f t="shared" si="4"/>
        <v>0.4664879357</v>
      </c>
      <c r="L400" s="56">
        <f t="shared" si="5"/>
        <v>0.2528735632</v>
      </c>
      <c r="M400" s="56">
        <f t="shared" si="6"/>
        <v>0.07276736494</v>
      </c>
      <c r="N400" s="56">
        <f t="shared" si="7"/>
        <v>0.3785488959</v>
      </c>
      <c r="O400" s="57">
        <f t="shared" si="8"/>
        <v>0.04299889746</v>
      </c>
      <c r="P400" s="140">
        <f t="shared" ref="P400:AD400" si="407">P$5*(POWER($L400,P$1)*POWER($M400,P$2)*POWER($N400,P$3)*POWER($O400,P$4))</f>
        <v>-0.00619</v>
      </c>
      <c r="Q400" s="140">
        <f t="shared" si="407"/>
        <v>0.003414112459</v>
      </c>
      <c r="R400" s="140">
        <f t="shared" si="407"/>
        <v>0.6246056782</v>
      </c>
      <c r="S400" s="140">
        <f t="shared" si="407"/>
        <v>0.01891951488</v>
      </c>
      <c r="T400" s="140">
        <f t="shared" si="407"/>
        <v>-0.1780229885</v>
      </c>
      <c r="U400" s="140">
        <f t="shared" si="407"/>
        <v>0.00262544536</v>
      </c>
      <c r="V400" s="140">
        <f t="shared" si="407"/>
        <v>0.04166959401</v>
      </c>
      <c r="W400" s="140">
        <f t="shared" si="407"/>
        <v>-0.03066604305</v>
      </c>
      <c r="X400" s="140">
        <f t="shared" si="407"/>
        <v>0.004098880568</v>
      </c>
      <c r="Y400" s="140">
        <f t="shared" si="407"/>
        <v>0.1027466011</v>
      </c>
      <c r="Z400" s="140">
        <f t="shared" si="407"/>
        <v>0.00424136661</v>
      </c>
      <c r="AA400" s="140">
        <f t="shared" si="407"/>
        <v>-0.03490324298</v>
      </c>
      <c r="AB400" s="140">
        <f t="shared" si="407"/>
        <v>-0.09113020777</v>
      </c>
      <c r="AC400" s="140">
        <f t="shared" si="407"/>
        <v>-0.08519636543</v>
      </c>
      <c r="AD400" s="140">
        <f t="shared" si="407"/>
        <v>0.08568635223</v>
      </c>
      <c r="AE400" s="141">
        <f t="shared" si="10"/>
        <v>0.4618986977</v>
      </c>
      <c r="AF400" s="142">
        <f t="shared" si="11"/>
        <v>0.4664879357</v>
      </c>
      <c r="AG400" s="142">
        <f t="shared" si="12"/>
        <v>0.004589237945</v>
      </c>
      <c r="AH400" s="143">
        <f t="shared" si="13"/>
        <v>0.00002106110492</v>
      </c>
      <c r="AI400" s="143">
        <f t="shared" si="14"/>
        <v>0.0001504071391</v>
      </c>
    </row>
    <row r="401">
      <c r="A401" s="31">
        <v>669.0</v>
      </c>
      <c r="B401" s="32">
        <v>6608.0</v>
      </c>
      <c r="C401" s="33">
        <v>321.0</v>
      </c>
      <c r="D401" s="55">
        <f t="shared" si="3"/>
        <v>172</v>
      </c>
      <c r="E401" s="35">
        <v>15.0</v>
      </c>
      <c r="F401" s="36">
        <v>39.0</v>
      </c>
      <c r="G401" s="37">
        <v>18.0</v>
      </c>
      <c r="H401" s="38">
        <v>73.0</v>
      </c>
      <c r="I401" s="39">
        <v>8.0</v>
      </c>
      <c r="J401" s="40">
        <v>19.0</v>
      </c>
      <c r="K401" s="56">
        <f t="shared" si="4"/>
        <v>0.2395833333</v>
      </c>
      <c r="L401" s="56">
        <f t="shared" si="5"/>
        <v>0.2368421053</v>
      </c>
      <c r="M401" s="56">
        <f t="shared" si="6"/>
        <v>0.05607476636</v>
      </c>
      <c r="N401" s="56">
        <f t="shared" si="7"/>
        <v>0.238372093</v>
      </c>
      <c r="O401" s="57">
        <f t="shared" si="8"/>
        <v>0.05919003115</v>
      </c>
      <c r="P401" s="140">
        <f t="shared" ref="P401:AD401" si="408">P$5*(POWER($L401,P$1)*POWER($M401,P$2)*POWER($N401,P$3)*POWER($O401,P$4))</f>
        <v>-0.00619</v>
      </c>
      <c r="Q401" s="140">
        <f t="shared" si="408"/>
        <v>0.004699688474</v>
      </c>
      <c r="R401" s="140">
        <f t="shared" si="408"/>
        <v>0.3933139535</v>
      </c>
      <c r="S401" s="140">
        <f t="shared" si="408"/>
        <v>0.01457943925</v>
      </c>
      <c r="T401" s="140">
        <f t="shared" si="408"/>
        <v>-0.1667368421</v>
      </c>
      <c r="U401" s="140">
        <f t="shared" si="408"/>
        <v>0.004974912899</v>
      </c>
      <c r="V401" s="140">
        <f t="shared" si="408"/>
        <v>0.03611968413</v>
      </c>
      <c r="W401" s="140">
        <f t="shared" si="408"/>
        <v>-0.01215974851</v>
      </c>
      <c r="X401" s="140">
        <f t="shared" si="408"/>
        <v>0.004347977989</v>
      </c>
      <c r="Y401" s="140">
        <f t="shared" si="408"/>
        <v>0.04985763964</v>
      </c>
      <c r="Z401" s="140">
        <f t="shared" si="408"/>
        <v>0.002518647917</v>
      </c>
      <c r="AA401" s="140">
        <f t="shared" si="408"/>
        <v>-0.045</v>
      </c>
      <c r="AB401" s="140">
        <f t="shared" si="408"/>
        <v>-0.05374663403</v>
      </c>
      <c r="AC401" s="140">
        <f t="shared" si="408"/>
        <v>-0.06149040826</v>
      </c>
      <c r="AD401" s="140">
        <f t="shared" si="408"/>
        <v>0.07516620499</v>
      </c>
      <c r="AE401" s="141">
        <f t="shared" si="10"/>
        <v>0.2402545159</v>
      </c>
      <c r="AF401" s="142">
        <f t="shared" si="11"/>
        <v>0.2395833333</v>
      </c>
      <c r="AG401" s="142">
        <f t="shared" si="12"/>
        <v>-0.0006711825336</v>
      </c>
      <c r="AH401" s="143">
        <f t="shared" si="13"/>
        <v>0.0000004504859935</v>
      </c>
      <c r="AI401" s="143">
        <f t="shared" si="14"/>
        <v>0.05720164848</v>
      </c>
    </row>
    <row r="402">
      <c r="A402" s="31">
        <v>742.0</v>
      </c>
      <c r="B402" s="32">
        <v>7701.0</v>
      </c>
      <c r="C402" s="33">
        <v>164.0</v>
      </c>
      <c r="D402" s="55">
        <f t="shared" si="3"/>
        <v>104</v>
      </c>
      <c r="E402" s="35">
        <v>26.0</v>
      </c>
      <c r="F402" s="36">
        <v>23.0</v>
      </c>
      <c r="G402" s="37">
        <v>13.0</v>
      </c>
      <c r="H402" s="38">
        <v>27.0</v>
      </c>
      <c r="I402" s="39">
        <v>5.0</v>
      </c>
      <c r="J402" s="40">
        <v>10.0</v>
      </c>
      <c r="K402" s="56">
        <f t="shared" si="4"/>
        <v>0.5344827586</v>
      </c>
      <c r="L402" s="56">
        <f t="shared" si="5"/>
        <v>0.2826086957</v>
      </c>
      <c r="M402" s="56">
        <f t="shared" si="6"/>
        <v>0.07926829268</v>
      </c>
      <c r="N402" s="56">
        <f t="shared" si="7"/>
        <v>0.4230769231</v>
      </c>
      <c r="O402" s="57">
        <f t="shared" si="8"/>
        <v>0.06097560976</v>
      </c>
      <c r="P402" s="140">
        <f t="shared" ref="P402:AD402" si="409">P$5*(POWER($L402,P$1)*POWER($M402,P$2)*POWER($N402,P$3)*POWER($O402,P$4))</f>
        <v>-0.00619</v>
      </c>
      <c r="Q402" s="140">
        <f t="shared" si="409"/>
        <v>0.004841463415</v>
      </c>
      <c r="R402" s="140">
        <f t="shared" si="409"/>
        <v>0.6980769231</v>
      </c>
      <c r="S402" s="140">
        <f t="shared" si="409"/>
        <v>0.0206097561</v>
      </c>
      <c r="T402" s="140">
        <f t="shared" si="409"/>
        <v>-0.1989565217</v>
      </c>
      <c r="U402" s="140">
        <f t="shared" si="409"/>
        <v>0.005279595479</v>
      </c>
      <c r="V402" s="140">
        <f t="shared" si="409"/>
        <v>0.0660412758</v>
      </c>
      <c r="W402" s="140">
        <f t="shared" si="409"/>
        <v>-0.03830473373</v>
      </c>
      <c r="X402" s="140">
        <f t="shared" si="409"/>
        <v>0.00633179655</v>
      </c>
      <c r="Y402" s="140">
        <f t="shared" si="409"/>
        <v>0.1250914634</v>
      </c>
      <c r="Z402" s="140">
        <f t="shared" si="409"/>
        <v>0.005033053242</v>
      </c>
      <c r="AA402" s="140">
        <f t="shared" si="409"/>
        <v>-0.0553154825</v>
      </c>
      <c r="AB402" s="140">
        <f t="shared" si="409"/>
        <v>-0.113826087</v>
      </c>
      <c r="AC402" s="140">
        <f t="shared" si="409"/>
        <v>-0.1037208378</v>
      </c>
      <c r="AD402" s="140">
        <f t="shared" si="409"/>
        <v>0.1070226843</v>
      </c>
      <c r="AE402" s="141">
        <f t="shared" si="10"/>
        <v>0.5220143487</v>
      </c>
      <c r="AF402" s="142">
        <f t="shared" si="11"/>
        <v>0.5344827586</v>
      </c>
      <c r="AG402" s="142">
        <f t="shared" si="12"/>
        <v>0.01246840992</v>
      </c>
      <c r="AH402" s="143">
        <f t="shared" si="13"/>
        <v>0.0001554612459</v>
      </c>
      <c r="AI402" s="143">
        <f t="shared" si="14"/>
        <v>0.00310591807</v>
      </c>
    </row>
    <row r="403">
      <c r="A403" s="31">
        <v>1040.0</v>
      </c>
      <c r="B403" s="32">
        <v>5635.0</v>
      </c>
      <c r="C403" s="33">
        <v>2140.0</v>
      </c>
      <c r="D403" s="55">
        <f t="shared" si="3"/>
        <v>1440</v>
      </c>
      <c r="E403" s="35">
        <v>242.0</v>
      </c>
      <c r="F403" s="36">
        <v>372.0</v>
      </c>
      <c r="G403" s="37">
        <v>160.0</v>
      </c>
      <c r="H403" s="38">
        <v>463.0</v>
      </c>
      <c r="I403" s="39">
        <v>83.0</v>
      </c>
      <c r="J403" s="40">
        <v>120.0</v>
      </c>
      <c r="K403" s="56">
        <f t="shared" si="4"/>
        <v>0.4124365482</v>
      </c>
      <c r="L403" s="56">
        <f t="shared" si="5"/>
        <v>0.245398773</v>
      </c>
      <c r="M403" s="56">
        <f t="shared" si="6"/>
        <v>0.07476635514</v>
      </c>
      <c r="N403" s="56">
        <f t="shared" si="7"/>
        <v>0.3368055556</v>
      </c>
      <c r="O403" s="57">
        <f t="shared" si="8"/>
        <v>0.05607476636</v>
      </c>
      <c r="P403" s="140">
        <f t="shared" ref="P403:AD403" si="410">P$5*(POWER($L403,P$1)*POWER($M403,P$2)*POWER($N403,P$3)*POWER($O403,P$4))</f>
        <v>-0.00619</v>
      </c>
      <c r="Q403" s="140">
        <f t="shared" si="410"/>
        <v>0.004452336449</v>
      </c>
      <c r="R403" s="140">
        <f t="shared" si="410"/>
        <v>0.5557291667</v>
      </c>
      <c r="S403" s="140">
        <f t="shared" si="410"/>
        <v>0.01943925234</v>
      </c>
      <c r="T403" s="140">
        <f t="shared" si="410"/>
        <v>-0.1727607362</v>
      </c>
      <c r="U403" s="140">
        <f t="shared" si="410"/>
        <v>0.004465018779</v>
      </c>
      <c r="V403" s="140">
        <f t="shared" si="410"/>
        <v>0.04834890966</v>
      </c>
      <c r="W403" s="140">
        <f t="shared" si="410"/>
        <v>-0.0242757282</v>
      </c>
      <c r="X403" s="140">
        <f t="shared" si="410"/>
        <v>0.005492182723</v>
      </c>
      <c r="Y403" s="140">
        <f t="shared" si="410"/>
        <v>0.0939278297</v>
      </c>
      <c r="Z403" s="140">
        <f t="shared" si="410"/>
        <v>0.004477596297</v>
      </c>
      <c r="AA403" s="140">
        <f t="shared" si="410"/>
        <v>-0.04417177914</v>
      </c>
      <c r="AB403" s="140">
        <f t="shared" si="410"/>
        <v>-0.07868438991</v>
      </c>
      <c r="AC403" s="140">
        <f t="shared" si="410"/>
        <v>-0.0849492575</v>
      </c>
      <c r="AD403" s="140">
        <f t="shared" si="410"/>
        <v>0.08069554744</v>
      </c>
      <c r="AE403" s="141">
        <f t="shared" si="10"/>
        <v>0.4059959491</v>
      </c>
      <c r="AF403" s="142">
        <f t="shared" si="11"/>
        <v>0.4124365482</v>
      </c>
      <c r="AG403" s="142">
        <f t="shared" si="12"/>
        <v>0.006440599122</v>
      </c>
      <c r="AH403" s="143">
        <f t="shared" si="13"/>
        <v>0.00004148131705</v>
      </c>
      <c r="AI403" s="143">
        <f t="shared" si="14"/>
        <v>0.004397738414</v>
      </c>
    </row>
    <row r="404">
      <c r="A404" s="31">
        <v>966.0</v>
      </c>
      <c r="B404" s="32">
        <v>1632.0</v>
      </c>
      <c r="C404" s="33">
        <v>975.0</v>
      </c>
      <c r="D404" s="55">
        <f t="shared" si="3"/>
        <v>646</v>
      </c>
      <c r="E404" s="35">
        <v>138.0</v>
      </c>
      <c r="F404" s="36">
        <v>118.0</v>
      </c>
      <c r="G404" s="37">
        <v>89.0</v>
      </c>
      <c r="H404" s="38">
        <v>221.0</v>
      </c>
      <c r="I404" s="39">
        <v>31.0</v>
      </c>
      <c r="J404" s="40">
        <v>49.0</v>
      </c>
      <c r="K404" s="56">
        <f t="shared" si="4"/>
        <v>0.4333333333</v>
      </c>
      <c r="L404" s="56">
        <f t="shared" si="5"/>
        <v>0.34765625</v>
      </c>
      <c r="M404" s="56">
        <f t="shared" si="6"/>
        <v>0.09128205128</v>
      </c>
      <c r="N404" s="56">
        <f t="shared" si="7"/>
        <v>0.399380805</v>
      </c>
      <c r="O404" s="57">
        <f t="shared" si="8"/>
        <v>0.05025641026</v>
      </c>
      <c r="P404" s="140">
        <f t="shared" ref="P404:AD404" si="411">P$5*(POWER($L404,P$1)*POWER($M404,P$2)*POWER($N404,P$3)*POWER($O404,P$4))</f>
        <v>-0.00619</v>
      </c>
      <c r="Q404" s="140">
        <f t="shared" si="411"/>
        <v>0.003990358974</v>
      </c>
      <c r="R404" s="140">
        <f t="shared" si="411"/>
        <v>0.6589783282</v>
      </c>
      <c r="S404" s="140">
        <f t="shared" si="411"/>
        <v>0.02373333333</v>
      </c>
      <c r="T404" s="140">
        <f t="shared" si="411"/>
        <v>-0.24475</v>
      </c>
      <c r="U404" s="140">
        <f t="shared" si="411"/>
        <v>0.003586503616</v>
      </c>
      <c r="V404" s="140">
        <f t="shared" si="411"/>
        <v>0.05138290069</v>
      </c>
      <c r="W404" s="140">
        <f t="shared" si="411"/>
        <v>-0.03413407586</v>
      </c>
      <c r="X404" s="140">
        <f t="shared" si="411"/>
        <v>0.006009635766</v>
      </c>
      <c r="Y404" s="140">
        <f t="shared" si="411"/>
        <v>0.1359819957</v>
      </c>
      <c r="Z404" s="140">
        <f t="shared" si="411"/>
        <v>0.006674262722</v>
      </c>
      <c r="AA404" s="140">
        <f t="shared" si="411"/>
        <v>-0.05608497596</v>
      </c>
      <c r="AB404" s="140">
        <f t="shared" si="411"/>
        <v>-0.1321825658</v>
      </c>
      <c r="AC404" s="140">
        <f t="shared" si="411"/>
        <v>-0.1469320112</v>
      </c>
      <c r="AD404" s="140">
        <f t="shared" si="411"/>
        <v>0.1619589233</v>
      </c>
      <c r="AE404" s="141">
        <f t="shared" si="10"/>
        <v>0.4320226135</v>
      </c>
      <c r="AF404" s="142">
        <f t="shared" si="11"/>
        <v>0.4333333333</v>
      </c>
      <c r="AG404" s="142">
        <f t="shared" si="12"/>
        <v>0.00131071983</v>
      </c>
      <c r="AH404" s="143">
        <f t="shared" si="13"/>
        <v>0.000001717986472</v>
      </c>
      <c r="AI404" s="143">
        <f t="shared" si="14"/>
        <v>0.002062854782</v>
      </c>
    </row>
    <row r="405">
      <c r="A405" s="31">
        <v>481.0</v>
      </c>
      <c r="B405" s="32">
        <v>1367.0</v>
      </c>
      <c r="C405" s="33">
        <v>2302.0</v>
      </c>
      <c r="D405" s="55">
        <f t="shared" si="3"/>
        <v>1636</v>
      </c>
      <c r="E405" s="35">
        <v>366.0</v>
      </c>
      <c r="F405" s="36">
        <v>298.0</v>
      </c>
      <c r="G405" s="37">
        <v>179.0</v>
      </c>
      <c r="H405" s="38">
        <v>582.0</v>
      </c>
      <c r="I405" s="39">
        <v>125.0</v>
      </c>
      <c r="J405" s="40">
        <v>86.0</v>
      </c>
      <c r="K405" s="56">
        <f t="shared" si="4"/>
        <v>0.4575955266</v>
      </c>
      <c r="L405" s="56">
        <f t="shared" si="5"/>
        <v>0.3179396092</v>
      </c>
      <c r="M405" s="56">
        <f t="shared" si="6"/>
        <v>0.07775847089</v>
      </c>
      <c r="N405" s="56">
        <f t="shared" si="7"/>
        <v>0.4095354523</v>
      </c>
      <c r="O405" s="57">
        <f t="shared" si="8"/>
        <v>0.03735881842</v>
      </c>
      <c r="P405" s="140">
        <f t="shared" ref="P405:AD405" si="412">P$5*(POWER($L405,P$1)*POWER($M405,P$2)*POWER($N405,P$3)*POWER($O405,P$4))</f>
        <v>-0.00619</v>
      </c>
      <c r="Q405" s="140">
        <f t="shared" si="412"/>
        <v>0.002966290182</v>
      </c>
      <c r="R405" s="140">
        <f t="shared" si="412"/>
        <v>0.6757334963</v>
      </c>
      <c r="S405" s="140">
        <f t="shared" si="412"/>
        <v>0.02021720243</v>
      </c>
      <c r="T405" s="140">
        <f t="shared" si="412"/>
        <v>-0.2238294849</v>
      </c>
      <c r="U405" s="140">
        <f t="shared" si="412"/>
        <v>0.001981867465</v>
      </c>
      <c r="V405" s="140">
        <f t="shared" si="412"/>
        <v>0.03916738713</v>
      </c>
      <c r="W405" s="140">
        <f t="shared" si="412"/>
        <v>-0.03589192736</v>
      </c>
      <c r="X405" s="140">
        <f t="shared" si="412"/>
        <v>0.003805503619</v>
      </c>
      <c r="Y405" s="140">
        <f t="shared" si="412"/>
        <v>0.1187812926</v>
      </c>
      <c r="Z405" s="140">
        <f t="shared" si="412"/>
        <v>0.004843150217</v>
      </c>
      <c r="AA405" s="140">
        <f t="shared" si="412"/>
        <v>-0.0381278925</v>
      </c>
      <c r="AB405" s="140">
        <f t="shared" si="412"/>
        <v>-0.1239575797</v>
      </c>
      <c r="AC405" s="140">
        <f t="shared" si="412"/>
        <v>-0.1144651651</v>
      </c>
      <c r="AD405" s="140">
        <f t="shared" si="412"/>
        <v>0.1354546975</v>
      </c>
      <c r="AE405" s="141">
        <f t="shared" si="10"/>
        <v>0.4604888379</v>
      </c>
      <c r="AF405" s="142">
        <f t="shared" si="11"/>
        <v>0.4575955266</v>
      </c>
      <c r="AG405" s="142">
        <f t="shared" si="12"/>
        <v>-0.002893311351</v>
      </c>
      <c r="AH405" s="143">
        <f t="shared" si="13"/>
        <v>0.000008371250576</v>
      </c>
      <c r="AI405" s="143">
        <f t="shared" si="14"/>
        <v>0.0004475961354</v>
      </c>
    </row>
    <row r="406">
      <c r="A406" s="31">
        <v>44.0</v>
      </c>
      <c r="B406" s="32">
        <v>1390.0</v>
      </c>
      <c r="C406" s="33">
        <v>3669.0</v>
      </c>
      <c r="D406" s="55">
        <f t="shared" si="3"/>
        <v>2828</v>
      </c>
      <c r="E406" s="35">
        <v>666.0</v>
      </c>
      <c r="F406" s="36">
        <v>461.0</v>
      </c>
      <c r="G406" s="37">
        <v>389.0</v>
      </c>
      <c r="H406" s="38">
        <v>987.0</v>
      </c>
      <c r="I406" s="39">
        <v>203.0</v>
      </c>
      <c r="J406" s="40">
        <v>122.0</v>
      </c>
      <c r="K406" s="56">
        <f t="shared" si="4"/>
        <v>0.4682112069</v>
      </c>
      <c r="L406" s="56">
        <f t="shared" si="5"/>
        <v>0.4002057613</v>
      </c>
      <c r="M406" s="56">
        <f t="shared" si="6"/>
        <v>0.1060234396</v>
      </c>
      <c r="N406" s="56">
        <f t="shared" si="7"/>
        <v>0.4448373409</v>
      </c>
      <c r="O406" s="57">
        <f t="shared" si="8"/>
        <v>0.03325156718</v>
      </c>
      <c r="P406" s="140">
        <f t="shared" ref="P406:AD406" si="413">P$5*(POWER($L406,P$1)*POWER($M406,P$2)*POWER($N406,P$3)*POWER($O406,P$4))</f>
        <v>-0.00619</v>
      </c>
      <c r="Q406" s="140">
        <f t="shared" si="413"/>
        <v>0.002640174434</v>
      </c>
      <c r="R406" s="140">
        <f t="shared" si="413"/>
        <v>0.7339816124</v>
      </c>
      <c r="S406" s="140">
        <f t="shared" si="413"/>
        <v>0.0275660943</v>
      </c>
      <c r="T406" s="140">
        <f t="shared" si="413"/>
        <v>-0.281744856</v>
      </c>
      <c r="U406" s="140">
        <f t="shared" si="413"/>
        <v>0.001570046743</v>
      </c>
      <c r="V406" s="140">
        <f t="shared" si="413"/>
        <v>0.03786633914</v>
      </c>
      <c r="W406" s="140">
        <f t="shared" si="413"/>
        <v>-0.04234637561</v>
      </c>
      <c r="X406" s="140">
        <f t="shared" si="413"/>
        <v>0.004618333639</v>
      </c>
      <c r="Y406" s="140">
        <f t="shared" si="413"/>
        <v>0.1759186799</v>
      </c>
      <c r="Z406" s="140">
        <f t="shared" si="413"/>
        <v>0.00900401677</v>
      </c>
      <c r="AA406" s="140">
        <f t="shared" si="413"/>
        <v>-0.04271697472</v>
      </c>
      <c r="AB406" s="140">
        <f t="shared" si="413"/>
        <v>-0.1694811963</v>
      </c>
      <c r="AC406" s="140">
        <f t="shared" si="413"/>
        <v>-0.1964564161</v>
      </c>
      <c r="AD406" s="140">
        <f t="shared" si="413"/>
        <v>0.2146206329</v>
      </c>
      <c r="AE406" s="141">
        <f t="shared" si="10"/>
        <v>0.4688501116</v>
      </c>
      <c r="AF406" s="142">
        <f t="shared" si="11"/>
        <v>0.4682112069</v>
      </c>
      <c r="AG406" s="142">
        <f t="shared" si="12"/>
        <v>-0.0006389047047</v>
      </c>
      <c r="AH406" s="143">
        <f t="shared" si="13"/>
        <v>0.0000004081992217</v>
      </c>
      <c r="AI406" s="143">
        <f t="shared" si="14"/>
        <v>0.0001111082032</v>
      </c>
    </row>
    <row r="407">
      <c r="A407" s="31">
        <v>202.0</v>
      </c>
      <c r="B407" s="32">
        <v>7097.0</v>
      </c>
      <c r="C407" s="33">
        <v>1292.0</v>
      </c>
      <c r="D407" s="55">
        <f t="shared" si="3"/>
        <v>845</v>
      </c>
      <c r="E407" s="35">
        <v>151.0</v>
      </c>
      <c r="F407" s="36">
        <v>176.0</v>
      </c>
      <c r="G407" s="37">
        <v>80.0</v>
      </c>
      <c r="H407" s="38">
        <v>317.0</v>
      </c>
      <c r="I407" s="39">
        <v>49.0</v>
      </c>
      <c r="J407" s="40">
        <v>72.0</v>
      </c>
      <c r="K407" s="56">
        <f t="shared" si="4"/>
        <v>0.3868471954</v>
      </c>
      <c r="L407" s="56">
        <f t="shared" si="5"/>
        <v>0.243902439</v>
      </c>
      <c r="M407" s="56">
        <f t="shared" si="6"/>
        <v>0.06191950464</v>
      </c>
      <c r="N407" s="56">
        <f t="shared" si="7"/>
        <v>0.3313609467</v>
      </c>
      <c r="O407" s="57">
        <f t="shared" si="8"/>
        <v>0.05572755418</v>
      </c>
      <c r="P407" s="140">
        <f t="shared" ref="P407:AD407" si="414">P$5*(POWER($L407,P$1)*POWER($M407,P$2)*POWER($N407,P$3)*POWER($O407,P$4))</f>
        <v>-0.00619</v>
      </c>
      <c r="Q407" s="140">
        <f t="shared" si="414"/>
        <v>0.004424767802</v>
      </c>
      <c r="R407" s="140">
        <f t="shared" si="414"/>
        <v>0.5467455621</v>
      </c>
      <c r="S407" s="140">
        <f t="shared" si="414"/>
        <v>0.01609907121</v>
      </c>
      <c r="T407" s="140">
        <f t="shared" si="414"/>
        <v>-0.1717073171</v>
      </c>
      <c r="U407" s="140">
        <f t="shared" si="414"/>
        <v>0.004409895619</v>
      </c>
      <c r="V407" s="140">
        <f t="shared" si="414"/>
        <v>0.04727279389</v>
      </c>
      <c r="W407" s="140">
        <f t="shared" si="414"/>
        <v>-0.02349721648</v>
      </c>
      <c r="X407" s="140">
        <f t="shared" si="414"/>
        <v>0.00452031554</v>
      </c>
      <c r="Y407" s="140">
        <f t="shared" si="414"/>
        <v>0.07653104219</v>
      </c>
      <c r="Z407" s="140">
        <f t="shared" si="414"/>
        <v>0.003071054069</v>
      </c>
      <c r="AA407" s="140">
        <f t="shared" si="414"/>
        <v>-0.0436305973</v>
      </c>
      <c r="AB407" s="140">
        <f t="shared" si="414"/>
        <v>-0.07694039544</v>
      </c>
      <c r="AC407" s="140">
        <f t="shared" si="414"/>
        <v>-0.06992373329</v>
      </c>
      <c r="AD407" s="140">
        <f t="shared" si="414"/>
        <v>0.07971445568</v>
      </c>
      <c r="AE407" s="141">
        <f t="shared" si="10"/>
        <v>0.3908996985</v>
      </c>
      <c r="AF407" s="142">
        <f t="shared" si="11"/>
        <v>0.3868471954</v>
      </c>
      <c r="AG407" s="142">
        <f t="shared" si="12"/>
        <v>-0.004052503183</v>
      </c>
      <c r="AH407" s="143">
        <f t="shared" si="13"/>
        <v>0.00001642278205</v>
      </c>
      <c r="AI407" s="143">
        <f t="shared" si="14"/>
        <v>0.008446492104</v>
      </c>
    </row>
    <row r="408">
      <c r="A408" s="31">
        <v>80.0</v>
      </c>
      <c r="B408" s="32">
        <v>3416.0</v>
      </c>
      <c r="C408" s="33">
        <v>1609.0</v>
      </c>
      <c r="D408" s="55">
        <f t="shared" si="3"/>
        <v>1274</v>
      </c>
      <c r="E408" s="35">
        <v>319.0</v>
      </c>
      <c r="F408" s="36">
        <v>225.0</v>
      </c>
      <c r="G408" s="37">
        <v>190.0</v>
      </c>
      <c r="H408" s="38">
        <v>411.0</v>
      </c>
      <c r="I408" s="39">
        <v>78.0</v>
      </c>
      <c r="J408" s="40">
        <v>51.0</v>
      </c>
      <c r="K408" s="56">
        <f t="shared" si="4"/>
        <v>0.4913366337</v>
      </c>
      <c r="L408" s="56">
        <f t="shared" si="5"/>
        <v>0.4077253219</v>
      </c>
      <c r="M408" s="56">
        <f t="shared" si="6"/>
        <v>0.1180857676</v>
      </c>
      <c r="N408" s="56">
        <f t="shared" si="7"/>
        <v>0.4607535322</v>
      </c>
      <c r="O408" s="57">
        <f t="shared" si="8"/>
        <v>0.03169670603</v>
      </c>
      <c r="P408" s="140">
        <f t="shared" ref="P408:AD408" si="415">P$5*(POWER($L408,P$1)*POWER($M408,P$2)*POWER($N408,P$3)*POWER($O408,P$4))</f>
        <v>-0.00619</v>
      </c>
      <c r="Q408" s="140">
        <f t="shared" si="415"/>
        <v>0.002516718459</v>
      </c>
      <c r="R408" s="140">
        <f t="shared" si="415"/>
        <v>0.7602433281</v>
      </c>
      <c r="S408" s="140">
        <f t="shared" si="415"/>
        <v>0.03070229956</v>
      </c>
      <c r="T408" s="140">
        <f t="shared" si="415"/>
        <v>-0.2870386266</v>
      </c>
      <c r="U408" s="140">
        <f t="shared" si="415"/>
        <v>0.001426647266</v>
      </c>
      <c r="V408" s="140">
        <f t="shared" si="415"/>
        <v>0.03738718531</v>
      </c>
      <c r="W408" s="140">
        <f t="shared" si="415"/>
        <v>-0.04543087693</v>
      </c>
      <c r="X408" s="140">
        <f t="shared" si="415"/>
        <v>0.004903238117</v>
      </c>
      <c r="Y408" s="140">
        <f t="shared" si="415"/>
        <v>0.2029434607</v>
      </c>
      <c r="Z408" s="140">
        <f t="shared" si="415"/>
        <v>0.01116934305</v>
      </c>
      <c r="AA408" s="140">
        <f t="shared" si="415"/>
        <v>-0.04148459444</v>
      </c>
      <c r="AB408" s="140">
        <f t="shared" si="415"/>
        <v>-0.1788435599</v>
      </c>
      <c r="AC408" s="140">
        <f t="shared" si="415"/>
        <v>-0.2229185616</v>
      </c>
      <c r="AD408" s="140">
        <f t="shared" si="415"/>
        <v>0.2227615171</v>
      </c>
      <c r="AE408" s="141">
        <f t="shared" si="10"/>
        <v>0.4921475181</v>
      </c>
      <c r="AF408" s="142">
        <f t="shared" si="11"/>
        <v>0.4913366337</v>
      </c>
      <c r="AG408" s="142">
        <f t="shared" si="12"/>
        <v>-0.0008108844837</v>
      </c>
      <c r="AH408" s="143">
        <f t="shared" si="13"/>
        <v>0.0000006575336459</v>
      </c>
      <c r="AI408" s="143">
        <f t="shared" si="14"/>
        <v>0.000158373143</v>
      </c>
    </row>
    <row r="409">
      <c r="A409" s="31">
        <v>500.0</v>
      </c>
      <c r="B409" s="32">
        <v>3565.0</v>
      </c>
      <c r="C409" s="33">
        <v>1340.0</v>
      </c>
      <c r="D409" s="55">
        <f t="shared" si="3"/>
        <v>1061</v>
      </c>
      <c r="E409" s="35">
        <v>322.0</v>
      </c>
      <c r="F409" s="36">
        <v>194.0</v>
      </c>
      <c r="G409" s="37">
        <v>164.0</v>
      </c>
      <c r="H409" s="38">
        <v>308.0</v>
      </c>
      <c r="I409" s="39">
        <v>46.0</v>
      </c>
      <c r="J409" s="40">
        <v>27.0</v>
      </c>
      <c r="K409" s="56">
        <f t="shared" si="4"/>
        <v>0.5443786982</v>
      </c>
      <c r="L409" s="56">
        <f t="shared" si="5"/>
        <v>0.425974026</v>
      </c>
      <c r="M409" s="56">
        <f t="shared" si="6"/>
        <v>0.1223880597</v>
      </c>
      <c r="N409" s="56">
        <f t="shared" si="7"/>
        <v>0.5014137606</v>
      </c>
      <c r="O409" s="57">
        <f t="shared" si="8"/>
        <v>0.02014925373</v>
      </c>
      <c r="P409" s="140">
        <f t="shared" ref="P409:AD409" si="416">P$5*(POWER($L409,P$1)*POWER($M409,P$2)*POWER($N409,P$3)*POWER($O409,P$4))</f>
        <v>-0.00619</v>
      </c>
      <c r="Q409" s="140">
        <f t="shared" si="416"/>
        <v>0.001599850746</v>
      </c>
      <c r="R409" s="140">
        <f t="shared" si="416"/>
        <v>0.827332705</v>
      </c>
      <c r="S409" s="140">
        <f t="shared" si="416"/>
        <v>0.03182089552</v>
      </c>
      <c r="T409" s="140">
        <f t="shared" si="416"/>
        <v>-0.2998857143</v>
      </c>
      <c r="U409" s="140">
        <f t="shared" si="416"/>
        <v>0.0005765092448</v>
      </c>
      <c r="V409" s="140">
        <f t="shared" si="416"/>
        <v>0.0258639695</v>
      </c>
      <c r="W409" s="140">
        <f t="shared" si="416"/>
        <v>-0.05380297249</v>
      </c>
      <c r="X409" s="140">
        <f t="shared" si="416"/>
        <v>0.00323049677</v>
      </c>
      <c r="Y409" s="140">
        <f t="shared" si="416"/>
        <v>0.2288991236</v>
      </c>
      <c r="Z409" s="140">
        <f t="shared" si="416"/>
        <v>0.01199804856</v>
      </c>
      <c r="AA409" s="140">
        <f t="shared" si="416"/>
        <v>-0.02755161853</v>
      </c>
      <c r="AB409" s="140">
        <f t="shared" si="416"/>
        <v>-0.2033369548</v>
      </c>
      <c r="AC409" s="140">
        <f t="shared" si="416"/>
        <v>-0.2413810428</v>
      </c>
      <c r="AD409" s="140">
        <f t="shared" si="416"/>
        <v>0.2431481869</v>
      </c>
      <c r="AE409" s="141">
        <f t="shared" si="10"/>
        <v>0.5423214828</v>
      </c>
      <c r="AF409" s="142">
        <f t="shared" si="11"/>
        <v>0.5443786982</v>
      </c>
      <c r="AG409" s="142">
        <f t="shared" si="12"/>
        <v>0.002057215388</v>
      </c>
      <c r="AH409" s="143">
        <f t="shared" si="13"/>
        <v>0.000004232135154</v>
      </c>
      <c r="AI409" s="143">
        <f t="shared" si="14"/>
        <v>0.004306864243</v>
      </c>
    </row>
    <row r="410">
      <c r="A410" s="31">
        <v>381.0</v>
      </c>
      <c r="B410" s="32">
        <v>2037.0</v>
      </c>
      <c r="C410" s="33">
        <v>1524.0</v>
      </c>
      <c r="D410" s="55">
        <f t="shared" si="3"/>
        <v>1166</v>
      </c>
      <c r="E410" s="35">
        <v>344.0</v>
      </c>
      <c r="F410" s="36">
        <v>167.0</v>
      </c>
      <c r="G410" s="37">
        <v>188.0</v>
      </c>
      <c r="H410" s="38">
        <v>370.0</v>
      </c>
      <c r="I410" s="39">
        <v>62.0</v>
      </c>
      <c r="J410" s="40">
        <v>35.0</v>
      </c>
      <c r="K410" s="56">
        <f t="shared" si="4"/>
        <v>0.5231958763</v>
      </c>
      <c r="L410" s="56">
        <f t="shared" si="5"/>
        <v>0.4820512821</v>
      </c>
      <c r="M410" s="56">
        <f t="shared" si="6"/>
        <v>0.1233595801</v>
      </c>
      <c r="N410" s="56">
        <f t="shared" si="7"/>
        <v>0.5094339623</v>
      </c>
      <c r="O410" s="57">
        <f t="shared" si="8"/>
        <v>0.02296587927</v>
      </c>
      <c r="P410" s="140">
        <f t="shared" ref="P410:AD410" si="417">P$5*(POWER($L410,P$1)*POWER($M410,P$2)*POWER($N410,P$3)*POWER($O410,P$4))</f>
        <v>-0.00619</v>
      </c>
      <c r="Q410" s="140">
        <f t="shared" si="417"/>
        <v>0.001823490814</v>
      </c>
      <c r="R410" s="140">
        <f t="shared" si="417"/>
        <v>0.8405660377</v>
      </c>
      <c r="S410" s="140">
        <f t="shared" si="417"/>
        <v>0.03207349081</v>
      </c>
      <c r="T410" s="140">
        <f t="shared" si="417"/>
        <v>-0.3393641026</v>
      </c>
      <c r="U410" s="140">
        <f t="shared" si="417"/>
        <v>0.0007489528868</v>
      </c>
      <c r="V410" s="140">
        <f t="shared" si="417"/>
        <v>0.02995097311</v>
      </c>
      <c r="W410" s="140">
        <f t="shared" si="417"/>
        <v>-0.05553791385</v>
      </c>
      <c r="X410" s="140">
        <f t="shared" si="417"/>
        <v>0.0037113102</v>
      </c>
      <c r="Y410" s="140">
        <f t="shared" si="417"/>
        <v>0.2344064775</v>
      </c>
      <c r="Z410" s="140">
        <f t="shared" si="417"/>
        <v>0.01218928638</v>
      </c>
      <c r="AA410" s="140">
        <f t="shared" si="417"/>
        <v>-0.03553704825</v>
      </c>
      <c r="AB410" s="140">
        <f t="shared" si="417"/>
        <v>-0.2337857765</v>
      </c>
      <c r="AC410" s="140">
        <f t="shared" si="417"/>
        <v>-0.2753259304</v>
      </c>
      <c r="AD410" s="140">
        <f t="shared" si="417"/>
        <v>0.3113804076</v>
      </c>
      <c r="AE410" s="141">
        <f t="shared" si="10"/>
        <v>0.5211096555</v>
      </c>
      <c r="AF410" s="142">
        <f t="shared" si="11"/>
        <v>0.5231958763</v>
      </c>
      <c r="AG410" s="142">
        <f t="shared" si="12"/>
        <v>0.002086220798</v>
      </c>
      <c r="AH410" s="143">
        <f t="shared" si="13"/>
        <v>0.000004352317217</v>
      </c>
      <c r="AI410" s="143">
        <f t="shared" si="14"/>
        <v>0.001975258629</v>
      </c>
    </row>
    <row r="411">
      <c r="A411" s="31">
        <v>291.0</v>
      </c>
      <c r="B411" s="32" t="s">
        <v>134</v>
      </c>
      <c r="C411" s="33">
        <v>1215.0</v>
      </c>
      <c r="D411" s="55">
        <f t="shared" si="3"/>
        <v>933</v>
      </c>
      <c r="E411" s="35">
        <v>198.0</v>
      </c>
      <c r="F411" s="36">
        <v>171.0</v>
      </c>
      <c r="G411" s="37">
        <v>140.0</v>
      </c>
      <c r="H411" s="38">
        <v>295.0</v>
      </c>
      <c r="I411" s="39">
        <v>82.0</v>
      </c>
      <c r="J411" s="40">
        <v>47.0</v>
      </c>
      <c r="K411" s="56">
        <f t="shared" si="4"/>
        <v>0.4869565217</v>
      </c>
      <c r="L411" s="56">
        <f t="shared" si="5"/>
        <v>0.3910614525</v>
      </c>
      <c r="M411" s="56">
        <f t="shared" si="6"/>
        <v>0.1152263374</v>
      </c>
      <c r="N411" s="56">
        <f t="shared" si="7"/>
        <v>0.4501607717</v>
      </c>
      <c r="O411" s="57">
        <f t="shared" si="8"/>
        <v>0.03868312757</v>
      </c>
      <c r="P411" s="140">
        <f t="shared" ref="P411:AD411" si="418">P$5*(POWER($L411,P$1)*POWER($M411,P$2)*POWER($N411,P$3)*POWER($O411,P$4))</f>
        <v>-0.00619</v>
      </c>
      <c r="Q411" s="140">
        <f t="shared" si="418"/>
        <v>0.003071440329</v>
      </c>
      <c r="R411" s="140">
        <f t="shared" si="418"/>
        <v>0.7427652733</v>
      </c>
      <c r="S411" s="140">
        <f t="shared" si="418"/>
        <v>0.02995884774</v>
      </c>
      <c r="T411" s="140">
        <f t="shared" si="418"/>
        <v>-0.2753072626</v>
      </c>
      <c r="U411" s="140">
        <f t="shared" si="418"/>
        <v>0.002124865789</v>
      </c>
      <c r="V411" s="140">
        <f t="shared" si="418"/>
        <v>0.04457888399</v>
      </c>
      <c r="W411" s="140">
        <f t="shared" si="418"/>
        <v>-0.04336597016</v>
      </c>
      <c r="X411" s="140">
        <f t="shared" si="418"/>
        <v>0.005839082796</v>
      </c>
      <c r="Y411" s="140">
        <f t="shared" si="418"/>
        <v>0.1934765062</v>
      </c>
      <c r="Z411" s="140">
        <f t="shared" si="418"/>
        <v>0.01063496418</v>
      </c>
      <c r="AA411" s="140">
        <f t="shared" si="418"/>
        <v>-0.04855921098</v>
      </c>
      <c r="AB411" s="140">
        <f t="shared" si="418"/>
        <v>-0.16759058</v>
      </c>
      <c r="AC411" s="140">
        <f t="shared" si="418"/>
        <v>-0.2086304803</v>
      </c>
      <c r="AD411" s="140">
        <f t="shared" si="418"/>
        <v>0.2049249399</v>
      </c>
      <c r="AE411" s="141">
        <f t="shared" si="10"/>
        <v>0.4877313002</v>
      </c>
      <c r="AF411" s="142">
        <f t="shared" si="11"/>
        <v>0.4869565217</v>
      </c>
      <c r="AG411" s="142">
        <f t="shared" si="12"/>
        <v>-0.0007747784692</v>
      </c>
      <c r="AH411" s="143">
        <f t="shared" si="13"/>
        <v>0.0000006002816763</v>
      </c>
      <c r="AI411" s="143">
        <f t="shared" si="14"/>
        <v>0.00006731426733</v>
      </c>
    </row>
    <row r="412">
      <c r="A412" s="31">
        <v>268.0</v>
      </c>
      <c r="B412" s="32">
        <v>3704.0</v>
      </c>
      <c r="C412" s="33">
        <v>1001.0</v>
      </c>
      <c r="D412" s="55">
        <f t="shared" si="3"/>
        <v>687</v>
      </c>
      <c r="E412" s="35">
        <v>153.0</v>
      </c>
      <c r="F412" s="36">
        <v>131.0</v>
      </c>
      <c r="G412" s="37">
        <v>83.0</v>
      </c>
      <c r="H412" s="38">
        <v>221.0</v>
      </c>
      <c r="I412" s="39">
        <v>55.0</v>
      </c>
      <c r="J412" s="40">
        <v>44.0</v>
      </c>
      <c r="K412" s="56">
        <f t="shared" si="4"/>
        <v>0.4848484848</v>
      </c>
      <c r="L412" s="56">
        <f t="shared" si="5"/>
        <v>0.3217054264</v>
      </c>
      <c r="M412" s="56">
        <f t="shared" si="6"/>
        <v>0.08291708292</v>
      </c>
      <c r="N412" s="56">
        <f t="shared" si="7"/>
        <v>0.423580786</v>
      </c>
      <c r="O412" s="57">
        <f t="shared" si="8"/>
        <v>0.04395604396</v>
      </c>
      <c r="P412" s="140">
        <f t="shared" ref="P412:AD412" si="419">P$5*(POWER($L412,P$1)*POWER($M412,P$2)*POWER($N412,P$3)*POWER($O412,P$4))</f>
        <v>-0.00619</v>
      </c>
      <c r="Q412" s="140">
        <f t="shared" si="419"/>
        <v>0.00349010989</v>
      </c>
      <c r="R412" s="140">
        <f t="shared" si="419"/>
        <v>0.6989082969</v>
      </c>
      <c r="S412" s="140">
        <f t="shared" si="419"/>
        <v>0.02155844156</v>
      </c>
      <c r="T412" s="140">
        <f t="shared" si="419"/>
        <v>-0.2264806202</v>
      </c>
      <c r="U412" s="140">
        <f t="shared" si="419"/>
        <v>0.002743629996</v>
      </c>
      <c r="V412" s="140">
        <f t="shared" si="419"/>
        <v>0.04766447526</v>
      </c>
      <c r="W412" s="140">
        <f t="shared" si="419"/>
        <v>-0.03839602601</v>
      </c>
      <c r="X412" s="140">
        <f t="shared" si="419"/>
        <v>0.004774566093</v>
      </c>
      <c r="Y412" s="140">
        <f t="shared" si="419"/>
        <v>0.1310053702</v>
      </c>
      <c r="Z412" s="140">
        <f t="shared" si="419"/>
        <v>0.005507069354</v>
      </c>
      <c r="AA412" s="140">
        <f t="shared" si="419"/>
        <v>-0.04539228214</v>
      </c>
      <c r="AB412" s="140">
        <f t="shared" si="419"/>
        <v>-0.129727362</v>
      </c>
      <c r="AC412" s="140">
        <f t="shared" si="419"/>
        <v>-0.1235046736</v>
      </c>
      <c r="AD412" s="140">
        <f t="shared" si="419"/>
        <v>0.138682471</v>
      </c>
      <c r="AE412" s="141">
        <f t="shared" si="10"/>
        <v>0.4846434664</v>
      </c>
      <c r="AF412" s="142">
        <f t="shared" si="11"/>
        <v>0.4848484848</v>
      </c>
      <c r="AG412" s="142">
        <f t="shared" si="12"/>
        <v>0.0002050184632</v>
      </c>
      <c r="AH412" s="143">
        <f t="shared" si="13"/>
        <v>0.00000004203257027</v>
      </c>
      <c r="AI412" s="143">
        <f t="shared" si="14"/>
        <v>0.00003716719465</v>
      </c>
    </row>
    <row r="413">
      <c r="A413" s="31">
        <v>984.0</v>
      </c>
      <c r="B413" s="32" t="s">
        <v>135</v>
      </c>
      <c r="C413" s="33">
        <v>695.0</v>
      </c>
      <c r="D413" s="55">
        <f t="shared" si="3"/>
        <v>552</v>
      </c>
      <c r="E413" s="35">
        <v>67.0</v>
      </c>
      <c r="F413" s="36">
        <v>129.0</v>
      </c>
      <c r="G413" s="37">
        <v>45.0</v>
      </c>
      <c r="H413" s="38">
        <v>258.0</v>
      </c>
      <c r="I413" s="39">
        <v>27.0</v>
      </c>
      <c r="J413" s="40">
        <v>26.0</v>
      </c>
      <c r="K413" s="56">
        <f t="shared" si="4"/>
        <v>0.2670454545</v>
      </c>
      <c r="L413" s="56">
        <f t="shared" si="5"/>
        <v>0.225</v>
      </c>
      <c r="M413" s="56">
        <f t="shared" si="6"/>
        <v>0.06474820144</v>
      </c>
      <c r="N413" s="56">
        <f t="shared" si="7"/>
        <v>0.2518115942</v>
      </c>
      <c r="O413" s="57">
        <f t="shared" si="8"/>
        <v>0.03741007194</v>
      </c>
      <c r="P413" s="140">
        <f t="shared" ref="P413:AD413" si="420">P$5*(POWER($L413,P$1)*POWER($M413,P$2)*POWER($N413,P$3)*POWER($O413,P$4))</f>
        <v>-0.00619</v>
      </c>
      <c r="Q413" s="140">
        <f t="shared" si="420"/>
        <v>0.002970359712</v>
      </c>
      <c r="R413" s="140">
        <f t="shared" si="420"/>
        <v>0.4154891304</v>
      </c>
      <c r="S413" s="140">
        <f t="shared" si="420"/>
        <v>0.01683453237</v>
      </c>
      <c r="T413" s="140">
        <f t="shared" si="420"/>
        <v>-0.1584</v>
      </c>
      <c r="U413" s="140">
        <f t="shared" si="420"/>
        <v>0.001987309145</v>
      </c>
      <c r="V413" s="140">
        <f t="shared" si="420"/>
        <v>0.02411594203</v>
      </c>
      <c r="W413" s="140">
        <f t="shared" si="420"/>
        <v>-0.0135695429</v>
      </c>
      <c r="X413" s="140">
        <f t="shared" si="420"/>
        <v>0.003173127685</v>
      </c>
      <c r="Y413" s="140">
        <f t="shared" si="420"/>
        <v>0.06081521739</v>
      </c>
      <c r="Z413" s="140">
        <f t="shared" si="420"/>
        <v>0.003358056001</v>
      </c>
      <c r="AA413" s="140">
        <f t="shared" si="420"/>
        <v>-0.02701942446</v>
      </c>
      <c r="AB413" s="140">
        <f t="shared" si="420"/>
        <v>-0.05393804348</v>
      </c>
      <c r="AC413" s="140">
        <f t="shared" si="420"/>
        <v>-0.06745143885</v>
      </c>
      <c r="AD413" s="140">
        <f t="shared" si="420"/>
        <v>0.0678375</v>
      </c>
      <c r="AE413" s="141">
        <f t="shared" si="10"/>
        <v>0.2700127251</v>
      </c>
      <c r="AF413" s="142">
        <f t="shared" si="11"/>
        <v>0.2670454545</v>
      </c>
      <c r="AG413" s="142">
        <f t="shared" si="12"/>
        <v>-0.002967270539</v>
      </c>
      <c r="AH413" s="143">
        <f t="shared" si="13"/>
        <v>0.000008804694454</v>
      </c>
      <c r="AI413" s="143">
        <f t="shared" si="14"/>
        <v>0.04481965906</v>
      </c>
    </row>
    <row r="414">
      <c r="A414" s="31">
        <v>354.0</v>
      </c>
      <c r="B414" s="32">
        <v>6674.0</v>
      </c>
      <c r="C414" s="33">
        <v>1297.0</v>
      </c>
      <c r="D414" s="55">
        <f t="shared" si="3"/>
        <v>949</v>
      </c>
      <c r="E414" s="35">
        <v>229.0</v>
      </c>
      <c r="F414" s="36">
        <v>179.0</v>
      </c>
      <c r="G414" s="37">
        <v>111.0</v>
      </c>
      <c r="H414" s="38">
        <v>311.0</v>
      </c>
      <c r="I414" s="39">
        <v>64.0</v>
      </c>
      <c r="J414" s="40">
        <v>55.0</v>
      </c>
      <c r="K414" s="56">
        <f t="shared" si="4"/>
        <v>0.4850993377</v>
      </c>
      <c r="L414" s="56">
        <f t="shared" si="5"/>
        <v>0.3217391304</v>
      </c>
      <c r="M414" s="56">
        <f t="shared" si="6"/>
        <v>0.08558211257</v>
      </c>
      <c r="N414" s="56">
        <f t="shared" si="7"/>
        <v>0.425711275</v>
      </c>
      <c r="O414" s="57">
        <f t="shared" si="8"/>
        <v>0.04240555127</v>
      </c>
      <c r="P414" s="140">
        <f t="shared" ref="P414:AD414" si="421">P$5*(POWER($L414,P$1)*POWER($M414,P$2)*POWER($N414,P$3)*POWER($O414,P$4))</f>
        <v>-0.00619</v>
      </c>
      <c r="Q414" s="140">
        <f t="shared" si="421"/>
        <v>0.003367000771</v>
      </c>
      <c r="R414" s="140">
        <f t="shared" si="421"/>
        <v>0.7024236038</v>
      </c>
      <c r="S414" s="140">
        <f t="shared" si="421"/>
        <v>0.02225134927</v>
      </c>
      <c r="T414" s="140">
        <f t="shared" si="421"/>
        <v>-0.2265043478</v>
      </c>
      <c r="U414" s="140">
        <f t="shared" si="421"/>
        <v>0.002553487706</v>
      </c>
      <c r="V414" s="140">
        <f t="shared" si="421"/>
        <v>0.04621445453</v>
      </c>
      <c r="W414" s="140">
        <f t="shared" si="421"/>
        <v>-0.03878323919</v>
      </c>
      <c r="X414" s="140">
        <f t="shared" si="421"/>
        <v>0.004754195228</v>
      </c>
      <c r="Y414" s="140">
        <f t="shared" si="421"/>
        <v>0.1358960981</v>
      </c>
      <c r="Z414" s="140">
        <f t="shared" si="421"/>
        <v>0.005866762691</v>
      </c>
      <c r="AA414" s="140">
        <f t="shared" si="421"/>
        <v>-0.04379571587</v>
      </c>
      <c r="AB414" s="140">
        <f t="shared" si="421"/>
        <v>-0.1303935126</v>
      </c>
      <c r="AC414" s="140">
        <f t="shared" si="421"/>
        <v>-0.12748758</v>
      </c>
      <c r="AD414" s="140">
        <f t="shared" si="421"/>
        <v>0.1387115312</v>
      </c>
      <c r="AE414" s="141">
        <f t="shared" si="10"/>
        <v>0.4888840877</v>
      </c>
      <c r="AF414" s="142">
        <f t="shared" si="11"/>
        <v>0.4850993377</v>
      </c>
      <c r="AG414" s="142">
        <f t="shared" si="12"/>
        <v>-0.003784749959</v>
      </c>
      <c r="AH414" s="143">
        <f t="shared" si="13"/>
        <v>0.00001432433225</v>
      </c>
      <c r="AI414" s="143">
        <f t="shared" si="14"/>
        <v>0.0000402887664</v>
      </c>
    </row>
    <row r="415">
      <c r="A415" s="31">
        <v>558.0</v>
      </c>
      <c r="B415" s="32">
        <v>1678.0</v>
      </c>
      <c r="C415" s="33">
        <v>1161.0</v>
      </c>
      <c r="D415" s="55">
        <f t="shared" si="3"/>
        <v>921</v>
      </c>
      <c r="E415" s="35">
        <v>338.0</v>
      </c>
      <c r="F415" s="36">
        <v>132.0</v>
      </c>
      <c r="G415" s="37">
        <v>150.0</v>
      </c>
      <c r="H415" s="38">
        <v>225.0</v>
      </c>
      <c r="I415" s="39">
        <v>53.0</v>
      </c>
      <c r="J415" s="40">
        <v>23.0</v>
      </c>
      <c r="K415" s="56">
        <f t="shared" si="4"/>
        <v>0.6347402597</v>
      </c>
      <c r="L415" s="56">
        <f t="shared" si="5"/>
        <v>0.4918032787</v>
      </c>
      <c r="M415" s="56">
        <f t="shared" si="6"/>
        <v>0.1291989664</v>
      </c>
      <c r="N415" s="56">
        <f t="shared" si="7"/>
        <v>0.5874049946</v>
      </c>
      <c r="O415" s="57">
        <f t="shared" si="8"/>
        <v>0.01981050818</v>
      </c>
      <c r="P415" s="140">
        <f t="shared" ref="P415:AD415" si="422">P$5*(POWER($L415,P$1)*POWER($M415,P$2)*POWER($N415,P$3)*POWER($O415,P$4))</f>
        <v>-0.00619</v>
      </c>
      <c r="Q415" s="140">
        <f t="shared" si="422"/>
        <v>0.00157295435</v>
      </c>
      <c r="R415" s="140">
        <f t="shared" si="422"/>
        <v>0.969218241</v>
      </c>
      <c r="S415" s="140">
        <f t="shared" si="422"/>
        <v>0.03359173127</v>
      </c>
      <c r="T415" s="140">
        <f t="shared" si="422"/>
        <v>-0.3462295082</v>
      </c>
      <c r="U415" s="140">
        <f t="shared" si="422"/>
        <v>0.0005572878529</v>
      </c>
      <c r="V415" s="140">
        <f t="shared" si="422"/>
        <v>0.02979018612</v>
      </c>
      <c r="W415" s="140">
        <f t="shared" si="422"/>
        <v>-0.07383955032</v>
      </c>
      <c r="X415" s="140">
        <f t="shared" si="422"/>
        <v>0.003352941307</v>
      </c>
      <c r="Y415" s="140">
        <f t="shared" si="422"/>
        <v>0.2830776007</v>
      </c>
      <c r="Z415" s="140">
        <f t="shared" si="422"/>
        <v>0.01337059071</v>
      </c>
      <c r="AA415" s="140">
        <f t="shared" si="422"/>
        <v>-0.03127462193</v>
      </c>
      <c r="AB415" s="140">
        <f t="shared" si="422"/>
        <v>-0.2750210925</v>
      </c>
      <c r="AC415" s="140">
        <f t="shared" si="422"/>
        <v>-0.2941924006</v>
      </c>
      <c r="AD415" s="140">
        <f t="shared" si="422"/>
        <v>0.324106423</v>
      </c>
      <c r="AE415" s="141">
        <f t="shared" si="10"/>
        <v>0.6318907828</v>
      </c>
      <c r="AF415" s="142">
        <f t="shared" si="11"/>
        <v>0.6347402597</v>
      </c>
      <c r="AG415" s="142">
        <f t="shared" si="12"/>
        <v>0.002849476896</v>
      </c>
      <c r="AH415" s="143">
        <f t="shared" si="13"/>
        <v>0.000008119518578</v>
      </c>
      <c r="AI415" s="143">
        <f t="shared" si="14"/>
        <v>0.02433233889</v>
      </c>
    </row>
    <row r="416">
      <c r="A416" s="31">
        <v>687.0</v>
      </c>
      <c r="B416" s="32" t="s">
        <v>136</v>
      </c>
      <c r="C416" s="33">
        <v>1821.0</v>
      </c>
      <c r="D416" s="55">
        <f t="shared" si="3"/>
        <v>1495</v>
      </c>
      <c r="E416" s="35">
        <v>413.0</v>
      </c>
      <c r="F416" s="36">
        <v>185.0</v>
      </c>
      <c r="G416" s="37">
        <v>316.0</v>
      </c>
      <c r="H416" s="38">
        <v>395.0</v>
      </c>
      <c r="I416" s="39">
        <v>133.0</v>
      </c>
      <c r="J416" s="40">
        <v>53.0</v>
      </c>
      <c r="K416" s="56">
        <f t="shared" si="4"/>
        <v>0.5802337938</v>
      </c>
      <c r="L416" s="56">
        <f t="shared" si="5"/>
        <v>0.5703971119</v>
      </c>
      <c r="M416" s="56">
        <f t="shared" si="6"/>
        <v>0.1735310269</v>
      </c>
      <c r="N416" s="56">
        <f t="shared" si="7"/>
        <v>0.5765886288</v>
      </c>
      <c r="O416" s="57">
        <f t="shared" si="8"/>
        <v>0.02910488742</v>
      </c>
      <c r="P416" s="140">
        <f t="shared" ref="P416:AD416" si="423">P$5*(POWER($L416,P$1)*POWER($M416,P$2)*POWER($N416,P$3)*POWER($O416,P$4))</f>
        <v>-0.00619</v>
      </c>
      <c r="Q416" s="140">
        <f t="shared" si="423"/>
        <v>0.002310928062</v>
      </c>
      <c r="R416" s="140">
        <f t="shared" si="423"/>
        <v>0.9513712375</v>
      </c>
      <c r="S416" s="140">
        <f t="shared" si="423"/>
        <v>0.045118067</v>
      </c>
      <c r="T416" s="140">
        <f t="shared" si="423"/>
        <v>-0.4015595668</v>
      </c>
      <c r="U416" s="140">
        <f t="shared" si="423"/>
        <v>0.00120287415</v>
      </c>
      <c r="V416" s="140">
        <f t="shared" si="423"/>
        <v>0.04296076065</v>
      </c>
      <c r="W416" s="140">
        <f t="shared" si="423"/>
        <v>-0.07114525162</v>
      </c>
      <c r="X416" s="140">
        <f t="shared" si="423"/>
        <v>0.006616287314</v>
      </c>
      <c r="Y416" s="140">
        <f t="shared" si="423"/>
        <v>0.3732089429</v>
      </c>
      <c r="Z416" s="140">
        <f t="shared" si="423"/>
        <v>0.02412052686</v>
      </c>
      <c r="AA416" s="140">
        <f t="shared" si="423"/>
        <v>-0.05329031337</v>
      </c>
      <c r="AB416" s="140">
        <f t="shared" si="423"/>
        <v>-0.3130980332</v>
      </c>
      <c r="AC416" s="140">
        <f t="shared" si="423"/>
        <v>-0.4582847921</v>
      </c>
      <c r="AD416" s="140">
        <f t="shared" si="423"/>
        <v>0.4359728395</v>
      </c>
      <c r="AE416" s="141">
        <f t="shared" si="10"/>
        <v>0.5793145067</v>
      </c>
      <c r="AF416" s="142">
        <f t="shared" si="11"/>
        <v>0.5802337938</v>
      </c>
      <c r="AG416" s="142">
        <f t="shared" si="12"/>
        <v>0.0009192870897</v>
      </c>
      <c r="AH416" s="143">
        <f t="shared" si="13"/>
        <v>0.0000008450887532</v>
      </c>
      <c r="AI416" s="143">
        <f t="shared" si="14"/>
        <v>0.0102985556</v>
      </c>
    </row>
    <row r="417">
      <c r="A417" s="31">
        <v>688.0</v>
      </c>
      <c r="B417" s="32">
        <v>7591.0</v>
      </c>
      <c r="C417" s="33">
        <v>1071.0</v>
      </c>
      <c r="D417" s="55">
        <f t="shared" si="3"/>
        <v>849</v>
      </c>
      <c r="E417" s="35">
        <v>326.0</v>
      </c>
      <c r="F417" s="36">
        <v>118.0</v>
      </c>
      <c r="G417" s="37">
        <v>111.0</v>
      </c>
      <c r="H417" s="38">
        <v>214.0</v>
      </c>
      <c r="I417" s="39">
        <v>57.0</v>
      </c>
      <c r="J417" s="40">
        <v>23.0</v>
      </c>
      <c r="K417" s="56">
        <f t="shared" si="4"/>
        <v>0.6415410385</v>
      </c>
      <c r="L417" s="56">
        <f t="shared" si="5"/>
        <v>0.4404761905</v>
      </c>
      <c r="M417" s="56">
        <f t="shared" si="6"/>
        <v>0.1036414566</v>
      </c>
      <c r="N417" s="56">
        <f t="shared" si="7"/>
        <v>0.581861013</v>
      </c>
      <c r="O417" s="57">
        <f t="shared" si="8"/>
        <v>0.02147525677</v>
      </c>
      <c r="P417" s="140">
        <f t="shared" ref="P417:AD417" si="424">P$5*(POWER($L417,P$1)*POWER($M417,P$2)*POWER($N417,P$3)*POWER($O417,P$4))</f>
        <v>-0.00619</v>
      </c>
      <c r="Q417" s="140">
        <f t="shared" si="424"/>
        <v>0.001705135387</v>
      </c>
      <c r="R417" s="140">
        <f t="shared" si="424"/>
        <v>0.9600706714</v>
      </c>
      <c r="S417" s="140">
        <f t="shared" si="424"/>
        <v>0.02694677871</v>
      </c>
      <c r="T417" s="140">
        <f t="shared" si="424"/>
        <v>-0.3100952381</v>
      </c>
      <c r="U417" s="140">
        <f t="shared" si="424"/>
        <v>0.0006548850477</v>
      </c>
      <c r="V417" s="140">
        <f t="shared" si="424"/>
        <v>0.03198877352</v>
      </c>
      <c r="W417" s="140">
        <f t="shared" si="424"/>
        <v>-0.07245231902</v>
      </c>
      <c r="X417" s="140">
        <f t="shared" si="424"/>
        <v>0.002915702229</v>
      </c>
      <c r="Y417" s="140">
        <f t="shared" si="424"/>
        <v>0.2249373625</v>
      </c>
      <c r="Z417" s="140">
        <f t="shared" si="424"/>
        <v>0.00860398277</v>
      </c>
      <c r="AA417" s="140">
        <f t="shared" si="424"/>
        <v>-0.03036447912</v>
      </c>
      <c r="AB417" s="140">
        <f t="shared" si="424"/>
        <v>-0.2439937181</v>
      </c>
      <c r="AC417" s="140">
        <f t="shared" si="424"/>
        <v>-0.2113668801</v>
      </c>
      <c r="AD417" s="140">
        <f t="shared" si="424"/>
        <v>0.2599858277</v>
      </c>
      <c r="AE417" s="141">
        <f t="shared" si="10"/>
        <v>0.6433464847</v>
      </c>
      <c r="AF417" s="142">
        <f t="shared" si="11"/>
        <v>0.6415410385</v>
      </c>
      <c r="AG417" s="142">
        <f t="shared" si="12"/>
        <v>-0.001805446221</v>
      </c>
      <c r="AH417" s="143">
        <f t="shared" si="13"/>
        <v>0.000003259636058</v>
      </c>
      <c r="AI417" s="143">
        <f t="shared" si="14"/>
        <v>0.02650027286</v>
      </c>
    </row>
    <row r="418">
      <c r="A418" s="31">
        <v>817.0</v>
      </c>
      <c r="B418" s="32" t="s">
        <v>137</v>
      </c>
      <c r="C418" s="33">
        <v>477.0</v>
      </c>
      <c r="D418" s="55">
        <f t="shared" si="3"/>
        <v>374</v>
      </c>
      <c r="E418" s="35">
        <v>58.0</v>
      </c>
      <c r="F418" s="36">
        <v>65.0</v>
      </c>
      <c r="G418" s="37">
        <v>55.0</v>
      </c>
      <c r="H418" s="38">
        <v>168.0</v>
      </c>
      <c r="I418" s="39">
        <v>15.0</v>
      </c>
      <c r="J418" s="40">
        <v>13.0</v>
      </c>
      <c r="K418" s="56">
        <f t="shared" si="4"/>
        <v>0.3029045643</v>
      </c>
      <c r="L418" s="56">
        <f t="shared" si="5"/>
        <v>0.4135338346</v>
      </c>
      <c r="M418" s="56">
        <f t="shared" si="6"/>
        <v>0.1153039832</v>
      </c>
      <c r="N418" s="56">
        <f t="shared" si="7"/>
        <v>0.3422459893</v>
      </c>
      <c r="O418" s="57">
        <f t="shared" si="8"/>
        <v>0.02725366876</v>
      </c>
      <c r="P418" s="140">
        <f t="shared" ref="P418:AD418" si="425">P$5*(POWER($L418,P$1)*POWER($M418,P$2)*POWER($N418,P$3)*POWER($O418,P$4))</f>
        <v>-0.00619</v>
      </c>
      <c r="Q418" s="140">
        <f t="shared" si="425"/>
        <v>0.0021639413</v>
      </c>
      <c r="R418" s="140">
        <f t="shared" si="425"/>
        <v>0.5647058824</v>
      </c>
      <c r="S418" s="140">
        <f t="shared" si="425"/>
        <v>0.02997903564</v>
      </c>
      <c r="T418" s="140">
        <f t="shared" si="425"/>
        <v>-0.2911278195</v>
      </c>
      <c r="U418" s="140">
        <f t="shared" si="425"/>
        <v>0.001054722695</v>
      </c>
      <c r="V418" s="140">
        <f t="shared" si="425"/>
        <v>0.0238782946</v>
      </c>
      <c r="W418" s="140">
        <f t="shared" si="425"/>
        <v>-0.02506631588</v>
      </c>
      <c r="X418" s="140">
        <f t="shared" si="425"/>
        <v>0.004116618101</v>
      </c>
      <c r="Y418" s="140">
        <f t="shared" si="425"/>
        <v>0.1471944753</v>
      </c>
      <c r="Z418" s="140">
        <f t="shared" si="425"/>
        <v>0.01064930185</v>
      </c>
      <c r="AA418" s="140">
        <f t="shared" si="425"/>
        <v>-0.03617770842</v>
      </c>
      <c r="AB418" s="140">
        <f t="shared" si="425"/>
        <v>-0.1347368421</v>
      </c>
      <c r="AC418" s="140">
        <f t="shared" si="425"/>
        <v>-0.2207681153</v>
      </c>
      <c r="AD418" s="140">
        <f t="shared" si="425"/>
        <v>0.2291537113</v>
      </c>
      <c r="AE418" s="141">
        <f t="shared" si="10"/>
        <v>0.2988291819</v>
      </c>
      <c r="AF418" s="142">
        <f t="shared" si="11"/>
        <v>0.3029045643</v>
      </c>
      <c r="AG418" s="142">
        <f t="shared" si="12"/>
        <v>0.004075382372</v>
      </c>
      <c r="AH418" s="143">
        <f t="shared" si="13"/>
        <v>0.00001660874148</v>
      </c>
      <c r="AI418" s="143">
        <f t="shared" si="14"/>
        <v>0.0309223187</v>
      </c>
    </row>
    <row r="419">
      <c r="A419" s="31">
        <v>626.0</v>
      </c>
      <c r="B419" s="32">
        <v>7632.0</v>
      </c>
      <c r="C419" s="33">
        <v>1099.0</v>
      </c>
      <c r="D419" s="55">
        <f t="shared" si="3"/>
        <v>878</v>
      </c>
      <c r="E419" s="35">
        <v>224.0</v>
      </c>
      <c r="F419" s="36">
        <v>183.0</v>
      </c>
      <c r="G419" s="37">
        <v>113.0</v>
      </c>
      <c r="H419" s="38">
        <v>271.0</v>
      </c>
      <c r="I419" s="39">
        <v>54.0</v>
      </c>
      <c r="J419" s="40">
        <v>33.0</v>
      </c>
      <c r="K419" s="56">
        <f t="shared" si="4"/>
        <v>0.5063752277</v>
      </c>
      <c r="L419" s="56">
        <f t="shared" si="5"/>
        <v>0.3434650456</v>
      </c>
      <c r="M419" s="56">
        <f t="shared" si="6"/>
        <v>0.1028207461</v>
      </c>
      <c r="N419" s="56">
        <f t="shared" si="7"/>
        <v>0.4453302961</v>
      </c>
      <c r="O419" s="57">
        <f t="shared" si="8"/>
        <v>0.03002729754</v>
      </c>
      <c r="P419" s="140">
        <f t="shared" ref="P419:AD419" si="426">P$5*(POWER($L419,P$1)*POWER($M419,P$2)*POWER($N419,P$3)*POWER($O419,P$4))</f>
        <v>-0.00619</v>
      </c>
      <c r="Q419" s="140">
        <f t="shared" si="426"/>
        <v>0.002384167425</v>
      </c>
      <c r="R419" s="140">
        <f t="shared" si="426"/>
        <v>0.7347949886</v>
      </c>
      <c r="S419" s="140">
        <f t="shared" si="426"/>
        <v>0.02673339399</v>
      </c>
      <c r="T419" s="140">
        <f t="shared" si="426"/>
        <v>-0.2417993921</v>
      </c>
      <c r="U419" s="140">
        <f t="shared" si="426"/>
        <v>0.001280326809</v>
      </c>
      <c r="V419" s="140">
        <f t="shared" si="426"/>
        <v>0.03423248719</v>
      </c>
      <c r="W419" s="140">
        <f t="shared" si="426"/>
        <v>-0.04244028155</v>
      </c>
      <c r="X419" s="140">
        <f t="shared" si="426"/>
        <v>0.00404453217</v>
      </c>
      <c r="Y419" s="140">
        <f t="shared" si="426"/>
        <v>0.1707936911</v>
      </c>
      <c r="Z419" s="140">
        <f t="shared" si="426"/>
        <v>0.008468256774</v>
      </c>
      <c r="AA419" s="140">
        <f t="shared" si="426"/>
        <v>-0.03310578005</v>
      </c>
      <c r="AB419" s="140">
        <f t="shared" si="426"/>
        <v>-0.1456135317</v>
      </c>
      <c r="AC419" s="140">
        <f t="shared" si="426"/>
        <v>-0.1635099884</v>
      </c>
      <c r="AD419" s="140">
        <f t="shared" si="426"/>
        <v>0.1580774383</v>
      </c>
      <c r="AE419" s="141">
        <f t="shared" si="10"/>
        <v>0.5081503086</v>
      </c>
      <c r="AF419" s="142">
        <f t="shared" si="11"/>
        <v>0.5063752277</v>
      </c>
      <c r="AG419" s="142">
        <f t="shared" si="12"/>
        <v>-0.001775080911</v>
      </c>
      <c r="AH419" s="143">
        <f t="shared" si="13"/>
        <v>0.000003150912242</v>
      </c>
      <c r="AI419" s="143">
        <f t="shared" si="14"/>
        <v>0.0007630430121</v>
      </c>
    </row>
    <row r="420">
      <c r="A420" s="31">
        <v>62.0</v>
      </c>
      <c r="B420" s="32" t="s">
        <v>138</v>
      </c>
      <c r="C420" s="33">
        <v>762.0</v>
      </c>
      <c r="D420" s="55">
        <f t="shared" si="3"/>
        <v>632</v>
      </c>
      <c r="E420" s="35">
        <v>136.0</v>
      </c>
      <c r="F420" s="36">
        <v>97.0</v>
      </c>
      <c r="G420" s="37">
        <v>106.0</v>
      </c>
      <c r="H420" s="38">
        <v>245.0</v>
      </c>
      <c r="I420" s="39">
        <v>36.0</v>
      </c>
      <c r="J420" s="40">
        <v>12.0</v>
      </c>
      <c r="K420" s="56">
        <f t="shared" si="4"/>
        <v>0.412470024</v>
      </c>
      <c r="L420" s="56">
        <f t="shared" si="5"/>
        <v>0.4930232558</v>
      </c>
      <c r="M420" s="56">
        <f t="shared" si="6"/>
        <v>0.1391076115</v>
      </c>
      <c r="N420" s="56">
        <f t="shared" si="7"/>
        <v>0.4398734177</v>
      </c>
      <c r="O420" s="57">
        <f t="shared" si="8"/>
        <v>0.0157480315</v>
      </c>
      <c r="P420" s="140">
        <f t="shared" ref="P420:AD420" si="427">P$5*(POWER($L420,P$1)*POWER($M420,P$2)*POWER($N420,P$3)*POWER($O420,P$4))</f>
        <v>-0.00619</v>
      </c>
      <c r="Q420" s="140">
        <f t="shared" si="427"/>
        <v>0.001250393701</v>
      </c>
      <c r="R420" s="140">
        <f t="shared" si="427"/>
        <v>0.7257911392</v>
      </c>
      <c r="S420" s="140">
        <f t="shared" si="427"/>
        <v>0.036167979</v>
      </c>
      <c r="T420" s="140">
        <f t="shared" si="427"/>
        <v>-0.3470883721</v>
      </c>
      <c r="U420" s="140">
        <f t="shared" si="427"/>
        <v>0.0003521607043</v>
      </c>
      <c r="V420" s="140">
        <f t="shared" si="427"/>
        <v>0.01773347952</v>
      </c>
      <c r="W420" s="140">
        <f t="shared" si="427"/>
        <v>-0.04140656545</v>
      </c>
      <c r="X420" s="140">
        <f t="shared" si="427"/>
        <v>0.002869779073</v>
      </c>
      <c r="Y420" s="140">
        <f t="shared" si="427"/>
        <v>0.2282377322</v>
      </c>
      <c r="Z420" s="140">
        <f t="shared" si="427"/>
        <v>0.015500093</v>
      </c>
      <c r="AA420" s="140">
        <f t="shared" si="427"/>
        <v>-0.02492290789</v>
      </c>
      <c r="AB420" s="140">
        <f t="shared" si="427"/>
        <v>-0.206458169</v>
      </c>
      <c r="AC420" s="140">
        <f t="shared" si="427"/>
        <v>-0.3175406214</v>
      </c>
      <c r="AD420" s="140">
        <f t="shared" si="427"/>
        <v>0.3257163872</v>
      </c>
      <c r="AE420" s="141">
        <f t="shared" si="10"/>
        <v>0.4100125078</v>
      </c>
      <c r="AF420" s="142">
        <f t="shared" si="11"/>
        <v>0.412470024</v>
      </c>
      <c r="AG420" s="142">
        <f t="shared" si="12"/>
        <v>0.002457516143</v>
      </c>
      <c r="AH420" s="143">
        <f t="shared" si="13"/>
        <v>0.000006039385593</v>
      </c>
      <c r="AI420" s="143">
        <f t="shared" si="14"/>
        <v>0.004393299615</v>
      </c>
    </row>
    <row r="421">
      <c r="A421" s="31">
        <v>1063.0</v>
      </c>
      <c r="B421" s="32">
        <v>2650.0</v>
      </c>
      <c r="C421" s="33">
        <v>1350.0</v>
      </c>
      <c r="D421" s="55">
        <f t="shared" si="3"/>
        <v>1114</v>
      </c>
      <c r="E421" s="35">
        <v>444.0</v>
      </c>
      <c r="F421" s="36">
        <v>146.0</v>
      </c>
      <c r="G421" s="37">
        <v>167.0</v>
      </c>
      <c r="H421" s="38">
        <v>275.0</v>
      </c>
      <c r="I421" s="39">
        <v>74.0</v>
      </c>
      <c r="J421" s="40">
        <v>8.0</v>
      </c>
      <c r="K421" s="56">
        <f t="shared" si="4"/>
        <v>0.6532156368</v>
      </c>
      <c r="L421" s="56">
        <f t="shared" si="5"/>
        <v>0.5202492212</v>
      </c>
      <c r="M421" s="56">
        <f t="shared" si="6"/>
        <v>0.1237037037</v>
      </c>
      <c r="N421" s="56">
        <f t="shared" si="7"/>
        <v>0.6149012567</v>
      </c>
      <c r="O421" s="57">
        <f t="shared" si="8"/>
        <v>0.005925925926</v>
      </c>
      <c r="P421" s="140">
        <f t="shared" ref="P421:AD421" si="428">P$5*(POWER($L421,P$1)*POWER($M421,P$2)*POWER($N421,P$3)*POWER($O421,P$4))</f>
        <v>-0.00619</v>
      </c>
      <c r="Q421" s="140">
        <f t="shared" si="428"/>
        <v>0.0004705185185</v>
      </c>
      <c r="R421" s="140">
        <f t="shared" si="428"/>
        <v>1.014587074</v>
      </c>
      <c r="S421" s="140">
        <f t="shared" si="428"/>
        <v>0.03216296296</v>
      </c>
      <c r="T421" s="140">
        <f t="shared" si="428"/>
        <v>-0.3662554517</v>
      </c>
      <c r="U421" s="140">
        <f t="shared" si="428"/>
        <v>0.00004986556927</v>
      </c>
      <c r="V421" s="140">
        <f t="shared" si="428"/>
        <v>0.009328279806</v>
      </c>
      <c r="W421" s="140">
        <f t="shared" si="428"/>
        <v>-0.08091416088</v>
      </c>
      <c r="X421" s="140">
        <f t="shared" si="428"/>
        <v>0.0009603072702</v>
      </c>
      <c r="Y421" s="140">
        <f t="shared" si="428"/>
        <v>0.2837245495</v>
      </c>
      <c r="Z421" s="140">
        <f t="shared" si="428"/>
        <v>0.01225738765</v>
      </c>
      <c r="AA421" s="140">
        <f t="shared" si="428"/>
        <v>-0.009896296296</v>
      </c>
      <c r="AB421" s="140">
        <f t="shared" si="428"/>
        <v>-0.3045466087</v>
      </c>
      <c r="AC421" s="140">
        <f t="shared" si="428"/>
        <v>-0.297971778</v>
      </c>
      <c r="AD421" s="140">
        <f t="shared" si="428"/>
        <v>0.3626833979</v>
      </c>
      <c r="AE421" s="141">
        <f t="shared" si="10"/>
        <v>0.6504500471</v>
      </c>
      <c r="AF421" s="142">
        <f t="shared" si="11"/>
        <v>0.6532156368</v>
      </c>
      <c r="AG421" s="142">
        <f t="shared" si="12"/>
        <v>0.002765589683</v>
      </c>
      <c r="AH421" s="143">
        <f t="shared" si="13"/>
        <v>0.000007648486294</v>
      </c>
      <c r="AI421" s="143">
        <f t="shared" si="14"/>
        <v>0.03043756249</v>
      </c>
    </row>
    <row r="422">
      <c r="A422" s="31">
        <v>734.0</v>
      </c>
      <c r="B422" s="32">
        <v>3372.0</v>
      </c>
      <c r="C422" s="33">
        <v>1313.0</v>
      </c>
      <c r="D422" s="55">
        <f t="shared" si="3"/>
        <v>1067</v>
      </c>
      <c r="E422" s="35">
        <v>308.0</v>
      </c>
      <c r="F422" s="36">
        <v>217.0</v>
      </c>
      <c r="G422" s="37">
        <v>154.0</v>
      </c>
      <c r="H422" s="38">
        <v>312.0</v>
      </c>
      <c r="I422" s="39">
        <v>48.0</v>
      </c>
      <c r="J422" s="40">
        <v>28.0</v>
      </c>
      <c r="K422" s="56">
        <f t="shared" si="4"/>
        <v>0.5329341317</v>
      </c>
      <c r="L422" s="56">
        <f t="shared" si="5"/>
        <v>0.3859649123</v>
      </c>
      <c r="M422" s="56">
        <f t="shared" si="6"/>
        <v>0.1172886519</v>
      </c>
      <c r="N422" s="56">
        <f t="shared" si="7"/>
        <v>0.4779756326</v>
      </c>
      <c r="O422" s="57">
        <f t="shared" si="8"/>
        <v>0.02132520944</v>
      </c>
      <c r="P422" s="140">
        <f t="shared" ref="P422:AD422" si="429">P$5*(POWER($L422,P$1)*POWER($M422,P$2)*POWER($N422,P$3)*POWER($O422,P$4))</f>
        <v>-0.00619</v>
      </c>
      <c r="Q422" s="140">
        <f t="shared" si="429"/>
        <v>0.00169322163</v>
      </c>
      <c r="R422" s="140">
        <f t="shared" si="429"/>
        <v>0.7886597938</v>
      </c>
      <c r="S422" s="140">
        <f t="shared" si="429"/>
        <v>0.0304950495</v>
      </c>
      <c r="T422" s="140">
        <f t="shared" si="429"/>
        <v>-0.2717192982</v>
      </c>
      <c r="U422" s="140">
        <f t="shared" si="429"/>
        <v>0.0006457656721</v>
      </c>
      <c r="V422" s="140">
        <f t="shared" si="429"/>
        <v>0.02609390202</v>
      </c>
      <c r="W422" s="140">
        <f t="shared" si="429"/>
        <v>-0.04889059095</v>
      </c>
      <c r="X422" s="140">
        <f t="shared" si="429"/>
        <v>0.003276578639</v>
      </c>
      <c r="Y422" s="140">
        <f t="shared" si="429"/>
        <v>0.2091079687</v>
      </c>
      <c r="Z422" s="140">
        <f t="shared" si="429"/>
        <v>0.01101905893</v>
      </c>
      <c r="AA422" s="140">
        <f t="shared" si="429"/>
        <v>-0.02642081212</v>
      </c>
      <c r="AB422" s="140">
        <f t="shared" si="429"/>
        <v>-0.1756266956</v>
      </c>
      <c r="AC422" s="140">
        <f t="shared" si="429"/>
        <v>-0.2095968787</v>
      </c>
      <c r="AD422" s="140">
        <f t="shared" si="429"/>
        <v>0.1996183441</v>
      </c>
      <c r="AE422" s="141">
        <f t="shared" si="10"/>
        <v>0.5321654074</v>
      </c>
      <c r="AF422" s="142">
        <f t="shared" si="11"/>
        <v>0.5329341317</v>
      </c>
      <c r="AG422" s="142">
        <f t="shared" si="12"/>
        <v>0.0007687243786</v>
      </c>
      <c r="AH422" s="143">
        <f t="shared" si="13"/>
        <v>0.0000005909371703</v>
      </c>
      <c r="AI422" s="143">
        <f t="shared" si="14"/>
        <v>0.002935703996</v>
      </c>
    </row>
    <row r="423">
      <c r="A423" s="31">
        <v>19.0</v>
      </c>
      <c r="B423" s="32">
        <v>6544.0</v>
      </c>
      <c r="C423" s="33">
        <v>1300.0</v>
      </c>
      <c r="D423" s="55">
        <f t="shared" si="3"/>
        <v>1041</v>
      </c>
      <c r="E423" s="35">
        <v>295.0</v>
      </c>
      <c r="F423" s="36">
        <v>163.0</v>
      </c>
      <c r="G423" s="37">
        <v>162.0</v>
      </c>
      <c r="H423" s="38">
        <v>326.0</v>
      </c>
      <c r="I423" s="39">
        <v>58.0</v>
      </c>
      <c r="J423" s="40">
        <v>37.0</v>
      </c>
      <c r="K423" s="56">
        <f t="shared" si="4"/>
        <v>0.5198821797</v>
      </c>
      <c r="L423" s="56">
        <f t="shared" si="5"/>
        <v>0.4475138122</v>
      </c>
      <c r="M423" s="56">
        <f t="shared" si="6"/>
        <v>0.1246153846</v>
      </c>
      <c r="N423" s="56">
        <f t="shared" si="7"/>
        <v>0.4947166186</v>
      </c>
      <c r="O423" s="57">
        <f t="shared" si="8"/>
        <v>0.02846153846</v>
      </c>
      <c r="P423" s="140">
        <f t="shared" ref="P423:AD423" si="430">P$5*(POWER($L423,P$1)*POWER($M423,P$2)*POWER($N423,P$3)*POWER($O423,P$4))</f>
        <v>-0.00619</v>
      </c>
      <c r="Q423" s="140">
        <f t="shared" si="430"/>
        <v>0.002259846154</v>
      </c>
      <c r="R423" s="140">
        <f t="shared" si="430"/>
        <v>0.8162824207</v>
      </c>
      <c r="S423" s="140">
        <f t="shared" si="430"/>
        <v>0.0324</v>
      </c>
      <c r="T423" s="140">
        <f t="shared" si="430"/>
        <v>-0.3150497238</v>
      </c>
      <c r="U423" s="140">
        <f t="shared" si="430"/>
        <v>0.001150284024</v>
      </c>
      <c r="V423" s="140">
        <f t="shared" si="430"/>
        <v>0.03604581394</v>
      </c>
      <c r="W423" s="140">
        <f t="shared" si="430"/>
        <v>-0.05237533001</v>
      </c>
      <c r="X423" s="140">
        <f t="shared" si="430"/>
        <v>0.004646236686</v>
      </c>
      <c r="Y423" s="140">
        <f t="shared" si="430"/>
        <v>0.2299518954</v>
      </c>
      <c r="Z423" s="140">
        <f t="shared" si="430"/>
        <v>0.01243872426</v>
      </c>
      <c r="AA423" s="140">
        <f t="shared" si="430"/>
        <v>-0.04088555036</v>
      </c>
      <c r="AB423" s="140">
        <f t="shared" si="430"/>
        <v>-0.210765679</v>
      </c>
      <c r="AC423" s="140">
        <f t="shared" si="430"/>
        <v>-0.2582017</v>
      </c>
      <c r="AD423" s="140">
        <f t="shared" si="430"/>
        <v>0.2683599402</v>
      </c>
      <c r="AE423" s="141">
        <f t="shared" si="10"/>
        <v>0.5200671783</v>
      </c>
      <c r="AF423" s="142">
        <f t="shared" si="11"/>
        <v>0.5198821797</v>
      </c>
      <c r="AG423" s="142">
        <f t="shared" si="12"/>
        <v>-0.0001849986035</v>
      </c>
      <c r="AH423" s="143">
        <f t="shared" si="13"/>
        <v>0.00000003422448331</v>
      </c>
      <c r="AI423" s="143">
        <f t="shared" si="14"/>
        <v>0.001691692133</v>
      </c>
    </row>
    <row r="424">
      <c r="A424" s="31">
        <v>36.0</v>
      </c>
      <c r="B424" s="32" t="s">
        <v>139</v>
      </c>
      <c r="C424" s="33">
        <v>922.0</v>
      </c>
      <c r="D424" s="55">
        <f t="shared" si="3"/>
        <v>777</v>
      </c>
      <c r="E424" s="35">
        <v>234.0</v>
      </c>
      <c r="F424" s="36">
        <v>87.0</v>
      </c>
      <c r="G424" s="37">
        <v>186.0</v>
      </c>
      <c r="H424" s="38">
        <v>236.0</v>
      </c>
      <c r="I424" s="39">
        <v>25.0</v>
      </c>
      <c r="J424" s="40">
        <v>9.0</v>
      </c>
      <c r="K424" s="56">
        <f t="shared" si="4"/>
        <v>0.5232323232</v>
      </c>
      <c r="L424" s="56">
        <f t="shared" si="5"/>
        <v>0.6595744681</v>
      </c>
      <c r="M424" s="56">
        <f t="shared" si="6"/>
        <v>0.2017353579</v>
      </c>
      <c r="N424" s="56">
        <f t="shared" si="7"/>
        <v>0.5727155727</v>
      </c>
      <c r="O424" s="57">
        <f t="shared" si="8"/>
        <v>0.009761388286</v>
      </c>
      <c r="P424" s="140">
        <f t="shared" ref="P424:AD424" si="431">P$5*(POWER($L424,P$1)*POWER($M424,P$2)*POWER($N424,P$3)*POWER($O424,P$4))</f>
        <v>-0.00619</v>
      </c>
      <c r="Q424" s="140">
        <f t="shared" si="431"/>
        <v>0.0007750542299</v>
      </c>
      <c r="R424" s="140">
        <f t="shared" si="431"/>
        <v>0.944980695</v>
      </c>
      <c r="S424" s="140">
        <f t="shared" si="431"/>
        <v>0.05245119306</v>
      </c>
      <c r="T424" s="140">
        <f t="shared" si="431"/>
        <v>-0.4643404255</v>
      </c>
      <c r="U424" s="140">
        <f t="shared" si="431"/>
        <v>0.0001353042758</v>
      </c>
      <c r="V424" s="140">
        <f t="shared" si="431"/>
        <v>0.01431167765</v>
      </c>
      <c r="W424" s="140">
        <f t="shared" si="431"/>
        <v>-0.07019266923</v>
      </c>
      <c r="X424" s="140">
        <f t="shared" si="431"/>
        <v>0.002579674479</v>
      </c>
      <c r="Y424" s="140">
        <f t="shared" si="431"/>
        <v>0.4309529393</v>
      </c>
      <c r="Z424" s="140">
        <f t="shared" si="431"/>
        <v>0.03259842086</v>
      </c>
      <c r="AA424" s="140">
        <f t="shared" si="431"/>
        <v>-0.02066714358</v>
      </c>
      <c r="AB424" s="140">
        <f t="shared" si="431"/>
        <v>-0.3596166379</v>
      </c>
      <c r="AC424" s="140">
        <f t="shared" si="431"/>
        <v>-0.6160654451</v>
      </c>
      <c r="AD424" s="140">
        <f t="shared" si="431"/>
        <v>0.5829515618</v>
      </c>
      <c r="AE424" s="141">
        <f t="shared" si="10"/>
        <v>0.5246641992</v>
      </c>
      <c r="AF424" s="142">
        <f t="shared" si="11"/>
        <v>0.5232323232</v>
      </c>
      <c r="AG424" s="142">
        <f t="shared" si="12"/>
        <v>-0.001431876</v>
      </c>
      <c r="AH424" s="143">
        <f t="shared" si="13"/>
        <v>0.000002050268879</v>
      </c>
      <c r="AI424" s="143">
        <f t="shared" si="14"/>
        <v>0.001978499645</v>
      </c>
    </row>
    <row r="425">
      <c r="A425" s="31">
        <v>946.0</v>
      </c>
      <c r="B425" s="32">
        <v>6062.0</v>
      </c>
      <c r="C425" s="33">
        <v>993.0</v>
      </c>
      <c r="D425" s="55">
        <f t="shared" si="3"/>
        <v>708</v>
      </c>
      <c r="E425" s="35">
        <v>165.0</v>
      </c>
      <c r="F425" s="36">
        <v>127.0</v>
      </c>
      <c r="G425" s="37">
        <v>114.0</v>
      </c>
      <c r="H425" s="38">
        <v>230.0</v>
      </c>
      <c r="I425" s="39">
        <v>34.0</v>
      </c>
      <c r="J425" s="40">
        <v>38.0</v>
      </c>
      <c r="K425" s="56">
        <f t="shared" si="4"/>
        <v>0.4638694639</v>
      </c>
      <c r="L425" s="56">
        <f t="shared" si="5"/>
        <v>0.4086021505</v>
      </c>
      <c r="M425" s="56">
        <f t="shared" si="6"/>
        <v>0.1148036254</v>
      </c>
      <c r="N425" s="56">
        <f t="shared" si="7"/>
        <v>0.4420903955</v>
      </c>
      <c r="O425" s="57">
        <f t="shared" si="8"/>
        <v>0.03826787513</v>
      </c>
      <c r="P425" s="140">
        <f t="shared" ref="P425:AD425" si="432">P$5*(POWER($L425,P$1)*POWER($M425,P$2)*POWER($N425,P$3)*POWER($O425,P$4))</f>
        <v>-0.00619</v>
      </c>
      <c r="Q425" s="140">
        <f t="shared" si="432"/>
        <v>0.003038469285</v>
      </c>
      <c r="R425" s="140">
        <f t="shared" si="432"/>
        <v>0.7294491525</v>
      </c>
      <c r="S425" s="140">
        <f t="shared" si="432"/>
        <v>0.0298489426</v>
      </c>
      <c r="T425" s="140">
        <f t="shared" si="432"/>
        <v>-0.287655914</v>
      </c>
      <c r="U425" s="140">
        <f t="shared" si="432"/>
        <v>0.002079490979</v>
      </c>
      <c r="V425" s="140">
        <f t="shared" si="432"/>
        <v>0.04330972172</v>
      </c>
      <c r="W425" s="140">
        <f t="shared" si="432"/>
        <v>-0.0418249984</v>
      </c>
      <c r="X425" s="140">
        <f t="shared" si="432"/>
        <v>0.005755210948</v>
      </c>
      <c r="Y425" s="140">
        <f t="shared" si="432"/>
        <v>0.1893108539</v>
      </c>
      <c r="Z425" s="140">
        <f t="shared" si="432"/>
        <v>0.01055707779</v>
      </c>
      <c r="AA425" s="140">
        <f t="shared" si="432"/>
        <v>-0.05019263879</v>
      </c>
      <c r="AB425" s="140">
        <f t="shared" si="432"/>
        <v>-0.1719684102</v>
      </c>
      <c r="AC425" s="140">
        <f t="shared" si="432"/>
        <v>-0.2171887081</v>
      </c>
      <c r="AD425" s="140">
        <f t="shared" si="432"/>
        <v>0.2237206613</v>
      </c>
      <c r="AE425" s="141">
        <f t="shared" si="10"/>
        <v>0.4620489117</v>
      </c>
      <c r="AF425" s="142">
        <f t="shared" si="11"/>
        <v>0.4638694639</v>
      </c>
      <c r="AG425" s="142">
        <f t="shared" si="12"/>
        <v>0.00182055212</v>
      </c>
      <c r="AH425" s="143">
        <f t="shared" si="13"/>
        <v>0.000003314410023</v>
      </c>
      <c r="AI425" s="143">
        <f t="shared" si="14"/>
        <v>0.0002214897178</v>
      </c>
    </row>
    <row r="426">
      <c r="A426" s="31">
        <v>137.0</v>
      </c>
      <c r="B426" s="32">
        <v>3787.0</v>
      </c>
      <c r="C426" s="33">
        <v>1592.0</v>
      </c>
      <c r="D426" s="55">
        <f t="shared" si="3"/>
        <v>1231</v>
      </c>
      <c r="E426" s="35">
        <v>327.0</v>
      </c>
      <c r="F426" s="36">
        <v>207.0</v>
      </c>
      <c r="G426" s="37">
        <v>173.0</v>
      </c>
      <c r="H426" s="38">
        <v>392.0</v>
      </c>
      <c r="I426" s="39">
        <v>77.0</v>
      </c>
      <c r="J426" s="40">
        <v>55.0</v>
      </c>
      <c r="K426" s="56">
        <f t="shared" si="4"/>
        <v>0.5075376884</v>
      </c>
      <c r="L426" s="56">
        <f t="shared" si="5"/>
        <v>0.3977011494</v>
      </c>
      <c r="M426" s="56">
        <f t="shared" si="6"/>
        <v>0.1086683417</v>
      </c>
      <c r="N426" s="56">
        <f t="shared" si="7"/>
        <v>0.4687246141</v>
      </c>
      <c r="O426" s="57">
        <f t="shared" si="8"/>
        <v>0.03454773869</v>
      </c>
      <c r="P426" s="140">
        <f t="shared" ref="P426:AD426" si="433">P$5*(POWER($L426,P$1)*POWER($M426,P$2)*POWER($N426,P$3)*POWER($O426,P$4))</f>
        <v>-0.00619</v>
      </c>
      <c r="Q426" s="140">
        <f t="shared" si="433"/>
        <v>0.002743090452</v>
      </c>
      <c r="R426" s="140">
        <f t="shared" si="433"/>
        <v>0.7733956133</v>
      </c>
      <c r="S426" s="140">
        <f t="shared" si="433"/>
        <v>0.02825376884</v>
      </c>
      <c r="T426" s="140">
        <f t="shared" si="433"/>
        <v>-0.2799816092</v>
      </c>
      <c r="U426" s="140">
        <f t="shared" si="433"/>
        <v>0.001694835673</v>
      </c>
      <c r="V426" s="140">
        <f t="shared" si="433"/>
        <v>0.04145504125</v>
      </c>
      <c r="W426" s="140">
        <f t="shared" si="433"/>
        <v>-0.04701639147</v>
      </c>
      <c r="X426" s="140">
        <f t="shared" si="433"/>
        <v>0.00491806157</v>
      </c>
      <c r="Y426" s="140">
        <f t="shared" si="433"/>
        <v>0.189989514</v>
      </c>
      <c r="Z426" s="140">
        <f t="shared" si="433"/>
        <v>0.0094588556</v>
      </c>
      <c r="AA426" s="140">
        <f t="shared" si="433"/>
        <v>-0.044104358</v>
      </c>
      <c r="AB426" s="140">
        <f t="shared" si="433"/>
        <v>-0.1774645266</v>
      </c>
      <c r="AC426" s="140">
        <f t="shared" si="433"/>
        <v>-0.200097138</v>
      </c>
      <c r="AD426" s="140">
        <f t="shared" si="433"/>
        <v>0.2119427137</v>
      </c>
      <c r="AE426" s="141">
        <f t="shared" si="10"/>
        <v>0.5089974712</v>
      </c>
      <c r="AF426" s="142">
        <f t="shared" si="11"/>
        <v>0.5075376884</v>
      </c>
      <c r="AG426" s="142">
        <f t="shared" si="12"/>
        <v>-0.001459782745</v>
      </c>
      <c r="AH426" s="143">
        <f t="shared" si="13"/>
        <v>0.000002130965664</v>
      </c>
      <c r="AI426" s="143">
        <f t="shared" si="14"/>
        <v>0.0008286161761</v>
      </c>
    </row>
    <row r="427">
      <c r="A427" s="31">
        <v>1104.0</v>
      </c>
      <c r="B427" s="32">
        <v>6490.0</v>
      </c>
      <c r="C427" s="33">
        <v>1113.0</v>
      </c>
      <c r="D427" s="55">
        <f t="shared" si="3"/>
        <v>925</v>
      </c>
      <c r="E427" s="35">
        <v>331.0</v>
      </c>
      <c r="F427" s="36">
        <v>148.0</v>
      </c>
      <c r="G427" s="37">
        <v>159.0</v>
      </c>
      <c r="H427" s="38">
        <v>219.0</v>
      </c>
      <c r="I427" s="39">
        <v>42.0</v>
      </c>
      <c r="J427" s="40">
        <v>26.0</v>
      </c>
      <c r="K427" s="56">
        <f t="shared" si="4"/>
        <v>0.6300675676</v>
      </c>
      <c r="L427" s="56">
        <f t="shared" si="5"/>
        <v>0.4774774775</v>
      </c>
      <c r="M427" s="56">
        <f t="shared" si="6"/>
        <v>0.1428571429</v>
      </c>
      <c r="N427" s="56">
        <f t="shared" si="7"/>
        <v>0.5751351351</v>
      </c>
      <c r="O427" s="57">
        <f t="shared" si="8"/>
        <v>0.02336028751</v>
      </c>
      <c r="P427" s="140">
        <f t="shared" ref="P427:AD427" si="434">P$5*(POWER($L427,P$1)*POWER($M427,P$2)*POWER($N427,P$3)*POWER($O427,P$4))</f>
        <v>-0.00619</v>
      </c>
      <c r="Q427" s="140">
        <f t="shared" si="434"/>
        <v>0.001854806828</v>
      </c>
      <c r="R427" s="140">
        <f t="shared" si="434"/>
        <v>0.948972973</v>
      </c>
      <c r="S427" s="140">
        <f t="shared" si="434"/>
        <v>0.03714285714</v>
      </c>
      <c r="T427" s="140">
        <f t="shared" si="434"/>
        <v>-0.3361441441</v>
      </c>
      <c r="U427" s="140">
        <f t="shared" si="434"/>
        <v>0.0007748983063</v>
      </c>
      <c r="V427" s="140">
        <f t="shared" si="434"/>
        <v>0.03439442461</v>
      </c>
      <c r="W427" s="140">
        <f t="shared" si="434"/>
        <v>-0.07078701066</v>
      </c>
      <c r="X427" s="140">
        <f t="shared" si="434"/>
        <v>0.004371710949</v>
      </c>
      <c r="Y427" s="140">
        <f t="shared" si="434"/>
        <v>0.3064648649</v>
      </c>
      <c r="Z427" s="140">
        <f t="shared" si="434"/>
        <v>0.01634693878</v>
      </c>
      <c r="AA427" s="140">
        <f t="shared" si="434"/>
        <v>-0.0358043758</v>
      </c>
      <c r="AB427" s="140">
        <f t="shared" si="434"/>
        <v>-0.261432598</v>
      </c>
      <c r="AC427" s="140">
        <f t="shared" si="434"/>
        <v>-0.3158172458</v>
      </c>
      <c r="AD427" s="140">
        <f t="shared" si="434"/>
        <v>0.3054995536</v>
      </c>
      <c r="AE427" s="141">
        <f t="shared" si="10"/>
        <v>0.6296476536</v>
      </c>
      <c r="AF427" s="142">
        <f t="shared" si="11"/>
        <v>0.6300675676</v>
      </c>
      <c r="AG427" s="142">
        <f t="shared" si="12"/>
        <v>0.0004199139411</v>
      </c>
      <c r="AH427" s="143">
        <f t="shared" si="13"/>
        <v>0.0000001763277179</v>
      </c>
      <c r="AI427" s="143">
        <f t="shared" si="14"/>
        <v>0.02289640265</v>
      </c>
    </row>
    <row r="428">
      <c r="A428" s="31">
        <v>750.0</v>
      </c>
      <c r="B428" s="32">
        <v>4506.0</v>
      </c>
      <c r="C428" s="33">
        <v>1475.0</v>
      </c>
      <c r="D428" s="55">
        <f t="shared" si="3"/>
        <v>1008</v>
      </c>
      <c r="E428" s="35">
        <v>186.0</v>
      </c>
      <c r="F428" s="36">
        <v>227.0</v>
      </c>
      <c r="G428" s="37">
        <v>108.0</v>
      </c>
      <c r="H428" s="38">
        <v>355.0</v>
      </c>
      <c r="I428" s="39">
        <v>50.0</v>
      </c>
      <c r="J428" s="40">
        <v>82.0</v>
      </c>
      <c r="K428" s="56">
        <f t="shared" si="4"/>
        <v>0.399323181</v>
      </c>
      <c r="L428" s="56">
        <f t="shared" si="5"/>
        <v>0.2589928058</v>
      </c>
      <c r="M428" s="56">
        <f t="shared" si="6"/>
        <v>0.07322033898</v>
      </c>
      <c r="N428" s="56">
        <f t="shared" si="7"/>
        <v>0.3412698413</v>
      </c>
      <c r="O428" s="57">
        <f t="shared" si="8"/>
        <v>0.05559322034</v>
      </c>
      <c r="P428" s="140">
        <f t="shared" ref="P428:AD428" si="435">P$5*(POWER($L428,P$1)*POWER($M428,P$2)*POWER($N428,P$3)*POWER($O428,P$4))</f>
        <v>-0.00619</v>
      </c>
      <c r="Q428" s="140">
        <f t="shared" si="435"/>
        <v>0.004414101695</v>
      </c>
      <c r="R428" s="140">
        <f t="shared" si="435"/>
        <v>0.5630952381</v>
      </c>
      <c r="S428" s="140">
        <f t="shared" si="435"/>
        <v>0.01903728814</v>
      </c>
      <c r="T428" s="140">
        <f t="shared" si="435"/>
        <v>-0.1823309353</v>
      </c>
      <c r="U428" s="140">
        <f t="shared" si="435"/>
        <v>0.00438866073</v>
      </c>
      <c r="V428" s="140">
        <f t="shared" si="435"/>
        <v>0.04856906107</v>
      </c>
      <c r="W428" s="140">
        <f t="shared" si="435"/>
        <v>-0.02492353238</v>
      </c>
      <c r="X428" s="140">
        <f t="shared" si="435"/>
        <v>0.005332426314</v>
      </c>
      <c r="Y428" s="140">
        <f t="shared" si="435"/>
        <v>0.09320484262</v>
      </c>
      <c r="Z428" s="140">
        <f t="shared" si="435"/>
        <v>0.004294335651</v>
      </c>
      <c r="AA428" s="140">
        <f t="shared" si="435"/>
        <v>-0.04621836361</v>
      </c>
      <c r="AB428" s="140">
        <f t="shared" si="435"/>
        <v>-0.08414388489</v>
      </c>
      <c r="AC428" s="140">
        <f t="shared" si="435"/>
        <v>-0.08780119498</v>
      </c>
      <c r="AD428" s="140">
        <f t="shared" si="435"/>
        <v>0.0898835464</v>
      </c>
      <c r="AE428" s="141">
        <f t="shared" si="10"/>
        <v>0.4006115896</v>
      </c>
      <c r="AF428" s="142">
        <f t="shared" si="11"/>
        <v>0.399323181</v>
      </c>
      <c r="AG428" s="142">
        <f t="shared" si="12"/>
        <v>-0.001288408547</v>
      </c>
      <c r="AH428" s="143">
        <f t="shared" si="13"/>
        <v>0.000001659996584</v>
      </c>
      <c r="AI428" s="143">
        <f t="shared" si="14"/>
        <v>0.006308936405</v>
      </c>
    </row>
    <row r="429">
      <c r="A429" s="31">
        <v>151.0</v>
      </c>
      <c r="B429" s="32">
        <v>2394.0</v>
      </c>
      <c r="C429" s="33">
        <v>2478.0</v>
      </c>
      <c r="D429" s="55">
        <f t="shared" si="3"/>
        <v>1769</v>
      </c>
      <c r="E429" s="35">
        <v>359.0</v>
      </c>
      <c r="F429" s="36">
        <v>430.0</v>
      </c>
      <c r="G429" s="37">
        <v>171.0</v>
      </c>
      <c r="H429" s="38">
        <v>633.0</v>
      </c>
      <c r="I429" s="39">
        <v>86.0</v>
      </c>
      <c r="J429" s="40">
        <v>90.0</v>
      </c>
      <c r="K429" s="56">
        <f t="shared" si="4"/>
        <v>0.4128014842</v>
      </c>
      <c r="L429" s="56">
        <f t="shared" si="5"/>
        <v>0.2474674385</v>
      </c>
      <c r="M429" s="56">
        <f t="shared" si="6"/>
        <v>0.06900726392</v>
      </c>
      <c r="N429" s="56">
        <f t="shared" si="7"/>
        <v>0.348219333</v>
      </c>
      <c r="O429" s="57">
        <f t="shared" si="8"/>
        <v>0.03631961259</v>
      </c>
      <c r="P429" s="140">
        <f t="shared" ref="P429:AD429" si="436">P$5*(POWER($L429,P$1)*POWER($M429,P$2)*POWER($N429,P$3)*POWER($O429,P$4))</f>
        <v>-0.00619</v>
      </c>
      <c r="Q429" s="140">
        <f t="shared" si="436"/>
        <v>0.00288377724</v>
      </c>
      <c r="R429" s="140">
        <f t="shared" si="436"/>
        <v>0.5745618994</v>
      </c>
      <c r="S429" s="140">
        <f t="shared" si="436"/>
        <v>0.01794188862</v>
      </c>
      <c r="T429" s="140">
        <f t="shared" si="436"/>
        <v>-0.1742170767</v>
      </c>
      <c r="U429" s="140">
        <f t="shared" si="436"/>
        <v>0.001873142247</v>
      </c>
      <c r="V429" s="140">
        <f t="shared" si="436"/>
        <v>0.03237680965</v>
      </c>
      <c r="W429" s="140">
        <f t="shared" si="436"/>
        <v>-0.02594893462</v>
      </c>
      <c r="X429" s="140">
        <f t="shared" si="436"/>
        <v>0.00328327539</v>
      </c>
      <c r="Y429" s="140">
        <f t="shared" si="436"/>
        <v>0.08963064453</v>
      </c>
      <c r="Z429" s="140">
        <f t="shared" si="436"/>
        <v>0.003814363982</v>
      </c>
      <c r="AA429" s="140">
        <f t="shared" si="436"/>
        <v>-0.028851228</v>
      </c>
      <c r="AB429" s="140">
        <f t="shared" si="436"/>
        <v>-0.08203664494</v>
      </c>
      <c r="AC429" s="140">
        <f t="shared" si="436"/>
        <v>-0.07906674539</v>
      </c>
      <c r="AD429" s="140">
        <f t="shared" si="436"/>
        <v>0.08206177837</v>
      </c>
      <c r="AE429" s="141">
        <f t="shared" si="10"/>
        <v>0.4121169498</v>
      </c>
      <c r="AF429" s="142">
        <f t="shared" si="11"/>
        <v>0.4128014842</v>
      </c>
      <c r="AG429" s="142">
        <f t="shared" si="12"/>
        <v>0.00068453447</v>
      </c>
      <c r="AH429" s="143">
        <f t="shared" si="13"/>
        <v>0.0000004685874406</v>
      </c>
      <c r="AI429" s="143">
        <f t="shared" si="14"/>
        <v>0.004349469804</v>
      </c>
    </row>
    <row r="430">
      <c r="A430" s="31">
        <v>71.0</v>
      </c>
      <c r="B430" s="32">
        <v>7662.0</v>
      </c>
      <c r="C430" s="33">
        <v>1262.0</v>
      </c>
      <c r="D430" s="55">
        <f t="shared" si="3"/>
        <v>989</v>
      </c>
      <c r="E430" s="35">
        <v>275.0</v>
      </c>
      <c r="F430" s="36">
        <v>157.0</v>
      </c>
      <c r="G430" s="37">
        <v>123.0</v>
      </c>
      <c r="H430" s="38">
        <v>332.0</v>
      </c>
      <c r="I430" s="39">
        <v>67.0</v>
      </c>
      <c r="J430" s="40">
        <v>35.0</v>
      </c>
      <c r="K430" s="56">
        <f t="shared" si="4"/>
        <v>0.5074183976</v>
      </c>
      <c r="L430" s="56">
        <f t="shared" si="5"/>
        <v>0.3904761905</v>
      </c>
      <c r="M430" s="56">
        <f t="shared" si="6"/>
        <v>0.09746434231</v>
      </c>
      <c r="N430" s="56">
        <f t="shared" si="7"/>
        <v>0.4701718908</v>
      </c>
      <c r="O430" s="57">
        <f t="shared" si="8"/>
        <v>0.02773375594</v>
      </c>
      <c r="P430" s="140">
        <f t="shared" ref="P430:AD430" si="437">P$5*(POWER($L430,P$1)*POWER($M430,P$2)*POWER($N430,P$3)*POWER($O430,P$4))</f>
        <v>-0.00619</v>
      </c>
      <c r="Q430" s="140">
        <f t="shared" si="437"/>
        <v>0.002202060222</v>
      </c>
      <c r="R430" s="140">
        <f t="shared" si="437"/>
        <v>0.7757836198</v>
      </c>
      <c r="S430" s="140">
        <f t="shared" si="437"/>
        <v>0.025340729</v>
      </c>
      <c r="T430" s="140">
        <f t="shared" si="437"/>
        <v>-0.2748952381</v>
      </c>
      <c r="U430" s="140">
        <f t="shared" si="437"/>
        <v>0.001092208931</v>
      </c>
      <c r="V430" s="140">
        <f t="shared" si="437"/>
        <v>0.03338145912</v>
      </c>
      <c r="W430" s="140">
        <f t="shared" si="437"/>
        <v>-0.04730718388</v>
      </c>
      <c r="X430" s="140">
        <f t="shared" si="437"/>
        <v>0.003540998491</v>
      </c>
      <c r="Y430" s="140">
        <f t="shared" si="437"/>
        <v>0.170927228</v>
      </c>
      <c r="Z430" s="140">
        <f t="shared" si="437"/>
        <v>0.007608937716</v>
      </c>
      <c r="AA430" s="140">
        <f t="shared" si="437"/>
        <v>-0.03476228209</v>
      </c>
      <c r="AB430" s="140">
        <f t="shared" si="437"/>
        <v>-0.1747785642</v>
      </c>
      <c r="AC430" s="140">
        <f t="shared" si="437"/>
        <v>-0.1762062486</v>
      </c>
      <c r="AD430" s="140">
        <f t="shared" si="437"/>
        <v>0.2043120181</v>
      </c>
      <c r="AE430" s="141">
        <f t="shared" si="10"/>
        <v>0.5100497426</v>
      </c>
      <c r="AF430" s="142">
        <f t="shared" si="11"/>
        <v>0.5074183976</v>
      </c>
      <c r="AG430" s="142">
        <f t="shared" si="12"/>
        <v>-0.002631344998</v>
      </c>
      <c r="AH430" s="143">
        <f t="shared" si="13"/>
        <v>0.000006923976499</v>
      </c>
      <c r="AI430" s="143">
        <f t="shared" si="14"/>
        <v>0.0008217626686</v>
      </c>
    </row>
    <row r="431">
      <c r="A431" s="31">
        <v>728.0</v>
      </c>
      <c r="B431" s="32">
        <v>1331.0</v>
      </c>
      <c r="C431" s="33">
        <v>1950.0</v>
      </c>
      <c r="D431" s="55">
        <f t="shared" si="3"/>
        <v>1331</v>
      </c>
      <c r="E431" s="35">
        <v>278.0</v>
      </c>
      <c r="F431" s="36">
        <v>240.0</v>
      </c>
      <c r="G431" s="37">
        <v>175.0</v>
      </c>
      <c r="H431" s="38">
        <v>452.0</v>
      </c>
      <c r="I431" s="39">
        <v>87.0</v>
      </c>
      <c r="J431" s="40">
        <v>99.0</v>
      </c>
      <c r="K431" s="56">
        <f t="shared" si="4"/>
        <v>0.4467564259</v>
      </c>
      <c r="L431" s="56">
        <f t="shared" si="5"/>
        <v>0.3404669261</v>
      </c>
      <c r="M431" s="56">
        <f t="shared" si="6"/>
        <v>0.08974358974</v>
      </c>
      <c r="N431" s="56">
        <f t="shared" si="7"/>
        <v>0.4057099925</v>
      </c>
      <c r="O431" s="57">
        <f t="shared" si="8"/>
        <v>0.05076923077</v>
      </c>
      <c r="P431" s="140">
        <f t="shared" ref="P431:AD431" si="438">P$5*(POWER($L431,P$1)*POWER($M431,P$2)*POWER($N431,P$3)*POWER($O431,P$4))</f>
        <v>-0.00619</v>
      </c>
      <c r="Q431" s="140">
        <f t="shared" si="438"/>
        <v>0.004031076923</v>
      </c>
      <c r="R431" s="140">
        <f t="shared" si="438"/>
        <v>0.6694214876</v>
      </c>
      <c r="S431" s="140">
        <f t="shared" si="438"/>
        <v>0.02333333333</v>
      </c>
      <c r="T431" s="140">
        <f t="shared" si="438"/>
        <v>-0.239688716</v>
      </c>
      <c r="U431" s="140">
        <f t="shared" si="438"/>
        <v>0.003660071006</v>
      </c>
      <c r="V431" s="140">
        <f t="shared" si="438"/>
        <v>0.05272981564</v>
      </c>
      <c r="W431" s="140">
        <f t="shared" si="438"/>
        <v>-0.03522452797</v>
      </c>
      <c r="X431" s="140">
        <f t="shared" si="438"/>
        <v>0.005968639053</v>
      </c>
      <c r="Y431" s="140">
        <f t="shared" si="438"/>
        <v>0.1358088193</v>
      </c>
      <c r="Z431" s="140">
        <f t="shared" si="438"/>
        <v>0.006451183432</v>
      </c>
      <c r="AA431" s="140">
        <f t="shared" si="438"/>
        <v>-0.05548563304</v>
      </c>
      <c r="AB431" s="140">
        <f t="shared" si="438"/>
        <v>-0.131500554</v>
      </c>
      <c r="AC431" s="140">
        <f t="shared" si="438"/>
        <v>-0.1414683727</v>
      </c>
      <c r="AD431" s="140">
        <f t="shared" si="438"/>
        <v>0.1553297552</v>
      </c>
      <c r="AE431" s="141">
        <f t="shared" si="10"/>
        <v>0.4471763778</v>
      </c>
      <c r="AF431" s="142">
        <f t="shared" si="11"/>
        <v>0.4467564259</v>
      </c>
      <c r="AG431" s="142">
        <f t="shared" si="12"/>
        <v>-0.000419951805</v>
      </c>
      <c r="AH431" s="143">
        <f t="shared" si="13"/>
        <v>0.0000001763595185</v>
      </c>
      <c r="AI431" s="143">
        <f t="shared" si="14"/>
        <v>0.001023716406</v>
      </c>
    </row>
    <row r="432">
      <c r="A432" s="31">
        <v>911.0</v>
      </c>
      <c r="B432" s="32">
        <v>1722.0</v>
      </c>
      <c r="C432" s="33">
        <v>821.0</v>
      </c>
      <c r="D432" s="55">
        <f t="shared" si="3"/>
        <v>725</v>
      </c>
      <c r="E432" s="35">
        <v>203.0</v>
      </c>
      <c r="F432" s="36">
        <v>44.0</v>
      </c>
      <c r="G432" s="37">
        <v>181.0</v>
      </c>
      <c r="H432" s="38">
        <v>276.0</v>
      </c>
      <c r="I432" s="39">
        <v>17.0</v>
      </c>
      <c r="J432" s="40">
        <v>4.0</v>
      </c>
      <c r="K432" s="56">
        <f t="shared" si="4"/>
        <v>0.4435483871</v>
      </c>
      <c r="L432" s="56">
        <f t="shared" si="5"/>
        <v>0.7903930131</v>
      </c>
      <c r="M432" s="56">
        <f t="shared" si="6"/>
        <v>0.2204628502</v>
      </c>
      <c r="N432" s="56">
        <f t="shared" si="7"/>
        <v>0.5531034483</v>
      </c>
      <c r="O432" s="57">
        <f t="shared" si="8"/>
        <v>0.004872107186</v>
      </c>
      <c r="P432" s="140">
        <f t="shared" ref="P432:AD432" si="439">P$5*(POWER($L432,P$1)*POWER($M432,P$2)*POWER($N432,P$3)*POWER($O432,P$4))</f>
        <v>-0.00619</v>
      </c>
      <c r="Q432" s="140">
        <f t="shared" si="439"/>
        <v>0.0003868453106</v>
      </c>
      <c r="R432" s="140">
        <f t="shared" si="439"/>
        <v>0.9126206897</v>
      </c>
      <c r="S432" s="140">
        <f t="shared" si="439"/>
        <v>0.05732034105</v>
      </c>
      <c r="T432" s="140">
        <f t="shared" si="439"/>
        <v>-0.5564366812</v>
      </c>
      <c r="U432" s="140">
        <f t="shared" si="439"/>
        <v>0.00003370714838</v>
      </c>
      <c r="V432" s="140">
        <f t="shared" si="439"/>
        <v>0.00689863497</v>
      </c>
      <c r="W432" s="140">
        <f t="shared" si="439"/>
        <v>-0.06546761284</v>
      </c>
      <c r="X432" s="140">
        <f t="shared" si="439"/>
        <v>0.001407095414</v>
      </c>
      <c r="Y432" s="140">
        <f t="shared" si="439"/>
        <v>0.4548315847</v>
      </c>
      <c r="Z432" s="140">
        <f t="shared" si="439"/>
        <v>0.03893169852</v>
      </c>
      <c r="AA432" s="140">
        <f t="shared" si="439"/>
        <v>-0.01236132313</v>
      </c>
      <c r="AB432" s="140">
        <f t="shared" si="439"/>
        <v>-0.4161849842</v>
      </c>
      <c r="AC432" s="140">
        <f t="shared" si="439"/>
        <v>-0.8067881325</v>
      </c>
      <c r="AD432" s="140">
        <f t="shared" si="439"/>
        <v>0.8371262943</v>
      </c>
      <c r="AE432" s="141">
        <f t="shared" si="10"/>
        <v>0.4461281572</v>
      </c>
      <c r="AF432" s="142">
        <f t="shared" si="11"/>
        <v>0.4435483871</v>
      </c>
      <c r="AG432" s="142">
        <f t="shared" si="12"/>
        <v>-0.002579770107</v>
      </c>
      <c r="AH432" s="143">
        <f t="shared" si="13"/>
        <v>0.000006655213807</v>
      </c>
      <c r="AI432" s="143">
        <f t="shared" si="14"/>
        <v>0.001239293974</v>
      </c>
    </row>
    <row r="433">
      <c r="A433" s="31">
        <v>919.0</v>
      </c>
      <c r="B433" s="32" t="s">
        <v>140</v>
      </c>
      <c r="C433" s="33">
        <v>1018.0</v>
      </c>
      <c r="D433" s="55">
        <f t="shared" si="3"/>
        <v>701</v>
      </c>
      <c r="E433" s="35">
        <v>115.0</v>
      </c>
      <c r="F433" s="36">
        <v>114.0</v>
      </c>
      <c r="G433" s="37">
        <v>110.0</v>
      </c>
      <c r="H433" s="38">
        <v>255.0</v>
      </c>
      <c r="I433" s="39">
        <v>62.0</v>
      </c>
      <c r="J433" s="40">
        <v>45.0</v>
      </c>
      <c r="K433" s="56">
        <f t="shared" si="4"/>
        <v>0.4097222222</v>
      </c>
      <c r="L433" s="56">
        <f t="shared" si="5"/>
        <v>0.4089219331</v>
      </c>
      <c r="M433" s="56">
        <f t="shared" si="6"/>
        <v>0.1080550098</v>
      </c>
      <c r="N433" s="56">
        <f t="shared" si="7"/>
        <v>0.4094151213</v>
      </c>
      <c r="O433" s="57">
        <f t="shared" si="8"/>
        <v>0.0442043222</v>
      </c>
      <c r="P433" s="140">
        <f t="shared" ref="P433:AD433" si="440">P$5*(POWER($L433,P$1)*POWER($M433,P$2)*POWER($N433,P$3)*POWER($O433,P$4))</f>
        <v>-0.00619</v>
      </c>
      <c r="Q433" s="140">
        <f t="shared" si="440"/>
        <v>0.003509823183</v>
      </c>
      <c r="R433" s="140">
        <f t="shared" si="440"/>
        <v>0.6755349501</v>
      </c>
      <c r="S433" s="140">
        <f t="shared" si="440"/>
        <v>0.02809430255</v>
      </c>
      <c r="T433" s="140">
        <f t="shared" si="440"/>
        <v>-0.2878810409</v>
      </c>
      <c r="U433" s="140">
        <f t="shared" si="440"/>
        <v>0.002774711384</v>
      </c>
      <c r="V433" s="140">
        <f t="shared" si="440"/>
        <v>0.04633066991</v>
      </c>
      <c r="W433" s="140">
        <f t="shared" si="440"/>
        <v>-0.03587083868</v>
      </c>
      <c r="X433" s="140">
        <f t="shared" si="440"/>
        <v>0.006257212995</v>
      </c>
      <c r="Y433" s="140">
        <f t="shared" si="440"/>
        <v>0.165012794</v>
      </c>
      <c r="Z433" s="140">
        <f t="shared" si="440"/>
        <v>0.009352384003</v>
      </c>
      <c r="AA433" s="140">
        <f t="shared" si="440"/>
        <v>-0.0580243352</v>
      </c>
      <c r="AB433" s="140">
        <f t="shared" si="440"/>
        <v>-0.1593827193</v>
      </c>
      <c r="AC433" s="140">
        <f t="shared" si="440"/>
        <v>-0.204581474</v>
      </c>
      <c r="AD433" s="140">
        <f t="shared" si="440"/>
        <v>0.2240709775</v>
      </c>
      <c r="AE433" s="141">
        <f t="shared" si="10"/>
        <v>0.4090074174</v>
      </c>
      <c r="AF433" s="142">
        <f t="shared" si="11"/>
        <v>0.4097222222</v>
      </c>
      <c r="AG433" s="142">
        <f t="shared" si="12"/>
        <v>0.0007148047896</v>
      </c>
      <c r="AH433" s="143">
        <f t="shared" si="13"/>
        <v>0.0000005109458872</v>
      </c>
      <c r="AI433" s="143">
        <f t="shared" si="14"/>
        <v>0.00476510946</v>
      </c>
    </row>
    <row r="434">
      <c r="A434" s="31">
        <v>683.0</v>
      </c>
      <c r="B434" s="32">
        <v>3375.0</v>
      </c>
      <c r="C434" s="33">
        <v>1736.0</v>
      </c>
      <c r="D434" s="55">
        <f t="shared" si="3"/>
        <v>1443</v>
      </c>
      <c r="E434" s="35">
        <v>466.0</v>
      </c>
      <c r="F434" s="36">
        <v>244.0</v>
      </c>
      <c r="G434" s="37">
        <v>230.0</v>
      </c>
      <c r="H434" s="38">
        <v>401.0</v>
      </c>
      <c r="I434" s="39">
        <v>66.0</v>
      </c>
      <c r="J434" s="40">
        <v>36.0</v>
      </c>
      <c r="K434" s="56">
        <f t="shared" si="4"/>
        <v>0.5702036442</v>
      </c>
      <c r="L434" s="56">
        <f t="shared" si="5"/>
        <v>0.4509803922</v>
      </c>
      <c r="M434" s="56">
        <f t="shared" si="6"/>
        <v>0.1324884793</v>
      </c>
      <c r="N434" s="56">
        <f t="shared" si="7"/>
        <v>0.5280665281</v>
      </c>
      <c r="O434" s="57">
        <f t="shared" si="8"/>
        <v>0.02073732719</v>
      </c>
      <c r="P434" s="140">
        <f t="shared" ref="P434:AD434" si="441">P$5*(POWER($L434,P$1)*POWER($M434,P$2)*POWER($N434,P$3)*POWER($O434,P$4))</f>
        <v>-0.00619</v>
      </c>
      <c r="Q434" s="140">
        <f t="shared" si="441"/>
        <v>0.001646543779</v>
      </c>
      <c r="R434" s="140">
        <f t="shared" si="441"/>
        <v>0.8713097713</v>
      </c>
      <c r="S434" s="140">
        <f t="shared" si="441"/>
        <v>0.03444700461</v>
      </c>
      <c r="T434" s="140">
        <f t="shared" si="441"/>
        <v>-0.3174901961</v>
      </c>
      <c r="U434" s="140">
        <f t="shared" si="441"/>
        <v>0.0006106521693</v>
      </c>
      <c r="V434" s="140">
        <f t="shared" si="441"/>
        <v>0.02803376223</v>
      </c>
      <c r="W434" s="140">
        <f t="shared" si="441"/>
        <v>-0.05967481123</v>
      </c>
      <c r="X434" s="140">
        <f t="shared" si="441"/>
        <v>0.003599168596</v>
      </c>
      <c r="Y434" s="140">
        <f t="shared" si="441"/>
        <v>0.2609609876</v>
      </c>
      <c r="Z434" s="140">
        <f t="shared" si="441"/>
        <v>0.01406011091</v>
      </c>
      <c r="AA434" s="140">
        <f t="shared" si="441"/>
        <v>-0.03002033071</v>
      </c>
      <c r="AB434" s="140">
        <f t="shared" si="441"/>
        <v>-0.2267165627</v>
      </c>
      <c r="AC434" s="140">
        <f t="shared" si="441"/>
        <v>-0.2766411403</v>
      </c>
      <c r="AD434" s="140">
        <f t="shared" si="441"/>
        <v>0.2725336409</v>
      </c>
      <c r="AE434" s="141">
        <f t="shared" si="10"/>
        <v>0.570468601</v>
      </c>
      <c r="AF434" s="142">
        <f t="shared" si="11"/>
        <v>0.5702036442</v>
      </c>
      <c r="AG434" s="142">
        <f t="shared" si="12"/>
        <v>-0.000264956858</v>
      </c>
      <c r="AH434" s="143">
        <f t="shared" si="13"/>
        <v>0.00000007020213658</v>
      </c>
      <c r="AI434" s="143">
        <f t="shared" si="14"/>
        <v>0.008363404227</v>
      </c>
    </row>
    <row r="435">
      <c r="A435" s="31">
        <v>691.0</v>
      </c>
      <c r="B435" s="32">
        <v>7049.0</v>
      </c>
      <c r="C435" s="33">
        <v>1024.0</v>
      </c>
      <c r="D435" s="55">
        <f t="shared" si="3"/>
        <v>731</v>
      </c>
      <c r="E435" s="35">
        <v>172.0</v>
      </c>
      <c r="F435" s="36">
        <v>147.0</v>
      </c>
      <c r="G435" s="37">
        <v>74.0</v>
      </c>
      <c r="H435" s="38">
        <v>234.0</v>
      </c>
      <c r="I435" s="39">
        <v>57.0</v>
      </c>
      <c r="J435" s="40">
        <v>47.0</v>
      </c>
      <c r="K435" s="56">
        <f t="shared" si="4"/>
        <v>0.494600432</v>
      </c>
      <c r="L435" s="56">
        <f t="shared" si="5"/>
        <v>0.276119403</v>
      </c>
      <c r="M435" s="56">
        <f t="shared" si="6"/>
        <v>0.072265625</v>
      </c>
      <c r="N435" s="56">
        <f t="shared" si="7"/>
        <v>0.414500684</v>
      </c>
      <c r="O435" s="57">
        <f t="shared" si="8"/>
        <v>0.0458984375</v>
      </c>
      <c r="P435" s="140">
        <f t="shared" ref="P435:AD435" si="442">P$5*(POWER($L435,P$1)*POWER($M435,P$2)*POWER($N435,P$3)*POWER($O435,P$4))</f>
        <v>-0.00619</v>
      </c>
      <c r="Q435" s="140">
        <f t="shared" si="442"/>
        <v>0.003644335938</v>
      </c>
      <c r="R435" s="140">
        <f t="shared" si="442"/>
        <v>0.6839261286</v>
      </c>
      <c r="S435" s="140">
        <f t="shared" si="442"/>
        <v>0.0187890625</v>
      </c>
      <c r="T435" s="140">
        <f t="shared" si="442"/>
        <v>-0.1943880597</v>
      </c>
      <c r="U435" s="140">
        <f t="shared" si="442"/>
        <v>0.002991466522</v>
      </c>
      <c r="V435" s="140">
        <f t="shared" si="442"/>
        <v>0.04870383037</v>
      </c>
      <c r="W435" s="140">
        <f t="shared" si="442"/>
        <v>-0.03676751484</v>
      </c>
      <c r="X435" s="140">
        <f t="shared" si="442"/>
        <v>0.004345111847</v>
      </c>
      <c r="Y435" s="140">
        <f t="shared" si="442"/>
        <v>0.1117289832</v>
      </c>
      <c r="Z435" s="140">
        <f t="shared" si="442"/>
        <v>0.004183078766</v>
      </c>
      <c r="AA435" s="140">
        <f t="shared" si="442"/>
        <v>-0.04068177181</v>
      </c>
      <c r="AB435" s="140">
        <f t="shared" si="442"/>
        <v>-0.1089580007</v>
      </c>
      <c r="AC435" s="140">
        <f t="shared" si="442"/>
        <v>-0.0923867479</v>
      </c>
      <c r="AD435" s="140">
        <f t="shared" si="442"/>
        <v>0.1021641791</v>
      </c>
      <c r="AE435" s="141">
        <f t="shared" si="10"/>
        <v>0.5011040819</v>
      </c>
      <c r="AF435" s="142">
        <f t="shared" si="11"/>
        <v>0.494600432</v>
      </c>
      <c r="AG435" s="142">
        <f t="shared" si="12"/>
        <v>-0.006503649925</v>
      </c>
      <c r="AH435" s="143">
        <f t="shared" si="13"/>
        <v>0.00004229746234</v>
      </c>
      <c r="AI435" s="143">
        <f t="shared" si="14"/>
        <v>0.0002511729703</v>
      </c>
    </row>
    <row r="436">
      <c r="A436" s="31">
        <v>959.0</v>
      </c>
      <c r="B436" s="32">
        <v>3811.0</v>
      </c>
      <c r="C436" s="33">
        <v>1675.0</v>
      </c>
      <c r="D436" s="55">
        <f t="shared" si="3"/>
        <v>1032</v>
      </c>
      <c r="E436" s="35">
        <v>155.0</v>
      </c>
      <c r="F436" s="36">
        <v>268.0</v>
      </c>
      <c r="G436" s="37">
        <v>98.0</v>
      </c>
      <c r="H436" s="38">
        <v>368.0</v>
      </c>
      <c r="I436" s="39">
        <v>52.0</v>
      </c>
      <c r="J436" s="40">
        <v>91.0</v>
      </c>
      <c r="K436" s="56">
        <f t="shared" si="4"/>
        <v>0.36</v>
      </c>
      <c r="L436" s="56">
        <f t="shared" si="5"/>
        <v>0.2144420131</v>
      </c>
      <c r="M436" s="56">
        <f t="shared" si="6"/>
        <v>0.05850746269</v>
      </c>
      <c r="N436" s="56">
        <f t="shared" si="7"/>
        <v>0.2955426357</v>
      </c>
      <c r="O436" s="57">
        <f t="shared" si="8"/>
        <v>0.05432835821</v>
      </c>
      <c r="P436" s="140">
        <f t="shared" ref="P436:AD436" si="443">P$5*(POWER($L436,P$1)*POWER($M436,P$2)*POWER($N436,P$3)*POWER($O436,P$4))</f>
        <v>-0.00619</v>
      </c>
      <c r="Q436" s="140">
        <f t="shared" si="443"/>
        <v>0.004313671642</v>
      </c>
      <c r="R436" s="140">
        <f t="shared" si="443"/>
        <v>0.4876453488</v>
      </c>
      <c r="S436" s="140">
        <f t="shared" si="443"/>
        <v>0.0152119403</v>
      </c>
      <c r="T436" s="140">
        <f t="shared" si="443"/>
        <v>-0.1509671772</v>
      </c>
      <c r="U436" s="140">
        <f t="shared" si="443"/>
        <v>0.004191230118</v>
      </c>
      <c r="V436" s="140">
        <f t="shared" si="443"/>
        <v>0.04110424621</v>
      </c>
      <c r="W436" s="140">
        <f t="shared" si="443"/>
        <v>-0.01869192619</v>
      </c>
      <c r="X436" s="140">
        <f t="shared" si="443"/>
        <v>0.004163984852</v>
      </c>
      <c r="Y436" s="140">
        <f t="shared" si="443"/>
        <v>0.06449710749</v>
      </c>
      <c r="Z436" s="140">
        <f t="shared" si="443"/>
        <v>0.002741921675</v>
      </c>
      <c r="AA436" s="140">
        <f t="shared" si="443"/>
        <v>-0.03739740684</v>
      </c>
      <c r="AB436" s="140">
        <f t="shared" si="443"/>
        <v>-0.06033467338</v>
      </c>
      <c r="AC436" s="140">
        <f t="shared" si="443"/>
        <v>-0.05809010092</v>
      </c>
      <c r="AD436" s="140">
        <f t="shared" si="443"/>
        <v>0.06162040517</v>
      </c>
      <c r="AE436" s="141">
        <f t="shared" si="10"/>
        <v>0.3538185717</v>
      </c>
      <c r="AF436" s="142">
        <f t="shared" si="11"/>
        <v>0.36</v>
      </c>
      <c r="AG436" s="142">
        <f t="shared" si="12"/>
        <v>0.006181428282</v>
      </c>
      <c r="AH436" s="143">
        <f t="shared" si="13"/>
        <v>0.00003821005561</v>
      </c>
      <c r="AI436" s="143">
        <f t="shared" si="14"/>
        <v>0.0141020362</v>
      </c>
    </row>
    <row r="437">
      <c r="A437" s="31">
        <v>653.0</v>
      </c>
      <c r="B437" s="32">
        <v>1514.0</v>
      </c>
      <c r="C437" s="33">
        <v>1844.0</v>
      </c>
      <c r="D437" s="55">
        <f t="shared" si="3"/>
        <v>1534</v>
      </c>
      <c r="E437" s="35">
        <v>529.0</v>
      </c>
      <c r="F437" s="36">
        <v>226.0</v>
      </c>
      <c r="G437" s="37">
        <v>263.0</v>
      </c>
      <c r="H437" s="38">
        <v>405.0</v>
      </c>
      <c r="I437" s="39">
        <v>70.0</v>
      </c>
      <c r="J437" s="40">
        <v>41.0</v>
      </c>
      <c r="K437" s="56">
        <f t="shared" si="4"/>
        <v>0.5966135458</v>
      </c>
      <c r="L437" s="56">
        <f t="shared" si="5"/>
        <v>0.4962264151</v>
      </c>
      <c r="M437" s="56">
        <f t="shared" si="6"/>
        <v>0.1426247289</v>
      </c>
      <c r="N437" s="56">
        <f t="shared" si="7"/>
        <v>0.5619295958</v>
      </c>
      <c r="O437" s="57">
        <f t="shared" si="8"/>
        <v>0.02223427332</v>
      </c>
      <c r="P437" s="140">
        <f t="shared" ref="P437:AD437" si="444">P$5*(POWER($L437,P$1)*POWER($M437,P$2)*POWER($N437,P$3)*POWER($O437,P$4))</f>
        <v>-0.00619</v>
      </c>
      <c r="Q437" s="140">
        <f t="shared" si="444"/>
        <v>0.001765401302</v>
      </c>
      <c r="R437" s="140">
        <f t="shared" si="444"/>
        <v>0.9271838331</v>
      </c>
      <c r="S437" s="140">
        <f t="shared" si="444"/>
        <v>0.0370824295</v>
      </c>
      <c r="T437" s="140">
        <f t="shared" si="444"/>
        <v>-0.3493433962</v>
      </c>
      <c r="U437" s="140">
        <f t="shared" si="444"/>
        <v>0.0007019953322</v>
      </c>
      <c r="V437" s="140">
        <f t="shared" si="444"/>
        <v>0.03198488632</v>
      </c>
      <c r="W437" s="140">
        <f t="shared" si="444"/>
        <v>-0.06757368232</v>
      </c>
      <c r="X437" s="140">
        <f t="shared" si="444"/>
        <v>0.004154215936</v>
      </c>
      <c r="Y437" s="140">
        <f t="shared" si="444"/>
        <v>0.2989410598</v>
      </c>
      <c r="Z437" s="140">
        <f t="shared" si="444"/>
        <v>0.01629379244</v>
      </c>
      <c r="AA437" s="140">
        <f t="shared" si="444"/>
        <v>-0.03541668031</v>
      </c>
      <c r="AB437" s="140">
        <f t="shared" si="444"/>
        <v>-0.265459782</v>
      </c>
      <c r="AC437" s="140">
        <f t="shared" si="444"/>
        <v>-0.3276843511</v>
      </c>
      <c r="AD437" s="140">
        <f t="shared" si="444"/>
        <v>0.3299624778</v>
      </c>
      <c r="AE437" s="141">
        <f t="shared" si="10"/>
        <v>0.5964021995</v>
      </c>
      <c r="AF437" s="142">
        <f t="shared" si="11"/>
        <v>0.5966135458</v>
      </c>
      <c r="AG437" s="142">
        <f t="shared" si="12"/>
        <v>0.0002113463412</v>
      </c>
      <c r="AH437" s="143">
        <f t="shared" si="13"/>
        <v>0.00000004466727594</v>
      </c>
      <c r="AI437" s="143">
        <f t="shared" si="14"/>
        <v>0.01389134528</v>
      </c>
    </row>
    <row r="438">
      <c r="A438" s="31">
        <v>598.0</v>
      </c>
      <c r="B438" s="32">
        <v>3746.0</v>
      </c>
      <c r="C438" s="33">
        <v>1749.0</v>
      </c>
      <c r="D438" s="55">
        <f t="shared" si="3"/>
        <v>1420</v>
      </c>
      <c r="E438" s="35">
        <v>435.0</v>
      </c>
      <c r="F438" s="36">
        <v>255.0</v>
      </c>
      <c r="G438" s="37">
        <v>234.0</v>
      </c>
      <c r="H438" s="38">
        <v>402.0</v>
      </c>
      <c r="I438" s="39">
        <v>64.0</v>
      </c>
      <c r="J438" s="40">
        <v>30.0</v>
      </c>
      <c r="K438" s="56">
        <f t="shared" si="4"/>
        <v>0.5538290788</v>
      </c>
      <c r="L438" s="56">
        <f t="shared" si="5"/>
        <v>0.450867052</v>
      </c>
      <c r="M438" s="56">
        <f t="shared" si="6"/>
        <v>0.1337907376</v>
      </c>
      <c r="N438" s="56">
        <f t="shared" si="7"/>
        <v>0.5161971831</v>
      </c>
      <c r="O438" s="57">
        <f t="shared" si="8"/>
        <v>0.01715265866</v>
      </c>
      <c r="P438" s="140">
        <f t="shared" ref="P438:AD438" si="445">P$5*(POWER($L438,P$1)*POWER($M438,P$2)*POWER($N438,P$3)*POWER($O438,P$4))</f>
        <v>-0.00619</v>
      </c>
      <c r="Q438" s="140">
        <f t="shared" si="445"/>
        <v>0.001361921098</v>
      </c>
      <c r="R438" s="140">
        <f t="shared" si="445"/>
        <v>0.8517253521</v>
      </c>
      <c r="S438" s="140">
        <f t="shared" si="445"/>
        <v>0.03478559177</v>
      </c>
      <c r="T438" s="140">
        <f t="shared" si="445"/>
        <v>-0.3174104046</v>
      </c>
      <c r="U438" s="140">
        <f t="shared" si="445"/>
        <v>0.0004177834528</v>
      </c>
      <c r="V438" s="140">
        <f t="shared" si="445"/>
        <v>0.02266663446</v>
      </c>
      <c r="W438" s="140">
        <f t="shared" si="445"/>
        <v>-0.05702233981</v>
      </c>
      <c r="X438" s="140">
        <f t="shared" si="445"/>
        <v>0.003006275578</v>
      </c>
      <c r="Y438" s="140">
        <f t="shared" si="445"/>
        <v>0.2576027589</v>
      </c>
      <c r="Z438" s="140">
        <f t="shared" si="445"/>
        <v>0.01433786913</v>
      </c>
      <c r="AA438" s="140">
        <f t="shared" si="445"/>
        <v>-0.02482475535</v>
      </c>
      <c r="AB438" s="140">
        <f t="shared" si="445"/>
        <v>-0.2215649597</v>
      </c>
      <c r="AC438" s="140">
        <f t="shared" si="445"/>
        <v>-0.2792900981</v>
      </c>
      <c r="AD438" s="140">
        <f t="shared" si="445"/>
        <v>0.2723966721</v>
      </c>
      <c r="AE438" s="141">
        <f t="shared" si="10"/>
        <v>0.5519983011</v>
      </c>
      <c r="AF438" s="142">
        <f t="shared" si="11"/>
        <v>0.5538290788</v>
      </c>
      <c r="AG438" s="142">
        <f t="shared" si="12"/>
        <v>0.001830777713</v>
      </c>
      <c r="AH438" s="143">
        <f t="shared" si="13"/>
        <v>0.000003351747034</v>
      </c>
      <c r="AI438" s="143">
        <f t="shared" si="14"/>
        <v>0.005636568588</v>
      </c>
    </row>
    <row r="439">
      <c r="A439" s="31">
        <v>22.0</v>
      </c>
      <c r="B439" s="32" t="s">
        <v>141</v>
      </c>
      <c r="C439" s="33">
        <v>220.0</v>
      </c>
      <c r="D439" s="55">
        <f t="shared" si="3"/>
        <v>182</v>
      </c>
      <c r="E439" s="35">
        <v>44.0</v>
      </c>
      <c r="F439" s="36">
        <v>28.0</v>
      </c>
      <c r="G439" s="37">
        <v>28.0</v>
      </c>
      <c r="H439" s="38">
        <v>68.0</v>
      </c>
      <c r="I439" s="39">
        <v>10.0</v>
      </c>
      <c r="J439" s="40">
        <v>4.0</v>
      </c>
      <c r="K439" s="56">
        <f t="shared" si="4"/>
        <v>0.4426229508</v>
      </c>
      <c r="L439" s="56">
        <f t="shared" si="5"/>
        <v>0.4666666667</v>
      </c>
      <c r="M439" s="56">
        <f t="shared" si="6"/>
        <v>0.1272727273</v>
      </c>
      <c r="N439" s="56">
        <f t="shared" si="7"/>
        <v>0.4505494505</v>
      </c>
      <c r="O439" s="57">
        <f t="shared" si="8"/>
        <v>0.01818181818</v>
      </c>
      <c r="P439" s="140">
        <f t="shared" ref="P439:AD439" si="446">P$5*(POWER($L439,P$1)*POWER($M439,P$2)*POWER($N439,P$3)*POWER($O439,P$4))</f>
        <v>-0.00619</v>
      </c>
      <c r="Q439" s="140">
        <f t="shared" si="446"/>
        <v>0.001443636364</v>
      </c>
      <c r="R439" s="140">
        <f t="shared" si="446"/>
        <v>0.7434065934</v>
      </c>
      <c r="S439" s="140">
        <f t="shared" si="446"/>
        <v>0.03309090909</v>
      </c>
      <c r="T439" s="140">
        <f t="shared" si="446"/>
        <v>-0.3285333333</v>
      </c>
      <c r="U439" s="140">
        <f t="shared" si="446"/>
        <v>0.0004694214876</v>
      </c>
      <c r="V439" s="140">
        <f t="shared" si="446"/>
        <v>0.02097102897</v>
      </c>
      <c r="W439" s="140">
        <f t="shared" si="446"/>
        <v>-0.04344088878</v>
      </c>
      <c r="X439" s="140">
        <f t="shared" si="446"/>
        <v>0.003031404959</v>
      </c>
      <c r="Y439" s="140">
        <f t="shared" si="446"/>
        <v>0.2138881119</v>
      </c>
      <c r="Z439" s="140">
        <f t="shared" si="446"/>
        <v>0.01297487603</v>
      </c>
      <c r="AA439" s="140">
        <f t="shared" si="446"/>
        <v>-0.02723636364</v>
      </c>
      <c r="AB439" s="140">
        <f t="shared" si="446"/>
        <v>-0.2001641026</v>
      </c>
      <c r="AC439" s="140">
        <f t="shared" si="446"/>
        <v>-0.2749939394</v>
      </c>
      <c r="AD439" s="140">
        <f t="shared" si="446"/>
        <v>0.2918222222</v>
      </c>
      <c r="AE439" s="141">
        <f t="shared" si="10"/>
        <v>0.4405395767</v>
      </c>
      <c r="AF439" s="142">
        <f t="shared" si="11"/>
        <v>0.4426229508</v>
      </c>
      <c r="AG439" s="142">
        <f t="shared" si="12"/>
        <v>0.002083374107</v>
      </c>
      <c r="AH439" s="143">
        <f t="shared" si="13"/>
        <v>0.00000434044767</v>
      </c>
      <c r="AI439" s="143">
        <f t="shared" si="14"/>
        <v>0.001305307797</v>
      </c>
    </row>
    <row r="440">
      <c r="A440" s="31">
        <v>184.0</v>
      </c>
      <c r="B440" s="32">
        <v>3040.0</v>
      </c>
      <c r="C440" s="33">
        <v>1079.0</v>
      </c>
      <c r="D440" s="55">
        <f t="shared" si="3"/>
        <v>932</v>
      </c>
      <c r="E440" s="35">
        <v>250.0</v>
      </c>
      <c r="F440" s="36">
        <v>82.0</v>
      </c>
      <c r="G440" s="37">
        <v>247.0</v>
      </c>
      <c r="H440" s="38">
        <v>307.0</v>
      </c>
      <c r="I440" s="39">
        <v>38.0</v>
      </c>
      <c r="J440" s="40">
        <v>8.0</v>
      </c>
      <c r="K440" s="56">
        <f t="shared" si="4"/>
        <v>0.4840336134</v>
      </c>
      <c r="L440" s="56">
        <f t="shared" si="5"/>
        <v>0.7329376855</v>
      </c>
      <c r="M440" s="56">
        <f t="shared" si="6"/>
        <v>0.2289156627</v>
      </c>
      <c r="N440" s="56">
        <f t="shared" si="7"/>
        <v>0.5740343348</v>
      </c>
      <c r="O440" s="57">
        <f t="shared" si="8"/>
        <v>0.007414272475</v>
      </c>
      <c r="P440" s="140">
        <f t="shared" ref="P440:AD440" si="447">P$5*(POWER($L440,P$1)*POWER($M440,P$2)*POWER($N440,P$3)*POWER($O440,P$4))</f>
        <v>-0.00619</v>
      </c>
      <c r="Q440" s="140">
        <f t="shared" si="447"/>
        <v>0.0005886932345</v>
      </c>
      <c r="R440" s="140">
        <f t="shared" si="447"/>
        <v>0.9471566524</v>
      </c>
      <c r="S440" s="140">
        <f t="shared" si="447"/>
        <v>0.05951807229</v>
      </c>
      <c r="T440" s="140">
        <f t="shared" si="447"/>
        <v>-0.5159881306</v>
      </c>
      <c r="U440" s="140">
        <f t="shared" si="447"/>
        <v>0.00007805943958</v>
      </c>
      <c r="V440" s="140">
        <f t="shared" si="447"/>
        <v>0.01089548024</v>
      </c>
      <c r="W440" s="140">
        <f t="shared" si="447"/>
        <v>-0.07051629934</v>
      </c>
      <c r="X440" s="140">
        <f t="shared" si="447"/>
        <v>0.002223388457</v>
      </c>
      <c r="Y440" s="140">
        <f t="shared" si="447"/>
        <v>0.490142329</v>
      </c>
      <c r="Z440" s="140">
        <f t="shared" si="447"/>
        <v>0.04197430687</v>
      </c>
      <c r="AA440" s="140">
        <f t="shared" si="447"/>
        <v>-0.01744378106</v>
      </c>
      <c r="AB440" s="140">
        <f t="shared" si="447"/>
        <v>-0.4005362897</v>
      </c>
      <c r="AC440" s="140">
        <f t="shared" si="447"/>
        <v>-0.7768256408</v>
      </c>
      <c r="AD440" s="140">
        <f t="shared" si="447"/>
        <v>0.719844852</v>
      </c>
      <c r="AE440" s="141">
        <f t="shared" si="10"/>
        <v>0.4849216924</v>
      </c>
      <c r="AF440" s="142">
        <f t="shared" si="11"/>
        <v>0.4840336134</v>
      </c>
      <c r="AG440" s="142">
        <f t="shared" si="12"/>
        <v>-0.0008880789765</v>
      </c>
      <c r="AH440" s="143">
        <f t="shared" si="13"/>
        <v>0.0000007886842685</v>
      </c>
      <c r="AI440" s="143">
        <f t="shared" si="14"/>
        <v>0.00002789549876</v>
      </c>
    </row>
    <row r="441">
      <c r="A441" s="31">
        <v>624.0</v>
      </c>
      <c r="B441" s="32">
        <v>2666.0</v>
      </c>
      <c r="C441" s="33">
        <v>3603.0</v>
      </c>
      <c r="D441" s="55">
        <f t="shared" si="3"/>
        <v>2904</v>
      </c>
      <c r="E441" s="35">
        <v>665.0</v>
      </c>
      <c r="F441" s="36">
        <v>631.0</v>
      </c>
      <c r="G441" s="37">
        <v>435.0</v>
      </c>
      <c r="H441" s="38">
        <v>952.0</v>
      </c>
      <c r="I441" s="39">
        <v>135.0</v>
      </c>
      <c r="J441" s="40">
        <v>86.0</v>
      </c>
      <c r="K441" s="56">
        <f t="shared" si="4"/>
        <v>0.4566210046</v>
      </c>
      <c r="L441" s="56">
        <f t="shared" si="5"/>
        <v>0.3776041667</v>
      </c>
      <c r="M441" s="56">
        <f t="shared" si="6"/>
        <v>0.1207327227</v>
      </c>
      <c r="N441" s="56">
        <f t="shared" si="7"/>
        <v>0.4252754821</v>
      </c>
      <c r="O441" s="57">
        <f t="shared" si="8"/>
        <v>0.02386899806</v>
      </c>
      <c r="P441" s="140">
        <f t="shared" ref="P441:AD441" si="448">P$5*(POWER($L441,P$1)*POWER($M441,P$2)*POWER($N441,P$3)*POWER($O441,P$4))</f>
        <v>-0.00619</v>
      </c>
      <c r="Q441" s="140">
        <f t="shared" si="448"/>
        <v>0.001895198446</v>
      </c>
      <c r="R441" s="140">
        <f t="shared" si="448"/>
        <v>0.7017045455</v>
      </c>
      <c r="S441" s="140">
        <f t="shared" si="448"/>
        <v>0.03139050791</v>
      </c>
      <c r="T441" s="140">
        <f t="shared" si="448"/>
        <v>-0.2658333333</v>
      </c>
      <c r="U441" s="140">
        <f t="shared" si="448"/>
        <v>0.0008090152769</v>
      </c>
      <c r="V441" s="140">
        <f t="shared" si="448"/>
        <v>0.02598630312</v>
      </c>
      <c r="W441" s="140">
        <f t="shared" si="448"/>
        <v>-0.03870387643</v>
      </c>
      <c r="X441" s="140">
        <f t="shared" si="448"/>
        <v>0.003775117553</v>
      </c>
      <c r="Y441" s="140">
        <f t="shared" si="448"/>
        <v>0.1915156074</v>
      </c>
      <c r="Z441" s="140">
        <f t="shared" si="448"/>
        <v>0.01167568866</v>
      </c>
      <c r="AA441" s="140">
        <f t="shared" si="448"/>
        <v>-0.02893183632</v>
      </c>
      <c r="AB441" s="140">
        <f t="shared" si="448"/>
        <v>-0.1528776759</v>
      </c>
      <c r="AC441" s="140">
        <f t="shared" si="448"/>
        <v>-0.2110778995</v>
      </c>
      <c r="AD441" s="140">
        <f t="shared" si="448"/>
        <v>0.191063775</v>
      </c>
      <c r="AE441" s="141">
        <f t="shared" si="10"/>
        <v>0.4562011373</v>
      </c>
      <c r="AF441" s="142">
        <f t="shared" si="11"/>
        <v>0.4566210046</v>
      </c>
      <c r="AG441" s="142">
        <f t="shared" si="12"/>
        <v>0.0004198672712</v>
      </c>
      <c r="AH441" s="143">
        <f t="shared" si="13"/>
        <v>0.0000001762885254</v>
      </c>
      <c r="AI441" s="143">
        <f t="shared" si="14"/>
        <v>0.0004897807151</v>
      </c>
    </row>
    <row r="442">
      <c r="A442" s="31">
        <v>820.0</v>
      </c>
      <c r="B442" s="32">
        <v>2449.0</v>
      </c>
      <c r="C442" s="33">
        <v>2084.0</v>
      </c>
      <c r="D442" s="55">
        <f t="shared" si="3"/>
        <v>1626</v>
      </c>
      <c r="E442" s="35">
        <v>379.0</v>
      </c>
      <c r="F442" s="36">
        <v>369.0</v>
      </c>
      <c r="G442" s="37">
        <v>189.0</v>
      </c>
      <c r="H442" s="38">
        <v>496.0</v>
      </c>
      <c r="I442" s="39">
        <v>119.0</v>
      </c>
      <c r="J442" s="40">
        <v>74.0</v>
      </c>
      <c r="K442" s="56">
        <f t="shared" si="4"/>
        <v>0.5010060362</v>
      </c>
      <c r="L442" s="56">
        <f t="shared" si="5"/>
        <v>0.2990506329</v>
      </c>
      <c r="M442" s="56">
        <f t="shared" si="6"/>
        <v>0.09069097889</v>
      </c>
      <c r="N442" s="56">
        <f t="shared" si="7"/>
        <v>0.4225092251</v>
      </c>
      <c r="O442" s="57">
        <f t="shared" si="8"/>
        <v>0.03550863724</v>
      </c>
      <c r="P442" s="140">
        <f t="shared" ref="P442:AD442" si="449">P$5*(POWER($L442,P$1)*POWER($M442,P$2)*POWER($N442,P$3)*POWER($O442,P$4))</f>
        <v>-0.00619</v>
      </c>
      <c r="Q442" s="140">
        <f t="shared" si="449"/>
        <v>0.002819385797</v>
      </c>
      <c r="R442" s="140">
        <f t="shared" si="449"/>
        <v>0.6971402214</v>
      </c>
      <c r="S442" s="140">
        <f t="shared" si="449"/>
        <v>0.02357965451</v>
      </c>
      <c r="T442" s="140">
        <f t="shared" si="449"/>
        <v>-0.2105316456</v>
      </c>
      <c r="U442" s="140">
        <f t="shared" si="449"/>
        <v>0.001790425912</v>
      </c>
      <c r="V442" s="140">
        <f t="shared" si="449"/>
        <v>0.03840698061</v>
      </c>
      <c r="W442" s="140">
        <f t="shared" si="449"/>
        <v>-0.03820200569</v>
      </c>
      <c r="X442" s="140">
        <f t="shared" si="449"/>
        <v>0.004218610122</v>
      </c>
      <c r="Y442" s="140">
        <f t="shared" si="449"/>
        <v>0.1429253015</v>
      </c>
      <c r="Z442" s="140">
        <f t="shared" si="449"/>
        <v>0.006588107775</v>
      </c>
      <c r="AA442" s="140">
        <f t="shared" si="449"/>
        <v>-0.03408660621</v>
      </c>
      <c r="AB442" s="140">
        <f t="shared" si="449"/>
        <v>-0.1202867719</v>
      </c>
      <c r="AC442" s="140">
        <f t="shared" si="449"/>
        <v>-0.1255711312</v>
      </c>
      <c r="AD442" s="140">
        <f t="shared" si="449"/>
        <v>0.1198379166</v>
      </c>
      <c r="AE442" s="141">
        <f t="shared" si="10"/>
        <v>0.5024384437</v>
      </c>
      <c r="AF442" s="142">
        <f t="shared" si="11"/>
        <v>0.5010060362</v>
      </c>
      <c r="AG442" s="142">
        <f t="shared" si="12"/>
        <v>-0.001432407505</v>
      </c>
      <c r="AH442" s="143">
        <f t="shared" si="13"/>
        <v>0.000002051791261</v>
      </c>
      <c r="AI442" s="143">
        <f t="shared" si="14"/>
        <v>0.0004952423731</v>
      </c>
    </row>
    <row r="443">
      <c r="A443" s="31">
        <v>1215.0</v>
      </c>
      <c r="B443" s="32">
        <v>2682.0</v>
      </c>
      <c r="C443" s="33">
        <v>1349.0</v>
      </c>
      <c r="D443" s="55">
        <f t="shared" si="3"/>
        <v>1095</v>
      </c>
      <c r="E443" s="35">
        <v>432.0</v>
      </c>
      <c r="F443" s="36">
        <v>181.0</v>
      </c>
      <c r="G443" s="37">
        <v>174.0</v>
      </c>
      <c r="H443" s="38">
        <v>217.0</v>
      </c>
      <c r="I443" s="39">
        <v>62.0</v>
      </c>
      <c r="J443" s="40">
        <v>29.0</v>
      </c>
      <c r="K443" s="56">
        <f t="shared" si="4"/>
        <v>0.6947960619</v>
      </c>
      <c r="L443" s="56">
        <f t="shared" si="5"/>
        <v>0.453125</v>
      </c>
      <c r="M443" s="56">
        <f t="shared" si="6"/>
        <v>0.1289844329</v>
      </c>
      <c r="N443" s="56">
        <f t="shared" si="7"/>
        <v>0.6100456621</v>
      </c>
      <c r="O443" s="57">
        <f t="shared" si="8"/>
        <v>0.02149740549</v>
      </c>
      <c r="P443" s="140">
        <f t="shared" ref="P443:AD443" si="450">P$5*(POWER($L443,P$1)*POWER($M443,P$2)*POWER($N443,P$3)*POWER($O443,P$4))</f>
        <v>-0.00619</v>
      </c>
      <c r="Q443" s="140">
        <f t="shared" si="450"/>
        <v>0.001706893996</v>
      </c>
      <c r="R443" s="140">
        <f t="shared" si="450"/>
        <v>1.006575342</v>
      </c>
      <c r="S443" s="140">
        <f t="shared" si="450"/>
        <v>0.03353595256</v>
      </c>
      <c r="T443" s="140">
        <f t="shared" si="450"/>
        <v>-0.319</v>
      </c>
      <c r="U443" s="140">
        <f t="shared" si="450"/>
        <v>0.0006562365885</v>
      </c>
      <c r="V443" s="140">
        <f t="shared" si="450"/>
        <v>0.03357286134</v>
      </c>
      <c r="W443" s="140">
        <f t="shared" si="450"/>
        <v>-0.07964132191</v>
      </c>
      <c r="X443" s="140">
        <f t="shared" si="450"/>
        <v>0.003632408159</v>
      </c>
      <c r="Y443" s="140">
        <f t="shared" si="450"/>
        <v>0.2935002488</v>
      </c>
      <c r="Z443" s="140">
        <f t="shared" si="450"/>
        <v>0.01332622413</v>
      </c>
      <c r="AA443" s="140">
        <f t="shared" si="450"/>
        <v>-0.03126864807</v>
      </c>
      <c r="AB443" s="140">
        <f t="shared" si="450"/>
        <v>-0.2631584475</v>
      </c>
      <c r="AC443" s="140">
        <f t="shared" si="450"/>
        <v>-0.2706053095</v>
      </c>
      <c r="AD443" s="140">
        <f t="shared" si="450"/>
        <v>0.2751318359</v>
      </c>
      <c r="AE443" s="141">
        <f t="shared" si="10"/>
        <v>0.691774277</v>
      </c>
      <c r="AF443" s="142">
        <f t="shared" si="11"/>
        <v>0.6947960619</v>
      </c>
      <c r="AG443" s="142">
        <f t="shared" si="12"/>
        <v>0.003021784873</v>
      </c>
      <c r="AH443" s="143">
        <f t="shared" si="13"/>
        <v>0.000009131183819</v>
      </c>
      <c r="AI443" s="143">
        <f t="shared" si="14"/>
        <v>0.04667503906</v>
      </c>
    </row>
    <row r="444">
      <c r="A444" s="31">
        <v>1218.0</v>
      </c>
      <c r="B444" s="32" t="s">
        <v>142</v>
      </c>
      <c r="C444" s="33">
        <v>803.0</v>
      </c>
      <c r="D444" s="55">
        <f t="shared" si="3"/>
        <v>716</v>
      </c>
      <c r="E444" s="35">
        <v>293.0</v>
      </c>
      <c r="F444" s="36">
        <v>37.0</v>
      </c>
      <c r="G444" s="37">
        <v>197.0</v>
      </c>
      <c r="H444" s="38">
        <v>130.0</v>
      </c>
      <c r="I444" s="39">
        <v>45.0</v>
      </c>
      <c r="J444" s="40">
        <v>14.0</v>
      </c>
      <c r="K444" s="56">
        <f t="shared" si="4"/>
        <v>0.7222222222</v>
      </c>
      <c r="L444" s="56">
        <f t="shared" si="5"/>
        <v>0.7943548387</v>
      </c>
      <c r="M444" s="56">
        <f t="shared" si="6"/>
        <v>0.2453300125</v>
      </c>
      <c r="N444" s="56">
        <f t="shared" si="7"/>
        <v>0.7472067039</v>
      </c>
      <c r="O444" s="57">
        <f t="shared" si="8"/>
        <v>0.01743462017</v>
      </c>
      <c r="P444" s="140">
        <f t="shared" ref="P444:AD444" si="451">P$5*(POWER($L444,P$1)*POWER($M444,P$2)*POWER($N444,P$3)*POWER($O444,P$4))</f>
        <v>-0.00619</v>
      </c>
      <c r="Q444" s="140">
        <f t="shared" si="451"/>
        <v>0.001384308842</v>
      </c>
      <c r="R444" s="140">
        <f t="shared" si="451"/>
        <v>1.232891061</v>
      </c>
      <c r="S444" s="140">
        <f t="shared" si="451"/>
        <v>0.06378580324</v>
      </c>
      <c r="T444" s="140">
        <f t="shared" si="451"/>
        <v>-0.5592258065</v>
      </c>
      <c r="U444" s="140">
        <f t="shared" si="451"/>
        <v>0.0004316316925</v>
      </c>
      <c r="V444" s="140">
        <f t="shared" si="451"/>
        <v>0.03334979859</v>
      </c>
      <c r="W444" s="140">
        <f t="shared" si="451"/>
        <v>-0.1194800217</v>
      </c>
      <c r="X444" s="140">
        <f t="shared" si="451"/>
        <v>0.005603178616</v>
      </c>
      <c r="Y444" s="140">
        <f t="shared" si="451"/>
        <v>0.6837546178</v>
      </c>
      <c r="Z444" s="140">
        <f t="shared" si="451"/>
        <v>0.04820963882</v>
      </c>
      <c r="AA444" s="140">
        <f t="shared" si="451"/>
        <v>-0.04445617242</v>
      </c>
      <c r="AB444" s="140">
        <f t="shared" si="451"/>
        <v>-0.5650569923</v>
      </c>
      <c r="AC444" s="140">
        <f t="shared" si="451"/>
        <v>-0.9022901518</v>
      </c>
      <c r="AD444" s="140">
        <f t="shared" si="451"/>
        <v>0.8455394771</v>
      </c>
      <c r="AE444" s="141">
        <f t="shared" si="10"/>
        <v>0.7182503715</v>
      </c>
      <c r="AF444" s="142">
        <f t="shared" si="11"/>
        <v>0.7222222222</v>
      </c>
      <c r="AG444" s="142">
        <f t="shared" si="12"/>
        <v>0.003971850713</v>
      </c>
      <c r="AH444" s="143">
        <f t="shared" si="13"/>
        <v>0.00001577559809</v>
      </c>
      <c r="AI444" s="143">
        <f t="shared" si="14"/>
        <v>0.05927775179</v>
      </c>
    </row>
    <row r="445">
      <c r="A445" s="31">
        <v>550.0</v>
      </c>
      <c r="B445" s="32">
        <v>2606.0</v>
      </c>
      <c r="C445" s="33">
        <v>1397.0</v>
      </c>
      <c r="D445" s="55">
        <f t="shared" si="3"/>
        <v>1005</v>
      </c>
      <c r="E445" s="35">
        <v>268.0</v>
      </c>
      <c r="F445" s="36">
        <v>195.0</v>
      </c>
      <c r="G445" s="37">
        <v>107.0</v>
      </c>
      <c r="H445" s="38">
        <v>356.0</v>
      </c>
      <c r="I445" s="39">
        <v>34.0</v>
      </c>
      <c r="J445" s="40">
        <v>45.0</v>
      </c>
      <c r="K445" s="56">
        <f t="shared" si="4"/>
        <v>0.4589665653</v>
      </c>
      <c r="L445" s="56">
        <f t="shared" si="5"/>
        <v>0.3083573487</v>
      </c>
      <c r="M445" s="56">
        <f t="shared" si="6"/>
        <v>0.07659269864</v>
      </c>
      <c r="N445" s="56">
        <f t="shared" si="7"/>
        <v>0.4069651741</v>
      </c>
      <c r="O445" s="57">
        <f t="shared" si="8"/>
        <v>0.03221188261</v>
      </c>
      <c r="P445" s="140">
        <f t="shared" ref="P445:AD445" si="452">P$5*(POWER($L445,P$1)*POWER($M445,P$2)*POWER($N445,P$3)*POWER($O445,P$4))</f>
        <v>-0.00619</v>
      </c>
      <c r="Q445" s="140">
        <f t="shared" si="452"/>
        <v>0.002557623479</v>
      </c>
      <c r="R445" s="140">
        <f t="shared" si="452"/>
        <v>0.6714925373</v>
      </c>
      <c r="S445" s="140">
        <f t="shared" si="452"/>
        <v>0.01991410165</v>
      </c>
      <c r="T445" s="140">
        <f t="shared" si="452"/>
        <v>-0.2170835735</v>
      </c>
      <c r="U445" s="140">
        <f t="shared" si="452"/>
        <v>0.001473399641</v>
      </c>
      <c r="V445" s="140">
        <f t="shared" si="452"/>
        <v>0.0335593329</v>
      </c>
      <c r="W445" s="140">
        <f t="shared" si="452"/>
        <v>-0.03544281973</v>
      </c>
      <c r="X445" s="140">
        <f t="shared" si="452"/>
        <v>0.003232025472</v>
      </c>
      <c r="Y445" s="140">
        <f t="shared" si="452"/>
        <v>0.1162661923</v>
      </c>
      <c r="Z445" s="140">
        <f t="shared" si="452"/>
        <v>0.004699019629</v>
      </c>
      <c r="AA445" s="140">
        <f t="shared" si="452"/>
        <v>-0.031884194</v>
      </c>
      <c r="AB445" s="140">
        <f t="shared" si="452"/>
        <v>-0.1194671484</v>
      </c>
      <c r="AC445" s="140">
        <f t="shared" si="452"/>
        <v>-0.1093509765</v>
      </c>
      <c r="AD445" s="140">
        <f t="shared" si="452"/>
        <v>0.127412901</v>
      </c>
      <c r="AE445" s="141">
        <f t="shared" si="10"/>
        <v>0.4611884213</v>
      </c>
      <c r="AF445" s="142">
        <f t="shared" si="11"/>
        <v>0.4589665653</v>
      </c>
      <c r="AG445" s="142">
        <f t="shared" si="12"/>
        <v>-0.002221855969</v>
      </c>
      <c r="AH445" s="143">
        <f t="shared" si="13"/>
        <v>0.000004936643948</v>
      </c>
      <c r="AI445" s="143">
        <f t="shared" si="14"/>
        <v>0.0003914632064</v>
      </c>
    </row>
    <row r="446">
      <c r="A446" s="31">
        <v>1122.0</v>
      </c>
      <c r="B446" s="32">
        <v>4526.0</v>
      </c>
      <c r="C446" s="33">
        <v>920.0</v>
      </c>
      <c r="D446" s="55">
        <f t="shared" si="3"/>
        <v>612</v>
      </c>
      <c r="E446" s="35">
        <v>29.0</v>
      </c>
      <c r="F446" s="36">
        <v>182.0</v>
      </c>
      <c r="G446" s="37">
        <v>44.0</v>
      </c>
      <c r="H446" s="38">
        <v>283.0</v>
      </c>
      <c r="I446" s="39">
        <v>22.0</v>
      </c>
      <c r="J446" s="40">
        <v>52.0</v>
      </c>
      <c r="K446" s="56">
        <f t="shared" si="4"/>
        <v>0.1526946108</v>
      </c>
      <c r="L446" s="56">
        <f t="shared" si="5"/>
        <v>0.1582733813</v>
      </c>
      <c r="M446" s="56">
        <f t="shared" si="6"/>
        <v>0.04782608696</v>
      </c>
      <c r="N446" s="56">
        <f t="shared" si="7"/>
        <v>0.1552287582</v>
      </c>
      <c r="O446" s="57">
        <f t="shared" si="8"/>
        <v>0.05652173913</v>
      </c>
      <c r="P446" s="140">
        <f t="shared" ref="P446:AD446" si="453">P$5*(POWER($L446,P$1)*POWER($M446,P$2)*POWER($N446,P$3)*POWER($O446,P$4))</f>
        <v>-0.00619</v>
      </c>
      <c r="Q446" s="140">
        <f t="shared" si="453"/>
        <v>0.004487826087</v>
      </c>
      <c r="R446" s="140">
        <f t="shared" si="453"/>
        <v>0.256127451</v>
      </c>
      <c r="S446" s="140">
        <f t="shared" si="453"/>
        <v>0.01243478261</v>
      </c>
      <c r="T446" s="140">
        <f t="shared" si="453"/>
        <v>-0.1114244604</v>
      </c>
      <c r="U446" s="140">
        <f t="shared" si="453"/>
        <v>0.004536483932</v>
      </c>
      <c r="V446" s="140">
        <f t="shared" si="453"/>
        <v>0.0224609264</v>
      </c>
      <c r="W446" s="140">
        <f t="shared" si="453"/>
        <v>-0.005156537016</v>
      </c>
      <c r="X446" s="140">
        <f t="shared" si="453"/>
        <v>0.00354120983</v>
      </c>
      <c r="Y446" s="140">
        <f t="shared" si="453"/>
        <v>0.02769146064</v>
      </c>
      <c r="Z446" s="140">
        <f t="shared" si="453"/>
        <v>0.001832155009</v>
      </c>
      <c r="AA446" s="140">
        <f t="shared" si="453"/>
        <v>-0.02871629653</v>
      </c>
      <c r="AB446" s="140">
        <f t="shared" si="453"/>
        <v>-0.02338928857</v>
      </c>
      <c r="AC446" s="140">
        <f t="shared" si="453"/>
        <v>-0.03504723178</v>
      </c>
      <c r="AD446" s="140">
        <f t="shared" si="453"/>
        <v>0.03356762072</v>
      </c>
      <c r="AE446" s="141">
        <f t="shared" si="10"/>
        <v>0.1567561019</v>
      </c>
      <c r="AF446" s="142">
        <f t="shared" si="11"/>
        <v>0.1526946108</v>
      </c>
      <c r="AG446" s="142">
        <f t="shared" si="12"/>
        <v>-0.00406149111</v>
      </c>
      <c r="AH446" s="143">
        <f t="shared" si="13"/>
        <v>0.00001649571004</v>
      </c>
      <c r="AI446" s="143">
        <f t="shared" si="14"/>
        <v>0.1063134175</v>
      </c>
    </row>
    <row r="447">
      <c r="A447" s="31">
        <v>324.0</v>
      </c>
      <c r="B447" s="32">
        <v>1635.0</v>
      </c>
      <c r="C447" s="33">
        <v>1069.0</v>
      </c>
      <c r="D447" s="55">
        <f t="shared" si="3"/>
        <v>679</v>
      </c>
      <c r="E447" s="35">
        <v>96.0</v>
      </c>
      <c r="F447" s="36">
        <v>153.0</v>
      </c>
      <c r="G447" s="37">
        <v>67.0</v>
      </c>
      <c r="H447" s="38">
        <v>280.0</v>
      </c>
      <c r="I447" s="39">
        <v>33.0</v>
      </c>
      <c r="J447" s="40">
        <v>50.0</v>
      </c>
      <c r="K447" s="56">
        <f t="shared" si="4"/>
        <v>0.315403423</v>
      </c>
      <c r="L447" s="56">
        <f t="shared" si="5"/>
        <v>0.2481481481</v>
      </c>
      <c r="M447" s="56">
        <f t="shared" si="6"/>
        <v>0.06267539757</v>
      </c>
      <c r="N447" s="56">
        <f t="shared" si="7"/>
        <v>0.2886597938</v>
      </c>
      <c r="O447" s="57">
        <f t="shared" si="8"/>
        <v>0.04677268475</v>
      </c>
      <c r="P447" s="140">
        <f t="shared" ref="P447:AD447" si="454">P$5*(POWER($L447,P$1)*POWER($M447,P$2)*POWER($N447,P$3)*POWER($O447,P$4))</f>
        <v>-0.00619</v>
      </c>
      <c r="Q447" s="140">
        <f t="shared" si="454"/>
        <v>0.003713751169</v>
      </c>
      <c r="R447" s="140">
        <f t="shared" si="454"/>
        <v>0.4762886598</v>
      </c>
      <c r="S447" s="140">
        <f t="shared" si="454"/>
        <v>0.01629560337</v>
      </c>
      <c r="T447" s="140">
        <f t="shared" si="454"/>
        <v>-0.1746962963</v>
      </c>
      <c r="U447" s="140">
        <f t="shared" si="454"/>
        <v>0.003106511335</v>
      </c>
      <c r="V447" s="140">
        <f t="shared" si="454"/>
        <v>0.03456356745</v>
      </c>
      <c r="W447" s="140">
        <f t="shared" si="454"/>
        <v>-0.01783143798</v>
      </c>
      <c r="X447" s="140">
        <f t="shared" si="454"/>
        <v>0.003840260562</v>
      </c>
      <c r="Y447" s="140">
        <f t="shared" si="454"/>
        <v>0.06748266518</v>
      </c>
      <c r="Z447" s="140">
        <f t="shared" si="454"/>
        <v>0.003146492574</v>
      </c>
      <c r="AA447" s="140">
        <f t="shared" si="454"/>
        <v>-0.03725704189</v>
      </c>
      <c r="AB447" s="140">
        <f t="shared" si="454"/>
        <v>-0.0681921344</v>
      </c>
      <c r="AC447" s="140">
        <f t="shared" si="454"/>
        <v>-0.07200938918</v>
      </c>
      <c r="AD447" s="140">
        <f t="shared" si="454"/>
        <v>0.0825138546</v>
      </c>
      <c r="AE447" s="141">
        <f t="shared" si="10"/>
        <v>0.3147750663</v>
      </c>
      <c r="AF447" s="142">
        <f t="shared" si="11"/>
        <v>0.315403423</v>
      </c>
      <c r="AG447" s="142">
        <f t="shared" si="12"/>
        <v>0.0006283567115</v>
      </c>
      <c r="AH447" s="143">
        <f t="shared" si="13"/>
        <v>0.0000003948321568</v>
      </c>
      <c r="AI447" s="143">
        <f t="shared" si="14"/>
        <v>0.02668275581</v>
      </c>
    </row>
    <row r="448">
      <c r="A448" s="31">
        <v>1012.0</v>
      </c>
      <c r="B448" s="32">
        <v>6607.0</v>
      </c>
      <c r="C448" s="33">
        <v>1548.0</v>
      </c>
      <c r="D448" s="55">
        <f t="shared" si="3"/>
        <v>1027</v>
      </c>
      <c r="E448" s="35">
        <v>203.0</v>
      </c>
      <c r="F448" s="36">
        <v>203.0</v>
      </c>
      <c r="G448" s="37">
        <v>133.0</v>
      </c>
      <c r="H448" s="38">
        <v>353.0</v>
      </c>
      <c r="I448" s="39">
        <v>46.0</v>
      </c>
      <c r="J448" s="40">
        <v>89.0</v>
      </c>
      <c r="K448" s="56">
        <f t="shared" si="4"/>
        <v>0.4136212625</v>
      </c>
      <c r="L448" s="56">
        <f t="shared" si="5"/>
        <v>0.3129411765</v>
      </c>
      <c r="M448" s="56">
        <f t="shared" si="6"/>
        <v>0.08591731266</v>
      </c>
      <c r="N448" s="56">
        <f t="shared" si="7"/>
        <v>0.3719571568</v>
      </c>
      <c r="O448" s="57">
        <f t="shared" si="8"/>
        <v>0.05749354005</v>
      </c>
      <c r="P448" s="140">
        <f t="shared" ref="P448:AD448" si="455">P$5*(POWER($L448,P$1)*POWER($M448,P$2)*POWER($N448,P$3)*POWER($O448,P$4))</f>
        <v>-0.00619</v>
      </c>
      <c r="Q448" s="140">
        <f t="shared" si="455"/>
        <v>0.00456498708</v>
      </c>
      <c r="R448" s="140">
        <f t="shared" si="455"/>
        <v>0.6137293087</v>
      </c>
      <c r="S448" s="140">
        <f t="shared" si="455"/>
        <v>0.02233850129</v>
      </c>
      <c r="T448" s="140">
        <f t="shared" si="455"/>
        <v>-0.2203105882</v>
      </c>
      <c r="U448" s="140">
        <f t="shared" si="455"/>
        <v>0.00469382015</v>
      </c>
      <c r="V448" s="140">
        <f t="shared" si="455"/>
        <v>0.05474594225</v>
      </c>
      <c r="W448" s="140">
        <f t="shared" si="455"/>
        <v>-0.02960735506</v>
      </c>
      <c r="X448" s="140">
        <f t="shared" si="455"/>
        <v>0.006470994498</v>
      </c>
      <c r="Y448" s="140">
        <f t="shared" si="455"/>
        <v>0.1192016963</v>
      </c>
      <c r="Z448" s="140">
        <f t="shared" si="455"/>
        <v>0.005912809477</v>
      </c>
      <c r="AA448" s="140">
        <f t="shared" si="455"/>
        <v>-0.05775462836</v>
      </c>
      <c r="AB448" s="140">
        <f t="shared" si="455"/>
        <v>-0.1108134761</v>
      </c>
      <c r="AC448" s="140">
        <f t="shared" si="455"/>
        <v>-0.1244871105</v>
      </c>
      <c r="AD448" s="140">
        <f t="shared" si="455"/>
        <v>0.1312291211</v>
      </c>
      <c r="AE448" s="141">
        <f t="shared" si="10"/>
        <v>0.4137240225</v>
      </c>
      <c r="AF448" s="142">
        <f t="shared" si="11"/>
        <v>0.4136212625</v>
      </c>
      <c r="AG448" s="142">
        <f t="shared" si="12"/>
        <v>-0.0001027600662</v>
      </c>
      <c r="AH448" s="143">
        <f t="shared" si="13"/>
        <v>0.0000000105596312</v>
      </c>
      <c r="AI448" s="143">
        <f t="shared" si="14"/>
        <v>0.004242012255</v>
      </c>
    </row>
    <row r="449">
      <c r="A449" s="31">
        <v>660.0</v>
      </c>
      <c r="B449" s="32" t="s">
        <v>143</v>
      </c>
      <c r="C449" s="33">
        <v>832.0</v>
      </c>
      <c r="D449" s="55">
        <f t="shared" si="3"/>
        <v>586</v>
      </c>
      <c r="E449" s="35">
        <v>111.0</v>
      </c>
      <c r="F449" s="36">
        <v>107.0</v>
      </c>
      <c r="G449" s="37">
        <v>79.0</v>
      </c>
      <c r="H449" s="38">
        <v>196.0</v>
      </c>
      <c r="I449" s="39">
        <v>52.0</v>
      </c>
      <c r="J449" s="40">
        <v>41.0</v>
      </c>
      <c r="K449" s="56">
        <f t="shared" si="4"/>
        <v>0.4540389972</v>
      </c>
      <c r="L449" s="56">
        <f t="shared" si="5"/>
        <v>0.3480176211</v>
      </c>
      <c r="M449" s="56">
        <f t="shared" si="6"/>
        <v>0.09495192308</v>
      </c>
      <c r="N449" s="56">
        <f t="shared" si="7"/>
        <v>0.4129692833</v>
      </c>
      <c r="O449" s="57">
        <f t="shared" si="8"/>
        <v>0.04927884615</v>
      </c>
      <c r="P449" s="140">
        <f t="shared" ref="P449:AD449" si="456">P$5*(POWER($L449,P$1)*POWER($M449,P$2)*POWER($N449,P$3)*POWER($O449,P$4))</f>
        <v>-0.00619</v>
      </c>
      <c r="Q449" s="140">
        <f t="shared" si="456"/>
        <v>0.003912740385</v>
      </c>
      <c r="R449" s="140">
        <f t="shared" si="456"/>
        <v>0.6813993174</v>
      </c>
      <c r="S449" s="140">
        <f t="shared" si="456"/>
        <v>0.0246875</v>
      </c>
      <c r="T449" s="140">
        <f t="shared" si="456"/>
        <v>-0.2450044053</v>
      </c>
      <c r="U449" s="140">
        <f t="shared" si="456"/>
        <v>0.003448334643</v>
      </c>
      <c r="V449" s="140">
        <f t="shared" si="456"/>
        <v>0.05209766343</v>
      </c>
      <c r="W449" s="140">
        <f t="shared" si="456"/>
        <v>-0.03649633659</v>
      </c>
      <c r="X449" s="140">
        <f t="shared" si="456"/>
        <v>0.006129648784</v>
      </c>
      <c r="Y449" s="140">
        <f t="shared" si="456"/>
        <v>0.146261609</v>
      </c>
      <c r="Z449" s="140">
        <f t="shared" si="456"/>
        <v>0.007221710025</v>
      </c>
      <c r="AA449" s="140">
        <f t="shared" si="456"/>
        <v>-0.05505120086</v>
      </c>
      <c r="AB449" s="140">
        <f t="shared" si="456"/>
        <v>-0.1368219994</v>
      </c>
      <c r="AC449" s="140">
        <f t="shared" si="456"/>
        <v>-0.1529980833</v>
      </c>
      <c r="AD449" s="140">
        <f t="shared" si="456"/>
        <v>0.1622957946</v>
      </c>
      <c r="AE449" s="141">
        <f t="shared" si="10"/>
        <v>0.4548922929</v>
      </c>
      <c r="AF449" s="142">
        <f t="shared" si="11"/>
        <v>0.4540389972</v>
      </c>
      <c r="AG449" s="142">
        <f t="shared" si="12"/>
        <v>-0.0008532956892</v>
      </c>
      <c r="AH449" s="143">
        <f t="shared" si="13"/>
        <v>0.0000007281135332</v>
      </c>
      <c r="AI449" s="143">
        <f t="shared" si="14"/>
        <v>0.0006107322345</v>
      </c>
    </row>
    <row r="450">
      <c r="A450" s="31">
        <v>198.0</v>
      </c>
      <c r="B450" s="32">
        <v>6492.0</v>
      </c>
      <c r="C450" s="33">
        <v>3330.0</v>
      </c>
      <c r="D450" s="55">
        <f t="shared" si="3"/>
        <v>2621</v>
      </c>
      <c r="E450" s="35">
        <v>621.0</v>
      </c>
      <c r="F450" s="36">
        <v>479.0</v>
      </c>
      <c r="G450" s="37">
        <v>353.0</v>
      </c>
      <c r="H450" s="38">
        <v>857.0</v>
      </c>
      <c r="I450" s="39">
        <v>203.0</v>
      </c>
      <c r="J450" s="40">
        <v>108.0</v>
      </c>
      <c r="K450" s="56">
        <f t="shared" si="4"/>
        <v>0.490184414</v>
      </c>
      <c r="L450" s="56">
        <f t="shared" si="5"/>
        <v>0.3755319149</v>
      </c>
      <c r="M450" s="56">
        <f t="shared" si="6"/>
        <v>0.106006006</v>
      </c>
      <c r="N450" s="56">
        <f t="shared" si="7"/>
        <v>0.4490652423</v>
      </c>
      <c r="O450" s="57">
        <f t="shared" si="8"/>
        <v>0.03243243243</v>
      </c>
      <c r="P450" s="140">
        <f t="shared" ref="P450:AD450" si="457">P$5*(POWER($L450,P$1)*POWER($M450,P$2)*POWER($N450,P$3)*POWER($O450,P$4))</f>
        <v>-0.00619</v>
      </c>
      <c r="Q450" s="140">
        <f t="shared" si="457"/>
        <v>0.002575135135</v>
      </c>
      <c r="R450" s="140">
        <f t="shared" si="457"/>
        <v>0.7409576498</v>
      </c>
      <c r="S450" s="140">
        <f t="shared" si="457"/>
        <v>0.02756156156</v>
      </c>
      <c r="T450" s="140">
        <f t="shared" si="457"/>
        <v>-0.2643744681</v>
      </c>
      <c r="U450" s="140">
        <f t="shared" si="457"/>
        <v>0.001493644996</v>
      </c>
      <c r="V450" s="140">
        <f t="shared" si="457"/>
        <v>0.03728455201</v>
      </c>
      <c r="W450" s="140">
        <f t="shared" si="457"/>
        <v>-0.04315515265</v>
      </c>
      <c r="X450" s="140">
        <f t="shared" si="457"/>
        <v>0.004503822742</v>
      </c>
      <c r="Y450" s="140">
        <f t="shared" si="457"/>
        <v>0.1775614756</v>
      </c>
      <c r="Z450" s="140">
        <f t="shared" si="457"/>
        <v>0.009001055921</v>
      </c>
      <c r="AA450" s="140">
        <f t="shared" si="457"/>
        <v>-0.03909591719</v>
      </c>
      <c r="AB450" s="140">
        <f t="shared" si="457"/>
        <v>-0.1605436905</v>
      </c>
      <c r="AC450" s="140">
        <f t="shared" si="457"/>
        <v>-0.1843139959</v>
      </c>
      <c r="AD450" s="140">
        <f t="shared" si="457"/>
        <v>0.1889724536</v>
      </c>
      <c r="AE450" s="141">
        <f t="shared" si="10"/>
        <v>0.492238127</v>
      </c>
      <c r="AF450" s="142">
        <f t="shared" si="11"/>
        <v>0.490184414</v>
      </c>
      <c r="AG450" s="142">
        <f t="shared" si="12"/>
        <v>-0.002053712979</v>
      </c>
      <c r="AH450" s="143">
        <f t="shared" si="13"/>
        <v>0.000004217737001</v>
      </c>
      <c r="AI450" s="143">
        <f t="shared" si="14"/>
        <v>0.0001307002167</v>
      </c>
    </row>
    <row r="451">
      <c r="A451" s="31">
        <v>175.0</v>
      </c>
      <c r="B451" s="32">
        <v>2613.0</v>
      </c>
      <c r="C451" s="33">
        <v>1690.0</v>
      </c>
      <c r="D451" s="55">
        <f t="shared" si="3"/>
        <v>1241</v>
      </c>
      <c r="E451" s="35">
        <v>347.0</v>
      </c>
      <c r="F451" s="36">
        <v>194.0</v>
      </c>
      <c r="G451" s="37">
        <v>186.0</v>
      </c>
      <c r="H451" s="38">
        <v>365.0</v>
      </c>
      <c r="I451" s="39">
        <v>91.0</v>
      </c>
      <c r="J451" s="40">
        <v>58.0</v>
      </c>
      <c r="K451" s="56">
        <f t="shared" si="4"/>
        <v>0.5454545455</v>
      </c>
      <c r="L451" s="56">
        <f t="shared" si="5"/>
        <v>0.4246575342</v>
      </c>
      <c r="M451" s="56">
        <f t="shared" si="6"/>
        <v>0.1100591716</v>
      </c>
      <c r="N451" s="56">
        <f t="shared" si="7"/>
        <v>0.5028203062</v>
      </c>
      <c r="O451" s="57">
        <f t="shared" si="8"/>
        <v>0.03431952663</v>
      </c>
      <c r="P451" s="140">
        <f t="shared" ref="P451:AD451" si="458">P$5*(POWER($L451,P$1)*POWER($M451,P$2)*POWER($N451,P$3)*POWER($O451,P$4))</f>
        <v>-0.00619</v>
      </c>
      <c r="Q451" s="140">
        <f t="shared" si="458"/>
        <v>0.002724970414</v>
      </c>
      <c r="R451" s="140">
        <f t="shared" si="458"/>
        <v>0.8296535052</v>
      </c>
      <c r="S451" s="140">
        <f t="shared" si="458"/>
        <v>0.02861538462</v>
      </c>
      <c r="T451" s="140">
        <f t="shared" si="458"/>
        <v>-0.2989589041</v>
      </c>
      <c r="U451" s="140">
        <f t="shared" si="458"/>
        <v>0.001672518469</v>
      </c>
      <c r="V451" s="140">
        <f t="shared" si="458"/>
        <v>0.04417678051</v>
      </c>
      <c r="W451" s="140">
        <f t="shared" si="458"/>
        <v>-0.05410524771</v>
      </c>
      <c r="X451" s="140">
        <f t="shared" si="458"/>
        <v>0.004948104058</v>
      </c>
      <c r="Y451" s="140">
        <f t="shared" si="458"/>
        <v>0.2064181491</v>
      </c>
      <c r="Z451" s="140">
        <f t="shared" si="458"/>
        <v>0.009702530023</v>
      </c>
      <c r="AA451" s="140">
        <f t="shared" si="458"/>
        <v>-0.04678268623</v>
      </c>
      <c r="AB451" s="140">
        <f t="shared" si="458"/>
        <v>-0.2032771627</v>
      </c>
      <c r="AC451" s="140">
        <f t="shared" si="458"/>
        <v>-0.2163944233</v>
      </c>
      <c r="AD451" s="140">
        <f t="shared" si="458"/>
        <v>0.2416475887</v>
      </c>
      <c r="AE451" s="141">
        <f t="shared" si="10"/>
        <v>0.5438511071</v>
      </c>
      <c r="AF451" s="142">
        <f t="shared" si="11"/>
        <v>0.5454545455</v>
      </c>
      <c r="AG451" s="142">
        <f t="shared" si="12"/>
        <v>0.001603438347</v>
      </c>
      <c r="AH451" s="143">
        <f t="shared" si="13"/>
        <v>0.000002571014532</v>
      </c>
      <c r="AI451" s="143">
        <f t="shared" si="14"/>
        <v>0.004449230305</v>
      </c>
    </row>
    <row r="452">
      <c r="A452" s="31">
        <v>696.0</v>
      </c>
      <c r="B452" s="32" t="s">
        <v>144</v>
      </c>
      <c r="C452" s="33">
        <v>1433.0</v>
      </c>
      <c r="D452" s="55">
        <f t="shared" si="3"/>
        <v>1009</v>
      </c>
      <c r="E452" s="35">
        <v>158.0</v>
      </c>
      <c r="F452" s="36">
        <v>170.0</v>
      </c>
      <c r="G452" s="37">
        <v>144.0</v>
      </c>
      <c r="H452" s="38">
        <v>360.0</v>
      </c>
      <c r="I452" s="39">
        <v>110.0</v>
      </c>
      <c r="J452" s="40">
        <v>67.0</v>
      </c>
      <c r="K452" s="56">
        <f t="shared" si="4"/>
        <v>0.4267515924</v>
      </c>
      <c r="L452" s="56">
        <f t="shared" si="5"/>
        <v>0.3779527559</v>
      </c>
      <c r="M452" s="56">
        <f t="shared" si="6"/>
        <v>0.1004884857</v>
      </c>
      <c r="N452" s="56">
        <f t="shared" si="7"/>
        <v>0.4083250743</v>
      </c>
      <c r="O452" s="57">
        <f t="shared" si="8"/>
        <v>0.04675505932</v>
      </c>
      <c r="P452" s="140">
        <f t="shared" ref="P452:AD452" si="459">P$5*(POWER($L452,P$1)*POWER($M452,P$2)*POWER($N452,P$3)*POWER($O452,P$4))</f>
        <v>-0.00619</v>
      </c>
      <c r="Q452" s="140">
        <f t="shared" si="459"/>
        <v>0.00371235171</v>
      </c>
      <c r="R452" s="140">
        <f t="shared" si="459"/>
        <v>0.6737363726</v>
      </c>
      <c r="S452" s="140">
        <f t="shared" si="459"/>
        <v>0.02612700628</v>
      </c>
      <c r="T452" s="140">
        <f t="shared" si="459"/>
        <v>-0.2660787402</v>
      </c>
      <c r="U452" s="140">
        <f t="shared" si="459"/>
        <v>0.003104170512</v>
      </c>
      <c r="V452" s="140">
        <f t="shared" si="459"/>
        <v>0.04887363346</v>
      </c>
      <c r="W452" s="140">
        <f t="shared" si="459"/>
        <v>-0.03568008439</v>
      </c>
      <c r="X452" s="140">
        <f t="shared" si="459"/>
        <v>0.006154832093</v>
      </c>
      <c r="Y452" s="140">
        <f t="shared" si="459"/>
        <v>0.1530492421</v>
      </c>
      <c r="Z452" s="140">
        <f t="shared" si="459"/>
        <v>0.008088446541</v>
      </c>
      <c r="AA452" s="140">
        <f t="shared" si="459"/>
        <v>-0.0567245633</v>
      </c>
      <c r="AB452" s="140">
        <f t="shared" si="459"/>
        <v>-0.146919863</v>
      </c>
      <c r="AC452" s="140">
        <f t="shared" si="459"/>
        <v>-0.1758469375</v>
      </c>
      <c r="AD452" s="140">
        <f t="shared" si="459"/>
        <v>0.1914167028</v>
      </c>
      <c r="AE452" s="141">
        <f t="shared" si="10"/>
        <v>0.4268225699</v>
      </c>
      <c r="AF452" s="142">
        <f t="shared" si="11"/>
        <v>0.4267515924</v>
      </c>
      <c r="AG452" s="142">
        <f t="shared" si="12"/>
        <v>-0.00007097751132</v>
      </c>
      <c r="AH452" s="143">
        <f t="shared" si="13"/>
        <v>0.000000005037807113</v>
      </c>
      <c r="AI452" s="143">
        <f t="shared" si="14"/>
        <v>0.002704041822</v>
      </c>
    </row>
    <row r="453">
      <c r="A453" s="31">
        <v>317.0</v>
      </c>
      <c r="B453" s="32">
        <v>3773.0</v>
      </c>
      <c r="C453" s="33">
        <v>1395.0</v>
      </c>
      <c r="D453" s="55">
        <f t="shared" si="3"/>
        <v>930</v>
      </c>
      <c r="E453" s="35">
        <v>186.0</v>
      </c>
      <c r="F453" s="36">
        <v>154.0</v>
      </c>
      <c r="G453" s="37">
        <v>118.0</v>
      </c>
      <c r="H453" s="38">
        <v>363.0</v>
      </c>
      <c r="I453" s="39">
        <v>49.0</v>
      </c>
      <c r="J453" s="40">
        <v>60.0</v>
      </c>
      <c r="K453" s="56">
        <f t="shared" si="4"/>
        <v>0.3929765886</v>
      </c>
      <c r="L453" s="56">
        <f t="shared" si="5"/>
        <v>0.3554216867</v>
      </c>
      <c r="M453" s="56">
        <f t="shared" si="6"/>
        <v>0.08458781362</v>
      </c>
      <c r="N453" s="56">
        <f t="shared" si="7"/>
        <v>0.3795698925</v>
      </c>
      <c r="O453" s="57">
        <f t="shared" si="8"/>
        <v>0.04301075269</v>
      </c>
      <c r="P453" s="140">
        <f t="shared" ref="P453:AD453" si="460">P$5*(POWER($L453,P$1)*POWER($M453,P$2)*POWER($N453,P$3)*POWER($O453,P$4))</f>
        <v>-0.00619</v>
      </c>
      <c r="Q453" s="140">
        <f t="shared" si="460"/>
        <v>0.003415053763</v>
      </c>
      <c r="R453" s="140">
        <f t="shared" si="460"/>
        <v>0.6262903226</v>
      </c>
      <c r="S453" s="140">
        <f t="shared" si="460"/>
        <v>0.02199283154</v>
      </c>
      <c r="T453" s="140">
        <f t="shared" si="460"/>
        <v>-0.2502168675</v>
      </c>
      <c r="U453" s="140">
        <f t="shared" si="460"/>
        <v>0.002626893282</v>
      </c>
      <c r="V453" s="140">
        <f t="shared" si="460"/>
        <v>0.04179350214</v>
      </c>
      <c r="W453" s="140">
        <f t="shared" si="460"/>
        <v>-0.0308316869</v>
      </c>
      <c r="X453" s="140">
        <f t="shared" si="460"/>
        <v>0.004766023047</v>
      </c>
      <c r="Y453" s="140">
        <f t="shared" si="460"/>
        <v>0.1197590627</v>
      </c>
      <c r="Z453" s="140">
        <f t="shared" si="460"/>
        <v>0.005731233669</v>
      </c>
      <c r="AA453" s="140">
        <f t="shared" si="460"/>
        <v>-0.0490711232</v>
      </c>
      <c r="AB453" s="140">
        <f t="shared" si="460"/>
        <v>-0.1284318176</v>
      </c>
      <c r="AC453" s="140">
        <f t="shared" si="460"/>
        <v>-0.1391979099</v>
      </c>
      <c r="AD453" s="140">
        <f t="shared" si="460"/>
        <v>0.169274931</v>
      </c>
      <c r="AE453" s="141">
        <f t="shared" si="10"/>
        <v>0.3917104487</v>
      </c>
      <c r="AF453" s="142">
        <f t="shared" si="11"/>
        <v>0.3929765886</v>
      </c>
      <c r="AG453" s="142">
        <f t="shared" si="12"/>
        <v>0.001266139937</v>
      </c>
      <c r="AH453" s="143">
        <f t="shared" si="13"/>
        <v>0.00000160311034</v>
      </c>
      <c r="AI453" s="143">
        <f t="shared" si="14"/>
        <v>0.007357420251</v>
      </c>
    </row>
    <row r="454">
      <c r="A454" s="31">
        <v>977.0</v>
      </c>
      <c r="B454" s="32">
        <v>7682.0</v>
      </c>
      <c r="C454" s="33">
        <v>789.0</v>
      </c>
      <c r="D454" s="55">
        <f t="shared" si="3"/>
        <v>616</v>
      </c>
      <c r="E454" s="35">
        <v>178.0</v>
      </c>
      <c r="F454" s="36">
        <v>139.0</v>
      </c>
      <c r="G454" s="37">
        <v>74.0</v>
      </c>
      <c r="H454" s="38">
        <v>179.0</v>
      </c>
      <c r="I454" s="39">
        <v>26.0</v>
      </c>
      <c r="J454" s="40">
        <v>20.0</v>
      </c>
      <c r="K454" s="56">
        <f t="shared" si="4"/>
        <v>0.5326370757</v>
      </c>
      <c r="L454" s="56">
        <f t="shared" si="5"/>
        <v>0.3175965665</v>
      </c>
      <c r="M454" s="56">
        <f t="shared" si="6"/>
        <v>0.0937896071</v>
      </c>
      <c r="N454" s="56">
        <f t="shared" si="7"/>
        <v>0.4512987013</v>
      </c>
      <c r="O454" s="57">
        <f t="shared" si="8"/>
        <v>0.02534854246</v>
      </c>
      <c r="P454" s="140">
        <f t="shared" ref="P454:AD454" si="461">P$5*(POWER($L454,P$1)*POWER($M454,P$2)*POWER($N454,P$3)*POWER($O454,P$4))</f>
        <v>-0.00619</v>
      </c>
      <c r="Q454" s="140">
        <f t="shared" si="461"/>
        <v>0.002012674271</v>
      </c>
      <c r="R454" s="140">
        <f t="shared" si="461"/>
        <v>0.7446428571</v>
      </c>
      <c r="S454" s="140">
        <f t="shared" si="461"/>
        <v>0.02438529785</v>
      </c>
      <c r="T454" s="140">
        <f t="shared" si="461"/>
        <v>-0.2235879828</v>
      </c>
      <c r="U454" s="140">
        <f t="shared" si="461"/>
        <v>0.0009124190188</v>
      </c>
      <c r="V454" s="140">
        <f t="shared" si="461"/>
        <v>0.02928579659</v>
      </c>
      <c r="W454" s="140">
        <f t="shared" si="461"/>
        <v>-0.04358549081</v>
      </c>
      <c r="X454" s="140">
        <f t="shared" si="461"/>
        <v>0.003114433087</v>
      </c>
      <c r="Y454" s="140">
        <f t="shared" si="461"/>
        <v>0.157880187</v>
      </c>
      <c r="Z454" s="140">
        <f t="shared" si="461"/>
        <v>0.00704598881</v>
      </c>
      <c r="AA454" s="140">
        <f t="shared" si="461"/>
        <v>-0.02584245826</v>
      </c>
      <c r="AB454" s="140">
        <f t="shared" si="461"/>
        <v>-0.1364510339</v>
      </c>
      <c r="AC454" s="140">
        <f t="shared" si="461"/>
        <v>-0.1379150008</v>
      </c>
      <c r="AD454" s="140">
        <f t="shared" si="461"/>
        <v>0.135162556</v>
      </c>
      <c r="AE454" s="141">
        <f t="shared" si="10"/>
        <v>0.5308702431</v>
      </c>
      <c r="AF454" s="142">
        <f t="shared" si="11"/>
        <v>0.5326370757</v>
      </c>
      <c r="AG454" s="142">
        <f t="shared" si="12"/>
        <v>0.001766832657</v>
      </c>
      <c r="AH454" s="143">
        <f t="shared" si="13"/>
        <v>0.000003121697639</v>
      </c>
      <c r="AI454" s="143">
        <f t="shared" si="14"/>
        <v>0.002903601979</v>
      </c>
    </row>
    <row r="455">
      <c r="A455" s="31">
        <v>1128.0</v>
      </c>
      <c r="B455" s="32" t="s">
        <v>145</v>
      </c>
      <c r="C455" s="33">
        <v>1229.0</v>
      </c>
      <c r="D455" s="55">
        <f t="shared" si="3"/>
        <v>864</v>
      </c>
      <c r="E455" s="35">
        <v>125.0</v>
      </c>
      <c r="F455" s="36">
        <v>179.0</v>
      </c>
      <c r="G455" s="37">
        <v>122.0</v>
      </c>
      <c r="H455" s="38">
        <v>314.0</v>
      </c>
      <c r="I455" s="39">
        <v>60.0</v>
      </c>
      <c r="J455" s="40">
        <v>64.0</v>
      </c>
      <c r="K455" s="56">
        <f t="shared" si="4"/>
        <v>0.370741483</v>
      </c>
      <c r="L455" s="56">
        <f t="shared" si="5"/>
        <v>0.3342465753</v>
      </c>
      <c r="M455" s="56">
        <f t="shared" si="6"/>
        <v>0.09926769731</v>
      </c>
      <c r="N455" s="56">
        <f t="shared" si="7"/>
        <v>0.3553240741</v>
      </c>
      <c r="O455" s="57">
        <f t="shared" si="8"/>
        <v>0.05207485761</v>
      </c>
      <c r="P455" s="140">
        <f t="shared" ref="P455:AD455" si="462">P$5*(POWER($L455,P$1)*POWER($M455,P$2)*POWER($N455,P$3)*POWER($O455,P$4))</f>
        <v>-0.00619</v>
      </c>
      <c r="Q455" s="140">
        <f t="shared" si="462"/>
        <v>0.004134743694</v>
      </c>
      <c r="R455" s="140">
        <f t="shared" si="462"/>
        <v>0.5862847222</v>
      </c>
      <c r="S455" s="140">
        <f t="shared" si="462"/>
        <v>0.0258096013</v>
      </c>
      <c r="T455" s="140">
        <f t="shared" si="462"/>
        <v>-0.235309589</v>
      </c>
      <c r="U455" s="140">
        <f t="shared" si="462"/>
        <v>0.003850742929</v>
      </c>
      <c r="V455" s="140">
        <f t="shared" si="462"/>
        <v>0.04736883344</v>
      </c>
      <c r="W455" s="140">
        <f t="shared" si="462"/>
        <v>-0.02701861229</v>
      </c>
      <c r="X455" s="140">
        <f t="shared" si="462"/>
        <v>0.006771850076</v>
      </c>
      <c r="Y455" s="140">
        <f t="shared" si="462"/>
        <v>0.1315653158</v>
      </c>
      <c r="Z455" s="140">
        <f t="shared" si="462"/>
        <v>0.00789311466</v>
      </c>
      <c r="AA455" s="140">
        <f t="shared" si="462"/>
        <v>-0.05587275544</v>
      </c>
      <c r="AB455" s="140">
        <f t="shared" si="462"/>
        <v>-0.1130650939</v>
      </c>
      <c r="AC455" s="140">
        <f t="shared" si="462"/>
        <v>-0.1536228808</v>
      </c>
      <c r="AD455" s="140">
        <f t="shared" si="462"/>
        <v>0.149705836</v>
      </c>
      <c r="AE455" s="141">
        <f t="shared" si="10"/>
        <v>0.3723058287</v>
      </c>
      <c r="AF455" s="142">
        <f t="shared" si="11"/>
        <v>0.370741483</v>
      </c>
      <c r="AG455" s="142">
        <f t="shared" si="12"/>
        <v>-0.001564345701</v>
      </c>
      <c r="AH455" s="143">
        <f t="shared" si="13"/>
        <v>0.000002447177472</v>
      </c>
      <c r="AI455" s="143">
        <f t="shared" si="14"/>
        <v>0.0116662706</v>
      </c>
    </row>
    <row r="456">
      <c r="A456" s="31">
        <v>232.0</v>
      </c>
      <c r="B456" s="32">
        <v>1713.0</v>
      </c>
      <c r="C456" s="33">
        <v>1580.0</v>
      </c>
      <c r="D456" s="55">
        <f t="shared" si="3"/>
        <v>1332</v>
      </c>
      <c r="E456" s="35">
        <v>329.0</v>
      </c>
      <c r="F456" s="36">
        <v>249.0</v>
      </c>
      <c r="G456" s="37">
        <v>235.0</v>
      </c>
      <c r="H456" s="38">
        <v>411.0</v>
      </c>
      <c r="I456" s="39">
        <v>80.0</v>
      </c>
      <c r="J456" s="40">
        <v>28.0</v>
      </c>
      <c r="K456" s="56">
        <f t="shared" si="4"/>
        <v>0.4987804878</v>
      </c>
      <c r="L456" s="56">
        <f t="shared" si="5"/>
        <v>0.458984375</v>
      </c>
      <c r="M456" s="56">
        <f t="shared" si="6"/>
        <v>0.1487341772</v>
      </c>
      <c r="N456" s="56">
        <f t="shared" si="7"/>
        <v>0.4834834835</v>
      </c>
      <c r="O456" s="57">
        <f t="shared" si="8"/>
        <v>0.01772151899</v>
      </c>
      <c r="P456" s="140">
        <f t="shared" ref="P456:AD456" si="463">P$5*(POWER($L456,P$1)*POWER($M456,P$2)*POWER($N456,P$3)*POWER($O456,P$4))</f>
        <v>-0.00619</v>
      </c>
      <c r="Q456" s="140">
        <f t="shared" si="463"/>
        <v>0.001407088608</v>
      </c>
      <c r="R456" s="140">
        <f t="shared" si="463"/>
        <v>0.7977477477</v>
      </c>
      <c r="S456" s="140">
        <f t="shared" si="463"/>
        <v>0.03867088608</v>
      </c>
      <c r="T456" s="140">
        <f t="shared" si="463"/>
        <v>-0.323125</v>
      </c>
      <c r="U456" s="140">
        <f t="shared" si="463"/>
        <v>0.000445954174</v>
      </c>
      <c r="V456" s="140">
        <f t="shared" si="463"/>
        <v>0.02193423804</v>
      </c>
      <c r="W456" s="140">
        <f t="shared" si="463"/>
        <v>-0.05002384366</v>
      </c>
      <c r="X456" s="140">
        <f t="shared" si="463"/>
        <v>0.003452892165</v>
      </c>
      <c r="Y456" s="140">
        <f t="shared" si="463"/>
        <v>0.2682262326</v>
      </c>
      <c r="Z456" s="140">
        <f t="shared" si="463"/>
        <v>0.01771960623</v>
      </c>
      <c r="AA456" s="140">
        <f t="shared" si="463"/>
        <v>-0.02610982002</v>
      </c>
      <c r="AB456" s="140">
        <f t="shared" si="463"/>
        <v>-0.211259619</v>
      </c>
      <c r="AC456" s="140">
        <f t="shared" si="463"/>
        <v>-0.3160746514</v>
      </c>
      <c r="AD456" s="140">
        <f t="shared" si="463"/>
        <v>0.2822933197</v>
      </c>
      <c r="AE456" s="141">
        <f t="shared" si="10"/>
        <v>0.4991150312</v>
      </c>
      <c r="AF456" s="142">
        <f t="shared" si="11"/>
        <v>0.4987804878</v>
      </c>
      <c r="AG456" s="142">
        <f t="shared" si="12"/>
        <v>-0.0003345434199</v>
      </c>
      <c r="AH456" s="143">
        <f t="shared" si="13"/>
        <v>0.0000001119192998</v>
      </c>
      <c r="AI456" s="143">
        <f t="shared" si="14"/>
        <v>0.0004011405443</v>
      </c>
    </row>
    <row r="457">
      <c r="A457" s="31">
        <v>789.0</v>
      </c>
      <c r="B457" s="32" t="s">
        <v>146</v>
      </c>
      <c r="C457" s="33">
        <v>924.0</v>
      </c>
      <c r="D457" s="55">
        <f t="shared" si="3"/>
        <v>767</v>
      </c>
      <c r="E457" s="35">
        <v>157.0</v>
      </c>
      <c r="F457" s="36">
        <v>149.0</v>
      </c>
      <c r="G457" s="37">
        <v>117.0</v>
      </c>
      <c r="H457" s="38">
        <v>283.0</v>
      </c>
      <c r="I457" s="39">
        <v>39.0</v>
      </c>
      <c r="J457" s="40">
        <v>22.0</v>
      </c>
      <c r="K457" s="56">
        <f t="shared" si="4"/>
        <v>0.4091858038</v>
      </c>
      <c r="L457" s="56">
        <f t="shared" si="5"/>
        <v>0.40625</v>
      </c>
      <c r="M457" s="56">
        <f t="shared" si="6"/>
        <v>0.1266233766</v>
      </c>
      <c r="N457" s="56">
        <f t="shared" si="7"/>
        <v>0.408083442</v>
      </c>
      <c r="O457" s="57">
        <f t="shared" si="8"/>
        <v>0.02380952381</v>
      </c>
      <c r="P457" s="140">
        <f t="shared" ref="P457:AD457" si="464">P$5*(POWER($L457,P$1)*POWER($M457,P$2)*POWER($N457,P$3)*POWER($O457,P$4))</f>
        <v>-0.00619</v>
      </c>
      <c r="Q457" s="140">
        <f t="shared" si="464"/>
        <v>0.00189047619</v>
      </c>
      <c r="R457" s="140">
        <f t="shared" si="464"/>
        <v>0.6733376793</v>
      </c>
      <c r="S457" s="140">
        <f t="shared" si="464"/>
        <v>0.03292207792</v>
      </c>
      <c r="T457" s="140">
        <f t="shared" si="464"/>
        <v>-0.286</v>
      </c>
      <c r="U457" s="140">
        <f t="shared" si="464"/>
        <v>0.0008049886621</v>
      </c>
      <c r="V457" s="140">
        <f t="shared" si="464"/>
        <v>0.02487365742</v>
      </c>
      <c r="W457" s="140">
        <f t="shared" si="464"/>
        <v>-0.03563786846</v>
      </c>
      <c r="X457" s="140">
        <f t="shared" si="464"/>
        <v>0.003949443414</v>
      </c>
      <c r="Y457" s="140">
        <f t="shared" si="464"/>
        <v>0.1927399296</v>
      </c>
      <c r="Z457" s="140">
        <f t="shared" si="464"/>
        <v>0.01284281709</v>
      </c>
      <c r="AA457" s="140">
        <f t="shared" si="464"/>
        <v>-0.03104910714</v>
      </c>
      <c r="AB457" s="140">
        <f t="shared" si="464"/>
        <v>-0.1578262712</v>
      </c>
      <c r="AC457" s="140">
        <f t="shared" si="464"/>
        <v>-0.2381706575</v>
      </c>
      <c r="AD457" s="140">
        <f t="shared" si="464"/>
        <v>0.2211523438</v>
      </c>
      <c r="AE457" s="141">
        <f t="shared" si="10"/>
        <v>0.409639509</v>
      </c>
      <c r="AF457" s="142">
        <f t="shared" si="11"/>
        <v>0.4091858038</v>
      </c>
      <c r="AG457" s="142">
        <f t="shared" si="12"/>
        <v>-0.0004537052545</v>
      </c>
      <c r="AH457" s="143">
        <f t="shared" si="13"/>
        <v>0.000000205848458</v>
      </c>
      <c r="AI457" s="143">
        <f t="shared" si="14"/>
        <v>0.004839454893</v>
      </c>
    </row>
    <row r="458">
      <c r="A458" s="31">
        <v>1003.0</v>
      </c>
      <c r="B458" s="32">
        <v>2400.0</v>
      </c>
      <c r="C458" s="33">
        <v>2976.0</v>
      </c>
      <c r="D458" s="55">
        <f t="shared" si="3"/>
        <v>2103</v>
      </c>
      <c r="E458" s="35">
        <v>341.0</v>
      </c>
      <c r="F458" s="36">
        <v>579.0</v>
      </c>
      <c r="G458" s="37">
        <v>197.0</v>
      </c>
      <c r="H458" s="38">
        <v>758.0</v>
      </c>
      <c r="I458" s="39">
        <v>82.0</v>
      </c>
      <c r="J458" s="40">
        <v>146.0</v>
      </c>
      <c r="K458" s="56">
        <f t="shared" si="4"/>
        <v>0.3581710415</v>
      </c>
      <c r="L458" s="56">
        <f t="shared" si="5"/>
        <v>0.2136659436</v>
      </c>
      <c r="M458" s="56">
        <f t="shared" si="6"/>
        <v>0.06619623656</v>
      </c>
      <c r="N458" s="56">
        <f t="shared" si="7"/>
        <v>0.2948169282</v>
      </c>
      <c r="O458" s="57">
        <f t="shared" si="8"/>
        <v>0.04905913978</v>
      </c>
      <c r="P458" s="140">
        <f t="shared" ref="P458:AD458" si="465">P$5*(POWER($L458,P$1)*POWER($M458,P$2)*POWER($N458,P$3)*POWER($O458,P$4))</f>
        <v>-0.00619</v>
      </c>
      <c r="Q458" s="140">
        <f t="shared" si="465"/>
        <v>0.003895295699</v>
      </c>
      <c r="R458" s="140">
        <f t="shared" si="465"/>
        <v>0.4864479315</v>
      </c>
      <c r="S458" s="140">
        <f t="shared" si="465"/>
        <v>0.01721102151</v>
      </c>
      <c r="T458" s="140">
        <f t="shared" si="465"/>
        <v>-0.1504208243</v>
      </c>
      <c r="U458" s="140">
        <f t="shared" si="465"/>
        <v>0.003417654859</v>
      </c>
      <c r="V458" s="140">
        <f t="shared" si="465"/>
        <v>0.03702647012</v>
      </c>
      <c r="W458" s="140">
        <f t="shared" si="465"/>
        <v>-0.01860024253</v>
      </c>
      <c r="X458" s="140">
        <f t="shared" si="465"/>
        <v>0.004254264854</v>
      </c>
      <c r="Y458" s="140">
        <f t="shared" si="465"/>
        <v>0.07279382628</v>
      </c>
      <c r="Z458" s="140">
        <f t="shared" si="465"/>
        <v>0.003509935329</v>
      </c>
      <c r="AA458" s="140">
        <f t="shared" si="465"/>
        <v>-0.03364807834</v>
      </c>
      <c r="AB458" s="140">
        <f t="shared" si="465"/>
        <v>-0.05996870497</v>
      </c>
      <c r="AC458" s="140">
        <f t="shared" si="465"/>
        <v>-0.06548617064</v>
      </c>
      <c r="AD458" s="140">
        <f t="shared" si="465"/>
        <v>0.06117520151</v>
      </c>
      <c r="AE458" s="141">
        <f t="shared" si="10"/>
        <v>0.3554175809</v>
      </c>
      <c r="AF458" s="142">
        <f t="shared" si="11"/>
        <v>0.3581710415</v>
      </c>
      <c r="AG458" s="142">
        <f t="shared" si="12"/>
        <v>0.002753460571</v>
      </c>
      <c r="AH458" s="143">
        <f t="shared" si="13"/>
        <v>0.000007581545116</v>
      </c>
      <c r="AI458" s="143">
        <f t="shared" si="14"/>
        <v>0.01453976623</v>
      </c>
    </row>
    <row r="459">
      <c r="A459" s="31">
        <v>129.0</v>
      </c>
      <c r="B459" s="32">
        <v>6707.0</v>
      </c>
      <c r="C459" s="33">
        <v>1948.0</v>
      </c>
      <c r="D459" s="55">
        <f t="shared" si="3"/>
        <v>1511</v>
      </c>
      <c r="E459" s="35">
        <v>398.0</v>
      </c>
      <c r="F459" s="36">
        <v>251.0</v>
      </c>
      <c r="G459" s="37">
        <v>202.0</v>
      </c>
      <c r="H459" s="38">
        <v>507.0</v>
      </c>
      <c r="I459" s="39">
        <v>89.0</v>
      </c>
      <c r="J459" s="40">
        <v>64.0</v>
      </c>
      <c r="K459" s="56">
        <f t="shared" si="4"/>
        <v>0.4899396378</v>
      </c>
      <c r="L459" s="56">
        <f t="shared" si="5"/>
        <v>0.3907156673</v>
      </c>
      <c r="M459" s="56">
        <f t="shared" si="6"/>
        <v>0.1036960986</v>
      </c>
      <c r="N459" s="56">
        <f t="shared" si="7"/>
        <v>0.455989411</v>
      </c>
      <c r="O459" s="57">
        <f t="shared" si="8"/>
        <v>0.03285420945</v>
      </c>
      <c r="P459" s="140">
        <f t="shared" ref="P459:AD459" si="466">P$5*(POWER($L459,P$1)*POWER($M459,P$2)*POWER($N459,P$3)*POWER($O459,P$4))</f>
        <v>-0.00619</v>
      </c>
      <c r="Q459" s="140">
        <f t="shared" si="466"/>
        <v>0.00260862423</v>
      </c>
      <c r="R459" s="140">
        <f t="shared" si="466"/>
        <v>0.7523825281</v>
      </c>
      <c r="S459" s="140">
        <f t="shared" si="466"/>
        <v>0.02696098563</v>
      </c>
      <c r="T459" s="140">
        <f t="shared" si="466"/>
        <v>-0.2750638298</v>
      </c>
      <c r="U459" s="140">
        <f t="shared" si="466"/>
        <v>0.001532746691</v>
      </c>
      <c r="V459" s="140">
        <f t="shared" si="466"/>
        <v>0.03835179933</v>
      </c>
      <c r="W459" s="140">
        <f t="shared" si="466"/>
        <v>-0.04449623739</v>
      </c>
      <c r="X459" s="140">
        <f t="shared" si="466"/>
        <v>0.004462977877</v>
      </c>
      <c r="Y459" s="140">
        <f t="shared" si="466"/>
        <v>0.1763705244</v>
      </c>
      <c r="Z459" s="140">
        <f t="shared" si="466"/>
        <v>0.008613057567</v>
      </c>
      <c r="AA459" s="140">
        <f t="shared" si="466"/>
        <v>-0.04120566052</v>
      </c>
      <c r="AB459" s="140">
        <f t="shared" si="466"/>
        <v>-0.1696104211</v>
      </c>
      <c r="AC459" s="140">
        <f t="shared" si="466"/>
        <v>-0.1875876463</v>
      </c>
      <c r="AD459" s="140">
        <f t="shared" si="466"/>
        <v>0.2045627018</v>
      </c>
      <c r="AE459" s="141">
        <f t="shared" si="10"/>
        <v>0.4916921506</v>
      </c>
      <c r="AF459" s="142">
        <f t="shared" si="11"/>
        <v>0.4899396378</v>
      </c>
      <c r="AG459" s="142">
        <f t="shared" si="12"/>
        <v>-0.001752512784</v>
      </c>
      <c r="AH459" s="143">
        <f t="shared" si="13"/>
        <v>0.00000307130106</v>
      </c>
      <c r="AI459" s="143">
        <f t="shared" si="14"/>
        <v>0.0001251633634</v>
      </c>
    </row>
    <row r="460">
      <c r="A460" s="31">
        <v>438.0</v>
      </c>
      <c r="B460" s="32">
        <v>3720.0</v>
      </c>
      <c r="C460" s="33">
        <v>897.0</v>
      </c>
      <c r="D460" s="55">
        <f t="shared" si="3"/>
        <v>670</v>
      </c>
      <c r="E460" s="35">
        <v>141.0</v>
      </c>
      <c r="F460" s="36">
        <v>99.0</v>
      </c>
      <c r="G460" s="37">
        <v>106.0</v>
      </c>
      <c r="H460" s="38">
        <v>242.0</v>
      </c>
      <c r="I460" s="39">
        <v>47.0</v>
      </c>
      <c r="J460" s="40">
        <v>35.0</v>
      </c>
      <c r="K460" s="56">
        <f t="shared" si="4"/>
        <v>0.4372093023</v>
      </c>
      <c r="L460" s="56">
        <f t="shared" si="5"/>
        <v>0.4416666667</v>
      </c>
      <c r="M460" s="56">
        <f t="shared" si="6"/>
        <v>0.1181716834</v>
      </c>
      <c r="N460" s="56">
        <f t="shared" si="7"/>
        <v>0.4388059701</v>
      </c>
      <c r="O460" s="57">
        <f t="shared" si="8"/>
        <v>0.03901895206</v>
      </c>
      <c r="P460" s="140">
        <f t="shared" ref="P460:AD460" si="467">P$5*(POWER($L460,P$1)*POWER($M460,P$2)*POWER($N460,P$3)*POWER($O460,P$4))</f>
        <v>-0.00619</v>
      </c>
      <c r="Q460" s="140">
        <f t="shared" si="467"/>
        <v>0.003098104794</v>
      </c>
      <c r="R460" s="140">
        <f t="shared" si="467"/>
        <v>0.7240298507</v>
      </c>
      <c r="S460" s="140">
        <f t="shared" si="467"/>
        <v>0.03072463768</v>
      </c>
      <c r="T460" s="140">
        <f t="shared" si="467"/>
        <v>-0.3109333333</v>
      </c>
      <c r="U460" s="140">
        <f t="shared" si="467"/>
        <v>0.00216191964</v>
      </c>
      <c r="V460" s="140">
        <f t="shared" si="467"/>
        <v>0.04383167773</v>
      </c>
      <c r="W460" s="140">
        <f t="shared" si="467"/>
        <v>-0.0412058454</v>
      </c>
      <c r="X460" s="140">
        <f t="shared" si="467"/>
        <v>0.006040325177</v>
      </c>
      <c r="Y460" s="140">
        <f t="shared" si="467"/>
        <v>0.1934170618</v>
      </c>
      <c r="Z460" s="140">
        <f t="shared" si="467"/>
        <v>0.01118560195</v>
      </c>
      <c r="AA460" s="140">
        <f t="shared" si="467"/>
        <v>-0.05531911929</v>
      </c>
      <c r="AB460" s="140">
        <f t="shared" si="467"/>
        <v>-0.1845032836</v>
      </c>
      <c r="AC460" s="140">
        <f t="shared" si="467"/>
        <v>-0.2416512449</v>
      </c>
      <c r="AD460" s="140">
        <f t="shared" si="467"/>
        <v>0.2613930556</v>
      </c>
      <c r="AE460" s="141">
        <f t="shared" si="10"/>
        <v>0.4360794086</v>
      </c>
      <c r="AF460" s="142">
        <f t="shared" si="11"/>
        <v>0.4372093023</v>
      </c>
      <c r="AG460" s="142">
        <f t="shared" si="12"/>
        <v>0.001129893694</v>
      </c>
      <c r="AH460" s="143">
        <f t="shared" si="13"/>
        <v>0.000001276659759</v>
      </c>
      <c r="AI460" s="143">
        <f t="shared" si="14"/>
        <v>0.001725795273</v>
      </c>
    </row>
    <row r="461">
      <c r="A461" s="31">
        <v>496.0</v>
      </c>
      <c r="B461" s="32">
        <v>3791.0</v>
      </c>
      <c r="C461" s="33">
        <v>1279.0</v>
      </c>
      <c r="D461" s="55">
        <f t="shared" si="3"/>
        <v>862</v>
      </c>
      <c r="E461" s="35">
        <v>152.0</v>
      </c>
      <c r="F461" s="36">
        <v>222.0</v>
      </c>
      <c r="G461" s="37">
        <v>73.0</v>
      </c>
      <c r="H461" s="38">
        <v>270.0</v>
      </c>
      <c r="I461" s="39">
        <v>70.0</v>
      </c>
      <c r="J461" s="40">
        <v>75.0</v>
      </c>
      <c r="K461" s="56">
        <f t="shared" si="4"/>
        <v>0.4512195122</v>
      </c>
      <c r="L461" s="56">
        <f t="shared" si="5"/>
        <v>0.1972972973</v>
      </c>
      <c r="M461" s="56">
        <f t="shared" si="6"/>
        <v>0.0570758405</v>
      </c>
      <c r="N461" s="56">
        <f t="shared" si="7"/>
        <v>0.3422273782</v>
      </c>
      <c r="O461" s="57">
        <f t="shared" si="8"/>
        <v>0.05863956216</v>
      </c>
      <c r="P461" s="140">
        <f t="shared" ref="P461:AD461" si="468">P$5*(POWER($L461,P$1)*POWER($M461,P$2)*POWER($N461,P$3)*POWER($O461,P$4))</f>
        <v>-0.00619</v>
      </c>
      <c r="Q461" s="140">
        <f t="shared" si="468"/>
        <v>0.004655981235</v>
      </c>
      <c r="R461" s="140">
        <f t="shared" si="468"/>
        <v>0.564675174</v>
      </c>
      <c r="S461" s="140">
        <f t="shared" si="468"/>
        <v>0.01483971853</v>
      </c>
      <c r="T461" s="140">
        <f t="shared" si="468"/>
        <v>-0.1388972973</v>
      </c>
      <c r="U461" s="140">
        <f t="shared" si="468"/>
        <v>0.004882809515</v>
      </c>
      <c r="V461" s="140">
        <f t="shared" si="468"/>
        <v>0.05137424286</v>
      </c>
      <c r="W461" s="140">
        <f t="shared" si="468"/>
        <v>-0.02506358977</v>
      </c>
      <c r="X461" s="140">
        <f t="shared" si="468"/>
        <v>0.004384442009</v>
      </c>
      <c r="Y461" s="140">
        <f t="shared" si="468"/>
        <v>0.07285777389</v>
      </c>
      <c r="Z461" s="140">
        <f t="shared" si="468"/>
        <v>0.002609378907</v>
      </c>
      <c r="AA461" s="140">
        <f t="shared" si="468"/>
        <v>-0.03713786108</v>
      </c>
      <c r="AB461" s="140">
        <f t="shared" si="468"/>
        <v>-0.06427955101</v>
      </c>
      <c r="AC461" s="140">
        <f t="shared" si="468"/>
        <v>-0.052138009</v>
      </c>
      <c r="AD461" s="140">
        <f t="shared" si="468"/>
        <v>0.05216113952</v>
      </c>
      <c r="AE461" s="141">
        <f t="shared" si="10"/>
        <v>0.4487343523</v>
      </c>
      <c r="AF461" s="142">
        <f t="shared" si="11"/>
        <v>0.4512195122</v>
      </c>
      <c r="AG461" s="142">
        <f t="shared" si="12"/>
        <v>0.002485159888</v>
      </c>
      <c r="AH461" s="143">
        <f t="shared" si="13"/>
        <v>0.00000617601967</v>
      </c>
      <c r="AI461" s="143">
        <f t="shared" si="14"/>
        <v>0.0007580375815</v>
      </c>
    </row>
    <row r="462">
      <c r="A462" s="31">
        <v>1196.0</v>
      </c>
      <c r="B462" s="32">
        <v>3757.0</v>
      </c>
      <c r="C462" s="33">
        <v>1078.0</v>
      </c>
      <c r="D462" s="55">
        <f t="shared" si="3"/>
        <v>915</v>
      </c>
      <c r="E462" s="35">
        <v>378.0</v>
      </c>
      <c r="F462" s="36">
        <v>131.0</v>
      </c>
      <c r="G462" s="37">
        <v>168.0</v>
      </c>
      <c r="H462" s="38">
        <v>181.0</v>
      </c>
      <c r="I462" s="39">
        <v>38.0</v>
      </c>
      <c r="J462" s="40">
        <v>19.0</v>
      </c>
      <c r="K462" s="56">
        <f t="shared" si="4"/>
        <v>0.6968174204</v>
      </c>
      <c r="L462" s="56">
        <f t="shared" si="5"/>
        <v>0.5283018868</v>
      </c>
      <c r="M462" s="56">
        <f t="shared" si="6"/>
        <v>0.1558441558</v>
      </c>
      <c r="N462" s="56">
        <f t="shared" si="7"/>
        <v>0.6382513661</v>
      </c>
      <c r="O462" s="57">
        <f t="shared" si="8"/>
        <v>0.01762523191</v>
      </c>
      <c r="P462" s="140">
        <f t="shared" ref="P462:AD462" si="469">P$5*(POWER($L462,P$1)*POWER($M462,P$2)*POWER($N462,P$3)*POWER($O462,P$4))</f>
        <v>-0.00619</v>
      </c>
      <c r="Q462" s="140">
        <f t="shared" si="469"/>
        <v>0.001399443414</v>
      </c>
      <c r="R462" s="140">
        <f t="shared" si="469"/>
        <v>1.053114754</v>
      </c>
      <c r="S462" s="140">
        <f t="shared" si="469"/>
        <v>0.04051948052</v>
      </c>
      <c r="T462" s="140">
        <f t="shared" si="469"/>
        <v>-0.3719245283</v>
      </c>
      <c r="U462" s="140">
        <f t="shared" si="469"/>
        <v>0.0004411212959</v>
      </c>
      <c r="V462" s="140">
        <f t="shared" si="469"/>
        <v>0.02879828056</v>
      </c>
      <c r="W462" s="140">
        <f t="shared" si="469"/>
        <v>-0.08717606856</v>
      </c>
      <c r="X462" s="140">
        <f t="shared" si="469"/>
        <v>0.003598294099</v>
      </c>
      <c r="Y462" s="140">
        <f t="shared" si="469"/>
        <v>0.3710146902</v>
      </c>
      <c r="Z462" s="140">
        <f t="shared" si="469"/>
        <v>0.01945420813</v>
      </c>
      <c r="AA462" s="140">
        <f t="shared" si="469"/>
        <v>-0.02988973291</v>
      </c>
      <c r="AB462" s="140">
        <f t="shared" si="469"/>
        <v>-0.3210043097</v>
      </c>
      <c r="AC462" s="140">
        <f t="shared" si="469"/>
        <v>-0.3812006861</v>
      </c>
      <c r="AD462" s="140">
        <f t="shared" si="469"/>
        <v>0.373997864</v>
      </c>
      <c r="AE462" s="141">
        <f t="shared" si="10"/>
        <v>0.6949528108</v>
      </c>
      <c r="AF462" s="142">
        <f t="shared" si="11"/>
        <v>0.6968174204</v>
      </c>
      <c r="AG462" s="142">
        <f t="shared" si="12"/>
        <v>0.001864609678</v>
      </c>
      <c r="AH462" s="143">
        <f t="shared" si="13"/>
        <v>0.000003476769252</v>
      </c>
      <c r="AI462" s="143">
        <f t="shared" si="14"/>
        <v>0.04755252999</v>
      </c>
    </row>
    <row r="463">
      <c r="A463" s="31">
        <v>488.0</v>
      </c>
      <c r="B463" s="32">
        <v>7722.0</v>
      </c>
      <c r="C463" s="33">
        <v>870.0</v>
      </c>
      <c r="D463" s="55">
        <f t="shared" si="3"/>
        <v>725</v>
      </c>
      <c r="E463" s="35">
        <v>200.0</v>
      </c>
      <c r="F463" s="36">
        <v>140.0</v>
      </c>
      <c r="G463" s="37">
        <v>100.0</v>
      </c>
      <c r="H463" s="38">
        <v>221.0</v>
      </c>
      <c r="I463" s="39">
        <v>48.0</v>
      </c>
      <c r="J463" s="40">
        <v>16.0</v>
      </c>
      <c r="K463" s="56">
        <f t="shared" si="4"/>
        <v>0.5287846482</v>
      </c>
      <c r="L463" s="56">
        <f t="shared" si="5"/>
        <v>0.390625</v>
      </c>
      <c r="M463" s="56">
        <f t="shared" si="6"/>
        <v>0.1149425287</v>
      </c>
      <c r="N463" s="56">
        <f t="shared" si="7"/>
        <v>0.48</v>
      </c>
      <c r="O463" s="57">
        <f t="shared" si="8"/>
        <v>0.0183908046</v>
      </c>
      <c r="P463" s="140">
        <f t="shared" ref="P463:AD463" si="470">P$5*(POWER($L463,P$1)*POWER($M463,P$2)*POWER($N463,P$3)*POWER($O463,P$4))</f>
        <v>-0.00619</v>
      </c>
      <c r="Q463" s="140">
        <f t="shared" si="470"/>
        <v>0.001460229885</v>
      </c>
      <c r="R463" s="140">
        <f t="shared" si="470"/>
        <v>0.792</v>
      </c>
      <c r="S463" s="140">
        <f t="shared" si="470"/>
        <v>0.02988505747</v>
      </c>
      <c r="T463" s="140">
        <f t="shared" si="470"/>
        <v>-0.275</v>
      </c>
      <c r="U463" s="140">
        <f t="shared" si="470"/>
        <v>0.0004802748051</v>
      </c>
      <c r="V463" s="140">
        <f t="shared" si="470"/>
        <v>0.02259862069</v>
      </c>
      <c r="W463" s="140">
        <f t="shared" si="470"/>
        <v>-0.0493056</v>
      </c>
      <c r="X463" s="140">
        <f t="shared" si="470"/>
        <v>0.002769190118</v>
      </c>
      <c r="Y463" s="140">
        <f t="shared" si="470"/>
        <v>0.2057931034</v>
      </c>
      <c r="Z463" s="140">
        <f t="shared" si="470"/>
        <v>0.01058263971</v>
      </c>
      <c r="AA463" s="140">
        <f t="shared" si="470"/>
        <v>-0.02306034483</v>
      </c>
      <c r="AB463" s="140">
        <f t="shared" si="470"/>
        <v>-0.1785</v>
      </c>
      <c r="AC463" s="140">
        <f t="shared" si="470"/>
        <v>-0.2078843391</v>
      </c>
      <c r="AD463" s="140">
        <f t="shared" si="470"/>
        <v>0.2044677734</v>
      </c>
      <c r="AE463" s="141">
        <f t="shared" si="10"/>
        <v>0.5300966057</v>
      </c>
      <c r="AF463" s="142">
        <f t="shared" si="11"/>
        <v>0.5287846482</v>
      </c>
      <c r="AG463" s="142">
        <f t="shared" si="12"/>
        <v>-0.001311957473</v>
      </c>
      <c r="AH463" s="143">
        <f t="shared" si="13"/>
        <v>0.000001721232412</v>
      </c>
      <c r="AI463" s="143">
        <f t="shared" si="14"/>
        <v>0.002503266436</v>
      </c>
    </row>
    <row r="464">
      <c r="A464" s="31">
        <v>339.0</v>
      </c>
      <c r="B464" s="32">
        <v>2440.0</v>
      </c>
      <c r="C464" s="33">
        <v>1692.0</v>
      </c>
      <c r="D464" s="55">
        <f t="shared" si="3"/>
        <v>1468</v>
      </c>
      <c r="E464" s="35">
        <v>427.0</v>
      </c>
      <c r="F464" s="36">
        <v>130.0</v>
      </c>
      <c r="G464" s="37">
        <v>341.0</v>
      </c>
      <c r="H464" s="38">
        <v>534.0</v>
      </c>
      <c r="I464" s="39">
        <v>30.0</v>
      </c>
      <c r="J464" s="40">
        <v>6.0</v>
      </c>
      <c r="K464" s="56">
        <f t="shared" si="4"/>
        <v>0.4611503532</v>
      </c>
      <c r="L464" s="56">
        <f t="shared" si="5"/>
        <v>0.714884696</v>
      </c>
      <c r="M464" s="56">
        <f t="shared" si="6"/>
        <v>0.201536643</v>
      </c>
      <c r="N464" s="56">
        <f t="shared" si="7"/>
        <v>0.5435967302</v>
      </c>
      <c r="O464" s="57">
        <f t="shared" si="8"/>
        <v>0.003546099291</v>
      </c>
      <c r="P464" s="140">
        <f t="shared" ref="P464:AD464" si="471">P$5*(POWER($L464,P$1)*POWER($M464,P$2)*POWER($N464,P$3)*POWER($O464,P$4))</f>
        <v>-0.00619</v>
      </c>
      <c r="Q464" s="140">
        <f t="shared" si="471"/>
        <v>0.0002815602837</v>
      </c>
      <c r="R464" s="140">
        <f t="shared" si="471"/>
        <v>0.8969346049</v>
      </c>
      <c r="S464" s="140">
        <f t="shared" si="471"/>
        <v>0.05239952719</v>
      </c>
      <c r="T464" s="140">
        <f t="shared" si="471"/>
        <v>-0.503278826</v>
      </c>
      <c r="U464" s="140">
        <f t="shared" si="471"/>
        <v>0.00001785624466</v>
      </c>
      <c r="V464" s="140">
        <f t="shared" si="471"/>
        <v>0.004934778828</v>
      </c>
      <c r="W464" s="140">
        <f t="shared" si="471"/>
        <v>-0.0632364447</v>
      </c>
      <c r="X464" s="140">
        <f t="shared" si="471"/>
        <v>0.0009362163204</v>
      </c>
      <c r="Y464" s="140">
        <f t="shared" si="471"/>
        <v>0.4086388824</v>
      </c>
      <c r="Z464" s="140">
        <f t="shared" si="471"/>
        <v>0.0325342318</v>
      </c>
      <c r="AA464" s="140">
        <f t="shared" si="471"/>
        <v>-0.008137517284</v>
      </c>
      <c r="AB464" s="140">
        <f t="shared" si="471"/>
        <v>-0.3699557521</v>
      </c>
      <c r="AC464" s="140">
        <f t="shared" si="471"/>
        <v>-0.6670693881</v>
      </c>
      <c r="AD464" s="140">
        <f t="shared" si="471"/>
        <v>0.6848205723</v>
      </c>
      <c r="AE464" s="141">
        <f t="shared" si="10"/>
        <v>0.4636303022</v>
      </c>
      <c r="AF464" s="142">
        <f t="shared" si="11"/>
        <v>0.4611503532</v>
      </c>
      <c r="AG464" s="142">
        <f t="shared" si="12"/>
        <v>-0.002479949055</v>
      </c>
      <c r="AH464" s="143">
        <f t="shared" si="13"/>
        <v>0.000006150147317</v>
      </c>
      <c r="AI464" s="143">
        <f t="shared" si="14"/>
        <v>0.000309817777</v>
      </c>
    </row>
    <row r="465">
      <c r="A465" s="31">
        <v>622.0</v>
      </c>
      <c r="B465" s="32">
        <v>2730.0</v>
      </c>
      <c r="C465" s="33">
        <v>2374.0</v>
      </c>
      <c r="D465" s="55">
        <f t="shared" si="3"/>
        <v>1569</v>
      </c>
      <c r="E465" s="35">
        <v>279.0</v>
      </c>
      <c r="F465" s="36">
        <v>426.0</v>
      </c>
      <c r="G465" s="37">
        <v>135.0</v>
      </c>
      <c r="H465" s="38">
        <v>525.0</v>
      </c>
      <c r="I465" s="39">
        <v>68.0</v>
      </c>
      <c r="J465" s="40">
        <v>136.0</v>
      </c>
      <c r="K465" s="56">
        <f t="shared" si="4"/>
        <v>0.3979357798</v>
      </c>
      <c r="L465" s="56">
        <f t="shared" si="5"/>
        <v>0.193687231</v>
      </c>
      <c r="M465" s="56">
        <f t="shared" si="6"/>
        <v>0.05686604886</v>
      </c>
      <c r="N465" s="56">
        <f t="shared" si="7"/>
        <v>0.3072020395</v>
      </c>
      <c r="O465" s="57">
        <f t="shared" si="8"/>
        <v>0.05728727885</v>
      </c>
      <c r="P465" s="140">
        <f t="shared" ref="P465:AD465" si="472">P$5*(POWER($L465,P$1)*POWER($M465,P$2)*POWER($N465,P$3)*POWER($O465,P$4))</f>
        <v>-0.00619</v>
      </c>
      <c r="Q465" s="140">
        <f t="shared" si="472"/>
        <v>0.004548609941</v>
      </c>
      <c r="R465" s="140">
        <f t="shared" si="472"/>
        <v>0.5068833652</v>
      </c>
      <c r="S465" s="140">
        <f t="shared" si="472"/>
        <v>0.0147851727</v>
      </c>
      <c r="T465" s="140">
        <f t="shared" si="472"/>
        <v>-0.1363558106</v>
      </c>
      <c r="U465" s="140">
        <f t="shared" si="472"/>
        <v>0.004660201892</v>
      </c>
      <c r="V465" s="140">
        <f t="shared" si="472"/>
        <v>0.04505284839</v>
      </c>
      <c r="W465" s="140">
        <f t="shared" si="472"/>
        <v>-0.02019584192</v>
      </c>
      <c r="X465" s="140">
        <f t="shared" si="472"/>
        <v>0.00426758857</v>
      </c>
      <c r="Y465" s="140">
        <f t="shared" si="472"/>
        <v>0.06516073589</v>
      </c>
      <c r="Z465" s="140">
        <f t="shared" si="472"/>
        <v>0.002590231758</v>
      </c>
      <c r="AA465" s="140">
        <f t="shared" si="472"/>
        <v>-0.03561756426</v>
      </c>
      <c r="AB465" s="140">
        <f t="shared" si="472"/>
        <v>-0.05664505899</v>
      </c>
      <c r="AC465" s="140">
        <f t="shared" si="472"/>
        <v>-0.05099587352</v>
      </c>
      <c r="AD465" s="140">
        <f t="shared" si="472"/>
        <v>0.05026975622</v>
      </c>
      <c r="AE465" s="141">
        <f t="shared" si="10"/>
        <v>0.3922183613</v>
      </c>
      <c r="AF465" s="142">
        <f t="shared" si="11"/>
        <v>0.3979357798</v>
      </c>
      <c r="AG465" s="142">
        <f t="shared" si="12"/>
        <v>0.005717418562</v>
      </c>
      <c r="AH465" s="143">
        <f t="shared" si="13"/>
        <v>0.00003268887501</v>
      </c>
      <c r="AI465" s="143">
        <f t="shared" si="14"/>
        <v>0.006531260555</v>
      </c>
    </row>
    <row r="466">
      <c r="A466" s="31">
        <v>950.0</v>
      </c>
      <c r="B466" s="32">
        <v>6751.0</v>
      </c>
      <c r="C466" s="33">
        <v>2176.0</v>
      </c>
      <c r="D466" s="55">
        <f t="shared" si="3"/>
        <v>1717</v>
      </c>
      <c r="E466" s="35">
        <v>457.0</v>
      </c>
      <c r="F466" s="36">
        <v>390.0</v>
      </c>
      <c r="G466" s="37">
        <v>213.0</v>
      </c>
      <c r="H466" s="38">
        <v>500.0</v>
      </c>
      <c r="I466" s="39">
        <v>99.0</v>
      </c>
      <c r="J466" s="40">
        <v>58.0</v>
      </c>
      <c r="K466" s="56">
        <f t="shared" si="4"/>
        <v>0.5265151515</v>
      </c>
      <c r="L466" s="56">
        <f t="shared" si="5"/>
        <v>0.3222390318</v>
      </c>
      <c r="M466" s="56">
        <f t="shared" si="6"/>
        <v>0.09788602941</v>
      </c>
      <c r="N466" s="56">
        <f t="shared" si="7"/>
        <v>0.4478741992</v>
      </c>
      <c r="O466" s="57">
        <f t="shared" si="8"/>
        <v>0.02665441176</v>
      </c>
      <c r="P466" s="140">
        <f t="shared" ref="P466:AD466" si="473">P$5*(POWER($L466,P$1)*POWER($M466,P$2)*POWER($N466,P$3)*POWER($O466,P$4))</f>
        <v>-0.00619</v>
      </c>
      <c r="Q466" s="140">
        <f t="shared" si="473"/>
        <v>0.002116360294</v>
      </c>
      <c r="R466" s="140">
        <f t="shared" si="473"/>
        <v>0.7389924287</v>
      </c>
      <c r="S466" s="140">
        <f t="shared" si="473"/>
        <v>0.02545036765</v>
      </c>
      <c r="T466" s="140">
        <f t="shared" si="473"/>
        <v>-0.2268562784</v>
      </c>
      <c r="U466" s="140">
        <f t="shared" si="473"/>
        <v>0.001008849886</v>
      </c>
      <c r="V466" s="140">
        <f t="shared" si="473"/>
        <v>0.03056082771</v>
      </c>
      <c r="W466" s="140">
        <f t="shared" si="473"/>
        <v>-0.04292653784</v>
      </c>
      <c r="X466" s="140">
        <f t="shared" si="473"/>
        <v>0.003417913839</v>
      </c>
      <c r="Y466" s="140">
        <f t="shared" si="473"/>
        <v>0.1635255388</v>
      </c>
      <c r="Z466" s="140">
        <f t="shared" si="473"/>
        <v>0.007674921478</v>
      </c>
      <c r="AA466" s="140">
        <f t="shared" si="473"/>
        <v>-0.0275709848</v>
      </c>
      <c r="AB466" s="140">
        <f t="shared" si="473"/>
        <v>-0.137395066</v>
      </c>
      <c r="AC466" s="140">
        <f t="shared" si="473"/>
        <v>-0.146042698</v>
      </c>
      <c r="AD466" s="140">
        <f t="shared" si="473"/>
        <v>0.1391429114</v>
      </c>
      <c r="AE466" s="141">
        <f t="shared" si="10"/>
        <v>0.5249085548</v>
      </c>
      <c r="AF466" s="142">
        <f t="shared" si="11"/>
        <v>0.5265151515</v>
      </c>
      <c r="AG466" s="142">
        <f t="shared" si="12"/>
        <v>0.001606596689</v>
      </c>
      <c r="AH466" s="143">
        <f t="shared" si="13"/>
        <v>0.00000258115292</v>
      </c>
      <c r="AI466" s="143">
        <f t="shared" si="14"/>
        <v>0.002281319169</v>
      </c>
    </row>
    <row r="467">
      <c r="A467" s="31">
        <v>299.0</v>
      </c>
      <c r="B467" s="32">
        <v>1063.0</v>
      </c>
      <c r="C467" s="33">
        <v>1536.0</v>
      </c>
      <c r="D467" s="55">
        <f t="shared" si="3"/>
        <v>1222</v>
      </c>
      <c r="E467" s="35">
        <v>317.0</v>
      </c>
      <c r="F467" s="36">
        <v>215.0</v>
      </c>
      <c r="G467" s="37">
        <v>166.0</v>
      </c>
      <c r="H467" s="38">
        <v>388.0</v>
      </c>
      <c r="I467" s="39">
        <v>90.0</v>
      </c>
      <c r="J467" s="40">
        <v>46.0</v>
      </c>
      <c r="K467" s="56">
        <f t="shared" si="4"/>
        <v>0.5119496855</v>
      </c>
      <c r="L467" s="56">
        <f t="shared" si="5"/>
        <v>0.3887587822</v>
      </c>
      <c r="M467" s="56">
        <f t="shared" si="6"/>
        <v>0.1080729167</v>
      </c>
      <c r="N467" s="56">
        <f t="shared" si="7"/>
        <v>0.468903437</v>
      </c>
      <c r="O467" s="57">
        <f t="shared" si="8"/>
        <v>0.02994791667</v>
      </c>
      <c r="P467" s="140">
        <f t="shared" ref="P467:AD467" si="474">P$5*(POWER($L467,P$1)*POWER($M467,P$2)*POWER($N467,P$3)*POWER($O467,P$4))</f>
        <v>-0.00619</v>
      </c>
      <c r="Q467" s="140">
        <f t="shared" si="474"/>
        <v>0.002377864583</v>
      </c>
      <c r="R467" s="140">
        <f t="shared" si="474"/>
        <v>0.773690671</v>
      </c>
      <c r="S467" s="140">
        <f t="shared" si="474"/>
        <v>0.02809895833</v>
      </c>
      <c r="T467" s="140">
        <f t="shared" si="474"/>
        <v>-0.2736861827</v>
      </c>
      <c r="U467" s="140">
        <f t="shared" si="474"/>
        <v>0.001273566352</v>
      </c>
      <c r="V467" s="140">
        <f t="shared" si="474"/>
        <v>0.0359492635</v>
      </c>
      <c r="W467" s="140">
        <f t="shared" si="474"/>
        <v>-0.04705227271</v>
      </c>
      <c r="X467" s="140">
        <f t="shared" si="474"/>
        <v>0.0042398919</v>
      </c>
      <c r="Y467" s="140">
        <f t="shared" si="474"/>
        <v>0.1890205925</v>
      </c>
      <c r="Z467" s="140">
        <f t="shared" si="474"/>
        <v>0.009355484009</v>
      </c>
      <c r="AA467" s="140">
        <f t="shared" si="474"/>
        <v>-0.03737247512</v>
      </c>
      <c r="AB467" s="140">
        <f t="shared" si="474"/>
        <v>-0.1735403933</v>
      </c>
      <c r="AC467" s="140">
        <f t="shared" si="474"/>
        <v>-0.194526188</v>
      </c>
      <c r="AD467" s="140">
        <f t="shared" si="474"/>
        <v>0.2025187436</v>
      </c>
      <c r="AE467" s="141">
        <f t="shared" si="10"/>
        <v>0.514157524</v>
      </c>
      <c r="AF467" s="142">
        <f t="shared" si="11"/>
        <v>0.5119496855</v>
      </c>
      <c r="AG467" s="142">
        <f t="shared" si="12"/>
        <v>-0.002207838421</v>
      </c>
      <c r="AH467" s="143">
        <f t="shared" si="13"/>
        <v>0.000004874550493</v>
      </c>
      <c r="AI467" s="143">
        <f t="shared" si="14"/>
        <v>0.00110208669</v>
      </c>
    </row>
    <row r="468">
      <c r="A468" s="31">
        <v>663.0</v>
      </c>
      <c r="B468" s="32">
        <v>2384.0</v>
      </c>
      <c r="C468" s="33">
        <v>2277.0</v>
      </c>
      <c r="D468" s="55">
        <f t="shared" si="3"/>
        <v>1673</v>
      </c>
      <c r="E468" s="35">
        <v>478.0</v>
      </c>
      <c r="F468" s="36">
        <v>348.0</v>
      </c>
      <c r="G468" s="37">
        <v>199.0</v>
      </c>
      <c r="H468" s="38">
        <v>501.0</v>
      </c>
      <c r="I468" s="39">
        <v>76.0</v>
      </c>
      <c r="J468" s="40">
        <v>71.0</v>
      </c>
      <c r="K468" s="56">
        <f t="shared" si="4"/>
        <v>0.5251184834</v>
      </c>
      <c r="L468" s="56">
        <f t="shared" si="5"/>
        <v>0.3220064725</v>
      </c>
      <c r="M468" s="56">
        <f t="shared" si="6"/>
        <v>0.08739569609</v>
      </c>
      <c r="N468" s="56">
        <f t="shared" si="7"/>
        <v>0.4500896593</v>
      </c>
      <c r="O468" s="57">
        <f t="shared" si="8"/>
        <v>0.03118137901</v>
      </c>
      <c r="P468" s="140">
        <f t="shared" ref="P468:AD468" si="475">P$5*(POWER($L468,P$1)*POWER($M468,P$2)*POWER($N468,P$3)*POWER($O468,P$4))</f>
        <v>-0.00619</v>
      </c>
      <c r="Q468" s="140">
        <f t="shared" si="475"/>
        <v>0.002475801493</v>
      </c>
      <c r="R468" s="140">
        <f t="shared" si="475"/>
        <v>0.7426479378</v>
      </c>
      <c r="S468" s="140">
        <f t="shared" si="475"/>
        <v>0.02272288098</v>
      </c>
      <c r="T468" s="140">
        <f t="shared" si="475"/>
        <v>-0.2266925566</v>
      </c>
      <c r="U468" s="140">
        <f t="shared" si="475"/>
        <v>0.001380635323</v>
      </c>
      <c r="V468" s="140">
        <f t="shared" si="475"/>
        <v>0.03592810561</v>
      </c>
      <c r="W468" s="140">
        <f t="shared" si="475"/>
        <v>-0.0433522701</v>
      </c>
      <c r="X468" s="140">
        <f t="shared" si="475"/>
        <v>0.003569905004</v>
      </c>
      <c r="Y468" s="140">
        <f t="shared" si="475"/>
        <v>0.1467229036</v>
      </c>
      <c r="Z468" s="140">
        <f t="shared" si="475"/>
        <v>0.006118044164</v>
      </c>
      <c r="AA468" s="140">
        <f t="shared" si="475"/>
        <v>-0.03223034482</v>
      </c>
      <c r="AB468" s="140">
        <f t="shared" si="475"/>
        <v>-0.1379750579</v>
      </c>
      <c r="AC468" s="140">
        <f t="shared" si="475"/>
        <v>-0.1302973665</v>
      </c>
      <c r="AD468" s="140">
        <f t="shared" si="475"/>
        <v>0.1389421456</v>
      </c>
      <c r="AE468" s="141">
        <f t="shared" si="10"/>
        <v>0.5237707636</v>
      </c>
      <c r="AF468" s="142">
        <f t="shared" si="11"/>
        <v>0.5251184834</v>
      </c>
      <c r="AG468" s="142">
        <f t="shared" si="12"/>
        <v>0.001347719836</v>
      </c>
      <c r="AH468" s="143">
        <f t="shared" si="13"/>
        <v>0.000001816348756</v>
      </c>
      <c r="AI468" s="143">
        <f t="shared" si="14"/>
        <v>0.002149851295</v>
      </c>
    </row>
    <row r="469">
      <c r="A469" s="31">
        <v>332.0</v>
      </c>
      <c r="B469" s="32" t="s">
        <v>147</v>
      </c>
      <c r="C469" s="33">
        <v>1560.0</v>
      </c>
      <c r="D469" s="55">
        <f t="shared" si="3"/>
        <v>1285</v>
      </c>
      <c r="E469" s="35">
        <v>405.0</v>
      </c>
      <c r="F469" s="36">
        <v>107.0</v>
      </c>
      <c r="G469" s="37">
        <v>296.0</v>
      </c>
      <c r="H469" s="38">
        <v>317.0</v>
      </c>
      <c r="I469" s="39">
        <v>132.0</v>
      </c>
      <c r="J469" s="40">
        <v>28.0</v>
      </c>
      <c r="K469" s="56">
        <f t="shared" si="4"/>
        <v>0.6288056206</v>
      </c>
      <c r="L469" s="56">
        <f t="shared" si="5"/>
        <v>0.686774942</v>
      </c>
      <c r="M469" s="56">
        <f t="shared" si="6"/>
        <v>0.1897435897</v>
      </c>
      <c r="N469" s="56">
        <f t="shared" si="7"/>
        <v>0.6482490272</v>
      </c>
      <c r="O469" s="57">
        <f t="shared" si="8"/>
        <v>0.01794871795</v>
      </c>
      <c r="P469" s="140">
        <f t="shared" ref="P469:AD469" si="476">P$5*(POWER($L469,P$1)*POWER($M469,P$2)*POWER($N469,P$3)*POWER($O469,P$4))</f>
        <v>-0.00619</v>
      </c>
      <c r="Q469" s="140">
        <f t="shared" si="476"/>
        <v>0.001425128205</v>
      </c>
      <c r="R469" s="140">
        <f t="shared" si="476"/>
        <v>1.069610895</v>
      </c>
      <c r="S469" s="140">
        <f t="shared" si="476"/>
        <v>0.04933333333</v>
      </c>
      <c r="T469" s="140">
        <f t="shared" si="476"/>
        <v>-0.4834895592</v>
      </c>
      <c r="U469" s="140">
        <f t="shared" si="476"/>
        <v>0.0004574621959</v>
      </c>
      <c r="V469" s="140">
        <f t="shared" si="476"/>
        <v>0.02978621171</v>
      </c>
      <c r="W469" s="140">
        <f t="shared" si="476"/>
        <v>-0.08992853548</v>
      </c>
      <c r="X469" s="140">
        <f t="shared" si="476"/>
        <v>0.004461406969</v>
      </c>
      <c r="Y469" s="140">
        <f t="shared" si="476"/>
        <v>0.4587940936</v>
      </c>
      <c r="Z469" s="140">
        <f t="shared" si="476"/>
        <v>0.02883810651</v>
      </c>
      <c r="AA469" s="140">
        <f t="shared" si="476"/>
        <v>-0.03956880243</v>
      </c>
      <c r="AB469" s="140">
        <f t="shared" si="476"/>
        <v>-0.4238315311</v>
      </c>
      <c r="AC469" s="140">
        <f t="shared" si="476"/>
        <v>-0.6033405913</v>
      </c>
      <c r="AD469" s="140">
        <f t="shared" si="476"/>
        <v>0.6320241601</v>
      </c>
      <c r="AE469" s="141">
        <f t="shared" si="10"/>
        <v>0.6283817781</v>
      </c>
      <c r="AF469" s="142">
        <f t="shared" si="11"/>
        <v>0.6288056206</v>
      </c>
      <c r="AG469" s="142">
        <f t="shared" si="12"/>
        <v>0.0004238425552</v>
      </c>
      <c r="AH469" s="143">
        <f t="shared" si="13"/>
        <v>0.0000001796425116</v>
      </c>
      <c r="AI469" s="143">
        <f t="shared" si="14"/>
        <v>0.02251609071</v>
      </c>
    </row>
    <row r="470">
      <c r="A470" s="31">
        <v>971.0</v>
      </c>
      <c r="B470" s="32">
        <v>5413.0</v>
      </c>
      <c r="C470" s="33">
        <v>1630.0</v>
      </c>
      <c r="D470" s="55">
        <f t="shared" si="3"/>
        <v>1126</v>
      </c>
      <c r="E470" s="35">
        <v>186.0</v>
      </c>
      <c r="F470" s="36">
        <v>295.0</v>
      </c>
      <c r="G470" s="37">
        <v>126.0</v>
      </c>
      <c r="H470" s="38">
        <v>362.0</v>
      </c>
      <c r="I470" s="39">
        <v>76.0</v>
      </c>
      <c r="J470" s="40">
        <v>81.0</v>
      </c>
      <c r="K470" s="56">
        <f t="shared" si="4"/>
        <v>0.4198717949</v>
      </c>
      <c r="L470" s="56">
        <f t="shared" si="5"/>
        <v>0.2509960159</v>
      </c>
      <c r="M470" s="56">
        <f t="shared" si="6"/>
        <v>0.0773006135</v>
      </c>
      <c r="N470" s="56">
        <f t="shared" si="7"/>
        <v>0.3445825933</v>
      </c>
      <c r="O470" s="57">
        <f t="shared" si="8"/>
        <v>0.04969325153</v>
      </c>
      <c r="P470" s="140">
        <f t="shared" ref="P470:AD470" si="477">P$5*(POWER($L470,P$1)*POWER($M470,P$2)*POWER($N470,P$3)*POWER($O470,P$4))</f>
        <v>-0.00619</v>
      </c>
      <c r="Q470" s="140">
        <f t="shared" si="477"/>
        <v>0.003945644172</v>
      </c>
      <c r="R470" s="140">
        <f t="shared" si="477"/>
        <v>0.5685612789</v>
      </c>
      <c r="S470" s="140">
        <f t="shared" si="477"/>
        <v>0.02009815951</v>
      </c>
      <c r="T470" s="140">
        <f t="shared" si="477"/>
        <v>-0.1767011952</v>
      </c>
      <c r="U470" s="140">
        <f t="shared" si="477"/>
        <v>0.003506575332</v>
      </c>
      <c r="V470" s="140">
        <f t="shared" si="477"/>
        <v>0.04383597947</v>
      </c>
      <c r="W470" s="140">
        <f t="shared" si="477"/>
        <v>-0.025409753</v>
      </c>
      <c r="X470" s="140">
        <f t="shared" si="477"/>
        <v>0.005032127668</v>
      </c>
      <c r="Y470" s="140">
        <f t="shared" si="477"/>
        <v>0.09935394305</v>
      </c>
      <c r="Z470" s="140">
        <f t="shared" si="477"/>
        <v>0.004786283262</v>
      </c>
      <c r="AA470" s="140">
        <f t="shared" si="477"/>
        <v>-0.04003771417</v>
      </c>
      <c r="AB470" s="140">
        <f t="shared" si="477"/>
        <v>-0.08233739288</v>
      </c>
      <c r="AC470" s="140">
        <f t="shared" si="477"/>
        <v>-0.08983193606</v>
      </c>
      <c r="AD470" s="140">
        <f t="shared" si="477"/>
        <v>0.08441866002</v>
      </c>
      <c r="AE470" s="141">
        <f t="shared" si="10"/>
        <v>0.41303066</v>
      </c>
      <c r="AF470" s="142">
        <f t="shared" si="11"/>
        <v>0.4198717949</v>
      </c>
      <c r="AG470" s="142">
        <f t="shared" si="12"/>
        <v>0.006841134858</v>
      </c>
      <c r="AH470" s="143">
        <f t="shared" si="13"/>
        <v>0.00004680112614</v>
      </c>
      <c r="AI470" s="143">
        <f t="shared" si="14"/>
        <v>0.003466877907</v>
      </c>
    </row>
    <row r="471">
      <c r="A471" s="31">
        <v>1184.0</v>
      </c>
      <c r="B471" s="32">
        <v>7604.0</v>
      </c>
      <c r="C471" s="33">
        <v>1306.0</v>
      </c>
      <c r="D471" s="55">
        <f t="shared" si="3"/>
        <v>1052</v>
      </c>
      <c r="E471" s="35">
        <v>422.0</v>
      </c>
      <c r="F471" s="36">
        <v>120.0</v>
      </c>
      <c r="G471" s="37">
        <v>146.0</v>
      </c>
      <c r="H471" s="38">
        <v>252.0</v>
      </c>
      <c r="I471" s="39">
        <v>95.0</v>
      </c>
      <c r="J471" s="40">
        <v>17.0</v>
      </c>
      <c r="K471" s="56">
        <f t="shared" si="4"/>
        <v>0.6723016905</v>
      </c>
      <c r="L471" s="56">
        <f t="shared" si="5"/>
        <v>0.5159010601</v>
      </c>
      <c r="M471" s="56">
        <f t="shared" si="6"/>
        <v>0.1117917305</v>
      </c>
      <c r="N471" s="56">
        <f t="shared" si="7"/>
        <v>0.6302281369</v>
      </c>
      <c r="O471" s="57">
        <f t="shared" si="8"/>
        <v>0.01301684533</v>
      </c>
      <c r="P471" s="140">
        <f t="shared" ref="P471:AD471" si="478">P$5*(POWER($L471,P$1)*POWER($M471,P$2)*POWER($N471,P$3)*POWER($O471,P$4))</f>
        <v>-0.00619</v>
      </c>
      <c r="Q471" s="140">
        <f t="shared" si="478"/>
        <v>0.001033537519</v>
      </c>
      <c r="R471" s="140">
        <f t="shared" si="478"/>
        <v>1.039876426</v>
      </c>
      <c r="S471" s="140">
        <f t="shared" si="478"/>
        <v>0.02906584992</v>
      </c>
      <c r="T471" s="140">
        <f t="shared" si="478"/>
        <v>-0.3631943463</v>
      </c>
      <c r="U471" s="140">
        <f t="shared" si="478"/>
        <v>0.0002406023325</v>
      </c>
      <c r="V471" s="140">
        <f t="shared" si="478"/>
        <v>0.02100117038</v>
      </c>
      <c r="W471" s="140">
        <f t="shared" si="478"/>
        <v>-0.08499812597</v>
      </c>
      <c r="X471" s="140">
        <f t="shared" si="478"/>
        <v>0.001906280121</v>
      </c>
      <c r="Y471" s="140">
        <f t="shared" si="478"/>
        <v>0.2627945167</v>
      </c>
      <c r="Z471" s="140">
        <f t="shared" si="478"/>
        <v>0.01001041019</v>
      </c>
      <c r="AA471" s="140">
        <f t="shared" si="478"/>
        <v>-0.02155644782</v>
      </c>
      <c r="AB471" s="140">
        <f t="shared" si="478"/>
        <v>-0.3095288664</v>
      </c>
      <c r="AC471" s="140">
        <f t="shared" si="478"/>
        <v>-0.2670281766</v>
      </c>
      <c r="AD471" s="140">
        <f t="shared" si="478"/>
        <v>0.3566462311</v>
      </c>
      <c r="AE471" s="141">
        <f t="shared" si="10"/>
        <v>0.670079061</v>
      </c>
      <c r="AF471" s="142">
        <f t="shared" si="11"/>
        <v>0.6723016905</v>
      </c>
      <c r="AG471" s="142">
        <f t="shared" si="12"/>
        <v>0.002222629504</v>
      </c>
      <c r="AH471" s="143">
        <f t="shared" si="13"/>
        <v>0.00000494008191</v>
      </c>
      <c r="AI471" s="143">
        <f t="shared" si="14"/>
        <v>0.03746148483</v>
      </c>
    </row>
    <row r="472">
      <c r="A472" s="31">
        <v>345.0</v>
      </c>
      <c r="B472" s="32" t="s">
        <v>148</v>
      </c>
      <c r="C472" s="33">
        <v>1504.0</v>
      </c>
      <c r="D472" s="55">
        <f t="shared" si="3"/>
        <v>1243</v>
      </c>
      <c r="E472" s="35">
        <v>339.0</v>
      </c>
      <c r="F472" s="36">
        <v>173.0</v>
      </c>
      <c r="G472" s="37">
        <v>214.0</v>
      </c>
      <c r="H472" s="38">
        <v>398.0</v>
      </c>
      <c r="I472" s="39">
        <v>86.0</v>
      </c>
      <c r="J472" s="40">
        <v>33.0</v>
      </c>
      <c r="K472" s="56">
        <f t="shared" si="4"/>
        <v>0.5164034022</v>
      </c>
      <c r="L472" s="56">
        <f t="shared" si="5"/>
        <v>0.5095238095</v>
      </c>
      <c r="M472" s="56">
        <f t="shared" si="6"/>
        <v>0.142287234</v>
      </c>
      <c r="N472" s="56">
        <f t="shared" si="7"/>
        <v>0.5140788415</v>
      </c>
      <c r="O472" s="57">
        <f t="shared" si="8"/>
        <v>0.02194148936</v>
      </c>
      <c r="P472" s="140">
        <f t="shared" ref="P472:AD472" si="479">P$5*(POWER($L472,P$1)*POWER($M472,P$2)*POWER($N472,P$3)*POWER($O472,P$4))</f>
        <v>-0.00619</v>
      </c>
      <c r="Q472" s="140">
        <f t="shared" si="479"/>
        <v>0.001742154255</v>
      </c>
      <c r="R472" s="140">
        <f t="shared" si="479"/>
        <v>0.8482300885</v>
      </c>
      <c r="S472" s="140">
        <f t="shared" si="479"/>
        <v>0.03699468085</v>
      </c>
      <c r="T472" s="140">
        <f t="shared" si="479"/>
        <v>-0.3587047619</v>
      </c>
      <c r="U472" s="140">
        <f t="shared" si="479"/>
        <v>0.0006836291167</v>
      </c>
      <c r="V472" s="140">
        <f t="shared" si="479"/>
        <v>0.02887591791</v>
      </c>
      <c r="W472" s="140">
        <f t="shared" si="479"/>
        <v>-0.05655528983</v>
      </c>
      <c r="X472" s="140">
        <f t="shared" si="479"/>
        <v>0.00408981192</v>
      </c>
      <c r="Y472" s="140">
        <f t="shared" si="479"/>
        <v>0.2728377745</v>
      </c>
      <c r="Z472" s="140">
        <f t="shared" si="479"/>
        <v>0.01621677123</v>
      </c>
      <c r="AA472" s="140">
        <f t="shared" si="479"/>
        <v>-0.0358868731</v>
      </c>
      <c r="AB472" s="140">
        <f t="shared" si="479"/>
        <v>-0.2493625101</v>
      </c>
      <c r="AC472" s="140">
        <f t="shared" si="479"/>
        <v>-0.3356691363</v>
      </c>
      <c r="AD472" s="140">
        <f t="shared" si="479"/>
        <v>0.3478834467</v>
      </c>
      <c r="AE472" s="141">
        <f t="shared" si="10"/>
        <v>0.5151857038</v>
      </c>
      <c r="AF472" s="142">
        <f t="shared" si="11"/>
        <v>0.5164034022</v>
      </c>
      <c r="AG472" s="142">
        <f t="shared" si="12"/>
        <v>0.001217698345</v>
      </c>
      <c r="AH472" s="143">
        <f t="shared" si="13"/>
        <v>0.00000148278926</v>
      </c>
      <c r="AI472" s="143">
        <f t="shared" si="14"/>
        <v>0.001417628501</v>
      </c>
    </row>
    <row r="473">
      <c r="A473" s="31">
        <v>239.0</v>
      </c>
      <c r="B473" s="32">
        <v>6661.0</v>
      </c>
      <c r="C473" s="33">
        <v>1344.0</v>
      </c>
      <c r="D473" s="55">
        <f t="shared" si="3"/>
        <v>1028</v>
      </c>
      <c r="E473" s="35">
        <v>311.0</v>
      </c>
      <c r="F473" s="36">
        <v>159.0</v>
      </c>
      <c r="G473" s="37">
        <v>135.0</v>
      </c>
      <c r="H473" s="38">
        <v>343.0</v>
      </c>
      <c r="I473" s="39">
        <v>55.0</v>
      </c>
      <c r="J473" s="40">
        <v>25.0</v>
      </c>
      <c r="K473" s="56">
        <f t="shared" si="4"/>
        <v>0.5162200282</v>
      </c>
      <c r="L473" s="56">
        <f t="shared" si="5"/>
        <v>0.4231974922</v>
      </c>
      <c r="M473" s="56">
        <f t="shared" si="6"/>
        <v>0.1004464286</v>
      </c>
      <c r="N473" s="56">
        <f t="shared" si="7"/>
        <v>0.4873540856</v>
      </c>
      <c r="O473" s="57">
        <f t="shared" si="8"/>
        <v>0.01860119048</v>
      </c>
      <c r="P473" s="140">
        <f t="shared" ref="P473:AD473" si="480">P$5*(POWER($L473,P$1)*POWER($M473,P$2)*POWER($N473,P$3)*POWER($O473,P$4))</f>
        <v>-0.00619</v>
      </c>
      <c r="Q473" s="140">
        <f t="shared" si="480"/>
        <v>0.001476934524</v>
      </c>
      <c r="R473" s="140">
        <f t="shared" si="480"/>
        <v>0.8041342412</v>
      </c>
      <c r="S473" s="140">
        <f t="shared" si="480"/>
        <v>0.02611607143</v>
      </c>
      <c r="T473" s="140">
        <f t="shared" si="480"/>
        <v>-0.2979310345</v>
      </c>
      <c r="U473" s="140">
        <f t="shared" si="480"/>
        <v>0.0004913260877</v>
      </c>
      <c r="V473" s="140">
        <f t="shared" si="480"/>
        <v>0.02320733741</v>
      </c>
      <c r="W473" s="140">
        <f t="shared" si="480"/>
        <v>-0.05082799702</v>
      </c>
      <c r="X473" s="140">
        <f t="shared" si="480"/>
        <v>0.002447634327</v>
      </c>
      <c r="Y473" s="140">
        <f t="shared" si="480"/>
        <v>0.1825946055</v>
      </c>
      <c r="Z473" s="140">
        <f t="shared" si="480"/>
        <v>0.008081677495</v>
      </c>
      <c r="AA473" s="140">
        <f t="shared" si="480"/>
        <v>-0.02526904669</v>
      </c>
      <c r="AB473" s="140">
        <f t="shared" si="480"/>
        <v>-0.1963471695</v>
      </c>
      <c r="AC473" s="140">
        <f t="shared" si="480"/>
        <v>-0.196815173</v>
      </c>
      <c r="AD473" s="140">
        <f t="shared" si="480"/>
        <v>0.2399887973</v>
      </c>
      <c r="AE473" s="141">
        <f t="shared" si="10"/>
        <v>0.5151582046</v>
      </c>
      <c r="AF473" s="142">
        <f t="shared" si="11"/>
        <v>0.5162200282</v>
      </c>
      <c r="AG473" s="142">
        <f t="shared" si="12"/>
        <v>0.001061823596</v>
      </c>
      <c r="AH473" s="143">
        <f t="shared" si="13"/>
        <v>0.00000112746935</v>
      </c>
      <c r="AI473" s="143">
        <f t="shared" si="14"/>
        <v>0.001403853551</v>
      </c>
    </row>
    <row r="474">
      <c r="A474" s="31">
        <v>999.0</v>
      </c>
      <c r="B474" s="32">
        <v>2621.0</v>
      </c>
      <c r="C474" s="33">
        <v>1869.0</v>
      </c>
      <c r="D474" s="55">
        <f t="shared" si="3"/>
        <v>1393</v>
      </c>
      <c r="E474" s="35">
        <v>397.0</v>
      </c>
      <c r="F474" s="36">
        <v>254.0</v>
      </c>
      <c r="G474" s="37">
        <v>199.0</v>
      </c>
      <c r="H474" s="38">
        <v>346.0</v>
      </c>
      <c r="I474" s="39">
        <v>135.0</v>
      </c>
      <c r="J474" s="40">
        <v>62.0</v>
      </c>
      <c r="K474" s="56">
        <f t="shared" si="4"/>
        <v>0.6059225513</v>
      </c>
      <c r="L474" s="56">
        <f t="shared" si="5"/>
        <v>0.386407767</v>
      </c>
      <c r="M474" s="56">
        <f t="shared" si="6"/>
        <v>0.1064740503</v>
      </c>
      <c r="N474" s="56">
        <f t="shared" si="7"/>
        <v>0.5247666906</v>
      </c>
      <c r="O474" s="57">
        <f t="shared" si="8"/>
        <v>0.03317281969</v>
      </c>
      <c r="P474" s="140">
        <f t="shared" ref="P474:AD474" si="481">P$5*(POWER($L474,P$1)*POWER($M474,P$2)*POWER($N474,P$3)*POWER($O474,P$4))</f>
        <v>-0.00619</v>
      </c>
      <c r="Q474" s="140">
        <f t="shared" si="481"/>
        <v>0.002633921883</v>
      </c>
      <c r="R474" s="140">
        <f t="shared" si="481"/>
        <v>0.8658650395</v>
      </c>
      <c r="S474" s="140">
        <f t="shared" si="481"/>
        <v>0.02768325308</v>
      </c>
      <c r="T474" s="140">
        <f t="shared" si="481"/>
        <v>-0.272031068</v>
      </c>
      <c r="U474" s="140">
        <f t="shared" si="481"/>
        <v>0.001562619072</v>
      </c>
      <c r="V474" s="140">
        <f t="shared" si="481"/>
        <v>0.04456445646</v>
      </c>
      <c r="W474" s="140">
        <f t="shared" si="481"/>
        <v>-0.05893133703</v>
      </c>
      <c r="X474" s="140">
        <f t="shared" si="481"/>
        <v>0.004626978258</v>
      </c>
      <c r="Y474" s="140">
        <f t="shared" si="481"/>
        <v>0.2084101506</v>
      </c>
      <c r="Z474" s="140">
        <f t="shared" si="481"/>
        <v>0.009080715432</v>
      </c>
      <c r="AA474" s="140">
        <f t="shared" si="481"/>
        <v>-0.04114653493</v>
      </c>
      <c r="AB474" s="140">
        <f t="shared" si="481"/>
        <v>-0.1930407767</v>
      </c>
      <c r="AC474" s="140">
        <f t="shared" si="481"/>
        <v>-0.1904893121</v>
      </c>
      <c r="AD474" s="140">
        <f t="shared" si="481"/>
        <v>0.2000766896</v>
      </c>
      <c r="AE474" s="141">
        <f t="shared" si="10"/>
        <v>0.6026747952</v>
      </c>
      <c r="AF474" s="142">
        <f t="shared" si="11"/>
        <v>0.6059225513</v>
      </c>
      <c r="AG474" s="142">
        <f t="shared" si="12"/>
        <v>0.003247756097</v>
      </c>
      <c r="AH474" s="143">
        <f t="shared" si="13"/>
        <v>0.00001054791966</v>
      </c>
      <c r="AI474" s="143">
        <f t="shared" si="14"/>
        <v>0.01617235051</v>
      </c>
    </row>
    <row r="475">
      <c r="A475" s="31">
        <v>270.0</v>
      </c>
      <c r="B475" s="32">
        <v>4633.0</v>
      </c>
      <c r="C475" s="33">
        <v>1441.0</v>
      </c>
      <c r="D475" s="55">
        <f t="shared" si="3"/>
        <v>1007</v>
      </c>
      <c r="E475" s="35">
        <v>211.0</v>
      </c>
      <c r="F475" s="36">
        <v>233.0</v>
      </c>
      <c r="G475" s="37">
        <v>112.0</v>
      </c>
      <c r="H475" s="38">
        <v>313.0</v>
      </c>
      <c r="I475" s="39">
        <v>58.0</v>
      </c>
      <c r="J475" s="40">
        <v>80.0</v>
      </c>
      <c r="K475" s="56">
        <f t="shared" si="4"/>
        <v>0.4621993127</v>
      </c>
      <c r="L475" s="56">
        <f t="shared" si="5"/>
        <v>0.2635294118</v>
      </c>
      <c r="M475" s="56">
        <f t="shared" si="6"/>
        <v>0.07772380291</v>
      </c>
      <c r="N475" s="56">
        <f t="shared" si="7"/>
        <v>0.3783515392</v>
      </c>
      <c r="O475" s="57">
        <f t="shared" si="8"/>
        <v>0.05551700208</v>
      </c>
      <c r="P475" s="140">
        <f t="shared" ref="P475:AD475" si="482">P$5*(POWER($L475,P$1)*POWER($M475,P$2)*POWER($N475,P$3)*POWER($O475,P$4))</f>
        <v>-0.00619</v>
      </c>
      <c r="Q475" s="140">
        <f t="shared" si="482"/>
        <v>0.004408049965</v>
      </c>
      <c r="R475" s="140">
        <f t="shared" si="482"/>
        <v>0.6242800397</v>
      </c>
      <c r="S475" s="140">
        <f t="shared" si="482"/>
        <v>0.02020818876</v>
      </c>
      <c r="T475" s="140">
        <f t="shared" si="482"/>
        <v>-0.1855247059</v>
      </c>
      <c r="U475" s="140">
        <f t="shared" si="482"/>
        <v>0.004376635279</v>
      </c>
      <c r="V475" s="140">
        <f t="shared" si="482"/>
        <v>0.05377265457</v>
      </c>
      <c r="W475" s="140">
        <f t="shared" si="482"/>
        <v>-0.03063407587</v>
      </c>
      <c r="X475" s="140">
        <f t="shared" si="482"/>
        <v>0.005652640212</v>
      </c>
      <c r="Y475" s="140">
        <f t="shared" si="482"/>
        <v>0.1096878133</v>
      </c>
      <c r="Z475" s="140">
        <f t="shared" si="482"/>
        <v>0.004838832621</v>
      </c>
      <c r="AA475" s="140">
        <f t="shared" si="482"/>
        <v>-0.04696346491</v>
      </c>
      <c r="AB475" s="140">
        <f t="shared" si="482"/>
        <v>-0.09492083416</v>
      </c>
      <c r="AC475" s="140">
        <f t="shared" si="482"/>
        <v>-0.09483401233</v>
      </c>
      <c r="AD475" s="140">
        <f t="shared" si="482"/>
        <v>0.09305998616</v>
      </c>
      <c r="AE475" s="141">
        <f t="shared" si="10"/>
        <v>0.4612177475</v>
      </c>
      <c r="AF475" s="142">
        <f t="shared" si="11"/>
        <v>0.4621993127</v>
      </c>
      <c r="AG475" s="142">
        <f t="shared" si="12"/>
        <v>0.000981565241</v>
      </c>
      <c r="AH475" s="143">
        <f t="shared" si="13"/>
        <v>0.0000009634703223</v>
      </c>
      <c r="AI475" s="143">
        <f t="shared" si="14"/>
        <v>0.0002739912741</v>
      </c>
    </row>
    <row r="476">
      <c r="A476" s="31">
        <v>240.0</v>
      </c>
      <c r="B476" s="32" t="s">
        <v>149</v>
      </c>
      <c r="C476" s="33">
        <v>1120.0</v>
      </c>
      <c r="D476" s="55">
        <f t="shared" si="3"/>
        <v>911</v>
      </c>
      <c r="E476" s="35">
        <v>124.0</v>
      </c>
      <c r="F476" s="36">
        <v>183.0</v>
      </c>
      <c r="G476" s="37">
        <v>123.0</v>
      </c>
      <c r="H476" s="38">
        <v>403.0</v>
      </c>
      <c r="I476" s="39">
        <v>47.0</v>
      </c>
      <c r="J476" s="40">
        <v>31.0</v>
      </c>
      <c r="K476" s="56">
        <f t="shared" si="4"/>
        <v>0.2979094077</v>
      </c>
      <c r="L476" s="56">
        <f t="shared" si="5"/>
        <v>0.3649851632</v>
      </c>
      <c r="M476" s="56">
        <f t="shared" si="6"/>
        <v>0.1098214286</v>
      </c>
      <c r="N476" s="56">
        <f t="shared" si="7"/>
        <v>0.3227222832</v>
      </c>
      <c r="O476" s="57">
        <f t="shared" si="8"/>
        <v>0.02767857143</v>
      </c>
      <c r="P476" s="140">
        <f t="shared" ref="P476:AD476" si="483">P$5*(POWER($L476,P$1)*POWER($M476,P$2)*POWER($N476,P$3)*POWER($O476,P$4))</f>
        <v>-0.00619</v>
      </c>
      <c r="Q476" s="140">
        <f t="shared" si="483"/>
        <v>0.002197678571</v>
      </c>
      <c r="R476" s="140">
        <f t="shared" si="483"/>
        <v>0.5324917673</v>
      </c>
      <c r="S476" s="140">
        <f t="shared" si="483"/>
        <v>0.02855357143</v>
      </c>
      <c r="T476" s="140">
        <f t="shared" si="483"/>
        <v>-0.2569495549</v>
      </c>
      <c r="U476" s="140">
        <f t="shared" si="483"/>
        <v>0.001087866709</v>
      </c>
      <c r="V476" s="140">
        <f t="shared" si="483"/>
        <v>0.02286717892</v>
      </c>
      <c r="W476" s="140">
        <f t="shared" si="483"/>
        <v>-0.02228802982</v>
      </c>
      <c r="X476" s="140">
        <f t="shared" si="483"/>
        <v>0.003982007334</v>
      </c>
      <c r="Y476" s="140">
        <f t="shared" si="483"/>
        <v>0.1321979967</v>
      </c>
      <c r="Z476" s="140">
        <f t="shared" si="483"/>
        <v>0.009660657685</v>
      </c>
      <c r="AA476" s="140">
        <f t="shared" si="483"/>
        <v>-0.03242827999</v>
      </c>
      <c r="AB476" s="140">
        <f t="shared" si="483"/>
        <v>-0.1121349806</v>
      </c>
      <c r="AC476" s="140">
        <f t="shared" si="483"/>
        <v>-0.1855851791</v>
      </c>
      <c r="AD476" s="140">
        <f t="shared" si="483"/>
        <v>0.1785069869</v>
      </c>
      <c r="AE476" s="141">
        <f t="shared" si="10"/>
        <v>0.2959696871</v>
      </c>
      <c r="AF476" s="142">
        <f t="shared" si="11"/>
        <v>0.2979094077</v>
      </c>
      <c r="AG476" s="142">
        <f t="shared" si="12"/>
        <v>0.001939720525</v>
      </c>
      <c r="AH476" s="143">
        <f t="shared" si="13"/>
        <v>0.000003762515714</v>
      </c>
      <c r="AI476" s="143">
        <f t="shared" si="14"/>
        <v>0.03270404121</v>
      </c>
    </row>
    <row r="477">
      <c r="A477" s="31">
        <v>1240.0</v>
      </c>
      <c r="B477" s="32">
        <v>3380.0</v>
      </c>
      <c r="C477" s="33">
        <v>723.0</v>
      </c>
      <c r="D477" s="55">
        <f t="shared" si="3"/>
        <v>576</v>
      </c>
      <c r="E477" s="35">
        <v>176.0</v>
      </c>
      <c r="F477" s="36">
        <v>151.0</v>
      </c>
      <c r="G477" s="37">
        <v>44.0</v>
      </c>
      <c r="H477" s="38">
        <v>144.0</v>
      </c>
      <c r="I477" s="39">
        <v>40.0</v>
      </c>
      <c r="J477" s="40">
        <v>21.0</v>
      </c>
      <c r="K477" s="56">
        <f t="shared" si="4"/>
        <v>0.6</v>
      </c>
      <c r="L477" s="56">
        <f t="shared" si="5"/>
        <v>0.2037037037</v>
      </c>
      <c r="M477" s="56">
        <f t="shared" si="6"/>
        <v>0.06085753804</v>
      </c>
      <c r="N477" s="56">
        <f t="shared" si="7"/>
        <v>0.4513888889</v>
      </c>
      <c r="O477" s="57">
        <f t="shared" si="8"/>
        <v>0.02904564315</v>
      </c>
      <c r="P477" s="140">
        <f t="shared" ref="P477:AD477" si="484">P$5*(POWER($L477,P$1)*POWER($M477,P$2)*POWER($N477,P$3)*POWER($O477,P$4))</f>
        <v>-0.00619</v>
      </c>
      <c r="Q477" s="140">
        <f t="shared" si="484"/>
        <v>0.002306224066</v>
      </c>
      <c r="R477" s="140">
        <f t="shared" si="484"/>
        <v>0.7447916667</v>
      </c>
      <c r="S477" s="140">
        <f t="shared" si="484"/>
        <v>0.01582295989</v>
      </c>
      <c r="T477" s="140">
        <f t="shared" si="484"/>
        <v>-0.1434074074</v>
      </c>
      <c r="U477" s="140">
        <f t="shared" si="484"/>
        <v>0.001197982128</v>
      </c>
      <c r="V477" s="140">
        <f t="shared" si="484"/>
        <v>0.03356385431</v>
      </c>
      <c r="W477" s="140">
        <f t="shared" si="484"/>
        <v>-0.04360291281</v>
      </c>
      <c r="X477" s="140">
        <f t="shared" si="484"/>
        <v>0.002315616696</v>
      </c>
      <c r="Y477" s="140">
        <f t="shared" si="484"/>
        <v>0.1024646535</v>
      </c>
      <c r="Z477" s="140">
        <f t="shared" si="484"/>
        <v>0.002966615589</v>
      </c>
      <c r="AA477" s="140">
        <f t="shared" si="484"/>
        <v>-0.01899262333</v>
      </c>
      <c r="AB477" s="140">
        <f t="shared" si="484"/>
        <v>-0.08753600823</v>
      </c>
      <c r="AC477" s="140">
        <f t="shared" si="484"/>
        <v>-0.0573976743</v>
      </c>
      <c r="AD477" s="140">
        <f t="shared" si="484"/>
        <v>0.05560356653</v>
      </c>
      <c r="AE477" s="141">
        <f t="shared" si="10"/>
        <v>0.6039065133</v>
      </c>
      <c r="AF477" s="142">
        <f t="shared" si="11"/>
        <v>0.6</v>
      </c>
      <c r="AG477" s="142">
        <f t="shared" si="12"/>
        <v>-0.003906513251</v>
      </c>
      <c r="AH477" s="143">
        <f t="shared" si="13"/>
        <v>0.00001526084578</v>
      </c>
      <c r="AI477" s="143">
        <f t="shared" si="14"/>
        <v>0.01470107884</v>
      </c>
    </row>
    <row r="478">
      <c r="A478" s="31">
        <v>649.0</v>
      </c>
      <c r="B478" s="32" t="s">
        <v>150</v>
      </c>
      <c r="C478" s="33">
        <v>1226.0</v>
      </c>
      <c r="D478" s="55">
        <f t="shared" si="3"/>
        <v>1060</v>
      </c>
      <c r="E478" s="35">
        <v>261.0</v>
      </c>
      <c r="F478" s="36">
        <v>200.0</v>
      </c>
      <c r="G478" s="37">
        <v>238.0</v>
      </c>
      <c r="H478" s="38">
        <v>279.0</v>
      </c>
      <c r="I478" s="39">
        <v>62.0</v>
      </c>
      <c r="J478" s="40">
        <v>20.0</v>
      </c>
      <c r="K478" s="56">
        <f t="shared" si="4"/>
        <v>0.5365448505</v>
      </c>
      <c r="L478" s="56">
        <f t="shared" si="5"/>
        <v>0.519650655</v>
      </c>
      <c r="M478" s="56">
        <f t="shared" si="6"/>
        <v>0.1941272431</v>
      </c>
      <c r="N478" s="56">
        <f t="shared" si="7"/>
        <v>0.529245283</v>
      </c>
      <c r="O478" s="57">
        <f t="shared" si="8"/>
        <v>0.0163132137</v>
      </c>
      <c r="P478" s="140">
        <f t="shared" ref="P478:AD478" si="485">P$5*(POWER($L478,P$1)*POWER($M478,P$2)*POWER($N478,P$3)*POWER($O478,P$4))</f>
        <v>-0.00619</v>
      </c>
      <c r="Q478" s="140">
        <f t="shared" si="485"/>
        <v>0.001295269168</v>
      </c>
      <c r="R478" s="140">
        <f t="shared" si="485"/>
        <v>0.873254717</v>
      </c>
      <c r="S478" s="140">
        <f t="shared" si="485"/>
        <v>0.0504730832</v>
      </c>
      <c r="T478" s="140">
        <f t="shared" si="485"/>
        <v>-0.3658340611</v>
      </c>
      <c r="U478" s="140">
        <f t="shared" si="485"/>
        <v>0.0003778917367</v>
      </c>
      <c r="V478" s="140">
        <f t="shared" si="485"/>
        <v>0.02210224999</v>
      </c>
      <c r="W478" s="140">
        <f t="shared" si="485"/>
        <v>-0.05994152189</v>
      </c>
      <c r="X478" s="140">
        <f t="shared" si="485"/>
        <v>0.004148559354</v>
      </c>
      <c r="Y478" s="140">
        <f t="shared" si="485"/>
        <v>0.3832236603</v>
      </c>
      <c r="Z478" s="140">
        <f t="shared" si="485"/>
        <v>0.03018599459</v>
      </c>
      <c r="AA478" s="140">
        <f t="shared" si="485"/>
        <v>-0.02721172272</v>
      </c>
      <c r="AB478" s="140">
        <f t="shared" si="485"/>
        <v>-0.2618215704</v>
      </c>
      <c r="AC478" s="140">
        <f t="shared" si="485"/>
        <v>-0.467066756</v>
      </c>
      <c r="AD478" s="140">
        <f t="shared" si="485"/>
        <v>0.3618493164</v>
      </c>
      <c r="AE478" s="141">
        <f t="shared" si="10"/>
        <v>0.5388451096</v>
      </c>
      <c r="AF478" s="142">
        <f t="shared" si="11"/>
        <v>0.5365448505</v>
      </c>
      <c r="AG478" s="142">
        <f t="shared" si="12"/>
        <v>-0.002300259107</v>
      </c>
      <c r="AH478" s="143">
        <f t="shared" si="13"/>
        <v>0.000005291191959</v>
      </c>
      <c r="AI478" s="143">
        <f t="shared" si="14"/>
        <v>0.003340014205</v>
      </c>
    </row>
    <row r="479">
      <c r="A479" s="31">
        <v>812.0</v>
      </c>
      <c r="B479" s="32">
        <v>7582.0</v>
      </c>
      <c r="C479" s="33">
        <v>1768.0</v>
      </c>
      <c r="D479" s="55">
        <f t="shared" si="3"/>
        <v>1387</v>
      </c>
      <c r="E479" s="35">
        <v>459.0</v>
      </c>
      <c r="F479" s="36">
        <v>221.0</v>
      </c>
      <c r="G479" s="37">
        <v>190.0</v>
      </c>
      <c r="H479" s="38">
        <v>364.0</v>
      </c>
      <c r="I479" s="39">
        <v>94.0</v>
      </c>
      <c r="J479" s="40">
        <v>59.0</v>
      </c>
      <c r="K479" s="56">
        <f t="shared" si="4"/>
        <v>0.6030534351</v>
      </c>
      <c r="L479" s="56">
        <f t="shared" si="5"/>
        <v>0.4042553191</v>
      </c>
      <c r="M479" s="56">
        <f t="shared" si="6"/>
        <v>0.1074660633</v>
      </c>
      <c r="N479" s="56">
        <f t="shared" si="7"/>
        <v>0.5356885364</v>
      </c>
      <c r="O479" s="57">
        <f t="shared" si="8"/>
        <v>0.03337104072</v>
      </c>
      <c r="P479" s="140">
        <f t="shared" ref="P479:AD479" si="486">P$5*(POWER($L479,P$1)*POWER($M479,P$2)*POWER($N479,P$3)*POWER($O479,P$4))</f>
        <v>-0.00619</v>
      </c>
      <c r="Q479" s="140">
        <f t="shared" si="486"/>
        <v>0.002649660633</v>
      </c>
      <c r="R479" s="140">
        <f t="shared" si="486"/>
        <v>0.8838860851</v>
      </c>
      <c r="S479" s="140">
        <f t="shared" si="486"/>
        <v>0.02794117647</v>
      </c>
      <c r="T479" s="140">
        <f t="shared" si="486"/>
        <v>-0.2845957447</v>
      </c>
      <c r="U479" s="140">
        <f t="shared" si="486"/>
        <v>0.00158134943</v>
      </c>
      <c r="V479" s="140">
        <f t="shared" si="486"/>
        <v>0.04576379895</v>
      </c>
      <c r="W479" s="140">
        <f t="shared" si="486"/>
        <v>-0.06140991252</v>
      </c>
      <c r="X479" s="140">
        <f t="shared" si="486"/>
        <v>0.004697993233</v>
      </c>
      <c r="Y479" s="140">
        <f t="shared" si="486"/>
        <v>0.2147299014</v>
      </c>
      <c r="Z479" s="140">
        <f t="shared" si="486"/>
        <v>0.009250712772</v>
      </c>
      <c r="AA479" s="140">
        <f t="shared" si="486"/>
        <v>-0.04330425051</v>
      </c>
      <c r="AB479" s="140">
        <f t="shared" si="486"/>
        <v>-0.2061603031</v>
      </c>
      <c r="AC479" s="140">
        <f t="shared" si="486"/>
        <v>-0.2011444594</v>
      </c>
      <c r="AD479" s="140">
        <f t="shared" si="486"/>
        <v>0.2189859665</v>
      </c>
      <c r="AE479" s="141">
        <f t="shared" si="10"/>
        <v>0.6066819743</v>
      </c>
      <c r="AF479" s="142">
        <f t="shared" si="11"/>
        <v>0.6030534351</v>
      </c>
      <c r="AG479" s="142">
        <f t="shared" si="12"/>
        <v>-0.003628539147</v>
      </c>
      <c r="AH479" s="143">
        <f t="shared" si="13"/>
        <v>0.00001316629634</v>
      </c>
      <c r="AI479" s="143">
        <f t="shared" si="14"/>
        <v>0.01545084814</v>
      </c>
    </row>
    <row r="480">
      <c r="A480" s="31">
        <v>274.0</v>
      </c>
      <c r="B480" s="32">
        <v>3765.0</v>
      </c>
      <c r="C480" s="33">
        <v>1946.0</v>
      </c>
      <c r="D480" s="55">
        <f t="shared" si="3"/>
        <v>1320</v>
      </c>
      <c r="E480" s="35">
        <v>292.0</v>
      </c>
      <c r="F480" s="36">
        <v>260.0</v>
      </c>
      <c r="G480" s="37">
        <v>139.0</v>
      </c>
      <c r="H480" s="38">
        <v>469.0</v>
      </c>
      <c r="I480" s="39">
        <v>78.0</v>
      </c>
      <c r="J480" s="40">
        <v>82.0</v>
      </c>
      <c r="K480" s="56">
        <f t="shared" si="4"/>
        <v>0.4410011919</v>
      </c>
      <c r="L480" s="56">
        <f t="shared" si="5"/>
        <v>0.288981289</v>
      </c>
      <c r="M480" s="56">
        <f t="shared" si="6"/>
        <v>0.07142857143</v>
      </c>
      <c r="N480" s="56">
        <f t="shared" si="7"/>
        <v>0.3856060606</v>
      </c>
      <c r="O480" s="57">
        <f t="shared" si="8"/>
        <v>0.0421377184</v>
      </c>
      <c r="P480" s="140">
        <f t="shared" ref="P480:AD480" si="487">P$5*(POWER($L480,P$1)*POWER($M480,P$2)*POWER($N480,P$3)*POWER($O480,P$4))</f>
        <v>-0.00619</v>
      </c>
      <c r="Q480" s="140">
        <f t="shared" si="487"/>
        <v>0.003345734841</v>
      </c>
      <c r="R480" s="140">
        <f t="shared" si="487"/>
        <v>0.63625</v>
      </c>
      <c r="S480" s="140">
        <f t="shared" si="487"/>
        <v>0.01857142857</v>
      </c>
      <c r="T480" s="140">
        <f t="shared" si="487"/>
        <v>-0.2034428274</v>
      </c>
      <c r="U480" s="140">
        <f t="shared" si="487"/>
        <v>0.002521333983</v>
      </c>
      <c r="V480" s="140">
        <f t="shared" si="487"/>
        <v>0.04159631256</v>
      </c>
      <c r="W480" s="140">
        <f t="shared" si="487"/>
        <v>-0.03182009527</v>
      </c>
      <c r="X480" s="140">
        <f t="shared" si="487"/>
        <v>0.003942886507</v>
      </c>
      <c r="Y480" s="140">
        <f t="shared" si="487"/>
        <v>0.1027364719</v>
      </c>
      <c r="Z480" s="140">
        <f t="shared" si="487"/>
        <v>0.004086734694</v>
      </c>
      <c r="AA480" s="140">
        <f t="shared" si="487"/>
        <v>-0.03908820909</v>
      </c>
      <c r="AB480" s="140">
        <f t="shared" si="487"/>
        <v>-0.1060841555</v>
      </c>
      <c r="AC480" s="140">
        <f t="shared" si="487"/>
        <v>-0.09557024057</v>
      </c>
      <c r="AD480" s="140">
        <f t="shared" si="487"/>
        <v>0.1119036484</v>
      </c>
      <c r="AE480" s="141">
        <f t="shared" si="10"/>
        <v>0.4427590236</v>
      </c>
      <c r="AF480" s="142">
        <f t="shared" si="11"/>
        <v>0.4410011919</v>
      </c>
      <c r="AG480" s="142">
        <f t="shared" si="12"/>
        <v>-0.001757831677</v>
      </c>
      <c r="AH480" s="143">
        <f t="shared" si="13"/>
        <v>0.000003089972205</v>
      </c>
      <c r="AI480" s="143">
        <f t="shared" si="14"/>
        <v>0.001425123097</v>
      </c>
    </row>
    <row r="481">
      <c r="A481" s="31">
        <v>679.0</v>
      </c>
      <c r="B481" s="32">
        <v>6468.0</v>
      </c>
      <c r="C481" s="33">
        <v>2078.0</v>
      </c>
      <c r="D481" s="55">
        <f t="shared" si="3"/>
        <v>1655</v>
      </c>
      <c r="E481" s="35">
        <v>435.0</v>
      </c>
      <c r="F481" s="36">
        <v>319.0</v>
      </c>
      <c r="G481" s="37">
        <v>230.0</v>
      </c>
      <c r="H481" s="38">
        <v>491.0</v>
      </c>
      <c r="I481" s="39">
        <v>113.0</v>
      </c>
      <c r="J481" s="40">
        <v>67.0</v>
      </c>
      <c r="K481" s="56">
        <f t="shared" si="4"/>
        <v>0.5274302214</v>
      </c>
      <c r="L481" s="56">
        <f t="shared" si="5"/>
        <v>0.3733766234</v>
      </c>
      <c r="M481" s="56">
        <f t="shared" si="6"/>
        <v>0.1106833494</v>
      </c>
      <c r="N481" s="56">
        <f t="shared" si="7"/>
        <v>0.4700906344</v>
      </c>
      <c r="O481" s="57">
        <f t="shared" si="8"/>
        <v>0.0322425409</v>
      </c>
      <c r="P481" s="140">
        <f t="shared" ref="P481:AD481" si="488">P$5*(POWER($L481,P$1)*POWER($M481,P$2)*POWER($N481,P$3)*POWER($O481,P$4))</f>
        <v>-0.00619</v>
      </c>
      <c r="Q481" s="140">
        <f t="shared" si="488"/>
        <v>0.002560057748</v>
      </c>
      <c r="R481" s="140">
        <f t="shared" si="488"/>
        <v>0.7756495468</v>
      </c>
      <c r="S481" s="140">
        <f t="shared" si="488"/>
        <v>0.02877767084</v>
      </c>
      <c r="T481" s="140">
        <f t="shared" si="488"/>
        <v>-0.2628571429</v>
      </c>
      <c r="U481" s="140">
        <f t="shared" si="488"/>
        <v>0.00147620565</v>
      </c>
      <c r="V481" s="140">
        <f t="shared" si="488"/>
        <v>0.03880170627</v>
      </c>
      <c r="W481" s="140">
        <f t="shared" si="488"/>
        <v>-0.04729083378</v>
      </c>
      <c r="X481" s="140">
        <f t="shared" si="488"/>
        <v>0.00467501327</v>
      </c>
      <c r="Y481" s="140">
        <f t="shared" si="488"/>
        <v>0.1940763981</v>
      </c>
      <c r="Z481" s="140">
        <f t="shared" si="488"/>
        <v>0.009812893867</v>
      </c>
      <c r="AA481" s="140">
        <f t="shared" si="488"/>
        <v>-0.03864394148</v>
      </c>
      <c r="AB481" s="140">
        <f t="shared" si="488"/>
        <v>-0.1670958528</v>
      </c>
      <c r="AC481" s="140">
        <f t="shared" si="488"/>
        <v>-0.1913420434</v>
      </c>
      <c r="AD481" s="140">
        <f t="shared" si="488"/>
        <v>0.1868095379</v>
      </c>
      <c r="AE481" s="141">
        <f t="shared" si="10"/>
        <v>0.5292192161</v>
      </c>
      <c r="AF481" s="142">
        <f t="shared" si="11"/>
        <v>0.5274302214</v>
      </c>
      <c r="AG481" s="142">
        <f t="shared" si="12"/>
        <v>-0.001788994753</v>
      </c>
      <c r="AH481" s="143">
        <f t="shared" si="13"/>
        <v>0.000003200502226</v>
      </c>
      <c r="AI481" s="143">
        <f t="shared" si="14"/>
        <v>0.002369569772</v>
      </c>
    </row>
    <row r="482">
      <c r="A482" s="31">
        <v>992.0</v>
      </c>
      <c r="B482" s="32">
        <v>7561.0</v>
      </c>
      <c r="C482" s="33">
        <v>1232.0</v>
      </c>
      <c r="D482" s="55">
        <f t="shared" si="3"/>
        <v>1000</v>
      </c>
      <c r="E482" s="35">
        <v>318.0</v>
      </c>
      <c r="F482" s="36">
        <v>93.0</v>
      </c>
      <c r="G482" s="37">
        <v>198.0</v>
      </c>
      <c r="H482" s="38">
        <v>201.0</v>
      </c>
      <c r="I482" s="39">
        <v>149.0</v>
      </c>
      <c r="J482" s="40">
        <v>41.0</v>
      </c>
      <c r="K482" s="56">
        <f t="shared" si="4"/>
        <v>0.6991017964</v>
      </c>
      <c r="L482" s="56">
        <f t="shared" si="5"/>
        <v>0.5963855422</v>
      </c>
      <c r="M482" s="56">
        <f t="shared" si="6"/>
        <v>0.1607142857</v>
      </c>
      <c r="N482" s="56">
        <f t="shared" si="7"/>
        <v>0.665</v>
      </c>
      <c r="O482" s="57">
        <f t="shared" si="8"/>
        <v>0.03327922078</v>
      </c>
      <c r="P482" s="140">
        <f t="shared" ref="P482:AD482" si="489">P$5*(POWER($L482,P$1)*POWER($M482,P$2)*POWER($N482,P$3)*POWER($O482,P$4))</f>
        <v>-0.00619</v>
      </c>
      <c r="Q482" s="140">
        <f t="shared" si="489"/>
        <v>0.00264237013</v>
      </c>
      <c r="R482" s="140">
        <f t="shared" si="489"/>
        <v>1.09725</v>
      </c>
      <c r="S482" s="140">
        <f t="shared" si="489"/>
        <v>0.04178571429</v>
      </c>
      <c r="T482" s="140">
        <f t="shared" si="489"/>
        <v>-0.4198554217</v>
      </c>
      <c r="U482" s="140">
        <f t="shared" si="489"/>
        <v>0.001572659281</v>
      </c>
      <c r="V482" s="140">
        <f t="shared" si="489"/>
        <v>0.05665454545</v>
      </c>
      <c r="W482" s="140">
        <f t="shared" si="489"/>
        <v>-0.09463615</v>
      </c>
      <c r="X482" s="140">
        <f t="shared" si="489"/>
        <v>0.007006464518</v>
      </c>
      <c r="Y482" s="140">
        <f t="shared" si="489"/>
        <v>0.39864375</v>
      </c>
      <c r="Z482" s="140">
        <f t="shared" si="489"/>
        <v>0.02068909439</v>
      </c>
      <c r="AA482" s="140">
        <f t="shared" si="489"/>
        <v>-0.06370966007</v>
      </c>
      <c r="AB482" s="140">
        <f t="shared" si="489"/>
        <v>-0.377559759</v>
      </c>
      <c r="AC482" s="140">
        <f t="shared" si="489"/>
        <v>-0.4437747418</v>
      </c>
      <c r="AD482" s="140">
        <f t="shared" si="489"/>
        <v>0.476605458</v>
      </c>
      <c r="AE482" s="141">
        <f t="shared" si="10"/>
        <v>0.6971243234</v>
      </c>
      <c r="AF482" s="142">
        <f t="shared" si="11"/>
        <v>0.6991017964</v>
      </c>
      <c r="AG482" s="142">
        <f t="shared" si="12"/>
        <v>0.001977472991</v>
      </c>
      <c r="AH482" s="143">
        <f t="shared" si="13"/>
        <v>0.000003910399429</v>
      </c>
      <c r="AI482" s="143">
        <f t="shared" si="14"/>
        <v>0.0485540352</v>
      </c>
    </row>
    <row r="483">
      <c r="A483" s="31">
        <v>1021.0</v>
      </c>
      <c r="B483" s="32">
        <v>7531.0</v>
      </c>
      <c r="C483" s="33">
        <v>1354.0</v>
      </c>
      <c r="D483" s="55">
        <f t="shared" si="3"/>
        <v>844</v>
      </c>
      <c r="E483" s="35">
        <v>139.0</v>
      </c>
      <c r="F483" s="36">
        <v>179.0</v>
      </c>
      <c r="G483" s="37">
        <v>102.0</v>
      </c>
      <c r="H483" s="38">
        <v>291.0</v>
      </c>
      <c r="I483" s="39">
        <v>62.0</v>
      </c>
      <c r="J483" s="40">
        <v>71.0</v>
      </c>
      <c r="K483" s="56">
        <f t="shared" si="4"/>
        <v>0.4085365854</v>
      </c>
      <c r="L483" s="56">
        <f t="shared" si="5"/>
        <v>0.2897727273</v>
      </c>
      <c r="M483" s="56">
        <f t="shared" si="6"/>
        <v>0.0753323486</v>
      </c>
      <c r="N483" s="56">
        <f t="shared" si="7"/>
        <v>0.3590047393</v>
      </c>
      <c r="O483" s="57">
        <f t="shared" si="8"/>
        <v>0.05243722304</v>
      </c>
      <c r="P483" s="140">
        <f t="shared" ref="P483:AD483" si="490">P$5*(POWER($L483,P$1)*POWER($M483,P$2)*POWER($N483,P$3)*POWER($O483,P$4))</f>
        <v>-0.00619</v>
      </c>
      <c r="Q483" s="140">
        <f t="shared" si="490"/>
        <v>0.00416351551</v>
      </c>
      <c r="R483" s="140">
        <f t="shared" si="490"/>
        <v>0.5923578199</v>
      </c>
      <c r="S483" s="140">
        <f t="shared" si="490"/>
        <v>0.01958641064</v>
      </c>
      <c r="T483" s="140">
        <f t="shared" si="490"/>
        <v>-0.204</v>
      </c>
      <c r="U483" s="140">
        <f t="shared" si="490"/>
        <v>0.003904520552</v>
      </c>
      <c r="V483" s="140">
        <f t="shared" si="490"/>
        <v>0.04819254167</v>
      </c>
      <c r="W483" s="140">
        <f t="shared" si="490"/>
        <v>-0.02758126221</v>
      </c>
      <c r="X483" s="140">
        <f t="shared" si="490"/>
        <v>0.005174787107</v>
      </c>
      <c r="Y483" s="140">
        <f t="shared" si="490"/>
        <v>0.1008766197</v>
      </c>
      <c r="Z483" s="140">
        <f t="shared" si="490"/>
        <v>0.004545645159</v>
      </c>
      <c r="AA483" s="140">
        <f t="shared" si="490"/>
        <v>-0.04877555559</v>
      </c>
      <c r="AB483" s="140">
        <f t="shared" si="490"/>
        <v>-0.09903635287</v>
      </c>
      <c r="AC483" s="140">
        <f t="shared" si="490"/>
        <v>-0.1010694743</v>
      </c>
      <c r="AD483" s="140">
        <f t="shared" si="490"/>
        <v>0.1125174329</v>
      </c>
      <c r="AE483" s="141">
        <f t="shared" si="10"/>
        <v>0.4046666482</v>
      </c>
      <c r="AF483" s="142">
        <f t="shared" si="11"/>
        <v>0.4085365854</v>
      </c>
      <c r="AG483" s="142">
        <f t="shared" si="12"/>
        <v>0.003869937193</v>
      </c>
      <c r="AH483" s="143">
        <f t="shared" si="13"/>
        <v>0.00001497641388</v>
      </c>
      <c r="AI483" s="143">
        <f t="shared" si="14"/>
        <v>0.004930203679</v>
      </c>
    </row>
    <row r="484">
      <c r="A484" s="31">
        <v>1018.0</v>
      </c>
      <c r="B484" s="32" t="s">
        <v>151</v>
      </c>
      <c r="C484" s="33">
        <v>697.0</v>
      </c>
      <c r="D484" s="55">
        <f t="shared" si="3"/>
        <v>614</v>
      </c>
      <c r="E484" s="35">
        <v>201.0</v>
      </c>
      <c r="F484" s="36">
        <v>62.0</v>
      </c>
      <c r="G484" s="37">
        <v>172.0</v>
      </c>
      <c r="H484" s="38">
        <v>161.0</v>
      </c>
      <c r="I484" s="39">
        <v>14.0</v>
      </c>
      <c r="J484" s="40">
        <v>4.0</v>
      </c>
      <c r="K484" s="56">
        <f t="shared" si="4"/>
        <v>0.5718085106</v>
      </c>
      <c r="L484" s="56">
        <f t="shared" si="5"/>
        <v>0.7226890756</v>
      </c>
      <c r="M484" s="56">
        <f t="shared" si="6"/>
        <v>0.2467718795</v>
      </c>
      <c r="N484" s="56">
        <f t="shared" si="7"/>
        <v>0.6302931596</v>
      </c>
      <c r="O484" s="57">
        <f t="shared" si="8"/>
        <v>0.005738880918</v>
      </c>
      <c r="P484" s="140">
        <f t="shared" ref="P484:AD484" si="491">P$5*(POWER($L484,P$1)*POWER($M484,P$2)*POWER($N484,P$3)*POWER($O484,P$4))</f>
        <v>-0.00619</v>
      </c>
      <c r="Q484" s="140">
        <f t="shared" si="491"/>
        <v>0.0004556671449</v>
      </c>
      <c r="R484" s="140">
        <f t="shared" si="491"/>
        <v>1.039983713</v>
      </c>
      <c r="S484" s="140">
        <f t="shared" si="491"/>
        <v>0.06416068867</v>
      </c>
      <c r="T484" s="140">
        <f t="shared" si="491"/>
        <v>-0.5087731092</v>
      </c>
      <c r="U484" s="140">
        <f t="shared" si="491"/>
        <v>0.00004676735095</v>
      </c>
      <c r="V484" s="140">
        <f t="shared" si="491"/>
        <v>0.00925997411</v>
      </c>
      <c r="W484" s="140">
        <f t="shared" si="491"/>
        <v>-0.08501566595</v>
      </c>
      <c r="X484" s="140">
        <f t="shared" si="491"/>
        <v>0.001855214704</v>
      </c>
      <c r="Y484" s="140">
        <f t="shared" si="491"/>
        <v>0.580159081</v>
      </c>
      <c r="Z484" s="140">
        <f t="shared" si="491"/>
        <v>0.04877798476</v>
      </c>
      <c r="AA484" s="140">
        <f t="shared" si="491"/>
        <v>-0.01331323921</v>
      </c>
      <c r="AB484" s="140">
        <f t="shared" si="491"/>
        <v>-0.4336416938</v>
      </c>
      <c r="AC484" s="140">
        <f t="shared" si="491"/>
        <v>-0.825711151</v>
      </c>
      <c r="AD484" s="140">
        <f t="shared" si="491"/>
        <v>0.69985453</v>
      </c>
      <c r="AE484" s="141">
        <f t="shared" si="10"/>
        <v>0.5719087619</v>
      </c>
      <c r="AF484" s="142">
        <f t="shared" si="11"/>
        <v>0.5718085106</v>
      </c>
      <c r="AG484" s="142">
        <f t="shared" si="12"/>
        <v>-0.0001002512865</v>
      </c>
      <c r="AH484" s="143">
        <f t="shared" si="13"/>
        <v>0.00000001005032044</v>
      </c>
      <c r="AI484" s="143">
        <f t="shared" si="14"/>
        <v>0.008659515197</v>
      </c>
    </row>
    <row r="485">
      <c r="A485" s="31">
        <v>37.0</v>
      </c>
      <c r="B485" s="32">
        <v>1624.0</v>
      </c>
      <c r="C485" s="33">
        <v>706.0</v>
      </c>
      <c r="D485" s="55">
        <f t="shared" si="3"/>
        <v>545</v>
      </c>
      <c r="E485" s="35">
        <v>144.0</v>
      </c>
      <c r="F485" s="36">
        <v>97.0</v>
      </c>
      <c r="G485" s="37">
        <v>77.0</v>
      </c>
      <c r="H485" s="38">
        <v>177.0</v>
      </c>
      <c r="I485" s="39">
        <v>24.0</v>
      </c>
      <c r="J485" s="40">
        <v>26.0</v>
      </c>
      <c r="K485" s="56">
        <f t="shared" si="4"/>
        <v>0.4869565217</v>
      </c>
      <c r="L485" s="56">
        <f t="shared" si="5"/>
        <v>0.385</v>
      </c>
      <c r="M485" s="56">
        <f t="shared" si="6"/>
        <v>0.1090651558</v>
      </c>
      <c r="N485" s="56">
        <f t="shared" si="7"/>
        <v>0.4495412844</v>
      </c>
      <c r="O485" s="57">
        <f t="shared" si="8"/>
        <v>0.03682719547</v>
      </c>
      <c r="P485" s="140">
        <f t="shared" ref="P485:AD485" si="492">P$5*(POWER($L485,P$1)*POWER($M485,P$2)*POWER($N485,P$3)*POWER($O485,P$4))</f>
        <v>-0.00619</v>
      </c>
      <c r="Q485" s="140">
        <f t="shared" si="492"/>
        <v>0.00292407932</v>
      </c>
      <c r="R485" s="140">
        <f t="shared" si="492"/>
        <v>0.7417431193</v>
      </c>
      <c r="S485" s="140">
        <f t="shared" si="492"/>
        <v>0.02835694051</v>
      </c>
      <c r="T485" s="140">
        <f t="shared" si="492"/>
        <v>-0.27104</v>
      </c>
      <c r="U485" s="140">
        <f t="shared" si="492"/>
        <v>0.001925864103</v>
      </c>
      <c r="V485" s="140">
        <f t="shared" si="492"/>
        <v>0.04238168256</v>
      </c>
      <c r="W485" s="140">
        <f t="shared" si="492"/>
        <v>-0.04324669641</v>
      </c>
      <c r="X485" s="140">
        <f t="shared" si="492"/>
        <v>0.005261698593</v>
      </c>
      <c r="Y485" s="140">
        <f t="shared" si="492"/>
        <v>0.1828792525</v>
      </c>
      <c r="Z485" s="140">
        <f t="shared" si="492"/>
        <v>0.009528061777</v>
      </c>
      <c r="AA485" s="140">
        <f t="shared" si="492"/>
        <v>-0.04551288952</v>
      </c>
      <c r="AB485" s="140">
        <f t="shared" si="492"/>
        <v>-0.1647658716</v>
      </c>
      <c r="AC485" s="140">
        <f t="shared" si="492"/>
        <v>-0.1944140935</v>
      </c>
      <c r="AD485" s="140">
        <f t="shared" si="492"/>
        <v>0.1986215</v>
      </c>
      <c r="AE485" s="141">
        <f t="shared" si="10"/>
        <v>0.4884526477</v>
      </c>
      <c r="AF485" s="142">
        <f t="shared" si="11"/>
        <v>0.4869565217</v>
      </c>
      <c r="AG485" s="142">
        <f t="shared" si="12"/>
        <v>-0.001496125966</v>
      </c>
      <c r="AH485" s="143">
        <f t="shared" si="13"/>
        <v>0.000002238392906</v>
      </c>
      <c r="AI485" s="143">
        <f t="shared" si="14"/>
        <v>0.00006731426733</v>
      </c>
    </row>
    <row r="486">
      <c r="A486" s="31">
        <v>940.0</v>
      </c>
      <c r="B486" s="32">
        <v>2643.0</v>
      </c>
      <c r="C486" s="33">
        <v>1888.0</v>
      </c>
      <c r="D486" s="55">
        <f t="shared" si="3"/>
        <v>1591</v>
      </c>
      <c r="E486" s="35">
        <v>618.0</v>
      </c>
      <c r="F486" s="36">
        <v>240.0</v>
      </c>
      <c r="G486" s="37">
        <v>280.0</v>
      </c>
      <c r="H486" s="38">
        <v>374.0</v>
      </c>
      <c r="I486" s="39">
        <v>59.0</v>
      </c>
      <c r="J486" s="40">
        <v>20.0</v>
      </c>
      <c r="K486" s="56">
        <f t="shared" si="4"/>
        <v>0.6441484301</v>
      </c>
      <c r="L486" s="56">
        <f t="shared" si="5"/>
        <v>0.5185185185</v>
      </c>
      <c r="M486" s="56">
        <f t="shared" si="6"/>
        <v>0.1483050847</v>
      </c>
      <c r="N486" s="56">
        <f t="shared" si="7"/>
        <v>0.6015084852</v>
      </c>
      <c r="O486" s="57">
        <f t="shared" si="8"/>
        <v>0.01059322034</v>
      </c>
      <c r="P486" s="140">
        <f t="shared" ref="P486:AD486" si="493">P$5*(POWER($L486,P$1)*POWER($M486,P$2)*POWER($N486,P$3)*POWER($O486,P$4))</f>
        <v>-0.00619</v>
      </c>
      <c r="Q486" s="140">
        <f t="shared" si="493"/>
        <v>0.0008411016949</v>
      </c>
      <c r="R486" s="140">
        <f t="shared" si="493"/>
        <v>0.9924890006</v>
      </c>
      <c r="S486" s="140">
        <f t="shared" si="493"/>
        <v>0.03855932203</v>
      </c>
      <c r="T486" s="140">
        <f t="shared" si="493"/>
        <v>-0.365037037</v>
      </c>
      <c r="U486" s="140">
        <f t="shared" si="493"/>
        <v>0.0001593471704</v>
      </c>
      <c r="V486" s="140">
        <f t="shared" si="493"/>
        <v>0.01631209451</v>
      </c>
      <c r="W486" s="140">
        <f t="shared" si="493"/>
        <v>-0.07742786597</v>
      </c>
      <c r="X486" s="140">
        <f t="shared" si="493"/>
        <v>0.002058047257</v>
      </c>
      <c r="Y486" s="140">
        <f t="shared" si="493"/>
        <v>0.3327412405</v>
      </c>
      <c r="Z486" s="140">
        <f t="shared" si="493"/>
        <v>0.01761751293</v>
      </c>
      <c r="AA486" s="140">
        <f t="shared" si="493"/>
        <v>-0.01763182674</v>
      </c>
      <c r="AB486" s="140">
        <f t="shared" si="493"/>
        <v>-0.2969224108</v>
      </c>
      <c r="AC486" s="140">
        <f t="shared" si="493"/>
        <v>-0.356042059</v>
      </c>
      <c r="AD486" s="140">
        <f t="shared" si="493"/>
        <v>0.3602743484</v>
      </c>
      <c r="AE486" s="141">
        <f t="shared" si="10"/>
        <v>0.6418008156</v>
      </c>
      <c r="AF486" s="142">
        <f t="shared" si="11"/>
        <v>0.6441484301</v>
      </c>
      <c r="AG486" s="142">
        <f t="shared" si="12"/>
        <v>0.002347614506</v>
      </c>
      <c r="AH486" s="143">
        <f t="shared" si="13"/>
        <v>0.000005511293867</v>
      </c>
      <c r="AI486" s="143">
        <f t="shared" si="14"/>
        <v>0.0273559809</v>
      </c>
    </row>
    <row r="487">
      <c r="A487" s="31">
        <v>117.0</v>
      </c>
      <c r="B487" s="32">
        <v>6653.0</v>
      </c>
      <c r="C487" s="33">
        <v>1439.0</v>
      </c>
      <c r="D487" s="55">
        <f t="shared" si="3"/>
        <v>1163</v>
      </c>
      <c r="E487" s="35">
        <v>303.0</v>
      </c>
      <c r="F487" s="36">
        <v>203.0</v>
      </c>
      <c r="G487" s="37">
        <v>171.0</v>
      </c>
      <c r="H487" s="38">
        <v>370.0</v>
      </c>
      <c r="I487" s="39">
        <v>76.0</v>
      </c>
      <c r="J487" s="40">
        <v>40.0</v>
      </c>
      <c r="K487" s="56">
        <f t="shared" si="4"/>
        <v>0.5060080107</v>
      </c>
      <c r="L487" s="56">
        <f t="shared" si="5"/>
        <v>0.4130434783</v>
      </c>
      <c r="M487" s="56">
        <f t="shared" si="6"/>
        <v>0.1188325226</v>
      </c>
      <c r="N487" s="56">
        <f t="shared" si="7"/>
        <v>0.4729148753</v>
      </c>
      <c r="O487" s="57">
        <f t="shared" si="8"/>
        <v>0.02779708131</v>
      </c>
      <c r="P487" s="140">
        <f t="shared" ref="P487:AD487" si="494">P$5*(POWER($L487,P$1)*POWER($M487,P$2)*POWER($N487,P$3)*POWER($O487,P$4))</f>
        <v>-0.00619</v>
      </c>
      <c r="Q487" s="140">
        <f t="shared" si="494"/>
        <v>0.002207088256</v>
      </c>
      <c r="R487" s="140">
        <f t="shared" si="494"/>
        <v>0.7803095443</v>
      </c>
      <c r="S487" s="140">
        <f t="shared" si="494"/>
        <v>0.03089645587</v>
      </c>
      <c r="T487" s="140">
        <f t="shared" si="494"/>
        <v>-0.2907826087</v>
      </c>
      <c r="U487" s="140">
        <f t="shared" si="494"/>
        <v>0.001097202375</v>
      </c>
      <c r="V487" s="140">
        <f t="shared" si="494"/>
        <v>0.0336528723</v>
      </c>
      <c r="W487" s="140">
        <f t="shared" si="494"/>
        <v>-0.04786077457</v>
      </c>
      <c r="X487" s="140">
        <f t="shared" si="494"/>
        <v>0.004327188453</v>
      </c>
      <c r="Y487" s="140">
        <f t="shared" si="494"/>
        <v>0.2096173002</v>
      </c>
      <c r="Z487" s="140">
        <f t="shared" si="494"/>
        <v>0.01131105591</v>
      </c>
      <c r="AA487" s="140">
        <f t="shared" si="494"/>
        <v>-0.03685530411</v>
      </c>
      <c r="AB487" s="140">
        <f t="shared" si="494"/>
        <v>-0.1859583536</v>
      </c>
      <c r="AC487" s="140">
        <f t="shared" si="494"/>
        <v>-0.2272542829</v>
      </c>
      <c r="AD487" s="140">
        <f t="shared" si="494"/>
        <v>0.228610586</v>
      </c>
      <c r="AE487" s="141">
        <f t="shared" si="10"/>
        <v>0.5071279698</v>
      </c>
      <c r="AF487" s="142">
        <f t="shared" si="11"/>
        <v>0.5060080107</v>
      </c>
      <c r="AG487" s="142">
        <f t="shared" si="12"/>
        <v>-0.001119959108</v>
      </c>
      <c r="AH487" s="143">
        <f t="shared" si="13"/>
        <v>0.000001254308404</v>
      </c>
      <c r="AI487" s="143">
        <f t="shared" si="14"/>
        <v>0.0007428904184</v>
      </c>
    </row>
    <row r="488">
      <c r="A488" s="31">
        <v>1195.0</v>
      </c>
      <c r="B488" s="32" t="s">
        <v>152</v>
      </c>
      <c r="C488" s="33">
        <v>406.0</v>
      </c>
      <c r="D488" s="55">
        <f t="shared" si="3"/>
        <v>370</v>
      </c>
      <c r="E488" s="35">
        <v>134.0</v>
      </c>
      <c r="F488" s="36">
        <v>27.0</v>
      </c>
      <c r="G488" s="37">
        <v>97.0</v>
      </c>
      <c r="H488" s="38">
        <v>70.0</v>
      </c>
      <c r="I488" s="39">
        <v>38.0</v>
      </c>
      <c r="J488" s="40">
        <v>4.0</v>
      </c>
      <c r="K488" s="56">
        <f t="shared" si="4"/>
        <v>0.7107438017</v>
      </c>
      <c r="L488" s="56">
        <f t="shared" si="5"/>
        <v>0.7578125</v>
      </c>
      <c r="M488" s="56">
        <f t="shared" si="6"/>
        <v>0.2389162562</v>
      </c>
      <c r="N488" s="56">
        <f t="shared" si="7"/>
        <v>0.727027027</v>
      </c>
      <c r="O488" s="57">
        <f t="shared" si="8"/>
        <v>0.009852216749</v>
      </c>
      <c r="P488" s="140">
        <f t="shared" ref="P488:AD488" si="495">P$5*(POWER($L488,P$1)*POWER($M488,P$2)*POWER($N488,P$3)*POWER($O488,P$4))</f>
        <v>-0.00619</v>
      </c>
      <c r="Q488" s="140">
        <f t="shared" si="495"/>
        <v>0.0007822660099</v>
      </c>
      <c r="R488" s="140">
        <f t="shared" si="495"/>
        <v>1.199594595</v>
      </c>
      <c r="S488" s="140">
        <f t="shared" si="495"/>
        <v>0.0621182266</v>
      </c>
      <c r="T488" s="140">
        <f t="shared" si="495"/>
        <v>-0.5335</v>
      </c>
      <c r="U488" s="140">
        <f t="shared" si="495"/>
        <v>0.0001378339683</v>
      </c>
      <c r="V488" s="140">
        <f t="shared" si="495"/>
        <v>0.0183368393</v>
      </c>
      <c r="W488" s="140">
        <f t="shared" si="495"/>
        <v>-0.1131136158</v>
      </c>
      <c r="X488" s="140">
        <f t="shared" si="495"/>
        <v>0.00308354971</v>
      </c>
      <c r="Y488" s="140">
        <f t="shared" si="495"/>
        <v>0.6478956863</v>
      </c>
      <c r="Z488" s="140">
        <f t="shared" si="495"/>
        <v>0.04572186294</v>
      </c>
      <c r="AA488" s="140">
        <f t="shared" si="495"/>
        <v>-0.02396628695</v>
      </c>
      <c r="AB488" s="140">
        <f t="shared" si="495"/>
        <v>-0.5245045608</v>
      </c>
      <c r="AC488" s="140">
        <f t="shared" si="495"/>
        <v>-0.8382787485</v>
      </c>
      <c r="AD488" s="140">
        <f t="shared" si="495"/>
        <v>0.7695349121</v>
      </c>
      <c r="AE488" s="141">
        <f t="shared" si="10"/>
        <v>0.7076525596</v>
      </c>
      <c r="AF488" s="142">
        <f t="shared" si="11"/>
        <v>0.7107438017</v>
      </c>
      <c r="AG488" s="142">
        <f t="shared" si="12"/>
        <v>0.003091242083</v>
      </c>
      <c r="AH488" s="143">
        <f t="shared" si="13"/>
        <v>0.000009555777617</v>
      </c>
      <c r="AI488" s="143">
        <f t="shared" si="14"/>
        <v>0.05382019859</v>
      </c>
    </row>
    <row r="489">
      <c r="A489" s="31">
        <v>312.0</v>
      </c>
      <c r="B489" s="32" t="s">
        <v>153</v>
      </c>
      <c r="C489" s="33">
        <v>975.0</v>
      </c>
      <c r="D489" s="55">
        <f t="shared" si="3"/>
        <v>876</v>
      </c>
      <c r="E489" s="35">
        <v>250.0</v>
      </c>
      <c r="F489" s="36">
        <v>86.0</v>
      </c>
      <c r="G489" s="37">
        <v>208.0</v>
      </c>
      <c r="H489" s="38">
        <v>289.0</v>
      </c>
      <c r="I489" s="39">
        <v>37.0</v>
      </c>
      <c r="J489" s="40">
        <v>6.0</v>
      </c>
      <c r="K489" s="56">
        <f t="shared" si="4"/>
        <v>0.4982638889</v>
      </c>
      <c r="L489" s="56">
        <f t="shared" si="5"/>
        <v>0.6933333333</v>
      </c>
      <c r="M489" s="56">
        <f t="shared" si="6"/>
        <v>0.2133333333</v>
      </c>
      <c r="N489" s="56">
        <f t="shared" si="7"/>
        <v>0.5650684932</v>
      </c>
      <c r="O489" s="57">
        <f t="shared" si="8"/>
        <v>0.006153846154</v>
      </c>
      <c r="P489" s="140">
        <f t="shared" ref="P489:AD489" si="496">P$5*(POWER($L489,P$1)*POWER($M489,P$2)*POWER($N489,P$3)*POWER($O489,P$4))</f>
        <v>-0.00619</v>
      </c>
      <c r="Q489" s="140">
        <f t="shared" si="496"/>
        <v>0.0004886153846</v>
      </c>
      <c r="R489" s="140">
        <f t="shared" si="496"/>
        <v>0.9323630137</v>
      </c>
      <c r="S489" s="140">
        <f t="shared" si="496"/>
        <v>0.05546666667</v>
      </c>
      <c r="T489" s="140">
        <f t="shared" si="496"/>
        <v>-0.4881066667</v>
      </c>
      <c r="U489" s="140">
        <f t="shared" si="496"/>
        <v>0.00005377514793</v>
      </c>
      <c r="V489" s="140">
        <f t="shared" si="496"/>
        <v>0.008902002107</v>
      </c>
      <c r="W489" s="140">
        <f t="shared" si="496"/>
        <v>-0.06833071402</v>
      </c>
      <c r="X489" s="140">
        <f t="shared" si="496"/>
        <v>0.001719794872</v>
      </c>
      <c r="Y489" s="140">
        <f t="shared" si="496"/>
        <v>0.4496438356</v>
      </c>
      <c r="Z489" s="140">
        <f t="shared" si="496"/>
        <v>0.0364544</v>
      </c>
      <c r="AA489" s="140">
        <f t="shared" si="496"/>
        <v>-0.013696</v>
      </c>
      <c r="AB489" s="140">
        <f t="shared" si="496"/>
        <v>-0.3729753425</v>
      </c>
      <c r="AC489" s="140">
        <f t="shared" si="496"/>
        <v>-0.6848284444</v>
      </c>
      <c r="AD489" s="140">
        <f t="shared" si="496"/>
        <v>0.6441528889</v>
      </c>
      <c r="AE489" s="141">
        <f t="shared" si="10"/>
        <v>0.4951178248</v>
      </c>
      <c r="AF489" s="142">
        <f t="shared" si="11"/>
        <v>0.4982638889</v>
      </c>
      <c r="AG489" s="142">
        <f t="shared" si="12"/>
        <v>0.003146064101</v>
      </c>
      <c r="AH489" s="143">
        <f t="shared" si="13"/>
        <v>0.000009897719327</v>
      </c>
      <c r="AI489" s="143">
        <f t="shared" si="14"/>
        <v>0.0003807140229</v>
      </c>
    </row>
    <row r="490">
      <c r="A490" s="31">
        <v>1194.0</v>
      </c>
      <c r="B490" s="32" t="s">
        <v>154</v>
      </c>
      <c r="C490" s="33">
        <v>1168.0</v>
      </c>
      <c r="D490" s="55">
        <f t="shared" si="3"/>
        <v>1021</v>
      </c>
      <c r="E490" s="35">
        <v>449.0</v>
      </c>
      <c r="F490" s="36">
        <v>78.0</v>
      </c>
      <c r="G490" s="37">
        <v>196.0</v>
      </c>
      <c r="H490" s="38">
        <v>213.0</v>
      </c>
      <c r="I490" s="39">
        <v>72.0</v>
      </c>
      <c r="J490" s="40">
        <v>13.0</v>
      </c>
      <c r="K490" s="56">
        <f t="shared" si="4"/>
        <v>0.7098092643</v>
      </c>
      <c r="L490" s="56">
        <f t="shared" si="5"/>
        <v>0.6829268293</v>
      </c>
      <c r="M490" s="56">
        <f t="shared" si="6"/>
        <v>0.1678082192</v>
      </c>
      <c r="N490" s="56">
        <f t="shared" si="7"/>
        <v>0.7022526934</v>
      </c>
      <c r="O490" s="57">
        <f t="shared" si="8"/>
        <v>0.01113013699</v>
      </c>
      <c r="P490" s="140">
        <f t="shared" ref="P490:AD490" si="497">P$5*(POWER($L490,P$1)*POWER($M490,P$2)*POWER($N490,P$3)*POWER($O490,P$4))</f>
        <v>-0.00619</v>
      </c>
      <c r="Q490" s="140">
        <f t="shared" si="497"/>
        <v>0.0008837328767</v>
      </c>
      <c r="R490" s="140">
        <f t="shared" si="497"/>
        <v>1.158716944</v>
      </c>
      <c r="S490" s="140">
        <f t="shared" si="497"/>
        <v>0.04363013699</v>
      </c>
      <c r="T490" s="140">
        <f t="shared" si="497"/>
        <v>-0.4807804878</v>
      </c>
      <c r="U490" s="140">
        <f t="shared" si="497"/>
        <v>0.0001759095281</v>
      </c>
      <c r="V490" s="140">
        <f t="shared" si="497"/>
        <v>0.02000939181</v>
      </c>
      <c r="W490" s="140">
        <f t="shared" si="497"/>
        <v>-0.1055359929</v>
      </c>
      <c r="X490" s="140">
        <f t="shared" si="497"/>
        <v>0.002446724292</v>
      </c>
      <c r="Y490" s="140">
        <f t="shared" si="497"/>
        <v>0.4395572766</v>
      </c>
      <c r="Z490" s="140">
        <f t="shared" si="497"/>
        <v>0.02255583834</v>
      </c>
      <c r="AA490" s="140">
        <f t="shared" si="497"/>
        <v>-0.02439943201</v>
      </c>
      <c r="AB490" s="140">
        <f t="shared" si="497"/>
        <v>-0.4565670194</v>
      </c>
      <c r="AC490" s="140">
        <f t="shared" si="497"/>
        <v>-0.5306014033</v>
      </c>
      <c r="AD490" s="140">
        <f t="shared" si="497"/>
        <v>0.6249613325</v>
      </c>
      <c r="AE490" s="141">
        <f t="shared" si="10"/>
        <v>0.7088629518</v>
      </c>
      <c r="AF490" s="142">
        <f t="shared" si="11"/>
        <v>0.7098092643</v>
      </c>
      <c r="AG490" s="142">
        <f t="shared" si="12"/>
        <v>0.0009463125499</v>
      </c>
      <c r="AH490" s="143">
        <f t="shared" si="13"/>
        <v>0.0000008955074421</v>
      </c>
      <c r="AI490" s="143">
        <f t="shared" si="14"/>
        <v>0.05338746193</v>
      </c>
    </row>
    <row r="491">
      <c r="A491" s="31">
        <v>885.0</v>
      </c>
      <c r="B491" s="32" t="s">
        <v>155</v>
      </c>
      <c r="C491" s="33">
        <v>444.0</v>
      </c>
      <c r="D491" s="55">
        <f t="shared" si="3"/>
        <v>317</v>
      </c>
      <c r="E491" s="35">
        <v>59.0</v>
      </c>
      <c r="F491" s="36">
        <v>52.0</v>
      </c>
      <c r="G491" s="37">
        <v>41.0</v>
      </c>
      <c r="H491" s="38">
        <v>129.0</v>
      </c>
      <c r="I491" s="39">
        <v>23.0</v>
      </c>
      <c r="J491" s="40">
        <v>13.0</v>
      </c>
      <c r="K491" s="56">
        <f t="shared" si="4"/>
        <v>0.3886255924</v>
      </c>
      <c r="L491" s="56">
        <f t="shared" si="5"/>
        <v>0.3867924528</v>
      </c>
      <c r="M491" s="56">
        <f t="shared" si="6"/>
        <v>0.09234234234</v>
      </c>
      <c r="N491" s="56">
        <f t="shared" si="7"/>
        <v>0.3880126183</v>
      </c>
      <c r="O491" s="57">
        <f t="shared" si="8"/>
        <v>0.02927927928</v>
      </c>
      <c r="P491" s="140">
        <f t="shared" ref="P491:AD491" si="498">P$5*(POWER($L491,P$1)*POWER($M491,P$2)*POWER($N491,P$3)*POWER($O491,P$4))</f>
        <v>-0.00619</v>
      </c>
      <c r="Q491" s="140">
        <f t="shared" si="498"/>
        <v>0.002324774775</v>
      </c>
      <c r="R491" s="140">
        <f t="shared" si="498"/>
        <v>0.6402208202</v>
      </c>
      <c r="S491" s="140">
        <f t="shared" si="498"/>
        <v>0.02400900901</v>
      </c>
      <c r="T491" s="140">
        <f t="shared" si="498"/>
        <v>-0.2723018868</v>
      </c>
      <c r="U491" s="140">
        <f t="shared" si="498"/>
        <v>0.001217332197</v>
      </c>
      <c r="V491" s="140">
        <f t="shared" si="498"/>
        <v>0.02908346833</v>
      </c>
      <c r="W491" s="140">
        <f t="shared" si="498"/>
        <v>-0.03221851148</v>
      </c>
      <c r="X491" s="140">
        <f t="shared" si="498"/>
        <v>0.003541869572</v>
      </c>
      <c r="Y491" s="140">
        <f t="shared" si="498"/>
        <v>0.1336458777</v>
      </c>
      <c r="Z491" s="140">
        <f t="shared" si="498"/>
        <v>0.00683021366</v>
      </c>
      <c r="AA491" s="140">
        <f t="shared" si="498"/>
        <v>-0.03635326364</v>
      </c>
      <c r="AB491" s="140">
        <f t="shared" si="498"/>
        <v>-0.1428764954</v>
      </c>
      <c r="AC491" s="140">
        <f t="shared" si="498"/>
        <v>-0.1653711967</v>
      </c>
      <c r="AD491" s="140">
        <f t="shared" si="498"/>
        <v>0.2004752581</v>
      </c>
      <c r="AE491" s="141">
        <f t="shared" si="10"/>
        <v>0.3860372695</v>
      </c>
      <c r="AF491" s="142">
        <f t="shared" si="11"/>
        <v>0.3886255924</v>
      </c>
      <c r="AG491" s="142">
        <f t="shared" si="12"/>
        <v>0.002588322878</v>
      </c>
      <c r="AH491" s="143">
        <f t="shared" si="13"/>
        <v>0.000006699415322</v>
      </c>
      <c r="AI491" s="143">
        <f t="shared" si="14"/>
        <v>0.008122768351</v>
      </c>
    </row>
    <row r="492">
      <c r="A492" s="31">
        <v>53.0</v>
      </c>
      <c r="B492" s="32">
        <v>7665.0</v>
      </c>
      <c r="C492" s="33">
        <v>1093.0</v>
      </c>
      <c r="D492" s="55">
        <f t="shared" si="3"/>
        <v>869</v>
      </c>
      <c r="E492" s="35">
        <v>248.0</v>
      </c>
      <c r="F492" s="36">
        <v>154.0</v>
      </c>
      <c r="G492" s="37">
        <v>115.0</v>
      </c>
      <c r="H492" s="38">
        <v>298.0</v>
      </c>
      <c r="I492" s="39">
        <v>40.0</v>
      </c>
      <c r="J492" s="40">
        <v>14.0</v>
      </c>
      <c r="K492" s="56">
        <f t="shared" si="4"/>
        <v>0.4914675768</v>
      </c>
      <c r="L492" s="56">
        <f t="shared" si="5"/>
        <v>0.406360424</v>
      </c>
      <c r="M492" s="56">
        <f t="shared" si="6"/>
        <v>0.1052150046</v>
      </c>
      <c r="N492" s="56">
        <f t="shared" si="7"/>
        <v>0.4637514384</v>
      </c>
      <c r="O492" s="57">
        <f t="shared" si="8"/>
        <v>0.01280878317</v>
      </c>
      <c r="P492" s="140">
        <f t="shared" ref="P492:AD492" si="499">P$5*(POWER($L492,P$1)*POWER($M492,P$2)*POWER($N492,P$3)*POWER($O492,P$4))</f>
        <v>-0.00619</v>
      </c>
      <c r="Q492" s="140">
        <f t="shared" si="499"/>
        <v>0.001017017383</v>
      </c>
      <c r="R492" s="140">
        <f t="shared" si="499"/>
        <v>0.7651898734</v>
      </c>
      <c r="S492" s="140">
        <f t="shared" si="499"/>
        <v>0.02735590119</v>
      </c>
      <c r="T492" s="140">
        <f t="shared" si="499"/>
        <v>-0.2860777385</v>
      </c>
      <c r="U492" s="140">
        <f t="shared" si="499"/>
        <v>0.0002329721952</v>
      </c>
      <c r="V492" s="140">
        <f t="shared" si="499"/>
        <v>0.01520663454</v>
      </c>
      <c r="W492" s="140">
        <f t="shared" si="499"/>
        <v>-0.04602399488</v>
      </c>
      <c r="X492" s="140">
        <f t="shared" si="499"/>
        <v>0.001765455795</v>
      </c>
      <c r="Y492" s="140">
        <f t="shared" si="499"/>
        <v>0.1820001642</v>
      </c>
      <c r="Z492" s="140">
        <f t="shared" si="499"/>
        <v>0.008867227947</v>
      </c>
      <c r="AA492" s="140">
        <f t="shared" si="499"/>
        <v>-0.01670799401</v>
      </c>
      <c r="AB492" s="140">
        <f t="shared" si="499"/>
        <v>-0.1794046201</v>
      </c>
      <c r="AC492" s="140">
        <f t="shared" si="499"/>
        <v>-0.1979566402</v>
      </c>
      <c r="AD492" s="140">
        <f t="shared" si="499"/>
        <v>0.2212725843</v>
      </c>
      <c r="AE492" s="141">
        <f t="shared" si="10"/>
        <v>0.4905468432</v>
      </c>
      <c r="AF492" s="142">
        <f t="shared" si="11"/>
        <v>0.4914675768</v>
      </c>
      <c r="AG492" s="142">
        <f t="shared" si="12"/>
        <v>0.0009207335448</v>
      </c>
      <c r="AH492" s="143">
        <f t="shared" si="13"/>
        <v>0.0000008477502604</v>
      </c>
      <c r="AI492" s="143">
        <f t="shared" si="14"/>
        <v>0.0001616860332</v>
      </c>
    </row>
    <row r="493">
      <c r="A493" s="31">
        <v>1280.0</v>
      </c>
      <c r="B493" s="32">
        <v>4616.0</v>
      </c>
      <c r="C493" s="33">
        <v>2080.0</v>
      </c>
      <c r="D493" s="55">
        <f t="shared" si="3"/>
        <v>1012</v>
      </c>
      <c r="E493" s="35">
        <v>37.0</v>
      </c>
      <c r="F493" s="36">
        <v>259.0</v>
      </c>
      <c r="G493" s="37">
        <v>30.0</v>
      </c>
      <c r="H493" s="38">
        <v>511.0</v>
      </c>
      <c r="I493" s="39">
        <v>35.0</v>
      </c>
      <c r="J493" s="40">
        <v>140.0</v>
      </c>
      <c r="K493" s="56">
        <f t="shared" si="4"/>
        <v>0.1234991424</v>
      </c>
      <c r="L493" s="56">
        <f t="shared" si="5"/>
        <v>0.06993006993</v>
      </c>
      <c r="M493" s="56">
        <f t="shared" si="6"/>
        <v>0.01442307692</v>
      </c>
      <c r="N493" s="56">
        <f t="shared" si="7"/>
        <v>0.1007905138</v>
      </c>
      <c r="O493" s="57">
        <f t="shared" si="8"/>
        <v>0.06730769231</v>
      </c>
      <c r="P493" s="140">
        <f t="shared" ref="P493:AD493" si="500">P$5*(POWER($L493,P$1)*POWER($M493,P$2)*POWER($N493,P$3)*POWER($O493,P$4))</f>
        <v>-0.00619</v>
      </c>
      <c r="Q493" s="140">
        <f t="shared" si="500"/>
        <v>0.005344230769</v>
      </c>
      <c r="R493" s="140">
        <f t="shared" si="500"/>
        <v>0.1663043478</v>
      </c>
      <c r="S493" s="140">
        <f t="shared" si="500"/>
        <v>0.00375</v>
      </c>
      <c r="T493" s="140">
        <f t="shared" si="500"/>
        <v>-0.04923076923</v>
      </c>
      <c r="U493" s="140">
        <f t="shared" si="500"/>
        <v>0.00643306213</v>
      </c>
      <c r="V493" s="140">
        <f t="shared" si="500"/>
        <v>0.01736698085</v>
      </c>
      <c r="W493" s="140">
        <f t="shared" si="500"/>
        <v>-0.002173967723</v>
      </c>
      <c r="X493" s="140">
        <f t="shared" si="500"/>
        <v>0.001271727071</v>
      </c>
      <c r="Y493" s="140">
        <f t="shared" si="500"/>
        <v>0.005422335816</v>
      </c>
      <c r="Z493" s="140">
        <f t="shared" si="500"/>
        <v>0.0001666281435</v>
      </c>
      <c r="AA493" s="140">
        <f t="shared" si="500"/>
        <v>-0.01510892953</v>
      </c>
      <c r="AB493" s="140">
        <f t="shared" si="500"/>
        <v>-0.006709969872</v>
      </c>
      <c r="AC493" s="140">
        <f t="shared" si="500"/>
        <v>-0.004669849381</v>
      </c>
      <c r="AD493" s="140">
        <f t="shared" si="500"/>
        <v>0.006552887672</v>
      </c>
      <c r="AE493" s="141">
        <f t="shared" si="10"/>
        <v>0.1285287145</v>
      </c>
      <c r="AF493" s="142">
        <f t="shared" si="11"/>
        <v>0.1234991424</v>
      </c>
      <c r="AG493" s="142">
        <f t="shared" si="12"/>
        <v>-0.005029572167</v>
      </c>
      <c r="AH493" s="143">
        <f t="shared" si="13"/>
        <v>0.00002529659618</v>
      </c>
      <c r="AI493" s="143">
        <f t="shared" si="14"/>
        <v>0.1262045889</v>
      </c>
    </row>
    <row r="494">
      <c r="A494" s="31">
        <v>782.0</v>
      </c>
      <c r="B494" s="32" t="s">
        <v>156</v>
      </c>
      <c r="C494" s="33">
        <v>1682.0</v>
      </c>
      <c r="D494" s="55">
        <f t="shared" si="3"/>
        <v>1311</v>
      </c>
      <c r="E494" s="35">
        <v>250.0</v>
      </c>
      <c r="F494" s="36">
        <v>251.0</v>
      </c>
      <c r="G494" s="37">
        <v>190.0</v>
      </c>
      <c r="H494" s="38">
        <v>476.0</v>
      </c>
      <c r="I494" s="39">
        <v>82.0</v>
      </c>
      <c r="J494" s="40">
        <v>62.0</v>
      </c>
      <c r="K494" s="56">
        <f t="shared" si="4"/>
        <v>0.4108910891</v>
      </c>
      <c r="L494" s="56">
        <f t="shared" si="5"/>
        <v>0.3777335984</v>
      </c>
      <c r="M494" s="56">
        <f t="shared" si="6"/>
        <v>0.112960761</v>
      </c>
      <c r="N494" s="56">
        <f t="shared" si="7"/>
        <v>0.3981693364</v>
      </c>
      <c r="O494" s="57">
        <f t="shared" si="8"/>
        <v>0.0368608799</v>
      </c>
      <c r="P494" s="140">
        <f t="shared" ref="P494:AD494" si="501">P$5*(POWER($L494,P$1)*POWER($M494,P$2)*POWER($N494,P$3)*POWER($O494,P$4))</f>
        <v>-0.00619</v>
      </c>
      <c r="Q494" s="140">
        <f t="shared" si="501"/>
        <v>0.002926753864</v>
      </c>
      <c r="R494" s="140">
        <f t="shared" si="501"/>
        <v>0.656979405</v>
      </c>
      <c r="S494" s="140">
        <f t="shared" si="501"/>
        <v>0.02936979786</v>
      </c>
      <c r="T494" s="140">
        <f t="shared" si="501"/>
        <v>-0.2659244533</v>
      </c>
      <c r="U494" s="140">
        <f t="shared" si="501"/>
        <v>0.001929388744</v>
      </c>
      <c r="V494" s="140">
        <f t="shared" si="501"/>
        <v>0.03757279255</v>
      </c>
      <c r="W494" s="140">
        <f t="shared" si="501"/>
        <v>-0.03392730757</v>
      </c>
      <c r="X494" s="140">
        <f t="shared" si="501"/>
        <v>0.005454621289</v>
      </c>
      <c r="Y494" s="140">
        <f t="shared" si="501"/>
        <v>0.1677661169</v>
      </c>
      <c r="Z494" s="140">
        <f t="shared" si="501"/>
        <v>0.01022086695</v>
      </c>
      <c r="AA494" s="140">
        <f t="shared" si="501"/>
        <v>-0.04469473291</v>
      </c>
      <c r="AB494" s="140">
        <f t="shared" si="501"/>
        <v>-0.1431826433</v>
      </c>
      <c r="AC494" s="140">
        <f t="shared" si="501"/>
        <v>-0.197557816</v>
      </c>
      <c r="AD494" s="140">
        <f t="shared" si="501"/>
        <v>0.1911947796</v>
      </c>
      <c r="AE494" s="141">
        <f t="shared" si="10"/>
        <v>0.4119375698</v>
      </c>
      <c r="AF494" s="142">
        <f t="shared" si="11"/>
        <v>0.4108910891</v>
      </c>
      <c r="AG494" s="142">
        <f t="shared" si="12"/>
        <v>-0.001046480721</v>
      </c>
      <c r="AH494" s="143">
        <f t="shared" si="13"/>
        <v>0.000001095121899</v>
      </c>
      <c r="AI494" s="143">
        <f t="shared" si="14"/>
        <v>0.00460510248</v>
      </c>
    </row>
    <row r="495">
      <c r="A495" s="31">
        <v>327.0</v>
      </c>
      <c r="B495" s="32">
        <v>3037.0</v>
      </c>
      <c r="C495" s="33">
        <v>699.0</v>
      </c>
      <c r="D495" s="55">
        <f t="shared" si="3"/>
        <v>591</v>
      </c>
      <c r="E495" s="35">
        <v>145.0</v>
      </c>
      <c r="F495" s="36">
        <v>70.0</v>
      </c>
      <c r="G495" s="37">
        <v>146.0</v>
      </c>
      <c r="H495" s="38">
        <v>186.0</v>
      </c>
      <c r="I495" s="39">
        <v>37.0</v>
      </c>
      <c r="J495" s="40">
        <v>7.0</v>
      </c>
      <c r="K495" s="56">
        <f t="shared" si="4"/>
        <v>0.4945652174</v>
      </c>
      <c r="L495" s="56">
        <f t="shared" si="5"/>
        <v>0.6547085202</v>
      </c>
      <c r="M495" s="56">
        <f t="shared" si="6"/>
        <v>0.208869814</v>
      </c>
      <c r="N495" s="56">
        <f t="shared" si="7"/>
        <v>0.5549915398</v>
      </c>
      <c r="O495" s="57">
        <f t="shared" si="8"/>
        <v>0.01001430615</v>
      </c>
      <c r="P495" s="140">
        <f t="shared" ref="P495:AD495" si="502">P$5*(POWER($L495,P$1)*POWER($M495,P$2)*POWER($N495,P$3)*POWER($O495,P$4))</f>
        <v>-0.00619</v>
      </c>
      <c r="Q495" s="140">
        <f t="shared" si="502"/>
        <v>0.0007951359084</v>
      </c>
      <c r="R495" s="140">
        <f t="shared" si="502"/>
        <v>0.9157360406</v>
      </c>
      <c r="S495" s="140">
        <f t="shared" si="502"/>
        <v>0.05430615165</v>
      </c>
      <c r="T495" s="140">
        <f t="shared" si="502"/>
        <v>-0.4609147982</v>
      </c>
      <c r="U495" s="140">
        <f t="shared" si="502"/>
        <v>0.0001424065853</v>
      </c>
      <c r="V495" s="140">
        <f t="shared" si="502"/>
        <v>0.01422810929</v>
      </c>
      <c r="W495" s="140">
        <f t="shared" si="502"/>
        <v>-0.06591534037</v>
      </c>
      <c r="X495" s="140">
        <f t="shared" si="502"/>
        <v>0.002740109005</v>
      </c>
      <c r="Y495" s="140">
        <f t="shared" si="502"/>
        <v>0.4323852543</v>
      </c>
      <c r="Z495" s="140">
        <f t="shared" si="502"/>
        <v>0.03494490597</v>
      </c>
      <c r="AA495" s="140">
        <f t="shared" si="502"/>
        <v>-0.02104620951</v>
      </c>
      <c r="AB495" s="140">
        <f t="shared" si="502"/>
        <v>-0.3459165206</v>
      </c>
      <c r="AC495" s="140">
        <f t="shared" si="502"/>
        <v>-0.6331471609</v>
      </c>
      <c r="AD495" s="140">
        <f t="shared" si="502"/>
        <v>0.5743819502</v>
      </c>
      <c r="AE495" s="141">
        <f t="shared" si="10"/>
        <v>0.4965300338</v>
      </c>
      <c r="AF495" s="142">
        <f t="shared" si="11"/>
        <v>0.4945652174</v>
      </c>
      <c r="AG495" s="142">
        <f t="shared" si="12"/>
        <v>-0.001964816446</v>
      </c>
      <c r="AH495" s="143">
        <f t="shared" si="13"/>
        <v>0.000003860503668</v>
      </c>
      <c r="AI495" s="143">
        <f t="shared" si="14"/>
        <v>0.0002500580184</v>
      </c>
    </row>
    <row r="496">
      <c r="A496" s="31">
        <v>628.0</v>
      </c>
      <c r="B496" s="32" t="s">
        <v>157</v>
      </c>
      <c r="C496" s="33">
        <v>991.0</v>
      </c>
      <c r="D496" s="55">
        <f t="shared" si="3"/>
        <v>844</v>
      </c>
      <c r="E496" s="35">
        <v>206.0</v>
      </c>
      <c r="F496" s="36">
        <v>141.0</v>
      </c>
      <c r="G496" s="37">
        <v>153.0</v>
      </c>
      <c r="H496" s="38">
        <v>301.0</v>
      </c>
      <c r="I496" s="39">
        <v>33.0</v>
      </c>
      <c r="J496" s="40">
        <v>10.0</v>
      </c>
      <c r="K496" s="56">
        <f t="shared" si="4"/>
        <v>0.4425925926</v>
      </c>
      <c r="L496" s="56">
        <f t="shared" si="5"/>
        <v>0.5032894737</v>
      </c>
      <c r="M496" s="56">
        <f t="shared" si="6"/>
        <v>0.1543895055</v>
      </c>
      <c r="N496" s="56">
        <f t="shared" si="7"/>
        <v>0.4644549763</v>
      </c>
      <c r="O496" s="57">
        <f t="shared" si="8"/>
        <v>0.01009081736</v>
      </c>
      <c r="P496" s="140">
        <f t="shared" ref="P496:AD496" si="503">P$5*(POWER($L496,P$1)*POWER($M496,P$2)*POWER($N496,P$3)*POWER($O496,P$4))</f>
        <v>-0.00619</v>
      </c>
      <c r="Q496" s="140">
        <f t="shared" si="503"/>
        <v>0.0008012108981</v>
      </c>
      <c r="R496" s="140">
        <f t="shared" si="503"/>
        <v>0.7663507109</v>
      </c>
      <c r="S496" s="140">
        <f t="shared" si="503"/>
        <v>0.04014127144</v>
      </c>
      <c r="T496" s="140">
        <f t="shared" si="503"/>
        <v>-0.3543157895</v>
      </c>
      <c r="U496" s="140">
        <f t="shared" si="503"/>
        <v>0.0001445909248</v>
      </c>
      <c r="V496" s="140">
        <f t="shared" si="503"/>
        <v>0.01199802966</v>
      </c>
      <c r="W496" s="140">
        <f t="shared" si="503"/>
        <v>-0.04616374295</v>
      </c>
      <c r="X496" s="140">
        <f t="shared" si="503"/>
        <v>0.002040870356</v>
      </c>
      <c r="Y496" s="140">
        <f t="shared" si="503"/>
        <v>0.2674670135</v>
      </c>
      <c r="Z496" s="140">
        <f t="shared" si="503"/>
        <v>0.01909273166</v>
      </c>
      <c r="AA496" s="140">
        <f t="shared" si="503"/>
        <v>-0.01630231292</v>
      </c>
      <c r="AB496" s="140">
        <f t="shared" si="503"/>
        <v>-0.2225350461</v>
      </c>
      <c r="AC496" s="140">
        <f t="shared" si="503"/>
        <v>-0.3597630981</v>
      </c>
      <c r="AD496" s="140">
        <f t="shared" si="503"/>
        <v>0.3394223944</v>
      </c>
      <c r="AE496" s="141">
        <f t="shared" si="10"/>
        <v>0.4421888341</v>
      </c>
      <c r="AF496" s="142">
        <f t="shared" si="11"/>
        <v>0.4425925926</v>
      </c>
      <c r="AG496" s="142">
        <f t="shared" si="12"/>
        <v>0.0004037584531</v>
      </c>
      <c r="AH496" s="143">
        <f t="shared" si="13"/>
        <v>0.0000001630208884</v>
      </c>
      <c r="AI496" s="143">
        <f t="shared" si="14"/>
        <v>0.001307502346</v>
      </c>
    </row>
    <row r="497">
      <c r="A497" s="31">
        <v>1212.0</v>
      </c>
      <c r="B497" s="32">
        <v>3794.0</v>
      </c>
      <c r="C497" s="33">
        <v>1197.0</v>
      </c>
      <c r="D497" s="55">
        <f t="shared" si="3"/>
        <v>782</v>
      </c>
      <c r="E497" s="35">
        <v>117.0</v>
      </c>
      <c r="F497" s="36">
        <v>196.0</v>
      </c>
      <c r="G497" s="37">
        <v>105.0</v>
      </c>
      <c r="H497" s="38">
        <v>271.0</v>
      </c>
      <c r="I497" s="39">
        <v>35.0</v>
      </c>
      <c r="J497" s="40">
        <v>58.0</v>
      </c>
      <c r="K497" s="56">
        <f t="shared" si="4"/>
        <v>0.3593380615</v>
      </c>
      <c r="L497" s="56">
        <f t="shared" si="5"/>
        <v>0.2924791086</v>
      </c>
      <c r="M497" s="56">
        <f t="shared" si="6"/>
        <v>0.08771929825</v>
      </c>
      <c r="N497" s="56">
        <f t="shared" si="7"/>
        <v>0.3286445013</v>
      </c>
      <c r="O497" s="57">
        <f t="shared" si="8"/>
        <v>0.04845446951</v>
      </c>
      <c r="P497" s="140">
        <f t="shared" ref="P497:AD497" si="504">P$5*(POWER($L497,P$1)*POWER($M497,P$2)*POWER($N497,P$3)*POWER($O497,P$4))</f>
        <v>-0.00619</v>
      </c>
      <c r="Q497" s="140">
        <f t="shared" si="504"/>
        <v>0.003847284879</v>
      </c>
      <c r="R497" s="140">
        <f t="shared" si="504"/>
        <v>0.5422634271</v>
      </c>
      <c r="S497" s="140">
        <f t="shared" si="504"/>
        <v>0.02280701754</v>
      </c>
      <c r="T497" s="140">
        <f t="shared" si="504"/>
        <v>-0.2059052925</v>
      </c>
      <c r="U497" s="140">
        <f t="shared" si="504"/>
        <v>0.003333926574</v>
      </c>
      <c r="V497" s="140">
        <f t="shared" si="504"/>
        <v>0.04076619511</v>
      </c>
      <c r="W497" s="140">
        <f t="shared" si="504"/>
        <v>-0.02311354256</v>
      </c>
      <c r="X497" s="140">
        <f t="shared" si="504"/>
        <v>0.005568013601</v>
      </c>
      <c r="Y497" s="140">
        <f t="shared" si="504"/>
        <v>0.1075301745</v>
      </c>
      <c r="Z497" s="140">
        <f t="shared" si="504"/>
        <v>0.006163434903</v>
      </c>
      <c r="AA497" s="140">
        <f t="shared" si="504"/>
        <v>-0.04549186336</v>
      </c>
      <c r="AB497" s="140">
        <f t="shared" si="504"/>
        <v>-0.09150781155</v>
      </c>
      <c r="AC497" s="140">
        <f t="shared" si="504"/>
        <v>-0.1187875678</v>
      </c>
      <c r="AD497" s="140">
        <f t="shared" si="504"/>
        <v>0.1146289988</v>
      </c>
      <c r="AE497" s="141">
        <f t="shared" si="10"/>
        <v>0.3559123953</v>
      </c>
      <c r="AF497" s="142">
        <f t="shared" si="11"/>
        <v>0.3593380615</v>
      </c>
      <c r="AG497" s="142">
        <f t="shared" si="12"/>
        <v>0.003425666118</v>
      </c>
      <c r="AH497" s="143">
        <f t="shared" si="13"/>
        <v>0.00001173518835</v>
      </c>
      <c r="AI497" s="143">
        <f t="shared" si="14"/>
        <v>0.0142596874</v>
      </c>
    </row>
    <row r="498">
      <c r="A498" s="31">
        <v>901.0</v>
      </c>
      <c r="B498" s="32">
        <v>7341.0</v>
      </c>
      <c r="C498" s="33">
        <v>1074.0</v>
      </c>
      <c r="D498" s="55">
        <f t="shared" si="3"/>
        <v>645</v>
      </c>
      <c r="E498" s="35">
        <v>100.0</v>
      </c>
      <c r="F498" s="36">
        <v>136.0</v>
      </c>
      <c r="G498" s="37">
        <v>50.0</v>
      </c>
      <c r="H498" s="38">
        <v>252.0</v>
      </c>
      <c r="I498" s="39">
        <v>47.0</v>
      </c>
      <c r="J498" s="40">
        <v>60.0</v>
      </c>
      <c r="K498" s="56">
        <f t="shared" si="4"/>
        <v>0.3684210526</v>
      </c>
      <c r="L498" s="56">
        <f t="shared" si="5"/>
        <v>0.2032520325</v>
      </c>
      <c r="M498" s="56">
        <f t="shared" si="6"/>
        <v>0.04655493482</v>
      </c>
      <c r="N498" s="56">
        <f t="shared" si="7"/>
        <v>0.3054263566</v>
      </c>
      <c r="O498" s="57">
        <f t="shared" si="8"/>
        <v>0.05586592179</v>
      </c>
      <c r="P498" s="140">
        <f t="shared" ref="P498:AD498" si="505">P$5*(POWER($L498,P$1)*POWER($M498,P$2)*POWER($N498,P$3)*POWER($O498,P$4))</f>
        <v>-0.00619</v>
      </c>
      <c r="Q498" s="140">
        <f t="shared" si="505"/>
        <v>0.00443575419</v>
      </c>
      <c r="R498" s="140">
        <f t="shared" si="505"/>
        <v>0.5039534884</v>
      </c>
      <c r="S498" s="140">
        <f t="shared" si="505"/>
        <v>0.01210428305</v>
      </c>
      <c r="T498" s="140">
        <f t="shared" si="505"/>
        <v>-0.1430894309</v>
      </c>
      <c r="U498" s="140">
        <f t="shared" si="505"/>
        <v>0.004431821728</v>
      </c>
      <c r="V498" s="140">
        <f t="shared" si="505"/>
        <v>0.04368108787</v>
      </c>
      <c r="W498" s="140">
        <f t="shared" si="505"/>
        <v>-0.01996304549</v>
      </c>
      <c r="X498" s="140">
        <f t="shared" si="505"/>
        <v>0.003407092995</v>
      </c>
      <c r="Y498" s="140">
        <f t="shared" si="505"/>
        <v>0.05303725838</v>
      </c>
      <c r="Z498" s="140">
        <f t="shared" si="505"/>
        <v>0.001736056927</v>
      </c>
      <c r="AA498" s="140">
        <f t="shared" si="505"/>
        <v>-0.03644910751</v>
      </c>
      <c r="AB498" s="140">
        <f t="shared" si="505"/>
        <v>-0.05909875843</v>
      </c>
      <c r="AC498" s="140">
        <f t="shared" si="505"/>
        <v>-0.04381084314</v>
      </c>
      <c r="AD498" s="140">
        <f t="shared" si="505"/>
        <v>0.05535726089</v>
      </c>
      <c r="AE498" s="141">
        <f t="shared" si="10"/>
        <v>0.373542919</v>
      </c>
      <c r="AF498" s="142">
        <f t="shared" si="11"/>
        <v>0.3684210526</v>
      </c>
      <c r="AG498" s="142">
        <f t="shared" si="12"/>
        <v>-0.00512186632</v>
      </c>
      <c r="AH498" s="143">
        <f t="shared" si="13"/>
        <v>0.0000262335146</v>
      </c>
      <c r="AI498" s="143">
        <f t="shared" si="14"/>
        <v>0.01217291673</v>
      </c>
    </row>
    <row r="499">
      <c r="A499" s="31">
        <v>446.0</v>
      </c>
      <c r="B499" s="32">
        <v>3761.0</v>
      </c>
      <c r="C499" s="33">
        <v>1239.0</v>
      </c>
      <c r="D499" s="55">
        <f t="shared" si="3"/>
        <v>917</v>
      </c>
      <c r="E499" s="35">
        <v>163.0</v>
      </c>
      <c r="F499" s="36">
        <v>186.0</v>
      </c>
      <c r="G499" s="37">
        <v>123.0</v>
      </c>
      <c r="H499" s="38">
        <v>368.0</v>
      </c>
      <c r="I499" s="39">
        <v>41.0</v>
      </c>
      <c r="J499" s="40">
        <v>36.0</v>
      </c>
      <c r="K499" s="56">
        <f t="shared" si="4"/>
        <v>0.3566433566</v>
      </c>
      <c r="L499" s="56">
        <f t="shared" si="5"/>
        <v>0.3565217391</v>
      </c>
      <c r="M499" s="56">
        <f t="shared" si="6"/>
        <v>0.09927360775</v>
      </c>
      <c r="N499" s="56">
        <f t="shared" si="7"/>
        <v>0.3565976009</v>
      </c>
      <c r="O499" s="57">
        <f t="shared" si="8"/>
        <v>0.02905569007</v>
      </c>
      <c r="P499" s="140">
        <f t="shared" ref="P499:AD499" si="506">P$5*(POWER($L499,P$1)*POWER($M499,P$2)*POWER($N499,P$3)*POWER($O499,P$4))</f>
        <v>-0.00619</v>
      </c>
      <c r="Q499" s="140">
        <f t="shared" si="506"/>
        <v>0.002307021792</v>
      </c>
      <c r="R499" s="140">
        <f t="shared" si="506"/>
        <v>0.5883860414</v>
      </c>
      <c r="S499" s="140">
        <f t="shared" si="506"/>
        <v>0.02581113801</v>
      </c>
      <c r="T499" s="140">
        <f t="shared" si="506"/>
        <v>-0.2509913043</v>
      </c>
      <c r="U499" s="140">
        <f t="shared" si="506"/>
        <v>0.001198811038</v>
      </c>
      <c r="V499" s="140">
        <f t="shared" si="506"/>
        <v>0.02652464479</v>
      </c>
      <c r="W499" s="140">
        <f t="shared" si="506"/>
        <v>-0.02721263567</v>
      </c>
      <c r="X499" s="140">
        <f t="shared" si="506"/>
        <v>0.003778646765</v>
      </c>
      <c r="Y499" s="140">
        <f t="shared" si="506"/>
        <v>0.1320447242</v>
      </c>
      <c r="Z499" s="140">
        <f t="shared" si="506"/>
        <v>0.007894054605</v>
      </c>
      <c r="AA499" s="140">
        <f t="shared" si="506"/>
        <v>-0.03325234235</v>
      </c>
      <c r="AB499" s="140">
        <f t="shared" si="506"/>
        <v>-0.1210323266</v>
      </c>
      <c r="AC499" s="140">
        <f t="shared" si="506"/>
        <v>-0.1638705127</v>
      </c>
      <c r="AD499" s="140">
        <f t="shared" si="506"/>
        <v>0.1703243856</v>
      </c>
      <c r="AE499" s="141">
        <f t="shared" si="10"/>
        <v>0.3557203467</v>
      </c>
      <c r="AF499" s="142">
        <f t="shared" si="11"/>
        <v>0.3566433566</v>
      </c>
      <c r="AG499" s="142">
        <f t="shared" si="12"/>
        <v>0.0009230099929</v>
      </c>
      <c r="AH499" s="143">
        <f t="shared" si="13"/>
        <v>0.000000851947447</v>
      </c>
      <c r="AI499" s="143">
        <f t="shared" si="14"/>
        <v>0.01491051944</v>
      </c>
    </row>
    <row r="500">
      <c r="A500" s="31">
        <v>918.0</v>
      </c>
      <c r="B500" s="32" t="s">
        <v>158</v>
      </c>
      <c r="C500" s="33">
        <v>655.0</v>
      </c>
      <c r="D500" s="55">
        <f t="shared" si="3"/>
        <v>601</v>
      </c>
      <c r="E500" s="35">
        <v>140.0</v>
      </c>
      <c r="F500" s="36">
        <v>88.0</v>
      </c>
      <c r="G500" s="37">
        <v>133.0</v>
      </c>
      <c r="H500" s="38">
        <v>227.0</v>
      </c>
      <c r="I500" s="39">
        <v>9.0</v>
      </c>
      <c r="J500" s="40">
        <v>4.0</v>
      </c>
      <c r="K500" s="56">
        <f t="shared" si="4"/>
        <v>0.3962765957</v>
      </c>
      <c r="L500" s="56">
        <f t="shared" si="5"/>
        <v>0.5911111111</v>
      </c>
      <c r="M500" s="56">
        <f t="shared" si="6"/>
        <v>0.2030534351</v>
      </c>
      <c r="N500" s="56">
        <f t="shared" si="7"/>
        <v>0.46921797</v>
      </c>
      <c r="O500" s="57">
        <f t="shared" si="8"/>
        <v>0.006106870229</v>
      </c>
      <c r="P500" s="140">
        <f t="shared" ref="P500:AD500" si="507">P$5*(POWER($L500,P$1)*POWER($M500,P$2)*POWER($N500,P$3)*POWER($O500,P$4))</f>
        <v>-0.00619</v>
      </c>
      <c r="Q500" s="140">
        <f t="shared" si="507"/>
        <v>0.0004848854962</v>
      </c>
      <c r="R500" s="140">
        <f t="shared" si="507"/>
        <v>0.7742096506</v>
      </c>
      <c r="S500" s="140">
        <f t="shared" si="507"/>
        <v>0.05279389313</v>
      </c>
      <c r="T500" s="140">
        <f t="shared" si="507"/>
        <v>-0.4161422222</v>
      </c>
      <c r="U500" s="140">
        <f t="shared" si="507"/>
        <v>0.00005295728687</v>
      </c>
      <c r="V500" s="140">
        <f t="shared" si="507"/>
        <v>0.007335560326</v>
      </c>
      <c r="W500" s="140">
        <f t="shared" si="507"/>
        <v>-0.04711541773</v>
      </c>
      <c r="X500" s="140">
        <f t="shared" si="507"/>
        <v>0.001624427481</v>
      </c>
      <c r="Y500" s="140">
        <f t="shared" si="507"/>
        <v>0.355380676</v>
      </c>
      <c r="Z500" s="140">
        <f t="shared" si="507"/>
        <v>0.03302578871</v>
      </c>
      <c r="AA500" s="140">
        <f t="shared" si="507"/>
        <v>-0.0115875827</v>
      </c>
      <c r="AB500" s="140">
        <f t="shared" si="507"/>
        <v>-0.2640466778</v>
      </c>
      <c r="AC500" s="140">
        <f t="shared" si="507"/>
        <v>-0.5557256658</v>
      </c>
      <c r="AD500" s="140">
        <f t="shared" si="507"/>
        <v>0.4682125432</v>
      </c>
      <c r="AE500" s="141">
        <f t="shared" si="10"/>
        <v>0.392312816</v>
      </c>
      <c r="AF500" s="142">
        <f t="shared" si="11"/>
        <v>0.3962765957</v>
      </c>
      <c r="AG500" s="142">
        <f t="shared" si="12"/>
        <v>0.003963779782</v>
      </c>
      <c r="AH500" s="143">
        <f t="shared" si="13"/>
        <v>0.00001571155016</v>
      </c>
      <c r="AI500" s="143">
        <f t="shared" si="14"/>
        <v>0.006802191399</v>
      </c>
    </row>
    <row r="501">
      <c r="A501" s="31">
        <v>710.0</v>
      </c>
      <c r="B501" s="32">
        <v>2653.0</v>
      </c>
      <c r="C501" s="33">
        <v>1749.0</v>
      </c>
      <c r="D501" s="55">
        <f t="shared" si="3"/>
        <v>1472</v>
      </c>
      <c r="E501" s="35">
        <v>621.0</v>
      </c>
      <c r="F501" s="36">
        <v>170.0</v>
      </c>
      <c r="G501" s="37">
        <v>280.0</v>
      </c>
      <c r="H501" s="38">
        <v>295.0</v>
      </c>
      <c r="I501" s="39">
        <v>88.0</v>
      </c>
      <c r="J501" s="40">
        <v>18.0</v>
      </c>
      <c r="K501" s="56">
        <f t="shared" si="4"/>
        <v>0.7061752988</v>
      </c>
      <c r="L501" s="56">
        <f t="shared" si="5"/>
        <v>0.5982905983</v>
      </c>
      <c r="M501" s="56">
        <f t="shared" si="6"/>
        <v>0.1600914808</v>
      </c>
      <c r="N501" s="56">
        <f t="shared" si="7"/>
        <v>0.671875</v>
      </c>
      <c r="O501" s="57">
        <f t="shared" si="8"/>
        <v>0.0102915952</v>
      </c>
      <c r="P501" s="140">
        <f t="shared" ref="P501:AD501" si="508">P$5*(POWER($L501,P$1)*POWER($M501,P$2)*POWER($N501,P$3)*POWER($O501,P$4))</f>
        <v>-0.00619</v>
      </c>
      <c r="Q501" s="140">
        <f t="shared" si="508"/>
        <v>0.0008171526587</v>
      </c>
      <c r="R501" s="140">
        <f t="shared" si="508"/>
        <v>1.10859375</v>
      </c>
      <c r="S501" s="140">
        <f t="shared" si="508"/>
        <v>0.04162378502</v>
      </c>
      <c r="T501" s="140">
        <f t="shared" si="508"/>
        <v>-0.4211965812</v>
      </c>
      <c r="U501" s="140">
        <f t="shared" si="508"/>
        <v>0.000150402043</v>
      </c>
      <c r="V501" s="140">
        <f t="shared" si="508"/>
        <v>0.01770154374</v>
      </c>
      <c r="W501" s="140">
        <f t="shared" si="508"/>
        <v>-0.09660302734</v>
      </c>
      <c r="X501" s="140">
        <f t="shared" si="508"/>
        <v>0.002158351697</v>
      </c>
      <c r="Y501" s="140">
        <f t="shared" si="508"/>
        <v>0.4012042596</v>
      </c>
      <c r="Z501" s="140">
        <f t="shared" si="508"/>
        <v>0.02052905507</v>
      </c>
      <c r="AA501" s="140">
        <f t="shared" si="508"/>
        <v>-0.01976514052</v>
      </c>
      <c r="AB501" s="140">
        <f t="shared" si="508"/>
        <v>-0.3826816239</v>
      </c>
      <c r="AC501" s="140">
        <f t="shared" si="508"/>
        <v>-0.443467085</v>
      </c>
      <c r="AD501" s="140">
        <f t="shared" si="508"/>
        <v>0.4796551976</v>
      </c>
      <c r="AE501" s="141">
        <f t="shared" si="10"/>
        <v>0.7025300394</v>
      </c>
      <c r="AF501" s="142">
        <f t="shared" si="11"/>
        <v>0.7061752988</v>
      </c>
      <c r="AG501" s="142">
        <f t="shared" si="12"/>
        <v>0.00364525936</v>
      </c>
      <c r="AH501" s="143">
        <f t="shared" si="13"/>
        <v>0.0000132879158</v>
      </c>
      <c r="AI501" s="143">
        <f t="shared" si="14"/>
        <v>0.05172135934</v>
      </c>
    </row>
    <row r="502">
      <c r="A502" s="31">
        <v>330.0</v>
      </c>
      <c r="B502" s="32">
        <v>1518.0</v>
      </c>
      <c r="C502" s="33">
        <v>1680.0</v>
      </c>
      <c r="D502" s="55">
        <f t="shared" si="3"/>
        <v>1444</v>
      </c>
      <c r="E502" s="35">
        <v>434.0</v>
      </c>
      <c r="F502" s="36">
        <v>170.0</v>
      </c>
      <c r="G502" s="37">
        <v>361.0</v>
      </c>
      <c r="H502" s="38">
        <v>420.0</v>
      </c>
      <c r="I502" s="39">
        <v>49.0</v>
      </c>
      <c r="J502" s="40">
        <v>10.0</v>
      </c>
      <c r="K502" s="56">
        <f t="shared" si="4"/>
        <v>0.5348837209</v>
      </c>
      <c r="L502" s="56">
        <f t="shared" si="5"/>
        <v>0.6672828096</v>
      </c>
      <c r="M502" s="56">
        <f t="shared" si="6"/>
        <v>0.2148809524</v>
      </c>
      <c r="N502" s="56">
        <f t="shared" si="7"/>
        <v>0.5844875346</v>
      </c>
      <c r="O502" s="57">
        <f t="shared" si="8"/>
        <v>0.005952380952</v>
      </c>
      <c r="P502" s="140">
        <f t="shared" ref="P502:AD502" si="509">P$5*(POWER($L502,P$1)*POWER($M502,P$2)*POWER($N502,P$3)*POWER($O502,P$4))</f>
        <v>-0.00619</v>
      </c>
      <c r="Q502" s="140">
        <f t="shared" si="509"/>
        <v>0.0004726190476</v>
      </c>
      <c r="R502" s="140">
        <f t="shared" si="509"/>
        <v>0.9644044321</v>
      </c>
      <c r="S502" s="140">
        <f t="shared" si="509"/>
        <v>0.05586904762</v>
      </c>
      <c r="T502" s="140">
        <f t="shared" si="509"/>
        <v>-0.469767098</v>
      </c>
      <c r="U502" s="140">
        <f t="shared" si="509"/>
        <v>0.00005031179138</v>
      </c>
      <c r="V502" s="140">
        <f t="shared" si="509"/>
        <v>0.008906476718</v>
      </c>
      <c r="W502" s="140">
        <f t="shared" si="509"/>
        <v>-0.07310789512</v>
      </c>
      <c r="X502" s="140">
        <f t="shared" si="509"/>
        <v>0.001675559807</v>
      </c>
      <c r="Y502" s="140">
        <f t="shared" si="509"/>
        <v>0.4684702381</v>
      </c>
      <c r="Z502" s="140">
        <f t="shared" si="509"/>
        <v>0.03698523278</v>
      </c>
      <c r="AA502" s="140">
        <f t="shared" si="509"/>
        <v>-0.01274986797</v>
      </c>
      <c r="AB502" s="140">
        <f t="shared" si="509"/>
        <v>-0.371297597</v>
      </c>
      <c r="AC502" s="140">
        <f t="shared" si="509"/>
        <v>-0.6638788729</v>
      </c>
      <c r="AD502" s="140">
        <f t="shared" si="509"/>
        <v>0.5966569063</v>
      </c>
      <c r="AE502" s="141">
        <f t="shared" si="10"/>
        <v>0.5364994933</v>
      </c>
      <c r="AF502" s="142">
        <f t="shared" si="11"/>
        <v>0.5348837209</v>
      </c>
      <c r="AG502" s="142">
        <f t="shared" si="12"/>
        <v>-0.001615772389</v>
      </c>
      <c r="AH502" s="143">
        <f t="shared" si="13"/>
        <v>0.000002610720413</v>
      </c>
      <c r="AI502" s="143">
        <f t="shared" si="14"/>
        <v>0.003150770713</v>
      </c>
    </row>
    <row r="503">
      <c r="A503" s="31">
        <v>227.0</v>
      </c>
      <c r="B503" s="32">
        <v>3587.0</v>
      </c>
      <c r="C503" s="33">
        <v>1199.0</v>
      </c>
      <c r="D503" s="55">
        <f t="shared" si="3"/>
        <v>998</v>
      </c>
      <c r="E503" s="35">
        <v>306.0</v>
      </c>
      <c r="F503" s="36">
        <v>135.0</v>
      </c>
      <c r="G503" s="37">
        <v>179.0</v>
      </c>
      <c r="H503" s="38">
        <v>301.0</v>
      </c>
      <c r="I503" s="39">
        <v>51.0</v>
      </c>
      <c r="J503" s="40">
        <v>26.0</v>
      </c>
      <c r="K503" s="56">
        <f t="shared" si="4"/>
        <v>0.5425531915</v>
      </c>
      <c r="L503" s="56">
        <f t="shared" si="5"/>
        <v>0.5264705882</v>
      </c>
      <c r="M503" s="56">
        <f t="shared" si="6"/>
        <v>0.1492910759</v>
      </c>
      <c r="N503" s="56">
        <f t="shared" si="7"/>
        <v>0.5370741483</v>
      </c>
      <c r="O503" s="57">
        <f t="shared" si="8"/>
        <v>0.02168473728</v>
      </c>
      <c r="P503" s="140">
        <f t="shared" ref="P503:AD503" si="510">P$5*(POWER($L503,P$1)*POWER($M503,P$2)*POWER($N503,P$3)*POWER($O503,P$4))</f>
        <v>-0.00619</v>
      </c>
      <c r="Q503" s="140">
        <f t="shared" si="510"/>
        <v>0.00172176814</v>
      </c>
      <c r="R503" s="140">
        <f t="shared" si="510"/>
        <v>0.8861723447</v>
      </c>
      <c r="S503" s="140">
        <f t="shared" si="510"/>
        <v>0.03881567973</v>
      </c>
      <c r="T503" s="140">
        <f t="shared" si="510"/>
        <v>-0.3706352941</v>
      </c>
      <c r="U503" s="140">
        <f t="shared" si="510"/>
        <v>0.0006677235199</v>
      </c>
      <c r="V503" s="140">
        <f t="shared" si="510"/>
        <v>0.02981455822</v>
      </c>
      <c r="W503" s="140">
        <f t="shared" si="510"/>
        <v>-0.06172800912</v>
      </c>
      <c r="X503" s="140">
        <f t="shared" si="510"/>
        <v>0.004240912465</v>
      </c>
      <c r="Y503" s="140">
        <f t="shared" si="510"/>
        <v>0.2990728078</v>
      </c>
      <c r="Z503" s="140">
        <f t="shared" si="510"/>
        <v>0.0178525481</v>
      </c>
      <c r="AA503" s="140">
        <f t="shared" si="510"/>
        <v>-0.03664656822</v>
      </c>
      <c r="AB503" s="140">
        <f t="shared" si="510"/>
        <v>-0.2691815631</v>
      </c>
      <c r="AC503" s="140">
        <f t="shared" si="510"/>
        <v>-0.3639057793</v>
      </c>
      <c r="AD503" s="140">
        <f t="shared" si="510"/>
        <v>0.3714095156</v>
      </c>
      <c r="AE503" s="141">
        <f t="shared" si="10"/>
        <v>0.5414806444</v>
      </c>
      <c r="AF503" s="142">
        <f t="shared" si="11"/>
        <v>0.5425531915</v>
      </c>
      <c r="AG503" s="142">
        <f t="shared" si="12"/>
        <v>0.001072547127</v>
      </c>
      <c r="AH503" s="143">
        <f t="shared" si="13"/>
        <v>0.000001150357339</v>
      </c>
      <c r="AI503" s="143">
        <f t="shared" si="14"/>
        <v>0.004070592738</v>
      </c>
    </row>
    <row r="504">
      <c r="A504" s="31">
        <v>1064.0</v>
      </c>
      <c r="B504" s="32">
        <v>1602.0</v>
      </c>
      <c r="C504" s="33">
        <v>1249.0</v>
      </c>
      <c r="D504" s="55">
        <f t="shared" si="3"/>
        <v>865</v>
      </c>
      <c r="E504" s="35">
        <v>147.0</v>
      </c>
      <c r="F504" s="36">
        <v>159.0</v>
      </c>
      <c r="G504" s="37">
        <v>129.0</v>
      </c>
      <c r="H504" s="38">
        <v>303.0</v>
      </c>
      <c r="I504" s="39">
        <v>62.0</v>
      </c>
      <c r="J504" s="40">
        <v>65.0</v>
      </c>
      <c r="K504" s="56">
        <f t="shared" si="4"/>
        <v>0.408203125</v>
      </c>
      <c r="L504" s="56">
        <f t="shared" si="5"/>
        <v>0.3654390935</v>
      </c>
      <c r="M504" s="56">
        <f t="shared" si="6"/>
        <v>0.1032826261</v>
      </c>
      <c r="N504" s="56">
        <f t="shared" si="7"/>
        <v>0.3907514451</v>
      </c>
      <c r="O504" s="57">
        <f t="shared" si="8"/>
        <v>0.05204163331</v>
      </c>
      <c r="P504" s="140">
        <f t="shared" ref="P504:AD504" si="511">P$5*(POWER($L504,P$1)*POWER($M504,P$2)*POWER($N504,P$3)*POWER($O504,P$4))</f>
        <v>-0.00619</v>
      </c>
      <c r="Q504" s="140">
        <f t="shared" si="511"/>
        <v>0.004132105685</v>
      </c>
      <c r="R504" s="140">
        <f t="shared" si="511"/>
        <v>0.6447398844</v>
      </c>
      <c r="S504" s="140">
        <f t="shared" si="511"/>
        <v>0.02685348279</v>
      </c>
      <c r="T504" s="140">
        <f t="shared" si="511"/>
        <v>-0.2572691218</v>
      </c>
      <c r="U504" s="140">
        <f t="shared" si="511"/>
        <v>0.003845830868</v>
      </c>
      <c r="V504" s="140">
        <f t="shared" si="511"/>
        <v>0.05205847915</v>
      </c>
      <c r="W504" s="140">
        <f t="shared" si="511"/>
        <v>-0.03267495205</v>
      </c>
      <c r="X504" s="140">
        <f t="shared" si="511"/>
        <v>0.007041245486</v>
      </c>
      <c r="Y504" s="140">
        <f t="shared" si="511"/>
        <v>0.150534726</v>
      </c>
      <c r="Z504" s="140">
        <f t="shared" si="511"/>
        <v>0.008544507984</v>
      </c>
      <c r="AA504" s="140">
        <f t="shared" si="511"/>
        <v>-0.06104793183</v>
      </c>
      <c r="AB504" s="140">
        <f t="shared" si="511"/>
        <v>-0.1359416529</v>
      </c>
      <c r="AC504" s="140">
        <f t="shared" si="511"/>
        <v>-0.1747524479</v>
      </c>
      <c r="AD504" s="140">
        <f t="shared" si="511"/>
        <v>0.1789512796</v>
      </c>
      <c r="AE504" s="141">
        <f t="shared" si="10"/>
        <v>0.4088254356</v>
      </c>
      <c r="AF504" s="142">
        <f t="shared" si="11"/>
        <v>0.408203125</v>
      </c>
      <c r="AG504" s="142">
        <f t="shared" si="12"/>
        <v>-0.000622310574</v>
      </c>
      <c r="AH504" s="143">
        <f t="shared" si="13"/>
        <v>0.0000003872704505</v>
      </c>
      <c r="AI504" s="143">
        <f t="shared" si="14"/>
        <v>0.004977142987</v>
      </c>
    </row>
    <row r="505">
      <c r="A505" s="31">
        <v>1201.0</v>
      </c>
      <c r="B505" s="32">
        <v>4549.0</v>
      </c>
      <c r="C505" s="33">
        <v>829.0</v>
      </c>
      <c r="D505" s="55">
        <f t="shared" si="3"/>
        <v>412</v>
      </c>
      <c r="E505" s="35">
        <v>53.0</v>
      </c>
      <c r="F505" s="36">
        <v>100.0</v>
      </c>
      <c r="G505" s="37">
        <v>44.0</v>
      </c>
      <c r="H505" s="38">
        <v>130.0</v>
      </c>
      <c r="I505" s="39">
        <v>25.0</v>
      </c>
      <c r="J505" s="40">
        <v>60.0</v>
      </c>
      <c r="K505" s="56">
        <f t="shared" si="4"/>
        <v>0.375</v>
      </c>
      <c r="L505" s="56">
        <f t="shared" si="5"/>
        <v>0.2156862745</v>
      </c>
      <c r="M505" s="56">
        <f t="shared" si="6"/>
        <v>0.05307599517</v>
      </c>
      <c r="N505" s="56">
        <f t="shared" si="7"/>
        <v>0.2961165049</v>
      </c>
      <c r="O505" s="57">
        <f t="shared" si="8"/>
        <v>0.07237635706</v>
      </c>
      <c r="P505" s="140">
        <f t="shared" ref="P505:AD505" si="512">P$5*(POWER($L505,P$1)*POWER($M505,P$2)*POWER($N505,P$3)*POWER($O505,P$4))</f>
        <v>-0.00619</v>
      </c>
      <c r="Q505" s="140">
        <f t="shared" si="512"/>
        <v>0.00574668275</v>
      </c>
      <c r="R505" s="140">
        <f t="shared" si="512"/>
        <v>0.488592233</v>
      </c>
      <c r="S505" s="140">
        <f t="shared" si="512"/>
        <v>0.01379975875</v>
      </c>
      <c r="T505" s="140">
        <f t="shared" si="512"/>
        <v>-0.1518431373</v>
      </c>
      <c r="U505" s="140">
        <f t="shared" si="512"/>
        <v>0.007438438626</v>
      </c>
      <c r="V505" s="140">
        <f t="shared" si="512"/>
        <v>0.05486549475</v>
      </c>
      <c r="W505" s="140">
        <f t="shared" si="512"/>
        <v>-0.01876458667</v>
      </c>
      <c r="X505" s="140">
        <f t="shared" si="512"/>
        <v>0.005032295803</v>
      </c>
      <c r="Y505" s="140">
        <f t="shared" si="512"/>
        <v>0.05862320962</v>
      </c>
      <c r="Z505" s="140">
        <f t="shared" si="512"/>
        <v>0.002256466072</v>
      </c>
      <c r="AA505" s="140">
        <f t="shared" si="512"/>
        <v>-0.05010998368</v>
      </c>
      <c r="AB505" s="140">
        <f t="shared" si="512"/>
        <v>-0.060802589</v>
      </c>
      <c r="AC505" s="140">
        <f t="shared" si="512"/>
        <v>-0.05300314577</v>
      </c>
      <c r="AD505" s="140">
        <f t="shared" si="512"/>
        <v>0.06233756248</v>
      </c>
      <c r="AE505" s="141">
        <f t="shared" si="10"/>
        <v>0.3579786995</v>
      </c>
      <c r="AF505" s="142">
        <f t="shared" si="11"/>
        <v>0.375</v>
      </c>
      <c r="AG505" s="142">
        <f t="shared" si="12"/>
        <v>0.01702130052</v>
      </c>
      <c r="AH505" s="143">
        <f t="shared" si="13"/>
        <v>0.0002897246714</v>
      </c>
      <c r="AI505" s="143">
        <f t="shared" si="14"/>
        <v>0.01076447636</v>
      </c>
    </row>
    <row r="506">
      <c r="A506" s="31">
        <v>298.0</v>
      </c>
      <c r="B506" s="32">
        <v>7413.0</v>
      </c>
      <c r="C506" s="33">
        <v>2386.0</v>
      </c>
      <c r="D506" s="55">
        <f t="shared" si="3"/>
        <v>1873</v>
      </c>
      <c r="E506" s="35">
        <v>464.0</v>
      </c>
      <c r="F506" s="36">
        <v>351.0</v>
      </c>
      <c r="G506" s="37">
        <v>242.0</v>
      </c>
      <c r="H506" s="38">
        <v>614.0</v>
      </c>
      <c r="I506" s="39">
        <v>122.0</v>
      </c>
      <c r="J506" s="40">
        <v>80.0</v>
      </c>
      <c r="K506" s="56">
        <f t="shared" si="4"/>
        <v>0.4883333333</v>
      </c>
      <c r="L506" s="56">
        <f t="shared" si="5"/>
        <v>0.3595839525</v>
      </c>
      <c r="M506" s="56">
        <f t="shared" si="6"/>
        <v>0.101424979</v>
      </c>
      <c r="N506" s="56">
        <f t="shared" si="7"/>
        <v>0.442071543</v>
      </c>
      <c r="O506" s="57">
        <f t="shared" si="8"/>
        <v>0.03352891869</v>
      </c>
      <c r="P506" s="140">
        <f t="shared" ref="P506:AD506" si="513">P$5*(POWER($L506,P$1)*POWER($M506,P$2)*POWER($N506,P$3)*POWER($O506,P$4))</f>
        <v>-0.00619</v>
      </c>
      <c r="Q506" s="140">
        <f t="shared" si="513"/>
        <v>0.002662196144</v>
      </c>
      <c r="R506" s="140">
        <f t="shared" si="513"/>
        <v>0.7294180459</v>
      </c>
      <c r="S506" s="140">
        <f t="shared" si="513"/>
        <v>0.02637049455</v>
      </c>
      <c r="T506" s="140">
        <f t="shared" si="513"/>
        <v>-0.2531471025</v>
      </c>
      <c r="U506" s="140">
        <f t="shared" si="513"/>
        <v>0.001596347512</v>
      </c>
      <c r="V506" s="140">
        <f t="shared" si="513"/>
        <v>0.0379447829</v>
      </c>
      <c r="W506" s="140">
        <f t="shared" si="513"/>
        <v>-0.04182143131</v>
      </c>
      <c r="X506" s="140">
        <f t="shared" si="513"/>
        <v>0.004454877537</v>
      </c>
      <c r="Y506" s="140">
        <f t="shared" si="513"/>
        <v>0.1672423717</v>
      </c>
      <c r="Z506" s="140">
        <f t="shared" si="513"/>
        <v>0.008239908126</v>
      </c>
      <c r="AA506" s="140">
        <f t="shared" si="513"/>
        <v>-0.03870124015</v>
      </c>
      <c r="AB506" s="140">
        <f t="shared" si="513"/>
        <v>-0.1513316647</v>
      </c>
      <c r="AC506" s="140">
        <f t="shared" si="513"/>
        <v>-0.1688597801</v>
      </c>
      <c r="AD506" s="140">
        <f t="shared" si="513"/>
        <v>0.1732628293</v>
      </c>
      <c r="AE506" s="141">
        <f t="shared" si="10"/>
        <v>0.4911406349</v>
      </c>
      <c r="AF506" s="142">
        <f t="shared" si="11"/>
        <v>0.4883333333</v>
      </c>
      <c r="AG506" s="142">
        <f t="shared" si="12"/>
        <v>-0.00280730155</v>
      </c>
      <c r="AH506" s="143">
        <f t="shared" si="13"/>
        <v>0.000007880941993</v>
      </c>
      <c r="AI506" s="143">
        <f t="shared" si="14"/>
        <v>0.00009180205397</v>
      </c>
    </row>
    <row r="507">
      <c r="A507" s="31">
        <v>666.0</v>
      </c>
      <c r="B507" s="32">
        <v>3743.0</v>
      </c>
      <c r="C507" s="33">
        <v>1478.0</v>
      </c>
      <c r="D507" s="55">
        <f t="shared" si="3"/>
        <v>1098</v>
      </c>
      <c r="E507" s="35">
        <v>262.0</v>
      </c>
      <c r="F507" s="36">
        <v>176.0</v>
      </c>
      <c r="G507" s="37">
        <v>176.0</v>
      </c>
      <c r="H507" s="38">
        <v>359.0</v>
      </c>
      <c r="I507" s="39">
        <v>62.0</v>
      </c>
      <c r="J507" s="40">
        <v>63.0</v>
      </c>
      <c r="K507" s="56">
        <f t="shared" si="4"/>
        <v>0.4743777452</v>
      </c>
      <c r="L507" s="56">
        <f t="shared" si="5"/>
        <v>0.4240963855</v>
      </c>
      <c r="M507" s="56">
        <f t="shared" si="6"/>
        <v>0.1190798376</v>
      </c>
      <c r="N507" s="56">
        <f t="shared" si="7"/>
        <v>0.4553734062</v>
      </c>
      <c r="O507" s="57">
        <f t="shared" si="8"/>
        <v>0.04262516915</v>
      </c>
      <c r="P507" s="140">
        <f t="shared" ref="P507:AD507" si="514">P$5*(POWER($L507,P$1)*POWER($M507,P$2)*POWER($N507,P$3)*POWER($O507,P$4))</f>
        <v>-0.00619</v>
      </c>
      <c r="Q507" s="140">
        <f t="shared" si="514"/>
        <v>0.00338443843</v>
      </c>
      <c r="R507" s="140">
        <f t="shared" si="514"/>
        <v>0.7513661202</v>
      </c>
      <c r="S507" s="140">
        <f t="shared" si="514"/>
        <v>0.03096075778</v>
      </c>
      <c r="T507" s="140">
        <f t="shared" si="514"/>
        <v>-0.2985638554</v>
      </c>
      <c r="U507" s="140">
        <f t="shared" si="514"/>
        <v>0.002580005164</v>
      </c>
      <c r="V507" s="140">
        <f t="shared" si="514"/>
        <v>0.04969054327</v>
      </c>
      <c r="W507" s="140">
        <f t="shared" si="514"/>
        <v>-0.04437609696</v>
      </c>
      <c r="X507" s="140">
        <f t="shared" si="514"/>
        <v>0.006649295669</v>
      </c>
      <c r="Y507" s="140">
        <f t="shared" si="514"/>
        <v>0.2022622014</v>
      </c>
      <c r="Z507" s="140">
        <f t="shared" si="514"/>
        <v>0.01135818619</v>
      </c>
      <c r="AA507" s="140">
        <f t="shared" si="514"/>
        <v>-0.05802774834</v>
      </c>
      <c r="AB507" s="140">
        <f t="shared" si="514"/>
        <v>-0.1838523493</v>
      </c>
      <c r="AC507" s="140">
        <f t="shared" si="514"/>
        <v>-0.233821152</v>
      </c>
      <c r="AD507" s="140">
        <f t="shared" si="514"/>
        <v>0.2410093773</v>
      </c>
      <c r="AE507" s="141">
        <f t="shared" si="10"/>
        <v>0.4744297234</v>
      </c>
      <c r="AF507" s="142">
        <f t="shared" si="11"/>
        <v>0.4743777452</v>
      </c>
      <c r="AG507" s="142">
        <f t="shared" si="12"/>
        <v>-0.00005197815847</v>
      </c>
      <c r="AH507" s="143">
        <f t="shared" si="13"/>
        <v>0.000000002701728958</v>
      </c>
      <c r="AI507" s="143">
        <f t="shared" si="14"/>
        <v>0.00001913405651</v>
      </c>
    </row>
    <row r="508">
      <c r="A508" s="31">
        <v>321.0</v>
      </c>
      <c r="B508" s="32">
        <v>3760.0</v>
      </c>
      <c r="C508" s="33">
        <v>2004.0</v>
      </c>
      <c r="D508" s="55">
        <f t="shared" si="3"/>
        <v>1483</v>
      </c>
      <c r="E508" s="35">
        <v>311.0</v>
      </c>
      <c r="F508" s="36">
        <v>301.0</v>
      </c>
      <c r="G508" s="37">
        <v>183.0</v>
      </c>
      <c r="H508" s="38">
        <v>506.0</v>
      </c>
      <c r="I508" s="39">
        <v>92.0</v>
      </c>
      <c r="J508" s="40">
        <v>90.0</v>
      </c>
      <c r="K508" s="56">
        <f t="shared" si="4"/>
        <v>0.4433443344</v>
      </c>
      <c r="L508" s="56">
        <f t="shared" si="5"/>
        <v>0.318815331</v>
      </c>
      <c r="M508" s="56">
        <f t="shared" si="6"/>
        <v>0.09131736527</v>
      </c>
      <c r="N508" s="56">
        <f t="shared" si="7"/>
        <v>0.3951449764</v>
      </c>
      <c r="O508" s="57">
        <f t="shared" si="8"/>
        <v>0.04491017964</v>
      </c>
      <c r="P508" s="140">
        <f t="shared" ref="P508:AD508" si="515">P$5*(POWER($L508,P$1)*POWER($M508,P$2)*POWER($N508,P$3)*POWER($O508,P$4))</f>
        <v>-0.00619</v>
      </c>
      <c r="Q508" s="140">
        <f t="shared" si="515"/>
        <v>0.003565868263</v>
      </c>
      <c r="R508" s="140">
        <f t="shared" si="515"/>
        <v>0.6519892111</v>
      </c>
      <c r="S508" s="140">
        <f t="shared" si="515"/>
        <v>0.02374251497</v>
      </c>
      <c r="T508" s="140">
        <f t="shared" si="515"/>
        <v>-0.224445993</v>
      </c>
      <c r="U508" s="140">
        <f t="shared" si="515"/>
        <v>0.002864032414</v>
      </c>
      <c r="V508" s="140">
        <f t="shared" si="515"/>
        <v>0.0454298416</v>
      </c>
      <c r="W508" s="140">
        <f t="shared" si="515"/>
        <v>-0.03341386421</v>
      </c>
      <c r="X508" s="140">
        <f t="shared" si="515"/>
        <v>0.005372413855</v>
      </c>
      <c r="Y508" s="140">
        <f t="shared" si="515"/>
        <v>0.1345918211</v>
      </c>
      <c r="Z508" s="140">
        <f t="shared" si="515"/>
        <v>0.006679427821</v>
      </c>
      <c r="AA508" s="140">
        <f t="shared" si="515"/>
        <v>-0.04596095266</v>
      </c>
      <c r="AB508" s="140">
        <f t="shared" si="515"/>
        <v>-0.1199313192</v>
      </c>
      <c r="AC508" s="140">
        <f t="shared" si="515"/>
        <v>-0.134794931</v>
      </c>
      <c r="AD508" s="140">
        <f t="shared" si="515"/>
        <v>0.1362019085</v>
      </c>
      <c r="AE508" s="141">
        <f t="shared" si="10"/>
        <v>0.4456999794</v>
      </c>
      <c r="AF508" s="142">
        <f t="shared" si="11"/>
        <v>0.4433443344</v>
      </c>
      <c r="AG508" s="142">
        <f t="shared" si="12"/>
        <v>-0.002355644989</v>
      </c>
      <c r="AH508" s="143">
        <f t="shared" si="13"/>
        <v>0.000005549063316</v>
      </c>
      <c r="AI508" s="143">
        <f t="shared" si="14"/>
        <v>0.001253702391</v>
      </c>
    </row>
    <row r="509">
      <c r="A509" s="31">
        <v>314.0</v>
      </c>
      <c r="B509" s="32">
        <v>1395.0</v>
      </c>
      <c r="C509" s="33">
        <v>1499.0</v>
      </c>
      <c r="D509" s="55">
        <f t="shared" si="3"/>
        <v>1248</v>
      </c>
      <c r="E509" s="35">
        <v>359.0</v>
      </c>
      <c r="F509" s="36">
        <v>159.0</v>
      </c>
      <c r="G509" s="37">
        <v>280.0</v>
      </c>
      <c r="H509" s="38">
        <v>351.0</v>
      </c>
      <c r="I509" s="39">
        <v>82.0</v>
      </c>
      <c r="J509" s="40">
        <v>17.0</v>
      </c>
      <c r="K509" s="56">
        <f t="shared" si="4"/>
        <v>0.5568181818</v>
      </c>
      <c r="L509" s="56">
        <f t="shared" si="5"/>
        <v>0.6140350877</v>
      </c>
      <c r="M509" s="56">
        <f t="shared" si="6"/>
        <v>0.1867911941</v>
      </c>
      <c r="N509" s="56">
        <f t="shared" si="7"/>
        <v>0.577724359</v>
      </c>
      <c r="O509" s="57">
        <f t="shared" si="8"/>
        <v>0.01134089393</v>
      </c>
      <c r="P509" s="140">
        <f t="shared" ref="P509:AD509" si="516">P$5*(POWER($L509,P$1)*POWER($M509,P$2)*POWER($N509,P$3)*POWER($O509,P$4))</f>
        <v>-0.00619</v>
      </c>
      <c r="Q509" s="140">
        <f t="shared" si="516"/>
        <v>0.000900466978</v>
      </c>
      <c r="R509" s="140">
        <f t="shared" si="516"/>
        <v>0.9532451923</v>
      </c>
      <c r="S509" s="140">
        <f t="shared" si="516"/>
        <v>0.04856571047</v>
      </c>
      <c r="T509" s="140">
        <f t="shared" si="516"/>
        <v>-0.4322807018</v>
      </c>
      <c r="U509" s="140">
        <f t="shared" si="516"/>
        <v>0.0001826345427</v>
      </c>
      <c r="V509" s="140">
        <f t="shared" si="516"/>
        <v>0.01677289133</v>
      </c>
      <c r="W509" s="140">
        <f t="shared" si="516"/>
        <v>-0.07142580308</v>
      </c>
      <c r="X509" s="140">
        <f t="shared" si="516"/>
        <v>0.002775076647</v>
      </c>
      <c r="Y509" s="140">
        <f t="shared" si="516"/>
        <v>0.4025185594</v>
      </c>
      <c r="Z509" s="140">
        <f t="shared" si="516"/>
        <v>0.02794765111</v>
      </c>
      <c r="AA509" s="140">
        <f t="shared" si="516"/>
        <v>-0.02235349882</v>
      </c>
      <c r="AB509" s="140">
        <f t="shared" si="516"/>
        <v>-0.3377153621</v>
      </c>
      <c r="AC509" s="140">
        <f t="shared" si="516"/>
        <v>-0.5310440879</v>
      </c>
      <c r="AD509" s="140">
        <f t="shared" si="516"/>
        <v>0.5052323792</v>
      </c>
      <c r="AE509" s="141">
        <f t="shared" si="10"/>
        <v>0.5571311083</v>
      </c>
      <c r="AF509" s="142">
        <f t="shared" si="11"/>
        <v>0.5568181818</v>
      </c>
      <c r="AG509" s="142">
        <f t="shared" si="12"/>
        <v>-0.0003129264957</v>
      </c>
      <c r="AH509" s="143">
        <f t="shared" si="13"/>
        <v>0.00000009792299172</v>
      </c>
      <c r="AI509" s="143">
        <f t="shared" si="14"/>
        <v>0.006094329603</v>
      </c>
    </row>
    <row r="510">
      <c r="A510" s="31">
        <v>951.0</v>
      </c>
      <c r="B510" s="32" t="s">
        <v>159</v>
      </c>
      <c r="C510" s="33">
        <v>886.0</v>
      </c>
      <c r="D510" s="55">
        <f t="shared" si="3"/>
        <v>790</v>
      </c>
      <c r="E510" s="35">
        <v>196.0</v>
      </c>
      <c r="F510" s="36">
        <v>139.0</v>
      </c>
      <c r="G510" s="37">
        <v>161.0</v>
      </c>
      <c r="H510" s="38">
        <v>265.0</v>
      </c>
      <c r="I510" s="39">
        <v>20.0</v>
      </c>
      <c r="J510" s="40">
        <v>9.0</v>
      </c>
      <c r="K510" s="56">
        <f t="shared" si="4"/>
        <v>0.4490644491</v>
      </c>
      <c r="L510" s="56">
        <f t="shared" si="5"/>
        <v>0.5210355987</v>
      </c>
      <c r="M510" s="56">
        <f t="shared" si="6"/>
        <v>0.1817155756</v>
      </c>
      <c r="N510" s="56">
        <f t="shared" si="7"/>
        <v>0.4772151899</v>
      </c>
      <c r="O510" s="57">
        <f t="shared" si="8"/>
        <v>0.01015801354</v>
      </c>
      <c r="P510" s="140">
        <f t="shared" ref="P510:AD510" si="517">P$5*(POWER($L510,P$1)*POWER($M510,P$2)*POWER($N510,P$3)*POWER($O510,P$4))</f>
        <v>-0.00619</v>
      </c>
      <c r="Q510" s="140">
        <f t="shared" si="517"/>
        <v>0.0008065462754</v>
      </c>
      <c r="R510" s="140">
        <f t="shared" si="517"/>
        <v>0.7874050633</v>
      </c>
      <c r="S510" s="140">
        <f t="shared" si="517"/>
        <v>0.04724604966</v>
      </c>
      <c r="T510" s="140">
        <f t="shared" si="517"/>
        <v>-0.3668090615</v>
      </c>
      <c r="U510" s="140">
        <f t="shared" si="517"/>
        <v>0.0001465230396</v>
      </c>
      <c r="V510" s="140">
        <f t="shared" si="517"/>
        <v>0.01240974941</v>
      </c>
      <c r="W510" s="140">
        <f t="shared" si="517"/>
        <v>-0.04873514821</v>
      </c>
      <c r="X510" s="140">
        <f t="shared" si="517"/>
        <v>0.002418088755</v>
      </c>
      <c r="Y510" s="140">
        <f t="shared" si="517"/>
        <v>0.3234560248</v>
      </c>
      <c r="Z510" s="140">
        <f t="shared" si="517"/>
        <v>0.02644946089</v>
      </c>
      <c r="AA510" s="140">
        <f t="shared" si="517"/>
        <v>-0.01698952421</v>
      </c>
      <c r="AB510" s="140">
        <f t="shared" si="517"/>
        <v>-0.2367110893</v>
      </c>
      <c r="AC510" s="140">
        <f t="shared" si="517"/>
        <v>-0.4383697137</v>
      </c>
      <c r="AD510" s="140">
        <f t="shared" si="517"/>
        <v>0.3637806475</v>
      </c>
      <c r="AE510" s="141">
        <f t="shared" si="10"/>
        <v>0.4503136167</v>
      </c>
      <c r="AF510" s="142">
        <f t="shared" si="11"/>
        <v>0.4490644491</v>
      </c>
      <c r="AG510" s="142">
        <f t="shared" si="12"/>
        <v>-0.001249167638</v>
      </c>
      <c r="AH510" s="143">
        <f t="shared" si="13"/>
        <v>0.000001560419787</v>
      </c>
      <c r="AI510" s="143">
        <f t="shared" si="14"/>
        <v>0.0008813503536</v>
      </c>
    </row>
    <row r="511">
      <c r="A511" s="31">
        <v>611.0</v>
      </c>
      <c r="B511" s="32">
        <v>6656.0</v>
      </c>
      <c r="C511" s="33">
        <v>1419.0</v>
      </c>
      <c r="D511" s="55">
        <f t="shared" si="3"/>
        <v>1072</v>
      </c>
      <c r="E511" s="35">
        <v>269.0</v>
      </c>
      <c r="F511" s="36">
        <v>151.0</v>
      </c>
      <c r="G511" s="37">
        <v>195.0</v>
      </c>
      <c r="H511" s="38">
        <v>358.0</v>
      </c>
      <c r="I511" s="39">
        <v>62.0</v>
      </c>
      <c r="J511" s="40">
        <v>37.0</v>
      </c>
      <c r="K511" s="56">
        <f t="shared" si="4"/>
        <v>0.4804063861</v>
      </c>
      <c r="L511" s="56">
        <f t="shared" si="5"/>
        <v>0.5091383812</v>
      </c>
      <c r="M511" s="56">
        <f t="shared" si="6"/>
        <v>0.1374207188</v>
      </c>
      <c r="N511" s="56">
        <f t="shared" si="7"/>
        <v>0.4906716418</v>
      </c>
      <c r="O511" s="57">
        <f t="shared" si="8"/>
        <v>0.02607470049</v>
      </c>
      <c r="P511" s="140">
        <f t="shared" ref="P511:AD511" si="518">P$5*(POWER($L511,P$1)*POWER($M511,P$2)*POWER($N511,P$3)*POWER($O511,P$4))</f>
        <v>-0.00619</v>
      </c>
      <c r="Q511" s="140">
        <f t="shared" si="518"/>
        <v>0.002070331219</v>
      </c>
      <c r="R511" s="140">
        <f t="shared" si="518"/>
        <v>0.809608209</v>
      </c>
      <c r="S511" s="140">
        <f t="shared" si="518"/>
        <v>0.03572938689</v>
      </c>
      <c r="T511" s="140">
        <f t="shared" si="518"/>
        <v>-0.3584334204</v>
      </c>
      <c r="U511" s="140">
        <f t="shared" si="518"/>
        <v>0.0009654438083</v>
      </c>
      <c r="V511" s="140">
        <f t="shared" si="518"/>
        <v>0.03275293722</v>
      </c>
      <c r="W511" s="140">
        <f t="shared" si="518"/>
        <v>-0.05152235325</v>
      </c>
      <c r="X511" s="140">
        <f t="shared" si="518"/>
        <v>0.004693997351</v>
      </c>
      <c r="Y511" s="140">
        <f t="shared" si="518"/>
        <v>0.2515081174</v>
      </c>
      <c r="Z511" s="140">
        <f t="shared" si="518"/>
        <v>0.01512644762</v>
      </c>
      <c r="AA511" s="140">
        <f t="shared" si="518"/>
        <v>-0.04261477487</v>
      </c>
      <c r="AB511" s="140">
        <f t="shared" si="518"/>
        <v>-0.2378284167</v>
      </c>
      <c r="AC511" s="140">
        <f t="shared" si="518"/>
        <v>-0.3239433315</v>
      </c>
      <c r="AD511" s="140">
        <f t="shared" si="518"/>
        <v>0.3473573342</v>
      </c>
      <c r="AE511" s="141">
        <f t="shared" si="10"/>
        <v>0.479279908</v>
      </c>
      <c r="AF511" s="142">
        <f t="shared" si="11"/>
        <v>0.4804063861</v>
      </c>
      <c r="AG511" s="142">
        <f t="shared" si="12"/>
        <v>0.001126478028</v>
      </c>
      <c r="AH511" s="143">
        <f t="shared" si="13"/>
        <v>0.000001268952747</v>
      </c>
      <c r="AI511" s="143">
        <f t="shared" si="14"/>
        <v>0.000002737011479</v>
      </c>
    </row>
    <row r="512">
      <c r="A512" s="31">
        <v>109.0</v>
      </c>
      <c r="B512" s="32">
        <v>6695.0</v>
      </c>
      <c r="C512" s="33">
        <v>1371.0</v>
      </c>
      <c r="D512" s="55">
        <f t="shared" si="3"/>
        <v>1041</v>
      </c>
      <c r="E512" s="35">
        <v>231.0</v>
      </c>
      <c r="F512" s="36">
        <v>159.0</v>
      </c>
      <c r="G512" s="37">
        <v>150.0</v>
      </c>
      <c r="H512" s="38">
        <v>361.0</v>
      </c>
      <c r="I512" s="39">
        <v>90.0</v>
      </c>
      <c r="J512" s="40">
        <v>50.0</v>
      </c>
      <c r="K512" s="56">
        <f t="shared" si="4"/>
        <v>0.4706744868</v>
      </c>
      <c r="L512" s="56">
        <f t="shared" si="5"/>
        <v>0.4178272981</v>
      </c>
      <c r="M512" s="56">
        <f t="shared" si="6"/>
        <v>0.1094091904</v>
      </c>
      <c r="N512" s="56">
        <f t="shared" si="7"/>
        <v>0.4524495677</v>
      </c>
      <c r="O512" s="57">
        <f t="shared" si="8"/>
        <v>0.03646973012</v>
      </c>
      <c r="P512" s="140">
        <f t="shared" ref="P512:AD512" si="519">P$5*(POWER($L512,P$1)*POWER($M512,P$2)*POWER($N512,P$3)*POWER($O512,P$4))</f>
        <v>-0.00619</v>
      </c>
      <c r="Q512" s="140">
        <f t="shared" si="519"/>
        <v>0.002895696572</v>
      </c>
      <c r="R512" s="140">
        <f t="shared" si="519"/>
        <v>0.7465417867</v>
      </c>
      <c r="S512" s="140">
        <f t="shared" si="519"/>
        <v>0.0284463895</v>
      </c>
      <c r="T512" s="140">
        <f t="shared" si="519"/>
        <v>-0.2941504178</v>
      </c>
      <c r="U512" s="140">
        <f t="shared" si="519"/>
        <v>0.001888658526</v>
      </c>
      <c r="V512" s="140">
        <f t="shared" si="519"/>
        <v>0.04224182689</v>
      </c>
      <c r="W512" s="140">
        <f t="shared" si="519"/>
        <v>-0.04380807083</v>
      </c>
      <c r="X512" s="140">
        <f t="shared" si="519"/>
        <v>0.005227061976</v>
      </c>
      <c r="Y512" s="140">
        <f t="shared" si="519"/>
        <v>0.1846429855</v>
      </c>
      <c r="Z512" s="140">
        <f t="shared" si="519"/>
        <v>0.009588267121</v>
      </c>
      <c r="AA512" s="140">
        <f t="shared" si="519"/>
        <v>-0.04891413664</v>
      </c>
      <c r="AB512" s="140">
        <f t="shared" si="519"/>
        <v>-0.1799715829</v>
      </c>
      <c r="AC512" s="140">
        <f t="shared" si="519"/>
        <v>-0.2116564978</v>
      </c>
      <c r="AD512" s="140">
        <f t="shared" si="519"/>
        <v>0.2339367323</v>
      </c>
      <c r="AE512" s="141">
        <f t="shared" si="10"/>
        <v>0.4707186991</v>
      </c>
      <c r="AF512" s="142">
        <f t="shared" si="11"/>
        <v>0.4706744868</v>
      </c>
      <c r="AG512" s="142">
        <f t="shared" si="12"/>
        <v>-0.00004421234181</v>
      </c>
      <c r="AH512" s="143">
        <f t="shared" si="13"/>
        <v>0.000000001954731169</v>
      </c>
      <c r="AI512" s="143">
        <f t="shared" si="14"/>
        <v>0.00006524613048</v>
      </c>
    </row>
    <row r="513">
      <c r="A513" s="31">
        <v>1015.0</v>
      </c>
      <c r="B513" s="32">
        <v>1613.0</v>
      </c>
      <c r="C513" s="33">
        <v>1144.0</v>
      </c>
      <c r="D513" s="55">
        <f t="shared" si="3"/>
        <v>816</v>
      </c>
      <c r="E513" s="35">
        <v>157.0</v>
      </c>
      <c r="F513" s="36">
        <v>154.0</v>
      </c>
      <c r="G513" s="37">
        <v>130.0</v>
      </c>
      <c r="H513" s="38">
        <v>281.0</v>
      </c>
      <c r="I513" s="39">
        <v>53.0</v>
      </c>
      <c r="J513" s="40">
        <v>41.0</v>
      </c>
      <c r="K513" s="56">
        <f t="shared" si="4"/>
        <v>0.4276985743</v>
      </c>
      <c r="L513" s="56">
        <f t="shared" si="5"/>
        <v>0.4</v>
      </c>
      <c r="M513" s="56">
        <f t="shared" si="6"/>
        <v>0.1136363636</v>
      </c>
      <c r="N513" s="56">
        <f t="shared" si="7"/>
        <v>0.4166666667</v>
      </c>
      <c r="O513" s="57">
        <f t="shared" si="8"/>
        <v>0.03583916084</v>
      </c>
      <c r="P513" s="140">
        <f t="shared" ref="P513:AD513" si="520">P$5*(POWER($L513,P$1)*POWER($M513,P$2)*POWER($N513,P$3)*POWER($O513,P$4))</f>
        <v>-0.00619</v>
      </c>
      <c r="Q513" s="140">
        <f t="shared" si="520"/>
        <v>0.002845629371</v>
      </c>
      <c r="R513" s="140">
        <f t="shared" si="520"/>
        <v>0.6875</v>
      </c>
      <c r="S513" s="140">
        <f t="shared" si="520"/>
        <v>0.02954545455</v>
      </c>
      <c r="T513" s="140">
        <f t="shared" si="520"/>
        <v>-0.2816</v>
      </c>
      <c r="U513" s="140">
        <f t="shared" si="520"/>
        <v>0.001823912539</v>
      </c>
      <c r="V513" s="140">
        <f t="shared" si="520"/>
        <v>0.03822843823</v>
      </c>
      <c r="W513" s="140">
        <f t="shared" si="520"/>
        <v>-0.03715277778</v>
      </c>
      <c r="X513" s="140">
        <f t="shared" si="520"/>
        <v>0.005335147807</v>
      </c>
      <c r="Y513" s="140">
        <f t="shared" si="520"/>
        <v>0.1766098485</v>
      </c>
      <c r="Z513" s="140">
        <f t="shared" si="520"/>
        <v>0.01034349174</v>
      </c>
      <c r="AA513" s="140">
        <f t="shared" si="520"/>
        <v>-0.04601748252</v>
      </c>
      <c r="AB513" s="140">
        <f t="shared" si="520"/>
        <v>-0.1586666667</v>
      </c>
      <c r="AC513" s="140">
        <f t="shared" si="520"/>
        <v>-0.2104545455</v>
      </c>
      <c r="AD513" s="140">
        <f t="shared" si="520"/>
        <v>0.2144</v>
      </c>
      <c r="AE513" s="141">
        <f t="shared" si="10"/>
        <v>0.4265504503</v>
      </c>
      <c r="AF513" s="142">
        <f t="shared" si="11"/>
        <v>0.4276985743</v>
      </c>
      <c r="AG513" s="142">
        <f t="shared" si="12"/>
        <v>0.001148124044</v>
      </c>
      <c r="AH513" s="143">
        <f t="shared" si="13"/>
        <v>0.000001318188821</v>
      </c>
      <c r="AI513" s="143">
        <f t="shared" si="14"/>
        <v>0.00260645171</v>
      </c>
    </row>
    <row r="514">
      <c r="A514" s="31">
        <v>1011.0</v>
      </c>
      <c r="B514" s="32">
        <v>4560.0</v>
      </c>
      <c r="C514" s="33">
        <v>867.0</v>
      </c>
      <c r="D514" s="55">
        <f t="shared" si="3"/>
        <v>516</v>
      </c>
      <c r="E514" s="35">
        <v>70.0</v>
      </c>
      <c r="F514" s="36">
        <v>137.0</v>
      </c>
      <c r="G514" s="37">
        <v>44.0</v>
      </c>
      <c r="H514" s="38">
        <v>183.0</v>
      </c>
      <c r="I514" s="39">
        <v>22.0</v>
      </c>
      <c r="J514" s="40">
        <v>60.0</v>
      </c>
      <c r="K514" s="56">
        <f t="shared" si="4"/>
        <v>0.3345454545</v>
      </c>
      <c r="L514" s="56">
        <f t="shared" si="5"/>
        <v>0.1825726141</v>
      </c>
      <c r="M514" s="56">
        <f t="shared" si="6"/>
        <v>0.05074971165</v>
      </c>
      <c r="N514" s="56">
        <f t="shared" si="7"/>
        <v>0.2635658915</v>
      </c>
      <c r="O514" s="57">
        <f t="shared" si="8"/>
        <v>0.06920415225</v>
      </c>
      <c r="P514" s="140">
        <f t="shared" ref="P514:AD514" si="521">P$5*(POWER($L514,P$1)*POWER($M514,P$2)*POWER($N514,P$3)*POWER($O514,P$4))</f>
        <v>-0.00619</v>
      </c>
      <c r="Q514" s="140">
        <f t="shared" si="521"/>
        <v>0.005494809689</v>
      </c>
      <c r="R514" s="140">
        <f t="shared" si="521"/>
        <v>0.4348837209</v>
      </c>
      <c r="S514" s="140">
        <f t="shared" si="521"/>
        <v>0.01319492503</v>
      </c>
      <c r="T514" s="140">
        <f t="shared" si="521"/>
        <v>-0.1285311203</v>
      </c>
      <c r="U514" s="140">
        <f t="shared" si="521"/>
        <v>0.006800684858</v>
      </c>
      <c r="V514" s="140">
        <f t="shared" si="521"/>
        <v>0.04669402645</v>
      </c>
      <c r="W514" s="140">
        <f t="shared" si="521"/>
        <v>-0.01486593354</v>
      </c>
      <c r="X514" s="140">
        <f t="shared" si="521"/>
        <v>0.004600838911</v>
      </c>
      <c r="Y514" s="140">
        <f t="shared" si="521"/>
        <v>0.04989208086</v>
      </c>
      <c r="Z514" s="140">
        <f t="shared" si="521"/>
        <v>0.002063002119</v>
      </c>
      <c r="AA514" s="140">
        <f t="shared" si="521"/>
        <v>-0.04055765338</v>
      </c>
      <c r="AB514" s="140">
        <f t="shared" si="521"/>
        <v>-0.04581015793</v>
      </c>
      <c r="AC514" s="140">
        <f t="shared" si="521"/>
        <v>-0.04289929982</v>
      </c>
      <c r="AD514" s="140">
        <f t="shared" si="521"/>
        <v>0.04466589763</v>
      </c>
      <c r="AE514" s="141">
        <f t="shared" si="10"/>
        <v>0.3294358215</v>
      </c>
      <c r="AF514" s="142">
        <f t="shared" si="11"/>
        <v>0.3345454545</v>
      </c>
      <c r="AG514" s="142">
        <f t="shared" si="12"/>
        <v>0.005109633075</v>
      </c>
      <c r="AH514" s="143">
        <f t="shared" si="13"/>
        <v>0.00002610835016</v>
      </c>
      <c r="AI514" s="143">
        <f t="shared" si="14"/>
        <v>0.02079552616</v>
      </c>
    </row>
    <row r="515">
      <c r="A515" s="31">
        <v>695.0</v>
      </c>
      <c r="B515" s="32">
        <v>6527.0</v>
      </c>
      <c r="C515" s="33">
        <v>2851.0</v>
      </c>
      <c r="D515" s="55">
        <f t="shared" si="3"/>
        <v>2362</v>
      </c>
      <c r="E515" s="35">
        <v>690.0</v>
      </c>
      <c r="F515" s="36">
        <v>458.0</v>
      </c>
      <c r="G515" s="37">
        <v>355.0</v>
      </c>
      <c r="H515" s="38">
        <v>681.0</v>
      </c>
      <c r="I515" s="39">
        <v>135.0</v>
      </c>
      <c r="J515" s="40">
        <v>43.0</v>
      </c>
      <c r="K515" s="56">
        <f t="shared" si="4"/>
        <v>0.5478087649</v>
      </c>
      <c r="L515" s="56">
        <f t="shared" si="5"/>
        <v>0.4147196262</v>
      </c>
      <c r="M515" s="56">
        <f t="shared" si="6"/>
        <v>0.1245177131</v>
      </c>
      <c r="N515" s="56">
        <f t="shared" si="7"/>
        <v>0.49957663</v>
      </c>
      <c r="O515" s="57">
        <f t="shared" si="8"/>
        <v>0.01508242722</v>
      </c>
      <c r="P515" s="140">
        <f t="shared" ref="P515:AD515" si="522">P$5*(POWER($L515,P$1)*POWER($M515,P$2)*POWER($N515,P$3)*POWER($O515,P$4))</f>
        <v>-0.00619</v>
      </c>
      <c r="Q515" s="140">
        <f t="shared" si="522"/>
        <v>0.001197544721</v>
      </c>
      <c r="R515" s="140">
        <f t="shared" si="522"/>
        <v>0.8243014395</v>
      </c>
      <c r="S515" s="140">
        <f t="shared" si="522"/>
        <v>0.0323746054</v>
      </c>
      <c r="T515" s="140">
        <f t="shared" si="522"/>
        <v>-0.2919626168</v>
      </c>
      <c r="U515" s="140">
        <f t="shared" si="522"/>
        <v>0.0003230210473</v>
      </c>
      <c r="V515" s="140">
        <f t="shared" si="522"/>
        <v>0.01928916009</v>
      </c>
      <c r="W515" s="140">
        <f t="shared" si="522"/>
        <v>-0.05340943717</v>
      </c>
      <c r="X515" s="140">
        <f t="shared" si="522"/>
        <v>0.002460218442</v>
      </c>
      <c r="Y515" s="140">
        <f t="shared" si="522"/>
        <v>0.2320289002</v>
      </c>
      <c r="Z515" s="140">
        <f t="shared" si="522"/>
        <v>0.01241923336</v>
      </c>
      <c r="AA515" s="140">
        <f t="shared" si="522"/>
        <v>-0.02007848123</v>
      </c>
      <c r="AB515" s="140">
        <f t="shared" si="522"/>
        <v>-0.19723939</v>
      </c>
      <c r="AC515" s="140">
        <f t="shared" si="522"/>
        <v>-0.2390929195</v>
      </c>
      <c r="AD515" s="140">
        <f t="shared" si="522"/>
        <v>0.2304697736</v>
      </c>
      <c r="AE515" s="141">
        <f t="shared" si="10"/>
        <v>0.5468910515</v>
      </c>
      <c r="AF515" s="142">
        <f t="shared" si="11"/>
        <v>0.5478087649</v>
      </c>
      <c r="AG515" s="142">
        <f t="shared" si="12"/>
        <v>0.0009177133984</v>
      </c>
      <c r="AH515" s="143">
        <f t="shared" si="13"/>
        <v>0.0000008421978817</v>
      </c>
      <c r="AI515" s="143">
        <f t="shared" si="14"/>
        <v>0.004768837545</v>
      </c>
    </row>
    <row r="516">
      <c r="A516" s="31">
        <v>692.0</v>
      </c>
      <c r="B516" s="32">
        <v>4309.0</v>
      </c>
      <c r="C516" s="33">
        <v>1156.0</v>
      </c>
      <c r="D516" s="55">
        <f t="shared" si="3"/>
        <v>689</v>
      </c>
      <c r="E516" s="35">
        <v>44.0</v>
      </c>
      <c r="F516" s="36">
        <v>191.0</v>
      </c>
      <c r="G516" s="37">
        <v>41.0</v>
      </c>
      <c r="H516" s="38">
        <v>311.0</v>
      </c>
      <c r="I516" s="39">
        <v>24.0</v>
      </c>
      <c r="J516" s="40">
        <v>78.0</v>
      </c>
      <c r="K516" s="56">
        <f t="shared" si="4"/>
        <v>0.1794195251</v>
      </c>
      <c r="L516" s="56">
        <f t="shared" si="5"/>
        <v>0.1322580645</v>
      </c>
      <c r="M516" s="56">
        <f t="shared" si="6"/>
        <v>0.03546712803</v>
      </c>
      <c r="N516" s="56">
        <f t="shared" si="7"/>
        <v>0.1582002903</v>
      </c>
      <c r="O516" s="57">
        <f t="shared" si="8"/>
        <v>0.06747404844</v>
      </c>
      <c r="P516" s="140">
        <f t="shared" ref="P516:AD516" si="523">P$5*(POWER($L516,P$1)*POWER($M516,P$2)*POWER($N516,P$3)*POWER($O516,P$4))</f>
        <v>-0.00619</v>
      </c>
      <c r="Q516" s="140">
        <f t="shared" si="523"/>
        <v>0.005357439446</v>
      </c>
      <c r="R516" s="140">
        <f t="shared" si="523"/>
        <v>0.261030479</v>
      </c>
      <c r="S516" s="140">
        <f t="shared" si="523"/>
        <v>0.009221453287</v>
      </c>
      <c r="T516" s="140">
        <f t="shared" si="523"/>
        <v>-0.09310967742</v>
      </c>
      <c r="U516" s="140">
        <f t="shared" si="523"/>
        <v>0.006464901043</v>
      </c>
      <c r="V516" s="140">
        <f t="shared" si="523"/>
        <v>0.02732649997</v>
      </c>
      <c r="W516" s="140">
        <f t="shared" si="523"/>
        <v>-0.005355849014</v>
      </c>
      <c r="X516" s="140">
        <f t="shared" si="523"/>
        <v>0.003134975036</v>
      </c>
      <c r="Y516" s="140">
        <f t="shared" si="523"/>
        <v>0.02092869411</v>
      </c>
      <c r="Z516" s="140">
        <f t="shared" si="523"/>
        <v>0.001007591654</v>
      </c>
      <c r="AA516" s="140">
        <f t="shared" si="523"/>
        <v>-0.02864599844</v>
      </c>
      <c r="AB516" s="140">
        <f t="shared" si="523"/>
        <v>-0.01991894752</v>
      </c>
      <c r="AC516" s="140">
        <f t="shared" si="523"/>
        <v>-0.02171846746</v>
      </c>
      <c r="AD516" s="140">
        <f t="shared" si="523"/>
        <v>0.02343954214</v>
      </c>
      <c r="AE516" s="141">
        <f t="shared" si="10"/>
        <v>0.1829726358</v>
      </c>
      <c r="AF516" s="142">
        <f t="shared" si="11"/>
        <v>0.1794195251</v>
      </c>
      <c r="AG516" s="142">
        <f t="shared" si="12"/>
        <v>-0.003553110727</v>
      </c>
      <c r="AH516" s="143">
        <f t="shared" si="13"/>
        <v>0.00001262459584</v>
      </c>
      <c r="AI516" s="143">
        <f t="shared" si="14"/>
        <v>0.08959992725</v>
      </c>
    </row>
    <row r="517">
      <c r="A517" s="31">
        <v>502.0</v>
      </c>
      <c r="B517" s="32">
        <v>6484.0</v>
      </c>
      <c r="C517" s="33">
        <v>730.0</v>
      </c>
      <c r="D517" s="55">
        <f t="shared" si="3"/>
        <v>645</v>
      </c>
      <c r="E517" s="35">
        <v>168.0</v>
      </c>
      <c r="F517" s="36">
        <v>104.0</v>
      </c>
      <c r="G517" s="37">
        <v>151.0</v>
      </c>
      <c r="H517" s="38">
        <v>177.0</v>
      </c>
      <c r="I517" s="39">
        <v>32.0</v>
      </c>
      <c r="J517" s="40">
        <v>13.0</v>
      </c>
      <c r="K517" s="56">
        <f t="shared" si="4"/>
        <v>0.5305039788</v>
      </c>
      <c r="L517" s="56">
        <f t="shared" si="5"/>
        <v>0.5634328358</v>
      </c>
      <c r="M517" s="56">
        <f t="shared" si="6"/>
        <v>0.2068493151</v>
      </c>
      <c r="N517" s="56">
        <f t="shared" si="7"/>
        <v>0.5441860465</v>
      </c>
      <c r="O517" s="57">
        <f t="shared" si="8"/>
        <v>0.01780821918</v>
      </c>
      <c r="P517" s="140">
        <f t="shared" ref="P517:AD517" si="524">P$5*(POWER($L517,P$1)*POWER($M517,P$2)*POWER($N517,P$3)*POWER($O517,P$4))</f>
        <v>-0.00619</v>
      </c>
      <c r="Q517" s="140">
        <f t="shared" si="524"/>
        <v>0.001413972603</v>
      </c>
      <c r="R517" s="140">
        <f t="shared" si="524"/>
        <v>0.8979069767</v>
      </c>
      <c r="S517" s="140">
        <f t="shared" si="524"/>
        <v>0.05378082192</v>
      </c>
      <c r="T517" s="140">
        <f t="shared" si="524"/>
        <v>-0.3966567164</v>
      </c>
      <c r="U517" s="140">
        <f t="shared" si="524"/>
        <v>0.0004503283918</v>
      </c>
      <c r="V517" s="140">
        <f t="shared" si="524"/>
        <v>0.02480892004</v>
      </c>
      <c r="W517" s="140">
        <f t="shared" si="524"/>
        <v>-0.06337362899</v>
      </c>
      <c r="X517" s="140">
        <f t="shared" si="524"/>
        <v>0.004825539501</v>
      </c>
      <c r="Y517" s="140">
        <f t="shared" si="524"/>
        <v>0.419865626</v>
      </c>
      <c r="Z517" s="140">
        <f t="shared" si="524"/>
        <v>0.03427209795</v>
      </c>
      <c r="AA517" s="140">
        <f t="shared" si="524"/>
        <v>-0.03220829074</v>
      </c>
      <c r="AB517" s="140">
        <f t="shared" si="524"/>
        <v>-0.2918948976</v>
      </c>
      <c r="AC517" s="140">
        <f t="shared" si="524"/>
        <v>-0.5396065733</v>
      </c>
      <c r="AD517" s="140">
        <f t="shared" si="524"/>
        <v>0.425391791</v>
      </c>
      <c r="AE517" s="141">
        <f t="shared" si="10"/>
        <v>0.5327859671</v>
      </c>
      <c r="AF517" s="142">
        <f t="shared" si="11"/>
        <v>0.5305039788</v>
      </c>
      <c r="AG517" s="142">
        <f t="shared" si="12"/>
        <v>-0.002281988363</v>
      </c>
      <c r="AH517" s="143">
        <f t="shared" si="13"/>
        <v>0.00000520747089</v>
      </c>
      <c r="AI517" s="143">
        <f t="shared" si="14"/>
        <v>0.002678267878</v>
      </c>
    </row>
    <row r="518">
      <c r="A518" s="31">
        <v>1185.0</v>
      </c>
      <c r="B518" s="32" t="s">
        <v>160</v>
      </c>
      <c r="C518" s="33">
        <v>1219.0</v>
      </c>
      <c r="D518" s="55">
        <f t="shared" si="3"/>
        <v>888</v>
      </c>
      <c r="E518" s="35">
        <v>137.0</v>
      </c>
      <c r="F518" s="36">
        <v>167.0</v>
      </c>
      <c r="G518" s="37">
        <v>79.0</v>
      </c>
      <c r="H518" s="38">
        <v>411.0</v>
      </c>
      <c r="I518" s="39">
        <v>39.0</v>
      </c>
      <c r="J518" s="40">
        <v>55.0</v>
      </c>
      <c r="K518" s="56">
        <f t="shared" si="4"/>
        <v>0.2998296422</v>
      </c>
      <c r="L518" s="56">
        <f t="shared" si="5"/>
        <v>0.2624584718</v>
      </c>
      <c r="M518" s="56">
        <f t="shared" si="6"/>
        <v>0.06480721903</v>
      </c>
      <c r="N518" s="56">
        <f t="shared" si="7"/>
        <v>0.2871621622</v>
      </c>
      <c r="O518" s="57">
        <f t="shared" si="8"/>
        <v>0.04511894996</v>
      </c>
      <c r="P518" s="140">
        <f t="shared" ref="P518:AD518" si="525">P$5*(POWER($L518,P$1)*POWER($M518,P$2)*POWER($N518,P$3)*POWER($O518,P$4))</f>
        <v>-0.00619</v>
      </c>
      <c r="Q518" s="140">
        <f t="shared" si="525"/>
        <v>0.003582444627</v>
      </c>
      <c r="R518" s="140">
        <f t="shared" si="525"/>
        <v>0.4738175676</v>
      </c>
      <c r="S518" s="140">
        <f t="shared" si="525"/>
        <v>0.01684987695</v>
      </c>
      <c r="T518" s="140">
        <f t="shared" si="525"/>
        <v>-0.1847707641</v>
      </c>
      <c r="U518" s="140">
        <f t="shared" si="525"/>
        <v>0.002890721896</v>
      </c>
      <c r="V518" s="140">
        <f t="shared" si="525"/>
        <v>0.03316852538</v>
      </c>
      <c r="W518" s="140">
        <f t="shared" si="525"/>
        <v>-0.01764689098</v>
      </c>
      <c r="X518" s="140">
        <f t="shared" si="525"/>
        <v>0.003830484111</v>
      </c>
      <c r="Y518" s="140">
        <f t="shared" si="525"/>
        <v>0.06941597566</v>
      </c>
      <c r="Z518" s="140">
        <f t="shared" si="525"/>
        <v>0.003364180487</v>
      </c>
      <c r="AA518" s="140">
        <f t="shared" si="525"/>
        <v>-0.0380123406</v>
      </c>
      <c r="AB518" s="140">
        <f t="shared" si="525"/>
        <v>-0.0717504714</v>
      </c>
      <c r="AC518" s="140">
        <f t="shared" si="525"/>
        <v>-0.07875261297</v>
      </c>
      <c r="AD518" s="140">
        <f t="shared" si="525"/>
        <v>0.09230516219</v>
      </c>
      <c r="AE518" s="141">
        <f t="shared" si="10"/>
        <v>0.3021018588</v>
      </c>
      <c r="AF518" s="142">
        <f t="shared" si="11"/>
        <v>0.2998296422</v>
      </c>
      <c r="AG518" s="142">
        <f t="shared" si="12"/>
        <v>-0.002272216541</v>
      </c>
      <c r="AH518" s="143">
        <f t="shared" si="13"/>
        <v>0.000005162968008</v>
      </c>
      <c r="AI518" s="143">
        <f t="shared" si="14"/>
        <v>0.03201320813</v>
      </c>
    </row>
    <row r="519">
      <c r="A519" s="31">
        <v>457.0</v>
      </c>
      <c r="B519" s="32">
        <v>7402.0</v>
      </c>
      <c r="C519" s="33">
        <v>1320.0</v>
      </c>
      <c r="D519" s="55">
        <f t="shared" si="3"/>
        <v>935</v>
      </c>
      <c r="E519" s="35">
        <v>212.0</v>
      </c>
      <c r="F519" s="36">
        <v>186.0</v>
      </c>
      <c r="G519" s="37">
        <v>125.0</v>
      </c>
      <c r="H519" s="38">
        <v>300.0</v>
      </c>
      <c r="I519" s="39">
        <v>64.0</v>
      </c>
      <c r="J519" s="40">
        <v>48.0</v>
      </c>
      <c r="K519" s="56">
        <f t="shared" si="4"/>
        <v>0.4791666667</v>
      </c>
      <c r="L519" s="56">
        <f t="shared" si="5"/>
        <v>0.348189415</v>
      </c>
      <c r="M519" s="56">
        <f t="shared" si="6"/>
        <v>0.0946969697</v>
      </c>
      <c r="N519" s="56">
        <f t="shared" si="7"/>
        <v>0.4288770053</v>
      </c>
      <c r="O519" s="57">
        <f t="shared" si="8"/>
        <v>0.03636363636</v>
      </c>
      <c r="P519" s="140">
        <f t="shared" ref="P519:AD519" si="526">P$5*(POWER($L519,P$1)*POWER($M519,P$2)*POWER($N519,P$3)*POWER($O519,P$4))</f>
        <v>-0.00619</v>
      </c>
      <c r="Q519" s="140">
        <f t="shared" si="526"/>
        <v>0.002887272727</v>
      </c>
      <c r="R519" s="140">
        <f t="shared" si="526"/>
        <v>0.7076470588</v>
      </c>
      <c r="S519" s="140">
        <f t="shared" si="526"/>
        <v>0.02462121212</v>
      </c>
      <c r="T519" s="140">
        <f t="shared" si="526"/>
        <v>-0.2451253482</v>
      </c>
      <c r="U519" s="140">
        <f t="shared" si="526"/>
        <v>0.00187768595</v>
      </c>
      <c r="V519" s="140">
        <f t="shared" si="526"/>
        <v>0.03992455032</v>
      </c>
      <c r="W519" s="140">
        <f t="shared" si="526"/>
        <v>-0.03936219394</v>
      </c>
      <c r="X519" s="140">
        <f t="shared" si="526"/>
        <v>0.004511019284</v>
      </c>
      <c r="Y519" s="140">
        <f t="shared" si="526"/>
        <v>0.1514878059</v>
      </c>
      <c r="Z519" s="140">
        <f t="shared" si="526"/>
        <v>0.007182980372</v>
      </c>
      <c r="AA519" s="140">
        <f t="shared" si="526"/>
        <v>-0.04064320081</v>
      </c>
      <c r="AB519" s="140">
        <f t="shared" si="526"/>
        <v>-0.1421625728</v>
      </c>
      <c r="AC519" s="140">
        <f t="shared" si="526"/>
        <v>-0.1526625939</v>
      </c>
      <c r="AD519" s="140">
        <f t="shared" si="526"/>
        <v>0.1624560641</v>
      </c>
      <c r="AE519" s="141">
        <f t="shared" si="10"/>
        <v>0.4764497399</v>
      </c>
      <c r="AF519" s="142">
        <f t="shared" si="11"/>
        <v>0.4791666667</v>
      </c>
      <c r="AG519" s="142">
        <f t="shared" si="12"/>
        <v>0.002716926737</v>
      </c>
      <c r="AH519" s="143">
        <f t="shared" si="13"/>
        <v>0.000007381690895</v>
      </c>
      <c r="AI519" s="143">
        <f t="shared" si="14"/>
        <v>0.0000001719530115</v>
      </c>
    </row>
    <row r="520">
      <c r="A520" s="31">
        <v>850.0</v>
      </c>
      <c r="B520" s="32">
        <v>1621.0</v>
      </c>
      <c r="C520" s="33">
        <v>1290.0</v>
      </c>
      <c r="D520" s="55">
        <f t="shared" si="3"/>
        <v>853</v>
      </c>
      <c r="E520" s="35">
        <v>185.0</v>
      </c>
      <c r="F520" s="36">
        <v>149.0</v>
      </c>
      <c r="G520" s="37">
        <v>114.0</v>
      </c>
      <c r="H520" s="38">
        <v>288.0</v>
      </c>
      <c r="I520" s="39">
        <v>52.0</v>
      </c>
      <c r="J520" s="40">
        <v>65.0</v>
      </c>
      <c r="K520" s="56">
        <f t="shared" si="4"/>
        <v>0.4514285714</v>
      </c>
      <c r="L520" s="56">
        <f t="shared" si="5"/>
        <v>0.3475609756</v>
      </c>
      <c r="M520" s="56">
        <f t="shared" si="6"/>
        <v>0.08837209302</v>
      </c>
      <c r="N520" s="56">
        <f t="shared" si="7"/>
        <v>0.4114888628</v>
      </c>
      <c r="O520" s="57">
        <f t="shared" si="8"/>
        <v>0.0503875969</v>
      </c>
      <c r="P520" s="140">
        <f t="shared" ref="P520:AD520" si="527">P$5*(POWER($L520,P$1)*POWER($M520,P$2)*POWER($N520,P$3)*POWER($O520,P$4))</f>
        <v>-0.00619</v>
      </c>
      <c r="Q520" s="140">
        <f t="shared" si="527"/>
        <v>0.004000775194</v>
      </c>
      <c r="R520" s="140">
        <f t="shared" si="527"/>
        <v>0.6789566237</v>
      </c>
      <c r="S520" s="140">
        <f t="shared" si="527"/>
        <v>0.02297674419</v>
      </c>
      <c r="T520" s="140">
        <f t="shared" si="527"/>
        <v>-0.2446829268</v>
      </c>
      <c r="U520" s="140">
        <f t="shared" si="527"/>
        <v>0.003605252088</v>
      </c>
      <c r="V520" s="140">
        <f t="shared" si="527"/>
        <v>0.05307887347</v>
      </c>
      <c r="W520" s="140">
        <f t="shared" si="527"/>
        <v>-0.03623514003</v>
      </c>
      <c r="X520" s="140">
        <f t="shared" si="527"/>
        <v>0.005833243195</v>
      </c>
      <c r="Y520" s="140">
        <f t="shared" si="527"/>
        <v>0.1356382126</v>
      </c>
      <c r="Z520" s="140">
        <f t="shared" si="527"/>
        <v>0.006255511087</v>
      </c>
      <c r="AA520" s="140">
        <f t="shared" si="527"/>
        <v>-0.0562159671</v>
      </c>
      <c r="AB520" s="140">
        <f t="shared" si="527"/>
        <v>-0.136152632</v>
      </c>
      <c r="AC520" s="140">
        <f t="shared" si="527"/>
        <v>-0.1422090187</v>
      </c>
      <c r="AD520" s="140">
        <f t="shared" si="527"/>
        <v>0.1618701666</v>
      </c>
      <c r="AE520" s="141">
        <f t="shared" si="10"/>
        <v>0.4505297174</v>
      </c>
      <c r="AF520" s="142">
        <f t="shared" si="11"/>
        <v>0.4514285714</v>
      </c>
      <c r="AG520" s="142">
        <f t="shared" si="12"/>
        <v>0.0008988540657</v>
      </c>
      <c r="AH520" s="143">
        <f t="shared" si="13"/>
        <v>0.0000008079386314</v>
      </c>
      <c r="AI520" s="143">
        <f t="shared" si="14"/>
        <v>0.000746569448</v>
      </c>
    </row>
    <row r="521">
      <c r="A521" s="31">
        <v>809.0</v>
      </c>
      <c r="B521" s="32">
        <v>3804.0</v>
      </c>
      <c r="C521" s="33">
        <v>1532.0</v>
      </c>
      <c r="D521" s="55">
        <f t="shared" si="3"/>
        <v>1017</v>
      </c>
      <c r="E521" s="35">
        <v>211.0</v>
      </c>
      <c r="F521" s="36">
        <v>217.0</v>
      </c>
      <c r="G521" s="37">
        <v>83.0</v>
      </c>
      <c r="H521" s="38">
        <v>369.0</v>
      </c>
      <c r="I521" s="39">
        <v>66.0</v>
      </c>
      <c r="J521" s="40">
        <v>71.0</v>
      </c>
      <c r="K521" s="56">
        <f t="shared" si="4"/>
        <v>0.4287925697</v>
      </c>
      <c r="L521" s="56">
        <f t="shared" si="5"/>
        <v>0.2237196765</v>
      </c>
      <c r="M521" s="56">
        <f t="shared" si="6"/>
        <v>0.05417754569</v>
      </c>
      <c r="N521" s="56">
        <f t="shared" si="7"/>
        <v>0.3539823009</v>
      </c>
      <c r="O521" s="57">
        <f t="shared" si="8"/>
        <v>0.04634464752</v>
      </c>
      <c r="P521" s="140">
        <f t="shared" ref="P521:AD521" si="528">P$5*(POWER($L521,P$1)*POWER($M521,P$2)*POWER($N521,P$3)*POWER($O521,P$4))</f>
        <v>-0.00619</v>
      </c>
      <c r="Q521" s="140">
        <f t="shared" si="528"/>
        <v>0.003679765013</v>
      </c>
      <c r="R521" s="140">
        <f t="shared" si="528"/>
        <v>0.5840707965</v>
      </c>
      <c r="S521" s="140">
        <f t="shared" si="528"/>
        <v>0.01408616188</v>
      </c>
      <c r="T521" s="140">
        <f t="shared" si="528"/>
        <v>-0.1574986523</v>
      </c>
      <c r="U521" s="140">
        <f t="shared" si="528"/>
        <v>0.003049913422</v>
      </c>
      <c r="V521" s="140">
        <f t="shared" si="528"/>
        <v>0.0419972735</v>
      </c>
      <c r="W521" s="140">
        <f t="shared" si="528"/>
        <v>-0.02681494244</v>
      </c>
      <c r="X521" s="140">
        <f t="shared" si="528"/>
        <v>0.003289199429</v>
      </c>
      <c r="Y521" s="140">
        <f t="shared" si="528"/>
        <v>0.07153353821</v>
      </c>
      <c r="Z521" s="140">
        <f t="shared" si="528"/>
        <v>0.002351100372</v>
      </c>
      <c r="AA521" s="140">
        <f t="shared" si="528"/>
        <v>-0.03328195266</v>
      </c>
      <c r="AB521" s="140">
        <f t="shared" si="528"/>
        <v>-0.07539155118</v>
      </c>
      <c r="AC521" s="140">
        <f t="shared" si="528"/>
        <v>-0.05611829928</v>
      </c>
      <c r="AD521" s="140">
        <f t="shared" si="528"/>
        <v>0.06706766153</v>
      </c>
      <c r="AE521" s="141">
        <f t="shared" si="10"/>
        <v>0.435830012</v>
      </c>
      <c r="AF521" s="142">
        <f t="shared" si="11"/>
        <v>0.4287925697</v>
      </c>
      <c r="AG521" s="142">
        <f t="shared" si="12"/>
        <v>-0.007037442298</v>
      </c>
      <c r="AH521" s="143">
        <f t="shared" si="13"/>
        <v>0.00004952559409</v>
      </c>
      <c r="AI521" s="143">
        <f t="shared" si="14"/>
        <v>0.00249594413</v>
      </c>
    </row>
    <row r="522">
      <c r="A522" s="31">
        <v>612.0</v>
      </c>
      <c r="B522" s="32" t="s">
        <v>161</v>
      </c>
      <c r="C522" s="33">
        <v>1792.0</v>
      </c>
      <c r="D522" s="55">
        <f t="shared" si="3"/>
        <v>1289</v>
      </c>
      <c r="E522" s="35">
        <v>251.0</v>
      </c>
      <c r="F522" s="36">
        <v>216.0</v>
      </c>
      <c r="G522" s="37">
        <v>185.0</v>
      </c>
      <c r="H522" s="38">
        <v>447.0</v>
      </c>
      <c r="I522" s="39">
        <v>108.0</v>
      </c>
      <c r="J522" s="40">
        <v>82.0</v>
      </c>
      <c r="K522" s="56">
        <f t="shared" si="4"/>
        <v>0.4454094293</v>
      </c>
      <c r="L522" s="56">
        <f t="shared" si="5"/>
        <v>0.3830227743</v>
      </c>
      <c r="M522" s="56">
        <f t="shared" si="6"/>
        <v>0.1032366071</v>
      </c>
      <c r="N522" s="56">
        <f t="shared" si="7"/>
        <v>0.4220325834</v>
      </c>
      <c r="O522" s="57">
        <f t="shared" si="8"/>
        <v>0.04575892857</v>
      </c>
      <c r="P522" s="140">
        <f t="shared" ref="P522:AD522" si="529">P$5*(POWER($L522,P$1)*POWER($M522,P$2)*POWER($N522,P$3)*POWER($O522,P$4))</f>
        <v>-0.00619</v>
      </c>
      <c r="Q522" s="140">
        <f t="shared" si="529"/>
        <v>0.003633258929</v>
      </c>
      <c r="R522" s="140">
        <f t="shared" si="529"/>
        <v>0.6963537626</v>
      </c>
      <c r="S522" s="140">
        <f t="shared" si="529"/>
        <v>0.02684151786</v>
      </c>
      <c r="T522" s="140">
        <f t="shared" si="529"/>
        <v>-0.2696480331</v>
      </c>
      <c r="U522" s="140">
        <f t="shared" si="529"/>
        <v>0.002973308952</v>
      </c>
      <c r="V522" s="140">
        <f t="shared" si="529"/>
        <v>0.04943810263</v>
      </c>
      <c r="W522" s="140">
        <f t="shared" si="529"/>
        <v>-0.03811586131</v>
      </c>
      <c r="X522" s="140">
        <f t="shared" si="529"/>
        <v>0.006188435457</v>
      </c>
      <c r="Y522" s="140">
        <f t="shared" si="529"/>
        <v>0.1625131608</v>
      </c>
      <c r="Z522" s="140">
        <f t="shared" si="529"/>
        <v>0.008536895441</v>
      </c>
      <c r="AA522" s="140">
        <f t="shared" si="529"/>
        <v>-0.05626074479</v>
      </c>
      <c r="AB522" s="140">
        <f t="shared" si="529"/>
        <v>-0.1538889826</v>
      </c>
      <c r="AC522" s="140">
        <f t="shared" si="529"/>
        <v>-0.1830793289</v>
      </c>
      <c r="AD522" s="140">
        <f t="shared" si="529"/>
        <v>0.1965866372</v>
      </c>
      <c r="AE522" s="141">
        <f t="shared" si="10"/>
        <v>0.4458821292</v>
      </c>
      <c r="AF522" s="142">
        <f t="shared" si="11"/>
        <v>0.4454094293</v>
      </c>
      <c r="AG522" s="142">
        <f t="shared" si="12"/>
        <v>-0.0004726998896</v>
      </c>
      <c r="AH522" s="143">
        <f t="shared" si="13"/>
        <v>0.0000002234451857</v>
      </c>
      <c r="AI522" s="143">
        <f t="shared" si="14"/>
        <v>0.001111726655</v>
      </c>
    </row>
    <row r="523">
      <c r="A523" s="31">
        <v>846.0</v>
      </c>
      <c r="B523" s="32">
        <v>1695.0</v>
      </c>
      <c r="C523" s="33">
        <v>1672.0</v>
      </c>
      <c r="D523" s="55">
        <f t="shared" si="3"/>
        <v>1198</v>
      </c>
      <c r="E523" s="35">
        <v>234.0</v>
      </c>
      <c r="F523" s="36">
        <v>248.0</v>
      </c>
      <c r="G523" s="37">
        <v>172.0</v>
      </c>
      <c r="H523" s="38">
        <v>393.0</v>
      </c>
      <c r="I523" s="39">
        <v>92.0</v>
      </c>
      <c r="J523" s="40">
        <v>59.0</v>
      </c>
      <c r="K523" s="56">
        <f t="shared" si="4"/>
        <v>0.4534075104</v>
      </c>
      <c r="L523" s="56">
        <f t="shared" si="5"/>
        <v>0.3590814196</v>
      </c>
      <c r="M523" s="56">
        <f t="shared" si="6"/>
        <v>0.1028708134</v>
      </c>
      <c r="N523" s="56">
        <f t="shared" si="7"/>
        <v>0.4156928214</v>
      </c>
      <c r="O523" s="57">
        <f t="shared" si="8"/>
        <v>0.03528708134</v>
      </c>
      <c r="P523" s="140">
        <f t="shared" ref="P523:AD523" si="530">P$5*(POWER($L523,P$1)*POWER($M523,P$2)*POWER($N523,P$3)*POWER($O523,P$4))</f>
        <v>-0.00619</v>
      </c>
      <c r="Q523" s="140">
        <f t="shared" si="530"/>
        <v>0.002801794258</v>
      </c>
      <c r="R523" s="140">
        <f t="shared" si="530"/>
        <v>0.6858931553</v>
      </c>
      <c r="S523" s="140">
        <f t="shared" si="530"/>
        <v>0.02674641148</v>
      </c>
      <c r="T523" s="140">
        <f t="shared" si="530"/>
        <v>-0.2527933194</v>
      </c>
      <c r="U523" s="140">
        <f t="shared" si="530"/>
        <v>0.001768152915</v>
      </c>
      <c r="V523" s="140">
        <f t="shared" si="530"/>
        <v>0.03755158118</v>
      </c>
      <c r="W523" s="140">
        <f t="shared" si="530"/>
        <v>-0.03697931165</v>
      </c>
      <c r="X523" s="140">
        <f t="shared" si="530"/>
        <v>0.004755314095</v>
      </c>
      <c r="Y523" s="140">
        <f t="shared" si="530"/>
        <v>0.1595047168</v>
      </c>
      <c r="Z523" s="140">
        <f t="shared" si="530"/>
        <v>0.008476505803</v>
      </c>
      <c r="AA523" s="140">
        <f t="shared" si="530"/>
        <v>-0.04067370219</v>
      </c>
      <c r="AB523" s="140">
        <f t="shared" si="530"/>
        <v>-0.1421027251</v>
      </c>
      <c r="AC523" s="140">
        <f t="shared" si="530"/>
        <v>-0.1710275594</v>
      </c>
      <c r="AD523" s="140">
        <f t="shared" si="530"/>
        <v>0.1727788843</v>
      </c>
      <c r="AE523" s="141">
        <f t="shared" si="10"/>
        <v>0.4505098983</v>
      </c>
      <c r="AF523" s="142">
        <f t="shared" si="11"/>
        <v>0.4534075104</v>
      </c>
      <c r="AG523" s="142">
        <f t="shared" si="12"/>
        <v>0.002897612115</v>
      </c>
      <c r="AH523" s="143">
        <f t="shared" si="13"/>
        <v>0.00000839615597</v>
      </c>
      <c r="AI523" s="143">
        <f t="shared" si="14"/>
        <v>0.0006423428724</v>
      </c>
    </row>
    <row r="524">
      <c r="A524" s="31">
        <v>1255.0</v>
      </c>
      <c r="B524" s="32">
        <v>1693.0</v>
      </c>
      <c r="C524" s="33">
        <v>710.0</v>
      </c>
      <c r="D524" s="55">
        <f t="shared" si="3"/>
        <v>590</v>
      </c>
      <c r="E524" s="35">
        <v>262.0</v>
      </c>
      <c r="F524" s="36">
        <v>91.0</v>
      </c>
      <c r="G524" s="37">
        <v>99.0</v>
      </c>
      <c r="H524" s="38">
        <v>94.0</v>
      </c>
      <c r="I524" s="39">
        <v>27.0</v>
      </c>
      <c r="J524" s="40">
        <v>17.0</v>
      </c>
      <c r="K524" s="56">
        <f t="shared" si="4"/>
        <v>0.7545691906</v>
      </c>
      <c r="L524" s="56">
        <f t="shared" si="5"/>
        <v>0.4782608696</v>
      </c>
      <c r="M524" s="56">
        <f t="shared" si="6"/>
        <v>0.1394366197</v>
      </c>
      <c r="N524" s="56">
        <f t="shared" si="7"/>
        <v>0.6576271186</v>
      </c>
      <c r="O524" s="57">
        <f t="shared" si="8"/>
        <v>0.02394366197</v>
      </c>
      <c r="P524" s="140">
        <f t="shared" ref="P524:AD524" si="531">P$5*(POWER($L524,P$1)*POWER($M524,P$2)*POWER($N524,P$3)*POWER($O524,P$4))</f>
        <v>-0.00619</v>
      </c>
      <c r="Q524" s="140">
        <f t="shared" si="531"/>
        <v>0.001901126761</v>
      </c>
      <c r="R524" s="140">
        <f t="shared" si="531"/>
        <v>1.085084746</v>
      </c>
      <c r="S524" s="140">
        <f t="shared" si="531"/>
        <v>0.03625352113</v>
      </c>
      <c r="T524" s="140">
        <f t="shared" si="531"/>
        <v>-0.3366956522</v>
      </c>
      <c r="U524" s="140">
        <f t="shared" si="531"/>
        <v>0.000814084507</v>
      </c>
      <c r="V524" s="140">
        <f t="shared" si="531"/>
        <v>0.04030976367</v>
      </c>
      <c r="W524" s="140">
        <f t="shared" si="531"/>
        <v>-0.09254931342</v>
      </c>
      <c r="X524" s="140">
        <f t="shared" si="531"/>
        <v>0.004373596509</v>
      </c>
      <c r="Y524" s="140">
        <f t="shared" si="531"/>
        <v>0.3420309382</v>
      </c>
      <c r="Z524" s="140">
        <f t="shared" si="531"/>
        <v>0.01557349931</v>
      </c>
      <c r="AA524" s="140">
        <f t="shared" si="531"/>
        <v>-0.03675872627</v>
      </c>
      <c r="AB524" s="140">
        <f t="shared" si="531"/>
        <v>-0.2994204864</v>
      </c>
      <c r="AC524" s="140">
        <f t="shared" si="531"/>
        <v>-0.3087611758</v>
      </c>
      <c r="AD524" s="140">
        <f t="shared" si="531"/>
        <v>0.3065028355</v>
      </c>
      <c r="AE524" s="141">
        <f t="shared" si="10"/>
        <v>0.7524687574</v>
      </c>
      <c r="AF524" s="142">
        <f t="shared" si="11"/>
        <v>0.7545691906</v>
      </c>
      <c r="AG524" s="142">
        <f t="shared" si="12"/>
        <v>0.00210043323</v>
      </c>
      <c r="AH524" s="143">
        <f t="shared" si="13"/>
        <v>0.000004411819752</v>
      </c>
      <c r="AI524" s="143">
        <f t="shared" si="14"/>
        <v>0.07607512567</v>
      </c>
    </row>
    <row r="525">
      <c r="A525" s="31">
        <v>29.0</v>
      </c>
      <c r="B525" s="32">
        <v>3730.0</v>
      </c>
      <c r="C525" s="33">
        <v>1988.0</v>
      </c>
      <c r="D525" s="55">
        <f t="shared" si="3"/>
        <v>1482</v>
      </c>
      <c r="E525" s="35">
        <v>376.0</v>
      </c>
      <c r="F525" s="36">
        <v>275.0</v>
      </c>
      <c r="G525" s="37">
        <v>203.0</v>
      </c>
      <c r="H525" s="38">
        <v>473.0</v>
      </c>
      <c r="I525" s="39">
        <v>102.0</v>
      </c>
      <c r="J525" s="40">
        <v>53.0</v>
      </c>
      <c r="K525" s="56">
        <f t="shared" si="4"/>
        <v>0.5026288118</v>
      </c>
      <c r="L525" s="56">
        <f t="shared" si="5"/>
        <v>0.3822975518</v>
      </c>
      <c r="M525" s="56">
        <f t="shared" si="6"/>
        <v>0.1021126761</v>
      </c>
      <c r="N525" s="56">
        <f t="shared" si="7"/>
        <v>0.45951417</v>
      </c>
      <c r="O525" s="57">
        <f t="shared" si="8"/>
        <v>0.02665995976</v>
      </c>
      <c r="P525" s="140">
        <f t="shared" ref="P525:AD525" si="532">P$5*(POWER($L525,P$1)*POWER($M525,P$2)*POWER($N525,P$3)*POWER($O525,P$4))</f>
        <v>-0.00619</v>
      </c>
      <c r="Q525" s="140">
        <f t="shared" si="532"/>
        <v>0.002116800805</v>
      </c>
      <c r="R525" s="140">
        <f t="shared" si="532"/>
        <v>0.7581983806</v>
      </c>
      <c r="S525" s="140">
        <f t="shared" si="532"/>
        <v>0.02654929577</v>
      </c>
      <c r="T525" s="140">
        <f t="shared" si="532"/>
        <v>-0.2691374765</v>
      </c>
      <c r="U525" s="140">
        <f t="shared" si="532"/>
        <v>0.001009269905</v>
      </c>
      <c r="V525" s="140">
        <f t="shared" si="532"/>
        <v>0.03136161096</v>
      </c>
      <c r="W525" s="140">
        <f t="shared" si="532"/>
        <v>-0.04518680031</v>
      </c>
      <c r="X525" s="140">
        <f t="shared" si="532"/>
        <v>0.003566238983</v>
      </c>
      <c r="Y525" s="140">
        <f t="shared" si="532"/>
        <v>0.1750198865</v>
      </c>
      <c r="Z525" s="140">
        <f t="shared" si="532"/>
        <v>0.008352025888</v>
      </c>
      <c r="AA525" s="140">
        <f t="shared" si="532"/>
        <v>-0.03271643988</v>
      </c>
      <c r="AB525" s="140">
        <f t="shared" si="532"/>
        <v>-0.1672389274</v>
      </c>
      <c r="AC525" s="140">
        <f t="shared" si="532"/>
        <v>-0.1807432827</v>
      </c>
      <c r="AD525" s="140">
        <f t="shared" si="532"/>
        <v>0.1958429003</v>
      </c>
      <c r="AE525" s="141">
        <f t="shared" si="10"/>
        <v>0.500803483</v>
      </c>
      <c r="AF525" s="142">
        <f t="shared" si="11"/>
        <v>0.5026288118</v>
      </c>
      <c r="AG525" s="142">
        <f t="shared" si="12"/>
        <v>0.001825328822</v>
      </c>
      <c r="AH525" s="143">
        <f t="shared" si="13"/>
        <v>0.00000333182531</v>
      </c>
      <c r="AI525" s="143">
        <f t="shared" si="14"/>
        <v>0.0005701024036</v>
      </c>
    </row>
    <row r="526">
      <c r="A526" s="31">
        <v>1032.0</v>
      </c>
      <c r="B526" s="32">
        <v>1520.0</v>
      </c>
      <c r="C526" s="33">
        <v>801.0</v>
      </c>
      <c r="D526" s="55">
        <f t="shared" si="3"/>
        <v>698</v>
      </c>
      <c r="E526" s="35">
        <v>174.0</v>
      </c>
      <c r="F526" s="36">
        <v>51.0</v>
      </c>
      <c r="G526" s="37">
        <v>178.0</v>
      </c>
      <c r="H526" s="38">
        <v>276.0</v>
      </c>
      <c r="I526" s="39">
        <v>17.0</v>
      </c>
      <c r="J526" s="40">
        <v>2.0</v>
      </c>
      <c r="K526" s="56">
        <f t="shared" si="4"/>
        <v>0.408993576</v>
      </c>
      <c r="L526" s="56">
        <f t="shared" si="5"/>
        <v>0.7705627706</v>
      </c>
      <c r="M526" s="56">
        <f t="shared" si="6"/>
        <v>0.2222222222</v>
      </c>
      <c r="N526" s="56">
        <f t="shared" si="7"/>
        <v>0.5286532951</v>
      </c>
      <c r="O526" s="57">
        <f t="shared" si="8"/>
        <v>0.002496878901</v>
      </c>
      <c r="P526" s="140">
        <f t="shared" ref="P526:AD526" si="533">P$5*(POWER($L526,P$1)*POWER($M526,P$2)*POWER($N526,P$3)*POWER($O526,P$4))</f>
        <v>-0.00619</v>
      </c>
      <c r="Q526" s="140">
        <f t="shared" si="533"/>
        <v>0.0001982521848</v>
      </c>
      <c r="R526" s="140">
        <f t="shared" si="533"/>
        <v>0.872277937</v>
      </c>
      <c r="S526" s="140">
        <f t="shared" si="533"/>
        <v>0.05777777778</v>
      </c>
      <c r="T526" s="140">
        <f t="shared" si="533"/>
        <v>-0.5424761905</v>
      </c>
      <c r="U526" s="140">
        <f t="shared" si="533"/>
        <v>0.000008852854032</v>
      </c>
      <c r="V526" s="140">
        <f t="shared" si="533"/>
        <v>0.003379157142</v>
      </c>
      <c r="W526" s="140">
        <f t="shared" si="533"/>
        <v>-0.05980750158</v>
      </c>
      <c r="X526" s="140">
        <f t="shared" si="533"/>
        <v>0.0007268691913</v>
      </c>
      <c r="Y526" s="140">
        <f t="shared" si="533"/>
        <v>0.4381948424</v>
      </c>
      <c r="Z526" s="140">
        <f t="shared" si="533"/>
        <v>0.03955555556</v>
      </c>
      <c r="AA526" s="140">
        <f t="shared" si="533"/>
        <v>-0.006176046176</v>
      </c>
      <c r="AB526" s="140">
        <f t="shared" si="533"/>
        <v>-0.3878072415</v>
      </c>
      <c r="AC526" s="140">
        <f t="shared" si="533"/>
        <v>-0.7928234728</v>
      </c>
      <c r="AD526" s="140">
        <f t="shared" si="533"/>
        <v>0.7956477577</v>
      </c>
      <c r="AE526" s="141">
        <f t="shared" si="10"/>
        <v>0.4124865493</v>
      </c>
      <c r="AF526" s="142">
        <f t="shared" si="11"/>
        <v>0.408993576</v>
      </c>
      <c r="AG526" s="142">
        <f t="shared" si="12"/>
        <v>-0.003492973259</v>
      </c>
      <c r="AH526" s="143">
        <f t="shared" si="13"/>
        <v>0.00001220086219</v>
      </c>
      <c r="AI526" s="143">
        <f t="shared" si="14"/>
        <v>0.004866236948</v>
      </c>
    </row>
    <row r="527">
      <c r="A527" s="31">
        <v>1260.0</v>
      </c>
      <c r="B527" s="32">
        <v>3710.0</v>
      </c>
      <c r="C527" s="33">
        <v>306.0</v>
      </c>
      <c r="D527" s="55">
        <f t="shared" si="3"/>
        <v>234</v>
      </c>
      <c r="E527" s="35">
        <v>85.0</v>
      </c>
      <c r="F527" s="36">
        <v>41.0</v>
      </c>
      <c r="G527" s="37">
        <v>38.0</v>
      </c>
      <c r="H527" s="38">
        <v>41.0</v>
      </c>
      <c r="I527" s="39">
        <v>13.0</v>
      </c>
      <c r="J527" s="40">
        <v>16.0</v>
      </c>
      <c r="K527" s="56">
        <f t="shared" si="4"/>
        <v>0.7050359712</v>
      </c>
      <c r="L527" s="56">
        <f t="shared" si="5"/>
        <v>0.4</v>
      </c>
      <c r="M527" s="56">
        <f t="shared" si="6"/>
        <v>0.1241830065</v>
      </c>
      <c r="N527" s="56">
        <f t="shared" si="7"/>
        <v>0.5811965812</v>
      </c>
      <c r="O527" s="57">
        <f t="shared" si="8"/>
        <v>0.0522875817</v>
      </c>
      <c r="P527" s="140">
        <f t="shared" ref="P527:AD527" si="534">P$5*(POWER($L527,P$1)*POWER($M527,P$2)*POWER($N527,P$3)*POWER($O527,P$4))</f>
        <v>-0.00619</v>
      </c>
      <c r="Q527" s="140">
        <f t="shared" si="534"/>
        <v>0.004151633987</v>
      </c>
      <c r="R527" s="140">
        <f t="shared" si="534"/>
        <v>0.958974359</v>
      </c>
      <c r="S527" s="140">
        <f t="shared" si="534"/>
        <v>0.0322875817</v>
      </c>
      <c r="T527" s="140">
        <f t="shared" si="534"/>
        <v>-0.2816</v>
      </c>
      <c r="U527" s="140">
        <f t="shared" si="534"/>
        <v>0.003882267504</v>
      </c>
      <c r="V527" s="140">
        <f t="shared" si="534"/>
        <v>0.07779677113</v>
      </c>
      <c r="W527" s="140">
        <f t="shared" si="534"/>
        <v>-0.07228694572</v>
      </c>
      <c r="X527" s="140">
        <f t="shared" si="534"/>
        <v>0.008506130121</v>
      </c>
      <c r="Y527" s="140">
        <f t="shared" si="534"/>
        <v>0.2692117759</v>
      </c>
      <c r="Z527" s="140">
        <f t="shared" si="534"/>
        <v>0.01235255671</v>
      </c>
      <c r="AA527" s="140">
        <f t="shared" si="534"/>
        <v>-0.0671372549</v>
      </c>
      <c r="AB527" s="140">
        <f t="shared" si="534"/>
        <v>-0.2213196581</v>
      </c>
      <c r="AC527" s="140">
        <f t="shared" si="534"/>
        <v>-0.2299869281</v>
      </c>
      <c r="AD527" s="140">
        <f t="shared" si="534"/>
        <v>0.2144</v>
      </c>
      <c r="AE527" s="141">
        <f t="shared" si="10"/>
        <v>0.7030422892</v>
      </c>
      <c r="AF527" s="142">
        <f t="shared" si="11"/>
        <v>0.7050359712</v>
      </c>
      <c r="AG527" s="142">
        <f t="shared" si="12"/>
        <v>0.001993682069</v>
      </c>
      <c r="AH527" s="143">
        <f t="shared" si="13"/>
        <v>0.000003974768193</v>
      </c>
      <c r="AI527" s="143">
        <f t="shared" si="14"/>
        <v>0.05120443812</v>
      </c>
    </row>
    <row r="528">
      <c r="A528" s="31">
        <v>97.0</v>
      </c>
      <c r="B528" s="32">
        <v>7583.0</v>
      </c>
      <c r="C528" s="33">
        <v>1842.0</v>
      </c>
      <c r="D528" s="55">
        <f t="shared" si="3"/>
        <v>1462</v>
      </c>
      <c r="E528" s="35">
        <v>551.0</v>
      </c>
      <c r="F528" s="36">
        <v>187.0</v>
      </c>
      <c r="G528" s="37">
        <v>225.0</v>
      </c>
      <c r="H528" s="38">
        <v>322.0</v>
      </c>
      <c r="I528" s="39">
        <v>140.0</v>
      </c>
      <c r="J528" s="40">
        <v>37.0</v>
      </c>
      <c r="K528" s="56">
        <f t="shared" si="4"/>
        <v>0.6821322804</v>
      </c>
      <c r="L528" s="56">
        <f t="shared" si="5"/>
        <v>0.5011135857</v>
      </c>
      <c r="M528" s="56">
        <f t="shared" si="6"/>
        <v>0.1221498371</v>
      </c>
      <c r="N528" s="56">
        <f t="shared" si="7"/>
        <v>0.6265389877</v>
      </c>
      <c r="O528" s="57">
        <f t="shared" si="8"/>
        <v>0.02008686211</v>
      </c>
      <c r="P528" s="140">
        <f t="shared" ref="P528:AD528" si="535">P$5*(POWER($L528,P$1)*POWER($M528,P$2)*POWER($N528,P$3)*POWER($O528,P$4))</f>
        <v>-0.00619</v>
      </c>
      <c r="Q528" s="140">
        <f t="shared" si="535"/>
        <v>0.001594896851</v>
      </c>
      <c r="R528" s="140">
        <f t="shared" si="535"/>
        <v>1.03378933</v>
      </c>
      <c r="S528" s="140">
        <f t="shared" si="535"/>
        <v>0.03175895765</v>
      </c>
      <c r="T528" s="140">
        <f t="shared" si="535"/>
        <v>-0.3527839644</v>
      </c>
      <c r="U528" s="140">
        <f t="shared" si="535"/>
        <v>0.0005729444816</v>
      </c>
      <c r="V528" s="140">
        <f t="shared" si="535"/>
        <v>0.03221811776</v>
      </c>
      <c r="W528" s="140">
        <f t="shared" si="535"/>
        <v>-0.08400593606</v>
      </c>
      <c r="X528" s="140">
        <f t="shared" si="535"/>
        <v>0.003214225085</v>
      </c>
      <c r="Y528" s="140">
        <f t="shared" si="535"/>
        <v>0.2854629997</v>
      </c>
      <c r="Z528" s="140">
        <f t="shared" si="535"/>
        <v>0.01195138675</v>
      </c>
      <c r="AA528" s="140">
        <f t="shared" si="535"/>
        <v>-0.03231121638</v>
      </c>
      <c r="AB528" s="140">
        <f t="shared" si="535"/>
        <v>-0.2988967732</v>
      </c>
      <c r="AC528" s="140">
        <f t="shared" si="535"/>
        <v>-0.2834066656</v>
      </c>
      <c r="AD528" s="140">
        <f t="shared" si="535"/>
        <v>0.3364938666</v>
      </c>
      <c r="AE528" s="141">
        <f t="shared" si="10"/>
        <v>0.679462169</v>
      </c>
      <c r="AF528" s="142">
        <f t="shared" si="11"/>
        <v>0.6821322804</v>
      </c>
      <c r="AG528" s="142">
        <f t="shared" si="12"/>
        <v>0.002670111361</v>
      </c>
      <c r="AH528" s="143">
        <f t="shared" si="13"/>
        <v>0.000007129494679</v>
      </c>
      <c r="AI528" s="143">
        <f t="shared" si="14"/>
        <v>0.04136354068</v>
      </c>
    </row>
    <row r="529">
      <c r="A529" s="31">
        <v>60.0</v>
      </c>
      <c r="B529" s="32">
        <v>5603.0</v>
      </c>
      <c r="C529" s="33">
        <v>1678.0</v>
      </c>
      <c r="D529" s="55">
        <f t="shared" si="3"/>
        <v>1184</v>
      </c>
      <c r="E529" s="35">
        <v>268.0</v>
      </c>
      <c r="F529" s="36">
        <v>192.0</v>
      </c>
      <c r="G529" s="37">
        <v>155.0</v>
      </c>
      <c r="H529" s="38">
        <v>418.0</v>
      </c>
      <c r="I529" s="39">
        <v>92.0</v>
      </c>
      <c r="J529" s="40">
        <v>59.0</v>
      </c>
      <c r="K529" s="56">
        <f t="shared" si="4"/>
        <v>0.4627249357</v>
      </c>
      <c r="L529" s="56">
        <f t="shared" si="5"/>
        <v>0.381773399</v>
      </c>
      <c r="M529" s="56">
        <f t="shared" si="6"/>
        <v>0.09237187128</v>
      </c>
      <c r="N529" s="56">
        <f t="shared" si="7"/>
        <v>0.4349662162</v>
      </c>
      <c r="O529" s="57">
        <f t="shared" si="8"/>
        <v>0.03516090584</v>
      </c>
      <c r="P529" s="140">
        <f t="shared" ref="P529:AD529" si="536">P$5*(POWER($L529,P$1)*POWER($M529,P$2)*POWER($N529,P$3)*POWER($O529,P$4))</f>
        <v>-0.00619</v>
      </c>
      <c r="Q529" s="140">
        <f t="shared" si="536"/>
        <v>0.002791775924</v>
      </c>
      <c r="R529" s="140">
        <f t="shared" si="536"/>
        <v>0.7176942568</v>
      </c>
      <c r="S529" s="140">
        <f t="shared" si="536"/>
        <v>0.02401668653</v>
      </c>
      <c r="T529" s="140">
        <f t="shared" si="536"/>
        <v>-0.2687684729</v>
      </c>
      <c r="U529" s="140">
        <f t="shared" si="536"/>
        <v>0.001755530805</v>
      </c>
      <c r="V529" s="140">
        <f t="shared" si="536"/>
        <v>0.0391521438</v>
      </c>
      <c r="W529" s="140">
        <f t="shared" si="536"/>
        <v>-0.04048786038</v>
      </c>
      <c r="X529" s="140">
        <f t="shared" si="536"/>
        <v>0.004254721055</v>
      </c>
      <c r="Y529" s="140">
        <f t="shared" si="536"/>
        <v>0.1498663396</v>
      </c>
      <c r="Z529" s="140">
        <f t="shared" si="536"/>
        <v>0.006834582645</v>
      </c>
      <c r="AA529" s="140">
        <f t="shared" si="536"/>
        <v>-0.0430894303</v>
      </c>
      <c r="AB529" s="140">
        <f t="shared" si="536"/>
        <v>-0.1580877213</v>
      </c>
      <c r="AC529" s="140">
        <f t="shared" si="536"/>
        <v>-0.1632775207</v>
      </c>
      <c r="AD529" s="140">
        <f t="shared" si="536"/>
        <v>0.1953062438</v>
      </c>
      <c r="AE529" s="141">
        <f t="shared" si="10"/>
        <v>0.4617712753</v>
      </c>
      <c r="AF529" s="142">
        <f t="shared" si="11"/>
        <v>0.4627249357</v>
      </c>
      <c r="AG529" s="142">
        <f t="shared" si="12"/>
        <v>0.0009536604652</v>
      </c>
      <c r="AH529" s="143">
        <f t="shared" si="13"/>
        <v>0.0000009094682829</v>
      </c>
      <c r="AI529" s="143">
        <f t="shared" si="14"/>
        <v>0.0002568666125</v>
      </c>
    </row>
    <row r="530">
      <c r="A530" s="31">
        <v>1110.0</v>
      </c>
      <c r="B530" s="32">
        <v>6732.0</v>
      </c>
      <c r="C530" s="33">
        <v>1549.0</v>
      </c>
      <c r="D530" s="55">
        <f t="shared" si="3"/>
        <v>1171</v>
      </c>
      <c r="E530" s="35">
        <v>346.0</v>
      </c>
      <c r="F530" s="36">
        <v>280.0</v>
      </c>
      <c r="G530" s="37">
        <v>115.0</v>
      </c>
      <c r="H530" s="38">
        <v>332.0</v>
      </c>
      <c r="I530" s="39">
        <v>55.0</v>
      </c>
      <c r="J530" s="40">
        <v>43.0</v>
      </c>
      <c r="K530" s="56">
        <f t="shared" si="4"/>
        <v>0.5470668486</v>
      </c>
      <c r="L530" s="56">
        <f t="shared" si="5"/>
        <v>0.2625570776</v>
      </c>
      <c r="M530" s="56">
        <f t="shared" si="6"/>
        <v>0.07424144609</v>
      </c>
      <c r="N530" s="56">
        <f t="shared" si="7"/>
        <v>0.4406490179</v>
      </c>
      <c r="O530" s="57">
        <f t="shared" si="8"/>
        <v>0.02775984506</v>
      </c>
      <c r="P530" s="140">
        <f t="shared" ref="P530:AD530" si="537">P$5*(POWER($L530,P$1)*POWER($M530,P$2)*POWER($N530,P$3)*POWER($O530,P$4))</f>
        <v>-0.00619</v>
      </c>
      <c r="Q530" s="140">
        <f t="shared" si="537"/>
        <v>0.002204131698</v>
      </c>
      <c r="R530" s="140">
        <f t="shared" si="537"/>
        <v>0.7270708796</v>
      </c>
      <c r="S530" s="140">
        <f t="shared" si="537"/>
        <v>0.01930277598</v>
      </c>
      <c r="T530" s="140">
        <f t="shared" si="537"/>
        <v>-0.1848401826</v>
      </c>
      <c r="U530" s="140">
        <f t="shared" si="537"/>
        <v>0.001094264777</v>
      </c>
      <c r="V530" s="140">
        <f t="shared" si="537"/>
        <v>0.03131481207</v>
      </c>
      <c r="W530" s="140">
        <f t="shared" si="537"/>
        <v>-0.0415527132</v>
      </c>
      <c r="X530" s="140">
        <f t="shared" si="537"/>
        <v>0.002699819663</v>
      </c>
      <c r="Y530" s="140">
        <f t="shared" si="537"/>
        <v>0.1220247878</v>
      </c>
      <c r="Z530" s="140">
        <f t="shared" si="537"/>
        <v>0.004414945647</v>
      </c>
      <c r="AA530" s="140">
        <f t="shared" si="537"/>
        <v>-0.02339622558</v>
      </c>
      <c r="AB530" s="140">
        <f t="shared" si="537"/>
        <v>-0.1101421335</v>
      </c>
      <c r="AC530" s="140">
        <f t="shared" si="537"/>
        <v>-0.09025081729</v>
      </c>
      <c r="AD530" s="140">
        <f t="shared" si="537"/>
        <v>0.09237453348</v>
      </c>
      <c r="AE530" s="141">
        <f t="shared" si="10"/>
        <v>0.5461288784</v>
      </c>
      <c r="AF530" s="142">
        <f t="shared" si="11"/>
        <v>0.5470668486</v>
      </c>
      <c r="AG530" s="142">
        <f t="shared" si="12"/>
        <v>0.0009379701446</v>
      </c>
      <c r="AH530" s="143">
        <f t="shared" si="13"/>
        <v>0.0000008797879922</v>
      </c>
      <c r="AI530" s="143">
        <f t="shared" si="14"/>
        <v>0.004666919287</v>
      </c>
    </row>
    <row r="531">
      <c r="A531" s="31">
        <v>718.0</v>
      </c>
      <c r="B531" s="32">
        <v>4634.0</v>
      </c>
      <c r="C531" s="33">
        <v>2190.0</v>
      </c>
      <c r="D531" s="55">
        <f t="shared" si="3"/>
        <v>1351</v>
      </c>
      <c r="E531" s="35">
        <v>237.0</v>
      </c>
      <c r="F531" s="36">
        <v>246.0</v>
      </c>
      <c r="G531" s="37">
        <v>135.0</v>
      </c>
      <c r="H531" s="38">
        <v>539.0</v>
      </c>
      <c r="I531" s="39">
        <v>72.0</v>
      </c>
      <c r="J531" s="40">
        <v>122.0</v>
      </c>
      <c r="K531" s="56">
        <f t="shared" si="4"/>
        <v>0.3643867925</v>
      </c>
      <c r="L531" s="56">
        <f t="shared" si="5"/>
        <v>0.268389662</v>
      </c>
      <c r="M531" s="56">
        <f t="shared" si="6"/>
        <v>0.06164383562</v>
      </c>
      <c r="N531" s="56">
        <f t="shared" si="7"/>
        <v>0.3286454478</v>
      </c>
      <c r="O531" s="57">
        <f t="shared" si="8"/>
        <v>0.05570776256</v>
      </c>
      <c r="P531" s="140">
        <f t="shared" ref="P531:AD531" si="538">P$5*(POWER($L531,P$1)*POWER($M531,P$2)*POWER($N531,P$3)*POWER($O531,P$4))</f>
        <v>-0.00619</v>
      </c>
      <c r="Q531" s="140">
        <f t="shared" si="538"/>
        <v>0.004423196347</v>
      </c>
      <c r="R531" s="140">
        <f t="shared" si="538"/>
        <v>0.5422649889</v>
      </c>
      <c r="S531" s="140">
        <f t="shared" si="538"/>
        <v>0.01602739726</v>
      </c>
      <c r="T531" s="140">
        <f t="shared" si="538"/>
        <v>-0.1889463221</v>
      </c>
      <c r="U531" s="140">
        <f t="shared" si="538"/>
        <v>0.004406763829</v>
      </c>
      <c r="V531" s="140">
        <f t="shared" si="538"/>
        <v>0.04686874259</v>
      </c>
      <c r="W531" s="140">
        <f t="shared" si="538"/>
        <v>-0.0231136757</v>
      </c>
      <c r="X531" s="140">
        <f t="shared" si="538"/>
        <v>0.004498592606</v>
      </c>
      <c r="Y531" s="140">
        <f t="shared" si="538"/>
        <v>0.07556594304</v>
      </c>
      <c r="Z531" s="140">
        <f t="shared" si="538"/>
        <v>0.003043769938</v>
      </c>
      <c r="AA531" s="140">
        <f t="shared" si="538"/>
        <v>-0.04799395408</v>
      </c>
      <c r="AB531" s="140">
        <f t="shared" si="538"/>
        <v>-0.08397119871</v>
      </c>
      <c r="AC531" s="140">
        <f t="shared" si="538"/>
        <v>-0.0766013508</v>
      </c>
      <c r="AD531" s="140">
        <f t="shared" si="538"/>
        <v>0.09652423432</v>
      </c>
      <c r="AE531" s="141">
        <f t="shared" si="10"/>
        <v>0.3668071275</v>
      </c>
      <c r="AF531" s="142">
        <f t="shared" si="11"/>
        <v>0.3643867925</v>
      </c>
      <c r="AG531" s="142">
        <f t="shared" si="12"/>
        <v>-0.002420334998</v>
      </c>
      <c r="AH531" s="143">
        <f t="shared" si="13"/>
        <v>0.0000058580215</v>
      </c>
      <c r="AI531" s="143">
        <f t="shared" si="14"/>
        <v>0.01307939944</v>
      </c>
    </row>
    <row r="532">
      <c r="A532" s="31">
        <v>793.0</v>
      </c>
      <c r="B532" s="32">
        <v>2614.0</v>
      </c>
      <c r="C532" s="33">
        <v>1337.0</v>
      </c>
      <c r="D532" s="55">
        <f t="shared" si="3"/>
        <v>1016</v>
      </c>
      <c r="E532" s="35">
        <v>318.0</v>
      </c>
      <c r="F532" s="36">
        <v>162.0</v>
      </c>
      <c r="G532" s="37">
        <v>130.0</v>
      </c>
      <c r="H532" s="38">
        <v>264.0</v>
      </c>
      <c r="I532" s="39">
        <v>93.0</v>
      </c>
      <c r="J532" s="40">
        <v>49.0</v>
      </c>
      <c r="K532" s="56">
        <f t="shared" si="4"/>
        <v>0.6088888889</v>
      </c>
      <c r="L532" s="56">
        <f t="shared" si="5"/>
        <v>0.3812316716</v>
      </c>
      <c r="M532" s="56">
        <f t="shared" si="6"/>
        <v>0.09723261032</v>
      </c>
      <c r="N532" s="56">
        <f t="shared" si="7"/>
        <v>0.532480315</v>
      </c>
      <c r="O532" s="57">
        <f t="shared" si="8"/>
        <v>0.03664921466</v>
      </c>
      <c r="P532" s="140">
        <f t="shared" ref="P532:AD532" si="539">P$5*(POWER($L532,P$1)*POWER($M532,P$2)*POWER($N532,P$3)*POWER($O532,P$4))</f>
        <v>-0.00619</v>
      </c>
      <c r="Q532" s="140">
        <f t="shared" si="539"/>
        <v>0.002909947644</v>
      </c>
      <c r="R532" s="140">
        <f t="shared" si="539"/>
        <v>0.8785925197</v>
      </c>
      <c r="S532" s="140">
        <f t="shared" si="539"/>
        <v>0.02528047868</v>
      </c>
      <c r="T532" s="140">
        <f t="shared" si="539"/>
        <v>-0.2683870968</v>
      </c>
      <c r="U532" s="140">
        <f t="shared" si="539"/>
        <v>0.001907294208</v>
      </c>
      <c r="V532" s="140">
        <f t="shared" si="539"/>
        <v>0.04995836253</v>
      </c>
      <c r="W532" s="140">
        <f t="shared" si="539"/>
        <v>-0.06067655117</v>
      </c>
      <c r="X532" s="140">
        <f t="shared" si="539"/>
        <v>0.004668183438</v>
      </c>
      <c r="Y532" s="140">
        <f t="shared" si="539"/>
        <v>0.1931187021</v>
      </c>
      <c r="Z532" s="140">
        <f t="shared" si="539"/>
        <v>0.007572798588</v>
      </c>
      <c r="AA532" s="140">
        <f t="shared" si="539"/>
        <v>-0.04484961078</v>
      </c>
      <c r="AB532" s="140">
        <f t="shared" si="539"/>
        <v>-0.1932544392</v>
      </c>
      <c r="AC532" s="140">
        <f t="shared" si="539"/>
        <v>-0.1716255371</v>
      </c>
      <c r="AD532" s="140">
        <f t="shared" si="539"/>
        <v>0.1947523671</v>
      </c>
      <c r="AE532" s="141">
        <f t="shared" si="10"/>
        <v>0.6137774189</v>
      </c>
      <c r="AF532" s="142">
        <f t="shared" si="11"/>
        <v>0.6088888889</v>
      </c>
      <c r="AG532" s="142">
        <f t="shared" si="12"/>
        <v>-0.004888530051</v>
      </c>
      <c r="AH532" s="143">
        <f t="shared" si="13"/>
        <v>0.00002389772606</v>
      </c>
      <c r="AI532" s="143">
        <f t="shared" si="14"/>
        <v>0.01693561128</v>
      </c>
    </row>
    <row r="533">
      <c r="A533" s="31">
        <v>369.0</v>
      </c>
      <c r="B533" s="32">
        <v>3749.0</v>
      </c>
      <c r="C533" s="33">
        <v>1822.0</v>
      </c>
      <c r="D533" s="55">
        <f t="shared" si="3"/>
        <v>1324</v>
      </c>
      <c r="E533" s="35">
        <v>295.0</v>
      </c>
      <c r="F533" s="36">
        <v>215.0</v>
      </c>
      <c r="G533" s="37">
        <v>187.0</v>
      </c>
      <c r="H533" s="38">
        <v>439.0</v>
      </c>
      <c r="I533" s="39">
        <v>108.0</v>
      </c>
      <c r="J533" s="40">
        <v>80.0</v>
      </c>
      <c r="K533" s="56">
        <f t="shared" si="4"/>
        <v>0.4786223278</v>
      </c>
      <c r="L533" s="56">
        <f t="shared" si="5"/>
        <v>0.387966805</v>
      </c>
      <c r="M533" s="56">
        <f t="shared" si="6"/>
        <v>0.1026344676</v>
      </c>
      <c r="N533" s="56">
        <f t="shared" si="7"/>
        <v>0.4456193353</v>
      </c>
      <c r="O533" s="57">
        <f t="shared" si="8"/>
        <v>0.04390779363</v>
      </c>
      <c r="P533" s="140">
        <f t="shared" ref="P533:AD533" si="540">P$5*(POWER($L533,P$1)*POWER($M533,P$2)*POWER($N533,P$3)*POWER($O533,P$4))</f>
        <v>-0.00619</v>
      </c>
      <c r="Q533" s="140">
        <f t="shared" si="540"/>
        <v>0.003486278814</v>
      </c>
      <c r="R533" s="140">
        <f t="shared" si="540"/>
        <v>0.7352719033</v>
      </c>
      <c r="S533" s="140">
        <f t="shared" si="540"/>
        <v>0.02668496158</v>
      </c>
      <c r="T533" s="140">
        <f t="shared" si="540"/>
        <v>-0.2731286307</v>
      </c>
      <c r="U533" s="140">
        <f t="shared" si="540"/>
        <v>0.002737609965</v>
      </c>
      <c r="V533" s="140">
        <f t="shared" si="540"/>
        <v>0.05008937425</v>
      </c>
      <c r="W533" s="140">
        <f t="shared" si="540"/>
        <v>-0.0424953907</v>
      </c>
      <c r="X533" s="140">
        <f t="shared" si="540"/>
        <v>0.005903453461</v>
      </c>
      <c r="Y533" s="140">
        <f t="shared" si="540"/>
        <v>0.1705949191</v>
      </c>
      <c r="Z533" s="140">
        <f t="shared" si="540"/>
        <v>0.008437600989</v>
      </c>
      <c r="AA533" s="140">
        <f t="shared" si="540"/>
        <v>-0.05468160017</v>
      </c>
      <c r="AB533" s="140">
        <f t="shared" si="540"/>
        <v>-0.1645870053</v>
      </c>
      <c r="AC533" s="140">
        <f t="shared" si="540"/>
        <v>-0.1843608888</v>
      </c>
      <c r="AD533" s="140">
        <f t="shared" si="540"/>
        <v>0.201694444</v>
      </c>
      <c r="AE533" s="141">
        <f t="shared" si="10"/>
        <v>0.4794570298</v>
      </c>
      <c r="AF533" s="142">
        <f t="shared" si="11"/>
        <v>0.4786223278</v>
      </c>
      <c r="AG533" s="142">
        <f t="shared" si="12"/>
        <v>-0.0008347019626</v>
      </c>
      <c r="AH533" s="143">
        <f t="shared" si="13"/>
        <v>0.0000006967273664</v>
      </c>
      <c r="AI533" s="143">
        <f t="shared" si="14"/>
        <v>0.00000001681345364</v>
      </c>
    </row>
    <row r="534">
      <c r="A534" s="31">
        <v>758.0</v>
      </c>
      <c r="B534" s="32">
        <v>3371.0</v>
      </c>
      <c r="C534" s="33">
        <v>858.0</v>
      </c>
      <c r="D534" s="55">
        <f t="shared" si="3"/>
        <v>687</v>
      </c>
      <c r="E534" s="35">
        <v>166.0</v>
      </c>
      <c r="F534" s="36">
        <v>168.0</v>
      </c>
      <c r="G534" s="37">
        <v>74.0</v>
      </c>
      <c r="H534" s="38">
        <v>219.0</v>
      </c>
      <c r="I534" s="39">
        <v>35.0</v>
      </c>
      <c r="J534" s="40">
        <v>25.0</v>
      </c>
      <c r="K534" s="56">
        <f t="shared" si="4"/>
        <v>0.4785714286</v>
      </c>
      <c r="L534" s="56">
        <f t="shared" si="5"/>
        <v>0.2771535581</v>
      </c>
      <c r="M534" s="56">
        <f t="shared" si="6"/>
        <v>0.08624708625</v>
      </c>
      <c r="N534" s="56">
        <f t="shared" si="7"/>
        <v>0.4002911208</v>
      </c>
      <c r="O534" s="57">
        <f t="shared" si="8"/>
        <v>0.02913752914</v>
      </c>
      <c r="P534" s="140">
        <f t="shared" ref="P534:AD534" si="541">P$5*(POWER($L534,P$1)*POWER($M534,P$2)*POWER($N534,P$3)*POWER($O534,P$4))</f>
        <v>-0.00619</v>
      </c>
      <c r="Q534" s="140">
        <f t="shared" si="541"/>
        <v>0.002313519814</v>
      </c>
      <c r="R534" s="140">
        <f t="shared" si="541"/>
        <v>0.6604803493</v>
      </c>
      <c r="S534" s="140">
        <f t="shared" si="541"/>
        <v>0.02242424242</v>
      </c>
      <c r="T534" s="140">
        <f t="shared" si="541"/>
        <v>-0.1951161049</v>
      </c>
      <c r="U534" s="140">
        <f t="shared" si="541"/>
        <v>0.001205573758</v>
      </c>
      <c r="V534" s="140">
        <f t="shared" si="541"/>
        <v>0.02985854514</v>
      </c>
      <c r="W534" s="140">
        <f t="shared" si="541"/>
        <v>-0.03428985802</v>
      </c>
      <c r="X534" s="140">
        <f t="shared" si="541"/>
        <v>0.003292065355</v>
      </c>
      <c r="Y534" s="140">
        <f t="shared" si="541"/>
        <v>0.1287743067</v>
      </c>
      <c r="Z534" s="140">
        <f t="shared" si="541"/>
        <v>0.005958286469</v>
      </c>
      <c r="AA534" s="140">
        <f t="shared" si="541"/>
        <v>-0.02592257929</v>
      </c>
      <c r="AB534" s="140">
        <f t="shared" si="541"/>
        <v>-0.1056168872</v>
      </c>
      <c r="AC534" s="140">
        <f t="shared" si="541"/>
        <v>-0.11067407</v>
      </c>
      <c r="AD534" s="140">
        <f t="shared" si="541"/>
        <v>0.102930887</v>
      </c>
      <c r="AE534" s="141">
        <f t="shared" si="10"/>
        <v>0.4794282766</v>
      </c>
      <c r="AF534" s="142">
        <f t="shared" si="11"/>
        <v>0.4785714286</v>
      </c>
      <c r="AG534" s="142">
        <f t="shared" si="12"/>
        <v>-0.00085684804</v>
      </c>
      <c r="AH534" s="143">
        <f t="shared" si="13"/>
        <v>0.0000007341885637</v>
      </c>
      <c r="AI534" s="143">
        <f t="shared" si="14"/>
        <v>0.00000003260405206</v>
      </c>
    </row>
    <row r="535">
      <c r="A535" s="31">
        <v>9.0</v>
      </c>
      <c r="B535" s="32">
        <v>7594.0</v>
      </c>
      <c r="C535" s="33">
        <v>2319.0</v>
      </c>
      <c r="D535" s="55">
        <f t="shared" si="3"/>
        <v>1769</v>
      </c>
      <c r="E535" s="35">
        <v>603.0</v>
      </c>
      <c r="F535" s="36">
        <v>230.0</v>
      </c>
      <c r="G535" s="37">
        <v>288.0</v>
      </c>
      <c r="H535" s="38">
        <v>453.0</v>
      </c>
      <c r="I535" s="39">
        <v>127.0</v>
      </c>
      <c r="J535" s="40">
        <v>68.0</v>
      </c>
      <c r="K535" s="56">
        <f t="shared" si="4"/>
        <v>0.6170752325</v>
      </c>
      <c r="L535" s="56">
        <f t="shared" si="5"/>
        <v>0.4914675768</v>
      </c>
      <c r="M535" s="56">
        <f t="shared" si="6"/>
        <v>0.1241914618</v>
      </c>
      <c r="N535" s="56">
        <f t="shared" si="7"/>
        <v>0.5754663652</v>
      </c>
      <c r="O535" s="57">
        <f t="shared" si="8"/>
        <v>0.02932298404</v>
      </c>
      <c r="P535" s="140">
        <f t="shared" ref="P535:AD535" si="542">P$5*(POWER($L535,P$1)*POWER($M535,P$2)*POWER($N535,P$3)*POWER($O535,P$4))</f>
        <v>-0.00619</v>
      </c>
      <c r="Q535" s="140">
        <f t="shared" si="542"/>
        <v>0.002328244933</v>
      </c>
      <c r="R535" s="140">
        <f t="shared" si="542"/>
        <v>0.9495195025</v>
      </c>
      <c r="S535" s="140">
        <f t="shared" si="542"/>
        <v>0.03228978008</v>
      </c>
      <c r="T535" s="140">
        <f t="shared" si="542"/>
        <v>-0.3459931741</v>
      </c>
      <c r="U535" s="140">
        <f t="shared" si="542"/>
        <v>0.001220969098</v>
      </c>
      <c r="V535" s="140">
        <f t="shared" si="542"/>
        <v>0.04319844107</v>
      </c>
      <c r="W535" s="140">
        <f t="shared" si="542"/>
        <v>-0.07086856901</v>
      </c>
      <c r="X535" s="140">
        <f t="shared" si="542"/>
        <v>0.004770580173</v>
      </c>
      <c r="Y535" s="140">
        <f t="shared" si="542"/>
        <v>0.2665756741</v>
      </c>
      <c r="Z535" s="140">
        <f t="shared" si="542"/>
        <v>0.01235423887</v>
      </c>
      <c r="AA535" s="140">
        <f t="shared" si="542"/>
        <v>-0.04626025988</v>
      </c>
      <c r="AB535" s="140">
        <f t="shared" si="542"/>
        <v>-0.2692475531</v>
      </c>
      <c r="AC535" s="140">
        <f t="shared" si="542"/>
        <v>-0.2825970356</v>
      </c>
      <c r="AD535" s="140">
        <f t="shared" si="542"/>
        <v>0.3236641079</v>
      </c>
      <c r="AE535" s="141">
        <f t="shared" si="10"/>
        <v>0.614764947</v>
      </c>
      <c r="AF535" s="142">
        <f t="shared" si="11"/>
        <v>0.6170752325</v>
      </c>
      <c r="AG535" s="142">
        <f t="shared" si="12"/>
        <v>0.002310285435</v>
      </c>
      <c r="AH535" s="143">
        <f t="shared" si="13"/>
        <v>0.000005337418792</v>
      </c>
      <c r="AI535" s="143">
        <f t="shared" si="14"/>
        <v>0.01913331816</v>
      </c>
    </row>
    <row r="536">
      <c r="A536" s="31">
        <v>276.0</v>
      </c>
      <c r="B536" s="32">
        <v>6477.0</v>
      </c>
      <c r="C536" s="33">
        <v>1051.0</v>
      </c>
      <c r="D536" s="55">
        <f t="shared" si="3"/>
        <v>813</v>
      </c>
      <c r="E536" s="35">
        <v>220.0</v>
      </c>
      <c r="F536" s="36">
        <v>137.0</v>
      </c>
      <c r="G536" s="37">
        <v>141.0</v>
      </c>
      <c r="H536" s="38">
        <v>246.0</v>
      </c>
      <c r="I536" s="39">
        <v>45.0</v>
      </c>
      <c r="J536" s="40">
        <v>24.0</v>
      </c>
      <c r="K536" s="56">
        <f t="shared" si="4"/>
        <v>0.518590998</v>
      </c>
      <c r="L536" s="56">
        <f t="shared" si="5"/>
        <v>0.4668874172</v>
      </c>
      <c r="M536" s="56">
        <f t="shared" si="6"/>
        <v>0.1341579448</v>
      </c>
      <c r="N536" s="56">
        <f t="shared" si="7"/>
        <v>0.4993849938</v>
      </c>
      <c r="O536" s="57">
        <f t="shared" si="8"/>
        <v>0.02283539486</v>
      </c>
      <c r="P536" s="140">
        <f t="shared" ref="P536:AD536" si="543">P$5*(POWER($L536,P$1)*POWER($M536,P$2)*POWER($N536,P$3)*POWER($O536,P$4))</f>
        <v>-0.00619</v>
      </c>
      <c r="Q536" s="140">
        <f t="shared" si="543"/>
        <v>0.001813130352</v>
      </c>
      <c r="R536" s="140">
        <f t="shared" si="543"/>
        <v>0.8239852399</v>
      </c>
      <c r="S536" s="140">
        <f t="shared" si="543"/>
        <v>0.03488106565</v>
      </c>
      <c r="T536" s="140">
        <f t="shared" si="543"/>
        <v>-0.3286887417</v>
      </c>
      <c r="U536" s="140">
        <f t="shared" si="543"/>
        <v>0.0007404664671</v>
      </c>
      <c r="V536" s="140">
        <f t="shared" si="543"/>
        <v>0.02919335302</v>
      </c>
      <c r="W536" s="140">
        <f t="shared" si="543"/>
        <v>-0.05336846963</v>
      </c>
      <c r="X536" s="140">
        <f t="shared" si="543"/>
        <v>0.004013250033</v>
      </c>
      <c r="Y536" s="140">
        <f t="shared" si="543"/>
        <v>0.2498968124</v>
      </c>
      <c r="Z536" s="140">
        <f t="shared" si="543"/>
        <v>0.01441668168</v>
      </c>
      <c r="AA536" s="140">
        <f t="shared" si="543"/>
        <v>-0.03422360288</v>
      </c>
      <c r="AB536" s="140">
        <f t="shared" si="543"/>
        <v>-0.2219650546</v>
      </c>
      <c r="AC536" s="140">
        <f t="shared" si="543"/>
        <v>-0.2900077189</v>
      </c>
      <c r="AD536" s="140">
        <f t="shared" si="543"/>
        <v>0.2920983729</v>
      </c>
      <c r="AE536" s="141">
        <f t="shared" si="10"/>
        <v>0.5165947846</v>
      </c>
      <c r="AF536" s="142">
        <f t="shared" si="11"/>
        <v>0.518590998</v>
      </c>
      <c r="AG536" s="142">
        <f t="shared" si="12"/>
        <v>0.001996213485</v>
      </c>
      <c r="AH536" s="143">
        <f t="shared" si="13"/>
        <v>0.000003984868278</v>
      </c>
      <c r="AI536" s="143">
        <f t="shared" si="14"/>
        <v>0.001587146204</v>
      </c>
    </row>
    <row r="537">
      <c r="A537" s="31">
        <v>490.0</v>
      </c>
      <c r="B537" s="32">
        <v>7672.0</v>
      </c>
      <c r="C537" s="33">
        <v>968.0</v>
      </c>
      <c r="D537" s="55">
        <f t="shared" si="3"/>
        <v>793</v>
      </c>
      <c r="E537" s="35">
        <v>229.0</v>
      </c>
      <c r="F537" s="36">
        <v>149.0</v>
      </c>
      <c r="G537" s="37">
        <v>104.0</v>
      </c>
      <c r="H537" s="38">
        <v>246.0</v>
      </c>
      <c r="I537" s="39">
        <v>41.0</v>
      </c>
      <c r="J537" s="40">
        <v>24.0</v>
      </c>
      <c r="K537" s="56">
        <f t="shared" si="4"/>
        <v>0.523255814</v>
      </c>
      <c r="L537" s="56">
        <f t="shared" si="5"/>
        <v>0.3754512635</v>
      </c>
      <c r="M537" s="56">
        <f t="shared" si="6"/>
        <v>0.1074380165</v>
      </c>
      <c r="N537" s="56">
        <f t="shared" si="7"/>
        <v>0.4716267339</v>
      </c>
      <c r="O537" s="57">
        <f t="shared" si="8"/>
        <v>0.02479338843</v>
      </c>
      <c r="P537" s="140">
        <f t="shared" ref="P537:AD537" si="544">P$5*(POWER($L537,P$1)*POWER($M537,P$2)*POWER($N537,P$3)*POWER($O537,P$4))</f>
        <v>-0.00619</v>
      </c>
      <c r="Q537" s="140">
        <f t="shared" si="544"/>
        <v>0.001968595041</v>
      </c>
      <c r="R537" s="140">
        <f t="shared" si="544"/>
        <v>0.778184111</v>
      </c>
      <c r="S537" s="140">
        <f t="shared" si="544"/>
        <v>0.0279338843</v>
      </c>
      <c r="T537" s="140">
        <f t="shared" si="544"/>
        <v>-0.2643176895</v>
      </c>
      <c r="U537" s="140">
        <f t="shared" si="544"/>
        <v>0.000872891196</v>
      </c>
      <c r="V537" s="140">
        <f t="shared" si="544"/>
        <v>0.02993465551</v>
      </c>
      <c r="W537" s="140">
        <f t="shared" si="544"/>
        <v>-0.0476004001</v>
      </c>
      <c r="X537" s="140">
        <f t="shared" si="544"/>
        <v>0.003489515743</v>
      </c>
      <c r="Y537" s="140">
        <f t="shared" si="544"/>
        <v>0.1890014903</v>
      </c>
      <c r="Z537" s="140">
        <f t="shared" si="544"/>
        <v>0.009245884844</v>
      </c>
      <c r="AA537" s="140">
        <f t="shared" si="544"/>
        <v>-0.02988095593</v>
      </c>
      <c r="AB537" s="140">
        <f t="shared" si="544"/>
        <v>-0.1685733562</v>
      </c>
      <c r="AC537" s="140">
        <f t="shared" si="544"/>
        <v>-0.1867637318</v>
      </c>
      <c r="AD537" s="140">
        <f t="shared" si="544"/>
        <v>0.1888912927</v>
      </c>
      <c r="AE537" s="141">
        <f t="shared" si="10"/>
        <v>0.526196187</v>
      </c>
      <c r="AF537" s="142">
        <f t="shared" si="11"/>
        <v>0.523255814</v>
      </c>
      <c r="AG537" s="142">
        <f t="shared" si="12"/>
        <v>-0.002940373078</v>
      </c>
      <c r="AH537" s="143">
        <f t="shared" si="13"/>
        <v>0.00000864579384</v>
      </c>
      <c r="AI537" s="143">
        <f t="shared" si="14"/>
        <v>0.001980589947</v>
      </c>
    </row>
    <row r="538">
      <c r="A538" s="31">
        <v>212.0</v>
      </c>
      <c r="B538" s="32" t="s">
        <v>162</v>
      </c>
      <c r="C538" s="33">
        <v>1367.0</v>
      </c>
      <c r="D538" s="55">
        <f t="shared" si="3"/>
        <v>1226</v>
      </c>
      <c r="E538" s="35">
        <v>359.0</v>
      </c>
      <c r="F538" s="36">
        <v>123.0</v>
      </c>
      <c r="G538" s="37">
        <v>295.0</v>
      </c>
      <c r="H538" s="38">
        <v>387.0</v>
      </c>
      <c r="I538" s="39">
        <v>50.0</v>
      </c>
      <c r="J538" s="40">
        <v>12.0</v>
      </c>
      <c r="K538" s="56">
        <f t="shared" si="4"/>
        <v>0.5138190955</v>
      </c>
      <c r="L538" s="56">
        <f t="shared" si="5"/>
        <v>0.6860465116</v>
      </c>
      <c r="M538" s="56">
        <f t="shared" si="6"/>
        <v>0.2158010241</v>
      </c>
      <c r="N538" s="56">
        <f t="shared" si="7"/>
        <v>0.5742251223</v>
      </c>
      <c r="O538" s="57">
        <f t="shared" si="8"/>
        <v>0.008778346745</v>
      </c>
      <c r="P538" s="140">
        <f t="shared" ref="P538:AD538" si="545">P$5*(POWER($L538,P$1)*POWER($M538,P$2)*POWER($N538,P$3)*POWER($O538,P$4))</f>
        <v>-0.00619</v>
      </c>
      <c r="Q538" s="140">
        <f t="shared" si="545"/>
        <v>0.0006970007315</v>
      </c>
      <c r="R538" s="140">
        <f t="shared" si="545"/>
        <v>0.9474714519</v>
      </c>
      <c r="S538" s="140">
        <f t="shared" si="545"/>
        <v>0.05610826628</v>
      </c>
      <c r="T538" s="140">
        <f t="shared" si="545"/>
        <v>-0.4829767442</v>
      </c>
      <c r="U538" s="140">
        <f t="shared" si="545"/>
        <v>0.0001094243076</v>
      </c>
      <c r="V538" s="140">
        <f t="shared" si="545"/>
        <v>0.01290431292</v>
      </c>
      <c r="W538" s="140">
        <f t="shared" si="545"/>
        <v>-0.0705631811</v>
      </c>
      <c r="X538" s="140">
        <f t="shared" si="545"/>
        <v>0.002481632845</v>
      </c>
      <c r="Y538" s="140">
        <f t="shared" si="545"/>
        <v>0.4622155182</v>
      </c>
      <c r="Z538" s="140">
        <f t="shared" si="545"/>
        <v>0.0373026357</v>
      </c>
      <c r="AA538" s="140">
        <f t="shared" si="545"/>
        <v>-0.01933175686</v>
      </c>
      <c r="AB538" s="140">
        <f t="shared" si="545"/>
        <v>-0.3750357753</v>
      </c>
      <c r="AC538" s="140">
        <f t="shared" si="545"/>
        <v>-0.6854693694</v>
      </c>
      <c r="AD538" s="140">
        <f t="shared" si="545"/>
        <v>0.6306841536</v>
      </c>
      <c r="AE538" s="141">
        <f t="shared" si="10"/>
        <v>0.5104075697</v>
      </c>
      <c r="AF538" s="142">
        <f t="shared" si="11"/>
        <v>0.5138190955</v>
      </c>
      <c r="AG538" s="142">
        <f t="shared" si="12"/>
        <v>0.003411525791</v>
      </c>
      <c r="AH538" s="143">
        <f t="shared" si="13"/>
        <v>0.00001163850822</v>
      </c>
      <c r="AI538" s="143">
        <f t="shared" si="14"/>
        <v>0.001229701571</v>
      </c>
    </row>
    <row r="539">
      <c r="A539" s="31">
        <v>895.0</v>
      </c>
      <c r="B539" s="32">
        <v>2483.0</v>
      </c>
      <c r="C539" s="33">
        <v>2830.0</v>
      </c>
      <c r="D539" s="55">
        <f t="shared" si="3"/>
        <v>2002</v>
      </c>
      <c r="E539" s="35">
        <v>318.0</v>
      </c>
      <c r="F539" s="36">
        <v>566.0</v>
      </c>
      <c r="G539" s="37">
        <v>173.0</v>
      </c>
      <c r="H539" s="38">
        <v>722.0</v>
      </c>
      <c r="I539" s="39">
        <v>88.0</v>
      </c>
      <c r="J539" s="40">
        <v>135.0</v>
      </c>
      <c r="K539" s="56">
        <f t="shared" si="4"/>
        <v>0.359929078</v>
      </c>
      <c r="L539" s="56">
        <f t="shared" si="5"/>
        <v>0.1979405034</v>
      </c>
      <c r="M539" s="56">
        <f t="shared" si="6"/>
        <v>0.06113074205</v>
      </c>
      <c r="N539" s="56">
        <f t="shared" si="7"/>
        <v>0.2892107892</v>
      </c>
      <c r="O539" s="57">
        <f t="shared" si="8"/>
        <v>0.04770318021</v>
      </c>
      <c r="P539" s="140">
        <f t="shared" ref="P539:AD539" si="546">P$5*(POWER($L539,P$1)*POWER($M539,P$2)*POWER($N539,P$3)*POWER($O539,P$4))</f>
        <v>-0.00619</v>
      </c>
      <c r="Q539" s="140">
        <f t="shared" si="546"/>
        <v>0.003787632509</v>
      </c>
      <c r="R539" s="140">
        <f t="shared" si="546"/>
        <v>0.4771978022</v>
      </c>
      <c r="S539" s="140">
        <f t="shared" si="546"/>
        <v>0.01589399293</v>
      </c>
      <c r="T539" s="140">
        <f t="shared" si="546"/>
        <v>-0.1393501144</v>
      </c>
      <c r="U539" s="140">
        <f t="shared" si="546"/>
        <v>0.003231342631</v>
      </c>
      <c r="V539" s="140">
        <f t="shared" si="546"/>
        <v>0.03531846246</v>
      </c>
      <c r="W539" s="140">
        <f t="shared" si="546"/>
        <v>-0.01789957645</v>
      </c>
      <c r="X539" s="140">
        <f t="shared" si="546"/>
        <v>0.003820131354</v>
      </c>
      <c r="Y539" s="140">
        <f t="shared" si="546"/>
        <v>0.06594516967</v>
      </c>
      <c r="Z539" s="140">
        <f t="shared" si="546"/>
        <v>0.002993311066</v>
      </c>
      <c r="AA539" s="140">
        <f t="shared" si="546"/>
        <v>-0.03031007674</v>
      </c>
      <c r="AB539" s="140">
        <f t="shared" si="546"/>
        <v>-0.05449869581</v>
      </c>
      <c r="AC539" s="140">
        <f t="shared" si="546"/>
        <v>-0.05602415684</v>
      </c>
      <c r="AD539" s="140">
        <f t="shared" si="546"/>
        <v>0.05250179348</v>
      </c>
      <c r="AE539" s="141">
        <f t="shared" si="10"/>
        <v>0.3564170181</v>
      </c>
      <c r="AF539" s="142">
        <f t="shared" si="11"/>
        <v>0.359929078</v>
      </c>
      <c r="AG539" s="142">
        <f t="shared" si="12"/>
        <v>0.003512059958</v>
      </c>
      <c r="AH539" s="143">
        <f t="shared" si="13"/>
        <v>0.00001233456515</v>
      </c>
      <c r="AI539" s="143">
        <f t="shared" si="14"/>
        <v>0.01411888548</v>
      </c>
    </row>
    <row r="540">
      <c r="A540" s="31">
        <v>228.0</v>
      </c>
      <c r="B540" s="32">
        <v>2399.0</v>
      </c>
      <c r="C540" s="33">
        <v>3034.0</v>
      </c>
      <c r="D540" s="55">
        <f t="shared" si="3"/>
        <v>2444</v>
      </c>
      <c r="E540" s="35">
        <v>539.0</v>
      </c>
      <c r="F540" s="36">
        <v>578.0</v>
      </c>
      <c r="G540" s="37">
        <v>291.0</v>
      </c>
      <c r="H540" s="38">
        <v>829.0</v>
      </c>
      <c r="I540" s="39">
        <v>116.0</v>
      </c>
      <c r="J540" s="40">
        <v>91.0</v>
      </c>
      <c r="K540" s="56">
        <f t="shared" si="4"/>
        <v>0.4413746631</v>
      </c>
      <c r="L540" s="56">
        <f t="shared" si="5"/>
        <v>0.303125</v>
      </c>
      <c r="M540" s="56">
        <f t="shared" si="6"/>
        <v>0.09591298616</v>
      </c>
      <c r="N540" s="56">
        <f t="shared" si="7"/>
        <v>0.3870703764</v>
      </c>
      <c r="O540" s="57">
        <f t="shared" si="8"/>
        <v>0.02999340804</v>
      </c>
      <c r="P540" s="140">
        <f t="shared" ref="P540:AD540" si="547">P$5*(POWER($L540,P$1)*POWER($M540,P$2)*POWER($N540,P$3)*POWER($O540,P$4))</f>
        <v>-0.00619</v>
      </c>
      <c r="Q540" s="140">
        <f t="shared" si="547"/>
        <v>0.002381476599</v>
      </c>
      <c r="R540" s="140">
        <f t="shared" si="547"/>
        <v>0.6386661211</v>
      </c>
      <c r="S540" s="140">
        <f t="shared" si="547"/>
        <v>0.0249373764</v>
      </c>
      <c r="T540" s="140">
        <f t="shared" si="547"/>
        <v>-0.2134</v>
      </c>
      <c r="U540" s="140">
        <f t="shared" si="547"/>
        <v>0.001277438427</v>
      </c>
      <c r="V540" s="140">
        <f t="shared" si="547"/>
        <v>0.02972047294</v>
      </c>
      <c r="W540" s="140">
        <f t="shared" si="547"/>
        <v>-0.03206222393</v>
      </c>
      <c r="X540" s="140">
        <f t="shared" si="547"/>
        <v>0.003768552103</v>
      </c>
      <c r="Y540" s="140">
        <f t="shared" si="547"/>
        <v>0.1384765322</v>
      </c>
      <c r="Z540" s="140">
        <f t="shared" si="547"/>
        <v>0.007368640032</v>
      </c>
      <c r="AA540" s="140">
        <f t="shared" si="547"/>
        <v>-0.02918452332</v>
      </c>
      <c r="AB540" s="140">
        <f t="shared" si="547"/>
        <v>-0.1116988339</v>
      </c>
      <c r="AC540" s="140">
        <f t="shared" si="547"/>
        <v>-0.1346108788</v>
      </c>
      <c r="AD540" s="140">
        <f t="shared" si="547"/>
        <v>0.1231255859</v>
      </c>
      <c r="AE540" s="141">
        <f t="shared" si="10"/>
        <v>0.4425757358</v>
      </c>
      <c r="AF540" s="142">
        <f t="shared" si="11"/>
        <v>0.4413746631</v>
      </c>
      <c r="AG540" s="142">
        <f t="shared" si="12"/>
        <v>-0.001201072756</v>
      </c>
      <c r="AH540" s="143">
        <f t="shared" si="13"/>
        <v>0.000001442575765</v>
      </c>
      <c r="AI540" s="143">
        <f t="shared" si="14"/>
        <v>0.001397064904</v>
      </c>
    </row>
    <row r="541">
      <c r="A541" s="31">
        <v>1273.0</v>
      </c>
      <c r="B541" s="32">
        <v>4554.0</v>
      </c>
      <c r="C541" s="33">
        <v>518.0</v>
      </c>
      <c r="D541" s="55">
        <f t="shared" si="3"/>
        <v>239</v>
      </c>
      <c r="E541" s="35">
        <v>12.0</v>
      </c>
      <c r="F541" s="36">
        <v>65.0</v>
      </c>
      <c r="G541" s="37">
        <v>7.0</v>
      </c>
      <c r="H541" s="38">
        <v>111.0</v>
      </c>
      <c r="I541" s="39">
        <v>7.0</v>
      </c>
      <c r="J541" s="40">
        <v>37.0</v>
      </c>
      <c r="K541" s="56">
        <f t="shared" si="4"/>
        <v>0.1461538462</v>
      </c>
      <c r="L541" s="56">
        <f t="shared" si="5"/>
        <v>0.06422018349</v>
      </c>
      <c r="M541" s="56">
        <f t="shared" si="6"/>
        <v>0.01351351351</v>
      </c>
      <c r="N541" s="56">
        <f t="shared" si="7"/>
        <v>0.1087866109</v>
      </c>
      <c r="O541" s="57">
        <f t="shared" si="8"/>
        <v>0.07142857143</v>
      </c>
      <c r="P541" s="140">
        <f t="shared" ref="P541:AD541" si="548">P$5*(POWER($L541,P$1)*POWER($M541,P$2)*POWER($N541,P$3)*POWER($O541,P$4))</f>
        <v>-0.00619</v>
      </c>
      <c r="Q541" s="140">
        <f t="shared" si="548"/>
        <v>0.005671428571</v>
      </c>
      <c r="R541" s="140">
        <f t="shared" si="548"/>
        <v>0.1794979079</v>
      </c>
      <c r="S541" s="140">
        <f t="shared" si="548"/>
        <v>0.003513513514</v>
      </c>
      <c r="T541" s="140">
        <f t="shared" si="548"/>
        <v>-0.04521100917</v>
      </c>
      <c r="U541" s="140">
        <f t="shared" si="548"/>
        <v>0.007244897959</v>
      </c>
      <c r="V541" s="140">
        <f t="shared" si="548"/>
        <v>0.01989240885</v>
      </c>
      <c r="W541" s="140">
        <f t="shared" si="548"/>
        <v>-0.002532588715</v>
      </c>
      <c r="X541" s="140">
        <f t="shared" si="548"/>
        <v>0.001264478764</v>
      </c>
      <c r="Y541" s="140">
        <f t="shared" si="548"/>
        <v>0.005483433224</v>
      </c>
      <c r="Z541" s="140">
        <f t="shared" si="548"/>
        <v>0.000146274653</v>
      </c>
      <c r="AA541" s="140">
        <f t="shared" si="548"/>
        <v>-0.01472477064</v>
      </c>
      <c r="AB541" s="140">
        <f t="shared" si="548"/>
        <v>-0.006650953898</v>
      </c>
      <c r="AC541" s="140">
        <f t="shared" si="548"/>
        <v>-0.004018100669</v>
      </c>
      <c r="AD541" s="140">
        <f t="shared" si="548"/>
        <v>0.005526470836</v>
      </c>
      <c r="AE541" s="141">
        <f t="shared" si="10"/>
        <v>0.1489133912</v>
      </c>
      <c r="AF541" s="142">
        <f t="shared" si="11"/>
        <v>0.1461538462</v>
      </c>
      <c r="AG541" s="142">
        <f t="shared" si="12"/>
        <v>-0.002759545064</v>
      </c>
      <c r="AH541" s="143">
        <f t="shared" si="13"/>
        <v>0.000007615088963</v>
      </c>
      <c r="AI541" s="143">
        <f t="shared" si="14"/>
        <v>0.1106215283</v>
      </c>
    </row>
    <row r="542">
      <c r="A542" s="31">
        <v>646.0</v>
      </c>
      <c r="B542" s="32">
        <v>6685.0</v>
      </c>
      <c r="C542" s="33">
        <v>1368.0</v>
      </c>
      <c r="D542" s="55">
        <f t="shared" si="3"/>
        <v>898</v>
      </c>
      <c r="E542" s="35">
        <v>209.0</v>
      </c>
      <c r="F542" s="36">
        <v>172.0</v>
      </c>
      <c r="G542" s="37">
        <v>110.0</v>
      </c>
      <c r="H542" s="38">
        <v>273.0</v>
      </c>
      <c r="I542" s="39">
        <v>65.0</v>
      </c>
      <c r="J542" s="40">
        <v>69.0</v>
      </c>
      <c r="K542" s="56">
        <f t="shared" si="4"/>
        <v>0.5009140768</v>
      </c>
      <c r="L542" s="56">
        <f t="shared" si="5"/>
        <v>0.3133903134</v>
      </c>
      <c r="M542" s="56">
        <f t="shared" si="6"/>
        <v>0.08040935673</v>
      </c>
      <c r="N542" s="56">
        <f t="shared" si="7"/>
        <v>0.4276169265</v>
      </c>
      <c r="O542" s="57">
        <f t="shared" si="8"/>
        <v>0.05043859649</v>
      </c>
      <c r="P542" s="140">
        <f t="shared" ref="P542:AD542" si="549">P$5*(POWER($L542,P$1)*POWER($M542,P$2)*POWER($N542,P$3)*POWER($O542,P$4))</f>
        <v>-0.00619</v>
      </c>
      <c r="Q542" s="140">
        <f t="shared" si="549"/>
        <v>0.004004824561</v>
      </c>
      <c r="R542" s="140">
        <f t="shared" si="549"/>
        <v>0.7055679287</v>
      </c>
      <c r="S542" s="140">
        <f t="shared" si="549"/>
        <v>0.02090643275</v>
      </c>
      <c r="T542" s="140">
        <f t="shared" si="549"/>
        <v>-0.2206267806</v>
      </c>
      <c r="U542" s="140">
        <f t="shared" si="549"/>
        <v>0.003612553863</v>
      </c>
      <c r="V542" s="140">
        <f t="shared" si="549"/>
        <v>0.05521509788</v>
      </c>
      <c r="W542" s="140">
        <f t="shared" si="549"/>
        <v>-0.03913123447</v>
      </c>
      <c r="X542" s="140">
        <f t="shared" si="549"/>
        <v>0.005313012978</v>
      </c>
      <c r="Y542" s="140">
        <f t="shared" si="549"/>
        <v>0.1282538194</v>
      </c>
      <c r="Z542" s="140">
        <f t="shared" si="549"/>
        <v>0.005178997384</v>
      </c>
      <c r="AA542" s="140">
        <f t="shared" si="549"/>
        <v>-0.05074036587</v>
      </c>
      <c r="AB542" s="140">
        <f t="shared" si="549"/>
        <v>-0.1275784745</v>
      </c>
      <c r="AC542" s="140">
        <f t="shared" si="549"/>
        <v>-0.1166737475</v>
      </c>
      <c r="AD542" s="140">
        <f t="shared" si="549"/>
        <v>0.1316060746</v>
      </c>
      <c r="AE542" s="141">
        <f t="shared" si="10"/>
        <v>0.4987181392</v>
      </c>
      <c r="AF542" s="142">
        <f t="shared" si="11"/>
        <v>0.5009140768</v>
      </c>
      <c r="AG542" s="142">
        <f t="shared" si="12"/>
        <v>0.00219593758</v>
      </c>
      <c r="AH542" s="143">
        <f t="shared" si="13"/>
        <v>0.000004822141856</v>
      </c>
      <c r="AI542" s="143">
        <f t="shared" si="14"/>
        <v>0.0004911578914</v>
      </c>
    </row>
    <row r="543">
      <c r="A543" s="31">
        <v>33.0</v>
      </c>
      <c r="B543" s="32">
        <v>7508.0</v>
      </c>
      <c r="C543" s="33">
        <v>607.0</v>
      </c>
      <c r="D543" s="55">
        <f t="shared" si="3"/>
        <v>422</v>
      </c>
      <c r="E543" s="35">
        <v>100.0</v>
      </c>
      <c r="F543" s="36">
        <v>94.0</v>
      </c>
      <c r="G543" s="37">
        <v>48.0</v>
      </c>
      <c r="H543" s="38">
        <v>127.0</v>
      </c>
      <c r="I543" s="39">
        <v>18.0</v>
      </c>
      <c r="J543" s="40">
        <v>35.0</v>
      </c>
      <c r="K543" s="56">
        <f t="shared" si="4"/>
        <v>0.4816326531</v>
      </c>
      <c r="L543" s="56">
        <f t="shared" si="5"/>
        <v>0.2711864407</v>
      </c>
      <c r="M543" s="56">
        <f t="shared" si="6"/>
        <v>0.07907742998</v>
      </c>
      <c r="N543" s="56">
        <f t="shared" si="7"/>
        <v>0.3933649289</v>
      </c>
      <c r="O543" s="57">
        <f t="shared" si="8"/>
        <v>0.05766062603</v>
      </c>
      <c r="P543" s="140">
        <f t="shared" ref="P543:AD543" si="550">P$5*(POWER($L543,P$1)*POWER($M543,P$2)*POWER($N543,P$3)*POWER($O543,P$4))</f>
        <v>-0.00619</v>
      </c>
      <c r="Q543" s="140">
        <f t="shared" si="550"/>
        <v>0.004578253707</v>
      </c>
      <c r="R543" s="140">
        <f t="shared" si="550"/>
        <v>0.6490521327</v>
      </c>
      <c r="S543" s="140">
        <f t="shared" si="550"/>
        <v>0.0205601318</v>
      </c>
      <c r="T543" s="140">
        <f t="shared" si="550"/>
        <v>-0.1909152542</v>
      </c>
      <c r="U543" s="140">
        <f t="shared" si="550"/>
        <v>0.004721141868</v>
      </c>
      <c r="V543" s="140">
        <f t="shared" si="550"/>
        <v>0.05806507023</v>
      </c>
      <c r="W543" s="140">
        <f t="shared" si="550"/>
        <v>-0.033113497</v>
      </c>
      <c r="X543" s="140">
        <f t="shared" si="550"/>
        <v>0.005973146894</v>
      </c>
      <c r="Y543" s="140">
        <f t="shared" si="550"/>
        <v>0.1160264528</v>
      </c>
      <c r="Z543" s="140">
        <f t="shared" si="550"/>
        <v>0.005008845186</v>
      </c>
      <c r="AA543" s="140">
        <f t="shared" si="550"/>
        <v>-0.05019406361</v>
      </c>
      <c r="AB543" s="140">
        <f t="shared" si="550"/>
        <v>-0.1015548237</v>
      </c>
      <c r="AC543" s="140">
        <f t="shared" si="550"/>
        <v>-0.09928908497</v>
      </c>
      <c r="AD543" s="140">
        <f t="shared" si="550"/>
        <v>0.09854639471</v>
      </c>
      <c r="AE543" s="141">
        <f t="shared" si="10"/>
        <v>0.4812748464</v>
      </c>
      <c r="AF543" s="142">
        <f t="shared" si="11"/>
        <v>0.4816326531</v>
      </c>
      <c r="AG543" s="142">
        <f t="shared" si="12"/>
        <v>0.0003578066237</v>
      </c>
      <c r="AH543" s="143">
        <f t="shared" si="13"/>
        <v>0.00000012802558</v>
      </c>
      <c r="AI543" s="143">
        <f t="shared" si="14"/>
        <v>0.000008298193786</v>
      </c>
    </row>
    <row r="544">
      <c r="A544" s="31">
        <v>849.0</v>
      </c>
      <c r="B544" s="32" t="s">
        <v>163</v>
      </c>
      <c r="C544" s="33">
        <v>2347.0</v>
      </c>
      <c r="D544" s="55">
        <f t="shared" si="3"/>
        <v>2133</v>
      </c>
      <c r="E544" s="35">
        <v>445.0</v>
      </c>
      <c r="F544" s="36">
        <v>241.0</v>
      </c>
      <c r="G544" s="37">
        <v>559.0</v>
      </c>
      <c r="H544" s="38">
        <v>782.0</v>
      </c>
      <c r="I544" s="39">
        <v>81.0</v>
      </c>
      <c r="J544" s="40">
        <v>25.0</v>
      </c>
      <c r="K544" s="56">
        <f t="shared" si="4"/>
        <v>0.4021406728</v>
      </c>
      <c r="L544" s="56">
        <f t="shared" si="5"/>
        <v>0.6775757576</v>
      </c>
      <c r="M544" s="56">
        <f t="shared" si="6"/>
        <v>0.2381763954</v>
      </c>
      <c r="N544" s="56">
        <f t="shared" si="7"/>
        <v>0.5086732302</v>
      </c>
      <c r="O544" s="57">
        <f t="shared" si="8"/>
        <v>0.01065189604</v>
      </c>
      <c r="P544" s="140">
        <f t="shared" ref="P544:AD544" si="551">P$5*(POWER($L544,P$1)*POWER($M544,P$2)*POWER($N544,P$3)*POWER($O544,P$4))</f>
        <v>-0.00619</v>
      </c>
      <c r="Q544" s="140">
        <f t="shared" si="551"/>
        <v>0.0008457605454</v>
      </c>
      <c r="R544" s="140">
        <f t="shared" si="551"/>
        <v>0.8393108298</v>
      </c>
      <c r="S544" s="140">
        <f t="shared" si="551"/>
        <v>0.0619258628</v>
      </c>
      <c r="T544" s="140">
        <f t="shared" si="551"/>
        <v>-0.4770133333</v>
      </c>
      <c r="U544" s="140">
        <f t="shared" si="551"/>
        <v>0.0001611173027</v>
      </c>
      <c r="V544" s="140">
        <f t="shared" si="551"/>
        <v>0.01387093597</v>
      </c>
      <c r="W544" s="140">
        <f t="shared" si="551"/>
        <v>-0.05537216939</v>
      </c>
      <c r="X544" s="140">
        <f t="shared" si="551"/>
        <v>0.003323509565</v>
      </c>
      <c r="Y544" s="140">
        <f t="shared" si="551"/>
        <v>0.4519042574</v>
      </c>
      <c r="Z544" s="140">
        <f t="shared" si="551"/>
        <v>0.04543912426</v>
      </c>
      <c r="AA544" s="140">
        <f t="shared" si="551"/>
        <v>-0.02316806755</v>
      </c>
      <c r="AB544" s="140">
        <f t="shared" si="551"/>
        <v>-0.3281207461</v>
      </c>
      <c r="AC544" s="140">
        <f t="shared" si="551"/>
        <v>-0.7472012137</v>
      </c>
      <c r="AD544" s="140">
        <f t="shared" si="551"/>
        <v>0.6152059357</v>
      </c>
      <c r="AE544" s="141">
        <f t="shared" si="10"/>
        <v>0.3949218033</v>
      </c>
      <c r="AF544" s="142">
        <f t="shared" si="11"/>
        <v>0.4021406728</v>
      </c>
      <c r="AG544" s="142">
        <f t="shared" si="12"/>
        <v>0.007218869506</v>
      </c>
      <c r="AH544" s="143">
        <f t="shared" si="13"/>
        <v>0.00005211207694</v>
      </c>
      <c r="AI544" s="143">
        <f t="shared" si="14"/>
        <v>0.005869294614</v>
      </c>
    </row>
    <row r="545">
      <c r="A545" s="31">
        <v>456.0</v>
      </c>
      <c r="B545" s="32">
        <v>5624.0</v>
      </c>
      <c r="C545" s="33">
        <v>1103.0</v>
      </c>
      <c r="D545" s="55">
        <f t="shared" si="3"/>
        <v>767</v>
      </c>
      <c r="E545" s="35">
        <v>179.0</v>
      </c>
      <c r="F545" s="36">
        <v>122.0</v>
      </c>
      <c r="G545" s="37">
        <v>104.0</v>
      </c>
      <c r="H545" s="38">
        <v>260.0</v>
      </c>
      <c r="I545" s="39">
        <v>52.0</v>
      </c>
      <c r="J545" s="40">
        <v>50.0</v>
      </c>
      <c r="K545" s="56">
        <f t="shared" si="4"/>
        <v>0.4704684318</v>
      </c>
      <c r="L545" s="56">
        <f t="shared" si="5"/>
        <v>0.3768115942</v>
      </c>
      <c r="M545" s="56">
        <f t="shared" si="6"/>
        <v>0.09428830462</v>
      </c>
      <c r="N545" s="56">
        <f t="shared" si="7"/>
        <v>0.4367666232</v>
      </c>
      <c r="O545" s="57">
        <f t="shared" si="8"/>
        <v>0.04533091568</v>
      </c>
      <c r="P545" s="140">
        <f t="shared" ref="P545:AD545" si="552">P$5*(POWER($L545,P$1)*POWER($M545,P$2)*POWER($N545,P$3)*POWER($O545,P$4))</f>
        <v>-0.00619</v>
      </c>
      <c r="Q545" s="140">
        <f t="shared" si="552"/>
        <v>0.003599274705</v>
      </c>
      <c r="R545" s="140">
        <f t="shared" si="552"/>
        <v>0.7206649283</v>
      </c>
      <c r="S545" s="140">
        <f t="shared" si="552"/>
        <v>0.0245149592</v>
      </c>
      <c r="T545" s="140">
        <f t="shared" si="552"/>
        <v>-0.2652753623</v>
      </c>
      <c r="U545" s="140">
        <f t="shared" si="552"/>
        <v>0.002917946522</v>
      </c>
      <c r="V545" s="140">
        <f t="shared" si="552"/>
        <v>0.05068551928</v>
      </c>
      <c r="W545" s="140">
        <f t="shared" si="552"/>
        <v>-0.04082372779</v>
      </c>
      <c r="X545" s="140">
        <f t="shared" si="552"/>
        <v>0.005599169495</v>
      </c>
      <c r="Y545" s="140">
        <f t="shared" si="552"/>
        <v>0.1536088019</v>
      </c>
      <c r="Z545" s="140">
        <f t="shared" si="552"/>
        <v>0.007121117795</v>
      </c>
      <c r="AA545" s="140">
        <f t="shared" si="552"/>
        <v>-0.05483069888</v>
      </c>
      <c r="AB545" s="140">
        <f t="shared" si="552"/>
        <v>-0.1566789487</v>
      </c>
      <c r="AC545" s="140">
        <f t="shared" si="552"/>
        <v>-0.1644989291</v>
      </c>
      <c r="AD545" s="140">
        <f t="shared" si="552"/>
        <v>0.1902625499</v>
      </c>
      <c r="AE545" s="141">
        <f t="shared" si="10"/>
        <v>0.4706766003</v>
      </c>
      <c r="AF545" s="142">
        <f t="shared" si="11"/>
        <v>0.4704684318</v>
      </c>
      <c r="AG545" s="142">
        <f t="shared" si="12"/>
        <v>-0.000208168492</v>
      </c>
      <c r="AH545" s="143">
        <f t="shared" si="13"/>
        <v>0.00000004333412105</v>
      </c>
      <c r="AI545" s="143">
        <f t="shared" si="14"/>
        <v>0.00006861741136</v>
      </c>
    </row>
    <row r="546">
      <c r="A546" s="31">
        <v>386.0</v>
      </c>
      <c r="B546" s="32">
        <v>3739.0</v>
      </c>
      <c r="C546" s="33">
        <v>1078.0</v>
      </c>
      <c r="D546" s="55">
        <f t="shared" si="3"/>
        <v>920</v>
      </c>
      <c r="E546" s="35">
        <v>245.0</v>
      </c>
      <c r="F546" s="36">
        <v>160.0</v>
      </c>
      <c r="G546" s="37">
        <v>149.0</v>
      </c>
      <c r="H546" s="38">
        <v>306.0</v>
      </c>
      <c r="I546" s="39">
        <v>48.0</v>
      </c>
      <c r="J546" s="40">
        <v>12.0</v>
      </c>
      <c r="K546" s="56">
        <f t="shared" si="4"/>
        <v>0.489148581</v>
      </c>
      <c r="L546" s="56">
        <f t="shared" si="5"/>
        <v>0.4641744548</v>
      </c>
      <c r="M546" s="56">
        <f t="shared" si="6"/>
        <v>0.1382189239</v>
      </c>
      <c r="N546" s="56">
        <f t="shared" si="7"/>
        <v>0.4804347826</v>
      </c>
      <c r="O546" s="57">
        <f t="shared" si="8"/>
        <v>0.01113172542</v>
      </c>
      <c r="P546" s="140">
        <f t="shared" ref="P546:AD546" si="553">P$5*(POWER($L546,P$1)*POWER($M546,P$2)*POWER($N546,P$3)*POWER($O546,P$4))</f>
        <v>-0.00619</v>
      </c>
      <c r="Q546" s="140">
        <f t="shared" si="553"/>
        <v>0.0008838589981</v>
      </c>
      <c r="R546" s="140">
        <f t="shared" si="553"/>
        <v>0.7927173913</v>
      </c>
      <c r="S546" s="140">
        <f t="shared" si="553"/>
        <v>0.03593692022</v>
      </c>
      <c r="T546" s="140">
        <f t="shared" si="553"/>
        <v>-0.3267788162</v>
      </c>
      <c r="U546" s="140">
        <f t="shared" si="553"/>
        <v>0.0001759597413</v>
      </c>
      <c r="V546" s="140">
        <f t="shared" si="553"/>
        <v>0.01369105429</v>
      </c>
      <c r="W546" s="140">
        <f t="shared" si="553"/>
        <v>-0.04939496219</v>
      </c>
      <c r="X546" s="140">
        <f t="shared" si="553"/>
        <v>0.002015585792</v>
      </c>
      <c r="Y546" s="140">
        <f t="shared" si="553"/>
        <v>0.2476913164</v>
      </c>
      <c r="Z546" s="140">
        <f t="shared" si="553"/>
        <v>0.01530268122</v>
      </c>
      <c r="AA546" s="140">
        <f t="shared" si="553"/>
        <v>-0.01658627087</v>
      </c>
      <c r="AB546" s="140">
        <f t="shared" si="553"/>
        <v>-0.2123012867</v>
      </c>
      <c r="AC546" s="140">
        <f t="shared" si="553"/>
        <v>-0.2970501217</v>
      </c>
      <c r="AD546" s="140">
        <f t="shared" si="553"/>
        <v>0.2887136189</v>
      </c>
      <c r="AE546" s="141">
        <f t="shared" si="10"/>
        <v>0.4888269292</v>
      </c>
      <c r="AF546" s="142">
        <f t="shared" si="11"/>
        <v>0.489148581</v>
      </c>
      <c r="AG546" s="142">
        <f t="shared" si="12"/>
        <v>0.0003216517732</v>
      </c>
      <c r="AH546" s="143">
        <f t="shared" si="13"/>
        <v>0.0000001034598632</v>
      </c>
      <c r="AI546" s="143">
        <f t="shared" si="14"/>
        <v>0.0001080890103</v>
      </c>
    </row>
    <row r="547">
      <c r="A547" s="31">
        <v>909.0</v>
      </c>
      <c r="B547" s="32">
        <v>5396.0</v>
      </c>
      <c r="C547" s="33">
        <v>1496.0</v>
      </c>
      <c r="D547" s="55">
        <f t="shared" si="3"/>
        <v>1168</v>
      </c>
      <c r="E547" s="35">
        <v>243.0</v>
      </c>
      <c r="F547" s="36">
        <v>206.0</v>
      </c>
      <c r="G547" s="37">
        <v>191.0</v>
      </c>
      <c r="H547" s="38">
        <v>413.0</v>
      </c>
      <c r="I547" s="39">
        <v>59.0</v>
      </c>
      <c r="J547" s="40">
        <v>56.0</v>
      </c>
      <c r="K547" s="56">
        <f t="shared" si="4"/>
        <v>0.4223776224</v>
      </c>
      <c r="L547" s="56">
        <f t="shared" si="5"/>
        <v>0.4216335541</v>
      </c>
      <c r="M547" s="56">
        <f t="shared" si="6"/>
        <v>0.1276737968</v>
      </c>
      <c r="N547" s="56">
        <f t="shared" si="7"/>
        <v>0.4220890411</v>
      </c>
      <c r="O547" s="57">
        <f t="shared" si="8"/>
        <v>0.03743315508</v>
      </c>
      <c r="P547" s="140">
        <f t="shared" ref="P547:AD547" si="554">P$5*(POWER($L547,P$1)*POWER($M547,P$2)*POWER($N547,P$3)*POWER($O547,P$4))</f>
        <v>-0.00619</v>
      </c>
      <c r="Q547" s="140">
        <f t="shared" si="554"/>
        <v>0.002972192513</v>
      </c>
      <c r="R547" s="140">
        <f t="shared" si="554"/>
        <v>0.6964469178</v>
      </c>
      <c r="S547" s="140">
        <f t="shared" si="554"/>
        <v>0.03319518717</v>
      </c>
      <c r="T547" s="140">
        <f t="shared" si="554"/>
        <v>-0.2968300221</v>
      </c>
      <c r="U547" s="140">
        <f t="shared" si="554"/>
        <v>0.001989762361</v>
      </c>
      <c r="V547" s="140">
        <f t="shared" si="554"/>
        <v>0.0404483188</v>
      </c>
      <c r="W547" s="140">
        <f t="shared" si="554"/>
        <v>-0.03812605994</v>
      </c>
      <c r="X547" s="140">
        <f t="shared" si="554"/>
        <v>0.006260795276</v>
      </c>
      <c r="Y547" s="140">
        <f t="shared" si="554"/>
        <v>0.20100862</v>
      </c>
      <c r="Z547" s="140">
        <f t="shared" si="554"/>
        <v>0.01305677931</v>
      </c>
      <c r="AA547" s="140">
        <f t="shared" si="554"/>
        <v>-0.05066366824</v>
      </c>
      <c r="AB547" s="140">
        <f t="shared" si="554"/>
        <v>-0.1694244912</v>
      </c>
      <c r="AC547" s="140">
        <f t="shared" si="554"/>
        <v>-0.2492401075</v>
      </c>
      <c r="AD547" s="140">
        <f t="shared" si="554"/>
        <v>0.2382183043</v>
      </c>
      <c r="AE547" s="141">
        <f t="shared" si="10"/>
        <v>0.4231225285</v>
      </c>
      <c r="AF547" s="142">
        <f t="shared" si="11"/>
        <v>0.4223776224</v>
      </c>
      <c r="AG547" s="142">
        <f t="shared" si="12"/>
        <v>-0.0007449061307</v>
      </c>
      <c r="AH547" s="143">
        <f t="shared" si="13"/>
        <v>0.0000005548851436</v>
      </c>
      <c r="AI547" s="143">
        <f t="shared" si="14"/>
        <v>0.003178069831</v>
      </c>
    </row>
    <row r="548">
      <c r="A548" s="31">
        <v>982.0</v>
      </c>
      <c r="B548" s="32">
        <v>3608.0</v>
      </c>
      <c r="C548" s="33">
        <v>1763.0</v>
      </c>
      <c r="D548" s="55">
        <f t="shared" si="3"/>
        <v>1468</v>
      </c>
      <c r="E548" s="35">
        <v>664.0</v>
      </c>
      <c r="F548" s="36">
        <v>194.0</v>
      </c>
      <c r="G548" s="37">
        <v>238.0</v>
      </c>
      <c r="H548" s="38">
        <v>255.0</v>
      </c>
      <c r="I548" s="39">
        <v>96.0</v>
      </c>
      <c r="J548" s="40">
        <v>21.0</v>
      </c>
      <c r="K548" s="56">
        <f t="shared" si="4"/>
        <v>0.7487684729</v>
      </c>
      <c r="L548" s="56">
        <f t="shared" si="5"/>
        <v>0.5253863135</v>
      </c>
      <c r="M548" s="56">
        <f t="shared" si="6"/>
        <v>0.1349971639</v>
      </c>
      <c r="N548" s="56">
        <f t="shared" si="7"/>
        <v>0.6798365123</v>
      </c>
      <c r="O548" s="57">
        <f t="shared" si="8"/>
        <v>0.01191151446</v>
      </c>
      <c r="P548" s="140">
        <f t="shared" ref="P548:AD548" si="555">P$5*(POWER($L548,P$1)*POWER($M548,P$2)*POWER($N548,P$3)*POWER($O548,P$4))</f>
        <v>-0.00619</v>
      </c>
      <c r="Q548" s="140">
        <f t="shared" si="555"/>
        <v>0.0009457742484</v>
      </c>
      <c r="R548" s="140">
        <f t="shared" si="555"/>
        <v>1.121730245</v>
      </c>
      <c r="S548" s="140">
        <f t="shared" si="555"/>
        <v>0.03509926262</v>
      </c>
      <c r="T548" s="140">
        <f t="shared" si="555"/>
        <v>-0.3698719647</v>
      </c>
      <c r="U548" s="140">
        <f t="shared" si="555"/>
        <v>0.0002014755311</v>
      </c>
      <c r="V548" s="140">
        <f t="shared" si="555"/>
        <v>0.02073057907</v>
      </c>
      <c r="W548" s="140">
        <f t="shared" si="555"/>
        <v>-0.09890602425</v>
      </c>
      <c r="X548" s="140">
        <f t="shared" si="555"/>
        <v>0.002106507079</v>
      </c>
      <c r="Y548" s="140">
        <f t="shared" si="555"/>
        <v>0.3423244841</v>
      </c>
      <c r="Z548" s="140">
        <f t="shared" si="555"/>
        <v>0.01459761165</v>
      </c>
      <c r="AA548" s="140">
        <f t="shared" si="555"/>
        <v>-0.02008865082</v>
      </c>
      <c r="AB548" s="140">
        <f t="shared" si="555"/>
        <v>-0.3400323126</v>
      </c>
      <c r="AC548" s="140">
        <f t="shared" si="555"/>
        <v>-0.3283858164</v>
      </c>
      <c r="AD548" s="140">
        <f t="shared" si="555"/>
        <v>0.369881243</v>
      </c>
      <c r="AE548" s="141">
        <f t="shared" si="10"/>
        <v>0.7441424138</v>
      </c>
      <c r="AF548" s="142">
        <f t="shared" si="11"/>
        <v>0.7487684729</v>
      </c>
      <c r="AG548" s="142">
        <f t="shared" si="12"/>
        <v>0.004626059098</v>
      </c>
      <c r="AH548" s="143">
        <f t="shared" si="13"/>
        <v>0.00002140042278</v>
      </c>
      <c r="AI548" s="143">
        <f t="shared" si="14"/>
        <v>0.07290889861</v>
      </c>
    </row>
    <row r="549">
      <c r="A549" s="31">
        <v>187.0</v>
      </c>
      <c r="B549" s="32">
        <v>2604.0</v>
      </c>
      <c r="C549" s="33">
        <v>1403.0</v>
      </c>
      <c r="D549" s="55">
        <f t="shared" si="3"/>
        <v>1038</v>
      </c>
      <c r="E549" s="35">
        <v>281.0</v>
      </c>
      <c r="F549" s="36">
        <v>187.0</v>
      </c>
      <c r="G549" s="37">
        <v>141.0</v>
      </c>
      <c r="H549" s="38">
        <v>315.0</v>
      </c>
      <c r="I549" s="39">
        <v>74.0</v>
      </c>
      <c r="J549" s="40">
        <v>40.0</v>
      </c>
      <c r="K549" s="56">
        <f t="shared" si="4"/>
        <v>0.5298507463</v>
      </c>
      <c r="L549" s="56">
        <f t="shared" si="5"/>
        <v>0.3831521739</v>
      </c>
      <c r="M549" s="56">
        <f t="shared" si="6"/>
        <v>0.1004989309</v>
      </c>
      <c r="N549" s="56">
        <f t="shared" si="7"/>
        <v>0.4778420039</v>
      </c>
      <c r="O549" s="57">
        <f t="shared" si="8"/>
        <v>0.028510335</v>
      </c>
      <c r="P549" s="140">
        <f t="shared" ref="P549:AD549" si="556">P$5*(POWER($L549,P$1)*POWER($M549,P$2)*POWER($N549,P$3)*POWER($O549,P$4))</f>
        <v>-0.00619</v>
      </c>
      <c r="Q549" s="140">
        <f t="shared" si="556"/>
        <v>0.002263720599</v>
      </c>
      <c r="R549" s="140">
        <f t="shared" si="556"/>
        <v>0.7884393064</v>
      </c>
      <c r="S549" s="140">
        <f t="shared" si="556"/>
        <v>0.02612972202</v>
      </c>
      <c r="T549" s="140">
        <f t="shared" si="556"/>
        <v>-0.2697391304</v>
      </c>
      <c r="U549" s="140">
        <f t="shared" si="556"/>
        <v>0.001154231666</v>
      </c>
      <c r="V549" s="140">
        <f t="shared" si="556"/>
        <v>0.03487599515</v>
      </c>
      <c r="W549" s="140">
        <f t="shared" si="556"/>
        <v>-0.04886325786</v>
      </c>
      <c r="X549" s="140">
        <f t="shared" si="556"/>
        <v>0.003753488223</v>
      </c>
      <c r="Y549" s="140">
        <f t="shared" si="556"/>
        <v>0.1791243372</v>
      </c>
      <c r="Z549" s="140">
        <f t="shared" si="556"/>
        <v>0.008090128119</v>
      </c>
      <c r="AA549" s="140">
        <f t="shared" si="556"/>
        <v>-0.03506538783</v>
      </c>
      <c r="AB549" s="140">
        <f t="shared" si="556"/>
        <v>-0.1742980648</v>
      </c>
      <c r="AC549" s="140">
        <f t="shared" si="556"/>
        <v>-0.1782845572</v>
      </c>
      <c r="AD549" s="140">
        <f t="shared" si="556"/>
        <v>0.1967194884</v>
      </c>
      <c r="AE549" s="141">
        <f t="shared" si="10"/>
        <v>0.5281100196</v>
      </c>
      <c r="AF549" s="142">
        <f t="shared" si="11"/>
        <v>0.5298507463</v>
      </c>
      <c r="AG549" s="142">
        <f t="shared" si="12"/>
        <v>0.001740726639</v>
      </c>
      <c r="AH549" s="143">
        <f t="shared" si="13"/>
        <v>0.000003030129231</v>
      </c>
      <c r="AI549" s="143">
        <f t="shared" si="14"/>
        <v>0.002611082433</v>
      </c>
    </row>
    <row r="550">
      <c r="A550" s="31">
        <v>947.0</v>
      </c>
      <c r="B550" s="32">
        <v>1686.0</v>
      </c>
      <c r="C550" s="33">
        <v>1202.0</v>
      </c>
      <c r="D550" s="55">
        <f t="shared" si="3"/>
        <v>933</v>
      </c>
      <c r="E550" s="35">
        <v>334.0</v>
      </c>
      <c r="F550" s="36">
        <v>141.0</v>
      </c>
      <c r="G550" s="37">
        <v>144.0</v>
      </c>
      <c r="H550" s="38">
        <v>213.0</v>
      </c>
      <c r="I550" s="39">
        <v>71.0</v>
      </c>
      <c r="J550" s="40">
        <v>30.0</v>
      </c>
      <c r="K550" s="56">
        <f t="shared" si="4"/>
        <v>0.6553398058</v>
      </c>
      <c r="L550" s="56">
        <f t="shared" si="5"/>
        <v>0.4571428571</v>
      </c>
      <c r="M550" s="56">
        <f t="shared" si="6"/>
        <v>0.1198003328</v>
      </c>
      <c r="N550" s="56">
        <f t="shared" si="7"/>
        <v>0.5884244373</v>
      </c>
      <c r="O550" s="57">
        <f t="shared" si="8"/>
        <v>0.02495840266</v>
      </c>
      <c r="P550" s="140">
        <f t="shared" ref="P550:AD550" si="557">P$5*(POWER($L550,P$1)*POWER($M550,P$2)*POWER($N550,P$3)*POWER($O550,P$4))</f>
        <v>-0.00619</v>
      </c>
      <c r="Q550" s="140">
        <f t="shared" si="557"/>
        <v>0.001981697171</v>
      </c>
      <c r="R550" s="140">
        <f t="shared" si="557"/>
        <v>0.9709003215</v>
      </c>
      <c r="S550" s="140">
        <f t="shared" si="557"/>
        <v>0.03114808652</v>
      </c>
      <c r="T550" s="140">
        <f t="shared" si="557"/>
        <v>-0.3218285714</v>
      </c>
      <c r="U550" s="140">
        <f t="shared" si="557"/>
        <v>0.0008845490461</v>
      </c>
      <c r="V550" s="140">
        <f t="shared" si="557"/>
        <v>0.03759650315</v>
      </c>
      <c r="W550" s="140">
        <f t="shared" si="557"/>
        <v>-0.07409607014</v>
      </c>
      <c r="X550" s="140">
        <f t="shared" si="557"/>
        <v>0.003916932677</v>
      </c>
      <c r="Y550" s="140">
        <f t="shared" si="557"/>
        <v>0.2629405439</v>
      </c>
      <c r="Z550" s="140">
        <f t="shared" si="557"/>
        <v>0.01149604791</v>
      </c>
      <c r="AA550" s="140">
        <f t="shared" si="557"/>
        <v>-0.03662467316</v>
      </c>
      <c r="AB550" s="140">
        <f t="shared" si="557"/>
        <v>-0.2560823151</v>
      </c>
      <c r="AC550" s="140">
        <f t="shared" si="557"/>
        <v>-0.2535659615</v>
      </c>
      <c r="AD550" s="140">
        <f t="shared" si="557"/>
        <v>0.2800326531</v>
      </c>
      <c r="AE550" s="141">
        <f t="shared" si="10"/>
        <v>0.6525097436</v>
      </c>
      <c r="AF550" s="142">
        <f t="shared" si="11"/>
        <v>0.6553398058</v>
      </c>
      <c r="AG550" s="142">
        <f t="shared" si="12"/>
        <v>0.00283006219</v>
      </c>
      <c r="AH550" s="143">
        <f t="shared" si="13"/>
        <v>0.000008009252</v>
      </c>
      <c r="AI550" s="143">
        <f t="shared" si="14"/>
        <v>0.03118325511</v>
      </c>
    </row>
    <row r="551">
      <c r="A551" s="31">
        <v>1119.0</v>
      </c>
      <c r="B551" s="32">
        <v>5522.0</v>
      </c>
      <c r="C551" s="33">
        <v>1359.0</v>
      </c>
      <c r="D551" s="55">
        <f t="shared" si="3"/>
        <v>856</v>
      </c>
      <c r="E551" s="35">
        <v>149.0</v>
      </c>
      <c r="F551" s="36">
        <v>227.0</v>
      </c>
      <c r="G551" s="37">
        <v>96.0</v>
      </c>
      <c r="H551" s="38">
        <v>262.0</v>
      </c>
      <c r="I551" s="39">
        <v>39.0</v>
      </c>
      <c r="J551" s="40">
        <v>83.0</v>
      </c>
      <c r="K551" s="56">
        <f t="shared" si="4"/>
        <v>0.4177777778</v>
      </c>
      <c r="L551" s="56">
        <f t="shared" si="5"/>
        <v>0.236453202</v>
      </c>
      <c r="M551" s="56">
        <f t="shared" si="6"/>
        <v>0.0706401766</v>
      </c>
      <c r="N551" s="56">
        <f t="shared" si="7"/>
        <v>0.3317757009</v>
      </c>
      <c r="O551" s="57">
        <f t="shared" si="8"/>
        <v>0.06107431935</v>
      </c>
      <c r="P551" s="140">
        <f t="shared" ref="P551:AD551" si="558">P$5*(POWER($L551,P$1)*POWER($M551,P$2)*POWER($N551,P$3)*POWER($O551,P$4))</f>
        <v>-0.00619</v>
      </c>
      <c r="Q551" s="140">
        <f t="shared" si="558"/>
        <v>0.004849300957</v>
      </c>
      <c r="R551" s="140">
        <f t="shared" si="558"/>
        <v>0.5474299065</v>
      </c>
      <c r="S551" s="140">
        <f t="shared" si="558"/>
        <v>0.01836644592</v>
      </c>
      <c r="T551" s="140">
        <f t="shared" si="558"/>
        <v>-0.1664630542</v>
      </c>
      <c r="U551" s="140">
        <f t="shared" si="558"/>
        <v>0.005296702928</v>
      </c>
      <c r="V551" s="140">
        <f t="shared" si="558"/>
        <v>0.05187321629</v>
      </c>
      <c r="W551" s="140">
        <f t="shared" si="558"/>
        <v>-0.02355607477</v>
      </c>
      <c r="X551" s="140">
        <f t="shared" si="558"/>
        <v>0.005651733923</v>
      </c>
      <c r="Y551" s="140">
        <f t="shared" si="558"/>
        <v>0.08741886901</v>
      </c>
      <c r="Z551" s="140">
        <f t="shared" si="558"/>
        <v>0.003997017675</v>
      </c>
      <c r="AA551" s="140">
        <f t="shared" si="558"/>
        <v>-0.04635631096</v>
      </c>
      <c r="AB551" s="140">
        <f t="shared" si="558"/>
        <v>-0.07468385433</v>
      </c>
      <c r="AC551" s="140">
        <f t="shared" si="558"/>
        <v>-0.07733533423</v>
      </c>
      <c r="AD551" s="140">
        <f t="shared" si="558"/>
        <v>0.07491955641</v>
      </c>
      <c r="AE551" s="141">
        <f t="shared" si="10"/>
        <v>0.4052181212</v>
      </c>
      <c r="AF551" s="142">
        <f t="shared" si="11"/>
        <v>0.4177777778</v>
      </c>
      <c r="AG551" s="142">
        <f t="shared" si="12"/>
        <v>0.01255965661</v>
      </c>
      <c r="AH551" s="143">
        <f t="shared" si="13"/>
        <v>0.0001577449741</v>
      </c>
      <c r="AI551" s="143">
        <f t="shared" si="14"/>
        <v>0.003717855104</v>
      </c>
    </row>
    <row r="552">
      <c r="A552" s="31">
        <v>89.0</v>
      </c>
      <c r="B552" s="32">
        <v>3747.0</v>
      </c>
      <c r="C552" s="33">
        <v>1044.0</v>
      </c>
      <c r="D552" s="55">
        <f t="shared" si="3"/>
        <v>850</v>
      </c>
      <c r="E552" s="35">
        <v>228.0</v>
      </c>
      <c r="F552" s="36">
        <v>148.0</v>
      </c>
      <c r="G552" s="37">
        <v>111.0</v>
      </c>
      <c r="H552" s="38">
        <v>290.0</v>
      </c>
      <c r="I552" s="39">
        <v>47.0</v>
      </c>
      <c r="J552" s="40">
        <v>26.0</v>
      </c>
      <c r="K552" s="56">
        <f t="shared" si="4"/>
        <v>0.4867256637</v>
      </c>
      <c r="L552" s="56">
        <f t="shared" si="5"/>
        <v>0.3894736842</v>
      </c>
      <c r="M552" s="56">
        <f t="shared" si="6"/>
        <v>0.1063218391</v>
      </c>
      <c r="N552" s="56">
        <f t="shared" si="7"/>
        <v>0.4541176471</v>
      </c>
      <c r="O552" s="57">
        <f t="shared" si="8"/>
        <v>0.02490421456</v>
      </c>
      <c r="P552" s="140">
        <f t="shared" ref="P552:AD552" si="559">P$5*(POWER($L552,P$1)*POWER($M552,P$2)*POWER($N552,P$3)*POWER($O552,P$4))</f>
        <v>-0.00619</v>
      </c>
      <c r="Q552" s="140">
        <f t="shared" si="559"/>
        <v>0.001977394636</v>
      </c>
      <c r="R552" s="140">
        <f t="shared" si="559"/>
        <v>0.7492941176</v>
      </c>
      <c r="S552" s="140">
        <f t="shared" si="559"/>
        <v>0.02764367816</v>
      </c>
      <c r="T552" s="140">
        <f t="shared" si="559"/>
        <v>-0.2741894737</v>
      </c>
      <c r="U552" s="140">
        <f t="shared" si="559"/>
        <v>0.000880712262</v>
      </c>
      <c r="V552" s="140">
        <f t="shared" si="559"/>
        <v>0.02895217489</v>
      </c>
      <c r="W552" s="140">
        <f t="shared" si="559"/>
        <v>-0.0441316872</v>
      </c>
      <c r="X552" s="140">
        <f t="shared" si="559"/>
        <v>0.00346869908</v>
      </c>
      <c r="Y552" s="140">
        <f t="shared" si="559"/>
        <v>0.1800941853</v>
      </c>
      <c r="Z552" s="140">
        <f t="shared" si="559"/>
        <v>0.009054771106</v>
      </c>
      <c r="AA552" s="140">
        <f t="shared" si="559"/>
        <v>-0.03113551119</v>
      </c>
      <c r="AB552" s="140">
        <f t="shared" si="559"/>
        <v>-0.1683772632</v>
      </c>
      <c r="AC552" s="140">
        <f t="shared" si="559"/>
        <v>-0.1917262553</v>
      </c>
      <c r="AD552" s="140">
        <f t="shared" si="559"/>
        <v>0.2032642659</v>
      </c>
      <c r="AE552" s="141">
        <f t="shared" si="10"/>
        <v>0.4888798084</v>
      </c>
      <c r="AF552" s="142">
        <f t="shared" si="11"/>
        <v>0.4867256637</v>
      </c>
      <c r="AG552" s="142">
        <f t="shared" si="12"/>
        <v>-0.002154144731</v>
      </c>
      <c r="AH552" s="143">
        <f t="shared" si="13"/>
        <v>0.000004640339523</v>
      </c>
      <c r="AI552" s="143">
        <f t="shared" si="14"/>
        <v>0.00006357940089</v>
      </c>
    </row>
    <row r="553">
      <c r="A553" s="31">
        <v>46.0</v>
      </c>
      <c r="B553" s="32">
        <v>1340.0</v>
      </c>
      <c r="C553" s="33">
        <v>2629.0</v>
      </c>
      <c r="D553" s="55">
        <f t="shared" si="3"/>
        <v>1779</v>
      </c>
      <c r="E553" s="35">
        <v>349.0</v>
      </c>
      <c r="F553" s="36">
        <v>328.0</v>
      </c>
      <c r="G553" s="37">
        <v>216.0</v>
      </c>
      <c r="H553" s="38">
        <v>663.0</v>
      </c>
      <c r="I553" s="39">
        <v>119.0</v>
      </c>
      <c r="J553" s="40">
        <v>104.0</v>
      </c>
      <c r="K553" s="56">
        <f t="shared" si="4"/>
        <v>0.4137931034</v>
      </c>
      <c r="L553" s="56">
        <f t="shared" si="5"/>
        <v>0.3333333333</v>
      </c>
      <c r="M553" s="56">
        <f t="shared" si="6"/>
        <v>0.08216051731</v>
      </c>
      <c r="N553" s="56">
        <f t="shared" si="7"/>
        <v>0.3844856661</v>
      </c>
      <c r="O553" s="57">
        <f t="shared" si="8"/>
        <v>0.03955876759</v>
      </c>
      <c r="P553" s="140">
        <f t="shared" ref="P553:AD553" si="560">P$5*(POWER($L553,P$1)*POWER($M553,P$2)*POWER($N553,P$3)*POWER($O553,P$4))</f>
        <v>-0.00619</v>
      </c>
      <c r="Q553" s="140">
        <f t="shared" si="560"/>
        <v>0.003140966147</v>
      </c>
      <c r="R553" s="140">
        <f t="shared" si="560"/>
        <v>0.6344013491</v>
      </c>
      <c r="S553" s="140">
        <f t="shared" si="560"/>
        <v>0.0213617345</v>
      </c>
      <c r="T553" s="140">
        <f t="shared" si="560"/>
        <v>-0.2346666667</v>
      </c>
      <c r="U553" s="140">
        <f t="shared" si="560"/>
        <v>0.002222152453</v>
      </c>
      <c r="V553" s="140">
        <f t="shared" si="560"/>
        <v>0.03893703452</v>
      </c>
      <c r="W553" s="140">
        <f t="shared" si="560"/>
        <v>-0.03163545467</v>
      </c>
      <c r="X553" s="140">
        <f t="shared" si="560"/>
        <v>0.00425772114</v>
      </c>
      <c r="Y553" s="140">
        <f t="shared" si="560"/>
        <v>0.1178289888</v>
      </c>
      <c r="Z553" s="140">
        <f t="shared" si="560"/>
        <v>0.005407030834</v>
      </c>
      <c r="AA553" s="140">
        <f t="shared" si="560"/>
        <v>-0.04232788132</v>
      </c>
      <c r="AB553" s="140">
        <f t="shared" si="560"/>
        <v>-0.122010118</v>
      </c>
      <c r="AC553" s="140">
        <f t="shared" si="560"/>
        <v>-0.126801065</v>
      </c>
      <c r="AD553" s="140">
        <f t="shared" si="560"/>
        <v>0.1488888889</v>
      </c>
      <c r="AE553" s="141">
        <f t="shared" si="10"/>
        <v>0.4128146806</v>
      </c>
      <c r="AF553" s="142">
        <f t="shared" si="11"/>
        <v>0.4137931034</v>
      </c>
      <c r="AG553" s="142">
        <f t="shared" si="12"/>
        <v>0.0009784228805</v>
      </c>
      <c r="AH553" s="143">
        <f t="shared" si="13"/>
        <v>0.0000009573113331</v>
      </c>
      <c r="AI553" s="143">
        <f t="shared" si="14"/>
        <v>0.004219657526</v>
      </c>
    </row>
    <row r="554">
      <c r="A554" s="31">
        <v>1261.0</v>
      </c>
      <c r="B554" s="32" t="s">
        <v>164</v>
      </c>
      <c r="C554" s="33">
        <v>400.0</v>
      </c>
      <c r="D554" s="55">
        <f t="shared" si="3"/>
        <v>354</v>
      </c>
      <c r="E554" s="35">
        <v>37.0</v>
      </c>
      <c r="F554" s="36">
        <v>86.0</v>
      </c>
      <c r="G554" s="37">
        <v>59.0</v>
      </c>
      <c r="H554" s="38">
        <v>154.0</v>
      </c>
      <c r="I554" s="39">
        <v>10.0</v>
      </c>
      <c r="J554" s="40">
        <v>8.0</v>
      </c>
      <c r="K554" s="56">
        <f t="shared" si="4"/>
        <v>0.2338308458</v>
      </c>
      <c r="L554" s="56">
        <f t="shared" si="5"/>
        <v>0.385620915</v>
      </c>
      <c r="M554" s="56">
        <f t="shared" si="6"/>
        <v>0.1475</v>
      </c>
      <c r="N554" s="56">
        <f t="shared" si="7"/>
        <v>0.2994350282</v>
      </c>
      <c r="O554" s="57">
        <f t="shared" si="8"/>
        <v>0.02</v>
      </c>
      <c r="P554" s="140">
        <f t="shared" ref="P554:AD554" si="561">P$5*(POWER($L554,P$1)*POWER($M554,P$2)*POWER($N554,P$3)*POWER($O554,P$4))</f>
        <v>-0.00619</v>
      </c>
      <c r="Q554" s="140">
        <f t="shared" si="561"/>
        <v>0.001588</v>
      </c>
      <c r="R554" s="140">
        <f t="shared" si="561"/>
        <v>0.4940677966</v>
      </c>
      <c r="S554" s="140">
        <f t="shared" si="561"/>
        <v>0.03835</v>
      </c>
      <c r="T554" s="140">
        <f t="shared" si="561"/>
        <v>-0.2714771242</v>
      </c>
      <c r="U554" s="140">
        <f t="shared" si="561"/>
        <v>0.000568</v>
      </c>
      <c r="V554" s="140">
        <f t="shared" si="561"/>
        <v>0.01533107345</v>
      </c>
      <c r="W554" s="140">
        <f t="shared" si="561"/>
        <v>-0.01918752593</v>
      </c>
      <c r="X554" s="140">
        <f t="shared" si="561"/>
        <v>0.0038645</v>
      </c>
      <c r="Y554" s="140">
        <f t="shared" si="561"/>
        <v>0.1647416667</v>
      </c>
      <c r="Z554" s="140">
        <f t="shared" si="561"/>
        <v>0.01742675625</v>
      </c>
      <c r="AA554" s="140">
        <f t="shared" si="561"/>
        <v>-0.02475686275</v>
      </c>
      <c r="AB554" s="140">
        <f t="shared" si="561"/>
        <v>-0.1099259259</v>
      </c>
      <c r="AC554" s="140">
        <f t="shared" si="561"/>
        <v>-0.2633501634</v>
      </c>
      <c r="AD554" s="140">
        <f t="shared" si="561"/>
        <v>0.1992626767</v>
      </c>
      <c r="AE554" s="141">
        <f t="shared" si="10"/>
        <v>0.2403128675</v>
      </c>
      <c r="AF554" s="142">
        <f t="shared" si="11"/>
        <v>0.2338308458</v>
      </c>
      <c r="AG554" s="142">
        <f t="shared" si="12"/>
        <v>-0.006482021763</v>
      </c>
      <c r="AH554" s="143">
        <f t="shared" si="13"/>
        <v>0.00004201660614</v>
      </c>
      <c r="AI554" s="143">
        <f t="shared" si="14"/>
        <v>0.05998636909</v>
      </c>
    </row>
    <row r="555">
      <c r="A555" s="31">
        <v>841.0</v>
      </c>
      <c r="B555" s="32">
        <v>2661.0</v>
      </c>
      <c r="C555" s="33">
        <v>2175.0</v>
      </c>
      <c r="D555" s="55">
        <f t="shared" si="3"/>
        <v>1651</v>
      </c>
      <c r="E555" s="35">
        <v>527.0</v>
      </c>
      <c r="F555" s="36">
        <v>270.0</v>
      </c>
      <c r="G555" s="37">
        <v>248.0</v>
      </c>
      <c r="H555" s="38">
        <v>412.0</v>
      </c>
      <c r="I555" s="39">
        <v>133.0</v>
      </c>
      <c r="J555" s="40">
        <v>61.0</v>
      </c>
      <c r="K555" s="56">
        <f t="shared" si="4"/>
        <v>0.6156716418</v>
      </c>
      <c r="L555" s="56">
        <f t="shared" si="5"/>
        <v>0.4283246978</v>
      </c>
      <c r="M555" s="56">
        <f t="shared" si="6"/>
        <v>0.1140229885</v>
      </c>
      <c r="N555" s="56">
        <f t="shared" si="7"/>
        <v>0.5499697153</v>
      </c>
      <c r="O555" s="57">
        <f t="shared" si="8"/>
        <v>0.02804597701</v>
      </c>
      <c r="P555" s="140">
        <f t="shared" ref="P555:AD555" si="562">P$5*(POWER($L555,P$1)*POWER($M555,P$2)*POWER($N555,P$3)*POWER($O555,P$4))</f>
        <v>-0.00619</v>
      </c>
      <c r="Q555" s="140">
        <f t="shared" si="562"/>
        <v>0.002226850575</v>
      </c>
      <c r="R555" s="140">
        <f t="shared" si="562"/>
        <v>0.9074500303</v>
      </c>
      <c r="S555" s="140">
        <f t="shared" si="562"/>
        <v>0.02964597701</v>
      </c>
      <c r="T555" s="140">
        <f t="shared" si="562"/>
        <v>-0.3015405872</v>
      </c>
      <c r="U555" s="140">
        <f t="shared" si="562"/>
        <v>0.001116939094</v>
      </c>
      <c r="V555" s="140">
        <f t="shared" si="562"/>
        <v>0.03948656126</v>
      </c>
      <c r="W555" s="140">
        <f t="shared" si="562"/>
        <v>-0.06472787118</v>
      </c>
      <c r="X555" s="140">
        <f t="shared" si="562"/>
        <v>0.00418923081</v>
      </c>
      <c r="Y555" s="140">
        <f t="shared" si="562"/>
        <v>0.2339052807</v>
      </c>
      <c r="Z555" s="140">
        <f t="shared" si="562"/>
        <v>0.01041399477</v>
      </c>
      <c r="AA555" s="140">
        <f t="shared" si="562"/>
        <v>-0.03856103865</v>
      </c>
      <c r="AB555" s="140">
        <f t="shared" si="562"/>
        <v>-0.2242584627</v>
      </c>
      <c r="AC555" s="140">
        <f t="shared" si="562"/>
        <v>-0.2261239315</v>
      </c>
      <c r="AD555" s="140">
        <f t="shared" si="562"/>
        <v>0.2458391426</v>
      </c>
      <c r="AE555" s="141">
        <f t="shared" si="10"/>
        <v>0.6128721158</v>
      </c>
      <c r="AF555" s="142">
        <f t="shared" si="11"/>
        <v>0.6156716418</v>
      </c>
      <c r="AG555" s="142">
        <f t="shared" si="12"/>
        <v>0.002799525962</v>
      </c>
      <c r="AH555" s="143">
        <f t="shared" si="13"/>
        <v>0.000007837345615</v>
      </c>
      <c r="AI555" s="143">
        <f t="shared" si="14"/>
        <v>0.01874698982</v>
      </c>
    </row>
    <row r="556">
      <c r="A556" s="31">
        <v>816.0</v>
      </c>
      <c r="B556" s="32">
        <v>6475.0</v>
      </c>
      <c r="C556" s="33">
        <v>1789.0</v>
      </c>
      <c r="D556" s="55">
        <f t="shared" si="3"/>
        <v>1252</v>
      </c>
      <c r="E556" s="35">
        <v>269.0</v>
      </c>
      <c r="F556" s="36">
        <v>242.0</v>
      </c>
      <c r="G556" s="37">
        <v>121.0</v>
      </c>
      <c r="H556" s="38">
        <v>470.0</v>
      </c>
      <c r="I556" s="39">
        <v>87.0</v>
      </c>
      <c r="J556" s="40">
        <v>63.0</v>
      </c>
      <c r="K556" s="56">
        <f t="shared" si="4"/>
        <v>0.4309927361</v>
      </c>
      <c r="L556" s="56">
        <f t="shared" si="5"/>
        <v>0.2840375587</v>
      </c>
      <c r="M556" s="56">
        <f t="shared" si="6"/>
        <v>0.06763555059</v>
      </c>
      <c r="N556" s="56">
        <f t="shared" si="7"/>
        <v>0.3809904153</v>
      </c>
      <c r="O556" s="57">
        <f t="shared" si="8"/>
        <v>0.03521520402</v>
      </c>
      <c r="P556" s="140">
        <f t="shared" ref="P556:AD556" si="563">P$5*(POWER($L556,P$1)*POWER($M556,P$2)*POWER($N556,P$3)*POWER($O556,P$4))</f>
        <v>-0.00619</v>
      </c>
      <c r="Q556" s="140">
        <f t="shared" si="563"/>
        <v>0.0027960872</v>
      </c>
      <c r="R556" s="140">
        <f t="shared" si="563"/>
        <v>0.6286341853</v>
      </c>
      <c r="S556" s="140">
        <f t="shared" si="563"/>
        <v>0.01758524315</v>
      </c>
      <c r="T556" s="140">
        <f t="shared" si="563"/>
        <v>-0.1999624413</v>
      </c>
      <c r="U556" s="140">
        <f t="shared" si="563"/>
        <v>0.001760957044</v>
      </c>
      <c r="V556" s="140">
        <f t="shared" si="563"/>
        <v>0.03434663733</v>
      </c>
      <c r="W556" s="140">
        <f t="shared" si="563"/>
        <v>-0.03106289107</v>
      </c>
      <c r="X556" s="140">
        <f t="shared" si="563"/>
        <v>0.003120157624</v>
      </c>
      <c r="Y556" s="140">
        <f t="shared" si="563"/>
        <v>0.09611649198</v>
      </c>
      <c r="Z556" s="140">
        <f t="shared" si="563"/>
        <v>0.00366422873</v>
      </c>
      <c r="AA556" s="140">
        <f t="shared" si="563"/>
        <v>-0.03210783426</v>
      </c>
      <c r="AB556" s="140">
        <f t="shared" si="563"/>
        <v>-0.1030212393</v>
      </c>
      <c r="AC556" s="140">
        <f t="shared" si="563"/>
        <v>-0.08894709978</v>
      </c>
      <c r="AD556" s="140">
        <f t="shared" si="563"/>
        <v>0.1081076286</v>
      </c>
      <c r="AE556" s="141">
        <f t="shared" si="10"/>
        <v>0.4348401112</v>
      </c>
      <c r="AF556" s="142">
        <f t="shared" si="11"/>
        <v>0.4309927361</v>
      </c>
      <c r="AG556" s="142">
        <f t="shared" si="12"/>
        <v>-0.003847375168</v>
      </c>
      <c r="AH556" s="143">
        <f t="shared" si="13"/>
        <v>0.00001480229568</v>
      </c>
      <c r="AI556" s="143">
        <f t="shared" si="14"/>
        <v>0.002280946764</v>
      </c>
    </row>
    <row r="557">
      <c r="A557" s="31">
        <v>183.0</v>
      </c>
      <c r="B557" s="32">
        <v>7651.0</v>
      </c>
      <c r="C557" s="33">
        <v>2232.0</v>
      </c>
      <c r="D557" s="55">
        <f t="shared" si="3"/>
        <v>1880</v>
      </c>
      <c r="E557" s="35">
        <v>524.0</v>
      </c>
      <c r="F557" s="36">
        <v>315.0</v>
      </c>
      <c r="G557" s="37">
        <v>297.0</v>
      </c>
      <c r="H557" s="38">
        <v>600.0</v>
      </c>
      <c r="I557" s="39">
        <v>104.0</v>
      </c>
      <c r="J557" s="40">
        <v>40.0</v>
      </c>
      <c r="K557" s="56">
        <f t="shared" si="4"/>
        <v>0.5114006515</v>
      </c>
      <c r="L557" s="56">
        <f t="shared" si="5"/>
        <v>0.4555214724</v>
      </c>
      <c r="M557" s="56">
        <f t="shared" si="6"/>
        <v>0.1330645161</v>
      </c>
      <c r="N557" s="56">
        <f t="shared" si="7"/>
        <v>0.4920212766</v>
      </c>
      <c r="O557" s="57">
        <f t="shared" si="8"/>
        <v>0.01792114695</v>
      </c>
      <c r="P557" s="140">
        <f t="shared" ref="P557:AD557" si="564">P$5*(POWER($L557,P$1)*POWER($M557,P$2)*POWER($N557,P$3)*POWER($O557,P$4))</f>
        <v>-0.00619</v>
      </c>
      <c r="Q557" s="140">
        <f t="shared" si="564"/>
        <v>0.001422939068</v>
      </c>
      <c r="R557" s="140">
        <f t="shared" si="564"/>
        <v>0.8118351064</v>
      </c>
      <c r="S557" s="140">
        <f t="shared" si="564"/>
        <v>0.03459677419</v>
      </c>
      <c r="T557" s="140">
        <f t="shared" si="564"/>
        <v>-0.3206871166</v>
      </c>
      <c r="U557" s="140">
        <f t="shared" si="564"/>
        <v>0.0004560578615</v>
      </c>
      <c r="V557" s="140">
        <f t="shared" si="564"/>
        <v>0.02257301914</v>
      </c>
      <c r="W557" s="140">
        <f t="shared" si="564"/>
        <v>-0.05180617644</v>
      </c>
      <c r="X557" s="140">
        <f t="shared" si="564"/>
        <v>0.00312391606</v>
      </c>
      <c r="Y557" s="140">
        <f t="shared" si="564"/>
        <v>0.2442052376</v>
      </c>
      <c r="Z557" s="140">
        <f t="shared" si="564"/>
        <v>0.01418263853</v>
      </c>
      <c r="AA557" s="140">
        <f t="shared" si="564"/>
        <v>-0.02620472986</v>
      </c>
      <c r="AB557" s="140">
        <f t="shared" si="564"/>
        <v>-0.2133681961</v>
      </c>
      <c r="AC557" s="140">
        <f t="shared" si="564"/>
        <v>-0.2806416362</v>
      </c>
      <c r="AD557" s="140">
        <f t="shared" si="564"/>
        <v>0.2780497478</v>
      </c>
      <c r="AE557" s="141">
        <f t="shared" si="10"/>
        <v>0.5115475816</v>
      </c>
      <c r="AF557" s="142">
        <f t="shared" si="11"/>
        <v>0.5114006515</v>
      </c>
      <c r="AG557" s="142">
        <f t="shared" si="12"/>
        <v>-0.0001469301613</v>
      </c>
      <c r="AH557" s="143">
        <f t="shared" si="13"/>
        <v>0.0000000215884723</v>
      </c>
      <c r="AI557" s="143">
        <f t="shared" si="14"/>
        <v>0.001065934802</v>
      </c>
    </row>
    <row r="558">
      <c r="A558" s="31">
        <v>244.0</v>
      </c>
      <c r="B558" s="32">
        <v>2385.0</v>
      </c>
      <c r="C558" s="33">
        <v>1375.0</v>
      </c>
      <c r="D558" s="55">
        <f t="shared" si="3"/>
        <v>1052</v>
      </c>
      <c r="E558" s="35">
        <v>259.0</v>
      </c>
      <c r="F558" s="36">
        <v>222.0</v>
      </c>
      <c r="G558" s="37">
        <v>145.0</v>
      </c>
      <c r="H558" s="38">
        <v>345.0</v>
      </c>
      <c r="I558" s="39">
        <v>47.0</v>
      </c>
      <c r="J558" s="40">
        <v>34.0</v>
      </c>
      <c r="K558" s="56">
        <f t="shared" si="4"/>
        <v>0.4700460829</v>
      </c>
      <c r="L558" s="56">
        <f t="shared" si="5"/>
        <v>0.36159601</v>
      </c>
      <c r="M558" s="56">
        <f t="shared" si="6"/>
        <v>0.1054545455</v>
      </c>
      <c r="N558" s="56">
        <f t="shared" si="7"/>
        <v>0.4287072243</v>
      </c>
      <c r="O558" s="57">
        <f t="shared" si="8"/>
        <v>0.02472727273</v>
      </c>
      <c r="P558" s="140">
        <f t="shared" ref="P558:AD558" si="565">P$5*(POWER($L558,P$1)*POWER($M558,P$2)*POWER($N558,P$3)*POWER($O558,P$4))</f>
        <v>-0.00619</v>
      </c>
      <c r="Q558" s="140">
        <f t="shared" si="565"/>
        <v>0.001963345455</v>
      </c>
      <c r="R558" s="140">
        <f t="shared" si="565"/>
        <v>0.7073669202</v>
      </c>
      <c r="S558" s="140">
        <f t="shared" si="565"/>
        <v>0.02741818182</v>
      </c>
      <c r="T558" s="140">
        <f t="shared" si="565"/>
        <v>-0.254563591</v>
      </c>
      <c r="U558" s="140">
        <f t="shared" si="565"/>
        <v>0.0008682419835</v>
      </c>
      <c r="V558" s="140">
        <f t="shared" si="565"/>
        <v>0.02713794677</v>
      </c>
      <c r="W558" s="140">
        <f t="shared" si="565"/>
        <v>-0.03933103522</v>
      </c>
      <c r="X558" s="140">
        <f t="shared" si="565"/>
        <v>0.003415960331</v>
      </c>
      <c r="Y558" s="140">
        <f t="shared" si="565"/>
        <v>0.168630038</v>
      </c>
      <c r="Z558" s="140">
        <f t="shared" si="565"/>
        <v>0.008907649587</v>
      </c>
      <c r="AA558" s="140">
        <f t="shared" si="565"/>
        <v>-0.02870151893</v>
      </c>
      <c r="AB558" s="140">
        <f t="shared" si="565"/>
        <v>-0.1475779183</v>
      </c>
      <c r="AC558" s="140">
        <f t="shared" si="565"/>
        <v>-0.1765508955</v>
      </c>
      <c r="AD558" s="140">
        <f t="shared" si="565"/>
        <v>0.1752072437</v>
      </c>
      <c r="AE558" s="141">
        <f t="shared" si="10"/>
        <v>0.4680005689</v>
      </c>
      <c r="AF558" s="142">
        <f t="shared" si="11"/>
        <v>0.4700460829</v>
      </c>
      <c r="AG558" s="142">
        <f t="shared" si="12"/>
        <v>0.002045514078</v>
      </c>
      <c r="AH558" s="143">
        <f t="shared" si="13"/>
        <v>0.000004184127843</v>
      </c>
      <c r="AI558" s="143">
        <f t="shared" si="14"/>
        <v>0.00007579289581</v>
      </c>
    </row>
    <row r="559">
      <c r="A559" s="31">
        <v>1042.0</v>
      </c>
      <c r="B559" s="32">
        <v>6497.0</v>
      </c>
      <c r="C559" s="33">
        <v>2179.0</v>
      </c>
      <c r="D559" s="55">
        <f t="shared" si="3"/>
        <v>1740</v>
      </c>
      <c r="E559" s="35">
        <v>503.0</v>
      </c>
      <c r="F559" s="36">
        <v>345.0</v>
      </c>
      <c r="G559" s="37">
        <v>271.0</v>
      </c>
      <c r="H559" s="38">
        <v>454.0</v>
      </c>
      <c r="I559" s="39">
        <v>117.0</v>
      </c>
      <c r="J559" s="40">
        <v>50.0</v>
      </c>
      <c r="K559" s="56">
        <f t="shared" si="4"/>
        <v>0.5772811918</v>
      </c>
      <c r="L559" s="56">
        <f t="shared" si="5"/>
        <v>0.4069069069</v>
      </c>
      <c r="M559" s="56">
        <f t="shared" si="6"/>
        <v>0.1243689766</v>
      </c>
      <c r="N559" s="56">
        <f t="shared" si="7"/>
        <v>0.5120689655</v>
      </c>
      <c r="O559" s="57">
        <f t="shared" si="8"/>
        <v>0.02294630564</v>
      </c>
      <c r="P559" s="140">
        <f t="shared" ref="P559:AD559" si="566">P$5*(POWER($L559,P$1)*POWER($M559,P$2)*POWER($N559,P$3)*POWER($O559,P$4))</f>
        <v>-0.00619</v>
      </c>
      <c r="Q559" s="140">
        <f t="shared" si="566"/>
        <v>0.001821936668</v>
      </c>
      <c r="R559" s="140">
        <f t="shared" si="566"/>
        <v>0.8449137931</v>
      </c>
      <c r="S559" s="140">
        <f t="shared" si="566"/>
        <v>0.03233593391</v>
      </c>
      <c r="T559" s="140">
        <f t="shared" si="566"/>
        <v>-0.2864624625</v>
      </c>
      <c r="U559" s="140">
        <f t="shared" si="566"/>
        <v>0.0007476767787</v>
      </c>
      <c r="V559" s="140">
        <f t="shared" si="566"/>
        <v>0.03008023294</v>
      </c>
      <c r="W559" s="140">
        <f t="shared" si="566"/>
        <v>-0.05611392985</v>
      </c>
      <c r="X559" s="140">
        <f t="shared" si="566"/>
        <v>0.0037384892</v>
      </c>
      <c r="Y559" s="140">
        <f t="shared" si="566"/>
        <v>0.2375468896</v>
      </c>
      <c r="Z559" s="140">
        <f t="shared" si="566"/>
        <v>0.01238958151</v>
      </c>
      <c r="AA559" s="140">
        <f t="shared" si="566"/>
        <v>-0.02997180292</v>
      </c>
      <c r="AB559" s="140">
        <f t="shared" si="566"/>
        <v>-0.1983629077</v>
      </c>
      <c r="AC559" s="140">
        <f t="shared" si="566"/>
        <v>-0.2343085375</v>
      </c>
      <c r="AD559" s="140">
        <f t="shared" si="566"/>
        <v>0.2218681294</v>
      </c>
      <c r="AE559" s="141">
        <f t="shared" si="10"/>
        <v>0.5740330226</v>
      </c>
      <c r="AF559" s="142">
        <f t="shared" si="11"/>
        <v>0.5772811918</v>
      </c>
      <c r="AG559" s="142">
        <f t="shared" si="12"/>
        <v>0.003248169207</v>
      </c>
      <c r="AH559" s="143">
        <f t="shared" si="13"/>
        <v>0.00001055060319</v>
      </c>
      <c r="AI559" s="143">
        <f t="shared" si="14"/>
        <v>0.009708002723</v>
      </c>
    </row>
    <row r="560">
      <c r="A560" s="31">
        <v>231.0</v>
      </c>
      <c r="B560" s="32" t="s">
        <v>165</v>
      </c>
      <c r="C560" s="33">
        <v>469.0</v>
      </c>
      <c r="D560" s="55">
        <f t="shared" si="3"/>
        <v>293</v>
      </c>
      <c r="E560" s="35">
        <v>28.0</v>
      </c>
      <c r="F560" s="36">
        <v>54.0</v>
      </c>
      <c r="G560" s="37">
        <v>36.0</v>
      </c>
      <c r="H560" s="38">
        <v>123.0</v>
      </c>
      <c r="I560" s="39">
        <v>24.0</v>
      </c>
      <c r="J560" s="40">
        <v>28.0</v>
      </c>
      <c r="K560" s="56">
        <f t="shared" si="4"/>
        <v>0.2971428571</v>
      </c>
      <c r="L560" s="56">
        <f t="shared" si="5"/>
        <v>0.3050847458</v>
      </c>
      <c r="M560" s="56">
        <f t="shared" si="6"/>
        <v>0.07675906183</v>
      </c>
      <c r="N560" s="56">
        <f t="shared" si="7"/>
        <v>0.3003412969</v>
      </c>
      <c r="O560" s="57">
        <f t="shared" si="8"/>
        <v>0.05970149254</v>
      </c>
      <c r="P560" s="140">
        <f t="shared" ref="P560:AD560" si="567">P$5*(POWER($L560,P$1)*POWER($M560,P$2)*POWER($N560,P$3)*POWER($O560,P$4))</f>
        <v>-0.00619</v>
      </c>
      <c r="Q560" s="140">
        <f t="shared" si="567"/>
        <v>0.004740298507</v>
      </c>
      <c r="R560" s="140">
        <f t="shared" si="567"/>
        <v>0.4955631399</v>
      </c>
      <c r="S560" s="140">
        <f t="shared" si="567"/>
        <v>0.01995735608</v>
      </c>
      <c r="T560" s="140">
        <f t="shared" si="567"/>
        <v>-0.214779661</v>
      </c>
      <c r="U560" s="140">
        <f t="shared" si="567"/>
        <v>0.00506126086</v>
      </c>
      <c r="V560" s="140">
        <f t="shared" si="567"/>
        <v>0.04590290866</v>
      </c>
      <c r="W560" s="140">
        <f t="shared" si="567"/>
        <v>-0.01930384745</v>
      </c>
      <c r="X560" s="140">
        <f t="shared" si="567"/>
        <v>0.00600324603</v>
      </c>
      <c r="Y560" s="140">
        <f t="shared" si="567"/>
        <v>0.08599110736</v>
      </c>
      <c r="Z560" s="140">
        <f t="shared" si="567"/>
        <v>0.004719454812</v>
      </c>
      <c r="AA560" s="140">
        <f t="shared" si="567"/>
        <v>-0.0584669871</v>
      </c>
      <c r="AB560" s="140">
        <f t="shared" si="567"/>
        <v>-0.0872313299</v>
      </c>
      <c r="AC560" s="140">
        <f t="shared" si="567"/>
        <v>-0.1084254273</v>
      </c>
      <c r="AD560" s="140">
        <f t="shared" si="567"/>
        <v>0.1247227808</v>
      </c>
      <c r="AE560" s="141">
        <f t="shared" si="10"/>
        <v>0.2982643002</v>
      </c>
      <c r="AF560" s="142">
        <f t="shared" si="11"/>
        <v>0.2971428571</v>
      </c>
      <c r="AG560" s="142">
        <f t="shared" si="12"/>
        <v>-0.001121443098</v>
      </c>
      <c r="AH560" s="143">
        <f t="shared" si="13"/>
        <v>0.000001257634621</v>
      </c>
      <c r="AI560" s="143">
        <f t="shared" si="14"/>
        <v>0.03298187877</v>
      </c>
    </row>
    <row r="561">
      <c r="A561" s="31">
        <v>1131.0</v>
      </c>
      <c r="B561" s="32">
        <v>2692.0</v>
      </c>
      <c r="C561" s="33">
        <v>1471.0</v>
      </c>
      <c r="D561" s="55">
        <f t="shared" si="3"/>
        <v>1181</v>
      </c>
      <c r="E561" s="35">
        <v>454.0</v>
      </c>
      <c r="F561" s="36">
        <v>220.0</v>
      </c>
      <c r="G561" s="37">
        <v>153.0</v>
      </c>
      <c r="H561" s="38">
        <v>263.0</v>
      </c>
      <c r="I561" s="39">
        <v>68.0</v>
      </c>
      <c r="J561" s="40">
        <v>23.0</v>
      </c>
      <c r="K561" s="56">
        <f t="shared" si="4"/>
        <v>0.6649681529</v>
      </c>
      <c r="L561" s="56">
        <f t="shared" si="5"/>
        <v>0.3863636364</v>
      </c>
      <c r="M561" s="56">
        <f t="shared" si="6"/>
        <v>0.104010877</v>
      </c>
      <c r="N561" s="56">
        <f t="shared" si="7"/>
        <v>0.5715495343</v>
      </c>
      <c r="O561" s="57">
        <f t="shared" si="8"/>
        <v>0.01563562203</v>
      </c>
      <c r="P561" s="140">
        <f t="shared" ref="P561:AD561" si="568">P$5*(POWER($L561,P$1)*POWER($M561,P$2)*POWER($N561,P$3)*POWER($O561,P$4))</f>
        <v>-0.00619</v>
      </c>
      <c r="Q561" s="140">
        <f t="shared" si="568"/>
        <v>0.001241468389</v>
      </c>
      <c r="R561" s="140">
        <f t="shared" si="568"/>
        <v>0.9430567316</v>
      </c>
      <c r="S561" s="140">
        <f t="shared" si="568"/>
        <v>0.02704282801</v>
      </c>
      <c r="T561" s="140">
        <f t="shared" si="568"/>
        <v>-0.272</v>
      </c>
      <c r="U561" s="140">
        <f t="shared" si="568"/>
        <v>0.0003471512001</v>
      </c>
      <c r="V561" s="140">
        <f t="shared" si="568"/>
        <v>0.02287752317</v>
      </c>
      <c r="W561" s="140">
        <f t="shared" si="568"/>
        <v>-0.06990713821</v>
      </c>
      <c r="X561" s="140">
        <f t="shared" si="568"/>
        <v>0.002130419934</v>
      </c>
      <c r="Y561" s="140">
        <f t="shared" si="568"/>
        <v>0.2217386837</v>
      </c>
      <c r="Z561" s="140">
        <f t="shared" si="568"/>
        <v>0.008665428282</v>
      </c>
      <c r="AA561" s="140">
        <f t="shared" si="568"/>
        <v>-0.01939172486</v>
      </c>
      <c r="AB561" s="140">
        <f t="shared" si="568"/>
        <v>-0.2102263105</v>
      </c>
      <c r="AC561" s="140">
        <f t="shared" si="568"/>
        <v>-0.1860612756</v>
      </c>
      <c r="AD561" s="140">
        <f t="shared" si="568"/>
        <v>0.2000309917</v>
      </c>
      <c r="AE561" s="141">
        <f t="shared" si="10"/>
        <v>0.6633547768</v>
      </c>
      <c r="AF561" s="142">
        <f t="shared" si="11"/>
        <v>0.6649681529</v>
      </c>
      <c r="AG561" s="142">
        <f t="shared" si="12"/>
        <v>0.001613376032</v>
      </c>
      <c r="AH561" s="143">
        <f t="shared" si="13"/>
        <v>0.000002602982221</v>
      </c>
      <c r="AI561" s="143">
        <f t="shared" si="14"/>
        <v>0.03467645764</v>
      </c>
    </row>
    <row r="562">
      <c r="A562" s="31">
        <v>864.0</v>
      </c>
      <c r="B562" s="32">
        <v>5569.0</v>
      </c>
      <c r="C562" s="33">
        <v>1127.0</v>
      </c>
      <c r="D562" s="55">
        <f t="shared" si="3"/>
        <v>797</v>
      </c>
      <c r="E562" s="35">
        <v>179.0</v>
      </c>
      <c r="F562" s="36">
        <v>138.0</v>
      </c>
      <c r="G562" s="37">
        <v>125.0</v>
      </c>
      <c r="H562" s="38">
        <v>261.0</v>
      </c>
      <c r="I562" s="39">
        <v>52.0</v>
      </c>
      <c r="J562" s="40">
        <v>42.0</v>
      </c>
      <c r="K562" s="56">
        <f t="shared" si="4"/>
        <v>0.4695121951</v>
      </c>
      <c r="L562" s="56">
        <f t="shared" si="5"/>
        <v>0.4098360656</v>
      </c>
      <c r="M562" s="56">
        <f t="shared" si="6"/>
        <v>0.1109139308</v>
      </c>
      <c r="N562" s="56">
        <f t="shared" si="7"/>
        <v>0.4466750314</v>
      </c>
      <c r="O562" s="57">
        <f t="shared" si="8"/>
        <v>0.03726708075</v>
      </c>
      <c r="P562" s="140">
        <f t="shared" ref="P562:AD562" si="569">P$5*(POWER($L562,P$1)*POWER($M562,P$2)*POWER($N562,P$3)*POWER($O562,P$4))</f>
        <v>-0.00619</v>
      </c>
      <c r="Q562" s="140">
        <f t="shared" si="569"/>
        <v>0.002959006211</v>
      </c>
      <c r="R562" s="140">
        <f t="shared" si="569"/>
        <v>0.7370138018</v>
      </c>
      <c r="S562" s="140">
        <f t="shared" si="569"/>
        <v>0.02883762201</v>
      </c>
      <c r="T562" s="140">
        <f t="shared" si="569"/>
        <v>-0.2885245902</v>
      </c>
      <c r="U562" s="140">
        <f t="shared" si="569"/>
        <v>0.001972146136</v>
      </c>
      <c r="V562" s="140">
        <f t="shared" si="569"/>
        <v>0.04261446262</v>
      </c>
      <c r="W562" s="140">
        <f t="shared" si="569"/>
        <v>-0.0426969769</v>
      </c>
      <c r="X562" s="140">
        <f t="shared" si="569"/>
        <v>0.005414804323</v>
      </c>
      <c r="Y562" s="140">
        <f t="shared" si="569"/>
        <v>0.1847934635</v>
      </c>
      <c r="Z562" s="140">
        <f t="shared" si="569"/>
        <v>0.009853821935</v>
      </c>
      <c r="AA562" s="140">
        <f t="shared" si="569"/>
        <v>-0.04902759393</v>
      </c>
      <c r="AB562" s="140">
        <f t="shared" si="569"/>
        <v>-0.1742764876</v>
      </c>
      <c r="AC562" s="140">
        <f t="shared" si="569"/>
        <v>-0.2104637293</v>
      </c>
      <c r="AD562" s="140">
        <f t="shared" si="569"/>
        <v>0.2250739049</v>
      </c>
      <c r="AE562" s="141">
        <f t="shared" si="10"/>
        <v>0.4673536554</v>
      </c>
      <c r="AF562" s="142">
        <f t="shared" si="11"/>
        <v>0.4695121951</v>
      </c>
      <c r="AG562" s="142">
        <f t="shared" si="12"/>
        <v>0.002158539732</v>
      </c>
      <c r="AH562" s="143">
        <f t="shared" si="13"/>
        <v>0.000004659293774</v>
      </c>
      <c r="AI562" s="143">
        <f t="shared" si="14"/>
        <v>0.00008537389242</v>
      </c>
    </row>
    <row r="563">
      <c r="A563" s="31">
        <v>485.0</v>
      </c>
      <c r="B563" s="32">
        <v>2616.0</v>
      </c>
      <c r="C563" s="33">
        <v>891.0</v>
      </c>
      <c r="D563" s="55">
        <f t="shared" si="3"/>
        <v>667</v>
      </c>
      <c r="E563" s="35">
        <v>127.0</v>
      </c>
      <c r="F563" s="36">
        <v>177.0</v>
      </c>
      <c r="G563" s="37">
        <v>67.0</v>
      </c>
      <c r="H563" s="38">
        <v>225.0</v>
      </c>
      <c r="I563" s="39">
        <v>33.0</v>
      </c>
      <c r="J563" s="40">
        <v>38.0</v>
      </c>
      <c r="K563" s="56">
        <f t="shared" si="4"/>
        <v>0.4155844156</v>
      </c>
      <c r="L563" s="56">
        <f t="shared" si="5"/>
        <v>0.2375886525</v>
      </c>
      <c r="M563" s="56">
        <f t="shared" si="6"/>
        <v>0.07519640853</v>
      </c>
      <c r="N563" s="56">
        <f t="shared" si="7"/>
        <v>0.3403298351</v>
      </c>
      <c r="O563" s="57">
        <f t="shared" si="8"/>
        <v>0.04264870932</v>
      </c>
      <c r="P563" s="140">
        <f t="shared" ref="P563:AD563" si="570">P$5*(POWER($L563,P$1)*POWER($M563,P$2)*POWER($N563,P$3)*POWER($O563,P$4))</f>
        <v>-0.00619</v>
      </c>
      <c r="Q563" s="140">
        <f t="shared" si="570"/>
        <v>0.00338630752</v>
      </c>
      <c r="R563" s="140">
        <f t="shared" si="570"/>
        <v>0.5615442279</v>
      </c>
      <c r="S563" s="140">
        <f t="shared" si="570"/>
        <v>0.01955106622</v>
      </c>
      <c r="T563" s="140">
        <f t="shared" si="570"/>
        <v>-0.1672624113</v>
      </c>
      <c r="U563" s="140">
        <f t="shared" si="570"/>
        <v>0.002582855617</v>
      </c>
      <c r="V563" s="140">
        <f t="shared" si="570"/>
        <v>0.03715744821</v>
      </c>
      <c r="W563" s="140">
        <f t="shared" si="570"/>
        <v>-0.02478642088</v>
      </c>
      <c r="X563" s="140">
        <f t="shared" si="570"/>
        <v>0.004201208997</v>
      </c>
      <c r="Y563" s="140">
        <f t="shared" si="570"/>
        <v>0.0954565983</v>
      </c>
      <c r="Z563" s="140">
        <f t="shared" si="570"/>
        <v>0.004529254384</v>
      </c>
      <c r="AA563" s="140">
        <f t="shared" si="570"/>
        <v>-0.0325264465</v>
      </c>
      <c r="AB563" s="140">
        <f t="shared" si="570"/>
        <v>-0.07697729858</v>
      </c>
      <c r="AC563" s="140">
        <f t="shared" si="570"/>
        <v>-0.08271871592</v>
      </c>
      <c r="AD563" s="140">
        <f t="shared" si="570"/>
        <v>0.07564081284</v>
      </c>
      <c r="AE563" s="141">
        <f t="shared" si="10"/>
        <v>0.4135884867</v>
      </c>
      <c r="AF563" s="142">
        <f t="shared" si="11"/>
        <v>0.4155844156</v>
      </c>
      <c r="AG563" s="142">
        <f t="shared" si="12"/>
        <v>0.001995928849</v>
      </c>
      <c r="AH563" s="143">
        <f t="shared" si="13"/>
        <v>0.000003983731969</v>
      </c>
      <c r="AI563" s="143">
        <f t="shared" si="14"/>
        <v>0.003990143025</v>
      </c>
    </row>
    <row r="564">
      <c r="A564" s="31">
        <v>241.0</v>
      </c>
      <c r="B564" s="32">
        <v>1332.0</v>
      </c>
      <c r="C564" s="33">
        <v>813.0</v>
      </c>
      <c r="D564" s="55">
        <f t="shared" si="3"/>
        <v>596</v>
      </c>
      <c r="E564" s="35">
        <v>155.0</v>
      </c>
      <c r="F564" s="36">
        <v>104.0</v>
      </c>
      <c r="G564" s="37">
        <v>71.0</v>
      </c>
      <c r="H564" s="38">
        <v>196.0</v>
      </c>
      <c r="I564" s="39">
        <v>47.0</v>
      </c>
      <c r="J564" s="40">
        <v>23.0</v>
      </c>
      <c r="K564" s="56">
        <f t="shared" si="4"/>
        <v>0.5075376884</v>
      </c>
      <c r="L564" s="56">
        <f t="shared" si="5"/>
        <v>0.3585858586</v>
      </c>
      <c r="M564" s="56">
        <f t="shared" si="6"/>
        <v>0.08733087331</v>
      </c>
      <c r="N564" s="56">
        <f t="shared" si="7"/>
        <v>0.4580536913</v>
      </c>
      <c r="O564" s="57">
        <f t="shared" si="8"/>
        <v>0.0282902829</v>
      </c>
      <c r="P564" s="140">
        <f t="shared" ref="P564:AD564" si="571">P$5*(POWER($L564,P$1)*POWER($M564,P$2)*POWER($N564,P$3)*POWER($O564,P$4))</f>
        <v>-0.00619</v>
      </c>
      <c r="Q564" s="140">
        <f t="shared" si="571"/>
        <v>0.002246248462</v>
      </c>
      <c r="R564" s="140">
        <f t="shared" si="571"/>
        <v>0.7557885906</v>
      </c>
      <c r="S564" s="140">
        <f t="shared" si="571"/>
        <v>0.02270602706</v>
      </c>
      <c r="T564" s="140">
        <f t="shared" si="571"/>
        <v>-0.2524444444</v>
      </c>
      <c r="U564" s="140">
        <f t="shared" si="571"/>
        <v>0.001136482952</v>
      </c>
      <c r="V564" s="140">
        <f t="shared" si="571"/>
        <v>0.03317367939</v>
      </c>
      <c r="W564" s="140">
        <f t="shared" si="571"/>
        <v>-0.0449000214</v>
      </c>
      <c r="X564" s="140">
        <f t="shared" si="571"/>
        <v>0.003236505797</v>
      </c>
      <c r="Y564" s="140">
        <f t="shared" si="571"/>
        <v>0.1492083137</v>
      </c>
      <c r="Z564" s="140">
        <f t="shared" si="571"/>
        <v>0.006108971828</v>
      </c>
      <c r="AA564" s="140">
        <f t="shared" si="571"/>
        <v>-0.03256383018</v>
      </c>
      <c r="AB564" s="140">
        <f t="shared" si="571"/>
        <v>-0.1563675005</v>
      </c>
      <c r="AC564" s="140">
        <f t="shared" si="571"/>
        <v>-0.1449913029</v>
      </c>
      <c r="AD564" s="140">
        <f t="shared" si="571"/>
        <v>0.1723023161</v>
      </c>
      <c r="AE564" s="141">
        <f t="shared" si="10"/>
        <v>0.5084500364</v>
      </c>
      <c r="AF564" s="142">
        <f t="shared" si="11"/>
        <v>0.5075376884</v>
      </c>
      <c r="AG564" s="142">
        <f t="shared" si="12"/>
        <v>-0.0009123479907</v>
      </c>
      <c r="AH564" s="143">
        <f t="shared" si="13"/>
        <v>0.0000008323788561</v>
      </c>
      <c r="AI564" s="143">
        <f t="shared" si="14"/>
        <v>0.0008286161761</v>
      </c>
    </row>
    <row r="565">
      <c r="A565" s="31">
        <v>1262.0</v>
      </c>
      <c r="B565" s="32" t="s">
        <v>166</v>
      </c>
      <c r="C565" s="33">
        <v>113.0</v>
      </c>
      <c r="D565" s="55">
        <f t="shared" si="3"/>
        <v>65</v>
      </c>
      <c r="E565" s="35">
        <v>5.0</v>
      </c>
      <c r="F565" s="36">
        <v>7.0</v>
      </c>
      <c r="G565" s="37">
        <v>8.0</v>
      </c>
      <c r="H565" s="38">
        <v>32.0</v>
      </c>
      <c r="I565" s="39">
        <v>6.0</v>
      </c>
      <c r="J565" s="40">
        <v>7.0</v>
      </c>
      <c r="K565" s="56">
        <f t="shared" si="4"/>
        <v>0.2558139535</v>
      </c>
      <c r="L565" s="56">
        <f t="shared" si="5"/>
        <v>0.3636363636</v>
      </c>
      <c r="M565" s="56">
        <f t="shared" si="6"/>
        <v>0.07079646018</v>
      </c>
      <c r="N565" s="56">
        <f t="shared" si="7"/>
        <v>0.2923076923</v>
      </c>
      <c r="O565" s="57">
        <f t="shared" si="8"/>
        <v>0.06194690265</v>
      </c>
      <c r="P565" s="140">
        <f t="shared" ref="P565:AD565" si="572">P$5*(POWER($L565,P$1)*POWER($M565,P$2)*POWER($N565,P$3)*POWER($O565,P$4))</f>
        <v>-0.00619</v>
      </c>
      <c r="Q565" s="140">
        <f t="shared" si="572"/>
        <v>0.004918584071</v>
      </c>
      <c r="R565" s="140">
        <f t="shared" si="572"/>
        <v>0.4823076923</v>
      </c>
      <c r="S565" s="140">
        <f t="shared" si="572"/>
        <v>0.01840707965</v>
      </c>
      <c r="T565" s="140">
        <f t="shared" si="572"/>
        <v>-0.256</v>
      </c>
      <c r="U565" s="140">
        <f t="shared" si="572"/>
        <v>0.005449134623</v>
      </c>
      <c r="V565" s="140">
        <f t="shared" si="572"/>
        <v>0.04635534377</v>
      </c>
      <c r="W565" s="140">
        <f t="shared" si="572"/>
        <v>-0.01828497041</v>
      </c>
      <c r="X565" s="140">
        <f t="shared" si="572"/>
        <v>0.005745164069</v>
      </c>
      <c r="Y565" s="140">
        <f t="shared" si="572"/>
        <v>0.07718992512</v>
      </c>
      <c r="Z565" s="140">
        <f t="shared" si="572"/>
        <v>0.004014723158</v>
      </c>
      <c r="AA565" s="140">
        <f t="shared" si="572"/>
        <v>-0.07230893001</v>
      </c>
      <c r="AB565" s="140">
        <f t="shared" si="572"/>
        <v>-0.1011916084</v>
      </c>
      <c r="AC565" s="140">
        <f t="shared" si="572"/>
        <v>-0.1191954948</v>
      </c>
      <c r="AD565" s="140">
        <f t="shared" si="572"/>
        <v>0.1771900826</v>
      </c>
      <c r="AE565" s="141">
        <f t="shared" si="10"/>
        <v>0.2484067258</v>
      </c>
      <c r="AF565" s="142">
        <f t="shared" si="11"/>
        <v>0.2558139535</v>
      </c>
      <c r="AG565" s="142">
        <f t="shared" si="12"/>
        <v>0.007407227664</v>
      </c>
      <c r="AH565" s="143">
        <f t="shared" si="13"/>
        <v>0.00005486702166</v>
      </c>
      <c r="AI565" s="143">
        <f t="shared" si="14"/>
        <v>0.04970137013</v>
      </c>
    </row>
    <row r="566">
      <c r="A566" s="31">
        <v>981.0</v>
      </c>
      <c r="B566" s="32" t="s">
        <v>167</v>
      </c>
      <c r="C566" s="33">
        <v>523.0</v>
      </c>
      <c r="D566" s="55">
        <f t="shared" si="3"/>
        <v>356</v>
      </c>
      <c r="E566" s="35">
        <v>72.0</v>
      </c>
      <c r="F566" s="36">
        <v>54.0</v>
      </c>
      <c r="G566" s="37">
        <v>41.0</v>
      </c>
      <c r="H566" s="38">
        <v>143.0</v>
      </c>
      <c r="I566" s="39">
        <v>27.0</v>
      </c>
      <c r="J566" s="40">
        <v>19.0</v>
      </c>
      <c r="K566" s="56">
        <f t="shared" si="4"/>
        <v>0.4090909091</v>
      </c>
      <c r="L566" s="56">
        <f t="shared" si="5"/>
        <v>0.3596491228</v>
      </c>
      <c r="M566" s="56">
        <f t="shared" si="6"/>
        <v>0.07839388145</v>
      </c>
      <c r="N566" s="56">
        <f t="shared" si="7"/>
        <v>0.393258427</v>
      </c>
      <c r="O566" s="57">
        <f t="shared" si="8"/>
        <v>0.03632887189</v>
      </c>
      <c r="P566" s="140">
        <f t="shared" ref="P566:AD566" si="573">P$5*(POWER($L566,P$1)*POWER($M566,P$2)*POWER($N566,P$3)*POWER($O566,P$4))</f>
        <v>-0.00619</v>
      </c>
      <c r="Q566" s="140">
        <f t="shared" si="573"/>
        <v>0.002884512428</v>
      </c>
      <c r="R566" s="140">
        <f t="shared" si="573"/>
        <v>0.6488764045</v>
      </c>
      <c r="S566" s="140">
        <f t="shared" si="573"/>
        <v>0.02038240918</v>
      </c>
      <c r="T566" s="140">
        <f t="shared" si="573"/>
        <v>-0.2531929825</v>
      </c>
      <c r="U566" s="140">
        <f t="shared" si="573"/>
        <v>0.001874097445</v>
      </c>
      <c r="V566" s="140">
        <f t="shared" si="573"/>
        <v>0.03657378564</v>
      </c>
      <c r="W566" s="140">
        <f t="shared" si="573"/>
        <v>-0.03309556874</v>
      </c>
      <c r="X566" s="140">
        <f t="shared" si="573"/>
        <v>0.003730829272</v>
      </c>
      <c r="Y566" s="140">
        <f t="shared" si="573"/>
        <v>0.1149923733</v>
      </c>
      <c r="Z566" s="140">
        <f t="shared" si="573"/>
        <v>0.00492262612</v>
      </c>
      <c r="AA566" s="140">
        <f t="shared" si="573"/>
        <v>-0.04194072658</v>
      </c>
      <c r="AB566" s="140">
        <f t="shared" si="573"/>
        <v>-0.134646166</v>
      </c>
      <c r="AC566" s="140">
        <f t="shared" si="573"/>
        <v>-0.1305395659</v>
      </c>
      <c r="AD566" s="140">
        <f t="shared" si="573"/>
        <v>0.1733256387</v>
      </c>
      <c r="AE566" s="141">
        <f t="shared" si="10"/>
        <v>0.4079576668</v>
      </c>
      <c r="AF566" s="142">
        <f t="shared" si="11"/>
        <v>0.4090909091</v>
      </c>
      <c r="AG566" s="142">
        <f t="shared" si="12"/>
        <v>0.001133242243</v>
      </c>
      <c r="AH566" s="143">
        <f t="shared" si="13"/>
        <v>0.000001284237981</v>
      </c>
      <c r="AI566" s="143">
        <f t="shared" si="14"/>
        <v>0.004852666819</v>
      </c>
    </row>
    <row r="567">
      <c r="A567" s="31">
        <v>839.0</v>
      </c>
      <c r="B567" s="32">
        <v>6642.0</v>
      </c>
      <c r="C567" s="33">
        <v>1014.0</v>
      </c>
      <c r="D567" s="55">
        <f t="shared" si="3"/>
        <v>822</v>
      </c>
      <c r="E567" s="35">
        <v>249.0</v>
      </c>
      <c r="F567" s="36">
        <v>155.0</v>
      </c>
      <c r="G567" s="37">
        <v>110.0</v>
      </c>
      <c r="H567" s="38">
        <v>237.0</v>
      </c>
      <c r="I567" s="39">
        <v>42.0</v>
      </c>
      <c r="J567" s="40">
        <v>29.0</v>
      </c>
      <c r="K567" s="56">
        <f t="shared" si="4"/>
        <v>0.5511363636</v>
      </c>
      <c r="L567" s="56">
        <f t="shared" si="5"/>
        <v>0.3741496599</v>
      </c>
      <c r="M567" s="56">
        <f t="shared" si="6"/>
        <v>0.1084812623</v>
      </c>
      <c r="N567" s="56">
        <f t="shared" si="7"/>
        <v>0.4878345499</v>
      </c>
      <c r="O567" s="57">
        <f t="shared" si="8"/>
        <v>0.02859960552</v>
      </c>
      <c r="P567" s="140">
        <f t="shared" ref="P567:AD567" si="574">P$5*(POWER($L567,P$1)*POWER($M567,P$2)*POWER($N567,P$3)*POWER($O567,P$4))</f>
        <v>-0.00619</v>
      </c>
      <c r="Q567" s="140">
        <f t="shared" si="574"/>
        <v>0.002270808679</v>
      </c>
      <c r="R567" s="140">
        <f t="shared" si="574"/>
        <v>0.8049270073</v>
      </c>
      <c r="S567" s="140">
        <f t="shared" si="574"/>
        <v>0.02820512821</v>
      </c>
      <c r="T567" s="140">
        <f t="shared" si="574"/>
        <v>-0.2634013605</v>
      </c>
      <c r="U567" s="140">
        <f t="shared" si="574"/>
        <v>0.001161471159</v>
      </c>
      <c r="V567" s="140">
        <f t="shared" si="574"/>
        <v>0.03571680176</v>
      </c>
      <c r="W567" s="140">
        <f t="shared" si="574"/>
        <v>-0.05092826528</v>
      </c>
      <c r="X567" s="140">
        <f t="shared" si="574"/>
        <v>0.004064302915</v>
      </c>
      <c r="Y567" s="140">
        <f t="shared" si="574"/>
        <v>0.197394986</v>
      </c>
      <c r="Z567" s="140">
        <f t="shared" si="574"/>
        <v>0.009426315605</v>
      </c>
      <c r="AA567" s="140">
        <f t="shared" si="574"/>
        <v>-0.0343487099</v>
      </c>
      <c r="AB567" s="140">
        <f t="shared" si="574"/>
        <v>-0.1737620206</v>
      </c>
      <c r="AC567" s="140">
        <f t="shared" si="574"/>
        <v>-0.1879234929</v>
      </c>
      <c r="AD567" s="140">
        <f t="shared" si="574"/>
        <v>0.1875838771</v>
      </c>
      <c r="AE567" s="141">
        <f t="shared" si="10"/>
        <v>0.5541968495</v>
      </c>
      <c r="AF567" s="142">
        <f t="shared" si="11"/>
        <v>0.5511363636</v>
      </c>
      <c r="AG567" s="142">
        <f t="shared" si="12"/>
        <v>-0.003060485865</v>
      </c>
      <c r="AH567" s="143">
        <f t="shared" si="13"/>
        <v>0.000009366573733</v>
      </c>
      <c r="AI567" s="143">
        <f t="shared" si="14"/>
        <v>0.005239496896</v>
      </c>
    </row>
    <row r="568">
      <c r="A568" s="31">
        <v>935.0</v>
      </c>
      <c r="B568" s="32">
        <v>5501.0</v>
      </c>
      <c r="C568" s="33">
        <v>500.0</v>
      </c>
      <c r="D568" s="55">
        <f t="shared" si="3"/>
        <v>381</v>
      </c>
      <c r="E568" s="35">
        <v>105.0</v>
      </c>
      <c r="F568" s="36">
        <v>75.0</v>
      </c>
      <c r="G568" s="37">
        <v>64.0</v>
      </c>
      <c r="H568" s="38">
        <v>95.0</v>
      </c>
      <c r="I568" s="39">
        <v>18.0</v>
      </c>
      <c r="J568" s="40">
        <v>24.0</v>
      </c>
      <c r="K568" s="56">
        <f t="shared" si="4"/>
        <v>0.5642201835</v>
      </c>
      <c r="L568" s="56">
        <f t="shared" si="5"/>
        <v>0.3926380368</v>
      </c>
      <c r="M568" s="56">
        <f t="shared" si="6"/>
        <v>0.128</v>
      </c>
      <c r="N568" s="56">
        <f t="shared" si="7"/>
        <v>0.4908136483</v>
      </c>
      <c r="O568" s="57">
        <f t="shared" si="8"/>
        <v>0.048</v>
      </c>
      <c r="P568" s="140">
        <f t="shared" ref="P568:AD568" si="575">P$5*(POWER($L568,P$1)*POWER($M568,P$2)*POWER($N568,P$3)*POWER($O568,P$4))</f>
        <v>-0.00619</v>
      </c>
      <c r="Q568" s="140">
        <f t="shared" si="575"/>
        <v>0.0038112</v>
      </c>
      <c r="R568" s="140">
        <f t="shared" si="575"/>
        <v>0.8098425197</v>
      </c>
      <c r="S568" s="140">
        <f t="shared" si="575"/>
        <v>0.03328</v>
      </c>
      <c r="T568" s="140">
        <f t="shared" si="575"/>
        <v>-0.2764171779</v>
      </c>
      <c r="U568" s="140">
        <f t="shared" si="575"/>
        <v>0.00327168</v>
      </c>
      <c r="V568" s="140">
        <f t="shared" si="575"/>
        <v>0.0603111811</v>
      </c>
      <c r="W568" s="140">
        <f t="shared" si="575"/>
        <v>-0.05155217999</v>
      </c>
      <c r="X568" s="140">
        <f t="shared" si="575"/>
        <v>0.00804864</v>
      </c>
      <c r="Y568" s="140">
        <f t="shared" si="575"/>
        <v>0.2343340682</v>
      </c>
      <c r="Z568" s="140">
        <f t="shared" si="575"/>
        <v>0.013123584</v>
      </c>
      <c r="AA568" s="140">
        <f t="shared" si="575"/>
        <v>-0.06049766871</v>
      </c>
      <c r="AB568" s="140">
        <f t="shared" si="575"/>
        <v>-0.1834619262</v>
      </c>
      <c r="AC568" s="140">
        <f t="shared" si="575"/>
        <v>-0.2326930061</v>
      </c>
      <c r="AD568" s="140">
        <f t="shared" si="575"/>
        <v>0.2065806015</v>
      </c>
      <c r="AE568" s="141">
        <f t="shared" si="10"/>
        <v>0.5617915156</v>
      </c>
      <c r="AF568" s="142">
        <f t="shared" si="11"/>
        <v>0.5642201835</v>
      </c>
      <c r="AG568" s="142">
        <f t="shared" si="12"/>
        <v>0.002428667913</v>
      </c>
      <c r="AH568" s="143">
        <f t="shared" si="13"/>
        <v>0.000005898427834</v>
      </c>
      <c r="AI568" s="143">
        <f t="shared" si="14"/>
        <v>0.00730481133</v>
      </c>
    </row>
    <row r="569">
      <c r="A569" s="31">
        <v>582.0</v>
      </c>
      <c r="B569" s="32">
        <v>2044.0</v>
      </c>
      <c r="C569" s="33">
        <v>1992.0</v>
      </c>
      <c r="D569" s="55">
        <f t="shared" si="3"/>
        <v>1533</v>
      </c>
      <c r="E569" s="35">
        <v>548.0</v>
      </c>
      <c r="F569" s="36">
        <v>218.0</v>
      </c>
      <c r="G569" s="37">
        <v>207.0</v>
      </c>
      <c r="H569" s="38">
        <v>424.0</v>
      </c>
      <c r="I569" s="39">
        <v>93.0</v>
      </c>
      <c r="J569" s="40">
        <v>43.0</v>
      </c>
      <c r="K569" s="56">
        <f t="shared" si="4"/>
        <v>0.6018779343</v>
      </c>
      <c r="L569" s="56">
        <f t="shared" si="5"/>
        <v>0.4423076923</v>
      </c>
      <c r="M569" s="56">
        <f t="shared" si="6"/>
        <v>0.1039156627</v>
      </c>
      <c r="N569" s="56">
        <f t="shared" si="7"/>
        <v>0.5531637312</v>
      </c>
      <c r="O569" s="57">
        <f t="shared" si="8"/>
        <v>0.02158634538</v>
      </c>
      <c r="P569" s="140">
        <f t="shared" ref="P569:AD569" si="576">P$5*(POWER($L569,P$1)*POWER($M569,P$2)*POWER($N569,P$3)*POWER($O569,P$4))</f>
        <v>-0.00619</v>
      </c>
      <c r="Q569" s="140">
        <f t="shared" si="576"/>
        <v>0.001713955823</v>
      </c>
      <c r="R569" s="140">
        <f t="shared" si="576"/>
        <v>0.9127201566</v>
      </c>
      <c r="S569" s="140">
        <f t="shared" si="576"/>
        <v>0.02701807229</v>
      </c>
      <c r="T569" s="140">
        <f t="shared" si="576"/>
        <v>-0.3113846154</v>
      </c>
      <c r="U569" s="140">
        <f t="shared" si="576"/>
        <v>0.0006616778358</v>
      </c>
      <c r="V569" s="140">
        <f t="shared" si="576"/>
        <v>0.03056840539</v>
      </c>
      <c r="W569" s="140">
        <f t="shared" si="576"/>
        <v>-0.0654818843</v>
      </c>
      <c r="X569" s="140">
        <f t="shared" si="576"/>
        <v>0.002938538794</v>
      </c>
      <c r="Y569" s="140">
        <f t="shared" si="576"/>
        <v>0.2144092613</v>
      </c>
      <c r="Z569" s="140">
        <f t="shared" si="576"/>
        <v>0.00864957042</v>
      </c>
      <c r="AA569" s="140">
        <f t="shared" si="576"/>
        <v>-0.03064845922</v>
      </c>
      <c r="AB569" s="140">
        <f t="shared" si="576"/>
        <v>-0.2329244819</v>
      </c>
      <c r="AC569" s="140">
        <f t="shared" si="576"/>
        <v>-0.2128072868</v>
      </c>
      <c r="AD569" s="140">
        <f t="shared" si="576"/>
        <v>0.2621523669</v>
      </c>
      <c r="AE569" s="141">
        <f t="shared" si="10"/>
        <v>0.6013952776</v>
      </c>
      <c r="AF569" s="142">
        <f t="shared" si="11"/>
        <v>0.6018779343</v>
      </c>
      <c r="AG569" s="142">
        <f t="shared" si="12"/>
        <v>0.0004826566493</v>
      </c>
      <c r="AH569" s="143">
        <f t="shared" si="13"/>
        <v>0.0000002329574411</v>
      </c>
      <c r="AI569" s="143">
        <f t="shared" si="14"/>
        <v>0.01515999705</v>
      </c>
    </row>
    <row r="570">
      <c r="A570" s="31">
        <v>192.0</v>
      </c>
      <c r="B570" s="32">
        <v>7334.0</v>
      </c>
      <c r="C570" s="33">
        <v>564.0</v>
      </c>
      <c r="D570" s="55">
        <f t="shared" si="3"/>
        <v>379</v>
      </c>
      <c r="E570" s="35">
        <v>45.0</v>
      </c>
      <c r="F570" s="36">
        <v>82.0</v>
      </c>
      <c r="G570" s="37">
        <v>37.0</v>
      </c>
      <c r="H570" s="38">
        <v>152.0</v>
      </c>
      <c r="I570" s="39">
        <v>31.0</v>
      </c>
      <c r="J570" s="40">
        <v>32.0</v>
      </c>
      <c r="K570" s="56">
        <f t="shared" si="4"/>
        <v>0.3333333333</v>
      </c>
      <c r="L570" s="56">
        <f t="shared" si="5"/>
        <v>0.2450331126</v>
      </c>
      <c r="M570" s="56">
        <f t="shared" si="6"/>
        <v>0.06560283688</v>
      </c>
      <c r="N570" s="56">
        <f t="shared" si="7"/>
        <v>0.2981530343</v>
      </c>
      <c r="O570" s="57">
        <f t="shared" si="8"/>
        <v>0.05673758865</v>
      </c>
      <c r="P570" s="140">
        <f t="shared" ref="P570:AD570" si="577">P$5*(POWER($L570,P$1)*POWER($M570,P$2)*POWER($N570,P$3)*POWER($O570,P$4))</f>
        <v>-0.00619</v>
      </c>
      <c r="Q570" s="140">
        <f t="shared" si="577"/>
        <v>0.004504964539</v>
      </c>
      <c r="R570" s="140">
        <f t="shared" si="577"/>
        <v>0.4919525066</v>
      </c>
      <c r="S570" s="140">
        <f t="shared" si="577"/>
        <v>0.01705673759</v>
      </c>
      <c r="T570" s="140">
        <f t="shared" si="577"/>
        <v>-0.1725033113</v>
      </c>
      <c r="U570" s="140">
        <f t="shared" si="577"/>
        <v>0.004571198632</v>
      </c>
      <c r="V570" s="140">
        <f t="shared" si="577"/>
        <v>0.04330619959</v>
      </c>
      <c r="W570" s="140">
        <f t="shared" si="577"/>
        <v>-0.01902357962</v>
      </c>
      <c r="X570" s="140">
        <f t="shared" si="577"/>
        <v>0.004876012273</v>
      </c>
      <c r="Y570" s="140">
        <f t="shared" si="577"/>
        <v>0.07295762458</v>
      </c>
      <c r="Z570" s="140">
        <f t="shared" si="577"/>
        <v>0.003447289498</v>
      </c>
      <c r="AA570" s="140">
        <f t="shared" si="577"/>
        <v>-0.04462730731</v>
      </c>
      <c r="AB570" s="140">
        <f t="shared" si="577"/>
        <v>-0.06955061245</v>
      </c>
      <c r="AC570" s="140">
        <f t="shared" si="577"/>
        <v>-0.07442663567</v>
      </c>
      <c r="AD570" s="140">
        <f t="shared" si="577"/>
        <v>0.08045524319</v>
      </c>
      <c r="AE570" s="141">
        <f t="shared" si="10"/>
        <v>0.3368063302</v>
      </c>
      <c r="AF570" s="142">
        <f t="shared" si="11"/>
        <v>0.3333333333</v>
      </c>
      <c r="AG570" s="142">
        <f t="shared" si="12"/>
        <v>-0.003472996848</v>
      </c>
      <c r="AH570" s="143">
        <f t="shared" si="13"/>
        <v>0.00001206170711</v>
      </c>
      <c r="AI570" s="143">
        <f t="shared" si="14"/>
        <v>0.02114658701</v>
      </c>
    </row>
    <row r="571">
      <c r="A571" s="31">
        <v>1130.0</v>
      </c>
      <c r="B571" s="32" t="s">
        <v>168</v>
      </c>
      <c r="C571" s="33">
        <v>730.0</v>
      </c>
      <c r="D571" s="55">
        <f t="shared" si="3"/>
        <v>548</v>
      </c>
      <c r="E571" s="35">
        <v>95.0</v>
      </c>
      <c r="F571" s="36">
        <v>49.0</v>
      </c>
      <c r="G571" s="37">
        <v>97.0</v>
      </c>
      <c r="H571" s="38">
        <v>236.0</v>
      </c>
      <c r="I571" s="39">
        <v>44.0</v>
      </c>
      <c r="J571" s="40">
        <v>27.0</v>
      </c>
      <c r="K571" s="56">
        <f t="shared" si="4"/>
        <v>0.3706666667</v>
      </c>
      <c r="L571" s="56">
        <f t="shared" si="5"/>
        <v>0.5606936416</v>
      </c>
      <c r="M571" s="56">
        <f t="shared" si="6"/>
        <v>0.1328767123</v>
      </c>
      <c r="N571" s="56">
        <f t="shared" si="7"/>
        <v>0.4306569343</v>
      </c>
      <c r="O571" s="57">
        <f t="shared" si="8"/>
        <v>0.03698630137</v>
      </c>
      <c r="P571" s="140">
        <f t="shared" ref="P571:AD571" si="578">P$5*(POWER($L571,P$1)*POWER($M571,P$2)*POWER($N571,P$3)*POWER($O571,P$4))</f>
        <v>-0.00619</v>
      </c>
      <c r="Q571" s="140">
        <f t="shared" si="578"/>
        <v>0.002936712329</v>
      </c>
      <c r="R571" s="140">
        <f t="shared" si="578"/>
        <v>0.7105839416</v>
      </c>
      <c r="S571" s="140">
        <f t="shared" si="578"/>
        <v>0.03454794521</v>
      </c>
      <c r="T571" s="140">
        <f t="shared" si="578"/>
        <v>-0.3947283237</v>
      </c>
      <c r="U571" s="140">
        <f t="shared" si="578"/>
        <v>0.001942540814</v>
      </c>
      <c r="V571" s="140">
        <f t="shared" si="578"/>
        <v>0.04077672233</v>
      </c>
      <c r="W571" s="140">
        <f t="shared" si="578"/>
        <v>-0.03968959454</v>
      </c>
      <c r="X571" s="140">
        <f t="shared" si="578"/>
        <v>0.006438149747</v>
      </c>
      <c r="Y571" s="140">
        <f t="shared" si="578"/>
        <v>0.2134465553</v>
      </c>
      <c r="Z571" s="140">
        <f t="shared" si="578"/>
        <v>0.01414263276</v>
      </c>
      <c r="AA571" s="140">
        <f t="shared" si="578"/>
        <v>-0.06656892866</v>
      </c>
      <c r="AB571" s="140">
        <f t="shared" si="578"/>
        <v>-0.2298762078</v>
      </c>
      <c r="AC571" s="140">
        <f t="shared" si="578"/>
        <v>-0.3449494814</v>
      </c>
      <c r="AD571" s="140">
        <f t="shared" si="578"/>
        <v>0.4212656621</v>
      </c>
      <c r="AE571" s="141">
        <f t="shared" si="10"/>
        <v>0.3640783262</v>
      </c>
      <c r="AF571" s="142">
        <f t="shared" si="11"/>
        <v>0.3706666667</v>
      </c>
      <c r="AG571" s="142">
        <f t="shared" si="12"/>
        <v>0.00658834047</v>
      </c>
      <c r="AH571" s="143">
        <f t="shared" si="13"/>
        <v>0.00004340623014</v>
      </c>
      <c r="AI571" s="143">
        <f t="shared" si="14"/>
        <v>0.01168243809</v>
      </c>
    </row>
    <row r="572">
      <c r="A572" s="31">
        <v>125.0</v>
      </c>
      <c r="B572" s="32">
        <v>6621.0</v>
      </c>
      <c r="C572" s="33">
        <v>1329.0</v>
      </c>
      <c r="D572" s="55">
        <f t="shared" si="3"/>
        <v>950</v>
      </c>
      <c r="E572" s="35">
        <v>226.0</v>
      </c>
      <c r="F572" s="36">
        <v>173.0</v>
      </c>
      <c r="G572" s="37">
        <v>124.0</v>
      </c>
      <c r="H572" s="38">
        <v>304.0</v>
      </c>
      <c r="I572" s="39">
        <v>78.0</v>
      </c>
      <c r="J572" s="40">
        <v>45.0</v>
      </c>
      <c r="K572" s="56">
        <f t="shared" si="4"/>
        <v>0.5</v>
      </c>
      <c r="L572" s="56">
        <f t="shared" si="5"/>
        <v>0.3625730994</v>
      </c>
      <c r="M572" s="56">
        <f t="shared" si="6"/>
        <v>0.09330323552</v>
      </c>
      <c r="N572" s="56">
        <f t="shared" si="7"/>
        <v>0.4505263158</v>
      </c>
      <c r="O572" s="57">
        <f t="shared" si="8"/>
        <v>0.03386004515</v>
      </c>
      <c r="P572" s="140">
        <f t="shared" ref="P572:AD572" si="579">P$5*(POWER($L572,P$1)*POWER($M572,P$2)*POWER($N572,P$3)*POWER($O572,P$4))</f>
        <v>-0.00619</v>
      </c>
      <c r="Q572" s="140">
        <f t="shared" si="579"/>
        <v>0.002688487585</v>
      </c>
      <c r="R572" s="140">
        <f t="shared" si="579"/>
        <v>0.7433684211</v>
      </c>
      <c r="S572" s="140">
        <f t="shared" si="579"/>
        <v>0.02425884123</v>
      </c>
      <c r="T572" s="140">
        <f t="shared" si="579"/>
        <v>-0.255251462</v>
      </c>
      <c r="U572" s="140">
        <f t="shared" si="579"/>
        <v>0.001628033773</v>
      </c>
      <c r="V572" s="140">
        <f t="shared" si="579"/>
        <v>0.03905239396</v>
      </c>
      <c r="W572" s="140">
        <f t="shared" si="579"/>
        <v>-0.0434364277</v>
      </c>
      <c r="X572" s="140">
        <f t="shared" si="579"/>
        <v>0.004138619815</v>
      </c>
      <c r="Y572" s="140">
        <f t="shared" si="579"/>
        <v>0.1567926498</v>
      </c>
      <c r="Z572" s="140">
        <f t="shared" si="579"/>
        <v>0.0069731005</v>
      </c>
      <c r="AA572" s="140">
        <f t="shared" si="579"/>
        <v>-0.03940834026</v>
      </c>
      <c r="AB572" s="140">
        <f t="shared" si="579"/>
        <v>-0.155507984</v>
      </c>
      <c r="AC572" s="140">
        <f t="shared" si="579"/>
        <v>-0.1566293964</v>
      </c>
      <c r="AD572" s="140">
        <f t="shared" si="579"/>
        <v>0.1761553982</v>
      </c>
      <c r="AE572" s="141">
        <f t="shared" si="10"/>
        <v>0.4986323356</v>
      </c>
      <c r="AF572" s="142">
        <f t="shared" si="11"/>
        <v>0.5</v>
      </c>
      <c r="AG572" s="142">
        <f t="shared" si="12"/>
        <v>0.001367664401</v>
      </c>
      <c r="AH572" s="143">
        <f t="shared" si="13"/>
        <v>0.000001870505915</v>
      </c>
      <c r="AI572" s="143">
        <f t="shared" si="14"/>
        <v>0.000451477738</v>
      </c>
    </row>
    <row r="573">
      <c r="A573" s="31">
        <v>788.0</v>
      </c>
      <c r="B573" s="32">
        <v>2734.0</v>
      </c>
      <c r="C573" s="33">
        <v>1424.0</v>
      </c>
      <c r="D573" s="55">
        <f t="shared" si="3"/>
        <v>950</v>
      </c>
      <c r="E573" s="35">
        <v>210.0</v>
      </c>
      <c r="F573" s="36">
        <v>202.0</v>
      </c>
      <c r="G573" s="37">
        <v>76.0</v>
      </c>
      <c r="H573" s="38">
        <v>339.0</v>
      </c>
      <c r="I573" s="39">
        <v>46.0</v>
      </c>
      <c r="J573" s="40">
        <v>77.0</v>
      </c>
      <c r="K573" s="56">
        <f t="shared" si="4"/>
        <v>0.4302521008</v>
      </c>
      <c r="L573" s="56">
        <f t="shared" si="5"/>
        <v>0.214084507</v>
      </c>
      <c r="M573" s="56">
        <f t="shared" si="6"/>
        <v>0.05337078652</v>
      </c>
      <c r="N573" s="56">
        <f t="shared" si="7"/>
        <v>0.3494736842</v>
      </c>
      <c r="O573" s="57">
        <f t="shared" si="8"/>
        <v>0.05407303371</v>
      </c>
      <c r="P573" s="140">
        <f t="shared" ref="P573:AD573" si="580">P$5*(POWER($L573,P$1)*POWER($M573,P$2)*POWER($N573,P$3)*POWER($O573,P$4))</f>
        <v>-0.00619</v>
      </c>
      <c r="Q573" s="140">
        <f t="shared" si="580"/>
        <v>0.004293398876</v>
      </c>
      <c r="R573" s="140">
        <f t="shared" si="580"/>
        <v>0.5766315789</v>
      </c>
      <c r="S573" s="140">
        <f t="shared" si="580"/>
        <v>0.01387640449</v>
      </c>
      <c r="T573" s="140">
        <f t="shared" si="580"/>
        <v>-0.150715493</v>
      </c>
      <c r="U573" s="140">
        <f t="shared" si="580"/>
        <v>0.004151928024</v>
      </c>
      <c r="V573" s="140">
        <f t="shared" si="580"/>
        <v>0.0483765819</v>
      </c>
      <c r="W573" s="140">
        <f t="shared" si="580"/>
        <v>-0.02613621717</v>
      </c>
      <c r="X573" s="140">
        <f t="shared" si="580"/>
        <v>0.003780555643</v>
      </c>
      <c r="Y573" s="140">
        <f t="shared" si="580"/>
        <v>0.06957078652</v>
      </c>
      <c r="Z573" s="140">
        <f t="shared" si="580"/>
        <v>0.002281601124</v>
      </c>
      <c r="AA573" s="140">
        <f t="shared" si="580"/>
        <v>-0.03715959804</v>
      </c>
      <c r="AB573" s="140">
        <f t="shared" si="580"/>
        <v>-0.07122569014</v>
      </c>
      <c r="AC573" s="140">
        <f t="shared" si="580"/>
        <v>-0.05290172496</v>
      </c>
      <c r="AD573" s="140">
        <f t="shared" si="580"/>
        <v>0.06141511605</v>
      </c>
      <c r="AE573" s="141">
        <f t="shared" si="10"/>
        <v>0.4400492283</v>
      </c>
      <c r="AF573" s="142">
        <f t="shared" si="11"/>
        <v>0.4302521008</v>
      </c>
      <c r="AG573" s="142">
        <f t="shared" si="12"/>
        <v>-0.00979712747</v>
      </c>
      <c r="AH573" s="143">
        <f t="shared" si="13"/>
        <v>0.00009598370667</v>
      </c>
      <c r="AI573" s="143">
        <f t="shared" si="14"/>
        <v>0.002352239684</v>
      </c>
    </row>
    <row r="574">
      <c r="A574" s="31">
        <v>487.0</v>
      </c>
      <c r="B574" s="32" t="s">
        <v>169</v>
      </c>
      <c r="C574" s="33">
        <v>554.0</v>
      </c>
      <c r="D574" s="55">
        <f t="shared" si="3"/>
        <v>501</v>
      </c>
      <c r="E574" s="35">
        <v>139.0</v>
      </c>
      <c r="F574" s="36">
        <v>39.0</v>
      </c>
      <c r="G574" s="37">
        <v>144.0</v>
      </c>
      <c r="H574" s="38">
        <v>162.0</v>
      </c>
      <c r="I574" s="39">
        <v>14.0</v>
      </c>
      <c r="J574" s="40">
        <v>3.0</v>
      </c>
      <c r="K574" s="56">
        <f t="shared" si="4"/>
        <v>0.4857142857</v>
      </c>
      <c r="L574" s="56">
        <f t="shared" si="5"/>
        <v>0.7741935484</v>
      </c>
      <c r="M574" s="56">
        <f t="shared" si="6"/>
        <v>0.2599277978</v>
      </c>
      <c r="N574" s="56">
        <f t="shared" si="7"/>
        <v>0.5928143713</v>
      </c>
      <c r="O574" s="57">
        <f t="shared" si="8"/>
        <v>0.005415162455</v>
      </c>
      <c r="P574" s="140">
        <f t="shared" ref="P574:AD574" si="581">P$5*(POWER($L574,P$1)*POWER($M574,P$2)*POWER($N574,P$3)*POWER($O574,P$4))</f>
        <v>-0.00619</v>
      </c>
      <c r="Q574" s="140">
        <f t="shared" si="581"/>
        <v>0.0004299638989</v>
      </c>
      <c r="R574" s="140">
        <f t="shared" si="581"/>
        <v>0.9781437126</v>
      </c>
      <c r="S574" s="140">
        <f t="shared" si="581"/>
        <v>0.06758122744</v>
      </c>
      <c r="T574" s="140">
        <f t="shared" si="581"/>
        <v>-0.5450322581</v>
      </c>
      <c r="U574" s="140">
        <f t="shared" si="581"/>
        <v>0.00004164005787</v>
      </c>
      <c r="V574" s="140">
        <f t="shared" si="581"/>
        <v>0.008218076482</v>
      </c>
      <c r="W574" s="140">
        <f t="shared" si="581"/>
        <v>-0.07520578006</v>
      </c>
      <c r="X574" s="140">
        <f t="shared" si="581"/>
        <v>0.00184389214</v>
      </c>
      <c r="Y574" s="140">
        <f t="shared" si="581"/>
        <v>0.574751724</v>
      </c>
      <c r="Z574" s="140">
        <f t="shared" si="581"/>
        <v>0.05411753053</v>
      </c>
      <c r="AA574" s="140">
        <f t="shared" si="581"/>
        <v>-0.01345755211</v>
      </c>
      <c r="AB574" s="140">
        <f t="shared" si="581"/>
        <v>-0.4369233147</v>
      </c>
      <c r="AC574" s="140">
        <f t="shared" si="581"/>
        <v>-0.9317153837</v>
      </c>
      <c r="AD574" s="140">
        <f t="shared" si="581"/>
        <v>0.8031633715</v>
      </c>
      <c r="AE574" s="141">
        <f t="shared" si="10"/>
        <v>0.47976685</v>
      </c>
      <c r="AF574" s="142">
        <f t="shared" si="11"/>
        <v>0.4857142857</v>
      </c>
      <c r="AG574" s="142">
        <f t="shared" si="12"/>
        <v>0.005947435733</v>
      </c>
      <c r="AH574" s="143">
        <f t="shared" si="13"/>
        <v>0.00003537199179</v>
      </c>
      <c r="AI574" s="143">
        <f t="shared" si="14"/>
        <v>0.00004847349905</v>
      </c>
    </row>
    <row r="575">
      <c r="A575" s="31">
        <v>45.0</v>
      </c>
      <c r="B575" s="32">
        <v>7694.0</v>
      </c>
      <c r="C575" s="33">
        <v>1535.0</v>
      </c>
      <c r="D575" s="55">
        <f t="shared" si="3"/>
        <v>1245</v>
      </c>
      <c r="E575" s="35">
        <v>335.0</v>
      </c>
      <c r="F575" s="36">
        <v>203.0</v>
      </c>
      <c r="G575" s="37">
        <v>170.0</v>
      </c>
      <c r="H575" s="38">
        <v>421.0</v>
      </c>
      <c r="I575" s="39">
        <v>77.0</v>
      </c>
      <c r="J575" s="40">
        <v>39.0</v>
      </c>
      <c r="K575" s="56">
        <f t="shared" si="4"/>
        <v>0.4945978391</v>
      </c>
      <c r="L575" s="56">
        <f t="shared" si="5"/>
        <v>0.4126213592</v>
      </c>
      <c r="M575" s="56">
        <f t="shared" si="6"/>
        <v>0.1107491857</v>
      </c>
      <c r="N575" s="56">
        <f t="shared" si="7"/>
        <v>0.4674698795</v>
      </c>
      <c r="O575" s="57">
        <f t="shared" si="8"/>
        <v>0.02540716612</v>
      </c>
      <c r="P575" s="140">
        <f t="shared" ref="P575:AD575" si="582">P$5*(POWER($L575,P$1)*POWER($M575,P$2)*POWER($N575,P$3)*POWER($O575,P$4))</f>
        <v>-0.00619</v>
      </c>
      <c r="Q575" s="140">
        <f t="shared" si="582"/>
        <v>0.00201732899</v>
      </c>
      <c r="R575" s="140">
        <f t="shared" si="582"/>
        <v>0.7713253012</v>
      </c>
      <c r="S575" s="140">
        <f t="shared" si="582"/>
        <v>0.02879478827</v>
      </c>
      <c r="T575" s="140">
        <f t="shared" si="582"/>
        <v>-0.2904854369</v>
      </c>
      <c r="U575" s="140">
        <f t="shared" si="582"/>
        <v>0.0009166442084</v>
      </c>
      <c r="V575" s="140">
        <f t="shared" si="582"/>
        <v>0.03040533731</v>
      </c>
      <c r="W575" s="140">
        <f t="shared" si="582"/>
        <v>-0.04676501089</v>
      </c>
      <c r="X575" s="140">
        <f t="shared" si="582"/>
        <v>0.003686108075</v>
      </c>
      <c r="Y575" s="140">
        <f t="shared" si="582"/>
        <v>0.1931092186</v>
      </c>
      <c r="Z575" s="140">
        <f t="shared" si="582"/>
        <v>0.009824571083</v>
      </c>
      <c r="AA575" s="140">
        <f t="shared" si="582"/>
        <v>-0.03365216154</v>
      </c>
      <c r="AB575" s="140">
        <f t="shared" si="582"/>
        <v>-0.1836294303</v>
      </c>
      <c r="AC575" s="140">
        <f t="shared" si="582"/>
        <v>-0.2115793302</v>
      </c>
      <c r="AD575" s="140">
        <f t="shared" si="582"/>
        <v>0.2281435574</v>
      </c>
      <c r="AE575" s="141">
        <f t="shared" si="10"/>
        <v>0.4959214853</v>
      </c>
      <c r="AF575" s="142">
        <f t="shared" si="11"/>
        <v>0.4945978391</v>
      </c>
      <c r="AG575" s="142">
        <f t="shared" si="12"/>
        <v>-0.001323646147</v>
      </c>
      <c r="AH575" s="143">
        <f t="shared" si="13"/>
        <v>0.000001752039124</v>
      </c>
      <c r="AI575" s="143">
        <f t="shared" si="14"/>
        <v>0.0002510907924</v>
      </c>
    </row>
    <row r="576">
      <c r="A576" s="31">
        <v>431.0</v>
      </c>
      <c r="B576" s="32" t="s">
        <v>170</v>
      </c>
      <c r="C576" s="33">
        <v>1438.0</v>
      </c>
      <c r="D576" s="55">
        <f t="shared" si="3"/>
        <v>1190</v>
      </c>
      <c r="E576" s="35">
        <v>304.0</v>
      </c>
      <c r="F576" s="36">
        <v>160.0</v>
      </c>
      <c r="G576" s="37">
        <v>220.0</v>
      </c>
      <c r="H576" s="38">
        <v>405.0</v>
      </c>
      <c r="I576" s="39">
        <v>66.0</v>
      </c>
      <c r="J576" s="40">
        <v>35.0</v>
      </c>
      <c r="K576" s="56">
        <f t="shared" si="4"/>
        <v>0.4774193548</v>
      </c>
      <c r="L576" s="56">
        <f t="shared" si="5"/>
        <v>0.5301204819</v>
      </c>
      <c r="M576" s="56">
        <f t="shared" si="6"/>
        <v>0.1529902643</v>
      </c>
      <c r="N576" s="56">
        <f t="shared" si="7"/>
        <v>0.4957983193</v>
      </c>
      <c r="O576" s="57">
        <f t="shared" si="8"/>
        <v>0.02433936022</v>
      </c>
      <c r="P576" s="140">
        <f t="shared" ref="P576:AD576" si="583">P$5*(POWER($L576,P$1)*POWER($M576,P$2)*POWER($N576,P$3)*POWER($O576,P$4))</f>
        <v>-0.00619</v>
      </c>
      <c r="Q576" s="140">
        <f t="shared" si="583"/>
        <v>0.001932545202</v>
      </c>
      <c r="R576" s="140">
        <f t="shared" si="583"/>
        <v>0.8180672269</v>
      </c>
      <c r="S576" s="140">
        <f t="shared" si="583"/>
        <v>0.03977746871</v>
      </c>
      <c r="T576" s="140">
        <f t="shared" si="583"/>
        <v>-0.3732048193</v>
      </c>
      <c r="U576" s="140">
        <f t="shared" si="583"/>
        <v>0.0008412143276</v>
      </c>
      <c r="V576" s="140">
        <f t="shared" si="583"/>
        <v>0.03089257956</v>
      </c>
      <c r="W576" s="140">
        <f t="shared" si="583"/>
        <v>-0.05260461832</v>
      </c>
      <c r="X576" s="140">
        <f t="shared" si="583"/>
        <v>0.004878027549</v>
      </c>
      <c r="Y576" s="140">
        <f t="shared" si="583"/>
        <v>0.2829291383</v>
      </c>
      <c r="Z576" s="140">
        <f t="shared" si="583"/>
        <v>0.01874822279</v>
      </c>
      <c r="AA576" s="140">
        <f t="shared" si="583"/>
        <v>-0.04141796672</v>
      </c>
      <c r="AB576" s="140">
        <f t="shared" si="583"/>
        <v>-0.2502168675</v>
      </c>
      <c r="AC576" s="140">
        <f t="shared" si="583"/>
        <v>-0.3755081522</v>
      </c>
      <c r="AD576" s="140">
        <f t="shared" si="583"/>
        <v>0.376577152</v>
      </c>
      <c r="AE576" s="141">
        <f t="shared" si="10"/>
        <v>0.4755011513</v>
      </c>
      <c r="AF576" s="142">
        <f t="shared" si="11"/>
        <v>0.4774193548</v>
      </c>
      <c r="AG576" s="142">
        <f t="shared" si="12"/>
        <v>0.001918203561</v>
      </c>
      <c r="AH576" s="143">
        <f t="shared" si="13"/>
        <v>0.000003679504902</v>
      </c>
      <c r="AI576" s="143">
        <f t="shared" si="14"/>
        <v>0.000001775928448</v>
      </c>
    </row>
    <row r="577">
      <c r="A577" s="31">
        <v>814.0</v>
      </c>
      <c r="B577" s="32">
        <v>7351.0</v>
      </c>
      <c r="C577" s="33">
        <v>1050.0</v>
      </c>
      <c r="D577" s="55">
        <f t="shared" si="3"/>
        <v>842</v>
      </c>
      <c r="E577" s="35">
        <v>298.0</v>
      </c>
      <c r="F577" s="36">
        <v>85.0</v>
      </c>
      <c r="G577" s="37">
        <v>140.0</v>
      </c>
      <c r="H577" s="38">
        <v>208.0</v>
      </c>
      <c r="I577" s="39">
        <v>81.0</v>
      </c>
      <c r="J577" s="40">
        <v>30.0</v>
      </c>
      <c r="K577" s="56">
        <f t="shared" si="4"/>
        <v>0.6456558773</v>
      </c>
      <c r="L577" s="56">
        <f t="shared" si="5"/>
        <v>0.5490196078</v>
      </c>
      <c r="M577" s="56">
        <f t="shared" si="6"/>
        <v>0.1333333333</v>
      </c>
      <c r="N577" s="56">
        <f t="shared" si="7"/>
        <v>0.6163895487</v>
      </c>
      <c r="O577" s="57">
        <f t="shared" si="8"/>
        <v>0.02857142857</v>
      </c>
      <c r="P577" s="140">
        <f t="shared" ref="P577:AD577" si="584">P$5*(POWER($L577,P$1)*POWER($M577,P$2)*POWER($N577,P$3)*POWER($O577,P$4))</f>
        <v>-0.00619</v>
      </c>
      <c r="Q577" s="140">
        <f t="shared" si="584"/>
        <v>0.002268571429</v>
      </c>
      <c r="R577" s="140">
        <f t="shared" si="584"/>
        <v>1.017042755</v>
      </c>
      <c r="S577" s="140">
        <f t="shared" si="584"/>
        <v>0.03466666667</v>
      </c>
      <c r="T577" s="140">
        <f t="shared" si="584"/>
        <v>-0.3865098039</v>
      </c>
      <c r="U577" s="140">
        <f t="shared" si="584"/>
        <v>0.001159183673</v>
      </c>
      <c r="V577" s="140">
        <f t="shared" si="584"/>
        <v>0.0450844927</v>
      </c>
      <c r="W577" s="140">
        <f t="shared" si="584"/>
        <v>-0.08130632021</v>
      </c>
      <c r="X577" s="140">
        <f t="shared" si="584"/>
        <v>0.00499047619</v>
      </c>
      <c r="Y577" s="140">
        <f t="shared" si="584"/>
        <v>0.3065510689</v>
      </c>
      <c r="Z577" s="140">
        <f t="shared" si="584"/>
        <v>0.01424</v>
      </c>
      <c r="AA577" s="140">
        <f t="shared" si="584"/>
        <v>-0.05035294118</v>
      </c>
      <c r="AB577" s="140">
        <f t="shared" si="584"/>
        <v>-0.3221662708</v>
      </c>
      <c r="AC577" s="140">
        <f t="shared" si="584"/>
        <v>-0.3389281046</v>
      </c>
      <c r="AD577" s="140">
        <f t="shared" si="584"/>
        <v>0.4039061899</v>
      </c>
      <c r="AE577" s="141">
        <f t="shared" si="10"/>
        <v>0.6444559642</v>
      </c>
      <c r="AF577" s="142">
        <f t="shared" si="11"/>
        <v>0.6456558773</v>
      </c>
      <c r="AG577" s="142">
        <f t="shared" si="12"/>
        <v>0.001199913189</v>
      </c>
      <c r="AH577" s="143">
        <f t="shared" si="13"/>
        <v>0.000001439791661</v>
      </c>
      <c r="AI577" s="143">
        <f t="shared" si="14"/>
        <v>0.02785690611</v>
      </c>
    </row>
    <row r="578">
      <c r="A578" s="31">
        <v>1107.0</v>
      </c>
      <c r="B578" s="32">
        <v>3845.0</v>
      </c>
      <c r="C578" s="33">
        <v>177.0</v>
      </c>
      <c r="D578" s="55">
        <f t="shared" si="3"/>
        <v>146</v>
      </c>
      <c r="E578" s="35">
        <v>57.0</v>
      </c>
      <c r="F578" s="36">
        <v>12.0</v>
      </c>
      <c r="G578" s="37">
        <v>26.0</v>
      </c>
      <c r="H578" s="38">
        <v>40.0</v>
      </c>
      <c r="I578" s="39">
        <v>7.0</v>
      </c>
      <c r="J578" s="40">
        <v>4.0</v>
      </c>
      <c r="K578" s="56">
        <f t="shared" si="4"/>
        <v>0.6153846154</v>
      </c>
      <c r="L578" s="56">
        <f t="shared" si="5"/>
        <v>0.619047619</v>
      </c>
      <c r="M578" s="56">
        <f t="shared" si="6"/>
        <v>0.1468926554</v>
      </c>
      <c r="N578" s="56">
        <f t="shared" si="7"/>
        <v>0.6164383562</v>
      </c>
      <c r="O578" s="57">
        <f t="shared" si="8"/>
        <v>0.02259887006</v>
      </c>
      <c r="P578" s="140">
        <f t="shared" ref="P578:AD578" si="585">P$5*(POWER($L578,P$1)*POWER($M578,P$2)*POWER($N578,P$3)*POWER($O578,P$4))</f>
        <v>-0.00619</v>
      </c>
      <c r="Q578" s="140">
        <f t="shared" si="585"/>
        <v>0.001794350282</v>
      </c>
      <c r="R578" s="140">
        <f t="shared" si="585"/>
        <v>1.017123288</v>
      </c>
      <c r="S578" s="140">
        <f t="shared" si="585"/>
        <v>0.0381920904</v>
      </c>
      <c r="T578" s="140">
        <f t="shared" si="585"/>
        <v>-0.4358095238</v>
      </c>
      <c r="U578" s="140">
        <f t="shared" si="585"/>
        <v>0.0007252066775</v>
      </c>
      <c r="V578" s="140">
        <f t="shared" si="585"/>
        <v>0.03566287439</v>
      </c>
      <c r="W578" s="140">
        <f t="shared" si="585"/>
        <v>-0.08131919685</v>
      </c>
      <c r="X578" s="140">
        <f t="shared" si="585"/>
        <v>0.00434868652</v>
      </c>
      <c r="Y578" s="140">
        <f t="shared" si="585"/>
        <v>0.3377524959</v>
      </c>
      <c r="Z578" s="140">
        <f t="shared" si="585"/>
        <v>0.01728353921</v>
      </c>
      <c r="AA578" s="140">
        <f t="shared" si="585"/>
        <v>-0.04490718321</v>
      </c>
      <c r="AB578" s="140">
        <f t="shared" si="585"/>
        <v>-0.3632876712</v>
      </c>
      <c r="AC578" s="140">
        <f t="shared" si="585"/>
        <v>-0.4210223298</v>
      </c>
      <c r="AD578" s="140">
        <f t="shared" si="585"/>
        <v>0.5135147392</v>
      </c>
      <c r="AE578" s="141">
        <f t="shared" si="10"/>
        <v>0.6138613654</v>
      </c>
      <c r="AF578" s="142">
        <f t="shared" si="11"/>
        <v>0.6153846154</v>
      </c>
      <c r="AG578" s="142">
        <f t="shared" si="12"/>
        <v>0.001523250006</v>
      </c>
      <c r="AH578" s="143">
        <f t="shared" si="13"/>
        <v>0.000002320290581</v>
      </c>
      <c r="AI578" s="143">
        <f t="shared" si="14"/>
        <v>0.01866847309</v>
      </c>
    </row>
    <row r="579">
      <c r="A579" s="31">
        <v>91.0</v>
      </c>
      <c r="B579" s="32">
        <v>3036.0</v>
      </c>
      <c r="C579" s="33">
        <v>842.0</v>
      </c>
      <c r="D579" s="55">
        <f t="shared" si="3"/>
        <v>703</v>
      </c>
      <c r="E579" s="35">
        <v>203.0</v>
      </c>
      <c r="F579" s="36">
        <v>71.0</v>
      </c>
      <c r="G579" s="37">
        <v>144.0</v>
      </c>
      <c r="H579" s="38">
        <v>251.0</v>
      </c>
      <c r="I579" s="39">
        <v>28.0</v>
      </c>
      <c r="J579" s="40">
        <v>6.0</v>
      </c>
      <c r="K579" s="56">
        <f t="shared" si="4"/>
        <v>0.479253112</v>
      </c>
      <c r="L579" s="56">
        <f t="shared" si="5"/>
        <v>0.6515837104</v>
      </c>
      <c r="M579" s="56">
        <f t="shared" si="6"/>
        <v>0.1710213777</v>
      </c>
      <c r="N579" s="56">
        <f t="shared" si="7"/>
        <v>0.533428165</v>
      </c>
      <c r="O579" s="57">
        <f t="shared" si="8"/>
        <v>0.007125890736</v>
      </c>
      <c r="P579" s="140">
        <f t="shared" ref="P579:AD579" si="586">P$5*(POWER($L579,P$1)*POWER($M579,P$2)*POWER($N579,P$3)*POWER($O579,P$4))</f>
        <v>-0.00619</v>
      </c>
      <c r="Q579" s="140">
        <f t="shared" si="586"/>
        <v>0.0005657957245</v>
      </c>
      <c r="R579" s="140">
        <f t="shared" si="586"/>
        <v>0.8801564723</v>
      </c>
      <c r="S579" s="140">
        <f t="shared" si="586"/>
        <v>0.04446555819</v>
      </c>
      <c r="T579" s="140">
        <f t="shared" si="586"/>
        <v>-0.4587149321</v>
      </c>
      <c r="U579" s="140">
        <f t="shared" si="586"/>
        <v>0.00007210521268</v>
      </c>
      <c r="V579" s="140">
        <f t="shared" si="586"/>
        <v>0.009730946098</v>
      </c>
      <c r="W579" s="140">
        <f t="shared" si="586"/>
        <v>-0.06089275995</v>
      </c>
      <c r="X579" s="140">
        <f t="shared" si="586"/>
        <v>0.001596470343</v>
      </c>
      <c r="Y579" s="140">
        <f t="shared" si="586"/>
        <v>0.3402790214</v>
      </c>
      <c r="Z579" s="140">
        <f t="shared" si="586"/>
        <v>0.02342789761</v>
      </c>
      <c r="AA579" s="140">
        <f t="shared" si="586"/>
        <v>-0.01490439699</v>
      </c>
      <c r="AB579" s="140">
        <f t="shared" si="586"/>
        <v>-0.330889594</v>
      </c>
      <c r="AC579" s="140">
        <f t="shared" si="586"/>
        <v>-0.5159428639</v>
      </c>
      <c r="AD579" s="140">
        <f t="shared" si="586"/>
        <v>0.5689121844</v>
      </c>
      <c r="AE579" s="141">
        <f t="shared" si="10"/>
        <v>0.4816719042</v>
      </c>
      <c r="AF579" s="142">
        <f t="shared" si="11"/>
        <v>0.479253112</v>
      </c>
      <c r="AG579" s="142">
        <f t="shared" si="12"/>
        <v>-0.002418792204</v>
      </c>
      <c r="AH579" s="143">
        <f t="shared" si="13"/>
        <v>0.000005850555726</v>
      </c>
      <c r="AI579" s="143">
        <f t="shared" si="14"/>
        <v>0.000000251118789</v>
      </c>
    </row>
    <row r="580">
      <c r="A580" s="31">
        <v>531.0</v>
      </c>
      <c r="B580" s="32" t="s">
        <v>171</v>
      </c>
      <c r="C580" s="33">
        <v>776.0</v>
      </c>
      <c r="D580" s="55">
        <f t="shared" si="3"/>
        <v>639</v>
      </c>
      <c r="E580" s="35">
        <v>145.0</v>
      </c>
      <c r="F580" s="36">
        <v>102.0</v>
      </c>
      <c r="G580" s="37">
        <v>118.0</v>
      </c>
      <c r="H580" s="38">
        <v>237.0</v>
      </c>
      <c r="I580" s="39">
        <v>28.0</v>
      </c>
      <c r="J580" s="40">
        <v>9.0</v>
      </c>
      <c r="K580" s="56">
        <f t="shared" si="4"/>
        <v>0.4219512195</v>
      </c>
      <c r="L580" s="56">
        <f t="shared" si="5"/>
        <v>0.5152838428</v>
      </c>
      <c r="M580" s="56">
        <f t="shared" si="6"/>
        <v>0.1520618557</v>
      </c>
      <c r="N580" s="56">
        <f t="shared" si="7"/>
        <v>0.455399061</v>
      </c>
      <c r="O580" s="57">
        <f t="shared" si="8"/>
        <v>0.01159793814</v>
      </c>
      <c r="P580" s="140">
        <f t="shared" ref="P580:AD580" si="587">P$5*(POWER($L580,P$1)*POWER($M580,P$2)*POWER($N580,P$3)*POWER($O580,P$4))</f>
        <v>-0.00619</v>
      </c>
      <c r="Q580" s="140">
        <f t="shared" si="587"/>
        <v>0.0009208762887</v>
      </c>
      <c r="R580" s="140">
        <f t="shared" si="587"/>
        <v>0.7514084507</v>
      </c>
      <c r="S580" s="140">
        <f t="shared" si="587"/>
        <v>0.03953608247</v>
      </c>
      <c r="T580" s="140">
        <f t="shared" si="587"/>
        <v>-0.3627598253</v>
      </c>
      <c r="U580" s="140">
        <f t="shared" si="587"/>
        <v>0.0001910072803</v>
      </c>
      <c r="V580" s="140">
        <f t="shared" si="587"/>
        <v>0.01352112676</v>
      </c>
      <c r="W580" s="140">
        <f t="shared" si="587"/>
        <v>-0.04438109722</v>
      </c>
      <c r="X580" s="140">
        <f t="shared" si="587"/>
        <v>0.002310321235</v>
      </c>
      <c r="Y580" s="140">
        <f t="shared" si="587"/>
        <v>0.2582981221</v>
      </c>
      <c r="Z580" s="140">
        <f t="shared" si="587"/>
        <v>0.01852136917</v>
      </c>
      <c r="AA580" s="140">
        <f t="shared" si="587"/>
        <v>-0.01918369873</v>
      </c>
      <c r="AB580" s="140">
        <f t="shared" si="587"/>
        <v>-0.2233961088</v>
      </c>
      <c r="AC580" s="140">
        <f t="shared" si="587"/>
        <v>-0.3627837302</v>
      </c>
      <c r="AD580" s="140">
        <f t="shared" si="587"/>
        <v>0.3557933678</v>
      </c>
      <c r="AE580" s="141">
        <f t="shared" si="10"/>
        <v>0.4218062634</v>
      </c>
      <c r="AF580" s="142">
        <f t="shared" si="11"/>
        <v>0.4219512195</v>
      </c>
      <c r="AG580" s="142">
        <f t="shared" si="12"/>
        <v>0.0001449561083</v>
      </c>
      <c r="AH580" s="143">
        <f t="shared" si="13"/>
        <v>0.00000002101227333</v>
      </c>
      <c r="AI580" s="143">
        <f t="shared" si="14"/>
        <v>0.003226328038</v>
      </c>
    </row>
    <row r="581">
      <c r="A581" s="31">
        <v>564.0</v>
      </c>
      <c r="B581" s="32">
        <v>1345.0</v>
      </c>
      <c r="C581" s="33">
        <v>807.0</v>
      </c>
      <c r="D581" s="55">
        <f t="shared" si="3"/>
        <v>602</v>
      </c>
      <c r="E581" s="35">
        <v>143.0</v>
      </c>
      <c r="F581" s="36">
        <v>123.0</v>
      </c>
      <c r="G581" s="37">
        <v>92.0</v>
      </c>
      <c r="H581" s="38">
        <v>187.0</v>
      </c>
      <c r="I581" s="39">
        <v>33.0</v>
      </c>
      <c r="J581" s="40">
        <v>24.0</v>
      </c>
      <c r="K581" s="56">
        <f t="shared" si="4"/>
        <v>0.4848484848</v>
      </c>
      <c r="L581" s="56">
        <f t="shared" si="5"/>
        <v>0.3849372385</v>
      </c>
      <c r="M581" s="56">
        <f t="shared" si="6"/>
        <v>0.1140024783</v>
      </c>
      <c r="N581" s="56">
        <f t="shared" si="7"/>
        <v>0.4451827243</v>
      </c>
      <c r="O581" s="57">
        <f t="shared" si="8"/>
        <v>0.02973977695</v>
      </c>
      <c r="P581" s="140">
        <f t="shared" ref="P581:AD581" si="588">P$5*(POWER($L581,P$1)*POWER($M581,P$2)*POWER($N581,P$3)*POWER($O581,P$4))</f>
        <v>-0.00619</v>
      </c>
      <c r="Q581" s="140">
        <f t="shared" si="588"/>
        <v>0.00236133829</v>
      </c>
      <c r="R581" s="140">
        <f t="shared" si="588"/>
        <v>0.734551495</v>
      </c>
      <c r="S581" s="140">
        <f t="shared" si="588"/>
        <v>0.02964064436</v>
      </c>
      <c r="T581" s="140">
        <f t="shared" si="588"/>
        <v>-0.2709958159</v>
      </c>
      <c r="U581" s="140">
        <f t="shared" si="588"/>
        <v>0.001255925153</v>
      </c>
      <c r="V581" s="140">
        <f t="shared" si="588"/>
        <v>0.0338934654</v>
      </c>
      <c r="W581" s="140">
        <f t="shared" si="588"/>
        <v>-0.04241215881</v>
      </c>
      <c r="X581" s="140">
        <f t="shared" si="588"/>
        <v>0.004441434843</v>
      </c>
      <c r="Y581" s="140">
        <f t="shared" si="588"/>
        <v>0.1893047133</v>
      </c>
      <c r="Z581" s="140">
        <f t="shared" si="588"/>
        <v>0.01041024861</v>
      </c>
      <c r="AA581" s="140">
        <f t="shared" si="588"/>
        <v>-0.03674791184</v>
      </c>
      <c r="AB581" s="140">
        <f t="shared" si="588"/>
        <v>-0.1631417729</v>
      </c>
      <c r="AC581" s="140">
        <f t="shared" si="588"/>
        <v>-0.2031819902</v>
      </c>
      <c r="AD581" s="140">
        <f t="shared" si="588"/>
        <v>0.198556748</v>
      </c>
      <c r="AE581" s="141">
        <f t="shared" si="10"/>
        <v>0.4817463633</v>
      </c>
      <c r="AF581" s="142">
        <f t="shared" si="11"/>
        <v>0.4848484848</v>
      </c>
      <c r="AG581" s="142">
        <f t="shared" si="12"/>
        <v>0.003102121543</v>
      </c>
      <c r="AH581" s="143">
        <f t="shared" si="13"/>
        <v>0.000009623158069</v>
      </c>
      <c r="AI581" s="143">
        <f t="shared" si="14"/>
        <v>0.00003716719465</v>
      </c>
    </row>
    <row r="582">
      <c r="A582" s="31">
        <v>1129.0</v>
      </c>
      <c r="B582" s="32">
        <v>5616.0</v>
      </c>
      <c r="C582" s="33">
        <v>1179.0</v>
      </c>
      <c r="D582" s="55">
        <f t="shared" si="3"/>
        <v>837</v>
      </c>
      <c r="E582" s="35">
        <v>231.0</v>
      </c>
      <c r="F582" s="36">
        <v>201.0</v>
      </c>
      <c r="G582" s="37">
        <v>83.0</v>
      </c>
      <c r="H582" s="38">
        <v>220.0</v>
      </c>
      <c r="I582" s="39">
        <v>54.0</v>
      </c>
      <c r="J582" s="40">
        <v>48.0</v>
      </c>
      <c r="K582" s="56">
        <f t="shared" si="4"/>
        <v>0.5643564356</v>
      </c>
      <c r="L582" s="56">
        <f t="shared" si="5"/>
        <v>0.25</v>
      </c>
      <c r="M582" s="56">
        <f t="shared" si="6"/>
        <v>0.07039864292</v>
      </c>
      <c r="N582" s="56">
        <f t="shared" si="7"/>
        <v>0.4396654719</v>
      </c>
      <c r="O582" s="57">
        <f t="shared" si="8"/>
        <v>0.04071246819</v>
      </c>
      <c r="P582" s="140">
        <f t="shared" ref="P582:AD582" si="589">P$5*(POWER($L582,P$1)*POWER($M582,P$2)*POWER($N582,P$3)*POWER($O582,P$4))</f>
        <v>-0.00619</v>
      </c>
      <c r="Q582" s="140">
        <f t="shared" si="589"/>
        <v>0.003232569975</v>
      </c>
      <c r="R582" s="140">
        <f t="shared" si="589"/>
        <v>0.7254480287</v>
      </c>
      <c r="S582" s="140">
        <f t="shared" si="589"/>
        <v>0.01830364716</v>
      </c>
      <c r="T582" s="140">
        <f t="shared" si="589"/>
        <v>-0.176</v>
      </c>
      <c r="U582" s="140">
        <f t="shared" si="589"/>
        <v>0.002353657194</v>
      </c>
      <c r="V582" s="140">
        <f t="shared" si="589"/>
        <v>0.04582365835</v>
      </c>
      <c r="W582" s="140">
        <f t="shared" si="589"/>
        <v>-0.04136742562</v>
      </c>
      <c r="X582" s="140">
        <f t="shared" si="589"/>
        <v>0.003754594289</v>
      </c>
      <c r="Y582" s="140">
        <f t="shared" si="589"/>
        <v>0.1154504101</v>
      </c>
      <c r="Z582" s="140">
        <f t="shared" si="589"/>
        <v>0.003969731109</v>
      </c>
      <c r="AA582" s="140">
        <f t="shared" si="589"/>
        <v>-0.03267175573</v>
      </c>
      <c r="AB582" s="140">
        <f t="shared" si="589"/>
        <v>-0.1046403823</v>
      </c>
      <c r="AC582" s="140">
        <f t="shared" si="589"/>
        <v>-0.08148642918</v>
      </c>
      <c r="AD582" s="140">
        <f t="shared" si="589"/>
        <v>0.08375</v>
      </c>
      <c r="AE582" s="141">
        <f t="shared" si="10"/>
        <v>0.559730304</v>
      </c>
      <c r="AF582" s="142">
        <f t="shared" si="11"/>
        <v>0.5643564356</v>
      </c>
      <c r="AG582" s="142">
        <f t="shared" si="12"/>
        <v>0.004626131687</v>
      </c>
      <c r="AH582" s="143">
        <f t="shared" si="13"/>
        <v>0.00002140109438</v>
      </c>
      <c r="AI582" s="143">
        <f t="shared" si="14"/>
        <v>0.007328120345</v>
      </c>
    </row>
    <row r="583">
      <c r="A583" s="31">
        <v>384.0</v>
      </c>
      <c r="B583" s="32">
        <v>3780.0</v>
      </c>
      <c r="C583" s="33">
        <v>1708.0</v>
      </c>
      <c r="D583" s="55">
        <f t="shared" si="3"/>
        <v>1369</v>
      </c>
      <c r="E583" s="35">
        <v>435.0</v>
      </c>
      <c r="F583" s="36">
        <v>209.0</v>
      </c>
      <c r="G583" s="37">
        <v>195.0</v>
      </c>
      <c r="H583" s="38">
        <v>382.0</v>
      </c>
      <c r="I583" s="39">
        <v>98.0</v>
      </c>
      <c r="J583" s="40">
        <v>50.0</v>
      </c>
      <c r="K583" s="56">
        <f t="shared" si="4"/>
        <v>0.5825136612</v>
      </c>
      <c r="L583" s="56">
        <f t="shared" si="5"/>
        <v>0.4295154185</v>
      </c>
      <c r="M583" s="56">
        <f t="shared" si="6"/>
        <v>0.1141686183</v>
      </c>
      <c r="N583" s="56">
        <f t="shared" si="7"/>
        <v>0.5317750183</v>
      </c>
      <c r="O583" s="57">
        <f t="shared" si="8"/>
        <v>0.02927400468</v>
      </c>
      <c r="P583" s="140">
        <f t="shared" ref="P583:AD583" si="590">P$5*(POWER($L583,P$1)*POWER($M583,P$2)*POWER($N583,P$3)*POWER($O583,P$4))</f>
        <v>-0.00619</v>
      </c>
      <c r="Q583" s="140">
        <f t="shared" si="590"/>
        <v>0.002324355972</v>
      </c>
      <c r="R583" s="140">
        <f t="shared" si="590"/>
        <v>0.8774287801</v>
      </c>
      <c r="S583" s="140">
        <f t="shared" si="590"/>
        <v>0.02968384075</v>
      </c>
      <c r="T583" s="140">
        <f t="shared" si="590"/>
        <v>-0.3023788546</v>
      </c>
      <c r="U583" s="140">
        <f t="shared" si="590"/>
        <v>0.001216893637</v>
      </c>
      <c r="V583" s="140">
        <f t="shared" si="590"/>
        <v>0.039851992</v>
      </c>
      <c r="W583" s="140">
        <f t="shared" si="590"/>
        <v>-0.06051591939</v>
      </c>
      <c r="X583" s="140">
        <f t="shared" si="590"/>
        <v>0.004378246192</v>
      </c>
      <c r="Y583" s="140">
        <f t="shared" si="590"/>
        <v>0.2264558311</v>
      </c>
      <c r="Z583" s="140">
        <f t="shared" si="590"/>
        <v>0.01044061319</v>
      </c>
      <c r="AA583" s="140">
        <f t="shared" si="590"/>
        <v>-0.04036137276</v>
      </c>
      <c r="AB583" s="140">
        <f t="shared" si="590"/>
        <v>-0.2174421022</v>
      </c>
      <c r="AC583" s="140">
        <f t="shared" si="590"/>
        <v>-0.227042152</v>
      </c>
      <c r="AD583" s="140">
        <f t="shared" si="590"/>
        <v>0.2472078829</v>
      </c>
      <c r="AE583" s="141">
        <f t="shared" si="10"/>
        <v>0.585058035</v>
      </c>
      <c r="AF583" s="142">
        <f t="shared" si="11"/>
        <v>0.5825136612</v>
      </c>
      <c r="AG583" s="142">
        <f t="shared" si="12"/>
        <v>-0.002544373779</v>
      </c>
      <c r="AH583" s="143">
        <f t="shared" si="13"/>
        <v>0.000006473837925</v>
      </c>
      <c r="AI583" s="143">
        <f t="shared" si="14"/>
        <v>0.01076648348</v>
      </c>
    </row>
    <row r="584">
      <c r="A584" s="31">
        <v>243.0</v>
      </c>
      <c r="B584" s="32" t="s">
        <v>172</v>
      </c>
      <c r="C584" s="33">
        <v>908.0</v>
      </c>
      <c r="D584" s="55">
        <f t="shared" si="3"/>
        <v>756</v>
      </c>
      <c r="E584" s="35">
        <v>187.0</v>
      </c>
      <c r="F584" s="36">
        <v>96.0</v>
      </c>
      <c r="G584" s="37">
        <v>160.0</v>
      </c>
      <c r="H584" s="38">
        <v>230.0</v>
      </c>
      <c r="I584" s="39">
        <v>59.0</v>
      </c>
      <c r="J584" s="40">
        <v>24.0</v>
      </c>
      <c r="K584" s="56">
        <f t="shared" si="4"/>
        <v>0.5168067227</v>
      </c>
      <c r="L584" s="56">
        <f t="shared" si="5"/>
        <v>0.5714285714</v>
      </c>
      <c r="M584" s="56">
        <f t="shared" si="6"/>
        <v>0.1762114537</v>
      </c>
      <c r="N584" s="56">
        <f t="shared" si="7"/>
        <v>0.537037037</v>
      </c>
      <c r="O584" s="57">
        <f t="shared" si="8"/>
        <v>0.02643171806</v>
      </c>
      <c r="P584" s="140">
        <f t="shared" ref="P584:AD584" si="591">P$5*(POWER($L584,P$1)*POWER($M584,P$2)*POWER($N584,P$3)*POWER($O584,P$4))</f>
        <v>-0.00619</v>
      </c>
      <c r="Q584" s="140">
        <f t="shared" si="591"/>
        <v>0.002098678414</v>
      </c>
      <c r="R584" s="140">
        <f t="shared" si="591"/>
        <v>0.8861111111</v>
      </c>
      <c r="S584" s="140">
        <f t="shared" si="591"/>
        <v>0.04581497797</v>
      </c>
      <c r="T584" s="140">
        <f t="shared" si="591"/>
        <v>-0.4022857143</v>
      </c>
      <c r="U584" s="140">
        <f t="shared" si="591"/>
        <v>0.000992062722</v>
      </c>
      <c r="V584" s="140">
        <f t="shared" si="591"/>
        <v>0.03633871757</v>
      </c>
      <c r="W584" s="140">
        <f t="shared" si="591"/>
        <v>-0.06171947874</v>
      </c>
      <c r="X584" s="140">
        <f t="shared" si="591"/>
        <v>0.006101418619</v>
      </c>
      <c r="Y584" s="140">
        <f t="shared" si="591"/>
        <v>0.3529776473</v>
      </c>
      <c r="Z584" s="140">
        <f t="shared" si="591"/>
        <v>0.02487143162</v>
      </c>
      <c r="AA584" s="140">
        <f t="shared" si="591"/>
        <v>-0.04848332284</v>
      </c>
      <c r="AB584" s="140">
        <f t="shared" si="591"/>
        <v>-0.2921481481</v>
      </c>
      <c r="AC584" s="140">
        <f t="shared" si="591"/>
        <v>-0.4662051605</v>
      </c>
      <c r="AD584" s="140">
        <f t="shared" si="591"/>
        <v>0.4375510204</v>
      </c>
      <c r="AE584" s="141">
        <f t="shared" si="10"/>
        <v>0.5158252412</v>
      </c>
      <c r="AF584" s="142">
        <f t="shared" si="11"/>
        <v>0.5168067227</v>
      </c>
      <c r="AG584" s="142">
        <f t="shared" si="12"/>
        <v>0.0009814814922</v>
      </c>
      <c r="AH584" s="143">
        <f t="shared" si="13"/>
        <v>0.0000009633059196</v>
      </c>
      <c r="AI584" s="143">
        <f t="shared" si="14"/>
        <v>0.001448162338</v>
      </c>
    </row>
    <row r="585">
      <c r="A585" s="31">
        <v>644.0</v>
      </c>
      <c r="B585" s="32" t="s">
        <v>173</v>
      </c>
      <c r="C585" s="33">
        <v>916.0</v>
      </c>
      <c r="D585" s="55">
        <f t="shared" si="3"/>
        <v>563</v>
      </c>
      <c r="E585" s="35">
        <v>63.0</v>
      </c>
      <c r="F585" s="36">
        <v>160.0</v>
      </c>
      <c r="G585" s="37">
        <v>42.0</v>
      </c>
      <c r="H585" s="38">
        <v>215.0</v>
      </c>
      <c r="I585" s="39">
        <v>33.0</v>
      </c>
      <c r="J585" s="40">
        <v>50.0</v>
      </c>
      <c r="K585" s="56">
        <f t="shared" si="4"/>
        <v>0.308681672</v>
      </c>
      <c r="L585" s="56">
        <f t="shared" si="5"/>
        <v>0.1666666667</v>
      </c>
      <c r="M585" s="56">
        <f t="shared" si="6"/>
        <v>0.04585152838</v>
      </c>
      <c r="N585" s="56">
        <f t="shared" si="7"/>
        <v>0.2451154529</v>
      </c>
      <c r="O585" s="57">
        <f t="shared" si="8"/>
        <v>0.05458515284</v>
      </c>
      <c r="P585" s="140">
        <f t="shared" ref="P585:AD585" si="592">P$5*(POWER($L585,P$1)*POWER($M585,P$2)*POWER($N585,P$3)*POWER($O585,P$4))</f>
        <v>-0.00619</v>
      </c>
      <c r="Q585" s="140">
        <f t="shared" si="592"/>
        <v>0.004334061135</v>
      </c>
      <c r="R585" s="140">
        <f t="shared" si="592"/>
        <v>0.4044404973</v>
      </c>
      <c r="S585" s="140">
        <f t="shared" si="592"/>
        <v>0.01192139738</v>
      </c>
      <c r="T585" s="140">
        <f t="shared" si="592"/>
        <v>-0.1173333333</v>
      </c>
      <c r="U585" s="140">
        <f t="shared" si="592"/>
        <v>0.004230945253</v>
      </c>
      <c r="V585" s="140">
        <f t="shared" si="592"/>
        <v>0.03425194102</v>
      </c>
      <c r="W585" s="140">
        <f t="shared" si="592"/>
        <v>-0.01285745925</v>
      </c>
      <c r="X585" s="140">
        <f t="shared" si="592"/>
        <v>0.003278684617</v>
      </c>
      <c r="Y585" s="140">
        <f t="shared" si="592"/>
        <v>0.04192116469</v>
      </c>
      <c r="Z585" s="140">
        <f t="shared" si="592"/>
        <v>0.001683992487</v>
      </c>
      <c r="AA585" s="140">
        <f t="shared" si="592"/>
        <v>-0.02920305677</v>
      </c>
      <c r="AB585" s="140">
        <f t="shared" si="592"/>
        <v>-0.03889165187</v>
      </c>
      <c r="AC585" s="140">
        <f t="shared" si="592"/>
        <v>-0.03538209607</v>
      </c>
      <c r="AD585" s="140">
        <f t="shared" si="592"/>
        <v>0.03722222222</v>
      </c>
      <c r="AE585" s="141">
        <f t="shared" si="10"/>
        <v>0.3034273089</v>
      </c>
      <c r="AF585" s="142">
        <f t="shared" si="11"/>
        <v>0.308681672</v>
      </c>
      <c r="AG585" s="142">
        <f t="shared" si="12"/>
        <v>0.005254363169</v>
      </c>
      <c r="AH585" s="143">
        <f t="shared" si="13"/>
        <v>0.00002760833231</v>
      </c>
      <c r="AI585" s="143">
        <f t="shared" si="14"/>
        <v>0.02892391458</v>
      </c>
    </row>
    <row r="586">
      <c r="A586" s="31">
        <v>190.0</v>
      </c>
      <c r="B586" s="32">
        <v>3723.0</v>
      </c>
      <c r="C586" s="33">
        <v>1321.0</v>
      </c>
      <c r="D586" s="55">
        <f t="shared" si="3"/>
        <v>1114</v>
      </c>
      <c r="E586" s="35">
        <v>361.0</v>
      </c>
      <c r="F586" s="36">
        <v>182.0</v>
      </c>
      <c r="G586" s="37">
        <v>168.0</v>
      </c>
      <c r="H586" s="38">
        <v>319.0</v>
      </c>
      <c r="I586" s="39">
        <v>61.0</v>
      </c>
      <c r="J586" s="40">
        <v>23.0</v>
      </c>
      <c r="K586" s="56">
        <f t="shared" si="4"/>
        <v>0.5695006748</v>
      </c>
      <c r="L586" s="56">
        <f t="shared" si="5"/>
        <v>0.4504021448</v>
      </c>
      <c r="M586" s="56">
        <f t="shared" si="6"/>
        <v>0.1271763815</v>
      </c>
      <c r="N586" s="56">
        <f t="shared" si="7"/>
        <v>0.5296229803</v>
      </c>
      <c r="O586" s="57">
        <f t="shared" si="8"/>
        <v>0.01741105223</v>
      </c>
      <c r="P586" s="140">
        <f t="shared" ref="P586:AD586" si="593">P$5*(POWER($L586,P$1)*POWER($M586,P$2)*POWER($N586,P$3)*POWER($O586,P$4))</f>
        <v>-0.00619</v>
      </c>
      <c r="Q586" s="140">
        <f t="shared" si="593"/>
        <v>0.001382437547</v>
      </c>
      <c r="R586" s="140">
        <f t="shared" si="593"/>
        <v>0.8738779174</v>
      </c>
      <c r="S586" s="140">
        <f t="shared" si="593"/>
        <v>0.0330658592</v>
      </c>
      <c r="T586" s="140">
        <f t="shared" si="593"/>
        <v>-0.3170831099</v>
      </c>
      <c r="U586" s="140">
        <f t="shared" si="593"/>
        <v>0.0004304655306</v>
      </c>
      <c r="V586" s="140">
        <f t="shared" si="593"/>
        <v>0.02360651103</v>
      </c>
      <c r="W586" s="140">
        <f t="shared" si="593"/>
        <v>-0.06002710726</v>
      </c>
      <c r="X586" s="140">
        <f t="shared" si="593"/>
        <v>0.002900699754</v>
      </c>
      <c r="Y586" s="140">
        <f t="shared" si="593"/>
        <v>0.2512361426</v>
      </c>
      <c r="Z586" s="140">
        <f t="shared" si="593"/>
        <v>0.01295523945</v>
      </c>
      <c r="AA586" s="140">
        <f t="shared" si="593"/>
        <v>-0.02517274061</v>
      </c>
      <c r="AB586" s="140">
        <f t="shared" si="593"/>
        <v>-0.2270932466</v>
      </c>
      <c r="AC586" s="140">
        <f t="shared" si="593"/>
        <v>-0.2652087845</v>
      </c>
      <c r="AD586" s="140">
        <f t="shared" si="593"/>
        <v>0.2718352033</v>
      </c>
      <c r="AE586" s="141">
        <f t="shared" si="10"/>
        <v>0.570515487</v>
      </c>
      <c r="AF586" s="142">
        <f t="shared" si="11"/>
        <v>0.5695006748</v>
      </c>
      <c r="AG586" s="142">
        <f t="shared" si="12"/>
        <v>-0.00101481221</v>
      </c>
      <c r="AH586" s="143">
        <f t="shared" si="13"/>
        <v>0.000001029843821</v>
      </c>
      <c r="AI586" s="143">
        <f t="shared" si="14"/>
        <v>0.008235322971</v>
      </c>
    </row>
    <row r="587">
      <c r="A587" s="31">
        <v>755.0</v>
      </c>
      <c r="B587" s="32">
        <v>6726.0</v>
      </c>
      <c r="C587" s="33">
        <v>1018.0</v>
      </c>
      <c r="D587" s="55">
        <f t="shared" si="3"/>
        <v>891</v>
      </c>
      <c r="E587" s="35">
        <v>273.0</v>
      </c>
      <c r="F587" s="36">
        <v>54.0</v>
      </c>
      <c r="G587" s="37">
        <v>243.0</v>
      </c>
      <c r="H587" s="38">
        <v>310.0</v>
      </c>
      <c r="I587" s="39">
        <v>11.0</v>
      </c>
      <c r="J587" s="40">
        <v>0.0</v>
      </c>
      <c r="K587" s="56">
        <f t="shared" si="4"/>
        <v>0.4781144781</v>
      </c>
      <c r="L587" s="56">
        <f t="shared" si="5"/>
        <v>0.8181818182</v>
      </c>
      <c r="M587" s="56">
        <f t="shared" si="6"/>
        <v>0.2387033399</v>
      </c>
      <c r="N587" s="56">
        <f t="shared" si="7"/>
        <v>0.5914702581</v>
      </c>
      <c r="O587" s="57">
        <f t="shared" si="8"/>
        <v>0</v>
      </c>
      <c r="P587" s="140">
        <f t="shared" ref="P587:AD587" si="594">P$5*(POWER($L587,P$1)*POWER($M587,P$2)*POWER($N587,P$3)*POWER($O587,P$4))</f>
        <v>-0.00619</v>
      </c>
      <c r="Q587" s="140">
        <f t="shared" si="594"/>
        <v>0</v>
      </c>
      <c r="R587" s="140">
        <f t="shared" si="594"/>
        <v>0.9759259259</v>
      </c>
      <c r="S587" s="140">
        <f t="shared" si="594"/>
        <v>0.06206286837</v>
      </c>
      <c r="T587" s="140">
        <f t="shared" si="594"/>
        <v>-0.576</v>
      </c>
      <c r="U587" s="140">
        <f t="shared" si="594"/>
        <v>0</v>
      </c>
      <c r="V587" s="140">
        <f t="shared" si="594"/>
        <v>0</v>
      </c>
      <c r="W587" s="140">
        <f t="shared" si="594"/>
        <v>-0.07486513218</v>
      </c>
      <c r="X587" s="140">
        <f t="shared" si="594"/>
        <v>0</v>
      </c>
      <c r="Y587" s="140">
        <f t="shared" si="594"/>
        <v>0.5266235042</v>
      </c>
      <c r="Z587" s="140">
        <f t="shared" si="594"/>
        <v>0.04564040686</v>
      </c>
      <c r="AA587" s="140">
        <f t="shared" si="594"/>
        <v>0</v>
      </c>
      <c r="AB587" s="140">
        <f t="shared" si="594"/>
        <v>-0.4607015611</v>
      </c>
      <c r="AC587" s="140">
        <f t="shared" si="594"/>
        <v>-0.9042516521</v>
      </c>
      <c r="AD587" s="140">
        <f t="shared" si="594"/>
        <v>0.8970247934</v>
      </c>
      <c r="AE587" s="141">
        <f t="shared" si="10"/>
        <v>0.4852691534</v>
      </c>
      <c r="AF587" s="142">
        <f t="shared" si="11"/>
        <v>0.4781144781</v>
      </c>
      <c r="AG587" s="142">
        <f t="shared" si="12"/>
        <v>-0.007154675302</v>
      </c>
      <c r="AH587" s="143">
        <f t="shared" si="13"/>
        <v>0.00005118937868</v>
      </c>
      <c r="AI587" s="143">
        <f t="shared" si="14"/>
        <v>0.000000406427133</v>
      </c>
    </row>
    <row r="588">
      <c r="A588" s="31">
        <v>1181.0</v>
      </c>
      <c r="B588" s="32">
        <v>5542.0</v>
      </c>
      <c r="C588" s="33">
        <v>1042.0</v>
      </c>
      <c r="D588" s="55">
        <f t="shared" si="3"/>
        <v>569</v>
      </c>
      <c r="E588" s="35">
        <v>67.0</v>
      </c>
      <c r="F588" s="36">
        <v>135.0</v>
      </c>
      <c r="G588" s="37">
        <v>33.0</v>
      </c>
      <c r="H588" s="38">
        <v>240.0</v>
      </c>
      <c r="I588" s="39">
        <v>34.0</v>
      </c>
      <c r="J588" s="40">
        <v>60.0</v>
      </c>
      <c r="K588" s="56">
        <f t="shared" si="4"/>
        <v>0.2961876833</v>
      </c>
      <c r="L588" s="56">
        <f t="shared" si="5"/>
        <v>0.1447368421</v>
      </c>
      <c r="M588" s="56">
        <f t="shared" si="6"/>
        <v>0.03166986564</v>
      </c>
      <c r="N588" s="56">
        <f t="shared" si="7"/>
        <v>0.2355008787</v>
      </c>
      <c r="O588" s="57">
        <f t="shared" si="8"/>
        <v>0.0575815739</v>
      </c>
      <c r="P588" s="140">
        <f t="shared" ref="P588:AD588" si="595">P$5*(POWER($L588,P$1)*POWER($M588,P$2)*POWER($N588,P$3)*POWER($O588,P$4))</f>
        <v>-0.00619</v>
      </c>
      <c r="Q588" s="140">
        <f t="shared" si="595"/>
        <v>0.004571976967</v>
      </c>
      <c r="R588" s="140">
        <f t="shared" si="595"/>
        <v>0.3885764499</v>
      </c>
      <c r="S588" s="140">
        <f t="shared" si="595"/>
        <v>0.008234165067</v>
      </c>
      <c r="T588" s="140">
        <f t="shared" si="595"/>
        <v>-0.1018947368</v>
      </c>
      <c r="U588" s="140">
        <f t="shared" si="595"/>
        <v>0.004708205466</v>
      </c>
      <c r="V588" s="140">
        <f t="shared" si="595"/>
        <v>0.0347149088</v>
      </c>
      <c r="W588" s="140">
        <f t="shared" si="595"/>
        <v>-0.01186858207</v>
      </c>
      <c r="X588" s="140">
        <f t="shared" si="595"/>
        <v>0.002388916929</v>
      </c>
      <c r="Y588" s="140">
        <f t="shared" si="595"/>
        <v>0.02781938883</v>
      </c>
      <c r="Z588" s="140">
        <f t="shared" si="595"/>
        <v>0.0008033872923</v>
      </c>
      <c r="AA588" s="140">
        <f t="shared" si="595"/>
        <v>-0.02675270229</v>
      </c>
      <c r="AB588" s="140">
        <f t="shared" si="595"/>
        <v>-0.03244954213</v>
      </c>
      <c r="AC588" s="140">
        <f t="shared" si="595"/>
        <v>-0.02122297707</v>
      </c>
      <c r="AD588" s="140">
        <f t="shared" si="595"/>
        <v>0.02807132964</v>
      </c>
      <c r="AE588" s="141">
        <f t="shared" si="10"/>
        <v>0.2995101885</v>
      </c>
      <c r="AF588" s="142">
        <f t="shared" si="11"/>
        <v>0.2961876833</v>
      </c>
      <c r="AG588" s="142">
        <f t="shared" si="12"/>
        <v>-0.003322505218</v>
      </c>
      <c r="AH588" s="143">
        <f t="shared" si="13"/>
        <v>0.00001103904092</v>
      </c>
      <c r="AI588" s="143">
        <f t="shared" si="14"/>
        <v>0.03332972773</v>
      </c>
    </row>
    <row r="589">
      <c r="A589" s="31">
        <v>714.0</v>
      </c>
      <c r="B589" s="32" t="s">
        <v>174</v>
      </c>
      <c r="C589" s="33">
        <v>1687.0</v>
      </c>
      <c r="D589" s="55">
        <f t="shared" si="3"/>
        <v>1296</v>
      </c>
      <c r="E589" s="35">
        <v>241.0</v>
      </c>
      <c r="F589" s="36">
        <v>252.0</v>
      </c>
      <c r="G589" s="37">
        <v>187.0</v>
      </c>
      <c r="H589" s="38">
        <v>440.0</v>
      </c>
      <c r="I589" s="39">
        <v>107.0</v>
      </c>
      <c r="J589" s="40">
        <v>69.0</v>
      </c>
      <c r="K589" s="56">
        <f t="shared" si="4"/>
        <v>0.4416243655</v>
      </c>
      <c r="L589" s="56">
        <f t="shared" si="5"/>
        <v>0.3681102362</v>
      </c>
      <c r="M589" s="56">
        <f t="shared" si="6"/>
        <v>0.1108476586</v>
      </c>
      <c r="N589" s="56">
        <f t="shared" si="7"/>
        <v>0.412808642</v>
      </c>
      <c r="O589" s="57">
        <f t="shared" si="8"/>
        <v>0.04090100771</v>
      </c>
      <c r="P589" s="140">
        <f t="shared" ref="P589:AD589" si="596">P$5*(POWER($L589,P$1)*POWER($M589,P$2)*POWER($N589,P$3)*POWER($O589,P$4))</f>
        <v>-0.00619</v>
      </c>
      <c r="Q589" s="140">
        <f t="shared" si="596"/>
        <v>0.003247540012</v>
      </c>
      <c r="R589" s="140">
        <f t="shared" si="596"/>
        <v>0.6811342593</v>
      </c>
      <c r="S589" s="140">
        <f t="shared" si="596"/>
        <v>0.02882039123</v>
      </c>
      <c r="T589" s="140">
        <f t="shared" si="596"/>
        <v>-0.2591496063</v>
      </c>
      <c r="U589" s="140">
        <f t="shared" si="596"/>
        <v>0.002375507253</v>
      </c>
      <c r="V589" s="140">
        <f t="shared" si="596"/>
        <v>0.04322378098</v>
      </c>
      <c r="W589" s="140">
        <f t="shared" si="596"/>
        <v>-0.03646794863</v>
      </c>
      <c r="X589" s="140">
        <f t="shared" si="596"/>
        <v>0.005939253028</v>
      </c>
      <c r="Y589" s="140">
        <f t="shared" si="596"/>
        <v>0.1706805903</v>
      </c>
      <c r="Z589" s="140">
        <f t="shared" si="596"/>
        <v>0.009842049931</v>
      </c>
      <c r="AA589" s="140">
        <f t="shared" si="596"/>
        <v>-0.04833001554</v>
      </c>
      <c r="AB589" s="140">
        <f t="shared" si="596"/>
        <v>-0.1446650505</v>
      </c>
      <c r="AC589" s="140">
        <f t="shared" si="596"/>
        <v>-0.1889232505</v>
      </c>
      <c r="AD589" s="140">
        <f t="shared" si="596"/>
        <v>0.1815768957</v>
      </c>
      <c r="AE589" s="141">
        <f t="shared" si="10"/>
        <v>0.4431143961</v>
      </c>
      <c r="AF589" s="142">
        <f t="shared" si="11"/>
        <v>0.4416243655</v>
      </c>
      <c r="AG589" s="142">
        <f t="shared" si="12"/>
        <v>-0.001490030646</v>
      </c>
      <c r="AH589" s="143">
        <f t="shared" si="13"/>
        <v>0.000002220191327</v>
      </c>
      <c r="AI589" s="143">
        <f t="shared" si="14"/>
        <v>0.001378460836</v>
      </c>
    </row>
    <row r="590">
      <c r="A590" s="31">
        <v>329.0</v>
      </c>
      <c r="B590" s="32">
        <v>6727.0</v>
      </c>
      <c r="C590" s="33">
        <v>996.0</v>
      </c>
      <c r="D590" s="55">
        <f t="shared" si="3"/>
        <v>881</v>
      </c>
      <c r="E590" s="35">
        <v>198.0</v>
      </c>
      <c r="F590" s="36">
        <v>91.0</v>
      </c>
      <c r="G590" s="37">
        <v>239.0</v>
      </c>
      <c r="H590" s="38">
        <v>329.0</v>
      </c>
      <c r="I590" s="39">
        <v>21.0</v>
      </c>
      <c r="J590" s="40">
        <v>3.0</v>
      </c>
      <c r="K590" s="56">
        <f t="shared" si="4"/>
        <v>0.3996350365</v>
      </c>
      <c r="L590" s="56">
        <f t="shared" si="5"/>
        <v>0.7177177177</v>
      </c>
      <c r="M590" s="56">
        <f t="shared" si="6"/>
        <v>0.2399598394</v>
      </c>
      <c r="N590" s="56">
        <f t="shared" si="7"/>
        <v>0.5198637911</v>
      </c>
      <c r="O590" s="57">
        <f t="shared" si="8"/>
        <v>0.003012048193</v>
      </c>
      <c r="P590" s="140">
        <f t="shared" ref="P590:AD590" si="597">P$5*(POWER($L590,P$1)*POWER($M590,P$2)*POWER($N590,P$3)*POWER($O590,P$4))</f>
        <v>-0.00619</v>
      </c>
      <c r="Q590" s="140">
        <f t="shared" si="597"/>
        <v>0.0002391566265</v>
      </c>
      <c r="R590" s="140">
        <f t="shared" si="597"/>
        <v>0.8577752554</v>
      </c>
      <c r="S590" s="140">
        <f t="shared" si="597"/>
        <v>0.06238955823</v>
      </c>
      <c r="T590" s="140">
        <f t="shared" si="597"/>
        <v>-0.5052732733</v>
      </c>
      <c r="U590" s="140">
        <f t="shared" si="597"/>
        <v>0.00001288285673</v>
      </c>
      <c r="V590" s="140">
        <f t="shared" si="597"/>
        <v>0.004008588269</v>
      </c>
      <c r="W590" s="140">
        <f t="shared" si="597"/>
        <v>-0.05783528933</v>
      </c>
      <c r="X590" s="140">
        <f t="shared" si="597"/>
        <v>0.0009468294866</v>
      </c>
      <c r="Y590" s="140">
        <f t="shared" si="597"/>
        <v>0.4653041907</v>
      </c>
      <c r="Z590" s="140">
        <f t="shared" si="597"/>
        <v>0.04612216033</v>
      </c>
      <c r="AA590" s="140">
        <f t="shared" si="597"/>
        <v>-0.006939379138</v>
      </c>
      <c r="AB590" s="140">
        <f t="shared" si="597"/>
        <v>-0.3552059119</v>
      </c>
      <c r="AC590" s="140">
        <f t="shared" si="597"/>
        <v>-0.7973944728</v>
      </c>
      <c r="AD590" s="140">
        <f t="shared" si="597"/>
        <v>0.6902590879</v>
      </c>
      <c r="AE590" s="141">
        <f t="shared" si="10"/>
        <v>0.3982193833</v>
      </c>
      <c r="AF590" s="142">
        <f t="shared" si="11"/>
        <v>0.3996350365</v>
      </c>
      <c r="AG590" s="142">
        <f t="shared" si="12"/>
        <v>0.001415653185</v>
      </c>
      <c r="AH590" s="143">
        <f t="shared" si="13"/>
        <v>0.000002004073941</v>
      </c>
      <c r="AI590" s="143">
        <f t="shared" si="14"/>
        <v>0.006259493043</v>
      </c>
    </row>
    <row r="591">
      <c r="A591" s="31">
        <v>193.0</v>
      </c>
      <c r="B591" s="32">
        <v>3363.0</v>
      </c>
      <c r="C591" s="33">
        <v>1844.0</v>
      </c>
      <c r="D591" s="55">
        <f t="shared" si="3"/>
        <v>1490</v>
      </c>
      <c r="E591" s="35">
        <v>462.0</v>
      </c>
      <c r="F591" s="36">
        <v>208.0</v>
      </c>
      <c r="G591" s="37">
        <v>306.0</v>
      </c>
      <c r="H591" s="38">
        <v>419.0</v>
      </c>
      <c r="I591" s="39">
        <v>66.0</v>
      </c>
      <c r="J591" s="40">
        <v>29.0</v>
      </c>
      <c r="K591" s="56">
        <f t="shared" si="4"/>
        <v>0.5575501584</v>
      </c>
      <c r="L591" s="56">
        <f t="shared" si="5"/>
        <v>0.5635359116</v>
      </c>
      <c r="M591" s="56">
        <f t="shared" si="6"/>
        <v>0.1659436009</v>
      </c>
      <c r="N591" s="56">
        <f t="shared" si="7"/>
        <v>0.5597315436</v>
      </c>
      <c r="O591" s="57">
        <f t="shared" si="8"/>
        <v>0.01572668113</v>
      </c>
      <c r="P591" s="140">
        <f t="shared" ref="P591:AD591" si="598">P$5*(POWER($L591,P$1)*POWER($M591,P$2)*POWER($N591,P$3)*POWER($O591,P$4))</f>
        <v>-0.00619</v>
      </c>
      <c r="Q591" s="140">
        <f t="shared" si="598"/>
        <v>0.001248698482</v>
      </c>
      <c r="R591" s="140">
        <f t="shared" si="598"/>
        <v>0.923557047</v>
      </c>
      <c r="S591" s="140">
        <f t="shared" si="598"/>
        <v>0.04314533623</v>
      </c>
      <c r="T591" s="140">
        <f t="shared" si="598"/>
        <v>-0.3967292818</v>
      </c>
      <c r="U591" s="140">
        <f t="shared" si="598"/>
        <v>0.000351206469</v>
      </c>
      <c r="V591" s="140">
        <f t="shared" si="598"/>
        <v>0.02253496193</v>
      </c>
      <c r="W591" s="140">
        <f t="shared" si="598"/>
        <v>-0.0670460718</v>
      </c>
      <c r="X591" s="140">
        <f t="shared" si="598"/>
        <v>0.003418762146</v>
      </c>
      <c r="Y591" s="140">
        <f t="shared" si="598"/>
        <v>0.3464568271</v>
      </c>
      <c r="Z591" s="140">
        <f t="shared" si="598"/>
        <v>0.02205736021</v>
      </c>
      <c r="AA591" s="140">
        <f t="shared" si="598"/>
        <v>-0.02844878417</v>
      </c>
      <c r="AB591" s="140">
        <f t="shared" si="598"/>
        <v>-0.3002882421</v>
      </c>
      <c r="AC591" s="140">
        <f t="shared" si="598"/>
        <v>-0.4329752759</v>
      </c>
      <c r="AD591" s="140">
        <f t="shared" si="598"/>
        <v>0.4255474497</v>
      </c>
      <c r="AE591" s="141">
        <f t="shared" si="10"/>
        <v>0.5566399936</v>
      </c>
      <c r="AF591" s="142">
        <f t="shared" si="11"/>
        <v>0.5575501584</v>
      </c>
      <c r="AG591" s="142">
        <f t="shared" si="12"/>
        <v>0.0009101648259</v>
      </c>
      <c r="AH591" s="143">
        <f t="shared" si="13"/>
        <v>0.0000008284000103</v>
      </c>
      <c r="AI591" s="143">
        <f t="shared" si="14"/>
        <v>0.006209150634</v>
      </c>
    </row>
    <row r="592">
      <c r="A592" s="31">
        <v>1217.0</v>
      </c>
      <c r="B592" s="32">
        <v>4652.0</v>
      </c>
      <c r="C592" s="33">
        <v>1884.0</v>
      </c>
      <c r="D592" s="55">
        <f t="shared" si="3"/>
        <v>858</v>
      </c>
      <c r="E592" s="35">
        <v>65.0</v>
      </c>
      <c r="F592" s="36">
        <v>215.0</v>
      </c>
      <c r="G592" s="37">
        <v>69.0</v>
      </c>
      <c r="H592" s="38">
        <v>362.0</v>
      </c>
      <c r="I592" s="39">
        <v>27.0</v>
      </c>
      <c r="J592" s="40">
        <v>120.0</v>
      </c>
      <c r="K592" s="56">
        <f t="shared" si="4"/>
        <v>0.2026431718</v>
      </c>
      <c r="L592" s="56">
        <f t="shared" si="5"/>
        <v>0.1707920792</v>
      </c>
      <c r="M592" s="56">
        <f t="shared" si="6"/>
        <v>0.03662420382</v>
      </c>
      <c r="N592" s="56">
        <f t="shared" si="7"/>
        <v>0.1876456876</v>
      </c>
      <c r="O592" s="57">
        <f t="shared" si="8"/>
        <v>0.06369426752</v>
      </c>
      <c r="P592" s="140">
        <f t="shared" ref="P592:AD592" si="599">P$5*(POWER($L592,P$1)*POWER($M592,P$2)*POWER($N592,P$3)*POWER($O592,P$4))</f>
        <v>-0.00619</v>
      </c>
      <c r="Q592" s="140">
        <f t="shared" si="599"/>
        <v>0.005057324841</v>
      </c>
      <c r="R592" s="140">
        <f t="shared" si="599"/>
        <v>0.3096153846</v>
      </c>
      <c r="S592" s="140">
        <f t="shared" si="599"/>
        <v>0.009522292994</v>
      </c>
      <c r="T592" s="140">
        <f t="shared" si="599"/>
        <v>-0.1202376238</v>
      </c>
      <c r="U592" s="140">
        <f t="shared" si="599"/>
        <v>0.005760882794</v>
      </c>
      <c r="V592" s="140">
        <f t="shared" si="599"/>
        <v>0.03059700385</v>
      </c>
      <c r="W592" s="140">
        <f t="shared" si="599"/>
        <v>-0.007535133476</v>
      </c>
      <c r="X592" s="140">
        <f t="shared" si="599"/>
        <v>0.003055904905</v>
      </c>
      <c r="Y592" s="140">
        <f t="shared" si="599"/>
        <v>0.02563395469</v>
      </c>
      <c r="Z592" s="140">
        <f t="shared" si="599"/>
        <v>0.001074407177</v>
      </c>
      <c r="AA592" s="140">
        <f t="shared" si="599"/>
        <v>-0.03491990919</v>
      </c>
      <c r="AB592" s="140">
        <f t="shared" si="599"/>
        <v>-0.03051007408</v>
      </c>
      <c r="AC592" s="140">
        <f t="shared" si="599"/>
        <v>-0.02896122375</v>
      </c>
      <c r="AD592" s="140">
        <f t="shared" si="599"/>
        <v>0.03908771199</v>
      </c>
      <c r="AE592" s="141">
        <f t="shared" si="10"/>
        <v>0.2010509036</v>
      </c>
      <c r="AF592" s="142">
        <f t="shared" si="11"/>
        <v>0.2026431718</v>
      </c>
      <c r="AG592" s="142">
        <f t="shared" si="12"/>
        <v>0.00159226822</v>
      </c>
      <c r="AH592" s="143">
        <f t="shared" si="13"/>
        <v>0.000002535318084</v>
      </c>
      <c r="AI592" s="143">
        <f t="shared" si="14"/>
        <v>0.07623608197</v>
      </c>
    </row>
    <row r="593">
      <c r="A593" s="31">
        <v>783.0</v>
      </c>
      <c r="B593" s="32">
        <v>4565.0</v>
      </c>
      <c r="C593" s="33">
        <v>1885.0</v>
      </c>
      <c r="D593" s="55">
        <f t="shared" si="3"/>
        <v>1124</v>
      </c>
      <c r="E593" s="35">
        <v>153.0</v>
      </c>
      <c r="F593" s="36">
        <v>306.0</v>
      </c>
      <c r="G593" s="37">
        <v>94.0</v>
      </c>
      <c r="H593" s="38">
        <v>419.0</v>
      </c>
      <c r="I593" s="39">
        <v>48.0</v>
      </c>
      <c r="J593" s="40">
        <v>104.0</v>
      </c>
      <c r="K593" s="56">
        <f t="shared" si="4"/>
        <v>0.3241935484</v>
      </c>
      <c r="L593" s="56">
        <f t="shared" si="5"/>
        <v>0.1865079365</v>
      </c>
      <c r="M593" s="56">
        <f t="shared" si="6"/>
        <v>0.04986737401</v>
      </c>
      <c r="N593" s="56">
        <f t="shared" si="7"/>
        <v>0.262455516</v>
      </c>
      <c r="O593" s="57">
        <f t="shared" si="8"/>
        <v>0.05517241379</v>
      </c>
      <c r="P593" s="140">
        <f t="shared" ref="P593:AD593" si="600">P$5*(POWER($L593,P$1)*POWER($M593,P$2)*POWER($N593,P$3)*POWER($O593,P$4))</f>
        <v>-0.00619</v>
      </c>
      <c r="Q593" s="140">
        <f t="shared" si="600"/>
        <v>0.004380689655</v>
      </c>
      <c r="R593" s="140">
        <f t="shared" si="600"/>
        <v>0.4330516014</v>
      </c>
      <c r="S593" s="140">
        <f t="shared" si="600"/>
        <v>0.01296551724</v>
      </c>
      <c r="T593" s="140">
        <f t="shared" si="600"/>
        <v>-0.1313015873</v>
      </c>
      <c r="U593" s="140">
        <f t="shared" si="600"/>
        <v>0.004322473246</v>
      </c>
      <c r="V593" s="140">
        <f t="shared" si="600"/>
        <v>0.03706957909</v>
      </c>
      <c r="W593" s="140">
        <f t="shared" si="600"/>
        <v>-0.01474094015</v>
      </c>
      <c r="X593" s="140">
        <f t="shared" si="600"/>
        <v>0.003604207445</v>
      </c>
      <c r="Y593" s="140">
        <f t="shared" si="600"/>
        <v>0.04881811832</v>
      </c>
      <c r="Z593" s="140">
        <f t="shared" si="600"/>
        <v>0.001991890747</v>
      </c>
      <c r="AA593" s="140">
        <f t="shared" si="600"/>
        <v>-0.03303119869</v>
      </c>
      <c r="AB593" s="140">
        <f t="shared" si="600"/>
        <v>-0.04660043495</v>
      </c>
      <c r="AC593" s="140">
        <f t="shared" si="600"/>
        <v>-0.04306206054</v>
      </c>
      <c r="AD593" s="140">
        <f t="shared" si="600"/>
        <v>0.04661218191</v>
      </c>
      <c r="AE593" s="141">
        <f t="shared" si="10"/>
        <v>0.3178900374</v>
      </c>
      <c r="AF593" s="142">
        <f t="shared" si="11"/>
        <v>0.3241935484</v>
      </c>
      <c r="AG593" s="142">
        <f t="shared" si="12"/>
        <v>0.006303510949</v>
      </c>
      <c r="AH593" s="143">
        <f t="shared" si="13"/>
        <v>0.00003973425028</v>
      </c>
      <c r="AI593" s="143">
        <f t="shared" si="14"/>
        <v>0.02388831326</v>
      </c>
    </row>
    <row r="594">
      <c r="A594" s="31">
        <v>960.0</v>
      </c>
      <c r="B594" s="32">
        <v>2463.0</v>
      </c>
      <c r="C594" s="33">
        <v>2650.0</v>
      </c>
      <c r="D594" s="55">
        <f t="shared" si="3"/>
        <v>1755</v>
      </c>
      <c r="E594" s="35">
        <v>273.0</v>
      </c>
      <c r="F594" s="36">
        <v>491.0</v>
      </c>
      <c r="G594" s="37">
        <v>159.0</v>
      </c>
      <c r="H594" s="38">
        <v>617.0</v>
      </c>
      <c r="I594" s="39">
        <v>82.0</v>
      </c>
      <c r="J594" s="40">
        <v>133.0</v>
      </c>
      <c r="K594" s="56">
        <f t="shared" si="4"/>
        <v>0.3652263374</v>
      </c>
      <c r="L594" s="56">
        <f t="shared" si="5"/>
        <v>0.2030651341</v>
      </c>
      <c r="M594" s="56">
        <f t="shared" si="6"/>
        <v>0.06</v>
      </c>
      <c r="N594" s="56">
        <f t="shared" si="7"/>
        <v>0.2928774929</v>
      </c>
      <c r="O594" s="57">
        <f t="shared" si="8"/>
        <v>0.05018867925</v>
      </c>
      <c r="P594" s="140">
        <f t="shared" ref="P594:AD594" si="601">P$5*(POWER($L594,P$1)*POWER($M594,P$2)*POWER($N594,P$3)*POWER($O594,P$4))</f>
        <v>-0.00619</v>
      </c>
      <c r="Q594" s="140">
        <f t="shared" si="601"/>
        <v>0.003984981132</v>
      </c>
      <c r="R594" s="140">
        <f t="shared" si="601"/>
        <v>0.4832478632</v>
      </c>
      <c r="S594" s="140">
        <f t="shared" si="601"/>
        <v>0.0156</v>
      </c>
      <c r="T594" s="140">
        <f t="shared" si="601"/>
        <v>-0.1429578544</v>
      </c>
      <c r="U594" s="140">
        <f t="shared" si="601"/>
        <v>0.003576843005</v>
      </c>
      <c r="V594" s="140">
        <f t="shared" si="601"/>
        <v>0.03762978444</v>
      </c>
      <c r="W594" s="140">
        <f t="shared" si="601"/>
        <v>-0.01835632633</v>
      </c>
      <c r="X594" s="140">
        <f t="shared" si="601"/>
        <v>0.003944830189</v>
      </c>
      <c r="Y594" s="140">
        <f t="shared" si="601"/>
        <v>0.06554598291</v>
      </c>
      <c r="Z594" s="140">
        <f t="shared" si="601"/>
        <v>0.0028836</v>
      </c>
      <c r="AA594" s="140">
        <f t="shared" si="601"/>
        <v>-0.03271494253</v>
      </c>
      <c r="AB594" s="140">
        <f t="shared" si="601"/>
        <v>-0.05661849341</v>
      </c>
      <c r="AC594" s="140">
        <f t="shared" si="601"/>
        <v>-0.05641149425</v>
      </c>
      <c r="AD594" s="140">
        <f t="shared" si="601"/>
        <v>0.05525550124</v>
      </c>
      <c r="AE594" s="141">
        <f t="shared" si="10"/>
        <v>0.3584202752</v>
      </c>
      <c r="AF594" s="142">
        <f t="shared" si="11"/>
        <v>0.3652263374</v>
      </c>
      <c r="AG594" s="142">
        <f t="shared" si="12"/>
        <v>0.006806062214</v>
      </c>
      <c r="AH594" s="143">
        <f t="shared" si="13"/>
        <v>0.00004632248286</v>
      </c>
      <c r="AI594" s="143">
        <f t="shared" si="14"/>
        <v>0.01288807481</v>
      </c>
    </row>
    <row r="595">
      <c r="A595" s="31">
        <v>392.0</v>
      </c>
      <c r="B595" s="32">
        <v>2392.0</v>
      </c>
      <c r="C595" s="33">
        <v>1313.0</v>
      </c>
      <c r="D595" s="55">
        <f t="shared" si="3"/>
        <v>945</v>
      </c>
      <c r="E595" s="35">
        <v>223.0</v>
      </c>
      <c r="F595" s="36">
        <v>227.0</v>
      </c>
      <c r="G595" s="37">
        <v>105.0</v>
      </c>
      <c r="H595" s="38">
        <v>294.0</v>
      </c>
      <c r="I595" s="39">
        <v>49.0</v>
      </c>
      <c r="J595" s="40">
        <v>47.0</v>
      </c>
      <c r="K595" s="56">
        <f t="shared" si="4"/>
        <v>0.480565371</v>
      </c>
      <c r="L595" s="56">
        <f t="shared" si="5"/>
        <v>0.2770448549</v>
      </c>
      <c r="M595" s="56">
        <f t="shared" si="6"/>
        <v>0.07996953542</v>
      </c>
      <c r="N595" s="56">
        <f t="shared" si="7"/>
        <v>0.3989417989</v>
      </c>
      <c r="O595" s="57">
        <f t="shared" si="8"/>
        <v>0.03579588728</v>
      </c>
      <c r="P595" s="140">
        <f t="shared" ref="P595:AD595" si="602">P$5*(POWER($L595,P$1)*POWER($M595,P$2)*POWER($N595,P$3)*POWER($O595,P$4))</f>
        <v>-0.00619</v>
      </c>
      <c r="Q595" s="140">
        <f t="shared" si="602"/>
        <v>0.00284219345</v>
      </c>
      <c r="R595" s="140">
        <f t="shared" si="602"/>
        <v>0.6582539683</v>
      </c>
      <c r="S595" s="140">
        <f t="shared" si="602"/>
        <v>0.02079207921</v>
      </c>
      <c r="T595" s="140">
        <f t="shared" si="602"/>
        <v>-0.1950395778</v>
      </c>
      <c r="U595" s="140">
        <f t="shared" si="602"/>
        <v>0.001819510676</v>
      </c>
      <c r="V595" s="140">
        <f t="shared" si="602"/>
        <v>0.03655801771</v>
      </c>
      <c r="W595" s="140">
        <f t="shared" si="602"/>
        <v>-0.03405907561</v>
      </c>
      <c r="X595" s="140">
        <f t="shared" si="602"/>
        <v>0.003749980423</v>
      </c>
      <c r="Y595" s="140">
        <f t="shared" si="602"/>
        <v>0.1189988999</v>
      </c>
      <c r="Z595" s="140">
        <f t="shared" si="602"/>
        <v>0.005122496402</v>
      </c>
      <c r="AA595" s="140">
        <f t="shared" si="602"/>
        <v>-0.03183378313</v>
      </c>
      <c r="AB595" s="140">
        <f t="shared" si="602"/>
        <v>-0.1052195837</v>
      </c>
      <c r="AC595" s="140">
        <f t="shared" si="602"/>
        <v>-0.1025783368</v>
      </c>
      <c r="AD595" s="140">
        <f t="shared" si="602"/>
        <v>0.1028501612</v>
      </c>
      <c r="AE595" s="141">
        <f t="shared" si="10"/>
        <v>0.4760669501</v>
      </c>
      <c r="AF595" s="142">
        <f t="shared" si="11"/>
        <v>0.480565371</v>
      </c>
      <c r="AG595" s="142">
        <f t="shared" si="12"/>
        <v>0.004498420921</v>
      </c>
      <c r="AH595" s="143">
        <f t="shared" si="13"/>
        <v>0.00002023579078</v>
      </c>
      <c r="AI595" s="143">
        <f t="shared" si="14"/>
        <v>0.000003288334446</v>
      </c>
    </row>
    <row r="596">
      <c r="A596" s="31">
        <v>533.0</v>
      </c>
      <c r="B596" s="32" t="s">
        <v>175</v>
      </c>
      <c r="C596" s="33">
        <v>2071.0</v>
      </c>
      <c r="D596" s="55">
        <f t="shared" si="3"/>
        <v>1836</v>
      </c>
      <c r="E596" s="35">
        <v>459.0</v>
      </c>
      <c r="F596" s="36">
        <v>211.0</v>
      </c>
      <c r="G596" s="37">
        <v>509.0</v>
      </c>
      <c r="H596" s="38">
        <v>579.0</v>
      </c>
      <c r="I596" s="39">
        <v>60.0</v>
      </c>
      <c r="J596" s="40">
        <v>18.0</v>
      </c>
      <c r="K596" s="56">
        <f t="shared" si="4"/>
        <v>0.4726775956</v>
      </c>
      <c r="L596" s="56">
        <f t="shared" si="5"/>
        <v>0.689701897</v>
      </c>
      <c r="M596" s="56">
        <f t="shared" si="6"/>
        <v>0.2457749879</v>
      </c>
      <c r="N596" s="56">
        <f t="shared" si="7"/>
        <v>0.559912854</v>
      </c>
      <c r="O596" s="57">
        <f t="shared" si="8"/>
        <v>0.008691453404</v>
      </c>
      <c r="P596" s="140">
        <f t="shared" ref="P596:AD596" si="603">P$5*(POWER($L596,P$1)*POWER($M596,P$2)*POWER($N596,P$3)*POWER($O596,P$4))</f>
        <v>-0.00619</v>
      </c>
      <c r="Q596" s="140">
        <f t="shared" si="603"/>
        <v>0.0006901014003</v>
      </c>
      <c r="R596" s="140">
        <f t="shared" si="603"/>
        <v>0.9238562092</v>
      </c>
      <c r="S596" s="140">
        <f t="shared" si="603"/>
        <v>0.06390149686</v>
      </c>
      <c r="T596" s="140">
        <f t="shared" si="603"/>
        <v>-0.4855501355</v>
      </c>
      <c r="U596" s="140">
        <f t="shared" si="603"/>
        <v>0.0001072687344</v>
      </c>
      <c r="V596" s="140">
        <f t="shared" si="603"/>
        <v>0.01245812859</v>
      </c>
      <c r="W596" s="140">
        <f t="shared" si="603"/>
        <v>-0.06708951448</v>
      </c>
      <c r="X596" s="140">
        <f t="shared" si="603"/>
        <v>0.002798345831</v>
      </c>
      <c r="Y596" s="140">
        <f t="shared" si="603"/>
        <v>0.5132949045</v>
      </c>
      <c r="Z596" s="140">
        <f t="shared" si="603"/>
        <v>0.0483846811</v>
      </c>
      <c r="AA596" s="140">
        <f t="shared" si="603"/>
        <v>-0.0192423832</v>
      </c>
      <c r="AB596" s="140">
        <f t="shared" si="603"/>
        <v>-0.3676366556</v>
      </c>
      <c r="AC596" s="140">
        <f t="shared" si="603"/>
        <v>-0.7848381312</v>
      </c>
      <c r="AD596" s="140">
        <f t="shared" si="603"/>
        <v>0.637422867</v>
      </c>
      <c r="AE596" s="141">
        <f t="shared" si="10"/>
        <v>0.4723671833</v>
      </c>
      <c r="AF596" s="142">
        <f t="shared" si="11"/>
        <v>0.4726775956</v>
      </c>
      <c r="AG596" s="142">
        <f t="shared" si="12"/>
        <v>0.000310412362</v>
      </c>
      <c r="AH596" s="143">
        <f t="shared" si="13"/>
        <v>0.0000000963558345</v>
      </c>
      <c r="AI596" s="143">
        <f t="shared" si="14"/>
        <v>0.00003689832157</v>
      </c>
    </row>
    <row r="597">
      <c r="A597" s="31">
        <v>916.0</v>
      </c>
      <c r="B597" s="32">
        <v>6517.0</v>
      </c>
      <c r="C597" s="33">
        <v>2353.0</v>
      </c>
      <c r="D597" s="55">
        <f t="shared" si="3"/>
        <v>1957</v>
      </c>
      <c r="E597" s="35">
        <v>566.0</v>
      </c>
      <c r="F597" s="36">
        <v>377.0</v>
      </c>
      <c r="G597" s="37">
        <v>321.0</v>
      </c>
      <c r="H597" s="38">
        <v>537.0</v>
      </c>
      <c r="I597" s="39">
        <v>103.0</v>
      </c>
      <c r="J597" s="40">
        <v>53.0</v>
      </c>
      <c r="K597" s="56">
        <f t="shared" si="4"/>
        <v>0.5547263682</v>
      </c>
      <c r="L597" s="56">
        <f t="shared" si="5"/>
        <v>0.4274300932</v>
      </c>
      <c r="M597" s="56">
        <f t="shared" si="6"/>
        <v>0.1364215895</v>
      </c>
      <c r="N597" s="56">
        <f t="shared" si="7"/>
        <v>0.5058763413</v>
      </c>
      <c r="O597" s="57">
        <f t="shared" si="8"/>
        <v>0.02252443689</v>
      </c>
      <c r="P597" s="140">
        <f t="shared" ref="P597:AD597" si="604">P$5*(POWER($L597,P$1)*POWER($M597,P$2)*POWER($N597,P$3)*POWER($O597,P$4))</f>
        <v>-0.00619</v>
      </c>
      <c r="Q597" s="140">
        <f t="shared" si="604"/>
        <v>0.001788440289</v>
      </c>
      <c r="R597" s="140">
        <f t="shared" si="604"/>
        <v>0.8346959632</v>
      </c>
      <c r="S597" s="140">
        <f t="shared" si="604"/>
        <v>0.03546961326</v>
      </c>
      <c r="T597" s="140">
        <f t="shared" si="604"/>
        <v>-0.3009107856</v>
      </c>
      <c r="U597" s="140">
        <f t="shared" si="604"/>
        <v>0.0007204373652</v>
      </c>
      <c r="V597" s="140">
        <f t="shared" si="604"/>
        <v>0.02917012409</v>
      </c>
      <c r="W597" s="140">
        <f t="shared" si="604"/>
        <v>-0.05476492676</v>
      </c>
      <c r="X597" s="140">
        <f t="shared" si="604"/>
        <v>0.004025393522</v>
      </c>
      <c r="Y597" s="140">
        <f t="shared" si="604"/>
        <v>0.2574164555</v>
      </c>
      <c r="Z597" s="140">
        <f t="shared" si="604"/>
        <v>0.01490729091</v>
      </c>
      <c r="AA597" s="140">
        <f t="shared" si="604"/>
        <v>-0.03090466713</v>
      </c>
      <c r="AB597" s="140">
        <f t="shared" si="604"/>
        <v>-0.2058478867</v>
      </c>
      <c r="AC597" s="140">
        <f t="shared" si="604"/>
        <v>-0.2699785072</v>
      </c>
      <c r="AD597" s="140">
        <f t="shared" si="604"/>
        <v>0.2448132893</v>
      </c>
      <c r="AE597" s="141">
        <f t="shared" si="10"/>
        <v>0.5544102341</v>
      </c>
      <c r="AF597" s="142">
        <f t="shared" si="11"/>
        <v>0.5547263682</v>
      </c>
      <c r="AG597" s="142">
        <f t="shared" si="12"/>
        <v>0.0003161340787</v>
      </c>
      <c r="AH597" s="143">
        <f t="shared" si="13"/>
        <v>0.00000009994075568</v>
      </c>
      <c r="AI597" s="143">
        <f t="shared" si="14"/>
        <v>0.005772105454</v>
      </c>
    </row>
    <row r="598">
      <c r="A598" s="31">
        <v>1091.0</v>
      </c>
      <c r="B598" s="32" t="s">
        <v>176</v>
      </c>
      <c r="C598" s="33">
        <v>292.0</v>
      </c>
      <c r="D598" s="55">
        <f t="shared" si="3"/>
        <v>234</v>
      </c>
      <c r="E598" s="35">
        <v>76.0</v>
      </c>
      <c r="F598" s="36">
        <v>22.0</v>
      </c>
      <c r="G598" s="37">
        <v>41.0</v>
      </c>
      <c r="H598" s="38">
        <v>70.0</v>
      </c>
      <c r="I598" s="39">
        <v>22.0</v>
      </c>
      <c r="J598" s="40">
        <v>3.0</v>
      </c>
      <c r="K598" s="56">
        <f t="shared" si="4"/>
        <v>0.5833333333</v>
      </c>
      <c r="L598" s="56">
        <f t="shared" si="5"/>
        <v>0.6212121212</v>
      </c>
      <c r="M598" s="56">
        <f t="shared" si="6"/>
        <v>0.1404109589</v>
      </c>
      <c r="N598" s="56">
        <f t="shared" si="7"/>
        <v>0.594017094</v>
      </c>
      <c r="O598" s="57">
        <f t="shared" si="8"/>
        <v>0.0102739726</v>
      </c>
      <c r="P598" s="140">
        <f t="shared" ref="P598:AD598" si="605">P$5*(POWER($L598,P$1)*POWER($M598,P$2)*POWER($N598,P$3)*POWER($O598,P$4))</f>
        <v>-0.00619</v>
      </c>
      <c r="Q598" s="140">
        <f t="shared" si="605"/>
        <v>0.0008157534247</v>
      </c>
      <c r="R598" s="140">
        <f t="shared" si="605"/>
        <v>0.9801282051</v>
      </c>
      <c r="S598" s="140">
        <f t="shared" si="605"/>
        <v>0.03650684932</v>
      </c>
      <c r="T598" s="140">
        <f t="shared" si="605"/>
        <v>-0.4373333333</v>
      </c>
      <c r="U598" s="140">
        <f t="shared" si="605"/>
        <v>0.0001498874085</v>
      </c>
      <c r="V598" s="140">
        <f t="shared" si="605"/>
        <v>0.01562346329</v>
      </c>
      <c r="W598" s="140">
        <f t="shared" si="605"/>
        <v>-0.07551124991</v>
      </c>
      <c r="X598" s="140">
        <f t="shared" si="605"/>
        <v>0.001889777632</v>
      </c>
      <c r="Y598" s="140">
        <f t="shared" si="605"/>
        <v>0.3111062815</v>
      </c>
      <c r="Z598" s="140">
        <f t="shared" si="605"/>
        <v>0.01579190514</v>
      </c>
      <c r="AA598" s="140">
        <f t="shared" si="605"/>
        <v>-0.02048723537</v>
      </c>
      <c r="AB598" s="140">
        <f t="shared" si="605"/>
        <v>-0.3512981093</v>
      </c>
      <c r="AC598" s="140">
        <f t="shared" si="605"/>
        <v>-0.403851702</v>
      </c>
      <c r="AD598" s="140">
        <f t="shared" si="605"/>
        <v>0.5171120294</v>
      </c>
      <c r="AE598" s="141">
        <f t="shared" si="10"/>
        <v>0.5844525223</v>
      </c>
      <c r="AF598" s="142">
        <f t="shared" si="11"/>
        <v>0.5833333333</v>
      </c>
      <c r="AG598" s="142">
        <f t="shared" si="12"/>
        <v>-0.001119189003</v>
      </c>
      <c r="AH598" s="143">
        <f t="shared" si="13"/>
        <v>0.000001252584025</v>
      </c>
      <c r="AI598" s="143">
        <f t="shared" si="14"/>
        <v>0.01093725643</v>
      </c>
    </row>
    <row r="599">
      <c r="A599" s="31">
        <v>164.0</v>
      </c>
      <c r="B599" s="32">
        <v>6651.0</v>
      </c>
      <c r="C599" s="33">
        <v>1476.0</v>
      </c>
      <c r="D599" s="55">
        <f t="shared" si="3"/>
        <v>1185</v>
      </c>
      <c r="E599" s="35">
        <v>326.0</v>
      </c>
      <c r="F599" s="36">
        <v>161.0</v>
      </c>
      <c r="G599" s="37">
        <v>183.0</v>
      </c>
      <c r="H599" s="38">
        <v>417.0</v>
      </c>
      <c r="I599" s="39">
        <v>58.0</v>
      </c>
      <c r="J599" s="40">
        <v>40.0</v>
      </c>
      <c r="K599" s="56">
        <f t="shared" si="4"/>
        <v>0.4794007491</v>
      </c>
      <c r="L599" s="56">
        <f t="shared" si="5"/>
        <v>0.4765625</v>
      </c>
      <c r="M599" s="56">
        <f t="shared" si="6"/>
        <v>0.1239837398</v>
      </c>
      <c r="N599" s="56">
        <f t="shared" si="7"/>
        <v>0.4784810127</v>
      </c>
      <c r="O599" s="57">
        <f t="shared" si="8"/>
        <v>0.027100271</v>
      </c>
      <c r="P599" s="140">
        <f t="shared" ref="P599:AD599" si="606">P$5*(POWER($L599,P$1)*POWER($M599,P$2)*POWER($N599,P$3)*POWER($O599,P$4))</f>
        <v>-0.00619</v>
      </c>
      <c r="Q599" s="140">
        <f t="shared" si="606"/>
        <v>0.002151761518</v>
      </c>
      <c r="R599" s="140">
        <f t="shared" si="606"/>
        <v>0.7894936709</v>
      </c>
      <c r="S599" s="140">
        <f t="shared" si="606"/>
        <v>0.03223577236</v>
      </c>
      <c r="T599" s="140">
        <f t="shared" si="606"/>
        <v>-0.3355</v>
      </c>
      <c r="U599" s="140">
        <f t="shared" si="606"/>
        <v>0.001042883058</v>
      </c>
      <c r="V599" s="140">
        <f t="shared" si="606"/>
        <v>0.03319543069</v>
      </c>
      <c r="W599" s="140">
        <f t="shared" si="606"/>
        <v>-0.04899403301</v>
      </c>
      <c r="X599" s="140">
        <f t="shared" si="606"/>
        <v>0.004401590764</v>
      </c>
      <c r="Y599" s="140">
        <f t="shared" si="606"/>
        <v>0.2212780179</v>
      </c>
      <c r="Z599" s="140">
        <f t="shared" si="606"/>
        <v>0.01231294616</v>
      </c>
      <c r="AA599" s="140">
        <f t="shared" si="606"/>
        <v>-0.04145706301</v>
      </c>
      <c r="AB599" s="140">
        <f t="shared" si="606"/>
        <v>-0.2170808544</v>
      </c>
      <c r="AC599" s="140">
        <f t="shared" si="606"/>
        <v>-0.2735681847</v>
      </c>
      <c r="AD599" s="140">
        <f t="shared" si="606"/>
        <v>0.304329834</v>
      </c>
      <c r="AE599" s="141">
        <f t="shared" si="10"/>
        <v>0.4776517722</v>
      </c>
      <c r="AF599" s="142">
        <f t="shared" si="11"/>
        <v>0.4794007491</v>
      </c>
      <c r="AG599" s="142">
        <f t="shared" si="12"/>
        <v>0.00174897689</v>
      </c>
      <c r="AH599" s="143">
        <f t="shared" si="13"/>
        <v>0.00000305892016</v>
      </c>
      <c r="AI599" s="143">
        <f t="shared" si="14"/>
        <v>0.0000004208824929</v>
      </c>
    </row>
    <row r="600">
      <c r="A600" s="31">
        <v>412.0</v>
      </c>
      <c r="B600" s="32">
        <v>2380.0</v>
      </c>
      <c r="C600" s="33">
        <v>1629.0</v>
      </c>
      <c r="D600" s="55">
        <f t="shared" si="3"/>
        <v>1100</v>
      </c>
      <c r="E600" s="35">
        <v>234.0</v>
      </c>
      <c r="F600" s="36">
        <v>205.0</v>
      </c>
      <c r="G600" s="37">
        <v>122.0</v>
      </c>
      <c r="H600" s="38">
        <v>412.0</v>
      </c>
      <c r="I600" s="39">
        <v>63.0</v>
      </c>
      <c r="J600" s="40">
        <v>64.0</v>
      </c>
      <c r="K600" s="56">
        <f t="shared" si="4"/>
        <v>0.418899859</v>
      </c>
      <c r="L600" s="56">
        <f t="shared" si="5"/>
        <v>0.3120204604</v>
      </c>
      <c r="M600" s="56">
        <f t="shared" si="6"/>
        <v>0.07489257213</v>
      </c>
      <c r="N600" s="56">
        <f t="shared" si="7"/>
        <v>0.3809090909</v>
      </c>
      <c r="O600" s="57">
        <f t="shared" si="8"/>
        <v>0.03928790669</v>
      </c>
      <c r="P600" s="140">
        <f t="shared" ref="P600:AD600" si="607">P$5*(POWER($L600,P$1)*POWER($M600,P$2)*POWER($N600,P$3)*POWER($O600,P$4))</f>
        <v>-0.00619</v>
      </c>
      <c r="Q600" s="140">
        <f t="shared" si="607"/>
        <v>0.003119459791</v>
      </c>
      <c r="R600" s="140">
        <f t="shared" si="607"/>
        <v>0.6285</v>
      </c>
      <c r="S600" s="140">
        <f t="shared" si="607"/>
        <v>0.01947206875</v>
      </c>
      <c r="T600" s="140">
        <f t="shared" si="607"/>
        <v>-0.2196624041</v>
      </c>
      <c r="U600" s="140">
        <f t="shared" si="607"/>
        <v>0.002191826249</v>
      </c>
      <c r="V600" s="140">
        <f t="shared" si="607"/>
        <v>0.0383107093</v>
      </c>
      <c r="W600" s="140">
        <f t="shared" si="607"/>
        <v>-0.0310496314</v>
      </c>
      <c r="X600" s="140">
        <f t="shared" si="607"/>
        <v>0.003854507825</v>
      </c>
      <c r="Y600" s="140">
        <f t="shared" si="607"/>
        <v>0.1064066856</v>
      </c>
      <c r="Z600" s="140">
        <f t="shared" si="607"/>
        <v>0.004492726786</v>
      </c>
      <c r="AA600" s="140">
        <f t="shared" si="607"/>
        <v>-0.03935020465</v>
      </c>
      <c r="AB600" s="140">
        <f t="shared" si="607"/>
        <v>-0.1131465613</v>
      </c>
      <c r="AC600" s="140">
        <f t="shared" si="607"/>
        <v>-0.1081939087</v>
      </c>
      <c r="AD600" s="140">
        <f t="shared" si="607"/>
        <v>0.1304580687</v>
      </c>
      <c r="AE600" s="141">
        <f t="shared" si="10"/>
        <v>0.419213343</v>
      </c>
      <c r="AF600" s="142">
        <f t="shared" si="11"/>
        <v>0.418899859</v>
      </c>
      <c r="AG600" s="142">
        <f t="shared" si="12"/>
        <v>-0.0003134839955</v>
      </c>
      <c r="AH600" s="143">
        <f t="shared" si="13"/>
        <v>0.00000009827221542</v>
      </c>
      <c r="AI600" s="143">
        <f t="shared" si="14"/>
        <v>0.003582278128</v>
      </c>
    </row>
    <row r="601">
      <c r="A601" s="31">
        <v>875.0</v>
      </c>
      <c r="B601" s="32" t="s">
        <v>177</v>
      </c>
      <c r="C601" s="33">
        <v>1711.0</v>
      </c>
      <c r="D601" s="55">
        <f t="shared" si="3"/>
        <v>1117</v>
      </c>
      <c r="E601" s="35">
        <v>135.0</v>
      </c>
      <c r="F601" s="36">
        <v>278.0</v>
      </c>
      <c r="G601" s="37">
        <v>99.0</v>
      </c>
      <c r="H601" s="38">
        <v>428.0</v>
      </c>
      <c r="I601" s="39">
        <v>70.0</v>
      </c>
      <c r="J601" s="40">
        <v>107.0</v>
      </c>
      <c r="K601" s="56">
        <f t="shared" si="4"/>
        <v>0.3238546603</v>
      </c>
      <c r="L601" s="56">
        <f t="shared" si="5"/>
        <v>0.2045454545</v>
      </c>
      <c r="M601" s="56">
        <f t="shared" si="6"/>
        <v>0.05786090006</v>
      </c>
      <c r="N601" s="56">
        <f t="shared" si="7"/>
        <v>0.2721575649</v>
      </c>
      <c r="O601" s="57">
        <f t="shared" si="8"/>
        <v>0.06253652835</v>
      </c>
      <c r="P601" s="140">
        <f t="shared" ref="P601:AD601" si="608">P$5*(POWER($L601,P$1)*POWER($M601,P$2)*POWER($N601,P$3)*POWER($O601,P$4))</f>
        <v>-0.00619</v>
      </c>
      <c r="Q601" s="140">
        <f t="shared" si="608"/>
        <v>0.004965400351</v>
      </c>
      <c r="R601" s="140">
        <f t="shared" si="608"/>
        <v>0.4490599821</v>
      </c>
      <c r="S601" s="140">
        <f t="shared" si="608"/>
        <v>0.01504383402</v>
      </c>
      <c r="T601" s="140">
        <f t="shared" si="608"/>
        <v>-0.144</v>
      </c>
      <c r="U601" s="140">
        <f t="shared" si="608"/>
        <v>0.005553360676</v>
      </c>
      <c r="V601" s="140">
        <f t="shared" si="608"/>
        <v>0.04357066054</v>
      </c>
      <c r="W601" s="140">
        <f t="shared" si="608"/>
        <v>-0.01585092439</v>
      </c>
      <c r="X601" s="140">
        <f t="shared" si="608"/>
        <v>0.00474012996</v>
      </c>
      <c r="Y601" s="140">
        <f t="shared" si="608"/>
        <v>0.0587373606</v>
      </c>
      <c r="Z601" s="140">
        <f t="shared" si="608"/>
        <v>0.002681654888</v>
      </c>
      <c r="AA601" s="140">
        <f t="shared" si="608"/>
        <v>-0.041060916</v>
      </c>
      <c r="AB601" s="140">
        <f t="shared" si="608"/>
        <v>-0.05299650037</v>
      </c>
      <c r="AC601" s="140">
        <f t="shared" si="608"/>
        <v>-0.0547969024</v>
      </c>
      <c r="AD601" s="140">
        <f t="shared" si="608"/>
        <v>0.05606404959</v>
      </c>
      <c r="AE601" s="141">
        <f t="shared" si="10"/>
        <v>0.3255211896</v>
      </c>
      <c r="AF601" s="142">
        <f t="shared" si="11"/>
        <v>0.3238546603</v>
      </c>
      <c r="AG601" s="142">
        <f t="shared" si="12"/>
        <v>-0.001666529215</v>
      </c>
      <c r="AH601" s="143">
        <f t="shared" si="13"/>
        <v>0.000002777319626</v>
      </c>
      <c r="AI601" s="143">
        <f t="shared" si="14"/>
        <v>0.02399318413</v>
      </c>
    </row>
    <row r="602">
      <c r="A602" s="31">
        <v>1057.0</v>
      </c>
      <c r="B602" s="32">
        <v>4563.0</v>
      </c>
      <c r="C602" s="33">
        <v>718.0</v>
      </c>
      <c r="D602" s="55">
        <f t="shared" si="3"/>
        <v>418</v>
      </c>
      <c r="E602" s="35">
        <v>96.0</v>
      </c>
      <c r="F602" s="36">
        <v>90.0</v>
      </c>
      <c r="G602" s="37">
        <v>45.0</v>
      </c>
      <c r="H602" s="38">
        <v>123.0</v>
      </c>
      <c r="I602" s="39">
        <v>19.0</v>
      </c>
      <c r="J602" s="40">
        <v>45.0</v>
      </c>
      <c r="K602" s="56">
        <f t="shared" si="4"/>
        <v>0.4831932773</v>
      </c>
      <c r="L602" s="56">
        <f t="shared" si="5"/>
        <v>0.25</v>
      </c>
      <c r="M602" s="56">
        <f t="shared" si="6"/>
        <v>0.06267409471</v>
      </c>
      <c r="N602" s="56">
        <f t="shared" si="7"/>
        <v>0.3827751196</v>
      </c>
      <c r="O602" s="57">
        <f t="shared" si="8"/>
        <v>0.06267409471</v>
      </c>
      <c r="P602" s="140">
        <f t="shared" ref="P602:AD602" si="609">P$5*(POWER($L602,P$1)*POWER($M602,P$2)*POWER($N602,P$3)*POWER($O602,P$4))</f>
        <v>-0.00619</v>
      </c>
      <c r="Q602" s="140">
        <f t="shared" si="609"/>
        <v>0.00497632312</v>
      </c>
      <c r="R602" s="140">
        <f t="shared" si="609"/>
        <v>0.6315789474</v>
      </c>
      <c r="S602" s="140">
        <f t="shared" si="609"/>
        <v>0.01629526462</v>
      </c>
      <c r="T602" s="140">
        <f t="shared" si="609"/>
        <v>-0.176</v>
      </c>
      <c r="U602" s="140">
        <f t="shared" si="609"/>
        <v>0.005577819849</v>
      </c>
      <c r="V602" s="140">
        <f t="shared" si="609"/>
        <v>0.06141461529</v>
      </c>
      <c r="W602" s="140">
        <f t="shared" si="609"/>
        <v>-0.03135459353</v>
      </c>
      <c r="X602" s="140">
        <f t="shared" si="609"/>
        <v>0.005145735213</v>
      </c>
      <c r="Y602" s="140">
        <f t="shared" si="609"/>
        <v>0.08948301369</v>
      </c>
      <c r="Z602" s="140">
        <f t="shared" si="609"/>
        <v>0.00314636176</v>
      </c>
      <c r="AA602" s="140">
        <f t="shared" si="609"/>
        <v>-0.050295961</v>
      </c>
      <c r="AB602" s="140">
        <f t="shared" si="609"/>
        <v>-0.09110047847</v>
      </c>
      <c r="AC602" s="140">
        <f t="shared" si="609"/>
        <v>-0.07254526462</v>
      </c>
      <c r="AD602" s="140">
        <f t="shared" si="609"/>
        <v>0.08375</v>
      </c>
      <c r="AE602" s="141">
        <f t="shared" si="10"/>
        <v>0.4738817833</v>
      </c>
      <c r="AF602" s="142">
        <f t="shared" si="11"/>
        <v>0.4831932773</v>
      </c>
      <c r="AG602" s="142">
        <f t="shared" si="12"/>
        <v>0.009311494022</v>
      </c>
      <c r="AH602" s="143">
        <f t="shared" si="13"/>
        <v>0.00008670392093</v>
      </c>
      <c r="AI602" s="143">
        <f t="shared" si="14"/>
        <v>0.00001972499307</v>
      </c>
    </row>
    <row r="603">
      <c r="A603" s="31">
        <v>857.0</v>
      </c>
      <c r="B603" s="32" t="s">
        <v>178</v>
      </c>
      <c r="C603" s="33">
        <v>1598.0</v>
      </c>
      <c r="D603" s="55">
        <f t="shared" si="3"/>
        <v>1276</v>
      </c>
      <c r="E603" s="35">
        <v>172.0</v>
      </c>
      <c r="F603" s="36">
        <v>249.0</v>
      </c>
      <c r="G603" s="37">
        <v>149.0</v>
      </c>
      <c r="H603" s="38">
        <v>576.0</v>
      </c>
      <c r="I603" s="39">
        <v>75.0</v>
      </c>
      <c r="J603" s="40">
        <v>55.0</v>
      </c>
      <c r="K603" s="56">
        <f t="shared" si="4"/>
        <v>0.3001215067</v>
      </c>
      <c r="L603" s="56">
        <f t="shared" si="5"/>
        <v>0.3289183223</v>
      </c>
      <c r="M603" s="56">
        <f t="shared" si="6"/>
        <v>0.09324155194</v>
      </c>
      <c r="N603" s="56">
        <f t="shared" si="7"/>
        <v>0.3103448276</v>
      </c>
      <c r="O603" s="57">
        <f t="shared" si="8"/>
        <v>0.03441802253</v>
      </c>
      <c r="P603" s="140">
        <f t="shared" ref="P603:AD603" si="610">P$5*(POWER($L603,P$1)*POWER($M603,P$2)*POWER($N603,P$3)*POWER($O603,P$4))</f>
        <v>-0.00619</v>
      </c>
      <c r="Q603" s="140">
        <f t="shared" si="610"/>
        <v>0.002732790989</v>
      </c>
      <c r="R603" s="140">
        <f t="shared" si="610"/>
        <v>0.5120689655</v>
      </c>
      <c r="S603" s="140">
        <f t="shared" si="610"/>
        <v>0.0242428035</v>
      </c>
      <c r="T603" s="140">
        <f t="shared" si="610"/>
        <v>-0.2315584989</v>
      </c>
      <c r="U603" s="140">
        <f t="shared" si="610"/>
        <v>0.00168213239</v>
      </c>
      <c r="V603" s="140">
        <f t="shared" si="610"/>
        <v>0.02734452548</v>
      </c>
      <c r="W603" s="140">
        <f t="shared" si="610"/>
        <v>-0.02061117717</v>
      </c>
      <c r="X603" s="140">
        <f t="shared" si="610"/>
        <v>0.004204038684</v>
      </c>
      <c r="Y603" s="140">
        <f t="shared" si="610"/>
        <v>0.1079351344</v>
      </c>
      <c r="Z603" s="140">
        <f t="shared" si="610"/>
        <v>0.006963883594</v>
      </c>
      <c r="AA603" s="140">
        <f t="shared" si="610"/>
        <v>-0.03633950551</v>
      </c>
      <c r="AB603" s="140">
        <f t="shared" si="610"/>
        <v>-0.09717835122</v>
      </c>
      <c r="AC603" s="140">
        <f t="shared" si="610"/>
        <v>-0.1419967979</v>
      </c>
      <c r="AD603" s="140">
        <f t="shared" si="610"/>
        <v>0.1449709321</v>
      </c>
      <c r="AE603" s="141">
        <f t="shared" si="10"/>
        <v>0.298270876</v>
      </c>
      <c r="AF603" s="142">
        <f t="shared" si="11"/>
        <v>0.3001215067</v>
      </c>
      <c r="AG603" s="142">
        <f t="shared" si="12"/>
        <v>0.00185063068</v>
      </c>
      <c r="AH603" s="143">
        <f t="shared" si="13"/>
        <v>0.000003424833915</v>
      </c>
      <c r="AI603" s="143">
        <f t="shared" si="14"/>
        <v>0.03190885118</v>
      </c>
    </row>
    <row r="604">
      <c r="A604" s="31">
        <v>719.0</v>
      </c>
      <c r="B604" s="32">
        <v>5521.0</v>
      </c>
      <c r="C604" s="33">
        <v>713.0</v>
      </c>
      <c r="D604" s="55">
        <f t="shared" si="3"/>
        <v>481</v>
      </c>
      <c r="E604" s="35">
        <v>100.0</v>
      </c>
      <c r="F604" s="36">
        <v>116.0</v>
      </c>
      <c r="G604" s="37">
        <v>62.0</v>
      </c>
      <c r="H604" s="38">
        <v>135.0</v>
      </c>
      <c r="I604" s="39">
        <v>32.0</v>
      </c>
      <c r="J604" s="40">
        <v>36.0</v>
      </c>
      <c r="K604" s="56">
        <f t="shared" si="4"/>
        <v>0.4943820225</v>
      </c>
      <c r="L604" s="56">
        <f t="shared" si="5"/>
        <v>0.2897196262</v>
      </c>
      <c r="M604" s="56">
        <f t="shared" si="6"/>
        <v>0.08695652174</v>
      </c>
      <c r="N604" s="56">
        <f t="shared" si="7"/>
        <v>0.4033264033</v>
      </c>
      <c r="O604" s="57">
        <f t="shared" si="8"/>
        <v>0.05049088359</v>
      </c>
      <c r="P604" s="140">
        <f t="shared" ref="P604:AD604" si="611">P$5*(POWER($L604,P$1)*POWER($M604,P$2)*POWER($N604,P$3)*POWER($O604,P$4))</f>
        <v>-0.00619</v>
      </c>
      <c r="Q604" s="140">
        <f t="shared" si="611"/>
        <v>0.004008976157</v>
      </c>
      <c r="R604" s="140">
        <f t="shared" si="611"/>
        <v>0.6654885655</v>
      </c>
      <c r="S604" s="140">
        <f t="shared" si="611"/>
        <v>0.02260869565</v>
      </c>
      <c r="T604" s="140">
        <f t="shared" si="611"/>
        <v>-0.2039626168</v>
      </c>
      <c r="U604" s="140">
        <f t="shared" si="611"/>
        <v>0.003620047643</v>
      </c>
      <c r="V604" s="140">
        <f t="shared" si="611"/>
        <v>0.05213262459</v>
      </c>
      <c r="W604" s="140">
        <f t="shared" si="611"/>
        <v>-0.03481184815</v>
      </c>
      <c r="X604" s="140">
        <f t="shared" si="611"/>
        <v>0.005751570218</v>
      </c>
      <c r="Y604" s="140">
        <f t="shared" si="611"/>
        <v>0.1308180421</v>
      </c>
      <c r="Z604" s="140">
        <f t="shared" si="611"/>
        <v>0.006056710775</v>
      </c>
      <c r="AA604" s="140">
        <f t="shared" si="611"/>
        <v>-0.04695652174</v>
      </c>
      <c r="AB604" s="140">
        <f t="shared" si="611"/>
        <v>-0.1112426992</v>
      </c>
      <c r="AC604" s="140">
        <f t="shared" si="611"/>
        <v>-0.1166436408</v>
      </c>
      <c r="AD604" s="140">
        <f t="shared" si="611"/>
        <v>0.1124761988</v>
      </c>
      <c r="AE604" s="141">
        <f t="shared" si="10"/>
        <v>0.4831541047</v>
      </c>
      <c r="AF604" s="142">
        <f t="shared" si="11"/>
        <v>0.4943820225</v>
      </c>
      <c r="AG604" s="142">
        <f t="shared" si="12"/>
        <v>0.01122791775</v>
      </c>
      <c r="AH604" s="143">
        <f t="shared" si="13"/>
        <v>0.000126066137</v>
      </c>
      <c r="AI604" s="143">
        <f t="shared" si="14"/>
        <v>0.0002442977746</v>
      </c>
    </row>
    <row r="605">
      <c r="A605" s="31">
        <v>871.0</v>
      </c>
      <c r="B605" s="32">
        <v>4540.0</v>
      </c>
      <c r="C605" s="33">
        <v>927.0</v>
      </c>
      <c r="D605" s="55">
        <f t="shared" si="3"/>
        <v>583</v>
      </c>
      <c r="E605" s="35">
        <v>85.0</v>
      </c>
      <c r="F605" s="36">
        <v>115.0</v>
      </c>
      <c r="G605" s="37">
        <v>70.0</v>
      </c>
      <c r="H605" s="38">
        <v>232.0</v>
      </c>
      <c r="I605" s="39">
        <v>24.0</v>
      </c>
      <c r="J605" s="40">
        <v>57.0</v>
      </c>
      <c r="K605" s="56">
        <f t="shared" si="4"/>
        <v>0.3196480938</v>
      </c>
      <c r="L605" s="56">
        <f t="shared" si="5"/>
        <v>0.2892561983</v>
      </c>
      <c r="M605" s="56">
        <f t="shared" si="6"/>
        <v>0.07551240561</v>
      </c>
      <c r="N605" s="56">
        <f t="shared" si="7"/>
        <v>0.3070325901</v>
      </c>
      <c r="O605" s="57">
        <f t="shared" si="8"/>
        <v>0.06148867314</v>
      </c>
      <c r="P605" s="140">
        <f t="shared" ref="P605:AD605" si="612">P$5*(POWER($L605,P$1)*POWER($M605,P$2)*POWER($N605,P$3)*POWER($O605,P$4))</f>
        <v>-0.00619</v>
      </c>
      <c r="Q605" s="140">
        <f t="shared" si="612"/>
        <v>0.004882200647</v>
      </c>
      <c r="R605" s="140">
        <f t="shared" si="612"/>
        <v>0.5066037736</v>
      </c>
      <c r="S605" s="140">
        <f t="shared" si="612"/>
        <v>0.01963322546</v>
      </c>
      <c r="T605" s="140">
        <f t="shared" si="612"/>
        <v>-0.2036363636</v>
      </c>
      <c r="U605" s="140">
        <f t="shared" si="612"/>
        <v>0.005368816833</v>
      </c>
      <c r="V605" s="140">
        <f t="shared" si="612"/>
        <v>0.04833030803</v>
      </c>
      <c r="W605" s="140">
        <f t="shared" si="612"/>
        <v>-0.02017356843</v>
      </c>
      <c r="X605" s="140">
        <f t="shared" si="612"/>
        <v>0.006082536491</v>
      </c>
      <c r="Y605" s="140">
        <f t="shared" si="612"/>
        <v>0.08647919014</v>
      </c>
      <c r="Z605" s="140">
        <f t="shared" si="612"/>
        <v>0.004567400844</v>
      </c>
      <c r="AA605" s="140">
        <f t="shared" si="612"/>
        <v>-0.05709299527</v>
      </c>
      <c r="AB605" s="140">
        <f t="shared" si="612"/>
        <v>-0.08454814794</v>
      </c>
      <c r="AC605" s="140">
        <f t="shared" si="612"/>
        <v>-0.1011304573</v>
      </c>
      <c r="AD605" s="140">
        <f t="shared" si="612"/>
        <v>0.1121166587</v>
      </c>
      <c r="AE605" s="141">
        <f t="shared" si="10"/>
        <v>0.3212925782</v>
      </c>
      <c r="AF605" s="142">
        <f t="shared" si="11"/>
        <v>0.3196480938</v>
      </c>
      <c r="AG605" s="142">
        <f t="shared" si="12"/>
        <v>-0.001644484349</v>
      </c>
      <c r="AH605" s="143">
        <f t="shared" si="13"/>
        <v>0.000002704328774</v>
      </c>
      <c r="AI605" s="143">
        <f t="shared" si="14"/>
        <v>0.0253140512</v>
      </c>
    </row>
    <row r="606">
      <c r="A606" s="31">
        <v>594.0</v>
      </c>
      <c r="B606" s="32" t="s">
        <v>179</v>
      </c>
      <c r="C606" s="33">
        <v>829.0</v>
      </c>
      <c r="D606" s="55">
        <f t="shared" si="3"/>
        <v>549</v>
      </c>
      <c r="E606" s="35">
        <v>96.0</v>
      </c>
      <c r="F606" s="36">
        <v>93.0</v>
      </c>
      <c r="G606" s="37">
        <v>70.0</v>
      </c>
      <c r="H606" s="38">
        <v>197.0</v>
      </c>
      <c r="I606" s="39">
        <v>49.0</v>
      </c>
      <c r="J606" s="40">
        <v>44.0</v>
      </c>
      <c r="K606" s="56">
        <f t="shared" si="4"/>
        <v>0.4239766082</v>
      </c>
      <c r="L606" s="56">
        <f t="shared" si="5"/>
        <v>0.3381642512</v>
      </c>
      <c r="M606" s="56">
        <f t="shared" si="6"/>
        <v>0.08443908323</v>
      </c>
      <c r="N606" s="56">
        <f t="shared" si="7"/>
        <v>0.3916211293</v>
      </c>
      <c r="O606" s="57">
        <f t="shared" si="8"/>
        <v>0.05307599517</v>
      </c>
      <c r="P606" s="140">
        <f t="shared" ref="P606:AD606" si="613">P$5*(POWER($L606,P$1)*POWER($M606,P$2)*POWER($N606,P$3)*POWER($O606,P$4))</f>
        <v>-0.00619</v>
      </c>
      <c r="Q606" s="140">
        <f t="shared" si="613"/>
        <v>0.004214234017</v>
      </c>
      <c r="R606" s="140">
        <f t="shared" si="613"/>
        <v>0.6461748634</v>
      </c>
      <c r="S606" s="140">
        <f t="shared" si="613"/>
        <v>0.02195416164</v>
      </c>
      <c r="T606" s="140">
        <f t="shared" si="613"/>
        <v>-0.2380676329</v>
      </c>
      <c r="U606" s="140">
        <f t="shared" si="613"/>
        <v>0.004000226995</v>
      </c>
      <c r="V606" s="140">
        <f t="shared" si="613"/>
        <v>0.0532113438</v>
      </c>
      <c r="W606" s="140">
        <f t="shared" si="613"/>
        <v>-0.03282056131</v>
      </c>
      <c r="X606" s="140">
        <f t="shared" si="613"/>
        <v>0.00587101177</v>
      </c>
      <c r="Y606" s="140">
        <f t="shared" si="613"/>
        <v>0.1233441217</v>
      </c>
      <c r="Z606" s="140">
        <f t="shared" si="613"/>
        <v>0.005711096981</v>
      </c>
      <c r="AA606" s="140">
        <f t="shared" si="613"/>
        <v>-0.05761437737</v>
      </c>
      <c r="AB606" s="140">
        <f t="shared" si="613"/>
        <v>-0.1260755172</v>
      </c>
      <c r="AC606" s="140">
        <f t="shared" si="613"/>
        <v>-0.1322063134</v>
      </c>
      <c r="AD606" s="140">
        <f t="shared" si="613"/>
        <v>0.1532357815</v>
      </c>
      <c r="AE606" s="141">
        <f t="shared" si="10"/>
        <v>0.4247424396</v>
      </c>
      <c r="AF606" s="142">
        <f t="shared" si="11"/>
        <v>0.4239766082</v>
      </c>
      <c r="AG606" s="142">
        <f t="shared" si="12"/>
        <v>-0.0007658314059</v>
      </c>
      <c r="AH606" s="143">
        <f t="shared" si="13"/>
        <v>0.0000005864977423</v>
      </c>
      <c r="AI606" s="143">
        <f t="shared" si="14"/>
        <v>0.003000342945</v>
      </c>
    </row>
    <row r="607">
      <c r="A607" s="31">
        <v>150.0</v>
      </c>
      <c r="B607" s="32">
        <v>3732.0</v>
      </c>
      <c r="C607" s="33">
        <v>876.0</v>
      </c>
      <c r="D607" s="55">
        <f t="shared" si="3"/>
        <v>583</v>
      </c>
      <c r="E607" s="35">
        <v>126.0</v>
      </c>
      <c r="F607" s="36">
        <v>119.0</v>
      </c>
      <c r="G607" s="37">
        <v>57.0</v>
      </c>
      <c r="H607" s="38">
        <v>194.0</v>
      </c>
      <c r="I607" s="39">
        <v>36.0</v>
      </c>
      <c r="J607" s="40">
        <v>51.0</v>
      </c>
      <c r="K607" s="56">
        <f t="shared" si="4"/>
        <v>0.4550561798</v>
      </c>
      <c r="L607" s="56">
        <f t="shared" si="5"/>
        <v>0.2511013216</v>
      </c>
      <c r="M607" s="56">
        <f t="shared" si="6"/>
        <v>0.06506849315</v>
      </c>
      <c r="N607" s="56">
        <f t="shared" si="7"/>
        <v>0.3756432247</v>
      </c>
      <c r="O607" s="57">
        <f t="shared" si="8"/>
        <v>0.05821917808</v>
      </c>
      <c r="P607" s="140">
        <f t="shared" ref="P607:AD607" si="614">P$5*(POWER($L607,P$1)*POWER($M607,P$2)*POWER($N607,P$3)*POWER($O607,P$4))</f>
        <v>-0.00619</v>
      </c>
      <c r="Q607" s="140">
        <f t="shared" si="614"/>
        <v>0.00462260274</v>
      </c>
      <c r="R607" s="140">
        <f t="shared" si="614"/>
        <v>0.6198113208</v>
      </c>
      <c r="S607" s="140">
        <f t="shared" si="614"/>
        <v>0.01691780822</v>
      </c>
      <c r="T607" s="140">
        <f t="shared" si="614"/>
        <v>-0.1767753304</v>
      </c>
      <c r="U607" s="140">
        <f t="shared" si="614"/>
        <v>0.004813051229</v>
      </c>
      <c r="V607" s="140">
        <f t="shared" si="614"/>
        <v>0.05598627787</v>
      </c>
      <c r="W607" s="140">
        <f t="shared" si="614"/>
        <v>-0.0301970761</v>
      </c>
      <c r="X607" s="140">
        <f t="shared" si="614"/>
        <v>0.004962586789</v>
      </c>
      <c r="Y607" s="140">
        <f t="shared" si="614"/>
        <v>0.09117066895</v>
      </c>
      <c r="Z607" s="140">
        <f t="shared" si="614"/>
        <v>0.00339136095</v>
      </c>
      <c r="AA607" s="140">
        <f t="shared" si="614"/>
        <v>-0.04692670931</v>
      </c>
      <c r="AB607" s="140">
        <f t="shared" si="614"/>
        <v>-0.08979693368</v>
      </c>
      <c r="AC607" s="140">
        <f t="shared" si="614"/>
        <v>-0.07564857281</v>
      </c>
      <c r="AD607" s="140">
        <f t="shared" si="614"/>
        <v>0.08448951076</v>
      </c>
      <c r="AE607" s="141">
        <f t="shared" si="10"/>
        <v>0.460630566</v>
      </c>
      <c r="AF607" s="142">
        <f t="shared" si="11"/>
        <v>0.4550561798</v>
      </c>
      <c r="AG607" s="142">
        <f t="shared" si="12"/>
        <v>-0.005574386195</v>
      </c>
      <c r="AH607" s="143">
        <f t="shared" si="13"/>
        <v>0.00003107378145</v>
      </c>
      <c r="AI607" s="143">
        <f t="shared" si="14"/>
        <v>0.0005614916351</v>
      </c>
    </row>
    <row r="608">
      <c r="A608" s="31">
        <v>920.0</v>
      </c>
      <c r="B608" s="32">
        <v>2481.0</v>
      </c>
      <c r="C608" s="33">
        <v>2411.0</v>
      </c>
      <c r="D608" s="55">
        <f t="shared" si="3"/>
        <v>1618</v>
      </c>
      <c r="E608" s="35">
        <v>264.0</v>
      </c>
      <c r="F608" s="36">
        <v>449.0</v>
      </c>
      <c r="G608" s="37">
        <v>147.0</v>
      </c>
      <c r="H608" s="38">
        <v>580.0</v>
      </c>
      <c r="I608" s="39">
        <v>64.0</v>
      </c>
      <c r="J608" s="40">
        <v>114.0</v>
      </c>
      <c r="K608" s="56">
        <f t="shared" si="4"/>
        <v>0.3612334802</v>
      </c>
      <c r="L608" s="56">
        <f t="shared" si="5"/>
        <v>0.2070422535</v>
      </c>
      <c r="M608" s="56">
        <f t="shared" si="6"/>
        <v>0.06097055164</v>
      </c>
      <c r="N608" s="56">
        <f t="shared" si="7"/>
        <v>0.2935723115</v>
      </c>
      <c r="O608" s="57">
        <f t="shared" si="8"/>
        <v>0.04728328494</v>
      </c>
      <c r="P608" s="140">
        <f t="shared" ref="P608:AD608" si="615">P$5*(POWER($L608,P$1)*POWER($M608,P$2)*POWER($N608,P$3)*POWER($O608,P$4))</f>
        <v>-0.00619</v>
      </c>
      <c r="Q608" s="140">
        <f t="shared" si="615"/>
        <v>0.003754292825</v>
      </c>
      <c r="R608" s="140">
        <f t="shared" si="615"/>
        <v>0.484394314</v>
      </c>
      <c r="S608" s="140">
        <f t="shared" si="615"/>
        <v>0.01585234343</v>
      </c>
      <c r="T608" s="140">
        <f t="shared" si="615"/>
        <v>-0.1457577465</v>
      </c>
      <c r="U608" s="140">
        <f t="shared" si="615"/>
        <v>0.00317470683</v>
      </c>
      <c r="V608" s="140">
        <f t="shared" si="615"/>
        <v>0.03553552194</v>
      </c>
      <c r="W608" s="140">
        <f t="shared" si="615"/>
        <v>-0.01844352624</v>
      </c>
      <c r="X608" s="140">
        <f t="shared" si="615"/>
        <v>0.003776583236</v>
      </c>
      <c r="Y608" s="140">
        <f t="shared" si="615"/>
        <v>0.06676426135</v>
      </c>
      <c r="Z608" s="140">
        <f t="shared" si="615"/>
        <v>0.002977643942</v>
      </c>
      <c r="AA608" s="140">
        <f t="shared" si="615"/>
        <v>-0.03142473756</v>
      </c>
      <c r="AB608" s="140">
        <f t="shared" si="615"/>
        <v>-0.05786434304</v>
      </c>
      <c r="AC608" s="140">
        <f t="shared" si="615"/>
        <v>-0.0584467143</v>
      </c>
      <c r="AD608" s="140">
        <f t="shared" si="615"/>
        <v>0.05744110296</v>
      </c>
      <c r="AE608" s="141">
        <f t="shared" si="10"/>
        <v>0.3555437028</v>
      </c>
      <c r="AF608" s="142">
        <f t="shared" si="11"/>
        <v>0.3612334802</v>
      </c>
      <c r="AG608" s="142">
        <f t="shared" si="12"/>
        <v>0.005689777329</v>
      </c>
      <c r="AH608" s="143">
        <f t="shared" si="13"/>
        <v>0.00003237356605</v>
      </c>
      <c r="AI608" s="143">
        <f t="shared" si="14"/>
        <v>0.01381060121</v>
      </c>
    </row>
    <row r="609">
      <c r="A609" s="31">
        <v>463.0</v>
      </c>
      <c r="B609" s="32">
        <v>6634.0</v>
      </c>
      <c r="C609" s="33">
        <v>1062.0</v>
      </c>
      <c r="D609" s="55">
        <f t="shared" si="3"/>
        <v>829</v>
      </c>
      <c r="E609" s="35">
        <v>255.0</v>
      </c>
      <c r="F609" s="36">
        <v>97.0</v>
      </c>
      <c r="G609" s="37">
        <v>164.0</v>
      </c>
      <c r="H609" s="38">
        <v>248.0</v>
      </c>
      <c r="I609" s="39">
        <v>43.0</v>
      </c>
      <c r="J609" s="40">
        <v>22.0</v>
      </c>
      <c r="K609" s="56">
        <f t="shared" si="4"/>
        <v>0.5457875458</v>
      </c>
      <c r="L609" s="56">
        <f t="shared" si="5"/>
        <v>0.5795053004</v>
      </c>
      <c r="M609" s="56">
        <f t="shared" si="6"/>
        <v>0.1544256121</v>
      </c>
      <c r="N609" s="56">
        <f t="shared" si="7"/>
        <v>0.5572979493</v>
      </c>
      <c r="O609" s="57">
        <f t="shared" si="8"/>
        <v>0.02071563089</v>
      </c>
      <c r="P609" s="140">
        <f t="shared" ref="P609:AD609" si="616">P$5*(POWER($L609,P$1)*POWER($M609,P$2)*POWER($N609,P$3)*POWER($O609,P$4))</f>
        <v>-0.00619</v>
      </c>
      <c r="Q609" s="140">
        <f t="shared" si="616"/>
        <v>0.001644821092</v>
      </c>
      <c r="R609" s="140">
        <f t="shared" si="616"/>
        <v>0.9195416164</v>
      </c>
      <c r="S609" s="140">
        <f t="shared" si="616"/>
        <v>0.04015065913</v>
      </c>
      <c r="T609" s="140">
        <f t="shared" si="616"/>
        <v>-0.4079717314</v>
      </c>
      <c r="U609" s="140">
        <f t="shared" si="616"/>
        <v>0.0006093750554</v>
      </c>
      <c r="V609" s="140">
        <f t="shared" si="616"/>
        <v>0.02955463325</v>
      </c>
      <c r="W609" s="140">
        <f t="shared" si="616"/>
        <v>-0.06646433493</v>
      </c>
      <c r="X609" s="140">
        <f t="shared" si="616"/>
        <v>0.004190721412</v>
      </c>
      <c r="Y609" s="140">
        <f t="shared" si="616"/>
        <v>0.3210078169</v>
      </c>
      <c r="Z609" s="140">
        <f t="shared" si="616"/>
        <v>0.019101663</v>
      </c>
      <c r="AA609" s="140">
        <f t="shared" si="616"/>
        <v>-0.03853546545</v>
      </c>
      <c r="AB609" s="140">
        <f t="shared" si="616"/>
        <v>-0.307455174</v>
      </c>
      <c r="AC609" s="140">
        <f t="shared" si="616"/>
        <v>-0.414340833</v>
      </c>
      <c r="AD609" s="140">
        <f t="shared" si="616"/>
        <v>0.4500073668</v>
      </c>
      <c r="AE609" s="141">
        <f t="shared" si="10"/>
        <v>0.5448511342</v>
      </c>
      <c r="AF609" s="142">
        <f t="shared" si="11"/>
        <v>0.5457875458</v>
      </c>
      <c r="AG609" s="142">
        <f t="shared" si="12"/>
        <v>0.0009364115423</v>
      </c>
      <c r="AH609" s="143">
        <f t="shared" si="13"/>
        <v>0.0000008768665766</v>
      </c>
      <c r="AI609" s="143">
        <f t="shared" si="14"/>
        <v>0.004493765137</v>
      </c>
    </row>
    <row r="610">
      <c r="A610" s="31">
        <v>748.0</v>
      </c>
      <c r="B610" s="32">
        <v>5597.0</v>
      </c>
      <c r="C610" s="33">
        <v>599.0</v>
      </c>
      <c r="D610" s="55">
        <f t="shared" si="3"/>
        <v>346</v>
      </c>
      <c r="E610" s="35">
        <v>44.0</v>
      </c>
      <c r="F610" s="36">
        <v>94.0</v>
      </c>
      <c r="G610" s="37">
        <v>28.0</v>
      </c>
      <c r="H610" s="38">
        <v>124.0</v>
      </c>
      <c r="I610" s="39">
        <v>21.0</v>
      </c>
      <c r="J610" s="40">
        <v>35.0</v>
      </c>
      <c r="K610" s="56">
        <f t="shared" si="4"/>
        <v>0.3439153439</v>
      </c>
      <c r="L610" s="56">
        <f t="shared" si="5"/>
        <v>0.178343949</v>
      </c>
      <c r="M610" s="56">
        <f t="shared" si="6"/>
        <v>0.04674457429</v>
      </c>
      <c r="N610" s="56">
        <f t="shared" si="7"/>
        <v>0.2687861272</v>
      </c>
      <c r="O610" s="57">
        <f t="shared" si="8"/>
        <v>0.05843071786</v>
      </c>
      <c r="P610" s="140">
        <f t="shared" ref="P610:AD610" si="617">P$5*(POWER($L610,P$1)*POWER($M610,P$2)*POWER($N610,P$3)*POWER($O610,P$4))</f>
        <v>-0.00619</v>
      </c>
      <c r="Q610" s="140">
        <f t="shared" si="617"/>
        <v>0.004639398998</v>
      </c>
      <c r="R610" s="140">
        <f t="shared" si="617"/>
        <v>0.4434971098</v>
      </c>
      <c r="S610" s="140">
        <f t="shared" si="617"/>
        <v>0.01215358932</v>
      </c>
      <c r="T610" s="140">
        <f t="shared" si="617"/>
        <v>-0.1255541401</v>
      </c>
      <c r="U610" s="140">
        <f t="shared" si="617"/>
        <v>0.004848091282</v>
      </c>
      <c r="V610" s="140">
        <f t="shared" si="617"/>
        <v>0.04020573789</v>
      </c>
      <c r="W610" s="140">
        <f t="shared" si="617"/>
        <v>-0.01546064018</v>
      </c>
      <c r="X610" s="140">
        <f t="shared" si="617"/>
        <v>0.003578027932</v>
      </c>
      <c r="Y610" s="140">
        <f t="shared" si="617"/>
        <v>0.04686481322</v>
      </c>
      <c r="Z610" s="140">
        <f t="shared" si="617"/>
        <v>0.001750229236</v>
      </c>
      <c r="AA610" s="140">
        <f t="shared" si="617"/>
        <v>-0.03345065555</v>
      </c>
      <c r="AB610" s="140">
        <f t="shared" si="617"/>
        <v>-0.04563543316</v>
      </c>
      <c r="AC610" s="140">
        <f t="shared" si="617"/>
        <v>-0.03859851345</v>
      </c>
      <c r="AD610" s="140">
        <f t="shared" si="617"/>
        <v>0.04262079598</v>
      </c>
      <c r="AE610" s="141">
        <f t="shared" si="10"/>
        <v>0.3352684112</v>
      </c>
      <c r="AF610" s="142">
        <f t="shared" si="11"/>
        <v>0.3439153439</v>
      </c>
      <c r="AG610" s="142">
        <f t="shared" si="12"/>
        <v>0.008646932703</v>
      </c>
      <c r="AH610" s="143">
        <f t="shared" si="13"/>
        <v>0.00007476944517</v>
      </c>
      <c r="AI610" s="143">
        <f t="shared" si="14"/>
        <v>0.01818092234</v>
      </c>
    </row>
    <row r="611">
      <c r="A611" s="31">
        <v>797.0</v>
      </c>
      <c r="B611" s="32">
        <v>1343.0</v>
      </c>
      <c r="C611" s="33">
        <v>1079.0</v>
      </c>
      <c r="D611" s="55">
        <f t="shared" si="3"/>
        <v>835</v>
      </c>
      <c r="E611" s="35">
        <v>280.0</v>
      </c>
      <c r="F611" s="36">
        <v>129.0</v>
      </c>
      <c r="G611" s="37">
        <v>139.0</v>
      </c>
      <c r="H611" s="38">
        <v>207.0</v>
      </c>
      <c r="I611" s="39">
        <v>54.0</v>
      </c>
      <c r="J611" s="40">
        <v>26.0</v>
      </c>
      <c r="K611" s="56">
        <f t="shared" si="4"/>
        <v>0.6173752311</v>
      </c>
      <c r="L611" s="56">
        <f t="shared" si="5"/>
        <v>0.4727891156</v>
      </c>
      <c r="M611" s="56">
        <f t="shared" si="6"/>
        <v>0.1288229842</v>
      </c>
      <c r="N611" s="56">
        <f t="shared" si="7"/>
        <v>0.5664670659</v>
      </c>
      <c r="O611" s="57">
        <f t="shared" si="8"/>
        <v>0.02409638554</v>
      </c>
      <c r="P611" s="140">
        <f t="shared" ref="P611:AD611" si="618">P$5*(POWER($L611,P$1)*POWER($M611,P$2)*POWER($N611,P$3)*POWER($O611,P$4))</f>
        <v>-0.00619</v>
      </c>
      <c r="Q611" s="140">
        <f t="shared" si="618"/>
        <v>0.001913253012</v>
      </c>
      <c r="R611" s="140">
        <f t="shared" si="618"/>
        <v>0.9346706587</v>
      </c>
      <c r="S611" s="140">
        <f t="shared" si="618"/>
        <v>0.0334939759</v>
      </c>
      <c r="T611" s="140">
        <f t="shared" si="618"/>
        <v>-0.3328435374</v>
      </c>
      <c r="U611" s="140">
        <f t="shared" si="618"/>
        <v>0.0008245028306</v>
      </c>
      <c r="V611" s="140">
        <f t="shared" si="618"/>
        <v>0.03494351057</v>
      </c>
      <c r="W611" s="140">
        <f t="shared" si="618"/>
        <v>-0.06866937646</v>
      </c>
      <c r="X611" s="140">
        <f t="shared" si="618"/>
        <v>0.004066460467</v>
      </c>
      <c r="Y611" s="140">
        <f t="shared" si="618"/>
        <v>0.2721929376</v>
      </c>
      <c r="Z611" s="140">
        <f t="shared" si="618"/>
        <v>0.01329288438</v>
      </c>
      <c r="AA611" s="140">
        <f t="shared" si="618"/>
        <v>-0.03656995328</v>
      </c>
      <c r="AB611" s="140">
        <f t="shared" si="618"/>
        <v>-0.2549641289</v>
      </c>
      <c r="AC611" s="140">
        <f t="shared" si="618"/>
        <v>-0.2819952652</v>
      </c>
      <c r="AD611" s="140">
        <f t="shared" si="618"/>
        <v>0.2995295942</v>
      </c>
      <c r="AE611" s="141">
        <f t="shared" si="10"/>
        <v>0.6136955163</v>
      </c>
      <c r="AF611" s="142">
        <f t="shared" si="11"/>
        <v>0.6173752311</v>
      </c>
      <c r="AG611" s="142">
        <f t="shared" si="12"/>
        <v>0.003679714733</v>
      </c>
      <c r="AH611" s="143">
        <f t="shared" si="13"/>
        <v>0.00001354030052</v>
      </c>
      <c r="AI611" s="143">
        <f t="shared" si="14"/>
        <v>0.01921640171</v>
      </c>
    </row>
    <row r="612">
      <c r="A612" s="31">
        <v>949.0</v>
      </c>
      <c r="B612" s="32">
        <v>4523.0</v>
      </c>
      <c r="C612" s="33">
        <v>1209.0</v>
      </c>
      <c r="D612" s="55">
        <f t="shared" si="3"/>
        <v>633</v>
      </c>
      <c r="E612" s="35">
        <v>86.0</v>
      </c>
      <c r="F612" s="36">
        <v>152.0</v>
      </c>
      <c r="G612" s="37">
        <v>43.0</v>
      </c>
      <c r="H612" s="38">
        <v>246.0</v>
      </c>
      <c r="I612" s="39">
        <v>32.0</v>
      </c>
      <c r="J612" s="40">
        <v>74.0</v>
      </c>
      <c r="K612" s="56">
        <f t="shared" si="4"/>
        <v>0.3241758242</v>
      </c>
      <c r="L612" s="56">
        <f t="shared" si="5"/>
        <v>0.1598513011</v>
      </c>
      <c r="M612" s="56">
        <f t="shared" si="6"/>
        <v>0.03556658395</v>
      </c>
      <c r="N612" s="56">
        <f t="shared" si="7"/>
        <v>0.2543443918</v>
      </c>
      <c r="O612" s="57">
        <f t="shared" si="8"/>
        <v>0.06120760959</v>
      </c>
      <c r="P612" s="140">
        <f t="shared" ref="P612:AD612" si="619">P$5*(POWER($L612,P$1)*POWER($M612,P$2)*POWER($N612,P$3)*POWER($O612,P$4))</f>
        <v>-0.00619</v>
      </c>
      <c r="Q612" s="140">
        <f t="shared" si="619"/>
        <v>0.004859884202</v>
      </c>
      <c r="R612" s="140">
        <f t="shared" si="619"/>
        <v>0.4196682464</v>
      </c>
      <c r="S612" s="140">
        <f t="shared" si="619"/>
        <v>0.009247311828</v>
      </c>
      <c r="T612" s="140">
        <f t="shared" si="619"/>
        <v>-0.112535316</v>
      </c>
      <c r="U612" s="140">
        <f t="shared" si="619"/>
        <v>0.005319847491</v>
      </c>
      <c r="V612" s="140">
        <f t="shared" si="619"/>
        <v>0.03985359932</v>
      </c>
      <c r="W612" s="140">
        <f t="shared" si="619"/>
        <v>-0.0138438889</v>
      </c>
      <c r="X612" s="140">
        <f t="shared" si="619"/>
        <v>0.002851798717</v>
      </c>
      <c r="Y612" s="140">
        <f t="shared" si="619"/>
        <v>0.03374218114</v>
      </c>
      <c r="Z612" s="140">
        <f t="shared" si="619"/>
        <v>0.001013250497</v>
      </c>
      <c r="AA612" s="140">
        <f t="shared" si="619"/>
        <v>-0.03140701246</v>
      </c>
      <c r="AB612" s="140">
        <f t="shared" si="619"/>
        <v>-0.03870573242</v>
      </c>
      <c r="AC612" s="140">
        <f t="shared" si="619"/>
        <v>-0.02632323866</v>
      </c>
      <c r="AD612" s="140">
        <f t="shared" si="619"/>
        <v>0.03424026755</v>
      </c>
      <c r="AE612" s="141">
        <f t="shared" si="10"/>
        <v>0.3217911988</v>
      </c>
      <c r="AF612" s="142">
        <f t="shared" si="11"/>
        <v>0.3241758242</v>
      </c>
      <c r="AG612" s="142">
        <f t="shared" si="12"/>
        <v>0.002384625419</v>
      </c>
      <c r="AH612" s="143">
        <f t="shared" si="13"/>
        <v>0.00000568643839</v>
      </c>
      <c r="AI612" s="143">
        <f t="shared" si="14"/>
        <v>0.02389379243</v>
      </c>
    </row>
    <row r="613">
      <c r="A613" s="31">
        <v>476.0</v>
      </c>
      <c r="B613" s="32" t="s">
        <v>180</v>
      </c>
      <c r="C613" s="33">
        <v>1145.0</v>
      </c>
      <c r="D613" s="55">
        <f t="shared" si="3"/>
        <v>1022</v>
      </c>
      <c r="E613" s="35">
        <v>211.0</v>
      </c>
      <c r="F613" s="36">
        <v>80.0</v>
      </c>
      <c r="G613" s="37">
        <v>288.0</v>
      </c>
      <c r="H613" s="38">
        <v>395.0</v>
      </c>
      <c r="I613" s="39">
        <v>37.0</v>
      </c>
      <c r="J613" s="40">
        <v>11.0</v>
      </c>
      <c r="K613" s="56">
        <f t="shared" si="4"/>
        <v>0.3856920684</v>
      </c>
      <c r="L613" s="56">
        <f t="shared" si="5"/>
        <v>0.7598944591</v>
      </c>
      <c r="M613" s="56">
        <f t="shared" si="6"/>
        <v>0.2515283843</v>
      </c>
      <c r="N613" s="56">
        <f t="shared" si="7"/>
        <v>0.5244618395</v>
      </c>
      <c r="O613" s="57">
        <f t="shared" si="8"/>
        <v>0.0096069869</v>
      </c>
      <c r="P613" s="140">
        <f t="shared" ref="P613:AD613" si="620">P$5*(POWER($L613,P$1)*POWER($M613,P$2)*POWER($N613,P$3)*POWER($O613,P$4))</f>
        <v>-0.00619</v>
      </c>
      <c r="Q613" s="140">
        <f t="shared" si="620"/>
        <v>0.0007627947598</v>
      </c>
      <c r="R613" s="140">
        <f t="shared" si="620"/>
        <v>0.8653620352</v>
      </c>
      <c r="S613" s="140">
        <f t="shared" si="620"/>
        <v>0.06539737991</v>
      </c>
      <c r="T613" s="140">
        <f t="shared" si="620"/>
        <v>-0.5349656992</v>
      </c>
      <c r="U613" s="140">
        <f t="shared" si="620"/>
        <v>0.0001310577601</v>
      </c>
      <c r="V613" s="140">
        <f t="shared" si="620"/>
        <v>0.01289855494</v>
      </c>
      <c r="W613" s="140">
        <f t="shared" si="620"/>
        <v>-0.05886288732</v>
      </c>
      <c r="X613" s="140">
        <f t="shared" si="620"/>
        <v>0.003165523159</v>
      </c>
      <c r="Y613" s="140">
        <f t="shared" si="620"/>
        <v>0.4920505559</v>
      </c>
      <c r="Z613" s="140">
        <f t="shared" si="620"/>
        <v>0.05067648901</v>
      </c>
      <c r="AA613" s="140">
        <f t="shared" si="620"/>
        <v>-0.02343395052</v>
      </c>
      <c r="AB613" s="140">
        <f t="shared" si="620"/>
        <v>-0.3794059349</v>
      </c>
      <c r="AC613" s="140">
        <f t="shared" si="620"/>
        <v>-0.8849551682</v>
      </c>
      <c r="AD613" s="140">
        <f t="shared" si="620"/>
        <v>0.7737690492</v>
      </c>
      <c r="AE613" s="141">
        <f t="shared" si="10"/>
        <v>0.3763997998</v>
      </c>
      <c r="AF613" s="142">
        <f t="shared" si="11"/>
        <v>0.3856920684</v>
      </c>
      <c r="AG613" s="142">
        <f t="shared" si="12"/>
        <v>0.009292268635</v>
      </c>
      <c r="AH613" s="143">
        <f t="shared" si="13"/>
        <v>0.00008634625639</v>
      </c>
      <c r="AI613" s="143">
        <f t="shared" si="14"/>
        <v>0.008660149839</v>
      </c>
    </row>
    <row r="614">
      <c r="A614" s="31">
        <v>821.0</v>
      </c>
      <c r="B614" s="32">
        <v>4531.0</v>
      </c>
      <c r="C614" s="33">
        <v>2061.0</v>
      </c>
      <c r="D614" s="55">
        <f t="shared" si="3"/>
        <v>1103</v>
      </c>
      <c r="E614" s="35">
        <v>150.0</v>
      </c>
      <c r="F614" s="36">
        <v>281.0</v>
      </c>
      <c r="G614" s="37">
        <v>96.0</v>
      </c>
      <c r="H614" s="38">
        <v>394.0</v>
      </c>
      <c r="I614" s="39">
        <v>54.0</v>
      </c>
      <c r="J614" s="40">
        <v>128.0</v>
      </c>
      <c r="K614" s="56">
        <f t="shared" si="4"/>
        <v>0.3411371237</v>
      </c>
      <c r="L614" s="56">
        <f t="shared" si="5"/>
        <v>0.1900990099</v>
      </c>
      <c r="M614" s="56">
        <f t="shared" si="6"/>
        <v>0.04657933042</v>
      </c>
      <c r="N614" s="56">
        <f t="shared" si="7"/>
        <v>0.2719854941</v>
      </c>
      <c r="O614" s="57">
        <f t="shared" si="8"/>
        <v>0.0621057739</v>
      </c>
      <c r="P614" s="140">
        <f t="shared" ref="P614:AD614" si="621">P$5*(POWER($L614,P$1)*POWER($M614,P$2)*POWER($N614,P$3)*POWER($O614,P$4))</f>
        <v>-0.00619</v>
      </c>
      <c r="Q614" s="140">
        <f t="shared" si="621"/>
        <v>0.004931198447</v>
      </c>
      <c r="R614" s="140">
        <f t="shared" si="621"/>
        <v>0.4487760653</v>
      </c>
      <c r="S614" s="140">
        <f t="shared" si="621"/>
        <v>0.01211062591</v>
      </c>
      <c r="T614" s="140">
        <f t="shared" si="621"/>
        <v>-0.133829703</v>
      </c>
      <c r="U614" s="140">
        <f t="shared" si="621"/>
        <v>0.005477120555</v>
      </c>
      <c r="V614" s="140">
        <f t="shared" si="621"/>
        <v>0.04324318618</v>
      </c>
      <c r="W614" s="140">
        <f t="shared" si="621"/>
        <v>-0.01583088733</v>
      </c>
      <c r="X614" s="140">
        <f t="shared" si="621"/>
        <v>0.003789627426</v>
      </c>
      <c r="Y614" s="140">
        <f t="shared" si="621"/>
        <v>0.04725500521</v>
      </c>
      <c r="Z614" s="140">
        <f t="shared" si="621"/>
        <v>0.001737876852</v>
      </c>
      <c r="AA614" s="140">
        <f t="shared" si="621"/>
        <v>-0.03789805007</v>
      </c>
      <c r="AB614" s="140">
        <f t="shared" si="621"/>
        <v>-0.04922237283</v>
      </c>
      <c r="AC614" s="140">
        <f t="shared" si="621"/>
        <v>-0.04099718968</v>
      </c>
      <c r="AD614" s="140">
        <f t="shared" si="621"/>
        <v>0.04842442898</v>
      </c>
      <c r="AE614" s="141">
        <f t="shared" si="10"/>
        <v>0.331776932</v>
      </c>
      <c r="AF614" s="142">
        <f t="shared" si="11"/>
        <v>0.3411371237</v>
      </c>
      <c r="AG614" s="142">
        <f t="shared" si="12"/>
        <v>0.009360191786</v>
      </c>
      <c r="AH614" s="143">
        <f t="shared" si="13"/>
        <v>0.00008761319026</v>
      </c>
      <c r="AI614" s="143">
        <f t="shared" si="14"/>
        <v>0.01893785265</v>
      </c>
    </row>
    <row r="615">
      <c r="A615" s="31">
        <v>1027.0</v>
      </c>
      <c r="B615" s="32">
        <v>3217.0</v>
      </c>
      <c r="C615" s="33">
        <v>1922.0</v>
      </c>
      <c r="D615" s="55">
        <f t="shared" si="3"/>
        <v>1542</v>
      </c>
      <c r="E615" s="35">
        <v>431.0</v>
      </c>
      <c r="F615" s="36">
        <v>318.0</v>
      </c>
      <c r="G615" s="37">
        <v>187.0</v>
      </c>
      <c r="H615" s="38">
        <v>437.0</v>
      </c>
      <c r="I615" s="39">
        <v>107.0</v>
      </c>
      <c r="J615" s="40">
        <v>62.0</v>
      </c>
      <c r="K615" s="56">
        <f t="shared" si="4"/>
        <v>0.5517948718</v>
      </c>
      <c r="L615" s="56">
        <f t="shared" si="5"/>
        <v>0.3298059965</v>
      </c>
      <c r="M615" s="56">
        <f t="shared" si="6"/>
        <v>0.09729448491</v>
      </c>
      <c r="N615" s="56">
        <f t="shared" si="7"/>
        <v>0.4701686122</v>
      </c>
      <c r="O615" s="57">
        <f t="shared" si="8"/>
        <v>0.03225806452</v>
      </c>
      <c r="P615" s="140">
        <f t="shared" ref="P615:AD615" si="622">P$5*(POWER($L615,P$1)*POWER($M615,P$2)*POWER($N615,P$3)*POWER($O615,P$4))</f>
        <v>-0.00619</v>
      </c>
      <c r="Q615" s="140">
        <f t="shared" si="622"/>
        <v>0.002561290323</v>
      </c>
      <c r="R615" s="140">
        <f t="shared" si="622"/>
        <v>0.7757782101</v>
      </c>
      <c r="S615" s="140">
        <f t="shared" si="622"/>
        <v>0.02529656608</v>
      </c>
      <c r="T615" s="140">
        <f t="shared" si="622"/>
        <v>-0.2321834215</v>
      </c>
      <c r="U615" s="140">
        <f t="shared" si="622"/>
        <v>0.001477627471</v>
      </c>
      <c r="V615" s="140">
        <f t="shared" si="622"/>
        <v>0.03882682733</v>
      </c>
      <c r="W615" s="140">
        <f t="shared" si="622"/>
        <v>-0.04730652411</v>
      </c>
      <c r="X615" s="140">
        <f t="shared" si="622"/>
        <v>0.00411147662</v>
      </c>
      <c r="Y615" s="140">
        <f t="shared" si="622"/>
        <v>0.1706281523</v>
      </c>
      <c r="Z615" s="140">
        <f t="shared" si="622"/>
        <v>0.007582439652</v>
      </c>
      <c r="AA615" s="140">
        <f t="shared" si="622"/>
        <v>-0.03415087899</v>
      </c>
      <c r="AB615" s="140">
        <f t="shared" si="622"/>
        <v>-0.1476213351</v>
      </c>
      <c r="AC615" s="140">
        <f t="shared" si="622"/>
        <v>-0.1485688501</v>
      </c>
      <c r="AD615" s="140">
        <f t="shared" si="622"/>
        <v>0.1457544737</v>
      </c>
      <c r="AE615" s="141">
        <f t="shared" si="10"/>
        <v>0.5559960538</v>
      </c>
      <c r="AF615" s="142">
        <f t="shared" si="11"/>
        <v>0.5517948718</v>
      </c>
      <c r="AG615" s="142">
        <f t="shared" si="12"/>
        <v>-0.004201181993</v>
      </c>
      <c r="AH615" s="143">
        <f t="shared" si="13"/>
        <v>0.00001764993014</v>
      </c>
      <c r="AI615" s="143">
        <f t="shared" si="14"/>
        <v>0.005335261925</v>
      </c>
    </row>
    <row r="616">
      <c r="A616" s="31">
        <v>834.0</v>
      </c>
      <c r="B616" s="32">
        <v>1303.0</v>
      </c>
      <c r="C616" s="33">
        <v>1832.0</v>
      </c>
      <c r="D616" s="55">
        <f t="shared" si="3"/>
        <v>1367</v>
      </c>
      <c r="E616" s="35">
        <v>334.0</v>
      </c>
      <c r="F616" s="36">
        <v>259.0</v>
      </c>
      <c r="G616" s="37">
        <v>230.0</v>
      </c>
      <c r="H616" s="38">
        <v>431.0</v>
      </c>
      <c r="I616" s="39">
        <v>60.0</v>
      </c>
      <c r="J616" s="40">
        <v>53.0</v>
      </c>
      <c r="K616" s="56">
        <f t="shared" si="4"/>
        <v>0.4775757576</v>
      </c>
      <c r="L616" s="56">
        <f t="shared" si="5"/>
        <v>0.4243542435</v>
      </c>
      <c r="M616" s="56">
        <f t="shared" si="6"/>
        <v>0.1255458515</v>
      </c>
      <c r="N616" s="56">
        <f t="shared" si="7"/>
        <v>0.4564740307</v>
      </c>
      <c r="O616" s="57">
        <f t="shared" si="8"/>
        <v>0.028930131</v>
      </c>
      <c r="P616" s="140">
        <f t="shared" ref="P616:AD616" si="623">P$5*(POWER($L616,P$1)*POWER($M616,P$2)*POWER($N616,P$3)*POWER($O616,P$4))</f>
        <v>-0.00619</v>
      </c>
      <c r="Q616" s="140">
        <f t="shared" si="623"/>
        <v>0.002297052402</v>
      </c>
      <c r="R616" s="140">
        <f t="shared" si="623"/>
        <v>0.7531821507</v>
      </c>
      <c r="S616" s="140">
        <f t="shared" si="623"/>
        <v>0.0326419214</v>
      </c>
      <c r="T616" s="140">
        <f t="shared" si="623"/>
        <v>-0.2987453875</v>
      </c>
      <c r="U616" s="140">
        <f t="shared" si="623"/>
        <v>0.001188472522</v>
      </c>
      <c r="V616" s="140">
        <f t="shared" si="623"/>
        <v>0.03380698498</v>
      </c>
      <c r="W616" s="140">
        <f t="shared" si="623"/>
        <v>-0.04459086772</v>
      </c>
      <c r="X616" s="140">
        <f t="shared" si="623"/>
        <v>0.004757995891</v>
      </c>
      <c r="Y616" s="140">
        <f t="shared" si="623"/>
        <v>0.2137604099</v>
      </c>
      <c r="Z616" s="140">
        <f t="shared" si="623"/>
        <v>0.01262517043</v>
      </c>
      <c r="AA616" s="140">
        <f t="shared" si="623"/>
        <v>-0.03940796258</v>
      </c>
      <c r="AB616" s="140">
        <f t="shared" si="623"/>
        <v>-0.1844087708</v>
      </c>
      <c r="AC616" s="140">
        <f t="shared" si="623"/>
        <v>-0.2466674858</v>
      </c>
      <c r="AD616" s="140">
        <f t="shared" si="623"/>
        <v>0.2413025422</v>
      </c>
      <c r="AE616" s="141">
        <f t="shared" si="10"/>
        <v>0.4755522261</v>
      </c>
      <c r="AF616" s="142">
        <f t="shared" si="11"/>
        <v>0.4775757576</v>
      </c>
      <c r="AG616" s="142">
        <f t="shared" si="12"/>
        <v>0.00202353149</v>
      </c>
      <c r="AH616" s="143">
        <f t="shared" si="13"/>
        <v>0.000004094679691</v>
      </c>
      <c r="AI616" s="143">
        <f t="shared" si="14"/>
        <v>0.000001383533286</v>
      </c>
    </row>
    <row r="617">
      <c r="A617" s="31">
        <v>1190.0</v>
      </c>
      <c r="B617" s="32" t="s">
        <v>181</v>
      </c>
      <c r="C617" s="33">
        <v>526.0</v>
      </c>
      <c r="D617" s="55">
        <f t="shared" si="3"/>
        <v>422</v>
      </c>
      <c r="E617" s="35">
        <v>62.0</v>
      </c>
      <c r="F617" s="36">
        <v>68.0</v>
      </c>
      <c r="G617" s="37">
        <v>88.0</v>
      </c>
      <c r="H617" s="38">
        <v>163.0</v>
      </c>
      <c r="I617" s="39">
        <v>23.0</v>
      </c>
      <c r="J617" s="40">
        <v>18.0</v>
      </c>
      <c r="K617" s="56">
        <f t="shared" si="4"/>
        <v>0.3427419355</v>
      </c>
      <c r="L617" s="56">
        <f t="shared" si="5"/>
        <v>0.5057471264</v>
      </c>
      <c r="M617" s="56">
        <f t="shared" si="6"/>
        <v>0.1673003802</v>
      </c>
      <c r="N617" s="56">
        <f t="shared" si="7"/>
        <v>0.4099526066</v>
      </c>
      <c r="O617" s="57">
        <f t="shared" si="8"/>
        <v>0.03422053232</v>
      </c>
      <c r="P617" s="140">
        <f t="shared" ref="P617:AD617" si="624">P$5*(POWER($L617,P$1)*POWER($M617,P$2)*POWER($N617,P$3)*POWER($O617,P$4))</f>
        <v>-0.00619</v>
      </c>
      <c r="Q617" s="140">
        <f t="shared" si="624"/>
        <v>0.002717110266</v>
      </c>
      <c r="R617" s="140">
        <f t="shared" si="624"/>
        <v>0.6764218009</v>
      </c>
      <c r="S617" s="140">
        <f t="shared" si="624"/>
        <v>0.04349809886</v>
      </c>
      <c r="T617" s="140">
        <f t="shared" si="624"/>
        <v>-0.356045977</v>
      </c>
      <c r="U617" s="140">
        <f t="shared" si="624"/>
        <v>0.001662883662</v>
      </c>
      <c r="V617" s="140">
        <f t="shared" si="624"/>
        <v>0.03591371885</v>
      </c>
      <c r="W617" s="140">
        <f t="shared" si="624"/>
        <v>-0.03596508389</v>
      </c>
      <c r="X617" s="140">
        <f t="shared" si="624"/>
        <v>0.00749989157</v>
      </c>
      <c r="Y617" s="140">
        <f t="shared" si="624"/>
        <v>0.2558228966</v>
      </c>
      <c r="Z617" s="140">
        <f t="shared" si="624"/>
        <v>0.0224195232</v>
      </c>
      <c r="AA617" s="140">
        <f t="shared" si="624"/>
        <v>-0.05555526419</v>
      </c>
      <c r="AB617" s="140">
        <f t="shared" si="624"/>
        <v>-0.1973803998</v>
      </c>
      <c r="AC617" s="140">
        <f t="shared" si="624"/>
        <v>-0.3917521087</v>
      </c>
      <c r="AD617" s="140">
        <f t="shared" si="624"/>
        <v>0.3427454089</v>
      </c>
      <c r="AE617" s="141">
        <f t="shared" si="10"/>
        <v>0.3458124992</v>
      </c>
      <c r="AF617" s="142">
        <f t="shared" si="11"/>
        <v>0.3427419355</v>
      </c>
      <c r="AG617" s="142">
        <f t="shared" si="12"/>
        <v>-0.00307056367</v>
      </c>
      <c r="AH617" s="143">
        <f t="shared" si="13"/>
        <v>0.000009428361253</v>
      </c>
      <c r="AI617" s="143">
        <f t="shared" si="14"/>
        <v>0.01849873615</v>
      </c>
    </row>
    <row r="618">
      <c r="A618" s="31">
        <v>138.0</v>
      </c>
      <c r="B618" s="32" t="s">
        <v>182</v>
      </c>
      <c r="C618" s="33">
        <v>1481.0</v>
      </c>
      <c r="D618" s="55">
        <f t="shared" si="3"/>
        <v>1178</v>
      </c>
      <c r="E618" s="35">
        <v>230.0</v>
      </c>
      <c r="F618" s="36">
        <v>166.0</v>
      </c>
      <c r="G618" s="37">
        <v>196.0</v>
      </c>
      <c r="H618" s="38">
        <v>465.0</v>
      </c>
      <c r="I618" s="39">
        <v>74.0</v>
      </c>
      <c r="J618" s="40">
        <v>47.0</v>
      </c>
      <c r="K618" s="56">
        <f t="shared" si="4"/>
        <v>0.3953185956</v>
      </c>
      <c r="L618" s="56">
        <f t="shared" si="5"/>
        <v>0.4792176039</v>
      </c>
      <c r="M618" s="56">
        <f t="shared" si="6"/>
        <v>0.1323430115</v>
      </c>
      <c r="N618" s="56">
        <f t="shared" si="7"/>
        <v>0.4244482173</v>
      </c>
      <c r="O618" s="57">
        <f t="shared" si="8"/>
        <v>0.03173531398</v>
      </c>
      <c r="P618" s="140">
        <f t="shared" ref="P618:AD618" si="625">P$5*(POWER($L618,P$1)*POWER($M618,P$2)*POWER($N618,P$3)*POWER($O618,P$4))</f>
        <v>-0.00619</v>
      </c>
      <c r="Q618" s="140">
        <f t="shared" si="625"/>
        <v>0.00251978393</v>
      </c>
      <c r="R618" s="140">
        <f t="shared" si="625"/>
        <v>0.7003395586</v>
      </c>
      <c r="S618" s="140">
        <f t="shared" si="625"/>
        <v>0.03440918298</v>
      </c>
      <c r="T618" s="140">
        <f t="shared" si="625"/>
        <v>-0.3373691932</v>
      </c>
      <c r="U618" s="140">
        <f t="shared" si="625"/>
        <v>0.001430124818</v>
      </c>
      <c r="V618" s="140">
        <f t="shared" si="625"/>
        <v>0.03448319346</v>
      </c>
      <c r="W618" s="140">
        <f t="shared" si="625"/>
        <v>-0.03855344589</v>
      </c>
      <c r="X618" s="140">
        <f t="shared" si="625"/>
        <v>0.005501930599</v>
      </c>
      <c r="Y618" s="140">
        <f t="shared" si="625"/>
        <v>0.2095243773</v>
      </c>
      <c r="Z618" s="140">
        <f t="shared" si="625"/>
        <v>0.01402925282</v>
      </c>
      <c r="AA618" s="140">
        <f t="shared" si="625"/>
        <v>-0.04881806881</v>
      </c>
      <c r="AB618" s="140">
        <f t="shared" si="625"/>
        <v>-0.1936397109</v>
      </c>
      <c r="AC618" s="140">
        <f t="shared" si="625"/>
        <v>-0.293639697</v>
      </c>
      <c r="AD618" s="140">
        <f t="shared" si="625"/>
        <v>0.3077303459</v>
      </c>
      <c r="AE618" s="141">
        <f t="shared" si="10"/>
        <v>0.3917576347</v>
      </c>
      <c r="AF618" s="142">
        <f t="shared" si="11"/>
        <v>0.3953185956</v>
      </c>
      <c r="AG618" s="142">
        <f t="shared" si="12"/>
        <v>0.00356096092</v>
      </c>
      <c r="AH618" s="143">
        <f t="shared" si="13"/>
        <v>0.00001268044267</v>
      </c>
      <c r="AI618" s="143">
        <f t="shared" si="14"/>
        <v>0.006961132054</v>
      </c>
    </row>
    <row r="619">
      <c r="A619" s="31">
        <v>393.0</v>
      </c>
      <c r="B619" s="32">
        <v>4546.0</v>
      </c>
      <c r="C619" s="33">
        <v>1537.0</v>
      </c>
      <c r="D619" s="55">
        <f t="shared" si="3"/>
        <v>755</v>
      </c>
      <c r="E619" s="35">
        <v>96.0</v>
      </c>
      <c r="F619" s="36">
        <v>152.0</v>
      </c>
      <c r="G619" s="37">
        <v>67.0</v>
      </c>
      <c r="H619" s="38">
        <v>288.0</v>
      </c>
      <c r="I619" s="39">
        <v>49.0</v>
      </c>
      <c r="J619" s="40">
        <v>103.0</v>
      </c>
      <c r="K619" s="56">
        <f t="shared" si="4"/>
        <v>0.3348729792</v>
      </c>
      <c r="L619" s="56">
        <f t="shared" si="5"/>
        <v>0.2080745342</v>
      </c>
      <c r="M619" s="56">
        <f t="shared" si="6"/>
        <v>0.04359141184</v>
      </c>
      <c r="N619" s="56">
        <f t="shared" si="7"/>
        <v>0.280794702</v>
      </c>
      <c r="O619" s="57">
        <f t="shared" si="8"/>
        <v>0.06701366298</v>
      </c>
      <c r="P619" s="140">
        <f t="shared" ref="P619:AD619" si="626">P$5*(POWER($L619,P$1)*POWER($M619,P$2)*POWER($N619,P$3)*POWER($O619,P$4))</f>
        <v>-0.00619</v>
      </c>
      <c r="Q619" s="140">
        <f t="shared" si="626"/>
        <v>0.005320884841</v>
      </c>
      <c r="R619" s="140">
        <f t="shared" si="626"/>
        <v>0.4633112583</v>
      </c>
      <c r="S619" s="140">
        <f t="shared" si="626"/>
        <v>0.01133376708</v>
      </c>
      <c r="T619" s="140">
        <f t="shared" si="626"/>
        <v>-0.146484472</v>
      </c>
      <c r="U619" s="140">
        <f t="shared" si="626"/>
        <v>0.006376980057</v>
      </c>
      <c r="V619" s="140">
        <f t="shared" si="626"/>
        <v>0.04817172871</v>
      </c>
      <c r="W619" s="140">
        <f t="shared" si="626"/>
        <v>-0.01687297224</v>
      </c>
      <c r="X619" s="140">
        <f t="shared" si="626"/>
        <v>0.003826798438</v>
      </c>
      <c r="Y619" s="140">
        <f t="shared" si="626"/>
        <v>0.04565608586</v>
      </c>
      <c r="Z619" s="140">
        <f t="shared" si="626"/>
        <v>0.00152206916</v>
      </c>
      <c r="AA619" s="140">
        <f t="shared" si="626"/>
        <v>-0.04475971583</v>
      </c>
      <c r="AB619" s="140">
        <f t="shared" si="626"/>
        <v>-0.05562176792</v>
      </c>
      <c r="AC619" s="140">
        <f t="shared" si="626"/>
        <v>-0.04199531636</v>
      </c>
      <c r="AD619" s="140">
        <f t="shared" si="626"/>
        <v>0.05801531577</v>
      </c>
      <c r="AE619" s="141">
        <f t="shared" si="10"/>
        <v>0.3316106438</v>
      </c>
      <c r="AF619" s="142">
        <f t="shared" si="11"/>
        <v>0.3348729792</v>
      </c>
      <c r="AG619" s="142">
        <f t="shared" si="12"/>
        <v>0.003262335424</v>
      </c>
      <c r="AH619" s="143">
        <f t="shared" si="13"/>
        <v>0.00001064283242</v>
      </c>
      <c r="AI619" s="143">
        <f t="shared" si="14"/>
        <v>0.02070117104</v>
      </c>
    </row>
    <row r="620">
      <c r="A620" s="31">
        <v>823.0</v>
      </c>
      <c r="B620" s="32" t="s">
        <v>183</v>
      </c>
      <c r="C620" s="33">
        <v>1282.0</v>
      </c>
      <c r="D620" s="55">
        <f t="shared" si="3"/>
        <v>900</v>
      </c>
      <c r="E620" s="35">
        <v>207.0</v>
      </c>
      <c r="F620" s="36">
        <v>138.0</v>
      </c>
      <c r="G620" s="37">
        <v>147.0</v>
      </c>
      <c r="H620" s="38">
        <v>271.0</v>
      </c>
      <c r="I620" s="39">
        <v>82.0</v>
      </c>
      <c r="J620" s="40">
        <v>55.0</v>
      </c>
      <c r="K620" s="56">
        <f t="shared" si="4"/>
        <v>0.5160714286</v>
      </c>
      <c r="L620" s="56">
        <f t="shared" si="5"/>
        <v>0.4323529412</v>
      </c>
      <c r="M620" s="56">
        <f t="shared" si="6"/>
        <v>0.1146645866</v>
      </c>
      <c r="N620" s="56">
        <f t="shared" si="7"/>
        <v>0.4844444444</v>
      </c>
      <c r="O620" s="57">
        <f t="shared" si="8"/>
        <v>0.04290171607</v>
      </c>
      <c r="P620" s="140">
        <f t="shared" ref="P620:AD620" si="627">P$5*(POWER($L620,P$1)*POWER($M620,P$2)*POWER($N620,P$3)*POWER($O620,P$4))</f>
        <v>-0.00619</v>
      </c>
      <c r="Q620" s="140">
        <f t="shared" si="627"/>
        <v>0.003406396256</v>
      </c>
      <c r="R620" s="140">
        <f t="shared" si="627"/>
        <v>0.7993333333</v>
      </c>
      <c r="S620" s="140">
        <f t="shared" si="627"/>
        <v>0.02981279251</v>
      </c>
      <c r="T620" s="140">
        <f t="shared" si="627"/>
        <v>-0.3043764706</v>
      </c>
      <c r="U620" s="140">
        <f t="shared" si="627"/>
        <v>0.002613591283</v>
      </c>
      <c r="V620" s="140">
        <f t="shared" si="627"/>
        <v>0.0532057549</v>
      </c>
      <c r="W620" s="140">
        <f t="shared" si="627"/>
        <v>-0.05022289383</v>
      </c>
      <c r="X620" s="140">
        <f t="shared" si="627"/>
        <v>0.006444292873</v>
      </c>
      <c r="Y620" s="140">
        <f t="shared" si="627"/>
        <v>0.2071963599</v>
      </c>
      <c r="Z620" s="140">
        <f t="shared" si="627"/>
        <v>0.0105315219</v>
      </c>
      <c r="AA620" s="140">
        <f t="shared" si="627"/>
        <v>-0.05954127283</v>
      </c>
      <c r="AB620" s="140">
        <f t="shared" si="627"/>
        <v>-0.1993973333</v>
      </c>
      <c r="AC620" s="140">
        <f t="shared" si="627"/>
        <v>-0.2295348949</v>
      </c>
      <c r="AD620" s="140">
        <f t="shared" si="627"/>
        <v>0.2504849481</v>
      </c>
      <c r="AE620" s="141">
        <f t="shared" si="10"/>
        <v>0.5137661255</v>
      </c>
      <c r="AF620" s="142">
        <f t="shared" si="11"/>
        <v>0.5160714286</v>
      </c>
      <c r="AG620" s="142">
        <f t="shared" si="12"/>
        <v>0.002305303067</v>
      </c>
      <c r="AH620" s="143">
        <f t="shared" si="13"/>
        <v>0.000005314422231</v>
      </c>
      <c r="AI620" s="143">
        <f t="shared" si="14"/>
        <v>0.00139274016</v>
      </c>
    </row>
    <row r="621">
      <c r="A621" s="31">
        <v>142.0</v>
      </c>
      <c r="B621" s="32">
        <v>6539.0</v>
      </c>
      <c r="C621" s="33">
        <v>1731.0</v>
      </c>
      <c r="D621" s="55">
        <f t="shared" si="3"/>
        <v>1305</v>
      </c>
      <c r="E621" s="35">
        <v>351.0</v>
      </c>
      <c r="F621" s="36">
        <v>241.0</v>
      </c>
      <c r="G621" s="37">
        <v>171.0</v>
      </c>
      <c r="H621" s="38">
        <v>431.0</v>
      </c>
      <c r="I621" s="39">
        <v>73.0</v>
      </c>
      <c r="J621" s="40">
        <v>38.0</v>
      </c>
      <c r="K621" s="56">
        <f t="shared" si="4"/>
        <v>0.4959064327</v>
      </c>
      <c r="L621" s="56">
        <f t="shared" si="5"/>
        <v>0.38</v>
      </c>
      <c r="M621" s="56">
        <f t="shared" si="6"/>
        <v>0.09878682842</v>
      </c>
      <c r="N621" s="56">
        <f t="shared" si="7"/>
        <v>0.4559386973</v>
      </c>
      <c r="O621" s="57">
        <f t="shared" si="8"/>
        <v>0.02195262854</v>
      </c>
      <c r="P621" s="140">
        <f t="shared" ref="P621:AD621" si="628">P$5*(POWER($L621,P$1)*POWER($M621,P$2)*POWER($N621,P$3)*POWER($O621,P$4))</f>
        <v>-0.00619</v>
      </c>
      <c r="Q621" s="140">
        <f t="shared" si="628"/>
        <v>0.001743038706</v>
      </c>
      <c r="R621" s="140">
        <f t="shared" si="628"/>
        <v>0.7522988506</v>
      </c>
      <c r="S621" s="140">
        <f t="shared" si="628"/>
        <v>0.02568457539</v>
      </c>
      <c r="T621" s="140">
        <f t="shared" si="628"/>
        <v>-0.26752</v>
      </c>
      <c r="U621" s="140">
        <f t="shared" si="628"/>
        <v>0.0006843234176</v>
      </c>
      <c r="V621" s="140">
        <f t="shared" si="628"/>
        <v>0.02562317532</v>
      </c>
      <c r="W621" s="140">
        <f t="shared" si="628"/>
        <v>-0.04448634048</v>
      </c>
      <c r="X621" s="140">
        <f t="shared" si="628"/>
        <v>0.002840906019</v>
      </c>
      <c r="Y621" s="140">
        <f t="shared" si="628"/>
        <v>0.1680019522</v>
      </c>
      <c r="Z621" s="140">
        <f t="shared" si="628"/>
        <v>0.007816828813</v>
      </c>
      <c r="AA621" s="140">
        <f t="shared" si="628"/>
        <v>-0.02677781629</v>
      </c>
      <c r="AB621" s="140">
        <f t="shared" si="628"/>
        <v>-0.1649403831</v>
      </c>
      <c r="AC621" s="140">
        <f t="shared" si="628"/>
        <v>-0.1738055459</v>
      </c>
      <c r="AD621" s="140">
        <f t="shared" si="628"/>
        <v>0.193496</v>
      </c>
      <c r="AE621" s="141">
        <f t="shared" si="10"/>
        <v>0.4944695646</v>
      </c>
      <c r="AF621" s="142">
        <f t="shared" si="11"/>
        <v>0.4959064327</v>
      </c>
      <c r="AG621" s="142">
        <f t="shared" si="12"/>
        <v>0.001436868123</v>
      </c>
      <c r="AH621" s="143">
        <f t="shared" si="13"/>
        <v>0.000002064590002</v>
      </c>
      <c r="AI621" s="143">
        <f t="shared" si="14"/>
        <v>0.0002942747519</v>
      </c>
    </row>
    <row r="622">
      <c r="A622" s="31">
        <v>340.0</v>
      </c>
      <c r="B622" s="32">
        <v>5577.0</v>
      </c>
      <c r="C622" s="33">
        <v>992.0</v>
      </c>
      <c r="D622" s="55">
        <f t="shared" si="3"/>
        <v>623</v>
      </c>
      <c r="E622" s="35">
        <v>145.0</v>
      </c>
      <c r="F622" s="36">
        <v>140.0</v>
      </c>
      <c r="G622" s="37">
        <v>61.0</v>
      </c>
      <c r="H622" s="38">
        <v>191.0</v>
      </c>
      <c r="I622" s="39">
        <v>34.0</v>
      </c>
      <c r="J622" s="40">
        <v>52.0</v>
      </c>
      <c r="K622" s="56">
        <f t="shared" si="4"/>
        <v>0.4837837838</v>
      </c>
      <c r="L622" s="56">
        <f t="shared" si="5"/>
        <v>0.2411067194</v>
      </c>
      <c r="M622" s="56">
        <f t="shared" si="6"/>
        <v>0.06149193548</v>
      </c>
      <c r="N622" s="56">
        <f t="shared" si="7"/>
        <v>0.3852327448</v>
      </c>
      <c r="O622" s="57">
        <f t="shared" si="8"/>
        <v>0.05241935484</v>
      </c>
      <c r="P622" s="140">
        <f t="shared" ref="P622:AD622" si="629">P$5*(POWER($L622,P$1)*POWER($M622,P$2)*POWER($N622,P$3)*POWER($O622,P$4))</f>
        <v>-0.00619</v>
      </c>
      <c r="Q622" s="140">
        <f t="shared" si="629"/>
        <v>0.004162096774</v>
      </c>
      <c r="R622" s="140">
        <f t="shared" si="629"/>
        <v>0.6356340289</v>
      </c>
      <c r="S622" s="140">
        <f t="shared" si="629"/>
        <v>0.01598790323</v>
      </c>
      <c r="T622" s="140">
        <f t="shared" si="629"/>
        <v>-0.1697391304</v>
      </c>
      <c r="U622" s="140">
        <f t="shared" si="629"/>
        <v>0.003901860042</v>
      </c>
      <c r="V622" s="140">
        <f t="shared" si="629"/>
        <v>0.05169574898</v>
      </c>
      <c r="W622" s="140">
        <f t="shared" si="629"/>
        <v>-0.03175851328</v>
      </c>
      <c r="X622" s="140">
        <f t="shared" si="629"/>
        <v>0.004222611537</v>
      </c>
      <c r="Y622" s="140">
        <f t="shared" si="629"/>
        <v>0.08835887744</v>
      </c>
      <c r="Z622" s="140">
        <f t="shared" si="629"/>
        <v>0.003028787762</v>
      </c>
      <c r="AA622" s="140">
        <f t="shared" si="629"/>
        <v>-0.04057009435</v>
      </c>
      <c r="AB622" s="140">
        <f t="shared" si="629"/>
        <v>-0.08842385753</v>
      </c>
      <c r="AC622" s="140">
        <f t="shared" si="629"/>
        <v>-0.06864493019</v>
      </c>
      <c r="AD622" s="140">
        <f t="shared" si="629"/>
        <v>0.07789748317</v>
      </c>
      <c r="AE622" s="141">
        <f t="shared" si="10"/>
        <v>0.479562872</v>
      </c>
      <c r="AF622" s="142">
        <f t="shared" si="11"/>
        <v>0.4837837838</v>
      </c>
      <c r="AG622" s="142">
        <f t="shared" si="12"/>
        <v>0.004220911753</v>
      </c>
      <c r="AH622" s="143">
        <f t="shared" si="13"/>
        <v>0.00001781609603</v>
      </c>
      <c r="AI622" s="143">
        <f t="shared" si="14"/>
        <v>0.00002531890347</v>
      </c>
    </row>
    <row r="623">
      <c r="A623" s="31">
        <v>172.0</v>
      </c>
      <c r="B623" s="32">
        <v>7359.0</v>
      </c>
      <c r="C623" s="33">
        <v>1768.0</v>
      </c>
      <c r="D623" s="55">
        <f t="shared" si="3"/>
        <v>1302</v>
      </c>
      <c r="E623" s="35">
        <v>386.0</v>
      </c>
      <c r="F623" s="36">
        <v>174.0</v>
      </c>
      <c r="G623" s="37">
        <v>209.0</v>
      </c>
      <c r="H623" s="38">
        <v>338.0</v>
      </c>
      <c r="I623" s="39">
        <v>120.0</v>
      </c>
      <c r="J623" s="40">
        <v>75.0</v>
      </c>
      <c r="K623" s="56">
        <f t="shared" si="4"/>
        <v>0.5995260664</v>
      </c>
      <c r="L623" s="56">
        <f t="shared" si="5"/>
        <v>0.4563318777</v>
      </c>
      <c r="M623" s="56">
        <f t="shared" si="6"/>
        <v>0.1182126697</v>
      </c>
      <c r="N623" s="56">
        <f t="shared" si="7"/>
        <v>0.5491551459</v>
      </c>
      <c r="O623" s="57">
        <f t="shared" si="8"/>
        <v>0.04242081448</v>
      </c>
      <c r="P623" s="140">
        <f t="shared" ref="P623:AD623" si="630">P$5*(POWER($L623,P$1)*POWER($M623,P$2)*POWER($N623,P$3)*POWER($O623,P$4))</f>
        <v>-0.00619</v>
      </c>
      <c r="Q623" s="140">
        <f t="shared" si="630"/>
        <v>0.00336821267</v>
      </c>
      <c r="R623" s="140">
        <f t="shared" si="630"/>
        <v>0.9061059908</v>
      </c>
      <c r="S623" s="140">
        <f t="shared" si="630"/>
        <v>0.03073529412</v>
      </c>
      <c r="T623" s="140">
        <f t="shared" si="630"/>
        <v>-0.3212576419</v>
      </c>
      <c r="U623" s="140">
        <f t="shared" si="630"/>
        <v>0.002555326212</v>
      </c>
      <c r="V623" s="140">
        <f t="shared" si="630"/>
        <v>0.05963675793</v>
      </c>
      <c r="W623" s="140">
        <f t="shared" si="630"/>
        <v>-0.0645362741</v>
      </c>
      <c r="X623" s="140">
        <f t="shared" si="630"/>
        <v>0.006569227826</v>
      </c>
      <c r="Y623" s="140">
        <f t="shared" si="630"/>
        <v>0.2421407676</v>
      </c>
      <c r="Z623" s="140">
        <f t="shared" si="630"/>
        <v>0.01119336245</v>
      </c>
      <c r="AA623" s="140">
        <f t="shared" si="630"/>
        <v>-0.06213908346</v>
      </c>
      <c r="AB623" s="140">
        <f t="shared" si="630"/>
        <v>-0.238568343</v>
      </c>
      <c r="AC623" s="140">
        <f t="shared" si="630"/>
        <v>-0.2497616901</v>
      </c>
      <c r="AD623" s="140">
        <f t="shared" si="630"/>
        <v>0.2790399687</v>
      </c>
      <c r="AE623" s="141">
        <f t="shared" si="10"/>
        <v>0.5988918758</v>
      </c>
      <c r="AF623" s="142">
        <f t="shared" si="11"/>
        <v>0.5995260664</v>
      </c>
      <c r="AG623" s="142">
        <f t="shared" si="12"/>
        <v>0.0006341905938</v>
      </c>
      <c r="AH623" s="143">
        <f t="shared" si="13"/>
        <v>0.0000004021977092</v>
      </c>
      <c r="AI623" s="143">
        <f t="shared" si="14"/>
        <v>0.01458637643</v>
      </c>
    </row>
    <row r="624">
      <c r="A624" s="31">
        <v>795.0</v>
      </c>
      <c r="B624" s="32" t="s">
        <v>184</v>
      </c>
      <c r="C624" s="33">
        <v>2183.0</v>
      </c>
      <c r="D624" s="55">
        <f t="shared" si="3"/>
        <v>1689</v>
      </c>
      <c r="E624" s="35">
        <v>369.0</v>
      </c>
      <c r="F624" s="36">
        <v>260.0</v>
      </c>
      <c r="G624" s="37">
        <v>305.0</v>
      </c>
      <c r="H624" s="38">
        <v>549.0</v>
      </c>
      <c r="I624" s="39">
        <v>120.0</v>
      </c>
      <c r="J624" s="40">
        <v>86.0</v>
      </c>
      <c r="K624" s="56">
        <f t="shared" si="4"/>
        <v>0.4710982659</v>
      </c>
      <c r="L624" s="56">
        <f t="shared" si="5"/>
        <v>0.4685099846</v>
      </c>
      <c r="M624" s="56">
        <f t="shared" si="6"/>
        <v>0.1397159872</v>
      </c>
      <c r="N624" s="56">
        <f t="shared" si="7"/>
        <v>0.4701006513</v>
      </c>
      <c r="O624" s="57">
        <f t="shared" si="8"/>
        <v>0.03939532753</v>
      </c>
      <c r="P624" s="140">
        <f t="shared" ref="P624:AD624" si="631">P$5*(POWER($L624,P$1)*POWER($M624,P$2)*POWER($N624,P$3)*POWER($O624,P$4))</f>
        <v>-0.00619</v>
      </c>
      <c r="Q624" s="140">
        <f t="shared" si="631"/>
        <v>0.003127989006</v>
      </c>
      <c r="R624" s="140">
        <f t="shared" si="631"/>
        <v>0.7756660746</v>
      </c>
      <c r="S624" s="140">
        <f t="shared" si="631"/>
        <v>0.03632615667</v>
      </c>
      <c r="T624" s="140">
        <f t="shared" si="631"/>
        <v>-0.3298310292</v>
      </c>
      <c r="U624" s="140">
        <f t="shared" si="631"/>
        <v>0.0022038284</v>
      </c>
      <c r="V624" s="140">
        <f t="shared" si="631"/>
        <v>0.04741060897</v>
      </c>
      <c r="W624" s="140">
        <f t="shared" si="631"/>
        <v>-0.04729284918</v>
      </c>
      <c r="X624" s="140">
        <f t="shared" si="631"/>
        <v>0.00721044577</v>
      </c>
      <c r="Y624" s="140">
        <f t="shared" si="631"/>
        <v>0.2449885506</v>
      </c>
      <c r="Z624" s="140">
        <f t="shared" si="631"/>
        <v>0.01563596621</v>
      </c>
      <c r="AA624" s="140">
        <f t="shared" si="631"/>
        <v>-0.05924730479</v>
      </c>
      <c r="AB624" s="140">
        <f t="shared" si="631"/>
        <v>-0.2096750002</v>
      </c>
      <c r="AC624" s="140">
        <f t="shared" si="631"/>
        <v>-0.3030720911</v>
      </c>
      <c r="AD624" s="140">
        <f t="shared" si="631"/>
        <v>0.2941321516</v>
      </c>
      <c r="AE624" s="141">
        <f t="shared" si="10"/>
        <v>0.4713934975</v>
      </c>
      <c r="AF624" s="142">
        <f t="shared" si="11"/>
        <v>0.4710982659</v>
      </c>
      <c r="AG624" s="142">
        <f t="shared" si="12"/>
        <v>-0.0002952315747</v>
      </c>
      <c r="AH624" s="143">
        <f t="shared" si="13"/>
        <v>0.00000008716168268</v>
      </c>
      <c r="AI624" s="143">
        <f t="shared" si="14"/>
        <v>0.00005857956144</v>
      </c>
    </row>
    <row r="625">
      <c r="A625" s="31">
        <v>961.0</v>
      </c>
      <c r="B625" s="32" t="s">
        <v>185</v>
      </c>
      <c r="C625" s="33">
        <v>1387.0</v>
      </c>
      <c r="D625" s="55">
        <f t="shared" si="3"/>
        <v>956</v>
      </c>
      <c r="E625" s="35">
        <v>143.0</v>
      </c>
      <c r="F625" s="36">
        <v>147.0</v>
      </c>
      <c r="G625" s="37">
        <v>170.0</v>
      </c>
      <c r="H625" s="38">
        <v>375.0</v>
      </c>
      <c r="I625" s="39">
        <v>66.0</v>
      </c>
      <c r="J625" s="40">
        <v>55.0</v>
      </c>
      <c r="K625" s="56">
        <f t="shared" si="4"/>
        <v>0.3578767123</v>
      </c>
      <c r="L625" s="56">
        <f t="shared" si="5"/>
        <v>0.4569892473</v>
      </c>
      <c r="M625" s="56">
        <f t="shared" si="6"/>
        <v>0.1225666907</v>
      </c>
      <c r="N625" s="56">
        <f t="shared" si="7"/>
        <v>0.3964435146</v>
      </c>
      <c r="O625" s="57">
        <f t="shared" si="8"/>
        <v>0.03965392934</v>
      </c>
      <c r="P625" s="140">
        <f t="shared" ref="P625:AD625" si="632">P$5*(POWER($L625,P$1)*POWER($M625,P$2)*POWER($N625,P$3)*POWER($O625,P$4))</f>
        <v>-0.00619</v>
      </c>
      <c r="Q625" s="140">
        <f t="shared" si="632"/>
        <v>0.00314852199</v>
      </c>
      <c r="R625" s="140">
        <f t="shared" si="632"/>
        <v>0.6541317992</v>
      </c>
      <c r="S625" s="140">
        <f t="shared" si="632"/>
        <v>0.03186733958</v>
      </c>
      <c r="T625" s="140">
        <f t="shared" si="632"/>
        <v>-0.3217204301</v>
      </c>
      <c r="U625" s="140">
        <f t="shared" si="632"/>
        <v>0.00223285644</v>
      </c>
      <c r="V625" s="140">
        <f t="shared" si="632"/>
        <v>0.04024459038</v>
      </c>
      <c r="W625" s="140">
        <f t="shared" si="632"/>
        <v>-0.0336338365</v>
      </c>
      <c r="X625" s="140">
        <f t="shared" si="632"/>
        <v>0.00636692867</v>
      </c>
      <c r="Y625" s="140">
        <f t="shared" si="632"/>
        <v>0.1812435708</v>
      </c>
      <c r="Z625" s="140">
        <f t="shared" si="632"/>
        <v>0.01203309753</v>
      </c>
      <c r="AA625" s="140">
        <f t="shared" si="632"/>
        <v>-0.05816975603</v>
      </c>
      <c r="AB625" s="140">
        <f t="shared" si="632"/>
        <v>-0.172474243</v>
      </c>
      <c r="AC625" s="140">
        <f t="shared" si="632"/>
        <v>-0.2593339845</v>
      </c>
      <c r="AD625" s="140">
        <f t="shared" si="632"/>
        <v>0.2798444907</v>
      </c>
      <c r="AE625" s="141">
        <f t="shared" si="10"/>
        <v>0.359590945</v>
      </c>
      <c r="AF625" s="142">
        <f t="shared" si="11"/>
        <v>0.3578767123</v>
      </c>
      <c r="AG625" s="142">
        <f t="shared" si="12"/>
        <v>-0.001714232653</v>
      </c>
      <c r="AH625" s="143">
        <f t="shared" si="13"/>
        <v>0.00000293859359</v>
      </c>
      <c r="AI625" s="143">
        <f t="shared" si="14"/>
        <v>0.01461083384</v>
      </c>
    </row>
    <row r="626">
      <c r="A626" s="31">
        <v>516.0</v>
      </c>
      <c r="B626" s="32" t="s">
        <v>186</v>
      </c>
      <c r="C626" s="33">
        <v>375.0</v>
      </c>
      <c r="D626" s="55">
        <f t="shared" si="3"/>
        <v>291</v>
      </c>
      <c r="E626" s="35">
        <v>72.0</v>
      </c>
      <c r="F626" s="36">
        <v>60.0</v>
      </c>
      <c r="G626" s="37">
        <v>38.0</v>
      </c>
      <c r="H626" s="38">
        <v>89.0</v>
      </c>
      <c r="I626" s="39">
        <v>17.0</v>
      </c>
      <c r="J626" s="40">
        <v>15.0</v>
      </c>
      <c r="K626" s="56">
        <f t="shared" si="4"/>
        <v>0.5</v>
      </c>
      <c r="L626" s="56">
        <f t="shared" si="5"/>
        <v>0.3362831858</v>
      </c>
      <c r="M626" s="56">
        <f t="shared" si="6"/>
        <v>0.1013333333</v>
      </c>
      <c r="N626" s="56">
        <f t="shared" si="7"/>
        <v>0.4364261168</v>
      </c>
      <c r="O626" s="57">
        <f t="shared" si="8"/>
        <v>0.04</v>
      </c>
      <c r="P626" s="140">
        <f t="shared" ref="P626:AD626" si="633">P$5*(POWER($L626,P$1)*POWER($M626,P$2)*POWER($N626,P$3)*POWER($O626,P$4))</f>
        <v>-0.00619</v>
      </c>
      <c r="Q626" s="140">
        <f t="shared" si="633"/>
        <v>0.003176</v>
      </c>
      <c r="R626" s="140">
        <f t="shared" si="633"/>
        <v>0.7201030928</v>
      </c>
      <c r="S626" s="140">
        <f t="shared" si="633"/>
        <v>0.02634666667</v>
      </c>
      <c r="T626" s="140">
        <f t="shared" si="633"/>
        <v>-0.2367433628</v>
      </c>
      <c r="U626" s="140">
        <f t="shared" si="633"/>
        <v>0.002272</v>
      </c>
      <c r="V626" s="140">
        <f t="shared" si="633"/>
        <v>0.04469003436</v>
      </c>
      <c r="W626" s="140">
        <f t="shared" si="633"/>
        <v>-0.04076009967</v>
      </c>
      <c r="X626" s="140">
        <f t="shared" si="633"/>
        <v>0.005309866667</v>
      </c>
      <c r="Y626" s="140">
        <f t="shared" si="633"/>
        <v>0.1649574341</v>
      </c>
      <c r="Z626" s="140">
        <f t="shared" si="633"/>
        <v>0.008225024</v>
      </c>
      <c r="AA626" s="140">
        <f t="shared" si="633"/>
        <v>-0.04317876106</v>
      </c>
      <c r="AB626" s="140">
        <f t="shared" si="633"/>
        <v>-0.1397181522</v>
      </c>
      <c r="AC626" s="140">
        <f t="shared" si="633"/>
        <v>-0.1577751032</v>
      </c>
      <c r="AD626" s="140">
        <f t="shared" si="633"/>
        <v>0.1515357506</v>
      </c>
      <c r="AE626" s="141">
        <f t="shared" si="10"/>
        <v>0.5022503902</v>
      </c>
      <c r="AF626" s="142">
        <f t="shared" si="11"/>
        <v>0.5</v>
      </c>
      <c r="AG626" s="142">
        <f t="shared" si="12"/>
        <v>-0.002250390219</v>
      </c>
      <c r="AH626" s="143">
        <f t="shared" si="13"/>
        <v>0.000005064256137</v>
      </c>
      <c r="AI626" s="143">
        <f t="shared" si="14"/>
        <v>0.000451477738</v>
      </c>
    </row>
    <row r="627">
      <c r="A627" s="31">
        <v>127.0</v>
      </c>
      <c r="B627" s="32">
        <v>1669.0</v>
      </c>
      <c r="C627" s="33">
        <v>751.0</v>
      </c>
      <c r="D627" s="55">
        <f t="shared" si="3"/>
        <v>610</v>
      </c>
      <c r="E627" s="35">
        <v>181.0</v>
      </c>
      <c r="F627" s="36">
        <v>81.0</v>
      </c>
      <c r="G627" s="37">
        <v>102.0</v>
      </c>
      <c r="H627" s="38">
        <v>178.0</v>
      </c>
      <c r="I627" s="39">
        <v>47.0</v>
      </c>
      <c r="J627" s="40">
        <v>21.0</v>
      </c>
      <c r="K627" s="56">
        <f t="shared" si="4"/>
        <v>0.5615763547</v>
      </c>
      <c r="L627" s="56">
        <f t="shared" si="5"/>
        <v>0.5</v>
      </c>
      <c r="M627" s="56">
        <f t="shared" si="6"/>
        <v>0.1358189081</v>
      </c>
      <c r="N627" s="56">
        <f t="shared" si="7"/>
        <v>0.5409836066</v>
      </c>
      <c r="O627" s="57">
        <f t="shared" si="8"/>
        <v>0.02796271638</v>
      </c>
      <c r="P627" s="140">
        <f t="shared" ref="P627:AD627" si="634">P$5*(POWER($L627,P$1)*POWER($M627,P$2)*POWER($N627,P$3)*POWER($O627,P$4))</f>
        <v>-0.00619</v>
      </c>
      <c r="Q627" s="140">
        <f t="shared" si="634"/>
        <v>0.00222023968</v>
      </c>
      <c r="R627" s="140">
        <f t="shared" si="634"/>
        <v>0.8926229508</v>
      </c>
      <c r="S627" s="140">
        <f t="shared" si="634"/>
        <v>0.03531291611</v>
      </c>
      <c r="T627" s="140">
        <f t="shared" si="634"/>
        <v>-0.352</v>
      </c>
      <c r="U627" s="140">
        <f t="shared" si="634"/>
        <v>0.00111031718</v>
      </c>
      <c r="V627" s="140">
        <f t="shared" si="634"/>
        <v>0.03872607016</v>
      </c>
      <c r="W627" s="140">
        <f t="shared" si="634"/>
        <v>-0.06262993819</v>
      </c>
      <c r="X627" s="140">
        <f t="shared" si="634"/>
        <v>0.004975203945</v>
      </c>
      <c r="Y627" s="140">
        <f t="shared" si="634"/>
        <v>0.2740647443</v>
      </c>
      <c r="Z627" s="140">
        <f t="shared" si="634"/>
        <v>0.01477586742</v>
      </c>
      <c r="AA627" s="140">
        <f t="shared" si="634"/>
        <v>-0.04488015979</v>
      </c>
      <c r="AB627" s="140">
        <f t="shared" si="634"/>
        <v>-0.2575081967</v>
      </c>
      <c r="AC627" s="140">
        <f t="shared" si="634"/>
        <v>-0.3144207723</v>
      </c>
      <c r="AD627" s="140">
        <f t="shared" si="634"/>
        <v>0.335</v>
      </c>
      <c r="AE627" s="141">
        <f t="shared" si="10"/>
        <v>0.5611792426</v>
      </c>
      <c r="AF627" s="142">
        <f t="shared" si="11"/>
        <v>0.5615763547</v>
      </c>
      <c r="AG627" s="142">
        <f t="shared" si="12"/>
        <v>0.0003971120915</v>
      </c>
      <c r="AH627" s="143">
        <f t="shared" si="13"/>
        <v>0.0000001576980132</v>
      </c>
      <c r="AI627" s="143">
        <f t="shared" si="14"/>
        <v>0.00685987464</v>
      </c>
    </row>
    <row r="628">
      <c r="A628" s="31">
        <v>1022.0</v>
      </c>
      <c r="B628" s="32" t="s">
        <v>187</v>
      </c>
      <c r="C628" s="33">
        <v>510.0</v>
      </c>
      <c r="D628" s="55">
        <f t="shared" si="3"/>
        <v>422</v>
      </c>
      <c r="E628" s="35">
        <v>85.0</v>
      </c>
      <c r="F628" s="36">
        <v>80.0</v>
      </c>
      <c r="G628" s="37">
        <v>76.0</v>
      </c>
      <c r="H628" s="38">
        <v>160.0</v>
      </c>
      <c r="I628" s="39">
        <v>14.0</v>
      </c>
      <c r="J628" s="40">
        <v>7.0</v>
      </c>
      <c r="K628" s="56">
        <f t="shared" si="4"/>
        <v>0.3822393822</v>
      </c>
      <c r="L628" s="56">
        <f t="shared" si="5"/>
        <v>0.4662576687</v>
      </c>
      <c r="M628" s="56">
        <f t="shared" si="6"/>
        <v>0.1490196078</v>
      </c>
      <c r="N628" s="56">
        <f t="shared" si="7"/>
        <v>0.4146919431</v>
      </c>
      <c r="O628" s="57">
        <f t="shared" si="8"/>
        <v>0.0137254902</v>
      </c>
      <c r="P628" s="140">
        <f t="shared" ref="P628:AD628" si="635">P$5*(POWER($L628,P$1)*POWER($M628,P$2)*POWER($N628,P$3)*POWER($O628,P$4))</f>
        <v>-0.00619</v>
      </c>
      <c r="Q628" s="140">
        <f t="shared" si="635"/>
        <v>0.001089803922</v>
      </c>
      <c r="R628" s="140">
        <f t="shared" si="635"/>
        <v>0.6842417062</v>
      </c>
      <c r="S628" s="140">
        <f t="shared" si="635"/>
        <v>0.03874509804</v>
      </c>
      <c r="T628" s="140">
        <f t="shared" si="635"/>
        <v>-0.3282453988</v>
      </c>
      <c r="U628" s="140">
        <f t="shared" si="635"/>
        <v>0.0002675124952</v>
      </c>
      <c r="V628" s="140">
        <f t="shared" si="635"/>
        <v>0.01457113651</v>
      </c>
      <c r="W628" s="140">
        <f t="shared" si="635"/>
        <v>-0.03680145325</v>
      </c>
      <c r="X628" s="140">
        <f t="shared" si="635"/>
        <v>0.002679430988</v>
      </c>
      <c r="Y628" s="140">
        <f t="shared" si="635"/>
        <v>0.2305036707</v>
      </c>
      <c r="Z628" s="140">
        <f t="shared" si="635"/>
        <v>0.01778768166</v>
      </c>
      <c r="AA628" s="140">
        <f t="shared" si="635"/>
        <v>-0.02054276435</v>
      </c>
      <c r="AB628" s="140">
        <f t="shared" si="635"/>
        <v>-0.1840723403</v>
      </c>
      <c r="AC628" s="140">
        <f t="shared" si="635"/>
        <v>-0.3216995068</v>
      </c>
      <c r="AD628" s="140">
        <f t="shared" si="635"/>
        <v>0.2913109263</v>
      </c>
      <c r="AE628" s="141">
        <f t="shared" si="10"/>
        <v>0.3836455032</v>
      </c>
      <c r="AF628" s="142">
        <f t="shared" si="11"/>
        <v>0.3822393822</v>
      </c>
      <c r="AG628" s="142">
        <f t="shared" si="12"/>
        <v>-0.001406121005</v>
      </c>
      <c r="AH628" s="143">
        <f t="shared" si="13"/>
        <v>0.000001977176281</v>
      </c>
      <c r="AI628" s="143">
        <f t="shared" si="14"/>
        <v>0.009314684324</v>
      </c>
    </row>
    <row r="629">
      <c r="A629" s="31">
        <v>435.0</v>
      </c>
      <c r="B629" s="32">
        <v>2709.0</v>
      </c>
      <c r="C629" s="33">
        <v>899.0</v>
      </c>
      <c r="D629" s="55">
        <f t="shared" si="3"/>
        <v>689</v>
      </c>
      <c r="E629" s="35">
        <v>207.0</v>
      </c>
      <c r="F629" s="36">
        <v>85.0</v>
      </c>
      <c r="G629" s="37">
        <v>101.0</v>
      </c>
      <c r="H629" s="38">
        <v>243.0</v>
      </c>
      <c r="I629" s="39">
        <v>40.0</v>
      </c>
      <c r="J629" s="40">
        <v>13.0</v>
      </c>
      <c r="K629" s="56">
        <f t="shared" si="4"/>
        <v>0.5040816327</v>
      </c>
      <c r="L629" s="56">
        <f t="shared" si="5"/>
        <v>0.5075376884</v>
      </c>
      <c r="M629" s="56">
        <f t="shared" si="6"/>
        <v>0.1123470523</v>
      </c>
      <c r="N629" s="56">
        <f t="shared" si="7"/>
        <v>0.5050798258</v>
      </c>
      <c r="O629" s="57">
        <f t="shared" si="8"/>
        <v>0.01446051168</v>
      </c>
      <c r="P629" s="140">
        <f t="shared" ref="P629:AD629" si="636">P$5*(POWER($L629,P$1)*POWER($M629,P$2)*POWER($N629,P$3)*POWER($O629,P$4))</f>
        <v>-0.00619</v>
      </c>
      <c r="Q629" s="140">
        <f t="shared" si="636"/>
        <v>0.001148164627</v>
      </c>
      <c r="R629" s="140">
        <f t="shared" si="636"/>
        <v>0.8333817126</v>
      </c>
      <c r="S629" s="140">
        <f t="shared" si="636"/>
        <v>0.02921023359</v>
      </c>
      <c r="T629" s="140">
        <f t="shared" si="636"/>
        <v>-0.3573065327</v>
      </c>
      <c r="U629" s="140">
        <f t="shared" si="636"/>
        <v>0.0002969310852</v>
      </c>
      <c r="V629" s="140">
        <f t="shared" si="636"/>
        <v>0.01869750456</v>
      </c>
      <c r="W629" s="140">
        <f t="shared" si="636"/>
        <v>-0.05459260492</v>
      </c>
      <c r="X629" s="140">
        <f t="shared" si="636"/>
        <v>0.002128220579</v>
      </c>
      <c r="Y629" s="140">
        <f t="shared" si="636"/>
        <v>0.2116559764</v>
      </c>
      <c r="Z629" s="140">
        <f t="shared" si="636"/>
        <v>0.01011010999</v>
      </c>
      <c r="AA629" s="140">
        <f t="shared" si="636"/>
        <v>-0.0235590075</v>
      </c>
      <c r="AB629" s="140">
        <f t="shared" si="636"/>
        <v>-0.244042389</v>
      </c>
      <c r="AC629" s="140">
        <f t="shared" si="636"/>
        <v>-0.2640042817</v>
      </c>
      <c r="AD629" s="140">
        <f t="shared" si="636"/>
        <v>0.345176637</v>
      </c>
      <c r="AE629" s="141">
        <f t="shared" si="10"/>
        <v>0.5021106746</v>
      </c>
      <c r="AF629" s="142">
        <f t="shared" si="11"/>
        <v>0.5040816327</v>
      </c>
      <c r="AG629" s="142">
        <f t="shared" si="12"/>
        <v>0.001970958025</v>
      </c>
      <c r="AH629" s="143">
        <f t="shared" si="13"/>
        <v>0.000003884675535</v>
      </c>
      <c r="AI629" s="143">
        <f t="shared" si="14"/>
        <v>0.0006415905693</v>
      </c>
    </row>
    <row r="630">
      <c r="A630" s="31">
        <v>910.0</v>
      </c>
      <c r="B630" s="32">
        <v>7707.0</v>
      </c>
      <c r="C630" s="33">
        <v>1140.0</v>
      </c>
      <c r="D630" s="55">
        <f t="shared" si="3"/>
        <v>875</v>
      </c>
      <c r="E630" s="35">
        <v>253.0</v>
      </c>
      <c r="F630" s="36">
        <v>154.0</v>
      </c>
      <c r="G630" s="37">
        <v>106.0</v>
      </c>
      <c r="H630" s="38">
        <v>242.0</v>
      </c>
      <c r="I630" s="39">
        <v>76.0</v>
      </c>
      <c r="J630" s="40">
        <v>44.0</v>
      </c>
      <c r="K630" s="56">
        <f t="shared" si="4"/>
        <v>0.5761821366</v>
      </c>
      <c r="L630" s="56">
        <f t="shared" si="5"/>
        <v>0.3486842105</v>
      </c>
      <c r="M630" s="56">
        <f t="shared" si="6"/>
        <v>0.09298245614</v>
      </c>
      <c r="N630" s="56">
        <f t="shared" si="7"/>
        <v>0.4971428571</v>
      </c>
      <c r="O630" s="57">
        <f t="shared" si="8"/>
        <v>0.03859649123</v>
      </c>
      <c r="P630" s="140">
        <f t="shared" ref="P630:AD630" si="637">P$5*(POWER($L630,P$1)*POWER($M630,P$2)*POWER($N630,P$3)*POWER($O630,P$4))</f>
        <v>-0.00619</v>
      </c>
      <c r="Q630" s="140">
        <f t="shared" si="637"/>
        <v>0.003064561404</v>
      </c>
      <c r="R630" s="140">
        <f t="shared" si="637"/>
        <v>0.8202857143</v>
      </c>
      <c r="S630" s="140">
        <f t="shared" si="637"/>
        <v>0.0241754386</v>
      </c>
      <c r="T630" s="140">
        <f t="shared" si="637"/>
        <v>-0.2454736842</v>
      </c>
      <c r="U630" s="140">
        <f t="shared" si="637"/>
        <v>0.002115358572</v>
      </c>
      <c r="V630" s="140">
        <f t="shared" si="637"/>
        <v>0.04912120301</v>
      </c>
      <c r="W630" s="140">
        <f t="shared" si="637"/>
        <v>-0.05289031837</v>
      </c>
      <c r="X630" s="140">
        <f t="shared" si="637"/>
        <v>0.004701323484</v>
      </c>
      <c r="Y630" s="140">
        <f t="shared" si="637"/>
        <v>0.1724213534</v>
      </c>
      <c r="Z630" s="140">
        <f t="shared" si="637"/>
        <v>0.006925235457</v>
      </c>
      <c r="AA630" s="140">
        <f t="shared" si="637"/>
        <v>-0.0432001385</v>
      </c>
      <c r="AB630" s="140">
        <f t="shared" si="637"/>
        <v>-0.1650252632</v>
      </c>
      <c r="AC630" s="140">
        <f t="shared" si="637"/>
        <v>-0.1501116113</v>
      </c>
      <c r="AD630" s="140">
        <f t="shared" si="637"/>
        <v>0.1629181094</v>
      </c>
      <c r="AE630" s="141">
        <f t="shared" si="10"/>
        <v>0.5828372821</v>
      </c>
      <c r="AF630" s="142">
        <f t="shared" si="11"/>
        <v>0.5761821366</v>
      </c>
      <c r="AG630" s="142">
        <f t="shared" si="12"/>
        <v>-0.006655145501</v>
      </c>
      <c r="AH630" s="143">
        <f t="shared" si="13"/>
        <v>0.00004429096164</v>
      </c>
      <c r="AI630" s="143">
        <f t="shared" si="14"/>
        <v>0.009492632591</v>
      </c>
    </row>
    <row r="631">
      <c r="A631" s="31">
        <v>471.0</v>
      </c>
      <c r="B631" s="32">
        <v>4599.0</v>
      </c>
      <c r="C631" s="33">
        <v>1251.0</v>
      </c>
      <c r="D631" s="55">
        <f t="shared" si="3"/>
        <v>677</v>
      </c>
      <c r="E631" s="35">
        <v>33.0</v>
      </c>
      <c r="F631" s="36">
        <v>170.0</v>
      </c>
      <c r="G631" s="37">
        <v>56.0</v>
      </c>
      <c r="H631" s="38">
        <v>289.0</v>
      </c>
      <c r="I631" s="39">
        <v>37.0</v>
      </c>
      <c r="J631" s="40">
        <v>92.0</v>
      </c>
      <c r="K631" s="56">
        <f t="shared" si="4"/>
        <v>0.1949860724</v>
      </c>
      <c r="L631" s="56">
        <f t="shared" si="5"/>
        <v>0.1761006289</v>
      </c>
      <c r="M631" s="56">
        <f t="shared" si="6"/>
        <v>0.04476418865</v>
      </c>
      <c r="N631" s="56">
        <f t="shared" si="7"/>
        <v>0.1861152142</v>
      </c>
      <c r="O631" s="57">
        <f t="shared" si="8"/>
        <v>0.07354116707</v>
      </c>
      <c r="P631" s="140">
        <f t="shared" ref="P631:AD631" si="638">P$5*(POWER($L631,P$1)*POWER($M631,P$2)*POWER($N631,P$3)*POWER($O631,P$4))</f>
        <v>-0.00619</v>
      </c>
      <c r="Q631" s="140">
        <f t="shared" si="638"/>
        <v>0.005839168665</v>
      </c>
      <c r="R631" s="140">
        <f t="shared" si="638"/>
        <v>0.3070901034</v>
      </c>
      <c r="S631" s="140">
        <f t="shared" si="638"/>
        <v>0.01163868905</v>
      </c>
      <c r="T631" s="140">
        <f t="shared" si="638"/>
        <v>-0.1239748428</v>
      </c>
      <c r="U631" s="140">
        <f t="shared" si="638"/>
        <v>0.00767979062</v>
      </c>
      <c r="V631" s="140">
        <f t="shared" si="638"/>
        <v>0.03503905295</v>
      </c>
      <c r="W631" s="140">
        <f t="shared" si="638"/>
        <v>-0.007412718811</v>
      </c>
      <c r="X631" s="140">
        <f t="shared" si="638"/>
        <v>0.004312533986</v>
      </c>
      <c r="Y631" s="140">
        <f t="shared" si="638"/>
        <v>0.03107573616</v>
      </c>
      <c r="Z631" s="140">
        <f t="shared" si="638"/>
        <v>0.001605069901</v>
      </c>
      <c r="AA631" s="140">
        <f t="shared" si="638"/>
        <v>-0.04157157293</v>
      </c>
      <c r="AB631" s="140">
        <f t="shared" si="638"/>
        <v>-0.03120180597</v>
      </c>
      <c r="AC631" s="140">
        <f t="shared" si="638"/>
        <v>-0.03649829822</v>
      </c>
      <c r="AD631" s="140">
        <f t="shared" si="638"/>
        <v>0.04155531822</v>
      </c>
      <c r="AE631" s="141">
        <f t="shared" si="10"/>
        <v>0.1989862243</v>
      </c>
      <c r="AF631" s="142">
        <f t="shared" si="11"/>
        <v>0.1949860724</v>
      </c>
      <c r="AG631" s="142">
        <f t="shared" si="12"/>
        <v>-0.004000151836</v>
      </c>
      <c r="AH631" s="143">
        <f t="shared" si="13"/>
        <v>0.00001600121471</v>
      </c>
      <c r="AI631" s="143">
        <f t="shared" si="14"/>
        <v>0.08052309853</v>
      </c>
    </row>
    <row r="632">
      <c r="A632" s="31">
        <v>681.0</v>
      </c>
      <c r="B632" s="32" t="s">
        <v>188</v>
      </c>
      <c r="C632" s="33">
        <v>1282.0</v>
      </c>
      <c r="D632" s="55">
        <f t="shared" si="3"/>
        <v>1065</v>
      </c>
      <c r="E632" s="35">
        <v>254.0</v>
      </c>
      <c r="F632" s="36">
        <v>160.0</v>
      </c>
      <c r="G632" s="37">
        <v>217.0</v>
      </c>
      <c r="H632" s="38">
        <v>337.0</v>
      </c>
      <c r="I632" s="39">
        <v>60.0</v>
      </c>
      <c r="J632" s="40">
        <v>37.0</v>
      </c>
      <c r="K632" s="56">
        <f t="shared" si="4"/>
        <v>0.4823348694</v>
      </c>
      <c r="L632" s="56">
        <f t="shared" si="5"/>
        <v>0.5241545894</v>
      </c>
      <c r="M632" s="56">
        <f t="shared" si="6"/>
        <v>0.1692667707</v>
      </c>
      <c r="N632" s="56">
        <f t="shared" si="7"/>
        <v>0.4985915493</v>
      </c>
      <c r="O632" s="57">
        <f t="shared" si="8"/>
        <v>0.02886115445</v>
      </c>
      <c r="P632" s="140">
        <f t="shared" ref="P632:AD632" si="639">P$5*(POWER($L632,P$1)*POWER($M632,P$2)*POWER($N632,P$3)*POWER($O632,P$4))</f>
        <v>-0.00619</v>
      </c>
      <c r="Q632" s="140">
        <f t="shared" si="639"/>
        <v>0.002291575663</v>
      </c>
      <c r="R632" s="140">
        <f t="shared" si="639"/>
        <v>0.8226760563</v>
      </c>
      <c r="S632" s="140">
        <f t="shared" si="639"/>
        <v>0.04400936037</v>
      </c>
      <c r="T632" s="140">
        <f t="shared" si="639"/>
        <v>-0.3690048309</v>
      </c>
      <c r="U632" s="140">
        <f t="shared" si="639"/>
        <v>0.001182812055</v>
      </c>
      <c r="V632" s="140">
        <f t="shared" si="639"/>
        <v>0.03683821494</v>
      </c>
      <c r="W632" s="140">
        <f t="shared" si="639"/>
        <v>-0.05319901607</v>
      </c>
      <c r="X632" s="140">
        <f t="shared" si="639"/>
        <v>0.006399657078</v>
      </c>
      <c r="Y632" s="140">
        <f t="shared" si="639"/>
        <v>0.3147932807</v>
      </c>
      <c r="Z632" s="140">
        <f t="shared" si="639"/>
        <v>0.02294964296</v>
      </c>
      <c r="AA632" s="140">
        <f t="shared" si="639"/>
        <v>-0.04855993805</v>
      </c>
      <c r="AB632" s="140">
        <f t="shared" si="639"/>
        <v>-0.2487947744</v>
      </c>
      <c r="AC632" s="140">
        <f t="shared" si="639"/>
        <v>-0.4107826501</v>
      </c>
      <c r="AD632" s="140">
        <f t="shared" si="639"/>
        <v>0.368148965</v>
      </c>
      <c r="AE632" s="141">
        <f t="shared" si="10"/>
        <v>0.4827583555</v>
      </c>
      <c r="AF632" s="142">
        <f t="shared" si="11"/>
        <v>0.4823348694</v>
      </c>
      <c r="AG632" s="142">
        <f t="shared" si="12"/>
        <v>-0.0004234860658</v>
      </c>
      <c r="AH632" s="143">
        <f t="shared" si="13"/>
        <v>0.0000001793404479</v>
      </c>
      <c r="AI632" s="143">
        <f t="shared" si="14"/>
        <v>0.00001283699283</v>
      </c>
    </row>
    <row r="633">
      <c r="A633" s="31">
        <v>698.0</v>
      </c>
      <c r="B633" s="32">
        <v>1302.0</v>
      </c>
      <c r="C633" s="33">
        <v>2717.0</v>
      </c>
      <c r="D633" s="55">
        <f t="shared" si="3"/>
        <v>2021</v>
      </c>
      <c r="E633" s="35">
        <v>422.0</v>
      </c>
      <c r="F633" s="36">
        <v>416.0</v>
      </c>
      <c r="G633" s="37">
        <v>292.0</v>
      </c>
      <c r="H633" s="38">
        <v>688.0</v>
      </c>
      <c r="I633" s="39">
        <v>128.0</v>
      </c>
      <c r="J633" s="40">
        <v>75.0</v>
      </c>
      <c r="K633" s="56">
        <f t="shared" si="4"/>
        <v>0.4442649435</v>
      </c>
      <c r="L633" s="56">
        <f t="shared" si="5"/>
        <v>0.3729246488</v>
      </c>
      <c r="M633" s="56">
        <f t="shared" si="6"/>
        <v>0.1074714759</v>
      </c>
      <c r="N633" s="56">
        <f t="shared" si="7"/>
        <v>0.416625433</v>
      </c>
      <c r="O633" s="57">
        <f t="shared" si="8"/>
        <v>0.02760397497</v>
      </c>
      <c r="P633" s="140">
        <f t="shared" ref="P633:AD633" si="640">P$5*(POWER($L633,P$1)*POWER($M633,P$2)*POWER($N633,P$3)*POWER($O633,P$4))</f>
        <v>-0.00619</v>
      </c>
      <c r="Q633" s="140">
        <f t="shared" si="640"/>
        <v>0.002191755613</v>
      </c>
      <c r="R633" s="140">
        <f t="shared" si="640"/>
        <v>0.6874319644</v>
      </c>
      <c r="S633" s="140">
        <f t="shared" si="640"/>
        <v>0.02794258373</v>
      </c>
      <c r="T633" s="140">
        <f t="shared" si="640"/>
        <v>-0.2625389527</v>
      </c>
      <c r="U633" s="140">
        <f t="shared" si="640"/>
        <v>0.001082010797</v>
      </c>
      <c r="V633" s="140">
        <f t="shared" si="640"/>
        <v>0.02944132614</v>
      </c>
      <c r="W633" s="140">
        <f t="shared" si="640"/>
        <v>-0.0371454248</v>
      </c>
      <c r="X633" s="140">
        <f t="shared" si="640"/>
        <v>0.003886298309</v>
      </c>
      <c r="Y633" s="140">
        <f t="shared" si="640"/>
        <v>0.1670120561</v>
      </c>
      <c r="Z633" s="140">
        <f t="shared" si="640"/>
        <v>0.009251644623</v>
      </c>
      <c r="AA633" s="140">
        <f t="shared" si="640"/>
        <v>-0.03304439058</v>
      </c>
      <c r="AB633" s="140">
        <f t="shared" si="640"/>
        <v>-0.1479121384</v>
      </c>
      <c r="AC633" s="140">
        <f t="shared" si="640"/>
        <v>-0.1855646699</v>
      </c>
      <c r="AD633" s="140">
        <f t="shared" si="640"/>
        <v>0.1863575435</v>
      </c>
      <c r="AE633" s="141">
        <f t="shared" si="10"/>
        <v>0.4422016068</v>
      </c>
      <c r="AF633" s="142">
        <f t="shared" si="11"/>
        <v>0.4442649435</v>
      </c>
      <c r="AG633" s="142">
        <f t="shared" si="12"/>
        <v>0.00206333662</v>
      </c>
      <c r="AH633" s="143">
        <f t="shared" si="13"/>
        <v>0.000004257358007</v>
      </c>
      <c r="AI633" s="143">
        <f t="shared" si="14"/>
        <v>0.001189356689</v>
      </c>
    </row>
    <row r="634">
      <c r="A634" s="31">
        <v>514.0</v>
      </c>
      <c r="B634" s="32">
        <v>3706.0</v>
      </c>
      <c r="C634" s="33">
        <v>3708.0</v>
      </c>
      <c r="D634" s="55">
        <f t="shared" si="3"/>
        <v>3006</v>
      </c>
      <c r="E634" s="35">
        <v>796.0</v>
      </c>
      <c r="F634" s="36">
        <v>563.0</v>
      </c>
      <c r="G634" s="37">
        <v>452.0</v>
      </c>
      <c r="H634" s="38">
        <v>897.0</v>
      </c>
      <c r="I634" s="39">
        <v>183.0</v>
      </c>
      <c r="J634" s="40">
        <v>115.0</v>
      </c>
      <c r="K634" s="56">
        <f t="shared" si="4"/>
        <v>0.5218550107</v>
      </c>
      <c r="L634" s="56">
        <f t="shared" si="5"/>
        <v>0.4</v>
      </c>
      <c r="M634" s="56">
        <f t="shared" si="6"/>
        <v>0.1218985976</v>
      </c>
      <c r="N634" s="56">
        <f t="shared" si="7"/>
        <v>0.4760479042</v>
      </c>
      <c r="O634" s="57">
        <f t="shared" si="8"/>
        <v>0.03101402373</v>
      </c>
      <c r="P634" s="140">
        <f t="shared" ref="P634:AD634" si="641">P$5*(POWER($L634,P$1)*POWER($M634,P$2)*POWER($N634,P$3)*POWER($O634,P$4))</f>
        <v>-0.00619</v>
      </c>
      <c r="Q634" s="140">
        <f t="shared" si="641"/>
        <v>0.002462513484</v>
      </c>
      <c r="R634" s="140">
        <f t="shared" si="641"/>
        <v>0.7854790419</v>
      </c>
      <c r="S634" s="140">
        <f t="shared" si="641"/>
        <v>0.03169363538</v>
      </c>
      <c r="T634" s="140">
        <f t="shared" si="641"/>
        <v>-0.2816</v>
      </c>
      <c r="U634" s="140">
        <f t="shared" si="641"/>
        <v>0.001365854929</v>
      </c>
      <c r="V634" s="140">
        <f t="shared" si="641"/>
        <v>0.03779625216</v>
      </c>
      <c r="W634" s="140">
        <f t="shared" si="641"/>
        <v>-0.04849702392</v>
      </c>
      <c r="X634" s="140">
        <f t="shared" si="641"/>
        <v>0.00495254146</v>
      </c>
      <c r="Y634" s="140">
        <f t="shared" si="641"/>
        <v>0.2164503033</v>
      </c>
      <c r="Z634" s="140">
        <f t="shared" si="641"/>
        <v>0.01190227375</v>
      </c>
      <c r="AA634" s="140">
        <f t="shared" si="641"/>
        <v>-0.03982200647</v>
      </c>
      <c r="AB634" s="140">
        <f t="shared" si="641"/>
        <v>-0.1812790419</v>
      </c>
      <c r="AC634" s="140">
        <f t="shared" si="641"/>
        <v>-0.2257562028</v>
      </c>
      <c r="AD634" s="140">
        <f t="shared" si="641"/>
        <v>0.2144</v>
      </c>
      <c r="AE634" s="141">
        <f t="shared" si="10"/>
        <v>0.5233581412</v>
      </c>
      <c r="AF634" s="142">
        <f t="shared" si="11"/>
        <v>0.5218550107</v>
      </c>
      <c r="AG634" s="142">
        <f t="shared" si="12"/>
        <v>-0.001503130585</v>
      </c>
      <c r="AH634" s="143">
        <f t="shared" si="13"/>
        <v>0.000002259401555</v>
      </c>
      <c r="AI634" s="143">
        <f t="shared" si="14"/>
        <v>0.001857870003</v>
      </c>
    </row>
    <row r="635">
      <c r="A635" s="31">
        <v>400.0</v>
      </c>
      <c r="B635" s="32">
        <v>6494.0</v>
      </c>
      <c r="C635" s="33">
        <v>1033.0</v>
      </c>
      <c r="D635" s="55">
        <f t="shared" si="3"/>
        <v>863</v>
      </c>
      <c r="E635" s="35">
        <v>253.0</v>
      </c>
      <c r="F635" s="36">
        <v>132.0</v>
      </c>
      <c r="G635" s="37">
        <v>129.0</v>
      </c>
      <c r="H635" s="38">
        <v>283.0</v>
      </c>
      <c r="I635" s="39">
        <v>46.0</v>
      </c>
      <c r="J635" s="40">
        <v>20.0</v>
      </c>
      <c r="K635" s="56">
        <f t="shared" si="4"/>
        <v>0.5137457045</v>
      </c>
      <c r="L635" s="56">
        <f t="shared" si="5"/>
        <v>0.4590747331</v>
      </c>
      <c r="M635" s="56">
        <f t="shared" si="6"/>
        <v>0.1248789932</v>
      </c>
      <c r="N635" s="56">
        <f t="shared" si="7"/>
        <v>0.4959443801</v>
      </c>
      <c r="O635" s="57">
        <f t="shared" si="8"/>
        <v>0.01936108422</v>
      </c>
      <c r="P635" s="140">
        <f t="shared" ref="P635:AD635" si="642">P$5*(POWER($L635,P$1)*POWER($M635,P$2)*POWER($N635,P$3)*POWER($O635,P$4))</f>
        <v>-0.00619</v>
      </c>
      <c r="Q635" s="140">
        <f t="shared" si="642"/>
        <v>0.001537270087</v>
      </c>
      <c r="R635" s="140">
        <f t="shared" si="642"/>
        <v>0.8183082271</v>
      </c>
      <c r="S635" s="140">
        <f t="shared" si="642"/>
        <v>0.03246853824</v>
      </c>
      <c r="T635" s="140">
        <f t="shared" si="642"/>
        <v>-0.3231886121</v>
      </c>
      <c r="U635" s="140">
        <f t="shared" si="642"/>
        <v>0.0005322892467</v>
      </c>
      <c r="V635" s="140">
        <f t="shared" si="642"/>
        <v>0.02458117353</v>
      </c>
      <c r="W635" s="140">
        <f t="shared" si="642"/>
        <v>-0.05263561722</v>
      </c>
      <c r="X635" s="140">
        <f t="shared" si="642"/>
        <v>0.003167308444</v>
      </c>
      <c r="Y635" s="140">
        <f t="shared" si="642"/>
        <v>0.2310102201</v>
      </c>
      <c r="Z635" s="140">
        <f t="shared" si="642"/>
        <v>0.01249140512</v>
      </c>
      <c r="AA635" s="140">
        <f t="shared" si="642"/>
        <v>-0.02853107247</v>
      </c>
      <c r="AB635" s="140">
        <f t="shared" si="642"/>
        <v>-0.2167471083</v>
      </c>
      <c r="AC635" s="140">
        <f t="shared" si="642"/>
        <v>-0.2654322999</v>
      </c>
      <c r="AD635" s="140">
        <f t="shared" si="642"/>
        <v>0.2824044782</v>
      </c>
      <c r="AE635" s="141">
        <f t="shared" si="10"/>
        <v>0.5137762</v>
      </c>
      <c r="AF635" s="142">
        <f t="shared" si="11"/>
        <v>0.5137457045</v>
      </c>
      <c r="AG635" s="142">
        <f t="shared" si="12"/>
        <v>-0.0000304955604</v>
      </c>
      <c r="AH635" s="143">
        <f t="shared" si="13"/>
        <v>0.0000000009299792038</v>
      </c>
      <c r="AI635" s="143">
        <f t="shared" si="14"/>
        <v>0.001224559738</v>
      </c>
    </row>
    <row r="636">
      <c r="A636" s="31">
        <v>979.0</v>
      </c>
      <c r="B636" s="32">
        <v>3373.0</v>
      </c>
      <c r="C636" s="33">
        <v>1643.0</v>
      </c>
      <c r="D636" s="55">
        <f t="shared" si="3"/>
        <v>1375</v>
      </c>
      <c r="E636" s="35">
        <v>466.0</v>
      </c>
      <c r="F636" s="36">
        <v>266.0</v>
      </c>
      <c r="G636" s="37">
        <v>192.0</v>
      </c>
      <c r="H636" s="38">
        <v>376.0</v>
      </c>
      <c r="I636" s="39">
        <v>41.0</v>
      </c>
      <c r="J636" s="40">
        <v>34.0</v>
      </c>
      <c r="K636" s="56">
        <f t="shared" si="4"/>
        <v>0.5741789354</v>
      </c>
      <c r="L636" s="56">
        <f t="shared" si="5"/>
        <v>0.3902439024</v>
      </c>
      <c r="M636" s="56">
        <f t="shared" si="6"/>
        <v>0.1168594035</v>
      </c>
      <c r="N636" s="56">
        <f t="shared" si="7"/>
        <v>0.5083636364</v>
      </c>
      <c r="O636" s="57">
        <f t="shared" si="8"/>
        <v>0.02069385271</v>
      </c>
      <c r="P636" s="140">
        <f t="shared" ref="P636:AD636" si="643">P$5*(POWER($L636,P$1)*POWER($M636,P$2)*POWER($N636,P$3)*POWER($O636,P$4))</f>
        <v>-0.00619</v>
      </c>
      <c r="Q636" s="140">
        <f t="shared" si="643"/>
        <v>0.001643091905</v>
      </c>
      <c r="R636" s="140">
        <f t="shared" si="643"/>
        <v>0.8388</v>
      </c>
      <c r="S636" s="140">
        <f t="shared" si="643"/>
        <v>0.03038344492</v>
      </c>
      <c r="T636" s="140">
        <f t="shared" si="643"/>
        <v>-0.2747317073</v>
      </c>
      <c r="U636" s="140">
        <f t="shared" si="643"/>
        <v>0.0006080944667</v>
      </c>
      <c r="V636" s="140">
        <f t="shared" si="643"/>
        <v>0.02693120567</v>
      </c>
      <c r="W636" s="140">
        <f t="shared" si="643"/>
        <v>-0.05530478757</v>
      </c>
      <c r="X636" s="140">
        <f t="shared" si="643"/>
        <v>0.003167935382</v>
      </c>
      <c r="Y636" s="140">
        <f t="shared" si="643"/>
        <v>0.221588376</v>
      </c>
      <c r="Z636" s="140">
        <f t="shared" si="643"/>
        <v>0.01093855227</v>
      </c>
      <c r="AA636" s="140">
        <f t="shared" si="643"/>
        <v>-0.02592283598</v>
      </c>
      <c r="AB636" s="140">
        <f t="shared" si="643"/>
        <v>-0.1888632905</v>
      </c>
      <c r="AC636" s="140">
        <f t="shared" si="643"/>
        <v>-0.2111449906</v>
      </c>
      <c r="AD636" s="140">
        <f t="shared" si="643"/>
        <v>0.2040690065</v>
      </c>
      <c r="AE636" s="141">
        <f t="shared" si="10"/>
        <v>0.5759720953</v>
      </c>
      <c r="AF636" s="142">
        <f t="shared" si="11"/>
        <v>0.5741789354</v>
      </c>
      <c r="AG636" s="142">
        <f t="shared" si="12"/>
        <v>-0.001793159835</v>
      </c>
      <c r="AH636" s="143">
        <f t="shared" si="13"/>
        <v>0.000003215422194</v>
      </c>
      <c r="AI636" s="143">
        <f t="shared" si="14"/>
        <v>0.00910630106</v>
      </c>
    </row>
    <row r="637">
      <c r="A637" s="31">
        <v>530.0</v>
      </c>
      <c r="B637" s="32">
        <v>1677.0</v>
      </c>
      <c r="C637" s="33">
        <v>1238.0</v>
      </c>
      <c r="D637" s="55">
        <f t="shared" si="3"/>
        <v>968</v>
      </c>
      <c r="E637" s="35">
        <v>319.0</v>
      </c>
      <c r="F637" s="36">
        <v>156.0</v>
      </c>
      <c r="G637" s="37">
        <v>117.0</v>
      </c>
      <c r="H637" s="38">
        <v>266.0</v>
      </c>
      <c r="I637" s="39">
        <v>71.0</v>
      </c>
      <c r="J637" s="40">
        <v>39.0</v>
      </c>
      <c r="K637" s="56">
        <f t="shared" si="4"/>
        <v>0.5945121951</v>
      </c>
      <c r="L637" s="56">
        <f t="shared" si="5"/>
        <v>0.375</v>
      </c>
      <c r="M637" s="56">
        <f t="shared" si="6"/>
        <v>0.09450726979</v>
      </c>
      <c r="N637" s="56">
        <f t="shared" si="7"/>
        <v>0.5237603306</v>
      </c>
      <c r="O637" s="57">
        <f t="shared" si="8"/>
        <v>0.03150242326</v>
      </c>
      <c r="P637" s="140">
        <f t="shared" ref="P637:AD637" si="644">P$5*(POWER($L637,P$1)*POWER($M637,P$2)*POWER($N637,P$3)*POWER($O637,P$4))</f>
        <v>-0.00619</v>
      </c>
      <c r="Q637" s="140">
        <f t="shared" si="644"/>
        <v>0.002501292407</v>
      </c>
      <c r="R637" s="140">
        <f t="shared" si="644"/>
        <v>0.8642045455</v>
      </c>
      <c r="S637" s="140">
        <f t="shared" si="644"/>
        <v>0.02457189015</v>
      </c>
      <c r="T637" s="140">
        <f t="shared" si="644"/>
        <v>-0.264</v>
      </c>
      <c r="U637" s="140">
        <f t="shared" si="644"/>
        <v>0.001409211793</v>
      </c>
      <c r="V637" s="140">
        <f t="shared" si="644"/>
        <v>0.04223928223</v>
      </c>
      <c r="W637" s="140">
        <f t="shared" si="644"/>
        <v>-0.05870552515</v>
      </c>
      <c r="X637" s="140">
        <f t="shared" si="644"/>
        <v>0.003900142499</v>
      </c>
      <c r="Y637" s="140">
        <f t="shared" si="644"/>
        <v>0.1846318626</v>
      </c>
      <c r="Z637" s="140">
        <f t="shared" si="644"/>
        <v>0.007154230859</v>
      </c>
      <c r="AA637" s="140">
        <f t="shared" si="644"/>
        <v>-0.037921042</v>
      </c>
      <c r="AB637" s="140">
        <f t="shared" si="644"/>
        <v>-0.186982438</v>
      </c>
      <c r="AC637" s="140">
        <f t="shared" si="644"/>
        <v>-0.1640882472</v>
      </c>
      <c r="AD637" s="140">
        <f t="shared" si="644"/>
        <v>0.1884375</v>
      </c>
      <c r="AE637" s="141">
        <f t="shared" si="10"/>
        <v>0.6011627056</v>
      </c>
      <c r="AF637" s="142">
        <f t="shared" si="11"/>
        <v>0.5945121951</v>
      </c>
      <c r="AG637" s="142">
        <f t="shared" si="12"/>
        <v>-0.0066505105</v>
      </c>
      <c r="AH637" s="143">
        <f t="shared" si="13"/>
        <v>0.00004422928991</v>
      </c>
      <c r="AI637" s="143">
        <f t="shared" si="14"/>
        <v>0.01340042405</v>
      </c>
    </row>
    <row r="638">
      <c r="A638" s="31">
        <v>399.0</v>
      </c>
      <c r="B638" s="32" t="s">
        <v>189</v>
      </c>
      <c r="C638" s="33">
        <v>1421.0</v>
      </c>
      <c r="D638" s="55">
        <f t="shared" si="3"/>
        <v>1059</v>
      </c>
      <c r="E638" s="35">
        <v>144.0</v>
      </c>
      <c r="F638" s="36">
        <v>211.0</v>
      </c>
      <c r="G638" s="37">
        <v>117.0</v>
      </c>
      <c r="H638" s="38">
        <v>450.0</v>
      </c>
      <c r="I638" s="39">
        <v>73.0</v>
      </c>
      <c r="J638" s="40">
        <v>64.0</v>
      </c>
      <c r="K638" s="56">
        <f t="shared" si="4"/>
        <v>0.3253373313</v>
      </c>
      <c r="L638" s="56">
        <f t="shared" si="5"/>
        <v>0.2984693878</v>
      </c>
      <c r="M638" s="56">
        <f t="shared" si="6"/>
        <v>0.08233638283</v>
      </c>
      <c r="N638" s="56">
        <f t="shared" si="7"/>
        <v>0.3153918791</v>
      </c>
      <c r="O638" s="57">
        <f t="shared" si="8"/>
        <v>0.04503870514</v>
      </c>
      <c r="P638" s="140">
        <f t="shared" ref="P638:AD638" si="645">P$5*(POWER($L638,P$1)*POWER($M638,P$2)*POWER($N638,P$3)*POWER($O638,P$4))</f>
        <v>-0.00619</v>
      </c>
      <c r="Q638" s="140">
        <f t="shared" si="645"/>
        <v>0.003576073188</v>
      </c>
      <c r="R638" s="140">
        <f t="shared" si="645"/>
        <v>0.5203966006</v>
      </c>
      <c r="S638" s="140">
        <f t="shared" si="645"/>
        <v>0.02140745954</v>
      </c>
      <c r="T638" s="140">
        <f t="shared" si="645"/>
        <v>-0.210122449</v>
      </c>
      <c r="U638" s="140">
        <f t="shared" si="645"/>
        <v>0.002880448644</v>
      </c>
      <c r="V638" s="140">
        <f t="shared" si="645"/>
        <v>0.03636439513</v>
      </c>
      <c r="W638" s="140">
        <f t="shared" si="645"/>
        <v>-0.02128701601</v>
      </c>
      <c r="X638" s="140">
        <f t="shared" si="645"/>
        <v>0.004857904529</v>
      </c>
      <c r="Y638" s="140">
        <f t="shared" si="645"/>
        <v>0.09686148485</v>
      </c>
      <c r="Z638" s="140">
        <f t="shared" si="645"/>
        <v>0.00543020323</v>
      </c>
      <c r="AA638" s="140">
        <f t="shared" si="645"/>
        <v>-0.04315098594</v>
      </c>
      <c r="AB638" s="140">
        <f t="shared" si="645"/>
        <v>-0.08961634966</v>
      </c>
      <c r="AC638" s="140">
        <f t="shared" si="645"/>
        <v>-0.1137817396</v>
      </c>
      <c r="AD638" s="140">
        <f t="shared" si="645"/>
        <v>0.1193725271</v>
      </c>
      <c r="AE638" s="141">
        <f t="shared" si="10"/>
        <v>0.3269985565</v>
      </c>
      <c r="AF638" s="142">
        <f t="shared" si="11"/>
        <v>0.3253373313</v>
      </c>
      <c r="AG638" s="142">
        <f t="shared" si="12"/>
        <v>-0.001661225176</v>
      </c>
      <c r="AH638" s="143">
        <f t="shared" si="13"/>
        <v>0.000002759669086</v>
      </c>
      <c r="AI638" s="143">
        <f t="shared" si="14"/>
        <v>0.02353605887</v>
      </c>
    </row>
    <row r="639">
      <c r="A639" s="31">
        <v>773.0</v>
      </c>
      <c r="B639" s="32" t="s">
        <v>190</v>
      </c>
      <c r="C639" s="33">
        <v>891.0</v>
      </c>
      <c r="D639" s="55">
        <f t="shared" si="3"/>
        <v>722</v>
      </c>
      <c r="E639" s="35">
        <v>146.0</v>
      </c>
      <c r="F639" s="36">
        <v>115.0</v>
      </c>
      <c r="G639" s="37">
        <v>127.0</v>
      </c>
      <c r="H639" s="38">
        <v>257.0</v>
      </c>
      <c r="I639" s="39">
        <v>49.0</v>
      </c>
      <c r="J639" s="40">
        <v>28.0</v>
      </c>
      <c r="K639" s="56">
        <f t="shared" si="4"/>
        <v>0.4314159292</v>
      </c>
      <c r="L639" s="56">
        <f t="shared" si="5"/>
        <v>0.4703703704</v>
      </c>
      <c r="M639" s="56">
        <f t="shared" si="6"/>
        <v>0.1425364759</v>
      </c>
      <c r="N639" s="56">
        <f t="shared" si="7"/>
        <v>0.4459833795</v>
      </c>
      <c r="O639" s="57">
        <f t="shared" si="8"/>
        <v>0.03142536476</v>
      </c>
      <c r="P639" s="140">
        <f t="shared" ref="P639:AD639" si="646">P$5*(POWER($L639,P$1)*POWER($M639,P$2)*POWER($N639,P$3)*POWER($O639,P$4))</f>
        <v>-0.00619</v>
      </c>
      <c r="Q639" s="140">
        <f t="shared" si="646"/>
        <v>0.002495173962</v>
      </c>
      <c r="R639" s="140">
        <f t="shared" si="646"/>
        <v>0.7358725762</v>
      </c>
      <c r="S639" s="140">
        <f t="shared" si="646"/>
        <v>0.03705948373</v>
      </c>
      <c r="T639" s="140">
        <f t="shared" si="646"/>
        <v>-0.3311407407</v>
      </c>
      <c r="U639" s="140">
        <f t="shared" si="646"/>
        <v>0.001402326041</v>
      </c>
      <c r="V639" s="140">
        <f t="shared" si="646"/>
        <v>0.03587888737</v>
      </c>
      <c r="W639" s="140">
        <f t="shared" si="646"/>
        <v>-0.04256485141</v>
      </c>
      <c r="X639" s="140">
        <f t="shared" si="646"/>
        <v>0.005867831577</v>
      </c>
      <c r="Y639" s="140">
        <f t="shared" si="646"/>
        <v>0.2371119941</v>
      </c>
      <c r="Z639" s="140">
        <f t="shared" si="646"/>
        <v>0.01627363421</v>
      </c>
      <c r="AA639" s="140">
        <f t="shared" si="646"/>
        <v>-0.04744880908</v>
      </c>
      <c r="AB639" s="140">
        <f t="shared" si="646"/>
        <v>-0.1997080538</v>
      </c>
      <c r="AC639" s="140">
        <f t="shared" si="646"/>
        <v>-0.3104180488</v>
      </c>
      <c r="AD639" s="140">
        <f t="shared" si="646"/>
        <v>0.2964727023</v>
      </c>
      <c r="AE639" s="141">
        <f t="shared" si="10"/>
        <v>0.4309641057</v>
      </c>
      <c r="AF639" s="142">
        <f t="shared" si="11"/>
        <v>0.4314159292</v>
      </c>
      <c r="AG639" s="142">
        <f t="shared" si="12"/>
        <v>0.0004518235428</v>
      </c>
      <c r="AH639" s="143">
        <f t="shared" si="13"/>
        <v>0.0000002041445139</v>
      </c>
      <c r="AI639" s="143">
        <f t="shared" si="14"/>
        <v>0.002240703077</v>
      </c>
    </row>
    <row r="640">
      <c r="A640" s="31">
        <v>953.0</v>
      </c>
      <c r="B640" s="32">
        <v>7356.0</v>
      </c>
      <c r="C640" s="33">
        <v>875.0</v>
      </c>
      <c r="D640" s="55">
        <f t="shared" si="3"/>
        <v>698</v>
      </c>
      <c r="E640" s="35">
        <v>296.0</v>
      </c>
      <c r="F640" s="36">
        <v>75.0</v>
      </c>
      <c r="G640" s="37">
        <v>113.0</v>
      </c>
      <c r="H640" s="38">
        <v>153.0</v>
      </c>
      <c r="I640" s="39">
        <v>45.0</v>
      </c>
      <c r="J640" s="40">
        <v>16.0</v>
      </c>
      <c r="K640" s="56">
        <f t="shared" si="4"/>
        <v>0.6902834008</v>
      </c>
      <c r="L640" s="56">
        <f t="shared" si="5"/>
        <v>0.5539215686</v>
      </c>
      <c r="M640" s="56">
        <f t="shared" si="6"/>
        <v>0.1291428571</v>
      </c>
      <c r="N640" s="56">
        <f t="shared" si="7"/>
        <v>0.6504297994</v>
      </c>
      <c r="O640" s="57">
        <f t="shared" si="8"/>
        <v>0.01828571429</v>
      </c>
      <c r="P640" s="140">
        <f t="shared" ref="P640:AD640" si="647">P$5*(POWER($L640,P$1)*POWER($M640,P$2)*POWER($N640,P$3)*POWER($O640,P$4))</f>
        <v>-0.00619</v>
      </c>
      <c r="Q640" s="140">
        <f t="shared" si="647"/>
        <v>0.001451885714</v>
      </c>
      <c r="R640" s="140">
        <f t="shared" si="647"/>
        <v>1.073209169</v>
      </c>
      <c r="S640" s="140">
        <f t="shared" si="647"/>
        <v>0.03357714286</v>
      </c>
      <c r="T640" s="140">
        <f t="shared" si="647"/>
        <v>-0.3899607843</v>
      </c>
      <c r="U640" s="140">
        <f t="shared" si="647"/>
        <v>0.0004748016327</v>
      </c>
      <c r="V640" s="140">
        <f t="shared" si="647"/>
        <v>0.0304475481</v>
      </c>
      <c r="W640" s="140">
        <f t="shared" si="647"/>
        <v>-0.09053460973</v>
      </c>
      <c r="X640" s="140">
        <f t="shared" si="647"/>
        <v>0.003093524898</v>
      </c>
      <c r="Y640" s="140">
        <f t="shared" si="647"/>
        <v>0.3133138928</v>
      </c>
      <c r="Z640" s="140">
        <f t="shared" si="647"/>
        <v>0.01335897992</v>
      </c>
      <c r="AA640" s="140">
        <f t="shared" si="647"/>
        <v>-0.03251361345</v>
      </c>
      <c r="AB640" s="140">
        <f t="shared" si="647"/>
        <v>-0.3429933142</v>
      </c>
      <c r="AC640" s="140">
        <f t="shared" si="647"/>
        <v>-0.3312071148</v>
      </c>
      <c r="AD640" s="140">
        <f t="shared" si="647"/>
        <v>0.4111509996</v>
      </c>
      <c r="AE640" s="141">
        <f t="shared" si="10"/>
        <v>0.686678508</v>
      </c>
      <c r="AF640" s="142">
        <f t="shared" si="11"/>
        <v>0.6902834008</v>
      </c>
      <c r="AG640" s="142">
        <f t="shared" si="12"/>
        <v>0.003604892836</v>
      </c>
      <c r="AH640" s="143">
        <f t="shared" si="13"/>
        <v>0.00001299525236</v>
      </c>
      <c r="AI640" s="143">
        <f t="shared" si="14"/>
        <v>0.04474553586</v>
      </c>
    </row>
    <row r="641">
      <c r="A641" s="31">
        <v>860.0</v>
      </c>
      <c r="B641" s="32">
        <v>1704.0</v>
      </c>
      <c r="C641" s="33">
        <v>1340.0</v>
      </c>
      <c r="D641" s="55">
        <f t="shared" si="3"/>
        <v>984</v>
      </c>
      <c r="E641" s="35">
        <v>282.0</v>
      </c>
      <c r="F641" s="36">
        <v>208.0</v>
      </c>
      <c r="G641" s="37">
        <v>123.0</v>
      </c>
      <c r="H641" s="38">
        <v>275.0</v>
      </c>
      <c r="I641" s="39">
        <v>54.0</v>
      </c>
      <c r="J641" s="40">
        <v>42.0</v>
      </c>
      <c r="K641" s="56">
        <f t="shared" si="4"/>
        <v>0.5499181669</v>
      </c>
      <c r="L641" s="56">
        <f t="shared" si="5"/>
        <v>0.3297587131</v>
      </c>
      <c r="M641" s="56">
        <f t="shared" si="6"/>
        <v>0.09179104478</v>
      </c>
      <c r="N641" s="56">
        <f t="shared" si="7"/>
        <v>0.4664634146</v>
      </c>
      <c r="O641" s="57">
        <f t="shared" si="8"/>
        <v>0.03134328358</v>
      </c>
      <c r="P641" s="140">
        <f t="shared" ref="P641:AD641" si="648">P$5*(POWER($L641,P$1)*POWER($M641,P$2)*POWER($N641,P$3)*POWER($O641,P$4))</f>
        <v>-0.00619</v>
      </c>
      <c r="Q641" s="140">
        <f t="shared" si="648"/>
        <v>0.002488656716</v>
      </c>
      <c r="R641" s="140">
        <f t="shared" si="648"/>
        <v>0.7696646341</v>
      </c>
      <c r="S641" s="140">
        <f t="shared" si="648"/>
        <v>0.02386567164</v>
      </c>
      <c r="T641" s="140">
        <f t="shared" si="648"/>
        <v>-0.232150134</v>
      </c>
      <c r="U641" s="140">
        <f t="shared" si="648"/>
        <v>0.001395010025</v>
      </c>
      <c r="V641" s="140">
        <f t="shared" si="648"/>
        <v>0.03742846742</v>
      </c>
      <c r="W641" s="140">
        <f t="shared" si="648"/>
        <v>-0.04656385708</v>
      </c>
      <c r="X641" s="140">
        <f t="shared" si="648"/>
        <v>0.003768912898</v>
      </c>
      <c r="Y641" s="140">
        <f t="shared" si="648"/>
        <v>0.1597080224</v>
      </c>
      <c r="Z641" s="140">
        <f t="shared" si="648"/>
        <v>0.006748902317</v>
      </c>
      <c r="AA641" s="140">
        <f t="shared" si="648"/>
        <v>-0.03317766396</v>
      </c>
      <c r="AB641" s="140">
        <f t="shared" si="648"/>
        <v>-0.1464369973</v>
      </c>
      <c r="AC641" s="140">
        <f t="shared" si="648"/>
        <v>-0.1401449922</v>
      </c>
      <c r="AD641" s="140">
        <f t="shared" si="648"/>
        <v>0.1457126839</v>
      </c>
      <c r="AE641" s="141">
        <f t="shared" si="10"/>
        <v>0.5461173169</v>
      </c>
      <c r="AF641" s="142">
        <f t="shared" si="11"/>
        <v>0.5499181669</v>
      </c>
      <c r="AG641" s="142">
        <f t="shared" si="12"/>
        <v>0.003800850079</v>
      </c>
      <c r="AH641" s="143">
        <f t="shared" si="13"/>
        <v>0.00001444646132</v>
      </c>
      <c r="AI641" s="143">
        <f t="shared" si="14"/>
        <v>0.005064624101</v>
      </c>
    </row>
    <row r="642">
      <c r="A642" s="31">
        <v>1112.0</v>
      </c>
      <c r="B642" s="32">
        <v>4643.0</v>
      </c>
      <c r="C642" s="33">
        <v>659.0</v>
      </c>
      <c r="D642" s="55">
        <f t="shared" si="3"/>
        <v>462</v>
      </c>
      <c r="E642" s="35">
        <v>57.0</v>
      </c>
      <c r="F642" s="36">
        <v>138.0</v>
      </c>
      <c r="G642" s="37">
        <v>36.0</v>
      </c>
      <c r="H642" s="38">
        <v>177.0</v>
      </c>
      <c r="I642" s="39">
        <v>19.0</v>
      </c>
      <c r="J642" s="40">
        <v>35.0</v>
      </c>
      <c r="K642" s="56">
        <f t="shared" si="4"/>
        <v>0.3003952569</v>
      </c>
      <c r="L642" s="56">
        <f t="shared" si="5"/>
        <v>0.1722488038</v>
      </c>
      <c r="M642" s="56">
        <f t="shared" si="6"/>
        <v>0.05462822458</v>
      </c>
      <c r="N642" s="56">
        <f t="shared" si="7"/>
        <v>0.2424242424</v>
      </c>
      <c r="O642" s="57">
        <f t="shared" si="8"/>
        <v>0.0531107739</v>
      </c>
      <c r="P642" s="140">
        <f t="shared" ref="P642:AD642" si="649">P$5*(POWER($L642,P$1)*POWER($M642,P$2)*POWER($N642,P$3)*POWER($O642,P$4))</f>
        <v>-0.00619</v>
      </c>
      <c r="Q642" s="140">
        <f t="shared" si="649"/>
        <v>0.004216995448</v>
      </c>
      <c r="R642" s="140">
        <f t="shared" si="649"/>
        <v>0.4</v>
      </c>
      <c r="S642" s="140">
        <f t="shared" si="649"/>
        <v>0.01420333839</v>
      </c>
      <c r="T642" s="140">
        <f t="shared" si="649"/>
        <v>-0.1212631579</v>
      </c>
      <c r="U642" s="140">
        <f t="shared" si="649"/>
        <v>0.004005471112</v>
      </c>
      <c r="V642" s="140">
        <f t="shared" si="649"/>
        <v>0.03296086817</v>
      </c>
      <c r="W642" s="140">
        <f t="shared" si="649"/>
        <v>-0.01257667585</v>
      </c>
      <c r="X642" s="140">
        <f t="shared" si="649"/>
        <v>0.003800764943</v>
      </c>
      <c r="Y642" s="140">
        <f t="shared" si="649"/>
        <v>0.04939715823</v>
      </c>
      <c r="Z642" s="140">
        <f t="shared" si="649"/>
        <v>0.00239037858</v>
      </c>
      <c r="AA642" s="140">
        <f t="shared" si="649"/>
        <v>-0.02936593795</v>
      </c>
      <c r="AB642" s="140">
        <f t="shared" si="649"/>
        <v>-0.03975293606</v>
      </c>
      <c r="AC642" s="140">
        <f t="shared" si="649"/>
        <v>-0.04356666255</v>
      </c>
      <c r="AD642" s="140">
        <f t="shared" si="649"/>
        <v>0.03975733156</v>
      </c>
      <c r="AE642" s="141">
        <f t="shared" si="10"/>
        <v>0.2980169361</v>
      </c>
      <c r="AF642" s="142">
        <f t="shared" si="11"/>
        <v>0.3003952569</v>
      </c>
      <c r="AG642" s="142">
        <f t="shared" si="12"/>
        <v>0.002378320793</v>
      </c>
      <c r="AH642" s="143">
        <f t="shared" si="13"/>
        <v>0.000005656409796</v>
      </c>
      <c r="AI642" s="143">
        <f t="shared" si="14"/>
        <v>0.03181112584</v>
      </c>
    </row>
    <row r="643">
      <c r="A643" s="31">
        <v>221.0</v>
      </c>
      <c r="B643" s="32">
        <v>5552.0</v>
      </c>
      <c r="C643" s="33">
        <v>1299.0</v>
      </c>
      <c r="D643" s="55">
        <f t="shared" si="3"/>
        <v>1011</v>
      </c>
      <c r="E643" s="35">
        <v>230.0</v>
      </c>
      <c r="F643" s="36">
        <v>240.0</v>
      </c>
      <c r="G643" s="37">
        <v>131.0</v>
      </c>
      <c r="H643" s="38">
        <v>326.0</v>
      </c>
      <c r="I643" s="39">
        <v>50.0</v>
      </c>
      <c r="J643" s="40">
        <v>34.0</v>
      </c>
      <c r="K643" s="56">
        <f t="shared" si="4"/>
        <v>0.4620462046</v>
      </c>
      <c r="L643" s="56">
        <f t="shared" si="5"/>
        <v>0.3234567901</v>
      </c>
      <c r="M643" s="56">
        <f t="shared" si="6"/>
        <v>0.1008468052</v>
      </c>
      <c r="N643" s="56">
        <f t="shared" si="7"/>
        <v>0.4065281899</v>
      </c>
      <c r="O643" s="57">
        <f t="shared" si="8"/>
        <v>0.02617397998</v>
      </c>
      <c r="P643" s="140">
        <f t="shared" ref="P643:AD643" si="650">P$5*(POWER($L643,P$1)*POWER($M643,P$2)*POWER($N643,P$3)*POWER($O643,P$4))</f>
        <v>-0.00619</v>
      </c>
      <c r="Q643" s="140">
        <f t="shared" si="650"/>
        <v>0.002078214011</v>
      </c>
      <c r="R643" s="140">
        <f t="shared" si="650"/>
        <v>0.6707715134</v>
      </c>
      <c r="S643" s="140">
        <f t="shared" si="650"/>
        <v>0.02622016936</v>
      </c>
      <c r="T643" s="140">
        <f t="shared" si="650"/>
        <v>-0.2277135802</v>
      </c>
      <c r="U643" s="140">
        <f t="shared" si="650"/>
        <v>0.0009728096641</v>
      </c>
      <c r="V643" s="140">
        <f t="shared" si="650"/>
        <v>0.02723957941</v>
      </c>
      <c r="W643" s="140">
        <f t="shared" si="650"/>
        <v>-0.03536674621</v>
      </c>
      <c r="X643" s="140">
        <f t="shared" si="650"/>
        <v>0.003457826563</v>
      </c>
      <c r="Y643" s="140">
        <f t="shared" si="650"/>
        <v>0.1529190681</v>
      </c>
      <c r="Z643" s="140">
        <f t="shared" si="650"/>
        <v>0.008146232579</v>
      </c>
      <c r="AA643" s="140">
        <f t="shared" si="650"/>
        <v>-0.02717634648</v>
      </c>
      <c r="AB643" s="140">
        <f t="shared" si="650"/>
        <v>-0.1251825768</v>
      </c>
      <c r="AC643" s="140">
        <f t="shared" si="650"/>
        <v>-0.1510286735</v>
      </c>
      <c r="AD643" s="140">
        <f t="shared" si="650"/>
        <v>0.1401965554</v>
      </c>
      <c r="AE643" s="141">
        <f t="shared" si="10"/>
        <v>0.4593440451</v>
      </c>
      <c r="AF643" s="142">
        <f t="shared" si="11"/>
        <v>0.4620462046</v>
      </c>
      <c r="AG643" s="142">
        <f t="shared" si="12"/>
        <v>0.002702159499</v>
      </c>
      <c r="AH643" s="143">
        <f t="shared" si="13"/>
        <v>0.000007301665958</v>
      </c>
      <c r="AI643" s="143">
        <f t="shared" si="14"/>
        <v>0.0002790834153</v>
      </c>
    </row>
    <row r="644">
      <c r="A644" s="31">
        <v>588.0</v>
      </c>
      <c r="B644" s="32">
        <v>5621.0</v>
      </c>
      <c r="C644" s="33">
        <v>1037.0</v>
      </c>
      <c r="D644" s="55">
        <f t="shared" si="3"/>
        <v>678</v>
      </c>
      <c r="E644" s="35">
        <v>137.0</v>
      </c>
      <c r="F644" s="36">
        <v>167.0</v>
      </c>
      <c r="G644" s="37">
        <v>58.0</v>
      </c>
      <c r="H644" s="38">
        <v>201.0</v>
      </c>
      <c r="I644" s="39">
        <v>46.0</v>
      </c>
      <c r="J644" s="40">
        <v>69.0</v>
      </c>
      <c r="K644" s="56">
        <f t="shared" si="4"/>
        <v>0.4765625</v>
      </c>
      <c r="L644" s="56">
        <f t="shared" si="5"/>
        <v>0.1972789116</v>
      </c>
      <c r="M644" s="56">
        <f t="shared" si="6"/>
        <v>0.05593056895</v>
      </c>
      <c r="N644" s="56">
        <f t="shared" si="7"/>
        <v>0.3554572271</v>
      </c>
      <c r="O644" s="57">
        <f t="shared" si="8"/>
        <v>0.06653809065</v>
      </c>
      <c r="P644" s="140">
        <f t="shared" ref="P644:AD644" si="651">P$5*(POWER($L644,P$1)*POWER($M644,P$2)*POWER($N644,P$3)*POWER($O644,P$4))</f>
        <v>-0.00619</v>
      </c>
      <c r="Q644" s="140">
        <f t="shared" si="651"/>
        <v>0.005283124397</v>
      </c>
      <c r="R644" s="140">
        <f t="shared" si="651"/>
        <v>0.5865044248</v>
      </c>
      <c r="S644" s="140">
        <f t="shared" si="651"/>
        <v>0.01454194793</v>
      </c>
      <c r="T644" s="140">
        <f t="shared" si="651"/>
        <v>-0.1388843537</v>
      </c>
      <c r="U644" s="140">
        <f t="shared" si="651"/>
        <v>0.00628679086</v>
      </c>
      <c r="V644" s="140">
        <f t="shared" si="651"/>
        <v>0.06054769971</v>
      </c>
      <c r="W644" s="140">
        <f t="shared" si="651"/>
        <v>-0.02703886583</v>
      </c>
      <c r="X644" s="140">
        <f t="shared" si="651"/>
        <v>0.004875182379</v>
      </c>
      <c r="Y644" s="140">
        <f t="shared" si="651"/>
        <v>0.07415585007</v>
      </c>
      <c r="Z644" s="140">
        <f t="shared" si="651"/>
        <v>0.002505711063</v>
      </c>
      <c r="AA644" s="140">
        <f t="shared" si="651"/>
        <v>-0.04213626434</v>
      </c>
      <c r="AB644" s="140">
        <f t="shared" si="651"/>
        <v>-0.06675825256</v>
      </c>
      <c r="AC644" s="140">
        <f t="shared" si="651"/>
        <v>-0.05108705777</v>
      </c>
      <c r="AD644" s="140">
        <f t="shared" si="651"/>
        <v>0.05215141839</v>
      </c>
      <c r="AE644" s="141">
        <f t="shared" si="10"/>
        <v>0.4747573553</v>
      </c>
      <c r="AF644" s="142">
        <f t="shared" si="11"/>
        <v>0.4765625</v>
      </c>
      <c r="AG644" s="142">
        <f t="shared" si="12"/>
        <v>0.001805144676</v>
      </c>
      <c r="AH644" s="143">
        <f t="shared" si="13"/>
        <v>0.000003258547302</v>
      </c>
      <c r="AI644" s="143">
        <f t="shared" si="14"/>
        <v>0.000004793886135</v>
      </c>
    </row>
    <row r="645">
      <c r="A645" s="31">
        <v>843.0</v>
      </c>
      <c r="B645" s="32">
        <v>5405.0</v>
      </c>
      <c r="C645" s="33">
        <v>1908.0</v>
      </c>
      <c r="D645" s="55">
        <f t="shared" si="3"/>
        <v>1139</v>
      </c>
      <c r="E645" s="35">
        <v>194.0</v>
      </c>
      <c r="F645" s="36">
        <v>282.0</v>
      </c>
      <c r="G645" s="37">
        <v>107.0</v>
      </c>
      <c r="H645" s="38">
        <v>366.0</v>
      </c>
      <c r="I645" s="39">
        <v>82.0</v>
      </c>
      <c r="J645" s="40">
        <v>108.0</v>
      </c>
      <c r="K645" s="56">
        <f t="shared" si="4"/>
        <v>0.4299065421</v>
      </c>
      <c r="L645" s="56">
        <f t="shared" si="5"/>
        <v>0.2152917505</v>
      </c>
      <c r="M645" s="56">
        <f t="shared" si="6"/>
        <v>0.05607966457</v>
      </c>
      <c r="N645" s="56">
        <f t="shared" si="7"/>
        <v>0.3362598771</v>
      </c>
      <c r="O645" s="57">
        <f t="shared" si="8"/>
        <v>0.05660377358</v>
      </c>
      <c r="P645" s="140">
        <f t="shared" ref="P645:AD645" si="652">P$5*(POWER($L645,P$1)*POWER($M645,P$2)*POWER($N645,P$3)*POWER($O645,P$4))</f>
        <v>-0.00619</v>
      </c>
      <c r="Q645" s="140">
        <f t="shared" si="652"/>
        <v>0.004494339623</v>
      </c>
      <c r="R645" s="140">
        <f t="shared" si="652"/>
        <v>0.5548287972</v>
      </c>
      <c r="S645" s="140">
        <f t="shared" si="652"/>
        <v>0.01458071279</v>
      </c>
      <c r="T645" s="140">
        <f t="shared" si="652"/>
        <v>-0.1515653924</v>
      </c>
      <c r="U645" s="140">
        <f t="shared" si="652"/>
        <v>0.004549661801</v>
      </c>
      <c r="V645" s="140">
        <f t="shared" si="652"/>
        <v>0.04872595955</v>
      </c>
      <c r="W645" s="140">
        <f t="shared" si="652"/>
        <v>-0.02419713086</v>
      </c>
      <c r="X645" s="140">
        <f t="shared" si="652"/>
        <v>0.004158360033</v>
      </c>
      <c r="Y645" s="140">
        <f t="shared" si="652"/>
        <v>0.07033788236</v>
      </c>
      <c r="Z645" s="140">
        <f t="shared" si="652"/>
        <v>0.002519087951</v>
      </c>
      <c r="AA645" s="140">
        <f t="shared" si="652"/>
        <v>-0.03911810486</v>
      </c>
      <c r="AB645" s="140">
        <f t="shared" si="652"/>
        <v>-0.06891906664</v>
      </c>
      <c r="AC645" s="140">
        <f t="shared" si="652"/>
        <v>-0.05590025478</v>
      </c>
      <c r="AD645" s="140">
        <f t="shared" si="652"/>
        <v>0.0621097207</v>
      </c>
      <c r="AE645" s="141">
        <f t="shared" si="10"/>
        <v>0.4204145725</v>
      </c>
      <c r="AF645" s="142">
        <f t="shared" si="11"/>
        <v>0.4299065421</v>
      </c>
      <c r="AG645" s="142">
        <f t="shared" si="12"/>
        <v>0.009491969546</v>
      </c>
      <c r="AH645" s="143">
        <f t="shared" si="13"/>
        <v>0.00009009748585</v>
      </c>
      <c r="AI645" s="143">
        <f t="shared" si="14"/>
        <v>0.002385878224</v>
      </c>
    </row>
    <row r="646">
      <c r="A646" s="31">
        <v>694.0</v>
      </c>
      <c r="B646" s="32">
        <v>7726.0</v>
      </c>
      <c r="C646" s="33">
        <v>1858.0</v>
      </c>
      <c r="D646" s="55">
        <f t="shared" si="3"/>
        <v>1389</v>
      </c>
      <c r="E646" s="35">
        <v>273.0</v>
      </c>
      <c r="F646" s="36">
        <v>288.0</v>
      </c>
      <c r="G646" s="37">
        <v>175.0</v>
      </c>
      <c r="H646" s="38">
        <v>493.0</v>
      </c>
      <c r="I646" s="39">
        <v>75.0</v>
      </c>
      <c r="J646" s="40">
        <v>85.0</v>
      </c>
      <c r="K646" s="56">
        <f t="shared" si="4"/>
        <v>0.4137931034</v>
      </c>
      <c r="L646" s="56">
        <f t="shared" si="5"/>
        <v>0.3193430657</v>
      </c>
      <c r="M646" s="56">
        <f t="shared" si="6"/>
        <v>0.09418729817</v>
      </c>
      <c r="N646" s="56">
        <f t="shared" si="7"/>
        <v>0.3765298776</v>
      </c>
      <c r="O646" s="57">
        <f t="shared" si="8"/>
        <v>0.04574811625</v>
      </c>
      <c r="P646" s="140">
        <f t="shared" ref="P646:AD646" si="653">P$5*(POWER($L646,P$1)*POWER($M646,P$2)*POWER($N646,P$3)*POWER($O646,P$4))</f>
        <v>-0.00619</v>
      </c>
      <c r="Q646" s="140">
        <f t="shared" si="653"/>
        <v>0.003632400431</v>
      </c>
      <c r="R646" s="140">
        <f t="shared" si="653"/>
        <v>0.6212742981</v>
      </c>
      <c r="S646" s="140">
        <f t="shared" si="653"/>
        <v>0.02448869752</v>
      </c>
      <c r="T646" s="140">
        <f t="shared" si="653"/>
        <v>-0.2248175182</v>
      </c>
      <c r="U646" s="140">
        <f t="shared" si="653"/>
        <v>0.002971904</v>
      </c>
      <c r="V646" s="140">
        <f t="shared" si="653"/>
        <v>0.04409736349</v>
      </c>
      <c r="W646" s="140">
        <f t="shared" si="653"/>
        <v>-0.03033979623</v>
      </c>
      <c r="X646" s="140">
        <f t="shared" si="653"/>
        <v>0.005644647821</v>
      </c>
      <c r="Y646" s="140">
        <f t="shared" si="653"/>
        <v>0.1322819578</v>
      </c>
      <c r="Z646" s="140">
        <f t="shared" si="653"/>
        <v>0.007105868956</v>
      </c>
      <c r="AA646" s="140">
        <f t="shared" si="653"/>
        <v>-0.04689599326</v>
      </c>
      <c r="AB646" s="140">
        <f t="shared" si="653"/>
        <v>-0.1144705796</v>
      </c>
      <c r="AC646" s="140">
        <f t="shared" si="653"/>
        <v>-0.1392614203</v>
      </c>
      <c r="AD646" s="140">
        <f t="shared" si="653"/>
        <v>0.1366531914</v>
      </c>
      <c r="AE646" s="141">
        <f t="shared" si="10"/>
        <v>0.4161750219</v>
      </c>
      <c r="AF646" s="142">
        <f t="shared" si="11"/>
        <v>0.4137931034</v>
      </c>
      <c r="AG646" s="142">
        <f t="shared" si="12"/>
        <v>-0.002381918426</v>
      </c>
      <c r="AH646" s="143">
        <f t="shared" si="13"/>
        <v>0.000005673535386</v>
      </c>
      <c r="AI646" s="143">
        <f t="shared" si="14"/>
        <v>0.004219657526</v>
      </c>
    </row>
    <row r="647">
      <c r="A647" s="31">
        <v>705.0</v>
      </c>
      <c r="B647" s="32" t="s">
        <v>191</v>
      </c>
      <c r="C647" s="33">
        <v>537.0</v>
      </c>
      <c r="D647" s="55">
        <f t="shared" si="3"/>
        <v>442</v>
      </c>
      <c r="E647" s="35">
        <v>134.0</v>
      </c>
      <c r="F647" s="36">
        <v>45.0</v>
      </c>
      <c r="G647" s="37">
        <v>81.0</v>
      </c>
      <c r="H647" s="38">
        <v>137.0</v>
      </c>
      <c r="I647" s="39">
        <v>32.0</v>
      </c>
      <c r="J647" s="40">
        <v>13.0</v>
      </c>
      <c r="K647" s="56">
        <f t="shared" si="4"/>
        <v>0.5478547855</v>
      </c>
      <c r="L647" s="56">
        <f t="shared" si="5"/>
        <v>0.5827338129</v>
      </c>
      <c r="M647" s="56">
        <f t="shared" si="6"/>
        <v>0.1508379888</v>
      </c>
      <c r="N647" s="56">
        <f t="shared" si="7"/>
        <v>0.5588235294</v>
      </c>
      <c r="O647" s="57">
        <f t="shared" si="8"/>
        <v>0.02420856611</v>
      </c>
      <c r="P647" s="140">
        <f t="shared" ref="P647:AD647" si="654">P$5*(POWER($L647,P$1)*POWER($M647,P$2)*POWER($N647,P$3)*POWER($O647,P$4))</f>
        <v>-0.00619</v>
      </c>
      <c r="Q647" s="140">
        <f t="shared" si="654"/>
        <v>0.001922160149</v>
      </c>
      <c r="R647" s="140">
        <f t="shared" si="654"/>
        <v>0.9220588235</v>
      </c>
      <c r="S647" s="140">
        <f t="shared" si="654"/>
        <v>0.03921787709</v>
      </c>
      <c r="T647" s="140">
        <f t="shared" si="654"/>
        <v>-0.4102446043</v>
      </c>
      <c r="U647" s="140">
        <f t="shared" si="654"/>
        <v>0.0008321976357</v>
      </c>
      <c r="V647" s="140">
        <f t="shared" si="654"/>
        <v>0.03463248987</v>
      </c>
      <c r="W647" s="140">
        <f t="shared" si="654"/>
        <v>-0.06682871972</v>
      </c>
      <c r="X647" s="140">
        <f t="shared" si="654"/>
        <v>0.004783558566</v>
      </c>
      <c r="Y647" s="140">
        <f t="shared" si="654"/>
        <v>0.3144084785</v>
      </c>
      <c r="Z647" s="140">
        <f t="shared" si="654"/>
        <v>0.0182244312</v>
      </c>
      <c r="AA647" s="140">
        <f t="shared" si="654"/>
        <v>-0.04528395161</v>
      </c>
      <c r="AB647" s="140">
        <f t="shared" si="654"/>
        <v>-0.3100143885</v>
      </c>
      <c r="AC647" s="140">
        <f t="shared" si="654"/>
        <v>-0.4069695752</v>
      </c>
      <c r="AD647" s="140">
        <f t="shared" si="654"/>
        <v>0.4550354537</v>
      </c>
      <c r="AE647" s="141">
        <f t="shared" si="10"/>
        <v>0.5455842308</v>
      </c>
      <c r="AF647" s="142">
        <f t="shared" si="11"/>
        <v>0.5478547855</v>
      </c>
      <c r="AG647" s="142">
        <f t="shared" si="12"/>
        <v>0.002270554629</v>
      </c>
      <c r="AH647" s="143">
        <f t="shared" si="13"/>
        <v>0.000005155418322</v>
      </c>
      <c r="AI647" s="143">
        <f t="shared" si="14"/>
        <v>0.004775195722</v>
      </c>
    </row>
    <row r="648">
      <c r="A648" s="31">
        <v>483.0</v>
      </c>
      <c r="B648" s="32" t="s">
        <v>192</v>
      </c>
      <c r="C648" s="33">
        <v>2036.0</v>
      </c>
      <c r="D648" s="55">
        <f t="shared" si="3"/>
        <v>1676</v>
      </c>
      <c r="E648" s="35">
        <v>539.0</v>
      </c>
      <c r="F648" s="36">
        <v>150.0</v>
      </c>
      <c r="G648" s="37">
        <v>387.0</v>
      </c>
      <c r="H648" s="38">
        <v>410.0</v>
      </c>
      <c r="I648" s="39">
        <v>159.0</v>
      </c>
      <c r="J648" s="40">
        <v>31.0</v>
      </c>
      <c r="K648" s="56">
        <f t="shared" si="4"/>
        <v>0.6299638989</v>
      </c>
      <c r="L648" s="56">
        <f t="shared" si="5"/>
        <v>0.6813380282</v>
      </c>
      <c r="M648" s="56">
        <f t="shared" si="6"/>
        <v>0.1900785855</v>
      </c>
      <c r="N648" s="56">
        <f t="shared" si="7"/>
        <v>0.6473747017</v>
      </c>
      <c r="O648" s="57">
        <f t="shared" si="8"/>
        <v>0.0152259332</v>
      </c>
      <c r="P648" s="140">
        <f t="shared" ref="P648:AD648" si="655">P$5*(POWER($L648,P$1)*POWER($M648,P$2)*POWER($N648,P$3)*POWER($O648,P$4))</f>
        <v>-0.00619</v>
      </c>
      <c r="Q648" s="140">
        <f t="shared" si="655"/>
        <v>0.001208939096</v>
      </c>
      <c r="R648" s="140">
        <f t="shared" si="655"/>
        <v>1.068168258</v>
      </c>
      <c r="S648" s="140">
        <f t="shared" si="655"/>
        <v>0.04942043222</v>
      </c>
      <c r="T648" s="140">
        <f t="shared" si="655"/>
        <v>-0.4796619718</v>
      </c>
      <c r="U648" s="140">
        <f t="shared" si="655"/>
        <v>0.0003291972395</v>
      </c>
      <c r="V648" s="140">
        <f t="shared" si="655"/>
        <v>0.02523362295</v>
      </c>
      <c r="W648" s="140">
        <f t="shared" si="655"/>
        <v>-0.08968611693</v>
      </c>
      <c r="X648" s="140">
        <f t="shared" si="655"/>
        <v>0.003791302238</v>
      </c>
      <c r="Y648" s="140">
        <f t="shared" si="655"/>
        <v>0.458984212</v>
      </c>
      <c r="Z648" s="140">
        <f t="shared" si="655"/>
        <v>0.02894002479</v>
      </c>
      <c r="AA648" s="140">
        <f t="shared" si="655"/>
        <v>-0.03330056345</v>
      </c>
      <c r="AB648" s="140">
        <f t="shared" si="655"/>
        <v>-0.4199091146</v>
      </c>
      <c r="AC648" s="140">
        <f t="shared" si="655"/>
        <v>-0.5996209687</v>
      </c>
      <c r="AD648" s="140">
        <f t="shared" si="655"/>
        <v>0.6220568216</v>
      </c>
      <c r="AE648" s="141">
        <f t="shared" si="10"/>
        <v>0.6297640743</v>
      </c>
      <c r="AF648" s="142">
        <f t="shared" si="11"/>
        <v>0.6299638989</v>
      </c>
      <c r="AG648" s="142">
        <f t="shared" si="12"/>
        <v>0.0001998245732</v>
      </c>
      <c r="AH648" s="143">
        <f t="shared" si="13"/>
        <v>0.00000003992986007</v>
      </c>
      <c r="AI648" s="143">
        <f t="shared" si="14"/>
        <v>0.02286504004</v>
      </c>
    </row>
    <row r="649">
      <c r="A649" s="31">
        <v>15.0</v>
      </c>
      <c r="B649" s="32" t="s">
        <v>193</v>
      </c>
      <c r="C649" s="33">
        <v>1346.0</v>
      </c>
      <c r="D649" s="55">
        <f t="shared" si="3"/>
        <v>1047</v>
      </c>
      <c r="E649" s="35">
        <v>198.0</v>
      </c>
      <c r="F649" s="36">
        <v>161.0</v>
      </c>
      <c r="G649" s="37">
        <v>158.0</v>
      </c>
      <c r="H649" s="38">
        <v>404.0</v>
      </c>
      <c r="I649" s="39">
        <v>78.0</v>
      </c>
      <c r="J649" s="40">
        <v>48.0</v>
      </c>
      <c r="K649" s="56">
        <f t="shared" si="4"/>
        <v>0.4058823529</v>
      </c>
      <c r="L649" s="56">
        <f t="shared" si="5"/>
        <v>0.4305177112</v>
      </c>
      <c r="M649" s="56">
        <f t="shared" si="6"/>
        <v>0.117384844</v>
      </c>
      <c r="N649" s="56">
        <f t="shared" si="7"/>
        <v>0.4145176695</v>
      </c>
      <c r="O649" s="57">
        <f t="shared" si="8"/>
        <v>0.03566121842</v>
      </c>
      <c r="P649" s="140">
        <f t="shared" ref="P649:AD649" si="656">P$5*(POWER($L649,P$1)*POWER($M649,P$2)*POWER($N649,P$3)*POWER($O649,P$4))</f>
        <v>-0.00619</v>
      </c>
      <c r="Q649" s="140">
        <f t="shared" si="656"/>
        <v>0.002831500743</v>
      </c>
      <c r="R649" s="140">
        <f t="shared" si="656"/>
        <v>0.6839541547</v>
      </c>
      <c r="S649" s="140">
        <f t="shared" si="656"/>
        <v>0.03052005944</v>
      </c>
      <c r="T649" s="140">
        <f t="shared" si="656"/>
        <v>-0.3030844687</v>
      </c>
      <c r="U649" s="140">
        <f t="shared" si="656"/>
        <v>0.001805845949</v>
      </c>
      <c r="V649" s="140">
        <f t="shared" si="656"/>
        <v>0.03784244519</v>
      </c>
      <c r="W649" s="140">
        <f t="shared" si="656"/>
        <v>-0.03677052825</v>
      </c>
      <c r="X649" s="140">
        <f t="shared" si="656"/>
        <v>0.005483773395</v>
      </c>
      <c r="Y649" s="140">
        <f t="shared" si="656"/>
        <v>0.181494683</v>
      </c>
      <c r="Z649" s="140">
        <f t="shared" si="656"/>
        <v>0.01103714048</v>
      </c>
      <c r="AA649" s="140">
        <f t="shared" si="656"/>
        <v>-0.04928244349</v>
      </c>
      <c r="AB649" s="140">
        <f t="shared" si="656"/>
        <v>-0.1698912528</v>
      </c>
      <c r="AC649" s="140">
        <f t="shared" si="656"/>
        <v>-0.2339828577</v>
      </c>
      <c r="AD649" s="140">
        <f t="shared" si="656"/>
        <v>0.2483629695</v>
      </c>
      <c r="AE649" s="141">
        <f t="shared" si="10"/>
        <v>0.4041310216</v>
      </c>
      <c r="AF649" s="142">
        <f t="shared" si="11"/>
        <v>0.4058823529</v>
      </c>
      <c r="AG649" s="142">
        <f t="shared" si="12"/>
        <v>0.001751331362</v>
      </c>
      <c r="AH649" s="143">
        <f t="shared" si="13"/>
        <v>0.000003067161539</v>
      </c>
      <c r="AI649" s="143">
        <f t="shared" si="14"/>
        <v>0.00530998466</v>
      </c>
    </row>
    <row r="650">
      <c r="A650" s="31">
        <v>409.0</v>
      </c>
      <c r="B650" s="32" t="s">
        <v>194</v>
      </c>
      <c r="C650" s="33">
        <v>1114.0</v>
      </c>
      <c r="D650" s="55">
        <f t="shared" si="3"/>
        <v>951</v>
      </c>
      <c r="E650" s="35">
        <v>267.0</v>
      </c>
      <c r="F650" s="36">
        <v>125.0</v>
      </c>
      <c r="G650" s="37">
        <v>189.0</v>
      </c>
      <c r="H650" s="38">
        <v>306.0</v>
      </c>
      <c r="I650" s="39">
        <v>42.0</v>
      </c>
      <c r="J650" s="40">
        <v>22.0</v>
      </c>
      <c r="K650" s="56">
        <f t="shared" si="4"/>
        <v>0.5024390244</v>
      </c>
      <c r="L650" s="56">
        <f t="shared" si="5"/>
        <v>0.5625</v>
      </c>
      <c r="M650" s="56">
        <f t="shared" si="6"/>
        <v>0.1696588869</v>
      </c>
      <c r="N650" s="56">
        <f t="shared" si="7"/>
        <v>0.523659306</v>
      </c>
      <c r="O650" s="57">
        <f t="shared" si="8"/>
        <v>0.0197486535</v>
      </c>
      <c r="P650" s="140">
        <f t="shared" ref="P650:AD650" si="657">P$5*(POWER($L650,P$1)*POWER($M650,P$2)*POWER($N650,P$3)*POWER($O650,P$4))</f>
        <v>-0.00619</v>
      </c>
      <c r="Q650" s="140">
        <f t="shared" si="657"/>
        <v>0.001568043088</v>
      </c>
      <c r="R650" s="140">
        <f t="shared" si="657"/>
        <v>0.8640378549</v>
      </c>
      <c r="S650" s="140">
        <f t="shared" si="657"/>
        <v>0.04411131059</v>
      </c>
      <c r="T650" s="140">
        <f t="shared" si="657"/>
        <v>-0.396</v>
      </c>
      <c r="U650" s="140">
        <f t="shared" si="657"/>
        <v>0.0005538132274</v>
      </c>
      <c r="V650" s="140">
        <f t="shared" si="657"/>
        <v>0.02647440944</v>
      </c>
      <c r="W650" s="140">
        <f t="shared" si="657"/>
        <v>-0.05868288071</v>
      </c>
      <c r="X650" s="140">
        <f t="shared" si="657"/>
        <v>0.004389200288</v>
      </c>
      <c r="Y650" s="140">
        <f t="shared" si="657"/>
        <v>0.331386087</v>
      </c>
      <c r="Z650" s="140">
        <f t="shared" si="657"/>
        <v>0.02305609446</v>
      </c>
      <c r="AA650" s="140">
        <f t="shared" si="657"/>
        <v>-0.03565866248</v>
      </c>
      <c r="AB650" s="140">
        <f t="shared" si="657"/>
        <v>-0.2804195584</v>
      </c>
      <c r="AC650" s="140">
        <f t="shared" si="657"/>
        <v>-0.4418553636</v>
      </c>
      <c r="AD650" s="140">
        <f t="shared" si="657"/>
        <v>0.423984375</v>
      </c>
      <c r="AE650" s="141">
        <f t="shared" si="10"/>
        <v>0.5007547229</v>
      </c>
      <c r="AF650" s="142">
        <f t="shared" si="11"/>
        <v>0.5024390244</v>
      </c>
      <c r="AG650" s="142">
        <f t="shared" si="12"/>
        <v>0.001684301488</v>
      </c>
      <c r="AH650" s="143">
        <f t="shared" si="13"/>
        <v>0.000002836871502</v>
      </c>
      <c r="AI650" s="143">
        <f t="shared" si="14"/>
        <v>0.0005610753853</v>
      </c>
    </row>
    <row r="651">
      <c r="A651" s="31">
        <v>16.0</v>
      </c>
      <c r="B651" s="32">
        <v>3806.0</v>
      </c>
      <c r="C651" s="33">
        <v>693.0</v>
      </c>
      <c r="D651" s="55">
        <f t="shared" si="3"/>
        <v>535</v>
      </c>
      <c r="E651" s="35">
        <v>163.0</v>
      </c>
      <c r="F651" s="36">
        <v>83.0</v>
      </c>
      <c r="G651" s="37">
        <v>62.0</v>
      </c>
      <c r="H651" s="38">
        <v>175.0</v>
      </c>
      <c r="I651" s="39">
        <v>31.0</v>
      </c>
      <c r="J651" s="40">
        <v>21.0</v>
      </c>
      <c r="K651" s="56">
        <f t="shared" si="4"/>
        <v>0.5257452575</v>
      </c>
      <c r="L651" s="56">
        <f t="shared" si="5"/>
        <v>0.3734939759</v>
      </c>
      <c r="M651" s="56">
        <f t="shared" si="6"/>
        <v>0.08946608947</v>
      </c>
      <c r="N651" s="56">
        <f t="shared" si="7"/>
        <v>0.4785046729</v>
      </c>
      <c r="O651" s="57">
        <f t="shared" si="8"/>
        <v>0.0303030303</v>
      </c>
      <c r="P651" s="140">
        <f t="shared" ref="P651:AD651" si="658">P$5*(POWER($L651,P$1)*POWER($M651,P$2)*POWER($N651,P$3)*POWER($O651,P$4))</f>
        <v>-0.00619</v>
      </c>
      <c r="Q651" s="140">
        <f t="shared" si="658"/>
        <v>0.002406060606</v>
      </c>
      <c r="R651" s="140">
        <f t="shared" si="658"/>
        <v>0.7895327103</v>
      </c>
      <c r="S651" s="140">
        <f t="shared" si="658"/>
        <v>0.02326118326</v>
      </c>
      <c r="T651" s="140">
        <f t="shared" si="658"/>
        <v>-0.262939759</v>
      </c>
      <c r="U651" s="140">
        <f t="shared" si="658"/>
        <v>0.001303948577</v>
      </c>
      <c r="V651" s="140">
        <f t="shared" si="658"/>
        <v>0.0371203625</v>
      </c>
      <c r="W651" s="140">
        <f t="shared" si="658"/>
        <v>-0.0489988785</v>
      </c>
      <c r="X651" s="140">
        <f t="shared" si="658"/>
        <v>0.003551532642</v>
      </c>
      <c r="Y651" s="140">
        <f t="shared" si="658"/>
        <v>0.1596810832</v>
      </c>
      <c r="Z651" s="140">
        <f t="shared" si="658"/>
        <v>0.006411349113</v>
      </c>
      <c r="AA651" s="140">
        <f t="shared" si="658"/>
        <v>-0.03633077766</v>
      </c>
      <c r="AB651" s="140">
        <f t="shared" si="658"/>
        <v>-0.1701401194</v>
      </c>
      <c r="AC651" s="140">
        <f t="shared" si="658"/>
        <v>-0.1547116605</v>
      </c>
      <c r="AD651" s="140">
        <f t="shared" si="658"/>
        <v>0.186926985</v>
      </c>
      <c r="AE651" s="141">
        <f t="shared" si="10"/>
        <v>0.5308840202</v>
      </c>
      <c r="AF651" s="142">
        <f t="shared" si="11"/>
        <v>0.5257452575</v>
      </c>
      <c r="AG651" s="142">
        <f t="shared" si="12"/>
        <v>-0.005138762726</v>
      </c>
      <c r="AH651" s="143">
        <f t="shared" si="13"/>
        <v>0.00002640688236</v>
      </c>
      <c r="AI651" s="143">
        <f t="shared" si="14"/>
        <v>0.002208366764</v>
      </c>
    </row>
    <row r="652">
      <c r="A652" s="31">
        <v>762.0</v>
      </c>
      <c r="B652" s="32" t="s">
        <v>195</v>
      </c>
      <c r="C652" s="33">
        <v>1544.0</v>
      </c>
      <c r="D652" s="55">
        <f t="shared" si="3"/>
        <v>1335</v>
      </c>
      <c r="E652" s="35">
        <v>293.0</v>
      </c>
      <c r="F652" s="36">
        <v>260.0</v>
      </c>
      <c r="G652" s="37">
        <v>211.0</v>
      </c>
      <c r="H652" s="38">
        <v>481.0</v>
      </c>
      <c r="I652" s="39">
        <v>68.0</v>
      </c>
      <c r="J652" s="40">
        <v>22.0</v>
      </c>
      <c r="K652" s="56">
        <f t="shared" si="4"/>
        <v>0.4287410926</v>
      </c>
      <c r="L652" s="56">
        <f t="shared" si="5"/>
        <v>0.4279918864</v>
      </c>
      <c r="M652" s="56">
        <f t="shared" si="6"/>
        <v>0.1366580311</v>
      </c>
      <c r="N652" s="56">
        <f t="shared" si="7"/>
        <v>0.4284644195</v>
      </c>
      <c r="O652" s="57">
        <f t="shared" si="8"/>
        <v>0.01424870466</v>
      </c>
      <c r="P652" s="140">
        <f t="shared" ref="P652:AD652" si="659">P$5*(POWER($L652,P$1)*POWER($M652,P$2)*POWER($N652,P$3)*POWER($O652,P$4))</f>
        <v>-0.00619</v>
      </c>
      <c r="Q652" s="140">
        <f t="shared" si="659"/>
        <v>0.00113134715</v>
      </c>
      <c r="R652" s="140">
        <f t="shared" si="659"/>
        <v>0.7069662921</v>
      </c>
      <c r="S652" s="140">
        <f t="shared" si="659"/>
        <v>0.03553108808</v>
      </c>
      <c r="T652" s="140">
        <f t="shared" si="659"/>
        <v>-0.301306288</v>
      </c>
      <c r="U652" s="140">
        <f t="shared" si="659"/>
        <v>0.0002882963301</v>
      </c>
      <c r="V652" s="140">
        <f t="shared" si="659"/>
        <v>0.01562896121</v>
      </c>
      <c r="W652" s="140">
        <f t="shared" si="659"/>
        <v>-0.03928649637</v>
      </c>
      <c r="X652" s="140">
        <f t="shared" si="659"/>
        <v>0.002550831902</v>
      </c>
      <c r="Y652" s="140">
        <f t="shared" si="659"/>
        <v>0.2184030778</v>
      </c>
      <c r="Z652" s="140">
        <f t="shared" si="659"/>
        <v>0.01495900939</v>
      </c>
      <c r="AA652" s="140">
        <f t="shared" si="659"/>
        <v>-0.01957563926</v>
      </c>
      <c r="AB652" s="140">
        <f t="shared" si="659"/>
        <v>-0.174577089</v>
      </c>
      <c r="AC652" s="140">
        <f t="shared" si="659"/>
        <v>-0.270801887</v>
      </c>
      <c r="AD652" s="140">
        <f t="shared" si="659"/>
        <v>0.2454572535</v>
      </c>
      <c r="AE652" s="141">
        <f t="shared" si="10"/>
        <v>0.4291787577</v>
      </c>
      <c r="AF652" s="142">
        <f t="shared" si="11"/>
        <v>0.4287410926</v>
      </c>
      <c r="AG652" s="142">
        <f t="shared" si="12"/>
        <v>-0.0004376651009</v>
      </c>
      <c r="AH652" s="143">
        <f t="shared" si="13"/>
        <v>0.0000001915507405</v>
      </c>
      <c r="AI652" s="143">
        <f t="shared" si="14"/>
        <v>0.002501090305</v>
      </c>
    </row>
    <row r="653">
      <c r="A653" s="31">
        <v>956.0</v>
      </c>
      <c r="B653" s="32" t="s">
        <v>196</v>
      </c>
      <c r="C653" s="33">
        <v>768.0</v>
      </c>
      <c r="D653" s="55">
        <f t="shared" si="3"/>
        <v>632</v>
      </c>
      <c r="E653" s="35">
        <v>85.0</v>
      </c>
      <c r="F653" s="36">
        <v>138.0</v>
      </c>
      <c r="G653" s="37">
        <v>62.0</v>
      </c>
      <c r="H653" s="38">
        <v>298.0</v>
      </c>
      <c r="I653" s="39">
        <v>23.0</v>
      </c>
      <c r="J653" s="40">
        <v>26.0</v>
      </c>
      <c r="K653" s="56">
        <f t="shared" si="4"/>
        <v>0.2660098522</v>
      </c>
      <c r="L653" s="56">
        <f t="shared" si="5"/>
        <v>0.2743362832</v>
      </c>
      <c r="M653" s="56">
        <f t="shared" si="6"/>
        <v>0.08072916667</v>
      </c>
      <c r="N653" s="56">
        <f t="shared" si="7"/>
        <v>0.2689873418</v>
      </c>
      <c r="O653" s="57">
        <f t="shared" si="8"/>
        <v>0.03385416667</v>
      </c>
      <c r="P653" s="140">
        <f t="shared" ref="P653:AD653" si="660">P$5*(POWER($L653,P$1)*POWER($M653,P$2)*POWER($N653,P$3)*POWER($O653,P$4))</f>
        <v>-0.00619</v>
      </c>
      <c r="Q653" s="140">
        <f t="shared" si="660"/>
        <v>0.002688020833</v>
      </c>
      <c r="R653" s="140">
        <f t="shared" si="660"/>
        <v>0.4438291139</v>
      </c>
      <c r="S653" s="140">
        <f t="shared" si="660"/>
        <v>0.02098958333</v>
      </c>
      <c r="T653" s="140">
        <f t="shared" si="660"/>
        <v>-0.1931327434</v>
      </c>
      <c r="U653" s="140">
        <f t="shared" si="660"/>
        <v>0.001627468533</v>
      </c>
      <c r="V653" s="140">
        <f t="shared" si="660"/>
        <v>0.02331223629</v>
      </c>
      <c r="W653" s="140">
        <f t="shared" si="660"/>
        <v>-0.01548379667</v>
      </c>
      <c r="X653" s="140">
        <f t="shared" si="660"/>
        <v>0.003580254449</v>
      </c>
      <c r="Y653" s="140">
        <f t="shared" si="660"/>
        <v>0.08099741232</v>
      </c>
      <c r="Z653" s="140">
        <f t="shared" si="660"/>
        <v>0.005220275879</v>
      </c>
      <c r="AA653" s="140">
        <f t="shared" si="660"/>
        <v>-0.02981263827</v>
      </c>
      <c r="AB653" s="140">
        <f t="shared" si="660"/>
        <v>-0.07025092416</v>
      </c>
      <c r="AC653" s="140">
        <f t="shared" si="660"/>
        <v>-0.10254033</v>
      </c>
      <c r="AD653" s="140">
        <f t="shared" si="660"/>
        <v>0.100848931</v>
      </c>
      <c r="AE653" s="141">
        <f t="shared" si="10"/>
        <v>0.2656828641</v>
      </c>
      <c r="AF653" s="142">
        <f t="shared" si="11"/>
        <v>0.2660098522</v>
      </c>
      <c r="AG653" s="142">
        <f t="shared" si="12"/>
        <v>0.00032698814</v>
      </c>
      <c r="AH653" s="143">
        <f t="shared" si="13"/>
        <v>0.0000001069212437</v>
      </c>
      <c r="AI653" s="143">
        <f t="shared" si="14"/>
        <v>0.0452592191</v>
      </c>
    </row>
    <row r="654">
      <c r="A654" s="31">
        <v>592.0</v>
      </c>
      <c r="B654" s="32">
        <v>3770.0</v>
      </c>
      <c r="C654" s="33">
        <v>1538.0</v>
      </c>
      <c r="D654" s="55">
        <f t="shared" si="3"/>
        <v>1060</v>
      </c>
      <c r="E654" s="35">
        <v>223.0</v>
      </c>
      <c r="F654" s="36">
        <v>215.0</v>
      </c>
      <c r="G654" s="37">
        <v>108.0</v>
      </c>
      <c r="H654" s="38">
        <v>396.0</v>
      </c>
      <c r="I654" s="39">
        <v>64.0</v>
      </c>
      <c r="J654" s="40">
        <v>54.0</v>
      </c>
      <c r="K654" s="56">
        <f t="shared" si="4"/>
        <v>0.420204978</v>
      </c>
      <c r="L654" s="56">
        <f t="shared" si="5"/>
        <v>0.2864721485</v>
      </c>
      <c r="M654" s="56">
        <f t="shared" si="6"/>
        <v>0.07022106632</v>
      </c>
      <c r="N654" s="56">
        <f t="shared" si="7"/>
        <v>0.3726415094</v>
      </c>
      <c r="O654" s="57">
        <f t="shared" si="8"/>
        <v>0.03511053316</v>
      </c>
      <c r="P654" s="140">
        <f t="shared" ref="P654:AD654" si="661">P$5*(POWER($L654,P$1)*POWER($M654,P$2)*POWER($N654,P$3)*POWER($O654,P$4))</f>
        <v>-0.00619</v>
      </c>
      <c r="Q654" s="140">
        <f t="shared" si="661"/>
        <v>0.002787776333</v>
      </c>
      <c r="R654" s="140">
        <f t="shared" si="661"/>
        <v>0.6148584906</v>
      </c>
      <c r="S654" s="140">
        <f t="shared" si="661"/>
        <v>0.01825747724</v>
      </c>
      <c r="T654" s="140">
        <f t="shared" si="661"/>
        <v>-0.2016763926</v>
      </c>
      <c r="U654" s="140">
        <f t="shared" si="661"/>
        <v>0.001750504345</v>
      </c>
      <c r="V654" s="140">
        <f t="shared" si="661"/>
        <v>0.03349412371</v>
      </c>
      <c r="W654" s="140">
        <f t="shared" si="661"/>
        <v>-0.02971640263</v>
      </c>
      <c r="X654" s="140">
        <f t="shared" si="661"/>
        <v>0.003229803792</v>
      </c>
      <c r="Y654" s="140">
        <f t="shared" si="661"/>
        <v>0.09760396987</v>
      </c>
      <c r="Z654" s="140">
        <f t="shared" si="661"/>
        <v>0.003949729522</v>
      </c>
      <c r="AA654" s="140">
        <f t="shared" si="661"/>
        <v>-0.03228678949</v>
      </c>
      <c r="AB654" s="140">
        <f t="shared" si="661"/>
        <v>-0.101627346</v>
      </c>
      <c r="AC654" s="140">
        <f t="shared" si="661"/>
        <v>-0.0931388382</v>
      </c>
      <c r="AD654" s="140">
        <f t="shared" si="661"/>
        <v>0.1099688311</v>
      </c>
      <c r="AE654" s="141">
        <f t="shared" si="10"/>
        <v>0.4212649376</v>
      </c>
      <c r="AF654" s="142">
        <f t="shared" si="11"/>
        <v>0.420204978</v>
      </c>
      <c r="AG654" s="142">
        <f t="shared" si="12"/>
        <v>-0.0010599596</v>
      </c>
      <c r="AH654" s="143">
        <f t="shared" si="13"/>
        <v>0.000001123514353</v>
      </c>
      <c r="AI654" s="143">
        <f t="shared" si="14"/>
        <v>0.003427753136</v>
      </c>
    </row>
    <row r="655">
      <c r="A655" s="31">
        <v>561.0</v>
      </c>
      <c r="B655" s="32" t="s">
        <v>197</v>
      </c>
      <c r="C655" s="33">
        <v>1478.0</v>
      </c>
      <c r="D655" s="55">
        <f t="shared" si="3"/>
        <v>1287</v>
      </c>
      <c r="E655" s="35">
        <v>323.0</v>
      </c>
      <c r="F655" s="36">
        <v>177.0</v>
      </c>
      <c r="G655" s="37">
        <v>263.0</v>
      </c>
      <c r="H655" s="38">
        <v>431.0</v>
      </c>
      <c r="I655" s="39">
        <v>69.0</v>
      </c>
      <c r="J655" s="40">
        <v>24.0</v>
      </c>
      <c r="K655" s="56">
        <f t="shared" si="4"/>
        <v>0.4763061968</v>
      </c>
      <c r="L655" s="56">
        <f t="shared" si="5"/>
        <v>0.5668103448</v>
      </c>
      <c r="M655" s="56">
        <f t="shared" si="6"/>
        <v>0.1779431664</v>
      </c>
      <c r="N655" s="56">
        <f t="shared" si="7"/>
        <v>0.5089355089</v>
      </c>
      <c r="O655" s="57">
        <f t="shared" si="8"/>
        <v>0.01623815968</v>
      </c>
      <c r="P655" s="140">
        <f t="shared" ref="P655:AD655" si="662">P$5*(POWER($L655,P$1)*POWER($M655,P$2)*POWER($N655,P$3)*POWER($O655,P$4))</f>
        <v>-0.00619</v>
      </c>
      <c r="Q655" s="140">
        <f t="shared" si="662"/>
        <v>0.001289309878</v>
      </c>
      <c r="R655" s="140">
        <f t="shared" si="662"/>
        <v>0.8397435897</v>
      </c>
      <c r="S655" s="140">
        <f t="shared" si="662"/>
        <v>0.04626522327</v>
      </c>
      <c r="T655" s="140">
        <f t="shared" si="662"/>
        <v>-0.3990344828</v>
      </c>
      <c r="U655" s="140">
        <f t="shared" si="662"/>
        <v>0.0003744225181</v>
      </c>
      <c r="V655" s="140">
        <f t="shared" si="662"/>
        <v>0.02115629071</v>
      </c>
      <c r="W655" s="140">
        <f t="shared" si="662"/>
        <v>-0.05542928538</v>
      </c>
      <c r="X655" s="140">
        <f t="shared" si="662"/>
        <v>0.00378520511</v>
      </c>
      <c r="Y655" s="140">
        <f t="shared" si="662"/>
        <v>0.337794753</v>
      </c>
      <c r="Z655" s="140">
        <f t="shared" si="662"/>
        <v>0.02536268016</v>
      </c>
      <c r="AA655" s="140">
        <f t="shared" si="662"/>
        <v>-0.0295447016</v>
      </c>
      <c r="AB655" s="140">
        <f t="shared" si="662"/>
        <v>-0.2746233556</v>
      </c>
      <c r="AC655" s="140">
        <f t="shared" si="662"/>
        <v>-0.4669819275</v>
      </c>
      <c r="AD655" s="140">
        <f t="shared" si="662"/>
        <v>0.4305071158</v>
      </c>
      <c r="AE655" s="141">
        <f t="shared" si="10"/>
        <v>0.4744748374</v>
      </c>
      <c r="AF655" s="142">
        <f t="shared" si="11"/>
        <v>0.4763061968</v>
      </c>
      <c r="AG655" s="142">
        <f t="shared" si="12"/>
        <v>0.001831359459</v>
      </c>
      <c r="AH655" s="143">
        <f t="shared" si="13"/>
        <v>0.000003353877467</v>
      </c>
      <c r="AI655" s="143">
        <f t="shared" si="14"/>
        <v>0.000005981926156</v>
      </c>
    </row>
    <row r="656">
      <c r="A656" s="31">
        <v>387.0</v>
      </c>
      <c r="B656" s="32" t="s">
        <v>198</v>
      </c>
      <c r="C656" s="33">
        <v>390.0</v>
      </c>
      <c r="D656" s="55">
        <f t="shared" si="3"/>
        <v>316</v>
      </c>
      <c r="E656" s="35">
        <v>71.0</v>
      </c>
      <c r="F656" s="36">
        <v>66.0</v>
      </c>
      <c r="G656" s="37">
        <v>49.0</v>
      </c>
      <c r="H656" s="38">
        <v>98.0</v>
      </c>
      <c r="I656" s="39">
        <v>19.0</v>
      </c>
      <c r="J656" s="40">
        <v>13.0</v>
      </c>
      <c r="K656" s="56">
        <f t="shared" si="4"/>
        <v>0.4787234043</v>
      </c>
      <c r="L656" s="56">
        <f t="shared" si="5"/>
        <v>0.3828125</v>
      </c>
      <c r="M656" s="56">
        <f t="shared" si="6"/>
        <v>0.1256410256</v>
      </c>
      <c r="N656" s="56">
        <f t="shared" si="7"/>
        <v>0.4398734177</v>
      </c>
      <c r="O656" s="57">
        <f t="shared" si="8"/>
        <v>0.03333333333</v>
      </c>
      <c r="P656" s="140">
        <f t="shared" ref="P656:AD656" si="663">P$5*(POWER($L656,P$1)*POWER($M656,P$2)*POWER($N656,P$3)*POWER($O656,P$4))</f>
        <v>-0.00619</v>
      </c>
      <c r="Q656" s="140">
        <f t="shared" si="663"/>
        <v>0.002646666667</v>
      </c>
      <c r="R656" s="140">
        <f t="shared" si="663"/>
        <v>0.7257911392</v>
      </c>
      <c r="S656" s="140">
        <f t="shared" si="663"/>
        <v>0.03266666667</v>
      </c>
      <c r="T656" s="140">
        <f t="shared" si="663"/>
        <v>-0.2695</v>
      </c>
      <c r="U656" s="140">
        <f t="shared" si="663"/>
        <v>0.001577777778</v>
      </c>
      <c r="V656" s="140">
        <f t="shared" si="663"/>
        <v>0.03753586498</v>
      </c>
      <c r="W656" s="140">
        <f t="shared" si="663"/>
        <v>-0.04140656545</v>
      </c>
      <c r="X656" s="140">
        <f t="shared" si="663"/>
        <v>0.005486324786</v>
      </c>
      <c r="Y656" s="140">
        <f t="shared" si="663"/>
        <v>0.2061427296</v>
      </c>
      <c r="Z656" s="140">
        <f t="shared" si="663"/>
        <v>0.01264431953</v>
      </c>
      <c r="AA656" s="140">
        <f t="shared" si="663"/>
        <v>-0.0409609375</v>
      </c>
      <c r="AB656" s="140">
        <f t="shared" si="663"/>
        <v>-0.1603063687</v>
      </c>
      <c r="AC656" s="140">
        <f t="shared" si="663"/>
        <v>-0.2226889022</v>
      </c>
      <c r="AD656" s="140">
        <f t="shared" si="663"/>
        <v>0.1963708496</v>
      </c>
      <c r="AE656" s="141">
        <f t="shared" si="10"/>
        <v>0.479809565</v>
      </c>
      <c r="AF656" s="142">
        <f t="shared" si="11"/>
        <v>0.4787234043</v>
      </c>
      <c r="AG656" s="142">
        <f t="shared" si="12"/>
        <v>-0.001086160762</v>
      </c>
      <c r="AH656" s="143">
        <f t="shared" si="13"/>
        <v>0.000001179745201</v>
      </c>
      <c r="AI656" s="143">
        <f t="shared" si="14"/>
        <v>0.0000000008174016955</v>
      </c>
    </row>
    <row r="657">
      <c r="A657" s="31">
        <v>941.0</v>
      </c>
      <c r="B657" s="32" t="s">
        <v>199</v>
      </c>
      <c r="C657" s="33">
        <v>627.0</v>
      </c>
      <c r="D657" s="55">
        <f t="shared" si="3"/>
        <v>550</v>
      </c>
      <c r="E657" s="35">
        <v>93.0</v>
      </c>
      <c r="F657" s="36">
        <v>95.0</v>
      </c>
      <c r="G657" s="37">
        <v>99.0</v>
      </c>
      <c r="H657" s="38">
        <v>224.0</v>
      </c>
      <c r="I657" s="39">
        <v>27.0</v>
      </c>
      <c r="J657" s="40">
        <v>12.0</v>
      </c>
      <c r="K657" s="56">
        <f t="shared" si="4"/>
        <v>0.3488372093</v>
      </c>
      <c r="L657" s="56">
        <f t="shared" si="5"/>
        <v>0.4805825243</v>
      </c>
      <c r="M657" s="56">
        <f t="shared" si="6"/>
        <v>0.1578947368</v>
      </c>
      <c r="N657" s="56">
        <f t="shared" si="7"/>
        <v>0.3981818182</v>
      </c>
      <c r="O657" s="57">
        <f t="shared" si="8"/>
        <v>0.01913875598</v>
      </c>
      <c r="P657" s="140">
        <f t="shared" ref="P657:AD657" si="664">P$5*(POWER($L657,P$1)*POWER($M657,P$2)*POWER($N657,P$3)*POWER($O657,P$4))</f>
        <v>-0.00619</v>
      </c>
      <c r="Q657" s="140">
        <f t="shared" si="664"/>
        <v>0.001519617225</v>
      </c>
      <c r="R657" s="140">
        <f t="shared" si="664"/>
        <v>0.657</v>
      </c>
      <c r="S657" s="140">
        <f t="shared" si="664"/>
        <v>0.04105263158</v>
      </c>
      <c r="T657" s="140">
        <f t="shared" si="664"/>
        <v>-0.3383300971</v>
      </c>
      <c r="U657" s="140">
        <f t="shared" si="664"/>
        <v>0.0005201346123</v>
      </c>
      <c r="V657" s="140">
        <f t="shared" si="664"/>
        <v>0.01950900391</v>
      </c>
      <c r="W657" s="140">
        <f t="shared" si="664"/>
        <v>-0.03392943471</v>
      </c>
      <c r="X657" s="140">
        <f t="shared" si="664"/>
        <v>0.003958700579</v>
      </c>
      <c r="Y657" s="140">
        <f t="shared" si="664"/>
        <v>0.234508134</v>
      </c>
      <c r="Z657" s="140">
        <f t="shared" si="664"/>
        <v>0.01996952909</v>
      </c>
      <c r="AA657" s="140">
        <f t="shared" si="664"/>
        <v>-0.02952478283</v>
      </c>
      <c r="AB657" s="140">
        <f t="shared" si="664"/>
        <v>-0.1821739806</v>
      </c>
      <c r="AC657" s="140">
        <f t="shared" si="664"/>
        <v>-0.3513311191</v>
      </c>
      <c r="AD657" s="140">
        <f t="shared" si="664"/>
        <v>0.3094858139</v>
      </c>
      <c r="AE657" s="141">
        <f t="shared" si="10"/>
        <v>0.3460441506</v>
      </c>
      <c r="AF657" s="142">
        <f t="shared" si="11"/>
        <v>0.3488372093</v>
      </c>
      <c r="AG657" s="142">
        <f t="shared" si="12"/>
        <v>0.002793058675</v>
      </c>
      <c r="AH657" s="143">
        <f t="shared" si="13"/>
        <v>0.000007801176761</v>
      </c>
      <c r="AI657" s="143">
        <f t="shared" si="14"/>
        <v>0.01687785141</v>
      </c>
    </row>
    <row r="658">
      <c r="A658" s="31">
        <v>747.0</v>
      </c>
      <c r="B658" s="32">
        <v>6686.0</v>
      </c>
      <c r="C658" s="33">
        <v>1119.0</v>
      </c>
      <c r="D658" s="55">
        <f t="shared" si="3"/>
        <v>769</v>
      </c>
      <c r="E658" s="35">
        <v>150.0</v>
      </c>
      <c r="F658" s="36">
        <v>117.0</v>
      </c>
      <c r="G658" s="37">
        <v>94.0</v>
      </c>
      <c r="H658" s="38">
        <v>298.0</v>
      </c>
      <c r="I658" s="39">
        <v>72.0</v>
      </c>
      <c r="J658" s="40">
        <v>38.0</v>
      </c>
      <c r="K658" s="56">
        <f t="shared" si="4"/>
        <v>0.4269230769</v>
      </c>
      <c r="L658" s="56">
        <f t="shared" si="5"/>
        <v>0.3775100402</v>
      </c>
      <c r="M658" s="56">
        <f t="shared" si="6"/>
        <v>0.08400357462</v>
      </c>
      <c r="N658" s="56">
        <f t="shared" si="7"/>
        <v>0.410923277</v>
      </c>
      <c r="O658" s="57">
        <f t="shared" si="8"/>
        <v>0.03395889187</v>
      </c>
      <c r="P658" s="140">
        <f t="shared" ref="P658:AD658" si="665">P$5*(POWER($L658,P$1)*POWER($M658,P$2)*POWER($N658,P$3)*POWER($O658,P$4))</f>
        <v>-0.00619</v>
      </c>
      <c r="Q658" s="140">
        <f t="shared" si="665"/>
        <v>0.002696336014</v>
      </c>
      <c r="R658" s="140">
        <f t="shared" si="665"/>
        <v>0.678023407</v>
      </c>
      <c r="S658" s="140">
        <f t="shared" si="665"/>
        <v>0.0218409294</v>
      </c>
      <c r="T658" s="140">
        <f t="shared" si="665"/>
        <v>-0.2657670683</v>
      </c>
      <c r="U658" s="140">
        <f t="shared" si="665"/>
        <v>0.001637552998</v>
      </c>
      <c r="V658" s="140">
        <f t="shared" si="665"/>
        <v>0.03572351777</v>
      </c>
      <c r="W658" s="140">
        <f t="shared" si="665"/>
        <v>-0.03613559907</v>
      </c>
      <c r="X658" s="140">
        <f t="shared" si="665"/>
        <v>0.003736995482</v>
      </c>
      <c r="Y658" s="140">
        <f t="shared" si="665"/>
        <v>0.1287559601</v>
      </c>
      <c r="Z658" s="140">
        <f t="shared" si="665"/>
        <v>0.00565233704</v>
      </c>
      <c r="AA658" s="140">
        <f t="shared" si="665"/>
        <v>-0.04115163065</v>
      </c>
      <c r="AB658" s="140">
        <f t="shared" si="665"/>
        <v>-0.147681535</v>
      </c>
      <c r="AC658" s="140">
        <f t="shared" si="665"/>
        <v>-0.1468274528</v>
      </c>
      <c r="AD658" s="140">
        <f t="shared" si="665"/>
        <v>0.1909685328</v>
      </c>
      <c r="AE658" s="141">
        <f t="shared" si="10"/>
        <v>0.4252822828</v>
      </c>
      <c r="AF658" s="142">
        <f t="shared" si="11"/>
        <v>0.4269230769</v>
      </c>
      <c r="AG658" s="142">
        <f t="shared" si="12"/>
        <v>0.001640794078</v>
      </c>
      <c r="AH658" s="143">
        <f t="shared" si="13"/>
        <v>0.000002692205207</v>
      </c>
      <c r="AI658" s="143">
        <f t="shared" si="14"/>
        <v>0.002686236696</v>
      </c>
    </row>
    <row r="659">
      <c r="A659" s="31">
        <v>948.0</v>
      </c>
      <c r="B659" s="32" t="s">
        <v>200</v>
      </c>
      <c r="C659" s="33">
        <v>1267.0</v>
      </c>
      <c r="D659" s="55">
        <f t="shared" si="3"/>
        <v>807</v>
      </c>
      <c r="E659" s="35">
        <v>96.0</v>
      </c>
      <c r="F659" s="36">
        <v>129.0</v>
      </c>
      <c r="G659" s="37">
        <v>132.0</v>
      </c>
      <c r="H659" s="38">
        <v>331.0</v>
      </c>
      <c r="I659" s="39">
        <v>53.0</v>
      </c>
      <c r="J659" s="40">
        <v>66.0</v>
      </c>
      <c r="K659" s="56">
        <f t="shared" si="4"/>
        <v>0.3104166667</v>
      </c>
      <c r="L659" s="56">
        <f t="shared" si="5"/>
        <v>0.4036697248</v>
      </c>
      <c r="M659" s="56">
        <f t="shared" si="6"/>
        <v>0.1041831097</v>
      </c>
      <c r="N659" s="56">
        <f t="shared" si="7"/>
        <v>0.3482032218</v>
      </c>
      <c r="O659" s="57">
        <f t="shared" si="8"/>
        <v>0.05209155485</v>
      </c>
      <c r="P659" s="140">
        <f t="shared" ref="P659:AD659" si="666">P$5*(POWER($L659,P$1)*POWER($M659,P$2)*POWER($N659,P$3)*POWER($O659,P$4))</f>
        <v>-0.00619</v>
      </c>
      <c r="Q659" s="140">
        <f t="shared" si="666"/>
        <v>0.004136069455</v>
      </c>
      <c r="R659" s="140">
        <f t="shared" si="666"/>
        <v>0.574535316</v>
      </c>
      <c r="S659" s="140">
        <f t="shared" si="666"/>
        <v>0.02708760852</v>
      </c>
      <c r="T659" s="140">
        <f t="shared" si="666"/>
        <v>-0.2841834862</v>
      </c>
      <c r="U659" s="140">
        <f t="shared" si="666"/>
        <v>0.003853212724</v>
      </c>
      <c r="V659" s="140">
        <f t="shared" si="666"/>
        <v>0.04643442491</v>
      </c>
      <c r="W659" s="140">
        <f t="shared" si="666"/>
        <v>-0.02594653351</v>
      </c>
      <c r="X659" s="140">
        <f t="shared" si="666"/>
        <v>0.007109448828</v>
      </c>
      <c r="Y659" s="140">
        <f t="shared" si="666"/>
        <v>0.1353128163</v>
      </c>
      <c r="Z659" s="140">
        <f t="shared" si="666"/>
        <v>0.008694150399</v>
      </c>
      <c r="AA659" s="140">
        <f t="shared" si="666"/>
        <v>-0.06749918539</v>
      </c>
      <c r="AB659" s="140">
        <f t="shared" si="666"/>
        <v>-0.133812262</v>
      </c>
      <c r="AC659" s="140">
        <f t="shared" si="666"/>
        <v>-0.1947172762</v>
      </c>
      <c r="AD659" s="140">
        <f t="shared" si="666"/>
        <v>0.2183519906</v>
      </c>
      <c r="AE659" s="141">
        <f t="shared" si="10"/>
        <v>0.3131662944</v>
      </c>
      <c r="AF659" s="142">
        <f t="shared" si="11"/>
        <v>0.3104166667</v>
      </c>
      <c r="AG659" s="142">
        <f t="shared" si="12"/>
        <v>-0.002749627713</v>
      </c>
      <c r="AH659" s="143">
        <f t="shared" si="13"/>
        <v>0.000007560452559</v>
      </c>
      <c r="AI659" s="143">
        <f t="shared" si="14"/>
        <v>0.02833678259</v>
      </c>
    </row>
    <row r="660">
      <c r="A660" s="31">
        <v>1046.0</v>
      </c>
      <c r="B660" s="32" t="s">
        <v>201</v>
      </c>
      <c r="C660" s="33">
        <v>817.0</v>
      </c>
      <c r="D660" s="55">
        <f t="shared" si="3"/>
        <v>709</v>
      </c>
      <c r="E660" s="35">
        <v>142.0</v>
      </c>
      <c r="F660" s="36">
        <v>141.0</v>
      </c>
      <c r="G660" s="37">
        <v>148.0</v>
      </c>
      <c r="H660" s="38">
        <v>214.0</v>
      </c>
      <c r="I660" s="39">
        <v>43.0</v>
      </c>
      <c r="J660" s="40">
        <v>21.0</v>
      </c>
      <c r="K660" s="56">
        <f t="shared" si="4"/>
        <v>0.4636591479</v>
      </c>
      <c r="L660" s="56">
        <f t="shared" si="5"/>
        <v>0.4774193548</v>
      </c>
      <c r="M660" s="56">
        <f t="shared" si="6"/>
        <v>0.1811505508</v>
      </c>
      <c r="N660" s="56">
        <f t="shared" si="7"/>
        <v>0.4696755994</v>
      </c>
      <c r="O660" s="57">
        <f t="shared" si="8"/>
        <v>0.02570379437</v>
      </c>
      <c r="P660" s="140">
        <f t="shared" ref="P660:AD660" si="667">P$5*(POWER($L660,P$1)*POWER($M660,P$2)*POWER($N660,P$3)*POWER($O660,P$4))</f>
        <v>-0.00619</v>
      </c>
      <c r="Q660" s="140">
        <f t="shared" si="667"/>
        <v>0.002040881273</v>
      </c>
      <c r="R660" s="140">
        <f t="shared" si="667"/>
        <v>0.7749647391</v>
      </c>
      <c r="S660" s="140">
        <f t="shared" si="667"/>
        <v>0.04709914321</v>
      </c>
      <c r="T660" s="140">
        <f t="shared" si="667"/>
        <v>-0.3361032258</v>
      </c>
      <c r="U660" s="140">
        <f t="shared" si="667"/>
        <v>0.0009381727639</v>
      </c>
      <c r="V660" s="140">
        <f t="shared" si="667"/>
        <v>0.03090545927</v>
      </c>
      <c r="W660" s="140">
        <f t="shared" si="667"/>
        <v>-0.0472073661</v>
      </c>
      <c r="X660" s="140">
        <f t="shared" si="667"/>
        <v>0.006099696025</v>
      </c>
      <c r="Y660" s="140">
        <f t="shared" si="667"/>
        <v>0.3173558359</v>
      </c>
      <c r="Z660" s="140">
        <f t="shared" si="667"/>
        <v>0.02628523316</v>
      </c>
      <c r="AA660" s="140">
        <f t="shared" si="667"/>
        <v>-0.03939147945</v>
      </c>
      <c r="AB660" s="140">
        <f t="shared" si="667"/>
        <v>-0.213469075</v>
      </c>
      <c r="AC660" s="140">
        <f t="shared" si="667"/>
        <v>-0.4004245272</v>
      </c>
      <c r="AD660" s="140">
        <f t="shared" si="667"/>
        <v>0.3054251821</v>
      </c>
      <c r="AE660" s="141">
        <f t="shared" si="10"/>
        <v>0.4683286692</v>
      </c>
      <c r="AF660" s="142">
        <f t="shared" si="11"/>
        <v>0.4636591479</v>
      </c>
      <c r="AG660" s="142">
        <f t="shared" si="12"/>
        <v>-0.004669521317</v>
      </c>
      <c r="AH660" s="143">
        <f t="shared" si="13"/>
        <v>0.00002180442933</v>
      </c>
      <c r="AI660" s="143">
        <f t="shared" si="14"/>
        <v>0.0002277940192</v>
      </c>
    </row>
    <row r="661">
      <c r="A661" s="31">
        <v>111.0</v>
      </c>
      <c r="B661" s="32">
        <v>1517.0</v>
      </c>
      <c r="C661" s="33">
        <v>835.0</v>
      </c>
      <c r="D661" s="55">
        <f t="shared" si="3"/>
        <v>723</v>
      </c>
      <c r="E661" s="35">
        <v>209.0</v>
      </c>
      <c r="F661" s="36">
        <v>74.0</v>
      </c>
      <c r="G661" s="37">
        <v>189.0</v>
      </c>
      <c r="H661" s="38">
        <v>229.0</v>
      </c>
      <c r="I661" s="39">
        <v>20.0</v>
      </c>
      <c r="J661" s="40">
        <v>2.0</v>
      </c>
      <c r="K661" s="56">
        <f t="shared" si="4"/>
        <v>0.5</v>
      </c>
      <c r="L661" s="56">
        <f t="shared" si="5"/>
        <v>0.7132075472</v>
      </c>
      <c r="M661" s="56">
        <f t="shared" si="6"/>
        <v>0.2263473054</v>
      </c>
      <c r="N661" s="56">
        <f t="shared" si="7"/>
        <v>0.5781466113</v>
      </c>
      <c r="O661" s="57">
        <f t="shared" si="8"/>
        <v>0.002395209581</v>
      </c>
      <c r="P661" s="140">
        <f t="shared" ref="P661:AD661" si="668">P$5*(POWER($L661,P$1)*POWER($M661,P$2)*POWER($N661,P$3)*POWER($O661,P$4))</f>
        <v>-0.00619</v>
      </c>
      <c r="Q661" s="140">
        <f t="shared" si="668"/>
        <v>0.0001901796407</v>
      </c>
      <c r="R661" s="140">
        <f t="shared" si="668"/>
        <v>0.9539419087</v>
      </c>
      <c r="S661" s="140">
        <f t="shared" si="668"/>
        <v>0.0588502994</v>
      </c>
      <c r="T661" s="140">
        <f t="shared" si="668"/>
        <v>-0.5020981132</v>
      </c>
      <c r="U661" s="140">
        <f t="shared" si="668"/>
        <v>0.000008146581089</v>
      </c>
      <c r="V661" s="140">
        <f t="shared" si="668"/>
        <v>0.003545042695</v>
      </c>
      <c r="W661" s="140">
        <f t="shared" si="668"/>
        <v>-0.0715302499</v>
      </c>
      <c r="X661" s="140">
        <f t="shared" si="668"/>
        <v>0.0007102154971</v>
      </c>
      <c r="Y661" s="140">
        <f t="shared" si="668"/>
        <v>0.4881149899</v>
      </c>
      <c r="Z661" s="140">
        <f t="shared" si="668"/>
        <v>0.04103771523</v>
      </c>
      <c r="AA661" s="140">
        <f t="shared" si="668"/>
        <v>-0.005483583776</v>
      </c>
      <c r="AB661" s="140">
        <f t="shared" si="668"/>
        <v>-0.3925462773</v>
      </c>
      <c r="AC661" s="140">
        <f t="shared" si="668"/>
        <v>-0.747432968</v>
      </c>
      <c r="AD661" s="140">
        <f t="shared" si="668"/>
        <v>0.6816111072</v>
      </c>
      <c r="AE661" s="141">
        <f t="shared" si="10"/>
        <v>0.5027284126</v>
      </c>
      <c r="AF661" s="142">
        <f t="shared" si="11"/>
        <v>0.5</v>
      </c>
      <c r="AG661" s="142">
        <f t="shared" si="12"/>
        <v>-0.002728412636</v>
      </c>
      <c r="AH661" s="143">
        <f t="shared" si="13"/>
        <v>0.000007444235513</v>
      </c>
      <c r="AI661" s="143">
        <f t="shared" si="14"/>
        <v>0.000451477738</v>
      </c>
    </row>
    <row r="662">
      <c r="A662" s="31">
        <v>1176.0</v>
      </c>
      <c r="B662" s="32">
        <v>6752.0</v>
      </c>
      <c r="C662" s="33">
        <v>2147.0</v>
      </c>
      <c r="D662" s="55">
        <f t="shared" si="3"/>
        <v>1686</v>
      </c>
      <c r="E662" s="35">
        <v>537.0</v>
      </c>
      <c r="F662" s="36">
        <v>376.0</v>
      </c>
      <c r="G662" s="37">
        <v>217.0</v>
      </c>
      <c r="H662" s="38">
        <v>421.0</v>
      </c>
      <c r="I662" s="39">
        <v>77.0</v>
      </c>
      <c r="J662" s="40">
        <v>58.0</v>
      </c>
      <c r="K662" s="56">
        <f t="shared" si="4"/>
        <v>0.593236715</v>
      </c>
      <c r="L662" s="56">
        <f t="shared" si="5"/>
        <v>0.3333333333</v>
      </c>
      <c r="M662" s="56">
        <f t="shared" si="6"/>
        <v>0.1010712622</v>
      </c>
      <c r="N662" s="56">
        <f t="shared" si="7"/>
        <v>0.4928825623</v>
      </c>
      <c r="O662" s="57">
        <f t="shared" si="8"/>
        <v>0.02701443875</v>
      </c>
      <c r="P662" s="140">
        <f t="shared" ref="P662:AD662" si="669">P$5*(POWER($L662,P$1)*POWER($M662,P$2)*POWER($N662,P$3)*POWER($O662,P$4))</f>
        <v>-0.00619</v>
      </c>
      <c r="Q662" s="140">
        <f t="shared" si="669"/>
        <v>0.002144946437</v>
      </c>
      <c r="R662" s="140">
        <f t="shared" si="669"/>
        <v>0.8132562278</v>
      </c>
      <c r="S662" s="140">
        <f t="shared" si="669"/>
        <v>0.02627852818</v>
      </c>
      <c r="T662" s="140">
        <f t="shared" si="669"/>
        <v>-0.2346666667</v>
      </c>
      <c r="U662" s="140">
        <f t="shared" si="669"/>
        <v>0.00103628746</v>
      </c>
      <c r="V662" s="140">
        <f t="shared" si="669"/>
        <v>0.03408626122</v>
      </c>
      <c r="W662" s="140">
        <f t="shared" si="669"/>
        <v>-0.05198770912</v>
      </c>
      <c r="X662" s="140">
        <f t="shared" si="669"/>
        <v>0.003576802284</v>
      </c>
      <c r="Y662" s="140">
        <f t="shared" si="669"/>
        <v>0.1858146599</v>
      </c>
      <c r="Z662" s="140">
        <f t="shared" si="669"/>
        <v>0.008182535438</v>
      </c>
      <c r="AA662" s="140">
        <f t="shared" si="669"/>
        <v>-0.02890544946</v>
      </c>
      <c r="AB662" s="140">
        <f t="shared" si="669"/>
        <v>-0.1564080664</v>
      </c>
      <c r="AC662" s="140">
        <f t="shared" si="669"/>
        <v>-0.155986648</v>
      </c>
      <c r="AD662" s="140">
        <f t="shared" si="669"/>
        <v>0.1488888889</v>
      </c>
      <c r="AE662" s="141">
        <f t="shared" si="10"/>
        <v>0.5891205978</v>
      </c>
      <c r="AF662" s="142">
        <f t="shared" si="11"/>
        <v>0.593236715</v>
      </c>
      <c r="AG662" s="142">
        <f t="shared" si="12"/>
        <v>0.00411611716</v>
      </c>
      <c r="AH662" s="143">
        <f t="shared" si="13"/>
        <v>0.00001694242047</v>
      </c>
      <c r="AI662" s="143">
        <f t="shared" si="14"/>
        <v>0.01310675122</v>
      </c>
    </row>
    <row r="663">
      <c r="A663" s="31">
        <v>14.0</v>
      </c>
      <c r="B663" s="32">
        <v>7054.0</v>
      </c>
      <c r="C663" s="33">
        <v>1182.0</v>
      </c>
      <c r="D663" s="55">
        <f t="shared" si="3"/>
        <v>801</v>
      </c>
      <c r="E663" s="35">
        <v>146.0</v>
      </c>
      <c r="F663" s="36">
        <v>173.0</v>
      </c>
      <c r="G663" s="37">
        <v>76.0</v>
      </c>
      <c r="H663" s="38">
        <v>289.0</v>
      </c>
      <c r="I663" s="39">
        <v>49.0</v>
      </c>
      <c r="J663" s="40">
        <v>68.0</v>
      </c>
      <c r="K663" s="56">
        <f t="shared" si="4"/>
        <v>0.402892562</v>
      </c>
      <c r="L663" s="56">
        <f t="shared" si="5"/>
        <v>0.2397476341</v>
      </c>
      <c r="M663" s="56">
        <f t="shared" si="6"/>
        <v>0.06429780034</v>
      </c>
      <c r="N663" s="56">
        <f t="shared" si="7"/>
        <v>0.3383270911</v>
      </c>
      <c r="O663" s="57">
        <f t="shared" si="8"/>
        <v>0.05752961083</v>
      </c>
      <c r="P663" s="140">
        <f t="shared" ref="P663:AD663" si="670">P$5*(POWER($L663,P$1)*POWER($M663,P$2)*POWER($N663,P$3)*POWER($O663,P$4))</f>
        <v>-0.00619</v>
      </c>
      <c r="Q663" s="140">
        <f t="shared" si="670"/>
        <v>0.0045678511</v>
      </c>
      <c r="R663" s="140">
        <f t="shared" si="670"/>
        <v>0.5582397004</v>
      </c>
      <c r="S663" s="140">
        <f t="shared" si="670"/>
        <v>0.01671742809</v>
      </c>
      <c r="T663" s="140">
        <f t="shared" si="670"/>
        <v>-0.1687823344</v>
      </c>
      <c r="U663" s="140">
        <f t="shared" si="670"/>
        <v>0.004699711693</v>
      </c>
      <c r="V663" s="140">
        <f t="shared" si="670"/>
        <v>0.04982739427</v>
      </c>
      <c r="W663" s="140">
        <f t="shared" si="670"/>
        <v>-0.02449555721</v>
      </c>
      <c r="X663" s="140">
        <f t="shared" si="670"/>
        <v>0.004845725934</v>
      </c>
      <c r="Y663" s="140">
        <f t="shared" si="670"/>
        <v>0.08114125533</v>
      </c>
      <c r="Z663" s="140">
        <f t="shared" si="670"/>
        <v>0.00331149991</v>
      </c>
      <c r="AA663" s="140">
        <f t="shared" si="670"/>
        <v>-0.04427420775</v>
      </c>
      <c r="AB663" s="140">
        <f t="shared" si="670"/>
        <v>-0.0772196899</v>
      </c>
      <c r="AC663" s="140">
        <f t="shared" si="670"/>
        <v>-0.0713725867</v>
      </c>
      <c r="AD663" s="140">
        <f t="shared" si="670"/>
        <v>0.07702176358</v>
      </c>
      <c r="AE663" s="141">
        <f t="shared" si="10"/>
        <v>0.4080379543</v>
      </c>
      <c r="AF663" s="142">
        <f t="shared" si="11"/>
        <v>0.402892562</v>
      </c>
      <c r="AG663" s="142">
        <f t="shared" si="12"/>
        <v>-0.005145392344</v>
      </c>
      <c r="AH663" s="143">
        <f t="shared" si="13"/>
        <v>0.00002647506238</v>
      </c>
      <c r="AI663" s="143">
        <f t="shared" si="14"/>
        <v>0.005754653501</v>
      </c>
    </row>
    <row r="664">
      <c r="A664" s="31">
        <v>704.0</v>
      </c>
      <c r="B664" s="32">
        <v>7634.0</v>
      </c>
      <c r="C664" s="33">
        <v>767.0</v>
      </c>
      <c r="D664" s="55">
        <f t="shared" si="3"/>
        <v>641</v>
      </c>
      <c r="E664" s="35">
        <v>193.0</v>
      </c>
      <c r="F664" s="36">
        <v>121.0</v>
      </c>
      <c r="G664" s="37">
        <v>105.0</v>
      </c>
      <c r="H664" s="38">
        <v>181.0</v>
      </c>
      <c r="I664" s="39">
        <v>32.0</v>
      </c>
      <c r="J664" s="40">
        <v>9.0</v>
      </c>
      <c r="K664" s="56">
        <f t="shared" si="4"/>
        <v>0.5541871921</v>
      </c>
      <c r="L664" s="56">
        <f t="shared" si="5"/>
        <v>0.4468085106</v>
      </c>
      <c r="M664" s="56">
        <f t="shared" si="6"/>
        <v>0.1368970013</v>
      </c>
      <c r="N664" s="56">
        <f t="shared" si="7"/>
        <v>0.5148205928</v>
      </c>
      <c r="O664" s="57">
        <f t="shared" si="8"/>
        <v>0.01173402868</v>
      </c>
      <c r="P664" s="140">
        <f t="shared" ref="P664:AD664" si="671">P$5*(POWER($L664,P$1)*POWER($M664,P$2)*POWER($N664,P$3)*POWER($O664,P$4))</f>
        <v>-0.00619</v>
      </c>
      <c r="Q664" s="140">
        <f t="shared" si="671"/>
        <v>0.0009316818774</v>
      </c>
      <c r="R664" s="140">
        <f t="shared" si="671"/>
        <v>0.8494539782</v>
      </c>
      <c r="S664" s="140">
        <f t="shared" si="671"/>
        <v>0.03559322034</v>
      </c>
      <c r="T664" s="140">
        <f t="shared" si="671"/>
        <v>-0.3145531915</v>
      </c>
      <c r="U664" s="140">
        <f t="shared" si="671"/>
        <v>0.0001955161494</v>
      </c>
      <c r="V664" s="140">
        <f t="shared" si="671"/>
        <v>0.01546475418</v>
      </c>
      <c r="W664" s="140">
        <f t="shared" si="671"/>
        <v>-0.05671861196</v>
      </c>
      <c r="X664" s="140">
        <f t="shared" si="671"/>
        <v>0.002104322875</v>
      </c>
      <c r="Y664" s="140">
        <f t="shared" si="671"/>
        <v>0.2628806847</v>
      </c>
      <c r="Z664" s="140">
        <f t="shared" si="671"/>
        <v>0.01501137196</v>
      </c>
      <c r="AA664" s="140">
        <f t="shared" si="671"/>
        <v>-0.01682959305</v>
      </c>
      <c r="AB664" s="140">
        <f t="shared" si="671"/>
        <v>-0.2189849637</v>
      </c>
      <c r="AC664" s="140">
        <f t="shared" si="671"/>
        <v>-0.2832020306</v>
      </c>
      <c r="AD664" s="140">
        <f t="shared" si="671"/>
        <v>0.2675147125</v>
      </c>
      <c r="AE664" s="141">
        <f t="shared" si="10"/>
        <v>0.5526718521</v>
      </c>
      <c r="AF664" s="142">
        <f t="shared" si="11"/>
        <v>0.5541871921</v>
      </c>
      <c r="AG664" s="142">
        <f t="shared" si="12"/>
        <v>0.001515340039</v>
      </c>
      <c r="AH664" s="143">
        <f t="shared" si="13"/>
        <v>0.000002296255434</v>
      </c>
      <c r="AI664" s="143">
        <f t="shared" si="14"/>
        <v>0.005690469041</v>
      </c>
    </row>
    <row r="665">
      <c r="A665" s="31">
        <v>346.0</v>
      </c>
      <c r="B665" s="32">
        <v>4567.0</v>
      </c>
      <c r="C665" s="33">
        <v>2242.0</v>
      </c>
      <c r="D665" s="55">
        <f t="shared" si="3"/>
        <v>1264</v>
      </c>
      <c r="E665" s="35">
        <v>132.0</v>
      </c>
      <c r="F665" s="36">
        <v>367.0</v>
      </c>
      <c r="G665" s="37">
        <v>77.0</v>
      </c>
      <c r="H665" s="38">
        <v>484.0</v>
      </c>
      <c r="I665" s="39">
        <v>68.0</v>
      </c>
      <c r="J665" s="40">
        <v>136.0</v>
      </c>
      <c r="K665" s="56">
        <f t="shared" si="4"/>
        <v>0.2923976608</v>
      </c>
      <c r="L665" s="56">
        <f t="shared" si="5"/>
        <v>0.1327586207</v>
      </c>
      <c r="M665" s="56">
        <f t="shared" si="6"/>
        <v>0.03434433541</v>
      </c>
      <c r="N665" s="56">
        <f t="shared" si="7"/>
        <v>0.2191455696</v>
      </c>
      <c r="O665" s="57">
        <f t="shared" si="8"/>
        <v>0.06066012489</v>
      </c>
      <c r="P665" s="140">
        <f t="shared" ref="P665:AD665" si="672">P$5*(POWER($L665,P$1)*POWER($M665,P$2)*POWER($N665,P$3)*POWER($O665,P$4))</f>
        <v>-0.00619</v>
      </c>
      <c r="Q665" s="140">
        <f t="shared" si="672"/>
        <v>0.004816413916</v>
      </c>
      <c r="R665" s="140">
        <f t="shared" si="672"/>
        <v>0.3615901899</v>
      </c>
      <c r="S665" s="140">
        <f t="shared" si="672"/>
        <v>0.008929527208</v>
      </c>
      <c r="T665" s="140">
        <f t="shared" si="672"/>
        <v>-0.09346206897</v>
      </c>
      <c r="U665" s="140">
        <f t="shared" si="672"/>
        <v>0.005225104067</v>
      </c>
      <c r="V665" s="140">
        <f t="shared" si="672"/>
        <v>0.03403109791</v>
      </c>
      <c r="W665" s="140">
        <f t="shared" si="672"/>
        <v>-0.01027730307</v>
      </c>
      <c r="X665" s="140">
        <f t="shared" si="672"/>
        <v>0.002729164495</v>
      </c>
      <c r="Y665" s="140">
        <f t="shared" si="672"/>
        <v>0.02807350537</v>
      </c>
      <c r="Z665" s="140">
        <f t="shared" si="672"/>
        <v>0.0009448062334</v>
      </c>
      <c r="AA665" s="140">
        <f t="shared" si="672"/>
        <v>-0.02585062598</v>
      </c>
      <c r="AB665" s="140">
        <f t="shared" si="672"/>
        <v>-0.0276969773</v>
      </c>
      <c r="AC665" s="140">
        <f t="shared" si="672"/>
        <v>-0.02111051555</v>
      </c>
      <c r="AD665" s="140">
        <f t="shared" si="672"/>
        <v>0.02361730083</v>
      </c>
      <c r="AE665" s="141">
        <f t="shared" si="10"/>
        <v>0.285369619</v>
      </c>
      <c r="AF665" s="142">
        <f t="shared" si="11"/>
        <v>0.2923976608</v>
      </c>
      <c r="AG665" s="142">
        <f t="shared" si="12"/>
        <v>0.007028041771</v>
      </c>
      <c r="AH665" s="143">
        <f t="shared" si="13"/>
        <v>0.00004939337113</v>
      </c>
      <c r="AI665" s="143">
        <f t="shared" si="14"/>
        <v>0.03472793768</v>
      </c>
    </row>
    <row r="666">
      <c r="A666" s="31">
        <v>808.0</v>
      </c>
      <c r="B666" s="32">
        <v>5604.0</v>
      </c>
      <c r="C666" s="33">
        <v>1592.0</v>
      </c>
      <c r="D666" s="55">
        <f t="shared" si="3"/>
        <v>1208</v>
      </c>
      <c r="E666" s="35">
        <v>256.0</v>
      </c>
      <c r="F666" s="36">
        <v>235.0</v>
      </c>
      <c r="G666" s="37">
        <v>114.0</v>
      </c>
      <c r="H666" s="38">
        <v>444.0</v>
      </c>
      <c r="I666" s="39">
        <v>99.0</v>
      </c>
      <c r="J666" s="40">
        <v>60.0</v>
      </c>
      <c r="K666" s="56">
        <f t="shared" si="4"/>
        <v>0.4443053817</v>
      </c>
      <c r="L666" s="56">
        <f t="shared" si="5"/>
        <v>0.2787286064</v>
      </c>
      <c r="M666" s="56">
        <f t="shared" si="6"/>
        <v>0.0716080402</v>
      </c>
      <c r="N666" s="56">
        <f t="shared" si="7"/>
        <v>0.3882450331</v>
      </c>
      <c r="O666" s="57">
        <f t="shared" si="8"/>
        <v>0.03768844221</v>
      </c>
      <c r="P666" s="140">
        <f t="shared" ref="P666:AD666" si="673">P$5*(POWER($L666,P$1)*POWER($M666,P$2)*POWER($N666,P$3)*POWER($O666,P$4))</f>
        <v>-0.00619</v>
      </c>
      <c r="Q666" s="140">
        <f t="shared" si="673"/>
        <v>0.002992462312</v>
      </c>
      <c r="R666" s="140">
        <f t="shared" si="673"/>
        <v>0.6406043046</v>
      </c>
      <c r="S666" s="140">
        <f t="shared" si="673"/>
        <v>0.01861809045</v>
      </c>
      <c r="T666" s="140">
        <f t="shared" si="673"/>
        <v>-0.1962249389</v>
      </c>
      <c r="U666" s="140">
        <f t="shared" si="673"/>
        <v>0.00201699452</v>
      </c>
      <c r="V666" s="140">
        <f t="shared" si="673"/>
        <v>0.03745881727</v>
      </c>
      <c r="W666" s="140">
        <f t="shared" si="673"/>
        <v>-0.03225712003</v>
      </c>
      <c r="X666" s="140">
        <f t="shared" si="673"/>
        <v>0.003535422085</v>
      </c>
      <c r="Y666" s="140">
        <f t="shared" si="673"/>
        <v>0.103699468</v>
      </c>
      <c r="Z666" s="140">
        <f t="shared" si="673"/>
        <v>0.004107296849</v>
      </c>
      <c r="AA666" s="140">
        <f t="shared" si="673"/>
        <v>-0.03372055878</v>
      </c>
      <c r="AB666" s="140">
        <f t="shared" si="673"/>
        <v>-0.1030206771</v>
      </c>
      <c r="AC666" s="140">
        <f t="shared" si="673"/>
        <v>-0.09241113882</v>
      </c>
      <c r="AD666" s="140">
        <f t="shared" si="673"/>
        <v>0.1041041122</v>
      </c>
      <c r="AE666" s="141">
        <f t="shared" si="10"/>
        <v>0.4533125347</v>
      </c>
      <c r="AF666" s="142">
        <f t="shared" si="11"/>
        <v>0.4443053817</v>
      </c>
      <c r="AG666" s="142">
        <f t="shared" si="12"/>
        <v>-0.009007152927</v>
      </c>
      <c r="AH666" s="143">
        <f t="shared" si="13"/>
        <v>0.00008112880386</v>
      </c>
      <c r="AI666" s="143">
        <f t="shared" si="14"/>
        <v>0.001186569131</v>
      </c>
    </row>
    <row r="667">
      <c r="A667" s="31">
        <v>358.0</v>
      </c>
      <c r="B667" s="32">
        <v>6362.0</v>
      </c>
      <c r="C667" s="33">
        <v>1180.0</v>
      </c>
      <c r="D667" s="55">
        <f t="shared" si="3"/>
        <v>709</v>
      </c>
      <c r="E667" s="35">
        <v>102.0</v>
      </c>
      <c r="F667" s="36">
        <v>168.0</v>
      </c>
      <c r="G667" s="37">
        <v>59.0</v>
      </c>
      <c r="H667" s="38">
        <v>270.0</v>
      </c>
      <c r="I667" s="39">
        <v>50.0</v>
      </c>
      <c r="J667" s="40">
        <v>60.0</v>
      </c>
      <c r="K667" s="56">
        <f t="shared" si="4"/>
        <v>0.3601895735</v>
      </c>
      <c r="L667" s="56">
        <f t="shared" si="5"/>
        <v>0.2055749129</v>
      </c>
      <c r="M667" s="56">
        <f t="shared" si="6"/>
        <v>0.05</v>
      </c>
      <c r="N667" s="56">
        <f t="shared" si="7"/>
        <v>0.2976022567</v>
      </c>
      <c r="O667" s="57">
        <f t="shared" si="8"/>
        <v>0.05084745763</v>
      </c>
      <c r="P667" s="140">
        <f t="shared" ref="P667:AD667" si="674">P$5*(POWER($L667,P$1)*POWER($M667,P$2)*POWER($N667,P$3)*POWER($O667,P$4))</f>
        <v>-0.00619</v>
      </c>
      <c r="Q667" s="140">
        <f t="shared" si="674"/>
        <v>0.004037288136</v>
      </c>
      <c r="R667" s="140">
        <f t="shared" si="674"/>
        <v>0.4910437236</v>
      </c>
      <c r="S667" s="140">
        <f t="shared" si="674"/>
        <v>0.013</v>
      </c>
      <c r="T667" s="140">
        <f t="shared" si="674"/>
        <v>-0.1447247387</v>
      </c>
      <c r="U667" s="140">
        <f t="shared" si="674"/>
        <v>0.003671358805</v>
      </c>
      <c r="V667" s="140">
        <f t="shared" si="674"/>
        <v>0.03873873443</v>
      </c>
      <c r="W667" s="140">
        <f t="shared" si="674"/>
        <v>-0.01895336008</v>
      </c>
      <c r="X667" s="140">
        <f t="shared" si="674"/>
        <v>0.003330508475</v>
      </c>
      <c r="Y667" s="140">
        <f t="shared" si="674"/>
        <v>0.05550282087</v>
      </c>
      <c r="Z667" s="140">
        <f t="shared" si="674"/>
        <v>0.0020025</v>
      </c>
      <c r="AA667" s="140">
        <f t="shared" si="674"/>
        <v>-0.03355400697</v>
      </c>
      <c r="AB667" s="140">
        <f t="shared" si="674"/>
        <v>-0.05824293921</v>
      </c>
      <c r="AC667" s="140">
        <f t="shared" si="674"/>
        <v>-0.04759059233</v>
      </c>
      <c r="AD667" s="140">
        <f t="shared" si="674"/>
        <v>0.05662980005</v>
      </c>
      <c r="AE667" s="141">
        <f t="shared" si="10"/>
        <v>0.358701097</v>
      </c>
      <c r="AF667" s="142">
        <f t="shared" si="11"/>
        <v>0.3601895735</v>
      </c>
      <c r="AG667" s="142">
        <f t="shared" si="12"/>
        <v>0.001488476414</v>
      </c>
      <c r="AH667" s="143">
        <f t="shared" si="13"/>
        <v>0.000002215562036</v>
      </c>
      <c r="AI667" s="143">
        <f t="shared" si="14"/>
        <v>0.01405704768</v>
      </c>
    </row>
    <row r="668">
      <c r="A668" s="31">
        <v>147.0</v>
      </c>
      <c r="B668" s="32">
        <v>3702.0</v>
      </c>
      <c r="C668" s="33">
        <v>1973.0</v>
      </c>
      <c r="D668" s="55">
        <f t="shared" si="3"/>
        <v>1405</v>
      </c>
      <c r="E668" s="35">
        <v>311.0</v>
      </c>
      <c r="F668" s="36">
        <v>241.0</v>
      </c>
      <c r="G668" s="37">
        <v>177.0</v>
      </c>
      <c r="H668" s="38">
        <v>504.0</v>
      </c>
      <c r="I668" s="39">
        <v>78.0</v>
      </c>
      <c r="J668" s="40">
        <v>94.0</v>
      </c>
      <c r="K668" s="56">
        <f t="shared" si="4"/>
        <v>0.4356103024</v>
      </c>
      <c r="L668" s="56">
        <f t="shared" si="5"/>
        <v>0.345703125</v>
      </c>
      <c r="M668" s="56">
        <f t="shared" si="6"/>
        <v>0.08971109985</v>
      </c>
      <c r="N668" s="56">
        <f t="shared" si="7"/>
        <v>0.4028469751</v>
      </c>
      <c r="O668" s="57">
        <f t="shared" si="8"/>
        <v>0.04764318297</v>
      </c>
      <c r="P668" s="140">
        <f t="shared" ref="P668:AD668" si="675">P$5*(POWER($L668,P$1)*POWER($M668,P$2)*POWER($N668,P$3)*POWER($O668,P$4))</f>
        <v>-0.00619</v>
      </c>
      <c r="Q668" s="140">
        <f t="shared" si="675"/>
        <v>0.003782868728</v>
      </c>
      <c r="R668" s="140">
        <f t="shared" si="675"/>
        <v>0.6646975089</v>
      </c>
      <c r="S668" s="140">
        <f t="shared" si="675"/>
        <v>0.02332488596</v>
      </c>
      <c r="T668" s="140">
        <f t="shared" si="675"/>
        <v>-0.243375</v>
      </c>
      <c r="U668" s="140">
        <f t="shared" si="675"/>
        <v>0.003223219495</v>
      </c>
      <c r="V668" s="140">
        <f t="shared" si="675"/>
        <v>0.04913385509</v>
      </c>
      <c r="W668" s="140">
        <f t="shared" si="675"/>
        <v>-0.03472913666</v>
      </c>
      <c r="X668" s="140">
        <f t="shared" si="675"/>
        <v>0.005599100271</v>
      </c>
      <c r="Y668" s="140">
        <f t="shared" si="675"/>
        <v>0.1348016226</v>
      </c>
      <c r="Z668" s="140">
        <f t="shared" si="675"/>
        <v>0.00644651323</v>
      </c>
      <c r="AA668" s="140">
        <f t="shared" si="675"/>
        <v>-0.05286997513</v>
      </c>
      <c r="AB668" s="140">
        <f t="shared" si="675"/>
        <v>-0.1325807162</v>
      </c>
      <c r="AC668" s="140">
        <f t="shared" si="675"/>
        <v>-0.143592077</v>
      </c>
      <c r="AD668" s="140">
        <f t="shared" si="675"/>
        <v>0.1601442719</v>
      </c>
      <c r="AE668" s="141">
        <f t="shared" si="10"/>
        <v>0.4378169411</v>
      </c>
      <c r="AF668" s="142">
        <f t="shared" si="11"/>
        <v>0.4356103024</v>
      </c>
      <c r="AG668" s="142">
        <f t="shared" si="12"/>
        <v>-0.002206638772</v>
      </c>
      <c r="AH668" s="143">
        <f t="shared" si="13"/>
        <v>0.000004869254669</v>
      </c>
      <c r="AI668" s="143">
        <f t="shared" si="14"/>
        <v>0.001861205601</v>
      </c>
    </row>
    <row r="669">
      <c r="A669" s="31">
        <v>323.0</v>
      </c>
      <c r="B669" s="32" t="s">
        <v>202</v>
      </c>
      <c r="C669" s="33">
        <v>322.0</v>
      </c>
      <c r="D669" s="55">
        <f t="shared" si="3"/>
        <v>217</v>
      </c>
      <c r="E669" s="35">
        <v>50.0</v>
      </c>
      <c r="F669" s="36">
        <v>35.0</v>
      </c>
      <c r="G669" s="37">
        <v>27.0</v>
      </c>
      <c r="H669" s="38">
        <v>75.0</v>
      </c>
      <c r="I669" s="39">
        <v>15.0</v>
      </c>
      <c r="J669" s="40">
        <v>15.0</v>
      </c>
      <c r="K669" s="56">
        <f t="shared" si="4"/>
        <v>0.4642857143</v>
      </c>
      <c r="L669" s="56">
        <f t="shared" si="5"/>
        <v>0.3506493506</v>
      </c>
      <c r="M669" s="56">
        <f t="shared" si="6"/>
        <v>0.08385093168</v>
      </c>
      <c r="N669" s="56">
        <f t="shared" si="7"/>
        <v>0.4239631336</v>
      </c>
      <c r="O669" s="57">
        <f t="shared" si="8"/>
        <v>0.04658385093</v>
      </c>
      <c r="P669" s="140">
        <f t="shared" ref="P669:AD669" si="676">P$5*(POWER($L669,P$1)*POWER($M669,P$2)*POWER($N669,P$3)*POWER($O669,P$4))</f>
        <v>-0.00619</v>
      </c>
      <c r="Q669" s="140">
        <f t="shared" si="676"/>
        <v>0.003698757764</v>
      </c>
      <c r="R669" s="140">
        <f t="shared" si="676"/>
        <v>0.6995391705</v>
      </c>
      <c r="S669" s="140">
        <f t="shared" si="676"/>
        <v>0.02180124224</v>
      </c>
      <c r="T669" s="140">
        <f t="shared" si="676"/>
        <v>-0.2468571429</v>
      </c>
      <c r="U669" s="140">
        <f t="shared" si="676"/>
        <v>0.003081478338</v>
      </c>
      <c r="V669" s="140">
        <f t="shared" si="676"/>
        <v>0.05055957867</v>
      </c>
      <c r="W669" s="140">
        <f t="shared" si="676"/>
        <v>-0.03846537408</v>
      </c>
      <c r="X669" s="140">
        <f t="shared" si="676"/>
        <v>0.005116990085</v>
      </c>
      <c r="Y669" s="140">
        <f t="shared" si="676"/>
        <v>0.132600395</v>
      </c>
      <c r="Z669" s="140">
        <f t="shared" si="676"/>
        <v>0.005631813973</v>
      </c>
      <c r="AA669" s="140">
        <f t="shared" si="676"/>
        <v>-0.05243405663</v>
      </c>
      <c r="AB669" s="140">
        <f t="shared" si="676"/>
        <v>-0.1415266024</v>
      </c>
      <c r="AC669" s="140">
        <f t="shared" si="676"/>
        <v>-0.1361325321</v>
      </c>
      <c r="AD669" s="140">
        <f t="shared" si="676"/>
        <v>0.1647596559</v>
      </c>
      <c r="AE669" s="141">
        <f t="shared" si="10"/>
        <v>0.4651833744</v>
      </c>
      <c r="AF669" s="142">
        <f t="shared" si="11"/>
        <v>0.4642857143</v>
      </c>
      <c r="AG669" s="142">
        <f t="shared" si="12"/>
        <v>-0.0008976601564</v>
      </c>
      <c r="AH669" s="143">
        <f t="shared" si="13"/>
        <v>0.0000008057937564</v>
      </c>
      <c r="AI669" s="143">
        <f t="shared" si="14"/>
        <v>0.000209273263</v>
      </c>
    </row>
    <row r="670">
      <c r="A670" s="31">
        <v>896.0</v>
      </c>
      <c r="B670" s="32">
        <v>5632.0</v>
      </c>
      <c r="C670" s="33">
        <v>1280.0</v>
      </c>
      <c r="D670" s="55">
        <f t="shared" si="3"/>
        <v>787</v>
      </c>
      <c r="E670" s="35">
        <v>118.0</v>
      </c>
      <c r="F670" s="36">
        <v>145.0</v>
      </c>
      <c r="G670" s="37">
        <v>72.0</v>
      </c>
      <c r="H670" s="38">
        <v>318.0</v>
      </c>
      <c r="I670" s="39">
        <v>57.0</v>
      </c>
      <c r="J670" s="40">
        <v>77.0</v>
      </c>
      <c r="K670" s="56">
        <f t="shared" si="4"/>
        <v>0.354969574</v>
      </c>
      <c r="L670" s="56">
        <f t="shared" si="5"/>
        <v>0.2448979592</v>
      </c>
      <c r="M670" s="56">
        <f t="shared" si="6"/>
        <v>0.05625</v>
      </c>
      <c r="N670" s="56">
        <f t="shared" si="7"/>
        <v>0.3138500635</v>
      </c>
      <c r="O670" s="57">
        <f t="shared" si="8"/>
        <v>0.06015625</v>
      </c>
      <c r="P670" s="140">
        <f t="shared" ref="P670:AD670" si="677">P$5*(POWER($L670,P$1)*POWER($M670,P$2)*POWER($N670,P$3)*POWER($O670,P$4))</f>
        <v>-0.00619</v>
      </c>
      <c r="Q670" s="140">
        <f t="shared" si="677"/>
        <v>0.00477640625</v>
      </c>
      <c r="R670" s="140">
        <f t="shared" si="677"/>
        <v>0.5178526048</v>
      </c>
      <c r="S670" s="140">
        <f t="shared" si="677"/>
        <v>0.014625</v>
      </c>
      <c r="T670" s="140">
        <f t="shared" si="677"/>
        <v>-0.1724081633</v>
      </c>
      <c r="U670" s="140">
        <f t="shared" si="677"/>
        <v>0.005138659668</v>
      </c>
      <c r="V670" s="140">
        <f t="shared" si="677"/>
        <v>0.04833290978</v>
      </c>
      <c r="W670" s="140">
        <f t="shared" si="677"/>
        <v>-0.02107939855</v>
      </c>
      <c r="X670" s="140">
        <f t="shared" si="677"/>
        <v>0.004432763672</v>
      </c>
      <c r="Y670" s="140">
        <f t="shared" si="677"/>
        <v>0.06584966645</v>
      </c>
      <c r="Z670" s="140">
        <f t="shared" si="677"/>
        <v>0.002534414063</v>
      </c>
      <c r="AA670" s="140">
        <f t="shared" si="677"/>
        <v>-0.04729017857</v>
      </c>
      <c r="AB670" s="140">
        <f t="shared" si="677"/>
        <v>-0.07317190053</v>
      </c>
      <c r="AC670" s="140">
        <f t="shared" si="677"/>
        <v>-0.06378061224</v>
      </c>
      <c r="AD670" s="140">
        <f t="shared" si="677"/>
        <v>0.08036651395</v>
      </c>
      <c r="AE670" s="141">
        <f t="shared" si="10"/>
        <v>0.3599886855</v>
      </c>
      <c r="AF670" s="142">
        <f t="shared" si="11"/>
        <v>0.354969574</v>
      </c>
      <c r="AG670" s="142">
        <f t="shared" si="12"/>
        <v>-0.005019111478</v>
      </c>
      <c r="AH670" s="143">
        <f t="shared" si="13"/>
        <v>0.00002519148003</v>
      </c>
      <c r="AI670" s="143">
        <f t="shared" si="14"/>
        <v>0.01532208761</v>
      </c>
    </row>
    <row r="671">
      <c r="A671" s="31">
        <v>1153.0</v>
      </c>
      <c r="B671" s="32">
        <v>3544.0</v>
      </c>
      <c r="C671" s="33">
        <v>1407.0</v>
      </c>
      <c r="D671" s="55">
        <f t="shared" si="3"/>
        <v>1187</v>
      </c>
      <c r="E671" s="35">
        <v>425.0</v>
      </c>
      <c r="F671" s="36">
        <v>213.0</v>
      </c>
      <c r="G671" s="37">
        <v>192.0</v>
      </c>
      <c r="H671" s="38">
        <v>276.0</v>
      </c>
      <c r="I671" s="39">
        <v>57.0</v>
      </c>
      <c r="J671" s="40">
        <v>24.0</v>
      </c>
      <c r="K671" s="56">
        <f t="shared" si="4"/>
        <v>0.635883905</v>
      </c>
      <c r="L671" s="56">
        <f t="shared" si="5"/>
        <v>0.4475524476</v>
      </c>
      <c r="M671" s="56">
        <f t="shared" si="6"/>
        <v>0.1364605544</v>
      </c>
      <c r="N671" s="56">
        <f t="shared" si="7"/>
        <v>0.5678180286</v>
      </c>
      <c r="O671" s="57">
        <f t="shared" si="8"/>
        <v>0.0170575693</v>
      </c>
      <c r="P671" s="140">
        <f t="shared" ref="P671:AD671" si="678">P$5*(POWER($L671,P$1)*POWER($M671,P$2)*POWER($N671,P$3)*POWER($O671,P$4))</f>
        <v>-0.00619</v>
      </c>
      <c r="Q671" s="140">
        <f t="shared" si="678"/>
        <v>0.001354371002</v>
      </c>
      <c r="R671" s="140">
        <f t="shared" si="678"/>
        <v>0.9368997473</v>
      </c>
      <c r="S671" s="140">
        <f t="shared" si="678"/>
        <v>0.03547974414</v>
      </c>
      <c r="T671" s="140">
        <f t="shared" si="678"/>
        <v>-0.3150769231</v>
      </c>
      <c r="U671" s="140">
        <f t="shared" si="678"/>
        <v>0.0004131641518</v>
      </c>
      <c r="V671" s="140">
        <f t="shared" si="678"/>
        <v>0.02479512415</v>
      </c>
      <c r="W671" s="140">
        <f t="shared" si="678"/>
        <v>-0.06899730512</v>
      </c>
      <c r="X671" s="140">
        <f t="shared" si="678"/>
        <v>0.003049267825</v>
      </c>
      <c r="Y671" s="140">
        <f t="shared" si="678"/>
        <v>0.2890181659</v>
      </c>
      <c r="Z671" s="140">
        <f t="shared" si="678"/>
        <v>0.0149158078</v>
      </c>
      <c r="AA671" s="140">
        <f t="shared" si="678"/>
        <v>-0.02450564361</v>
      </c>
      <c r="AB671" s="140">
        <f t="shared" si="678"/>
        <v>-0.2419301878</v>
      </c>
      <c r="AC671" s="140">
        <f t="shared" si="678"/>
        <v>-0.2827691711</v>
      </c>
      <c r="AD671" s="140">
        <f t="shared" si="678"/>
        <v>0.268406279</v>
      </c>
      <c r="AE671" s="141">
        <f t="shared" si="10"/>
        <v>0.6348624406</v>
      </c>
      <c r="AF671" s="142">
        <f t="shared" si="11"/>
        <v>0.635883905</v>
      </c>
      <c r="AG671" s="142">
        <f t="shared" si="12"/>
        <v>0.00102146446</v>
      </c>
      <c r="AH671" s="143">
        <f t="shared" si="13"/>
        <v>0.000001043389643</v>
      </c>
      <c r="AI671" s="143">
        <f t="shared" si="14"/>
        <v>0.0246904373</v>
      </c>
    </row>
    <row r="672">
      <c r="A672" s="31">
        <v>751.0</v>
      </c>
      <c r="B672" s="32">
        <v>3742.0</v>
      </c>
      <c r="C672" s="33">
        <v>1729.0</v>
      </c>
      <c r="D672" s="55">
        <f t="shared" si="3"/>
        <v>1055</v>
      </c>
      <c r="E672" s="35">
        <v>188.0</v>
      </c>
      <c r="F672" s="36">
        <v>194.0</v>
      </c>
      <c r="G672" s="37">
        <v>126.0</v>
      </c>
      <c r="H672" s="38">
        <v>386.0</v>
      </c>
      <c r="I672" s="39">
        <v>69.0</v>
      </c>
      <c r="J672" s="40">
        <v>92.0</v>
      </c>
      <c r="K672" s="56">
        <f t="shared" si="4"/>
        <v>0.399688958</v>
      </c>
      <c r="L672" s="56">
        <f t="shared" si="5"/>
        <v>0.3058252427</v>
      </c>
      <c r="M672" s="56">
        <f t="shared" si="6"/>
        <v>0.07287449393</v>
      </c>
      <c r="N672" s="56">
        <f t="shared" si="7"/>
        <v>0.3630331754</v>
      </c>
      <c r="O672" s="57">
        <f t="shared" si="8"/>
        <v>0.05320994795</v>
      </c>
      <c r="P672" s="140">
        <f t="shared" ref="P672:AD672" si="679">P$5*(POWER($L672,P$1)*POWER($M672,P$2)*POWER($N672,P$3)*POWER($O672,P$4))</f>
        <v>-0.00619</v>
      </c>
      <c r="Q672" s="140">
        <f t="shared" si="679"/>
        <v>0.004224869867</v>
      </c>
      <c r="R672" s="140">
        <f t="shared" si="679"/>
        <v>0.5990047393</v>
      </c>
      <c r="S672" s="140">
        <f t="shared" si="679"/>
        <v>0.01894736842</v>
      </c>
      <c r="T672" s="140">
        <f t="shared" si="679"/>
        <v>-0.2153009709</v>
      </c>
      <c r="U672" s="140">
        <f t="shared" si="679"/>
        <v>0.004020443956</v>
      </c>
      <c r="V672" s="140">
        <f t="shared" si="679"/>
        <v>0.04945145949</v>
      </c>
      <c r="W672" s="140">
        <f t="shared" si="679"/>
        <v>-0.02820372049</v>
      </c>
      <c r="X672" s="140">
        <f t="shared" si="679"/>
        <v>0.005079718917</v>
      </c>
      <c r="Y672" s="140">
        <f t="shared" si="679"/>
        <v>0.09868035382</v>
      </c>
      <c r="Z672" s="140">
        <f t="shared" si="679"/>
        <v>0.004253864184</v>
      </c>
      <c r="AA672" s="140">
        <f t="shared" si="679"/>
        <v>-0.05223615424</v>
      </c>
      <c r="AB672" s="140">
        <f t="shared" si="679"/>
        <v>-0.1056955229</v>
      </c>
      <c r="AC672" s="140">
        <f t="shared" si="679"/>
        <v>-0.1031881608</v>
      </c>
      <c r="AD672" s="140">
        <f t="shared" si="679"/>
        <v>0.125328966</v>
      </c>
      <c r="AE672" s="141">
        <f t="shared" si="10"/>
        <v>0.3981772546</v>
      </c>
      <c r="AF672" s="142">
        <f t="shared" si="11"/>
        <v>0.399688958</v>
      </c>
      <c r="AG672" s="142">
        <f t="shared" si="12"/>
        <v>0.00151170343</v>
      </c>
      <c r="AH672" s="143">
        <f t="shared" si="13"/>
        <v>0.00000228524726</v>
      </c>
      <c r="AI672" s="143">
        <f t="shared" si="14"/>
        <v>0.006250963738</v>
      </c>
    </row>
    <row r="673">
      <c r="A673" s="31">
        <v>437.0</v>
      </c>
      <c r="B673" s="32">
        <v>7569.0</v>
      </c>
      <c r="C673" s="33">
        <v>1745.0</v>
      </c>
      <c r="D673" s="55">
        <f t="shared" si="3"/>
        <v>1298</v>
      </c>
      <c r="E673" s="35">
        <v>373.0</v>
      </c>
      <c r="F673" s="36">
        <v>184.0</v>
      </c>
      <c r="G673" s="37">
        <v>188.0</v>
      </c>
      <c r="H673" s="38">
        <v>422.0</v>
      </c>
      <c r="I673" s="39">
        <v>90.0</v>
      </c>
      <c r="J673" s="40">
        <v>41.0</v>
      </c>
      <c r="K673" s="56">
        <f t="shared" si="4"/>
        <v>0.5231638418</v>
      </c>
      <c r="L673" s="56">
        <f t="shared" si="5"/>
        <v>0.4552058111</v>
      </c>
      <c r="M673" s="56">
        <f t="shared" si="6"/>
        <v>0.1077363897</v>
      </c>
      <c r="N673" s="56">
        <f t="shared" si="7"/>
        <v>0.501540832</v>
      </c>
      <c r="O673" s="57">
        <f t="shared" si="8"/>
        <v>0.02349570201</v>
      </c>
      <c r="P673" s="140">
        <f t="shared" ref="P673:AD673" si="680">P$5*(POWER($L673,P$1)*POWER($M673,P$2)*POWER($N673,P$3)*POWER($O673,P$4))</f>
        <v>-0.00619</v>
      </c>
      <c r="Q673" s="140">
        <f t="shared" si="680"/>
        <v>0.001865558739</v>
      </c>
      <c r="R673" s="140">
        <f t="shared" si="680"/>
        <v>0.8275423729</v>
      </c>
      <c r="S673" s="140">
        <f t="shared" si="680"/>
        <v>0.02801146132</v>
      </c>
      <c r="T673" s="140">
        <f t="shared" si="680"/>
        <v>-0.320464891</v>
      </c>
      <c r="U673" s="140">
        <f t="shared" si="680"/>
        <v>0.0007839081781</v>
      </c>
      <c r="V673" s="140">
        <f t="shared" si="680"/>
        <v>0.03016717807</v>
      </c>
      <c r="W673" s="140">
        <f t="shared" si="680"/>
        <v>-0.05383024613</v>
      </c>
      <c r="X673" s="140">
        <f t="shared" si="680"/>
        <v>0.00331605816</v>
      </c>
      <c r="Y673" s="140">
        <f t="shared" si="680"/>
        <v>0.2015475605</v>
      </c>
      <c r="Z673" s="140">
        <f t="shared" si="680"/>
        <v>0.00929731086</v>
      </c>
      <c r="AA673" s="140">
        <f t="shared" si="680"/>
        <v>-0.03433217009</v>
      </c>
      <c r="AB673" s="140">
        <f t="shared" si="680"/>
        <v>-0.2173456948</v>
      </c>
      <c r="AC673" s="140">
        <f t="shared" si="680"/>
        <v>-0.2270655279</v>
      </c>
      <c r="AD673" s="140">
        <f t="shared" si="680"/>
        <v>0.2776645229</v>
      </c>
      <c r="AE673" s="141">
        <f t="shared" si="10"/>
        <v>0.5209674016</v>
      </c>
      <c r="AF673" s="142">
        <f t="shared" si="11"/>
        <v>0.5231638418</v>
      </c>
      <c r="AG673" s="142">
        <f t="shared" si="12"/>
        <v>0.002196440248</v>
      </c>
      <c r="AH673" s="143">
        <f t="shared" si="13"/>
        <v>0.000004824349763</v>
      </c>
      <c r="AI673" s="143">
        <f t="shared" si="14"/>
        <v>0.001972412182</v>
      </c>
    </row>
    <row r="674">
      <c r="A674" s="31">
        <v>735.0</v>
      </c>
      <c r="B674" s="32" t="s">
        <v>203</v>
      </c>
      <c r="C674" s="33">
        <v>269.0</v>
      </c>
      <c r="D674" s="55">
        <f t="shared" si="3"/>
        <v>241</v>
      </c>
      <c r="E674" s="35">
        <v>49.0</v>
      </c>
      <c r="F674" s="36">
        <v>26.0</v>
      </c>
      <c r="G674" s="37">
        <v>66.0</v>
      </c>
      <c r="H674" s="38">
        <v>82.0</v>
      </c>
      <c r="I674" s="39">
        <v>15.0</v>
      </c>
      <c r="J674" s="40">
        <v>3.0</v>
      </c>
      <c r="K674" s="56">
        <f t="shared" si="4"/>
        <v>0.4383561644</v>
      </c>
      <c r="L674" s="56">
        <f t="shared" si="5"/>
        <v>0.6947368421</v>
      </c>
      <c r="M674" s="56">
        <f t="shared" si="6"/>
        <v>0.2453531599</v>
      </c>
      <c r="N674" s="56">
        <f t="shared" si="7"/>
        <v>0.5394190871</v>
      </c>
      <c r="O674" s="57">
        <f t="shared" si="8"/>
        <v>0.01115241636</v>
      </c>
      <c r="P674" s="140">
        <f t="shared" ref="P674:AD674" si="681">P$5*(POWER($L674,P$1)*POWER($M674,P$2)*POWER($N674,P$3)*POWER($O674,P$4))</f>
        <v>-0.00619</v>
      </c>
      <c r="Q674" s="140">
        <f t="shared" si="681"/>
        <v>0.0008855018587</v>
      </c>
      <c r="R674" s="140">
        <f t="shared" si="681"/>
        <v>0.8900414938</v>
      </c>
      <c r="S674" s="140">
        <f t="shared" si="681"/>
        <v>0.06379182156</v>
      </c>
      <c r="T674" s="140">
        <f t="shared" si="681"/>
        <v>-0.4890947368</v>
      </c>
      <c r="U674" s="140">
        <f t="shared" si="681"/>
        <v>0.0001766144746</v>
      </c>
      <c r="V674" s="140">
        <f t="shared" si="681"/>
        <v>0.0154005152</v>
      </c>
      <c r="W674" s="140">
        <f t="shared" si="681"/>
        <v>-0.06226821164</v>
      </c>
      <c r="X674" s="140">
        <f t="shared" si="681"/>
        <v>0.003584527577</v>
      </c>
      <c r="Y674" s="140">
        <f t="shared" si="681"/>
        <v>0.4936587021</v>
      </c>
      <c r="Z674" s="140">
        <f t="shared" si="681"/>
        <v>0.04821873661</v>
      </c>
      <c r="AA674" s="140">
        <f t="shared" si="681"/>
        <v>-0.02487106241</v>
      </c>
      <c r="AB674" s="140">
        <f t="shared" si="681"/>
        <v>-0.3567661061</v>
      </c>
      <c r="AC674" s="140">
        <f t="shared" si="681"/>
        <v>-0.789210722</v>
      </c>
      <c r="AD674" s="140">
        <f t="shared" si="681"/>
        <v>0.6467634349</v>
      </c>
      <c r="AE674" s="141">
        <f t="shared" si="10"/>
        <v>0.4341205091</v>
      </c>
      <c r="AF674" s="142">
        <f t="shared" si="11"/>
        <v>0.4383561644</v>
      </c>
      <c r="AG674" s="142">
        <f t="shared" si="12"/>
        <v>0.004235655296</v>
      </c>
      <c r="AH674" s="143">
        <f t="shared" si="13"/>
        <v>0.00001794077579</v>
      </c>
      <c r="AI674" s="143">
        <f t="shared" si="14"/>
        <v>0.00163182309</v>
      </c>
    </row>
    <row r="675">
      <c r="A675" s="31">
        <v>141.0</v>
      </c>
      <c r="B675" s="32">
        <v>6720.0</v>
      </c>
      <c r="C675" s="33">
        <v>818.0</v>
      </c>
      <c r="D675" s="55">
        <f t="shared" si="3"/>
        <v>664</v>
      </c>
      <c r="E675" s="35">
        <v>207.0</v>
      </c>
      <c r="F675" s="36">
        <v>108.0</v>
      </c>
      <c r="G675" s="37">
        <v>90.0</v>
      </c>
      <c r="H675" s="38">
        <v>204.0</v>
      </c>
      <c r="I675" s="39">
        <v>33.0</v>
      </c>
      <c r="J675" s="40">
        <v>22.0</v>
      </c>
      <c r="K675" s="56">
        <f t="shared" si="4"/>
        <v>0.5405405405</v>
      </c>
      <c r="L675" s="56">
        <f t="shared" si="5"/>
        <v>0.4090909091</v>
      </c>
      <c r="M675" s="56">
        <f t="shared" si="6"/>
        <v>0.1100244499</v>
      </c>
      <c r="N675" s="56">
        <f t="shared" si="7"/>
        <v>0.4969879518</v>
      </c>
      <c r="O675" s="57">
        <f t="shared" si="8"/>
        <v>0.02689486553</v>
      </c>
      <c r="P675" s="140">
        <f t="shared" ref="P675:AD675" si="682">P$5*(POWER($L675,P$1)*POWER($M675,P$2)*POWER($N675,P$3)*POWER($O675,P$4))</f>
        <v>-0.00619</v>
      </c>
      <c r="Q675" s="140">
        <f t="shared" si="682"/>
        <v>0.002135452323</v>
      </c>
      <c r="R675" s="140">
        <f t="shared" si="682"/>
        <v>0.8200301205</v>
      </c>
      <c r="S675" s="140">
        <f t="shared" si="682"/>
        <v>0.02860635697</v>
      </c>
      <c r="T675" s="140">
        <f t="shared" si="682"/>
        <v>-0.288</v>
      </c>
      <c r="U675" s="140">
        <f t="shared" si="682"/>
        <v>0.001027133984</v>
      </c>
      <c r="V675" s="140">
        <f t="shared" si="682"/>
        <v>0.03421804578</v>
      </c>
      <c r="W675" s="140">
        <f t="shared" si="682"/>
        <v>-0.05285736319</v>
      </c>
      <c r="X675" s="140">
        <f t="shared" si="682"/>
        <v>0.003876411547</v>
      </c>
      <c r="Y675" s="140">
        <f t="shared" si="682"/>
        <v>0.203959481</v>
      </c>
      <c r="Z675" s="140">
        <f t="shared" si="682"/>
        <v>0.009696409036</v>
      </c>
      <c r="AA675" s="140">
        <f t="shared" si="682"/>
        <v>-0.03531784841</v>
      </c>
      <c r="AB675" s="140">
        <f t="shared" si="682"/>
        <v>-0.1935542169</v>
      </c>
      <c r="AC675" s="140">
        <f t="shared" si="682"/>
        <v>-0.2083963103</v>
      </c>
      <c r="AD675" s="140">
        <f t="shared" si="682"/>
        <v>0.2242561983</v>
      </c>
      <c r="AE675" s="141">
        <f t="shared" si="10"/>
        <v>0.5434898707</v>
      </c>
      <c r="AF675" s="142">
        <f t="shared" si="11"/>
        <v>0.5405405405</v>
      </c>
      <c r="AG675" s="142">
        <f t="shared" si="12"/>
        <v>-0.002949330123</v>
      </c>
      <c r="AH675" s="143">
        <f t="shared" si="13"/>
        <v>0.000008698548172</v>
      </c>
      <c r="AI675" s="143">
        <f t="shared" si="14"/>
        <v>0.003817824423</v>
      </c>
    </row>
    <row r="676">
      <c r="A676" s="31">
        <v>702.0</v>
      </c>
      <c r="B676" s="32">
        <v>1525.0</v>
      </c>
      <c r="C676" s="33">
        <v>1710.0</v>
      </c>
      <c r="D676" s="55">
        <f t="shared" si="3"/>
        <v>1526</v>
      </c>
      <c r="E676" s="35">
        <v>388.0</v>
      </c>
      <c r="F676" s="36">
        <v>107.0</v>
      </c>
      <c r="G676" s="37">
        <v>444.0</v>
      </c>
      <c r="H676" s="38">
        <v>551.0</v>
      </c>
      <c r="I676" s="39">
        <v>31.0</v>
      </c>
      <c r="J676" s="40">
        <v>5.0</v>
      </c>
      <c r="K676" s="56">
        <f t="shared" si="4"/>
        <v>0.4319587629</v>
      </c>
      <c r="L676" s="56">
        <f t="shared" si="5"/>
        <v>0.7985611511</v>
      </c>
      <c r="M676" s="56">
        <f t="shared" si="6"/>
        <v>0.2596491228</v>
      </c>
      <c r="N676" s="56">
        <f t="shared" si="7"/>
        <v>0.5655307995</v>
      </c>
      <c r="O676" s="57">
        <f t="shared" si="8"/>
        <v>0.002923976608</v>
      </c>
      <c r="P676" s="140">
        <f t="shared" ref="P676:AD676" si="683">P$5*(POWER($L676,P$1)*POWER($M676,P$2)*POWER($N676,P$3)*POWER($O676,P$4))</f>
        <v>-0.00619</v>
      </c>
      <c r="Q676" s="140">
        <f t="shared" si="683"/>
        <v>0.0002321637427</v>
      </c>
      <c r="R676" s="140">
        <f t="shared" si="683"/>
        <v>0.9331258191</v>
      </c>
      <c r="S676" s="140">
        <f t="shared" si="683"/>
        <v>0.06750877193</v>
      </c>
      <c r="T676" s="140">
        <f t="shared" si="683"/>
        <v>-0.5621870504</v>
      </c>
      <c r="U676" s="140">
        <f t="shared" si="683"/>
        <v>0.00001214048767</v>
      </c>
      <c r="V676" s="140">
        <f t="shared" si="683"/>
        <v>0.004233213002</v>
      </c>
      <c r="W676" s="140">
        <f t="shared" si="683"/>
        <v>-0.06844256822</v>
      </c>
      <c r="X676" s="140">
        <f t="shared" si="683"/>
        <v>0.0009945624295</v>
      </c>
      <c r="Y676" s="140">
        <f t="shared" si="683"/>
        <v>0.5477116185</v>
      </c>
      <c r="Z676" s="140">
        <f t="shared" si="683"/>
        <v>0.05400155125</v>
      </c>
      <c r="AA676" s="140">
        <f t="shared" si="683"/>
        <v>-0.007495266944</v>
      </c>
      <c r="AB676" s="140">
        <f t="shared" si="683"/>
        <v>-0.4299336017</v>
      </c>
      <c r="AC676" s="140">
        <f t="shared" si="683"/>
        <v>-0.960010602</v>
      </c>
      <c r="AD676" s="140">
        <f t="shared" si="683"/>
        <v>0.8545178821</v>
      </c>
      <c r="AE676" s="141">
        <f t="shared" si="10"/>
        <v>0.4280786333</v>
      </c>
      <c r="AF676" s="142">
        <f t="shared" si="11"/>
        <v>0.4319587629</v>
      </c>
      <c r="AG676" s="142">
        <f t="shared" si="12"/>
        <v>0.003880129635</v>
      </c>
      <c r="AH676" s="143">
        <f t="shared" si="13"/>
        <v>0.00001505540598</v>
      </c>
      <c r="AI676" s="143">
        <f t="shared" si="14"/>
        <v>0.002189606524</v>
      </c>
    </row>
    <row r="677">
      <c r="A677" s="31">
        <v>838.0</v>
      </c>
      <c r="B677" s="32">
        <v>3843.0</v>
      </c>
      <c r="C677" s="33">
        <v>1724.0</v>
      </c>
      <c r="D677" s="55">
        <f t="shared" si="3"/>
        <v>1163</v>
      </c>
      <c r="E677" s="35">
        <v>164.0</v>
      </c>
      <c r="F677" s="36">
        <v>250.0</v>
      </c>
      <c r="G677" s="37">
        <v>127.0</v>
      </c>
      <c r="H677" s="38">
        <v>436.0</v>
      </c>
      <c r="I677" s="39">
        <v>85.0</v>
      </c>
      <c r="J677" s="40">
        <v>101.0</v>
      </c>
      <c r="K677" s="56">
        <f t="shared" si="4"/>
        <v>0.3635036496</v>
      </c>
      <c r="L677" s="56">
        <f t="shared" si="5"/>
        <v>0.2656903766</v>
      </c>
      <c r="M677" s="56">
        <f t="shared" si="6"/>
        <v>0.07366589327</v>
      </c>
      <c r="N677" s="56">
        <f t="shared" si="7"/>
        <v>0.3233018057</v>
      </c>
      <c r="O677" s="57">
        <f t="shared" si="8"/>
        <v>0.05858468677</v>
      </c>
      <c r="P677" s="140">
        <f t="shared" ref="P677:AD677" si="684">P$5*(POWER($L677,P$1)*POWER($M677,P$2)*POWER($N677,P$3)*POWER($O677,P$4))</f>
        <v>-0.00619</v>
      </c>
      <c r="Q677" s="140">
        <f t="shared" si="684"/>
        <v>0.00465162413</v>
      </c>
      <c r="R677" s="140">
        <f t="shared" si="684"/>
        <v>0.5334479794</v>
      </c>
      <c r="S677" s="140">
        <f t="shared" si="684"/>
        <v>0.01915313225</v>
      </c>
      <c r="T677" s="140">
        <f t="shared" si="684"/>
        <v>-0.1870460251</v>
      </c>
      <c r="U677" s="140">
        <f t="shared" si="684"/>
        <v>0.004873675045</v>
      </c>
      <c r="V677" s="140">
        <f t="shared" si="684"/>
        <v>0.04848776965</v>
      </c>
      <c r="W677" s="140">
        <f t="shared" si="684"/>
        <v>-0.02236814832</v>
      </c>
      <c r="X677" s="140">
        <f t="shared" si="684"/>
        <v>0.005653558201</v>
      </c>
      <c r="Y677" s="140">
        <f t="shared" si="684"/>
        <v>0.08883485984</v>
      </c>
      <c r="Z677" s="140">
        <f t="shared" si="684"/>
        <v>0.004346757729</v>
      </c>
      <c r="AA677" s="140">
        <f t="shared" si="684"/>
        <v>-0.04996489384</v>
      </c>
      <c r="AB677" s="140">
        <f t="shared" si="684"/>
        <v>-0.08177506593</v>
      </c>
      <c r="AC677" s="140">
        <f t="shared" si="684"/>
        <v>-0.09061983662</v>
      </c>
      <c r="AD677" s="140">
        <f t="shared" si="684"/>
        <v>0.09459244411</v>
      </c>
      <c r="AE677" s="141">
        <f t="shared" si="10"/>
        <v>0.3660778305</v>
      </c>
      <c r="AF677" s="142">
        <f t="shared" si="11"/>
        <v>0.3635036496</v>
      </c>
      <c r="AG677" s="142">
        <f t="shared" si="12"/>
        <v>-0.002574180876</v>
      </c>
      <c r="AH677" s="143">
        <f t="shared" si="13"/>
        <v>0.000006626407181</v>
      </c>
      <c r="AI677" s="143">
        <f t="shared" si="14"/>
        <v>0.01328218099</v>
      </c>
    </row>
    <row r="678">
      <c r="A678" s="31">
        <v>403.0</v>
      </c>
      <c r="B678" s="32">
        <v>2617.0</v>
      </c>
      <c r="C678" s="33">
        <v>1100.0</v>
      </c>
      <c r="D678" s="55">
        <f t="shared" si="3"/>
        <v>801</v>
      </c>
      <c r="E678" s="35">
        <v>194.0</v>
      </c>
      <c r="F678" s="36">
        <v>193.0</v>
      </c>
      <c r="G678" s="37">
        <v>92.0</v>
      </c>
      <c r="H678" s="38">
        <v>247.0</v>
      </c>
      <c r="I678" s="39">
        <v>38.0</v>
      </c>
      <c r="J678" s="40">
        <v>37.0</v>
      </c>
      <c r="K678" s="56">
        <f t="shared" si="4"/>
        <v>0.48434238</v>
      </c>
      <c r="L678" s="56">
        <f t="shared" si="5"/>
        <v>0.2857142857</v>
      </c>
      <c r="M678" s="56">
        <f t="shared" si="6"/>
        <v>0.08363636364</v>
      </c>
      <c r="N678" s="56">
        <f t="shared" si="7"/>
        <v>0.404494382</v>
      </c>
      <c r="O678" s="57">
        <f t="shared" si="8"/>
        <v>0.03363636364</v>
      </c>
      <c r="P678" s="140">
        <f t="shared" ref="P678:AD678" si="685">P$5*(POWER($L678,P$1)*POWER($M678,P$2)*POWER($N678,P$3)*POWER($O678,P$4))</f>
        <v>-0.00619</v>
      </c>
      <c r="Q678" s="140">
        <f t="shared" si="685"/>
        <v>0.002670727273</v>
      </c>
      <c r="R678" s="140">
        <f t="shared" si="685"/>
        <v>0.6674157303</v>
      </c>
      <c r="S678" s="140">
        <f t="shared" si="685"/>
        <v>0.02174545455</v>
      </c>
      <c r="T678" s="140">
        <f t="shared" si="685"/>
        <v>-0.2011428571</v>
      </c>
      <c r="U678" s="140">
        <f t="shared" si="685"/>
        <v>0.001606595041</v>
      </c>
      <c r="V678" s="140">
        <f t="shared" si="685"/>
        <v>0.03483064351</v>
      </c>
      <c r="W678" s="140">
        <f t="shared" si="685"/>
        <v>-0.03501376089</v>
      </c>
      <c r="X678" s="140">
        <f t="shared" si="685"/>
        <v>0.003685322314</v>
      </c>
      <c r="Y678" s="140">
        <f t="shared" si="685"/>
        <v>0.1261875383</v>
      </c>
      <c r="Z678" s="140">
        <f t="shared" si="685"/>
        <v>0.005603028099</v>
      </c>
      <c r="AA678" s="140">
        <f t="shared" si="685"/>
        <v>-0.03084935065</v>
      </c>
      <c r="AB678" s="140">
        <f t="shared" si="685"/>
        <v>-0.1100224719</v>
      </c>
      <c r="AC678" s="140">
        <f t="shared" si="685"/>
        <v>-0.110638961</v>
      </c>
      <c r="AD678" s="140">
        <f t="shared" si="685"/>
        <v>0.1093877551</v>
      </c>
      <c r="AE678" s="141">
        <f t="shared" si="10"/>
        <v>0.4792753929</v>
      </c>
      <c r="AF678" s="142">
        <f t="shared" si="11"/>
        <v>0.48434238</v>
      </c>
      <c r="AG678" s="142">
        <f t="shared" si="12"/>
        <v>0.005066987058</v>
      </c>
      <c r="AH678" s="143">
        <f t="shared" si="13"/>
        <v>0.00002567435785</v>
      </c>
      <c r="AI678" s="143">
        <f t="shared" si="14"/>
        <v>0.00003125240965</v>
      </c>
    </row>
    <row r="679">
      <c r="A679" s="31">
        <v>499.0</v>
      </c>
      <c r="B679" s="32" t="s">
        <v>204</v>
      </c>
      <c r="C679" s="33">
        <v>2389.0</v>
      </c>
      <c r="D679" s="55">
        <f t="shared" si="3"/>
        <v>1895</v>
      </c>
      <c r="E679" s="35">
        <v>461.0</v>
      </c>
      <c r="F679" s="36">
        <v>225.0</v>
      </c>
      <c r="G679" s="37">
        <v>372.0</v>
      </c>
      <c r="H679" s="38">
        <v>612.0</v>
      </c>
      <c r="I679" s="39">
        <v>144.0</v>
      </c>
      <c r="J679" s="40">
        <v>81.0</v>
      </c>
      <c r="K679" s="56">
        <f t="shared" si="4"/>
        <v>0.4971240756</v>
      </c>
      <c r="L679" s="56">
        <f t="shared" si="5"/>
        <v>0.5486725664</v>
      </c>
      <c r="M679" s="56">
        <f t="shared" si="6"/>
        <v>0.1557136877</v>
      </c>
      <c r="N679" s="56">
        <f t="shared" si="7"/>
        <v>0.5155672823</v>
      </c>
      <c r="O679" s="57">
        <f t="shared" si="8"/>
        <v>0.03390539975</v>
      </c>
      <c r="P679" s="140">
        <f t="shared" ref="P679:AD679" si="686">P$5*(POWER($L679,P$1)*POWER($M679,P$2)*POWER($N679,P$3)*POWER($O679,P$4))</f>
        <v>-0.00619</v>
      </c>
      <c r="Q679" s="140">
        <f t="shared" si="686"/>
        <v>0.00269208874</v>
      </c>
      <c r="R679" s="140">
        <f t="shared" si="686"/>
        <v>0.8506860158</v>
      </c>
      <c r="S679" s="140">
        <f t="shared" si="686"/>
        <v>0.04048555881</v>
      </c>
      <c r="T679" s="140">
        <f t="shared" si="686"/>
        <v>-0.3862654867</v>
      </c>
      <c r="U679" s="140">
        <f t="shared" si="686"/>
        <v>0.001632398108</v>
      </c>
      <c r="V679" s="140">
        <f t="shared" si="686"/>
        <v>0.0447501179</v>
      </c>
      <c r="W679" s="140">
        <f t="shared" si="686"/>
        <v>-0.05688325924</v>
      </c>
      <c r="X679" s="140">
        <f t="shared" si="686"/>
        <v>0.006916190626</v>
      </c>
      <c r="Y679" s="140">
        <f t="shared" si="686"/>
        <v>0.2994476929</v>
      </c>
      <c r="Z679" s="140">
        <f t="shared" si="686"/>
        <v>0.01942164879</v>
      </c>
      <c r="AA679" s="140">
        <f t="shared" si="686"/>
        <v>-0.05971551025</v>
      </c>
      <c r="AB679" s="140">
        <f t="shared" si="686"/>
        <v>-0.269299498</v>
      </c>
      <c r="AC679" s="140">
        <f t="shared" si="686"/>
        <v>-0.3955678867</v>
      </c>
      <c r="AD679" s="140">
        <f t="shared" si="686"/>
        <v>0.403395724</v>
      </c>
      <c r="AE679" s="141">
        <f t="shared" si="10"/>
        <v>0.4955057948</v>
      </c>
      <c r="AF679" s="142">
        <f t="shared" si="11"/>
        <v>0.4971240756</v>
      </c>
      <c r="AG679" s="142">
        <f t="shared" si="12"/>
        <v>0.001618280831</v>
      </c>
      <c r="AH679" s="143">
        <f t="shared" si="13"/>
        <v>0.000002618832848</v>
      </c>
      <c r="AI679" s="143">
        <f t="shared" si="14"/>
        <v>0.000337533364</v>
      </c>
    </row>
    <row r="680">
      <c r="A680" s="31">
        <v>1005.0</v>
      </c>
      <c r="B680" s="32">
        <v>7703.0</v>
      </c>
      <c r="C680" s="33">
        <v>1164.0</v>
      </c>
      <c r="D680" s="55">
        <f t="shared" si="3"/>
        <v>936</v>
      </c>
      <c r="E680" s="35">
        <v>241.0</v>
      </c>
      <c r="F680" s="36">
        <v>202.0</v>
      </c>
      <c r="G680" s="37">
        <v>146.0</v>
      </c>
      <c r="H680" s="38">
        <v>250.0</v>
      </c>
      <c r="I680" s="39">
        <v>66.0</v>
      </c>
      <c r="J680" s="40">
        <v>31.0</v>
      </c>
      <c r="K680" s="56">
        <f t="shared" si="4"/>
        <v>0.5511669659</v>
      </c>
      <c r="L680" s="56">
        <f t="shared" si="5"/>
        <v>0.3852242744</v>
      </c>
      <c r="M680" s="56">
        <f t="shared" si="6"/>
        <v>0.1254295533</v>
      </c>
      <c r="N680" s="56">
        <f t="shared" si="7"/>
        <v>0.483974359</v>
      </c>
      <c r="O680" s="57">
        <f t="shared" si="8"/>
        <v>0.02663230241</v>
      </c>
      <c r="P680" s="140">
        <f t="shared" ref="P680:AD680" si="687">P$5*(POWER($L680,P$1)*POWER($M680,P$2)*POWER($N680,P$3)*POWER($O680,P$4))</f>
        <v>-0.00619</v>
      </c>
      <c r="Q680" s="140">
        <f t="shared" si="687"/>
        <v>0.002114604811</v>
      </c>
      <c r="R680" s="140">
        <f t="shared" si="687"/>
        <v>0.7985576923</v>
      </c>
      <c r="S680" s="140">
        <f t="shared" si="687"/>
        <v>0.03261168385</v>
      </c>
      <c r="T680" s="140">
        <f t="shared" si="687"/>
        <v>-0.2711978892</v>
      </c>
      <c r="U680" s="140">
        <f t="shared" si="687"/>
        <v>0.001007176935</v>
      </c>
      <c r="V680" s="140">
        <f t="shared" si="687"/>
        <v>0.0329967398</v>
      </c>
      <c r="W680" s="140">
        <f t="shared" si="687"/>
        <v>-0.05012547255</v>
      </c>
      <c r="X680" s="140">
        <f t="shared" si="687"/>
        <v>0.004376025909</v>
      </c>
      <c r="Y680" s="140">
        <f t="shared" si="687"/>
        <v>0.2264284849</v>
      </c>
      <c r="Z680" s="140">
        <f t="shared" si="687"/>
        <v>0.01260179084</v>
      </c>
      <c r="AA680" s="140">
        <f t="shared" si="687"/>
        <v>-0.03293270408</v>
      </c>
      <c r="AB680" s="140">
        <f t="shared" si="687"/>
        <v>-0.177489615</v>
      </c>
      <c r="AC680" s="140">
        <f t="shared" si="687"/>
        <v>-0.223714695</v>
      </c>
      <c r="AD680" s="140">
        <f t="shared" si="687"/>
        <v>0.1988529737</v>
      </c>
      <c r="AE680" s="141">
        <f t="shared" si="10"/>
        <v>0.5478967972</v>
      </c>
      <c r="AF680" s="142">
        <f t="shared" si="11"/>
        <v>0.5511669659</v>
      </c>
      <c r="AG680" s="142">
        <f t="shared" si="12"/>
        <v>0.003270168702</v>
      </c>
      <c r="AH680" s="143">
        <f t="shared" si="13"/>
        <v>0.00001069400334</v>
      </c>
      <c r="AI680" s="143">
        <f t="shared" si="14"/>
        <v>0.005243928082</v>
      </c>
    </row>
    <row r="681">
      <c r="A681" s="31">
        <v>163.0</v>
      </c>
      <c r="B681" s="32" t="s">
        <v>205</v>
      </c>
      <c r="C681" s="33">
        <v>680.0</v>
      </c>
      <c r="D681" s="55">
        <f t="shared" si="3"/>
        <v>592</v>
      </c>
      <c r="E681" s="35">
        <v>148.0</v>
      </c>
      <c r="F681" s="36">
        <v>64.0</v>
      </c>
      <c r="G681" s="37">
        <v>133.0</v>
      </c>
      <c r="H681" s="38">
        <v>170.0</v>
      </c>
      <c r="I681" s="39">
        <v>65.0</v>
      </c>
      <c r="J681" s="40">
        <v>12.0</v>
      </c>
      <c r="K681" s="56">
        <f t="shared" si="4"/>
        <v>0.5561357702</v>
      </c>
      <c r="L681" s="56">
        <f t="shared" si="5"/>
        <v>0.6363636364</v>
      </c>
      <c r="M681" s="56">
        <f t="shared" si="6"/>
        <v>0.1955882353</v>
      </c>
      <c r="N681" s="56">
        <f t="shared" si="7"/>
        <v>0.5844594595</v>
      </c>
      <c r="O681" s="57">
        <f t="shared" si="8"/>
        <v>0.01764705882</v>
      </c>
      <c r="P681" s="140">
        <f t="shared" ref="P681:AD681" si="688">P$5*(POWER($L681,P$1)*POWER($M681,P$2)*POWER($N681,P$3)*POWER($O681,P$4))</f>
        <v>-0.00619</v>
      </c>
      <c r="Q681" s="140">
        <f t="shared" si="688"/>
        <v>0.001401176471</v>
      </c>
      <c r="R681" s="140">
        <f t="shared" si="688"/>
        <v>0.9643581081</v>
      </c>
      <c r="S681" s="140">
        <f t="shared" si="688"/>
        <v>0.05085294118</v>
      </c>
      <c r="T681" s="140">
        <f t="shared" si="688"/>
        <v>-0.448</v>
      </c>
      <c r="U681" s="140">
        <f t="shared" si="688"/>
        <v>0.0004422145329</v>
      </c>
      <c r="V681" s="140">
        <f t="shared" si="688"/>
        <v>0.02640381558</v>
      </c>
      <c r="W681" s="140">
        <f t="shared" si="688"/>
        <v>-0.07310087199</v>
      </c>
      <c r="X681" s="140">
        <f t="shared" si="688"/>
        <v>0.004521539792</v>
      </c>
      <c r="Y681" s="140">
        <f t="shared" si="688"/>
        <v>0.4263889607</v>
      </c>
      <c r="Z681" s="140">
        <f t="shared" si="688"/>
        <v>0.03064206099</v>
      </c>
      <c r="AA681" s="140">
        <f t="shared" si="688"/>
        <v>-0.03604812834</v>
      </c>
      <c r="AB681" s="140">
        <f t="shared" si="688"/>
        <v>-0.3540761671</v>
      </c>
      <c r="AC681" s="140">
        <f t="shared" si="688"/>
        <v>-0.5762740642</v>
      </c>
      <c r="AD681" s="140">
        <f t="shared" si="688"/>
        <v>0.5426446281</v>
      </c>
      <c r="AE681" s="141">
        <f t="shared" si="10"/>
        <v>0.5539662138</v>
      </c>
      <c r="AF681" s="142">
        <f t="shared" si="11"/>
        <v>0.5561357702</v>
      </c>
      <c r="AG681" s="142">
        <f t="shared" si="12"/>
        <v>0.002169556414</v>
      </c>
      <c r="AH681" s="143">
        <f t="shared" si="13"/>
        <v>0.000004706975031</v>
      </c>
      <c r="AI681" s="143">
        <f t="shared" si="14"/>
        <v>0.005988248748</v>
      </c>
    </row>
    <row r="682">
      <c r="A682" s="31">
        <v>579.0</v>
      </c>
      <c r="B682" s="32">
        <v>1334.0</v>
      </c>
      <c r="C682" s="33">
        <v>1879.0</v>
      </c>
      <c r="D682" s="55">
        <f t="shared" si="3"/>
        <v>1437</v>
      </c>
      <c r="E682" s="35">
        <v>382.0</v>
      </c>
      <c r="F682" s="36">
        <v>308.0</v>
      </c>
      <c r="G682" s="37">
        <v>192.0</v>
      </c>
      <c r="H682" s="38">
        <v>429.0</v>
      </c>
      <c r="I682" s="39">
        <v>81.0</v>
      </c>
      <c r="J682" s="40">
        <v>45.0</v>
      </c>
      <c r="K682" s="56">
        <f t="shared" si="4"/>
        <v>0.519058296</v>
      </c>
      <c r="L682" s="56">
        <f t="shared" si="5"/>
        <v>0.352293578</v>
      </c>
      <c r="M682" s="56">
        <f t="shared" si="6"/>
        <v>0.1021820117</v>
      </c>
      <c r="N682" s="56">
        <f t="shared" si="7"/>
        <v>0.4558107168</v>
      </c>
      <c r="O682" s="57">
        <f t="shared" si="8"/>
        <v>0.02394890899</v>
      </c>
      <c r="P682" s="140">
        <f t="shared" ref="P682:AD682" si="689">P$5*(POWER($L682,P$1)*POWER($M682,P$2)*POWER($N682,P$3)*POWER($O682,P$4))</f>
        <v>-0.00619</v>
      </c>
      <c r="Q682" s="140">
        <f t="shared" si="689"/>
        <v>0.001901543374</v>
      </c>
      <c r="R682" s="140">
        <f t="shared" si="689"/>
        <v>0.7520876827</v>
      </c>
      <c r="S682" s="140">
        <f t="shared" si="689"/>
        <v>0.02656732304</v>
      </c>
      <c r="T682" s="140">
        <f t="shared" si="689"/>
        <v>-0.2480146789</v>
      </c>
      <c r="U682" s="140">
        <f t="shared" si="689"/>
        <v>0.0008144413437</v>
      </c>
      <c r="V682" s="140">
        <f t="shared" si="689"/>
        <v>0.0279453936</v>
      </c>
      <c r="W682" s="140">
        <f t="shared" si="689"/>
        <v>-0.04446136964</v>
      </c>
      <c r="X682" s="140">
        <f t="shared" si="689"/>
        <v>0.003205763486</v>
      </c>
      <c r="Y682" s="140">
        <f t="shared" si="689"/>
        <v>0.1737271969</v>
      </c>
      <c r="Z682" s="140">
        <f t="shared" si="689"/>
        <v>0.008363371977</v>
      </c>
      <c r="AA682" s="140">
        <f t="shared" si="689"/>
        <v>-0.02708292035</v>
      </c>
      <c r="AB682" s="140">
        <f t="shared" si="689"/>
        <v>-0.1528713873</v>
      </c>
      <c r="AC682" s="140">
        <f t="shared" si="689"/>
        <v>-0.1666710479</v>
      </c>
      <c r="AD682" s="140">
        <f t="shared" si="689"/>
        <v>0.1663084252</v>
      </c>
      <c r="AE682" s="141">
        <f t="shared" si="10"/>
        <v>0.5156297375</v>
      </c>
      <c r="AF682" s="142">
        <f t="shared" si="11"/>
        <v>0.519058296</v>
      </c>
      <c r="AG682" s="142">
        <f t="shared" si="12"/>
        <v>0.003428558465</v>
      </c>
      <c r="AH682" s="143">
        <f t="shared" si="13"/>
        <v>0.00001175501315</v>
      </c>
      <c r="AI682" s="143">
        <f t="shared" si="14"/>
        <v>0.001624597938</v>
      </c>
    </row>
    <row r="683">
      <c r="A683" s="31">
        <v>331.0</v>
      </c>
      <c r="B683" s="32">
        <v>3393.0</v>
      </c>
      <c r="C683" s="33">
        <v>743.0</v>
      </c>
      <c r="D683" s="55">
        <f t="shared" si="3"/>
        <v>591</v>
      </c>
      <c r="E683" s="35">
        <v>168.0</v>
      </c>
      <c r="F683" s="36">
        <v>116.0</v>
      </c>
      <c r="G683" s="37">
        <v>88.0</v>
      </c>
      <c r="H683" s="38">
        <v>180.0</v>
      </c>
      <c r="I683" s="39">
        <v>27.0</v>
      </c>
      <c r="J683" s="40">
        <v>12.0</v>
      </c>
      <c r="K683" s="56">
        <f t="shared" si="4"/>
        <v>0.52</v>
      </c>
      <c r="L683" s="56">
        <f t="shared" si="5"/>
        <v>0.4074074074</v>
      </c>
      <c r="M683" s="56">
        <f t="shared" si="6"/>
        <v>0.1184387618</v>
      </c>
      <c r="N683" s="56">
        <f t="shared" si="7"/>
        <v>0.4788494078</v>
      </c>
      <c r="O683" s="57">
        <f t="shared" si="8"/>
        <v>0.01615074024</v>
      </c>
      <c r="P683" s="140">
        <f t="shared" ref="P683:AD683" si="690">P$5*(POWER($L683,P$1)*POWER($M683,P$2)*POWER($N683,P$3)*POWER($O683,P$4))</f>
        <v>-0.00619</v>
      </c>
      <c r="Q683" s="140">
        <f t="shared" si="690"/>
        <v>0.001282368775</v>
      </c>
      <c r="R683" s="140">
        <f t="shared" si="690"/>
        <v>0.7901015228</v>
      </c>
      <c r="S683" s="140">
        <f t="shared" si="690"/>
        <v>0.03079407806</v>
      </c>
      <c r="T683" s="140">
        <f t="shared" si="690"/>
        <v>-0.2868148148</v>
      </c>
      <c r="U683" s="140">
        <f t="shared" si="690"/>
        <v>0.0003704019027</v>
      </c>
      <c r="V683" s="140">
        <f t="shared" si="690"/>
        <v>0.01979845734</v>
      </c>
      <c r="W683" s="140">
        <f t="shared" si="690"/>
        <v>-0.04906950564</v>
      </c>
      <c r="X683" s="140">
        <f t="shared" si="690"/>
        <v>0.002505864516</v>
      </c>
      <c r="Y683" s="140">
        <f t="shared" si="690"/>
        <v>0.2115444544</v>
      </c>
      <c r="Z683" s="140">
        <f t="shared" si="690"/>
        <v>0.01123621997</v>
      </c>
      <c r="AA683" s="140">
        <f t="shared" si="690"/>
        <v>-0.02112157918</v>
      </c>
      <c r="AB683" s="140">
        <f t="shared" si="690"/>
        <v>-0.1857226296</v>
      </c>
      <c r="AC683" s="140">
        <f t="shared" si="690"/>
        <v>-0.2234105977</v>
      </c>
      <c r="AD683" s="140">
        <f t="shared" si="690"/>
        <v>0.2224142661</v>
      </c>
      <c r="AE683" s="141">
        <f t="shared" si="10"/>
        <v>0.517718507</v>
      </c>
      <c r="AF683" s="142">
        <f t="shared" si="11"/>
        <v>0.52</v>
      </c>
      <c r="AG683" s="142">
        <f t="shared" si="12"/>
        <v>0.002281492961</v>
      </c>
      <c r="AH683" s="143">
        <f t="shared" si="13"/>
        <v>0.000005205210132</v>
      </c>
      <c r="AI683" s="143">
        <f t="shared" si="14"/>
        <v>0.001701397958</v>
      </c>
    </row>
    <row r="684">
      <c r="A684" s="31">
        <v>64.0</v>
      </c>
      <c r="B684" s="32" t="s">
        <v>206</v>
      </c>
      <c r="C684" s="33">
        <v>2285.0</v>
      </c>
      <c r="D684" s="55">
        <f t="shared" si="3"/>
        <v>1889</v>
      </c>
      <c r="E684" s="35">
        <v>507.0</v>
      </c>
      <c r="F684" s="36">
        <v>211.0</v>
      </c>
      <c r="G684" s="37">
        <v>439.0</v>
      </c>
      <c r="H684" s="38">
        <v>545.0</v>
      </c>
      <c r="I684" s="39">
        <v>120.0</v>
      </c>
      <c r="J684" s="40">
        <v>67.0</v>
      </c>
      <c r="K684" s="56">
        <f t="shared" si="4"/>
        <v>0.5349829352</v>
      </c>
      <c r="L684" s="56">
        <f t="shared" si="5"/>
        <v>0.6122733612</v>
      </c>
      <c r="M684" s="56">
        <f t="shared" si="6"/>
        <v>0.1921225383</v>
      </c>
      <c r="N684" s="56">
        <f t="shared" si="7"/>
        <v>0.5643197459</v>
      </c>
      <c r="O684" s="57">
        <f t="shared" si="8"/>
        <v>0.02932166302</v>
      </c>
      <c r="P684" s="140">
        <f t="shared" ref="P684:AD684" si="691">P$5*(POWER($L684,P$1)*POWER($M684,P$2)*POWER($N684,P$3)*POWER($O684,P$4))</f>
        <v>-0.00619</v>
      </c>
      <c r="Q684" s="140">
        <f t="shared" si="691"/>
        <v>0.002328140044</v>
      </c>
      <c r="R684" s="140">
        <f t="shared" si="691"/>
        <v>0.9311275807</v>
      </c>
      <c r="S684" s="140">
        <f t="shared" si="691"/>
        <v>0.04995185996</v>
      </c>
      <c r="T684" s="140">
        <f t="shared" si="691"/>
        <v>-0.4310404463</v>
      </c>
      <c r="U684" s="140">
        <f t="shared" si="691"/>
        <v>0.00122085909</v>
      </c>
      <c r="V684" s="140">
        <f t="shared" si="691"/>
        <v>0.04235979117</v>
      </c>
      <c r="W684" s="140">
        <f t="shared" si="691"/>
        <v>-0.06814974998</v>
      </c>
      <c r="X684" s="140">
        <f t="shared" si="691"/>
        <v>0.007379691547</v>
      </c>
      <c r="Y684" s="140">
        <f t="shared" si="691"/>
        <v>0.4044011616</v>
      </c>
      <c r="Z684" s="140">
        <f t="shared" si="691"/>
        <v>0.02956576685</v>
      </c>
      <c r="AA684" s="140">
        <f t="shared" si="691"/>
        <v>-0.05762872289</v>
      </c>
      <c r="AB684" s="140">
        <f t="shared" si="691"/>
        <v>-0.3289330861</v>
      </c>
      <c r="AC684" s="140">
        <f t="shared" si="691"/>
        <v>-0.5446339019</v>
      </c>
      <c r="AD684" s="140">
        <f t="shared" si="691"/>
        <v>0.5023374163</v>
      </c>
      <c r="AE684" s="141">
        <f t="shared" si="10"/>
        <v>0.5340963601</v>
      </c>
      <c r="AF684" s="142">
        <f t="shared" si="11"/>
        <v>0.5349829352</v>
      </c>
      <c r="AG684" s="142">
        <f t="shared" si="12"/>
        <v>0.0008865750725</v>
      </c>
      <c r="AH684" s="143">
        <f t="shared" si="13"/>
        <v>0.0000007860153591</v>
      </c>
      <c r="AI684" s="143">
        <f t="shared" si="14"/>
        <v>0.003161918688</v>
      </c>
    </row>
    <row r="685">
      <c r="A685" s="31">
        <v>378.0</v>
      </c>
      <c r="B685" s="32">
        <v>6693.0</v>
      </c>
      <c r="C685" s="33">
        <v>1945.0</v>
      </c>
      <c r="D685" s="55">
        <f t="shared" si="3"/>
        <v>1365</v>
      </c>
      <c r="E685" s="35">
        <v>257.0</v>
      </c>
      <c r="F685" s="36">
        <v>274.0</v>
      </c>
      <c r="G685" s="37">
        <v>173.0</v>
      </c>
      <c r="H685" s="38">
        <v>501.0</v>
      </c>
      <c r="I685" s="39">
        <v>96.0</v>
      </c>
      <c r="J685" s="40">
        <v>64.0</v>
      </c>
      <c r="K685" s="56">
        <f t="shared" si="4"/>
        <v>0.4133489461</v>
      </c>
      <c r="L685" s="56">
        <f t="shared" si="5"/>
        <v>0.3385518591</v>
      </c>
      <c r="M685" s="56">
        <f t="shared" si="6"/>
        <v>0.08894601542</v>
      </c>
      <c r="N685" s="56">
        <f t="shared" si="7"/>
        <v>0.3853479853</v>
      </c>
      <c r="O685" s="57">
        <f t="shared" si="8"/>
        <v>0.03290488432</v>
      </c>
      <c r="P685" s="140">
        <f t="shared" ref="P685:AD685" si="692">P$5*(POWER($L685,P$1)*POWER($M685,P$2)*POWER($N685,P$3)*POWER($O685,P$4))</f>
        <v>-0.00619</v>
      </c>
      <c r="Q685" s="140">
        <f t="shared" si="692"/>
        <v>0.002612647815</v>
      </c>
      <c r="R685" s="140">
        <f t="shared" si="692"/>
        <v>0.6358241758</v>
      </c>
      <c r="S685" s="140">
        <f t="shared" si="692"/>
        <v>0.02312596401</v>
      </c>
      <c r="T685" s="140">
        <f t="shared" si="692"/>
        <v>-0.2383405088</v>
      </c>
      <c r="U685" s="140">
        <f t="shared" si="692"/>
        <v>0.001537478605</v>
      </c>
      <c r="V685" s="140">
        <f t="shared" si="692"/>
        <v>0.03246036705</v>
      </c>
      <c r="W685" s="140">
        <f t="shared" si="692"/>
        <v>-0.03177751694</v>
      </c>
      <c r="X685" s="140">
        <f t="shared" si="692"/>
        <v>0.003834053436</v>
      </c>
      <c r="Y685" s="140">
        <f t="shared" si="692"/>
        <v>0.1278463761</v>
      </c>
      <c r="Z685" s="140">
        <f t="shared" si="692"/>
        <v>0.006337026322</v>
      </c>
      <c r="AA685" s="140">
        <f t="shared" si="692"/>
        <v>-0.03575943133</v>
      </c>
      <c r="AB685" s="140">
        <f t="shared" si="692"/>
        <v>-0.1241981836</v>
      </c>
      <c r="AC685" s="140">
        <f t="shared" si="692"/>
        <v>-0.139422444</v>
      </c>
      <c r="AD685" s="140">
        <f t="shared" si="692"/>
        <v>0.1535872641</v>
      </c>
      <c r="AE685" s="141">
        <f t="shared" si="10"/>
        <v>0.4114772686</v>
      </c>
      <c r="AF685" s="142">
        <f t="shared" si="11"/>
        <v>0.4133489461</v>
      </c>
      <c r="AG685" s="142">
        <f t="shared" si="12"/>
        <v>0.0018716775</v>
      </c>
      <c r="AH685" s="143">
        <f t="shared" si="13"/>
        <v>0.000003503176664</v>
      </c>
      <c r="AI685" s="143">
        <f t="shared" si="14"/>
        <v>0.004277558734</v>
      </c>
    </row>
    <row r="686">
      <c r="A686" s="31">
        <v>297.0</v>
      </c>
      <c r="B686" s="32">
        <v>2717.0</v>
      </c>
      <c r="C686" s="33">
        <v>1561.0</v>
      </c>
      <c r="D686" s="55">
        <f t="shared" si="3"/>
        <v>1047</v>
      </c>
      <c r="E686" s="35">
        <v>202.0</v>
      </c>
      <c r="F686" s="36">
        <v>282.0</v>
      </c>
      <c r="G686" s="37">
        <v>89.0</v>
      </c>
      <c r="H686" s="38">
        <v>374.0</v>
      </c>
      <c r="I686" s="39">
        <v>32.0</v>
      </c>
      <c r="J686" s="40">
        <v>68.0</v>
      </c>
      <c r="K686" s="56">
        <f t="shared" si="4"/>
        <v>0.3848684211</v>
      </c>
      <c r="L686" s="56">
        <f t="shared" si="5"/>
        <v>0.2027334852</v>
      </c>
      <c r="M686" s="56">
        <f t="shared" si="6"/>
        <v>0.05701473414</v>
      </c>
      <c r="N686" s="56">
        <f t="shared" si="7"/>
        <v>0.3085004776</v>
      </c>
      <c r="O686" s="57">
        <f t="shared" si="8"/>
        <v>0.04356181935</v>
      </c>
      <c r="P686" s="140">
        <f t="shared" ref="P686:AD686" si="693">P$5*(POWER($L686,P$1)*POWER($M686,P$2)*POWER($N686,P$3)*POWER($O686,P$4))</f>
        <v>-0.00619</v>
      </c>
      <c r="Q686" s="140">
        <f t="shared" si="693"/>
        <v>0.003458808456</v>
      </c>
      <c r="R686" s="140">
        <f t="shared" si="693"/>
        <v>0.509025788</v>
      </c>
      <c r="S686" s="140">
        <f t="shared" si="693"/>
        <v>0.01482383088</v>
      </c>
      <c r="T686" s="140">
        <f t="shared" si="693"/>
        <v>-0.1427243736</v>
      </c>
      <c r="U686" s="140">
        <f t="shared" si="693"/>
        <v>0.002694637589</v>
      </c>
      <c r="V686" s="140">
        <f t="shared" si="693"/>
        <v>0.0344034357</v>
      </c>
      <c r="W686" s="140">
        <f t="shared" si="693"/>
        <v>-0.02036692456</v>
      </c>
      <c r="X686" s="140">
        <f t="shared" si="693"/>
        <v>0.003253601869</v>
      </c>
      <c r="Y686" s="140">
        <f t="shared" si="693"/>
        <v>0.06560724121</v>
      </c>
      <c r="Z686" s="140">
        <f t="shared" si="693"/>
        <v>0.002603794608</v>
      </c>
      <c r="AA686" s="140">
        <f t="shared" si="693"/>
        <v>-0.02834892066</v>
      </c>
      <c r="AB686" s="140">
        <f t="shared" si="693"/>
        <v>-0.0595412949</v>
      </c>
      <c r="AC686" s="140">
        <f t="shared" si="693"/>
        <v>-0.05351722437</v>
      </c>
      <c r="AD686" s="140">
        <f t="shared" si="693"/>
        <v>0.05507516047</v>
      </c>
      <c r="AE686" s="141">
        <f t="shared" si="10"/>
        <v>0.3802575607</v>
      </c>
      <c r="AF686" s="142">
        <f t="shared" si="11"/>
        <v>0.3848684211</v>
      </c>
      <c r="AG686" s="142">
        <f t="shared" si="12"/>
        <v>0.004610860371</v>
      </c>
      <c r="AH686" s="143">
        <f t="shared" si="13"/>
        <v>0.00002126003336</v>
      </c>
      <c r="AI686" s="143">
        <f t="shared" si="14"/>
        <v>0.008814125362</v>
      </c>
    </row>
    <row r="687">
      <c r="A687" s="31">
        <v>287.0</v>
      </c>
      <c r="B687" s="32">
        <v>3808.0</v>
      </c>
      <c r="C687" s="33">
        <v>1055.0</v>
      </c>
      <c r="D687" s="55">
        <f t="shared" si="3"/>
        <v>887</v>
      </c>
      <c r="E687" s="35">
        <v>277.0</v>
      </c>
      <c r="F687" s="36">
        <v>132.0</v>
      </c>
      <c r="G687" s="37">
        <v>142.0</v>
      </c>
      <c r="H687" s="38">
        <v>270.0</v>
      </c>
      <c r="I687" s="39">
        <v>45.0</v>
      </c>
      <c r="J687" s="40">
        <v>21.0</v>
      </c>
      <c r="K687" s="56">
        <f t="shared" si="4"/>
        <v>0.5439189189</v>
      </c>
      <c r="L687" s="56">
        <f t="shared" si="5"/>
        <v>0.4813559322</v>
      </c>
      <c r="M687" s="56">
        <f t="shared" si="6"/>
        <v>0.1345971564</v>
      </c>
      <c r="N687" s="56">
        <f t="shared" si="7"/>
        <v>0.5231116122</v>
      </c>
      <c r="O687" s="57">
        <f t="shared" si="8"/>
        <v>0.01990521327</v>
      </c>
      <c r="P687" s="140">
        <f t="shared" ref="P687:AD687" si="694">P$5*(POWER($L687,P$1)*POWER($M687,P$2)*POWER($N687,P$3)*POWER($O687,P$4))</f>
        <v>-0.00619</v>
      </c>
      <c r="Q687" s="140">
        <f t="shared" si="694"/>
        <v>0.001580473934</v>
      </c>
      <c r="R687" s="140">
        <f t="shared" si="694"/>
        <v>0.8631341601</v>
      </c>
      <c r="S687" s="140">
        <f t="shared" si="694"/>
        <v>0.03499526066</v>
      </c>
      <c r="T687" s="140">
        <f t="shared" si="694"/>
        <v>-0.3388745763</v>
      </c>
      <c r="U687" s="140">
        <f t="shared" si="694"/>
        <v>0.0005626288718</v>
      </c>
      <c r="V687" s="140">
        <f t="shared" si="694"/>
        <v>0.0266563794</v>
      </c>
      <c r="W687" s="140">
        <f t="shared" si="694"/>
        <v>-0.05856019238</v>
      </c>
      <c r="X687" s="140">
        <f t="shared" si="694"/>
        <v>0.003509732486</v>
      </c>
      <c r="Y687" s="140">
        <f t="shared" si="694"/>
        <v>0.2626268213</v>
      </c>
      <c r="Z687" s="140">
        <f t="shared" si="694"/>
        <v>0.014511232</v>
      </c>
      <c r="AA687" s="140">
        <f t="shared" si="694"/>
        <v>-0.03075659089</v>
      </c>
      <c r="AB687" s="140">
        <f t="shared" si="694"/>
        <v>-0.2397163396</v>
      </c>
      <c r="AC687" s="140">
        <f t="shared" si="694"/>
        <v>-0.2999737168</v>
      </c>
      <c r="AD687" s="140">
        <f t="shared" si="694"/>
        <v>0.3104827348</v>
      </c>
      <c r="AE687" s="141">
        <f t="shared" si="10"/>
        <v>0.5439880077</v>
      </c>
      <c r="AF687" s="142">
        <f t="shared" si="11"/>
        <v>0.5439189189</v>
      </c>
      <c r="AG687" s="142">
        <f t="shared" si="12"/>
        <v>-0.00006908880769</v>
      </c>
      <c r="AH687" s="143">
        <f t="shared" si="13"/>
        <v>0.000000004773263348</v>
      </c>
      <c r="AI687" s="143">
        <f t="shared" si="14"/>
        <v>0.004246728039</v>
      </c>
    </row>
    <row r="688">
      <c r="A688" s="31">
        <v>493.0</v>
      </c>
      <c r="B688" s="32">
        <v>7596.0</v>
      </c>
      <c r="C688" s="33">
        <v>823.0</v>
      </c>
      <c r="D688" s="55">
        <f t="shared" si="3"/>
        <v>646</v>
      </c>
      <c r="E688" s="35">
        <v>231.0</v>
      </c>
      <c r="F688" s="36">
        <v>73.0</v>
      </c>
      <c r="G688" s="37">
        <v>126.0</v>
      </c>
      <c r="H688" s="38">
        <v>152.0</v>
      </c>
      <c r="I688" s="39">
        <v>44.0</v>
      </c>
      <c r="J688" s="40">
        <v>20.0</v>
      </c>
      <c r="K688" s="56">
        <f t="shared" si="4"/>
        <v>0.644028103</v>
      </c>
      <c r="L688" s="56">
        <f t="shared" si="5"/>
        <v>0.5753424658</v>
      </c>
      <c r="M688" s="56">
        <f t="shared" si="6"/>
        <v>0.1530984204</v>
      </c>
      <c r="N688" s="56">
        <f t="shared" si="7"/>
        <v>0.6207430341</v>
      </c>
      <c r="O688" s="57">
        <f t="shared" si="8"/>
        <v>0.02430133657</v>
      </c>
      <c r="P688" s="140">
        <f t="shared" ref="P688:AD688" si="695">P$5*(POWER($L688,P$1)*POWER($M688,P$2)*POWER($N688,P$3)*POWER($O688,P$4))</f>
        <v>-0.00619</v>
      </c>
      <c r="Q688" s="140">
        <f t="shared" si="695"/>
        <v>0.001929526124</v>
      </c>
      <c r="R688" s="140">
        <f t="shared" si="695"/>
        <v>1.024226006</v>
      </c>
      <c r="S688" s="140">
        <f t="shared" si="695"/>
        <v>0.03980558931</v>
      </c>
      <c r="T688" s="140">
        <f t="shared" si="695"/>
        <v>-0.4050410959</v>
      </c>
      <c r="U688" s="140">
        <f t="shared" si="695"/>
        <v>0.0008385880421</v>
      </c>
      <c r="V688" s="140">
        <f t="shared" si="695"/>
        <v>0.03861730661</v>
      </c>
      <c r="W688" s="140">
        <f t="shared" si="695"/>
        <v>-0.08245888967</v>
      </c>
      <c r="X688" s="140">
        <f t="shared" si="695"/>
        <v>0.004873850079</v>
      </c>
      <c r="Y688" s="140">
        <f t="shared" si="695"/>
        <v>0.3544797219</v>
      </c>
      <c r="Z688" s="140">
        <f t="shared" si="695"/>
        <v>0.01877474019</v>
      </c>
      <c r="AA688" s="140">
        <f t="shared" si="695"/>
        <v>-0.04488090681</v>
      </c>
      <c r="AB688" s="140">
        <f t="shared" si="695"/>
        <v>-0.3399971161</v>
      </c>
      <c r="AC688" s="140">
        <f t="shared" si="695"/>
        <v>-0.4078290251</v>
      </c>
      <c r="AD688" s="140">
        <f t="shared" si="695"/>
        <v>0.4435653969</v>
      </c>
      <c r="AE688" s="141">
        <f t="shared" si="10"/>
        <v>0.6407136918</v>
      </c>
      <c r="AF688" s="142">
        <f t="shared" si="11"/>
        <v>0.644028103</v>
      </c>
      <c r="AG688" s="142">
        <f t="shared" si="12"/>
        <v>0.003314411239</v>
      </c>
      <c r="AH688" s="143">
        <f t="shared" si="13"/>
        <v>0.00001098532186</v>
      </c>
      <c r="AI688" s="143">
        <f t="shared" si="14"/>
        <v>0.02731619206</v>
      </c>
    </row>
    <row r="689">
      <c r="A689" s="31">
        <v>402.0</v>
      </c>
      <c r="B689" s="32">
        <v>7605.0</v>
      </c>
      <c r="C689" s="33">
        <v>1688.0</v>
      </c>
      <c r="D689" s="55">
        <f t="shared" si="3"/>
        <v>1342</v>
      </c>
      <c r="E689" s="35">
        <v>470.0</v>
      </c>
      <c r="F689" s="36">
        <v>155.0</v>
      </c>
      <c r="G689" s="37">
        <v>199.0</v>
      </c>
      <c r="H689" s="38">
        <v>302.0</v>
      </c>
      <c r="I689" s="39">
        <v>164.0</v>
      </c>
      <c r="J689" s="40">
        <v>52.0</v>
      </c>
      <c r="K689" s="56">
        <f t="shared" si="4"/>
        <v>0.6773504274</v>
      </c>
      <c r="L689" s="56">
        <f t="shared" si="5"/>
        <v>0.4901477833</v>
      </c>
      <c r="M689" s="56">
        <f t="shared" si="6"/>
        <v>0.1178909953</v>
      </c>
      <c r="N689" s="56">
        <f t="shared" si="7"/>
        <v>0.6207153502</v>
      </c>
      <c r="O689" s="57">
        <f t="shared" si="8"/>
        <v>0.0308056872</v>
      </c>
      <c r="P689" s="140">
        <f t="shared" ref="P689:AD689" si="696">P$5*(POWER($L689,P$1)*POWER($M689,P$2)*POWER($N689,P$3)*POWER($O689,P$4))</f>
        <v>-0.00619</v>
      </c>
      <c r="Q689" s="140">
        <f t="shared" si="696"/>
        <v>0.002445971564</v>
      </c>
      <c r="R689" s="140">
        <f t="shared" si="696"/>
        <v>1.024180328</v>
      </c>
      <c r="S689" s="140">
        <f t="shared" si="696"/>
        <v>0.03065165877</v>
      </c>
      <c r="T689" s="140">
        <f t="shared" si="696"/>
        <v>-0.3450640394</v>
      </c>
      <c r="U689" s="140">
        <f t="shared" si="696"/>
        <v>0.001347566317</v>
      </c>
      <c r="V689" s="140">
        <f t="shared" si="696"/>
        <v>0.04895120108</v>
      </c>
      <c r="W689" s="140">
        <f t="shared" si="696"/>
        <v>-0.08245153484</v>
      </c>
      <c r="X689" s="140">
        <f t="shared" si="696"/>
        <v>0.004757544193</v>
      </c>
      <c r="Y689" s="140">
        <f t="shared" si="696"/>
        <v>0.272949279</v>
      </c>
      <c r="Z689" s="140">
        <f t="shared" si="696"/>
        <v>0.0111325277</v>
      </c>
      <c r="AA689" s="140">
        <f t="shared" si="696"/>
        <v>-0.04846887914</v>
      </c>
      <c r="AB689" s="140">
        <f t="shared" si="696"/>
        <v>-0.2896386248</v>
      </c>
      <c r="AC689" s="140">
        <f t="shared" si="696"/>
        <v>-0.2675399663</v>
      </c>
      <c r="AD689" s="140">
        <f t="shared" si="696"/>
        <v>0.3219280982</v>
      </c>
      <c r="AE689" s="141">
        <f t="shared" si="10"/>
        <v>0.6789911303</v>
      </c>
      <c r="AF689" s="142">
        <f t="shared" si="11"/>
        <v>0.6773504274</v>
      </c>
      <c r="AG689" s="142">
        <f t="shared" si="12"/>
        <v>-0.001640702948</v>
      </c>
      <c r="AH689" s="143">
        <f t="shared" si="13"/>
        <v>0.000002691906164</v>
      </c>
      <c r="AI689" s="143">
        <f t="shared" si="14"/>
        <v>0.03944133753</v>
      </c>
    </row>
    <row r="690">
      <c r="A690" s="31">
        <v>902.0</v>
      </c>
      <c r="B690" s="32" t="s">
        <v>207</v>
      </c>
      <c r="C690" s="33">
        <v>1338.0</v>
      </c>
      <c r="D690" s="55">
        <f t="shared" si="3"/>
        <v>951</v>
      </c>
      <c r="E690" s="35">
        <v>145.0</v>
      </c>
      <c r="F690" s="36">
        <v>173.0</v>
      </c>
      <c r="G690" s="37">
        <v>133.0</v>
      </c>
      <c r="H690" s="38">
        <v>353.0</v>
      </c>
      <c r="I690" s="39">
        <v>79.0</v>
      </c>
      <c r="J690" s="40">
        <v>68.0</v>
      </c>
      <c r="K690" s="56">
        <f t="shared" si="4"/>
        <v>0.3882149047</v>
      </c>
      <c r="L690" s="56">
        <f t="shared" si="5"/>
        <v>0.3556149733</v>
      </c>
      <c r="M690" s="56">
        <f t="shared" si="6"/>
        <v>0.09940209268</v>
      </c>
      <c r="N690" s="56">
        <f t="shared" si="7"/>
        <v>0.3753943218</v>
      </c>
      <c r="O690" s="57">
        <f t="shared" si="8"/>
        <v>0.05082212257</v>
      </c>
      <c r="P690" s="140">
        <f t="shared" ref="P690:AD690" si="697">P$5*(POWER($L690,P$1)*POWER($M690,P$2)*POWER($N690,P$3)*POWER($O690,P$4))</f>
        <v>-0.00619</v>
      </c>
      <c r="Q690" s="140">
        <f t="shared" si="697"/>
        <v>0.004035276532</v>
      </c>
      <c r="R690" s="140">
        <f t="shared" si="697"/>
        <v>0.6194006309</v>
      </c>
      <c r="S690" s="140">
        <f t="shared" si="697"/>
        <v>0.0258445441</v>
      </c>
      <c r="T690" s="140">
        <f t="shared" si="697"/>
        <v>-0.2503529412</v>
      </c>
      <c r="U690" s="140">
        <f t="shared" si="697"/>
        <v>0.003667701163</v>
      </c>
      <c r="V690" s="140">
        <f t="shared" si="697"/>
        <v>0.04884054076</v>
      </c>
      <c r="W690" s="140">
        <f t="shared" si="697"/>
        <v>-0.03015707192</v>
      </c>
      <c r="X690" s="140">
        <f t="shared" si="697"/>
        <v>0.006617891192</v>
      </c>
      <c r="Y690" s="140">
        <f t="shared" si="697"/>
        <v>0.1391848797</v>
      </c>
      <c r="Z690" s="140">
        <f t="shared" si="697"/>
        <v>0.007914501599</v>
      </c>
      <c r="AA690" s="140">
        <f t="shared" si="697"/>
        <v>-0.05801467591</v>
      </c>
      <c r="AB690" s="140">
        <f t="shared" si="697"/>
        <v>-0.1270880413</v>
      </c>
      <c r="AC690" s="140">
        <f t="shared" si="697"/>
        <v>-0.1636652798</v>
      </c>
      <c r="AD690" s="140">
        <f t="shared" si="697"/>
        <v>0.1694590923</v>
      </c>
      <c r="AE690" s="141">
        <f t="shared" si="10"/>
        <v>0.3894970482</v>
      </c>
      <c r="AF690" s="142">
        <f t="shared" si="11"/>
        <v>0.3882149047</v>
      </c>
      <c r="AG690" s="142">
        <f t="shared" si="12"/>
        <v>-0.00128214354</v>
      </c>
      <c r="AH690" s="143">
        <f t="shared" si="13"/>
        <v>0.000001643892058</v>
      </c>
      <c r="AI690" s="143">
        <f t="shared" si="14"/>
        <v>0.008196964632</v>
      </c>
    </row>
    <row r="691">
      <c r="A691" s="31">
        <v>285.0</v>
      </c>
      <c r="B691" s="32">
        <v>5592.0</v>
      </c>
      <c r="C691" s="33">
        <v>930.0</v>
      </c>
      <c r="D691" s="55">
        <f t="shared" si="3"/>
        <v>629</v>
      </c>
      <c r="E691" s="35">
        <v>113.0</v>
      </c>
      <c r="F691" s="36">
        <v>156.0</v>
      </c>
      <c r="G691" s="37">
        <v>60.0</v>
      </c>
      <c r="H691" s="38">
        <v>232.0</v>
      </c>
      <c r="I691" s="39">
        <v>31.0</v>
      </c>
      <c r="J691" s="40">
        <v>37.0</v>
      </c>
      <c r="K691" s="56">
        <f t="shared" si="4"/>
        <v>0.3829787234</v>
      </c>
      <c r="L691" s="56">
        <f t="shared" si="5"/>
        <v>0.2371541502</v>
      </c>
      <c r="M691" s="56">
        <f t="shared" si="6"/>
        <v>0.06451612903</v>
      </c>
      <c r="N691" s="56">
        <f t="shared" si="7"/>
        <v>0.3243243243</v>
      </c>
      <c r="O691" s="57">
        <f t="shared" si="8"/>
        <v>0.03978494624</v>
      </c>
      <c r="P691" s="140">
        <f t="shared" ref="P691:AD691" si="698">P$5*(POWER($L691,P$1)*POWER($M691,P$2)*POWER($N691,P$3)*POWER($O691,P$4))</f>
        <v>-0.00619</v>
      </c>
      <c r="Q691" s="140">
        <f t="shared" si="698"/>
        <v>0.003158924731</v>
      </c>
      <c r="R691" s="140">
        <f t="shared" si="698"/>
        <v>0.5351351351</v>
      </c>
      <c r="S691" s="140">
        <f t="shared" si="698"/>
        <v>0.01677419355</v>
      </c>
      <c r="T691" s="140">
        <f t="shared" si="698"/>
        <v>-0.1669565217</v>
      </c>
      <c r="U691" s="140">
        <f t="shared" si="698"/>
        <v>0.002247635565</v>
      </c>
      <c r="V691" s="140">
        <f t="shared" si="698"/>
        <v>0.03303225806</v>
      </c>
      <c r="W691" s="140">
        <f t="shared" si="698"/>
        <v>-0.02250986121</v>
      </c>
      <c r="X691" s="140">
        <f t="shared" si="698"/>
        <v>0.00336246965</v>
      </c>
      <c r="Y691" s="140">
        <f t="shared" si="698"/>
        <v>0.07804707934</v>
      </c>
      <c r="Z691" s="140">
        <f t="shared" si="698"/>
        <v>0.003334027055</v>
      </c>
      <c r="AA691" s="140">
        <f t="shared" si="698"/>
        <v>-0.03028688002</v>
      </c>
      <c r="AB691" s="140">
        <f t="shared" si="698"/>
        <v>-0.07322294627</v>
      </c>
      <c r="AC691" s="140">
        <f t="shared" si="698"/>
        <v>-0.0708402397</v>
      </c>
      <c r="AD691" s="140">
        <f t="shared" si="698"/>
        <v>0.07536440188</v>
      </c>
      <c r="AE691" s="141">
        <f t="shared" si="10"/>
        <v>0.380449676</v>
      </c>
      <c r="AF691" s="142">
        <f t="shared" si="11"/>
        <v>0.3829787234</v>
      </c>
      <c r="AG691" s="142">
        <f t="shared" si="12"/>
        <v>0.00252904738</v>
      </c>
      <c r="AH691" s="143">
        <f t="shared" si="13"/>
        <v>0.000006396080649</v>
      </c>
      <c r="AI691" s="143">
        <f t="shared" si="14"/>
        <v>0.009172519455</v>
      </c>
    </row>
    <row r="692">
      <c r="A692" s="31">
        <v>731.0</v>
      </c>
      <c r="B692" s="32">
        <v>1662.0</v>
      </c>
      <c r="C692" s="33">
        <v>1516.0</v>
      </c>
      <c r="D692" s="55">
        <f t="shared" si="3"/>
        <v>1038</v>
      </c>
      <c r="E692" s="35">
        <v>225.0</v>
      </c>
      <c r="F692" s="36">
        <v>194.0</v>
      </c>
      <c r="G692" s="37">
        <v>142.0</v>
      </c>
      <c r="H692" s="38">
        <v>354.0</v>
      </c>
      <c r="I692" s="39">
        <v>65.0</v>
      </c>
      <c r="J692" s="40">
        <v>58.0</v>
      </c>
      <c r="K692" s="56">
        <f t="shared" si="4"/>
        <v>0.450310559</v>
      </c>
      <c r="L692" s="56">
        <f t="shared" si="5"/>
        <v>0.3604060914</v>
      </c>
      <c r="M692" s="56">
        <f t="shared" si="6"/>
        <v>0.09366754617</v>
      </c>
      <c r="N692" s="56">
        <f t="shared" si="7"/>
        <v>0.4161849711</v>
      </c>
      <c r="O692" s="57">
        <f t="shared" si="8"/>
        <v>0.0382585752</v>
      </c>
      <c r="P692" s="140">
        <f t="shared" ref="P692:AD692" si="699">P$5*(POWER($L692,P$1)*POWER($M692,P$2)*POWER($N692,P$3)*POWER($O692,P$4))</f>
        <v>-0.00619</v>
      </c>
      <c r="Q692" s="140">
        <f t="shared" si="699"/>
        <v>0.003037730871</v>
      </c>
      <c r="R692" s="140">
        <f t="shared" si="699"/>
        <v>0.6867052023</v>
      </c>
      <c r="S692" s="140">
        <f t="shared" si="699"/>
        <v>0.02435356201</v>
      </c>
      <c r="T692" s="140">
        <f t="shared" si="699"/>
        <v>-0.2537258883</v>
      </c>
      <c r="U692" s="140">
        <f t="shared" si="699"/>
        <v>0.002078480378</v>
      </c>
      <c r="V692" s="140">
        <f t="shared" si="699"/>
        <v>0.04076196867</v>
      </c>
      <c r="W692" s="140">
        <f t="shared" si="699"/>
        <v>-0.03706692506</v>
      </c>
      <c r="X692" s="140">
        <f t="shared" si="699"/>
        <v>0.004694498785</v>
      </c>
      <c r="Y692" s="140">
        <f t="shared" si="699"/>
        <v>0.1454066832</v>
      </c>
      <c r="Z692" s="140">
        <f t="shared" si="699"/>
        <v>0.007027660974</v>
      </c>
      <c r="AA692" s="140">
        <f t="shared" si="699"/>
        <v>-0.04426148159</v>
      </c>
      <c r="AB692" s="140">
        <f t="shared" si="699"/>
        <v>-0.14279581</v>
      </c>
      <c r="AC692" s="140">
        <f t="shared" si="699"/>
        <v>-0.15630118</v>
      </c>
      <c r="AD692" s="140">
        <f t="shared" si="699"/>
        <v>0.1740560179</v>
      </c>
      <c r="AE692" s="141">
        <f t="shared" si="10"/>
        <v>0.4477805203</v>
      </c>
      <c r="AF692" s="142">
        <f t="shared" si="11"/>
        <v>0.450310559</v>
      </c>
      <c r="AG692" s="142">
        <f t="shared" si="12"/>
        <v>0.002530038755</v>
      </c>
      <c r="AH692" s="143">
        <f t="shared" si="13"/>
        <v>0.000006401096104</v>
      </c>
      <c r="AI692" s="143">
        <f t="shared" si="14"/>
        <v>0.0008089152526</v>
      </c>
    </row>
    <row r="693">
      <c r="A693" s="31">
        <v>289.0</v>
      </c>
      <c r="B693" s="32">
        <v>6609.0</v>
      </c>
      <c r="C693" s="33">
        <v>2101.0</v>
      </c>
      <c r="D693" s="55">
        <f t="shared" si="3"/>
        <v>1570</v>
      </c>
      <c r="E693" s="35">
        <v>331.0</v>
      </c>
      <c r="F693" s="36">
        <v>329.0</v>
      </c>
      <c r="G693" s="37">
        <v>179.0</v>
      </c>
      <c r="H693" s="38">
        <v>517.0</v>
      </c>
      <c r="I693" s="39">
        <v>117.0</v>
      </c>
      <c r="J693" s="40">
        <v>97.0</v>
      </c>
      <c r="K693" s="56">
        <f t="shared" si="4"/>
        <v>0.4642487047</v>
      </c>
      <c r="L693" s="56">
        <f t="shared" si="5"/>
        <v>0.2958677686</v>
      </c>
      <c r="M693" s="56">
        <f t="shared" si="6"/>
        <v>0.08519752499</v>
      </c>
      <c r="N693" s="56">
        <f t="shared" si="7"/>
        <v>0.3993630573</v>
      </c>
      <c r="O693" s="57">
        <f t="shared" si="8"/>
        <v>0.04616849119</v>
      </c>
      <c r="P693" s="140">
        <f t="shared" ref="P693:AD693" si="700">P$5*(POWER($L693,P$1)*POWER($M693,P$2)*POWER($N693,P$3)*POWER($O693,P$4))</f>
        <v>-0.00619</v>
      </c>
      <c r="Q693" s="140">
        <f t="shared" si="700"/>
        <v>0.003665778201</v>
      </c>
      <c r="R693" s="140">
        <f t="shared" si="700"/>
        <v>0.6589490446</v>
      </c>
      <c r="S693" s="140">
        <f t="shared" si="700"/>
        <v>0.0221513565</v>
      </c>
      <c r="T693" s="140">
        <f t="shared" si="700"/>
        <v>-0.2082909091</v>
      </c>
      <c r="U693" s="140">
        <f t="shared" si="700"/>
        <v>0.003026772002</v>
      </c>
      <c r="V693" s="140">
        <f t="shared" si="700"/>
        <v>0.04720125388</v>
      </c>
      <c r="W693" s="140">
        <f t="shared" si="700"/>
        <v>-0.03413104223</v>
      </c>
      <c r="X693" s="140">
        <f t="shared" si="700"/>
        <v>0.005152807949</v>
      </c>
      <c r="Y693" s="140">
        <f t="shared" si="700"/>
        <v>0.1269122953</v>
      </c>
      <c r="Z693" s="140">
        <f t="shared" si="700"/>
        <v>0.00581415323</v>
      </c>
      <c r="AA693" s="140">
        <f t="shared" si="700"/>
        <v>-0.04384785679</v>
      </c>
      <c r="AB693" s="140">
        <f t="shared" si="700"/>
        <v>-0.1124870411</v>
      </c>
      <c r="AC693" s="140">
        <f t="shared" si="700"/>
        <v>-0.1167093434</v>
      </c>
      <c r="AD693" s="140">
        <f t="shared" si="700"/>
        <v>0.1173005669</v>
      </c>
      <c r="AE693" s="141">
        <f t="shared" si="10"/>
        <v>0.4685178359</v>
      </c>
      <c r="AF693" s="142">
        <f t="shared" si="11"/>
        <v>0.4642487047</v>
      </c>
      <c r="AG693" s="142">
        <f t="shared" si="12"/>
        <v>-0.00426913124</v>
      </c>
      <c r="AH693" s="143">
        <f t="shared" si="13"/>
        <v>0.00001822548155</v>
      </c>
      <c r="AI693" s="143">
        <f t="shared" si="14"/>
        <v>0.0002103454159</v>
      </c>
    </row>
    <row r="694">
      <c r="A694" s="31">
        <v>1094.0</v>
      </c>
      <c r="B694" s="32" t="s">
        <v>208</v>
      </c>
      <c r="C694" s="33">
        <v>754.0</v>
      </c>
      <c r="D694" s="55">
        <f t="shared" si="3"/>
        <v>564</v>
      </c>
      <c r="E694" s="35">
        <v>96.0</v>
      </c>
      <c r="F694" s="36">
        <v>79.0</v>
      </c>
      <c r="G694" s="37">
        <v>75.0</v>
      </c>
      <c r="H694" s="38">
        <v>245.0</v>
      </c>
      <c r="I694" s="39">
        <v>39.0</v>
      </c>
      <c r="J694" s="40">
        <v>30.0</v>
      </c>
      <c r="K694" s="56">
        <f t="shared" si="4"/>
        <v>0.3552631579</v>
      </c>
      <c r="L694" s="56">
        <f t="shared" si="5"/>
        <v>0.4076086957</v>
      </c>
      <c r="M694" s="56">
        <f t="shared" si="6"/>
        <v>0.09946949602</v>
      </c>
      <c r="N694" s="56">
        <f t="shared" si="7"/>
        <v>0.3723404255</v>
      </c>
      <c r="O694" s="57">
        <f t="shared" si="8"/>
        <v>0.03978779841</v>
      </c>
      <c r="P694" s="140">
        <f t="shared" ref="P694:AD694" si="701">P$5*(POWER($L694,P$1)*POWER($M694,P$2)*POWER($N694,P$3)*POWER($O694,P$4))</f>
        <v>-0.00619</v>
      </c>
      <c r="Q694" s="140">
        <f t="shared" si="701"/>
        <v>0.003159151194</v>
      </c>
      <c r="R694" s="140">
        <f t="shared" si="701"/>
        <v>0.6143617021</v>
      </c>
      <c r="S694" s="140">
        <f t="shared" si="701"/>
        <v>0.02586206897</v>
      </c>
      <c r="T694" s="140">
        <f t="shared" si="701"/>
        <v>-0.2869565217</v>
      </c>
      <c r="U694" s="140">
        <f t="shared" si="701"/>
        <v>0.002247957841</v>
      </c>
      <c r="V694" s="140">
        <f t="shared" si="701"/>
        <v>0.03792539082</v>
      </c>
      <c r="W694" s="140">
        <f t="shared" si="701"/>
        <v>-0.02966840199</v>
      </c>
      <c r="X694" s="140">
        <f t="shared" si="701"/>
        <v>0.005184550655</v>
      </c>
      <c r="Y694" s="140">
        <f t="shared" si="701"/>
        <v>0.138146199</v>
      </c>
      <c r="Z694" s="140">
        <f t="shared" si="701"/>
        <v>0.007925238692</v>
      </c>
      <c r="AA694" s="140">
        <f t="shared" si="701"/>
        <v>-0.05205930689</v>
      </c>
      <c r="AB694" s="140">
        <f t="shared" si="701"/>
        <v>-0.1444842738</v>
      </c>
      <c r="AC694" s="140">
        <f t="shared" si="701"/>
        <v>-0.187721644</v>
      </c>
      <c r="AD694" s="140">
        <f t="shared" si="701"/>
        <v>0.2226340974</v>
      </c>
      <c r="AE694" s="141">
        <f t="shared" si="10"/>
        <v>0.3503662082</v>
      </c>
      <c r="AF694" s="142">
        <f t="shared" si="11"/>
        <v>0.3552631579</v>
      </c>
      <c r="AG694" s="142">
        <f t="shared" si="12"/>
        <v>0.00489694967</v>
      </c>
      <c r="AH694" s="143">
        <f t="shared" si="13"/>
        <v>0.00002398011607</v>
      </c>
      <c r="AI694" s="143">
        <f t="shared" si="14"/>
        <v>0.01524949276</v>
      </c>
    </row>
    <row r="695">
      <c r="A695" s="31">
        <v>543.0</v>
      </c>
      <c r="B695" s="32">
        <v>5620.0</v>
      </c>
      <c r="C695" s="33">
        <v>2167.0</v>
      </c>
      <c r="D695" s="55">
        <f t="shared" si="3"/>
        <v>1270</v>
      </c>
      <c r="E695" s="35">
        <v>240.0</v>
      </c>
      <c r="F695" s="36">
        <v>235.0</v>
      </c>
      <c r="G695" s="37">
        <v>138.0</v>
      </c>
      <c r="H695" s="38">
        <v>470.0</v>
      </c>
      <c r="I695" s="39">
        <v>63.0</v>
      </c>
      <c r="J695" s="40">
        <v>124.0</v>
      </c>
      <c r="K695" s="56">
        <f t="shared" si="4"/>
        <v>0.3919793014</v>
      </c>
      <c r="L695" s="56">
        <f t="shared" si="5"/>
        <v>0.277665996</v>
      </c>
      <c r="M695" s="56">
        <f t="shared" si="6"/>
        <v>0.06368251038</v>
      </c>
      <c r="N695" s="56">
        <f t="shared" si="7"/>
        <v>0.3472440945</v>
      </c>
      <c r="O695" s="57">
        <f t="shared" si="8"/>
        <v>0.05722196585</v>
      </c>
      <c r="P695" s="140">
        <f t="shared" ref="P695:AD695" si="702">P$5*(POWER($L695,P$1)*POWER($M695,P$2)*POWER($N695,P$3)*POWER($O695,P$4))</f>
        <v>-0.00619</v>
      </c>
      <c r="Q695" s="140">
        <f t="shared" si="702"/>
        <v>0.004543424089</v>
      </c>
      <c r="R695" s="140">
        <f t="shared" si="702"/>
        <v>0.5729527559</v>
      </c>
      <c r="S695" s="140">
        <f t="shared" si="702"/>
        <v>0.0165574527</v>
      </c>
      <c r="T695" s="140">
        <f t="shared" si="702"/>
        <v>-0.1954768612</v>
      </c>
      <c r="U695" s="140">
        <f t="shared" si="702"/>
        <v>0.004649581794</v>
      </c>
      <c r="V695" s="140">
        <f t="shared" si="702"/>
        <v>0.05086717368</v>
      </c>
      <c r="W695" s="140">
        <f t="shared" si="702"/>
        <v>-0.02580379069</v>
      </c>
      <c r="X695" s="140">
        <f t="shared" si="702"/>
        <v>0.004773690349</v>
      </c>
      <c r="Y695" s="140">
        <f t="shared" si="702"/>
        <v>0.08248289118</v>
      </c>
      <c r="Z695" s="140">
        <f t="shared" si="702"/>
        <v>0.003248425165</v>
      </c>
      <c r="AA695" s="140">
        <f t="shared" si="702"/>
        <v>-0.05100238719</v>
      </c>
      <c r="AB695" s="140">
        <f t="shared" si="702"/>
        <v>-0.09178981923</v>
      </c>
      <c r="AC695" s="140">
        <f t="shared" si="702"/>
        <v>-0.08186982532</v>
      </c>
      <c r="AD695" s="140">
        <f t="shared" si="702"/>
        <v>0.1033118631</v>
      </c>
      <c r="AE695" s="141">
        <f t="shared" si="10"/>
        <v>0.3912545744</v>
      </c>
      <c r="AF695" s="142">
        <f t="shared" si="11"/>
        <v>0.3919793014</v>
      </c>
      <c r="AG695" s="142">
        <f t="shared" si="12"/>
        <v>0.000724727025</v>
      </c>
      <c r="AH695" s="143">
        <f t="shared" si="13"/>
        <v>0.0000005252292607</v>
      </c>
      <c r="AI695" s="143">
        <f t="shared" si="14"/>
        <v>0.007529500263</v>
      </c>
    </row>
    <row r="696">
      <c r="A696" s="31">
        <v>441.0</v>
      </c>
      <c r="B696" s="32">
        <v>2714.0</v>
      </c>
      <c r="C696" s="33">
        <v>1157.0</v>
      </c>
      <c r="D696" s="55">
        <f t="shared" si="3"/>
        <v>756</v>
      </c>
      <c r="E696" s="35">
        <v>141.0</v>
      </c>
      <c r="F696" s="36">
        <v>201.0</v>
      </c>
      <c r="G696" s="37">
        <v>57.0</v>
      </c>
      <c r="H696" s="38">
        <v>268.0</v>
      </c>
      <c r="I696" s="39">
        <v>37.0</v>
      </c>
      <c r="J696" s="40">
        <v>52.0</v>
      </c>
      <c r="K696" s="56">
        <f t="shared" si="4"/>
        <v>0.399103139</v>
      </c>
      <c r="L696" s="56">
        <f t="shared" si="5"/>
        <v>0.1838709677</v>
      </c>
      <c r="M696" s="56">
        <f t="shared" si="6"/>
        <v>0.0492653414</v>
      </c>
      <c r="N696" s="56">
        <f t="shared" si="7"/>
        <v>0.3108465608</v>
      </c>
      <c r="O696" s="57">
        <f t="shared" si="8"/>
        <v>0.04494382022</v>
      </c>
      <c r="P696" s="140">
        <f t="shared" ref="P696:AD696" si="703">P$5*(POWER($L696,P$1)*POWER($M696,P$2)*POWER($N696,P$3)*POWER($O696,P$4))</f>
        <v>-0.00619</v>
      </c>
      <c r="Q696" s="140">
        <f t="shared" si="703"/>
        <v>0.003568539326</v>
      </c>
      <c r="R696" s="140">
        <f t="shared" si="703"/>
        <v>0.5128968254</v>
      </c>
      <c r="S696" s="140">
        <f t="shared" si="703"/>
        <v>0.01280898876</v>
      </c>
      <c r="T696" s="140">
        <f t="shared" si="703"/>
        <v>-0.1294451613</v>
      </c>
      <c r="U696" s="140">
        <f t="shared" si="703"/>
        <v>0.002868324706</v>
      </c>
      <c r="V696" s="140">
        <f t="shared" si="703"/>
        <v>0.03576481779</v>
      </c>
      <c r="W696" s="140">
        <f t="shared" si="703"/>
        <v>-0.02067787506</v>
      </c>
      <c r="X696" s="140">
        <f t="shared" si="703"/>
        <v>0.002900566168</v>
      </c>
      <c r="Y696" s="140">
        <f t="shared" si="703"/>
        <v>0.05712107805</v>
      </c>
      <c r="Z696" s="140">
        <f t="shared" si="703"/>
        <v>0.001944086164</v>
      </c>
      <c r="AA696" s="140">
        <f t="shared" si="703"/>
        <v>-0.02652700254</v>
      </c>
      <c r="AB696" s="140">
        <f t="shared" si="703"/>
        <v>-0.05441218638</v>
      </c>
      <c r="AC696" s="140">
        <f t="shared" si="703"/>
        <v>-0.04194069758</v>
      </c>
      <c r="AD696" s="140">
        <f t="shared" si="703"/>
        <v>0.04530343392</v>
      </c>
      <c r="AE696" s="141">
        <f t="shared" si="10"/>
        <v>0.3959837374</v>
      </c>
      <c r="AF696" s="142">
        <f t="shared" si="11"/>
        <v>0.399103139</v>
      </c>
      <c r="AG696" s="142">
        <f t="shared" si="12"/>
        <v>0.003119401574</v>
      </c>
      <c r="AH696" s="143">
        <f t="shared" si="13"/>
        <v>0.000009730666178</v>
      </c>
      <c r="AI696" s="143">
        <f t="shared" si="14"/>
        <v>0.006343940179</v>
      </c>
    </row>
    <row r="697">
      <c r="A697" s="31">
        <v>968.0</v>
      </c>
      <c r="B697" s="32" t="s">
        <v>209</v>
      </c>
      <c r="C697" s="33">
        <v>1246.0</v>
      </c>
      <c r="D697" s="55">
        <f t="shared" si="3"/>
        <v>955</v>
      </c>
      <c r="E697" s="35">
        <v>105.0</v>
      </c>
      <c r="F697" s="36">
        <v>243.0</v>
      </c>
      <c r="G697" s="37">
        <v>85.0</v>
      </c>
      <c r="H697" s="38">
        <v>406.0</v>
      </c>
      <c r="I697" s="39">
        <v>56.0</v>
      </c>
      <c r="J697" s="40">
        <v>60.0</v>
      </c>
      <c r="K697" s="56">
        <f t="shared" si="4"/>
        <v>0.2839506173</v>
      </c>
      <c r="L697" s="56">
        <f t="shared" si="5"/>
        <v>0.2190721649</v>
      </c>
      <c r="M697" s="56">
        <f t="shared" si="6"/>
        <v>0.06821829856</v>
      </c>
      <c r="N697" s="56">
        <f t="shared" si="7"/>
        <v>0.257591623</v>
      </c>
      <c r="O697" s="57">
        <f t="shared" si="8"/>
        <v>0.0481540931</v>
      </c>
      <c r="P697" s="140">
        <f t="shared" ref="P697:AD697" si="704">P$5*(POWER($L697,P$1)*POWER($M697,P$2)*POWER($N697,P$3)*POWER($O697,P$4))</f>
        <v>-0.00619</v>
      </c>
      <c r="Q697" s="140">
        <f t="shared" si="704"/>
        <v>0.003823434992</v>
      </c>
      <c r="R697" s="140">
        <f t="shared" si="704"/>
        <v>0.425026178</v>
      </c>
      <c r="S697" s="140">
        <f t="shared" si="704"/>
        <v>0.01773675762</v>
      </c>
      <c r="T697" s="140">
        <f t="shared" si="704"/>
        <v>-0.1542268041</v>
      </c>
      <c r="U697" s="140">
        <f t="shared" si="704"/>
        <v>0.003292719689</v>
      </c>
      <c r="V697" s="140">
        <f t="shared" si="704"/>
        <v>0.03175447295</v>
      </c>
      <c r="W697" s="140">
        <f t="shared" si="704"/>
        <v>-0.01419963707</v>
      </c>
      <c r="X697" s="140">
        <f t="shared" si="704"/>
        <v>0.004303337292</v>
      </c>
      <c r="Y697" s="140">
        <f t="shared" si="704"/>
        <v>0.06554528418</v>
      </c>
      <c r="Z697" s="140">
        <f t="shared" si="704"/>
        <v>0.003727642742</v>
      </c>
      <c r="AA697" s="140">
        <f t="shared" si="704"/>
        <v>-0.03386300078</v>
      </c>
      <c r="AB697" s="140">
        <f t="shared" si="704"/>
        <v>-0.05372245911</v>
      </c>
      <c r="AC697" s="140">
        <f t="shared" si="704"/>
        <v>-0.06919410154</v>
      </c>
      <c r="AD697" s="140">
        <f t="shared" si="704"/>
        <v>0.06431010203</v>
      </c>
      <c r="AE697" s="141">
        <f t="shared" si="10"/>
        <v>0.2881239269</v>
      </c>
      <c r="AF697" s="142">
        <f t="shared" si="11"/>
        <v>0.2839506173</v>
      </c>
      <c r="AG697" s="142">
        <f t="shared" si="12"/>
        <v>-0.004173309601</v>
      </c>
      <c r="AH697" s="143">
        <f t="shared" si="13"/>
        <v>0.00001741651303</v>
      </c>
      <c r="AI697" s="143">
        <f t="shared" si="14"/>
        <v>0.03794757656</v>
      </c>
    </row>
    <row r="698">
      <c r="A698" s="31">
        <v>745.0</v>
      </c>
      <c r="B698" s="32">
        <v>7723.0</v>
      </c>
      <c r="C698" s="33">
        <v>1418.0</v>
      </c>
      <c r="D698" s="55">
        <f t="shared" si="3"/>
        <v>1089</v>
      </c>
      <c r="E698" s="35">
        <v>308.0</v>
      </c>
      <c r="F698" s="36">
        <v>223.0</v>
      </c>
      <c r="G698" s="37">
        <v>146.0</v>
      </c>
      <c r="H698" s="38">
        <v>315.0</v>
      </c>
      <c r="I698" s="39">
        <v>66.0</v>
      </c>
      <c r="J698" s="40">
        <v>31.0</v>
      </c>
      <c r="K698" s="56">
        <f t="shared" si="4"/>
        <v>0.5428156749</v>
      </c>
      <c r="L698" s="56">
        <f t="shared" si="5"/>
        <v>0.365</v>
      </c>
      <c r="M698" s="56">
        <f t="shared" si="6"/>
        <v>0.1029619182</v>
      </c>
      <c r="N698" s="56">
        <f t="shared" si="7"/>
        <v>0.4775022957</v>
      </c>
      <c r="O698" s="57">
        <f t="shared" si="8"/>
        <v>0.02186177715</v>
      </c>
      <c r="P698" s="140">
        <f t="shared" ref="P698:AD698" si="705">P$5*(POWER($L698,P$1)*POWER($M698,P$2)*POWER($N698,P$3)*POWER($O698,P$4))</f>
        <v>-0.00619</v>
      </c>
      <c r="Q698" s="140">
        <f t="shared" si="705"/>
        <v>0.001735825106</v>
      </c>
      <c r="R698" s="140">
        <f t="shared" si="705"/>
        <v>0.7878787879</v>
      </c>
      <c r="S698" s="140">
        <f t="shared" si="705"/>
        <v>0.02677009873</v>
      </c>
      <c r="T698" s="140">
        <f t="shared" si="705"/>
        <v>-0.25696</v>
      </c>
      <c r="U698" s="140">
        <f t="shared" si="705"/>
        <v>0.0006786709663</v>
      </c>
      <c r="V698" s="140">
        <f t="shared" si="705"/>
        <v>0.02672396487</v>
      </c>
      <c r="W698" s="140">
        <f t="shared" si="705"/>
        <v>-0.04879380667</v>
      </c>
      <c r="X698" s="140">
        <f t="shared" si="705"/>
        <v>0.002948718969</v>
      </c>
      <c r="Y698" s="140">
        <f t="shared" si="705"/>
        <v>0.1833837801</v>
      </c>
      <c r="Z698" s="140">
        <f t="shared" si="705"/>
        <v>0.008491526435</v>
      </c>
      <c r="AA698" s="140">
        <f t="shared" si="705"/>
        <v>-0.0256143512</v>
      </c>
      <c r="AB698" s="140">
        <f t="shared" si="705"/>
        <v>-0.1659224977</v>
      </c>
      <c r="AC698" s="140">
        <f t="shared" si="705"/>
        <v>-0.1740004937</v>
      </c>
      <c r="AD698" s="140">
        <f t="shared" si="705"/>
        <v>0.1785215</v>
      </c>
      <c r="AE698" s="141">
        <f t="shared" si="10"/>
        <v>0.5396517238</v>
      </c>
      <c r="AF698" s="142">
        <f t="shared" si="11"/>
        <v>0.5428156749</v>
      </c>
      <c r="AG698" s="142">
        <f t="shared" si="12"/>
        <v>0.003163951061</v>
      </c>
      <c r="AH698" s="143">
        <f t="shared" si="13"/>
        <v>0.00001001058631</v>
      </c>
      <c r="AI698" s="143">
        <f t="shared" si="14"/>
        <v>0.004104155146</v>
      </c>
    </row>
    <row r="699">
      <c r="A699" s="31">
        <v>353.0</v>
      </c>
      <c r="B699" s="32">
        <v>3844.0</v>
      </c>
      <c r="C699" s="33">
        <v>1099.0</v>
      </c>
      <c r="D699" s="55">
        <f t="shared" si="3"/>
        <v>742</v>
      </c>
      <c r="E699" s="35">
        <v>147.0</v>
      </c>
      <c r="F699" s="36">
        <v>135.0</v>
      </c>
      <c r="G699" s="37">
        <v>86.0</v>
      </c>
      <c r="H699" s="38">
        <v>252.0</v>
      </c>
      <c r="I699" s="39">
        <v>61.0</v>
      </c>
      <c r="J699" s="40">
        <v>61.0</v>
      </c>
      <c r="K699" s="56">
        <f t="shared" si="4"/>
        <v>0.452173913</v>
      </c>
      <c r="L699" s="56">
        <f t="shared" si="5"/>
        <v>0.304964539</v>
      </c>
      <c r="M699" s="56">
        <f t="shared" si="6"/>
        <v>0.07825295723</v>
      </c>
      <c r="N699" s="56">
        <f t="shared" si="7"/>
        <v>0.3962264151</v>
      </c>
      <c r="O699" s="57">
        <f t="shared" si="8"/>
        <v>0.05550500455</v>
      </c>
      <c r="P699" s="140">
        <f t="shared" ref="P699:AD699" si="706">P$5*(POWER($L699,P$1)*POWER($M699,P$2)*POWER($N699,P$3)*POWER($O699,P$4))</f>
        <v>-0.00619</v>
      </c>
      <c r="Q699" s="140">
        <f t="shared" si="706"/>
        <v>0.004407097361</v>
      </c>
      <c r="R699" s="140">
        <f t="shared" si="706"/>
        <v>0.6537735849</v>
      </c>
      <c r="S699" s="140">
        <f t="shared" si="706"/>
        <v>0.02034576888</v>
      </c>
      <c r="T699" s="140">
        <f t="shared" si="706"/>
        <v>-0.2146950355</v>
      </c>
      <c r="U699" s="140">
        <f t="shared" si="706"/>
        <v>0.004374743853</v>
      </c>
      <c r="V699" s="140">
        <f t="shared" si="706"/>
        <v>0.05630092537</v>
      </c>
      <c r="W699" s="140">
        <f t="shared" si="706"/>
        <v>-0.03359700961</v>
      </c>
      <c r="X699" s="140">
        <f t="shared" si="706"/>
        <v>0.005689894279</v>
      </c>
      <c r="Y699" s="140">
        <f t="shared" si="706"/>
        <v>0.1156519649</v>
      </c>
      <c r="Z699" s="140">
        <f t="shared" si="706"/>
        <v>0.004904943778</v>
      </c>
      <c r="AA699" s="140">
        <f t="shared" si="706"/>
        <v>-0.05433585658</v>
      </c>
      <c r="AB699" s="140">
        <f t="shared" si="706"/>
        <v>-0.1150349257</v>
      </c>
      <c r="AC699" s="140">
        <f t="shared" si="706"/>
        <v>-0.1104920656</v>
      </c>
      <c r="AD699" s="140">
        <f t="shared" si="706"/>
        <v>0.1246245159</v>
      </c>
      <c r="AE699" s="141">
        <f t="shared" si="10"/>
        <v>0.4557285462</v>
      </c>
      <c r="AF699" s="142">
        <f t="shared" si="11"/>
        <v>0.452173913</v>
      </c>
      <c r="AG699" s="142">
        <f t="shared" si="12"/>
        <v>-0.003554633131</v>
      </c>
      <c r="AH699" s="143">
        <f t="shared" si="13"/>
        <v>0.00001263541669</v>
      </c>
      <c r="AI699" s="143">
        <f t="shared" si="14"/>
        <v>0.0007063944135</v>
      </c>
    </row>
    <row r="700">
      <c r="A700" s="31">
        <v>555.0</v>
      </c>
      <c r="B700" s="32">
        <v>7661.0</v>
      </c>
      <c r="C700" s="33">
        <v>863.0</v>
      </c>
      <c r="D700" s="55">
        <f t="shared" si="3"/>
        <v>676</v>
      </c>
      <c r="E700" s="35">
        <v>144.0</v>
      </c>
      <c r="F700" s="36">
        <v>130.0</v>
      </c>
      <c r="G700" s="37">
        <v>93.0</v>
      </c>
      <c r="H700" s="38">
        <v>241.0</v>
      </c>
      <c r="I700" s="39">
        <v>35.0</v>
      </c>
      <c r="J700" s="40">
        <v>33.0</v>
      </c>
      <c r="K700" s="56">
        <f t="shared" si="4"/>
        <v>0.4261904762</v>
      </c>
      <c r="L700" s="56">
        <f t="shared" si="5"/>
        <v>0.36328125</v>
      </c>
      <c r="M700" s="56">
        <f t="shared" si="6"/>
        <v>0.1077636153</v>
      </c>
      <c r="N700" s="56">
        <f t="shared" si="7"/>
        <v>0.4023668639</v>
      </c>
      <c r="O700" s="57">
        <f t="shared" si="8"/>
        <v>0.0382387022</v>
      </c>
      <c r="P700" s="140">
        <f t="shared" ref="P700:AD700" si="707">P$5*(POWER($L700,P$1)*POWER($M700,P$2)*POWER($N700,P$3)*POWER($O700,P$4))</f>
        <v>-0.00619</v>
      </c>
      <c r="Q700" s="140">
        <f t="shared" si="707"/>
        <v>0.003036152955</v>
      </c>
      <c r="R700" s="140">
        <f t="shared" si="707"/>
        <v>0.6639053254</v>
      </c>
      <c r="S700" s="140">
        <f t="shared" si="707"/>
        <v>0.02801853998</v>
      </c>
      <c r="T700" s="140">
        <f t="shared" si="707"/>
        <v>-0.25575</v>
      </c>
      <c r="U700" s="140">
        <f t="shared" si="707"/>
        <v>0.002076321651</v>
      </c>
      <c r="V700" s="140">
        <f t="shared" si="707"/>
        <v>0.03938812591</v>
      </c>
      <c r="W700" s="140">
        <f t="shared" si="707"/>
        <v>-0.03464640594</v>
      </c>
      <c r="X700" s="140">
        <f t="shared" si="707"/>
        <v>0.005398170439</v>
      </c>
      <c r="Y700" s="140">
        <f t="shared" si="707"/>
        <v>0.1617346946</v>
      </c>
      <c r="Z700" s="140">
        <f t="shared" si="707"/>
        <v>0.009302010422</v>
      </c>
      <c r="AA700" s="140">
        <f t="shared" si="707"/>
        <v>-0.04459140534</v>
      </c>
      <c r="AB700" s="140">
        <f t="shared" si="707"/>
        <v>-0.1391560651</v>
      </c>
      <c r="AC700" s="140">
        <f t="shared" si="707"/>
        <v>-0.181257559</v>
      </c>
      <c r="AD700" s="140">
        <f t="shared" si="707"/>
        <v>0.1768441772</v>
      </c>
      <c r="AE700" s="141">
        <f t="shared" si="10"/>
        <v>0.4281120832</v>
      </c>
      <c r="AF700" s="142">
        <f t="shared" si="11"/>
        <v>0.4261904762</v>
      </c>
      <c r="AG700" s="142">
        <f t="shared" si="12"/>
        <v>-0.001921607038</v>
      </c>
      <c r="AH700" s="143">
        <f t="shared" si="13"/>
        <v>0.00000369257361</v>
      </c>
      <c r="AI700" s="143">
        <f t="shared" si="14"/>
        <v>0.002762713206</v>
      </c>
    </row>
    <row r="701">
      <c r="A701" s="31">
        <v>700.0</v>
      </c>
      <c r="B701" s="32">
        <v>7732.0</v>
      </c>
      <c r="C701" s="33">
        <v>1575.0</v>
      </c>
      <c r="D701" s="55">
        <f t="shared" si="3"/>
        <v>1222</v>
      </c>
      <c r="E701" s="35">
        <v>350.0</v>
      </c>
      <c r="F701" s="36">
        <v>255.0</v>
      </c>
      <c r="G701" s="37">
        <v>153.0</v>
      </c>
      <c r="H701" s="38">
        <v>368.0</v>
      </c>
      <c r="I701" s="39">
        <v>67.0</v>
      </c>
      <c r="J701" s="40">
        <v>29.0</v>
      </c>
      <c r="K701" s="56">
        <f t="shared" si="4"/>
        <v>0.5312101911</v>
      </c>
      <c r="L701" s="56">
        <f t="shared" si="5"/>
        <v>0.3501144165</v>
      </c>
      <c r="M701" s="56">
        <f t="shared" si="6"/>
        <v>0.09714285714</v>
      </c>
      <c r="N701" s="56">
        <f t="shared" si="7"/>
        <v>0.4664484452</v>
      </c>
      <c r="O701" s="57">
        <f t="shared" si="8"/>
        <v>0.01841269841</v>
      </c>
      <c r="P701" s="140">
        <f t="shared" ref="P701:AD701" si="708">P$5*(POWER($L701,P$1)*POWER($M701,P$2)*POWER($N701,P$3)*POWER($O701,P$4))</f>
        <v>-0.00619</v>
      </c>
      <c r="Q701" s="140">
        <f t="shared" si="708"/>
        <v>0.001461968254</v>
      </c>
      <c r="R701" s="140">
        <f t="shared" si="708"/>
        <v>0.7696399345</v>
      </c>
      <c r="S701" s="140">
        <f t="shared" si="708"/>
        <v>0.02525714286</v>
      </c>
      <c r="T701" s="140">
        <f t="shared" si="708"/>
        <v>-0.2464805492</v>
      </c>
      <c r="U701" s="140">
        <f t="shared" si="708"/>
        <v>0.0004814189972</v>
      </c>
      <c r="V701" s="140">
        <f t="shared" si="708"/>
        <v>0.02198675084</v>
      </c>
      <c r="W701" s="140">
        <f t="shared" si="708"/>
        <v>-0.04656086853</v>
      </c>
      <c r="X701" s="140">
        <f t="shared" si="708"/>
        <v>0.002343147392</v>
      </c>
      <c r="Y701" s="140">
        <f t="shared" si="708"/>
        <v>0.1690142623</v>
      </c>
      <c r="Z701" s="140">
        <f t="shared" si="708"/>
        <v>0.00755882449</v>
      </c>
      <c r="AA701" s="140">
        <f t="shared" si="708"/>
        <v>-0.02069342923</v>
      </c>
      <c r="AB701" s="140">
        <f t="shared" si="708"/>
        <v>-0.1554714296</v>
      </c>
      <c r="AC701" s="140">
        <f t="shared" si="708"/>
        <v>-0.1574714613</v>
      </c>
      <c r="AD701" s="140">
        <f t="shared" si="708"/>
        <v>0.1642573402</v>
      </c>
      <c r="AE701" s="141">
        <f t="shared" si="10"/>
        <v>0.5291330521</v>
      </c>
      <c r="AF701" s="142">
        <f t="shared" si="11"/>
        <v>0.5312101911</v>
      </c>
      <c r="AG701" s="142">
        <f t="shared" si="12"/>
        <v>0.002077138994</v>
      </c>
      <c r="AH701" s="143">
        <f t="shared" si="13"/>
        <v>0.0000043145064</v>
      </c>
      <c r="AI701" s="143">
        <f t="shared" si="14"/>
        <v>0.002751862389</v>
      </c>
    </row>
    <row r="702">
      <c r="A702" s="31">
        <v>921.0</v>
      </c>
      <c r="B702" s="32">
        <v>2430.0</v>
      </c>
      <c r="C702" s="33">
        <v>1893.0</v>
      </c>
      <c r="D702" s="55">
        <f t="shared" si="3"/>
        <v>1045</v>
      </c>
      <c r="E702" s="35">
        <v>195.0</v>
      </c>
      <c r="F702" s="36">
        <v>244.0</v>
      </c>
      <c r="G702" s="37">
        <v>92.0</v>
      </c>
      <c r="H702" s="38">
        <v>337.0</v>
      </c>
      <c r="I702" s="39">
        <v>59.0</v>
      </c>
      <c r="J702" s="40">
        <v>118.0</v>
      </c>
      <c r="K702" s="56">
        <f t="shared" si="4"/>
        <v>0.4297800338</v>
      </c>
      <c r="L702" s="56">
        <f t="shared" si="5"/>
        <v>0.2026431718</v>
      </c>
      <c r="M702" s="56">
        <f t="shared" si="6"/>
        <v>0.04860010565</v>
      </c>
      <c r="N702" s="56">
        <f t="shared" si="7"/>
        <v>0.3311004785</v>
      </c>
      <c r="O702" s="57">
        <f t="shared" si="8"/>
        <v>0.06233491812</v>
      </c>
      <c r="P702" s="140">
        <f t="shared" ref="P702:AD702" si="709">P$5*(POWER($L702,P$1)*POWER($M702,P$2)*POWER($N702,P$3)*POWER($O702,P$4))</f>
        <v>-0.00619</v>
      </c>
      <c r="Q702" s="140">
        <f t="shared" si="709"/>
        <v>0.004949392499</v>
      </c>
      <c r="R702" s="140">
        <f t="shared" si="709"/>
        <v>0.5463157895</v>
      </c>
      <c r="S702" s="140">
        <f t="shared" si="709"/>
        <v>0.01263602747</v>
      </c>
      <c r="T702" s="140">
        <f t="shared" si="709"/>
        <v>-0.142660793</v>
      </c>
      <c r="U702" s="140">
        <f t="shared" si="709"/>
        <v>0.005517611664</v>
      </c>
      <c r="V702" s="140">
        <f t="shared" si="709"/>
        <v>0.05283615031</v>
      </c>
      <c r="W702" s="140">
        <f t="shared" si="709"/>
        <v>-0.02346029074</v>
      </c>
      <c r="X702" s="140">
        <f t="shared" si="709"/>
        <v>0.003968623524</v>
      </c>
      <c r="Y702" s="140">
        <f t="shared" si="709"/>
        <v>0.06002136302</v>
      </c>
      <c r="Z702" s="140">
        <f t="shared" si="709"/>
        <v>0.001891938186</v>
      </c>
      <c r="AA702" s="140">
        <f t="shared" si="709"/>
        <v>-0.04054790313</v>
      </c>
      <c r="AB702" s="140">
        <f t="shared" si="709"/>
        <v>-0.06387467909</v>
      </c>
      <c r="AC702" s="140">
        <f t="shared" si="709"/>
        <v>-0.04559846036</v>
      </c>
      <c r="AD702" s="140">
        <f t="shared" si="709"/>
        <v>0.05502610181</v>
      </c>
      <c r="AE702" s="141">
        <f t="shared" si="10"/>
        <v>0.4208308717</v>
      </c>
      <c r="AF702" s="142">
        <f t="shared" si="11"/>
        <v>0.4297800338</v>
      </c>
      <c r="AG702" s="142">
        <f t="shared" si="12"/>
        <v>0.008949162162</v>
      </c>
      <c r="AH702" s="143">
        <f t="shared" si="13"/>
        <v>0.0000800875034</v>
      </c>
      <c r="AI702" s="143">
        <f t="shared" si="14"/>
        <v>0.00239825293</v>
      </c>
    </row>
    <row r="703">
      <c r="A703" s="31">
        <v>632.0</v>
      </c>
      <c r="B703" s="32">
        <v>6522.0</v>
      </c>
      <c r="C703" s="33">
        <v>1012.0</v>
      </c>
      <c r="D703" s="55">
        <f t="shared" si="3"/>
        <v>876</v>
      </c>
      <c r="E703" s="35">
        <v>315.0</v>
      </c>
      <c r="F703" s="36">
        <v>146.0</v>
      </c>
      <c r="G703" s="37">
        <v>137.0</v>
      </c>
      <c r="H703" s="38">
        <v>223.0</v>
      </c>
      <c r="I703" s="39">
        <v>45.0</v>
      </c>
      <c r="J703" s="40">
        <v>10.0</v>
      </c>
      <c r="K703" s="56">
        <f t="shared" si="4"/>
        <v>0.6174957118</v>
      </c>
      <c r="L703" s="56">
        <f t="shared" si="5"/>
        <v>0.4675767918</v>
      </c>
      <c r="M703" s="56">
        <f t="shared" si="6"/>
        <v>0.1353754941</v>
      </c>
      <c r="N703" s="56">
        <f t="shared" si="7"/>
        <v>0.5673515982</v>
      </c>
      <c r="O703" s="57">
        <f t="shared" si="8"/>
        <v>0.009881422925</v>
      </c>
      <c r="P703" s="140">
        <f t="shared" ref="P703:AD703" si="710">P$5*(POWER($L703,P$1)*POWER($M703,P$2)*POWER($N703,P$3)*POWER($O703,P$4))</f>
        <v>-0.00619</v>
      </c>
      <c r="Q703" s="140">
        <f t="shared" si="710"/>
        <v>0.0007845849802</v>
      </c>
      <c r="R703" s="140">
        <f t="shared" si="710"/>
        <v>0.936130137</v>
      </c>
      <c r="S703" s="140">
        <f t="shared" si="710"/>
        <v>0.03519762846</v>
      </c>
      <c r="T703" s="140">
        <f t="shared" si="710"/>
        <v>-0.3291740614</v>
      </c>
      <c r="U703" s="140">
        <f t="shared" si="710"/>
        <v>0.000138652377</v>
      </c>
      <c r="V703" s="140">
        <f t="shared" si="710"/>
        <v>0.01435197719</v>
      </c>
      <c r="W703" s="140">
        <f t="shared" si="710"/>
        <v>-0.06888399689</v>
      </c>
      <c r="X703" s="140">
        <f t="shared" si="710"/>
        <v>0.001752390289</v>
      </c>
      <c r="Y703" s="140">
        <f t="shared" si="710"/>
        <v>0.2864845259</v>
      </c>
      <c r="Z703" s="140">
        <f t="shared" si="710"/>
        <v>0.01467954604</v>
      </c>
      <c r="AA703" s="140">
        <f t="shared" si="710"/>
        <v>-0.01483124014</v>
      </c>
      <c r="AB703" s="140">
        <f t="shared" si="710"/>
        <v>-0.252546979</v>
      </c>
      <c r="AC703" s="140">
        <f t="shared" si="710"/>
        <v>-0.2930717735</v>
      </c>
      <c r="AD703" s="140">
        <f t="shared" si="710"/>
        <v>0.2929615954</v>
      </c>
      <c r="AE703" s="141">
        <f t="shared" si="10"/>
        <v>0.6177829866</v>
      </c>
      <c r="AF703" s="142">
        <f t="shared" si="11"/>
        <v>0.6174957118</v>
      </c>
      <c r="AG703" s="142">
        <f t="shared" si="12"/>
        <v>-0.0002872747456</v>
      </c>
      <c r="AH703" s="143">
        <f t="shared" si="13"/>
        <v>0.00000008252677946</v>
      </c>
      <c r="AI703" s="143">
        <f t="shared" si="14"/>
        <v>0.0192498191</v>
      </c>
    </row>
    <row r="704">
      <c r="A704" s="31">
        <v>671.0</v>
      </c>
      <c r="B704" s="32" t="s">
        <v>210</v>
      </c>
      <c r="C704" s="33">
        <v>648.0</v>
      </c>
      <c r="D704" s="55">
        <f t="shared" si="3"/>
        <v>556</v>
      </c>
      <c r="E704" s="35">
        <v>95.0</v>
      </c>
      <c r="F704" s="36">
        <v>145.0</v>
      </c>
      <c r="G704" s="37">
        <v>51.0</v>
      </c>
      <c r="H704" s="38">
        <v>236.0</v>
      </c>
      <c r="I704" s="39">
        <v>14.0</v>
      </c>
      <c r="J704" s="40">
        <v>15.0</v>
      </c>
      <c r="K704" s="56">
        <f t="shared" si="4"/>
        <v>0.315942029</v>
      </c>
      <c r="L704" s="56">
        <f t="shared" si="5"/>
        <v>0.2417061611</v>
      </c>
      <c r="M704" s="56">
        <f t="shared" si="6"/>
        <v>0.0787037037</v>
      </c>
      <c r="N704" s="56">
        <f t="shared" si="7"/>
        <v>0.2877697842</v>
      </c>
      <c r="O704" s="57">
        <f t="shared" si="8"/>
        <v>0.02314814815</v>
      </c>
      <c r="P704" s="140">
        <f t="shared" ref="P704:AD704" si="711">P$5*(POWER($L704,P$1)*POWER($M704,P$2)*POWER($N704,P$3)*POWER($O704,P$4))</f>
        <v>-0.00619</v>
      </c>
      <c r="Q704" s="140">
        <f t="shared" si="711"/>
        <v>0.001837962963</v>
      </c>
      <c r="R704" s="140">
        <f t="shared" si="711"/>
        <v>0.4748201439</v>
      </c>
      <c r="S704" s="140">
        <f t="shared" si="711"/>
        <v>0.02046296296</v>
      </c>
      <c r="T704" s="140">
        <f t="shared" si="711"/>
        <v>-0.1701611374</v>
      </c>
      <c r="U704" s="140">
        <f t="shared" si="711"/>
        <v>0.000760888203</v>
      </c>
      <c r="V704" s="140">
        <f t="shared" si="711"/>
        <v>0.01705302425</v>
      </c>
      <c r="W704" s="140">
        <f t="shared" si="711"/>
        <v>-0.01772165002</v>
      </c>
      <c r="X704" s="140">
        <f t="shared" si="711"/>
        <v>0.002386616941</v>
      </c>
      <c r="Y704" s="140">
        <f t="shared" si="711"/>
        <v>0.0844790834</v>
      </c>
      <c r="Z704" s="140">
        <f t="shared" si="711"/>
        <v>0.004961612654</v>
      </c>
      <c r="AA704" s="140">
        <f t="shared" si="711"/>
        <v>-0.01796011058</v>
      </c>
      <c r="AB704" s="140">
        <f t="shared" si="711"/>
        <v>-0.06621705479</v>
      </c>
      <c r="AC704" s="140">
        <f t="shared" si="711"/>
        <v>-0.08807727751</v>
      </c>
      <c r="AD704" s="140">
        <f t="shared" si="711"/>
        <v>0.07828530356</v>
      </c>
      <c r="AE704" s="141">
        <f t="shared" si="10"/>
        <v>0.3187203685</v>
      </c>
      <c r="AF704" s="142">
        <f t="shared" si="11"/>
        <v>0.315942029</v>
      </c>
      <c r="AG704" s="142">
        <f t="shared" si="12"/>
        <v>-0.002778339485</v>
      </c>
      <c r="AH704" s="143">
        <f t="shared" si="13"/>
        <v>0.000007719170296</v>
      </c>
      <c r="AI704" s="143">
        <f t="shared" si="14"/>
        <v>0.02650708487</v>
      </c>
    </row>
    <row r="705">
      <c r="A705" s="31">
        <v>1001.0</v>
      </c>
      <c r="B705" s="32">
        <v>6728.0</v>
      </c>
      <c r="C705" s="33">
        <v>2594.0</v>
      </c>
      <c r="D705" s="55">
        <f t="shared" si="3"/>
        <v>2251</v>
      </c>
      <c r="E705" s="35">
        <v>776.0</v>
      </c>
      <c r="F705" s="36">
        <v>319.0</v>
      </c>
      <c r="G705" s="37">
        <v>444.0</v>
      </c>
      <c r="H705" s="38">
        <v>553.0</v>
      </c>
      <c r="I705" s="39">
        <v>116.0</v>
      </c>
      <c r="J705" s="40">
        <v>43.0</v>
      </c>
      <c r="K705" s="56">
        <f t="shared" si="4"/>
        <v>0.6173010381</v>
      </c>
      <c r="L705" s="56">
        <f t="shared" si="5"/>
        <v>0.5508684864</v>
      </c>
      <c r="M705" s="56">
        <f t="shared" si="6"/>
        <v>0.1711642251</v>
      </c>
      <c r="N705" s="56">
        <f t="shared" si="7"/>
        <v>0.5935139938</v>
      </c>
      <c r="O705" s="57">
        <f t="shared" si="8"/>
        <v>0.0165767155</v>
      </c>
      <c r="P705" s="140">
        <f t="shared" ref="P705:AD705" si="712">P$5*(POWER($L705,P$1)*POWER($M705,P$2)*POWER($N705,P$3)*POWER($O705,P$4))</f>
        <v>-0.00619</v>
      </c>
      <c r="Q705" s="140">
        <f t="shared" si="712"/>
        <v>0.00131619121</v>
      </c>
      <c r="R705" s="140">
        <f t="shared" si="712"/>
        <v>0.9792980897</v>
      </c>
      <c r="S705" s="140">
        <f t="shared" si="712"/>
        <v>0.04450269854</v>
      </c>
      <c r="T705" s="140">
        <f t="shared" si="712"/>
        <v>-0.3878114144</v>
      </c>
      <c r="U705" s="140">
        <f t="shared" si="712"/>
        <v>0.0003901982453</v>
      </c>
      <c r="V705" s="140">
        <f t="shared" si="712"/>
        <v>0.0251865923</v>
      </c>
      <c r="W705" s="140">
        <f t="shared" si="712"/>
        <v>-0.07538339621</v>
      </c>
      <c r="X705" s="140">
        <f t="shared" si="712"/>
        <v>0.003716916269</v>
      </c>
      <c r="Y705" s="140">
        <f t="shared" si="712"/>
        <v>0.3789245934</v>
      </c>
      <c r="Z705" s="140">
        <f t="shared" si="712"/>
        <v>0.02346705076</v>
      </c>
      <c r="AA705" s="140">
        <f t="shared" si="712"/>
        <v>-0.02931240446</v>
      </c>
      <c r="AB705" s="140">
        <f t="shared" si="712"/>
        <v>-0.3112546439</v>
      </c>
      <c r="AC705" s="140">
        <f t="shared" si="712"/>
        <v>-0.4365579664</v>
      </c>
      <c r="AD705" s="140">
        <f t="shared" si="712"/>
        <v>0.4066311596</v>
      </c>
      <c r="AE705" s="141">
        <f t="shared" si="10"/>
        <v>0.6169236647</v>
      </c>
      <c r="AF705" s="142">
        <f t="shared" si="11"/>
        <v>0.6173010381</v>
      </c>
      <c r="AG705" s="142">
        <f t="shared" si="12"/>
        <v>0.0003773733158</v>
      </c>
      <c r="AH705" s="143">
        <f t="shared" si="13"/>
        <v>0.0000001424106195</v>
      </c>
      <c r="AI705" s="143">
        <f t="shared" si="14"/>
        <v>0.01919583747</v>
      </c>
    </row>
    <row r="706">
      <c r="A706" s="31">
        <v>305.0</v>
      </c>
      <c r="B706" s="32">
        <v>7730.0</v>
      </c>
      <c r="C706" s="33">
        <v>2593.0</v>
      </c>
      <c r="D706" s="55">
        <f t="shared" si="3"/>
        <v>1957</v>
      </c>
      <c r="E706" s="35">
        <v>520.0</v>
      </c>
      <c r="F706" s="36">
        <v>377.0</v>
      </c>
      <c r="G706" s="37">
        <v>297.0</v>
      </c>
      <c r="H706" s="38">
        <v>616.0</v>
      </c>
      <c r="I706" s="39">
        <v>84.0</v>
      </c>
      <c r="J706" s="40">
        <v>63.0</v>
      </c>
      <c r="K706" s="56">
        <f t="shared" si="4"/>
        <v>0.4950819672</v>
      </c>
      <c r="L706" s="56">
        <f t="shared" si="5"/>
        <v>0.4029850746</v>
      </c>
      <c r="M706" s="56">
        <f t="shared" si="6"/>
        <v>0.1145391438</v>
      </c>
      <c r="N706" s="56">
        <f t="shared" si="7"/>
        <v>0.4603985692</v>
      </c>
      <c r="O706" s="57">
        <f t="shared" si="8"/>
        <v>0.02429618203</v>
      </c>
      <c r="P706" s="140">
        <f t="shared" ref="P706:AD706" si="713">P$5*(POWER($L706,P$1)*POWER($M706,P$2)*POWER($N706,P$3)*POWER($O706,P$4))</f>
        <v>-0.00619</v>
      </c>
      <c r="Q706" s="140">
        <f t="shared" si="713"/>
        <v>0.001929116853</v>
      </c>
      <c r="R706" s="140">
        <f t="shared" si="713"/>
        <v>0.7596576392</v>
      </c>
      <c r="S706" s="140">
        <f t="shared" si="713"/>
        <v>0.0297801774</v>
      </c>
      <c r="T706" s="140">
        <f t="shared" si="713"/>
        <v>-0.2837014925</v>
      </c>
      <c r="U706" s="140">
        <f t="shared" si="713"/>
        <v>0.0008382323349</v>
      </c>
      <c r="V706" s="140">
        <f t="shared" si="713"/>
        <v>0.02863597426</v>
      </c>
      <c r="W706" s="140">
        <f t="shared" si="713"/>
        <v>-0.04536090431</v>
      </c>
      <c r="X706" s="140">
        <f t="shared" si="713"/>
        <v>0.003645551694</v>
      </c>
      <c r="Y706" s="140">
        <f t="shared" si="713"/>
        <v>0.1966965442</v>
      </c>
      <c r="Z706" s="140">
        <f t="shared" si="713"/>
        <v>0.01050849159</v>
      </c>
      <c r="AA706" s="140">
        <f t="shared" si="713"/>
        <v>-0.03142910592</v>
      </c>
      <c r="AB706" s="140">
        <f t="shared" si="713"/>
        <v>-0.1766281317</v>
      </c>
      <c r="AC706" s="140">
        <f t="shared" si="713"/>
        <v>-0.2137095279</v>
      </c>
      <c r="AD706" s="140">
        <f t="shared" si="713"/>
        <v>0.2176119403</v>
      </c>
      <c r="AE706" s="141">
        <f t="shared" si="10"/>
        <v>0.4922845054</v>
      </c>
      <c r="AF706" s="142">
        <f t="shared" si="11"/>
        <v>0.4950819672</v>
      </c>
      <c r="AG706" s="142">
        <f t="shared" si="12"/>
        <v>0.002797461792</v>
      </c>
      <c r="AH706" s="143">
        <f t="shared" si="13"/>
        <v>0.000007825792476</v>
      </c>
      <c r="AI706" s="143">
        <f t="shared" si="14"/>
        <v>0.000266668009</v>
      </c>
    </row>
    <row r="707">
      <c r="A707" s="31">
        <v>63.0</v>
      </c>
      <c r="B707" s="32" t="s">
        <v>211</v>
      </c>
      <c r="C707" s="33">
        <v>1484.0</v>
      </c>
      <c r="D707" s="55">
        <f t="shared" si="3"/>
        <v>1313</v>
      </c>
      <c r="E707" s="35">
        <v>354.0</v>
      </c>
      <c r="F707" s="36">
        <v>123.0</v>
      </c>
      <c r="G707" s="37">
        <v>328.0</v>
      </c>
      <c r="H707" s="38">
        <v>418.0</v>
      </c>
      <c r="I707" s="39">
        <v>67.0</v>
      </c>
      <c r="J707" s="40">
        <v>23.0</v>
      </c>
      <c r="K707" s="56">
        <f t="shared" si="4"/>
        <v>0.5017878427</v>
      </c>
      <c r="L707" s="56">
        <f t="shared" si="5"/>
        <v>0.6919831224</v>
      </c>
      <c r="M707" s="56">
        <f t="shared" si="6"/>
        <v>0.2210242588</v>
      </c>
      <c r="N707" s="56">
        <f t="shared" si="7"/>
        <v>0.5704493526</v>
      </c>
      <c r="O707" s="57">
        <f t="shared" si="8"/>
        <v>0.01549865229</v>
      </c>
      <c r="P707" s="140">
        <f t="shared" ref="P707:AD707" si="714">P$5*(POWER($L707,P$1)*POWER($M707,P$2)*POWER($N707,P$3)*POWER($O707,P$4))</f>
        <v>-0.00619</v>
      </c>
      <c r="Q707" s="140">
        <f t="shared" si="714"/>
        <v>0.001230592992</v>
      </c>
      <c r="R707" s="140">
        <f t="shared" si="714"/>
        <v>0.9412414318</v>
      </c>
      <c r="S707" s="140">
        <f t="shared" si="714"/>
        <v>0.05746630728</v>
      </c>
      <c r="T707" s="140">
        <f t="shared" si="714"/>
        <v>-0.4871561181</v>
      </c>
      <c r="U707" s="140">
        <f t="shared" si="714"/>
        <v>0.0003410956764</v>
      </c>
      <c r="V707" s="140">
        <f t="shared" si="714"/>
        <v>0.02263346219</v>
      </c>
      <c r="W707" s="140">
        <f t="shared" si="714"/>
        <v>-0.06963826728</v>
      </c>
      <c r="X707" s="140">
        <f t="shared" si="714"/>
        <v>0.004487507356</v>
      </c>
      <c r="Y707" s="140">
        <f t="shared" si="714"/>
        <v>0.4702901321</v>
      </c>
      <c r="Z707" s="140">
        <f t="shared" si="714"/>
        <v>0.03913023009</v>
      </c>
      <c r="AA707" s="140">
        <f t="shared" si="714"/>
        <v>-0.03442662663</v>
      </c>
      <c r="AB707" s="140">
        <f t="shared" si="714"/>
        <v>-0.3757937406</v>
      </c>
      <c r="AC707" s="140">
        <f t="shared" si="714"/>
        <v>-0.7081356125</v>
      </c>
      <c r="AD707" s="140">
        <f t="shared" si="714"/>
        <v>0.6416464598</v>
      </c>
      <c r="AE707" s="141">
        <f t="shared" si="10"/>
        <v>0.4971268541</v>
      </c>
      <c r="AF707" s="142">
        <f t="shared" si="11"/>
        <v>0.5017878427</v>
      </c>
      <c r="AG707" s="142">
        <f t="shared" si="12"/>
        <v>0.004660988575</v>
      </c>
      <c r="AH707" s="143">
        <f t="shared" si="13"/>
        <v>0.0000217248145</v>
      </c>
      <c r="AI707" s="143">
        <f t="shared" si="14"/>
        <v>0.0005306503012</v>
      </c>
    </row>
    <row r="708">
      <c r="A708" s="31">
        <v>884.0</v>
      </c>
      <c r="B708" s="32">
        <v>6681.0</v>
      </c>
      <c r="C708" s="33">
        <v>1417.0</v>
      </c>
      <c r="D708" s="55">
        <f t="shared" si="3"/>
        <v>1159</v>
      </c>
      <c r="E708" s="35">
        <v>376.0</v>
      </c>
      <c r="F708" s="36">
        <v>163.0</v>
      </c>
      <c r="G708" s="37">
        <v>244.0</v>
      </c>
      <c r="H708" s="38">
        <v>291.0</v>
      </c>
      <c r="I708" s="39">
        <v>65.0</v>
      </c>
      <c r="J708" s="40">
        <v>20.0</v>
      </c>
      <c r="K708" s="56">
        <f t="shared" si="4"/>
        <v>0.6024590164</v>
      </c>
      <c r="L708" s="56">
        <f t="shared" si="5"/>
        <v>0.5714285714</v>
      </c>
      <c r="M708" s="56">
        <f t="shared" si="6"/>
        <v>0.1721947777</v>
      </c>
      <c r="N708" s="56">
        <f t="shared" si="7"/>
        <v>0.5910267472</v>
      </c>
      <c r="O708" s="57">
        <f t="shared" si="8"/>
        <v>0.01411432604</v>
      </c>
      <c r="P708" s="140">
        <f t="shared" ref="P708:AD708" si="715">P$5*(POWER($L708,P$1)*POWER($M708,P$2)*POWER($N708,P$3)*POWER($O708,P$4))</f>
        <v>-0.00619</v>
      </c>
      <c r="Q708" s="140">
        <f t="shared" si="715"/>
        <v>0.001120677488</v>
      </c>
      <c r="R708" s="140">
        <f t="shared" si="715"/>
        <v>0.9751941329</v>
      </c>
      <c r="S708" s="140">
        <f t="shared" si="715"/>
        <v>0.0447706422</v>
      </c>
      <c r="T708" s="140">
        <f t="shared" si="715"/>
        <v>-0.4022857143</v>
      </c>
      <c r="U708" s="140">
        <f t="shared" si="715"/>
        <v>0.0002828841634</v>
      </c>
      <c r="V708" s="140">
        <f t="shared" si="715"/>
        <v>0.02135537717</v>
      </c>
      <c r="W708" s="140">
        <f t="shared" si="715"/>
        <v>-0.0747528998</v>
      </c>
      <c r="X708" s="140">
        <f t="shared" si="715"/>
        <v>0.003183841338</v>
      </c>
      <c r="Y708" s="140">
        <f t="shared" si="715"/>
        <v>0.3796085132</v>
      </c>
      <c r="Z708" s="140">
        <f t="shared" si="715"/>
        <v>0.02375048422</v>
      </c>
      <c r="AA708" s="140">
        <f t="shared" si="715"/>
        <v>-0.02588970662</v>
      </c>
      <c r="AB708" s="140">
        <f t="shared" si="715"/>
        <v>-0.3215185505</v>
      </c>
      <c r="AC708" s="140">
        <f t="shared" si="715"/>
        <v>-0.4555781833</v>
      </c>
      <c r="AD708" s="140">
        <f t="shared" si="715"/>
        <v>0.4375510204</v>
      </c>
      <c r="AE708" s="141">
        <f t="shared" si="10"/>
        <v>0.6006025186</v>
      </c>
      <c r="AF708" s="142">
        <f t="shared" si="11"/>
        <v>0.6024590164</v>
      </c>
      <c r="AG708" s="142">
        <f t="shared" si="12"/>
        <v>0.001856497836</v>
      </c>
      <c r="AH708" s="143">
        <f t="shared" si="13"/>
        <v>0.000003446584215</v>
      </c>
      <c r="AI708" s="143">
        <f t="shared" si="14"/>
        <v>0.01530342727</v>
      </c>
    </row>
    <row r="709">
      <c r="A709" s="31">
        <v>258.0</v>
      </c>
      <c r="B709" s="32" t="s">
        <v>212</v>
      </c>
      <c r="C709" s="33">
        <v>1314.0</v>
      </c>
      <c r="D709" s="55">
        <f t="shared" si="3"/>
        <v>1104</v>
      </c>
      <c r="E709" s="35">
        <v>292.0</v>
      </c>
      <c r="F709" s="36">
        <v>213.0</v>
      </c>
      <c r="G709" s="37">
        <v>154.0</v>
      </c>
      <c r="H709" s="38">
        <v>350.0</v>
      </c>
      <c r="I709" s="39">
        <v>66.0</v>
      </c>
      <c r="J709" s="40">
        <v>29.0</v>
      </c>
      <c r="K709" s="56">
        <f t="shared" si="4"/>
        <v>0.5056497175</v>
      </c>
      <c r="L709" s="56">
        <f t="shared" si="5"/>
        <v>0.3888888889</v>
      </c>
      <c r="M709" s="56">
        <f t="shared" si="6"/>
        <v>0.1171993912</v>
      </c>
      <c r="N709" s="56">
        <f t="shared" si="7"/>
        <v>0.4637681159</v>
      </c>
      <c r="O709" s="57">
        <f t="shared" si="8"/>
        <v>0.02207001522</v>
      </c>
      <c r="P709" s="140">
        <f t="shared" ref="P709:AD709" si="716">P$5*(POWER($L709,P$1)*POWER($M709,P$2)*POWER($N709,P$3)*POWER($O709,P$4))</f>
        <v>-0.00619</v>
      </c>
      <c r="Q709" s="140">
        <f t="shared" si="716"/>
        <v>0.001752359209</v>
      </c>
      <c r="R709" s="140">
        <f t="shared" si="716"/>
        <v>0.7652173913</v>
      </c>
      <c r="S709" s="140">
        <f t="shared" si="716"/>
        <v>0.0304718417</v>
      </c>
      <c r="T709" s="140">
        <f t="shared" si="716"/>
        <v>-0.2737777778</v>
      </c>
      <c r="U709" s="140">
        <f t="shared" si="716"/>
        <v>0.000691661512</v>
      </c>
      <c r="V709" s="140">
        <f t="shared" si="716"/>
        <v>0.02620254561</v>
      </c>
      <c r="W709" s="140">
        <f t="shared" si="716"/>
        <v>-0.04602730519</v>
      </c>
      <c r="X709" s="140">
        <f t="shared" si="716"/>
        <v>0.003388435975</v>
      </c>
      <c r="Y709" s="140">
        <f t="shared" si="716"/>
        <v>0.2027379613</v>
      </c>
      <c r="Z709" s="140">
        <f t="shared" si="716"/>
        <v>0.01100229353</v>
      </c>
      <c r="AA709" s="140">
        <f t="shared" si="716"/>
        <v>-0.02755073567</v>
      </c>
      <c r="AB709" s="140">
        <f t="shared" si="716"/>
        <v>-0.1716972625</v>
      </c>
      <c r="AC709" s="140">
        <f t="shared" si="716"/>
        <v>-0.2110240149</v>
      </c>
      <c r="AD709" s="140">
        <f t="shared" si="716"/>
        <v>0.202654321</v>
      </c>
      <c r="AE709" s="141">
        <f t="shared" si="10"/>
        <v>0.5078517151</v>
      </c>
      <c r="AF709" s="142">
        <f t="shared" si="11"/>
        <v>0.5056497175</v>
      </c>
      <c r="AG709" s="142">
        <f t="shared" si="12"/>
        <v>-0.002201997628</v>
      </c>
      <c r="AH709" s="143">
        <f t="shared" si="13"/>
        <v>0.000004848793554</v>
      </c>
      <c r="AI709" s="143">
        <f t="shared" si="14"/>
        <v>0.0007234875037</v>
      </c>
    </row>
    <row r="710">
      <c r="A710" s="31">
        <v>171.0</v>
      </c>
      <c r="B710" s="32">
        <v>3813.0</v>
      </c>
      <c r="C710" s="33">
        <v>1435.0</v>
      </c>
      <c r="D710" s="55">
        <f t="shared" si="3"/>
        <v>938</v>
      </c>
      <c r="E710" s="35">
        <v>190.0</v>
      </c>
      <c r="F710" s="36">
        <v>243.0</v>
      </c>
      <c r="G710" s="37">
        <v>83.0</v>
      </c>
      <c r="H710" s="38">
        <v>319.0</v>
      </c>
      <c r="I710" s="39">
        <v>38.0</v>
      </c>
      <c r="J710" s="40">
        <v>65.0</v>
      </c>
      <c r="K710" s="56">
        <f t="shared" si="4"/>
        <v>0.4168190128</v>
      </c>
      <c r="L710" s="56">
        <f t="shared" si="5"/>
        <v>0.2122762148</v>
      </c>
      <c r="M710" s="56">
        <f t="shared" si="6"/>
        <v>0.05783972125</v>
      </c>
      <c r="N710" s="56">
        <f t="shared" si="7"/>
        <v>0.3315565032</v>
      </c>
      <c r="O710" s="57">
        <f t="shared" si="8"/>
        <v>0.04529616725</v>
      </c>
      <c r="P710" s="140">
        <f t="shared" ref="P710:AD710" si="717">P$5*(POWER($L710,P$1)*POWER($M710,P$2)*POWER($N710,P$3)*POWER($O710,P$4))</f>
        <v>-0.00619</v>
      </c>
      <c r="Q710" s="140">
        <f t="shared" si="717"/>
        <v>0.003596515679</v>
      </c>
      <c r="R710" s="140">
        <f t="shared" si="717"/>
        <v>0.5470682303</v>
      </c>
      <c r="S710" s="140">
        <f t="shared" si="717"/>
        <v>0.01503832753</v>
      </c>
      <c r="T710" s="140">
        <f t="shared" si="717"/>
        <v>-0.1494424552</v>
      </c>
      <c r="U710" s="140">
        <f t="shared" si="717"/>
        <v>0.00291347473</v>
      </c>
      <c r="V710" s="140">
        <f t="shared" si="717"/>
        <v>0.03844669138</v>
      </c>
      <c r="W710" s="140">
        <f t="shared" si="717"/>
        <v>-0.02352495897</v>
      </c>
      <c r="X710" s="140">
        <f t="shared" si="717"/>
        <v>0.003432092171</v>
      </c>
      <c r="Y710" s="140">
        <f t="shared" si="717"/>
        <v>0.07153071625</v>
      </c>
      <c r="Z710" s="140">
        <f t="shared" si="717"/>
        <v>0.002679692117</v>
      </c>
      <c r="AA710" s="140">
        <f t="shared" si="717"/>
        <v>-0.03086510956</v>
      </c>
      <c r="AB710" s="140">
        <f t="shared" si="717"/>
        <v>-0.06700324465</v>
      </c>
      <c r="AC710" s="140">
        <f t="shared" si="717"/>
        <v>-0.05684712655</v>
      </c>
      <c r="AD710" s="140">
        <f t="shared" si="717"/>
        <v>0.06038199645</v>
      </c>
      <c r="AE710" s="141">
        <f t="shared" si="10"/>
        <v>0.4112148416</v>
      </c>
      <c r="AF710" s="142">
        <f t="shared" si="11"/>
        <v>0.4168190128</v>
      </c>
      <c r="AG710" s="142">
        <f t="shared" si="12"/>
        <v>0.00560417118</v>
      </c>
      <c r="AH710" s="143">
        <f t="shared" si="13"/>
        <v>0.00003140673461</v>
      </c>
      <c r="AI710" s="143">
        <f t="shared" si="14"/>
        <v>0.003835694222</v>
      </c>
    </row>
    <row r="711">
      <c r="A711" s="31">
        <v>518.0</v>
      </c>
      <c r="B711" s="32" t="s">
        <v>213</v>
      </c>
      <c r="C711" s="33">
        <v>559.0</v>
      </c>
      <c r="D711" s="55">
        <f t="shared" si="3"/>
        <v>484</v>
      </c>
      <c r="E711" s="35">
        <v>156.0</v>
      </c>
      <c r="F711" s="36">
        <v>59.0</v>
      </c>
      <c r="G711" s="37">
        <v>93.0</v>
      </c>
      <c r="H711" s="38">
        <v>142.0</v>
      </c>
      <c r="I711" s="39">
        <v>26.0</v>
      </c>
      <c r="J711" s="40">
        <v>8.0</v>
      </c>
      <c r="K711" s="56">
        <f t="shared" si="4"/>
        <v>0.5617283951</v>
      </c>
      <c r="L711" s="56">
        <f t="shared" si="5"/>
        <v>0.58125</v>
      </c>
      <c r="M711" s="56">
        <f t="shared" si="6"/>
        <v>0.1663685152</v>
      </c>
      <c r="N711" s="56">
        <f t="shared" si="7"/>
        <v>0.5681818182</v>
      </c>
      <c r="O711" s="57">
        <f t="shared" si="8"/>
        <v>0.01431127013</v>
      </c>
      <c r="P711" s="140">
        <f t="shared" ref="P711:AD711" si="718">P$5*(POWER($L711,P$1)*POWER($M711,P$2)*POWER($N711,P$3)*POWER($O711,P$4))</f>
        <v>-0.00619</v>
      </c>
      <c r="Q711" s="140">
        <f t="shared" si="718"/>
        <v>0.001136314848</v>
      </c>
      <c r="R711" s="140">
        <f t="shared" si="718"/>
        <v>0.9375</v>
      </c>
      <c r="S711" s="140">
        <f t="shared" si="718"/>
        <v>0.04325581395</v>
      </c>
      <c r="T711" s="140">
        <f t="shared" si="718"/>
        <v>-0.4092</v>
      </c>
      <c r="U711" s="140">
        <f t="shared" si="718"/>
        <v>0.0002908336827</v>
      </c>
      <c r="V711" s="140">
        <f t="shared" si="718"/>
        <v>0.02081639291</v>
      </c>
      <c r="W711" s="140">
        <f t="shared" si="718"/>
        <v>-0.0690857438</v>
      </c>
      <c r="X711" s="140">
        <f t="shared" si="718"/>
        <v>0.003119037637</v>
      </c>
      <c r="Y711" s="140">
        <f t="shared" si="718"/>
        <v>0.3525878192</v>
      </c>
      <c r="Z711" s="140">
        <f t="shared" si="718"/>
        <v>0.02217046476</v>
      </c>
      <c r="AA711" s="140">
        <f t="shared" si="718"/>
        <v>-0.02670214669</v>
      </c>
      <c r="AB711" s="140">
        <f t="shared" si="718"/>
        <v>-0.3144034091</v>
      </c>
      <c r="AC711" s="140">
        <f t="shared" si="718"/>
        <v>-0.4477288685</v>
      </c>
      <c r="AD711" s="140">
        <f t="shared" si="718"/>
        <v>0.4527210938</v>
      </c>
      <c r="AE711" s="141">
        <f t="shared" si="10"/>
        <v>0.5602876026</v>
      </c>
      <c r="AF711" s="142">
        <f t="shared" si="11"/>
        <v>0.5617283951</v>
      </c>
      <c r="AG711" s="142">
        <f t="shared" si="12"/>
        <v>0.001440792457</v>
      </c>
      <c r="AH711" s="143">
        <f t="shared" si="13"/>
        <v>0.000002075882905</v>
      </c>
      <c r="AI711" s="143">
        <f t="shared" si="14"/>
        <v>0.006885083051</v>
      </c>
    </row>
    <row r="712">
      <c r="A712" s="31">
        <v>203.0</v>
      </c>
      <c r="B712" s="32">
        <v>7695.0</v>
      </c>
      <c r="C712" s="33">
        <v>1298.0</v>
      </c>
      <c r="D712" s="55">
        <f t="shared" si="3"/>
        <v>1020</v>
      </c>
      <c r="E712" s="35">
        <v>265.0</v>
      </c>
      <c r="F712" s="36">
        <v>174.0</v>
      </c>
      <c r="G712" s="37">
        <v>165.0</v>
      </c>
      <c r="H712" s="38">
        <v>324.0</v>
      </c>
      <c r="I712" s="39">
        <v>72.0</v>
      </c>
      <c r="J712" s="40">
        <v>20.0</v>
      </c>
      <c r="K712" s="56">
        <f t="shared" si="4"/>
        <v>0.5098335855</v>
      </c>
      <c r="L712" s="56">
        <f t="shared" si="5"/>
        <v>0.4596100279</v>
      </c>
      <c r="M712" s="56">
        <f t="shared" si="6"/>
        <v>0.1271186441</v>
      </c>
      <c r="N712" s="56">
        <f t="shared" si="7"/>
        <v>0.4921568627</v>
      </c>
      <c r="O712" s="57">
        <f t="shared" si="8"/>
        <v>0.01540832049</v>
      </c>
      <c r="P712" s="140">
        <f t="shared" ref="P712:AD712" si="719">P$5*(POWER($L712,P$1)*POWER($M712,P$2)*POWER($N712,P$3)*POWER($O712,P$4))</f>
        <v>-0.00619</v>
      </c>
      <c r="Q712" s="140">
        <f t="shared" si="719"/>
        <v>0.001223420647</v>
      </c>
      <c r="R712" s="140">
        <f t="shared" si="719"/>
        <v>0.8120588235</v>
      </c>
      <c r="S712" s="140">
        <f t="shared" si="719"/>
        <v>0.03305084746</v>
      </c>
      <c r="T712" s="140">
        <f t="shared" si="719"/>
        <v>-0.3235654596</v>
      </c>
      <c r="U712" s="140">
        <f t="shared" si="719"/>
        <v>0.0003371312034</v>
      </c>
      <c r="V712" s="140">
        <f t="shared" si="719"/>
        <v>0.01941327533</v>
      </c>
      <c r="W712" s="140">
        <f t="shared" si="719"/>
        <v>-0.0518347328</v>
      </c>
      <c r="X712" s="140">
        <f t="shared" si="719"/>
        <v>0.002565877099</v>
      </c>
      <c r="Y712" s="140">
        <f t="shared" si="719"/>
        <v>0.2333574277</v>
      </c>
      <c r="Z712" s="140">
        <f t="shared" si="719"/>
        <v>0.01294347889</v>
      </c>
      <c r="AA712" s="140">
        <f t="shared" si="719"/>
        <v>-0.02273263774</v>
      </c>
      <c r="AB712" s="140">
        <f t="shared" si="719"/>
        <v>-0.2153426184</v>
      </c>
      <c r="AC712" s="140">
        <f t="shared" si="719"/>
        <v>-0.2705077664</v>
      </c>
      <c r="AD712" s="140">
        <f t="shared" si="719"/>
        <v>0.2830634461</v>
      </c>
      <c r="AE712" s="141">
        <f t="shared" si="10"/>
        <v>0.5078405131</v>
      </c>
      <c r="AF712" s="142">
        <f t="shared" si="11"/>
        <v>0.5098335855</v>
      </c>
      <c r="AG712" s="142">
        <f t="shared" si="12"/>
        <v>0.001993072413</v>
      </c>
      <c r="AH712" s="143">
        <f t="shared" si="13"/>
        <v>0.000003972337642</v>
      </c>
      <c r="AI712" s="143">
        <f t="shared" si="14"/>
        <v>0.0009660652981</v>
      </c>
    </row>
    <row r="713">
      <c r="A713" s="31">
        <v>1080.0</v>
      </c>
      <c r="B713" s="32">
        <v>3758.0</v>
      </c>
      <c r="C713" s="33">
        <v>1248.0</v>
      </c>
      <c r="D713" s="55">
        <f t="shared" si="3"/>
        <v>1040</v>
      </c>
      <c r="E713" s="35">
        <v>469.0</v>
      </c>
      <c r="F713" s="36">
        <v>149.0</v>
      </c>
      <c r="G713" s="37">
        <v>163.0</v>
      </c>
      <c r="H713" s="38">
        <v>178.0</v>
      </c>
      <c r="I713" s="39">
        <v>69.0</v>
      </c>
      <c r="J713" s="40">
        <v>12.0</v>
      </c>
      <c r="K713" s="56">
        <f t="shared" si="4"/>
        <v>0.751396648</v>
      </c>
      <c r="L713" s="56">
        <f t="shared" si="5"/>
        <v>0.5030864198</v>
      </c>
      <c r="M713" s="56">
        <f t="shared" si="6"/>
        <v>0.1306089744</v>
      </c>
      <c r="N713" s="56">
        <f t="shared" si="7"/>
        <v>0.6740384615</v>
      </c>
      <c r="O713" s="57">
        <f t="shared" si="8"/>
        <v>0.009615384615</v>
      </c>
      <c r="P713" s="140">
        <f t="shared" ref="P713:AD713" si="720">P$5*(POWER($L713,P$1)*POWER($M713,P$2)*POWER($N713,P$3)*POWER($O713,P$4))</f>
        <v>-0.00619</v>
      </c>
      <c r="Q713" s="140">
        <f t="shared" si="720"/>
        <v>0.0007634615385</v>
      </c>
      <c r="R713" s="140">
        <f t="shared" si="720"/>
        <v>1.112163462</v>
      </c>
      <c r="S713" s="140">
        <f t="shared" si="720"/>
        <v>0.03395833333</v>
      </c>
      <c r="T713" s="140">
        <f t="shared" si="720"/>
        <v>-0.3541728395</v>
      </c>
      <c r="U713" s="140">
        <f t="shared" si="720"/>
        <v>0.0001312869822</v>
      </c>
      <c r="V713" s="140">
        <f t="shared" si="720"/>
        <v>0.01659171598</v>
      </c>
      <c r="W713" s="140">
        <f t="shared" si="720"/>
        <v>-0.09722615939</v>
      </c>
      <c r="X713" s="140">
        <f t="shared" si="720"/>
        <v>0.001645170735</v>
      </c>
      <c r="Y713" s="140">
        <f t="shared" si="720"/>
        <v>0.3283723111</v>
      </c>
      <c r="Z713" s="140">
        <f t="shared" si="720"/>
        <v>0.01366402205</v>
      </c>
      <c r="AA713" s="140">
        <f t="shared" si="720"/>
        <v>-0.01552795584</v>
      </c>
      <c r="AB713" s="140">
        <f t="shared" si="720"/>
        <v>-0.3228228158</v>
      </c>
      <c r="AC713" s="140">
        <f t="shared" si="720"/>
        <v>-0.304226194</v>
      </c>
      <c r="AD713" s="140">
        <f t="shared" si="720"/>
        <v>0.3391485673</v>
      </c>
      <c r="AE713" s="141">
        <f t="shared" si="10"/>
        <v>0.746272366</v>
      </c>
      <c r="AF713" s="142">
        <f t="shared" si="11"/>
        <v>0.751396648</v>
      </c>
      <c r="AG713" s="142">
        <f t="shared" si="12"/>
        <v>0.00512428203</v>
      </c>
      <c r="AH713" s="143">
        <f t="shared" si="13"/>
        <v>0.00002625826633</v>
      </c>
      <c r="AI713" s="143">
        <f t="shared" si="14"/>
        <v>0.07433510711</v>
      </c>
    </row>
    <row r="714">
      <c r="A714" s="31">
        <v>408.0</v>
      </c>
      <c r="B714" s="32">
        <v>1384.0</v>
      </c>
      <c r="C714" s="33">
        <v>3894.0</v>
      </c>
      <c r="D714" s="55">
        <f t="shared" si="3"/>
        <v>3319</v>
      </c>
      <c r="E714" s="35">
        <v>924.0</v>
      </c>
      <c r="F714" s="36">
        <v>468.0</v>
      </c>
      <c r="G714" s="37">
        <v>609.0</v>
      </c>
      <c r="H714" s="38">
        <v>1069.0</v>
      </c>
      <c r="I714" s="39">
        <v>173.0</v>
      </c>
      <c r="J714" s="40">
        <v>76.0</v>
      </c>
      <c r="K714" s="56">
        <f t="shared" si="4"/>
        <v>0.5064635272</v>
      </c>
      <c r="L714" s="56">
        <f t="shared" si="5"/>
        <v>0.5281873374</v>
      </c>
      <c r="M714" s="56">
        <f t="shared" si="6"/>
        <v>0.156394453</v>
      </c>
      <c r="N714" s="56">
        <f t="shared" si="7"/>
        <v>0.514010244</v>
      </c>
      <c r="O714" s="57">
        <f t="shared" si="8"/>
        <v>0.01951720596</v>
      </c>
      <c r="P714" s="140">
        <f t="shared" ref="P714:AD714" si="721">P$5*(POWER($L714,P$1)*POWER($M714,P$2)*POWER($N714,P$3)*POWER($O714,P$4))</f>
        <v>-0.00619</v>
      </c>
      <c r="Q714" s="140">
        <f t="shared" si="721"/>
        <v>0.001549666153</v>
      </c>
      <c r="R714" s="140">
        <f t="shared" si="721"/>
        <v>0.8481169027</v>
      </c>
      <c r="S714" s="140">
        <f t="shared" si="721"/>
        <v>0.04066255778</v>
      </c>
      <c r="T714" s="140">
        <f t="shared" si="721"/>
        <v>-0.3718438855</v>
      </c>
      <c r="U714" s="140">
        <f t="shared" si="721"/>
        <v>0.0005409082863</v>
      </c>
      <c r="V714" s="140">
        <f t="shared" si="721"/>
        <v>0.02568203212</v>
      </c>
      <c r="W714" s="140">
        <f t="shared" si="721"/>
        <v>-0.05654019763</v>
      </c>
      <c r="X714" s="140">
        <f t="shared" si="721"/>
        <v>0.003998621402</v>
      </c>
      <c r="Y714" s="140">
        <f t="shared" si="721"/>
        <v>0.2998485491</v>
      </c>
      <c r="Z714" s="140">
        <f t="shared" si="721"/>
        <v>0.01959183917</v>
      </c>
      <c r="AA714" s="140">
        <f t="shared" si="721"/>
        <v>-0.03309105876</v>
      </c>
      <c r="AB714" s="140">
        <f t="shared" si="721"/>
        <v>-0.2584620045</v>
      </c>
      <c r="AC714" s="140">
        <f t="shared" si="721"/>
        <v>-0.3824637878</v>
      </c>
      <c r="AD714" s="140">
        <f t="shared" si="721"/>
        <v>0.3738356969</v>
      </c>
      <c r="AE714" s="141">
        <f t="shared" si="10"/>
        <v>0.5052358394</v>
      </c>
      <c r="AF714" s="142">
        <f t="shared" si="11"/>
        <v>0.5064635272</v>
      </c>
      <c r="AG714" s="142">
        <f t="shared" si="12"/>
        <v>0.001227687831</v>
      </c>
      <c r="AH714" s="143">
        <f t="shared" si="13"/>
        <v>0.000001507217409</v>
      </c>
      <c r="AI714" s="143">
        <f t="shared" si="14"/>
        <v>0.0007679290471</v>
      </c>
    </row>
    <row r="715">
      <c r="A715" s="31">
        <v>131.0</v>
      </c>
      <c r="B715" s="32" t="s">
        <v>214</v>
      </c>
      <c r="C715" s="33">
        <v>901.0</v>
      </c>
      <c r="D715" s="55">
        <f t="shared" si="3"/>
        <v>773</v>
      </c>
      <c r="E715" s="35">
        <v>164.0</v>
      </c>
      <c r="F715" s="36">
        <v>159.0</v>
      </c>
      <c r="G715" s="37">
        <v>89.0</v>
      </c>
      <c r="H715" s="38">
        <v>305.0</v>
      </c>
      <c r="I715" s="39">
        <v>38.0</v>
      </c>
      <c r="J715" s="40">
        <v>18.0</v>
      </c>
      <c r="K715" s="56">
        <f t="shared" si="4"/>
        <v>0.3984220907</v>
      </c>
      <c r="L715" s="56">
        <f t="shared" si="5"/>
        <v>0.3345864662</v>
      </c>
      <c r="M715" s="56">
        <f t="shared" si="6"/>
        <v>0.0987791343</v>
      </c>
      <c r="N715" s="56">
        <f t="shared" si="7"/>
        <v>0.3764553687</v>
      </c>
      <c r="O715" s="57">
        <f t="shared" si="8"/>
        <v>0.01997780244</v>
      </c>
      <c r="P715" s="140">
        <f t="shared" ref="P715:AD715" si="722">P$5*(POWER($L715,P$1)*POWER($M715,P$2)*POWER($N715,P$3)*POWER($O715,P$4))</f>
        <v>-0.00619</v>
      </c>
      <c r="Q715" s="140">
        <f t="shared" si="722"/>
        <v>0.001586237514</v>
      </c>
      <c r="R715" s="140">
        <f t="shared" si="722"/>
        <v>0.6211513583</v>
      </c>
      <c r="S715" s="140">
        <f t="shared" si="722"/>
        <v>0.02568257492</v>
      </c>
      <c r="T715" s="140">
        <f t="shared" si="722"/>
        <v>-0.2355488722</v>
      </c>
      <c r="U715" s="140">
        <f t="shared" si="722"/>
        <v>0.0005667398784</v>
      </c>
      <c r="V715" s="140">
        <f t="shared" si="722"/>
        <v>0.01925312252</v>
      </c>
      <c r="W715" s="140">
        <f t="shared" si="722"/>
        <v>-0.03032778995</v>
      </c>
      <c r="X715" s="140">
        <f t="shared" si="722"/>
        <v>0.00258514094</v>
      </c>
      <c r="Y715" s="140">
        <f t="shared" si="722"/>
        <v>0.1387035391</v>
      </c>
      <c r="Z715" s="140">
        <f t="shared" si="722"/>
        <v>0.007815611215</v>
      </c>
      <c r="AA715" s="140">
        <f t="shared" si="722"/>
        <v>-0.02145661045</v>
      </c>
      <c r="AB715" s="140">
        <f t="shared" si="722"/>
        <v>-0.1199109416</v>
      </c>
      <c r="AC715" s="140">
        <f t="shared" si="722"/>
        <v>-0.1530222476</v>
      </c>
      <c r="AD715" s="140">
        <f t="shared" si="722"/>
        <v>0.1500104585</v>
      </c>
      <c r="AE715" s="141">
        <f t="shared" si="10"/>
        <v>0.4008983211</v>
      </c>
      <c r="AF715" s="142">
        <f t="shared" si="11"/>
        <v>0.3984220907</v>
      </c>
      <c r="AG715" s="142">
        <f t="shared" si="12"/>
        <v>-0.002476230336</v>
      </c>
      <c r="AH715" s="143">
        <f t="shared" si="13"/>
        <v>0.000006131716679</v>
      </c>
      <c r="AI715" s="143">
        <f t="shared" si="14"/>
        <v>0.006452893439</v>
      </c>
    </row>
    <row r="716">
      <c r="A716" s="31">
        <v>701.0</v>
      </c>
      <c r="B716" s="32">
        <v>1615.0</v>
      </c>
      <c r="C716" s="33">
        <v>1296.0</v>
      </c>
      <c r="D716" s="55">
        <f t="shared" si="3"/>
        <v>941</v>
      </c>
      <c r="E716" s="35">
        <v>217.0</v>
      </c>
      <c r="F716" s="36">
        <v>183.0</v>
      </c>
      <c r="G716" s="37">
        <v>144.0</v>
      </c>
      <c r="H716" s="38">
        <v>298.0</v>
      </c>
      <c r="I716" s="39">
        <v>59.0</v>
      </c>
      <c r="J716" s="40">
        <v>40.0</v>
      </c>
      <c r="K716" s="56">
        <f t="shared" si="4"/>
        <v>0.4808362369</v>
      </c>
      <c r="L716" s="56">
        <f t="shared" si="5"/>
        <v>0.3923705722</v>
      </c>
      <c r="M716" s="56">
        <f t="shared" si="6"/>
        <v>0.1111111111</v>
      </c>
      <c r="N716" s="56">
        <f t="shared" si="7"/>
        <v>0.4463336876</v>
      </c>
      <c r="O716" s="57">
        <f t="shared" si="8"/>
        <v>0.03086419753</v>
      </c>
      <c r="P716" s="140">
        <f t="shared" ref="P716:AD716" si="723">P$5*(POWER($L716,P$1)*POWER($M716,P$2)*POWER($N716,P$3)*POWER($O716,P$4))</f>
        <v>-0.00619</v>
      </c>
      <c r="Q716" s="140">
        <f t="shared" si="723"/>
        <v>0.002450617284</v>
      </c>
      <c r="R716" s="140">
        <f t="shared" si="723"/>
        <v>0.7364505845</v>
      </c>
      <c r="S716" s="140">
        <f t="shared" si="723"/>
        <v>0.02888888889</v>
      </c>
      <c r="T716" s="140">
        <f t="shared" si="723"/>
        <v>-0.2762288828</v>
      </c>
      <c r="U716" s="140">
        <f t="shared" si="723"/>
        <v>0.001352690139</v>
      </c>
      <c r="V716" s="140">
        <f t="shared" si="723"/>
        <v>0.03526587161</v>
      </c>
      <c r="W716" s="140">
        <f t="shared" si="723"/>
        <v>-0.04263174478</v>
      </c>
      <c r="X716" s="140">
        <f t="shared" si="723"/>
        <v>0.004492455418</v>
      </c>
      <c r="Y716" s="140">
        <f t="shared" si="723"/>
        <v>0.1849805172</v>
      </c>
      <c r="Z716" s="140">
        <f t="shared" si="723"/>
        <v>0.009888888889</v>
      </c>
      <c r="AA716" s="140">
        <f t="shared" si="723"/>
        <v>-0.03887375114</v>
      </c>
      <c r="AB716" s="140">
        <f t="shared" si="723"/>
        <v>-0.1667220506</v>
      </c>
      <c r="AC716" s="140">
        <f t="shared" si="723"/>
        <v>-0.201852861</v>
      </c>
      <c r="AD716" s="140">
        <f t="shared" si="723"/>
        <v>0.2062992524</v>
      </c>
      <c r="AE716" s="141">
        <f t="shared" si="10"/>
        <v>0.4775704759</v>
      </c>
      <c r="AF716" s="142">
        <f t="shared" si="11"/>
        <v>0.4808362369</v>
      </c>
      <c r="AG716" s="142">
        <f t="shared" si="12"/>
        <v>0.003265761048</v>
      </c>
      <c r="AH716" s="143">
        <f t="shared" si="13"/>
        <v>0.00001066519523</v>
      </c>
      <c r="AI716" s="143">
        <f t="shared" si="14"/>
        <v>0.000004344066552</v>
      </c>
    </row>
    <row r="717">
      <c r="A717" s="31">
        <v>557.0</v>
      </c>
      <c r="B717" s="32">
        <v>3754.0</v>
      </c>
      <c r="C717" s="33">
        <v>2255.0</v>
      </c>
      <c r="D717" s="55">
        <f t="shared" si="3"/>
        <v>1632</v>
      </c>
      <c r="E717" s="35">
        <v>309.0</v>
      </c>
      <c r="F717" s="36">
        <v>371.0</v>
      </c>
      <c r="G717" s="37">
        <v>162.0</v>
      </c>
      <c r="H717" s="38">
        <v>634.0</v>
      </c>
      <c r="I717" s="39">
        <v>92.0</v>
      </c>
      <c r="J717" s="40">
        <v>64.0</v>
      </c>
      <c r="K717" s="56">
        <f t="shared" si="4"/>
        <v>0.3874396135</v>
      </c>
      <c r="L717" s="56">
        <f t="shared" si="5"/>
        <v>0.2713567839</v>
      </c>
      <c r="M717" s="56">
        <f t="shared" si="6"/>
        <v>0.07184035477</v>
      </c>
      <c r="N717" s="56">
        <f t="shared" si="7"/>
        <v>0.3449754902</v>
      </c>
      <c r="O717" s="57">
        <f t="shared" si="8"/>
        <v>0.02838137472</v>
      </c>
      <c r="P717" s="140">
        <f t="shared" ref="P717:AD717" si="724">P$5*(POWER($L717,P$1)*POWER($M717,P$2)*POWER($N717,P$3)*POWER($O717,P$4))</f>
        <v>-0.00619</v>
      </c>
      <c r="Q717" s="140">
        <f t="shared" si="724"/>
        <v>0.002253481153</v>
      </c>
      <c r="R717" s="140">
        <f t="shared" si="724"/>
        <v>0.5692095588</v>
      </c>
      <c r="S717" s="140">
        <f t="shared" si="724"/>
        <v>0.01867849224</v>
      </c>
      <c r="T717" s="140">
        <f t="shared" si="724"/>
        <v>-0.1910351759</v>
      </c>
      <c r="U717" s="140">
        <f t="shared" si="724"/>
        <v>0.001143813452</v>
      </c>
      <c r="V717" s="140">
        <f t="shared" si="724"/>
        <v>0.02506464936</v>
      </c>
      <c r="W717" s="140">
        <f t="shared" si="724"/>
        <v>-0.02546773101</v>
      </c>
      <c r="X717" s="140">
        <f t="shared" si="724"/>
        <v>0.002670995718</v>
      </c>
      <c r="Y717" s="140">
        <f t="shared" si="724"/>
        <v>0.09244119277</v>
      </c>
      <c r="Z717" s="140">
        <f t="shared" si="724"/>
        <v>0.004133990295</v>
      </c>
      <c r="AA717" s="140">
        <f t="shared" si="724"/>
        <v>-0.0247217462</v>
      </c>
      <c r="AB717" s="140">
        <f t="shared" si="724"/>
        <v>-0.08911809045</v>
      </c>
      <c r="AC717" s="140">
        <f t="shared" si="724"/>
        <v>-0.0902589221</v>
      </c>
      <c r="AD717" s="140">
        <f t="shared" si="724"/>
        <v>0.0986702356</v>
      </c>
      <c r="AE717" s="141">
        <f t="shared" si="10"/>
        <v>0.3874747438</v>
      </c>
      <c r="AF717" s="142">
        <f t="shared" si="11"/>
        <v>0.3874396135</v>
      </c>
      <c r="AG717" s="142">
        <f t="shared" si="12"/>
        <v>-0.00003513024108</v>
      </c>
      <c r="AH717" s="143">
        <f t="shared" si="13"/>
        <v>0.000000001234133838</v>
      </c>
      <c r="AI717" s="143">
        <f t="shared" si="14"/>
        <v>0.008337950918</v>
      </c>
    </row>
    <row r="718">
      <c r="A718" s="31">
        <v>208.0</v>
      </c>
      <c r="B718" s="32" t="s">
        <v>215</v>
      </c>
      <c r="C718" s="33">
        <v>735.0</v>
      </c>
      <c r="D718" s="55">
        <f t="shared" si="3"/>
        <v>596</v>
      </c>
      <c r="E718" s="35">
        <v>166.0</v>
      </c>
      <c r="F718" s="36">
        <v>52.0</v>
      </c>
      <c r="G718" s="37">
        <v>126.0</v>
      </c>
      <c r="H718" s="38">
        <v>153.0</v>
      </c>
      <c r="I718" s="39">
        <v>75.0</v>
      </c>
      <c r="J718" s="40">
        <v>24.0</v>
      </c>
      <c r="K718" s="56">
        <f t="shared" si="4"/>
        <v>0.6116751269</v>
      </c>
      <c r="L718" s="56">
        <f t="shared" si="5"/>
        <v>0.6237623762</v>
      </c>
      <c r="M718" s="56">
        <f t="shared" si="6"/>
        <v>0.1714285714</v>
      </c>
      <c r="N718" s="56">
        <f t="shared" si="7"/>
        <v>0.6157718121</v>
      </c>
      <c r="O718" s="57">
        <f t="shared" si="8"/>
        <v>0.03265306122</v>
      </c>
      <c r="P718" s="140">
        <f t="shared" ref="P718:AD718" si="725">P$5*(POWER($L718,P$1)*POWER($M718,P$2)*POWER($N718,P$3)*POWER($O718,P$4))</f>
        <v>-0.00619</v>
      </c>
      <c r="Q718" s="140">
        <f t="shared" si="725"/>
        <v>0.002592653061</v>
      </c>
      <c r="R718" s="140">
        <f t="shared" si="725"/>
        <v>1.01602349</v>
      </c>
      <c r="S718" s="140">
        <f t="shared" si="725"/>
        <v>0.04457142857</v>
      </c>
      <c r="T718" s="140">
        <f t="shared" si="725"/>
        <v>-0.4391287129</v>
      </c>
      <c r="U718" s="140">
        <f t="shared" si="725"/>
        <v>0.001514035818</v>
      </c>
      <c r="V718" s="140">
        <f t="shared" si="725"/>
        <v>0.05147349678</v>
      </c>
      <c r="W718" s="140">
        <f t="shared" si="725"/>
        <v>-0.08114343385</v>
      </c>
      <c r="X718" s="140">
        <f t="shared" si="725"/>
        <v>0.007332944606</v>
      </c>
      <c r="Y718" s="140">
        <f t="shared" si="725"/>
        <v>0.3937420901</v>
      </c>
      <c r="Z718" s="140">
        <f t="shared" si="725"/>
        <v>0.02353959184</v>
      </c>
      <c r="AA718" s="140">
        <f t="shared" si="725"/>
        <v>-0.06538048091</v>
      </c>
      <c r="AB718" s="140">
        <f t="shared" si="725"/>
        <v>-0.3656587149</v>
      </c>
      <c r="AC718" s="140">
        <f t="shared" si="725"/>
        <v>-0.4950891089</v>
      </c>
      <c r="AD718" s="140">
        <f t="shared" si="725"/>
        <v>0.5213665327</v>
      </c>
      <c r="AE718" s="141">
        <f t="shared" si="10"/>
        <v>0.609565812</v>
      </c>
      <c r="AF718" s="142">
        <f t="shared" si="11"/>
        <v>0.6116751269</v>
      </c>
      <c r="AG718" s="142">
        <f t="shared" si="12"/>
        <v>0.002109314884</v>
      </c>
      <c r="AH718" s="143">
        <f t="shared" si="13"/>
        <v>0.000004449209281</v>
      </c>
      <c r="AI718" s="143">
        <f t="shared" si="14"/>
        <v>0.01766855913</v>
      </c>
    </row>
    <row r="719">
      <c r="A719" s="31">
        <v>678.0</v>
      </c>
      <c r="B719" s="32" t="s">
        <v>216</v>
      </c>
      <c r="C719" s="33">
        <v>1191.0</v>
      </c>
      <c r="D719" s="55">
        <f t="shared" si="3"/>
        <v>864</v>
      </c>
      <c r="E719" s="35">
        <v>162.0</v>
      </c>
      <c r="F719" s="36">
        <v>153.0</v>
      </c>
      <c r="G719" s="37">
        <v>120.0</v>
      </c>
      <c r="H719" s="38">
        <v>304.0</v>
      </c>
      <c r="I719" s="39">
        <v>67.0</v>
      </c>
      <c r="J719" s="40">
        <v>58.0</v>
      </c>
      <c r="K719" s="56">
        <f t="shared" si="4"/>
        <v>0.4296435272</v>
      </c>
      <c r="L719" s="56">
        <f t="shared" si="5"/>
        <v>0.3625377644</v>
      </c>
      <c r="M719" s="56">
        <f t="shared" si="6"/>
        <v>0.1007556675</v>
      </c>
      <c r="N719" s="56">
        <f t="shared" si="7"/>
        <v>0.4039351852</v>
      </c>
      <c r="O719" s="57">
        <f t="shared" si="8"/>
        <v>0.04869857263</v>
      </c>
      <c r="P719" s="140">
        <f t="shared" ref="P719:AD719" si="726">P$5*(POWER($L719,P$1)*POWER($M719,P$2)*POWER($N719,P$3)*POWER($O719,P$4))</f>
        <v>-0.00619</v>
      </c>
      <c r="Q719" s="140">
        <f t="shared" si="726"/>
        <v>0.003866666667</v>
      </c>
      <c r="R719" s="140">
        <f t="shared" si="726"/>
        <v>0.6664930556</v>
      </c>
      <c r="S719" s="140">
        <f t="shared" si="726"/>
        <v>0.02619647355</v>
      </c>
      <c r="T719" s="140">
        <f t="shared" si="726"/>
        <v>-0.2552265861</v>
      </c>
      <c r="U719" s="140">
        <f t="shared" si="726"/>
        <v>0.003367602386</v>
      </c>
      <c r="V719" s="140">
        <f t="shared" si="726"/>
        <v>0.0503579314</v>
      </c>
      <c r="W719" s="140">
        <f t="shared" si="726"/>
        <v>-0.03491701764</v>
      </c>
      <c r="X719" s="140">
        <f t="shared" si="726"/>
        <v>0.006427720921</v>
      </c>
      <c r="Y719" s="140">
        <f t="shared" si="726"/>
        <v>0.1518063719</v>
      </c>
      <c r="Z719" s="140">
        <f t="shared" si="726"/>
        <v>0.008131515332</v>
      </c>
      <c r="AA719" s="140">
        <f t="shared" si="726"/>
        <v>-0.05667277999</v>
      </c>
      <c r="AB719" s="140">
        <f t="shared" si="726"/>
        <v>-0.1394125545</v>
      </c>
      <c r="AC719" s="140">
        <f t="shared" si="726"/>
        <v>-0.1691234105</v>
      </c>
      <c r="AD719" s="140">
        <f t="shared" si="726"/>
        <v>0.176121065</v>
      </c>
      <c r="AE719" s="141">
        <f t="shared" si="10"/>
        <v>0.4312260539</v>
      </c>
      <c r="AF719" s="142">
        <f t="shared" si="11"/>
        <v>0.4296435272</v>
      </c>
      <c r="AG719" s="142">
        <f t="shared" si="12"/>
        <v>-0.001582526696</v>
      </c>
      <c r="AH719" s="143">
        <f t="shared" si="13"/>
        <v>0.000002504390743</v>
      </c>
      <c r="AI719" s="143">
        <f t="shared" si="14"/>
        <v>0.002411641559</v>
      </c>
    </row>
    <row r="720">
      <c r="A720" s="31">
        <v>342.0</v>
      </c>
      <c r="B720" s="32">
        <v>3718.0</v>
      </c>
      <c r="C720" s="33">
        <v>1123.0</v>
      </c>
      <c r="D720" s="55">
        <f t="shared" si="3"/>
        <v>923</v>
      </c>
      <c r="E720" s="35">
        <v>454.0</v>
      </c>
      <c r="F720" s="36">
        <v>99.0</v>
      </c>
      <c r="G720" s="37">
        <v>142.0</v>
      </c>
      <c r="H720" s="38">
        <v>133.0</v>
      </c>
      <c r="I720" s="39">
        <v>76.0</v>
      </c>
      <c r="J720" s="40">
        <v>19.0</v>
      </c>
      <c r="K720" s="56">
        <f t="shared" si="4"/>
        <v>0.7993966817</v>
      </c>
      <c r="L720" s="56">
        <f t="shared" si="5"/>
        <v>0.5461538462</v>
      </c>
      <c r="M720" s="56">
        <f t="shared" si="6"/>
        <v>0.1264470169</v>
      </c>
      <c r="N720" s="56">
        <f t="shared" si="7"/>
        <v>0.7280606717</v>
      </c>
      <c r="O720" s="57">
        <f t="shared" si="8"/>
        <v>0.01691896705</v>
      </c>
      <c r="P720" s="140">
        <f t="shared" ref="P720:AD720" si="727">P$5*(POWER($L720,P$1)*POWER($M720,P$2)*POWER($N720,P$3)*POWER($O720,P$4))</f>
        <v>-0.00619</v>
      </c>
      <c r="Q720" s="140">
        <f t="shared" si="727"/>
        <v>0.001343365984</v>
      </c>
      <c r="R720" s="140">
        <f t="shared" si="727"/>
        <v>1.201300108</v>
      </c>
      <c r="S720" s="140">
        <f t="shared" si="727"/>
        <v>0.0328762244</v>
      </c>
      <c r="T720" s="140">
        <f t="shared" si="727"/>
        <v>-0.3844923077</v>
      </c>
      <c r="U720" s="140">
        <f t="shared" si="727"/>
        <v>0.0004064770535</v>
      </c>
      <c r="V720" s="140">
        <f t="shared" si="727"/>
        <v>0.03153416836</v>
      </c>
      <c r="W720" s="140">
        <f t="shared" si="727"/>
        <v>-0.1134354811</v>
      </c>
      <c r="X720" s="140">
        <f t="shared" si="727"/>
        <v>0.002802552316</v>
      </c>
      <c r="Y720" s="140">
        <f t="shared" si="727"/>
        <v>0.3433879033</v>
      </c>
      <c r="Z720" s="140">
        <f t="shared" si="727"/>
        <v>0.01280706732</v>
      </c>
      <c r="AA720" s="140">
        <f t="shared" si="727"/>
        <v>-0.02966155216</v>
      </c>
      <c r="AB720" s="140">
        <f t="shared" si="727"/>
        <v>-0.3785467456</v>
      </c>
      <c r="AC720" s="140">
        <f t="shared" si="727"/>
        <v>-0.319745599</v>
      </c>
      <c r="AD720" s="140">
        <f t="shared" si="727"/>
        <v>0.3997005917</v>
      </c>
      <c r="AE720" s="141">
        <f t="shared" si="10"/>
        <v>0.7940867732</v>
      </c>
      <c r="AF720" s="142">
        <f t="shared" si="11"/>
        <v>0.7993966817</v>
      </c>
      <c r="AG720" s="142">
        <f t="shared" si="12"/>
        <v>0.00530990853</v>
      </c>
      <c r="AH720" s="143">
        <f t="shared" si="13"/>
        <v>0.0000281951286</v>
      </c>
      <c r="AI720" s="143">
        <f t="shared" si="14"/>
        <v>0.1028130155</v>
      </c>
    </row>
    <row r="721">
      <c r="A721" s="31">
        <v>1059.0</v>
      </c>
      <c r="B721" s="32">
        <v>7602.0</v>
      </c>
      <c r="C721" s="33">
        <v>1736.0</v>
      </c>
      <c r="D721" s="55">
        <f t="shared" si="3"/>
        <v>1453</v>
      </c>
      <c r="E721" s="35">
        <v>578.0</v>
      </c>
      <c r="F721" s="36">
        <v>185.0</v>
      </c>
      <c r="G721" s="37">
        <v>198.0</v>
      </c>
      <c r="H721" s="38">
        <v>347.0</v>
      </c>
      <c r="I721" s="39">
        <v>112.0</v>
      </c>
      <c r="J721" s="40">
        <v>33.0</v>
      </c>
      <c r="K721" s="56">
        <f t="shared" si="4"/>
        <v>0.6653809065</v>
      </c>
      <c r="L721" s="56">
        <f t="shared" si="5"/>
        <v>0.4759615385</v>
      </c>
      <c r="M721" s="56">
        <f t="shared" si="6"/>
        <v>0.1140552995</v>
      </c>
      <c r="N721" s="56">
        <f t="shared" si="7"/>
        <v>0.6111493462</v>
      </c>
      <c r="O721" s="57">
        <f t="shared" si="8"/>
        <v>0.01900921659</v>
      </c>
      <c r="P721" s="140">
        <f t="shared" ref="P721:AD721" si="728">P$5*(POWER($L721,P$1)*POWER($M721,P$2)*POWER($N721,P$3)*POWER($O721,P$4))</f>
        <v>-0.00619</v>
      </c>
      <c r="Q721" s="140">
        <f t="shared" si="728"/>
        <v>0.001509331797</v>
      </c>
      <c r="R721" s="140">
        <f t="shared" si="728"/>
        <v>1.008396421</v>
      </c>
      <c r="S721" s="140">
        <f t="shared" si="728"/>
        <v>0.02965437788</v>
      </c>
      <c r="T721" s="140">
        <f t="shared" si="728"/>
        <v>-0.3350769231</v>
      </c>
      <c r="U721" s="140">
        <f t="shared" si="728"/>
        <v>0.0005131174478</v>
      </c>
      <c r="V721" s="140">
        <f t="shared" si="728"/>
        <v>0.02974072394</v>
      </c>
      <c r="W721" s="140">
        <f t="shared" si="728"/>
        <v>-0.07992975399</v>
      </c>
      <c r="X721" s="140">
        <f t="shared" si="728"/>
        <v>0.002840213479</v>
      </c>
      <c r="Y721" s="140">
        <f t="shared" si="728"/>
        <v>0.2599989851</v>
      </c>
      <c r="Z721" s="140">
        <f t="shared" si="728"/>
        <v>0.01041989769</v>
      </c>
      <c r="AA721" s="140">
        <f t="shared" si="728"/>
        <v>-0.02904297567</v>
      </c>
      <c r="AB721" s="140">
        <f t="shared" si="728"/>
        <v>-0.2769211711</v>
      </c>
      <c r="AC721" s="140">
        <f t="shared" si="728"/>
        <v>-0.2513438829</v>
      </c>
      <c r="AD721" s="140">
        <f t="shared" si="728"/>
        <v>0.3035627774</v>
      </c>
      <c r="AE721" s="141">
        <f t="shared" si="10"/>
        <v>0.6681311392</v>
      </c>
      <c r="AF721" s="142">
        <f t="shared" si="11"/>
        <v>0.6653809065</v>
      </c>
      <c r="AG721" s="142">
        <f t="shared" si="12"/>
        <v>-0.002750232713</v>
      </c>
      <c r="AH721" s="143">
        <f t="shared" si="13"/>
        <v>0.000007563779976</v>
      </c>
      <c r="AI721" s="143">
        <f t="shared" si="14"/>
        <v>0.03483035078</v>
      </c>
    </row>
    <row r="722">
      <c r="A722" s="31">
        <v>927.0</v>
      </c>
      <c r="B722" s="32" t="s">
        <v>217</v>
      </c>
      <c r="C722" s="33">
        <v>637.0</v>
      </c>
      <c r="D722" s="55">
        <f t="shared" si="3"/>
        <v>549</v>
      </c>
      <c r="E722" s="35">
        <v>152.0</v>
      </c>
      <c r="F722" s="36">
        <v>96.0</v>
      </c>
      <c r="G722" s="37">
        <v>102.0</v>
      </c>
      <c r="H722" s="38">
        <v>147.0</v>
      </c>
      <c r="I722" s="39">
        <v>41.0</v>
      </c>
      <c r="J722" s="40">
        <v>11.0</v>
      </c>
      <c r="K722" s="56">
        <f t="shared" si="4"/>
        <v>0.5676470588</v>
      </c>
      <c r="L722" s="56">
        <f t="shared" si="5"/>
        <v>0.4880382775</v>
      </c>
      <c r="M722" s="56">
        <f t="shared" si="6"/>
        <v>0.1601255887</v>
      </c>
      <c r="N722" s="56">
        <f t="shared" si="7"/>
        <v>0.5373406193</v>
      </c>
      <c r="O722" s="57">
        <f t="shared" si="8"/>
        <v>0.01726844584</v>
      </c>
      <c r="P722" s="140">
        <f t="shared" ref="P722:AD722" si="729">P$5*(POWER($L722,P$1)*POWER($M722,P$2)*POWER($N722,P$3)*POWER($O722,P$4))</f>
        <v>-0.00619</v>
      </c>
      <c r="Q722" s="140">
        <f t="shared" si="729"/>
        <v>0.0013711146</v>
      </c>
      <c r="R722" s="140">
        <f t="shared" si="729"/>
        <v>0.8866120219</v>
      </c>
      <c r="S722" s="140">
        <f t="shared" si="729"/>
        <v>0.04163265306</v>
      </c>
      <c r="T722" s="140">
        <f t="shared" si="729"/>
        <v>-0.3435789474</v>
      </c>
      <c r="U722" s="140">
        <f t="shared" si="729"/>
        <v>0.0004234428948</v>
      </c>
      <c r="V722" s="140">
        <f t="shared" si="729"/>
        <v>0.0237543357</v>
      </c>
      <c r="W722" s="140">
        <f t="shared" si="729"/>
        <v>-0.06178927741</v>
      </c>
      <c r="X722" s="140">
        <f t="shared" si="729"/>
        <v>0.003622307273</v>
      </c>
      <c r="Y722" s="140">
        <f t="shared" si="729"/>
        <v>0.3209365966</v>
      </c>
      <c r="Z722" s="140">
        <f t="shared" si="729"/>
        <v>0.02053780353</v>
      </c>
      <c r="AA722" s="140">
        <f t="shared" si="729"/>
        <v>-0.02705279683</v>
      </c>
      <c r="AB722" s="140">
        <f t="shared" si="729"/>
        <v>-0.2496551364</v>
      </c>
      <c r="AC722" s="140">
        <f t="shared" si="729"/>
        <v>-0.3618225384</v>
      </c>
      <c r="AD722" s="140">
        <f t="shared" si="729"/>
        <v>0.3191630228</v>
      </c>
      <c r="AE722" s="141">
        <f t="shared" si="10"/>
        <v>0.567964602</v>
      </c>
      <c r="AF722" s="142">
        <f t="shared" si="11"/>
        <v>0.5676470588</v>
      </c>
      <c r="AG722" s="142">
        <f t="shared" si="12"/>
        <v>-0.0003175431775</v>
      </c>
      <c r="AH722" s="143">
        <f t="shared" si="13"/>
        <v>0.0000001008336696</v>
      </c>
      <c r="AI722" s="143">
        <f t="shared" si="14"/>
        <v>0.007902332462</v>
      </c>
    </row>
    <row r="723">
      <c r="A723" s="31">
        <v>1137.0</v>
      </c>
      <c r="B723" s="32">
        <v>1653.0</v>
      </c>
      <c r="C723" s="33">
        <v>1908.0</v>
      </c>
      <c r="D723" s="55">
        <f t="shared" si="3"/>
        <v>1223</v>
      </c>
      <c r="E723" s="35">
        <v>170.0</v>
      </c>
      <c r="F723" s="36">
        <v>274.0</v>
      </c>
      <c r="G723" s="37">
        <v>167.0</v>
      </c>
      <c r="H723" s="38">
        <v>452.0</v>
      </c>
      <c r="I723" s="39">
        <v>74.0</v>
      </c>
      <c r="J723" s="40">
        <v>86.0</v>
      </c>
      <c r="K723" s="56">
        <f t="shared" si="4"/>
        <v>0.3505747126</v>
      </c>
      <c r="L723" s="56">
        <f t="shared" si="5"/>
        <v>0.3168880455</v>
      </c>
      <c r="M723" s="56">
        <f t="shared" si="6"/>
        <v>0.08752620545</v>
      </c>
      <c r="N723" s="56">
        <f t="shared" si="7"/>
        <v>0.3360588716</v>
      </c>
      <c r="O723" s="57">
        <f t="shared" si="8"/>
        <v>0.04507337526</v>
      </c>
      <c r="P723" s="140">
        <f t="shared" ref="P723:AD723" si="730">P$5*(POWER($L723,P$1)*POWER($M723,P$2)*POWER($N723,P$3)*POWER($O723,P$4))</f>
        <v>-0.00619</v>
      </c>
      <c r="Q723" s="140">
        <f t="shared" si="730"/>
        <v>0.003578825996</v>
      </c>
      <c r="R723" s="140">
        <f t="shared" si="730"/>
        <v>0.5544971382</v>
      </c>
      <c r="S723" s="140">
        <f t="shared" si="730"/>
        <v>0.02275681342</v>
      </c>
      <c r="T723" s="140">
        <f t="shared" si="730"/>
        <v>-0.2230891841</v>
      </c>
      <c r="U723" s="140">
        <f t="shared" si="730"/>
        <v>0.002884885004</v>
      </c>
      <c r="V723" s="140">
        <f t="shared" si="730"/>
        <v>0.03877710754</v>
      </c>
      <c r="W723" s="140">
        <f t="shared" si="730"/>
        <v>-0.02416821095</v>
      </c>
      <c r="X723" s="140">
        <f t="shared" si="730"/>
        <v>0.00516808297</v>
      </c>
      <c r="Y723" s="140">
        <f t="shared" si="730"/>
        <v>0.1097140627</v>
      </c>
      <c r="Z723" s="140">
        <f t="shared" si="730"/>
        <v>0.006136330149</v>
      </c>
      <c r="AA723" s="140">
        <f t="shared" si="730"/>
        <v>-0.04584911627</v>
      </c>
      <c r="AB723" s="140">
        <f t="shared" si="730"/>
        <v>-0.1013813731</v>
      </c>
      <c r="AC723" s="140">
        <f t="shared" si="730"/>
        <v>-0.1284177179</v>
      </c>
      <c r="AD723" s="140">
        <f t="shared" si="730"/>
        <v>0.1345601648</v>
      </c>
      <c r="AE723" s="141">
        <f t="shared" si="10"/>
        <v>0.3489778085</v>
      </c>
      <c r="AF723" s="142">
        <f t="shared" si="11"/>
        <v>0.3505747126</v>
      </c>
      <c r="AG723" s="142">
        <f t="shared" si="12"/>
        <v>0.001596904174</v>
      </c>
      <c r="AH723" s="143">
        <f t="shared" si="13"/>
        <v>0.000002550102941</v>
      </c>
      <c r="AI723" s="143">
        <f t="shared" si="14"/>
        <v>0.01642941558</v>
      </c>
    </row>
    <row r="724">
      <c r="A724" s="31">
        <v>368.0</v>
      </c>
      <c r="B724" s="32">
        <v>6547.0</v>
      </c>
      <c r="C724" s="33">
        <v>2107.0</v>
      </c>
      <c r="D724" s="55">
        <f t="shared" si="3"/>
        <v>1517</v>
      </c>
      <c r="E724" s="35">
        <v>402.0</v>
      </c>
      <c r="F724" s="36">
        <v>293.0</v>
      </c>
      <c r="G724" s="37">
        <v>182.0</v>
      </c>
      <c r="H724" s="38">
        <v>466.0</v>
      </c>
      <c r="I724" s="39">
        <v>110.0</v>
      </c>
      <c r="J724" s="40">
        <v>64.0</v>
      </c>
      <c r="K724" s="56">
        <f t="shared" si="4"/>
        <v>0.5235173824</v>
      </c>
      <c r="L724" s="56">
        <f t="shared" si="5"/>
        <v>0.3376623377</v>
      </c>
      <c r="M724" s="56">
        <f t="shared" si="6"/>
        <v>0.08637873754</v>
      </c>
      <c r="N724" s="56">
        <f t="shared" si="7"/>
        <v>0.4574818721</v>
      </c>
      <c r="O724" s="57">
        <f t="shared" si="8"/>
        <v>0.03037494067</v>
      </c>
      <c r="P724" s="140">
        <f t="shared" ref="P724:AD724" si="731">P$5*(POWER($L724,P$1)*POWER($M724,P$2)*POWER($N724,P$3)*POWER($O724,P$4))</f>
        <v>-0.00619</v>
      </c>
      <c r="Q724" s="140">
        <f t="shared" si="731"/>
        <v>0.00241177029</v>
      </c>
      <c r="R724" s="140">
        <f t="shared" si="731"/>
        <v>0.754845089</v>
      </c>
      <c r="S724" s="140">
        <f t="shared" si="731"/>
        <v>0.02245847176</v>
      </c>
      <c r="T724" s="140">
        <f t="shared" si="731"/>
        <v>-0.2377142857</v>
      </c>
      <c r="U724" s="140">
        <f t="shared" si="731"/>
        <v>0.00131014457</v>
      </c>
      <c r="V724" s="140">
        <f t="shared" si="731"/>
        <v>0.0355737209</v>
      </c>
      <c r="W724" s="140">
        <f t="shared" si="731"/>
        <v>-0.04478798795</v>
      </c>
      <c r="X724" s="140">
        <f t="shared" si="731"/>
        <v>0.003437111227</v>
      </c>
      <c r="Y724" s="140">
        <f t="shared" si="731"/>
        <v>0.1473973155</v>
      </c>
      <c r="Z724" s="140">
        <f t="shared" si="731"/>
        <v>0.005976490326</v>
      </c>
      <c r="AA724" s="140">
        <f t="shared" si="731"/>
        <v>-0.03292327985</v>
      </c>
      <c r="AB724" s="140">
        <f t="shared" si="731"/>
        <v>-0.1470596273</v>
      </c>
      <c r="AC724" s="140">
        <f t="shared" si="731"/>
        <v>-0.135042499</v>
      </c>
      <c r="AD724" s="140">
        <f t="shared" si="731"/>
        <v>0.1527812447</v>
      </c>
      <c r="AE724" s="141">
        <f t="shared" si="10"/>
        <v>0.5224736785</v>
      </c>
      <c r="AF724" s="142">
        <f t="shared" si="11"/>
        <v>0.5235173824</v>
      </c>
      <c r="AG724" s="142">
        <f t="shared" si="12"/>
        <v>0.001043703949</v>
      </c>
      <c r="AH724" s="143">
        <f t="shared" si="13"/>
        <v>0.000001089317934</v>
      </c>
      <c r="AI724" s="143">
        <f t="shared" si="14"/>
        <v>0.002003939956</v>
      </c>
    </row>
    <row r="725">
      <c r="A725" s="31">
        <v>17.0</v>
      </c>
      <c r="B725" s="32" t="s">
        <v>218</v>
      </c>
      <c r="C725" s="33">
        <v>825.0</v>
      </c>
      <c r="D725" s="55">
        <f t="shared" si="3"/>
        <v>678</v>
      </c>
      <c r="E725" s="35">
        <v>155.0</v>
      </c>
      <c r="F725" s="36">
        <v>108.0</v>
      </c>
      <c r="G725" s="37">
        <v>97.0</v>
      </c>
      <c r="H725" s="38">
        <v>248.0</v>
      </c>
      <c r="I725" s="39">
        <v>49.0</v>
      </c>
      <c r="J725" s="40">
        <v>21.0</v>
      </c>
      <c r="K725" s="56">
        <f t="shared" si="4"/>
        <v>0.4513274336</v>
      </c>
      <c r="L725" s="56">
        <f t="shared" si="5"/>
        <v>0.4292035398</v>
      </c>
      <c r="M725" s="56">
        <f t="shared" si="6"/>
        <v>0.1175757576</v>
      </c>
      <c r="N725" s="56">
        <f t="shared" si="7"/>
        <v>0.4439528024</v>
      </c>
      <c r="O725" s="57">
        <f t="shared" si="8"/>
        <v>0.02545454545</v>
      </c>
      <c r="P725" s="140">
        <f t="shared" ref="P725:AD725" si="732">P$5*(POWER($L725,P$1)*POWER($M725,P$2)*POWER($N725,P$3)*POWER($O725,P$4))</f>
        <v>-0.00619</v>
      </c>
      <c r="Q725" s="140">
        <f t="shared" si="732"/>
        <v>0.002021090909</v>
      </c>
      <c r="R725" s="140">
        <f t="shared" si="732"/>
        <v>0.7325221239</v>
      </c>
      <c r="S725" s="140">
        <f t="shared" si="732"/>
        <v>0.03056969697</v>
      </c>
      <c r="T725" s="140">
        <f t="shared" si="732"/>
        <v>-0.302159292</v>
      </c>
      <c r="U725" s="140">
        <f t="shared" si="732"/>
        <v>0.0009200661157</v>
      </c>
      <c r="V725" s="140">
        <f t="shared" si="732"/>
        <v>0.02892957898</v>
      </c>
      <c r="W725" s="140">
        <f t="shared" si="732"/>
        <v>-0.04217813541</v>
      </c>
      <c r="X725" s="140">
        <f t="shared" si="732"/>
        <v>0.00392061708</v>
      </c>
      <c r="Y725" s="140">
        <f t="shared" si="732"/>
        <v>0.1946988648</v>
      </c>
      <c r="Z725" s="140">
        <f t="shared" si="732"/>
        <v>0.01107307107</v>
      </c>
      <c r="AA725" s="140">
        <f t="shared" si="732"/>
        <v>-0.03506983105</v>
      </c>
      <c r="AB725" s="140">
        <f t="shared" si="732"/>
        <v>-0.1813999008</v>
      </c>
      <c r="AC725" s="140">
        <f t="shared" si="732"/>
        <v>-0.2336480021</v>
      </c>
      <c r="AD725" s="140">
        <f t="shared" si="732"/>
        <v>0.2468490093</v>
      </c>
      <c r="AE725" s="141">
        <f t="shared" si="10"/>
        <v>0.4508589576</v>
      </c>
      <c r="AF725" s="142">
        <f t="shared" si="11"/>
        <v>0.4513274336</v>
      </c>
      <c r="AG725" s="142">
        <f t="shared" si="12"/>
        <v>0.0004684759878</v>
      </c>
      <c r="AH725" s="143">
        <f t="shared" si="13"/>
        <v>0.0000002194697512</v>
      </c>
      <c r="AI725" s="143">
        <f t="shared" si="14"/>
        <v>0.0007521065386</v>
      </c>
    </row>
    <row r="726">
      <c r="A726" s="31">
        <v>179.0</v>
      </c>
      <c r="B726" s="32">
        <v>1609.0</v>
      </c>
      <c r="C726" s="33">
        <v>2161.0</v>
      </c>
      <c r="D726" s="55">
        <f t="shared" si="3"/>
        <v>1594</v>
      </c>
      <c r="E726" s="35">
        <v>387.0</v>
      </c>
      <c r="F726" s="36">
        <v>342.0</v>
      </c>
      <c r="G726" s="37">
        <v>205.0</v>
      </c>
      <c r="H726" s="38">
        <v>499.0</v>
      </c>
      <c r="I726" s="39">
        <v>101.0</v>
      </c>
      <c r="J726" s="40">
        <v>60.0</v>
      </c>
      <c r="K726" s="56">
        <f t="shared" si="4"/>
        <v>0.4944275583</v>
      </c>
      <c r="L726" s="56">
        <f t="shared" si="5"/>
        <v>0.3377265239</v>
      </c>
      <c r="M726" s="56">
        <f t="shared" si="6"/>
        <v>0.09486348913</v>
      </c>
      <c r="N726" s="56">
        <f t="shared" si="7"/>
        <v>0.4347553325</v>
      </c>
      <c r="O726" s="57">
        <f t="shared" si="8"/>
        <v>0.02776492365</v>
      </c>
      <c r="P726" s="140">
        <f t="shared" ref="P726:AD726" si="733">P$5*(POWER($L726,P$1)*POWER($M726,P$2)*POWER($N726,P$3)*POWER($O726,P$4))</f>
        <v>-0.00619</v>
      </c>
      <c r="Q726" s="140">
        <f t="shared" si="733"/>
        <v>0.002204534938</v>
      </c>
      <c r="R726" s="140">
        <f t="shared" si="733"/>
        <v>0.7173462986</v>
      </c>
      <c r="S726" s="140">
        <f t="shared" si="733"/>
        <v>0.02466450717</v>
      </c>
      <c r="T726" s="140">
        <f t="shared" si="733"/>
        <v>-0.2377594728</v>
      </c>
      <c r="U726" s="140">
        <f t="shared" si="733"/>
        <v>0.001094665199</v>
      </c>
      <c r="V726" s="140">
        <f t="shared" si="733"/>
        <v>0.03090162845</v>
      </c>
      <c r="W726" s="140">
        <f t="shared" si="733"/>
        <v>-0.04044861061</v>
      </c>
      <c r="X726" s="140">
        <f t="shared" si="733"/>
        <v>0.003450379567</v>
      </c>
      <c r="Y726" s="140">
        <f t="shared" si="733"/>
        <v>0.1538341809</v>
      </c>
      <c r="Z726" s="140">
        <f t="shared" si="733"/>
        <v>0.007208264337</v>
      </c>
      <c r="AA726" s="140">
        <f t="shared" si="733"/>
        <v>-0.03010001319</v>
      </c>
      <c r="AB726" s="140">
        <f t="shared" si="733"/>
        <v>-0.1397806436</v>
      </c>
      <c r="AC726" s="140">
        <f t="shared" si="733"/>
        <v>-0.1483355531</v>
      </c>
      <c r="AD726" s="140">
        <f t="shared" si="733"/>
        <v>0.1528393346</v>
      </c>
      <c r="AE726" s="141">
        <f t="shared" si="10"/>
        <v>0.4909295005</v>
      </c>
      <c r="AF726" s="142">
        <f t="shared" si="11"/>
        <v>0.4944275583</v>
      </c>
      <c r="AG726" s="142">
        <f t="shared" si="12"/>
        <v>0.003498057745</v>
      </c>
      <c r="AH726" s="143">
        <f t="shared" si="13"/>
        <v>0.00001223640799</v>
      </c>
      <c r="AI726" s="143">
        <f t="shared" si="14"/>
        <v>0.0002457232993</v>
      </c>
    </row>
    <row r="727">
      <c r="A727" s="31">
        <v>157.0</v>
      </c>
      <c r="B727" s="32">
        <v>7366.0</v>
      </c>
      <c r="C727" s="33">
        <v>3651.0</v>
      </c>
      <c r="D727" s="55">
        <f t="shared" si="3"/>
        <v>2911</v>
      </c>
      <c r="E727" s="35">
        <v>772.0</v>
      </c>
      <c r="F727" s="36">
        <v>426.0</v>
      </c>
      <c r="G727" s="37">
        <v>435.0</v>
      </c>
      <c r="H727" s="38">
        <v>976.0</v>
      </c>
      <c r="I727" s="39">
        <v>188.0</v>
      </c>
      <c r="J727" s="40">
        <v>114.0</v>
      </c>
      <c r="K727" s="56">
        <f t="shared" si="4"/>
        <v>0.4958677686</v>
      </c>
      <c r="L727" s="56">
        <f t="shared" si="5"/>
        <v>0.4461538462</v>
      </c>
      <c r="M727" s="56">
        <f t="shared" si="6"/>
        <v>0.1191454396</v>
      </c>
      <c r="N727" s="56">
        <f t="shared" si="7"/>
        <v>0.479216764</v>
      </c>
      <c r="O727" s="57">
        <f t="shared" si="8"/>
        <v>0.0312243221</v>
      </c>
      <c r="P727" s="140">
        <f t="shared" ref="P727:AD727" si="734">P$5*(POWER($L727,P$1)*POWER($M727,P$2)*POWER($N727,P$3)*POWER($O727,P$4))</f>
        <v>-0.00619</v>
      </c>
      <c r="Q727" s="140">
        <f t="shared" si="734"/>
        <v>0.002479211175</v>
      </c>
      <c r="R727" s="140">
        <f t="shared" si="734"/>
        <v>0.7907076606</v>
      </c>
      <c r="S727" s="140">
        <f t="shared" si="734"/>
        <v>0.0309778143</v>
      </c>
      <c r="T727" s="140">
        <f t="shared" si="734"/>
        <v>-0.3140923077</v>
      </c>
      <c r="U727" s="140">
        <f t="shared" si="734"/>
        <v>0.001384440773</v>
      </c>
      <c r="V727" s="140">
        <f t="shared" si="734"/>
        <v>0.03830583961</v>
      </c>
      <c r="W727" s="140">
        <f t="shared" si="734"/>
        <v>-0.04914482328</v>
      </c>
      <c r="X727" s="140">
        <f t="shared" si="734"/>
        <v>0.004873508614</v>
      </c>
      <c r="Y727" s="140">
        <f t="shared" si="734"/>
        <v>0.2129699152</v>
      </c>
      <c r="Z727" s="140">
        <f t="shared" si="734"/>
        <v>0.01137070426</v>
      </c>
      <c r="AA727" s="140">
        <f t="shared" si="734"/>
        <v>-0.04471803299</v>
      </c>
      <c r="AB727" s="140">
        <f t="shared" si="734"/>
        <v>-0.2035417911</v>
      </c>
      <c r="AC727" s="140">
        <f t="shared" si="734"/>
        <v>-0.2461178181</v>
      </c>
      <c r="AD727" s="140">
        <f t="shared" si="734"/>
        <v>0.2667313609</v>
      </c>
      <c r="AE727" s="141">
        <f t="shared" si="10"/>
        <v>0.4959956823</v>
      </c>
      <c r="AF727" s="142">
        <f t="shared" si="11"/>
        <v>0.4958677686</v>
      </c>
      <c r="AG727" s="142">
        <f t="shared" si="12"/>
        <v>-0.0001279137469</v>
      </c>
      <c r="AH727" s="143">
        <f t="shared" si="13"/>
        <v>0.00000001636192665</v>
      </c>
      <c r="AI727" s="143">
        <f t="shared" si="14"/>
        <v>0.0002929497231</v>
      </c>
    </row>
    <row r="728">
      <c r="A728" s="31">
        <v>436.0</v>
      </c>
      <c r="B728" s="32">
        <v>3607.0</v>
      </c>
      <c r="C728" s="33">
        <v>1940.0</v>
      </c>
      <c r="D728" s="55">
        <f t="shared" si="3"/>
        <v>1305</v>
      </c>
      <c r="E728" s="35">
        <v>271.0</v>
      </c>
      <c r="F728" s="36">
        <v>238.0</v>
      </c>
      <c r="G728" s="37">
        <v>152.0</v>
      </c>
      <c r="H728" s="38">
        <v>499.0</v>
      </c>
      <c r="I728" s="39">
        <v>74.0</v>
      </c>
      <c r="J728" s="40">
        <v>71.0</v>
      </c>
      <c r="K728" s="56">
        <f t="shared" si="4"/>
        <v>0.4087677725</v>
      </c>
      <c r="L728" s="56">
        <f t="shared" si="5"/>
        <v>0.3297180043</v>
      </c>
      <c r="M728" s="56">
        <f t="shared" si="6"/>
        <v>0.07835051546</v>
      </c>
      <c r="N728" s="56">
        <f t="shared" si="7"/>
        <v>0.3808429119</v>
      </c>
      <c r="O728" s="57">
        <f t="shared" si="8"/>
        <v>0.03659793814</v>
      </c>
      <c r="P728" s="140">
        <f t="shared" ref="P728:AD728" si="735">P$5*(POWER($L728,P$1)*POWER($M728,P$2)*POWER($N728,P$3)*POWER($O728,P$4))</f>
        <v>-0.00619</v>
      </c>
      <c r="Q728" s="140">
        <f t="shared" si="735"/>
        <v>0.002905876289</v>
      </c>
      <c r="R728" s="140">
        <f t="shared" si="735"/>
        <v>0.6283908046</v>
      </c>
      <c r="S728" s="140">
        <f t="shared" si="735"/>
        <v>0.02037113402</v>
      </c>
      <c r="T728" s="140">
        <f t="shared" si="735"/>
        <v>-0.2321214751</v>
      </c>
      <c r="U728" s="140">
        <f t="shared" si="735"/>
        <v>0.001901960889</v>
      </c>
      <c r="V728" s="140">
        <f t="shared" si="735"/>
        <v>0.03568144725</v>
      </c>
      <c r="W728" s="140">
        <f t="shared" si="735"/>
        <v>-0.03103884323</v>
      </c>
      <c r="X728" s="140">
        <f t="shared" si="735"/>
        <v>0.003756382187</v>
      </c>
      <c r="Y728" s="140">
        <f t="shared" si="735"/>
        <v>0.1113003594</v>
      </c>
      <c r="Z728" s="140">
        <f t="shared" si="735"/>
        <v>0.004917181422</v>
      </c>
      <c r="AA728" s="140">
        <f t="shared" si="735"/>
        <v>-0.0387350672</v>
      </c>
      <c r="AB728" s="140">
        <f t="shared" si="735"/>
        <v>-0.1195433682</v>
      </c>
      <c r="AC728" s="140">
        <f t="shared" si="735"/>
        <v>-0.119609455</v>
      </c>
      <c r="AD728" s="140">
        <f t="shared" si="735"/>
        <v>0.1456767096</v>
      </c>
      <c r="AE728" s="141">
        <f t="shared" si="10"/>
        <v>0.407663647</v>
      </c>
      <c r="AF728" s="142">
        <f t="shared" si="11"/>
        <v>0.4087677725</v>
      </c>
      <c r="AG728" s="142">
        <f t="shared" si="12"/>
        <v>0.001104125484</v>
      </c>
      <c r="AH728" s="143">
        <f t="shared" si="13"/>
        <v>0.000001219093083</v>
      </c>
      <c r="AI728" s="143">
        <f t="shared" si="14"/>
        <v>0.004897791326</v>
      </c>
    </row>
    <row r="729">
      <c r="A729" s="31">
        <v>1067.0</v>
      </c>
      <c r="B729" s="32" t="s">
        <v>219</v>
      </c>
      <c r="C729" s="33">
        <v>1027.0</v>
      </c>
      <c r="D729" s="55">
        <f t="shared" si="3"/>
        <v>921</v>
      </c>
      <c r="E729" s="35">
        <v>293.0</v>
      </c>
      <c r="F729" s="36">
        <v>71.0</v>
      </c>
      <c r="G729" s="37">
        <v>277.0</v>
      </c>
      <c r="H729" s="38">
        <v>246.0</v>
      </c>
      <c r="I729" s="39">
        <v>28.0</v>
      </c>
      <c r="J729" s="40">
        <v>6.0</v>
      </c>
      <c r="K729" s="56">
        <f t="shared" si="4"/>
        <v>0.5661375661</v>
      </c>
      <c r="L729" s="56">
        <f t="shared" si="5"/>
        <v>0.7824858757</v>
      </c>
      <c r="M729" s="56">
        <f t="shared" si="6"/>
        <v>0.2697176241</v>
      </c>
      <c r="N729" s="56">
        <f t="shared" si="7"/>
        <v>0.6492942454</v>
      </c>
      <c r="O729" s="57">
        <f t="shared" si="8"/>
        <v>0.005842259007</v>
      </c>
      <c r="P729" s="140">
        <f t="shared" ref="P729:AD729" si="736">P$5*(POWER($L729,P$1)*POWER($M729,P$2)*POWER($N729,P$3)*POWER($O729,P$4))</f>
        <v>-0.00619</v>
      </c>
      <c r="Q729" s="140">
        <f t="shared" si="736"/>
        <v>0.0004638753651</v>
      </c>
      <c r="R729" s="140">
        <f t="shared" si="736"/>
        <v>1.071335505</v>
      </c>
      <c r="S729" s="140">
        <f t="shared" si="736"/>
        <v>0.07012658228</v>
      </c>
      <c r="T729" s="140">
        <f t="shared" si="736"/>
        <v>-0.5508700565</v>
      </c>
      <c r="U729" s="140">
        <f t="shared" si="736"/>
        <v>0.00004846742623</v>
      </c>
      <c r="V729" s="140">
        <f t="shared" si="736"/>
        <v>0.009710963592</v>
      </c>
      <c r="W729" s="140">
        <f t="shared" si="736"/>
        <v>-0.09021876566</v>
      </c>
      <c r="X729" s="140">
        <f t="shared" si="736"/>
        <v>0.002064245887</v>
      </c>
      <c r="Y729" s="140">
        <f t="shared" si="736"/>
        <v>0.6532203576</v>
      </c>
      <c r="Z729" s="140">
        <f t="shared" si="736"/>
        <v>0.05827082502</v>
      </c>
      <c r="AA729" s="140">
        <f t="shared" si="736"/>
        <v>-0.01467446735</v>
      </c>
      <c r="AB729" s="140">
        <f t="shared" si="736"/>
        <v>-0.4836765245</v>
      </c>
      <c r="AC729" s="140">
        <f t="shared" si="736"/>
        <v>-0.977162571</v>
      </c>
      <c r="AD729" s="140">
        <f t="shared" si="736"/>
        <v>0.8204607552</v>
      </c>
      <c r="AE729" s="141">
        <f t="shared" si="10"/>
        <v>0.5629091922</v>
      </c>
      <c r="AF729" s="142">
        <f t="shared" si="11"/>
        <v>0.5661375661</v>
      </c>
      <c r="AG729" s="142">
        <f t="shared" si="12"/>
        <v>0.003228373926</v>
      </c>
      <c r="AH729" s="143">
        <f t="shared" si="13"/>
        <v>0.00001042239821</v>
      </c>
      <c r="AI729" s="143">
        <f t="shared" si="14"/>
        <v>0.007636238132</v>
      </c>
    </row>
    <row r="730">
      <c r="A730" s="31">
        <v>638.0</v>
      </c>
      <c r="B730" s="32">
        <v>6717.0</v>
      </c>
      <c r="C730" s="33">
        <v>1192.0</v>
      </c>
      <c r="D730" s="55">
        <f t="shared" si="3"/>
        <v>963</v>
      </c>
      <c r="E730" s="35">
        <v>305.0</v>
      </c>
      <c r="F730" s="36">
        <v>171.0</v>
      </c>
      <c r="G730" s="37">
        <v>173.0</v>
      </c>
      <c r="H730" s="38">
        <v>265.0</v>
      </c>
      <c r="I730" s="39">
        <v>31.0</v>
      </c>
      <c r="J730" s="40">
        <v>18.0</v>
      </c>
      <c r="K730" s="56">
        <f t="shared" si="4"/>
        <v>0.5590682196</v>
      </c>
      <c r="L730" s="56">
        <f t="shared" si="5"/>
        <v>0.4779005525</v>
      </c>
      <c r="M730" s="56">
        <f t="shared" si="6"/>
        <v>0.1451342282</v>
      </c>
      <c r="N730" s="56">
        <f t="shared" si="7"/>
        <v>0.528556594</v>
      </c>
      <c r="O730" s="57">
        <f t="shared" si="8"/>
        <v>0.01510067114</v>
      </c>
      <c r="P730" s="140">
        <f t="shared" ref="P730:AD730" si="737">P$5*(POWER($L730,P$1)*POWER($M730,P$2)*POWER($N730,P$3)*POWER($O730,P$4))</f>
        <v>-0.00619</v>
      </c>
      <c r="Q730" s="140">
        <f t="shared" si="737"/>
        <v>0.001198993289</v>
      </c>
      <c r="R730" s="140">
        <f t="shared" si="737"/>
        <v>0.8721183801</v>
      </c>
      <c r="S730" s="140">
        <f t="shared" si="737"/>
        <v>0.03773489933</v>
      </c>
      <c r="T730" s="140">
        <f t="shared" si="737"/>
        <v>-0.336441989</v>
      </c>
      <c r="U730" s="140">
        <f t="shared" si="737"/>
        <v>0.0003238029818</v>
      </c>
      <c r="V730" s="140">
        <f t="shared" si="737"/>
        <v>0.02043279182</v>
      </c>
      <c r="W730" s="140">
        <f t="shared" si="737"/>
        <v>-0.05978562363</v>
      </c>
      <c r="X730" s="140">
        <f t="shared" si="737"/>
        <v>0.002871027769</v>
      </c>
      <c r="Y730" s="140">
        <f t="shared" si="737"/>
        <v>0.2861344669</v>
      </c>
      <c r="Z730" s="140">
        <f t="shared" si="737"/>
        <v>0.0168722193</v>
      </c>
      <c r="AA730" s="140">
        <f t="shared" si="737"/>
        <v>-0.02316534725</v>
      </c>
      <c r="AB730" s="140">
        <f t="shared" si="737"/>
        <v>-0.2404728088</v>
      </c>
      <c r="AC730" s="140">
        <f t="shared" si="737"/>
        <v>-0.3211355399</v>
      </c>
      <c r="AD730" s="140">
        <f t="shared" si="737"/>
        <v>0.306041177</v>
      </c>
      <c r="AE730" s="141">
        <f t="shared" si="10"/>
        <v>0.5565364499</v>
      </c>
      <c r="AF730" s="142">
        <f t="shared" si="11"/>
        <v>0.5590682196</v>
      </c>
      <c r="AG730" s="142">
        <f t="shared" si="12"/>
        <v>0.002531769744</v>
      </c>
      <c r="AH730" s="143">
        <f t="shared" si="13"/>
        <v>0.000006409858038</v>
      </c>
      <c r="AI730" s="143">
        <f t="shared" si="14"/>
        <v>0.006450696021</v>
      </c>
    </row>
    <row r="731">
      <c r="A731" s="31">
        <v>447.0</v>
      </c>
      <c r="B731" s="32" t="s">
        <v>220</v>
      </c>
      <c r="C731" s="33">
        <v>705.0</v>
      </c>
      <c r="D731" s="55">
        <f t="shared" si="3"/>
        <v>523</v>
      </c>
      <c r="E731" s="35">
        <v>99.0</v>
      </c>
      <c r="F731" s="36">
        <v>65.0</v>
      </c>
      <c r="G731" s="37">
        <v>103.0</v>
      </c>
      <c r="H731" s="38">
        <v>194.0</v>
      </c>
      <c r="I731" s="39">
        <v>44.0</v>
      </c>
      <c r="J731" s="40">
        <v>18.0</v>
      </c>
      <c r="K731" s="56">
        <f t="shared" si="4"/>
        <v>0.4243323442</v>
      </c>
      <c r="L731" s="56">
        <f t="shared" si="5"/>
        <v>0.5537634409</v>
      </c>
      <c r="M731" s="56">
        <f t="shared" si="6"/>
        <v>0.1460992908</v>
      </c>
      <c r="N731" s="56">
        <f t="shared" si="7"/>
        <v>0.4703632887</v>
      </c>
      <c r="O731" s="57">
        <f t="shared" si="8"/>
        <v>0.02553191489</v>
      </c>
      <c r="P731" s="140">
        <f t="shared" ref="P731:AD731" si="738">P$5*(POWER($L731,P$1)*POWER($M731,P$2)*POWER($N731,P$3)*POWER($O731,P$4))</f>
        <v>-0.00619</v>
      </c>
      <c r="Q731" s="140">
        <f t="shared" si="738"/>
        <v>0.002027234043</v>
      </c>
      <c r="R731" s="140">
        <f t="shared" si="738"/>
        <v>0.7760994264</v>
      </c>
      <c r="S731" s="140">
        <f t="shared" si="738"/>
        <v>0.0379858156</v>
      </c>
      <c r="T731" s="140">
        <f t="shared" si="738"/>
        <v>-0.3898494624</v>
      </c>
      <c r="U731" s="140">
        <f t="shared" si="738"/>
        <v>0.000925667723</v>
      </c>
      <c r="V731" s="140">
        <f t="shared" si="738"/>
        <v>0.03074374517</v>
      </c>
      <c r="W731" s="140">
        <f t="shared" si="738"/>
        <v>-0.0473457074</v>
      </c>
      <c r="X731" s="140">
        <f t="shared" si="738"/>
        <v>0.004886555002</v>
      </c>
      <c r="Y731" s="140">
        <f t="shared" si="738"/>
        <v>0.256324641</v>
      </c>
      <c r="Z731" s="140">
        <f t="shared" si="738"/>
        <v>0.01709734722</v>
      </c>
      <c r="AA731" s="140">
        <f t="shared" si="738"/>
        <v>-0.04538503775</v>
      </c>
      <c r="AB731" s="140">
        <f t="shared" si="738"/>
        <v>-0.2479674335</v>
      </c>
      <c r="AC731" s="140">
        <f t="shared" si="738"/>
        <v>-0.3745875848</v>
      </c>
      <c r="AD731" s="140">
        <f t="shared" si="738"/>
        <v>0.4109162909</v>
      </c>
      <c r="AE731" s="141">
        <f t="shared" si="10"/>
        <v>0.4256814971</v>
      </c>
      <c r="AF731" s="142">
        <f t="shared" si="11"/>
        <v>0.4243323442</v>
      </c>
      <c r="AG731" s="142">
        <f t="shared" si="12"/>
        <v>-0.001349152915</v>
      </c>
      <c r="AH731" s="143">
        <f t="shared" si="13"/>
        <v>0.000001820213587</v>
      </c>
      <c r="AI731" s="143">
        <f t="shared" si="14"/>
        <v>0.002961498337</v>
      </c>
    </row>
    <row r="732">
      <c r="A732" s="31">
        <v>149.0</v>
      </c>
      <c r="B732" s="32">
        <v>7515.0</v>
      </c>
      <c r="C732" s="33">
        <v>1582.0</v>
      </c>
      <c r="D732" s="55">
        <f t="shared" si="3"/>
        <v>1212</v>
      </c>
      <c r="E732" s="35">
        <v>309.0</v>
      </c>
      <c r="F732" s="36">
        <v>160.0</v>
      </c>
      <c r="G732" s="37">
        <v>211.0</v>
      </c>
      <c r="H732" s="38">
        <v>433.0</v>
      </c>
      <c r="I732" s="39">
        <v>72.0</v>
      </c>
      <c r="J732" s="40">
        <v>27.0</v>
      </c>
      <c r="K732" s="56">
        <f t="shared" si="4"/>
        <v>0.4680589681</v>
      </c>
      <c r="L732" s="56">
        <f t="shared" si="5"/>
        <v>0.5301507538</v>
      </c>
      <c r="M732" s="56">
        <f t="shared" si="6"/>
        <v>0.1333754741</v>
      </c>
      <c r="N732" s="56">
        <f t="shared" si="7"/>
        <v>0.4884488449</v>
      </c>
      <c r="O732" s="57">
        <f t="shared" si="8"/>
        <v>0.01706700379</v>
      </c>
      <c r="P732" s="140">
        <f t="shared" ref="P732:AD732" si="739">P$5*(POWER($L732,P$1)*POWER($M732,P$2)*POWER($N732,P$3)*POWER($O732,P$4))</f>
        <v>-0.00619</v>
      </c>
      <c r="Q732" s="140">
        <f t="shared" si="739"/>
        <v>0.001355120101</v>
      </c>
      <c r="R732" s="140">
        <f t="shared" si="739"/>
        <v>0.8059405941</v>
      </c>
      <c r="S732" s="140">
        <f t="shared" si="739"/>
        <v>0.03467762326</v>
      </c>
      <c r="T732" s="140">
        <f t="shared" si="739"/>
        <v>-0.3732261307</v>
      </c>
      <c r="U732" s="140">
        <f t="shared" si="739"/>
        <v>0.0004136213182</v>
      </c>
      <c r="V732" s="140">
        <f t="shared" si="739"/>
        <v>0.02134107722</v>
      </c>
      <c r="W732" s="140">
        <f t="shared" si="739"/>
        <v>-0.05105660665</v>
      </c>
      <c r="X732" s="140">
        <f t="shared" si="739"/>
        <v>0.002981978836</v>
      </c>
      <c r="Y732" s="140">
        <f t="shared" si="739"/>
        <v>0.242998669</v>
      </c>
      <c r="Z732" s="140">
        <f t="shared" si="739"/>
        <v>0.01424900269</v>
      </c>
      <c r="AA732" s="140">
        <f t="shared" si="739"/>
        <v>-0.02904435261</v>
      </c>
      <c r="AB732" s="140">
        <f t="shared" si="739"/>
        <v>-0.2465218502</v>
      </c>
      <c r="AC732" s="140">
        <f t="shared" si="739"/>
        <v>-0.3273831706</v>
      </c>
      <c r="AD732" s="140">
        <f t="shared" si="739"/>
        <v>0.3766201611</v>
      </c>
      <c r="AE732" s="141">
        <f t="shared" si="10"/>
        <v>0.4671557369</v>
      </c>
      <c r="AF732" s="142">
        <f t="shared" si="11"/>
        <v>0.4680589681</v>
      </c>
      <c r="AG732" s="142">
        <f t="shared" si="12"/>
        <v>0.0009032311342</v>
      </c>
      <c r="AH732" s="143">
        <f t="shared" si="13"/>
        <v>0.0000008158264819</v>
      </c>
      <c r="AI732" s="143">
        <f t="shared" si="14"/>
        <v>0.0001143408143</v>
      </c>
    </row>
    <row r="733">
      <c r="A733" s="31">
        <v>1123.0</v>
      </c>
      <c r="B733" s="32" t="s">
        <v>221</v>
      </c>
      <c r="C733" s="33">
        <v>856.0</v>
      </c>
      <c r="D733" s="55">
        <f t="shared" si="3"/>
        <v>764</v>
      </c>
      <c r="E733" s="35">
        <v>292.0</v>
      </c>
      <c r="F733" s="36">
        <v>98.0</v>
      </c>
      <c r="G733" s="37">
        <v>166.0</v>
      </c>
      <c r="H733" s="38">
        <v>168.0</v>
      </c>
      <c r="I733" s="39">
        <v>33.0</v>
      </c>
      <c r="J733" s="40">
        <v>7.0</v>
      </c>
      <c r="K733" s="56">
        <f t="shared" si="4"/>
        <v>0.6592292089</v>
      </c>
      <c r="L733" s="56">
        <f t="shared" si="5"/>
        <v>0.6125461255</v>
      </c>
      <c r="M733" s="56">
        <f t="shared" si="6"/>
        <v>0.1939252336</v>
      </c>
      <c r="N733" s="56">
        <f t="shared" si="7"/>
        <v>0.6426701571</v>
      </c>
      <c r="O733" s="57">
        <f t="shared" si="8"/>
        <v>0.008177570093</v>
      </c>
      <c r="P733" s="140">
        <f t="shared" ref="P733:AD733" si="740">P$5*(POWER($L733,P$1)*POWER($M733,P$2)*POWER($N733,P$3)*POWER($O733,P$4))</f>
        <v>-0.00619</v>
      </c>
      <c r="Q733" s="140">
        <f t="shared" si="740"/>
        <v>0.0006492990654</v>
      </c>
      <c r="R733" s="140">
        <f t="shared" si="740"/>
        <v>1.060405759</v>
      </c>
      <c r="S733" s="140">
        <f t="shared" si="740"/>
        <v>0.05042056075</v>
      </c>
      <c r="T733" s="140">
        <f t="shared" si="740"/>
        <v>-0.4312324723</v>
      </c>
      <c r="U733" s="140">
        <f t="shared" si="740"/>
        <v>0.00009495916674</v>
      </c>
      <c r="V733" s="140">
        <f t="shared" si="740"/>
        <v>0.01345402946</v>
      </c>
      <c r="W733" s="140">
        <f t="shared" si="740"/>
        <v>-0.08838733519</v>
      </c>
      <c r="X733" s="140">
        <f t="shared" si="740"/>
        <v>0.00207744672</v>
      </c>
      <c r="Y733" s="140">
        <f t="shared" si="740"/>
        <v>0.4648697522</v>
      </c>
      <c r="Z733" s="140">
        <f t="shared" si="740"/>
        <v>0.03012320399</v>
      </c>
      <c r="AA733" s="140">
        <f t="shared" si="740"/>
        <v>-0.01607933579</v>
      </c>
      <c r="AB733" s="140">
        <f t="shared" si="740"/>
        <v>-0.3747691892</v>
      </c>
      <c r="AC733" s="140">
        <f t="shared" si="740"/>
        <v>-0.5499891368</v>
      </c>
      <c r="AD733" s="140">
        <f t="shared" si="740"/>
        <v>0.5027850928</v>
      </c>
      <c r="AE733" s="141">
        <f t="shared" si="10"/>
        <v>0.658232634</v>
      </c>
      <c r="AF733" s="142">
        <f t="shared" si="11"/>
        <v>0.6592292089</v>
      </c>
      <c r="AG733" s="142">
        <f t="shared" si="12"/>
        <v>0.0009965749252</v>
      </c>
      <c r="AH733" s="143">
        <f t="shared" si="13"/>
        <v>0.0000009931615815</v>
      </c>
      <c r="AI733" s="143">
        <f t="shared" si="14"/>
        <v>0.03257202493</v>
      </c>
    </row>
    <row r="734">
      <c r="A734" s="31">
        <v>135.0</v>
      </c>
      <c r="B734" s="32">
        <v>7562.0</v>
      </c>
      <c r="C734" s="33">
        <v>1213.0</v>
      </c>
      <c r="D734" s="55">
        <f t="shared" si="3"/>
        <v>958</v>
      </c>
      <c r="E734" s="35">
        <v>328.0</v>
      </c>
      <c r="F734" s="36">
        <v>93.0</v>
      </c>
      <c r="G734" s="37">
        <v>156.0</v>
      </c>
      <c r="H734" s="38">
        <v>179.0</v>
      </c>
      <c r="I734" s="39">
        <v>164.0</v>
      </c>
      <c r="J734" s="40">
        <v>38.0</v>
      </c>
      <c r="K734" s="56">
        <f t="shared" si="4"/>
        <v>0.7332339791</v>
      </c>
      <c r="L734" s="56">
        <f t="shared" si="5"/>
        <v>0.543554007</v>
      </c>
      <c r="M734" s="56">
        <f t="shared" si="6"/>
        <v>0.1286067601</v>
      </c>
      <c r="N734" s="56">
        <f t="shared" si="7"/>
        <v>0.6764091858</v>
      </c>
      <c r="O734" s="57">
        <f t="shared" si="8"/>
        <v>0.03132728772</v>
      </c>
      <c r="P734" s="140">
        <f t="shared" ref="P734:AD734" si="741">P$5*(POWER($L734,P$1)*POWER($M734,P$2)*POWER($N734,P$3)*POWER($O734,P$4))</f>
        <v>-0.00619</v>
      </c>
      <c r="Q734" s="140">
        <f t="shared" si="741"/>
        <v>0.002487386645</v>
      </c>
      <c r="R734" s="140">
        <f t="shared" si="741"/>
        <v>1.116075157</v>
      </c>
      <c r="S734" s="140">
        <f t="shared" si="741"/>
        <v>0.03343775763</v>
      </c>
      <c r="T734" s="140">
        <f t="shared" si="741"/>
        <v>-0.3826620209</v>
      </c>
      <c r="U734" s="140">
        <f t="shared" si="741"/>
        <v>0.001393586517</v>
      </c>
      <c r="V734" s="140">
        <f t="shared" si="741"/>
        <v>0.05424656685</v>
      </c>
      <c r="W734" s="140">
        <f t="shared" si="741"/>
        <v>-0.09791128874</v>
      </c>
      <c r="X734" s="140">
        <f t="shared" si="741"/>
        <v>0.005277860278</v>
      </c>
      <c r="Y734" s="140">
        <f t="shared" si="741"/>
        <v>0.3244756612</v>
      </c>
      <c r="Z734" s="140">
        <f t="shared" si="741"/>
        <v>0.01324829869</v>
      </c>
      <c r="AA734" s="140">
        <f t="shared" si="741"/>
        <v>-0.05466011358</v>
      </c>
      <c r="AB734" s="140">
        <f t="shared" si="741"/>
        <v>-0.350017007</v>
      </c>
      <c r="AC734" s="140">
        <f t="shared" si="741"/>
        <v>-0.3236588526</v>
      </c>
      <c r="AD734" s="140">
        <f t="shared" si="741"/>
        <v>0.3959042844</v>
      </c>
      <c r="AE734" s="141">
        <f t="shared" si="10"/>
        <v>0.731447276</v>
      </c>
      <c r="AF734" s="142">
        <f t="shared" si="11"/>
        <v>0.7332339791</v>
      </c>
      <c r="AG734" s="142">
        <f t="shared" si="12"/>
        <v>0.001786703126</v>
      </c>
      <c r="AH734" s="143">
        <f t="shared" si="13"/>
        <v>0.000003192308059</v>
      </c>
      <c r="AI734" s="143">
        <f t="shared" si="14"/>
        <v>0.06476108051</v>
      </c>
    </row>
    <row r="735">
      <c r="A735" s="31">
        <v>1183.0</v>
      </c>
      <c r="B735" s="32" t="s">
        <v>222</v>
      </c>
      <c r="C735" s="33">
        <v>757.0</v>
      </c>
      <c r="D735" s="55">
        <f t="shared" si="3"/>
        <v>619</v>
      </c>
      <c r="E735" s="35">
        <v>110.0</v>
      </c>
      <c r="F735" s="36">
        <v>114.0</v>
      </c>
      <c r="G735" s="37">
        <v>54.0</v>
      </c>
      <c r="H735" s="38">
        <v>281.0</v>
      </c>
      <c r="I735" s="39">
        <v>37.0</v>
      </c>
      <c r="J735" s="40">
        <v>23.0</v>
      </c>
      <c r="K735" s="56">
        <f t="shared" si="4"/>
        <v>0.3434579439</v>
      </c>
      <c r="L735" s="56">
        <f t="shared" si="5"/>
        <v>0.2827225131</v>
      </c>
      <c r="M735" s="56">
        <f t="shared" si="6"/>
        <v>0.071334214</v>
      </c>
      <c r="N735" s="56">
        <f t="shared" si="7"/>
        <v>0.3247172859</v>
      </c>
      <c r="O735" s="57">
        <f t="shared" si="8"/>
        <v>0.03038309115</v>
      </c>
      <c r="P735" s="140">
        <f t="shared" ref="P735:AD735" si="742">P$5*(POWER($L735,P$1)*POWER($M735,P$2)*POWER($N735,P$3)*POWER($O735,P$4))</f>
        <v>-0.00619</v>
      </c>
      <c r="Q735" s="140">
        <f t="shared" si="742"/>
        <v>0.002412417437</v>
      </c>
      <c r="R735" s="140">
        <f t="shared" si="742"/>
        <v>0.5357835218</v>
      </c>
      <c r="S735" s="140">
        <f t="shared" si="742"/>
        <v>0.01854689564</v>
      </c>
      <c r="T735" s="140">
        <f t="shared" si="742"/>
        <v>-0.1990366492</v>
      </c>
      <c r="U735" s="140">
        <f t="shared" si="742"/>
        <v>0.001310847763</v>
      </c>
      <c r="V735" s="140">
        <f t="shared" si="742"/>
        <v>0.02525674214</v>
      </c>
      <c r="W735" s="140">
        <f t="shared" si="742"/>
        <v>-0.02256444158</v>
      </c>
      <c r="X735" s="140">
        <f t="shared" si="742"/>
        <v>0.002839233643</v>
      </c>
      <c r="Y735" s="140">
        <f t="shared" si="742"/>
        <v>0.08639967733</v>
      </c>
      <c r="Z735" s="140">
        <f t="shared" si="742"/>
        <v>0.00407594464</v>
      </c>
      <c r="AA735" s="140">
        <f t="shared" si="742"/>
        <v>-0.02757384827</v>
      </c>
      <c r="AB735" s="140">
        <f t="shared" si="742"/>
        <v>-0.08739825254</v>
      </c>
      <c r="AC735" s="140">
        <f t="shared" si="742"/>
        <v>-0.09337685961</v>
      </c>
      <c r="AD735" s="140">
        <f t="shared" si="742"/>
        <v>0.107108906</v>
      </c>
      <c r="AE735" s="141">
        <f t="shared" si="10"/>
        <v>0.3475941352</v>
      </c>
      <c r="AF735" s="142">
        <f t="shared" si="11"/>
        <v>0.3434579439</v>
      </c>
      <c r="AG735" s="142">
        <f t="shared" si="12"/>
        <v>-0.004136191259</v>
      </c>
      <c r="AH735" s="143">
        <f t="shared" si="13"/>
        <v>0.00001710807813</v>
      </c>
      <c r="AI735" s="143">
        <f t="shared" si="14"/>
        <v>0.01830448012</v>
      </c>
    </row>
    <row r="736">
      <c r="A736" s="31">
        <v>356.0</v>
      </c>
      <c r="B736" s="32">
        <v>2711.0</v>
      </c>
      <c r="C736" s="33">
        <v>1526.0</v>
      </c>
      <c r="D736" s="55">
        <f t="shared" si="3"/>
        <v>1172</v>
      </c>
      <c r="E736" s="35">
        <v>388.0</v>
      </c>
      <c r="F736" s="36">
        <v>162.0</v>
      </c>
      <c r="G736" s="37">
        <v>189.0</v>
      </c>
      <c r="H736" s="38">
        <v>323.0</v>
      </c>
      <c r="I736" s="39">
        <v>79.0</v>
      </c>
      <c r="J736" s="40">
        <v>31.0</v>
      </c>
      <c r="K736" s="56">
        <f t="shared" si="4"/>
        <v>0.5911392405</v>
      </c>
      <c r="L736" s="56">
        <f t="shared" si="5"/>
        <v>0.4947643979</v>
      </c>
      <c r="M736" s="56">
        <f t="shared" si="6"/>
        <v>0.123853211</v>
      </c>
      <c r="N736" s="56">
        <f t="shared" si="7"/>
        <v>0.5597269625</v>
      </c>
      <c r="O736" s="57">
        <f t="shared" si="8"/>
        <v>0.02031454784</v>
      </c>
      <c r="P736" s="140">
        <f t="shared" ref="P736:AD736" si="743">P$5*(POWER($L736,P$1)*POWER($M736,P$2)*POWER($N736,P$3)*POWER($O736,P$4))</f>
        <v>-0.00619</v>
      </c>
      <c r="Q736" s="140">
        <f t="shared" si="743"/>
        <v>0.001612975098</v>
      </c>
      <c r="R736" s="140">
        <f t="shared" si="743"/>
        <v>0.9235494881</v>
      </c>
      <c r="S736" s="140">
        <f t="shared" si="743"/>
        <v>0.03220183486</v>
      </c>
      <c r="T736" s="140">
        <f t="shared" si="743"/>
        <v>-0.3483141361</v>
      </c>
      <c r="U736" s="140">
        <f t="shared" si="743"/>
        <v>0.0005860068125</v>
      </c>
      <c r="V736" s="140">
        <f t="shared" si="743"/>
        <v>0.0291087364</v>
      </c>
      <c r="W736" s="140">
        <f t="shared" si="743"/>
        <v>-0.06704497432</v>
      </c>
      <c r="X736" s="140">
        <f t="shared" si="743"/>
        <v>0.003295988794</v>
      </c>
      <c r="Y736" s="140">
        <f t="shared" si="743"/>
        <v>0.2585784513</v>
      </c>
      <c r="Z736" s="140">
        <f t="shared" si="743"/>
        <v>0.01228703392</v>
      </c>
      <c r="AA736" s="140">
        <f t="shared" si="743"/>
        <v>-0.03226343724</v>
      </c>
      <c r="AB736" s="140">
        <f t="shared" si="743"/>
        <v>-0.2636401908</v>
      </c>
      <c r="AC736" s="140">
        <f t="shared" si="743"/>
        <v>-0.2837178779</v>
      </c>
      <c r="AD736" s="140">
        <f t="shared" si="743"/>
        <v>0.3280210246</v>
      </c>
      <c r="AE736" s="141">
        <f t="shared" si="10"/>
        <v>0.5880709235</v>
      </c>
      <c r="AF736" s="142">
        <f t="shared" si="11"/>
        <v>0.5911392405</v>
      </c>
      <c r="AG736" s="142">
        <f t="shared" si="12"/>
        <v>0.003068317026</v>
      </c>
      <c r="AH736" s="143">
        <f t="shared" si="13"/>
        <v>0.000009414569374</v>
      </c>
      <c r="AI736" s="143">
        <f t="shared" si="14"/>
        <v>0.01263089307</v>
      </c>
    </row>
    <row r="737">
      <c r="A737" s="31">
        <v>229.0</v>
      </c>
      <c r="B737" s="32">
        <v>3784.0</v>
      </c>
      <c r="C737" s="33">
        <v>1282.0</v>
      </c>
      <c r="D737" s="55">
        <f t="shared" si="3"/>
        <v>804</v>
      </c>
      <c r="E737" s="35">
        <v>170.0</v>
      </c>
      <c r="F737" s="36">
        <v>150.0</v>
      </c>
      <c r="G737" s="37">
        <v>75.0</v>
      </c>
      <c r="H737" s="38">
        <v>284.0</v>
      </c>
      <c r="I737" s="39">
        <v>53.0</v>
      </c>
      <c r="J737" s="40">
        <v>72.0</v>
      </c>
      <c r="K737" s="56">
        <f t="shared" si="4"/>
        <v>0.4398422091</v>
      </c>
      <c r="L737" s="56">
        <f t="shared" si="5"/>
        <v>0.2525252525</v>
      </c>
      <c r="M737" s="56">
        <f t="shared" si="6"/>
        <v>0.05850234009</v>
      </c>
      <c r="N737" s="56">
        <f t="shared" si="7"/>
        <v>0.3706467662</v>
      </c>
      <c r="O737" s="57">
        <f t="shared" si="8"/>
        <v>0.05616224649</v>
      </c>
      <c r="P737" s="140">
        <f t="shared" ref="P737:AD737" si="744">P$5*(POWER($L737,P$1)*POWER($M737,P$2)*POWER($N737,P$3)*POWER($O737,P$4))</f>
        <v>-0.00619</v>
      </c>
      <c r="Q737" s="140">
        <f t="shared" si="744"/>
        <v>0.004459282371</v>
      </c>
      <c r="R737" s="140">
        <f t="shared" si="744"/>
        <v>0.6115671642</v>
      </c>
      <c r="S737" s="140">
        <f t="shared" si="744"/>
        <v>0.01521060842</v>
      </c>
      <c r="T737" s="140">
        <f t="shared" si="744"/>
        <v>-0.1777777778</v>
      </c>
      <c r="U737" s="140">
        <f t="shared" si="744"/>
        <v>0.004478961062</v>
      </c>
      <c r="V737" s="140">
        <f t="shared" si="744"/>
        <v>0.05328986891</v>
      </c>
      <c r="W737" s="140">
        <f t="shared" si="744"/>
        <v>-0.02939911141</v>
      </c>
      <c r="X737" s="140">
        <f t="shared" si="744"/>
        <v>0.004304165926</v>
      </c>
      <c r="Y737" s="140">
        <f t="shared" si="744"/>
        <v>0.08088021282</v>
      </c>
      <c r="Z737" s="140">
        <f t="shared" si="744"/>
        <v>0.002741441561</v>
      </c>
      <c r="AA737" s="140">
        <f t="shared" si="744"/>
        <v>-0.04552545738</v>
      </c>
      <c r="AB737" s="140">
        <f t="shared" si="744"/>
        <v>-0.08910498015</v>
      </c>
      <c r="AC737" s="140">
        <f t="shared" si="744"/>
        <v>-0.06840046329</v>
      </c>
      <c r="AD737" s="140">
        <f t="shared" si="744"/>
        <v>0.08545046424</v>
      </c>
      <c r="AE737" s="141">
        <f t="shared" si="10"/>
        <v>0.4459843795</v>
      </c>
      <c r="AF737" s="142">
        <f t="shared" si="11"/>
        <v>0.4398422091</v>
      </c>
      <c r="AG737" s="142">
        <f t="shared" si="12"/>
        <v>-0.006142170409</v>
      </c>
      <c r="AH737" s="143">
        <f t="shared" si="13"/>
        <v>0.00003772625733</v>
      </c>
      <c r="AI737" s="143">
        <f t="shared" si="14"/>
        <v>0.001513971401</v>
      </c>
    </row>
    <row r="738">
      <c r="A738" s="31">
        <v>1124.0</v>
      </c>
      <c r="B738" s="32">
        <v>7534.0</v>
      </c>
      <c r="C738" s="33">
        <v>2852.0</v>
      </c>
      <c r="D738" s="55">
        <f t="shared" si="3"/>
        <v>2440</v>
      </c>
      <c r="E738" s="35">
        <v>836.0</v>
      </c>
      <c r="F738" s="36">
        <v>177.0</v>
      </c>
      <c r="G738" s="37">
        <v>682.0</v>
      </c>
      <c r="H738" s="38">
        <v>566.0</v>
      </c>
      <c r="I738" s="39">
        <v>135.0</v>
      </c>
      <c r="J738" s="40">
        <v>44.0</v>
      </c>
      <c r="K738" s="56">
        <f t="shared" si="4"/>
        <v>0.6317501627</v>
      </c>
      <c r="L738" s="56">
        <f t="shared" si="5"/>
        <v>0.7552602436</v>
      </c>
      <c r="M738" s="56">
        <f t="shared" si="6"/>
        <v>0.2391304348</v>
      </c>
      <c r="N738" s="56">
        <f t="shared" si="7"/>
        <v>0.6774590164</v>
      </c>
      <c r="O738" s="57">
        <f t="shared" si="8"/>
        <v>0.01542776999</v>
      </c>
      <c r="P738" s="140">
        <f t="shared" ref="P738:AD738" si="745">P$5*(POWER($L738,P$1)*POWER($M738,P$2)*POWER($N738,P$3)*POWER($O738,P$4))</f>
        <v>-0.00619</v>
      </c>
      <c r="Q738" s="140">
        <f t="shared" si="745"/>
        <v>0.001224964937</v>
      </c>
      <c r="R738" s="140">
        <f t="shared" si="745"/>
        <v>1.117807377</v>
      </c>
      <c r="S738" s="140">
        <f t="shared" si="745"/>
        <v>0.06217391304</v>
      </c>
      <c r="T738" s="140">
        <f t="shared" si="745"/>
        <v>-0.5317032115</v>
      </c>
      <c r="U738" s="140">
        <f t="shared" si="745"/>
        <v>0.0003379828432</v>
      </c>
      <c r="V738" s="140">
        <f t="shared" si="745"/>
        <v>0.02675630561</v>
      </c>
      <c r="W738" s="140">
        <f t="shared" si="745"/>
        <v>-0.09821545384</v>
      </c>
      <c r="X738" s="140">
        <f t="shared" si="745"/>
        <v>0.004832916641</v>
      </c>
      <c r="Y738" s="140">
        <f t="shared" si="745"/>
        <v>0.6042639879</v>
      </c>
      <c r="Z738" s="140">
        <f t="shared" si="745"/>
        <v>0.04580387524</v>
      </c>
      <c r="AA738" s="140">
        <f t="shared" si="745"/>
        <v>-0.03740286003</v>
      </c>
      <c r="AB738" s="140">
        <f t="shared" si="745"/>
        <v>-0.4870982844</v>
      </c>
      <c r="AC738" s="140">
        <f t="shared" si="745"/>
        <v>-0.8362044393</v>
      </c>
      <c r="AD738" s="140">
        <f t="shared" si="745"/>
        <v>0.7643601677</v>
      </c>
      <c r="AE738" s="141">
        <f t="shared" si="10"/>
        <v>0.6307472419</v>
      </c>
      <c r="AF738" s="142">
        <f t="shared" si="11"/>
        <v>0.6317501627</v>
      </c>
      <c r="AG738" s="142">
        <f t="shared" si="12"/>
        <v>0.001002920797</v>
      </c>
      <c r="AH738" s="143">
        <f t="shared" si="13"/>
        <v>0.000001005850125</v>
      </c>
      <c r="AI738" s="143">
        <f t="shared" si="14"/>
        <v>0.02340843946</v>
      </c>
    </row>
    <row r="739">
      <c r="A739" s="31">
        <v>1008.0</v>
      </c>
      <c r="B739" s="32">
        <v>7593.0</v>
      </c>
      <c r="C739" s="33">
        <v>1983.0</v>
      </c>
      <c r="D739" s="55">
        <f t="shared" si="3"/>
        <v>1556</v>
      </c>
      <c r="E739" s="35">
        <v>654.0</v>
      </c>
      <c r="F739" s="36">
        <v>177.0</v>
      </c>
      <c r="G739" s="37">
        <v>217.0</v>
      </c>
      <c r="H739" s="38">
        <v>349.0</v>
      </c>
      <c r="I739" s="39">
        <v>110.0</v>
      </c>
      <c r="J739" s="40">
        <v>49.0</v>
      </c>
      <c r="K739" s="56">
        <f t="shared" si="4"/>
        <v>0.6864330638</v>
      </c>
      <c r="L739" s="56">
        <f t="shared" si="5"/>
        <v>0.4898419865</v>
      </c>
      <c r="M739" s="56">
        <f t="shared" si="6"/>
        <v>0.1094301563</v>
      </c>
      <c r="N739" s="56">
        <f t="shared" si="7"/>
        <v>0.6304627249</v>
      </c>
      <c r="O739" s="57">
        <f t="shared" si="8"/>
        <v>0.0247100353</v>
      </c>
      <c r="P739" s="140">
        <f t="shared" ref="P739:AD739" si="746">P$5*(POWER($L739,P$1)*POWER($M739,P$2)*POWER($N739,P$3)*POWER($O739,P$4))</f>
        <v>-0.00619</v>
      </c>
      <c r="Q739" s="140">
        <f t="shared" si="746"/>
        <v>0.001961976803</v>
      </c>
      <c r="R739" s="140">
        <f t="shared" si="746"/>
        <v>1.040263496</v>
      </c>
      <c r="S739" s="140">
        <f t="shared" si="746"/>
        <v>0.02845184065</v>
      </c>
      <c r="T739" s="140">
        <f t="shared" si="746"/>
        <v>-0.3448487585</v>
      </c>
      <c r="U739" s="140">
        <f t="shared" si="746"/>
        <v>0.0008670318992</v>
      </c>
      <c r="V739" s="140">
        <f t="shared" si="746"/>
        <v>0.03988161584</v>
      </c>
      <c r="W739" s="140">
        <f t="shared" si="746"/>
        <v>-0.08506141497</v>
      </c>
      <c r="X739" s="140">
        <f t="shared" si="746"/>
        <v>0.003542270164</v>
      </c>
      <c r="Y739" s="140">
        <f t="shared" si="746"/>
        <v>0.2573387969</v>
      </c>
      <c r="Z739" s="140">
        <f t="shared" si="746"/>
        <v>0.00959194225</v>
      </c>
      <c r="AA739" s="140">
        <f t="shared" si="746"/>
        <v>-0.03885388101</v>
      </c>
      <c r="AB739" s="140">
        <f t="shared" si="746"/>
        <v>-0.2940034121</v>
      </c>
      <c r="AC739" s="140">
        <f t="shared" si="746"/>
        <v>-0.2481841363</v>
      </c>
      <c r="AD739" s="140">
        <f t="shared" si="746"/>
        <v>0.3215265301</v>
      </c>
      <c r="AE739" s="141">
        <f t="shared" si="10"/>
        <v>0.6862838979</v>
      </c>
      <c r="AF739" s="142">
        <f t="shared" si="11"/>
        <v>0.6864330638</v>
      </c>
      <c r="AG739" s="142">
        <f t="shared" si="12"/>
        <v>0.0001491659358</v>
      </c>
      <c r="AH739" s="143">
        <f t="shared" si="13"/>
        <v>0.00000002225047642</v>
      </c>
      <c r="AI739" s="143">
        <f t="shared" si="14"/>
        <v>0.04313142654</v>
      </c>
    </row>
    <row r="740">
      <c r="A740" s="31">
        <v>682.0</v>
      </c>
      <c r="B740" s="32">
        <v>4605.0</v>
      </c>
      <c r="C740" s="33">
        <v>2652.0</v>
      </c>
      <c r="D740" s="55">
        <f t="shared" si="3"/>
        <v>1656</v>
      </c>
      <c r="E740" s="35">
        <v>168.0</v>
      </c>
      <c r="F740" s="36">
        <v>378.0</v>
      </c>
      <c r="G740" s="37">
        <v>193.0</v>
      </c>
      <c r="H740" s="38">
        <v>687.0</v>
      </c>
      <c r="I740" s="39">
        <v>111.0</v>
      </c>
      <c r="J740" s="40">
        <v>119.0</v>
      </c>
      <c r="K740" s="56">
        <f t="shared" si="4"/>
        <v>0.2888198758</v>
      </c>
      <c r="L740" s="56">
        <f t="shared" si="5"/>
        <v>0.2797101449</v>
      </c>
      <c r="M740" s="56">
        <f t="shared" si="6"/>
        <v>0.07277526395</v>
      </c>
      <c r="N740" s="56">
        <f t="shared" si="7"/>
        <v>0.2850241546</v>
      </c>
      <c r="O740" s="57">
        <f t="shared" si="8"/>
        <v>0.04487179487</v>
      </c>
      <c r="P740" s="140">
        <f t="shared" ref="P740:AD740" si="747">P$5*(POWER($L740,P$1)*POWER($M740,P$2)*POWER($N740,P$3)*POWER($O740,P$4))</f>
        <v>-0.00619</v>
      </c>
      <c r="Q740" s="140">
        <f t="shared" si="747"/>
        <v>0.003562820513</v>
      </c>
      <c r="R740" s="140">
        <f t="shared" si="747"/>
        <v>0.4702898551</v>
      </c>
      <c r="S740" s="140">
        <f t="shared" si="747"/>
        <v>0.01892156863</v>
      </c>
      <c r="T740" s="140">
        <f t="shared" si="747"/>
        <v>-0.196915942</v>
      </c>
      <c r="U740" s="140">
        <f t="shared" si="747"/>
        <v>0.002859138725</v>
      </c>
      <c r="V740" s="140">
        <f t="shared" si="747"/>
        <v>0.03274123622</v>
      </c>
      <c r="W740" s="140">
        <f t="shared" si="747"/>
        <v>-0.0173850965</v>
      </c>
      <c r="X740" s="140">
        <f t="shared" si="747"/>
        <v>0.004277879298</v>
      </c>
      <c r="Y740" s="140">
        <f t="shared" si="747"/>
        <v>0.07737030115</v>
      </c>
      <c r="Z740" s="140">
        <f t="shared" si="747"/>
        <v>0.004242287474</v>
      </c>
      <c r="AA740" s="140">
        <f t="shared" si="747"/>
        <v>-0.04028901895</v>
      </c>
      <c r="AB740" s="140">
        <f t="shared" si="747"/>
        <v>-0.0758973885</v>
      </c>
      <c r="AC740" s="140">
        <f t="shared" si="747"/>
        <v>-0.09424818567</v>
      </c>
      <c r="AD740" s="140">
        <f t="shared" si="747"/>
        <v>0.1048386053</v>
      </c>
      <c r="AE740" s="141">
        <f t="shared" si="10"/>
        <v>0.2881780608</v>
      </c>
      <c r="AF740" s="142">
        <f t="shared" si="11"/>
        <v>0.2888198758</v>
      </c>
      <c r="AG740" s="142">
        <f t="shared" si="12"/>
        <v>0.0006418150241</v>
      </c>
      <c r="AH740" s="143">
        <f t="shared" si="13"/>
        <v>0.0000004119265252</v>
      </c>
      <c r="AI740" s="143">
        <f t="shared" si="14"/>
        <v>0.03607420972</v>
      </c>
    </row>
    <row r="741">
      <c r="A741" s="31">
        <v>238.0</v>
      </c>
      <c r="B741" s="32">
        <v>3801.0</v>
      </c>
      <c r="C741" s="33">
        <v>790.0</v>
      </c>
      <c r="D741" s="55">
        <f t="shared" si="3"/>
        <v>497</v>
      </c>
      <c r="E741" s="35">
        <v>64.0</v>
      </c>
      <c r="F741" s="36">
        <v>111.0</v>
      </c>
      <c r="G741" s="37">
        <v>44.0</v>
      </c>
      <c r="H741" s="38">
        <v>198.0</v>
      </c>
      <c r="I741" s="39">
        <v>28.0</v>
      </c>
      <c r="J741" s="40">
        <v>52.0</v>
      </c>
      <c r="K741" s="56">
        <f t="shared" si="4"/>
        <v>0.3172413793</v>
      </c>
      <c r="L741" s="56">
        <f t="shared" si="5"/>
        <v>0.2125603865</v>
      </c>
      <c r="M741" s="56">
        <f t="shared" si="6"/>
        <v>0.05569620253</v>
      </c>
      <c r="N741" s="56">
        <f t="shared" si="7"/>
        <v>0.2736418511</v>
      </c>
      <c r="O741" s="57">
        <f t="shared" si="8"/>
        <v>0.06582278481</v>
      </c>
      <c r="P741" s="140">
        <f t="shared" ref="P741:AD741" si="748">P$5*(POWER($L741,P$1)*POWER($M741,P$2)*POWER($N741,P$3)*POWER($O741,P$4))</f>
        <v>-0.00619</v>
      </c>
      <c r="Q741" s="140">
        <f t="shared" si="748"/>
        <v>0.005226329114</v>
      </c>
      <c r="R741" s="140">
        <f t="shared" si="748"/>
        <v>0.4515090543</v>
      </c>
      <c r="S741" s="140">
        <f t="shared" si="748"/>
        <v>0.01448101266</v>
      </c>
      <c r="T741" s="140">
        <f t="shared" si="748"/>
        <v>-0.1496425121</v>
      </c>
      <c r="U741" s="140">
        <f t="shared" si="748"/>
        <v>0.00615234738</v>
      </c>
      <c r="V741" s="140">
        <f t="shared" si="748"/>
        <v>0.04611038382</v>
      </c>
      <c r="W741" s="140">
        <f t="shared" si="748"/>
        <v>-0.01602429061</v>
      </c>
      <c r="X741" s="140">
        <f t="shared" si="748"/>
        <v>0.004802563692</v>
      </c>
      <c r="Y741" s="140">
        <f t="shared" si="748"/>
        <v>0.05684822861</v>
      </c>
      <c r="Z741" s="140">
        <f t="shared" si="748"/>
        <v>0.002484755648</v>
      </c>
      <c r="AA741" s="140">
        <f t="shared" si="748"/>
        <v>-0.04491212622</v>
      </c>
      <c r="AB741" s="140">
        <f t="shared" si="748"/>
        <v>-0.05537347758</v>
      </c>
      <c r="AC741" s="140">
        <f t="shared" si="748"/>
        <v>-0.05481367333</v>
      </c>
      <c r="AD741" s="140">
        <f t="shared" si="748"/>
        <v>0.06054376998</v>
      </c>
      <c r="AE741" s="141">
        <f t="shared" si="10"/>
        <v>0.3212023654</v>
      </c>
      <c r="AF741" s="142">
        <f t="shared" si="11"/>
        <v>0.3172413793</v>
      </c>
      <c r="AG741" s="142">
        <f t="shared" si="12"/>
        <v>-0.003960986107</v>
      </c>
      <c r="AH741" s="143">
        <f t="shared" si="13"/>
        <v>0.00001568941094</v>
      </c>
      <c r="AI741" s="143">
        <f t="shared" si="14"/>
        <v>0.02608567882</v>
      </c>
    </row>
    <row r="742">
      <c r="A742" s="31">
        <v>40.0</v>
      </c>
      <c r="B742" s="32">
        <v>7416.0</v>
      </c>
      <c r="C742" s="33">
        <v>1079.0</v>
      </c>
      <c r="D742" s="55">
        <f t="shared" si="3"/>
        <v>789</v>
      </c>
      <c r="E742" s="35">
        <v>162.0</v>
      </c>
      <c r="F742" s="36">
        <v>172.0</v>
      </c>
      <c r="G742" s="37">
        <v>87.0</v>
      </c>
      <c r="H742" s="38">
        <v>263.0</v>
      </c>
      <c r="I742" s="39">
        <v>50.0</v>
      </c>
      <c r="J742" s="40">
        <v>55.0</v>
      </c>
      <c r="K742" s="56">
        <f t="shared" si="4"/>
        <v>0.4463157895</v>
      </c>
      <c r="L742" s="56">
        <f t="shared" si="5"/>
        <v>0.2770700637</v>
      </c>
      <c r="M742" s="56">
        <f t="shared" si="6"/>
        <v>0.08063021316</v>
      </c>
      <c r="N742" s="56">
        <f t="shared" si="7"/>
        <v>0.3789607098</v>
      </c>
      <c r="O742" s="57">
        <f t="shared" si="8"/>
        <v>0.05097312326</v>
      </c>
      <c r="P742" s="140">
        <f t="shared" ref="P742:AD742" si="749">P$5*(POWER($L742,P$1)*POWER($M742,P$2)*POWER($N742,P$3)*POWER($O742,P$4))</f>
        <v>-0.00619</v>
      </c>
      <c r="Q742" s="140">
        <f t="shared" si="749"/>
        <v>0.004047265987</v>
      </c>
      <c r="R742" s="140">
        <f t="shared" si="749"/>
        <v>0.6252851711</v>
      </c>
      <c r="S742" s="140">
        <f t="shared" si="749"/>
        <v>0.02096385542</v>
      </c>
      <c r="T742" s="140">
        <f t="shared" si="749"/>
        <v>-0.1950573248</v>
      </c>
      <c r="U742" s="140">
        <f t="shared" si="749"/>
        <v>0.003689528199</v>
      </c>
      <c r="V742" s="140">
        <f t="shared" si="749"/>
        <v>0.04945103608</v>
      </c>
      <c r="W742" s="140">
        <f t="shared" si="749"/>
        <v>-0.03073280098</v>
      </c>
      <c r="X742" s="140">
        <f t="shared" si="749"/>
        <v>0.00538406567</v>
      </c>
      <c r="Y742" s="140">
        <f t="shared" si="749"/>
        <v>0.1139726969</v>
      </c>
      <c r="Z742" s="140">
        <f t="shared" si="749"/>
        <v>0.005207486251</v>
      </c>
      <c r="AA742" s="140">
        <f t="shared" si="749"/>
        <v>-0.04533523609</v>
      </c>
      <c r="AB742" s="140">
        <f t="shared" si="749"/>
        <v>-0.09995873193</v>
      </c>
      <c r="AC742" s="140">
        <f t="shared" si="749"/>
        <v>-0.1034352107</v>
      </c>
      <c r="AD742" s="140">
        <f t="shared" si="749"/>
        <v>0.1028688791</v>
      </c>
      <c r="AE742" s="141">
        <f t="shared" si="10"/>
        <v>0.4501606801</v>
      </c>
      <c r="AF742" s="142">
        <f t="shared" si="11"/>
        <v>0.4463157895</v>
      </c>
      <c r="AG742" s="142">
        <f t="shared" si="12"/>
        <v>-0.00384489062</v>
      </c>
      <c r="AH742" s="143">
        <f t="shared" si="13"/>
        <v>0.00001478318388</v>
      </c>
      <c r="AI742" s="143">
        <f t="shared" si="14"/>
        <v>0.001052107396</v>
      </c>
    </row>
    <row r="743">
      <c r="A743" s="31">
        <v>145.0</v>
      </c>
      <c r="B743" s="32">
        <v>5410.0</v>
      </c>
      <c r="C743" s="33">
        <v>1503.0</v>
      </c>
      <c r="D743" s="55">
        <f t="shared" si="3"/>
        <v>1048</v>
      </c>
      <c r="E743" s="35">
        <v>187.0</v>
      </c>
      <c r="F743" s="36">
        <v>218.0</v>
      </c>
      <c r="G743" s="37">
        <v>109.0</v>
      </c>
      <c r="H743" s="38">
        <v>372.0</v>
      </c>
      <c r="I743" s="39">
        <v>79.0</v>
      </c>
      <c r="J743" s="40">
        <v>83.0</v>
      </c>
      <c r="K743" s="56">
        <f t="shared" si="4"/>
        <v>0.4169278997</v>
      </c>
      <c r="L743" s="56">
        <f t="shared" si="5"/>
        <v>0.2658536585</v>
      </c>
      <c r="M743" s="56">
        <f t="shared" si="6"/>
        <v>0.07252162342</v>
      </c>
      <c r="N743" s="56">
        <f t="shared" si="7"/>
        <v>0.3578244275</v>
      </c>
      <c r="O743" s="57">
        <f t="shared" si="8"/>
        <v>0.05522288756</v>
      </c>
      <c r="P743" s="140">
        <f t="shared" ref="P743:AD743" si="750">P$5*(POWER($L743,P$1)*POWER($M743,P$2)*POWER($N743,P$3)*POWER($O743,P$4))</f>
        <v>-0.00619</v>
      </c>
      <c r="Q743" s="140">
        <f t="shared" si="750"/>
        <v>0.004384697272</v>
      </c>
      <c r="R743" s="140">
        <f t="shared" si="750"/>
        <v>0.5904103053</v>
      </c>
      <c r="S743" s="140">
        <f t="shared" si="750"/>
        <v>0.01885562209</v>
      </c>
      <c r="T743" s="140">
        <f t="shared" si="750"/>
        <v>-0.1871609756</v>
      </c>
      <c r="U743" s="140">
        <f t="shared" si="750"/>
        <v>0.004330385581</v>
      </c>
      <c r="V743" s="140">
        <f t="shared" si="750"/>
        <v>0.0505858512</v>
      </c>
      <c r="W743" s="140">
        <f t="shared" si="750"/>
        <v>-0.02740020067</v>
      </c>
      <c r="X743" s="140">
        <f t="shared" si="750"/>
        <v>0.005246358027</v>
      </c>
      <c r="Y743" s="140">
        <f t="shared" si="750"/>
        <v>0.09679353126</v>
      </c>
      <c r="Z743" s="140">
        <f t="shared" si="750"/>
        <v>0.004212768077</v>
      </c>
      <c r="AA743" s="140">
        <f t="shared" si="750"/>
        <v>-0.04712667348</v>
      </c>
      <c r="AB743" s="140">
        <f t="shared" si="750"/>
        <v>-0.09056274437</v>
      </c>
      <c r="AC743" s="140">
        <f t="shared" si="750"/>
        <v>-0.08926704315</v>
      </c>
      <c r="AD743" s="140">
        <f t="shared" si="750"/>
        <v>0.09470874479</v>
      </c>
      <c r="AE743" s="141">
        <f t="shared" si="10"/>
        <v>0.4218206264</v>
      </c>
      <c r="AF743" s="142">
        <f t="shared" si="11"/>
        <v>0.4169278997</v>
      </c>
      <c r="AG743" s="142">
        <f t="shared" si="12"/>
        <v>-0.004892726671</v>
      </c>
      <c r="AH743" s="143">
        <f t="shared" si="13"/>
        <v>0.00002393877428</v>
      </c>
      <c r="AI743" s="143">
        <f t="shared" si="14"/>
        <v>0.003822218699</v>
      </c>
    </row>
    <row r="744">
      <c r="A744" s="31">
        <v>616.0</v>
      </c>
      <c r="B744" s="32" t="s">
        <v>223</v>
      </c>
      <c r="C744" s="33">
        <v>1410.0</v>
      </c>
      <c r="D744" s="55">
        <f t="shared" si="3"/>
        <v>1054</v>
      </c>
      <c r="E744" s="35">
        <v>141.0</v>
      </c>
      <c r="F744" s="36">
        <v>189.0</v>
      </c>
      <c r="G744" s="37">
        <v>166.0</v>
      </c>
      <c r="H744" s="38">
        <v>488.0</v>
      </c>
      <c r="I744" s="39">
        <v>32.0</v>
      </c>
      <c r="J744" s="40">
        <v>38.0</v>
      </c>
      <c r="K744" s="56">
        <f t="shared" si="4"/>
        <v>0.2617246596</v>
      </c>
      <c r="L744" s="56">
        <f t="shared" si="5"/>
        <v>0.4223918575</v>
      </c>
      <c r="M744" s="56">
        <f t="shared" si="6"/>
        <v>0.1177304965</v>
      </c>
      <c r="N744" s="56">
        <f t="shared" si="7"/>
        <v>0.3216318786</v>
      </c>
      <c r="O744" s="57">
        <f t="shared" si="8"/>
        <v>0.02695035461</v>
      </c>
      <c r="P744" s="140">
        <f t="shared" ref="P744:AD744" si="751">P$5*(POWER($L744,P$1)*POWER($M744,P$2)*POWER($N744,P$3)*POWER($O744,P$4))</f>
        <v>-0.00619</v>
      </c>
      <c r="Q744" s="140">
        <f t="shared" si="751"/>
        <v>0.002139858156</v>
      </c>
      <c r="R744" s="140">
        <f t="shared" si="751"/>
        <v>0.5306925996</v>
      </c>
      <c r="S744" s="140">
        <f t="shared" si="751"/>
        <v>0.03060992908</v>
      </c>
      <c r="T744" s="140">
        <f t="shared" si="751"/>
        <v>-0.2973638677</v>
      </c>
      <c r="U744" s="140">
        <f t="shared" si="751"/>
        <v>0.001031376691</v>
      </c>
      <c r="V744" s="140">
        <f t="shared" si="751"/>
        <v>0.02219031854</v>
      </c>
      <c r="W744" s="140">
        <f t="shared" si="751"/>
        <v>-0.02213767198</v>
      </c>
      <c r="X744" s="140">
        <f t="shared" si="751"/>
        <v>0.004156471002</v>
      </c>
      <c r="Y744" s="140">
        <f t="shared" si="751"/>
        <v>0.1412397352</v>
      </c>
      <c r="Z744" s="140">
        <f t="shared" si="751"/>
        <v>0.01110223631</v>
      </c>
      <c r="AA744" s="140">
        <f t="shared" si="751"/>
        <v>-0.0365413892</v>
      </c>
      <c r="AB744" s="140">
        <f t="shared" si="751"/>
        <v>-0.1293336617</v>
      </c>
      <c r="AC744" s="140">
        <f t="shared" si="751"/>
        <v>-0.2302425063</v>
      </c>
      <c r="AD744" s="140">
        <f t="shared" si="751"/>
        <v>0.2390759409</v>
      </c>
      <c r="AE744" s="141">
        <f t="shared" si="10"/>
        <v>0.2604293687</v>
      </c>
      <c r="AF744" s="142">
        <f t="shared" si="11"/>
        <v>0.2617246596</v>
      </c>
      <c r="AG744" s="142">
        <f t="shared" si="12"/>
        <v>0.001295290926</v>
      </c>
      <c r="AH744" s="143">
        <f t="shared" si="13"/>
        <v>0.000001677778583</v>
      </c>
      <c r="AI744" s="143">
        <f t="shared" si="14"/>
        <v>0.04710086409</v>
      </c>
    </row>
    <row r="745">
      <c r="A745" s="31">
        <v>43.0</v>
      </c>
      <c r="B745" s="32">
        <v>1675.0</v>
      </c>
      <c r="C745" s="33">
        <v>1460.0</v>
      </c>
      <c r="D745" s="55">
        <f t="shared" si="3"/>
        <v>1220</v>
      </c>
      <c r="E745" s="35">
        <v>442.0</v>
      </c>
      <c r="F745" s="36">
        <v>188.0</v>
      </c>
      <c r="G745" s="37">
        <v>161.0</v>
      </c>
      <c r="H745" s="38">
        <v>311.0</v>
      </c>
      <c r="I745" s="39">
        <v>87.0</v>
      </c>
      <c r="J745" s="40">
        <v>31.0</v>
      </c>
      <c r="K745" s="56">
        <f t="shared" si="4"/>
        <v>0.6297619048</v>
      </c>
      <c r="L745" s="56">
        <f t="shared" si="5"/>
        <v>0.4236842105</v>
      </c>
      <c r="M745" s="56">
        <f t="shared" si="6"/>
        <v>0.1102739726</v>
      </c>
      <c r="N745" s="56">
        <f t="shared" si="7"/>
        <v>0.5655737705</v>
      </c>
      <c r="O745" s="57">
        <f t="shared" si="8"/>
        <v>0.02123287671</v>
      </c>
      <c r="P745" s="140">
        <f t="shared" ref="P745:AD745" si="752">P$5*(POWER($L745,P$1)*POWER($M745,P$2)*POWER($N745,P$3)*POWER($O745,P$4))</f>
        <v>-0.00619</v>
      </c>
      <c r="Q745" s="140">
        <f t="shared" si="752"/>
        <v>0.001685890411</v>
      </c>
      <c r="R745" s="140">
        <f t="shared" si="752"/>
        <v>0.9331967213</v>
      </c>
      <c r="S745" s="140">
        <f t="shared" si="752"/>
        <v>0.02867123288</v>
      </c>
      <c r="T745" s="140">
        <f t="shared" si="752"/>
        <v>-0.2982736842</v>
      </c>
      <c r="U745" s="140">
        <f t="shared" si="752"/>
        <v>0.0006401857759</v>
      </c>
      <c r="V745" s="140">
        <f t="shared" si="752"/>
        <v>0.03074242084</v>
      </c>
      <c r="W745" s="140">
        <f t="shared" si="752"/>
        <v>-0.06845296963</v>
      </c>
      <c r="X745" s="140">
        <f t="shared" si="752"/>
        <v>0.003067278101</v>
      </c>
      <c r="Y745" s="140">
        <f t="shared" si="752"/>
        <v>0.2326328879</v>
      </c>
      <c r="Z745" s="140">
        <f t="shared" si="752"/>
        <v>0.009740439576</v>
      </c>
      <c r="AA745" s="140">
        <f t="shared" si="752"/>
        <v>-0.02887727109</v>
      </c>
      <c r="AB745" s="140">
        <f t="shared" si="752"/>
        <v>-0.228122692</v>
      </c>
      <c r="AC745" s="140">
        <f t="shared" si="752"/>
        <v>-0.2163198089</v>
      </c>
      <c r="AD745" s="140">
        <f t="shared" si="752"/>
        <v>0.2405411357</v>
      </c>
      <c r="AE745" s="141">
        <f t="shared" si="10"/>
        <v>0.6346817667</v>
      </c>
      <c r="AF745" s="142">
        <f t="shared" si="11"/>
        <v>0.6297619048</v>
      </c>
      <c r="AG745" s="142">
        <f t="shared" si="12"/>
        <v>-0.004919861958</v>
      </c>
      <c r="AH745" s="143">
        <f t="shared" si="13"/>
        <v>0.00002420504168</v>
      </c>
      <c r="AI745" s="143">
        <f t="shared" si="14"/>
        <v>0.022803993</v>
      </c>
    </row>
    <row r="746">
      <c r="A746" s="31">
        <v>462.0</v>
      </c>
      <c r="B746" s="32">
        <v>1509.0</v>
      </c>
      <c r="C746" s="33">
        <v>1508.0</v>
      </c>
      <c r="D746" s="55">
        <f t="shared" si="3"/>
        <v>1303</v>
      </c>
      <c r="E746" s="35">
        <v>372.0</v>
      </c>
      <c r="F746" s="36">
        <v>152.0</v>
      </c>
      <c r="G746" s="37">
        <v>265.0</v>
      </c>
      <c r="H746" s="38">
        <v>420.0</v>
      </c>
      <c r="I746" s="39">
        <v>68.0</v>
      </c>
      <c r="J746" s="40">
        <v>26.0</v>
      </c>
      <c r="K746" s="56">
        <f t="shared" si="4"/>
        <v>0.511627907</v>
      </c>
      <c r="L746" s="56">
        <f t="shared" si="5"/>
        <v>0.5981941309</v>
      </c>
      <c r="M746" s="56">
        <f t="shared" si="6"/>
        <v>0.175729443</v>
      </c>
      <c r="N746" s="56">
        <f t="shared" si="7"/>
        <v>0.5410590944</v>
      </c>
      <c r="O746" s="57">
        <f t="shared" si="8"/>
        <v>0.01724137931</v>
      </c>
      <c r="P746" s="140">
        <f t="shared" ref="P746:AD746" si="753">P$5*(POWER($L746,P$1)*POWER($M746,P$2)*POWER($N746,P$3)*POWER($O746,P$4))</f>
        <v>-0.00619</v>
      </c>
      <c r="Q746" s="140">
        <f t="shared" si="753"/>
        <v>0.001368965517</v>
      </c>
      <c r="R746" s="140">
        <f t="shared" si="753"/>
        <v>0.8927475058</v>
      </c>
      <c r="S746" s="140">
        <f t="shared" si="753"/>
        <v>0.04568965517</v>
      </c>
      <c r="T746" s="140">
        <f t="shared" si="753"/>
        <v>-0.4211286682</v>
      </c>
      <c r="U746" s="140">
        <f t="shared" si="753"/>
        <v>0.0004221165279</v>
      </c>
      <c r="V746" s="140">
        <f t="shared" si="753"/>
        <v>0.02388122899</v>
      </c>
      <c r="W746" s="140">
        <f t="shared" si="753"/>
        <v>-0.06264741794</v>
      </c>
      <c r="X746" s="140">
        <f t="shared" si="753"/>
        <v>0.003969061557</v>
      </c>
      <c r="Y746" s="140">
        <f t="shared" si="753"/>
        <v>0.3546484495</v>
      </c>
      <c r="Z746" s="140">
        <f t="shared" si="753"/>
        <v>0.02473555054</v>
      </c>
      <c r="AA746" s="140">
        <f t="shared" si="753"/>
        <v>-0.03310695104</v>
      </c>
      <c r="AB746" s="140">
        <f t="shared" si="753"/>
        <v>-0.3081227728</v>
      </c>
      <c r="AC746" s="140">
        <f t="shared" si="753"/>
        <v>-0.4867070882</v>
      </c>
      <c r="AD746" s="140">
        <f t="shared" si="753"/>
        <v>0.4795005325</v>
      </c>
      <c r="AE746" s="141">
        <f t="shared" si="10"/>
        <v>0.509060168</v>
      </c>
      <c r="AF746" s="142">
        <f t="shared" si="11"/>
        <v>0.511627907</v>
      </c>
      <c r="AG746" s="142">
        <f t="shared" si="12"/>
        <v>0.002567738987</v>
      </c>
      <c r="AH746" s="143">
        <f t="shared" si="13"/>
        <v>0.000006593283507</v>
      </c>
      <c r="AI746" s="143">
        <f t="shared" si="14"/>
        <v>0.001080825622</v>
      </c>
    </row>
    <row r="747">
      <c r="A747" s="31">
        <v>777.0</v>
      </c>
      <c r="B747" s="32">
        <v>5532.0</v>
      </c>
      <c r="C747" s="33">
        <v>818.0</v>
      </c>
      <c r="D747" s="55">
        <f t="shared" si="3"/>
        <v>552</v>
      </c>
      <c r="E747" s="35">
        <v>110.0</v>
      </c>
      <c r="F747" s="36">
        <v>100.0</v>
      </c>
      <c r="G747" s="37">
        <v>70.0</v>
      </c>
      <c r="H747" s="38">
        <v>192.0</v>
      </c>
      <c r="I747" s="39">
        <v>33.0</v>
      </c>
      <c r="J747" s="40">
        <v>47.0</v>
      </c>
      <c r="K747" s="56">
        <f t="shared" si="4"/>
        <v>0.4268656716</v>
      </c>
      <c r="L747" s="56">
        <f t="shared" si="5"/>
        <v>0.3225806452</v>
      </c>
      <c r="M747" s="56">
        <f t="shared" si="6"/>
        <v>0.08557457213</v>
      </c>
      <c r="N747" s="56">
        <f t="shared" si="7"/>
        <v>0.3858695652</v>
      </c>
      <c r="O747" s="57">
        <f t="shared" si="8"/>
        <v>0.05745721271</v>
      </c>
      <c r="P747" s="140">
        <f t="shared" ref="P747:AD747" si="754">P$5*(POWER($L747,P$1)*POWER($M747,P$2)*POWER($N747,P$3)*POWER($O747,P$4))</f>
        <v>-0.00619</v>
      </c>
      <c r="Q747" s="140">
        <f t="shared" si="754"/>
        <v>0.004562102689</v>
      </c>
      <c r="R747" s="140">
        <f t="shared" si="754"/>
        <v>0.6366847826</v>
      </c>
      <c r="S747" s="140">
        <f t="shared" si="754"/>
        <v>0.02224938875</v>
      </c>
      <c r="T747" s="140">
        <f t="shared" si="754"/>
        <v>-0.2270967742</v>
      </c>
      <c r="U747" s="140">
        <f t="shared" si="754"/>
        <v>0.004687890436</v>
      </c>
      <c r="V747" s="140">
        <f t="shared" si="754"/>
        <v>0.0567577336</v>
      </c>
      <c r="W747" s="140">
        <f t="shared" si="754"/>
        <v>-0.03186359877</v>
      </c>
      <c r="X747" s="140">
        <f t="shared" si="754"/>
        <v>0.006441108076</v>
      </c>
      <c r="Y747" s="140">
        <f t="shared" si="754"/>
        <v>0.1231669236</v>
      </c>
      <c r="Z747" s="140">
        <f t="shared" si="754"/>
        <v>0.005865728923</v>
      </c>
      <c r="AA747" s="140">
        <f t="shared" si="754"/>
        <v>-0.05949601704</v>
      </c>
      <c r="AB747" s="140">
        <f t="shared" si="754"/>
        <v>-0.1184992987</v>
      </c>
      <c r="AC747" s="140">
        <f t="shared" si="754"/>
        <v>-0.1278097642</v>
      </c>
      <c r="AD747" s="140">
        <f t="shared" si="754"/>
        <v>0.1394380853</v>
      </c>
      <c r="AE747" s="141">
        <f t="shared" si="10"/>
        <v>0.4288982911</v>
      </c>
      <c r="AF747" s="142">
        <f t="shared" si="11"/>
        <v>0.4268656716</v>
      </c>
      <c r="AG747" s="142">
        <f t="shared" si="12"/>
        <v>-0.002032619427</v>
      </c>
      <c r="AH747" s="143">
        <f t="shared" si="13"/>
        <v>0.000004131541733</v>
      </c>
      <c r="AI747" s="143">
        <f t="shared" si="14"/>
        <v>0.002692190499</v>
      </c>
    </row>
    <row r="748">
      <c r="A748" s="31">
        <v>1253.0</v>
      </c>
      <c r="B748" s="32">
        <v>6683.0</v>
      </c>
      <c r="C748" s="33">
        <v>728.0</v>
      </c>
      <c r="D748" s="55">
        <f t="shared" si="3"/>
        <v>599</v>
      </c>
      <c r="E748" s="35">
        <v>203.0</v>
      </c>
      <c r="F748" s="36">
        <v>104.0</v>
      </c>
      <c r="G748" s="37">
        <v>108.0</v>
      </c>
      <c r="H748" s="38">
        <v>112.0</v>
      </c>
      <c r="I748" s="39">
        <v>52.0</v>
      </c>
      <c r="J748" s="40">
        <v>20.0</v>
      </c>
      <c r="K748" s="56">
        <f t="shared" si="4"/>
        <v>0.6948228883</v>
      </c>
      <c r="L748" s="56">
        <f t="shared" si="5"/>
        <v>0.4655172414</v>
      </c>
      <c r="M748" s="56">
        <f t="shared" si="6"/>
        <v>0.1483516484</v>
      </c>
      <c r="N748" s="56">
        <f t="shared" si="7"/>
        <v>0.6060100167</v>
      </c>
      <c r="O748" s="57">
        <f t="shared" si="8"/>
        <v>0.02747252747</v>
      </c>
      <c r="P748" s="140">
        <f t="shared" ref="P748:AD748" si="755">P$5*(POWER($L748,P$1)*POWER($M748,P$2)*POWER($N748,P$3)*POWER($O748,P$4))</f>
        <v>-0.00619</v>
      </c>
      <c r="Q748" s="140">
        <f t="shared" si="755"/>
        <v>0.002181318681</v>
      </c>
      <c r="R748" s="140">
        <f t="shared" si="755"/>
        <v>0.9999165275</v>
      </c>
      <c r="S748" s="140">
        <f t="shared" si="755"/>
        <v>0.03857142857</v>
      </c>
      <c r="T748" s="140">
        <f t="shared" si="755"/>
        <v>-0.3277241379</v>
      </c>
      <c r="U748" s="140">
        <f t="shared" si="755"/>
        <v>0.001071730467</v>
      </c>
      <c r="V748" s="140">
        <f t="shared" si="755"/>
        <v>0.04262048469</v>
      </c>
      <c r="W748" s="140">
        <f t="shared" si="755"/>
        <v>-0.07859110203</v>
      </c>
      <c r="X748" s="140">
        <f t="shared" si="755"/>
        <v>0.005339029103</v>
      </c>
      <c r="Y748" s="140">
        <f t="shared" si="755"/>
        <v>0.3353366417</v>
      </c>
      <c r="Z748" s="140">
        <f t="shared" si="755"/>
        <v>0.01762857747</v>
      </c>
      <c r="AA748" s="140">
        <f t="shared" si="755"/>
        <v>-0.041052482</v>
      </c>
      <c r="AB748" s="140">
        <f t="shared" si="755"/>
        <v>-0.2685669219</v>
      </c>
      <c r="AC748" s="140">
        <f t="shared" si="755"/>
        <v>-0.3197489579</v>
      </c>
      <c r="AD748" s="140">
        <f t="shared" si="755"/>
        <v>0.2903864447</v>
      </c>
      <c r="AE748" s="141">
        <f t="shared" si="10"/>
        <v>0.6911785811</v>
      </c>
      <c r="AF748" s="142">
        <f t="shared" si="11"/>
        <v>0.6948228883</v>
      </c>
      <c r="AG748" s="142">
        <f t="shared" si="12"/>
        <v>0.003644307177</v>
      </c>
      <c r="AH748" s="143">
        <f t="shared" si="13"/>
        <v>0.0000132809748</v>
      </c>
      <c r="AI748" s="143">
        <f t="shared" si="14"/>
        <v>0.04668663114</v>
      </c>
    </row>
    <row r="749">
      <c r="A749" s="31">
        <v>1085.0</v>
      </c>
      <c r="B749" s="32" t="s">
        <v>224</v>
      </c>
      <c r="C749" s="33">
        <v>1224.0</v>
      </c>
      <c r="D749" s="55">
        <f t="shared" si="3"/>
        <v>1118</v>
      </c>
      <c r="E749" s="35">
        <v>338.0</v>
      </c>
      <c r="F749" s="36">
        <v>103.0</v>
      </c>
      <c r="G749" s="37">
        <v>329.0</v>
      </c>
      <c r="H749" s="38">
        <v>292.0</v>
      </c>
      <c r="I749" s="39">
        <v>43.0</v>
      </c>
      <c r="J749" s="40">
        <v>13.0</v>
      </c>
      <c r="K749" s="56">
        <f t="shared" si="4"/>
        <v>0.5661218425</v>
      </c>
      <c r="L749" s="56">
        <f t="shared" si="5"/>
        <v>0.7393258427</v>
      </c>
      <c r="M749" s="56">
        <f t="shared" si="6"/>
        <v>0.2687908497</v>
      </c>
      <c r="N749" s="56">
        <f t="shared" si="7"/>
        <v>0.6350626118</v>
      </c>
      <c r="O749" s="57">
        <f t="shared" si="8"/>
        <v>0.01062091503</v>
      </c>
      <c r="P749" s="140">
        <f t="shared" ref="P749:AD749" si="756">P$5*(POWER($L749,P$1)*POWER($M749,P$2)*POWER($N749,P$3)*POWER($O749,P$4))</f>
        <v>-0.00619</v>
      </c>
      <c r="Q749" s="140">
        <f t="shared" si="756"/>
        <v>0.0008433006536</v>
      </c>
      <c r="R749" s="140">
        <f t="shared" si="756"/>
        <v>1.047853309</v>
      </c>
      <c r="S749" s="140">
        <f t="shared" si="756"/>
        <v>0.06988562092</v>
      </c>
      <c r="T749" s="140">
        <f t="shared" si="756"/>
        <v>-0.5204853933</v>
      </c>
      <c r="U749" s="140">
        <f t="shared" si="756"/>
        <v>0.0001601814473</v>
      </c>
      <c r="V749" s="140">
        <f t="shared" si="756"/>
        <v>0.01726706186</v>
      </c>
      <c r="W749" s="140">
        <f t="shared" si="756"/>
        <v>-0.08630716748</v>
      </c>
      <c r="X749" s="140">
        <f t="shared" si="756"/>
        <v>0.003739794256</v>
      </c>
      <c r="Y749" s="140">
        <f t="shared" si="756"/>
        <v>0.636707341</v>
      </c>
      <c r="Z749" s="140">
        <f t="shared" si="756"/>
        <v>0.05787106522</v>
      </c>
      <c r="AA749" s="140">
        <f t="shared" si="756"/>
        <v>-0.02520593743</v>
      </c>
      <c r="AB749" s="140">
        <f t="shared" si="756"/>
        <v>-0.446981327</v>
      </c>
      <c r="AC749" s="140">
        <f t="shared" si="756"/>
        <v>-0.9200922193</v>
      </c>
      <c r="AD749" s="140">
        <f t="shared" si="756"/>
        <v>0.7324476202</v>
      </c>
      <c r="AE749" s="141">
        <f t="shared" si="10"/>
        <v>0.5615132506</v>
      </c>
      <c r="AF749" s="142">
        <f t="shared" si="11"/>
        <v>0.5661218425</v>
      </c>
      <c r="AG749" s="142">
        <f t="shared" si="12"/>
        <v>0.004608591916</v>
      </c>
      <c r="AH749" s="143">
        <f t="shared" si="13"/>
        <v>0.00002123911945</v>
      </c>
      <c r="AI749" s="143">
        <f t="shared" si="14"/>
        <v>0.00763349034</v>
      </c>
    </row>
    <row r="750">
      <c r="A750" s="31">
        <v>2.0</v>
      </c>
      <c r="B750" s="32">
        <v>3464.0</v>
      </c>
      <c r="C750" s="33">
        <v>1289.0</v>
      </c>
      <c r="D750" s="55">
        <f t="shared" si="3"/>
        <v>1088</v>
      </c>
      <c r="E750" s="35">
        <v>357.0</v>
      </c>
      <c r="F750" s="36">
        <v>139.0</v>
      </c>
      <c r="G750" s="37">
        <v>206.0</v>
      </c>
      <c r="H750" s="38">
        <v>314.0</v>
      </c>
      <c r="I750" s="39">
        <v>42.0</v>
      </c>
      <c r="J750" s="40">
        <v>30.0</v>
      </c>
      <c r="K750" s="56">
        <f t="shared" si="4"/>
        <v>0.5596072931</v>
      </c>
      <c r="L750" s="56">
        <f t="shared" si="5"/>
        <v>0.5493333333</v>
      </c>
      <c r="M750" s="56">
        <f t="shared" si="6"/>
        <v>0.1598138092</v>
      </c>
      <c r="N750" s="56">
        <f t="shared" si="7"/>
        <v>0.5560661765</v>
      </c>
      <c r="O750" s="57">
        <f t="shared" si="8"/>
        <v>0.0232738557</v>
      </c>
      <c r="P750" s="140">
        <f t="shared" ref="P750:AD750" si="757">P$5*(POWER($L750,P$1)*POWER($M750,P$2)*POWER($N750,P$3)*POWER($O750,P$4))</f>
        <v>-0.00619</v>
      </c>
      <c r="Q750" s="140">
        <f t="shared" si="757"/>
        <v>0.001847944143</v>
      </c>
      <c r="R750" s="140">
        <f t="shared" si="757"/>
        <v>0.9175091912</v>
      </c>
      <c r="S750" s="140">
        <f t="shared" si="757"/>
        <v>0.04155159038</v>
      </c>
      <c r="T750" s="140">
        <f t="shared" si="757"/>
        <v>-0.3867306667</v>
      </c>
      <c r="U750" s="140">
        <f t="shared" si="757"/>
        <v>0.0007691747501</v>
      </c>
      <c r="V750" s="140">
        <f t="shared" si="757"/>
        <v>0.03313101812</v>
      </c>
      <c r="W750" s="140">
        <f t="shared" si="757"/>
        <v>-0.06617085282</v>
      </c>
      <c r="X750" s="140">
        <f t="shared" si="757"/>
        <v>0.004872523429</v>
      </c>
      <c r="Y750" s="140">
        <f t="shared" si="757"/>
        <v>0.3314741107</v>
      </c>
      <c r="Z750" s="140">
        <f t="shared" si="757"/>
        <v>0.02045790333</v>
      </c>
      <c r="AA750" s="140">
        <f t="shared" si="757"/>
        <v>-0.04104018619</v>
      </c>
      <c r="AB750" s="140">
        <f t="shared" si="757"/>
        <v>-0.2908033333</v>
      </c>
      <c r="AC750" s="140">
        <f t="shared" si="757"/>
        <v>-0.4064725731</v>
      </c>
      <c r="AD750" s="140">
        <f t="shared" si="757"/>
        <v>0.4043679289</v>
      </c>
      <c r="AE750" s="141">
        <f t="shared" si="10"/>
        <v>0.5585737728</v>
      </c>
      <c r="AF750" s="142">
        <f t="shared" si="11"/>
        <v>0.5596072931</v>
      </c>
      <c r="AG750" s="142">
        <f t="shared" si="12"/>
        <v>0.001033520289</v>
      </c>
      <c r="AH750" s="143">
        <f t="shared" si="13"/>
        <v>0.000001068164188</v>
      </c>
      <c r="AI750" s="143">
        <f t="shared" si="14"/>
        <v>0.006537579317</v>
      </c>
    </row>
    <row r="751">
      <c r="A751" s="31">
        <v>997.0</v>
      </c>
      <c r="B751" s="32">
        <v>5623.0</v>
      </c>
      <c r="C751" s="33">
        <v>1744.0</v>
      </c>
      <c r="D751" s="55">
        <f t="shared" si="3"/>
        <v>1021</v>
      </c>
      <c r="E751" s="35">
        <v>180.0</v>
      </c>
      <c r="F751" s="36">
        <v>210.0</v>
      </c>
      <c r="G751" s="37">
        <v>113.0</v>
      </c>
      <c r="H751" s="38">
        <v>346.0</v>
      </c>
      <c r="I751" s="39">
        <v>74.0</v>
      </c>
      <c r="J751" s="40">
        <v>98.0</v>
      </c>
      <c r="K751" s="56">
        <f t="shared" si="4"/>
        <v>0.4233333333</v>
      </c>
      <c r="L751" s="56">
        <f t="shared" si="5"/>
        <v>0.2684085511</v>
      </c>
      <c r="M751" s="56">
        <f t="shared" si="6"/>
        <v>0.06479357798</v>
      </c>
      <c r="N751" s="56">
        <f t="shared" si="7"/>
        <v>0.3594515181</v>
      </c>
      <c r="O751" s="57">
        <f t="shared" si="8"/>
        <v>0.05619266055</v>
      </c>
      <c r="P751" s="140">
        <f t="shared" ref="P751:AD751" si="758">P$5*(POWER($L751,P$1)*POWER($M751,P$2)*POWER($N751,P$3)*POWER($O751,P$4))</f>
        <v>-0.00619</v>
      </c>
      <c r="Q751" s="140">
        <f t="shared" si="758"/>
        <v>0.004461697248</v>
      </c>
      <c r="R751" s="140">
        <f t="shared" si="758"/>
        <v>0.5930950049</v>
      </c>
      <c r="S751" s="140">
        <f t="shared" si="758"/>
        <v>0.01684633028</v>
      </c>
      <c r="T751" s="140">
        <f t="shared" si="758"/>
        <v>-0.18895962</v>
      </c>
      <c r="U751" s="140">
        <f t="shared" si="758"/>
        <v>0.004483813442</v>
      </c>
      <c r="V751" s="140">
        <f t="shared" si="758"/>
        <v>0.05170825508</v>
      </c>
      <c r="W751" s="140">
        <f t="shared" si="758"/>
        <v>-0.02764995429</v>
      </c>
      <c r="X751" s="140">
        <f t="shared" si="758"/>
        <v>0.004769609829</v>
      </c>
      <c r="Y751" s="140">
        <f t="shared" si="758"/>
        <v>0.08687225939</v>
      </c>
      <c r="Z751" s="140">
        <f t="shared" si="758"/>
        <v>0.003362764406</v>
      </c>
      <c r="AA751" s="140">
        <f t="shared" si="758"/>
        <v>-0.04841511582</v>
      </c>
      <c r="AB751" s="140">
        <f t="shared" si="758"/>
        <v>-0.09184882782</v>
      </c>
      <c r="AC751" s="140">
        <f t="shared" si="758"/>
        <v>-0.08052102628</v>
      </c>
      <c r="AD751" s="140">
        <f t="shared" si="758"/>
        <v>0.09653782138</v>
      </c>
      <c r="AE751" s="141">
        <f t="shared" si="10"/>
        <v>0.4185530118</v>
      </c>
      <c r="AF751" s="142">
        <f t="shared" si="11"/>
        <v>0.4233333333</v>
      </c>
      <c r="AG751" s="142">
        <f t="shared" si="12"/>
        <v>0.00478032155</v>
      </c>
      <c r="AH751" s="143">
        <f t="shared" si="13"/>
        <v>0.00002285147412</v>
      </c>
      <c r="AI751" s="143">
        <f t="shared" si="14"/>
        <v>0.003071228005</v>
      </c>
    </row>
    <row r="752">
      <c r="A752" s="31">
        <v>310.0</v>
      </c>
      <c r="B752" s="32" t="s">
        <v>225</v>
      </c>
      <c r="C752" s="33">
        <v>966.0</v>
      </c>
      <c r="D752" s="55">
        <f t="shared" si="3"/>
        <v>884</v>
      </c>
      <c r="E752" s="35">
        <v>224.0</v>
      </c>
      <c r="F752" s="36">
        <v>86.0</v>
      </c>
      <c r="G752" s="37">
        <v>230.0</v>
      </c>
      <c r="H752" s="38">
        <v>305.0</v>
      </c>
      <c r="I752" s="39">
        <v>29.0</v>
      </c>
      <c r="J752" s="40">
        <v>10.0</v>
      </c>
      <c r="K752" s="56">
        <f t="shared" si="4"/>
        <v>0.4534050179</v>
      </c>
      <c r="L752" s="56">
        <f t="shared" si="5"/>
        <v>0.7055214724</v>
      </c>
      <c r="M752" s="56">
        <f t="shared" si="6"/>
        <v>0.2380952381</v>
      </c>
      <c r="N752" s="56">
        <f t="shared" si="7"/>
        <v>0.5463800905</v>
      </c>
      <c r="O752" s="57">
        <f t="shared" si="8"/>
        <v>0.01035196687</v>
      </c>
      <c r="P752" s="140">
        <f t="shared" ref="P752:AD752" si="759">P$5*(POWER($L752,P$1)*POWER($M752,P$2)*POWER($N752,P$3)*POWER($O752,P$4))</f>
        <v>-0.00619</v>
      </c>
      <c r="Q752" s="140">
        <f t="shared" si="759"/>
        <v>0.0008219461698</v>
      </c>
      <c r="R752" s="140">
        <f t="shared" si="759"/>
        <v>0.9015271493</v>
      </c>
      <c r="S752" s="140">
        <f t="shared" si="759"/>
        <v>0.0619047619</v>
      </c>
      <c r="T752" s="140">
        <f t="shared" si="759"/>
        <v>-0.4966871166</v>
      </c>
      <c r="U752" s="140">
        <f t="shared" si="759"/>
        <v>0.0001521717698</v>
      </c>
      <c r="V752" s="140">
        <f t="shared" si="759"/>
        <v>0.01447963801</v>
      </c>
      <c r="W752" s="140">
        <f t="shared" si="759"/>
        <v>-0.0638856775</v>
      </c>
      <c r="X752" s="140">
        <f t="shared" si="759"/>
        <v>0.003228827763</v>
      </c>
      <c r="Y752" s="140">
        <f t="shared" si="759"/>
        <v>0.4852375566</v>
      </c>
      <c r="Z752" s="140">
        <f t="shared" si="759"/>
        <v>0.04540816327</v>
      </c>
      <c r="AA752" s="140">
        <f t="shared" si="759"/>
        <v>-0.02344434706</v>
      </c>
      <c r="AB752" s="140">
        <f t="shared" si="759"/>
        <v>-0.3669797074</v>
      </c>
      <c r="AC752" s="140">
        <f t="shared" si="759"/>
        <v>-0.7777534327</v>
      </c>
      <c r="AD752" s="140">
        <f t="shared" si="759"/>
        <v>0.6669991343</v>
      </c>
      <c r="AE752" s="141">
        <f t="shared" si="10"/>
        <v>0.4448190679</v>
      </c>
      <c r="AF752" s="142">
        <f t="shared" si="11"/>
        <v>0.4534050179</v>
      </c>
      <c r="AG752" s="142">
        <f t="shared" si="12"/>
        <v>0.008585950031</v>
      </c>
      <c r="AH752" s="143">
        <f t="shared" si="13"/>
        <v>0.00007371853794</v>
      </c>
      <c r="AI752" s="143">
        <f t="shared" si="14"/>
        <v>0.0006424692213</v>
      </c>
    </row>
    <row r="753">
      <c r="A753" s="31">
        <v>520.0</v>
      </c>
      <c r="B753" s="32">
        <v>2372.0</v>
      </c>
      <c r="C753" s="33">
        <v>1575.0</v>
      </c>
      <c r="D753" s="55">
        <f t="shared" si="3"/>
        <v>1042</v>
      </c>
      <c r="E753" s="35">
        <v>241.0</v>
      </c>
      <c r="F753" s="36">
        <v>238.0</v>
      </c>
      <c r="G753" s="37">
        <v>104.0</v>
      </c>
      <c r="H753" s="38">
        <v>303.0</v>
      </c>
      <c r="I753" s="39">
        <v>85.0</v>
      </c>
      <c r="J753" s="40">
        <v>71.0</v>
      </c>
      <c r="K753" s="56">
        <f t="shared" si="4"/>
        <v>0.5182829889</v>
      </c>
      <c r="L753" s="56">
        <f t="shared" si="5"/>
        <v>0.2518159806</v>
      </c>
      <c r="M753" s="56">
        <f t="shared" si="6"/>
        <v>0.06603174603</v>
      </c>
      <c r="N753" s="56">
        <f t="shared" si="7"/>
        <v>0.4126679463</v>
      </c>
      <c r="O753" s="57">
        <f t="shared" si="8"/>
        <v>0.04507936508</v>
      </c>
      <c r="P753" s="140">
        <f t="shared" ref="P753:AD753" si="760">P$5*(POWER($L753,P$1)*POWER($M753,P$2)*POWER($N753,P$3)*POWER($O753,P$4))</f>
        <v>-0.00619</v>
      </c>
      <c r="Q753" s="140">
        <f t="shared" si="760"/>
        <v>0.003579301587</v>
      </c>
      <c r="R753" s="140">
        <f t="shared" si="760"/>
        <v>0.6809021113</v>
      </c>
      <c r="S753" s="140">
        <f t="shared" si="760"/>
        <v>0.01716825397</v>
      </c>
      <c r="T753" s="140">
        <f t="shared" si="760"/>
        <v>-0.1772784504</v>
      </c>
      <c r="U753" s="140">
        <f t="shared" si="760"/>
        <v>0.002885651801</v>
      </c>
      <c r="V753" s="140">
        <f t="shared" si="760"/>
        <v>0.04762319106</v>
      </c>
      <c r="W753" s="140">
        <f t="shared" si="760"/>
        <v>-0.03644309445</v>
      </c>
      <c r="X753" s="140">
        <f t="shared" si="760"/>
        <v>0.003899436634</v>
      </c>
      <c r="Y753" s="140">
        <f t="shared" si="760"/>
        <v>0.1016394601</v>
      </c>
      <c r="Z753" s="140">
        <f t="shared" si="760"/>
        <v>0.003492513379</v>
      </c>
      <c r="AA753" s="140">
        <f t="shared" si="760"/>
        <v>-0.03643897152</v>
      </c>
      <c r="AB753" s="140">
        <f t="shared" si="760"/>
        <v>-0.09892839715</v>
      </c>
      <c r="AC753" s="140">
        <f t="shared" si="760"/>
        <v>-0.07698694031</v>
      </c>
      <c r="AD753" s="140">
        <f t="shared" si="760"/>
        <v>0.08497112605</v>
      </c>
      <c r="AE753" s="141">
        <f t="shared" si="10"/>
        <v>0.5138951921</v>
      </c>
      <c r="AF753" s="142">
        <f t="shared" si="11"/>
        <v>0.5182829889</v>
      </c>
      <c r="AG753" s="142">
        <f t="shared" si="12"/>
        <v>0.004387796728</v>
      </c>
      <c r="AH753" s="143">
        <f t="shared" si="13"/>
        <v>0.00001925276012</v>
      </c>
      <c r="AI753" s="143">
        <f t="shared" si="14"/>
        <v>0.001562699517</v>
      </c>
    </row>
    <row r="754">
      <c r="A754" s="31">
        <v>584.0</v>
      </c>
      <c r="B754" s="32">
        <v>5631.0</v>
      </c>
      <c r="C754" s="33">
        <v>939.0</v>
      </c>
      <c r="D754" s="55">
        <f t="shared" si="3"/>
        <v>599</v>
      </c>
      <c r="E754" s="35">
        <v>109.0</v>
      </c>
      <c r="F754" s="36">
        <v>106.0</v>
      </c>
      <c r="G754" s="37">
        <v>68.0</v>
      </c>
      <c r="H754" s="38">
        <v>210.0</v>
      </c>
      <c r="I754" s="39">
        <v>49.0</v>
      </c>
      <c r="J754" s="40">
        <v>57.0</v>
      </c>
      <c r="K754" s="56">
        <f t="shared" si="4"/>
        <v>0.4293478261</v>
      </c>
      <c r="L754" s="56">
        <f t="shared" si="5"/>
        <v>0.2943722944</v>
      </c>
      <c r="M754" s="56">
        <f t="shared" si="6"/>
        <v>0.07241746539</v>
      </c>
      <c r="N754" s="56">
        <f t="shared" si="7"/>
        <v>0.3772954925</v>
      </c>
      <c r="O754" s="57">
        <f t="shared" si="8"/>
        <v>0.0607028754</v>
      </c>
      <c r="P754" s="140">
        <f t="shared" ref="P754:AD754" si="761">P$5*(POWER($L754,P$1)*POWER($M754,P$2)*POWER($N754,P$3)*POWER($O754,P$4))</f>
        <v>-0.00619</v>
      </c>
      <c r="Q754" s="140">
        <f t="shared" si="761"/>
        <v>0.004819808307</v>
      </c>
      <c r="R754" s="140">
        <f t="shared" si="761"/>
        <v>0.6225375626</v>
      </c>
      <c r="S754" s="140">
        <f t="shared" si="761"/>
        <v>0.018828541</v>
      </c>
      <c r="T754" s="140">
        <f t="shared" si="761"/>
        <v>-0.2072380952</v>
      </c>
      <c r="U754" s="140">
        <f t="shared" si="761"/>
        <v>0.005232471496</v>
      </c>
      <c r="V754" s="140">
        <f t="shared" si="761"/>
        <v>0.05863147845</v>
      </c>
      <c r="W754" s="140">
        <f t="shared" si="761"/>
        <v>-0.03046330417</v>
      </c>
      <c r="X754" s="140">
        <f t="shared" si="761"/>
        <v>0.005758692375</v>
      </c>
      <c r="Y754" s="140">
        <f t="shared" si="761"/>
        <v>0.1019139816</v>
      </c>
      <c r="Z754" s="140">
        <f t="shared" si="761"/>
        <v>0.004200675724</v>
      </c>
      <c r="AA754" s="140">
        <f t="shared" si="761"/>
        <v>-0.05736027551</v>
      </c>
      <c r="AB754" s="140">
        <f t="shared" si="761"/>
        <v>-0.1057342035</v>
      </c>
      <c r="AC754" s="140">
        <f t="shared" si="761"/>
        <v>-0.09870092988</v>
      </c>
      <c r="AD754" s="140">
        <f t="shared" si="761"/>
        <v>0.1161177639</v>
      </c>
      <c r="AE754" s="141">
        <f t="shared" si="10"/>
        <v>0.4323541672</v>
      </c>
      <c r="AF754" s="142">
        <f t="shared" si="11"/>
        <v>0.4293478261</v>
      </c>
      <c r="AG754" s="142">
        <f t="shared" si="12"/>
        <v>-0.003006341101</v>
      </c>
      <c r="AH754" s="143">
        <f t="shared" si="13"/>
        <v>0.000009038086817</v>
      </c>
      <c r="AI754" s="143">
        <f t="shared" si="14"/>
        <v>0.002440771856</v>
      </c>
    </row>
    <row r="755">
      <c r="A755" s="31">
        <v>1113.0</v>
      </c>
      <c r="B755" s="32">
        <v>3532.0</v>
      </c>
      <c r="C755" s="33">
        <v>345.0</v>
      </c>
      <c r="D755" s="55">
        <f t="shared" si="3"/>
        <v>287</v>
      </c>
      <c r="E755" s="35">
        <v>164.0</v>
      </c>
      <c r="F755" s="36">
        <v>22.0</v>
      </c>
      <c r="G755" s="37">
        <v>47.0</v>
      </c>
      <c r="H755" s="38">
        <v>35.0</v>
      </c>
      <c r="I755" s="39">
        <v>12.0</v>
      </c>
      <c r="J755" s="40">
        <v>7.0</v>
      </c>
      <c r="K755" s="56">
        <f t="shared" si="4"/>
        <v>0.8341232227</v>
      </c>
      <c r="L755" s="56">
        <f t="shared" si="5"/>
        <v>0.6184210526</v>
      </c>
      <c r="M755" s="56">
        <f t="shared" si="6"/>
        <v>0.1362318841</v>
      </c>
      <c r="N755" s="56">
        <f t="shared" si="7"/>
        <v>0.7770034843</v>
      </c>
      <c r="O755" s="57">
        <f t="shared" si="8"/>
        <v>0.02028985507</v>
      </c>
      <c r="P755" s="140">
        <f t="shared" ref="P755:AD755" si="762">P$5*(POWER($L755,P$1)*POWER($M755,P$2)*POWER($N755,P$3)*POWER($O755,P$4))</f>
        <v>-0.00619</v>
      </c>
      <c r="Q755" s="140">
        <f t="shared" si="762"/>
        <v>0.001611014493</v>
      </c>
      <c r="R755" s="140">
        <f t="shared" si="762"/>
        <v>1.282055749</v>
      </c>
      <c r="S755" s="140">
        <f t="shared" si="762"/>
        <v>0.03542028986</v>
      </c>
      <c r="T755" s="140">
        <f t="shared" si="762"/>
        <v>-0.4353684211</v>
      </c>
      <c r="U755" s="140">
        <f t="shared" si="762"/>
        <v>0.0005845830708</v>
      </c>
      <c r="V755" s="140">
        <f t="shared" si="762"/>
        <v>0.0403591375</v>
      </c>
      <c r="W755" s="140">
        <f t="shared" si="762"/>
        <v>-0.1291991647</v>
      </c>
      <c r="X755" s="140">
        <f t="shared" si="762"/>
        <v>0.003621003991</v>
      </c>
      <c r="Y755" s="140">
        <f t="shared" si="762"/>
        <v>0.3948303792</v>
      </c>
      <c r="Z755" s="140">
        <f t="shared" si="762"/>
        <v>0.01486586011</v>
      </c>
      <c r="AA755" s="140">
        <f t="shared" si="762"/>
        <v>-0.04027803204</v>
      </c>
      <c r="AB755" s="140">
        <f t="shared" si="762"/>
        <v>-0.4574505777</v>
      </c>
      <c r="AC755" s="140">
        <f t="shared" si="762"/>
        <v>-0.3900713196</v>
      </c>
      <c r="AD755" s="140">
        <f t="shared" si="762"/>
        <v>0.5124757618</v>
      </c>
      <c r="AE755" s="141">
        <f t="shared" si="10"/>
        <v>0.8272662641</v>
      </c>
      <c r="AF755" s="142">
        <f t="shared" si="11"/>
        <v>0.8341232227</v>
      </c>
      <c r="AG755" s="142">
        <f t="shared" si="12"/>
        <v>0.006856958675</v>
      </c>
      <c r="AH755" s="143">
        <f t="shared" si="13"/>
        <v>0.00004701788227</v>
      </c>
      <c r="AI755" s="143">
        <f t="shared" si="14"/>
        <v>0.1262887099</v>
      </c>
    </row>
    <row r="756">
      <c r="A756" s="31">
        <v>544.0</v>
      </c>
      <c r="B756" s="32">
        <v>1604.0</v>
      </c>
      <c r="C756" s="33">
        <v>1267.0</v>
      </c>
      <c r="D756" s="55">
        <f t="shared" si="3"/>
        <v>962</v>
      </c>
      <c r="E756" s="35">
        <v>220.0</v>
      </c>
      <c r="F756" s="36">
        <v>184.0</v>
      </c>
      <c r="G756" s="37">
        <v>140.0</v>
      </c>
      <c r="H756" s="38">
        <v>308.0</v>
      </c>
      <c r="I756" s="39">
        <v>52.0</v>
      </c>
      <c r="J756" s="40">
        <v>58.0</v>
      </c>
      <c r="K756" s="56">
        <f t="shared" si="4"/>
        <v>0.4689655172</v>
      </c>
      <c r="L756" s="56">
        <f t="shared" si="5"/>
        <v>0.3664921466</v>
      </c>
      <c r="M756" s="56">
        <f t="shared" si="6"/>
        <v>0.1104972376</v>
      </c>
      <c r="N756" s="56">
        <f t="shared" si="7"/>
        <v>0.4282744283</v>
      </c>
      <c r="O756" s="57">
        <f t="shared" si="8"/>
        <v>0.04577742699</v>
      </c>
      <c r="P756" s="140">
        <f t="shared" ref="P756:AD756" si="763">P$5*(POWER($L756,P$1)*POWER($M756,P$2)*POWER($N756,P$3)*POWER($O756,P$4))</f>
        <v>-0.00619</v>
      </c>
      <c r="Q756" s="140">
        <f t="shared" si="763"/>
        <v>0.003634727703</v>
      </c>
      <c r="R756" s="140">
        <f t="shared" si="763"/>
        <v>0.7066528067</v>
      </c>
      <c r="S756" s="140">
        <f t="shared" si="763"/>
        <v>0.02872928177</v>
      </c>
      <c r="T756" s="140">
        <f t="shared" si="763"/>
        <v>-0.2580104712</v>
      </c>
      <c r="U756" s="140">
        <f t="shared" si="763"/>
        <v>0.002975713407</v>
      </c>
      <c r="V756" s="140">
        <f t="shared" si="763"/>
        <v>0.05018957152</v>
      </c>
      <c r="W756" s="140">
        <f t="shared" si="763"/>
        <v>-0.03925166299</v>
      </c>
      <c r="X756" s="140">
        <f t="shared" si="763"/>
        <v>0.006626345786</v>
      </c>
      <c r="Y756" s="140">
        <f t="shared" si="763"/>
        <v>0.1765153168</v>
      </c>
      <c r="Z756" s="140">
        <f t="shared" si="763"/>
        <v>0.009779921248</v>
      </c>
      <c r="AA756" s="140">
        <f t="shared" si="763"/>
        <v>-0.05385438662</v>
      </c>
      <c r="AB756" s="140">
        <f t="shared" si="763"/>
        <v>-0.1494251723</v>
      </c>
      <c r="AC756" s="140">
        <f t="shared" si="763"/>
        <v>-0.1874981921</v>
      </c>
      <c r="AD756" s="140">
        <f t="shared" si="763"/>
        <v>0.1799841013</v>
      </c>
      <c r="AE756" s="141">
        <f t="shared" si="10"/>
        <v>0.470857901</v>
      </c>
      <c r="AF756" s="142">
        <f t="shared" si="11"/>
        <v>0.4689655172</v>
      </c>
      <c r="AG756" s="142">
        <f t="shared" si="12"/>
        <v>-0.001892383806</v>
      </c>
      <c r="AH756" s="143">
        <f t="shared" si="13"/>
        <v>0.000003581116468</v>
      </c>
      <c r="AI756" s="143">
        <f t="shared" si="14"/>
        <v>0.000095775137</v>
      </c>
    </row>
    <row r="757">
      <c r="A757" s="31">
        <v>855.0</v>
      </c>
      <c r="B757" s="32" t="s">
        <v>226</v>
      </c>
      <c r="C757" s="33">
        <v>154.0</v>
      </c>
      <c r="D757" s="55">
        <f t="shared" si="3"/>
        <v>136</v>
      </c>
      <c r="E757" s="35">
        <v>34.0</v>
      </c>
      <c r="F757" s="36">
        <v>8.0</v>
      </c>
      <c r="G757" s="37">
        <v>39.0</v>
      </c>
      <c r="H757" s="38">
        <v>37.0</v>
      </c>
      <c r="I757" s="39">
        <v>18.0</v>
      </c>
      <c r="J757" s="40">
        <v>0.0</v>
      </c>
      <c r="K757" s="56">
        <f t="shared" si="4"/>
        <v>0.5842696629</v>
      </c>
      <c r="L757" s="56">
        <f t="shared" si="5"/>
        <v>0.829787234</v>
      </c>
      <c r="M757" s="56">
        <f t="shared" si="6"/>
        <v>0.2532467532</v>
      </c>
      <c r="N757" s="56">
        <f t="shared" si="7"/>
        <v>0.6691176471</v>
      </c>
      <c r="O757" s="57">
        <f t="shared" si="8"/>
        <v>0</v>
      </c>
      <c r="P757" s="140">
        <f t="shared" ref="P757:AD757" si="764">P$5*(POWER($L757,P$1)*POWER($M757,P$2)*POWER($N757,P$3)*POWER($O757,P$4))</f>
        <v>-0.00619</v>
      </c>
      <c r="Q757" s="140">
        <f t="shared" si="764"/>
        <v>0</v>
      </c>
      <c r="R757" s="140">
        <f t="shared" si="764"/>
        <v>1.104044118</v>
      </c>
      <c r="S757" s="140">
        <f t="shared" si="764"/>
        <v>0.06584415584</v>
      </c>
      <c r="T757" s="140">
        <f t="shared" si="764"/>
        <v>-0.5841702128</v>
      </c>
      <c r="U757" s="140">
        <f t="shared" si="764"/>
        <v>0</v>
      </c>
      <c r="V757" s="140">
        <f t="shared" si="764"/>
        <v>0</v>
      </c>
      <c r="W757" s="140">
        <f t="shared" si="764"/>
        <v>-0.09581174308</v>
      </c>
      <c r="X757" s="140">
        <f t="shared" si="764"/>
        <v>0</v>
      </c>
      <c r="Y757" s="140">
        <f t="shared" si="764"/>
        <v>0.6320554813</v>
      </c>
      <c r="Z757" s="140">
        <f t="shared" si="764"/>
        <v>0.05137126834</v>
      </c>
      <c r="AA757" s="140">
        <f t="shared" si="764"/>
        <v>0</v>
      </c>
      <c r="AB757" s="140">
        <f t="shared" si="764"/>
        <v>-0.5285744681</v>
      </c>
      <c r="AC757" s="140">
        <f t="shared" si="764"/>
        <v>-0.9729524731</v>
      </c>
      <c r="AD757" s="140">
        <f t="shared" si="764"/>
        <v>0.9226527841</v>
      </c>
      <c r="AE757" s="141">
        <f t="shared" si="10"/>
        <v>0.5882689102</v>
      </c>
      <c r="AF757" s="142">
        <f t="shared" si="11"/>
        <v>0.5842696629</v>
      </c>
      <c r="AG757" s="142">
        <f t="shared" si="12"/>
        <v>-0.003999247271</v>
      </c>
      <c r="AH757" s="143">
        <f t="shared" si="13"/>
        <v>0.00001599397873</v>
      </c>
      <c r="AI757" s="143">
        <f t="shared" si="14"/>
        <v>0.01113397835</v>
      </c>
    </row>
    <row r="758">
      <c r="A758" s="31">
        <v>1.0</v>
      </c>
      <c r="B758" s="32">
        <v>6729.0</v>
      </c>
      <c r="C758" s="33">
        <v>698.0</v>
      </c>
      <c r="D758" s="55">
        <f t="shared" si="3"/>
        <v>539</v>
      </c>
      <c r="E758" s="35">
        <v>146.0</v>
      </c>
      <c r="F758" s="36">
        <v>79.0</v>
      </c>
      <c r="G758" s="37">
        <v>70.0</v>
      </c>
      <c r="H758" s="38">
        <v>180.0</v>
      </c>
      <c r="I758" s="39">
        <v>40.0</v>
      </c>
      <c r="J758" s="40">
        <v>24.0</v>
      </c>
      <c r="K758" s="56">
        <f t="shared" si="4"/>
        <v>0.5081967213</v>
      </c>
      <c r="L758" s="56">
        <f t="shared" si="5"/>
        <v>0.4046242775</v>
      </c>
      <c r="M758" s="56">
        <f t="shared" si="6"/>
        <v>0.100286533</v>
      </c>
      <c r="N758" s="56">
        <f t="shared" si="7"/>
        <v>0.4749536178</v>
      </c>
      <c r="O758" s="57">
        <f t="shared" si="8"/>
        <v>0.03438395415</v>
      </c>
      <c r="P758" s="140">
        <f t="shared" ref="P758:AD758" si="765">P$5*(POWER($L758,P$1)*POWER($M758,P$2)*POWER($N758,P$3)*POWER($O758,P$4))</f>
        <v>-0.00619</v>
      </c>
      <c r="Q758" s="140">
        <f t="shared" si="765"/>
        <v>0.00273008596</v>
      </c>
      <c r="R758" s="140">
        <f t="shared" si="765"/>
        <v>0.7836734694</v>
      </c>
      <c r="S758" s="140">
        <f t="shared" si="765"/>
        <v>0.02607449857</v>
      </c>
      <c r="T758" s="140">
        <f t="shared" si="765"/>
        <v>-0.2848554913</v>
      </c>
      <c r="U758" s="140">
        <f t="shared" si="765"/>
        <v>0.001678803951</v>
      </c>
      <c r="V758" s="140">
        <f t="shared" si="765"/>
        <v>0.04180680556</v>
      </c>
      <c r="W758" s="140">
        <f t="shared" si="765"/>
        <v>-0.04827432096</v>
      </c>
      <c r="X758" s="140">
        <f t="shared" si="765"/>
        <v>0.004517204292</v>
      </c>
      <c r="Y758" s="140">
        <f t="shared" si="765"/>
        <v>0.1776653146</v>
      </c>
      <c r="Z758" s="140">
        <f t="shared" si="765"/>
        <v>0.008055968342</v>
      </c>
      <c r="AA758" s="140">
        <f t="shared" si="765"/>
        <v>-0.04465939017</v>
      </c>
      <c r="AB758" s="140">
        <f t="shared" si="765"/>
        <v>-0.1829532317</v>
      </c>
      <c r="AC758" s="140">
        <f t="shared" si="765"/>
        <v>-0.1878778343</v>
      </c>
      <c r="AD758" s="140">
        <f t="shared" si="765"/>
        <v>0.2193858799</v>
      </c>
      <c r="AE758" s="141">
        <f t="shared" si="10"/>
        <v>0.5107777621</v>
      </c>
      <c r="AF758" s="142">
        <f t="shared" si="11"/>
        <v>0.5081967213</v>
      </c>
      <c r="AG758" s="142">
        <f t="shared" si="12"/>
        <v>-0.002581040819</v>
      </c>
      <c r="AH758" s="143">
        <f t="shared" si="13"/>
        <v>0.000006661771707</v>
      </c>
      <c r="AI758" s="143">
        <f t="shared" si="14"/>
        <v>0.0008669919374</v>
      </c>
    </row>
    <row r="759">
      <c r="A759" s="31">
        <v>889.0</v>
      </c>
      <c r="B759" s="32" t="s">
        <v>227</v>
      </c>
      <c r="C759" s="33">
        <v>1578.0</v>
      </c>
      <c r="D759" s="55">
        <f t="shared" si="3"/>
        <v>1090</v>
      </c>
      <c r="E759" s="35">
        <v>230.0</v>
      </c>
      <c r="F759" s="36">
        <v>152.0</v>
      </c>
      <c r="G759" s="37">
        <v>175.0</v>
      </c>
      <c r="H759" s="38">
        <v>337.0</v>
      </c>
      <c r="I759" s="39">
        <v>117.0</v>
      </c>
      <c r="J759" s="40">
        <v>79.0</v>
      </c>
      <c r="K759" s="56">
        <f t="shared" si="4"/>
        <v>0.5073099415</v>
      </c>
      <c r="L759" s="56">
        <f t="shared" si="5"/>
        <v>0.4310344828</v>
      </c>
      <c r="M759" s="56">
        <f t="shared" si="6"/>
        <v>0.1108998733</v>
      </c>
      <c r="N759" s="56">
        <f t="shared" si="7"/>
        <v>0.4788990826</v>
      </c>
      <c r="O759" s="57">
        <f t="shared" si="8"/>
        <v>0.05006337136</v>
      </c>
      <c r="P759" s="140">
        <f t="shared" ref="P759:AD759" si="766">P$5*(POWER($L759,P$1)*POWER($M759,P$2)*POWER($N759,P$3)*POWER($O759,P$4))</f>
        <v>-0.00619</v>
      </c>
      <c r="Q759" s="140">
        <f t="shared" si="766"/>
        <v>0.003975031686</v>
      </c>
      <c r="R759" s="140">
        <f t="shared" si="766"/>
        <v>0.7901834862</v>
      </c>
      <c r="S759" s="140">
        <f t="shared" si="766"/>
        <v>0.02883396705</v>
      </c>
      <c r="T759" s="140">
        <f t="shared" si="766"/>
        <v>-0.3034482759</v>
      </c>
      <c r="U759" s="140">
        <f t="shared" si="766"/>
        <v>0.003559004435</v>
      </c>
      <c r="V759" s="140">
        <f t="shared" si="766"/>
        <v>0.06137677469</v>
      </c>
      <c r="W759" s="140">
        <f t="shared" si="766"/>
        <v>-0.0490796869</v>
      </c>
      <c r="X759" s="140">
        <f t="shared" si="766"/>
        <v>0.007273148215</v>
      </c>
      <c r="Y759" s="140">
        <f t="shared" si="766"/>
        <v>0.1980997314</v>
      </c>
      <c r="Z759" s="140">
        <f t="shared" si="766"/>
        <v>0.009851324293</v>
      </c>
      <c r="AA759" s="140">
        <f t="shared" si="766"/>
        <v>-0.0692687164</v>
      </c>
      <c r="AB759" s="140">
        <f t="shared" si="766"/>
        <v>-0.1965137615</v>
      </c>
      <c r="AC759" s="140">
        <f t="shared" si="766"/>
        <v>-0.2213217298</v>
      </c>
      <c r="AD759" s="140">
        <f t="shared" si="766"/>
        <v>0.2489595719</v>
      </c>
      <c r="AE759" s="141">
        <f t="shared" si="10"/>
        <v>0.5062898695</v>
      </c>
      <c r="AF759" s="142">
        <f t="shared" si="11"/>
        <v>0.5073099415</v>
      </c>
      <c r="AG759" s="142">
        <f t="shared" si="12"/>
        <v>0.001020072028</v>
      </c>
      <c r="AH759" s="143">
        <f t="shared" si="13"/>
        <v>0.000001040546942</v>
      </c>
      <c r="AI759" s="143">
        <f t="shared" si="14"/>
        <v>0.0008155563384</v>
      </c>
    </row>
    <row r="760">
      <c r="A760" s="31">
        <v>1010.0</v>
      </c>
      <c r="B760" s="32">
        <v>6706.0</v>
      </c>
      <c r="C760" s="33">
        <v>1122.0</v>
      </c>
      <c r="D760" s="55">
        <f t="shared" si="3"/>
        <v>691</v>
      </c>
      <c r="E760" s="35">
        <v>119.0</v>
      </c>
      <c r="F760" s="36">
        <v>107.0</v>
      </c>
      <c r="G760" s="37">
        <v>72.0</v>
      </c>
      <c r="H760" s="38">
        <v>286.0</v>
      </c>
      <c r="I760" s="39">
        <v>42.0</v>
      </c>
      <c r="J760" s="40">
        <v>65.0</v>
      </c>
      <c r="K760" s="56">
        <f t="shared" si="4"/>
        <v>0.3601789709</v>
      </c>
      <c r="L760" s="56">
        <f t="shared" si="5"/>
        <v>0.2950819672</v>
      </c>
      <c r="M760" s="56">
        <f t="shared" si="6"/>
        <v>0.06417112299</v>
      </c>
      <c r="N760" s="56">
        <f t="shared" si="7"/>
        <v>0.3371924747</v>
      </c>
      <c r="O760" s="57">
        <f t="shared" si="8"/>
        <v>0.05793226381</v>
      </c>
      <c r="P760" s="140">
        <f t="shared" ref="P760:AD760" si="767">P$5*(POWER($L760,P$1)*POWER($M760,P$2)*POWER($N760,P$3)*POWER($O760,P$4))</f>
        <v>-0.00619</v>
      </c>
      <c r="Q760" s="140">
        <f t="shared" si="767"/>
        <v>0.004599821747</v>
      </c>
      <c r="R760" s="140">
        <f t="shared" si="767"/>
        <v>0.5563675832</v>
      </c>
      <c r="S760" s="140">
        <f t="shared" si="767"/>
        <v>0.01668449198</v>
      </c>
      <c r="T760" s="140">
        <f t="shared" si="767"/>
        <v>-0.2077377049</v>
      </c>
      <c r="U760" s="140">
        <f t="shared" si="767"/>
        <v>0.004765729011</v>
      </c>
      <c r="V760" s="140">
        <f t="shared" si="767"/>
        <v>0.0500078679</v>
      </c>
      <c r="W760" s="140">
        <f t="shared" si="767"/>
        <v>-0.02433153571</v>
      </c>
      <c r="X760" s="140">
        <f t="shared" si="767"/>
        <v>0.004870027739</v>
      </c>
      <c r="Y760" s="140">
        <f t="shared" si="767"/>
        <v>0.08070981372</v>
      </c>
      <c r="Z760" s="140">
        <f t="shared" si="767"/>
        <v>0.003298464354</v>
      </c>
      <c r="AA760" s="140">
        <f t="shared" si="767"/>
        <v>-0.05487420005</v>
      </c>
      <c r="AB760" s="140">
        <f t="shared" si="767"/>
        <v>-0.09472344666</v>
      </c>
      <c r="AC760" s="140">
        <f t="shared" si="767"/>
        <v>-0.08767248181</v>
      </c>
      <c r="AD760" s="140">
        <f t="shared" si="767"/>
        <v>0.1166783123</v>
      </c>
      <c r="AE760" s="141">
        <f t="shared" si="10"/>
        <v>0.3624527428</v>
      </c>
      <c r="AF760" s="142">
        <f t="shared" si="11"/>
        <v>0.3601789709</v>
      </c>
      <c r="AG760" s="142">
        <f t="shared" si="12"/>
        <v>-0.002273771891</v>
      </c>
      <c r="AH760" s="143">
        <f t="shared" si="13"/>
        <v>0.000005170038613</v>
      </c>
      <c r="AI760" s="143">
        <f t="shared" si="14"/>
        <v>0.01405956192</v>
      </c>
    </row>
    <row r="761">
      <c r="A761" s="31">
        <v>831.0</v>
      </c>
      <c r="B761" s="32" t="s">
        <v>228</v>
      </c>
      <c r="C761" s="33">
        <v>1797.0</v>
      </c>
      <c r="D761" s="55">
        <f t="shared" si="3"/>
        <v>1557</v>
      </c>
      <c r="E761" s="35">
        <v>469.0</v>
      </c>
      <c r="F761" s="36">
        <v>276.0</v>
      </c>
      <c r="G761" s="37">
        <v>278.0</v>
      </c>
      <c r="H761" s="38">
        <v>426.0</v>
      </c>
      <c r="I761" s="39">
        <v>82.0</v>
      </c>
      <c r="J761" s="40">
        <v>26.0</v>
      </c>
      <c r="K761" s="56">
        <f t="shared" si="4"/>
        <v>0.5639713408</v>
      </c>
      <c r="L761" s="56">
        <f t="shared" si="5"/>
        <v>0.4793103448</v>
      </c>
      <c r="M761" s="56">
        <f t="shared" si="6"/>
        <v>0.1547022816</v>
      </c>
      <c r="N761" s="56">
        <f t="shared" si="7"/>
        <v>0.5324341683</v>
      </c>
      <c r="O761" s="57">
        <f t="shared" si="8"/>
        <v>0.01446855871</v>
      </c>
      <c r="P761" s="140">
        <f t="shared" ref="P761:AD761" si="768">P$5*(POWER($L761,P$1)*POWER($M761,P$2)*POWER($N761,P$3)*POWER($O761,P$4))</f>
        <v>-0.00619</v>
      </c>
      <c r="Q761" s="140">
        <f t="shared" si="768"/>
        <v>0.001148803561</v>
      </c>
      <c r="R761" s="140">
        <f t="shared" si="768"/>
        <v>0.8785163776</v>
      </c>
      <c r="S761" s="140">
        <f t="shared" si="768"/>
        <v>0.04022259321</v>
      </c>
      <c r="T761" s="140">
        <f t="shared" si="768"/>
        <v>-0.3374344828</v>
      </c>
      <c r="U761" s="140">
        <f t="shared" si="768"/>
        <v>0.0002972616514</v>
      </c>
      <c r="V761" s="140">
        <f t="shared" si="768"/>
        <v>0.01972110086</v>
      </c>
      <c r="W761" s="140">
        <f t="shared" si="768"/>
        <v>-0.06066603472</v>
      </c>
      <c r="X761" s="140">
        <f t="shared" si="768"/>
        <v>0.002932197947</v>
      </c>
      <c r="Y761" s="140">
        <f t="shared" si="768"/>
        <v>0.3072355517</v>
      </c>
      <c r="Z761" s="140">
        <f t="shared" si="768"/>
        <v>0.01917016954</v>
      </c>
      <c r="AA761" s="140">
        <f t="shared" si="768"/>
        <v>-0.02226112486</v>
      </c>
      <c r="AB761" s="140">
        <f t="shared" si="768"/>
        <v>-0.242951547</v>
      </c>
      <c r="AC761" s="140">
        <f t="shared" si="768"/>
        <v>-0.3433163702</v>
      </c>
      <c r="AD761" s="140">
        <f t="shared" si="768"/>
        <v>0.3078494649</v>
      </c>
      <c r="AE761" s="141">
        <f t="shared" si="10"/>
        <v>0.5642739616</v>
      </c>
      <c r="AF761" s="142">
        <f t="shared" si="11"/>
        <v>0.5639713408</v>
      </c>
      <c r="AG761" s="142">
        <f t="shared" si="12"/>
        <v>-0.0003026207232</v>
      </c>
      <c r="AH761" s="143">
        <f t="shared" si="13"/>
        <v>0.00000009157930211</v>
      </c>
      <c r="AI761" s="143">
        <f t="shared" si="14"/>
        <v>0.007262336992</v>
      </c>
    </row>
    <row r="762">
      <c r="A762" s="31">
        <v>874.0</v>
      </c>
      <c r="B762" s="32" t="s">
        <v>229</v>
      </c>
      <c r="C762" s="33">
        <v>1233.0</v>
      </c>
      <c r="D762" s="55">
        <f t="shared" si="3"/>
        <v>966</v>
      </c>
      <c r="E762" s="35">
        <v>176.0</v>
      </c>
      <c r="F762" s="36">
        <v>167.0</v>
      </c>
      <c r="G762" s="37">
        <v>152.0</v>
      </c>
      <c r="H762" s="38">
        <v>383.0</v>
      </c>
      <c r="I762" s="39">
        <v>39.0</v>
      </c>
      <c r="J762" s="40">
        <v>49.0</v>
      </c>
      <c r="K762" s="56">
        <f t="shared" si="4"/>
        <v>0.3595317726</v>
      </c>
      <c r="L762" s="56">
        <f t="shared" si="5"/>
        <v>0.4130434783</v>
      </c>
      <c r="M762" s="56">
        <f t="shared" si="6"/>
        <v>0.1232765612</v>
      </c>
      <c r="N762" s="56">
        <f t="shared" si="7"/>
        <v>0.3799171843</v>
      </c>
      <c r="O762" s="57">
        <f t="shared" si="8"/>
        <v>0.0397404704</v>
      </c>
      <c r="P762" s="140">
        <f t="shared" ref="P762:AD762" si="769">P$5*(POWER($L762,P$1)*POWER($M762,P$2)*POWER($N762,P$3)*POWER($O762,P$4))</f>
        <v>-0.00619</v>
      </c>
      <c r="Q762" s="140">
        <f t="shared" si="769"/>
        <v>0.00315539335</v>
      </c>
      <c r="R762" s="140">
        <f t="shared" si="769"/>
        <v>0.626863354</v>
      </c>
      <c r="S762" s="140">
        <f t="shared" si="769"/>
        <v>0.03205190592</v>
      </c>
      <c r="T762" s="140">
        <f t="shared" si="769"/>
        <v>-0.2907826087</v>
      </c>
      <c r="U762" s="140">
        <f t="shared" si="769"/>
        <v>0.002242613082</v>
      </c>
      <c r="V762" s="140">
        <f t="shared" si="769"/>
        <v>0.03865110429</v>
      </c>
      <c r="W762" s="140">
        <f t="shared" si="769"/>
        <v>-0.03088813232</v>
      </c>
      <c r="X762" s="140">
        <f t="shared" si="769"/>
        <v>0.006417779777</v>
      </c>
      <c r="Y762" s="140">
        <f t="shared" si="769"/>
        <v>0.1746941174</v>
      </c>
      <c r="Z762" s="140">
        <f t="shared" si="769"/>
        <v>0.01217288555</v>
      </c>
      <c r="AA762" s="140">
        <f t="shared" si="769"/>
        <v>-0.05269068021</v>
      </c>
      <c r="AB762" s="140">
        <f t="shared" si="769"/>
        <v>-0.1493900441</v>
      </c>
      <c r="AC762" s="140">
        <f t="shared" si="769"/>
        <v>-0.2357530237</v>
      </c>
      <c r="AD762" s="140">
        <f t="shared" si="769"/>
        <v>0.228610586</v>
      </c>
      <c r="AE762" s="141">
        <f t="shared" si="10"/>
        <v>0.3591652504</v>
      </c>
      <c r="AF762" s="142">
        <f t="shared" si="11"/>
        <v>0.3595317726</v>
      </c>
      <c r="AG762" s="142">
        <f t="shared" si="12"/>
        <v>0.0003665221829</v>
      </c>
      <c r="AH762" s="143">
        <f t="shared" si="13"/>
        <v>0.0000001343385105</v>
      </c>
      <c r="AI762" s="143">
        <f t="shared" si="14"/>
        <v>0.01421346131</v>
      </c>
    </row>
    <row r="763">
      <c r="A763" s="31">
        <v>965.0</v>
      </c>
      <c r="B763" s="32" t="s">
        <v>230</v>
      </c>
      <c r="C763" s="33">
        <v>1016.0</v>
      </c>
      <c r="D763" s="55">
        <f t="shared" si="3"/>
        <v>884</v>
      </c>
      <c r="E763" s="35">
        <v>266.0</v>
      </c>
      <c r="F763" s="36">
        <v>152.0</v>
      </c>
      <c r="G763" s="37">
        <v>175.0</v>
      </c>
      <c r="H763" s="38">
        <v>234.0</v>
      </c>
      <c r="I763" s="39">
        <v>39.0</v>
      </c>
      <c r="J763" s="40">
        <v>18.0</v>
      </c>
      <c r="K763" s="56">
        <f t="shared" si="4"/>
        <v>0.5658627087</v>
      </c>
      <c r="L763" s="56">
        <f t="shared" si="5"/>
        <v>0.5072463768</v>
      </c>
      <c r="M763" s="56">
        <f t="shared" si="6"/>
        <v>0.1722440945</v>
      </c>
      <c r="N763" s="56">
        <f t="shared" si="7"/>
        <v>0.5429864253</v>
      </c>
      <c r="O763" s="57">
        <f t="shared" si="8"/>
        <v>0.01771653543</v>
      </c>
      <c r="P763" s="140">
        <f t="shared" ref="P763:AD763" si="770">P$5*(POWER($L763,P$1)*POWER($M763,P$2)*POWER($N763,P$3)*POWER($O763,P$4))</f>
        <v>-0.00619</v>
      </c>
      <c r="Q763" s="140">
        <f t="shared" si="770"/>
        <v>0.001406692913</v>
      </c>
      <c r="R763" s="140">
        <f t="shared" si="770"/>
        <v>0.8959276018</v>
      </c>
      <c r="S763" s="140">
        <f t="shared" si="770"/>
        <v>0.04478346457</v>
      </c>
      <c r="T763" s="140">
        <f t="shared" si="770"/>
        <v>-0.3571014493</v>
      </c>
      <c r="U763" s="140">
        <f t="shared" si="770"/>
        <v>0.0004457033914</v>
      </c>
      <c r="V763" s="140">
        <f t="shared" si="770"/>
        <v>0.02462678591</v>
      </c>
      <c r="W763" s="140">
        <f t="shared" si="770"/>
        <v>-0.06309453123</v>
      </c>
      <c r="X763" s="140">
        <f t="shared" si="770"/>
        <v>0.00399755487</v>
      </c>
      <c r="Y763" s="140">
        <f t="shared" si="770"/>
        <v>0.3488527452</v>
      </c>
      <c r="Z763" s="140">
        <f t="shared" si="770"/>
        <v>0.0237640905</v>
      </c>
      <c r="AA763" s="140">
        <f t="shared" si="770"/>
        <v>-0.02884714139</v>
      </c>
      <c r="AB763" s="140">
        <f t="shared" si="770"/>
        <v>-0.2622073579</v>
      </c>
      <c r="AC763" s="140">
        <f t="shared" si="770"/>
        <v>-0.4045239929</v>
      </c>
      <c r="AD763" s="140">
        <f t="shared" si="770"/>
        <v>0.3447805083</v>
      </c>
      <c r="AE763" s="141">
        <f t="shared" si="10"/>
        <v>0.5666206748</v>
      </c>
      <c r="AF763" s="142">
        <f t="shared" si="11"/>
        <v>0.5658627087</v>
      </c>
      <c r="AG763" s="142">
        <f t="shared" si="12"/>
        <v>-0.0007579660638</v>
      </c>
      <c r="AH763" s="143">
        <f t="shared" si="13"/>
        <v>0.0000005745125538</v>
      </c>
      <c r="AI763" s="143">
        <f t="shared" si="14"/>
        <v>0.007588276533</v>
      </c>
    </row>
    <row r="764">
      <c r="A764" s="31">
        <v>1120.0</v>
      </c>
      <c r="B764" s="32" t="s">
        <v>231</v>
      </c>
      <c r="C764" s="33">
        <v>1112.0</v>
      </c>
      <c r="D764" s="55">
        <f t="shared" si="3"/>
        <v>927</v>
      </c>
      <c r="E764" s="35">
        <v>204.0</v>
      </c>
      <c r="F764" s="36">
        <v>138.0</v>
      </c>
      <c r="G764" s="37">
        <v>114.0</v>
      </c>
      <c r="H764" s="38">
        <v>405.0</v>
      </c>
      <c r="I764" s="39">
        <v>48.0</v>
      </c>
      <c r="J764" s="40">
        <v>18.0</v>
      </c>
      <c r="K764" s="56">
        <f t="shared" si="4"/>
        <v>0.3835616438</v>
      </c>
      <c r="L764" s="56">
        <f t="shared" si="5"/>
        <v>0.4222222222</v>
      </c>
      <c r="M764" s="56">
        <f t="shared" si="6"/>
        <v>0.1025179856</v>
      </c>
      <c r="N764" s="56">
        <f t="shared" si="7"/>
        <v>0.3948220065</v>
      </c>
      <c r="O764" s="57">
        <f t="shared" si="8"/>
        <v>0.01618705036</v>
      </c>
      <c r="P764" s="140">
        <f t="shared" ref="P764:AD764" si="771">P$5*(POWER($L764,P$1)*POWER($M764,P$2)*POWER($N764,P$3)*POWER($O764,P$4))</f>
        <v>-0.00619</v>
      </c>
      <c r="Q764" s="140">
        <f t="shared" si="771"/>
        <v>0.001285251799</v>
      </c>
      <c r="R764" s="140">
        <f t="shared" si="771"/>
        <v>0.6514563107</v>
      </c>
      <c r="S764" s="140">
        <f t="shared" si="771"/>
        <v>0.02665467626</v>
      </c>
      <c r="T764" s="140">
        <f t="shared" si="771"/>
        <v>-0.2972444444</v>
      </c>
      <c r="U764" s="140">
        <f t="shared" si="771"/>
        <v>0.0003720692511</v>
      </c>
      <c r="V764" s="140">
        <f t="shared" si="771"/>
        <v>0.01636096948</v>
      </c>
      <c r="W764" s="140">
        <f t="shared" si="771"/>
        <v>-0.03335926519</v>
      </c>
      <c r="X764" s="140">
        <f t="shared" si="771"/>
        <v>0.002173897573</v>
      </c>
      <c r="Y764" s="140">
        <f t="shared" si="771"/>
        <v>0.1509768108</v>
      </c>
      <c r="Z764" s="140">
        <f t="shared" si="771"/>
        <v>0.008418459836</v>
      </c>
      <c r="AA764" s="140">
        <f t="shared" si="771"/>
        <v>-0.02193884892</v>
      </c>
      <c r="AB764" s="140">
        <f t="shared" si="771"/>
        <v>-0.158700899</v>
      </c>
      <c r="AC764" s="140">
        <f t="shared" si="771"/>
        <v>-0.200411271</v>
      </c>
      <c r="AD764" s="140">
        <f t="shared" si="771"/>
        <v>0.2388839506</v>
      </c>
      <c r="AE764" s="141">
        <f t="shared" si="10"/>
        <v>0.3787376678</v>
      </c>
      <c r="AF764" s="142">
        <f t="shared" si="11"/>
        <v>0.3835616438</v>
      </c>
      <c r="AG764" s="142">
        <f t="shared" si="12"/>
        <v>0.00482397606</v>
      </c>
      <c r="AH764" s="143">
        <f t="shared" si="13"/>
        <v>0.00002327074502</v>
      </c>
      <c r="AI764" s="143">
        <f t="shared" si="14"/>
        <v>0.009061202858</v>
      </c>
    </row>
    <row r="765">
      <c r="A765" s="31">
        <v>160.0</v>
      </c>
      <c r="B765" s="32" t="s">
        <v>232</v>
      </c>
      <c r="C765" s="33">
        <v>1059.0</v>
      </c>
      <c r="D765" s="55">
        <f t="shared" si="3"/>
        <v>953</v>
      </c>
      <c r="E765" s="35">
        <v>261.0</v>
      </c>
      <c r="F765" s="36">
        <v>113.0</v>
      </c>
      <c r="G765" s="37">
        <v>228.0</v>
      </c>
      <c r="H765" s="38">
        <v>293.0</v>
      </c>
      <c r="I765" s="39">
        <v>44.0</v>
      </c>
      <c r="J765" s="40">
        <v>14.0</v>
      </c>
      <c r="K765" s="56">
        <f t="shared" si="4"/>
        <v>0.5100334448</v>
      </c>
      <c r="L765" s="56">
        <f t="shared" si="5"/>
        <v>0.6422535211</v>
      </c>
      <c r="M765" s="56">
        <f t="shared" si="6"/>
        <v>0.2152974504</v>
      </c>
      <c r="N765" s="56">
        <f t="shared" si="7"/>
        <v>0.5592864638</v>
      </c>
      <c r="O765" s="57">
        <f t="shared" si="8"/>
        <v>0.01322001889</v>
      </c>
      <c r="P765" s="140">
        <f t="shared" ref="P765:AD765" si="772">P$5*(POWER($L765,P$1)*POWER($M765,P$2)*POWER($N765,P$3)*POWER($O765,P$4))</f>
        <v>-0.00619</v>
      </c>
      <c r="Q765" s="140">
        <f t="shared" si="772"/>
        <v>0.0010496695</v>
      </c>
      <c r="R765" s="140">
        <f t="shared" si="772"/>
        <v>0.9228226653</v>
      </c>
      <c r="S765" s="140">
        <f t="shared" si="772"/>
        <v>0.05597733711</v>
      </c>
      <c r="T765" s="140">
        <f t="shared" si="772"/>
        <v>-0.4521464789</v>
      </c>
      <c r="U765" s="140">
        <f t="shared" si="772"/>
        <v>0.0002481718371</v>
      </c>
      <c r="V765" s="140">
        <f t="shared" si="772"/>
        <v>0.01892807069</v>
      </c>
      <c r="W765" s="140">
        <f t="shared" si="772"/>
        <v>-0.0669394886</v>
      </c>
      <c r="X765" s="140">
        <f t="shared" si="772"/>
        <v>0.003728569632</v>
      </c>
      <c r="Y765" s="140">
        <f t="shared" si="772"/>
        <v>0.4491403024</v>
      </c>
      <c r="Z765" s="140">
        <f t="shared" si="772"/>
        <v>0.03712874672</v>
      </c>
      <c r="AA765" s="140">
        <f t="shared" si="772"/>
        <v>-0.02725483781</v>
      </c>
      <c r="AB765" s="140">
        <f t="shared" si="772"/>
        <v>-0.3419619231</v>
      </c>
      <c r="AC765" s="140">
        <f t="shared" si="772"/>
        <v>-0.6402157762</v>
      </c>
      <c r="AD765" s="140">
        <f t="shared" si="772"/>
        <v>0.5527360444</v>
      </c>
      <c r="AE765" s="141">
        <f t="shared" si="10"/>
        <v>0.507051073</v>
      </c>
      <c r="AF765" s="142">
        <f t="shared" si="11"/>
        <v>0.5100334448</v>
      </c>
      <c r="AG765" s="142">
        <f t="shared" si="12"/>
        <v>0.002982371776</v>
      </c>
      <c r="AH765" s="143">
        <f t="shared" si="13"/>
        <v>0.00000889454141</v>
      </c>
      <c r="AI765" s="143">
        <f t="shared" si="14"/>
        <v>0.0009785291343</v>
      </c>
    </row>
    <row r="766">
      <c r="A766" s="31">
        <v>908.0</v>
      </c>
      <c r="B766" s="32">
        <v>1336.0</v>
      </c>
      <c r="C766" s="33">
        <v>1564.0</v>
      </c>
      <c r="D766" s="55">
        <f t="shared" si="3"/>
        <v>1061</v>
      </c>
      <c r="E766" s="35">
        <v>218.0</v>
      </c>
      <c r="F766" s="36">
        <v>177.0</v>
      </c>
      <c r="G766" s="37">
        <v>167.0</v>
      </c>
      <c r="H766" s="38">
        <v>385.0</v>
      </c>
      <c r="I766" s="39">
        <v>54.0</v>
      </c>
      <c r="J766" s="40">
        <v>60.0</v>
      </c>
      <c r="K766" s="56">
        <f t="shared" si="4"/>
        <v>0.4140030441</v>
      </c>
      <c r="L766" s="56">
        <f t="shared" si="5"/>
        <v>0.4133663366</v>
      </c>
      <c r="M766" s="56">
        <f t="shared" si="6"/>
        <v>0.1067774936</v>
      </c>
      <c r="N766" s="56">
        <f t="shared" si="7"/>
        <v>0.4137606032</v>
      </c>
      <c r="O766" s="57">
        <f t="shared" si="8"/>
        <v>0.03836317136</v>
      </c>
      <c r="P766" s="140">
        <f t="shared" ref="P766:AD766" si="773">P$5*(POWER($L766,P$1)*POWER($M766,P$2)*POWER($N766,P$3)*POWER($O766,P$4))</f>
        <v>-0.00619</v>
      </c>
      <c r="Q766" s="140">
        <f t="shared" si="773"/>
        <v>0.003046035806</v>
      </c>
      <c r="R766" s="140">
        <f t="shared" si="773"/>
        <v>0.6827049953</v>
      </c>
      <c r="S766" s="140">
        <f t="shared" si="773"/>
        <v>0.02776214834</v>
      </c>
      <c r="T766" s="140">
        <f t="shared" si="773"/>
        <v>-0.291009901</v>
      </c>
      <c r="U766" s="140">
        <f t="shared" si="773"/>
        <v>0.002089860741</v>
      </c>
      <c r="V766" s="140">
        <f t="shared" si="773"/>
        <v>0.04063531244</v>
      </c>
      <c r="W766" s="140">
        <f t="shared" si="773"/>
        <v>-0.03663633707</v>
      </c>
      <c r="X766" s="140">
        <f t="shared" si="773"/>
        <v>0.005366183502</v>
      </c>
      <c r="Y766" s="140">
        <f t="shared" si="773"/>
        <v>0.1647925942</v>
      </c>
      <c r="Z766" s="140">
        <f t="shared" si="773"/>
        <v>0.009132547946</v>
      </c>
      <c r="AA766" s="140">
        <f t="shared" si="773"/>
        <v>-0.05090431997</v>
      </c>
      <c r="AB766" s="140">
        <f t="shared" si="773"/>
        <v>-0.162825039</v>
      </c>
      <c r="AC766" s="140">
        <f t="shared" si="773"/>
        <v>-0.2043599649</v>
      </c>
      <c r="AD766" s="140">
        <f t="shared" si="773"/>
        <v>0.2289681159</v>
      </c>
      <c r="AE766" s="141">
        <f t="shared" si="10"/>
        <v>0.4125722322</v>
      </c>
      <c r="AF766" s="142">
        <f t="shared" si="11"/>
        <v>0.4140030441</v>
      </c>
      <c r="AG766" s="142">
        <f t="shared" si="12"/>
        <v>0.001430811921</v>
      </c>
      <c r="AH766" s="143">
        <f t="shared" si="13"/>
        <v>0.000002047222753</v>
      </c>
      <c r="AI766" s="143">
        <f t="shared" si="14"/>
        <v>0.004192426572</v>
      </c>
    </row>
    <row r="767">
      <c r="A767" s="31">
        <v>877.0</v>
      </c>
      <c r="B767" s="32">
        <v>1351.0</v>
      </c>
      <c r="C767" s="33">
        <v>1523.0</v>
      </c>
      <c r="D767" s="55">
        <f t="shared" si="3"/>
        <v>1065</v>
      </c>
      <c r="E767" s="35">
        <v>202.0</v>
      </c>
      <c r="F767" s="36">
        <v>276.0</v>
      </c>
      <c r="G767" s="37">
        <v>131.0</v>
      </c>
      <c r="H767" s="38">
        <v>326.0</v>
      </c>
      <c r="I767" s="39">
        <v>65.0</v>
      </c>
      <c r="J767" s="40">
        <v>65.0</v>
      </c>
      <c r="K767" s="56">
        <f t="shared" si="4"/>
        <v>0.4502529511</v>
      </c>
      <c r="L767" s="56">
        <f t="shared" si="5"/>
        <v>0.2775423729</v>
      </c>
      <c r="M767" s="56">
        <f t="shared" si="6"/>
        <v>0.08601444517</v>
      </c>
      <c r="N767" s="56">
        <f t="shared" si="7"/>
        <v>0.3737089202</v>
      </c>
      <c r="O767" s="57">
        <f t="shared" si="8"/>
        <v>0.04267892318</v>
      </c>
      <c r="P767" s="140">
        <f t="shared" ref="P767:AD767" si="774">P$5*(POWER($L767,P$1)*POWER($M767,P$2)*POWER($N767,P$3)*POWER($O767,P$4))</f>
        <v>-0.00619</v>
      </c>
      <c r="Q767" s="140">
        <f t="shared" si="774"/>
        <v>0.0033887065</v>
      </c>
      <c r="R767" s="140">
        <f t="shared" si="774"/>
        <v>0.6166197183</v>
      </c>
      <c r="S767" s="140">
        <f t="shared" si="774"/>
        <v>0.02236375575</v>
      </c>
      <c r="T767" s="140">
        <f t="shared" si="774"/>
        <v>-0.1953898305</v>
      </c>
      <c r="U767" s="140">
        <f t="shared" si="774"/>
        <v>0.002586516487</v>
      </c>
      <c r="V767" s="140">
        <f t="shared" si="774"/>
        <v>0.0408307054</v>
      </c>
      <c r="W767" s="140">
        <f t="shared" si="774"/>
        <v>-0.0298868884</v>
      </c>
      <c r="X767" s="140">
        <f t="shared" si="774"/>
        <v>0.004809015106</v>
      </c>
      <c r="Y767" s="140">
        <f t="shared" si="774"/>
        <v>0.119898483</v>
      </c>
      <c r="Z767" s="140">
        <f t="shared" si="774"/>
        <v>0.005926186308</v>
      </c>
      <c r="AA767" s="140">
        <f t="shared" si="774"/>
        <v>-0.03802312285</v>
      </c>
      <c r="AB767" s="140">
        <f t="shared" si="774"/>
        <v>-0.09874149757</v>
      </c>
      <c r="AC767" s="140">
        <f t="shared" si="774"/>
        <v>-0.1105303844</v>
      </c>
      <c r="AD767" s="140">
        <f t="shared" si="774"/>
        <v>0.1032198901</v>
      </c>
      <c r="AE767" s="141">
        <f t="shared" si="10"/>
        <v>0.4408812533</v>
      </c>
      <c r="AF767" s="142">
        <f t="shared" si="11"/>
        <v>0.4502529511</v>
      </c>
      <c r="AG767" s="142">
        <f t="shared" si="12"/>
        <v>0.009371697809</v>
      </c>
      <c r="AH767" s="143">
        <f t="shared" si="13"/>
        <v>0.00008782871983</v>
      </c>
      <c r="AI767" s="143">
        <f t="shared" si="14"/>
        <v>0.0008121954745</v>
      </c>
    </row>
    <row r="768">
      <c r="A768" s="31">
        <v>1097.0</v>
      </c>
      <c r="B768" s="32">
        <v>6530.0</v>
      </c>
      <c r="C768" s="33">
        <v>1511.0</v>
      </c>
      <c r="D768" s="55">
        <f t="shared" si="3"/>
        <v>1209</v>
      </c>
      <c r="E768" s="35">
        <v>367.0</v>
      </c>
      <c r="F768" s="36">
        <v>223.0</v>
      </c>
      <c r="G768" s="37">
        <v>163.0</v>
      </c>
      <c r="H768" s="38">
        <v>312.0</v>
      </c>
      <c r="I768" s="39">
        <v>89.0</v>
      </c>
      <c r="J768" s="40">
        <v>55.0</v>
      </c>
      <c r="K768" s="56">
        <f t="shared" si="4"/>
        <v>0.59375</v>
      </c>
      <c r="L768" s="56">
        <f t="shared" si="5"/>
        <v>0.3696145125</v>
      </c>
      <c r="M768" s="56">
        <f t="shared" si="6"/>
        <v>0.1078755791</v>
      </c>
      <c r="N768" s="56">
        <f t="shared" si="7"/>
        <v>0.511993383</v>
      </c>
      <c r="O768" s="57">
        <f t="shared" si="8"/>
        <v>0.03639973527</v>
      </c>
      <c r="P768" s="140">
        <f t="shared" ref="P768:AD768" si="775">P$5*(POWER($L768,P$1)*POWER($M768,P$2)*POWER($N768,P$3)*POWER($O768,P$4))</f>
        <v>-0.00619</v>
      </c>
      <c r="Q768" s="140">
        <f t="shared" si="775"/>
        <v>0.002890138981</v>
      </c>
      <c r="R768" s="140">
        <f t="shared" si="775"/>
        <v>0.8447890819</v>
      </c>
      <c r="S768" s="140">
        <f t="shared" si="775"/>
        <v>0.02804765056</v>
      </c>
      <c r="T768" s="140">
        <f t="shared" si="775"/>
        <v>-0.2602086168</v>
      </c>
      <c r="U768" s="140">
        <f t="shared" si="775"/>
        <v>0.001881415834</v>
      </c>
      <c r="V768" s="140">
        <f t="shared" si="775"/>
        <v>0.04770924442</v>
      </c>
      <c r="W768" s="140">
        <f t="shared" si="775"/>
        <v>-0.05609736598</v>
      </c>
      <c r="X768" s="140">
        <f t="shared" si="775"/>
        <v>0.005143901703</v>
      </c>
      <c r="Y768" s="140">
        <f t="shared" si="775"/>
        <v>0.2060138034</v>
      </c>
      <c r="Z768" s="140">
        <f t="shared" si="775"/>
        <v>0.009321349591</v>
      </c>
      <c r="AA768" s="140">
        <f t="shared" si="775"/>
        <v>-0.04318692401</v>
      </c>
      <c r="AB768" s="140">
        <f t="shared" si="775"/>
        <v>-0.1801566558</v>
      </c>
      <c r="AC768" s="140">
        <f t="shared" si="775"/>
        <v>-0.1846091174</v>
      </c>
      <c r="AD768" s="140">
        <f t="shared" si="775"/>
        <v>0.1830639497</v>
      </c>
      <c r="AE768" s="141">
        <f t="shared" si="10"/>
        <v>0.5984118561</v>
      </c>
      <c r="AF768" s="142">
        <f t="shared" si="11"/>
        <v>0.59375</v>
      </c>
      <c r="AG768" s="142">
        <f t="shared" si="12"/>
        <v>-0.004661856097</v>
      </c>
      <c r="AH768" s="143">
        <f t="shared" si="13"/>
        <v>0.00002173290227</v>
      </c>
      <c r="AI768" s="143">
        <f t="shared" si="14"/>
        <v>0.01322454127</v>
      </c>
    </row>
    <row r="769">
      <c r="A769" s="31">
        <v>367.0</v>
      </c>
      <c r="B769" s="32">
        <v>7553.0</v>
      </c>
      <c r="C769" s="33">
        <v>1179.0</v>
      </c>
      <c r="D769" s="55">
        <f t="shared" si="3"/>
        <v>856</v>
      </c>
      <c r="E769" s="35">
        <v>191.0</v>
      </c>
      <c r="F769" s="36">
        <v>113.0</v>
      </c>
      <c r="G769" s="37">
        <v>151.0</v>
      </c>
      <c r="H769" s="38">
        <v>226.0</v>
      </c>
      <c r="I769" s="39">
        <v>129.0</v>
      </c>
      <c r="J769" s="40">
        <v>46.0</v>
      </c>
      <c r="K769" s="56">
        <f t="shared" si="4"/>
        <v>0.5860805861</v>
      </c>
      <c r="L769" s="56">
        <f t="shared" si="5"/>
        <v>0.4870967742</v>
      </c>
      <c r="M769" s="56">
        <f t="shared" si="6"/>
        <v>0.1280746395</v>
      </c>
      <c r="N769" s="56">
        <f t="shared" si="7"/>
        <v>0.5502336449</v>
      </c>
      <c r="O769" s="57">
        <f t="shared" si="8"/>
        <v>0.03901611535</v>
      </c>
      <c r="P769" s="140">
        <f t="shared" ref="P769:AD769" si="776">P$5*(POWER($L769,P$1)*POWER($M769,P$2)*POWER($N769,P$3)*POWER($O769,P$4))</f>
        <v>-0.00619</v>
      </c>
      <c r="Q769" s="140">
        <f t="shared" si="776"/>
        <v>0.003097879559</v>
      </c>
      <c r="R769" s="140">
        <f t="shared" si="776"/>
        <v>0.907885514</v>
      </c>
      <c r="S769" s="140">
        <f t="shared" si="776"/>
        <v>0.03329940628</v>
      </c>
      <c r="T769" s="140">
        <f t="shared" si="776"/>
        <v>-0.342916129</v>
      </c>
      <c r="U769" s="140">
        <f t="shared" si="776"/>
        <v>0.002161605305</v>
      </c>
      <c r="V769" s="140">
        <f t="shared" si="776"/>
        <v>0.05495802716</v>
      </c>
      <c r="W769" s="140">
        <f t="shared" si="776"/>
        <v>-0.06479001168</v>
      </c>
      <c r="X769" s="140">
        <f t="shared" si="776"/>
        <v>0.006546037131</v>
      </c>
      <c r="Y769" s="140">
        <f t="shared" si="776"/>
        <v>0.2628567394</v>
      </c>
      <c r="Z769" s="140">
        <f t="shared" si="776"/>
        <v>0.01313889374</v>
      </c>
      <c r="AA769" s="140">
        <f t="shared" si="776"/>
        <v>-0.06100484281</v>
      </c>
      <c r="AB769" s="140">
        <f t="shared" si="776"/>
        <v>-0.2551522159</v>
      </c>
      <c r="AC769" s="140">
        <f t="shared" si="776"/>
        <v>-0.2888413636</v>
      </c>
      <c r="AD769" s="140">
        <f t="shared" si="776"/>
        <v>0.3179327784</v>
      </c>
      <c r="AE769" s="141">
        <f t="shared" si="10"/>
        <v>0.5829823179</v>
      </c>
      <c r="AF769" s="142">
        <f t="shared" si="11"/>
        <v>0.5860805861</v>
      </c>
      <c r="AG769" s="142">
        <f t="shared" si="12"/>
        <v>0.003098268131</v>
      </c>
      <c r="AH769" s="143">
        <f t="shared" si="13"/>
        <v>0.000009599265412</v>
      </c>
      <c r="AI769" s="143">
        <f t="shared" si="14"/>
        <v>0.01151942657</v>
      </c>
    </row>
    <row r="770">
      <c r="A770" s="31">
        <v>657.0</v>
      </c>
      <c r="B770" s="32">
        <v>1391.0</v>
      </c>
      <c r="C770" s="33">
        <v>2161.0</v>
      </c>
      <c r="D770" s="55">
        <f t="shared" si="3"/>
        <v>1564</v>
      </c>
      <c r="E770" s="35">
        <v>337.0</v>
      </c>
      <c r="F770" s="36">
        <v>244.0</v>
      </c>
      <c r="G770" s="37">
        <v>257.0</v>
      </c>
      <c r="H770" s="38">
        <v>532.0</v>
      </c>
      <c r="I770" s="39">
        <v>132.0</v>
      </c>
      <c r="J770" s="40">
        <v>62.0</v>
      </c>
      <c r="K770" s="56">
        <f t="shared" si="4"/>
        <v>0.4685314685</v>
      </c>
      <c r="L770" s="56">
        <f t="shared" si="5"/>
        <v>0.4564831261</v>
      </c>
      <c r="M770" s="56">
        <f t="shared" si="6"/>
        <v>0.118926423</v>
      </c>
      <c r="N770" s="56">
        <f t="shared" si="7"/>
        <v>0.4641943734</v>
      </c>
      <c r="O770" s="57">
        <f t="shared" si="8"/>
        <v>0.0286904211</v>
      </c>
      <c r="P770" s="140">
        <f t="shared" ref="P770:AD770" si="777">P$5*(POWER($L770,P$1)*POWER($M770,P$2)*POWER($N770,P$3)*POWER($O770,P$4))</f>
        <v>-0.00619</v>
      </c>
      <c r="Q770" s="140">
        <f t="shared" si="777"/>
        <v>0.002278019435</v>
      </c>
      <c r="R770" s="140">
        <f t="shared" si="777"/>
        <v>0.7659207161</v>
      </c>
      <c r="S770" s="140">
        <f t="shared" si="777"/>
        <v>0.03092086997</v>
      </c>
      <c r="T770" s="140">
        <f t="shared" si="777"/>
        <v>-0.3213641208</v>
      </c>
      <c r="U770" s="140">
        <f t="shared" si="777"/>
        <v>0.001168859173</v>
      </c>
      <c r="V770" s="140">
        <f t="shared" si="777"/>
        <v>0.03409390604</v>
      </c>
      <c r="W770" s="140">
        <f t="shared" si="777"/>
        <v>-0.04611195309</v>
      </c>
      <c r="X770" s="140">
        <f t="shared" si="777"/>
        <v>0.004469784392</v>
      </c>
      <c r="Y770" s="140">
        <f t="shared" si="777"/>
        <v>0.2059145619</v>
      </c>
      <c r="Z770" s="140">
        <f t="shared" si="777"/>
        <v>0.01132893876</v>
      </c>
      <c r="AA770" s="140">
        <f t="shared" si="777"/>
        <v>-0.0420403849</v>
      </c>
      <c r="AB770" s="140">
        <f t="shared" si="777"/>
        <v>-0.2017258476</v>
      </c>
      <c r="AC770" s="140">
        <f t="shared" si="777"/>
        <v>-0.2513530017</v>
      </c>
      <c r="AD770" s="140">
        <f t="shared" si="777"/>
        <v>0.2792249715</v>
      </c>
      <c r="AE770" s="141">
        <f t="shared" si="10"/>
        <v>0.4665353193</v>
      </c>
      <c r="AF770" s="142">
        <f t="shared" si="11"/>
        <v>0.4685314685</v>
      </c>
      <c r="AG770" s="142">
        <f t="shared" si="12"/>
        <v>0.001996149202</v>
      </c>
      <c r="AH770" s="143">
        <f t="shared" si="13"/>
        <v>0.000003984611638</v>
      </c>
      <c r="AI770" s="143">
        <f t="shared" si="14"/>
        <v>0.0001044591509</v>
      </c>
    </row>
    <row r="771">
      <c r="A771" s="31">
        <v>422.0</v>
      </c>
      <c r="B771" s="32" t="s">
        <v>233</v>
      </c>
      <c r="C771" s="33">
        <v>1892.0</v>
      </c>
      <c r="D771" s="55">
        <f t="shared" si="3"/>
        <v>1160</v>
      </c>
      <c r="E771" s="35">
        <v>191.0</v>
      </c>
      <c r="F771" s="36">
        <v>195.0</v>
      </c>
      <c r="G771" s="37">
        <v>155.0</v>
      </c>
      <c r="H771" s="38">
        <v>454.0</v>
      </c>
      <c r="I771" s="39">
        <v>73.0</v>
      </c>
      <c r="J771" s="40">
        <v>92.0</v>
      </c>
      <c r="K771" s="56">
        <f t="shared" si="4"/>
        <v>0.3676880223</v>
      </c>
      <c r="L771" s="56">
        <f t="shared" si="5"/>
        <v>0.350678733</v>
      </c>
      <c r="M771" s="56">
        <f t="shared" si="6"/>
        <v>0.08192389006</v>
      </c>
      <c r="N771" s="56">
        <f t="shared" si="7"/>
        <v>0.3612068966</v>
      </c>
      <c r="O771" s="57">
        <f t="shared" si="8"/>
        <v>0.04862579281</v>
      </c>
      <c r="P771" s="140">
        <f t="shared" ref="P771:AD771" si="778">P$5*(POWER($L771,P$1)*POWER($M771,P$2)*POWER($N771,P$3)*POWER($O771,P$4))</f>
        <v>-0.00619</v>
      </c>
      <c r="Q771" s="140">
        <f t="shared" si="778"/>
        <v>0.003860887949</v>
      </c>
      <c r="R771" s="140">
        <f t="shared" si="778"/>
        <v>0.5959913793</v>
      </c>
      <c r="S771" s="140">
        <f t="shared" si="778"/>
        <v>0.02130021142</v>
      </c>
      <c r="T771" s="140">
        <f t="shared" si="778"/>
        <v>-0.2468778281</v>
      </c>
      <c r="U771" s="140">
        <f t="shared" si="778"/>
        <v>0.003357544172</v>
      </c>
      <c r="V771" s="140">
        <f t="shared" si="778"/>
        <v>0.04496376759</v>
      </c>
      <c r="W771" s="140">
        <f t="shared" si="778"/>
        <v>-0.02792067033</v>
      </c>
      <c r="X771" s="140">
        <f t="shared" si="778"/>
        <v>0.005218534477</v>
      </c>
      <c r="Y771" s="140">
        <f t="shared" si="778"/>
        <v>0.1103761983</v>
      </c>
      <c r="Z771" s="140">
        <f t="shared" si="778"/>
        <v>0.005375930534</v>
      </c>
      <c r="AA771" s="140">
        <f t="shared" si="778"/>
        <v>-0.05473702085</v>
      </c>
      <c r="AB771" s="140">
        <f t="shared" si="778"/>
        <v>-0.1205875332</v>
      </c>
      <c r="AC771" s="140">
        <f t="shared" si="778"/>
        <v>-0.1330151125</v>
      </c>
      <c r="AD771" s="140">
        <f t="shared" si="778"/>
        <v>0.1647872689</v>
      </c>
      <c r="AE771" s="141">
        <f t="shared" si="10"/>
        <v>0.3659035578</v>
      </c>
      <c r="AF771" s="142">
        <f t="shared" si="11"/>
        <v>0.3676880223</v>
      </c>
      <c r="AG771" s="142">
        <f t="shared" si="12"/>
        <v>0.001784464455</v>
      </c>
      <c r="AH771" s="143">
        <f t="shared" si="13"/>
        <v>0.000003184313392</v>
      </c>
      <c r="AI771" s="143">
        <f t="shared" si="14"/>
        <v>0.01233520592</v>
      </c>
    </row>
    <row r="772">
      <c r="A772" s="31">
        <v>774.0</v>
      </c>
      <c r="B772" s="32">
        <v>5566.0</v>
      </c>
      <c r="C772" s="33">
        <v>1103.0</v>
      </c>
      <c r="D772" s="55">
        <f t="shared" si="3"/>
        <v>789</v>
      </c>
      <c r="E772" s="35">
        <v>183.0</v>
      </c>
      <c r="F772" s="36">
        <v>140.0</v>
      </c>
      <c r="G772" s="37">
        <v>123.0</v>
      </c>
      <c r="H772" s="38">
        <v>280.0</v>
      </c>
      <c r="I772" s="39">
        <v>30.0</v>
      </c>
      <c r="J772" s="40">
        <v>33.0</v>
      </c>
      <c r="K772" s="56">
        <f t="shared" si="4"/>
        <v>0.4320486815</v>
      </c>
      <c r="L772" s="56">
        <f t="shared" si="5"/>
        <v>0.4155405405</v>
      </c>
      <c r="M772" s="56">
        <f t="shared" si="6"/>
        <v>0.1115140526</v>
      </c>
      <c r="N772" s="56">
        <f t="shared" si="7"/>
        <v>0.4258555133</v>
      </c>
      <c r="O772" s="57">
        <f t="shared" si="8"/>
        <v>0.02991840435</v>
      </c>
      <c r="P772" s="140">
        <f t="shared" ref="P772:AD772" si="779">P$5*(POWER($L772,P$1)*POWER($M772,P$2)*POWER($N772,P$3)*POWER($O772,P$4))</f>
        <v>-0.00619</v>
      </c>
      <c r="Q772" s="140">
        <f t="shared" si="779"/>
        <v>0.002375521306</v>
      </c>
      <c r="R772" s="140">
        <f t="shared" si="779"/>
        <v>0.702661597</v>
      </c>
      <c r="S772" s="140">
        <f t="shared" si="779"/>
        <v>0.02899365367</v>
      </c>
      <c r="T772" s="140">
        <f t="shared" si="779"/>
        <v>-0.2925405405</v>
      </c>
      <c r="U772" s="140">
        <f t="shared" si="779"/>
        <v>0.001271057505</v>
      </c>
      <c r="V772" s="140">
        <f t="shared" si="779"/>
        <v>0.03261674865</v>
      </c>
      <c r="W772" s="140">
        <f t="shared" si="779"/>
        <v>-0.0388095245</v>
      </c>
      <c r="X772" s="140">
        <f t="shared" si="779"/>
        <v>0.004370582496</v>
      </c>
      <c r="Y772" s="140">
        <f t="shared" si="779"/>
        <v>0.1771335004</v>
      </c>
      <c r="Z772" s="140">
        <f t="shared" si="779"/>
        <v>0.009960742523</v>
      </c>
      <c r="AA772" s="140">
        <f t="shared" si="779"/>
        <v>-0.03990771483</v>
      </c>
      <c r="AB772" s="140">
        <f t="shared" si="779"/>
        <v>-0.1684661391</v>
      </c>
      <c r="AC772" s="140">
        <f t="shared" si="779"/>
        <v>-0.2145477629</v>
      </c>
      <c r="AD772" s="140">
        <f t="shared" si="779"/>
        <v>0.2313830807</v>
      </c>
      <c r="AE772" s="141">
        <f t="shared" si="10"/>
        <v>0.4303048024</v>
      </c>
      <c r="AF772" s="142">
        <f t="shared" si="11"/>
        <v>0.4320486815</v>
      </c>
      <c r="AG772" s="142">
        <f t="shared" si="12"/>
        <v>0.001743879176</v>
      </c>
      <c r="AH772" s="143">
        <f t="shared" si="13"/>
        <v>0.000003041114581</v>
      </c>
      <c r="AI772" s="143">
        <f t="shared" si="14"/>
        <v>0.002181199441</v>
      </c>
    </row>
    <row r="773">
      <c r="A773" s="31">
        <v>967.0</v>
      </c>
      <c r="B773" s="32">
        <v>4536.0</v>
      </c>
      <c r="C773" s="33">
        <v>1741.0</v>
      </c>
      <c r="D773" s="55">
        <f t="shared" si="3"/>
        <v>1103</v>
      </c>
      <c r="E773" s="35">
        <v>127.0</v>
      </c>
      <c r="F773" s="36">
        <v>283.0</v>
      </c>
      <c r="G773" s="37">
        <v>95.0</v>
      </c>
      <c r="H773" s="38">
        <v>400.0</v>
      </c>
      <c r="I773" s="39">
        <v>79.0</v>
      </c>
      <c r="J773" s="40">
        <v>119.0</v>
      </c>
      <c r="K773" s="56">
        <f t="shared" si="4"/>
        <v>0.3399339934</v>
      </c>
      <c r="L773" s="56">
        <f t="shared" si="5"/>
        <v>0.1911468813</v>
      </c>
      <c r="M773" s="56">
        <f t="shared" si="6"/>
        <v>0.05456634118</v>
      </c>
      <c r="N773" s="56">
        <f t="shared" si="7"/>
        <v>0.2728921124</v>
      </c>
      <c r="O773" s="57">
        <f t="shared" si="8"/>
        <v>0.06835152211</v>
      </c>
      <c r="P773" s="140">
        <f t="shared" ref="P773:AD773" si="780">P$5*(POWER($L773,P$1)*POWER($M773,P$2)*POWER($N773,P$3)*POWER($O773,P$4))</f>
        <v>-0.00619</v>
      </c>
      <c r="Q773" s="140">
        <f t="shared" si="780"/>
        <v>0.005427110856</v>
      </c>
      <c r="R773" s="140">
        <f t="shared" si="780"/>
        <v>0.4502719855</v>
      </c>
      <c r="S773" s="140">
        <f t="shared" si="780"/>
        <v>0.01418724871</v>
      </c>
      <c r="T773" s="140">
        <f t="shared" si="780"/>
        <v>-0.1345674044</v>
      </c>
      <c r="U773" s="140">
        <f t="shared" si="780"/>
        <v>0.006634141417</v>
      </c>
      <c r="V773" s="140">
        <f t="shared" si="780"/>
        <v>0.04775063362</v>
      </c>
      <c r="W773" s="140">
        <f t="shared" si="780"/>
        <v>-0.01593660247</v>
      </c>
      <c r="X773" s="140">
        <f t="shared" si="780"/>
        <v>0.004885897144</v>
      </c>
      <c r="Y773" s="140">
        <f t="shared" si="780"/>
        <v>0.05554240094</v>
      </c>
      <c r="Z773" s="140">
        <f t="shared" si="780"/>
        <v>0.002384965958</v>
      </c>
      <c r="AA773" s="140">
        <f t="shared" si="780"/>
        <v>-0.04193922871</v>
      </c>
      <c r="AB773" s="140">
        <f t="shared" si="780"/>
        <v>-0.04965867736</v>
      </c>
      <c r="AC773" s="140">
        <f t="shared" si="780"/>
        <v>-0.0482917609</v>
      </c>
      <c r="AD773" s="140">
        <f t="shared" si="780"/>
        <v>0.0489597545</v>
      </c>
      <c r="AE773" s="141">
        <f t="shared" si="10"/>
        <v>0.3394604648</v>
      </c>
      <c r="AF773" s="142">
        <f t="shared" si="11"/>
        <v>0.3399339934</v>
      </c>
      <c r="AG773" s="142">
        <f t="shared" si="12"/>
        <v>0.0004735286372</v>
      </c>
      <c r="AH773" s="143">
        <f t="shared" si="13"/>
        <v>0.0000002242293702</v>
      </c>
      <c r="AI773" s="143">
        <f t="shared" si="14"/>
        <v>0.01927043743</v>
      </c>
    </row>
    <row r="774">
      <c r="A774" s="31">
        <v>907.0</v>
      </c>
      <c r="B774" s="32" t="s">
        <v>234</v>
      </c>
      <c r="C774" s="33">
        <v>895.0</v>
      </c>
      <c r="D774" s="55">
        <f t="shared" si="3"/>
        <v>608</v>
      </c>
      <c r="E774" s="35">
        <v>133.0</v>
      </c>
      <c r="F774" s="36">
        <v>90.0</v>
      </c>
      <c r="G774" s="37">
        <v>92.0</v>
      </c>
      <c r="H774" s="38">
        <v>198.0</v>
      </c>
      <c r="I774" s="39">
        <v>47.0</v>
      </c>
      <c r="J774" s="40">
        <v>48.0</v>
      </c>
      <c r="K774" s="56">
        <f t="shared" si="4"/>
        <v>0.4761904762</v>
      </c>
      <c r="L774" s="56">
        <f t="shared" si="5"/>
        <v>0.4</v>
      </c>
      <c r="M774" s="56">
        <f t="shared" si="6"/>
        <v>0.1027932961</v>
      </c>
      <c r="N774" s="56">
        <f t="shared" si="7"/>
        <v>0.4473684211</v>
      </c>
      <c r="O774" s="57">
        <f t="shared" si="8"/>
        <v>0.05363128492</v>
      </c>
      <c r="P774" s="140">
        <f t="shared" ref="P774:AD774" si="781">P$5*(POWER($L774,P$1)*POWER($M774,P$2)*POWER($N774,P$3)*POWER($O774,P$4))</f>
        <v>-0.00619</v>
      </c>
      <c r="Q774" s="140">
        <f t="shared" si="781"/>
        <v>0.004258324022</v>
      </c>
      <c r="R774" s="140">
        <f t="shared" si="781"/>
        <v>0.7381578947</v>
      </c>
      <c r="S774" s="140">
        <f t="shared" si="781"/>
        <v>0.02672625698</v>
      </c>
      <c r="T774" s="140">
        <f t="shared" si="781"/>
        <v>-0.2816</v>
      </c>
      <c r="U774" s="140">
        <f t="shared" si="781"/>
        <v>0.004084366905</v>
      </c>
      <c r="V774" s="140">
        <f t="shared" si="781"/>
        <v>0.06142193473</v>
      </c>
      <c r="W774" s="140">
        <f t="shared" si="781"/>
        <v>-0.04282963989</v>
      </c>
      <c r="X774" s="140">
        <f t="shared" si="781"/>
        <v>0.007221946881</v>
      </c>
      <c r="Y774" s="140">
        <f t="shared" si="781"/>
        <v>0.1715295501</v>
      </c>
      <c r="Z774" s="140">
        <f t="shared" si="781"/>
        <v>0.008463735838</v>
      </c>
      <c r="AA774" s="140">
        <f t="shared" si="781"/>
        <v>-0.06886256983</v>
      </c>
      <c r="AB774" s="140">
        <f t="shared" si="781"/>
        <v>-0.1703578947</v>
      </c>
      <c r="AC774" s="140">
        <f t="shared" si="781"/>
        <v>-0.1903731844</v>
      </c>
      <c r="AD774" s="140">
        <f t="shared" si="781"/>
        <v>0.2144</v>
      </c>
      <c r="AE774" s="141">
        <f t="shared" si="10"/>
        <v>0.4760507214</v>
      </c>
      <c r="AF774" s="142">
        <f t="shared" si="11"/>
        <v>0.4761904762</v>
      </c>
      <c r="AG774" s="142">
        <f t="shared" si="12"/>
        <v>0.0001397547827</v>
      </c>
      <c r="AH774" s="143">
        <f t="shared" si="13"/>
        <v>0.00000001953139929</v>
      </c>
      <c r="AI774" s="143">
        <f t="shared" si="14"/>
        <v>0.000006561376015</v>
      </c>
    </row>
    <row r="775">
      <c r="A775" s="31">
        <v>1052.0</v>
      </c>
      <c r="B775" s="32">
        <v>5544.0</v>
      </c>
      <c r="C775" s="33">
        <v>1518.0</v>
      </c>
      <c r="D775" s="55">
        <f t="shared" si="3"/>
        <v>859</v>
      </c>
      <c r="E775" s="35">
        <v>115.0</v>
      </c>
      <c r="F775" s="36">
        <v>174.0</v>
      </c>
      <c r="G775" s="37">
        <v>109.0</v>
      </c>
      <c r="H775" s="38">
        <v>321.0</v>
      </c>
      <c r="I775" s="39">
        <v>55.0</v>
      </c>
      <c r="J775" s="40">
        <v>85.0</v>
      </c>
      <c r="K775" s="56">
        <f t="shared" si="4"/>
        <v>0.3462321792</v>
      </c>
      <c r="L775" s="56">
        <f t="shared" si="5"/>
        <v>0.2961956522</v>
      </c>
      <c r="M775" s="56">
        <f t="shared" si="6"/>
        <v>0.07180500659</v>
      </c>
      <c r="N775" s="56">
        <f t="shared" si="7"/>
        <v>0.3247962747</v>
      </c>
      <c r="O775" s="57">
        <f t="shared" si="8"/>
        <v>0.05599472991</v>
      </c>
      <c r="P775" s="140">
        <f t="shared" ref="P775:AD775" si="782">P$5*(POWER($L775,P$1)*POWER($M775,P$2)*POWER($N775,P$3)*POWER($O775,P$4))</f>
        <v>-0.00619</v>
      </c>
      <c r="Q775" s="140">
        <f t="shared" si="782"/>
        <v>0.004445981555</v>
      </c>
      <c r="R775" s="140">
        <f t="shared" si="782"/>
        <v>0.5359138533</v>
      </c>
      <c r="S775" s="140">
        <f t="shared" si="782"/>
        <v>0.01866930171</v>
      </c>
      <c r="T775" s="140">
        <f t="shared" si="782"/>
        <v>-0.2085217391</v>
      </c>
      <c r="U775" s="140">
        <f t="shared" si="782"/>
        <v>0.004452281884</v>
      </c>
      <c r="V775" s="140">
        <f t="shared" si="782"/>
        <v>0.04655841198</v>
      </c>
      <c r="W775" s="140">
        <f t="shared" si="782"/>
        <v>-0.0225754207</v>
      </c>
      <c r="X775" s="140">
        <f t="shared" si="782"/>
        <v>0.005267119554</v>
      </c>
      <c r="Y775" s="140">
        <f t="shared" si="782"/>
        <v>0.08699105495</v>
      </c>
      <c r="Z775" s="140">
        <f t="shared" si="782"/>
        <v>0.004129923136</v>
      </c>
      <c r="AA775" s="140">
        <f t="shared" si="782"/>
        <v>-0.05323911969</v>
      </c>
      <c r="AB775" s="140">
        <f t="shared" si="782"/>
        <v>-0.09158548869</v>
      </c>
      <c r="AC775" s="140">
        <f t="shared" si="782"/>
        <v>-0.0984723714</v>
      </c>
      <c r="AD775" s="140">
        <f t="shared" si="782"/>
        <v>0.1175606983</v>
      </c>
      <c r="AE775" s="141">
        <f t="shared" si="10"/>
        <v>0.3434044867</v>
      </c>
      <c r="AF775" s="142">
        <f t="shared" si="11"/>
        <v>0.3462321792</v>
      </c>
      <c r="AG775" s="142">
        <f t="shared" si="12"/>
        <v>0.002827692491</v>
      </c>
      <c r="AH775" s="143">
        <f t="shared" si="13"/>
        <v>0.000007995844825</v>
      </c>
      <c r="AI775" s="143">
        <f t="shared" si="14"/>
        <v>0.01756150144</v>
      </c>
    </row>
    <row r="776">
      <c r="A776" s="31">
        <v>497.0</v>
      </c>
      <c r="B776" s="32">
        <v>7592.0</v>
      </c>
      <c r="C776" s="33">
        <v>1235.0</v>
      </c>
      <c r="D776" s="55">
        <f t="shared" si="3"/>
        <v>977</v>
      </c>
      <c r="E776" s="35">
        <v>245.0</v>
      </c>
      <c r="F776" s="36">
        <v>160.0</v>
      </c>
      <c r="G776" s="37">
        <v>143.0</v>
      </c>
      <c r="H776" s="38">
        <v>288.0</v>
      </c>
      <c r="I776" s="39">
        <v>96.0</v>
      </c>
      <c r="J776" s="40">
        <v>45.0</v>
      </c>
      <c r="K776" s="56">
        <f t="shared" si="4"/>
        <v>0.5421303657</v>
      </c>
      <c r="L776" s="56">
        <f t="shared" si="5"/>
        <v>0.4109195402</v>
      </c>
      <c r="M776" s="56">
        <f t="shared" si="6"/>
        <v>0.1157894737</v>
      </c>
      <c r="N776" s="56">
        <f t="shared" si="7"/>
        <v>0.4953940635</v>
      </c>
      <c r="O776" s="57">
        <f t="shared" si="8"/>
        <v>0.03643724696</v>
      </c>
      <c r="P776" s="140">
        <f t="shared" ref="P776:AD776" si="783">P$5*(POWER($L776,P$1)*POWER($M776,P$2)*POWER($N776,P$3)*POWER($O776,P$4))</f>
        <v>-0.00619</v>
      </c>
      <c r="Q776" s="140">
        <f t="shared" si="783"/>
        <v>0.002893117409</v>
      </c>
      <c r="R776" s="140">
        <f t="shared" si="783"/>
        <v>0.8174002047</v>
      </c>
      <c r="S776" s="140">
        <f t="shared" si="783"/>
        <v>0.03010526316</v>
      </c>
      <c r="T776" s="140">
        <f t="shared" si="783"/>
        <v>-0.2892873563</v>
      </c>
      <c r="U776" s="140">
        <f t="shared" si="783"/>
        <v>0.001885295612</v>
      </c>
      <c r="V776" s="140">
        <f t="shared" si="783"/>
        <v>0.04621003734</v>
      </c>
      <c r="W776" s="140">
        <f t="shared" si="783"/>
        <v>-0.05251886952</v>
      </c>
      <c r="X776" s="140">
        <f t="shared" si="783"/>
        <v>0.005526955039</v>
      </c>
      <c r="Y776" s="140">
        <f t="shared" si="783"/>
        <v>0.2139580887</v>
      </c>
      <c r="Z776" s="140">
        <f t="shared" si="783"/>
        <v>0.01073916898</v>
      </c>
      <c r="AA776" s="140">
        <f t="shared" si="783"/>
        <v>-0.04806261343</v>
      </c>
      <c r="AB776" s="140">
        <f t="shared" si="783"/>
        <v>-0.19379588</v>
      </c>
      <c r="AC776" s="140">
        <f t="shared" si="783"/>
        <v>-0.2202961283</v>
      </c>
      <c r="AD776" s="140">
        <f t="shared" si="783"/>
        <v>0.2262655238</v>
      </c>
      <c r="AE776" s="141">
        <f t="shared" si="10"/>
        <v>0.5448328073</v>
      </c>
      <c r="AF776" s="142">
        <f t="shared" si="11"/>
        <v>0.5421303657</v>
      </c>
      <c r="AG776" s="142">
        <f t="shared" si="12"/>
        <v>-0.002702441626</v>
      </c>
      <c r="AH776" s="143">
        <f t="shared" si="13"/>
        <v>0.000007303190741</v>
      </c>
      <c r="AI776" s="143">
        <f t="shared" si="14"/>
        <v>0.004016817932</v>
      </c>
    </row>
    <row r="777">
      <c r="A777" s="31">
        <v>359.0</v>
      </c>
      <c r="B777" s="32" t="s">
        <v>235</v>
      </c>
      <c r="C777" s="33">
        <v>1572.0</v>
      </c>
      <c r="D777" s="55">
        <f t="shared" si="3"/>
        <v>1353</v>
      </c>
      <c r="E777" s="35">
        <v>423.0</v>
      </c>
      <c r="F777" s="36">
        <v>147.0</v>
      </c>
      <c r="G777" s="37">
        <v>283.0</v>
      </c>
      <c r="H777" s="38">
        <v>357.0</v>
      </c>
      <c r="I777" s="39">
        <v>110.0</v>
      </c>
      <c r="J777" s="40">
        <v>33.0</v>
      </c>
      <c r="K777" s="56">
        <f t="shared" si="4"/>
        <v>0.5988764045</v>
      </c>
      <c r="L777" s="56">
        <f t="shared" si="5"/>
        <v>0.6112311015</v>
      </c>
      <c r="M777" s="56">
        <f t="shared" si="6"/>
        <v>0.1800254453</v>
      </c>
      <c r="N777" s="56">
        <f t="shared" si="7"/>
        <v>0.6031042129</v>
      </c>
      <c r="O777" s="57">
        <f t="shared" si="8"/>
        <v>0.02099236641</v>
      </c>
      <c r="P777" s="140">
        <f t="shared" ref="P777:AD777" si="784">P$5*(POWER($L777,P$1)*POWER($M777,P$2)*POWER($N777,P$3)*POWER($O777,P$4))</f>
        <v>-0.00619</v>
      </c>
      <c r="Q777" s="140">
        <f t="shared" si="784"/>
        <v>0.001666793893</v>
      </c>
      <c r="R777" s="140">
        <f t="shared" si="784"/>
        <v>0.9951219512</v>
      </c>
      <c r="S777" s="140">
        <f t="shared" si="784"/>
        <v>0.04680661578</v>
      </c>
      <c r="T777" s="140">
        <f t="shared" si="784"/>
        <v>-0.4303066955</v>
      </c>
      <c r="U777" s="140">
        <f t="shared" si="784"/>
        <v>0.0006257648156</v>
      </c>
      <c r="V777" s="140">
        <f t="shared" si="784"/>
        <v>0.03241109663</v>
      </c>
      <c r="W777" s="140">
        <f t="shared" si="784"/>
        <v>-0.077839224</v>
      </c>
      <c r="X777" s="140">
        <f t="shared" si="784"/>
        <v>0.004950699746</v>
      </c>
      <c r="Y777" s="140">
        <f t="shared" si="784"/>
        <v>0.4049814097</v>
      </c>
      <c r="Z777" s="140">
        <f t="shared" si="784"/>
        <v>0.02595973792</v>
      </c>
      <c r="AA777" s="140">
        <f t="shared" si="784"/>
        <v>-0.04118811106</v>
      </c>
      <c r="AB777" s="140">
        <f t="shared" si="784"/>
        <v>-0.3509415218</v>
      </c>
      <c r="AC777" s="140">
        <f t="shared" si="784"/>
        <v>-0.5094720102</v>
      </c>
      <c r="AD777" s="140">
        <f t="shared" si="784"/>
        <v>0.5006286357</v>
      </c>
      <c r="AE777" s="141">
        <f t="shared" si="10"/>
        <v>0.5972151428</v>
      </c>
      <c r="AF777" s="142">
        <f t="shared" si="11"/>
        <v>0.5988764045</v>
      </c>
      <c r="AG777" s="142">
        <f t="shared" si="12"/>
        <v>0.001661261654</v>
      </c>
      <c r="AH777" s="143">
        <f t="shared" si="13"/>
        <v>0.000002759790285</v>
      </c>
      <c r="AI777" s="143">
        <f t="shared" si="14"/>
        <v>0.01442987388</v>
      </c>
    </row>
    <row r="778">
      <c r="A778" s="31">
        <v>395.0</v>
      </c>
      <c r="B778" s="32">
        <v>1670.0</v>
      </c>
      <c r="C778" s="33">
        <v>1698.0</v>
      </c>
      <c r="D778" s="55">
        <f t="shared" si="3"/>
        <v>1233</v>
      </c>
      <c r="E778" s="35">
        <v>305.0</v>
      </c>
      <c r="F778" s="36">
        <v>222.0</v>
      </c>
      <c r="G778" s="37">
        <v>182.0</v>
      </c>
      <c r="H778" s="38">
        <v>386.0</v>
      </c>
      <c r="I778" s="39">
        <v>89.0</v>
      </c>
      <c r="J778" s="40">
        <v>49.0</v>
      </c>
      <c r="K778" s="56">
        <f t="shared" si="4"/>
        <v>0.5051282051</v>
      </c>
      <c r="L778" s="56">
        <f t="shared" si="5"/>
        <v>0.4017660044</v>
      </c>
      <c r="M778" s="56">
        <f t="shared" si="6"/>
        <v>0.1071849234</v>
      </c>
      <c r="N778" s="56">
        <f t="shared" si="7"/>
        <v>0.4671532847</v>
      </c>
      <c r="O778" s="57">
        <f t="shared" si="8"/>
        <v>0.02885747939</v>
      </c>
      <c r="P778" s="140">
        <f t="shared" ref="P778:AD778" si="785">P$5*(POWER($L778,P$1)*POWER($M778,P$2)*POWER($N778,P$3)*POWER($O778,P$4))</f>
        <v>-0.00619</v>
      </c>
      <c r="Q778" s="140">
        <f t="shared" si="785"/>
        <v>0.002291283863</v>
      </c>
      <c r="R778" s="140">
        <f t="shared" si="785"/>
        <v>0.7708029197</v>
      </c>
      <c r="S778" s="140">
        <f t="shared" si="785"/>
        <v>0.02786808009</v>
      </c>
      <c r="T778" s="140">
        <f t="shared" si="785"/>
        <v>-0.2828432671</v>
      </c>
      <c r="U778" s="140">
        <f t="shared" si="785"/>
        <v>0.001182510846</v>
      </c>
      <c r="V778" s="140">
        <f t="shared" si="785"/>
        <v>0.03451101769</v>
      </c>
      <c r="W778" s="140">
        <f t="shared" si="785"/>
        <v>-0.04670168896</v>
      </c>
      <c r="X778" s="140">
        <f t="shared" si="785"/>
        <v>0.004051943602</v>
      </c>
      <c r="Y778" s="140">
        <f t="shared" si="785"/>
        <v>0.1867677732</v>
      </c>
      <c r="Z778" s="140">
        <f t="shared" si="785"/>
        <v>0.009202374858</v>
      </c>
      <c r="AA778" s="140">
        <f t="shared" si="785"/>
        <v>-0.03721659295</v>
      </c>
      <c r="AB778" s="140">
        <f t="shared" si="785"/>
        <v>-0.1786773658</v>
      </c>
      <c r="AC778" s="140">
        <f t="shared" si="785"/>
        <v>-0.1993828865</v>
      </c>
      <c r="AD778" s="140">
        <f t="shared" si="785"/>
        <v>0.2162973359</v>
      </c>
      <c r="AE778" s="141">
        <f t="shared" si="10"/>
        <v>0.5019634384</v>
      </c>
      <c r="AF778" s="142">
        <f t="shared" si="11"/>
        <v>0.5051282051</v>
      </c>
      <c r="AG778" s="142">
        <f t="shared" si="12"/>
        <v>0.003164766758</v>
      </c>
      <c r="AH778" s="143">
        <f t="shared" si="13"/>
        <v>0.00001001574863</v>
      </c>
      <c r="AI778" s="143">
        <f t="shared" si="14"/>
        <v>0.0006957044875</v>
      </c>
    </row>
    <row r="779">
      <c r="A779" s="31">
        <v>606.0</v>
      </c>
      <c r="B779" s="32" t="s">
        <v>236</v>
      </c>
      <c r="C779" s="33">
        <v>713.0</v>
      </c>
      <c r="D779" s="55">
        <f t="shared" si="3"/>
        <v>631</v>
      </c>
      <c r="E779" s="35">
        <v>157.0</v>
      </c>
      <c r="F779" s="36">
        <v>104.0</v>
      </c>
      <c r="G779" s="37">
        <v>109.0</v>
      </c>
      <c r="H779" s="38">
        <v>229.0</v>
      </c>
      <c r="I779" s="39">
        <v>27.0</v>
      </c>
      <c r="J779" s="40">
        <v>5.0</v>
      </c>
      <c r="K779" s="56">
        <f t="shared" si="4"/>
        <v>0.4455205811</v>
      </c>
      <c r="L779" s="56">
        <f t="shared" si="5"/>
        <v>0.5</v>
      </c>
      <c r="M779" s="56">
        <f t="shared" si="6"/>
        <v>0.1528751753</v>
      </c>
      <c r="N779" s="56">
        <f t="shared" si="7"/>
        <v>0.4643423138</v>
      </c>
      <c r="O779" s="57">
        <f t="shared" si="8"/>
        <v>0.007012622721</v>
      </c>
      <c r="P779" s="140">
        <f t="shared" ref="P779:AD779" si="786">P$5*(POWER($L779,P$1)*POWER($M779,P$2)*POWER($N779,P$3)*POWER($O779,P$4))</f>
        <v>-0.00619</v>
      </c>
      <c r="Q779" s="140">
        <f t="shared" si="786"/>
        <v>0.000556802244</v>
      </c>
      <c r="R779" s="140">
        <f t="shared" si="786"/>
        <v>0.7661648177</v>
      </c>
      <c r="S779" s="140">
        <f t="shared" si="786"/>
        <v>0.03974754558</v>
      </c>
      <c r="T779" s="140">
        <f t="shared" si="786"/>
        <v>-0.352</v>
      </c>
      <c r="U779" s="140">
        <f t="shared" si="786"/>
        <v>0.00006983116594</v>
      </c>
      <c r="V779" s="140">
        <f t="shared" si="786"/>
        <v>0.008336019097</v>
      </c>
      <c r="W779" s="140">
        <f t="shared" si="786"/>
        <v>-0.04614134986</v>
      </c>
      <c r="X779" s="140">
        <f t="shared" si="786"/>
        <v>0.001404393266</v>
      </c>
      <c r="Y779" s="140">
        <f t="shared" si="786"/>
        <v>0.2647793191</v>
      </c>
      <c r="Z779" s="140">
        <f t="shared" si="786"/>
        <v>0.0187200262</v>
      </c>
      <c r="AA779" s="140">
        <f t="shared" si="786"/>
        <v>-0.01125525947</v>
      </c>
      <c r="AB779" s="140">
        <f t="shared" si="786"/>
        <v>-0.2210269414</v>
      </c>
      <c r="AC779" s="140">
        <f t="shared" si="786"/>
        <v>-0.3539060309</v>
      </c>
      <c r="AD779" s="140">
        <f t="shared" si="786"/>
        <v>0.335</v>
      </c>
      <c r="AE779" s="141">
        <f t="shared" si="10"/>
        <v>0.4442591729</v>
      </c>
      <c r="AF779" s="142">
        <f t="shared" si="11"/>
        <v>0.4455205811</v>
      </c>
      <c r="AG779" s="142">
        <f t="shared" si="12"/>
        <v>0.001261408252</v>
      </c>
      <c r="AH779" s="143">
        <f t="shared" si="13"/>
        <v>0.000001591150777</v>
      </c>
      <c r="AI779" s="143">
        <f t="shared" si="14"/>
        <v>0.001104326835</v>
      </c>
    </row>
    <row r="780">
      <c r="A780" s="31">
        <v>538.0</v>
      </c>
      <c r="B780" s="32">
        <v>6736.0</v>
      </c>
      <c r="C780" s="33">
        <v>1021.0</v>
      </c>
      <c r="D780" s="55">
        <f t="shared" si="3"/>
        <v>789</v>
      </c>
      <c r="E780" s="35">
        <v>190.0</v>
      </c>
      <c r="F780" s="36">
        <v>140.0</v>
      </c>
      <c r="G780" s="37">
        <v>91.0</v>
      </c>
      <c r="H780" s="38">
        <v>256.0</v>
      </c>
      <c r="I780" s="39">
        <v>74.0</v>
      </c>
      <c r="J780" s="40">
        <v>38.0</v>
      </c>
      <c r="K780" s="56">
        <f t="shared" si="4"/>
        <v>0.5076923077</v>
      </c>
      <c r="L780" s="56">
        <f t="shared" si="5"/>
        <v>0.3382899628</v>
      </c>
      <c r="M780" s="56">
        <f t="shared" si="6"/>
        <v>0.08912830558</v>
      </c>
      <c r="N780" s="56">
        <f t="shared" si="7"/>
        <v>0.4499366286</v>
      </c>
      <c r="O780" s="57">
        <f t="shared" si="8"/>
        <v>0.03721841332</v>
      </c>
      <c r="P780" s="140">
        <f t="shared" ref="P780:AD780" si="787">P$5*(POWER($L780,P$1)*POWER($M780,P$2)*POWER($N780,P$3)*POWER($O780,P$4))</f>
        <v>-0.00619</v>
      </c>
      <c r="Q780" s="140">
        <f t="shared" si="787"/>
        <v>0.002955142018</v>
      </c>
      <c r="R780" s="140">
        <f t="shared" si="787"/>
        <v>0.7423954373</v>
      </c>
      <c r="S780" s="140">
        <f t="shared" si="787"/>
        <v>0.02317335945</v>
      </c>
      <c r="T780" s="140">
        <f t="shared" si="787"/>
        <v>-0.2381561338</v>
      </c>
      <c r="U780" s="140">
        <f t="shared" si="787"/>
        <v>0.001966998612</v>
      </c>
      <c r="V780" s="140">
        <f t="shared" si="787"/>
        <v>0.04286957418</v>
      </c>
      <c r="W780" s="140">
        <f t="shared" si="787"/>
        <v>-0.04332279554</v>
      </c>
      <c r="X780" s="140">
        <f t="shared" si="787"/>
        <v>0.004345550492</v>
      </c>
      <c r="Y780" s="140">
        <f t="shared" si="787"/>
        <v>0.1495807932</v>
      </c>
      <c r="Z780" s="140">
        <f t="shared" si="787"/>
        <v>0.00636302774</v>
      </c>
      <c r="AA780" s="140">
        <f t="shared" si="787"/>
        <v>-0.04041587626</v>
      </c>
      <c r="AB780" s="140">
        <f t="shared" si="787"/>
        <v>-0.1449030112</v>
      </c>
      <c r="AC780" s="140">
        <f t="shared" si="787"/>
        <v>-0.1396001078</v>
      </c>
      <c r="AD780" s="140">
        <f t="shared" si="787"/>
        <v>0.1533497326</v>
      </c>
      <c r="AE780" s="141">
        <f t="shared" si="10"/>
        <v>0.5144116909</v>
      </c>
      <c r="AF780" s="142">
        <f t="shared" si="11"/>
        <v>0.5076923077</v>
      </c>
      <c r="AG780" s="142">
        <f t="shared" si="12"/>
        <v>-0.006719383251</v>
      </c>
      <c r="AH780" s="143">
        <f t="shared" si="13"/>
        <v>0.00004515011127</v>
      </c>
      <c r="AI780" s="143">
        <f t="shared" si="14"/>
        <v>0.0008375417281</v>
      </c>
    </row>
    <row r="781">
      <c r="A781" s="31">
        <v>338.0</v>
      </c>
      <c r="B781" s="32" t="s">
        <v>237</v>
      </c>
      <c r="C781" s="33">
        <v>1484.0</v>
      </c>
      <c r="D781" s="55">
        <f t="shared" si="3"/>
        <v>865</v>
      </c>
      <c r="E781" s="35">
        <v>116.0</v>
      </c>
      <c r="F781" s="36">
        <v>141.0</v>
      </c>
      <c r="G781" s="37">
        <v>118.0</v>
      </c>
      <c r="H781" s="38">
        <v>347.0</v>
      </c>
      <c r="I781" s="39">
        <v>63.0</v>
      </c>
      <c r="J781" s="40">
        <v>80.0</v>
      </c>
      <c r="K781" s="56">
        <f t="shared" si="4"/>
        <v>0.3403041825</v>
      </c>
      <c r="L781" s="56">
        <f t="shared" si="5"/>
        <v>0.3480825959</v>
      </c>
      <c r="M781" s="56">
        <f t="shared" si="6"/>
        <v>0.0795148248</v>
      </c>
      <c r="N781" s="56">
        <f t="shared" si="7"/>
        <v>0.3433526012</v>
      </c>
      <c r="O781" s="57">
        <f t="shared" si="8"/>
        <v>0.0539083558</v>
      </c>
      <c r="P781" s="140">
        <f t="shared" ref="P781:AD781" si="788">P$5*(POWER($L781,P$1)*POWER($M781,P$2)*POWER($N781,P$3)*POWER($O781,P$4))</f>
        <v>-0.00619</v>
      </c>
      <c r="Q781" s="140">
        <f t="shared" si="788"/>
        <v>0.00428032345</v>
      </c>
      <c r="R781" s="140">
        <f t="shared" si="788"/>
        <v>0.5665317919</v>
      </c>
      <c r="S781" s="140">
        <f t="shared" si="788"/>
        <v>0.02067385445</v>
      </c>
      <c r="T781" s="140">
        <f t="shared" si="788"/>
        <v>-0.2450501475</v>
      </c>
      <c r="U781" s="140">
        <f t="shared" si="788"/>
        <v>0.004126677371</v>
      </c>
      <c r="V781" s="140">
        <f t="shared" si="788"/>
        <v>0.04738450992</v>
      </c>
      <c r="W781" s="140">
        <f t="shared" si="788"/>
        <v>-0.02522867587</v>
      </c>
      <c r="X781" s="140">
        <f t="shared" si="788"/>
        <v>0.005615332641</v>
      </c>
      <c r="Y781" s="140">
        <f t="shared" si="788"/>
        <v>0.1018350498</v>
      </c>
      <c r="Z781" s="140">
        <f t="shared" si="788"/>
        <v>0.005064408497</v>
      </c>
      <c r="AA781" s="140">
        <f t="shared" si="788"/>
        <v>-0.06023423896</v>
      </c>
      <c r="AB781" s="140">
        <f t="shared" si="788"/>
        <v>-0.1137783416</v>
      </c>
      <c r="AC781" s="140">
        <f t="shared" si="788"/>
        <v>-0.1281478743</v>
      </c>
      <c r="AD781" s="140">
        <f t="shared" si="788"/>
        <v>0.1623564014</v>
      </c>
      <c r="AE781" s="141">
        <f t="shared" si="10"/>
        <v>0.3392390712</v>
      </c>
      <c r="AF781" s="142">
        <f t="shared" si="11"/>
        <v>0.3403041825</v>
      </c>
      <c r="AG781" s="142">
        <f t="shared" si="12"/>
        <v>0.001065111346</v>
      </c>
      <c r="AH781" s="143">
        <f t="shared" si="13"/>
        <v>0.00000113446218</v>
      </c>
      <c r="AI781" s="143">
        <f t="shared" si="14"/>
        <v>0.01916779664</v>
      </c>
    </row>
    <row r="782">
      <c r="A782" s="31">
        <v>635.0</v>
      </c>
      <c r="B782" s="32" t="s">
        <v>238</v>
      </c>
      <c r="C782" s="33">
        <v>1010.0</v>
      </c>
      <c r="D782" s="55">
        <f t="shared" si="3"/>
        <v>838</v>
      </c>
      <c r="E782" s="35">
        <v>242.0</v>
      </c>
      <c r="F782" s="36">
        <v>160.0</v>
      </c>
      <c r="G782" s="37">
        <v>124.0</v>
      </c>
      <c r="H782" s="38">
        <v>248.0</v>
      </c>
      <c r="I782" s="39">
        <v>36.0</v>
      </c>
      <c r="J782" s="40">
        <v>28.0</v>
      </c>
      <c r="K782" s="56">
        <f t="shared" si="4"/>
        <v>0.5285171103</v>
      </c>
      <c r="L782" s="56">
        <f t="shared" si="5"/>
        <v>0.3974358974</v>
      </c>
      <c r="M782" s="56">
        <f t="shared" si="6"/>
        <v>0.1227722772</v>
      </c>
      <c r="N782" s="56">
        <f t="shared" si="7"/>
        <v>0.4797136038</v>
      </c>
      <c r="O782" s="57">
        <f t="shared" si="8"/>
        <v>0.02772277228</v>
      </c>
      <c r="P782" s="140">
        <f t="shared" ref="P782:AD782" si="789">P$5*(POWER($L782,P$1)*POWER($M782,P$2)*POWER($N782,P$3)*POWER($O782,P$4))</f>
        <v>-0.00619</v>
      </c>
      <c r="Q782" s="140">
        <f t="shared" si="789"/>
        <v>0.002201188119</v>
      </c>
      <c r="R782" s="140">
        <f t="shared" si="789"/>
        <v>0.7915274463</v>
      </c>
      <c r="S782" s="140">
        <f t="shared" si="789"/>
        <v>0.03192079208</v>
      </c>
      <c r="T782" s="140">
        <f t="shared" si="789"/>
        <v>-0.2797948718</v>
      </c>
      <c r="U782" s="140">
        <f t="shared" si="789"/>
        <v>0.001091343986</v>
      </c>
      <c r="V782" s="140">
        <f t="shared" si="789"/>
        <v>0.03404541695</v>
      </c>
      <c r="W782" s="140">
        <f t="shared" si="789"/>
        <v>-0.04924678032</v>
      </c>
      <c r="X782" s="140">
        <f t="shared" si="789"/>
        <v>0.004458700127</v>
      </c>
      <c r="Y782" s="140">
        <f t="shared" si="789"/>
        <v>0.2196803327</v>
      </c>
      <c r="Z782" s="140">
        <f t="shared" si="789"/>
        <v>0.01207349868</v>
      </c>
      <c r="AA782" s="140">
        <f t="shared" si="789"/>
        <v>-0.03536785986</v>
      </c>
      <c r="AB782" s="140">
        <f t="shared" si="789"/>
        <v>-0.1815039471</v>
      </c>
      <c r="AC782" s="140">
        <f t="shared" si="789"/>
        <v>-0.2259167301</v>
      </c>
      <c r="AD782" s="140">
        <f t="shared" si="789"/>
        <v>0.211660092</v>
      </c>
      <c r="AE782" s="141">
        <f t="shared" si="10"/>
        <v>0.5306386218</v>
      </c>
      <c r="AF782" s="142">
        <f t="shared" si="11"/>
        <v>0.5285171103</v>
      </c>
      <c r="AG782" s="142">
        <f t="shared" si="12"/>
        <v>-0.00212151149</v>
      </c>
      <c r="AH782" s="143">
        <f t="shared" si="13"/>
        <v>0.000004500811002</v>
      </c>
      <c r="AI782" s="143">
        <f t="shared" si="14"/>
        <v>0.002476566748</v>
      </c>
    </row>
    <row r="783">
      <c r="A783" s="31">
        <v>1111.0</v>
      </c>
      <c r="B783" s="32" t="s">
        <v>239</v>
      </c>
      <c r="C783" s="33">
        <v>608.0</v>
      </c>
      <c r="D783" s="55">
        <f t="shared" si="3"/>
        <v>569</v>
      </c>
      <c r="E783" s="35">
        <v>111.0</v>
      </c>
      <c r="F783" s="36">
        <v>102.0</v>
      </c>
      <c r="G783" s="37">
        <v>113.0</v>
      </c>
      <c r="H783" s="38">
        <v>219.0</v>
      </c>
      <c r="I783" s="39">
        <v>19.0</v>
      </c>
      <c r="J783" s="40">
        <v>5.0</v>
      </c>
      <c r="K783" s="56">
        <f t="shared" si="4"/>
        <v>0.3724928367</v>
      </c>
      <c r="L783" s="56">
        <f t="shared" si="5"/>
        <v>0.5136363636</v>
      </c>
      <c r="M783" s="56">
        <f t="shared" si="6"/>
        <v>0.1858552632</v>
      </c>
      <c r="N783" s="56">
        <f t="shared" si="7"/>
        <v>0.4270650264</v>
      </c>
      <c r="O783" s="57">
        <f t="shared" si="8"/>
        <v>0.008223684211</v>
      </c>
      <c r="P783" s="140">
        <f t="shared" ref="P783:AD783" si="790">P$5*(POWER($L783,P$1)*POWER($M783,P$2)*POWER($N783,P$3)*POWER($O783,P$4))</f>
        <v>-0.00619</v>
      </c>
      <c r="Q783" s="140">
        <f t="shared" si="790"/>
        <v>0.0006529605263</v>
      </c>
      <c r="R783" s="140">
        <f t="shared" si="790"/>
        <v>0.7046572935</v>
      </c>
      <c r="S783" s="140">
        <f t="shared" si="790"/>
        <v>0.04832236842</v>
      </c>
      <c r="T783" s="140">
        <f t="shared" si="790"/>
        <v>-0.3616</v>
      </c>
      <c r="U783" s="140">
        <f t="shared" si="790"/>
        <v>0.00009603315443</v>
      </c>
      <c r="V783" s="140">
        <f t="shared" si="790"/>
        <v>0.00899084266</v>
      </c>
      <c r="W783" s="140">
        <f t="shared" si="790"/>
        <v>-0.03903029086</v>
      </c>
      <c r="X783" s="140">
        <f t="shared" si="790"/>
        <v>0.002002223641</v>
      </c>
      <c r="Y783" s="140">
        <f t="shared" si="790"/>
        <v>0.2960586151</v>
      </c>
      <c r="Z783" s="140">
        <f t="shared" si="790"/>
        <v>0.02766828525</v>
      </c>
      <c r="AA783" s="140">
        <f t="shared" si="790"/>
        <v>-0.01355898624</v>
      </c>
      <c r="AB783" s="140">
        <f t="shared" si="790"/>
        <v>-0.2088270331</v>
      </c>
      <c r="AC783" s="140">
        <f t="shared" si="790"/>
        <v>-0.4419891597</v>
      </c>
      <c r="AD783" s="140">
        <f t="shared" si="790"/>
        <v>0.3535219008</v>
      </c>
      <c r="AE783" s="141">
        <f t="shared" si="10"/>
        <v>0.3707750532</v>
      </c>
      <c r="AF783" s="142">
        <f t="shared" si="11"/>
        <v>0.3724928367</v>
      </c>
      <c r="AG783" s="142">
        <f t="shared" si="12"/>
        <v>0.001717783496</v>
      </c>
      <c r="AH783" s="143">
        <f t="shared" si="13"/>
        <v>0.000002950780139</v>
      </c>
      <c r="AI783" s="143">
        <f t="shared" si="14"/>
        <v>0.01129100862</v>
      </c>
    </row>
    <row r="784">
      <c r="A784" s="31">
        <v>296.0</v>
      </c>
      <c r="B784" s="32">
        <v>5655.0</v>
      </c>
      <c r="C784" s="33">
        <v>1766.0</v>
      </c>
      <c r="D784" s="55">
        <f t="shared" si="3"/>
        <v>1511</v>
      </c>
      <c r="E784" s="35">
        <v>430.0</v>
      </c>
      <c r="F784" s="36">
        <v>163.0</v>
      </c>
      <c r="G784" s="37">
        <v>413.0</v>
      </c>
      <c r="H784" s="38">
        <v>441.0</v>
      </c>
      <c r="I784" s="39">
        <v>48.0</v>
      </c>
      <c r="J784" s="40">
        <v>16.0</v>
      </c>
      <c r="K784" s="56">
        <f t="shared" si="4"/>
        <v>0.5201305767</v>
      </c>
      <c r="L784" s="56">
        <f t="shared" si="5"/>
        <v>0.6976351351</v>
      </c>
      <c r="M784" s="56">
        <f t="shared" si="6"/>
        <v>0.2338618347</v>
      </c>
      <c r="N784" s="56">
        <f t="shared" si="7"/>
        <v>0.5896757114</v>
      </c>
      <c r="O784" s="57">
        <f t="shared" si="8"/>
        <v>0.00906002265</v>
      </c>
      <c r="P784" s="140">
        <f t="shared" ref="P784:AD784" si="791">P$5*(POWER($L784,P$1)*POWER($M784,P$2)*POWER($N784,P$3)*POWER($O784,P$4))</f>
        <v>-0.00619</v>
      </c>
      <c r="Q784" s="140">
        <f t="shared" si="791"/>
        <v>0.0007193657984</v>
      </c>
      <c r="R784" s="140">
        <f t="shared" si="791"/>
        <v>0.9729649239</v>
      </c>
      <c r="S784" s="140">
        <f t="shared" si="791"/>
        <v>0.06080407701</v>
      </c>
      <c r="T784" s="140">
        <f t="shared" si="791"/>
        <v>-0.4911351351</v>
      </c>
      <c r="U784" s="140">
        <f t="shared" si="791"/>
        <v>0.0001165592948</v>
      </c>
      <c r="V784" s="140">
        <f t="shared" si="791"/>
        <v>0.01367673677</v>
      </c>
      <c r="W784" s="140">
        <f t="shared" si="791"/>
        <v>-0.07441153316</v>
      </c>
      <c r="X784" s="140">
        <f t="shared" si="791"/>
        <v>0.00277561951</v>
      </c>
      <c r="Y784" s="140">
        <f t="shared" si="791"/>
        <v>0.5143768611</v>
      </c>
      <c r="Z784" s="140">
        <f t="shared" si="791"/>
        <v>0.04380777752</v>
      </c>
      <c r="AA784" s="140">
        <f t="shared" si="791"/>
        <v>-0.0202890943</v>
      </c>
      <c r="AB784" s="140">
        <f t="shared" si="791"/>
        <v>-0.3916323269</v>
      </c>
      <c r="AC784" s="140">
        <f t="shared" si="791"/>
        <v>-0.755385577</v>
      </c>
      <c r="AD784" s="140">
        <f t="shared" si="791"/>
        <v>0.6521710076</v>
      </c>
      <c r="AE784" s="141">
        <f t="shared" si="10"/>
        <v>0.522369262</v>
      </c>
      <c r="AF784" s="142">
        <f t="shared" si="11"/>
        <v>0.5201305767</v>
      </c>
      <c r="AG784" s="142">
        <f t="shared" si="12"/>
        <v>-0.002238685242</v>
      </c>
      <c r="AH784" s="143">
        <f t="shared" si="13"/>
        <v>0.000005011711615</v>
      </c>
      <c r="AI784" s="143">
        <f t="shared" si="14"/>
        <v>0.001712187067</v>
      </c>
    </row>
    <row r="785">
      <c r="A785" s="31">
        <v>116.0</v>
      </c>
      <c r="B785" s="32">
        <v>3762.0</v>
      </c>
      <c r="C785" s="33">
        <v>1317.0</v>
      </c>
      <c r="D785" s="55">
        <f t="shared" si="3"/>
        <v>907</v>
      </c>
      <c r="E785" s="35">
        <v>214.0</v>
      </c>
      <c r="F785" s="36">
        <v>163.0</v>
      </c>
      <c r="G785" s="37">
        <v>113.0</v>
      </c>
      <c r="H785" s="38">
        <v>321.0</v>
      </c>
      <c r="I785" s="39">
        <v>51.0</v>
      </c>
      <c r="J785" s="40">
        <v>45.0</v>
      </c>
      <c r="K785" s="56">
        <f t="shared" si="4"/>
        <v>0.45221843</v>
      </c>
      <c r="L785" s="56">
        <f t="shared" si="5"/>
        <v>0.3520249221</v>
      </c>
      <c r="M785" s="56">
        <f t="shared" si="6"/>
        <v>0.08580106302</v>
      </c>
      <c r="N785" s="56">
        <f t="shared" si="7"/>
        <v>0.4167585447</v>
      </c>
      <c r="O785" s="57">
        <f t="shared" si="8"/>
        <v>0.03416856492</v>
      </c>
      <c r="P785" s="140">
        <f t="shared" ref="P785:AD785" si="792">P$5*(POWER($L785,P$1)*POWER($M785,P$2)*POWER($N785,P$3)*POWER($O785,P$4))</f>
        <v>-0.00619</v>
      </c>
      <c r="Q785" s="140">
        <f t="shared" si="792"/>
        <v>0.002712984055</v>
      </c>
      <c r="R785" s="140">
        <f t="shared" si="792"/>
        <v>0.6876515987</v>
      </c>
      <c r="S785" s="140">
        <f t="shared" si="792"/>
        <v>0.02230827639</v>
      </c>
      <c r="T785" s="140">
        <f t="shared" si="792"/>
        <v>-0.2478255452</v>
      </c>
      <c r="U785" s="140">
        <f t="shared" si="792"/>
        <v>0.001657836977</v>
      </c>
      <c r="V785" s="140">
        <f t="shared" si="792"/>
        <v>0.03645450596</v>
      </c>
      <c r="W785" s="140">
        <f t="shared" si="792"/>
        <v>-0.03716916449</v>
      </c>
      <c r="X785" s="140">
        <f t="shared" si="792"/>
        <v>0.003840525942</v>
      </c>
      <c r="Y785" s="140">
        <f t="shared" si="792"/>
        <v>0.1333785566</v>
      </c>
      <c r="Z785" s="140">
        <f t="shared" si="792"/>
        <v>0.005896819755</v>
      </c>
      <c r="AA785" s="140">
        <f t="shared" si="792"/>
        <v>-0.03861047836</v>
      </c>
      <c r="AB785" s="140">
        <f t="shared" si="792"/>
        <v>-0.1396673433</v>
      </c>
      <c r="AC785" s="140">
        <f t="shared" si="792"/>
        <v>-0.139845041</v>
      </c>
      <c r="AD785" s="140">
        <f t="shared" si="792"/>
        <v>0.1660548714</v>
      </c>
      <c r="AE785" s="141">
        <f t="shared" si="10"/>
        <v>0.4506484033</v>
      </c>
      <c r="AF785" s="142">
        <f t="shared" si="11"/>
        <v>0.45221843</v>
      </c>
      <c r="AG785" s="142">
        <f t="shared" si="12"/>
        <v>0.001570026697</v>
      </c>
      <c r="AH785" s="143">
        <f t="shared" si="13"/>
        <v>0.000002464983829</v>
      </c>
      <c r="AI785" s="143">
        <f t="shared" si="14"/>
        <v>0.0007040300429</v>
      </c>
    </row>
    <row r="786">
      <c r="A786" s="31">
        <v>391.0</v>
      </c>
      <c r="B786" s="32">
        <v>2500.0</v>
      </c>
      <c r="C786" s="33">
        <v>1467.0</v>
      </c>
      <c r="D786" s="55">
        <f t="shared" si="3"/>
        <v>1248</v>
      </c>
      <c r="E786" s="35">
        <v>337.0</v>
      </c>
      <c r="F786" s="36">
        <v>164.0</v>
      </c>
      <c r="G786" s="37">
        <v>276.0</v>
      </c>
      <c r="H786" s="38">
        <v>438.0</v>
      </c>
      <c r="I786" s="39">
        <v>30.0</v>
      </c>
      <c r="J786" s="40">
        <v>3.0</v>
      </c>
      <c r="K786" s="56">
        <f t="shared" si="4"/>
        <v>0.4559006211</v>
      </c>
      <c r="L786" s="56">
        <f t="shared" si="5"/>
        <v>0.6230248307</v>
      </c>
      <c r="M786" s="56">
        <f t="shared" si="6"/>
        <v>0.1881390593</v>
      </c>
      <c r="N786" s="56">
        <f t="shared" si="7"/>
        <v>0.515224359</v>
      </c>
      <c r="O786" s="57">
        <f t="shared" si="8"/>
        <v>0.002044989775</v>
      </c>
      <c r="P786" s="140">
        <f t="shared" ref="P786:AD786" si="793">P$5*(POWER($L786,P$1)*POWER($M786,P$2)*POWER($N786,P$3)*POWER($O786,P$4))</f>
        <v>-0.00619</v>
      </c>
      <c r="Q786" s="140">
        <f t="shared" si="793"/>
        <v>0.0001623721881</v>
      </c>
      <c r="R786" s="140">
        <f t="shared" si="793"/>
        <v>0.8501201923</v>
      </c>
      <c r="S786" s="140">
        <f t="shared" si="793"/>
        <v>0.04891615542</v>
      </c>
      <c r="T786" s="140">
        <f t="shared" si="793"/>
        <v>-0.4386094808</v>
      </c>
      <c r="U786" s="140">
        <f t="shared" si="793"/>
        <v>0.000005938416116</v>
      </c>
      <c r="V786" s="140">
        <f t="shared" si="793"/>
        <v>0.002697289078</v>
      </c>
      <c r="W786" s="140">
        <f t="shared" si="793"/>
        <v>-0.05680761398</v>
      </c>
      <c r="X786" s="140">
        <f t="shared" si="793"/>
        <v>0.0005040126129</v>
      </c>
      <c r="Y786" s="140">
        <f t="shared" si="793"/>
        <v>0.3615631718</v>
      </c>
      <c r="Z786" s="140">
        <f t="shared" si="793"/>
        <v>0.02835244081</v>
      </c>
      <c r="AA786" s="140">
        <f t="shared" si="793"/>
        <v>-0.004089794901</v>
      </c>
      <c r="AB786" s="140">
        <f t="shared" si="793"/>
        <v>-0.3055896857</v>
      </c>
      <c r="AC786" s="140">
        <f t="shared" si="793"/>
        <v>-0.5427068648</v>
      </c>
      <c r="AD786" s="140">
        <f t="shared" si="793"/>
        <v>0.5201343192</v>
      </c>
      <c r="AE786" s="141">
        <f t="shared" si="10"/>
        <v>0.4584624516</v>
      </c>
      <c r="AF786" s="142">
        <f t="shared" si="11"/>
        <v>0.4559006211</v>
      </c>
      <c r="AG786" s="142">
        <f t="shared" si="12"/>
        <v>-0.00256183051</v>
      </c>
      <c r="AH786" s="143">
        <f t="shared" si="13"/>
        <v>0.000006562975563</v>
      </c>
      <c r="AI786" s="143">
        <f t="shared" si="14"/>
        <v>0.0005221852651</v>
      </c>
    </row>
    <row r="787">
      <c r="A787" s="31">
        <v>316.0</v>
      </c>
      <c r="B787" s="32">
        <v>1608.0</v>
      </c>
      <c r="C787" s="33">
        <v>1847.0</v>
      </c>
      <c r="D787" s="55">
        <f t="shared" si="3"/>
        <v>1580</v>
      </c>
      <c r="E787" s="35">
        <v>483.0</v>
      </c>
      <c r="F787" s="36">
        <v>214.0</v>
      </c>
      <c r="G787" s="37">
        <v>287.0</v>
      </c>
      <c r="H787" s="38">
        <v>477.0</v>
      </c>
      <c r="I787" s="39">
        <v>84.0</v>
      </c>
      <c r="J787" s="40">
        <v>35.0</v>
      </c>
      <c r="K787" s="56">
        <f t="shared" si="4"/>
        <v>0.5431034483</v>
      </c>
      <c r="L787" s="56">
        <f t="shared" si="5"/>
        <v>0.5354477612</v>
      </c>
      <c r="M787" s="56">
        <f t="shared" si="6"/>
        <v>0.1553871142</v>
      </c>
      <c r="N787" s="56">
        <f t="shared" si="7"/>
        <v>0.5405063291</v>
      </c>
      <c r="O787" s="57">
        <f t="shared" si="8"/>
        <v>0.01894964808</v>
      </c>
      <c r="P787" s="140">
        <f t="shared" ref="P787:AD787" si="794">P$5*(POWER($L787,P$1)*POWER($M787,P$2)*POWER($N787,P$3)*POWER($O787,P$4))</f>
        <v>-0.00619</v>
      </c>
      <c r="Q787" s="140">
        <f t="shared" si="794"/>
        <v>0.001504602057</v>
      </c>
      <c r="R787" s="140">
        <f t="shared" si="794"/>
        <v>0.891835443</v>
      </c>
      <c r="S787" s="140">
        <f t="shared" si="794"/>
        <v>0.0404006497</v>
      </c>
      <c r="T787" s="140">
        <f t="shared" si="794"/>
        <v>-0.3769552239</v>
      </c>
      <c r="U787" s="140">
        <f t="shared" si="794"/>
        <v>0.0005099066104</v>
      </c>
      <c r="V787" s="140">
        <f t="shared" si="794"/>
        <v>0.02622055608</v>
      </c>
      <c r="W787" s="140">
        <f t="shared" si="794"/>
        <v>-0.06251947765</v>
      </c>
      <c r="X787" s="140">
        <f t="shared" si="794"/>
        <v>0.003857335781</v>
      </c>
      <c r="Y787" s="140">
        <f t="shared" si="794"/>
        <v>0.3132741908</v>
      </c>
      <c r="Z787" s="140">
        <f t="shared" si="794"/>
        <v>0.01934026937</v>
      </c>
      <c r="AA787" s="140">
        <f t="shared" si="794"/>
        <v>-0.03257041471</v>
      </c>
      <c r="AB787" s="140">
        <f t="shared" si="794"/>
        <v>-0.2755210845</v>
      </c>
      <c r="AC787" s="140">
        <f t="shared" si="794"/>
        <v>-0.3852237897</v>
      </c>
      <c r="AD787" s="140">
        <f t="shared" si="794"/>
        <v>0.3841837687</v>
      </c>
      <c r="AE787" s="141">
        <f t="shared" si="10"/>
        <v>0.5421467317</v>
      </c>
      <c r="AF787" s="142">
        <f t="shared" si="11"/>
        <v>0.5431034483</v>
      </c>
      <c r="AG787" s="142">
        <f t="shared" si="12"/>
        <v>0.0009567165648</v>
      </c>
      <c r="AH787" s="143">
        <f t="shared" si="13"/>
        <v>0.0000009153065854</v>
      </c>
      <c r="AI787" s="143">
        <f t="shared" si="14"/>
        <v>0.004141109604</v>
      </c>
    </row>
    <row r="788">
      <c r="A788" s="31">
        <v>1023.0</v>
      </c>
      <c r="B788" s="32" t="s">
        <v>240</v>
      </c>
      <c r="C788" s="33">
        <v>1414.0</v>
      </c>
      <c r="D788" s="55">
        <f t="shared" si="3"/>
        <v>1148</v>
      </c>
      <c r="E788" s="35">
        <v>219.0</v>
      </c>
      <c r="F788" s="36">
        <v>226.0</v>
      </c>
      <c r="G788" s="37">
        <v>179.0</v>
      </c>
      <c r="H788" s="38">
        <v>414.0</v>
      </c>
      <c r="I788" s="39">
        <v>59.0</v>
      </c>
      <c r="J788" s="40">
        <v>51.0</v>
      </c>
      <c r="K788" s="56">
        <f t="shared" si="4"/>
        <v>0.401734104</v>
      </c>
      <c r="L788" s="56">
        <f t="shared" si="5"/>
        <v>0.3925438596</v>
      </c>
      <c r="M788" s="56">
        <f t="shared" si="6"/>
        <v>0.1265912306</v>
      </c>
      <c r="N788" s="56">
        <f t="shared" si="7"/>
        <v>0.3980836237</v>
      </c>
      <c r="O788" s="57">
        <f t="shared" si="8"/>
        <v>0.0360678925</v>
      </c>
      <c r="P788" s="140">
        <f t="shared" ref="P788:AD788" si="795">P$5*(POWER($L788,P$1)*POWER($M788,P$2)*POWER($N788,P$3)*POWER($O788,P$4))</f>
        <v>-0.00619</v>
      </c>
      <c r="Q788" s="140">
        <f t="shared" si="795"/>
        <v>0.002863790665</v>
      </c>
      <c r="R788" s="140">
        <f t="shared" si="795"/>
        <v>0.6568379791</v>
      </c>
      <c r="S788" s="140">
        <f t="shared" si="795"/>
        <v>0.03291371994</v>
      </c>
      <c r="T788" s="140">
        <f t="shared" si="795"/>
        <v>-0.2763508772</v>
      </c>
      <c r="U788" s="140">
        <f t="shared" si="795"/>
        <v>0.001847267875</v>
      </c>
      <c r="V788" s="140">
        <f t="shared" si="795"/>
        <v>0.03675657561</v>
      </c>
      <c r="W788" s="140">
        <f t="shared" si="795"/>
        <v>-0.03391270229</v>
      </c>
      <c r="X788" s="140">
        <f t="shared" si="795"/>
        <v>0.005981301353</v>
      </c>
      <c r="Y788" s="140">
        <f t="shared" si="795"/>
        <v>0.1879692313</v>
      </c>
      <c r="Z788" s="140">
        <f t="shared" si="795"/>
        <v>0.01283629706</v>
      </c>
      <c r="AA788" s="140">
        <f t="shared" si="795"/>
        <v>-0.04544791744</v>
      </c>
      <c r="AB788" s="140">
        <f t="shared" si="795"/>
        <v>-0.1487645486</v>
      </c>
      <c r="AC788" s="140">
        <f t="shared" si="795"/>
        <v>-0.2300767854</v>
      </c>
      <c r="AD788" s="140">
        <f t="shared" si="795"/>
        <v>0.2064815135</v>
      </c>
      <c r="AE788" s="141">
        <f t="shared" si="10"/>
        <v>0.4037448455</v>
      </c>
      <c r="AF788" s="142">
        <f t="shared" si="11"/>
        <v>0.401734104</v>
      </c>
      <c r="AG788" s="142">
        <f t="shared" si="12"/>
        <v>-0.00201074148</v>
      </c>
      <c r="AH788" s="143">
        <f t="shared" si="13"/>
        <v>0.000004043081301</v>
      </c>
      <c r="AI788" s="143">
        <f t="shared" si="14"/>
        <v>0.005931755449</v>
      </c>
    </row>
    <row r="789">
      <c r="A789" s="31">
        <v>842.0</v>
      </c>
      <c r="B789" s="32">
        <v>6719.0</v>
      </c>
      <c r="C789" s="33">
        <v>2098.0</v>
      </c>
      <c r="D789" s="55">
        <f t="shared" si="3"/>
        <v>1582</v>
      </c>
      <c r="E789" s="35">
        <v>423.0</v>
      </c>
      <c r="F789" s="36">
        <v>316.0</v>
      </c>
      <c r="G789" s="37">
        <v>242.0</v>
      </c>
      <c r="H789" s="38">
        <v>418.0</v>
      </c>
      <c r="I789" s="39">
        <v>125.0</v>
      </c>
      <c r="J789" s="40">
        <v>58.0</v>
      </c>
      <c r="K789" s="56">
        <f t="shared" si="4"/>
        <v>0.5672877847</v>
      </c>
      <c r="L789" s="56">
        <f t="shared" si="5"/>
        <v>0.3928571429</v>
      </c>
      <c r="M789" s="56">
        <f t="shared" si="6"/>
        <v>0.1153479504</v>
      </c>
      <c r="N789" s="56">
        <f t="shared" si="7"/>
        <v>0.4993678887</v>
      </c>
      <c r="O789" s="57">
        <f t="shared" si="8"/>
        <v>0.02764537655</v>
      </c>
      <c r="P789" s="140">
        <f t="shared" ref="P789:AD789" si="796">P$5*(POWER($L789,P$1)*POWER($M789,P$2)*POWER($N789,P$3)*POWER($O789,P$4))</f>
        <v>-0.00619</v>
      </c>
      <c r="Q789" s="140">
        <f t="shared" si="796"/>
        <v>0.002195042898</v>
      </c>
      <c r="R789" s="140">
        <f t="shared" si="796"/>
        <v>0.8239570164</v>
      </c>
      <c r="S789" s="140">
        <f t="shared" si="796"/>
        <v>0.02999046711</v>
      </c>
      <c r="T789" s="140">
        <f t="shared" si="796"/>
        <v>-0.2765714286</v>
      </c>
      <c r="U789" s="140">
        <f t="shared" si="796"/>
        <v>0.001085258919</v>
      </c>
      <c r="V789" s="140">
        <f t="shared" si="796"/>
        <v>0.0353413461</v>
      </c>
      <c r="W789" s="140">
        <f t="shared" si="796"/>
        <v>-0.0533648137</v>
      </c>
      <c r="X789" s="140">
        <f t="shared" si="796"/>
        <v>0.004177377156</v>
      </c>
      <c r="Y789" s="140">
        <f t="shared" si="796"/>
        <v>0.214851963</v>
      </c>
      <c r="Z789" s="140">
        <f t="shared" si="796"/>
        <v>0.01065742488</v>
      </c>
      <c r="AA789" s="140">
        <f t="shared" si="796"/>
        <v>-0.0348627945</v>
      </c>
      <c r="AB789" s="140">
        <f t="shared" si="796"/>
        <v>-0.1867635904</v>
      </c>
      <c r="AC789" s="140">
        <f t="shared" si="796"/>
        <v>-0.2098096827</v>
      </c>
      <c r="AD789" s="140">
        <f t="shared" si="796"/>
        <v>0.2068112245</v>
      </c>
      <c r="AE789" s="141">
        <f t="shared" si="10"/>
        <v>0.5615048112</v>
      </c>
      <c r="AF789" s="142">
        <f t="shared" si="11"/>
        <v>0.5672877847</v>
      </c>
      <c r="AG789" s="142">
        <f t="shared" si="12"/>
        <v>0.005782973495</v>
      </c>
      <c r="AH789" s="143">
        <f t="shared" si="13"/>
        <v>0.00003344278245</v>
      </c>
      <c r="AI789" s="143">
        <f t="shared" si="14"/>
        <v>0.007838586144</v>
      </c>
    </row>
    <row r="790">
      <c r="A790" s="31">
        <v>763.0</v>
      </c>
      <c r="B790" s="32">
        <v>2663.0</v>
      </c>
      <c r="C790" s="33">
        <v>1161.0</v>
      </c>
      <c r="D790" s="55">
        <f t="shared" si="3"/>
        <v>962</v>
      </c>
      <c r="E790" s="35">
        <v>440.0</v>
      </c>
      <c r="F790" s="36">
        <v>121.0</v>
      </c>
      <c r="G790" s="37">
        <v>148.0</v>
      </c>
      <c r="H790" s="38">
        <v>144.0</v>
      </c>
      <c r="I790" s="39">
        <v>96.0</v>
      </c>
      <c r="J790" s="40">
        <v>13.0</v>
      </c>
      <c r="K790" s="56">
        <f t="shared" si="4"/>
        <v>0.7882352941</v>
      </c>
      <c r="L790" s="56">
        <f t="shared" si="5"/>
        <v>0.524822695</v>
      </c>
      <c r="M790" s="56">
        <f t="shared" si="6"/>
        <v>0.1274763135</v>
      </c>
      <c r="N790" s="56">
        <f t="shared" si="7"/>
        <v>0.711018711</v>
      </c>
      <c r="O790" s="57">
        <f t="shared" si="8"/>
        <v>0.01119724376</v>
      </c>
      <c r="P790" s="140">
        <f t="shared" ref="P790:AD790" si="797">P$5*(POWER($L790,P$1)*POWER($M790,P$2)*POWER($N790,P$3)*POWER($O790,P$4))</f>
        <v>-0.00619</v>
      </c>
      <c r="Q790" s="140">
        <f t="shared" si="797"/>
        <v>0.0008890611542</v>
      </c>
      <c r="R790" s="140">
        <f t="shared" si="797"/>
        <v>1.173180873</v>
      </c>
      <c r="S790" s="140">
        <f t="shared" si="797"/>
        <v>0.03314384152</v>
      </c>
      <c r="T790" s="140">
        <f t="shared" si="797"/>
        <v>-0.3694751773</v>
      </c>
      <c r="U790" s="140">
        <f t="shared" si="797"/>
        <v>0.0001780371402</v>
      </c>
      <c r="V790" s="140">
        <f t="shared" si="797"/>
        <v>0.02038131154</v>
      </c>
      <c r="W790" s="140">
        <f t="shared" si="797"/>
        <v>-0.108187188</v>
      </c>
      <c r="X790" s="140">
        <f t="shared" si="797"/>
        <v>0.001869872196</v>
      </c>
      <c r="Y790" s="140">
        <f t="shared" si="797"/>
        <v>0.3380799046</v>
      </c>
      <c r="Z790" s="140">
        <f t="shared" si="797"/>
        <v>0.01301641862</v>
      </c>
      <c r="AA790" s="140">
        <f t="shared" si="797"/>
        <v>-0.01886378214</v>
      </c>
      <c r="AB790" s="140">
        <f t="shared" si="797"/>
        <v>-0.3552471358</v>
      </c>
      <c r="AC790" s="140">
        <f t="shared" si="797"/>
        <v>-0.309758401</v>
      </c>
      <c r="AD790" s="140">
        <f t="shared" si="797"/>
        <v>0.369088074</v>
      </c>
      <c r="AE790" s="141">
        <f t="shared" si="10"/>
        <v>0.7821057097</v>
      </c>
      <c r="AF790" s="142">
        <f t="shared" si="11"/>
        <v>0.7882352941</v>
      </c>
      <c r="AG790" s="142">
        <f t="shared" si="12"/>
        <v>0.006129584399</v>
      </c>
      <c r="AH790" s="143">
        <f t="shared" si="13"/>
        <v>0.0000375718049</v>
      </c>
      <c r="AI790" s="143">
        <f t="shared" si="14"/>
        <v>0.09577991275</v>
      </c>
    </row>
    <row r="791">
      <c r="A791" s="31">
        <v>430.0</v>
      </c>
      <c r="B791" s="32">
        <v>3395.0</v>
      </c>
      <c r="C791" s="33">
        <v>1138.0</v>
      </c>
      <c r="D791" s="55">
        <f t="shared" si="3"/>
        <v>914</v>
      </c>
      <c r="E791" s="35">
        <v>265.0</v>
      </c>
      <c r="F791" s="36">
        <v>120.0</v>
      </c>
      <c r="G791" s="37">
        <v>173.0</v>
      </c>
      <c r="H791" s="38">
        <v>299.0</v>
      </c>
      <c r="I791" s="39">
        <v>46.0</v>
      </c>
      <c r="J791" s="40">
        <v>11.0</v>
      </c>
      <c r="K791" s="56">
        <f t="shared" si="4"/>
        <v>0.5098360656</v>
      </c>
      <c r="L791" s="56">
        <f t="shared" si="5"/>
        <v>0.5690789474</v>
      </c>
      <c r="M791" s="56">
        <f t="shared" si="6"/>
        <v>0.1520210896</v>
      </c>
      <c r="N791" s="56">
        <f t="shared" si="7"/>
        <v>0.5295404814</v>
      </c>
      <c r="O791" s="57">
        <f t="shared" si="8"/>
        <v>0.009666080844</v>
      </c>
      <c r="P791" s="140">
        <f t="shared" ref="P791:AD791" si="798">P$5*(POWER($L791,P$1)*POWER($M791,P$2)*POWER($N791,P$3)*POWER($O791,P$4))</f>
        <v>-0.00619</v>
      </c>
      <c r="Q791" s="140">
        <f t="shared" si="798"/>
        <v>0.000767486819</v>
      </c>
      <c r="R791" s="140">
        <f t="shared" si="798"/>
        <v>0.8737417943</v>
      </c>
      <c r="S791" s="140">
        <f t="shared" si="798"/>
        <v>0.0395254833</v>
      </c>
      <c r="T791" s="140">
        <f t="shared" si="798"/>
        <v>-0.4006315789</v>
      </c>
      <c r="U791" s="140">
        <f t="shared" si="798"/>
        <v>0.0001326750288</v>
      </c>
      <c r="V791" s="140">
        <f t="shared" si="798"/>
        <v>0.01310356762</v>
      </c>
      <c r="W791" s="140">
        <f t="shared" si="798"/>
        <v>-0.06000840799</v>
      </c>
      <c r="X791" s="140">
        <f t="shared" si="798"/>
        <v>0.001924977066</v>
      </c>
      <c r="Y791" s="140">
        <f t="shared" si="798"/>
        <v>0.3002699273</v>
      </c>
      <c r="Z791" s="140">
        <f t="shared" si="798"/>
        <v>0.01851143977</v>
      </c>
      <c r="AA791" s="140">
        <f t="shared" si="798"/>
        <v>-0.01765744959</v>
      </c>
      <c r="AB791" s="140">
        <f t="shared" si="798"/>
        <v>-0.2868855234</v>
      </c>
      <c r="AC791" s="140">
        <f t="shared" si="798"/>
        <v>-0.4005505677</v>
      </c>
      <c r="AD791" s="140">
        <f t="shared" si="798"/>
        <v>0.4339601368</v>
      </c>
      <c r="AE791" s="141">
        <f t="shared" si="10"/>
        <v>0.5100139603</v>
      </c>
      <c r="AF791" s="142">
        <f t="shared" si="11"/>
        <v>0.5098360656</v>
      </c>
      <c r="AG791" s="142">
        <f t="shared" si="12"/>
        <v>-0.0001778947267</v>
      </c>
      <c r="AH791" s="143">
        <f t="shared" si="13"/>
        <v>0.00000003164653377</v>
      </c>
      <c r="AI791" s="143">
        <f t="shared" si="14"/>
        <v>0.0009662194749</v>
      </c>
    </row>
    <row r="792">
      <c r="A792" s="31">
        <v>656.0</v>
      </c>
      <c r="B792" s="32" t="s">
        <v>241</v>
      </c>
      <c r="C792" s="33">
        <v>1156.0</v>
      </c>
      <c r="D792" s="55">
        <f t="shared" si="3"/>
        <v>625</v>
      </c>
      <c r="E792" s="35">
        <v>82.0</v>
      </c>
      <c r="F792" s="36">
        <v>113.0</v>
      </c>
      <c r="G792" s="37">
        <v>71.0</v>
      </c>
      <c r="H792" s="38">
        <v>256.0</v>
      </c>
      <c r="I792" s="39">
        <v>37.0</v>
      </c>
      <c r="J792" s="40">
        <v>66.0</v>
      </c>
      <c r="K792" s="56">
        <f t="shared" si="4"/>
        <v>0.3173333333</v>
      </c>
      <c r="L792" s="56">
        <f t="shared" si="5"/>
        <v>0.284</v>
      </c>
      <c r="M792" s="56">
        <f t="shared" si="6"/>
        <v>0.06141868512</v>
      </c>
      <c r="N792" s="56">
        <f t="shared" si="7"/>
        <v>0.304</v>
      </c>
      <c r="O792" s="57">
        <f t="shared" si="8"/>
        <v>0.05709342561</v>
      </c>
      <c r="P792" s="140">
        <f t="shared" ref="P792:AD792" si="799">P$5*(POWER($L792,P$1)*POWER($M792,P$2)*POWER($N792,P$3)*POWER($O792,P$4))</f>
        <v>-0.00619</v>
      </c>
      <c r="Q792" s="140">
        <f t="shared" si="799"/>
        <v>0.004533217993</v>
      </c>
      <c r="R792" s="140">
        <f t="shared" si="799"/>
        <v>0.5016</v>
      </c>
      <c r="S792" s="140">
        <f t="shared" si="799"/>
        <v>0.01596885813</v>
      </c>
      <c r="T792" s="140">
        <f t="shared" si="799"/>
        <v>-0.199936</v>
      </c>
      <c r="U792" s="140">
        <f t="shared" si="799"/>
        <v>0.004628716131</v>
      </c>
      <c r="V792" s="140">
        <f t="shared" si="799"/>
        <v>0.04443238754</v>
      </c>
      <c r="W792" s="140">
        <f t="shared" si="799"/>
        <v>-0.019777024</v>
      </c>
      <c r="X792" s="140">
        <f t="shared" si="799"/>
        <v>0.0045936501</v>
      </c>
      <c r="Y792" s="140">
        <f t="shared" si="799"/>
        <v>0.06964387543</v>
      </c>
      <c r="Z792" s="140">
        <f t="shared" si="799"/>
        <v>0.00302157616</v>
      </c>
      <c r="AA792" s="140">
        <f t="shared" si="799"/>
        <v>-0.05204865052</v>
      </c>
      <c r="AB792" s="140">
        <f t="shared" si="799"/>
        <v>-0.082191872</v>
      </c>
      <c r="AC792" s="140">
        <f t="shared" si="799"/>
        <v>-0.08076065744</v>
      </c>
      <c r="AD792" s="140">
        <f t="shared" si="799"/>
        <v>0.10807904</v>
      </c>
      <c r="AE792" s="141">
        <f t="shared" si="10"/>
        <v>0.3155971175</v>
      </c>
      <c r="AF792" s="142">
        <f t="shared" si="11"/>
        <v>0.3173333333</v>
      </c>
      <c r="AG792" s="142">
        <f t="shared" si="12"/>
        <v>0.0017362158</v>
      </c>
      <c r="AH792" s="143">
        <f t="shared" si="13"/>
        <v>0.000003014445303</v>
      </c>
      <c r="AI792" s="143">
        <f t="shared" si="14"/>
        <v>0.02605598417</v>
      </c>
    </row>
    <row r="793">
      <c r="A793" s="31">
        <v>302.0</v>
      </c>
      <c r="B793" s="32">
        <v>5593.0</v>
      </c>
      <c r="C793" s="33">
        <v>1171.0</v>
      </c>
      <c r="D793" s="55">
        <f t="shared" si="3"/>
        <v>761</v>
      </c>
      <c r="E793" s="35">
        <v>134.0</v>
      </c>
      <c r="F793" s="36">
        <v>140.0</v>
      </c>
      <c r="G793" s="37">
        <v>100.0</v>
      </c>
      <c r="H793" s="38">
        <v>298.0</v>
      </c>
      <c r="I793" s="39">
        <v>42.0</v>
      </c>
      <c r="J793" s="40">
        <v>47.0</v>
      </c>
      <c r="K793" s="56">
        <f t="shared" si="4"/>
        <v>0.3713080169</v>
      </c>
      <c r="L793" s="56">
        <f t="shared" si="5"/>
        <v>0.3484320557</v>
      </c>
      <c r="M793" s="56">
        <f t="shared" si="6"/>
        <v>0.0853970965</v>
      </c>
      <c r="N793" s="56">
        <f t="shared" si="7"/>
        <v>0.3626806833</v>
      </c>
      <c r="O793" s="57">
        <f t="shared" si="8"/>
        <v>0.04013663535</v>
      </c>
      <c r="P793" s="140">
        <f t="shared" ref="P793:AD793" si="800">P$5*(POWER($L793,P$1)*POWER($M793,P$2)*POWER($N793,P$3)*POWER($O793,P$4))</f>
        <v>-0.00619</v>
      </c>
      <c r="Q793" s="140">
        <f t="shared" si="800"/>
        <v>0.003186848847</v>
      </c>
      <c r="R793" s="140">
        <f t="shared" si="800"/>
        <v>0.5984231275</v>
      </c>
      <c r="S793" s="140">
        <f t="shared" si="800"/>
        <v>0.02220324509</v>
      </c>
      <c r="T793" s="140">
        <f t="shared" si="800"/>
        <v>-0.2452961672</v>
      </c>
      <c r="U793" s="140">
        <f t="shared" si="800"/>
        <v>0.002287548287</v>
      </c>
      <c r="V793" s="140">
        <f t="shared" si="800"/>
        <v>0.03726536278</v>
      </c>
      <c r="W793" s="140">
        <f t="shared" si="800"/>
        <v>-0.0281489775</v>
      </c>
      <c r="X793" s="140">
        <f t="shared" si="800"/>
        <v>0.00449009328</v>
      </c>
      <c r="Y793" s="140">
        <f t="shared" si="800"/>
        <v>0.1155251024</v>
      </c>
      <c r="Z793" s="140">
        <f t="shared" si="800"/>
        <v>0.005841423936</v>
      </c>
      <c r="AA793" s="140">
        <f t="shared" si="800"/>
        <v>-0.04489149808</v>
      </c>
      <c r="AB793" s="140">
        <f t="shared" si="800"/>
        <v>-0.1203038364</v>
      </c>
      <c r="AC793" s="140">
        <f t="shared" si="800"/>
        <v>-0.1377660477</v>
      </c>
      <c r="AD793" s="140">
        <f t="shared" si="800"/>
        <v>0.1626825626</v>
      </c>
      <c r="AE793" s="141">
        <f t="shared" si="10"/>
        <v>0.3693087878</v>
      </c>
      <c r="AF793" s="142">
        <f t="shared" si="11"/>
        <v>0.3713080169</v>
      </c>
      <c r="AG793" s="142">
        <f t="shared" si="12"/>
        <v>0.001999229114</v>
      </c>
      <c r="AH793" s="143">
        <f t="shared" si="13"/>
        <v>0.000003996917052</v>
      </c>
      <c r="AI793" s="143">
        <f t="shared" si="14"/>
        <v>0.01154420833</v>
      </c>
    </row>
    <row r="794">
      <c r="A794" s="31">
        <v>542.0</v>
      </c>
      <c r="B794" s="32">
        <v>2446.0</v>
      </c>
      <c r="C794" s="33">
        <v>1965.0</v>
      </c>
      <c r="D794" s="55">
        <f t="shared" si="3"/>
        <v>1325</v>
      </c>
      <c r="E794" s="35">
        <v>294.0</v>
      </c>
      <c r="F794" s="36">
        <v>349.0</v>
      </c>
      <c r="G794" s="37">
        <v>119.0</v>
      </c>
      <c r="H794" s="38">
        <v>411.0</v>
      </c>
      <c r="I794" s="39">
        <v>67.0</v>
      </c>
      <c r="J794" s="40">
        <v>85.0</v>
      </c>
      <c r="K794" s="56">
        <f t="shared" si="4"/>
        <v>0.4676165803</v>
      </c>
      <c r="L794" s="56">
        <f t="shared" si="5"/>
        <v>0.2151898734</v>
      </c>
      <c r="M794" s="56">
        <f t="shared" si="6"/>
        <v>0.06055979644</v>
      </c>
      <c r="N794" s="56">
        <f t="shared" si="7"/>
        <v>0.3622641509</v>
      </c>
      <c r="O794" s="57">
        <f t="shared" si="8"/>
        <v>0.04325699746</v>
      </c>
      <c r="P794" s="140">
        <f t="shared" ref="P794:AD794" si="801">P$5*(POWER($L794,P$1)*POWER($M794,P$2)*POWER($N794,P$3)*POWER($O794,P$4))</f>
        <v>-0.00619</v>
      </c>
      <c r="Q794" s="140">
        <f t="shared" si="801"/>
        <v>0.003434605598</v>
      </c>
      <c r="R794" s="140">
        <f t="shared" si="801"/>
        <v>0.5977358491</v>
      </c>
      <c r="S794" s="140">
        <f t="shared" si="801"/>
        <v>0.01574554707</v>
      </c>
      <c r="T794" s="140">
        <f t="shared" si="801"/>
        <v>-0.1514936709</v>
      </c>
      <c r="U794" s="140">
        <f t="shared" si="801"/>
        <v>0.002657058317</v>
      </c>
      <c r="V794" s="140">
        <f t="shared" si="801"/>
        <v>0.04011637621</v>
      </c>
      <c r="W794" s="140">
        <f t="shared" si="801"/>
        <v>-0.02808435742</v>
      </c>
      <c r="X794" s="140">
        <f t="shared" si="801"/>
        <v>0.003431721798</v>
      </c>
      <c r="Y794" s="140">
        <f t="shared" si="801"/>
        <v>0.08183113928</v>
      </c>
      <c r="Z794" s="140">
        <f t="shared" si="801"/>
        <v>0.002937658645</v>
      </c>
      <c r="AA794" s="140">
        <f t="shared" si="801"/>
        <v>-0.02988018166</v>
      </c>
      <c r="AB794" s="140">
        <f t="shared" si="801"/>
        <v>-0.0742137091</v>
      </c>
      <c r="AC794" s="140">
        <f t="shared" si="801"/>
        <v>-0.06033748832</v>
      </c>
      <c r="AD794" s="140">
        <f t="shared" si="801"/>
        <v>0.06205095337</v>
      </c>
      <c r="AE794" s="141">
        <f t="shared" si="10"/>
        <v>0.459741502</v>
      </c>
      <c r="AF794" s="142">
        <f t="shared" si="11"/>
        <v>0.4676165803</v>
      </c>
      <c r="AG794" s="142">
        <f t="shared" si="12"/>
        <v>0.007875078359</v>
      </c>
      <c r="AH794" s="143">
        <f t="shared" si="13"/>
        <v>0.00006201685916</v>
      </c>
      <c r="AI794" s="143">
        <f t="shared" si="14"/>
        <v>0.000123997449</v>
      </c>
    </row>
    <row r="795">
      <c r="A795" s="31">
        <v>1132.0</v>
      </c>
      <c r="B795" s="32" t="s">
        <v>242</v>
      </c>
      <c r="C795" s="33">
        <v>1038.0</v>
      </c>
      <c r="D795" s="55">
        <f t="shared" si="3"/>
        <v>893</v>
      </c>
      <c r="E795" s="35">
        <v>288.0</v>
      </c>
      <c r="F795" s="36">
        <v>61.0</v>
      </c>
      <c r="G795" s="37">
        <v>179.0</v>
      </c>
      <c r="H795" s="38">
        <v>231.0</v>
      </c>
      <c r="I795" s="39">
        <v>115.0</v>
      </c>
      <c r="J795" s="40">
        <v>19.0</v>
      </c>
      <c r="K795" s="56">
        <f t="shared" si="4"/>
        <v>0.6356466877</v>
      </c>
      <c r="L795" s="56">
        <f t="shared" si="5"/>
        <v>0.6911196911</v>
      </c>
      <c r="M795" s="56">
        <f t="shared" si="6"/>
        <v>0.1724470135</v>
      </c>
      <c r="N795" s="56">
        <f t="shared" si="7"/>
        <v>0.6517357223</v>
      </c>
      <c r="O795" s="57">
        <f t="shared" si="8"/>
        <v>0.0183044316</v>
      </c>
      <c r="P795" s="140">
        <f t="shared" ref="P795:AD795" si="802">P$5*(POWER($L795,P$1)*POWER($M795,P$2)*POWER($N795,P$3)*POWER($O795,P$4))</f>
        <v>-0.00619</v>
      </c>
      <c r="Q795" s="140">
        <f t="shared" si="802"/>
        <v>0.001453371869</v>
      </c>
      <c r="R795" s="140">
        <f t="shared" si="802"/>
        <v>1.075363942</v>
      </c>
      <c r="S795" s="140">
        <f t="shared" si="802"/>
        <v>0.04483622351</v>
      </c>
      <c r="T795" s="140">
        <f t="shared" si="802"/>
        <v>-0.4865482625</v>
      </c>
      <c r="U795" s="140">
        <f t="shared" si="802"/>
        <v>0.000475774147</v>
      </c>
      <c r="V795" s="140">
        <f t="shared" si="802"/>
        <v>0.03053990899</v>
      </c>
      <c r="W795" s="140">
        <f t="shared" si="802"/>
        <v>-0.09089852266</v>
      </c>
      <c r="X795" s="140">
        <f t="shared" si="802"/>
        <v>0.004135073377</v>
      </c>
      <c r="Y795" s="140">
        <f t="shared" si="802"/>
        <v>0.4192142483</v>
      </c>
      <c r="Z795" s="140">
        <f t="shared" si="802"/>
        <v>0.02382011594</v>
      </c>
      <c r="AA795" s="140">
        <f t="shared" si="802"/>
        <v>-0.04060827549</v>
      </c>
      <c r="AB795" s="140">
        <f t="shared" si="802"/>
        <v>-0.4288068763</v>
      </c>
      <c r="AC795" s="140">
        <f t="shared" si="802"/>
        <v>-0.5518104686</v>
      </c>
      <c r="AD795" s="140">
        <f t="shared" si="802"/>
        <v>0.6400462128</v>
      </c>
      <c r="AE795" s="141">
        <f t="shared" si="10"/>
        <v>0.635022465</v>
      </c>
      <c r="AF795" s="142">
        <f t="shared" si="11"/>
        <v>0.6356466877</v>
      </c>
      <c r="AG795" s="142">
        <f t="shared" si="12"/>
        <v>0.0006242226579</v>
      </c>
      <c r="AH795" s="143">
        <f t="shared" si="13"/>
        <v>0.0000003896539267</v>
      </c>
      <c r="AI795" s="143">
        <f t="shared" si="14"/>
        <v>0.02461594476</v>
      </c>
    </row>
    <row r="796">
      <c r="A796" s="31">
        <v>848.0</v>
      </c>
      <c r="B796" s="32">
        <v>6663.0</v>
      </c>
      <c r="C796" s="33">
        <v>1006.0</v>
      </c>
      <c r="D796" s="55">
        <f t="shared" si="3"/>
        <v>665</v>
      </c>
      <c r="E796" s="35">
        <v>159.0</v>
      </c>
      <c r="F796" s="36">
        <v>106.0</v>
      </c>
      <c r="G796" s="37">
        <v>93.0</v>
      </c>
      <c r="H796" s="38">
        <v>221.0</v>
      </c>
      <c r="I796" s="39">
        <v>40.0</v>
      </c>
      <c r="J796" s="40">
        <v>46.0</v>
      </c>
      <c r="K796" s="56">
        <f t="shared" si="4"/>
        <v>0.4738095238</v>
      </c>
      <c r="L796" s="56">
        <f t="shared" si="5"/>
        <v>0.3795918367</v>
      </c>
      <c r="M796" s="56">
        <f t="shared" si="6"/>
        <v>0.09244532803</v>
      </c>
      <c r="N796" s="56">
        <f t="shared" si="7"/>
        <v>0.4390977444</v>
      </c>
      <c r="O796" s="57">
        <f t="shared" si="8"/>
        <v>0.04572564612</v>
      </c>
      <c r="P796" s="140">
        <f t="shared" ref="P796:AD796" si="803">P$5*(POWER($L796,P$1)*POWER($M796,P$2)*POWER($N796,P$3)*POWER($O796,P$4))</f>
        <v>-0.00619</v>
      </c>
      <c r="Q796" s="140">
        <f t="shared" si="803"/>
        <v>0.003630616302</v>
      </c>
      <c r="R796" s="140">
        <f t="shared" si="803"/>
        <v>0.7245112782</v>
      </c>
      <c r="S796" s="140">
        <f t="shared" si="803"/>
        <v>0.02403578529</v>
      </c>
      <c r="T796" s="140">
        <f t="shared" si="803"/>
        <v>-0.2672326531</v>
      </c>
      <c r="U796" s="140">
        <f t="shared" si="803"/>
        <v>0.002968985293</v>
      </c>
      <c r="V796" s="140">
        <f t="shared" si="803"/>
        <v>0.05139975186</v>
      </c>
      <c r="W796" s="140">
        <f t="shared" si="803"/>
        <v>-0.04126066143</v>
      </c>
      <c r="X796" s="140">
        <f t="shared" si="803"/>
        <v>0.005537530285</v>
      </c>
      <c r="Y796" s="140">
        <f t="shared" si="803"/>
        <v>0.1514101556</v>
      </c>
      <c r="Z796" s="140">
        <f t="shared" si="803"/>
        <v>0.006845457079</v>
      </c>
      <c r="AA796" s="140">
        <f t="shared" si="803"/>
        <v>-0.05571623321</v>
      </c>
      <c r="AB796" s="140">
        <f t="shared" si="803"/>
        <v>-0.1586773792</v>
      </c>
      <c r="AC796" s="140">
        <f t="shared" si="803"/>
        <v>-0.1624736073</v>
      </c>
      <c r="AD796" s="140">
        <f t="shared" si="803"/>
        <v>0.1930805498</v>
      </c>
      <c r="AE796" s="141">
        <f t="shared" si="10"/>
        <v>0.4718695755</v>
      </c>
      <c r="AF796" s="142">
        <f t="shared" si="11"/>
        <v>0.4738095238</v>
      </c>
      <c r="AG796" s="142">
        <f t="shared" si="12"/>
        <v>0.001939948323</v>
      </c>
      <c r="AH796" s="143">
        <f t="shared" si="13"/>
        <v>0.000003763399496</v>
      </c>
      <c r="AI796" s="143">
        <f t="shared" si="14"/>
        <v>0.00002442801646</v>
      </c>
    </row>
    <row r="797">
      <c r="A797" s="31">
        <v>1162.0</v>
      </c>
      <c r="B797" s="32">
        <v>7595.0</v>
      </c>
      <c r="C797" s="33">
        <v>1020.0</v>
      </c>
      <c r="D797" s="55">
        <f t="shared" si="3"/>
        <v>895</v>
      </c>
      <c r="E797" s="35">
        <v>414.0</v>
      </c>
      <c r="F797" s="36">
        <v>71.0</v>
      </c>
      <c r="G797" s="37">
        <v>162.0</v>
      </c>
      <c r="H797" s="38">
        <v>158.0</v>
      </c>
      <c r="I797" s="39">
        <v>73.0</v>
      </c>
      <c r="J797" s="40">
        <v>17.0</v>
      </c>
      <c r="K797" s="56">
        <f t="shared" si="4"/>
        <v>0.7550387597</v>
      </c>
      <c r="L797" s="56">
        <f t="shared" si="5"/>
        <v>0.648</v>
      </c>
      <c r="M797" s="56">
        <f t="shared" si="6"/>
        <v>0.1588235294</v>
      </c>
      <c r="N797" s="56">
        <f t="shared" si="7"/>
        <v>0.7251396648</v>
      </c>
      <c r="O797" s="57">
        <f t="shared" si="8"/>
        <v>0.01666666667</v>
      </c>
      <c r="P797" s="140">
        <f t="shared" ref="P797:AD797" si="804">P$5*(POWER($L797,P$1)*POWER($M797,P$2)*POWER($N797,P$3)*POWER($O797,P$4))</f>
        <v>-0.00619</v>
      </c>
      <c r="Q797" s="140">
        <f t="shared" si="804"/>
        <v>0.001323333333</v>
      </c>
      <c r="R797" s="140">
        <f t="shared" si="804"/>
        <v>1.196480447</v>
      </c>
      <c r="S797" s="140">
        <f t="shared" si="804"/>
        <v>0.04129411765</v>
      </c>
      <c r="T797" s="140">
        <f t="shared" si="804"/>
        <v>-0.456192</v>
      </c>
      <c r="U797" s="140">
        <f t="shared" si="804"/>
        <v>0.0003944444444</v>
      </c>
      <c r="V797" s="140">
        <f t="shared" si="804"/>
        <v>0.03093929236</v>
      </c>
      <c r="W797" s="140">
        <f t="shared" si="804"/>
        <v>-0.1125270922</v>
      </c>
      <c r="X797" s="140">
        <f t="shared" si="804"/>
        <v>0.003467647059</v>
      </c>
      <c r="Y797" s="140">
        <f t="shared" si="804"/>
        <v>0.4295812685</v>
      </c>
      <c r="Z797" s="140">
        <f t="shared" si="804"/>
        <v>0.02020515571</v>
      </c>
      <c r="AA797" s="140">
        <f t="shared" si="804"/>
        <v>-0.034668</v>
      </c>
      <c r="AB797" s="140">
        <f t="shared" si="804"/>
        <v>-0.4473357587</v>
      </c>
      <c r="AC797" s="140">
        <f t="shared" si="804"/>
        <v>-0.4765087059</v>
      </c>
      <c r="AD797" s="140">
        <f t="shared" si="804"/>
        <v>0.56267136</v>
      </c>
      <c r="AE797" s="141">
        <f t="shared" si="10"/>
        <v>0.7529355093</v>
      </c>
      <c r="AF797" s="142">
        <f t="shared" si="11"/>
        <v>0.7550387597</v>
      </c>
      <c r="AG797" s="142">
        <f t="shared" si="12"/>
        <v>0.002103250424</v>
      </c>
      <c r="AH797" s="143">
        <f t="shared" si="13"/>
        <v>0.000004423662347</v>
      </c>
      <c r="AI797" s="143">
        <f t="shared" si="14"/>
        <v>0.07633437662</v>
      </c>
    </row>
    <row r="798">
      <c r="A798" s="31">
        <v>1118.0</v>
      </c>
      <c r="B798" s="32">
        <v>3854.0</v>
      </c>
      <c r="C798" s="33">
        <v>1109.0</v>
      </c>
      <c r="D798" s="55">
        <f t="shared" si="3"/>
        <v>767</v>
      </c>
      <c r="E798" s="35">
        <v>149.0</v>
      </c>
      <c r="F798" s="36">
        <v>115.0</v>
      </c>
      <c r="G798" s="37">
        <v>80.0</v>
      </c>
      <c r="H798" s="38">
        <v>326.0</v>
      </c>
      <c r="I798" s="39">
        <v>43.0</v>
      </c>
      <c r="J798" s="40">
        <v>54.0</v>
      </c>
      <c r="K798" s="56">
        <f t="shared" si="4"/>
        <v>0.3706563707</v>
      </c>
      <c r="L798" s="56">
        <f t="shared" si="5"/>
        <v>0.3212851406</v>
      </c>
      <c r="M798" s="56">
        <f t="shared" si="6"/>
        <v>0.07213706041</v>
      </c>
      <c r="N798" s="56">
        <f t="shared" si="7"/>
        <v>0.3546284224</v>
      </c>
      <c r="O798" s="57">
        <f t="shared" si="8"/>
        <v>0.04869251578</v>
      </c>
      <c r="P798" s="140">
        <f t="shared" ref="P798:AD798" si="805">P$5*(POWER($L798,P$1)*POWER($M798,P$2)*POWER($N798,P$3)*POWER($O798,P$4))</f>
        <v>-0.00619</v>
      </c>
      <c r="Q798" s="140">
        <f t="shared" si="805"/>
        <v>0.003866185753</v>
      </c>
      <c r="R798" s="140">
        <f t="shared" si="805"/>
        <v>0.585136897</v>
      </c>
      <c r="S798" s="140">
        <f t="shared" si="805"/>
        <v>0.01875563571</v>
      </c>
      <c r="T798" s="140">
        <f t="shared" si="805"/>
        <v>-0.226184739</v>
      </c>
      <c r="U798" s="140">
        <f t="shared" si="805"/>
        <v>0.003366764752</v>
      </c>
      <c r="V798" s="140">
        <f t="shared" si="805"/>
        <v>0.04420544014</v>
      </c>
      <c r="W798" s="140">
        <f t="shared" si="805"/>
        <v>-0.02691292205</v>
      </c>
      <c r="X798" s="140">
        <f t="shared" si="805"/>
        <v>0.004601420788</v>
      </c>
      <c r="Y798" s="140">
        <f t="shared" si="805"/>
        <v>0.09542030771</v>
      </c>
      <c r="Z798" s="140">
        <f t="shared" si="805"/>
        <v>0.004168208144</v>
      </c>
      <c r="AA798" s="140">
        <f t="shared" si="805"/>
        <v>-0.0502178235</v>
      </c>
      <c r="AB798" s="140">
        <f t="shared" si="805"/>
        <v>-0.1084678741</v>
      </c>
      <c r="AC798" s="140">
        <f t="shared" si="805"/>
        <v>-0.1073074987</v>
      </c>
      <c r="AD798" s="140">
        <f t="shared" si="805"/>
        <v>0.1383203497</v>
      </c>
      <c r="AE798" s="141">
        <f t="shared" si="10"/>
        <v>0.3725603524</v>
      </c>
      <c r="AF798" s="142">
        <f t="shared" si="11"/>
        <v>0.3706563707</v>
      </c>
      <c r="AG798" s="142">
        <f t="shared" si="12"/>
        <v>-0.001903981694</v>
      </c>
      <c r="AH798" s="143">
        <f t="shared" si="13"/>
        <v>0.000003625146292</v>
      </c>
      <c r="AI798" s="143">
        <f t="shared" si="14"/>
        <v>0.01168466389</v>
      </c>
    </row>
    <row r="799">
      <c r="A799" s="31">
        <v>572.0</v>
      </c>
      <c r="B799" s="32" t="s">
        <v>243</v>
      </c>
      <c r="C799" s="33">
        <v>719.0</v>
      </c>
      <c r="D799" s="55">
        <f t="shared" si="3"/>
        <v>616</v>
      </c>
      <c r="E799" s="35">
        <v>137.0</v>
      </c>
      <c r="F799" s="36">
        <v>108.0</v>
      </c>
      <c r="G799" s="37">
        <v>107.0</v>
      </c>
      <c r="H799" s="38">
        <v>203.0</v>
      </c>
      <c r="I799" s="39">
        <v>45.0</v>
      </c>
      <c r="J799" s="40">
        <v>16.0</v>
      </c>
      <c r="K799" s="56">
        <f t="shared" si="4"/>
        <v>0.4727272727</v>
      </c>
      <c r="L799" s="56">
        <f t="shared" si="5"/>
        <v>0.4632034632</v>
      </c>
      <c r="M799" s="56">
        <f t="shared" si="6"/>
        <v>0.1488178025</v>
      </c>
      <c r="N799" s="56">
        <f t="shared" si="7"/>
        <v>0.4691558442</v>
      </c>
      <c r="O799" s="57">
        <f t="shared" si="8"/>
        <v>0.02225312935</v>
      </c>
      <c r="P799" s="140">
        <f t="shared" ref="P799:AD799" si="806">P$5*(POWER($L799,P$1)*POWER($M799,P$2)*POWER($N799,P$3)*POWER($O799,P$4))</f>
        <v>-0.00619</v>
      </c>
      <c r="Q799" s="140">
        <f t="shared" si="806"/>
        <v>0.00176689847</v>
      </c>
      <c r="R799" s="140">
        <f t="shared" si="806"/>
        <v>0.7741071429</v>
      </c>
      <c r="S799" s="140">
        <f t="shared" si="806"/>
        <v>0.03869262865</v>
      </c>
      <c r="T799" s="140">
        <f t="shared" si="806"/>
        <v>-0.3260952381</v>
      </c>
      <c r="U799" s="140">
        <f t="shared" si="806"/>
        <v>0.0007031865073</v>
      </c>
      <c r="V799" s="140">
        <f t="shared" si="806"/>
        <v>0.02672687535</v>
      </c>
      <c r="W799" s="140">
        <f t="shared" si="806"/>
        <v>-0.04710294211</v>
      </c>
      <c r="X799" s="140">
        <f t="shared" si="806"/>
        <v>0.004338276969</v>
      </c>
      <c r="Y799" s="140">
        <f t="shared" si="806"/>
        <v>0.2604239068</v>
      </c>
      <c r="Z799" s="140">
        <f t="shared" si="806"/>
        <v>0.01773953741</v>
      </c>
      <c r="AA799" s="140">
        <f t="shared" si="806"/>
        <v>-0.03308780232</v>
      </c>
      <c r="AB799" s="140">
        <f t="shared" si="806"/>
        <v>-0.2068835104</v>
      </c>
      <c r="AC799" s="140">
        <f t="shared" si="806"/>
        <v>-0.3191594266</v>
      </c>
      <c r="AD799" s="140">
        <f t="shared" si="806"/>
        <v>0.2875069808</v>
      </c>
      <c r="AE799" s="141">
        <f t="shared" si="10"/>
        <v>0.4734865142</v>
      </c>
      <c r="AF799" s="142">
        <f t="shared" si="11"/>
        <v>0.4727272727</v>
      </c>
      <c r="AG799" s="142">
        <f t="shared" si="12"/>
        <v>-0.0007592414771</v>
      </c>
      <c r="AH799" s="143">
        <f t="shared" si="13"/>
        <v>0.0000005764476206</v>
      </c>
      <c r="AI799" s="143">
        <f t="shared" si="14"/>
        <v>0.00003629727236</v>
      </c>
    </row>
    <row r="800">
      <c r="A800" s="31">
        <v>932.0</v>
      </c>
      <c r="B800" s="32">
        <v>4635.0</v>
      </c>
      <c r="C800" s="33">
        <v>1062.0</v>
      </c>
      <c r="D800" s="55">
        <f t="shared" si="3"/>
        <v>662</v>
      </c>
      <c r="E800" s="35">
        <v>99.0</v>
      </c>
      <c r="F800" s="36">
        <v>128.0</v>
      </c>
      <c r="G800" s="37">
        <v>89.0</v>
      </c>
      <c r="H800" s="38">
        <v>251.0</v>
      </c>
      <c r="I800" s="39">
        <v>46.0</v>
      </c>
      <c r="J800" s="40">
        <v>49.0</v>
      </c>
      <c r="K800" s="56">
        <f t="shared" si="4"/>
        <v>0.3661616162</v>
      </c>
      <c r="L800" s="56">
        <f t="shared" si="5"/>
        <v>0.3345864662</v>
      </c>
      <c r="M800" s="56">
        <f t="shared" si="6"/>
        <v>0.08380414313</v>
      </c>
      <c r="N800" s="56">
        <f t="shared" si="7"/>
        <v>0.3534743202</v>
      </c>
      <c r="O800" s="57">
        <f t="shared" si="8"/>
        <v>0.0461393597</v>
      </c>
      <c r="P800" s="140">
        <f t="shared" ref="P800:AD800" si="807">P$5*(POWER($L800,P$1)*POWER($M800,P$2)*POWER($N800,P$3)*POWER($O800,P$4))</f>
        <v>-0.00619</v>
      </c>
      <c r="Q800" s="140">
        <f t="shared" si="807"/>
        <v>0.00366346516</v>
      </c>
      <c r="R800" s="140">
        <f t="shared" si="807"/>
        <v>0.5832326284</v>
      </c>
      <c r="S800" s="140">
        <f t="shared" si="807"/>
        <v>0.02178907721</v>
      </c>
      <c r="T800" s="140">
        <f t="shared" si="807"/>
        <v>-0.2355488722</v>
      </c>
      <c r="U800" s="140">
        <f t="shared" si="807"/>
        <v>0.003022953529</v>
      </c>
      <c r="V800" s="140">
        <f t="shared" si="807"/>
        <v>0.04175124174</v>
      </c>
      <c r="W800" s="140">
        <f t="shared" si="807"/>
        <v>-0.02673803635</v>
      </c>
      <c r="X800" s="140">
        <f t="shared" si="807"/>
        <v>0.00506533705</v>
      </c>
      <c r="Y800" s="140">
        <f t="shared" si="807"/>
        <v>0.1104923447</v>
      </c>
      <c r="Z800" s="140">
        <f t="shared" si="807"/>
        <v>0.005625530658</v>
      </c>
      <c r="AA800" s="140">
        <f t="shared" si="807"/>
        <v>-0.04955471305</v>
      </c>
      <c r="AB800" s="140">
        <f t="shared" si="807"/>
        <v>-0.112590873</v>
      </c>
      <c r="AC800" s="140">
        <f t="shared" si="807"/>
        <v>-0.1298239596</v>
      </c>
      <c r="AD800" s="140">
        <f t="shared" si="807"/>
        <v>0.1500104585</v>
      </c>
      <c r="AE800" s="141">
        <f t="shared" si="10"/>
        <v>0.3642065828</v>
      </c>
      <c r="AF800" s="142">
        <f t="shared" si="11"/>
        <v>0.3661616162</v>
      </c>
      <c r="AG800" s="142">
        <f t="shared" si="12"/>
        <v>0.001955033363</v>
      </c>
      <c r="AH800" s="143">
        <f t="shared" si="13"/>
        <v>0.000003822155449</v>
      </c>
      <c r="AI800" s="143">
        <f t="shared" si="14"/>
        <v>0.01267659329</v>
      </c>
    </row>
    <row r="801">
      <c r="A801" s="31">
        <v>928.0</v>
      </c>
      <c r="B801" s="32" t="s">
        <v>244</v>
      </c>
      <c r="C801" s="33">
        <v>1349.0</v>
      </c>
      <c r="D801" s="55">
        <f t="shared" si="3"/>
        <v>1069</v>
      </c>
      <c r="E801" s="35">
        <v>210.0</v>
      </c>
      <c r="F801" s="36">
        <v>155.0</v>
      </c>
      <c r="G801" s="37">
        <v>141.0</v>
      </c>
      <c r="H801" s="38">
        <v>439.0</v>
      </c>
      <c r="I801" s="39">
        <v>81.0</v>
      </c>
      <c r="J801" s="40">
        <v>43.0</v>
      </c>
      <c r="K801" s="56">
        <f t="shared" si="4"/>
        <v>0.398630137</v>
      </c>
      <c r="L801" s="56">
        <f t="shared" si="5"/>
        <v>0.4159292035</v>
      </c>
      <c r="M801" s="56">
        <f t="shared" si="6"/>
        <v>0.1045218681</v>
      </c>
      <c r="N801" s="56">
        <f t="shared" si="7"/>
        <v>0.4041159963</v>
      </c>
      <c r="O801" s="57">
        <f t="shared" si="8"/>
        <v>0.03187546331</v>
      </c>
      <c r="P801" s="140">
        <f t="shared" ref="P801:AD801" si="808">P$5*(POWER($L801,P$1)*POWER($M801,P$2)*POWER($N801,P$3)*POWER($O801,P$4))</f>
        <v>-0.00619</v>
      </c>
      <c r="Q801" s="140">
        <f t="shared" si="808"/>
        <v>0.002530911787</v>
      </c>
      <c r="R801" s="140">
        <f t="shared" si="808"/>
        <v>0.6667913938</v>
      </c>
      <c r="S801" s="140">
        <f t="shared" si="808"/>
        <v>0.02717568569</v>
      </c>
      <c r="T801" s="140">
        <f t="shared" si="808"/>
        <v>-0.2928141593</v>
      </c>
      <c r="U801" s="140">
        <f t="shared" si="808"/>
        <v>0.001442784129</v>
      </c>
      <c r="V801" s="140">
        <f t="shared" si="808"/>
        <v>0.0329763446</v>
      </c>
      <c r="W801" s="140">
        <f t="shared" si="808"/>
        <v>-0.03494828402</v>
      </c>
      <c r="X801" s="140">
        <f t="shared" si="808"/>
        <v>0.00436450469</v>
      </c>
      <c r="Y801" s="140">
        <f t="shared" si="808"/>
        <v>0.1575513165</v>
      </c>
      <c r="Z801" s="140">
        <f t="shared" si="808"/>
        <v>0.008750781541</v>
      </c>
      <c r="AA801" s="140">
        <f t="shared" si="808"/>
        <v>-0.04255797477</v>
      </c>
      <c r="AB801" s="140">
        <f t="shared" si="808"/>
        <v>-0.1600156295</v>
      </c>
      <c r="AC801" s="140">
        <f t="shared" si="808"/>
        <v>-0.2012832186</v>
      </c>
      <c r="AD801" s="140">
        <f t="shared" si="808"/>
        <v>0.2318161172</v>
      </c>
      <c r="AE801" s="141">
        <f t="shared" si="10"/>
        <v>0.3955905736</v>
      </c>
      <c r="AF801" s="142">
        <f t="shared" si="11"/>
        <v>0.398630137</v>
      </c>
      <c r="AG801" s="142">
        <f t="shared" si="12"/>
        <v>0.003039563349</v>
      </c>
      <c r="AH801" s="143">
        <f t="shared" si="13"/>
        <v>0.00000923894535</v>
      </c>
      <c r="AI801" s="143">
        <f t="shared" si="14"/>
        <v>0.00641951205</v>
      </c>
    </row>
    <row r="802">
      <c r="A802" s="31">
        <v>1265.0</v>
      </c>
      <c r="B802" s="32">
        <v>4461.0</v>
      </c>
      <c r="C802" s="33">
        <v>1934.0</v>
      </c>
      <c r="D802" s="55">
        <f t="shared" si="3"/>
        <v>1017</v>
      </c>
      <c r="E802" s="35">
        <v>43.0</v>
      </c>
      <c r="F802" s="36">
        <v>287.0</v>
      </c>
      <c r="G802" s="37">
        <v>39.0</v>
      </c>
      <c r="H802" s="38">
        <v>506.0</v>
      </c>
      <c r="I802" s="39">
        <v>25.0</v>
      </c>
      <c r="J802" s="40">
        <v>117.0</v>
      </c>
      <c r="K802" s="56">
        <f t="shared" si="4"/>
        <v>0.118466899</v>
      </c>
      <c r="L802" s="56">
        <f t="shared" si="5"/>
        <v>0.08803611738</v>
      </c>
      <c r="M802" s="56">
        <f t="shared" si="6"/>
        <v>0.02016546019</v>
      </c>
      <c r="N802" s="56">
        <f t="shared" si="7"/>
        <v>0.1052114061</v>
      </c>
      <c r="O802" s="57">
        <f t="shared" si="8"/>
        <v>0.06049638056</v>
      </c>
      <c r="P802" s="140">
        <f t="shared" ref="P802:AD802" si="809">P$5*(POWER($L802,P$1)*POWER($M802,P$2)*POWER($N802,P$3)*POWER($O802,P$4))</f>
        <v>-0.00619</v>
      </c>
      <c r="Q802" s="140">
        <f t="shared" si="809"/>
        <v>0.004803412616</v>
      </c>
      <c r="R802" s="140">
        <f t="shared" si="809"/>
        <v>0.1735988201</v>
      </c>
      <c r="S802" s="140">
        <f t="shared" si="809"/>
        <v>0.005243019648</v>
      </c>
      <c r="T802" s="140">
        <f t="shared" si="809"/>
        <v>-0.06197742664</v>
      </c>
      <c r="U802" s="140">
        <f t="shared" si="809"/>
        <v>0.005196933126</v>
      </c>
      <c r="V802" s="140">
        <f t="shared" si="809"/>
        <v>0.01629416771</v>
      </c>
      <c r="W802" s="140">
        <f t="shared" si="809"/>
        <v>-0.002368860154</v>
      </c>
      <c r="X802" s="140">
        <f t="shared" si="809"/>
        <v>0.001598117933</v>
      </c>
      <c r="Y802" s="140">
        <f t="shared" si="809"/>
        <v>0.007913703849</v>
      </c>
      <c r="Z802" s="140">
        <f t="shared" si="809"/>
        <v>0.0003257232734</v>
      </c>
      <c r="AA802" s="140">
        <f t="shared" si="809"/>
        <v>-0.01709603134</v>
      </c>
      <c r="AB802" s="140">
        <f t="shared" si="809"/>
        <v>-0.00881780832</v>
      </c>
      <c r="AC802" s="140">
        <f t="shared" si="809"/>
        <v>-0.008219587237</v>
      </c>
      <c r="AD802" s="140">
        <f t="shared" si="809"/>
        <v>0.01038547967</v>
      </c>
      <c r="AE802" s="141">
        <f t="shared" si="10"/>
        <v>0.1206896642</v>
      </c>
      <c r="AF802" s="142">
        <f t="shared" si="11"/>
        <v>0.118466899</v>
      </c>
      <c r="AG802" s="142">
        <f t="shared" si="12"/>
        <v>-0.00222276525</v>
      </c>
      <c r="AH802" s="143">
        <f t="shared" si="13"/>
        <v>0.000004940685359</v>
      </c>
      <c r="AI802" s="143">
        <f t="shared" si="14"/>
        <v>0.1298053501</v>
      </c>
    </row>
    <row r="803">
      <c r="A803" s="31">
        <v>636.0</v>
      </c>
      <c r="B803" s="32">
        <v>4585.0</v>
      </c>
      <c r="C803" s="33">
        <v>1216.0</v>
      </c>
      <c r="D803" s="55">
        <f t="shared" si="3"/>
        <v>678</v>
      </c>
      <c r="E803" s="35">
        <v>95.0</v>
      </c>
      <c r="F803" s="36">
        <v>197.0</v>
      </c>
      <c r="G803" s="37">
        <v>47.0</v>
      </c>
      <c r="H803" s="38">
        <v>230.0</v>
      </c>
      <c r="I803" s="39">
        <v>30.0</v>
      </c>
      <c r="J803" s="40">
        <v>79.0</v>
      </c>
      <c r="K803" s="56">
        <f t="shared" si="4"/>
        <v>0.3521126761</v>
      </c>
      <c r="L803" s="56">
        <f t="shared" si="5"/>
        <v>0.1455108359</v>
      </c>
      <c r="M803" s="56">
        <f t="shared" si="6"/>
        <v>0.03865131579</v>
      </c>
      <c r="N803" s="56">
        <f t="shared" si="7"/>
        <v>0.2536873156</v>
      </c>
      <c r="O803" s="57">
        <f t="shared" si="8"/>
        <v>0.06496710526</v>
      </c>
      <c r="P803" s="140">
        <f t="shared" ref="P803:AD803" si="810">P$5*(POWER($L803,P$1)*POWER($M803,P$2)*POWER($N803,P$3)*POWER($O803,P$4))</f>
        <v>-0.00619</v>
      </c>
      <c r="Q803" s="140">
        <f t="shared" si="810"/>
        <v>0.005158388158</v>
      </c>
      <c r="R803" s="140">
        <f t="shared" si="810"/>
        <v>0.4185840708</v>
      </c>
      <c r="S803" s="140">
        <f t="shared" si="810"/>
        <v>0.01004934211</v>
      </c>
      <c r="T803" s="140">
        <f t="shared" si="810"/>
        <v>-0.1024396285</v>
      </c>
      <c r="U803" s="140">
        <f t="shared" si="810"/>
        <v>0.005993429168</v>
      </c>
      <c r="V803" s="140">
        <f t="shared" si="810"/>
        <v>0.04219220618</v>
      </c>
      <c r="W803" s="140">
        <f t="shared" si="810"/>
        <v>-0.01377245238</v>
      </c>
      <c r="X803" s="140">
        <f t="shared" si="810"/>
        <v>0.003289493973</v>
      </c>
      <c r="Y803" s="140">
        <f t="shared" si="810"/>
        <v>0.03657395009</v>
      </c>
      <c r="Z803" s="140">
        <f t="shared" si="810"/>
        <v>0.001196633294</v>
      </c>
      <c r="AA803" s="140">
        <f t="shared" si="810"/>
        <v>-0.03034547112</v>
      </c>
      <c r="AB803" s="140">
        <f t="shared" si="810"/>
        <v>-0.0351423692</v>
      </c>
      <c r="AC803" s="140">
        <f t="shared" si="810"/>
        <v>-0.0260399778</v>
      </c>
      <c r="AD803" s="140">
        <f t="shared" si="810"/>
        <v>0.02837236051</v>
      </c>
      <c r="AE803" s="141">
        <f t="shared" si="10"/>
        <v>0.3374799753</v>
      </c>
      <c r="AF803" s="142">
        <f t="shared" si="11"/>
        <v>0.3521126761</v>
      </c>
      <c r="AG803" s="142">
        <f t="shared" si="12"/>
        <v>0.01463270076</v>
      </c>
      <c r="AH803" s="143">
        <f t="shared" si="13"/>
        <v>0.0002141159316</v>
      </c>
      <c r="AI803" s="143">
        <f t="shared" si="14"/>
        <v>0.01603751697</v>
      </c>
    </row>
    <row r="804">
      <c r="A804" s="31">
        <v>429.0</v>
      </c>
      <c r="B804" s="32" t="s">
        <v>245</v>
      </c>
      <c r="C804" s="33">
        <v>803.0</v>
      </c>
      <c r="D804" s="55">
        <f t="shared" si="3"/>
        <v>560</v>
      </c>
      <c r="E804" s="35">
        <v>87.0</v>
      </c>
      <c r="F804" s="36">
        <v>116.0</v>
      </c>
      <c r="G804" s="37">
        <v>60.0</v>
      </c>
      <c r="H804" s="38">
        <v>206.0</v>
      </c>
      <c r="I804" s="39">
        <v>46.0</v>
      </c>
      <c r="J804" s="40">
        <v>45.0</v>
      </c>
      <c r="K804" s="56">
        <f t="shared" si="4"/>
        <v>0.3923303835</v>
      </c>
      <c r="L804" s="56">
        <f t="shared" si="5"/>
        <v>0.2714932127</v>
      </c>
      <c r="M804" s="56">
        <f t="shared" si="6"/>
        <v>0.07471980075</v>
      </c>
      <c r="N804" s="56">
        <f t="shared" si="7"/>
        <v>0.3446428571</v>
      </c>
      <c r="O804" s="57">
        <f t="shared" si="8"/>
        <v>0.05603985056</v>
      </c>
      <c r="P804" s="140">
        <f t="shared" ref="P804:AD804" si="811">P$5*(POWER($L804,P$1)*POWER($M804,P$2)*POWER($N804,P$3)*POWER($O804,P$4))</f>
        <v>-0.00619</v>
      </c>
      <c r="Q804" s="140">
        <f t="shared" si="811"/>
        <v>0.004449564134</v>
      </c>
      <c r="R804" s="140">
        <f t="shared" si="811"/>
        <v>0.5686607143</v>
      </c>
      <c r="S804" s="140">
        <f t="shared" si="811"/>
        <v>0.01942714819</v>
      </c>
      <c r="T804" s="140">
        <f t="shared" si="811"/>
        <v>-0.1911312217</v>
      </c>
      <c r="U804" s="140">
        <f t="shared" si="811"/>
        <v>0.004459460088</v>
      </c>
      <c r="V804" s="140">
        <f t="shared" si="811"/>
        <v>0.04944315958</v>
      </c>
      <c r="W804" s="140">
        <f t="shared" si="811"/>
        <v>-0.02541864158</v>
      </c>
      <c r="X804" s="140">
        <f t="shared" si="811"/>
        <v>0.005485345273</v>
      </c>
      <c r="Y804" s="140">
        <f t="shared" si="811"/>
        <v>0.09605363814</v>
      </c>
      <c r="Z804" s="140">
        <f t="shared" si="811"/>
        <v>0.004472021948</v>
      </c>
      <c r="AA804" s="140">
        <f t="shared" si="811"/>
        <v>-0.0488383494</v>
      </c>
      <c r="AB804" s="140">
        <f t="shared" si="811"/>
        <v>-0.08907692308</v>
      </c>
      <c r="AC804" s="140">
        <f t="shared" si="811"/>
        <v>-0.09392380384</v>
      </c>
      <c r="AD804" s="140">
        <f t="shared" si="811"/>
        <v>0.09876947646</v>
      </c>
      <c r="AE804" s="141">
        <f t="shared" si="10"/>
        <v>0.3966415885</v>
      </c>
      <c r="AF804" s="142">
        <f t="shared" si="11"/>
        <v>0.3923303835</v>
      </c>
      <c r="AG804" s="142">
        <f t="shared" si="12"/>
        <v>-0.004311205014</v>
      </c>
      <c r="AH804" s="143">
        <f t="shared" si="13"/>
        <v>0.00001858648867</v>
      </c>
      <c r="AI804" s="143">
        <f t="shared" si="14"/>
        <v>0.00746869485</v>
      </c>
    </row>
    <row r="805">
      <c r="A805" s="31">
        <v>27.0</v>
      </c>
      <c r="B805" s="32" t="s">
        <v>246</v>
      </c>
      <c r="C805" s="33">
        <v>701.0</v>
      </c>
      <c r="D805" s="55">
        <f t="shared" si="3"/>
        <v>556</v>
      </c>
      <c r="E805" s="35">
        <v>145.0</v>
      </c>
      <c r="F805" s="36">
        <v>55.0</v>
      </c>
      <c r="G805" s="37">
        <v>101.0</v>
      </c>
      <c r="H805" s="38">
        <v>202.0</v>
      </c>
      <c r="I805" s="39">
        <v>30.0</v>
      </c>
      <c r="J805" s="40">
        <v>23.0</v>
      </c>
      <c r="K805" s="56">
        <f t="shared" si="4"/>
        <v>0.4641909814</v>
      </c>
      <c r="L805" s="56">
        <f t="shared" si="5"/>
        <v>0.5642458101</v>
      </c>
      <c r="M805" s="56">
        <f t="shared" si="6"/>
        <v>0.1440798859</v>
      </c>
      <c r="N805" s="56">
        <f t="shared" si="7"/>
        <v>0.4964028777</v>
      </c>
      <c r="O805" s="57">
        <f t="shared" si="8"/>
        <v>0.03281027104</v>
      </c>
      <c r="P805" s="140">
        <f t="shared" ref="P805:AD805" si="812">P$5*(POWER($L805,P$1)*POWER($M805,P$2)*POWER($N805,P$3)*POWER($O805,P$4))</f>
        <v>-0.00619</v>
      </c>
      <c r="Q805" s="140">
        <f t="shared" si="812"/>
        <v>0.002605135521</v>
      </c>
      <c r="R805" s="140">
        <f t="shared" si="812"/>
        <v>0.8190647482</v>
      </c>
      <c r="S805" s="140">
        <f t="shared" si="812"/>
        <v>0.03746077033</v>
      </c>
      <c r="T805" s="140">
        <f t="shared" si="812"/>
        <v>-0.3972290503</v>
      </c>
      <c r="U805" s="140">
        <f t="shared" si="812"/>
        <v>0.001528649718</v>
      </c>
      <c r="V805" s="140">
        <f t="shared" si="812"/>
        <v>0.04169500919</v>
      </c>
      <c r="W805" s="140">
        <f t="shared" si="812"/>
        <v>-0.05273298484</v>
      </c>
      <c r="X805" s="140">
        <f t="shared" si="812"/>
        <v>0.00619276314</v>
      </c>
      <c r="Y805" s="140">
        <f t="shared" si="812"/>
        <v>0.266775829</v>
      </c>
      <c r="Z805" s="140">
        <f t="shared" si="812"/>
        <v>0.01662796983</v>
      </c>
      <c r="AA805" s="140">
        <f t="shared" si="812"/>
        <v>-0.05942691606</v>
      </c>
      <c r="AB805" s="140">
        <f t="shared" si="812"/>
        <v>-0.2666487681</v>
      </c>
      <c r="AC805" s="140">
        <f t="shared" si="812"/>
        <v>-0.376402665</v>
      </c>
      <c r="AD805" s="140">
        <f t="shared" si="812"/>
        <v>0.4266202678</v>
      </c>
      <c r="AE805" s="141">
        <f t="shared" si="10"/>
        <v>0.4599407584</v>
      </c>
      <c r="AF805" s="142">
        <f t="shared" si="11"/>
        <v>0.4641909814</v>
      </c>
      <c r="AG805" s="142">
        <f t="shared" si="12"/>
        <v>0.004250223048</v>
      </c>
      <c r="AH805" s="143">
        <f t="shared" si="13"/>
        <v>0.00001806439595</v>
      </c>
      <c r="AI805" s="143">
        <f t="shared" si="14"/>
        <v>0.0002120231014</v>
      </c>
    </row>
    <row r="806">
      <c r="A806" s="31">
        <v>922.0</v>
      </c>
      <c r="B806" s="32" t="s">
        <v>247</v>
      </c>
      <c r="C806" s="33">
        <v>1229.0</v>
      </c>
      <c r="D806" s="55">
        <f t="shared" si="3"/>
        <v>973</v>
      </c>
      <c r="E806" s="35">
        <v>204.0</v>
      </c>
      <c r="F806" s="36">
        <v>138.0</v>
      </c>
      <c r="G806" s="37">
        <v>217.0</v>
      </c>
      <c r="H806" s="38">
        <v>325.0</v>
      </c>
      <c r="I806" s="39">
        <v>67.0</v>
      </c>
      <c r="J806" s="40">
        <v>22.0</v>
      </c>
      <c r="K806" s="56">
        <f t="shared" si="4"/>
        <v>0.4546979866</v>
      </c>
      <c r="L806" s="56">
        <f t="shared" si="5"/>
        <v>0.575596817</v>
      </c>
      <c r="M806" s="56">
        <f t="shared" si="6"/>
        <v>0.1765663141</v>
      </c>
      <c r="N806" s="56">
        <f t="shared" si="7"/>
        <v>0.5015416238</v>
      </c>
      <c r="O806" s="57">
        <f t="shared" si="8"/>
        <v>0.0179007323</v>
      </c>
      <c r="P806" s="140">
        <f t="shared" ref="P806:AD806" si="813">P$5*(POWER($L806,P$1)*POWER($M806,P$2)*POWER($N806,P$3)*POWER($O806,P$4))</f>
        <v>-0.00619</v>
      </c>
      <c r="Q806" s="140">
        <f t="shared" si="813"/>
        <v>0.001421318145</v>
      </c>
      <c r="R806" s="140">
        <f t="shared" si="813"/>
        <v>0.8275436793</v>
      </c>
      <c r="S806" s="140">
        <f t="shared" si="813"/>
        <v>0.04590724166</v>
      </c>
      <c r="T806" s="140">
        <f t="shared" si="813"/>
        <v>-0.4052201592</v>
      </c>
      <c r="U806" s="140">
        <f t="shared" si="813"/>
        <v>0.0004550194281</v>
      </c>
      <c r="V806" s="140">
        <f t="shared" si="813"/>
        <v>0.02298358361</v>
      </c>
      <c r="W806" s="140">
        <f t="shared" si="813"/>
        <v>-0.0538304161</v>
      </c>
      <c r="X806" s="140">
        <f t="shared" si="813"/>
        <v>0.004140472882</v>
      </c>
      <c r="Y806" s="140">
        <f t="shared" si="813"/>
        <v>0.3303114774</v>
      </c>
      <c r="Z806" s="140">
        <f t="shared" si="813"/>
        <v>0.02497170628</v>
      </c>
      <c r="AA806" s="140">
        <f t="shared" si="813"/>
        <v>-0.03307457056</v>
      </c>
      <c r="AB806" s="140">
        <f t="shared" si="813"/>
        <v>-0.2748288457</v>
      </c>
      <c r="AC806" s="140">
        <f t="shared" si="813"/>
        <v>-0.4705515687</v>
      </c>
      <c r="AD806" s="140">
        <f t="shared" si="813"/>
        <v>0.4439576723</v>
      </c>
      <c r="AE806" s="141">
        <f t="shared" si="10"/>
        <v>0.4579966108</v>
      </c>
      <c r="AF806" s="142">
        <f t="shared" si="11"/>
        <v>0.4546979866</v>
      </c>
      <c r="AG806" s="142">
        <f t="shared" si="12"/>
        <v>-0.003298624222</v>
      </c>
      <c r="AH806" s="143">
        <f t="shared" si="13"/>
        <v>0.00001088092176</v>
      </c>
      <c r="AI806" s="143">
        <f t="shared" si="14"/>
        <v>0.0005785952968</v>
      </c>
    </row>
    <row r="807">
      <c r="A807" s="31">
        <v>492.0</v>
      </c>
      <c r="B807" s="32">
        <v>2391.0</v>
      </c>
      <c r="C807" s="33">
        <v>983.0</v>
      </c>
      <c r="D807" s="55">
        <f t="shared" si="3"/>
        <v>761</v>
      </c>
      <c r="E807" s="35">
        <v>233.0</v>
      </c>
      <c r="F807" s="36">
        <v>147.0</v>
      </c>
      <c r="G807" s="37">
        <v>98.0</v>
      </c>
      <c r="H807" s="38">
        <v>229.0</v>
      </c>
      <c r="I807" s="39">
        <v>39.0</v>
      </c>
      <c r="J807" s="40">
        <v>15.0</v>
      </c>
      <c r="K807" s="56">
        <f t="shared" si="4"/>
        <v>0.5429141717</v>
      </c>
      <c r="L807" s="56">
        <f t="shared" si="5"/>
        <v>0.3769230769</v>
      </c>
      <c r="M807" s="56">
        <f t="shared" si="6"/>
        <v>0.0996948118</v>
      </c>
      <c r="N807" s="56">
        <f t="shared" si="7"/>
        <v>0.4862023653</v>
      </c>
      <c r="O807" s="57">
        <f t="shared" si="8"/>
        <v>0.01525940997</v>
      </c>
      <c r="P807" s="140">
        <f t="shared" ref="P807:AD807" si="814">P$5*(POWER($L807,P$1)*POWER($M807,P$2)*POWER($N807,P$3)*POWER($O807,P$4))</f>
        <v>-0.00619</v>
      </c>
      <c r="Q807" s="140">
        <f t="shared" si="814"/>
        <v>0.001211597152</v>
      </c>
      <c r="R807" s="140">
        <f t="shared" si="814"/>
        <v>0.8022339028</v>
      </c>
      <c r="S807" s="140">
        <f t="shared" si="814"/>
        <v>0.02592065107</v>
      </c>
      <c r="T807" s="140">
        <f t="shared" si="814"/>
        <v>-0.2653538462</v>
      </c>
      <c r="U807" s="140">
        <f t="shared" si="814"/>
        <v>0.0003306464215</v>
      </c>
      <c r="V807" s="140">
        <f t="shared" si="814"/>
        <v>0.01899305272</v>
      </c>
      <c r="W807" s="140">
        <f t="shared" si="814"/>
        <v>-0.05058804637</v>
      </c>
      <c r="X807" s="140">
        <f t="shared" si="814"/>
        <v>0.001992882047</v>
      </c>
      <c r="Y807" s="140">
        <f t="shared" si="814"/>
        <v>0.1808000128</v>
      </c>
      <c r="Z807" s="140">
        <f t="shared" si="814"/>
        <v>0.007961183455</v>
      </c>
      <c r="AA807" s="140">
        <f t="shared" si="814"/>
        <v>-0.01846271226</v>
      </c>
      <c r="AB807" s="140">
        <f t="shared" si="814"/>
        <v>-0.1744643687</v>
      </c>
      <c r="AC807" s="140">
        <f t="shared" si="814"/>
        <v>-0.1739827843</v>
      </c>
      <c r="AD807" s="140">
        <f t="shared" si="814"/>
        <v>0.1903751479</v>
      </c>
      <c r="AE807" s="141">
        <f t="shared" si="10"/>
        <v>0.5407773186</v>
      </c>
      <c r="AF807" s="142">
        <f t="shared" si="11"/>
        <v>0.5429141717</v>
      </c>
      <c r="AG807" s="142">
        <f t="shared" si="12"/>
        <v>0.002136853051</v>
      </c>
      <c r="AH807" s="143">
        <f t="shared" si="13"/>
        <v>0.000004566140963</v>
      </c>
      <c r="AI807" s="143">
        <f t="shared" si="14"/>
        <v>0.004116784978</v>
      </c>
    </row>
    <row r="808">
      <c r="A808" s="31">
        <v>1169.0</v>
      </c>
      <c r="B808" s="32">
        <v>7575.0</v>
      </c>
      <c r="C808" s="33">
        <v>825.0</v>
      </c>
      <c r="D808" s="55">
        <f t="shared" si="3"/>
        <v>683</v>
      </c>
      <c r="E808" s="35">
        <v>286.0</v>
      </c>
      <c r="F808" s="36">
        <v>100.0</v>
      </c>
      <c r="G808" s="37">
        <v>120.0</v>
      </c>
      <c r="H808" s="38">
        <v>129.0</v>
      </c>
      <c r="I808" s="39">
        <v>38.0</v>
      </c>
      <c r="J808" s="40">
        <v>10.0</v>
      </c>
      <c r="K808" s="56">
        <f t="shared" si="4"/>
        <v>0.7152317881</v>
      </c>
      <c r="L808" s="56">
        <f t="shared" si="5"/>
        <v>0.5217391304</v>
      </c>
      <c r="M808" s="56">
        <f t="shared" si="6"/>
        <v>0.1454545455</v>
      </c>
      <c r="N808" s="56">
        <f t="shared" si="7"/>
        <v>0.6500732064</v>
      </c>
      <c r="O808" s="57">
        <f t="shared" si="8"/>
        <v>0.01212121212</v>
      </c>
      <c r="P808" s="140">
        <f t="shared" ref="P808:AD808" si="815">P$5*(POWER($L808,P$1)*POWER($M808,P$2)*POWER($N808,P$3)*POWER($O808,P$4))</f>
        <v>-0.00619</v>
      </c>
      <c r="Q808" s="140">
        <f t="shared" si="815"/>
        <v>0.0009624242424</v>
      </c>
      <c r="R808" s="140">
        <f t="shared" si="815"/>
        <v>1.072620791</v>
      </c>
      <c r="S808" s="140">
        <f t="shared" si="815"/>
        <v>0.03781818182</v>
      </c>
      <c r="T808" s="140">
        <f t="shared" si="815"/>
        <v>-0.3673043478</v>
      </c>
      <c r="U808" s="140">
        <f t="shared" si="815"/>
        <v>0.0002086317723</v>
      </c>
      <c r="V808" s="140">
        <f t="shared" si="815"/>
        <v>0.02017196859</v>
      </c>
      <c r="W808" s="140">
        <f t="shared" si="815"/>
        <v>-0.09043536718</v>
      </c>
      <c r="X808" s="140">
        <f t="shared" si="815"/>
        <v>0.002309641873</v>
      </c>
      <c r="Y808" s="140">
        <f t="shared" si="815"/>
        <v>0.3526942633</v>
      </c>
      <c r="Z808" s="140">
        <f t="shared" si="815"/>
        <v>0.01694677686</v>
      </c>
      <c r="AA808" s="140">
        <f t="shared" si="815"/>
        <v>-0.02030039526</v>
      </c>
      <c r="AB808" s="140">
        <f t="shared" si="815"/>
        <v>-0.3228885352</v>
      </c>
      <c r="AC808" s="140">
        <f t="shared" si="815"/>
        <v>-0.3513675889</v>
      </c>
      <c r="AD808" s="140">
        <f t="shared" si="815"/>
        <v>0.3647637051</v>
      </c>
      <c r="AE808" s="141">
        <f t="shared" si="10"/>
        <v>0.7100101497</v>
      </c>
      <c r="AF808" s="142">
        <f t="shared" si="11"/>
        <v>0.7152317881</v>
      </c>
      <c r="AG808" s="142">
        <f t="shared" si="12"/>
        <v>0.005221638345</v>
      </c>
      <c r="AH808" s="143">
        <f t="shared" si="13"/>
        <v>0.00002726550701</v>
      </c>
      <c r="AI808" s="143">
        <f t="shared" si="14"/>
        <v>0.05592269277</v>
      </c>
    </row>
    <row r="809">
      <c r="A809" s="31">
        <v>1166.0</v>
      </c>
      <c r="B809" s="32">
        <v>2444.0</v>
      </c>
      <c r="C809" s="33">
        <v>385.0</v>
      </c>
      <c r="D809" s="55">
        <f t="shared" si="3"/>
        <v>248</v>
      </c>
      <c r="E809" s="35">
        <v>56.0</v>
      </c>
      <c r="F809" s="36">
        <v>53.0</v>
      </c>
      <c r="G809" s="37">
        <v>43.0</v>
      </c>
      <c r="H809" s="38">
        <v>61.0</v>
      </c>
      <c r="I809" s="39">
        <v>13.0</v>
      </c>
      <c r="J809" s="40">
        <v>22.0</v>
      </c>
      <c r="K809" s="56">
        <f t="shared" si="4"/>
        <v>0.5307692308</v>
      </c>
      <c r="L809" s="56">
        <f t="shared" si="5"/>
        <v>0.3644067797</v>
      </c>
      <c r="M809" s="56">
        <f t="shared" si="6"/>
        <v>0.1116883117</v>
      </c>
      <c r="N809" s="56">
        <f t="shared" si="7"/>
        <v>0.4516129032</v>
      </c>
      <c r="O809" s="57">
        <f t="shared" si="8"/>
        <v>0.05714285714</v>
      </c>
      <c r="P809" s="140">
        <f t="shared" ref="P809:AD809" si="816">P$5*(POWER($L809,P$1)*POWER($M809,P$2)*POWER($N809,P$3)*POWER($O809,P$4))</f>
        <v>-0.00619</v>
      </c>
      <c r="Q809" s="140">
        <f t="shared" si="816"/>
        <v>0.004537142857</v>
      </c>
      <c r="R809" s="140">
        <f t="shared" si="816"/>
        <v>0.7451612903</v>
      </c>
      <c r="S809" s="140">
        <f t="shared" si="816"/>
        <v>0.02903896104</v>
      </c>
      <c r="T809" s="140">
        <f t="shared" si="816"/>
        <v>-0.2565423729</v>
      </c>
      <c r="U809" s="140">
        <f t="shared" si="816"/>
        <v>0.004636734694</v>
      </c>
      <c r="V809" s="140">
        <f t="shared" si="816"/>
        <v>0.06606451613</v>
      </c>
      <c r="W809" s="140">
        <f t="shared" si="816"/>
        <v>-0.04364620187</v>
      </c>
      <c r="X809" s="140">
        <f t="shared" si="816"/>
        <v>0.008360667904</v>
      </c>
      <c r="Y809" s="140">
        <f t="shared" si="816"/>
        <v>0.1881407625</v>
      </c>
      <c r="Z809" s="140">
        <f t="shared" si="816"/>
        <v>0.009991897453</v>
      </c>
      <c r="AA809" s="140">
        <f t="shared" si="816"/>
        <v>-0.06684261501</v>
      </c>
      <c r="AB809" s="140">
        <f t="shared" si="816"/>
        <v>-0.1566714051</v>
      </c>
      <c r="AC809" s="140">
        <f t="shared" si="816"/>
        <v>-0.1884408981</v>
      </c>
      <c r="AD809" s="140">
        <f t="shared" si="816"/>
        <v>0.1779416834</v>
      </c>
      <c r="AE809" s="141">
        <f t="shared" si="10"/>
        <v>0.5155401633</v>
      </c>
      <c r="AF809" s="142">
        <f t="shared" si="11"/>
        <v>0.5307692308</v>
      </c>
      <c r="AG809" s="142">
        <f t="shared" si="12"/>
        <v>0.01522906747</v>
      </c>
      <c r="AH809" s="143">
        <f t="shared" si="13"/>
        <v>0.0002319244961</v>
      </c>
      <c r="AI809" s="143">
        <f t="shared" si="14"/>
        <v>0.00270579287</v>
      </c>
    </row>
    <row r="810">
      <c r="A810" s="31">
        <v>25.0</v>
      </c>
      <c r="B810" s="32">
        <v>7642.0</v>
      </c>
      <c r="C810" s="33">
        <v>815.0</v>
      </c>
      <c r="D810" s="55">
        <f t="shared" si="3"/>
        <v>722</v>
      </c>
      <c r="E810" s="35">
        <v>209.0</v>
      </c>
      <c r="F810" s="36">
        <v>73.0</v>
      </c>
      <c r="G810" s="37">
        <v>152.0</v>
      </c>
      <c r="H810" s="38">
        <v>269.0</v>
      </c>
      <c r="I810" s="39">
        <v>16.0</v>
      </c>
      <c r="J810" s="40">
        <v>3.0</v>
      </c>
      <c r="K810" s="56">
        <f t="shared" si="4"/>
        <v>0.455465587</v>
      </c>
      <c r="L810" s="56">
        <f t="shared" si="5"/>
        <v>0.6666666667</v>
      </c>
      <c r="M810" s="56">
        <f t="shared" si="6"/>
        <v>0.1865030675</v>
      </c>
      <c r="N810" s="56">
        <f t="shared" si="7"/>
        <v>0.5221606648</v>
      </c>
      <c r="O810" s="57">
        <f t="shared" si="8"/>
        <v>0.003680981595</v>
      </c>
      <c r="P810" s="140">
        <f t="shared" ref="P810:AD810" si="817">P$5*(POWER($L810,P$1)*POWER($M810,P$2)*POWER($N810,P$3)*POWER($O810,P$4))</f>
        <v>-0.00619</v>
      </c>
      <c r="Q810" s="140">
        <f t="shared" si="817"/>
        <v>0.0002922699387</v>
      </c>
      <c r="R810" s="140">
        <f t="shared" si="817"/>
        <v>0.861565097</v>
      </c>
      <c r="S810" s="140">
        <f t="shared" si="817"/>
        <v>0.04849079755</v>
      </c>
      <c r="T810" s="140">
        <f t="shared" si="817"/>
        <v>-0.4693333333</v>
      </c>
      <c r="U810" s="140">
        <f t="shared" si="817"/>
        <v>0.00001924046821</v>
      </c>
      <c r="V810" s="140">
        <f t="shared" si="817"/>
        <v>0.00492048332</v>
      </c>
      <c r="W810" s="140">
        <f t="shared" si="817"/>
        <v>-0.05834747662</v>
      </c>
      <c r="X810" s="140">
        <f t="shared" si="817"/>
        <v>0.0008993338101</v>
      </c>
      <c r="Y810" s="140">
        <f t="shared" si="817"/>
        <v>0.3632444301</v>
      </c>
      <c r="Z810" s="140">
        <f t="shared" si="817"/>
        <v>0.02786149874</v>
      </c>
      <c r="AA810" s="140">
        <f t="shared" si="817"/>
        <v>-0.007877300613</v>
      </c>
      <c r="AB810" s="140">
        <f t="shared" si="817"/>
        <v>-0.3313979686</v>
      </c>
      <c r="AC810" s="140">
        <f t="shared" si="817"/>
        <v>-0.5756728016</v>
      </c>
      <c r="AD810" s="140">
        <f t="shared" si="817"/>
        <v>0.5955555556</v>
      </c>
      <c r="AE810" s="141">
        <f t="shared" si="10"/>
        <v>0.4540298256</v>
      </c>
      <c r="AF810" s="142">
        <f t="shared" si="11"/>
        <v>0.455465587</v>
      </c>
      <c r="AG810" s="142">
        <f t="shared" si="12"/>
        <v>0.001435761424</v>
      </c>
      <c r="AH810" s="143">
        <f t="shared" si="13"/>
        <v>0.000002061410868</v>
      </c>
      <c r="AI810" s="143">
        <f t="shared" si="14"/>
        <v>0.0005422567719</v>
      </c>
    </row>
    <row r="811">
      <c r="A811" s="31">
        <v>587.0</v>
      </c>
      <c r="B811" s="32">
        <v>6750.0</v>
      </c>
      <c r="C811" s="33">
        <v>1555.0</v>
      </c>
      <c r="D811" s="55">
        <f t="shared" si="3"/>
        <v>1198</v>
      </c>
      <c r="E811" s="35">
        <v>310.0</v>
      </c>
      <c r="F811" s="36">
        <v>280.0</v>
      </c>
      <c r="G811" s="37">
        <v>136.0</v>
      </c>
      <c r="H811" s="38">
        <v>388.0</v>
      </c>
      <c r="I811" s="39">
        <v>53.0</v>
      </c>
      <c r="J811" s="40">
        <v>31.0</v>
      </c>
      <c r="K811" s="56">
        <f t="shared" si="4"/>
        <v>0.483355526</v>
      </c>
      <c r="L811" s="56">
        <f t="shared" si="5"/>
        <v>0.3042505593</v>
      </c>
      <c r="M811" s="56">
        <f t="shared" si="6"/>
        <v>0.08745980707</v>
      </c>
      <c r="N811" s="56">
        <f t="shared" si="7"/>
        <v>0.4165275459</v>
      </c>
      <c r="O811" s="57">
        <f t="shared" si="8"/>
        <v>0.01993569132</v>
      </c>
      <c r="P811" s="140">
        <f t="shared" ref="P811:AD811" si="818">P$5*(POWER($L811,P$1)*POWER($M811,P$2)*POWER($N811,P$3)*POWER($O811,P$4))</f>
        <v>-0.00619</v>
      </c>
      <c r="Q811" s="140">
        <f t="shared" si="818"/>
        <v>0.001582893891</v>
      </c>
      <c r="R811" s="140">
        <f t="shared" si="818"/>
        <v>0.6872704508</v>
      </c>
      <c r="S811" s="140">
        <f t="shared" si="818"/>
        <v>0.02273954984</v>
      </c>
      <c r="T811" s="140">
        <f t="shared" si="818"/>
        <v>-0.2141923937</v>
      </c>
      <c r="U811" s="140">
        <f t="shared" si="818"/>
        <v>0.0005643531394</v>
      </c>
      <c r="V811" s="140">
        <f t="shared" si="818"/>
        <v>0.02125763733</v>
      </c>
      <c r="W811" s="140">
        <f t="shared" si="818"/>
        <v>-0.03712797205</v>
      </c>
      <c r="X811" s="140">
        <f t="shared" si="818"/>
        <v>0.002284078949</v>
      </c>
      <c r="Y811" s="140">
        <f t="shared" si="818"/>
        <v>0.1358817321</v>
      </c>
      <c r="Z811" s="140">
        <f t="shared" si="818"/>
        <v>0.006127023501</v>
      </c>
      <c r="AA811" s="140">
        <f t="shared" si="818"/>
        <v>-0.0194700792</v>
      </c>
      <c r="AB811" s="140">
        <f t="shared" si="818"/>
        <v>-0.1206457593</v>
      </c>
      <c r="AC811" s="140">
        <f t="shared" si="818"/>
        <v>-0.1232028889</v>
      </c>
      <c r="AD811" s="140">
        <f t="shared" si="818"/>
        <v>0.1240416598</v>
      </c>
      <c r="AE811" s="141">
        <f t="shared" si="10"/>
        <v>0.4809202861</v>
      </c>
      <c r="AF811" s="142">
        <f t="shared" si="11"/>
        <v>0.483355526</v>
      </c>
      <c r="AG811" s="142">
        <f t="shared" si="12"/>
        <v>0.002435239816</v>
      </c>
      <c r="AH811" s="143">
        <f t="shared" si="13"/>
        <v>0.00000593039296</v>
      </c>
      <c r="AI811" s="143">
        <f t="shared" si="14"/>
        <v>0.00002119250202</v>
      </c>
    </row>
    <row r="812">
      <c r="A812" s="31">
        <v>573.0</v>
      </c>
      <c r="B812" s="32">
        <v>7644.0</v>
      </c>
      <c r="C812" s="33">
        <v>1309.0</v>
      </c>
      <c r="D812" s="55">
        <f t="shared" si="3"/>
        <v>1101</v>
      </c>
      <c r="E812" s="35">
        <v>339.0</v>
      </c>
      <c r="F812" s="36">
        <v>142.0</v>
      </c>
      <c r="G812" s="37">
        <v>185.0</v>
      </c>
      <c r="H812" s="38">
        <v>338.0</v>
      </c>
      <c r="I812" s="39">
        <v>69.0</v>
      </c>
      <c r="J812" s="40">
        <v>28.0</v>
      </c>
      <c r="K812" s="56">
        <f t="shared" si="4"/>
        <v>0.5469168901</v>
      </c>
      <c r="L812" s="56">
        <f t="shared" si="5"/>
        <v>0.5211267606</v>
      </c>
      <c r="M812" s="56">
        <f t="shared" si="6"/>
        <v>0.141329259</v>
      </c>
      <c r="N812" s="56">
        <f t="shared" si="7"/>
        <v>0.5386012716</v>
      </c>
      <c r="O812" s="57">
        <f t="shared" si="8"/>
        <v>0.02139037433</v>
      </c>
      <c r="P812" s="140">
        <f t="shared" ref="P812:AD812" si="819">P$5*(POWER($L812,P$1)*POWER($M812,P$2)*POWER($N812,P$3)*POWER($O812,P$4))</f>
        <v>-0.00619</v>
      </c>
      <c r="Q812" s="140">
        <f t="shared" si="819"/>
        <v>0.001698395722</v>
      </c>
      <c r="R812" s="140">
        <f t="shared" si="819"/>
        <v>0.8886920981</v>
      </c>
      <c r="S812" s="140">
        <f t="shared" si="819"/>
        <v>0.03674560733</v>
      </c>
      <c r="T812" s="140">
        <f t="shared" si="819"/>
        <v>-0.3668732394</v>
      </c>
      <c r="U812" s="140">
        <f t="shared" si="819"/>
        <v>0.0006497183219</v>
      </c>
      <c r="V812" s="140">
        <f t="shared" si="819"/>
        <v>0.02949346</v>
      </c>
      <c r="W812" s="140">
        <f t="shared" si="819"/>
        <v>-0.06207954456</v>
      </c>
      <c r="X812" s="140">
        <f t="shared" si="819"/>
        <v>0.003960242337</v>
      </c>
      <c r="Y812" s="140">
        <f t="shared" si="819"/>
        <v>0.2839280424</v>
      </c>
      <c r="Z812" s="140">
        <f t="shared" si="819"/>
        <v>0.01599914151</v>
      </c>
      <c r="AA812" s="140">
        <f t="shared" si="819"/>
        <v>-0.03578217971</v>
      </c>
      <c r="AB812" s="140">
        <f t="shared" si="819"/>
        <v>-0.2672069182</v>
      </c>
      <c r="AC812" s="140">
        <f t="shared" si="819"/>
        <v>-0.3410016247</v>
      </c>
      <c r="AD812" s="140">
        <f t="shared" si="819"/>
        <v>0.3639079548</v>
      </c>
      <c r="AE812" s="141">
        <f t="shared" si="10"/>
        <v>0.5459411539</v>
      </c>
      <c r="AF812" s="142">
        <f t="shared" si="11"/>
        <v>0.5469168901</v>
      </c>
      <c r="AG812" s="142">
        <f t="shared" si="12"/>
        <v>0.0009757362228</v>
      </c>
      <c r="AH812" s="143">
        <f t="shared" si="13"/>
        <v>0.0000009520611765</v>
      </c>
      <c r="AI812" s="143">
        <f t="shared" si="14"/>
        <v>0.00464645299</v>
      </c>
    </row>
    <row r="813">
      <c r="A813" s="31">
        <v>1186.0</v>
      </c>
      <c r="B813" s="32" t="s">
        <v>248</v>
      </c>
      <c r="C813" s="33">
        <v>365.0</v>
      </c>
      <c r="D813" s="55">
        <f t="shared" si="3"/>
        <v>308</v>
      </c>
      <c r="E813" s="35">
        <v>110.0</v>
      </c>
      <c r="F813" s="36">
        <v>22.0</v>
      </c>
      <c r="G813" s="37">
        <v>80.0</v>
      </c>
      <c r="H813" s="38">
        <v>58.0</v>
      </c>
      <c r="I813" s="39">
        <v>32.0</v>
      </c>
      <c r="J813" s="40">
        <v>6.0</v>
      </c>
      <c r="K813" s="56">
        <f t="shared" si="4"/>
        <v>0.71</v>
      </c>
      <c r="L813" s="56">
        <f t="shared" si="5"/>
        <v>0.7407407407</v>
      </c>
      <c r="M813" s="56">
        <f t="shared" si="6"/>
        <v>0.2191780822</v>
      </c>
      <c r="N813" s="56">
        <f t="shared" si="7"/>
        <v>0.7207792208</v>
      </c>
      <c r="O813" s="57">
        <f t="shared" si="8"/>
        <v>0.01643835616</v>
      </c>
      <c r="P813" s="140">
        <f t="shared" ref="P813:AD813" si="820">P$5*(POWER($L813,P$1)*POWER($M813,P$2)*POWER($N813,P$3)*POWER($O813,P$4))</f>
        <v>-0.00619</v>
      </c>
      <c r="Q813" s="140">
        <f t="shared" si="820"/>
        <v>0.001305205479</v>
      </c>
      <c r="R813" s="140">
        <f t="shared" si="820"/>
        <v>1.189285714</v>
      </c>
      <c r="S813" s="140">
        <f t="shared" si="820"/>
        <v>0.05698630137</v>
      </c>
      <c r="T813" s="140">
        <f t="shared" si="820"/>
        <v>-0.5214814815</v>
      </c>
      <c r="U813" s="140">
        <f t="shared" si="820"/>
        <v>0.0003837117658</v>
      </c>
      <c r="V813" s="140">
        <f t="shared" si="820"/>
        <v>0.0303319694</v>
      </c>
      <c r="W813" s="140">
        <f t="shared" si="820"/>
        <v>-0.1111778546</v>
      </c>
      <c r="X813" s="140">
        <f t="shared" si="820"/>
        <v>0.004719834866</v>
      </c>
      <c r="Y813" s="140">
        <f t="shared" si="820"/>
        <v>0.5892616972</v>
      </c>
      <c r="Z813" s="140">
        <f t="shared" si="820"/>
        <v>0.0384792644</v>
      </c>
      <c r="AA813" s="140">
        <f t="shared" si="820"/>
        <v>-0.03908675799</v>
      </c>
      <c r="AB813" s="140">
        <f t="shared" si="820"/>
        <v>-0.5082828283</v>
      </c>
      <c r="AC813" s="140">
        <f t="shared" si="820"/>
        <v>-0.7516996449</v>
      </c>
      <c r="AD813" s="140">
        <f t="shared" si="820"/>
        <v>0.7352537723</v>
      </c>
      <c r="AE813" s="141">
        <f t="shared" si="10"/>
        <v>0.7080889038</v>
      </c>
      <c r="AF813" s="142">
        <f t="shared" si="11"/>
        <v>0.71</v>
      </c>
      <c r="AG813" s="142">
        <f t="shared" si="12"/>
        <v>0.001911096151</v>
      </c>
      <c r="AH813" s="143">
        <f t="shared" si="13"/>
        <v>0.000003652288499</v>
      </c>
      <c r="AI813" s="143">
        <f t="shared" si="14"/>
        <v>0.05347564005</v>
      </c>
    </row>
    <row r="814">
      <c r="A814" s="31">
        <v>250.0</v>
      </c>
      <c r="B814" s="32">
        <v>6715.0</v>
      </c>
      <c r="C814" s="33">
        <v>1305.0</v>
      </c>
      <c r="D814" s="55">
        <f t="shared" si="3"/>
        <v>924</v>
      </c>
      <c r="E814" s="35">
        <v>245.0</v>
      </c>
      <c r="F814" s="36">
        <v>194.0</v>
      </c>
      <c r="G814" s="37">
        <v>129.0</v>
      </c>
      <c r="H814" s="38">
        <v>254.0</v>
      </c>
      <c r="I814" s="39">
        <v>54.0</v>
      </c>
      <c r="J814" s="40">
        <v>48.0</v>
      </c>
      <c r="K814" s="56">
        <f t="shared" si="4"/>
        <v>0.5406871609</v>
      </c>
      <c r="L814" s="56">
        <f t="shared" si="5"/>
        <v>0.3477088949</v>
      </c>
      <c r="M814" s="56">
        <f t="shared" si="6"/>
        <v>0.09885057471</v>
      </c>
      <c r="N814" s="56">
        <f t="shared" si="7"/>
        <v>0.4632034632</v>
      </c>
      <c r="O814" s="57">
        <f t="shared" si="8"/>
        <v>0.0367816092</v>
      </c>
      <c r="P814" s="140">
        <f t="shared" ref="P814:AD814" si="821">P$5*(POWER($L814,P$1)*POWER($M814,P$2)*POWER($N814,P$3)*POWER($O814,P$4))</f>
        <v>-0.00619</v>
      </c>
      <c r="Q814" s="140">
        <f t="shared" si="821"/>
        <v>0.00292045977</v>
      </c>
      <c r="R814" s="140">
        <f t="shared" si="821"/>
        <v>0.7642857143</v>
      </c>
      <c r="S814" s="140">
        <f t="shared" si="821"/>
        <v>0.02570114943</v>
      </c>
      <c r="T814" s="140">
        <f t="shared" si="821"/>
        <v>-0.244787062</v>
      </c>
      <c r="U814" s="140">
        <f t="shared" si="821"/>
        <v>0.001921099221</v>
      </c>
      <c r="V814" s="140">
        <f t="shared" si="821"/>
        <v>0.04361566403</v>
      </c>
      <c r="W814" s="140">
        <f t="shared" si="821"/>
        <v>-0.04591529394</v>
      </c>
      <c r="X814" s="140">
        <f t="shared" si="821"/>
        <v>0.004763007002</v>
      </c>
      <c r="Y814" s="140">
        <f t="shared" si="821"/>
        <v>0.1707889735</v>
      </c>
      <c r="Z814" s="140">
        <f t="shared" si="821"/>
        <v>0.007826920333</v>
      </c>
      <c r="AA814" s="140">
        <f t="shared" si="821"/>
        <v>-0.04105362952</v>
      </c>
      <c r="AB814" s="140">
        <f t="shared" si="821"/>
        <v>-0.153329086</v>
      </c>
      <c r="AC814" s="140">
        <f t="shared" si="821"/>
        <v>-0.1591387675</v>
      </c>
      <c r="AD814" s="140">
        <f t="shared" si="821"/>
        <v>0.1620079773</v>
      </c>
      <c r="AE814" s="141">
        <f t="shared" si="10"/>
        <v>0.5334171258</v>
      </c>
      <c r="AF814" s="142">
        <f t="shared" si="11"/>
        <v>0.5406871609</v>
      </c>
      <c r="AG814" s="142">
        <f t="shared" si="12"/>
        <v>0.007270035128</v>
      </c>
      <c r="AH814" s="143">
        <f t="shared" si="13"/>
        <v>0.00005285341077</v>
      </c>
      <c r="AI814" s="143">
        <f t="shared" si="14"/>
        <v>0.003835964843</v>
      </c>
    </row>
    <row r="815">
      <c r="A815" s="31">
        <v>1006.0</v>
      </c>
      <c r="B815" s="32" t="s">
        <v>249</v>
      </c>
      <c r="C815" s="33">
        <v>1072.0</v>
      </c>
      <c r="D815" s="55">
        <f t="shared" si="3"/>
        <v>696</v>
      </c>
      <c r="E815" s="35">
        <v>122.0</v>
      </c>
      <c r="F815" s="36">
        <v>74.0</v>
      </c>
      <c r="G815" s="37">
        <v>120.0</v>
      </c>
      <c r="H815" s="38">
        <v>294.0</v>
      </c>
      <c r="I815" s="39">
        <v>45.0</v>
      </c>
      <c r="J815" s="40">
        <v>41.0</v>
      </c>
      <c r="K815" s="56">
        <f t="shared" si="4"/>
        <v>0.3622559653</v>
      </c>
      <c r="L815" s="56">
        <f t="shared" si="5"/>
        <v>0.5106382979</v>
      </c>
      <c r="M815" s="56">
        <f t="shared" si="6"/>
        <v>0.1119402985</v>
      </c>
      <c r="N815" s="56">
        <f t="shared" si="7"/>
        <v>0.4123563218</v>
      </c>
      <c r="O815" s="57">
        <f t="shared" si="8"/>
        <v>0.03824626866</v>
      </c>
      <c r="P815" s="140">
        <f t="shared" ref="P815:AD815" si="822">P$5*(POWER($L815,P$1)*POWER($M815,P$2)*POWER($N815,P$3)*POWER($O815,P$4))</f>
        <v>-0.00619</v>
      </c>
      <c r="Q815" s="140">
        <f t="shared" si="822"/>
        <v>0.003036753731</v>
      </c>
      <c r="R815" s="140">
        <f t="shared" si="822"/>
        <v>0.680387931</v>
      </c>
      <c r="S815" s="140">
        <f t="shared" si="822"/>
        <v>0.02910447761</v>
      </c>
      <c r="T815" s="140">
        <f t="shared" si="822"/>
        <v>-0.3594893617</v>
      </c>
      <c r="U815" s="140">
        <f t="shared" si="822"/>
        <v>0.002077143434</v>
      </c>
      <c r="V815" s="140">
        <f t="shared" si="822"/>
        <v>0.04037399211</v>
      </c>
      <c r="W815" s="140">
        <f t="shared" si="822"/>
        <v>-0.03638807554</v>
      </c>
      <c r="X815" s="140">
        <f t="shared" si="822"/>
        <v>0.005608501337</v>
      </c>
      <c r="Y815" s="140">
        <f t="shared" si="822"/>
        <v>0.1721741508</v>
      </c>
      <c r="Z815" s="140">
        <f t="shared" si="822"/>
        <v>0.01003703497</v>
      </c>
      <c r="AA815" s="140">
        <f t="shared" si="822"/>
        <v>-0.06269133058</v>
      </c>
      <c r="AB815" s="140">
        <f t="shared" si="822"/>
        <v>-0.2004578136</v>
      </c>
      <c r="AC815" s="140">
        <f t="shared" si="822"/>
        <v>-0.2646554462</v>
      </c>
      <c r="AD815" s="140">
        <f t="shared" si="822"/>
        <v>0.3494069715</v>
      </c>
      <c r="AE815" s="141">
        <f t="shared" si="10"/>
        <v>0.3623349289</v>
      </c>
      <c r="AF815" s="142">
        <f t="shared" si="11"/>
        <v>0.3622559653</v>
      </c>
      <c r="AG815" s="142">
        <f t="shared" si="12"/>
        <v>-0.00007896357492</v>
      </c>
      <c r="AH815" s="143">
        <f t="shared" si="13"/>
        <v>0.000000006235246164</v>
      </c>
      <c r="AI815" s="143">
        <f t="shared" si="14"/>
        <v>0.01357132482</v>
      </c>
    </row>
    <row r="816">
      <c r="A816" s="31">
        <v>1155.0</v>
      </c>
      <c r="B816" s="32">
        <v>6671.0</v>
      </c>
      <c r="C816" s="33">
        <v>886.0</v>
      </c>
      <c r="D816" s="55">
        <f t="shared" si="3"/>
        <v>631</v>
      </c>
      <c r="E816" s="35">
        <v>114.0</v>
      </c>
      <c r="F816" s="36">
        <v>111.0</v>
      </c>
      <c r="G816" s="37">
        <v>120.0</v>
      </c>
      <c r="H816" s="38">
        <v>222.0</v>
      </c>
      <c r="I816" s="39">
        <v>33.0</v>
      </c>
      <c r="J816" s="40">
        <v>31.0</v>
      </c>
      <c r="K816" s="56">
        <f t="shared" si="4"/>
        <v>0.3983739837</v>
      </c>
      <c r="L816" s="56">
        <f t="shared" si="5"/>
        <v>0.4580152672</v>
      </c>
      <c r="M816" s="56">
        <f t="shared" si="6"/>
        <v>0.1354401806</v>
      </c>
      <c r="N816" s="56">
        <f t="shared" si="7"/>
        <v>0.4231378764</v>
      </c>
      <c r="O816" s="57">
        <f t="shared" si="8"/>
        <v>0.03498871332</v>
      </c>
      <c r="P816" s="140">
        <f t="shared" ref="P816:AD816" si="823">P$5*(POWER($L816,P$1)*POWER($M816,P$2)*POWER($N816,P$3)*POWER($O816,P$4))</f>
        <v>-0.00619</v>
      </c>
      <c r="Q816" s="140">
        <f t="shared" si="823"/>
        <v>0.002778103837</v>
      </c>
      <c r="R816" s="140">
        <f t="shared" si="823"/>
        <v>0.698177496</v>
      </c>
      <c r="S816" s="140">
        <f t="shared" si="823"/>
        <v>0.03521444695</v>
      </c>
      <c r="T816" s="140">
        <f t="shared" si="823"/>
        <v>-0.3224427481</v>
      </c>
      <c r="U816" s="140">
        <f t="shared" si="823"/>
        <v>0.001738378285</v>
      </c>
      <c r="V816" s="140">
        <f t="shared" si="823"/>
        <v>0.03790092762</v>
      </c>
      <c r="W816" s="140">
        <f t="shared" si="823"/>
        <v>-0.03831577176</v>
      </c>
      <c r="X816" s="140">
        <f t="shared" si="823"/>
        <v>0.006207929722</v>
      </c>
      <c r="Y816" s="140">
        <f t="shared" si="823"/>
        <v>0.2137658166</v>
      </c>
      <c r="Z816" s="140">
        <f t="shared" si="823"/>
        <v>0.01469357806</v>
      </c>
      <c r="AA816" s="140">
        <f t="shared" si="823"/>
        <v>-0.05144142126</v>
      </c>
      <c r="AB816" s="140">
        <f t="shared" si="823"/>
        <v>-0.1845010343</v>
      </c>
      <c r="AC816" s="140">
        <f t="shared" si="823"/>
        <v>-0.2872158944</v>
      </c>
      <c r="AD816" s="140">
        <f t="shared" si="823"/>
        <v>0.2811024999</v>
      </c>
      <c r="AE816" s="141">
        <f t="shared" si="10"/>
        <v>0.4014723071</v>
      </c>
      <c r="AF816" s="142">
        <f t="shared" si="11"/>
        <v>0.3983739837</v>
      </c>
      <c r="AG816" s="142">
        <f t="shared" si="12"/>
        <v>-0.00309832332</v>
      </c>
      <c r="AH816" s="143">
        <f t="shared" si="13"/>
        <v>0.000009599607395</v>
      </c>
      <c r="AI816" s="143">
        <f t="shared" si="14"/>
        <v>0.006460624613</v>
      </c>
    </row>
    <row r="817">
      <c r="A817" s="31">
        <v>266.0</v>
      </c>
      <c r="B817" s="32">
        <v>1333.0</v>
      </c>
      <c r="C817" s="33">
        <v>1396.0</v>
      </c>
      <c r="D817" s="55">
        <f t="shared" si="3"/>
        <v>1098</v>
      </c>
      <c r="E817" s="35">
        <v>307.0</v>
      </c>
      <c r="F817" s="36">
        <v>202.0</v>
      </c>
      <c r="G817" s="37">
        <v>177.0</v>
      </c>
      <c r="H817" s="38">
        <v>352.0</v>
      </c>
      <c r="I817" s="39">
        <v>39.0</v>
      </c>
      <c r="J817" s="40">
        <v>21.0</v>
      </c>
      <c r="K817" s="56">
        <f t="shared" si="4"/>
        <v>0.4957020057</v>
      </c>
      <c r="L817" s="56">
        <f t="shared" si="5"/>
        <v>0.4425</v>
      </c>
      <c r="M817" s="56">
        <f t="shared" si="6"/>
        <v>0.1267908309</v>
      </c>
      <c r="N817" s="56">
        <f t="shared" si="7"/>
        <v>0.4763205829</v>
      </c>
      <c r="O817" s="57">
        <f t="shared" si="8"/>
        <v>0.01504297994</v>
      </c>
      <c r="P817" s="140">
        <f t="shared" ref="P817:AD817" si="824">P$5*(POWER($L817,P$1)*POWER($M817,P$2)*POWER($N817,P$3)*POWER($O817,P$4))</f>
        <v>-0.00619</v>
      </c>
      <c r="Q817" s="140">
        <f t="shared" si="824"/>
        <v>0.001194412607</v>
      </c>
      <c r="R817" s="140">
        <f t="shared" si="824"/>
        <v>0.7859289617</v>
      </c>
      <c r="S817" s="140">
        <f t="shared" si="824"/>
        <v>0.03296561605</v>
      </c>
      <c r="T817" s="140">
        <f t="shared" si="824"/>
        <v>-0.31152</v>
      </c>
      <c r="U817" s="140">
        <f t="shared" si="824"/>
        <v>0.0003213335687</v>
      </c>
      <c r="V817" s="140">
        <f t="shared" si="824"/>
        <v>0.01834311929</v>
      </c>
      <c r="W817" s="140">
        <f t="shared" si="824"/>
        <v>-0.0485525977</v>
      </c>
      <c r="X817" s="140">
        <f t="shared" si="824"/>
        <v>0.002498578624</v>
      </c>
      <c r="Y817" s="140">
        <f t="shared" si="824"/>
        <v>0.2252661977</v>
      </c>
      <c r="Z817" s="140">
        <f t="shared" si="824"/>
        <v>0.01287680776</v>
      </c>
      <c r="AA817" s="140">
        <f t="shared" si="824"/>
        <v>-0.02136742479</v>
      </c>
      <c r="AB817" s="140">
        <f t="shared" si="824"/>
        <v>-0.2006548087</v>
      </c>
      <c r="AC817" s="140">
        <f t="shared" si="824"/>
        <v>-0.2597658847</v>
      </c>
      <c r="AD817" s="140">
        <f t="shared" si="824"/>
        <v>0.262380375</v>
      </c>
      <c r="AE817" s="141">
        <f t="shared" si="10"/>
        <v>0.4937246865</v>
      </c>
      <c r="AF817" s="142">
        <f t="shared" si="11"/>
        <v>0.4957020057</v>
      </c>
      <c r="AG817" s="142">
        <f t="shared" si="12"/>
        <v>0.001977319254</v>
      </c>
      <c r="AH817" s="143">
        <f t="shared" si="13"/>
        <v>0.000003909791433</v>
      </c>
      <c r="AI817" s="143">
        <f t="shared" si="14"/>
        <v>0.000287302881</v>
      </c>
    </row>
    <row r="818">
      <c r="A818" s="31">
        <v>1050.0</v>
      </c>
      <c r="B818" s="32">
        <v>7536.0</v>
      </c>
      <c r="C818" s="33">
        <v>1356.0</v>
      </c>
      <c r="D818" s="55">
        <f t="shared" si="3"/>
        <v>1180</v>
      </c>
      <c r="E818" s="35">
        <v>561.0</v>
      </c>
      <c r="F818" s="36">
        <v>122.0</v>
      </c>
      <c r="G818" s="37">
        <v>183.0</v>
      </c>
      <c r="H818" s="38">
        <v>189.0</v>
      </c>
      <c r="I818" s="39">
        <v>100.0</v>
      </c>
      <c r="J818" s="40">
        <v>25.0</v>
      </c>
      <c r="K818" s="56">
        <f t="shared" si="4"/>
        <v>0.7776470588</v>
      </c>
      <c r="L818" s="56">
        <f t="shared" si="5"/>
        <v>0.5545454545</v>
      </c>
      <c r="M818" s="56">
        <f t="shared" si="6"/>
        <v>0.1349557522</v>
      </c>
      <c r="N818" s="56">
        <f t="shared" si="7"/>
        <v>0.7152542373</v>
      </c>
      <c r="O818" s="57">
        <f t="shared" si="8"/>
        <v>0.01843657817</v>
      </c>
      <c r="P818" s="140">
        <f t="shared" ref="P818:AD818" si="825">P$5*(POWER($L818,P$1)*POWER($M818,P$2)*POWER($N818,P$3)*POWER($O818,P$4))</f>
        <v>-0.00619</v>
      </c>
      <c r="Q818" s="140">
        <f t="shared" si="825"/>
        <v>0.001463864307</v>
      </c>
      <c r="R818" s="140">
        <f t="shared" si="825"/>
        <v>1.180169492</v>
      </c>
      <c r="S818" s="140">
        <f t="shared" si="825"/>
        <v>0.03508849558</v>
      </c>
      <c r="T818" s="140">
        <f t="shared" si="825"/>
        <v>-0.3904</v>
      </c>
      <c r="U818" s="140">
        <f t="shared" si="825"/>
        <v>0.0004826685288</v>
      </c>
      <c r="V818" s="140">
        <f t="shared" si="825"/>
        <v>0.03375831208</v>
      </c>
      <c r="W818" s="140">
        <f t="shared" si="825"/>
        <v>-0.1094799655</v>
      </c>
      <c r="X818" s="140">
        <f t="shared" si="825"/>
        <v>0.003259440181</v>
      </c>
      <c r="Y818" s="140">
        <f t="shared" si="825"/>
        <v>0.3600482226</v>
      </c>
      <c r="Z818" s="140">
        <f t="shared" si="825"/>
        <v>0.0145886571</v>
      </c>
      <c r="AA818" s="140">
        <f t="shared" si="825"/>
        <v>-0.0328187852</v>
      </c>
      <c r="AB818" s="140">
        <f t="shared" si="825"/>
        <v>-0.3776022188</v>
      </c>
      <c r="AC818" s="140">
        <f t="shared" si="825"/>
        <v>-0.3465050282</v>
      </c>
      <c r="AD818" s="140">
        <f t="shared" si="825"/>
        <v>0.412077686</v>
      </c>
      <c r="AE818" s="141">
        <f t="shared" si="10"/>
        <v>0.7779408402</v>
      </c>
      <c r="AF818" s="142">
        <f t="shared" si="11"/>
        <v>0.7776470588</v>
      </c>
      <c r="AG818" s="142">
        <f t="shared" si="12"/>
        <v>-0.0002937813362</v>
      </c>
      <c r="AH818" s="143">
        <f t="shared" si="13"/>
        <v>0.00000008630747349</v>
      </c>
      <c r="AI818" s="143">
        <f t="shared" si="14"/>
        <v>0.08933825948</v>
      </c>
    </row>
    <row r="819">
      <c r="A819" s="31">
        <v>633.0</v>
      </c>
      <c r="B819" s="32" t="s">
        <v>250</v>
      </c>
      <c r="C819" s="33">
        <v>253.0</v>
      </c>
      <c r="D819" s="55">
        <f t="shared" si="3"/>
        <v>218</v>
      </c>
      <c r="E819" s="35">
        <v>94.0</v>
      </c>
      <c r="F819" s="36">
        <v>14.0</v>
      </c>
      <c r="G819" s="37">
        <v>51.0</v>
      </c>
      <c r="H819" s="38">
        <v>43.0</v>
      </c>
      <c r="I819" s="39">
        <v>15.0</v>
      </c>
      <c r="J819" s="40">
        <v>1.0</v>
      </c>
      <c r="K819" s="56">
        <f t="shared" si="4"/>
        <v>0.7171052632</v>
      </c>
      <c r="L819" s="56">
        <f t="shared" si="5"/>
        <v>0.7727272727</v>
      </c>
      <c r="M819" s="56">
        <f t="shared" si="6"/>
        <v>0.2015810277</v>
      </c>
      <c r="N819" s="56">
        <f t="shared" si="7"/>
        <v>0.7339449541</v>
      </c>
      <c r="O819" s="57">
        <f t="shared" si="8"/>
        <v>0.00395256917</v>
      </c>
      <c r="P819" s="140">
        <f t="shared" ref="P819:AD819" si="826">P$5*(POWER($L819,P$1)*POWER($M819,P$2)*POWER($N819,P$3)*POWER($O819,P$4))</f>
        <v>-0.00619</v>
      </c>
      <c r="Q819" s="140">
        <f t="shared" si="826"/>
        <v>0.0003138339921</v>
      </c>
      <c r="R819" s="140">
        <f t="shared" si="826"/>
        <v>1.211009174</v>
      </c>
      <c r="S819" s="140">
        <f t="shared" si="826"/>
        <v>0.05241106719</v>
      </c>
      <c r="T819" s="140">
        <f t="shared" si="826"/>
        <v>-0.544</v>
      </c>
      <c r="U819" s="140">
        <f t="shared" si="826"/>
        <v>0.00002218438032</v>
      </c>
      <c r="V819" s="140">
        <f t="shared" si="826"/>
        <v>0.007426478587</v>
      </c>
      <c r="W819" s="140">
        <f t="shared" si="826"/>
        <v>-0.1152764919</v>
      </c>
      <c r="X819" s="140">
        <f t="shared" si="826"/>
        <v>0.001043759471</v>
      </c>
      <c r="Y819" s="140">
        <f t="shared" si="826"/>
        <v>0.5518511803</v>
      </c>
      <c r="Z819" s="140">
        <f t="shared" si="826"/>
        <v>0.03254856348</v>
      </c>
      <c r="AA819" s="140">
        <f t="shared" si="826"/>
        <v>-0.009804168164</v>
      </c>
      <c r="AB819" s="140">
        <f t="shared" si="826"/>
        <v>-0.5399165972</v>
      </c>
      <c r="AC819" s="140">
        <f t="shared" si="826"/>
        <v>-0.7212019404</v>
      </c>
      <c r="AD819" s="140">
        <f t="shared" si="826"/>
        <v>0.8001239669</v>
      </c>
      <c r="AE819" s="141">
        <f t="shared" si="10"/>
        <v>0.7203610111</v>
      </c>
      <c r="AF819" s="142">
        <f t="shared" si="11"/>
        <v>0.7171052632</v>
      </c>
      <c r="AG819" s="142">
        <f t="shared" si="12"/>
        <v>-0.003255747977</v>
      </c>
      <c r="AH819" s="143">
        <f t="shared" si="13"/>
        <v>0.00001059989489</v>
      </c>
      <c r="AI819" s="143">
        <f t="shared" si="14"/>
        <v>0.05681228068</v>
      </c>
    </row>
    <row r="820">
      <c r="A820" s="31">
        <v>176.0</v>
      </c>
      <c r="B820" s="32">
        <v>6635.0</v>
      </c>
      <c r="C820" s="33">
        <v>1398.0</v>
      </c>
      <c r="D820" s="55">
        <f t="shared" si="3"/>
        <v>1095</v>
      </c>
      <c r="E820" s="35">
        <v>326.0</v>
      </c>
      <c r="F820" s="36">
        <v>149.0</v>
      </c>
      <c r="G820" s="37">
        <v>221.0</v>
      </c>
      <c r="H820" s="38">
        <v>312.0</v>
      </c>
      <c r="I820" s="39">
        <v>61.0</v>
      </c>
      <c r="J820" s="40">
        <v>26.0</v>
      </c>
      <c r="K820" s="56">
        <f t="shared" si="4"/>
        <v>0.5536480687</v>
      </c>
      <c r="L820" s="56">
        <f t="shared" si="5"/>
        <v>0.5580808081</v>
      </c>
      <c r="M820" s="56">
        <f t="shared" si="6"/>
        <v>0.1580829757</v>
      </c>
      <c r="N820" s="56">
        <f t="shared" si="7"/>
        <v>0.5552511416</v>
      </c>
      <c r="O820" s="57">
        <f t="shared" si="8"/>
        <v>0.01859799714</v>
      </c>
      <c r="P820" s="140">
        <f t="shared" ref="P820:AD820" si="827">P$5*(POWER($L820,P$1)*POWER($M820,P$2)*POWER($N820,P$3)*POWER($O820,P$4))</f>
        <v>-0.00619</v>
      </c>
      <c r="Q820" s="140">
        <f t="shared" si="827"/>
        <v>0.001476680973</v>
      </c>
      <c r="R820" s="140">
        <f t="shared" si="827"/>
        <v>0.9161643836</v>
      </c>
      <c r="S820" s="140">
        <f t="shared" si="827"/>
        <v>0.04110157368</v>
      </c>
      <c r="T820" s="140">
        <f t="shared" si="827"/>
        <v>-0.3928888889</v>
      </c>
      <c r="U820" s="140">
        <f t="shared" si="827"/>
        <v>0.0004911574066</v>
      </c>
      <c r="V820" s="140">
        <f t="shared" si="827"/>
        <v>0.0264359914</v>
      </c>
      <c r="W820" s="140">
        <f t="shared" si="827"/>
        <v>-0.06597701966</v>
      </c>
      <c r="X820" s="140">
        <f t="shared" si="827"/>
        <v>0.003851435015</v>
      </c>
      <c r="Y820" s="140">
        <f t="shared" si="827"/>
        <v>0.3274035576</v>
      </c>
      <c r="Z820" s="140">
        <f t="shared" si="827"/>
        <v>0.02001717199</v>
      </c>
      <c r="AA820" s="140">
        <f t="shared" si="827"/>
        <v>-0.03331718472</v>
      </c>
      <c r="AB820" s="140">
        <f t="shared" si="827"/>
        <v>-0.2950010055</v>
      </c>
      <c r="AC820" s="140">
        <f t="shared" si="827"/>
        <v>-0.4084728364</v>
      </c>
      <c r="AD820" s="140">
        <f t="shared" si="827"/>
        <v>0.4173486124</v>
      </c>
      <c r="AE820" s="141">
        <f t="shared" si="10"/>
        <v>0.5524436289</v>
      </c>
      <c r="AF820" s="142">
        <f t="shared" si="11"/>
        <v>0.5536480687</v>
      </c>
      <c r="AG820" s="142">
        <f t="shared" si="12"/>
        <v>0.001204439803</v>
      </c>
      <c r="AH820" s="143">
        <f t="shared" si="13"/>
        <v>0.00000145067524</v>
      </c>
      <c r="AI820" s="143">
        <f t="shared" si="14"/>
        <v>0.005609421927</v>
      </c>
    </row>
    <row r="821">
      <c r="A821" s="31">
        <v>766.0</v>
      </c>
      <c r="B821" s="32">
        <v>4548.0</v>
      </c>
      <c r="C821" s="33">
        <v>976.0</v>
      </c>
      <c r="D821" s="55">
        <f t="shared" si="3"/>
        <v>407</v>
      </c>
      <c r="E821" s="35">
        <v>39.0</v>
      </c>
      <c r="F821" s="36">
        <v>94.0</v>
      </c>
      <c r="G821" s="37">
        <v>34.0</v>
      </c>
      <c r="H821" s="38">
        <v>149.0</v>
      </c>
      <c r="I821" s="39">
        <v>23.0</v>
      </c>
      <c r="J821" s="40">
        <v>68.0</v>
      </c>
      <c r="K821" s="56">
        <f t="shared" si="4"/>
        <v>0.2938388626</v>
      </c>
      <c r="L821" s="56">
        <f t="shared" si="5"/>
        <v>0.1734693878</v>
      </c>
      <c r="M821" s="56">
        <f t="shared" si="6"/>
        <v>0.03483606557</v>
      </c>
      <c r="N821" s="56">
        <f t="shared" si="7"/>
        <v>0.2358722359</v>
      </c>
      <c r="O821" s="57">
        <f t="shared" si="8"/>
        <v>0.06967213115</v>
      </c>
      <c r="P821" s="140">
        <f t="shared" ref="P821:AD821" si="828">P$5*(POWER($L821,P$1)*POWER($M821,P$2)*POWER($N821,P$3)*POWER($O821,P$4))</f>
        <v>-0.00619</v>
      </c>
      <c r="Q821" s="140">
        <f t="shared" si="828"/>
        <v>0.005531967213</v>
      </c>
      <c r="R821" s="140">
        <f t="shared" si="828"/>
        <v>0.3891891892</v>
      </c>
      <c r="S821" s="140">
        <f t="shared" si="828"/>
        <v>0.009057377049</v>
      </c>
      <c r="T821" s="140">
        <f t="shared" si="828"/>
        <v>-0.122122449</v>
      </c>
      <c r="U821" s="140">
        <f t="shared" si="828"/>
        <v>0.006892972319</v>
      </c>
      <c r="V821" s="140">
        <f t="shared" si="828"/>
        <v>0.04207032666</v>
      </c>
      <c r="W821" s="140">
        <f t="shared" si="828"/>
        <v>-0.01190604229</v>
      </c>
      <c r="X821" s="140">
        <f t="shared" si="828"/>
        <v>0.003179504837</v>
      </c>
      <c r="Y821" s="140">
        <f t="shared" si="828"/>
        <v>0.03064889032</v>
      </c>
      <c r="Z821" s="140">
        <f t="shared" si="828"/>
        <v>0.0009720547232</v>
      </c>
      <c r="AA821" s="140">
        <f t="shared" si="828"/>
        <v>-0.03879600201</v>
      </c>
      <c r="AB821" s="140">
        <f t="shared" si="828"/>
        <v>-0.03895261495</v>
      </c>
      <c r="AC821" s="140">
        <f t="shared" si="828"/>
        <v>-0.02797904818</v>
      </c>
      <c r="AD821" s="140">
        <f t="shared" si="828"/>
        <v>0.04032278217</v>
      </c>
      <c r="AE821" s="141">
        <f t="shared" si="10"/>
        <v>0.2819189081</v>
      </c>
      <c r="AF821" s="142">
        <f t="shared" si="11"/>
        <v>0.2938388626</v>
      </c>
      <c r="AG821" s="142">
        <f t="shared" si="12"/>
        <v>0.01191995448</v>
      </c>
      <c r="AH821" s="143">
        <f t="shared" si="13"/>
        <v>0.0001420853149</v>
      </c>
      <c r="AI821" s="143">
        <f t="shared" si="14"/>
        <v>0.03419286636</v>
      </c>
    </row>
    <row r="822">
      <c r="A822" s="31">
        <v>1209.0</v>
      </c>
      <c r="B822" s="32">
        <v>2737.0</v>
      </c>
      <c r="C822" s="33">
        <v>1442.0</v>
      </c>
      <c r="D822" s="55">
        <f t="shared" si="3"/>
        <v>963</v>
      </c>
      <c r="E822" s="35">
        <v>96.0</v>
      </c>
      <c r="F822" s="36">
        <v>296.0</v>
      </c>
      <c r="G822" s="37">
        <v>79.0</v>
      </c>
      <c r="H822" s="38">
        <v>358.0</v>
      </c>
      <c r="I822" s="39">
        <v>43.0</v>
      </c>
      <c r="J822" s="40">
        <v>91.0</v>
      </c>
      <c r="K822" s="56">
        <f t="shared" si="4"/>
        <v>0.2796780684</v>
      </c>
      <c r="L822" s="56">
        <f t="shared" si="5"/>
        <v>0.169527897</v>
      </c>
      <c r="M822" s="56">
        <f t="shared" si="6"/>
        <v>0.0547850208</v>
      </c>
      <c r="N822" s="56">
        <f t="shared" si="7"/>
        <v>0.2263759086</v>
      </c>
      <c r="O822" s="57">
        <f t="shared" si="8"/>
        <v>0.06310679612</v>
      </c>
      <c r="P822" s="140">
        <f t="shared" ref="P822:AD822" si="829">P$5*(POWER($L822,P$1)*POWER($M822,P$2)*POWER($N822,P$3)*POWER($O822,P$4))</f>
        <v>-0.00619</v>
      </c>
      <c r="Q822" s="140">
        <f t="shared" si="829"/>
        <v>0.005010679612</v>
      </c>
      <c r="R822" s="140">
        <f t="shared" si="829"/>
        <v>0.3735202492</v>
      </c>
      <c r="S822" s="140">
        <f t="shared" si="829"/>
        <v>0.01424410541</v>
      </c>
      <c r="T822" s="140">
        <f t="shared" si="829"/>
        <v>-0.1193476395</v>
      </c>
      <c r="U822" s="140">
        <f t="shared" si="829"/>
        <v>0.005655104157</v>
      </c>
      <c r="V822" s="140">
        <f t="shared" si="829"/>
        <v>0.03657179728</v>
      </c>
      <c r="W822" s="140">
        <f t="shared" si="829"/>
        <v>-0.01096665513</v>
      </c>
      <c r="X822" s="140">
        <f t="shared" si="829"/>
        <v>0.004529072351</v>
      </c>
      <c r="Y822" s="140">
        <f t="shared" si="829"/>
        <v>0.04625949306</v>
      </c>
      <c r="Z822" s="140">
        <f t="shared" si="829"/>
        <v>0.002404120202</v>
      </c>
      <c r="AA822" s="140">
        <f t="shared" si="829"/>
        <v>-0.03434174341</v>
      </c>
      <c r="AB822" s="140">
        <f t="shared" si="829"/>
        <v>-0.0365349342</v>
      </c>
      <c r="AC822" s="140">
        <f t="shared" si="829"/>
        <v>-0.04300153875</v>
      </c>
      <c r="AD822" s="140">
        <f t="shared" si="829"/>
        <v>0.03851120853</v>
      </c>
      <c r="AE822" s="141">
        <f t="shared" si="10"/>
        <v>0.2763233188</v>
      </c>
      <c r="AF822" s="142">
        <f t="shared" si="11"/>
        <v>0.2796780684</v>
      </c>
      <c r="AG822" s="142">
        <f t="shared" si="12"/>
        <v>0.003354749561</v>
      </c>
      <c r="AH822" s="143">
        <f t="shared" si="13"/>
        <v>0.00001125434462</v>
      </c>
      <c r="AI822" s="143">
        <f t="shared" si="14"/>
        <v>0.03963042805</v>
      </c>
    </row>
    <row r="823">
      <c r="A823" s="31">
        <v>1065.0</v>
      </c>
      <c r="B823" s="32">
        <v>1304.0</v>
      </c>
      <c r="C823" s="33">
        <v>1890.0</v>
      </c>
      <c r="D823" s="55">
        <f t="shared" si="3"/>
        <v>1307</v>
      </c>
      <c r="E823" s="35">
        <v>214.0</v>
      </c>
      <c r="F823" s="36">
        <v>279.0</v>
      </c>
      <c r="G823" s="37">
        <v>189.0</v>
      </c>
      <c r="H823" s="38">
        <v>478.0</v>
      </c>
      <c r="I823" s="39">
        <v>81.0</v>
      </c>
      <c r="J823" s="40">
        <v>66.0</v>
      </c>
      <c r="K823" s="56">
        <f t="shared" si="4"/>
        <v>0.3816300129</v>
      </c>
      <c r="L823" s="56">
        <f t="shared" si="5"/>
        <v>0.3539325843</v>
      </c>
      <c r="M823" s="56">
        <f t="shared" si="6"/>
        <v>0.1</v>
      </c>
      <c r="N823" s="56">
        <f t="shared" si="7"/>
        <v>0.3703136955</v>
      </c>
      <c r="O823" s="57">
        <f t="shared" si="8"/>
        <v>0.03492063492</v>
      </c>
      <c r="P823" s="140">
        <f t="shared" ref="P823:AD823" si="830">P$5*(POWER($L823,P$1)*POWER($M823,P$2)*POWER($N823,P$3)*POWER($O823,P$4))</f>
        <v>-0.00619</v>
      </c>
      <c r="Q823" s="140">
        <f t="shared" si="830"/>
        <v>0.002772698413</v>
      </c>
      <c r="R823" s="140">
        <f t="shared" si="830"/>
        <v>0.6110175976</v>
      </c>
      <c r="S823" s="140">
        <f t="shared" si="830"/>
        <v>0.026</v>
      </c>
      <c r="T823" s="140">
        <f t="shared" si="830"/>
        <v>-0.2491685393</v>
      </c>
      <c r="U823" s="140">
        <f t="shared" si="830"/>
        <v>0.001731620055</v>
      </c>
      <c r="V823" s="140">
        <f t="shared" si="830"/>
        <v>0.03310486878</v>
      </c>
      <c r="W823" s="140">
        <f t="shared" si="830"/>
        <v>-0.02934629788</v>
      </c>
      <c r="X823" s="140">
        <f t="shared" si="830"/>
        <v>0.004574603175</v>
      </c>
      <c r="Y823" s="140">
        <f t="shared" si="830"/>
        <v>0.1381270084</v>
      </c>
      <c r="Z823" s="140">
        <f t="shared" si="830"/>
        <v>0.00801</v>
      </c>
      <c r="AA823" s="140">
        <f t="shared" si="830"/>
        <v>-0.0396741573</v>
      </c>
      <c r="AB823" s="140">
        <f t="shared" si="830"/>
        <v>-0.1247749112</v>
      </c>
      <c r="AC823" s="140">
        <f t="shared" si="830"/>
        <v>-0.1638707865</v>
      </c>
      <c r="AD823" s="140">
        <f t="shared" si="830"/>
        <v>0.1678594874</v>
      </c>
      <c r="AE823" s="141">
        <f t="shared" si="10"/>
        <v>0.3801731916</v>
      </c>
      <c r="AF823" s="142">
        <f t="shared" si="11"/>
        <v>0.3816300129</v>
      </c>
      <c r="AG823" s="142">
        <f t="shared" si="12"/>
        <v>0.001456821371</v>
      </c>
      <c r="AH823" s="143">
        <f t="shared" si="13"/>
        <v>0.000002122328506</v>
      </c>
      <c r="AI823" s="143">
        <f t="shared" si="14"/>
        <v>0.009432679301</v>
      </c>
    </row>
    <row r="824">
      <c r="A824" s="31">
        <v>39.0</v>
      </c>
      <c r="B824" s="32">
        <v>3752.0</v>
      </c>
      <c r="C824" s="33">
        <v>1416.0</v>
      </c>
      <c r="D824" s="55">
        <f t="shared" si="3"/>
        <v>855</v>
      </c>
      <c r="E824" s="35">
        <v>110.0</v>
      </c>
      <c r="F824" s="36">
        <v>197.0</v>
      </c>
      <c r="G824" s="37">
        <v>67.0</v>
      </c>
      <c r="H824" s="38">
        <v>329.0</v>
      </c>
      <c r="I824" s="39">
        <v>51.0</v>
      </c>
      <c r="J824" s="40">
        <v>101.0</v>
      </c>
      <c r="K824" s="56">
        <f t="shared" si="4"/>
        <v>0.3285714286</v>
      </c>
      <c r="L824" s="56">
        <f t="shared" si="5"/>
        <v>0.1835616438</v>
      </c>
      <c r="M824" s="56">
        <f t="shared" si="6"/>
        <v>0.04731638418</v>
      </c>
      <c r="N824" s="56">
        <f t="shared" si="7"/>
        <v>0.2666666667</v>
      </c>
      <c r="O824" s="57">
        <f t="shared" si="8"/>
        <v>0.07132768362</v>
      </c>
      <c r="P824" s="140">
        <f t="shared" ref="P824:AD824" si="831">P$5*(POWER($L824,P$1)*POWER($M824,P$2)*POWER($N824,P$3)*POWER($O824,P$4))</f>
        <v>-0.00619</v>
      </c>
      <c r="Q824" s="140">
        <f t="shared" si="831"/>
        <v>0.005663418079</v>
      </c>
      <c r="R824" s="140">
        <f t="shared" si="831"/>
        <v>0.44</v>
      </c>
      <c r="S824" s="140">
        <f t="shared" si="831"/>
        <v>0.01230225989</v>
      </c>
      <c r="T824" s="140">
        <f t="shared" si="831"/>
        <v>-0.1292273973</v>
      </c>
      <c r="U824" s="140">
        <f t="shared" si="831"/>
        <v>0.007224446599</v>
      </c>
      <c r="V824" s="140">
        <f t="shared" si="831"/>
        <v>0.04869303202</v>
      </c>
      <c r="W824" s="140">
        <f t="shared" si="831"/>
        <v>-0.01521777778</v>
      </c>
      <c r="X824" s="140">
        <f t="shared" si="831"/>
        <v>0.004421208186</v>
      </c>
      <c r="Y824" s="140">
        <f t="shared" si="831"/>
        <v>0.04706403013</v>
      </c>
      <c r="Z824" s="140">
        <f t="shared" si="831"/>
        <v>0.00179331101</v>
      </c>
      <c r="AA824" s="140">
        <f t="shared" si="831"/>
        <v>-0.04202861621</v>
      </c>
      <c r="AB824" s="140">
        <f t="shared" si="831"/>
        <v>-0.04660018265</v>
      </c>
      <c r="AC824" s="140">
        <f t="shared" si="831"/>
        <v>-0.0402137412</v>
      </c>
      <c r="AD824" s="140">
        <f t="shared" si="831"/>
        <v>0.0451511353</v>
      </c>
      <c r="AE824" s="141">
        <f t="shared" si="10"/>
        <v>0.3328351261</v>
      </c>
      <c r="AF824" s="142">
        <f t="shared" si="11"/>
        <v>0.3285714286</v>
      </c>
      <c r="AG824" s="142">
        <f t="shared" si="12"/>
        <v>-0.004263697544</v>
      </c>
      <c r="AH824" s="143">
        <f t="shared" si="13"/>
        <v>0.00001817911675</v>
      </c>
      <c r="AI824" s="143">
        <f t="shared" si="14"/>
        <v>0.02255420238</v>
      </c>
    </row>
    <row r="825">
      <c r="A825" s="31">
        <v>209.0</v>
      </c>
      <c r="B825" s="32">
        <v>4513.0</v>
      </c>
      <c r="C825" s="33">
        <v>740.0</v>
      </c>
      <c r="D825" s="55">
        <f t="shared" si="3"/>
        <v>482</v>
      </c>
      <c r="E825" s="35">
        <v>126.0</v>
      </c>
      <c r="F825" s="36">
        <v>106.0</v>
      </c>
      <c r="G825" s="37">
        <v>51.0</v>
      </c>
      <c r="H825" s="38">
        <v>136.0</v>
      </c>
      <c r="I825" s="39">
        <v>28.0</v>
      </c>
      <c r="J825" s="40">
        <v>35.0</v>
      </c>
      <c r="K825" s="56">
        <f t="shared" si="4"/>
        <v>0.5310344828</v>
      </c>
      <c r="L825" s="56">
        <f t="shared" si="5"/>
        <v>0.265625</v>
      </c>
      <c r="M825" s="56">
        <f t="shared" si="6"/>
        <v>0.06891891892</v>
      </c>
      <c r="N825" s="56">
        <f t="shared" si="7"/>
        <v>0.4253112033</v>
      </c>
      <c r="O825" s="57">
        <f t="shared" si="8"/>
        <v>0.0472972973</v>
      </c>
      <c r="P825" s="140">
        <f t="shared" ref="P825:AD825" si="832">P$5*(POWER($L825,P$1)*POWER($M825,P$2)*POWER($N825,P$3)*POWER($O825,P$4))</f>
        <v>-0.00619</v>
      </c>
      <c r="Q825" s="140">
        <f t="shared" si="832"/>
        <v>0.003755405405</v>
      </c>
      <c r="R825" s="140">
        <f t="shared" si="832"/>
        <v>0.7017634855</v>
      </c>
      <c r="S825" s="140">
        <f t="shared" si="832"/>
        <v>0.01791891892</v>
      </c>
      <c r="T825" s="140">
        <f t="shared" si="832"/>
        <v>-0.187</v>
      </c>
      <c r="U825" s="140">
        <f t="shared" si="832"/>
        <v>0.003176588751</v>
      </c>
      <c r="V825" s="140">
        <f t="shared" si="832"/>
        <v>0.05149714029</v>
      </c>
      <c r="W825" s="140">
        <f t="shared" si="832"/>
        <v>-0.03871037861</v>
      </c>
      <c r="X825" s="140">
        <f t="shared" si="832"/>
        <v>0.004270178963</v>
      </c>
      <c r="Y825" s="140">
        <f t="shared" si="832"/>
        <v>0.1093337165</v>
      </c>
      <c r="Z825" s="140">
        <f t="shared" si="832"/>
        <v>0.003804603725</v>
      </c>
      <c r="AA825" s="140">
        <f t="shared" si="832"/>
        <v>-0.04032833615</v>
      </c>
      <c r="AB825" s="140">
        <f t="shared" si="832"/>
        <v>-0.1075505705</v>
      </c>
      <c r="AC825" s="140">
        <f t="shared" si="832"/>
        <v>-0.08475950169</v>
      </c>
      <c r="AD825" s="140">
        <f t="shared" si="832"/>
        <v>0.09454589844</v>
      </c>
      <c r="AE825" s="141">
        <f t="shared" si="10"/>
        <v>0.5255271495</v>
      </c>
      <c r="AF825" s="142">
        <f t="shared" si="11"/>
        <v>0.5310344828</v>
      </c>
      <c r="AG825" s="142">
        <f t="shared" si="12"/>
        <v>0.005507333277</v>
      </c>
      <c r="AH825" s="143">
        <f t="shared" si="13"/>
        <v>0.00003033071982</v>
      </c>
      <c r="AI825" s="143">
        <f t="shared" si="14"/>
        <v>0.002733458579</v>
      </c>
    </row>
    <row r="826">
      <c r="A826" s="31">
        <v>374.0</v>
      </c>
      <c r="B826" s="32">
        <v>1687.0</v>
      </c>
      <c r="C826" s="33">
        <v>1517.0</v>
      </c>
      <c r="D826" s="55">
        <f t="shared" si="3"/>
        <v>1171</v>
      </c>
      <c r="E826" s="35">
        <v>344.0</v>
      </c>
      <c r="F826" s="36">
        <v>193.0</v>
      </c>
      <c r="G826" s="37">
        <v>132.0</v>
      </c>
      <c r="H826" s="38">
        <v>377.0</v>
      </c>
      <c r="I826" s="39">
        <v>72.0</v>
      </c>
      <c r="J826" s="40">
        <v>53.0</v>
      </c>
      <c r="K826" s="56">
        <f t="shared" si="4"/>
        <v>0.5245901639</v>
      </c>
      <c r="L826" s="56">
        <f t="shared" si="5"/>
        <v>0.3492063492</v>
      </c>
      <c r="M826" s="56">
        <f t="shared" si="6"/>
        <v>0.08701384311</v>
      </c>
      <c r="N826" s="56">
        <f t="shared" si="7"/>
        <v>0.4679760888</v>
      </c>
      <c r="O826" s="57">
        <f t="shared" si="8"/>
        <v>0.0349373764</v>
      </c>
      <c r="P826" s="140">
        <f t="shared" ref="P826:AD826" si="833">P$5*(POWER($L826,P$1)*POWER($M826,P$2)*POWER($N826,P$3)*POWER($O826,P$4))</f>
        <v>-0.00619</v>
      </c>
      <c r="Q826" s="140">
        <f t="shared" si="833"/>
        <v>0.002774027686</v>
      </c>
      <c r="R826" s="140">
        <f t="shared" si="833"/>
        <v>0.7721605465</v>
      </c>
      <c r="S826" s="140">
        <f t="shared" si="833"/>
        <v>0.02262359921</v>
      </c>
      <c r="T826" s="140">
        <f t="shared" si="833"/>
        <v>-0.2458412698</v>
      </c>
      <c r="U826" s="140">
        <f t="shared" si="833"/>
        <v>0.001733280783</v>
      </c>
      <c r="V826" s="140">
        <f t="shared" si="833"/>
        <v>0.04185563331</v>
      </c>
      <c r="W826" s="140">
        <f t="shared" si="833"/>
        <v>-0.04686634662</v>
      </c>
      <c r="X826" s="140">
        <f t="shared" si="833"/>
        <v>0.003982446359</v>
      </c>
      <c r="Y826" s="140">
        <f t="shared" si="833"/>
        <v>0.1518870844</v>
      </c>
      <c r="Z826" s="140">
        <f t="shared" si="833"/>
        <v>0.006064698523</v>
      </c>
      <c r="AA826" s="140">
        <f t="shared" si="833"/>
        <v>-0.03916313526</v>
      </c>
      <c r="AB826" s="140">
        <f t="shared" si="833"/>
        <v>-0.1555760509</v>
      </c>
      <c r="AC826" s="140">
        <f t="shared" si="833"/>
        <v>-0.1406861914</v>
      </c>
      <c r="AD826" s="140">
        <f t="shared" si="833"/>
        <v>0.1634063996</v>
      </c>
      <c r="AE826" s="141">
        <f t="shared" si="10"/>
        <v>0.5321647224</v>
      </c>
      <c r="AF826" s="142">
        <f t="shared" si="11"/>
        <v>0.5245901639</v>
      </c>
      <c r="AG826" s="142">
        <f t="shared" si="12"/>
        <v>-0.007574558515</v>
      </c>
      <c r="AH826" s="143">
        <f t="shared" si="13"/>
        <v>0.00005737393669</v>
      </c>
      <c r="AI826" s="143">
        <f t="shared" si="14"/>
        <v>0.002101137778</v>
      </c>
    </row>
    <row r="827">
      <c r="A827" s="31">
        <v>121.0</v>
      </c>
      <c r="B827" s="32" t="s">
        <v>251</v>
      </c>
      <c r="C827" s="33">
        <v>914.0</v>
      </c>
      <c r="D827" s="55">
        <f t="shared" si="3"/>
        <v>636</v>
      </c>
      <c r="E827" s="35">
        <v>93.0</v>
      </c>
      <c r="F827" s="36">
        <v>147.0</v>
      </c>
      <c r="G827" s="37">
        <v>68.0</v>
      </c>
      <c r="H827" s="38">
        <v>249.0</v>
      </c>
      <c r="I827" s="39">
        <v>49.0</v>
      </c>
      <c r="J827" s="40">
        <v>30.0</v>
      </c>
      <c r="K827" s="56">
        <f t="shared" si="4"/>
        <v>0.3631713555</v>
      </c>
      <c r="L827" s="56">
        <f t="shared" si="5"/>
        <v>0.2775510204</v>
      </c>
      <c r="M827" s="56">
        <f t="shared" si="6"/>
        <v>0.07439824945</v>
      </c>
      <c r="N827" s="56">
        <f t="shared" si="7"/>
        <v>0.3301886792</v>
      </c>
      <c r="O827" s="57">
        <f t="shared" si="8"/>
        <v>0.03282275711</v>
      </c>
      <c r="P827" s="140">
        <f t="shared" ref="P827:AD827" si="834">P$5*(POWER($L827,P$1)*POWER($M827,P$2)*POWER($N827,P$3)*POWER($O827,P$4))</f>
        <v>-0.00619</v>
      </c>
      <c r="Q827" s="140">
        <f t="shared" si="834"/>
        <v>0.002606126915</v>
      </c>
      <c r="R827" s="140">
        <f t="shared" si="834"/>
        <v>0.5448113208</v>
      </c>
      <c r="S827" s="140">
        <f t="shared" si="834"/>
        <v>0.01934354486</v>
      </c>
      <c r="T827" s="140">
        <f t="shared" si="834"/>
        <v>-0.1953959184</v>
      </c>
      <c r="U827" s="140">
        <f t="shared" si="834"/>
        <v>0.001529813406</v>
      </c>
      <c r="V827" s="140">
        <f t="shared" si="834"/>
        <v>0.02774451922</v>
      </c>
      <c r="W827" s="140">
        <f t="shared" si="834"/>
        <v>-0.02333125667</v>
      </c>
      <c r="X827" s="140">
        <f t="shared" si="834"/>
        <v>0.003198961929</v>
      </c>
      <c r="Y827" s="140">
        <f t="shared" si="834"/>
        <v>0.09162916477</v>
      </c>
      <c r="Z827" s="140">
        <f t="shared" si="834"/>
        <v>0.004433614717</v>
      </c>
      <c r="AA827" s="140">
        <f t="shared" si="834"/>
        <v>-0.02924306703</v>
      </c>
      <c r="AB827" s="140">
        <f t="shared" si="834"/>
        <v>-0.08724528302</v>
      </c>
      <c r="AC827" s="140">
        <f t="shared" si="834"/>
        <v>-0.09560630554</v>
      </c>
      <c r="AD827" s="140">
        <f t="shared" si="834"/>
        <v>0.1032263224</v>
      </c>
      <c r="AE827" s="141">
        <f t="shared" si="10"/>
        <v>0.3615115583</v>
      </c>
      <c r="AF827" s="142">
        <f t="shared" si="11"/>
        <v>0.3631713555</v>
      </c>
      <c r="AG827" s="142">
        <f t="shared" si="12"/>
        <v>0.001659797193</v>
      </c>
      <c r="AH827" s="143">
        <f t="shared" si="13"/>
        <v>0.000002754926724</v>
      </c>
      <c r="AI827" s="143">
        <f t="shared" si="14"/>
        <v>0.01335888411</v>
      </c>
    </row>
    <row r="828">
      <c r="A828" s="31">
        <v>1105.0</v>
      </c>
      <c r="B828" s="32">
        <v>6540.0</v>
      </c>
      <c r="C828" s="33">
        <v>2295.0</v>
      </c>
      <c r="D828" s="55">
        <f t="shared" si="3"/>
        <v>1785</v>
      </c>
      <c r="E828" s="35">
        <v>507.0</v>
      </c>
      <c r="F828" s="36">
        <v>450.0</v>
      </c>
      <c r="G828" s="37">
        <v>195.0</v>
      </c>
      <c r="H828" s="38">
        <v>502.0</v>
      </c>
      <c r="I828" s="39">
        <v>73.0</v>
      </c>
      <c r="J828" s="40">
        <v>58.0</v>
      </c>
      <c r="K828" s="56">
        <f t="shared" si="4"/>
        <v>0.5360443623</v>
      </c>
      <c r="L828" s="56">
        <f t="shared" si="5"/>
        <v>0.2773826458</v>
      </c>
      <c r="M828" s="56">
        <f t="shared" si="6"/>
        <v>0.08496732026</v>
      </c>
      <c r="N828" s="56">
        <f t="shared" si="7"/>
        <v>0.4341736695</v>
      </c>
      <c r="O828" s="57">
        <f t="shared" si="8"/>
        <v>0.02527233115</v>
      </c>
      <c r="P828" s="140">
        <f t="shared" ref="P828:AD828" si="835">P$5*(POWER($L828,P$1)*POWER($M828,P$2)*POWER($N828,P$3)*POWER($O828,P$4))</f>
        <v>-0.00619</v>
      </c>
      <c r="Q828" s="140">
        <f t="shared" si="835"/>
        <v>0.002006623094</v>
      </c>
      <c r="R828" s="140">
        <f t="shared" si="835"/>
        <v>0.7163865546</v>
      </c>
      <c r="S828" s="140">
        <f t="shared" si="835"/>
        <v>0.02209150327</v>
      </c>
      <c r="T828" s="140">
        <f t="shared" si="835"/>
        <v>-0.1952773826</v>
      </c>
      <c r="U828" s="140">
        <f t="shared" si="835"/>
        <v>0.0009069408252</v>
      </c>
      <c r="V828" s="140">
        <f t="shared" si="835"/>
        <v>0.02808980673</v>
      </c>
      <c r="W828" s="140">
        <f t="shared" si="835"/>
        <v>-0.04034044991</v>
      </c>
      <c r="X828" s="140">
        <f t="shared" si="835"/>
        <v>0.002812992154</v>
      </c>
      <c r="Y828" s="140">
        <f t="shared" si="835"/>
        <v>0.1376018381</v>
      </c>
      <c r="Z828" s="140">
        <f t="shared" si="835"/>
        <v>0.005782775855</v>
      </c>
      <c r="AA828" s="140">
        <f t="shared" si="835"/>
        <v>-0.02250244052</v>
      </c>
      <c r="AB828" s="140">
        <f t="shared" si="835"/>
        <v>-0.1146514936</v>
      </c>
      <c r="AC828" s="140">
        <f t="shared" si="835"/>
        <v>-0.1091219703</v>
      </c>
      <c r="AD828" s="140">
        <f t="shared" si="835"/>
        <v>0.1031011171</v>
      </c>
      <c r="AE828" s="141">
        <f t="shared" si="10"/>
        <v>0.5306964149</v>
      </c>
      <c r="AF828" s="142">
        <f t="shared" si="11"/>
        <v>0.5360443623</v>
      </c>
      <c r="AG828" s="142">
        <f t="shared" si="12"/>
        <v>0.005347947424</v>
      </c>
      <c r="AH828" s="143">
        <f t="shared" si="13"/>
        <v>0.00002860054165</v>
      </c>
      <c r="AI828" s="143">
        <f t="shared" si="14"/>
        <v>0.003282415408</v>
      </c>
    </row>
    <row r="829">
      <c r="A829" s="31">
        <v>1224.0</v>
      </c>
      <c r="B829" s="32">
        <v>1510.0</v>
      </c>
      <c r="C829" s="33">
        <v>1116.0</v>
      </c>
      <c r="D829" s="55">
        <f t="shared" si="3"/>
        <v>949</v>
      </c>
      <c r="E829" s="35">
        <v>319.0</v>
      </c>
      <c r="F829" s="36">
        <v>121.0</v>
      </c>
      <c r="G829" s="37">
        <v>250.0</v>
      </c>
      <c r="H829" s="38">
        <v>198.0</v>
      </c>
      <c r="I829" s="39">
        <v>48.0</v>
      </c>
      <c r="J829" s="40">
        <v>13.0</v>
      </c>
      <c r="K829" s="56">
        <f t="shared" si="4"/>
        <v>0.6495575221</v>
      </c>
      <c r="L829" s="56">
        <f t="shared" si="5"/>
        <v>0.6510416667</v>
      </c>
      <c r="M829" s="56">
        <f t="shared" si="6"/>
        <v>0.2240143369</v>
      </c>
      <c r="N829" s="56">
        <f t="shared" si="7"/>
        <v>0.6501580611</v>
      </c>
      <c r="O829" s="57">
        <f t="shared" si="8"/>
        <v>0.01164874552</v>
      </c>
      <c r="P829" s="140">
        <f t="shared" ref="P829:AD829" si="836">P$5*(POWER($L829,P$1)*POWER($M829,P$2)*POWER($N829,P$3)*POWER($O829,P$4))</f>
        <v>-0.00619</v>
      </c>
      <c r="Q829" s="140">
        <f t="shared" si="836"/>
        <v>0.0009249103943</v>
      </c>
      <c r="R829" s="140">
        <f t="shared" si="836"/>
        <v>1.072760801</v>
      </c>
      <c r="S829" s="140">
        <f t="shared" si="836"/>
        <v>0.0582437276</v>
      </c>
      <c r="T829" s="140">
        <f t="shared" si="836"/>
        <v>-0.4583333333</v>
      </c>
      <c r="U829" s="140">
        <f t="shared" si="836"/>
        <v>0.0001926844465</v>
      </c>
      <c r="V829" s="140">
        <f t="shared" si="836"/>
        <v>0.01938822605</v>
      </c>
      <c r="W829" s="140">
        <f t="shared" si="836"/>
        <v>-0.09045897795</v>
      </c>
      <c r="X829" s="140">
        <f t="shared" si="836"/>
        <v>0.003418426665</v>
      </c>
      <c r="Y829" s="140">
        <f t="shared" si="836"/>
        <v>0.5432548315</v>
      </c>
      <c r="Z829" s="140">
        <f t="shared" si="836"/>
        <v>0.04019612094</v>
      </c>
      <c r="AA829" s="140">
        <f t="shared" si="836"/>
        <v>-0.02434405802</v>
      </c>
      <c r="AB829" s="140">
        <f t="shared" si="836"/>
        <v>-0.4029625483</v>
      </c>
      <c r="AC829" s="140">
        <f t="shared" si="836"/>
        <v>-0.6752515494</v>
      </c>
      <c r="AD829" s="140">
        <f t="shared" si="836"/>
        <v>0.5679660373</v>
      </c>
      <c r="AE829" s="141">
        <f t="shared" si="10"/>
        <v>0.6488052988</v>
      </c>
      <c r="AF829" s="142">
        <f t="shared" si="11"/>
        <v>0.6495575221</v>
      </c>
      <c r="AG829" s="142">
        <f t="shared" si="12"/>
        <v>0.0007522233573</v>
      </c>
      <c r="AH829" s="143">
        <f t="shared" si="13"/>
        <v>0.0000005658399792</v>
      </c>
      <c r="AI829" s="143">
        <f t="shared" si="14"/>
        <v>0.02917452827</v>
      </c>
    </row>
    <row r="830">
      <c r="A830" s="31">
        <v>759.0</v>
      </c>
      <c r="B830" s="32" t="s">
        <v>252</v>
      </c>
      <c r="C830" s="33">
        <v>1137.0</v>
      </c>
      <c r="D830" s="55">
        <f t="shared" si="3"/>
        <v>970</v>
      </c>
      <c r="E830" s="35">
        <v>360.0</v>
      </c>
      <c r="F830" s="36">
        <v>99.0</v>
      </c>
      <c r="G830" s="37">
        <v>176.0</v>
      </c>
      <c r="H830" s="38">
        <v>234.0</v>
      </c>
      <c r="I830" s="39">
        <v>77.0</v>
      </c>
      <c r="J830" s="40">
        <v>24.0</v>
      </c>
      <c r="K830" s="56">
        <f t="shared" si="4"/>
        <v>0.651266766</v>
      </c>
      <c r="L830" s="56">
        <f t="shared" si="5"/>
        <v>0.5886287625</v>
      </c>
      <c r="M830" s="56">
        <f t="shared" si="6"/>
        <v>0.1547933157</v>
      </c>
      <c r="N830" s="56">
        <f t="shared" si="7"/>
        <v>0.6319587629</v>
      </c>
      <c r="O830" s="57">
        <f t="shared" si="8"/>
        <v>0.02110817942</v>
      </c>
      <c r="P830" s="140">
        <f t="shared" ref="P830:AD830" si="837">P$5*(POWER($L830,P$1)*POWER($M830,P$2)*POWER($N830,P$3)*POWER($O830,P$4))</f>
        <v>-0.00619</v>
      </c>
      <c r="Q830" s="140">
        <f t="shared" si="837"/>
        <v>0.001675989446</v>
      </c>
      <c r="R830" s="140">
        <f t="shared" si="837"/>
        <v>1.042731959</v>
      </c>
      <c r="S830" s="140">
        <f t="shared" si="837"/>
        <v>0.04024626209</v>
      </c>
      <c r="T830" s="140">
        <f t="shared" si="837"/>
        <v>-0.4143946488</v>
      </c>
      <c r="U830" s="140">
        <f t="shared" si="837"/>
        <v>0.0006326884385</v>
      </c>
      <c r="V830" s="140">
        <f t="shared" si="837"/>
        <v>0.03414911732</v>
      </c>
      <c r="W830" s="140">
        <f t="shared" si="837"/>
        <v>-0.08546558189</v>
      </c>
      <c r="X830" s="140">
        <f t="shared" si="837"/>
        <v>0.004280300657</v>
      </c>
      <c r="Y830" s="140">
        <f t="shared" si="837"/>
        <v>0.3648797614</v>
      </c>
      <c r="Z830" s="140">
        <f t="shared" si="837"/>
        <v>0.01919273745</v>
      </c>
      <c r="AA830" s="140">
        <f t="shared" si="837"/>
        <v>-0.03988386972</v>
      </c>
      <c r="AB830" s="140">
        <f t="shared" si="837"/>
        <v>-0.3541336276</v>
      </c>
      <c r="AC830" s="140">
        <f t="shared" si="837"/>
        <v>-0.4218661443</v>
      </c>
      <c r="AD830" s="140">
        <f t="shared" si="837"/>
        <v>0.4642883189</v>
      </c>
      <c r="AE830" s="141">
        <f t="shared" si="10"/>
        <v>0.6501432622</v>
      </c>
      <c r="AF830" s="142">
        <f t="shared" si="11"/>
        <v>0.651266766</v>
      </c>
      <c r="AG830" s="142">
        <f t="shared" si="12"/>
        <v>0.001123503825</v>
      </c>
      <c r="AH830" s="143">
        <f t="shared" si="13"/>
        <v>0.000001262260844</v>
      </c>
      <c r="AI830" s="143">
        <f t="shared" si="14"/>
        <v>0.0297613464</v>
      </c>
    </row>
    <row r="831">
      <c r="A831" s="31">
        <v>943.0</v>
      </c>
      <c r="B831" s="32">
        <v>5652.0</v>
      </c>
      <c r="C831" s="33">
        <v>1330.0</v>
      </c>
      <c r="D831" s="55">
        <f t="shared" si="3"/>
        <v>1120</v>
      </c>
      <c r="E831" s="35">
        <v>393.0</v>
      </c>
      <c r="F831" s="36">
        <v>103.0</v>
      </c>
      <c r="G831" s="37">
        <v>283.0</v>
      </c>
      <c r="H831" s="38">
        <v>271.0</v>
      </c>
      <c r="I831" s="39">
        <v>58.0</v>
      </c>
      <c r="J831" s="40">
        <v>12.0</v>
      </c>
      <c r="K831" s="56">
        <f t="shared" si="4"/>
        <v>0.6246537396</v>
      </c>
      <c r="L831" s="56">
        <f t="shared" si="5"/>
        <v>0.7110552764</v>
      </c>
      <c r="M831" s="56">
        <f t="shared" si="6"/>
        <v>0.2127819549</v>
      </c>
      <c r="N831" s="56">
        <f t="shared" si="7"/>
        <v>0.6553571429</v>
      </c>
      <c r="O831" s="57">
        <f t="shared" si="8"/>
        <v>0.009022556391</v>
      </c>
      <c r="P831" s="140">
        <f t="shared" ref="P831:AD831" si="838">P$5*(POWER($L831,P$1)*POWER($M831,P$2)*POWER($N831,P$3)*POWER($O831,P$4))</f>
        <v>-0.00619</v>
      </c>
      <c r="Q831" s="140">
        <f t="shared" si="838"/>
        <v>0.0007163909774</v>
      </c>
      <c r="R831" s="140">
        <f t="shared" si="838"/>
        <v>1.081339286</v>
      </c>
      <c r="S831" s="140">
        <f t="shared" si="838"/>
        <v>0.05532330827</v>
      </c>
      <c r="T831" s="140">
        <f t="shared" si="838"/>
        <v>-0.5005829146</v>
      </c>
      <c r="U831" s="140">
        <f t="shared" si="838"/>
        <v>0.0001155972638</v>
      </c>
      <c r="V831" s="140">
        <f t="shared" si="838"/>
        <v>0.01513727175</v>
      </c>
      <c r="W831" s="140">
        <f t="shared" si="838"/>
        <v>-0.09191149872</v>
      </c>
      <c r="X831" s="140">
        <f t="shared" si="838"/>
        <v>0.002514986715</v>
      </c>
      <c r="Y831" s="140">
        <f t="shared" si="838"/>
        <v>0.520141689</v>
      </c>
      <c r="Z831" s="140">
        <f t="shared" si="838"/>
        <v>0.03626620442</v>
      </c>
      <c r="AA831" s="140">
        <f t="shared" si="838"/>
        <v>-0.02059387161</v>
      </c>
      <c r="AB831" s="140">
        <f t="shared" si="838"/>
        <v>-0.4436273869</v>
      </c>
      <c r="AC831" s="140">
        <f t="shared" si="838"/>
        <v>-0.700517758</v>
      </c>
      <c r="AD831" s="140">
        <f t="shared" si="838"/>
        <v>0.6775034721</v>
      </c>
      <c r="AE831" s="141">
        <f t="shared" si="10"/>
        <v>0.6256347765</v>
      </c>
      <c r="AF831" s="142">
        <f t="shared" si="11"/>
        <v>0.6246537396</v>
      </c>
      <c r="AG831" s="142">
        <f t="shared" si="12"/>
        <v>-0.0009810368707</v>
      </c>
      <c r="AH831" s="143">
        <f t="shared" si="13"/>
        <v>0.0000009624333417</v>
      </c>
      <c r="AI831" s="143">
        <f t="shared" si="14"/>
        <v>0.02128731923</v>
      </c>
    </row>
    <row r="832">
      <c r="A832" s="31">
        <v>619.0</v>
      </c>
      <c r="B832" s="32">
        <v>2736.0</v>
      </c>
      <c r="C832" s="33">
        <v>750.0</v>
      </c>
      <c r="D832" s="55">
        <f t="shared" si="3"/>
        <v>533</v>
      </c>
      <c r="E832" s="35">
        <v>146.0</v>
      </c>
      <c r="F832" s="36">
        <v>130.0</v>
      </c>
      <c r="G832" s="37">
        <v>58.0</v>
      </c>
      <c r="H832" s="38">
        <v>160.0</v>
      </c>
      <c r="I832" s="39">
        <v>13.0</v>
      </c>
      <c r="J832" s="40">
        <v>26.0</v>
      </c>
      <c r="K832" s="56">
        <f t="shared" si="4"/>
        <v>0.4984326019</v>
      </c>
      <c r="L832" s="56">
        <f t="shared" si="5"/>
        <v>0.2710280374</v>
      </c>
      <c r="M832" s="56">
        <f t="shared" si="6"/>
        <v>0.07733333333</v>
      </c>
      <c r="N832" s="56">
        <f t="shared" si="7"/>
        <v>0.4071294559</v>
      </c>
      <c r="O832" s="57">
        <f t="shared" si="8"/>
        <v>0.03466666667</v>
      </c>
      <c r="P832" s="140">
        <f t="shared" ref="P832:AD832" si="839">P$5*(POWER($L832,P$1)*POWER($M832,P$2)*POWER($N832,P$3)*POWER($O832,P$4))</f>
        <v>-0.00619</v>
      </c>
      <c r="Q832" s="140">
        <f t="shared" si="839"/>
        <v>0.002752533333</v>
      </c>
      <c r="R832" s="140">
        <f t="shared" si="839"/>
        <v>0.6717636023</v>
      </c>
      <c r="S832" s="140">
        <f t="shared" si="839"/>
        <v>0.02010666667</v>
      </c>
      <c r="T832" s="140">
        <f t="shared" si="839"/>
        <v>-0.1908037383</v>
      </c>
      <c r="U832" s="140">
        <f t="shared" si="839"/>
        <v>0.001706524444</v>
      </c>
      <c r="V832" s="140">
        <f t="shared" si="839"/>
        <v>0.03613138211</v>
      </c>
      <c r="W832" s="140">
        <f t="shared" si="839"/>
        <v>-0.03547144029</v>
      </c>
      <c r="X832" s="140">
        <f t="shared" si="839"/>
        <v>0.003511964444</v>
      </c>
      <c r="Y832" s="140">
        <f t="shared" si="839"/>
        <v>0.1174378487</v>
      </c>
      <c r="Z832" s="140">
        <f t="shared" si="839"/>
        <v>0.004790336</v>
      </c>
      <c r="AA832" s="140">
        <f t="shared" si="839"/>
        <v>-0.03016</v>
      </c>
      <c r="AB832" s="140">
        <f t="shared" si="839"/>
        <v>-0.1050470095</v>
      </c>
      <c r="AC832" s="140">
        <f t="shared" si="839"/>
        <v>-0.09704249221</v>
      </c>
      <c r="AD832" s="140">
        <f t="shared" si="839"/>
        <v>0.09843130404</v>
      </c>
      <c r="AE832" s="141">
        <f t="shared" si="10"/>
        <v>0.4919174816</v>
      </c>
      <c r="AF832" s="142">
        <f t="shared" si="11"/>
        <v>0.4984326019</v>
      </c>
      <c r="AG832" s="142">
        <f t="shared" si="12"/>
        <v>0.006515120266</v>
      </c>
      <c r="AH832" s="143">
        <f t="shared" si="13"/>
        <v>0.00004244679208</v>
      </c>
      <c r="AI832" s="143">
        <f t="shared" si="14"/>
        <v>0.0003873263072</v>
      </c>
    </row>
    <row r="833">
      <c r="A833" s="31">
        <v>1172.0</v>
      </c>
      <c r="B833" s="32">
        <v>5515.0</v>
      </c>
      <c r="C833" s="33">
        <v>866.0</v>
      </c>
      <c r="D833" s="55">
        <f t="shared" si="3"/>
        <v>621</v>
      </c>
      <c r="E833" s="35">
        <v>169.0</v>
      </c>
      <c r="F833" s="36">
        <v>151.0</v>
      </c>
      <c r="G833" s="37">
        <v>74.0</v>
      </c>
      <c r="H833" s="38">
        <v>147.0</v>
      </c>
      <c r="I833" s="39">
        <v>39.0</v>
      </c>
      <c r="J833" s="40">
        <v>41.0</v>
      </c>
      <c r="K833" s="56">
        <f t="shared" si="4"/>
        <v>0.585915493</v>
      </c>
      <c r="L833" s="56">
        <f t="shared" si="5"/>
        <v>0.2781954887</v>
      </c>
      <c r="M833" s="56">
        <f t="shared" si="6"/>
        <v>0.08545034642</v>
      </c>
      <c r="N833" s="56">
        <f t="shared" si="7"/>
        <v>0.4541062802</v>
      </c>
      <c r="O833" s="57">
        <f t="shared" si="8"/>
        <v>0.04734411085</v>
      </c>
      <c r="P833" s="140">
        <f t="shared" ref="P833:AD833" si="840">P$5*(POWER($L833,P$1)*POWER($M833,P$2)*POWER($N833,P$3)*POWER($O833,P$4))</f>
        <v>-0.00619</v>
      </c>
      <c r="Q833" s="140">
        <f t="shared" si="840"/>
        <v>0.003759122402</v>
      </c>
      <c r="R833" s="140">
        <f t="shared" si="840"/>
        <v>0.7492753623</v>
      </c>
      <c r="S833" s="140">
        <f t="shared" si="840"/>
        <v>0.02221709007</v>
      </c>
      <c r="T833" s="140">
        <f t="shared" si="840"/>
        <v>-0.1958496241</v>
      </c>
      <c r="U833" s="140">
        <f t="shared" si="840"/>
        <v>0.003182880062</v>
      </c>
      <c r="V833" s="140">
        <f t="shared" si="840"/>
        <v>0.05503810066</v>
      </c>
      <c r="W833" s="140">
        <f t="shared" si="840"/>
        <v>-0.04412947793</v>
      </c>
      <c r="X833" s="140">
        <f t="shared" si="840"/>
        <v>0.005299697582</v>
      </c>
      <c r="Y833" s="140">
        <f t="shared" si="840"/>
        <v>0.1447372003</v>
      </c>
      <c r="Z833" s="140">
        <f t="shared" si="840"/>
        <v>0.005848711124</v>
      </c>
      <c r="AA833" s="140">
        <f t="shared" si="840"/>
        <v>-0.04227864696</v>
      </c>
      <c r="AB833" s="140">
        <f t="shared" si="840"/>
        <v>-0.1202664633</v>
      </c>
      <c r="AC833" s="140">
        <f t="shared" si="840"/>
        <v>-0.1100639011</v>
      </c>
      <c r="AD833" s="140">
        <f t="shared" si="840"/>
        <v>0.1037062581</v>
      </c>
      <c r="AE833" s="141">
        <f t="shared" si="10"/>
        <v>0.5742863093</v>
      </c>
      <c r="AF833" s="142">
        <f t="shared" si="11"/>
        <v>0.585915493</v>
      </c>
      <c r="AG833" s="142">
        <f t="shared" si="12"/>
        <v>0.01162918363</v>
      </c>
      <c r="AH833" s="143">
        <f t="shared" si="13"/>
        <v>0.0001352379118</v>
      </c>
      <c r="AI833" s="143">
        <f t="shared" si="14"/>
        <v>0.0114840154</v>
      </c>
    </row>
    <row r="834">
      <c r="A834" s="31">
        <v>769.0</v>
      </c>
      <c r="B834" s="32" t="s">
        <v>253</v>
      </c>
      <c r="C834" s="33">
        <v>721.0</v>
      </c>
      <c r="D834" s="55">
        <f t="shared" si="3"/>
        <v>497</v>
      </c>
      <c r="E834" s="35">
        <v>97.0</v>
      </c>
      <c r="F834" s="36">
        <v>87.0</v>
      </c>
      <c r="G834" s="37">
        <v>66.0</v>
      </c>
      <c r="H834" s="38">
        <v>182.0</v>
      </c>
      <c r="I834" s="39">
        <v>25.0</v>
      </c>
      <c r="J834" s="40">
        <v>40.0</v>
      </c>
      <c r="K834" s="56">
        <f t="shared" si="4"/>
        <v>0.4013157895</v>
      </c>
      <c r="L834" s="56">
        <f t="shared" si="5"/>
        <v>0.3419689119</v>
      </c>
      <c r="M834" s="56">
        <f t="shared" si="6"/>
        <v>0.09153952843</v>
      </c>
      <c r="N834" s="56">
        <f t="shared" si="7"/>
        <v>0.3782696177</v>
      </c>
      <c r="O834" s="57">
        <f t="shared" si="8"/>
        <v>0.05547850208</v>
      </c>
      <c r="P834" s="140">
        <f t="shared" ref="P834:AD834" si="841">P$5*(POWER($L834,P$1)*POWER($M834,P$2)*POWER($N834,P$3)*POWER($O834,P$4))</f>
        <v>-0.00619</v>
      </c>
      <c r="Q834" s="140">
        <f t="shared" si="841"/>
        <v>0.004404993065</v>
      </c>
      <c r="R834" s="140">
        <f t="shared" si="841"/>
        <v>0.6241448692</v>
      </c>
      <c r="S834" s="140">
        <f t="shared" si="841"/>
        <v>0.02380027739</v>
      </c>
      <c r="T834" s="140">
        <f t="shared" si="841"/>
        <v>-0.240746114</v>
      </c>
      <c r="U834" s="140">
        <f t="shared" si="841"/>
        <v>0.004370567154</v>
      </c>
      <c r="V834" s="140">
        <f t="shared" si="841"/>
        <v>0.05372372934</v>
      </c>
      <c r="W834" s="140">
        <f t="shared" si="841"/>
        <v>-0.03062081139</v>
      </c>
      <c r="X834" s="140">
        <f t="shared" si="841"/>
        <v>0.006652803453</v>
      </c>
      <c r="Y834" s="140">
        <f t="shared" si="841"/>
        <v>0.1291573016</v>
      </c>
      <c r="Z834" s="140">
        <f t="shared" si="841"/>
        <v>0.006711967698</v>
      </c>
      <c r="AA834" s="140">
        <f t="shared" si="841"/>
        <v>-0.0608998728</v>
      </c>
      <c r="AB834" s="140">
        <f t="shared" si="841"/>
        <v>-0.12314734</v>
      </c>
      <c r="AC834" s="140">
        <f t="shared" si="841"/>
        <v>-0.1449360057</v>
      </c>
      <c r="AD834" s="140">
        <f t="shared" si="841"/>
        <v>0.1567032672</v>
      </c>
      <c r="AE834" s="141">
        <f t="shared" si="10"/>
        <v>0.4031296323</v>
      </c>
      <c r="AF834" s="142">
        <f t="shared" si="11"/>
        <v>0.4013157895</v>
      </c>
      <c r="AG834" s="142">
        <f t="shared" si="12"/>
        <v>-0.001813842822</v>
      </c>
      <c r="AH834" s="143">
        <f t="shared" si="13"/>
        <v>0.000003290025784</v>
      </c>
      <c r="AI834" s="143">
        <f t="shared" si="14"/>
        <v>0.005996365848</v>
      </c>
    </row>
    <row r="835">
      <c r="A835" s="31">
        <v>341.0</v>
      </c>
      <c r="B835" s="32" t="s">
        <v>254</v>
      </c>
      <c r="C835" s="33">
        <v>443.0</v>
      </c>
      <c r="D835" s="55">
        <f t="shared" si="3"/>
        <v>282</v>
      </c>
      <c r="E835" s="35">
        <v>49.0</v>
      </c>
      <c r="F835" s="36">
        <v>48.0</v>
      </c>
      <c r="G835" s="37">
        <v>39.0</v>
      </c>
      <c r="H835" s="38">
        <v>116.0</v>
      </c>
      <c r="I835" s="39">
        <v>12.0</v>
      </c>
      <c r="J835" s="40">
        <v>18.0</v>
      </c>
      <c r="K835" s="56">
        <f t="shared" si="4"/>
        <v>0.3446327684</v>
      </c>
      <c r="L835" s="56">
        <f t="shared" si="5"/>
        <v>0.3714285714</v>
      </c>
      <c r="M835" s="56">
        <f t="shared" si="6"/>
        <v>0.08803611738</v>
      </c>
      <c r="N835" s="56">
        <f t="shared" si="7"/>
        <v>0.3546099291</v>
      </c>
      <c r="O835" s="57">
        <f t="shared" si="8"/>
        <v>0.04063205418</v>
      </c>
      <c r="P835" s="140">
        <f t="shared" ref="P835:AD835" si="842">P$5*(POWER($L835,P$1)*POWER($M835,P$2)*POWER($N835,P$3)*POWER($O835,P$4))</f>
        <v>-0.00619</v>
      </c>
      <c r="Q835" s="140">
        <f t="shared" si="842"/>
        <v>0.003226185102</v>
      </c>
      <c r="R835" s="140">
        <f t="shared" si="842"/>
        <v>0.585106383</v>
      </c>
      <c r="S835" s="140">
        <f t="shared" si="842"/>
        <v>0.02288939052</v>
      </c>
      <c r="T835" s="140">
        <f t="shared" si="842"/>
        <v>-0.2614857143</v>
      </c>
      <c r="U835" s="140">
        <f t="shared" si="842"/>
        <v>0.002344368634</v>
      </c>
      <c r="V835" s="140">
        <f t="shared" si="842"/>
        <v>0.03688583642</v>
      </c>
      <c r="W835" s="140">
        <f t="shared" si="842"/>
        <v>-0.02691011519</v>
      </c>
      <c r="X835" s="140">
        <f t="shared" si="842"/>
        <v>0.004685985661</v>
      </c>
      <c r="Y835" s="140">
        <f t="shared" si="842"/>
        <v>0.1164449354</v>
      </c>
      <c r="Z835" s="140">
        <f t="shared" si="842"/>
        <v>0.006208036729</v>
      </c>
      <c r="AA835" s="140">
        <f t="shared" si="842"/>
        <v>-0.04844501774</v>
      </c>
      <c r="AB835" s="140">
        <f t="shared" si="842"/>
        <v>-0.1253900709</v>
      </c>
      <c r="AC835" s="140">
        <f t="shared" si="842"/>
        <v>-0.1513969687</v>
      </c>
      <c r="AD835" s="140">
        <f t="shared" si="842"/>
        <v>0.1848653061</v>
      </c>
      <c r="AE835" s="141">
        <f t="shared" si="10"/>
        <v>0.3428385407</v>
      </c>
      <c r="AF835" s="142">
        <f t="shared" si="11"/>
        <v>0.3446327684</v>
      </c>
      <c r="AG835" s="142">
        <f t="shared" si="12"/>
        <v>0.001794227648</v>
      </c>
      <c r="AH835" s="143">
        <f t="shared" si="13"/>
        <v>0.000003219252853</v>
      </c>
      <c r="AI835" s="143">
        <f t="shared" si="14"/>
        <v>0.01798796682</v>
      </c>
    </row>
    <row r="836">
      <c r="A836" s="31">
        <v>1114.0</v>
      </c>
      <c r="B836" s="32" t="s">
        <v>255</v>
      </c>
      <c r="C836" s="33">
        <v>1706.0</v>
      </c>
      <c r="D836" s="55">
        <f t="shared" si="3"/>
        <v>1196</v>
      </c>
      <c r="E836" s="35">
        <v>98.0</v>
      </c>
      <c r="F836" s="36">
        <v>259.0</v>
      </c>
      <c r="G836" s="37">
        <v>129.0</v>
      </c>
      <c r="H836" s="38">
        <v>589.0</v>
      </c>
      <c r="I836" s="39">
        <v>59.0</v>
      </c>
      <c r="J836" s="40">
        <v>62.0</v>
      </c>
      <c r="K836" s="56">
        <f t="shared" si="4"/>
        <v>0.2104557641</v>
      </c>
      <c r="L836" s="56">
        <f t="shared" si="5"/>
        <v>0.2866666667</v>
      </c>
      <c r="M836" s="56">
        <f t="shared" si="6"/>
        <v>0.07561547479</v>
      </c>
      <c r="N836" s="56">
        <f t="shared" si="7"/>
        <v>0.2391304348</v>
      </c>
      <c r="O836" s="57">
        <f t="shared" si="8"/>
        <v>0.03634232122</v>
      </c>
      <c r="P836" s="140">
        <f t="shared" ref="P836:AD836" si="843">P$5*(POWER($L836,P$1)*POWER($M836,P$2)*POWER($N836,P$3)*POWER($O836,P$4))</f>
        <v>-0.00619</v>
      </c>
      <c r="Q836" s="140">
        <f t="shared" si="843"/>
        <v>0.002885580305</v>
      </c>
      <c r="R836" s="140">
        <f t="shared" si="843"/>
        <v>0.3945652174</v>
      </c>
      <c r="S836" s="140">
        <f t="shared" si="843"/>
        <v>0.01966002345</v>
      </c>
      <c r="T836" s="140">
        <f t="shared" si="843"/>
        <v>-0.2018133333</v>
      </c>
      <c r="U836" s="140">
        <f t="shared" si="843"/>
        <v>0.001875485322</v>
      </c>
      <c r="V836" s="140">
        <f t="shared" si="843"/>
        <v>0.02224782099</v>
      </c>
      <c r="W836" s="140">
        <f t="shared" si="843"/>
        <v>-0.01223724008</v>
      </c>
      <c r="X836" s="140">
        <f t="shared" si="843"/>
        <v>0.003599934855</v>
      </c>
      <c r="Y836" s="140">
        <f t="shared" si="843"/>
        <v>0.06744571589</v>
      </c>
      <c r="Z836" s="140">
        <f t="shared" si="843"/>
        <v>0.004579877723</v>
      </c>
      <c r="AA836" s="140">
        <f t="shared" si="843"/>
        <v>-0.03344220399</v>
      </c>
      <c r="AB836" s="140">
        <f t="shared" si="843"/>
        <v>-0.06526028986</v>
      </c>
      <c r="AC836" s="140">
        <f t="shared" si="843"/>
        <v>-0.1003618992</v>
      </c>
      <c r="AD836" s="140">
        <f t="shared" si="843"/>
        <v>0.1101182222</v>
      </c>
      <c r="AE836" s="141">
        <f t="shared" si="10"/>
        <v>0.2076729117</v>
      </c>
      <c r="AF836" s="142">
        <f t="shared" si="11"/>
        <v>0.2104557641</v>
      </c>
      <c r="AG836" s="142">
        <f t="shared" si="12"/>
        <v>0.002782852361</v>
      </c>
      <c r="AH836" s="143">
        <f t="shared" si="13"/>
        <v>0.000007744267266</v>
      </c>
      <c r="AI836" s="143">
        <f t="shared" si="14"/>
        <v>0.07198286726</v>
      </c>
    </row>
    <row r="837">
      <c r="A837" s="31">
        <v>861.0</v>
      </c>
      <c r="B837" s="32" t="s">
        <v>256</v>
      </c>
      <c r="C837" s="33">
        <v>605.0</v>
      </c>
      <c r="D837" s="55">
        <f t="shared" si="3"/>
        <v>534</v>
      </c>
      <c r="E837" s="35">
        <v>190.0</v>
      </c>
      <c r="F837" s="36">
        <v>55.0</v>
      </c>
      <c r="G837" s="37">
        <v>115.0</v>
      </c>
      <c r="H837" s="38">
        <v>121.0</v>
      </c>
      <c r="I837" s="39">
        <v>43.0</v>
      </c>
      <c r="J837" s="40">
        <v>10.0</v>
      </c>
      <c r="K837" s="56">
        <f t="shared" si="4"/>
        <v>0.6581920904</v>
      </c>
      <c r="L837" s="56">
        <f t="shared" si="5"/>
        <v>0.6388888889</v>
      </c>
      <c r="M837" s="56">
        <f t="shared" si="6"/>
        <v>0.1900826446</v>
      </c>
      <c r="N837" s="56">
        <f t="shared" si="7"/>
        <v>0.6516853933</v>
      </c>
      <c r="O837" s="57">
        <f t="shared" si="8"/>
        <v>0.01652892562</v>
      </c>
      <c r="P837" s="140">
        <f t="shared" ref="P837:AD837" si="844">P$5*(POWER($L837,P$1)*POWER($M837,P$2)*POWER($N837,P$3)*POWER($O837,P$4))</f>
        <v>-0.00619</v>
      </c>
      <c r="Q837" s="140">
        <f t="shared" si="844"/>
        <v>0.001312396694</v>
      </c>
      <c r="R837" s="140">
        <f t="shared" si="844"/>
        <v>1.075280899</v>
      </c>
      <c r="S837" s="140">
        <f t="shared" si="844"/>
        <v>0.0494214876</v>
      </c>
      <c r="T837" s="140">
        <f t="shared" si="844"/>
        <v>-0.4497777778</v>
      </c>
      <c r="U837" s="140">
        <f t="shared" si="844"/>
        <v>0.0003879516426</v>
      </c>
      <c r="V837" s="140">
        <f t="shared" si="844"/>
        <v>0.02757544805</v>
      </c>
      <c r="W837" s="140">
        <f t="shared" si="844"/>
        <v>-0.09088448428</v>
      </c>
      <c r="X837" s="140">
        <f t="shared" si="844"/>
        <v>0.004115839082</v>
      </c>
      <c r="Y837" s="140">
        <f t="shared" si="844"/>
        <v>0.4620503296</v>
      </c>
      <c r="Z837" s="140">
        <f t="shared" si="844"/>
        <v>0.02894126084</v>
      </c>
      <c r="AA837" s="140">
        <f t="shared" si="844"/>
        <v>-0.03389807163</v>
      </c>
      <c r="AB837" s="140">
        <f t="shared" si="844"/>
        <v>-0.3963695381</v>
      </c>
      <c r="AC837" s="140">
        <f t="shared" si="844"/>
        <v>-0.562275023</v>
      </c>
      <c r="AD837" s="140">
        <f t="shared" si="844"/>
        <v>0.5469598765</v>
      </c>
      <c r="AE837" s="141">
        <f t="shared" si="10"/>
        <v>0.6566505943</v>
      </c>
      <c r="AF837" s="142">
        <f t="shared" si="11"/>
        <v>0.6581920904</v>
      </c>
      <c r="AG837" s="142">
        <f t="shared" si="12"/>
        <v>0.001541496135</v>
      </c>
      <c r="AH837" s="143">
        <f t="shared" si="13"/>
        <v>0.000002376210335</v>
      </c>
      <c r="AI837" s="143">
        <f t="shared" si="14"/>
        <v>0.03219874802</v>
      </c>
    </row>
    <row r="838">
      <c r="A838" s="31">
        <v>79.0</v>
      </c>
      <c r="B838" s="32" t="s">
        <v>257</v>
      </c>
      <c r="C838" s="33">
        <v>558.0</v>
      </c>
      <c r="D838" s="55">
        <f t="shared" si="3"/>
        <v>385</v>
      </c>
      <c r="E838" s="35">
        <v>30.0</v>
      </c>
      <c r="F838" s="36">
        <v>92.0</v>
      </c>
      <c r="G838" s="37">
        <v>31.0</v>
      </c>
      <c r="H838" s="38">
        <v>173.0</v>
      </c>
      <c r="I838" s="39">
        <v>25.0</v>
      </c>
      <c r="J838" s="40">
        <v>34.0</v>
      </c>
      <c r="K838" s="56">
        <f t="shared" si="4"/>
        <v>0.2412280702</v>
      </c>
      <c r="L838" s="56">
        <f t="shared" si="5"/>
        <v>0.1974522293</v>
      </c>
      <c r="M838" s="56">
        <f t="shared" si="6"/>
        <v>0.05555555556</v>
      </c>
      <c r="N838" s="56">
        <f t="shared" si="7"/>
        <v>0.2233766234</v>
      </c>
      <c r="O838" s="57">
        <f t="shared" si="8"/>
        <v>0.06093189964</v>
      </c>
      <c r="P838" s="140">
        <f t="shared" ref="P838:AD838" si="845">P$5*(POWER($L838,P$1)*POWER($M838,P$2)*POWER($N838,P$3)*POWER($O838,P$4))</f>
        <v>-0.00619</v>
      </c>
      <c r="Q838" s="140">
        <f t="shared" si="845"/>
        <v>0.004837992832</v>
      </c>
      <c r="R838" s="140">
        <f t="shared" si="845"/>
        <v>0.3685714286</v>
      </c>
      <c r="S838" s="140">
        <f t="shared" si="845"/>
        <v>0.01444444444</v>
      </c>
      <c r="T838" s="140">
        <f t="shared" si="845"/>
        <v>-0.1390063694</v>
      </c>
      <c r="U838" s="140">
        <f t="shared" si="845"/>
        <v>0.005272028879</v>
      </c>
      <c r="V838" s="140">
        <f t="shared" si="845"/>
        <v>0.03484355071</v>
      </c>
      <c r="W838" s="140">
        <f t="shared" si="845"/>
        <v>-0.0106779828</v>
      </c>
      <c r="X838" s="140">
        <f t="shared" si="845"/>
        <v>0.004434488252</v>
      </c>
      <c r="Y838" s="140">
        <f t="shared" si="845"/>
        <v>0.04628860029</v>
      </c>
      <c r="Z838" s="140">
        <f t="shared" si="845"/>
        <v>0.002472222222</v>
      </c>
      <c r="AA838" s="140">
        <f t="shared" si="845"/>
        <v>-0.03861995754</v>
      </c>
      <c r="AB838" s="140">
        <f t="shared" si="845"/>
        <v>-0.04198911407</v>
      </c>
      <c r="AC838" s="140">
        <f t="shared" si="845"/>
        <v>-0.0507891012</v>
      </c>
      <c r="AD838" s="140">
        <f t="shared" si="845"/>
        <v>0.05224309303</v>
      </c>
      <c r="AE838" s="141">
        <f t="shared" si="10"/>
        <v>0.2461353242</v>
      </c>
      <c r="AF838" s="142">
        <f t="shared" si="11"/>
        <v>0.2412280702</v>
      </c>
      <c r="AG838" s="142">
        <f t="shared" si="12"/>
        <v>-0.00490725402</v>
      </c>
      <c r="AH838" s="143">
        <f t="shared" si="13"/>
        <v>0.00002408114202</v>
      </c>
      <c r="AI838" s="143">
        <f t="shared" si="14"/>
        <v>0.05641761462</v>
      </c>
    </row>
    <row r="839">
      <c r="A839" s="31">
        <v>991.0</v>
      </c>
      <c r="B839" s="32">
        <v>5404.0</v>
      </c>
      <c r="C839" s="33">
        <v>1616.0</v>
      </c>
      <c r="D839" s="55">
        <f t="shared" si="3"/>
        <v>1000</v>
      </c>
      <c r="E839" s="35">
        <v>183.0</v>
      </c>
      <c r="F839" s="36">
        <v>254.0</v>
      </c>
      <c r="G839" s="37">
        <v>104.0</v>
      </c>
      <c r="H839" s="38">
        <v>336.0</v>
      </c>
      <c r="I839" s="39">
        <v>43.0</v>
      </c>
      <c r="J839" s="40">
        <v>80.0</v>
      </c>
      <c r="K839" s="56">
        <f t="shared" si="4"/>
        <v>0.4021352313</v>
      </c>
      <c r="L839" s="56">
        <f t="shared" si="5"/>
        <v>0.2374429224</v>
      </c>
      <c r="M839" s="56">
        <f t="shared" si="6"/>
        <v>0.06435643564</v>
      </c>
      <c r="N839" s="56">
        <f t="shared" si="7"/>
        <v>0.33</v>
      </c>
      <c r="O839" s="57">
        <f t="shared" si="8"/>
        <v>0.0495049505</v>
      </c>
      <c r="P839" s="140">
        <f t="shared" ref="P839:AD839" si="846">P$5*(POWER($L839,P$1)*POWER($M839,P$2)*POWER($N839,P$3)*POWER($O839,P$4))</f>
        <v>-0.00619</v>
      </c>
      <c r="Q839" s="140">
        <f t="shared" si="846"/>
        <v>0.003930693069</v>
      </c>
      <c r="R839" s="140">
        <f t="shared" si="846"/>
        <v>0.5445</v>
      </c>
      <c r="S839" s="140">
        <f t="shared" si="846"/>
        <v>0.01673267327</v>
      </c>
      <c r="T839" s="140">
        <f t="shared" si="846"/>
        <v>-0.1671598174</v>
      </c>
      <c r="U839" s="140">
        <f t="shared" si="846"/>
        <v>0.003480050975</v>
      </c>
      <c r="V839" s="140">
        <f t="shared" si="846"/>
        <v>0.04182178218</v>
      </c>
      <c r="W839" s="140">
        <f t="shared" si="846"/>
        <v>-0.0233046</v>
      </c>
      <c r="X839" s="140">
        <f t="shared" si="846"/>
        <v>0.00417361043</v>
      </c>
      <c r="Y839" s="140">
        <f t="shared" si="846"/>
        <v>0.07921633663</v>
      </c>
      <c r="Z839" s="140">
        <f t="shared" si="846"/>
        <v>0.003317542398</v>
      </c>
      <c r="AA839" s="140">
        <f t="shared" si="846"/>
        <v>-0.03773226638</v>
      </c>
      <c r="AB839" s="140">
        <f t="shared" si="846"/>
        <v>-0.07459506849</v>
      </c>
      <c r="AC839" s="140">
        <f t="shared" si="846"/>
        <v>-0.07075093811</v>
      </c>
      <c r="AD839" s="140">
        <f t="shared" si="846"/>
        <v>0.07554804946</v>
      </c>
      <c r="AE839" s="141">
        <f t="shared" si="10"/>
        <v>0.3929880481</v>
      </c>
      <c r="AF839" s="142">
        <f t="shared" si="11"/>
        <v>0.4021352313</v>
      </c>
      <c r="AG839" s="142">
        <f t="shared" si="12"/>
        <v>0.009147183237</v>
      </c>
      <c r="AH839" s="143">
        <f t="shared" si="13"/>
        <v>0.00008367096118</v>
      </c>
      <c r="AI839" s="143">
        <f t="shared" si="14"/>
        <v>0.0058701284</v>
      </c>
    </row>
    <row r="840">
      <c r="A840" s="31">
        <v>505.0</v>
      </c>
      <c r="B840" s="32">
        <v>2654.0</v>
      </c>
      <c r="C840" s="33">
        <v>1000.0</v>
      </c>
      <c r="D840" s="55">
        <f t="shared" si="3"/>
        <v>813</v>
      </c>
      <c r="E840" s="35">
        <v>277.0</v>
      </c>
      <c r="F840" s="36">
        <v>124.0</v>
      </c>
      <c r="G840" s="37">
        <v>150.0</v>
      </c>
      <c r="H840" s="38">
        <v>217.0</v>
      </c>
      <c r="I840" s="39">
        <v>35.0</v>
      </c>
      <c r="J840" s="40">
        <v>10.0</v>
      </c>
      <c r="K840" s="56">
        <f t="shared" si="4"/>
        <v>0.5897920605</v>
      </c>
      <c r="L840" s="56">
        <f t="shared" si="5"/>
        <v>0.5281690141</v>
      </c>
      <c r="M840" s="56">
        <f t="shared" si="6"/>
        <v>0.15</v>
      </c>
      <c r="N840" s="56">
        <f t="shared" si="7"/>
        <v>0.5682656827</v>
      </c>
      <c r="O840" s="57">
        <f t="shared" si="8"/>
        <v>0.01</v>
      </c>
      <c r="P840" s="140">
        <f t="shared" ref="P840:AD840" si="847">P$5*(POWER($L840,P$1)*POWER($M840,P$2)*POWER($N840,P$3)*POWER($O840,P$4))</f>
        <v>-0.00619</v>
      </c>
      <c r="Q840" s="140">
        <f t="shared" si="847"/>
        <v>0.000794</v>
      </c>
      <c r="R840" s="140">
        <f t="shared" si="847"/>
        <v>0.9376383764</v>
      </c>
      <c r="S840" s="140">
        <f t="shared" si="847"/>
        <v>0.039</v>
      </c>
      <c r="T840" s="140">
        <f t="shared" si="847"/>
        <v>-0.3718309859</v>
      </c>
      <c r="U840" s="140">
        <f t="shared" si="847"/>
        <v>0.000142</v>
      </c>
      <c r="V840" s="140">
        <f t="shared" si="847"/>
        <v>0.01454760148</v>
      </c>
      <c r="W840" s="140">
        <f t="shared" si="847"/>
        <v>-0.06910613962</v>
      </c>
      <c r="X840" s="140">
        <f t="shared" si="847"/>
        <v>0.001965</v>
      </c>
      <c r="Y840" s="140">
        <f t="shared" si="847"/>
        <v>0.3179446494</v>
      </c>
      <c r="Z840" s="140">
        <f t="shared" si="847"/>
        <v>0.0180225</v>
      </c>
      <c r="AA840" s="140">
        <f t="shared" si="847"/>
        <v>-0.01695422535</v>
      </c>
      <c r="AB840" s="140">
        <f t="shared" si="847"/>
        <v>-0.2857335897</v>
      </c>
      <c r="AC840" s="140">
        <f t="shared" si="847"/>
        <v>-0.3668133803</v>
      </c>
      <c r="AD840" s="140">
        <f t="shared" si="847"/>
        <v>0.37380976</v>
      </c>
      <c r="AE840" s="141">
        <f t="shared" si="10"/>
        <v>0.5872355664</v>
      </c>
      <c r="AF840" s="142">
        <f t="shared" si="11"/>
        <v>0.5897920605</v>
      </c>
      <c r="AG840" s="142">
        <f t="shared" si="12"/>
        <v>0.002556494119</v>
      </c>
      <c r="AH840" s="143">
        <f t="shared" si="13"/>
        <v>0.000006535662179</v>
      </c>
      <c r="AI840" s="143">
        <f t="shared" si="14"/>
        <v>0.01232989626</v>
      </c>
    </row>
    <row r="841">
      <c r="A841" s="31">
        <v>72.0</v>
      </c>
      <c r="B841" s="32">
        <v>6730.0</v>
      </c>
      <c r="C841" s="33">
        <v>2604.0</v>
      </c>
      <c r="D841" s="55">
        <f t="shared" si="3"/>
        <v>1926</v>
      </c>
      <c r="E841" s="35">
        <v>371.0</v>
      </c>
      <c r="F841" s="36">
        <v>317.0</v>
      </c>
      <c r="G841" s="37">
        <v>258.0</v>
      </c>
      <c r="H841" s="38">
        <v>729.0</v>
      </c>
      <c r="I841" s="39">
        <v>132.0</v>
      </c>
      <c r="J841" s="40">
        <v>119.0</v>
      </c>
      <c r="K841" s="56">
        <f t="shared" si="4"/>
        <v>0.4082792208</v>
      </c>
      <c r="L841" s="56">
        <f t="shared" si="5"/>
        <v>0.3717579251</v>
      </c>
      <c r="M841" s="56">
        <f t="shared" si="6"/>
        <v>0.09907834101</v>
      </c>
      <c r="N841" s="56">
        <f t="shared" si="7"/>
        <v>0.3951194185</v>
      </c>
      <c r="O841" s="57">
        <f t="shared" si="8"/>
        <v>0.04569892473</v>
      </c>
      <c r="P841" s="140">
        <f t="shared" ref="P841:AD841" si="848">P$5*(POWER($L841,P$1)*POWER($M841,P$2)*POWER($N841,P$3)*POWER($O841,P$4))</f>
        <v>-0.00619</v>
      </c>
      <c r="Q841" s="140">
        <f t="shared" si="848"/>
        <v>0.003628494624</v>
      </c>
      <c r="R841" s="140">
        <f t="shared" si="848"/>
        <v>0.6519470405</v>
      </c>
      <c r="S841" s="140">
        <f t="shared" si="848"/>
        <v>0.02576036866</v>
      </c>
      <c r="T841" s="140">
        <f t="shared" si="848"/>
        <v>-0.2617175793</v>
      </c>
      <c r="U841" s="140">
        <f t="shared" si="848"/>
        <v>0.002965516245</v>
      </c>
      <c r="V841" s="140">
        <f t="shared" si="848"/>
        <v>0.04622472337</v>
      </c>
      <c r="W841" s="140">
        <f t="shared" si="848"/>
        <v>-0.03340954194</v>
      </c>
      <c r="X841" s="140">
        <f t="shared" si="848"/>
        <v>0.00593138348</v>
      </c>
      <c r="Y841" s="140">
        <f t="shared" si="848"/>
        <v>0.1460212063</v>
      </c>
      <c r="Z841" s="140">
        <f t="shared" si="848"/>
        <v>0.007863030644</v>
      </c>
      <c r="AA841" s="140">
        <f t="shared" si="848"/>
        <v>-0.05453448917</v>
      </c>
      <c r="AB841" s="140">
        <f t="shared" si="848"/>
        <v>-0.139838114</v>
      </c>
      <c r="AC841" s="140">
        <f t="shared" si="848"/>
        <v>-0.1705375237</v>
      </c>
      <c r="AD841" s="140">
        <f t="shared" si="848"/>
        <v>0.1851932995</v>
      </c>
      <c r="AE841" s="141">
        <f t="shared" si="10"/>
        <v>0.4093078153</v>
      </c>
      <c r="AF841" s="142">
        <f t="shared" si="11"/>
        <v>0.4082792208</v>
      </c>
      <c r="AG841" s="142">
        <f t="shared" si="12"/>
        <v>-0.001028594474</v>
      </c>
      <c r="AH841" s="143">
        <f t="shared" si="13"/>
        <v>0.000001058006593</v>
      </c>
      <c r="AI841" s="143">
        <f t="shared" si="14"/>
        <v>0.004966411835</v>
      </c>
    </row>
    <row r="842">
      <c r="A842" s="31">
        <v>1158.0</v>
      </c>
      <c r="B842" s="32">
        <v>2624.0</v>
      </c>
      <c r="C842" s="33">
        <v>1049.0</v>
      </c>
      <c r="D842" s="55">
        <f t="shared" si="3"/>
        <v>899</v>
      </c>
      <c r="E842" s="35">
        <v>380.0</v>
      </c>
      <c r="F842" s="36">
        <v>113.0</v>
      </c>
      <c r="G842" s="37">
        <v>123.0</v>
      </c>
      <c r="H842" s="38">
        <v>213.0</v>
      </c>
      <c r="I842" s="39">
        <v>55.0</v>
      </c>
      <c r="J842" s="40">
        <v>15.0</v>
      </c>
      <c r="K842" s="56">
        <f t="shared" si="4"/>
        <v>0.6712962963</v>
      </c>
      <c r="L842" s="56">
        <f t="shared" si="5"/>
        <v>0.4900398406</v>
      </c>
      <c r="M842" s="56">
        <f t="shared" si="6"/>
        <v>0.1172545281</v>
      </c>
      <c r="N842" s="56">
        <f t="shared" si="7"/>
        <v>0.6206896552</v>
      </c>
      <c r="O842" s="57">
        <f t="shared" si="8"/>
        <v>0.0142993327</v>
      </c>
      <c r="P842" s="140">
        <f t="shared" ref="P842:AD842" si="849">P$5*(POWER($L842,P$1)*POWER($M842,P$2)*POWER($N842,P$3)*POWER($O842,P$4))</f>
        <v>-0.00619</v>
      </c>
      <c r="Q842" s="140">
        <f t="shared" si="849"/>
        <v>0.001135367016</v>
      </c>
      <c r="R842" s="140">
        <f t="shared" si="849"/>
        <v>1.024137931</v>
      </c>
      <c r="S842" s="140">
        <f t="shared" si="849"/>
        <v>0.03048617731</v>
      </c>
      <c r="T842" s="140">
        <f t="shared" si="849"/>
        <v>-0.3449880478</v>
      </c>
      <c r="U842" s="140">
        <f t="shared" si="849"/>
        <v>0.0002903487002</v>
      </c>
      <c r="V842" s="140">
        <f t="shared" si="849"/>
        <v>0.02272114658</v>
      </c>
      <c r="W842" s="140">
        <f t="shared" si="849"/>
        <v>-0.08244470868</v>
      </c>
      <c r="X842" s="140">
        <f t="shared" si="849"/>
        <v>0.002196426575</v>
      </c>
      <c r="Y842" s="140">
        <f t="shared" si="849"/>
        <v>0.2714644489</v>
      </c>
      <c r="Z842" s="140">
        <f t="shared" si="849"/>
        <v>0.01101264812</v>
      </c>
      <c r="AA842" s="140">
        <f t="shared" si="849"/>
        <v>-0.02249324912</v>
      </c>
      <c r="AB842" s="140">
        <f t="shared" si="849"/>
        <v>-0.289562852</v>
      </c>
      <c r="AC842" s="140">
        <f t="shared" si="849"/>
        <v>-0.266036977</v>
      </c>
      <c r="AD842" s="140">
        <f t="shared" si="849"/>
        <v>0.3217863209</v>
      </c>
      <c r="AE842" s="141">
        <f t="shared" si="10"/>
        <v>0.6735149805</v>
      </c>
      <c r="AF842" s="142">
        <f t="shared" si="11"/>
        <v>0.6712962963</v>
      </c>
      <c r="AG842" s="142">
        <f t="shared" si="12"/>
        <v>-0.002218684165</v>
      </c>
      <c r="AH842" s="143">
        <f t="shared" si="13"/>
        <v>0.000004922559425</v>
      </c>
      <c r="AI842" s="143">
        <f t="shared" si="14"/>
        <v>0.03707330816</v>
      </c>
    </row>
    <row r="843">
      <c r="A843" s="31">
        <v>486.0</v>
      </c>
      <c r="B843" s="32">
        <v>3391.0</v>
      </c>
      <c r="C843" s="33">
        <v>859.0</v>
      </c>
      <c r="D843" s="55">
        <f t="shared" si="3"/>
        <v>703</v>
      </c>
      <c r="E843" s="35">
        <v>222.0</v>
      </c>
      <c r="F843" s="36">
        <v>93.0</v>
      </c>
      <c r="G843" s="37">
        <v>104.0</v>
      </c>
      <c r="H843" s="38">
        <v>237.0</v>
      </c>
      <c r="I843" s="39">
        <v>25.0</v>
      </c>
      <c r="J843" s="40">
        <v>22.0</v>
      </c>
      <c r="K843" s="56">
        <f t="shared" si="4"/>
        <v>0.5103305785</v>
      </c>
      <c r="L843" s="56">
        <f t="shared" si="5"/>
        <v>0.4748858447</v>
      </c>
      <c r="M843" s="56">
        <f t="shared" si="6"/>
        <v>0.1210710128</v>
      </c>
      <c r="N843" s="56">
        <f t="shared" si="7"/>
        <v>0.4992887624</v>
      </c>
      <c r="O843" s="57">
        <f t="shared" si="8"/>
        <v>0.02561117579</v>
      </c>
      <c r="P843" s="140">
        <f t="shared" ref="P843:AD843" si="850">P$5*(POWER($L843,P$1)*POWER($M843,P$2)*POWER($N843,P$3)*POWER($O843,P$4))</f>
        <v>-0.00619</v>
      </c>
      <c r="Q843" s="140">
        <f t="shared" si="850"/>
        <v>0.002033527357</v>
      </c>
      <c r="R843" s="140">
        <f t="shared" si="850"/>
        <v>0.823826458</v>
      </c>
      <c r="S843" s="140">
        <f t="shared" si="850"/>
        <v>0.03147846333</v>
      </c>
      <c r="T843" s="140">
        <f t="shared" si="850"/>
        <v>-0.3343196347</v>
      </c>
      <c r="U843" s="140">
        <f t="shared" si="850"/>
        <v>0.0009314239017</v>
      </c>
      <c r="V843" s="140">
        <f t="shared" si="850"/>
        <v>0.03273567299</v>
      </c>
      <c r="W843" s="140">
        <f t="shared" si="850"/>
        <v>-0.05334790342</v>
      </c>
      <c r="X843" s="140">
        <f t="shared" si="850"/>
        <v>0.004062009999</v>
      </c>
      <c r="Y843" s="140">
        <f t="shared" si="850"/>
        <v>0.2254762476</v>
      </c>
      <c r="Z843" s="140">
        <f t="shared" si="850"/>
        <v>0.0117412103</v>
      </c>
      <c r="AA843" s="140">
        <f t="shared" si="850"/>
        <v>-0.03904125536</v>
      </c>
      <c r="AB843" s="140">
        <f t="shared" si="850"/>
        <v>-0.2257241178</v>
      </c>
      <c r="AC843" s="140">
        <f t="shared" si="850"/>
        <v>-0.2662014342</v>
      </c>
      <c r="AD843" s="140">
        <f t="shared" si="850"/>
        <v>0.3021921978</v>
      </c>
      <c r="AE843" s="141">
        <f t="shared" si="10"/>
        <v>0.509652866</v>
      </c>
      <c r="AF843" s="142">
        <f t="shared" si="11"/>
        <v>0.5103305785</v>
      </c>
      <c r="AG843" s="142">
        <f t="shared" si="12"/>
        <v>0.0006777125568</v>
      </c>
      <c r="AH843" s="143">
        <f t="shared" si="13"/>
        <v>0.0000004592943097</v>
      </c>
      <c r="AI843" s="143">
        <f t="shared" si="14"/>
        <v>0.0009972069687</v>
      </c>
    </row>
    <row r="844">
      <c r="A844" s="31">
        <v>913.0</v>
      </c>
      <c r="B844" s="32">
        <v>1702.0</v>
      </c>
      <c r="C844" s="33">
        <v>1695.0</v>
      </c>
      <c r="D844" s="55">
        <f t="shared" si="3"/>
        <v>1265</v>
      </c>
      <c r="E844" s="35">
        <v>349.0</v>
      </c>
      <c r="F844" s="36">
        <v>284.0</v>
      </c>
      <c r="G844" s="37">
        <v>150.0</v>
      </c>
      <c r="H844" s="38">
        <v>363.0</v>
      </c>
      <c r="I844" s="39">
        <v>76.0</v>
      </c>
      <c r="J844" s="40">
        <v>43.0</v>
      </c>
      <c r="K844" s="56">
        <f t="shared" si="4"/>
        <v>0.5393401015</v>
      </c>
      <c r="L844" s="56">
        <f t="shared" si="5"/>
        <v>0.3144654088</v>
      </c>
      <c r="M844" s="56">
        <f t="shared" si="6"/>
        <v>0.08849557522</v>
      </c>
      <c r="N844" s="56">
        <f t="shared" si="7"/>
        <v>0.4545454545</v>
      </c>
      <c r="O844" s="57">
        <f t="shared" si="8"/>
        <v>0.02536873156</v>
      </c>
      <c r="P844" s="140">
        <f t="shared" ref="P844:AD844" si="851">P$5*(POWER($L844,P$1)*POWER($M844,P$2)*POWER($N844,P$3)*POWER($O844,P$4))</f>
        <v>-0.00619</v>
      </c>
      <c r="Q844" s="140">
        <f t="shared" si="851"/>
        <v>0.002014277286</v>
      </c>
      <c r="R844" s="140">
        <f t="shared" si="851"/>
        <v>0.75</v>
      </c>
      <c r="S844" s="140">
        <f t="shared" si="851"/>
        <v>0.02300884956</v>
      </c>
      <c r="T844" s="140">
        <f t="shared" si="851"/>
        <v>-0.2213836478</v>
      </c>
      <c r="U844" s="140">
        <f t="shared" si="851"/>
        <v>0.0009138730084</v>
      </c>
      <c r="V844" s="140">
        <f t="shared" si="851"/>
        <v>0.02951997855</v>
      </c>
      <c r="W844" s="140">
        <f t="shared" si="851"/>
        <v>-0.04421487603</v>
      </c>
      <c r="X844" s="140">
        <f t="shared" si="851"/>
        <v>0.002940976845</v>
      </c>
      <c r="Y844" s="140">
        <f t="shared" si="851"/>
        <v>0.1500402253</v>
      </c>
      <c r="Z844" s="140">
        <f t="shared" si="851"/>
        <v>0.006273004934</v>
      </c>
      <c r="AA844" s="140">
        <f t="shared" si="851"/>
        <v>-0.02560805922</v>
      </c>
      <c r="AB844" s="140">
        <f t="shared" si="851"/>
        <v>-0.1360777587</v>
      </c>
      <c r="AC844" s="140">
        <f t="shared" si="851"/>
        <v>-0.1288473312</v>
      </c>
      <c r="AD844" s="140">
        <f t="shared" si="851"/>
        <v>0.1325105811</v>
      </c>
      <c r="AE844" s="141">
        <f t="shared" si="10"/>
        <v>0.5349000935</v>
      </c>
      <c r="AF844" s="142">
        <f t="shared" si="11"/>
        <v>0.5393401015</v>
      </c>
      <c r="AG844" s="142">
        <f t="shared" si="12"/>
        <v>0.004440008004</v>
      </c>
      <c r="AH844" s="143">
        <f t="shared" si="13"/>
        <v>0.00001971367108</v>
      </c>
      <c r="AI844" s="143">
        <f t="shared" si="14"/>
        <v>0.003670918713</v>
      </c>
    </row>
    <row r="845">
      <c r="A845" s="31">
        <v>292.0</v>
      </c>
      <c r="B845" s="32">
        <v>3756.0</v>
      </c>
      <c r="C845" s="33">
        <v>689.0</v>
      </c>
      <c r="D845" s="55">
        <f t="shared" si="3"/>
        <v>571</v>
      </c>
      <c r="E845" s="35">
        <v>265.0</v>
      </c>
      <c r="F845" s="36">
        <v>81.0</v>
      </c>
      <c r="G845" s="37">
        <v>82.0</v>
      </c>
      <c r="H845" s="38">
        <v>98.0</v>
      </c>
      <c r="I845" s="39">
        <v>41.0</v>
      </c>
      <c r="J845" s="40">
        <v>4.0</v>
      </c>
      <c r="K845" s="56">
        <f t="shared" si="4"/>
        <v>0.7574257426</v>
      </c>
      <c r="L845" s="56">
        <f t="shared" si="5"/>
        <v>0.4910179641</v>
      </c>
      <c r="M845" s="56">
        <f t="shared" si="6"/>
        <v>0.1190130624</v>
      </c>
      <c r="N845" s="56">
        <f t="shared" si="7"/>
        <v>0.6795096322</v>
      </c>
      <c r="O845" s="57">
        <f t="shared" si="8"/>
        <v>0.005805515239</v>
      </c>
      <c r="P845" s="140">
        <f t="shared" ref="P845:AD845" si="852">P$5*(POWER($L845,P$1)*POWER($M845,P$2)*POWER($N845,P$3)*POWER($O845,P$4))</f>
        <v>-0.00619</v>
      </c>
      <c r="Q845" s="140">
        <f t="shared" si="852"/>
        <v>0.00046095791</v>
      </c>
      <c r="R845" s="140">
        <f t="shared" si="852"/>
        <v>1.121190893</v>
      </c>
      <c r="S845" s="140">
        <f t="shared" si="852"/>
        <v>0.03094339623</v>
      </c>
      <c r="T845" s="140">
        <f t="shared" si="852"/>
        <v>-0.3456766467</v>
      </c>
      <c r="U845" s="140">
        <f t="shared" si="852"/>
        <v>0.00004785969022</v>
      </c>
      <c r="V845" s="140">
        <f t="shared" si="852"/>
        <v>0.01009895302</v>
      </c>
      <c r="W845" s="140">
        <f t="shared" si="852"/>
        <v>-0.09881093482</v>
      </c>
      <c r="X845" s="140">
        <f t="shared" si="852"/>
        <v>0.0009051211132</v>
      </c>
      <c r="Y845" s="140">
        <f t="shared" si="852"/>
        <v>0.3016470481</v>
      </c>
      <c r="Z845" s="140">
        <f t="shared" si="852"/>
        <v>0.01134545133</v>
      </c>
      <c r="AA845" s="140">
        <f t="shared" si="852"/>
        <v>-0.009150465397</v>
      </c>
      <c r="AB845" s="140">
        <f t="shared" si="852"/>
        <v>-0.3176361672</v>
      </c>
      <c r="AC845" s="140">
        <f t="shared" si="852"/>
        <v>-0.2705658639</v>
      </c>
      <c r="AD845" s="140">
        <f t="shared" si="852"/>
        <v>0.323072179</v>
      </c>
      <c r="AE845" s="141">
        <f t="shared" si="10"/>
        <v>0.7516817814</v>
      </c>
      <c r="AF845" s="142">
        <f t="shared" si="11"/>
        <v>0.7574257426</v>
      </c>
      <c r="AG845" s="142">
        <f t="shared" si="12"/>
        <v>0.005743961146</v>
      </c>
      <c r="AH845" s="143">
        <f t="shared" si="13"/>
        <v>0.00003299308965</v>
      </c>
      <c r="AI845" s="143">
        <f t="shared" si="14"/>
        <v>0.07765905787</v>
      </c>
    </row>
    <row r="846">
      <c r="A846" s="31">
        <v>161.0</v>
      </c>
      <c r="B846" s="32">
        <v>7625.0</v>
      </c>
      <c r="C846" s="33">
        <v>1024.0</v>
      </c>
      <c r="D846" s="55">
        <f t="shared" si="3"/>
        <v>799</v>
      </c>
      <c r="E846" s="35">
        <v>246.0</v>
      </c>
      <c r="F846" s="36">
        <v>128.0</v>
      </c>
      <c r="G846" s="37">
        <v>125.0</v>
      </c>
      <c r="H846" s="38">
        <v>238.0</v>
      </c>
      <c r="I846" s="39">
        <v>48.0</v>
      </c>
      <c r="J846" s="40">
        <v>14.0</v>
      </c>
      <c r="K846" s="56">
        <f t="shared" si="4"/>
        <v>0.5526315789</v>
      </c>
      <c r="L846" s="56">
        <f t="shared" si="5"/>
        <v>0.468164794</v>
      </c>
      <c r="M846" s="56">
        <f t="shared" si="6"/>
        <v>0.1220703125</v>
      </c>
      <c r="N846" s="56">
        <f t="shared" si="7"/>
        <v>0.5244055069</v>
      </c>
      <c r="O846" s="57">
        <f t="shared" si="8"/>
        <v>0.013671875</v>
      </c>
      <c r="P846" s="140">
        <f t="shared" ref="P846:AD846" si="853">P$5*(POWER($L846,P$1)*POWER($M846,P$2)*POWER($N846,P$3)*POWER($O846,P$4))</f>
        <v>-0.00619</v>
      </c>
      <c r="Q846" s="140">
        <f t="shared" si="853"/>
        <v>0.001085546875</v>
      </c>
      <c r="R846" s="140">
        <f t="shared" si="853"/>
        <v>0.8652690864</v>
      </c>
      <c r="S846" s="140">
        <f t="shared" si="853"/>
        <v>0.03173828125</v>
      </c>
      <c r="T846" s="140">
        <f t="shared" si="853"/>
        <v>-0.329588015</v>
      </c>
      <c r="U846" s="140">
        <f t="shared" si="853"/>
        <v>0.0002654266357</v>
      </c>
      <c r="V846" s="140">
        <f t="shared" si="853"/>
        <v>0.01835419274</v>
      </c>
      <c r="W846" s="140">
        <f t="shared" si="853"/>
        <v>-0.05885024303</v>
      </c>
      <c r="X846" s="140">
        <f t="shared" si="853"/>
        <v>0.00218629837</v>
      </c>
      <c r="Y846" s="140">
        <f t="shared" si="853"/>
        <v>0.2387735035</v>
      </c>
      <c r="Z846" s="140">
        <f t="shared" si="853"/>
        <v>0.01193583012</v>
      </c>
      <c r="AA846" s="140">
        <f t="shared" si="853"/>
        <v>-0.02054621664</v>
      </c>
      <c r="AB846" s="140">
        <f t="shared" si="853"/>
        <v>-0.2337238027</v>
      </c>
      <c r="AC846" s="140">
        <f t="shared" si="853"/>
        <v>-0.2645999751</v>
      </c>
      <c r="AD846" s="140">
        <f t="shared" si="853"/>
        <v>0.2936988876</v>
      </c>
      <c r="AE846" s="141">
        <f t="shared" si="10"/>
        <v>0.549808801</v>
      </c>
      <c r="AF846" s="142">
        <f t="shared" si="11"/>
        <v>0.5526315789</v>
      </c>
      <c r="AG846" s="142">
        <f t="shared" si="12"/>
        <v>0.00282277795</v>
      </c>
      <c r="AH846" s="143">
        <f t="shared" si="13"/>
        <v>0.000007968075355</v>
      </c>
      <c r="AI846" s="143">
        <f t="shared" si="14"/>
        <v>0.005458192999</v>
      </c>
    </row>
    <row r="847">
      <c r="A847" s="31">
        <v>607.0</v>
      </c>
      <c r="B847" s="32">
        <v>1038.0</v>
      </c>
      <c r="C847" s="33">
        <v>507.0</v>
      </c>
      <c r="D847" s="55">
        <f t="shared" si="3"/>
        <v>420</v>
      </c>
      <c r="E847" s="35">
        <v>100.0</v>
      </c>
      <c r="F847" s="36">
        <v>31.0</v>
      </c>
      <c r="G847" s="37">
        <v>111.0</v>
      </c>
      <c r="H847" s="38">
        <v>153.0</v>
      </c>
      <c r="I847" s="39">
        <v>20.0</v>
      </c>
      <c r="J847" s="40">
        <v>5.0</v>
      </c>
      <c r="K847" s="56">
        <f t="shared" si="4"/>
        <v>0.4395604396</v>
      </c>
      <c r="L847" s="56">
        <f t="shared" si="5"/>
        <v>0.7551020408</v>
      </c>
      <c r="M847" s="56">
        <f t="shared" si="6"/>
        <v>0.2189349112</v>
      </c>
      <c r="N847" s="56">
        <f t="shared" si="7"/>
        <v>0.55</v>
      </c>
      <c r="O847" s="57">
        <f t="shared" si="8"/>
        <v>0.009861932939</v>
      </c>
      <c r="P847" s="140">
        <f t="shared" ref="P847:AD847" si="854">P$5*(POWER($L847,P$1)*POWER($M847,P$2)*POWER($N847,P$3)*POWER($O847,P$4))</f>
        <v>-0.00619</v>
      </c>
      <c r="Q847" s="140">
        <f t="shared" si="854"/>
        <v>0.0007830374753</v>
      </c>
      <c r="R847" s="140">
        <f t="shared" si="854"/>
        <v>0.9075</v>
      </c>
      <c r="S847" s="140">
        <f t="shared" si="854"/>
        <v>0.05692307692</v>
      </c>
      <c r="T847" s="140">
        <f t="shared" si="854"/>
        <v>-0.5315918367</v>
      </c>
      <c r="U847" s="140">
        <f t="shared" si="854"/>
        <v>0.0001381059642</v>
      </c>
      <c r="V847" s="140">
        <f t="shared" si="854"/>
        <v>0.01388560158</v>
      </c>
      <c r="W847" s="140">
        <f t="shared" si="854"/>
        <v>-0.064735</v>
      </c>
      <c r="X847" s="140">
        <f t="shared" si="854"/>
        <v>0.002828449051</v>
      </c>
      <c r="Y847" s="140">
        <f t="shared" si="854"/>
        <v>0.4491449704</v>
      </c>
      <c r="Z847" s="140">
        <f t="shared" si="854"/>
        <v>0.03839392878</v>
      </c>
      <c r="AA847" s="140">
        <f t="shared" si="854"/>
        <v>-0.02390411786</v>
      </c>
      <c r="AB847" s="140">
        <f t="shared" si="854"/>
        <v>-0.3953714286</v>
      </c>
      <c r="AC847" s="140">
        <f t="shared" si="854"/>
        <v>-0.7654232581</v>
      </c>
      <c r="AD847" s="140">
        <f t="shared" si="854"/>
        <v>0.7640399833</v>
      </c>
      <c r="AE847" s="141">
        <f t="shared" si="10"/>
        <v>0.4464215123</v>
      </c>
      <c r="AF847" s="142">
        <f t="shared" si="11"/>
        <v>0.4395604396</v>
      </c>
      <c r="AG847" s="142">
        <f t="shared" si="12"/>
        <v>-0.006861072742</v>
      </c>
      <c r="AH847" s="143">
        <f t="shared" si="13"/>
        <v>0.00004707431917</v>
      </c>
      <c r="AI847" s="143">
        <f t="shared" si="14"/>
        <v>0.001535977978</v>
      </c>
    </row>
    <row r="848">
      <c r="A848" s="31">
        <v>459.0</v>
      </c>
      <c r="B848" s="32">
        <v>6601.0</v>
      </c>
      <c r="C848" s="33">
        <v>1824.0</v>
      </c>
      <c r="D848" s="55">
        <f t="shared" si="3"/>
        <v>1247</v>
      </c>
      <c r="E848" s="35">
        <v>319.0</v>
      </c>
      <c r="F848" s="36">
        <v>190.0</v>
      </c>
      <c r="G848" s="37">
        <v>160.0</v>
      </c>
      <c r="H848" s="38">
        <v>406.0</v>
      </c>
      <c r="I848" s="39">
        <v>98.0</v>
      </c>
      <c r="J848" s="40">
        <v>74.0</v>
      </c>
      <c r="K848" s="56">
        <f t="shared" si="4"/>
        <v>0.5066828676</v>
      </c>
      <c r="L848" s="56">
        <f t="shared" si="5"/>
        <v>0.3773584906</v>
      </c>
      <c r="M848" s="56">
        <f t="shared" si="6"/>
        <v>0.08771929825</v>
      </c>
      <c r="N848" s="56">
        <f t="shared" si="7"/>
        <v>0.4627105052</v>
      </c>
      <c r="O848" s="57">
        <f t="shared" si="8"/>
        <v>0.04057017544</v>
      </c>
      <c r="P848" s="140">
        <f t="shared" ref="P848:AD848" si="855">P$5*(POWER($L848,P$1)*POWER($M848,P$2)*POWER($N848,P$3)*POWER($O848,P$4))</f>
        <v>-0.00619</v>
      </c>
      <c r="Q848" s="140">
        <f t="shared" si="855"/>
        <v>0.00322127193</v>
      </c>
      <c r="R848" s="140">
        <f t="shared" si="855"/>
        <v>0.7634723336</v>
      </c>
      <c r="S848" s="140">
        <f t="shared" si="855"/>
        <v>0.02280701754</v>
      </c>
      <c r="T848" s="140">
        <f t="shared" si="855"/>
        <v>-0.2656603774</v>
      </c>
      <c r="U848" s="140">
        <f t="shared" si="855"/>
        <v>0.002337233572</v>
      </c>
      <c r="V848" s="140">
        <f t="shared" si="855"/>
        <v>0.04805695072</v>
      </c>
      <c r="W848" s="140">
        <f t="shared" si="855"/>
        <v>-0.04581761649</v>
      </c>
      <c r="X848" s="140">
        <f t="shared" si="855"/>
        <v>0.004662011388</v>
      </c>
      <c r="Y848" s="140">
        <f t="shared" si="855"/>
        <v>0.1513956302</v>
      </c>
      <c r="Z848" s="140">
        <f t="shared" si="855"/>
        <v>0.006163434903</v>
      </c>
      <c r="AA848" s="140">
        <f t="shared" si="855"/>
        <v>-0.04914349553</v>
      </c>
      <c r="AB848" s="140">
        <f t="shared" si="855"/>
        <v>-0.1662265664</v>
      </c>
      <c r="AC848" s="140">
        <f t="shared" si="855"/>
        <v>-0.1532605098</v>
      </c>
      <c r="AD848" s="140">
        <f t="shared" si="855"/>
        <v>0.1908152367</v>
      </c>
      <c r="AE848" s="141">
        <f t="shared" si="10"/>
        <v>0.5066325551</v>
      </c>
      <c r="AF848" s="142">
        <f t="shared" si="11"/>
        <v>0.5066828676</v>
      </c>
      <c r="AG848" s="142">
        <f t="shared" si="12"/>
        <v>0.00005031249553</v>
      </c>
      <c r="AH848" s="143">
        <f t="shared" si="13"/>
        <v>0.000000002531347206</v>
      </c>
      <c r="AI848" s="143">
        <f t="shared" si="14"/>
        <v>0.0007801336702</v>
      </c>
    </row>
    <row r="849">
      <c r="A849" s="31">
        <v>713.0</v>
      </c>
      <c r="B849" s="32" t="s">
        <v>258</v>
      </c>
      <c r="C849" s="33">
        <v>1018.0</v>
      </c>
      <c r="D849" s="55">
        <f t="shared" si="3"/>
        <v>937</v>
      </c>
      <c r="E849" s="35">
        <v>164.0</v>
      </c>
      <c r="F849" s="36">
        <v>120.0</v>
      </c>
      <c r="G849" s="37">
        <v>200.0</v>
      </c>
      <c r="H849" s="38">
        <v>410.0</v>
      </c>
      <c r="I849" s="39">
        <v>33.0</v>
      </c>
      <c r="J849" s="40">
        <v>10.0</v>
      </c>
      <c r="K849" s="56">
        <f t="shared" si="4"/>
        <v>0.3245469522</v>
      </c>
      <c r="L849" s="56">
        <f t="shared" si="5"/>
        <v>0.6060606061</v>
      </c>
      <c r="M849" s="56">
        <f t="shared" si="6"/>
        <v>0.1964636542</v>
      </c>
      <c r="N849" s="56">
        <f t="shared" si="7"/>
        <v>0.4236926361</v>
      </c>
      <c r="O849" s="57">
        <f t="shared" si="8"/>
        <v>0.009823182711</v>
      </c>
      <c r="P849" s="140">
        <f t="shared" ref="P849:AD849" si="856">P$5*(POWER($L849,P$1)*POWER($M849,P$2)*POWER($N849,P$3)*POWER($O849,P$4))</f>
        <v>-0.00619</v>
      </c>
      <c r="Q849" s="140">
        <f t="shared" si="856"/>
        <v>0.0007799607073</v>
      </c>
      <c r="R849" s="140">
        <f t="shared" si="856"/>
        <v>0.6990928495</v>
      </c>
      <c r="S849" s="140">
        <f t="shared" si="856"/>
        <v>0.0510805501</v>
      </c>
      <c r="T849" s="140">
        <f t="shared" si="856"/>
        <v>-0.4266666667</v>
      </c>
      <c r="U849" s="140">
        <f t="shared" si="856"/>
        <v>0.0001370227844</v>
      </c>
      <c r="V849" s="140">
        <f t="shared" si="856"/>
        <v>0.01065474605</v>
      </c>
      <c r="W849" s="140">
        <f t="shared" si="856"/>
        <v>-0.03841630627</v>
      </c>
      <c r="X849" s="140">
        <f t="shared" si="856"/>
        <v>0.002528166867</v>
      </c>
      <c r="Y849" s="140">
        <f t="shared" si="856"/>
        <v>0.3104859592</v>
      </c>
      <c r="Z849" s="140">
        <f t="shared" si="856"/>
        <v>0.03091697191</v>
      </c>
      <c r="AA849" s="140">
        <f t="shared" si="856"/>
        <v>-0.01911055546</v>
      </c>
      <c r="AB849" s="140">
        <f t="shared" si="856"/>
        <v>-0.2444578118</v>
      </c>
      <c r="AC849" s="140">
        <f t="shared" si="856"/>
        <v>-0.5512889206</v>
      </c>
      <c r="AD849" s="140">
        <f t="shared" si="856"/>
        <v>0.492194674</v>
      </c>
      <c r="AE849" s="141">
        <f t="shared" si="10"/>
        <v>0.3117406403</v>
      </c>
      <c r="AF849" s="142">
        <f t="shared" si="11"/>
        <v>0.3245469522</v>
      </c>
      <c r="AG849" s="142">
        <f t="shared" si="12"/>
        <v>0.0128063119</v>
      </c>
      <c r="AH849" s="143">
        <f t="shared" si="13"/>
        <v>0.0001640016245</v>
      </c>
      <c r="AI849" s="143">
        <f t="shared" si="14"/>
        <v>0.02377919506</v>
      </c>
    </row>
    <row r="850">
      <c r="A850" s="31">
        <v>390.0</v>
      </c>
      <c r="B850" s="32">
        <v>4582.0</v>
      </c>
      <c r="C850" s="33">
        <v>1341.0</v>
      </c>
      <c r="D850" s="55">
        <f t="shared" si="3"/>
        <v>965</v>
      </c>
      <c r="E850" s="35">
        <v>156.0</v>
      </c>
      <c r="F850" s="36">
        <v>257.0</v>
      </c>
      <c r="G850" s="37">
        <v>86.0</v>
      </c>
      <c r="H850" s="38">
        <v>380.0</v>
      </c>
      <c r="I850" s="39">
        <v>42.0</v>
      </c>
      <c r="J850" s="40">
        <v>44.0</v>
      </c>
      <c r="K850" s="56">
        <f t="shared" si="4"/>
        <v>0.3425605536</v>
      </c>
      <c r="L850" s="56">
        <f t="shared" si="5"/>
        <v>0.2222222222</v>
      </c>
      <c r="M850" s="56">
        <f t="shared" si="6"/>
        <v>0.06413124534</v>
      </c>
      <c r="N850" s="56">
        <f t="shared" si="7"/>
        <v>0.2943005181</v>
      </c>
      <c r="O850" s="57">
        <f t="shared" si="8"/>
        <v>0.03281133482</v>
      </c>
      <c r="P850" s="140">
        <f t="shared" ref="P850:AD850" si="857">P$5*(POWER($L850,P$1)*POWER($M850,P$2)*POWER($N850,P$3)*POWER($O850,P$4))</f>
        <v>-0.00619</v>
      </c>
      <c r="Q850" s="140">
        <f t="shared" si="857"/>
        <v>0.002605219985</v>
      </c>
      <c r="R850" s="140">
        <f t="shared" si="857"/>
        <v>0.4855958549</v>
      </c>
      <c r="S850" s="140">
        <f t="shared" si="857"/>
        <v>0.01667412379</v>
      </c>
      <c r="T850" s="140">
        <f t="shared" si="857"/>
        <v>-0.1564444444</v>
      </c>
      <c r="U850" s="140">
        <f t="shared" si="857"/>
        <v>0.001528748844</v>
      </c>
      <c r="V850" s="140">
        <f t="shared" si="857"/>
        <v>0.02472036567</v>
      </c>
      <c r="W850" s="140">
        <f t="shared" si="857"/>
        <v>-0.01853513812</v>
      </c>
      <c r="X850" s="140">
        <f t="shared" si="857"/>
        <v>0.00275654361</v>
      </c>
      <c r="Y850" s="140">
        <f t="shared" si="857"/>
        <v>0.07039949307</v>
      </c>
      <c r="Z850" s="140">
        <f t="shared" si="857"/>
        <v>0.00329436612</v>
      </c>
      <c r="AA850" s="140">
        <f t="shared" si="857"/>
        <v>-0.02340541884</v>
      </c>
      <c r="AB850" s="140">
        <f t="shared" si="857"/>
        <v>-0.06226090961</v>
      </c>
      <c r="AC850" s="140">
        <f t="shared" si="857"/>
        <v>-0.06598392576</v>
      </c>
      <c r="AD850" s="140">
        <f t="shared" si="857"/>
        <v>0.06617283951</v>
      </c>
      <c r="AE850" s="141">
        <f t="shared" si="10"/>
        <v>0.3409277187</v>
      </c>
      <c r="AF850" s="142">
        <f t="shared" si="11"/>
        <v>0.3425605536</v>
      </c>
      <c r="AG850" s="142">
        <f t="shared" si="12"/>
        <v>0.001632834903</v>
      </c>
      <c r="AH850" s="143">
        <f t="shared" si="13"/>
        <v>0.00000266614982</v>
      </c>
      <c r="AI850" s="143">
        <f t="shared" si="14"/>
        <v>0.01854810856</v>
      </c>
    </row>
    <row r="851">
      <c r="A851" s="31">
        <v>790.0</v>
      </c>
      <c r="B851" s="32">
        <v>5634.0</v>
      </c>
      <c r="C851" s="33">
        <v>687.0</v>
      </c>
      <c r="D851" s="55">
        <f t="shared" si="3"/>
        <v>460</v>
      </c>
      <c r="E851" s="35">
        <v>86.0</v>
      </c>
      <c r="F851" s="36">
        <v>82.0</v>
      </c>
      <c r="G851" s="37">
        <v>58.0</v>
      </c>
      <c r="H851" s="38">
        <v>160.0</v>
      </c>
      <c r="I851" s="39">
        <v>33.0</v>
      </c>
      <c r="J851" s="40">
        <v>41.0</v>
      </c>
      <c r="K851" s="56">
        <f t="shared" si="4"/>
        <v>0.4265232975</v>
      </c>
      <c r="L851" s="56">
        <f t="shared" si="5"/>
        <v>0.320441989</v>
      </c>
      <c r="M851" s="56">
        <f t="shared" si="6"/>
        <v>0.08442503639</v>
      </c>
      <c r="N851" s="56">
        <f t="shared" si="7"/>
        <v>0.3847826087</v>
      </c>
      <c r="O851" s="57">
        <f t="shared" si="8"/>
        <v>0.0596797671</v>
      </c>
      <c r="P851" s="140">
        <f t="shared" ref="P851:AD851" si="858">P$5*(POWER($L851,P$1)*POWER($M851,P$2)*POWER($N851,P$3)*POWER($O851,P$4))</f>
        <v>-0.00619</v>
      </c>
      <c r="Q851" s="140">
        <f t="shared" si="858"/>
        <v>0.004738573508</v>
      </c>
      <c r="R851" s="140">
        <f t="shared" si="858"/>
        <v>0.6348913043</v>
      </c>
      <c r="S851" s="140">
        <f t="shared" si="858"/>
        <v>0.02195050946</v>
      </c>
      <c r="T851" s="140">
        <f t="shared" si="858"/>
        <v>-0.2255911602</v>
      </c>
      <c r="U851" s="140">
        <f t="shared" si="858"/>
        <v>0.005057577934</v>
      </c>
      <c r="V851" s="140">
        <f t="shared" si="858"/>
        <v>0.05878716537</v>
      </c>
      <c r="W851" s="140">
        <f t="shared" si="858"/>
        <v>-0.03168433837</v>
      </c>
      <c r="X851" s="140">
        <f t="shared" si="858"/>
        <v>0.006600391127</v>
      </c>
      <c r="Y851" s="140">
        <f t="shared" si="858"/>
        <v>0.1211701158</v>
      </c>
      <c r="Z851" s="140">
        <f t="shared" si="858"/>
        <v>0.005709197002</v>
      </c>
      <c r="AA851" s="140">
        <f t="shared" si="858"/>
        <v>-0.0613877295</v>
      </c>
      <c r="AB851" s="140">
        <f t="shared" si="858"/>
        <v>-0.1173820802</v>
      </c>
      <c r="AC851" s="140">
        <f t="shared" si="858"/>
        <v>-0.1252569021</v>
      </c>
      <c r="AD851" s="140">
        <f t="shared" si="858"/>
        <v>0.1375953115</v>
      </c>
      <c r="AE851" s="141">
        <f t="shared" si="10"/>
        <v>0.4290079357</v>
      </c>
      <c r="AF851" s="142">
        <f t="shared" si="11"/>
        <v>0.4265232975</v>
      </c>
      <c r="AG851" s="142">
        <f t="shared" si="12"/>
        <v>-0.002484638192</v>
      </c>
      <c r="AH851" s="143">
        <f t="shared" si="13"/>
        <v>0.000006173426946</v>
      </c>
      <c r="AI851" s="143">
        <f t="shared" si="14"/>
        <v>0.002727836791</v>
      </c>
    </row>
    <row r="852">
      <c r="A852" s="31">
        <v>1009.0</v>
      </c>
      <c r="B852" s="32">
        <v>6515.0</v>
      </c>
      <c r="C852" s="33">
        <v>972.0</v>
      </c>
      <c r="D852" s="55">
        <f t="shared" si="3"/>
        <v>851</v>
      </c>
      <c r="E852" s="35">
        <v>286.0</v>
      </c>
      <c r="F852" s="36">
        <v>145.0</v>
      </c>
      <c r="G852" s="37">
        <v>153.0</v>
      </c>
      <c r="H852" s="38">
        <v>216.0</v>
      </c>
      <c r="I852" s="39">
        <v>40.0</v>
      </c>
      <c r="J852" s="40">
        <v>11.0</v>
      </c>
      <c r="K852" s="56">
        <f t="shared" si="4"/>
        <v>0.6014760148</v>
      </c>
      <c r="L852" s="56">
        <f t="shared" si="5"/>
        <v>0.4951456311</v>
      </c>
      <c r="M852" s="56">
        <f t="shared" si="6"/>
        <v>0.1574074074</v>
      </c>
      <c r="N852" s="56">
        <f t="shared" si="7"/>
        <v>0.562867215</v>
      </c>
      <c r="O852" s="57">
        <f t="shared" si="8"/>
        <v>0.01131687243</v>
      </c>
      <c r="P852" s="140">
        <f t="shared" ref="P852:AD852" si="859">P$5*(POWER($L852,P$1)*POWER($M852,P$2)*POWER($N852,P$3)*POWER($O852,P$4))</f>
        <v>-0.00619</v>
      </c>
      <c r="Q852" s="140">
        <f t="shared" si="859"/>
        <v>0.0008985596708</v>
      </c>
      <c r="R852" s="140">
        <f t="shared" si="859"/>
        <v>0.9287309048</v>
      </c>
      <c r="S852" s="140">
        <f t="shared" si="859"/>
        <v>0.04092592593</v>
      </c>
      <c r="T852" s="140">
        <f t="shared" si="859"/>
        <v>-0.3485825243</v>
      </c>
      <c r="U852" s="140">
        <f t="shared" si="859"/>
        <v>0.0001818616742</v>
      </c>
      <c r="V852" s="140">
        <f t="shared" si="859"/>
        <v>0.01630693495</v>
      </c>
      <c r="W852" s="140">
        <f t="shared" si="859"/>
        <v>-0.06779937338</v>
      </c>
      <c r="X852" s="140">
        <f t="shared" si="859"/>
        <v>0.002333581009</v>
      </c>
      <c r="Y852" s="140">
        <f t="shared" si="859"/>
        <v>0.3304760195</v>
      </c>
      <c r="Z852" s="140">
        <f t="shared" si="859"/>
        <v>0.01984645062</v>
      </c>
      <c r="AA852" s="140">
        <f t="shared" si="859"/>
        <v>-0.01798723481</v>
      </c>
      <c r="AB852" s="140">
        <f t="shared" si="859"/>
        <v>-0.2653235828</v>
      </c>
      <c r="AC852" s="140">
        <f t="shared" si="859"/>
        <v>-0.360860302</v>
      </c>
      <c r="AD852" s="140">
        <f t="shared" si="859"/>
        <v>0.3285267226</v>
      </c>
      <c r="AE852" s="141">
        <f t="shared" si="10"/>
        <v>0.6014839435</v>
      </c>
      <c r="AF852" s="142">
        <f t="shared" si="11"/>
        <v>0.6014760148</v>
      </c>
      <c r="AG852" s="142">
        <f t="shared" si="12"/>
        <v>-0.000007928729633</v>
      </c>
      <c r="AH852" s="143">
        <f t="shared" si="13"/>
        <v>0</v>
      </c>
      <c r="AI852" s="143">
        <f t="shared" si="14"/>
        <v>0.01506118515</v>
      </c>
    </row>
    <row r="853">
      <c r="A853" s="31">
        <v>371.0</v>
      </c>
      <c r="B853" s="32">
        <v>7387.0</v>
      </c>
      <c r="C853" s="33">
        <v>1108.0</v>
      </c>
      <c r="D853" s="55">
        <f t="shared" si="3"/>
        <v>731</v>
      </c>
      <c r="E853" s="35">
        <v>176.0</v>
      </c>
      <c r="F853" s="36">
        <v>135.0</v>
      </c>
      <c r="G853" s="37">
        <v>70.0</v>
      </c>
      <c r="H853" s="38">
        <v>246.0</v>
      </c>
      <c r="I853" s="39">
        <v>53.0</v>
      </c>
      <c r="J853" s="40">
        <v>51.0</v>
      </c>
      <c r="K853" s="56">
        <f t="shared" si="4"/>
        <v>0.4821052632</v>
      </c>
      <c r="L853" s="56">
        <f t="shared" si="5"/>
        <v>0.2734375</v>
      </c>
      <c r="M853" s="56">
        <f t="shared" si="6"/>
        <v>0.06317689531</v>
      </c>
      <c r="N853" s="56">
        <f t="shared" si="7"/>
        <v>0.4090287278</v>
      </c>
      <c r="O853" s="57">
        <f t="shared" si="8"/>
        <v>0.04602888087</v>
      </c>
      <c r="P853" s="140">
        <f t="shared" ref="P853:AD853" si="860">P$5*(POWER($L853,P$1)*POWER($M853,P$2)*POWER($N853,P$3)*POWER($O853,P$4))</f>
        <v>-0.00619</v>
      </c>
      <c r="Q853" s="140">
        <f t="shared" si="860"/>
        <v>0.003654693141</v>
      </c>
      <c r="R853" s="140">
        <f t="shared" si="860"/>
        <v>0.6748974008</v>
      </c>
      <c r="S853" s="140">
        <f t="shared" si="860"/>
        <v>0.01642599278</v>
      </c>
      <c r="T853" s="140">
        <f t="shared" si="860"/>
        <v>-0.1925</v>
      </c>
      <c r="U853" s="140">
        <f t="shared" si="860"/>
        <v>0.003008494181</v>
      </c>
      <c r="V853" s="140">
        <f t="shared" si="860"/>
        <v>0.04819746453</v>
      </c>
      <c r="W853" s="140">
        <f t="shared" si="860"/>
        <v>-0.03580316303</v>
      </c>
      <c r="X853" s="140">
        <f t="shared" si="860"/>
        <v>0.003809429942</v>
      </c>
      <c r="Y853" s="140">
        <f t="shared" si="860"/>
        <v>0.09638754587</v>
      </c>
      <c r="Z853" s="140">
        <f t="shared" si="860"/>
        <v>0.003197047401</v>
      </c>
      <c r="AA853" s="140">
        <f t="shared" si="860"/>
        <v>-0.04040113098</v>
      </c>
      <c r="AB853" s="140">
        <f t="shared" si="860"/>
        <v>-0.1064752907</v>
      </c>
      <c r="AC853" s="140">
        <f t="shared" si="860"/>
        <v>-0.0799829366</v>
      </c>
      <c r="AD853" s="140">
        <f t="shared" si="860"/>
        <v>0.100189209</v>
      </c>
      <c r="AE853" s="141">
        <f t="shared" si="10"/>
        <v>0.4884147563</v>
      </c>
      <c r="AF853" s="142">
        <f t="shared" si="11"/>
        <v>0.4821052632</v>
      </c>
      <c r="AG853" s="142">
        <f t="shared" si="12"/>
        <v>-0.006309493182</v>
      </c>
      <c r="AH853" s="143">
        <f t="shared" si="13"/>
        <v>0.00003980970422</v>
      </c>
      <c r="AI853" s="143">
        <f t="shared" si="14"/>
        <v>0.00001124441074</v>
      </c>
    </row>
    <row r="854">
      <c r="A854" s="31">
        <v>48.0</v>
      </c>
      <c r="B854" s="32">
        <v>7622.0</v>
      </c>
      <c r="C854" s="33">
        <v>747.0</v>
      </c>
      <c r="D854" s="55">
        <f t="shared" si="3"/>
        <v>551</v>
      </c>
      <c r="E854" s="35">
        <v>155.0</v>
      </c>
      <c r="F854" s="36">
        <v>99.0</v>
      </c>
      <c r="G854" s="37">
        <v>76.0</v>
      </c>
      <c r="H854" s="38">
        <v>168.0</v>
      </c>
      <c r="I854" s="39">
        <v>35.0</v>
      </c>
      <c r="J854" s="40">
        <v>18.0</v>
      </c>
      <c r="K854" s="56">
        <f t="shared" si="4"/>
        <v>0.530726257</v>
      </c>
      <c r="L854" s="56">
        <f t="shared" si="5"/>
        <v>0.3937823834</v>
      </c>
      <c r="M854" s="56">
        <f t="shared" si="6"/>
        <v>0.1017402945</v>
      </c>
      <c r="N854" s="56">
        <f t="shared" si="7"/>
        <v>0.4827586207</v>
      </c>
      <c r="O854" s="57">
        <f t="shared" si="8"/>
        <v>0.02409638554</v>
      </c>
      <c r="P854" s="140">
        <f t="shared" ref="P854:AD854" si="861">P$5*(POWER($L854,P$1)*POWER($M854,P$2)*POWER($N854,P$3)*POWER($O854,P$4))</f>
        <v>-0.00619</v>
      </c>
      <c r="Q854" s="140">
        <f t="shared" si="861"/>
        <v>0.001913253012</v>
      </c>
      <c r="R854" s="140">
        <f t="shared" si="861"/>
        <v>0.7965517241</v>
      </c>
      <c r="S854" s="140">
        <f t="shared" si="861"/>
        <v>0.02645247657</v>
      </c>
      <c r="T854" s="140">
        <f t="shared" si="861"/>
        <v>-0.2772227979</v>
      </c>
      <c r="U854" s="140">
        <f t="shared" si="861"/>
        <v>0.0008245028306</v>
      </c>
      <c r="V854" s="140">
        <f t="shared" si="861"/>
        <v>0.02977980889</v>
      </c>
      <c r="W854" s="140">
        <f t="shared" si="861"/>
        <v>-0.04987395957</v>
      </c>
      <c r="X854" s="140">
        <f t="shared" si="861"/>
        <v>0.003211561104</v>
      </c>
      <c r="Y854" s="140">
        <f t="shared" si="861"/>
        <v>0.1832026958</v>
      </c>
      <c r="Z854" s="140">
        <f t="shared" si="861"/>
        <v>0.008291221109</v>
      </c>
      <c r="AA854" s="140">
        <f t="shared" si="861"/>
        <v>-0.03045883014</v>
      </c>
      <c r="AB854" s="140">
        <f t="shared" si="861"/>
        <v>-0.1809769519</v>
      </c>
      <c r="AC854" s="140">
        <f t="shared" si="861"/>
        <v>-0.1854941701</v>
      </c>
      <c r="AD854" s="140">
        <f t="shared" si="861"/>
        <v>0.2077865178</v>
      </c>
      <c r="AE854" s="141">
        <f t="shared" si="10"/>
        <v>0.5277970516</v>
      </c>
      <c r="AF854" s="142">
        <f t="shared" si="11"/>
        <v>0.530726257</v>
      </c>
      <c r="AG854" s="142">
        <f t="shared" si="12"/>
        <v>0.002929205421</v>
      </c>
      <c r="AH854" s="143">
        <f t="shared" si="13"/>
        <v>0.000008580244396</v>
      </c>
      <c r="AI854" s="143">
        <f t="shared" si="14"/>
        <v>0.002701323961</v>
      </c>
    </row>
    <row r="855">
      <c r="A855" s="31">
        <v>640.0</v>
      </c>
      <c r="B855" s="32">
        <v>2371.0</v>
      </c>
      <c r="C855" s="33">
        <v>1395.0</v>
      </c>
      <c r="D855" s="55">
        <f t="shared" si="3"/>
        <v>984</v>
      </c>
      <c r="E855" s="35">
        <v>264.0</v>
      </c>
      <c r="F855" s="36">
        <v>171.0</v>
      </c>
      <c r="G855" s="37">
        <v>151.0</v>
      </c>
      <c r="H855" s="38">
        <v>296.0</v>
      </c>
      <c r="I855" s="39">
        <v>54.0</v>
      </c>
      <c r="J855" s="40">
        <v>48.0</v>
      </c>
      <c r="K855" s="56">
        <f t="shared" si="4"/>
        <v>0.5179153094</v>
      </c>
      <c r="L855" s="56">
        <f t="shared" si="5"/>
        <v>0.4081081081</v>
      </c>
      <c r="M855" s="56">
        <f t="shared" si="6"/>
        <v>0.1082437276</v>
      </c>
      <c r="N855" s="56">
        <f t="shared" si="7"/>
        <v>0.4766260163</v>
      </c>
      <c r="O855" s="57">
        <f t="shared" si="8"/>
        <v>0.03440860215</v>
      </c>
      <c r="P855" s="140">
        <f t="shared" ref="P855:AD855" si="862">P$5*(POWER($L855,P$1)*POWER($M855,P$2)*POWER($N855,P$3)*POWER($O855,P$4))</f>
        <v>-0.00619</v>
      </c>
      <c r="Q855" s="140">
        <f t="shared" si="862"/>
        <v>0.002732043011</v>
      </c>
      <c r="R855" s="140">
        <f t="shared" si="862"/>
        <v>0.7864329268</v>
      </c>
      <c r="S855" s="140">
        <f t="shared" si="862"/>
        <v>0.02814336918</v>
      </c>
      <c r="T855" s="140">
        <f t="shared" si="862"/>
        <v>-0.2873081081</v>
      </c>
      <c r="U855" s="140">
        <f t="shared" si="862"/>
        <v>0.001681211701</v>
      </c>
      <c r="V855" s="140">
        <f t="shared" si="862"/>
        <v>0.04198408952</v>
      </c>
      <c r="W855" s="140">
        <f t="shared" si="862"/>
        <v>-0.04861488491</v>
      </c>
      <c r="X855" s="140">
        <f t="shared" si="862"/>
        <v>0.004879115119</v>
      </c>
      <c r="Y855" s="140">
        <f t="shared" si="862"/>
        <v>0.192437327</v>
      </c>
      <c r="Z855" s="140">
        <f t="shared" si="862"/>
        <v>0.009385080356</v>
      </c>
      <c r="AA855" s="140">
        <f t="shared" si="862"/>
        <v>-0.04507619878</v>
      </c>
      <c r="AB855" s="140">
        <f t="shared" si="862"/>
        <v>-0.1851782246</v>
      </c>
      <c r="AC855" s="140">
        <f t="shared" si="862"/>
        <v>-0.2045309116</v>
      </c>
      <c r="AD855" s="140">
        <f t="shared" si="862"/>
        <v>0.2231799854</v>
      </c>
      <c r="AE855" s="141">
        <f t="shared" si="10"/>
        <v>0.5139568202</v>
      </c>
      <c r="AF855" s="142">
        <f t="shared" si="11"/>
        <v>0.5179153094</v>
      </c>
      <c r="AG855" s="142">
        <f t="shared" si="12"/>
        <v>0.003958489281</v>
      </c>
      <c r="AH855" s="143">
        <f t="shared" si="13"/>
        <v>0.00001566963739</v>
      </c>
      <c r="AI855" s="143">
        <f t="shared" si="14"/>
        <v>0.001533765238</v>
      </c>
    </row>
    <row r="856">
      <c r="A856" s="31">
        <v>448.0</v>
      </c>
      <c r="B856" s="32" t="s">
        <v>259</v>
      </c>
      <c r="C856" s="33">
        <v>1312.0</v>
      </c>
      <c r="D856" s="55">
        <f t="shared" si="3"/>
        <v>1144</v>
      </c>
      <c r="E856" s="35">
        <v>350.0</v>
      </c>
      <c r="F856" s="36">
        <v>144.0</v>
      </c>
      <c r="G856" s="37">
        <v>223.0</v>
      </c>
      <c r="H856" s="38">
        <v>350.0</v>
      </c>
      <c r="I856" s="39">
        <v>56.0</v>
      </c>
      <c r="J856" s="40">
        <v>21.0</v>
      </c>
      <c r="K856" s="56">
        <f t="shared" si="4"/>
        <v>0.537037037</v>
      </c>
      <c r="L856" s="56">
        <f t="shared" si="5"/>
        <v>0.574742268</v>
      </c>
      <c r="M856" s="56">
        <f t="shared" si="6"/>
        <v>0.1699695122</v>
      </c>
      <c r="N856" s="56">
        <f t="shared" si="7"/>
        <v>0.5498251748</v>
      </c>
      <c r="O856" s="57">
        <f t="shared" si="8"/>
        <v>0.01600609756</v>
      </c>
      <c r="P856" s="140">
        <f t="shared" ref="P856:AD856" si="863">P$5*(POWER($L856,P$1)*POWER($M856,P$2)*POWER($N856,P$3)*POWER($O856,P$4))</f>
        <v>-0.00619</v>
      </c>
      <c r="Q856" s="140">
        <f t="shared" si="863"/>
        <v>0.001270884146</v>
      </c>
      <c r="R856" s="140">
        <f t="shared" si="863"/>
        <v>0.9072115385</v>
      </c>
      <c r="S856" s="140">
        <f t="shared" si="863"/>
        <v>0.04419207317</v>
      </c>
      <c r="T856" s="140">
        <f t="shared" si="863"/>
        <v>-0.4046185567</v>
      </c>
      <c r="U856" s="140">
        <f t="shared" si="863"/>
        <v>0.000363797126</v>
      </c>
      <c r="V856" s="140">
        <f t="shared" si="863"/>
        <v>0.0225294218</v>
      </c>
      <c r="W856" s="140">
        <f t="shared" si="863"/>
        <v>-0.06469385269</v>
      </c>
      <c r="X856" s="140">
        <f t="shared" si="863"/>
        <v>0.003563918659</v>
      </c>
      <c r="Y856" s="140">
        <f t="shared" si="863"/>
        <v>0.3485816175</v>
      </c>
      <c r="Z856" s="140">
        <f t="shared" si="863"/>
        <v>0.0231405977</v>
      </c>
      <c r="AA856" s="140">
        <f t="shared" si="863"/>
        <v>-0.02953001242</v>
      </c>
      <c r="AB856" s="140">
        <f t="shared" si="863"/>
        <v>-0.3008393951</v>
      </c>
      <c r="AC856" s="140">
        <f t="shared" si="863"/>
        <v>-0.4522985094</v>
      </c>
      <c r="AD856" s="140">
        <f t="shared" si="863"/>
        <v>0.4426404241</v>
      </c>
      <c r="AE856" s="141">
        <f t="shared" si="10"/>
        <v>0.5353239463</v>
      </c>
      <c r="AF856" s="142">
        <f t="shared" si="11"/>
        <v>0.537037037</v>
      </c>
      <c r="AG856" s="142">
        <f t="shared" si="12"/>
        <v>0.001713090761</v>
      </c>
      <c r="AH856" s="143">
        <f t="shared" si="13"/>
        <v>0.000002934679957</v>
      </c>
      <c r="AI856" s="143">
        <f t="shared" si="14"/>
        <v>0.003397146184</v>
      </c>
    </row>
    <row r="857">
      <c r="A857" s="31">
        <v>264.0</v>
      </c>
      <c r="B857" s="32">
        <v>3809.0</v>
      </c>
      <c r="C857" s="33">
        <v>1110.0</v>
      </c>
      <c r="D857" s="55">
        <f t="shared" si="3"/>
        <v>918</v>
      </c>
      <c r="E857" s="35">
        <v>233.0</v>
      </c>
      <c r="F857" s="36">
        <v>190.0</v>
      </c>
      <c r="G857" s="37">
        <v>125.0</v>
      </c>
      <c r="H857" s="38">
        <v>292.0</v>
      </c>
      <c r="I857" s="39">
        <v>44.0</v>
      </c>
      <c r="J857" s="40">
        <v>34.0</v>
      </c>
      <c r="K857" s="56">
        <f t="shared" si="4"/>
        <v>0.4868189807</v>
      </c>
      <c r="L857" s="56">
        <f t="shared" si="5"/>
        <v>0.3581661891</v>
      </c>
      <c r="M857" s="56">
        <f t="shared" si="6"/>
        <v>0.1126126126</v>
      </c>
      <c r="N857" s="56">
        <f t="shared" si="7"/>
        <v>0.4379084967</v>
      </c>
      <c r="O857" s="57">
        <f t="shared" si="8"/>
        <v>0.03063063063</v>
      </c>
      <c r="P857" s="140">
        <f t="shared" ref="P857:AD857" si="864">P$5*(POWER($L857,P$1)*POWER($M857,P$2)*POWER($N857,P$3)*POWER($O857,P$4))</f>
        <v>-0.00619</v>
      </c>
      <c r="Q857" s="140">
        <f t="shared" si="864"/>
        <v>0.002432072072</v>
      </c>
      <c r="R857" s="140">
        <f t="shared" si="864"/>
        <v>0.7225490196</v>
      </c>
      <c r="S857" s="140">
        <f t="shared" si="864"/>
        <v>0.02927927928</v>
      </c>
      <c r="T857" s="140">
        <f t="shared" si="864"/>
        <v>-0.2521489971</v>
      </c>
      <c r="U857" s="140">
        <f t="shared" si="864"/>
        <v>0.001332294457</v>
      </c>
      <c r="V857" s="140">
        <f t="shared" si="864"/>
        <v>0.03433833834</v>
      </c>
      <c r="W857" s="140">
        <f t="shared" si="864"/>
        <v>-0.04103746422</v>
      </c>
      <c r="X857" s="140">
        <f t="shared" si="864"/>
        <v>0.004518707897</v>
      </c>
      <c r="Y857" s="140">
        <f t="shared" si="864"/>
        <v>0.1839412942</v>
      </c>
      <c r="Z857" s="140">
        <f t="shared" si="864"/>
        <v>0.01015796202</v>
      </c>
      <c r="AA857" s="140">
        <f t="shared" si="864"/>
        <v>-0.03521644854</v>
      </c>
      <c r="AB857" s="140">
        <f t="shared" si="864"/>
        <v>-0.1493155046</v>
      </c>
      <c r="AC857" s="140">
        <f t="shared" si="864"/>
        <v>-0.1867465603</v>
      </c>
      <c r="AD857" s="140">
        <f t="shared" si="864"/>
        <v>0.1718992455</v>
      </c>
      <c r="AE857" s="141">
        <f t="shared" si="10"/>
        <v>0.4897932386</v>
      </c>
      <c r="AF857" s="142">
        <f t="shared" si="11"/>
        <v>0.4868189807</v>
      </c>
      <c r="AG857" s="142">
        <f t="shared" si="12"/>
        <v>-0.002974257897</v>
      </c>
      <c r="AH857" s="143">
        <f t="shared" si="13"/>
        <v>0.000008846210039</v>
      </c>
      <c r="AI857" s="143">
        <f t="shared" si="14"/>
        <v>0.00006507626594</v>
      </c>
    </row>
    <row r="858">
      <c r="A858" s="31">
        <v>815.0</v>
      </c>
      <c r="B858" s="32" t="s">
        <v>260</v>
      </c>
      <c r="C858" s="33">
        <v>889.0</v>
      </c>
      <c r="D858" s="55">
        <f t="shared" si="3"/>
        <v>590</v>
      </c>
      <c r="E858" s="35">
        <v>60.0</v>
      </c>
      <c r="F858" s="36">
        <v>78.0</v>
      </c>
      <c r="G858" s="37">
        <v>115.0</v>
      </c>
      <c r="H858" s="38">
        <v>268.0</v>
      </c>
      <c r="I858" s="39">
        <v>36.0</v>
      </c>
      <c r="J858" s="40">
        <v>33.0</v>
      </c>
      <c r="K858" s="56">
        <f t="shared" si="4"/>
        <v>0.2637362637</v>
      </c>
      <c r="L858" s="56">
        <f t="shared" si="5"/>
        <v>0.5088495575</v>
      </c>
      <c r="M858" s="56">
        <f t="shared" si="6"/>
        <v>0.1293588301</v>
      </c>
      <c r="N858" s="56">
        <f t="shared" si="7"/>
        <v>0.3576271186</v>
      </c>
      <c r="O858" s="57">
        <f t="shared" si="8"/>
        <v>0.03712035996</v>
      </c>
      <c r="P858" s="140">
        <f t="shared" ref="P858:AD858" si="865">P$5*(POWER($L858,P$1)*POWER($M858,P$2)*POWER($N858,P$3)*POWER($O858,P$4))</f>
        <v>-0.00619</v>
      </c>
      <c r="Q858" s="140">
        <f t="shared" si="865"/>
        <v>0.00294735658</v>
      </c>
      <c r="R858" s="140">
        <f t="shared" si="865"/>
        <v>0.5900847458</v>
      </c>
      <c r="S858" s="140">
        <f t="shared" si="865"/>
        <v>0.03363329584</v>
      </c>
      <c r="T858" s="140">
        <f t="shared" si="865"/>
        <v>-0.3582300885</v>
      </c>
      <c r="U858" s="140">
        <f t="shared" si="865"/>
        <v>0.001956647995</v>
      </c>
      <c r="V858" s="140">
        <f t="shared" si="865"/>
        <v>0.03398463328</v>
      </c>
      <c r="W858" s="140">
        <f t="shared" si="865"/>
        <v>-0.02736999138</v>
      </c>
      <c r="X858" s="140">
        <f t="shared" si="865"/>
        <v>0.006290418703</v>
      </c>
      <c r="Y858" s="140">
        <f t="shared" si="865"/>
        <v>0.1725581018</v>
      </c>
      <c r="Z858" s="140">
        <f t="shared" si="865"/>
        <v>0.01340369926</v>
      </c>
      <c r="AA858" s="140">
        <f t="shared" si="865"/>
        <v>-0.06063265875</v>
      </c>
      <c r="AB858" s="140">
        <f t="shared" si="865"/>
        <v>-0.1732434378</v>
      </c>
      <c r="AC858" s="140">
        <f t="shared" si="865"/>
        <v>-0.3047659695</v>
      </c>
      <c r="AD858" s="140">
        <f t="shared" si="865"/>
        <v>0.3469633487</v>
      </c>
      <c r="AE858" s="141">
        <f t="shared" si="10"/>
        <v>0.271390102</v>
      </c>
      <c r="AF858" s="142">
        <f t="shared" si="11"/>
        <v>0.2637362637</v>
      </c>
      <c r="AG858" s="142">
        <f t="shared" si="12"/>
        <v>-0.007653838285</v>
      </c>
      <c r="AH858" s="143">
        <f t="shared" si="13"/>
        <v>0.00005858124049</v>
      </c>
      <c r="AI858" s="143">
        <f t="shared" si="14"/>
        <v>0.04623176447</v>
      </c>
    </row>
    <row r="859">
      <c r="A859" s="31">
        <v>562.0</v>
      </c>
      <c r="B859" s="32">
        <v>7574.0</v>
      </c>
      <c r="C859" s="33">
        <v>1411.0</v>
      </c>
      <c r="D859" s="55">
        <f t="shared" si="3"/>
        <v>1111</v>
      </c>
      <c r="E859" s="35">
        <v>402.0</v>
      </c>
      <c r="F859" s="36">
        <v>169.0</v>
      </c>
      <c r="G859" s="37">
        <v>170.0</v>
      </c>
      <c r="H859" s="38">
        <v>262.0</v>
      </c>
      <c r="I859" s="39">
        <v>87.0</v>
      </c>
      <c r="J859" s="40">
        <v>21.0</v>
      </c>
      <c r="K859" s="56">
        <f t="shared" si="4"/>
        <v>0.6511318242</v>
      </c>
      <c r="L859" s="56">
        <f t="shared" si="5"/>
        <v>0.4722222222</v>
      </c>
      <c r="M859" s="56">
        <f t="shared" si="6"/>
        <v>0.1204819277</v>
      </c>
      <c r="N859" s="56">
        <f t="shared" si="7"/>
        <v>0.5931593159</v>
      </c>
      <c r="O859" s="57">
        <f t="shared" si="8"/>
        <v>0.01488306166</v>
      </c>
      <c r="P859" s="140">
        <f t="shared" ref="P859:AD859" si="866">P$5*(POWER($L859,P$1)*POWER($M859,P$2)*POWER($N859,P$3)*POWER($O859,P$4))</f>
        <v>-0.00619</v>
      </c>
      <c r="Q859" s="140">
        <f t="shared" si="866"/>
        <v>0.001181715096</v>
      </c>
      <c r="R859" s="140">
        <f t="shared" si="866"/>
        <v>0.9787128713</v>
      </c>
      <c r="S859" s="140">
        <f t="shared" si="866"/>
        <v>0.0313253012</v>
      </c>
      <c r="T859" s="140">
        <f t="shared" si="866"/>
        <v>-0.3324444444</v>
      </c>
      <c r="U859" s="140">
        <f t="shared" si="866"/>
        <v>0.0003145378445</v>
      </c>
      <c r="V859" s="140">
        <f t="shared" si="866"/>
        <v>0.02259974828</v>
      </c>
      <c r="W859" s="140">
        <f t="shared" si="866"/>
        <v>-0.07529332645</v>
      </c>
      <c r="X859" s="140">
        <f t="shared" si="866"/>
        <v>0.002349013346</v>
      </c>
      <c r="Y859" s="140">
        <f t="shared" si="866"/>
        <v>0.2665643673</v>
      </c>
      <c r="Z859" s="140">
        <f t="shared" si="866"/>
        <v>0.01162723182</v>
      </c>
      <c r="AA859" s="140">
        <f t="shared" si="866"/>
        <v>-0.02256024096</v>
      </c>
      <c r="AB859" s="140">
        <f t="shared" si="866"/>
        <v>-0.2666580658</v>
      </c>
      <c r="AC859" s="140">
        <f t="shared" si="866"/>
        <v>-0.2634203481</v>
      </c>
      <c r="AD859" s="140">
        <f t="shared" si="866"/>
        <v>0.2988117284</v>
      </c>
      <c r="AE859" s="141">
        <f t="shared" si="10"/>
        <v>0.6469200888</v>
      </c>
      <c r="AF859" s="142">
        <f t="shared" si="11"/>
        <v>0.6511318242</v>
      </c>
      <c r="AG859" s="142">
        <f t="shared" si="12"/>
        <v>0.004211735407</v>
      </c>
      <c r="AH859" s="143">
        <f t="shared" si="13"/>
        <v>0.00001773871514</v>
      </c>
      <c r="AI859" s="143">
        <f t="shared" si="14"/>
        <v>0.0297148057</v>
      </c>
    </row>
    <row r="860">
      <c r="A860" s="31">
        <v>976.0</v>
      </c>
      <c r="B860" s="32">
        <v>1719.0</v>
      </c>
      <c r="C860" s="33">
        <v>1155.0</v>
      </c>
      <c r="D860" s="55">
        <f t="shared" si="3"/>
        <v>1035</v>
      </c>
      <c r="E860" s="35">
        <v>285.0</v>
      </c>
      <c r="F860" s="36">
        <v>74.0</v>
      </c>
      <c r="G860" s="37">
        <v>244.0</v>
      </c>
      <c r="H860" s="38">
        <v>410.0</v>
      </c>
      <c r="I860" s="39">
        <v>19.0</v>
      </c>
      <c r="J860" s="40">
        <v>3.0</v>
      </c>
      <c r="K860" s="56">
        <f t="shared" si="4"/>
        <v>0.4257703081</v>
      </c>
      <c r="L860" s="56">
        <f t="shared" si="5"/>
        <v>0.7601246106</v>
      </c>
      <c r="M860" s="56">
        <f t="shared" si="6"/>
        <v>0.2112554113</v>
      </c>
      <c r="N860" s="56">
        <f t="shared" si="7"/>
        <v>0.529468599</v>
      </c>
      <c r="O860" s="57">
        <f t="shared" si="8"/>
        <v>0.002597402597</v>
      </c>
      <c r="P860" s="140">
        <f t="shared" ref="P860:AD860" si="867">P$5*(POWER($L860,P$1)*POWER($M860,P$2)*POWER($N860,P$3)*POWER($O860,P$4))</f>
        <v>-0.00619</v>
      </c>
      <c r="Q860" s="140">
        <f t="shared" si="867"/>
        <v>0.0002062337662</v>
      </c>
      <c r="R860" s="140">
        <f t="shared" si="867"/>
        <v>0.8736231884</v>
      </c>
      <c r="S860" s="140">
        <f t="shared" si="867"/>
        <v>0.05492640693</v>
      </c>
      <c r="T860" s="140">
        <f t="shared" si="867"/>
        <v>-0.5351277259</v>
      </c>
      <c r="U860" s="140">
        <f t="shared" si="867"/>
        <v>0.000009580030359</v>
      </c>
      <c r="V860" s="140">
        <f t="shared" si="867"/>
        <v>0.003520622373</v>
      </c>
      <c r="W860" s="140">
        <f t="shared" si="867"/>
        <v>-0.05999211744</v>
      </c>
      <c r="X860" s="140">
        <f t="shared" si="867"/>
        <v>0.0007188171136</v>
      </c>
      <c r="Y860" s="140">
        <f t="shared" si="867"/>
        <v>0.4172120878</v>
      </c>
      <c r="Z860" s="140">
        <f t="shared" si="867"/>
        <v>0.03574770788</v>
      </c>
      <c r="AA860" s="140">
        <f t="shared" si="867"/>
        <v>-0.006337662338</v>
      </c>
      <c r="AB860" s="140">
        <f t="shared" si="867"/>
        <v>-0.3831439313</v>
      </c>
      <c r="AC860" s="140">
        <f t="shared" si="867"/>
        <v>-0.7434874243</v>
      </c>
      <c r="AD860" s="140">
        <f t="shared" si="867"/>
        <v>0.7742378277</v>
      </c>
      <c r="AE860" s="141">
        <f t="shared" si="10"/>
        <v>0.4259236107</v>
      </c>
      <c r="AF860" s="142">
        <f t="shared" si="11"/>
        <v>0.4257703081</v>
      </c>
      <c r="AG860" s="142">
        <f t="shared" si="12"/>
        <v>-0.0001533025872</v>
      </c>
      <c r="AH860" s="143">
        <f t="shared" si="13"/>
        <v>0.00000002350168325</v>
      </c>
      <c r="AI860" s="143">
        <f t="shared" si="14"/>
        <v>0.002807059091</v>
      </c>
    </row>
    <row r="861">
      <c r="A861" s="31">
        <v>547.0</v>
      </c>
      <c r="B861" s="32" t="s">
        <v>261</v>
      </c>
      <c r="C861" s="33">
        <v>1210.0</v>
      </c>
      <c r="D861" s="55">
        <f t="shared" si="3"/>
        <v>1022</v>
      </c>
      <c r="E861" s="35">
        <v>427.0</v>
      </c>
      <c r="F861" s="36">
        <v>74.0</v>
      </c>
      <c r="G861" s="37">
        <v>241.0</v>
      </c>
      <c r="H861" s="38">
        <v>206.0</v>
      </c>
      <c r="I861" s="39">
        <v>63.0</v>
      </c>
      <c r="J861" s="40">
        <v>11.0</v>
      </c>
      <c r="K861" s="56">
        <f t="shared" si="4"/>
        <v>0.7040229885</v>
      </c>
      <c r="L861" s="56">
        <f t="shared" si="5"/>
        <v>0.7392638037</v>
      </c>
      <c r="M861" s="56">
        <f t="shared" si="6"/>
        <v>0.1991735537</v>
      </c>
      <c r="N861" s="56">
        <f t="shared" si="7"/>
        <v>0.7152641879</v>
      </c>
      <c r="O861" s="57">
        <f t="shared" si="8"/>
        <v>0.009090909091</v>
      </c>
      <c r="P861" s="140">
        <f t="shared" ref="P861:AD861" si="868">P$5*(POWER($L861,P$1)*POWER($M861,P$2)*POWER($N861,P$3)*POWER($O861,P$4))</f>
        <v>-0.00619</v>
      </c>
      <c r="Q861" s="140">
        <f t="shared" si="868"/>
        <v>0.0007218181818</v>
      </c>
      <c r="R861" s="140">
        <f t="shared" si="868"/>
        <v>1.18018591</v>
      </c>
      <c r="S861" s="140">
        <f t="shared" si="868"/>
        <v>0.05178512397</v>
      </c>
      <c r="T861" s="140">
        <f t="shared" si="868"/>
        <v>-0.5204417178</v>
      </c>
      <c r="U861" s="140">
        <f t="shared" si="868"/>
        <v>0.0001173553719</v>
      </c>
      <c r="V861" s="140">
        <f t="shared" si="868"/>
        <v>0.01664614837</v>
      </c>
      <c r="W861" s="140">
        <f t="shared" si="868"/>
        <v>-0.1094830117</v>
      </c>
      <c r="X861" s="140">
        <f t="shared" si="868"/>
        <v>0.002371975958</v>
      </c>
      <c r="Y861" s="140">
        <f t="shared" si="868"/>
        <v>0.5313821788</v>
      </c>
      <c r="Z861" s="140">
        <f t="shared" si="868"/>
        <v>0.03177575371</v>
      </c>
      <c r="AA861" s="140">
        <f t="shared" si="868"/>
        <v>-0.02157306191</v>
      </c>
      <c r="AB861" s="140">
        <f t="shared" si="868"/>
        <v>-0.5033880158</v>
      </c>
      <c r="AC861" s="140">
        <f t="shared" si="868"/>
        <v>-0.681729529</v>
      </c>
      <c r="AD861" s="140">
        <f t="shared" si="868"/>
        <v>0.7323247017</v>
      </c>
      <c r="AE861" s="141">
        <f t="shared" si="10"/>
        <v>0.7045056299</v>
      </c>
      <c r="AF861" s="142">
        <f t="shared" si="11"/>
        <v>0.7040229885</v>
      </c>
      <c r="AG861" s="142">
        <f t="shared" si="12"/>
        <v>-0.0004826414112</v>
      </c>
      <c r="AH861" s="143">
        <f t="shared" si="13"/>
        <v>0.0000002329427318</v>
      </c>
      <c r="AI861" s="143">
        <f t="shared" si="14"/>
        <v>0.05074702074</v>
      </c>
    </row>
    <row r="862">
      <c r="A862" s="31">
        <v>1033.0</v>
      </c>
      <c r="B862" s="32" t="s">
        <v>262</v>
      </c>
      <c r="C862" s="33">
        <v>526.0</v>
      </c>
      <c r="D862" s="55">
        <f t="shared" si="3"/>
        <v>430</v>
      </c>
      <c r="E862" s="35">
        <v>84.0</v>
      </c>
      <c r="F862" s="36">
        <v>113.0</v>
      </c>
      <c r="G862" s="37">
        <v>51.0</v>
      </c>
      <c r="H862" s="38">
        <v>160.0</v>
      </c>
      <c r="I862" s="39">
        <v>11.0</v>
      </c>
      <c r="J862" s="40">
        <v>11.0</v>
      </c>
      <c r="K862" s="56">
        <f t="shared" si="4"/>
        <v>0.3725490196</v>
      </c>
      <c r="L862" s="56">
        <f t="shared" si="5"/>
        <v>0.2914285714</v>
      </c>
      <c r="M862" s="56">
        <f t="shared" si="6"/>
        <v>0.0969581749</v>
      </c>
      <c r="N862" s="56">
        <f t="shared" si="7"/>
        <v>0.3395348837</v>
      </c>
      <c r="O862" s="57">
        <f t="shared" si="8"/>
        <v>0.02091254753</v>
      </c>
      <c r="P862" s="140">
        <f t="shared" ref="P862:AD862" si="869">P$5*(POWER($L862,P$1)*POWER($M862,P$2)*POWER($N862,P$3)*POWER($O862,P$4))</f>
        <v>-0.00619</v>
      </c>
      <c r="Q862" s="140">
        <f t="shared" si="869"/>
        <v>0.001660456274</v>
      </c>
      <c r="R862" s="140">
        <f t="shared" si="869"/>
        <v>0.5602325581</v>
      </c>
      <c r="S862" s="140">
        <f t="shared" si="869"/>
        <v>0.02520912548</v>
      </c>
      <c r="T862" s="140">
        <f t="shared" si="869"/>
        <v>-0.2051657143</v>
      </c>
      <c r="U862" s="140">
        <f t="shared" si="869"/>
        <v>0.0006210151947</v>
      </c>
      <c r="V862" s="140">
        <f t="shared" si="869"/>
        <v>0.01817738085</v>
      </c>
      <c r="W862" s="140">
        <f t="shared" si="869"/>
        <v>-0.02467076257</v>
      </c>
      <c r="X862" s="140">
        <f t="shared" si="869"/>
        <v>0.002656211598</v>
      </c>
      <c r="Y862" s="140">
        <f t="shared" si="869"/>
        <v>0.1227941463</v>
      </c>
      <c r="Z862" s="140">
        <f t="shared" si="869"/>
        <v>0.007530111032</v>
      </c>
      <c r="AA862" s="140">
        <f t="shared" si="869"/>
        <v>-0.01956338946</v>
      </c>
      <c r="AB862" s="140">
        <f t="shared" si="869"/>
        <v>-0.09420055814</v>
      </c>
      <c r="AC862" s="140">
        <f t="shared" si="869"/>
        <v>-0.1308270505</v>
      </c>
      <c r="AD862" s="140">
        <f t="shared" si="869"/>
        <v>0.1138070204</v>
      </c>
      <c r="AE862" s="141">
        <f t="shared" si="10"/>
        <v>0.3720705502</v>
      </c>
      <c r="AF862" s="142">
        <f t="shared" si="11"/>
        <v>0.3725490196</v>
      </c>
      <c r="AG862" s="142">
        <f t="shared" si="12"/>
        <v>0.0004784693619</v>
      </c>
      <c r="AH862" s="143">
        <f t="shared" si="13"/>
        <v>0.0000002289329303</v>
      </c>
      <c r="AI862" s="143">
        <f t="shared" si="14"/>
        <v>0.01127907187</v>
      </c>
    </row>
    <row r="863">
      <c r="A863" s="31">
        <v>1230.0</v>
      </c>
      <c r="B863" s="32" t="s">
        <v>263</v>
      </c>
      <c r="C863" s="33">
        <v>1174.0</v>
      </c>
      <c r="D863" s="55">
        <f t="shared" si="3"/>
        <v>864</v>
      </c>
      <c r="E863" s="35">
        <v>96.0</v>
      </c>
      <c r="F863" s="36">
        <v>132.0</v>
      </c>
      <c r="G863" s="37">
        <v>109.0</v>
      </c>
      <c r="H863" s="38">
        <v>434.0</v>
      </c>
      <c r="I863" s="39">
        <v>38.0</v>
      </c>
      <c r="J863" s="40">
        <v>55.0</v>
      </c>
      <c r="K863" s="56">
        <f t="shared" si="4"/>
        <v>0.235915493</v>
      </c>
      <c r="L863" s="56">
        <f t="shared" si="5"/>
        <v>0.3682432432</v>
      </c>
      <c r="M863" s="56">
        <f t="shared" si="6"/>
        <v>0.09284497445</v>
      </c>
      <c r="N863" s="56">
        <f t="shared" si="7"/>
        <v>0.28125</v>
      </c>
      <c r="O863" s="57">
        <f t="shared" si="8"/>
        <v>0.0468483816</v>
      </c>
      <c r="P863" s="140">
        <f t="shared" ref="P863:AD863" si="870">P$5*(POWER($L863,P$1)*POWER($M863,P$2)*POWER($N863,P$3)*POWER($O863,P$4))</f>
        <v>-0.00619</v>
      </c>
      <c r="Q863" s="140">
        <f t="shared" si="870"/>
        <v>0.003719761499</v>
      </c>
      <c r="R863" s="140">
        <f t="shared" si="870"/>
        <v>0.4640625</v>
      </c>
      <c r="S863" s="140">
        <f t="shared" si="870"/>
        <v>0.02413969336</v>
      </c>
      <c r="T863" s="140">
        <f t="shared" si="870"/>
        <v>-0.2592432432</v>
      </c>
      <c r="U863" s="140">
        <f t="shared" si="870"/>
        <v>0.003116574619</v>
      </c>
      <c r="V863" s="140">
        <f t="shared" si="870"/>
        <v>0.03373083475</v>
      </c>
      <c r="W863" s="140">
        <f t="shared" si="870"/>
        <v>-0.01692773438</v>
      </c>
      <c r="X863" s="140">
        <f t="shared" si="870"/>
        <v>0.005698024198</v>
      </c>
      <c r="Y863" s="140">
        <f t="shared" si="870"/>
        <v>0.09740018101</v>
      </c>
      <c r="Z863" s="140">
        <f t="shared" si="870"/>
        <v>0.006904771613</v>
      </c>
      <c r="AA863" s="140">
        <f t="shared" si="870"/>
        <v>-0.05537763594</v>
      </c>
      <c r="AB863" s="140">
        <f t="shared" si="870"/>
        <v>-0.09859712838</v>
      </c>
      <c r="AC863" s="140">
        <f t="shared" si="870"/>
        <v>-0.1582975448</v>
      </c>
      <c r="AD863" s="140">
        <f t="shared" si="870"/>
        <v>0.1817081355</v>
      </c>
      <c r="AE863" s="141">
        <f t="shared" si="10"/>
        <v>0.2258471898</v>
      </c>
      <c r="AF863" s="142">
        <f t="shared" si="11"/>
        <v>0.235915493</v>
      </c>
      <c r="AG863" s="142">
        <f t="shared" si="12"/>
        <v>0.01006830313</v>
      </c>
      <c r="AH863" s="143">
        <f t="shared" si="13"/>
        <v>0.0001013707279</v>
      </c>
      <c r="AI863" s="143">
        <f t="shared" si="14"/>
        <v>0.05896956648</v>
      </c>
    </row>
    <row r="864">
      <c r="A864" s="31">
        <v>733.0</v>
      </c>
      <c r="B864" s="32">
        <v>1614.0</v>
      </c>
      <c r="C864" s="33">
        <v>1168.0</v>
      </c>
      <c r="D864" s="55">
        <f t="shared" si="3"/>
        <v>873</v>
      </c>
      <c r="E864" s="35">
        <v>220.0</v>
      </c>
      <c r="F864" s="36">
        <v>159.0</v>
      </c>
      <c r="G864" s="37">
        <v>151.0</v>
      </c>
      <c r="H864" s="38">
        <v>271.0</v>
      </c>
      <c r="I864" s="39">
        <v>43.0</v>
      </c>
      <c r="J864" s="40">
        <v>29.0</v>
      </c>
      <c r="K864" s="56">
        <f t="shared" si="4"/>
        <v>0.4925093633</v>
      </c>
      <c r="L864" s="56">
        <f t="shared" si="5"/>
        <v>0.4454277286</v>
      </c>
      <c r="M864" s="56">
        <f t="shared" si="6"/>
        <v>0.1292808219</v>
      </c>
      <c r="N864" s="56">
        <f t="shared" si="7"/>
        <v>0.4742268041</v>
      </c>
      <c r="O864" s="57">
        <f t="shared" si="8"/>
        <v>0.02482876712</v>
      </c>
      <c r="P864" s="140">
        <f t="shared" ref="P864:AD864" si="871">P$5*(POWER($L864,P$1)*POWER($M864,P$2)*POWER($N864,P$3)*POWER($O864,P$4))</f>
        <v>-0.00619</v>
      </c>
      <c r="Q864" s="140">
        <f t="shared" si="871"/>
        <v>0.00197140411</v>
      </c>
      <c r="R864" s="140">
        <f t="shared" si="871"/>
        <v>0.7824742268</v>
      </c>
      <c r="S864" s="140">
        <f t="shared" si="871"/>
        <v>0.0336130137</v>
      </c>
      <c r="T864" s="140">
        <f t="shared" si="871"/>
        <v>-0.3135811209</v>
      </c>
      <c r="U864" s="140">
        <f t="shared" si="871"/>
        <v>0.0008753841011</v>
      </c>
      <c r="V864" s="140">
        <f t="shared" si="871"/>
        <v>0.03014263522</v>
      </c>
      <c r="W864" s="140">
        <f t="shared" si="871"/>
        <v>-0.04812668721</v>
      </c>
      <c r="X864" s="140">
        <f t="shared" si="871"/>
        <v>0.004204947281</v>
      </c>
      <c r="Y864" s="140">
        <f t="shared" si="871"/>
        <v>0.2286804477</v>
      </c>
      <c r="Z864" s="140">
        <f t="shared" si="871"/>
        <v>0.01338753826</v>
      </c>
      <c r="AA864" s="140">
        <f t="shared" si="871"/>
        <v>-0.03550074251</v>
      </c>
      <c r="AB864" s="140">
        <f t="shared" si="871"/>
        <v>-0.2010945473</v>
      </c>
      <c r="AC864" s="140">
        <f t="shared" si="871"/>
        <v>-0.266619767</v>
      </c>
      <c r="AD864" s="140">
        <f t="shared" si="871"/>
        <v>0.2658638543</v>
      </c>
      <c r="AE864" s="141">
        <f t="shared" si="10"/>
        <v>0.4901005864</v>
      </c>
      <c r="AF864" s="142">
        <f t="shared" si="11"/>
        <v>0.4925093633</v>
      </c>
      <c r="AG864" s="142">
        <f t="shared" si="12"/>
        <v>0.002408776889</v>
      </c>
      <c r="AH864" s="143">
        <f t="shared" si="13"/>
        <v>0.000005802206102</v>
      </c>
      <c r="AI864" s="143">
        <f t="shared" si="14"/>
        <v>0.0001892651964</v>
      </c>
    </row>
    <row r="865">
      <c r="A865" s="31">
        <v>851.0</v>
      </c>
      <c r="B865" s="32">
        <v>7590.0</v>
      </c>
      <c r="C865" s="33">
        <v>312.0</v>
      </c>
      <c r="D865" s="55">
        <f t="shared" si="3"/>
        <v>225</v>
      </c>
      <c r="E865" s="35">
        <v>68.0</v>
      </c>
      <c r="F865" s="36">
        <v>38.0</v>
      </c>
      <c r="G865" s="37">
        <v>24.0</v>
      </c>
      <c r="H865" s="38">
        <v>58.0</v>
      </c>
      <c r="I865" s="39">
        <v>24.0</v>
      </c>
      <c r="J865" s="40">
        <v>13.0</v>
      </c>
      <c r="K865" s="56">
        <f t="shared" si="4"/>
        <v>0.6133333333</v>
      </c>
      <c r="L865" s="56">
        <f t="shared" si="5"/>
        <v>0.32</v>
      </c>
      <c r="M865" s="56">
        <f t="shared" si="6"/>
        <v>0.07692307692</v>
      </c>
      <c r="N865" s="56">
        <f t="shared" si="7"/>
        <v>0.5155555556</v>
      </c>
      <c r="O865" s="57">
        <f t="shared" si="8"/>
        <v>0.04166666667</v>
      </c>
      <c r="P865" s="140">
        <f t="shared" ref="P865:AD865" si="872">P$5*(POWER($L865,P$1)*POWER($M865,P$2)*POWER($N865,P$3)*POWER($O865,P$4))</f>
        <v>-0.00619</v>
      </c>
      <c r="Q865" s="140">
        <f t="shared" si="872"/>
        <v>0.003308333333</v>
      </c>
      <c r="R865" s="140">
        <f t="shared" si="872"/>
        <v>0.8506666667</v>
      </c>
      <c r="S865" s="140">
        <f t="shared" si="872"/>
        <v>0.02</v>
      </c>
      <c r="T865" s="140">
        <f t="shared" si="872"/>
        <v>-0.22528</v>
      </c>
      <c r="U865" s="140">
        <f t="shared" si="872"/>
        <v>0.002465277778</v>
      </c>
      <c r="V865" s="140">
        <f t="shared" si="872"/>
        <v>0.05499259259</v>
      </c>
      <c r="W865" s="140">
        <f t="shared" si="872"/>
        <v>-0.0568806716</v>
      </c>
      <c r="X865" s="140">
        <f t="shared" si="872"/>
        <v>0.004198717949</v>
      </c>
      <c r="Y865" s="140">
        <f t="shared" si="872"/>
        <v>0.1479247863</v>
      </c>
      <c r="Z865" s="140">
        <f t="shared" si="872"/>
        <v>0.00473964497</v>
      </c>
      <c r="AA865" s="140">
        <f t="shared" si="872"/>
        <v>-0.0428</v>
      </c>
      <c r="AB865" s="140">
        <f t="shared" si="872"/>
        <v>-0.1570588444</v>
      </c>
      <c r="AC865" s="140">
        <f t="shared" si="872"/>
        <v>-0.1139692308</v>
      </c>
      <c r="AD865" s="140">
        <f t="shared" si="872"/>
        <v>0.137216</v>
      </c>
      <c r="AE865" s="141">
        <f t="shared" si="10"/>
        <v>0.6233332728</v>
      </c>
      <c r="AF865" s="142">
        <f t="shared" si="11"/>
        <v>0.6133333333</v>
      </c>
      <c r="AG865" s="142">
        <f t="shared" si="12"/>
        <v>-0.009999939462</v>
      </c>
      <c r="AH865" s="143">
        <f t="shared" si="13"/>
        <v>0.00009999878925</v>
      </c>
      <c r="AI865" s="143">
        <f t="shared" si="14"/>
        <v>0.01811213676</v>
      </c>
    </row>
    <row r="866">
      <c r="A866" s="31">
        <v>526.0</v>
      </c>
      <c r="B866" s="32" t="s">
        <v>264</v>
      </c>
      <c r="C866" s="33">
        <v>1010.0</v>
      </c>
      <c r="D866" s="55">
        <f t="shared" si="3"/>
        <v>885</v>
      </c>
      <c r="E866" s="35">
        <v>209.0</v>
      </c>
      <c r="F866" s="36">
        <v>178.0</v>
      </c>
      <c r="G866" s="37">
        <v>119.0</v>
      </c>
      <c r="H866" s="38">
        <v>328.0</v>
      </c>
      <c r="I866" s="39">
        <v>34.0</v>
      </c>
      <c r="J866" s="40">
        <v>17.0</v>
      </c>
      <c r="K866" s="56">
        <f t="shared" si="4"/>
        <v>0.4255691769</v>
      </c>
      <c r="L866" s="56">
        <f t="shared" si="5"/>
        <v>0.3789808917</v>
      </c>
      <c r="M866" s="56">
        <f t="shared" si="6"/>
        <v>0.1178217822</v>
      </c>
      <c r="N866" s="56">
        <f t="shared" si="7"/>
        <v>0.409039548</v>
      </c>
      <c r="O866" s="57">
        <f t="shared" si="8"/>
        <v>0.01683168317</v>
      </c>
      <c r="P866" s="140">
        <f t="shared" ref="P866:AD866" si="873">P$5*(POWER($L866,P$1)*POWER($M866,P$2)*POWER($N866,P$3)*POWER($O866,P$4))</f>
        <v>-0.00619</v>
      </c>
      <c r="Q866" s="140">
        <f t="shared" si="873"/>
        <v>0.001336435644</v>
      </c>
      <c r="R866" s="140">
        <f t="shared" si="873"/>
        <v>0.6749152542</v>
      </c>
      <c r="S866" s="140">
        <f t="shared" si="873"/>
        <v>0.03063366337</v>
      </c>
      <c r="T866" s="140">
        <f t="shared" si="873"/>
        <v>-0.2668025478</v>
      </c>
      <c r="U866" s="140">
        <f t="shared" si="873"/>
        <v>0.0004022938928</v>
      </c>
      <c r="V866" s="140">
        <f t="shared" si="873"/>
        <v>0.01762514963</v>
      </c>
      <c r="W866" s="140">
        <f t="shared" si="873"/>
        <v>-0.0358050573</v>
      </c>
      <c r="X866" s="140">
        <f t="shared" si="873"/>
        <v>0.002597911969</v>
      </c>
      <c r="Y866" s="140">
        <f t="shared" si="873"/>
        <v>0.1797627566</v>
      </c>
      <c r="Z866" s="140">
        <f t="shared" si="873"/>
        <v>0.01111945986</v>
      </c>
      <c r="AA866" s="140">
        <f t="shared" si="873"/>
        <v>-0.02047622501</v>
      </c>
      <c r="AB866" s="140">
        <f t="shared" si="873"/>
        <v>-0.1475773004</v>
      </c>
      <c r="AC866" s="140">
        <f t="shared" si="873"/>
        <v>-0.2067397049</v>
      </c>
      <c r="AD866" s="140">
        <f t="shared" si="873"/>
        <v>0.1924595318</v>
      </c>
      <c r="AE866" s="141">
        <f t="shared" si="10"/>
        <v>0.4272616217</v>
      </c>
      <c r="AF866" s="142">
        <f t="shared" si="11"/>
        <v>0.4255691769</v>
      </c>
      <c r="AG866" s="142">
        <f t="shared" si="12"/>
        <v>-0.001692444849</v>
      </c>
      <c r="AH866" s="143">
        <f t="shared" si="13"/>
        <v>0.000002864369567</v>
      </c>
      <c r="AI866" s="143">
        <f t="shared" si="14"/>
        <v>0.002828412089</v>
      </c>
    </row>
    <row r="867">
      <c r="A867" s="31">
        <v>856.0</v>
      </c>
      <c r="B867" s="32">
        <v>4623.0</v>
      </c>
      <c r="C867" s="33">
        <v>1751.0</v>
      </c>
      <c r="D867" s="55">
        <f t="shared" si="3"/>
        <v>1147</v>
      </c>
      <c r="E867" s="35">
        <v>236.0</v>
      </c>
      <c r="F867" s="36">
        <v>240.0</v>
      </c>
      <c r="G867" s="37">
        <v>143.0</v>
      </c>
      <c r="H867" s="38">
        <v>381.0</v>
      </c>
      <c r="I867" s="39">
        <v>74.0</v>
      </c>
      <c r="J867" s="40">
        <v>73.0</v>
      </c>
      <c r="K867" s="56">
        <f t="shared" si="4"/>
        <v>0.4486251809</v>
      </c>
      <c r="L867" s="56">
        <f t="shared" si="5"/>
        <v>0.3135964912</v>
      </c>
      <c r="M867" s="56">
        <f t="shared" si="6"/>
        <v>0.0816676185</v>
      </c>
      <c r="N867" s="56">
        <f t="shared" si="7"/>
        <v>0.3949433304</v>
      </c>
      <c r="O867" s="57">
        <f t="shared" si="8"/>
        <v>0.04169046259</v>
      </c>
      <c r="P867" s="140">
        <f t="shared" ref="P867:AD867" si="874">P$5*(POWER($L867,P$1)*POWER($M867,P$2)*POWER($N867,P$3)*POWER($O867,P$4))</f>
        <v>-0.00619</v>
      </c>
      <c r="Q867" s="140">
        <f t="shared" si="874"/>
        <v>0.00331022273</v>
      </c>
      <c r="R867" s="140">
        <f t="shared" si="874"/>
        <v>0.6516564952</v>
      </c>
      <c r="S867" s="140">
        <f t="shared" si="874"/>
        <v>0.02123358081</v>
      </c>
      <c r="T867" s="140">
        <f t="shared" si="874"/>
        <v>-0.2207719298</v>
      </c>
      <c r="U867" s="140">
        <f t="shared" si="874"/>
        <v>0.002468094433</v>
      </c>
      <c r="V867" s="140">
        <f t="shared" si="874"/>
        <v>0.04215134757</v>
      </c>
      <c r="W867" s="140">
        <f t="shared" si="874"/>
        <v>-0.03337977013</v>
      </c>
      <c r="X867" s="140">
        <f t="shared" si="874"/>
        <v>0.00446023664</v>
      </c>
      <c r="Y867" s="140">
        <f t="shared" si="874"/>
        <v>0.120307723</v>
      </c>
      <c r="Z867" s="140">
        <f t="shared" si="874"/>
        <v>0.00534234953</v>
      </c>
      <c r="AA867" s="140">
        <f t="shared" si="874"/>
        <v>-0.04196748475</v>
      </c>
      <c r="AB867" s="140">
        <f t="shared" si="874"/>
        <v>-0.1179079062</v>
      </c>
      <c r="AC867" s="140">
        <f t="shared" si="874"/>
        <v>-0.118577442</v>
      </c>
      <c r="AD867" s="140">
        <f t="shared" si="874"/>
        <v>0.1317792975</v>
      </c>
      <c r="AE867" s="141">
        <f t="shared" si="10"/>
        <v>0.4439148145</v>
      </c>
      <c r="AF867" s="142">
        <f t="shared" si="11"/>
        <v>0.4486251809</v>
      </c>
      <c r="AG867" s="142">
        <f t="shared" si="12"/>
        <v>0.004710366351</v>
      </c>
      <c r="AH867" s="143">
        <f t="shared" si="13"/>
        <v>0.00002218755116</v>
      </c>
      <c r="AI867" s="143">
        <f t="shared" si="14"/>
        <v>0.0009076248974</v>
      </c>
    </row>
    <row r="868">
      <c r="A868" s="31">
        <v>217.0</v>
      </c>
      <c r="B868" s="32">
        <v>1039.0</v>
      </c>
      <c r="C868" s="33">
        <v>1098.0</v>
      </c>
      <c r="D868" s="55">
        <f t="shared" si="3"/>
        <v>930</v>
      </c>
      <c r="E868" s="35">
        <v>250.0</v>
      </c>
      <c r="F868" s="36">
        <v>93.0</v>
      </c>
      <c r="G868" s="37">
        <v>249.0</v>
      </c>
      <c r="H868" s="38">
        <v>281.0</v>
      </c>
      <c r="I868" s="39">
        <v>49.0</v>
      </c>
      <c r="J868" s="40">
        <v>8.0</v>
      </c>
      <c r="K868" s="56">
        <f t="shared" si="4"/>
        <v>0.5155172414</v>
      </c>
      <c r="L868" s="56">
        <f t="shared" si="5"/>
        <v>0.7114285714</v>
      </c>
      <c r="M868" s="56">
        <f t="shared" si="6"/>
        <v>0.2267759563</v>
      </c>
      <c r="N868" s="56">
        <f t="shared" si="7"/>
        <v>0.5892473118</v>
      </c>
      <c r="O868" s="57">
        <f t="shared" si="8"/>
        <v>0.007285974499</v>
      </c>
      <c r="P868" s="140">
        <f t="shared" ref="P868:AD868" si="875">P$5*(POWER($L868,P$1)*POWER($M868,P$2)*POWER($N868,P$3)*POWER($O868,P$4))</f>
        <v>-0.00619</v>
      </c>
      <c r="Q868" s="140">
        <f t="shared" si="875"/>
        <v>0.0005785063752</v>
      </c>
      <c r="R868" s="140">
        <f t="shared" si="875"/>
        <v>0.9722580645</v>
      </c>
      <c r="S868" s="140">
        <f t="shared" si="875"/>
        <v>0.05896174863</v>
      </c>
      <c r="T868" s="140">
        <f t="shared" si="875"/>
        <v>-0.5008457143</v>
      </c>
      <c r="U868" s="140">
        <f t="shared" si="875"/>
        <v>0.00007538130265</v>
      </c>
      <c r="V868" s="140">
        <f t="shared" si="875"/>
        <v>0.01099069667</v>
      </c>
      <c r="W868" s="140">
        <f t="shared" si="875"/>
        <v>-0.07430345242</v>
      </c>
      <c r="X868" s="140">
        <f t="shared" si="875"/>
        <v>0.002164491823</v>
      </c>
      <c r="Y868" s="140">
        <f t="shared" si="875"/>
        <v>0.4984291674</v>
      </c>
      <c r="Z868" s="140">
        <f t="shared" si="875"/>
        <v>0.04119329481</v>
      </c>
      <c r="AA868" s="140">
        <f t="shared" si="875"/>
        <v>-0.01663887588</v>
      </c>
      <c r="AB868" s="140">
        <f t="shared" si="875"/>
        <v>-0.3990854194</v>
      </c>
      <c r="AC868" s="140">
        <f t="shared" si="875"/>
        <v>-0.7469805621</v>
      </c>
      <c r="AD868" s="140">
        <f t="shared" si="875"/>
        <v>0.6782150204</v>
      </c>
      <c r="AE868" s="141">
        <f t="shared" si="10"/>
        <v>0.5188223479</v>
      </c>
      <c r="AF868" s="142">
        <f t="shared" si="11"/>
        <v>0.5155172414</v>
      </c>
      <c r="AG868" s="142">
        <f t="shared" si="12"/>
        <v>-0.003305106565</v>
      </c>
      <c r="AH868" s="143">
        <f t="shared" si="13"/>
        <v>0.0000109237294</v>
      </c>
      <c r="AI868" s="143">
        <f t="shared" si="14"/>
        <v>0.001351683379</v>
      </c>
    </row>
    <row r="869">
      <c r="A869" s="31">
        <v>926.0</v>
      </c>
      <c r="B869" s="32">
        <v>4500.0</v>
      </c>
      <c r="C869" s="33">
        <v>967.0</v>
      </c>
      <c r="D869" s="55">
        <f t="shared" si="3"/>
        <v>702</v>
      </c>
      <c r="E869" s="35">
        <v>116.0</v>
      </c>
      <c r="F869" s="36">
        <v>178.0</v>
      </c>
      <c r="G869" s="37">
        <v>72.0</v>
      </c>
      <c r="H869" s="38">
        <v>243.0</v>
      </c>
      <c r="I869" s="39">
        <v>39.0</v>
      </c>
      <c r="J869" s="40">
        <v>54.0</v>
      </c>
      <c r="K869" s="56">
        <f t="shared" si="4"/>
        <v>0.3894472362</v>
      </c>
      <c r="L869" s="56">
        <f t="shared" si="5"/>
        <v>0.2368421053</v>
      </c>
      <c r="M869" s="56">
        <f t="shared" si="6"/>
        <v>0.07445708376</v>
      </c>
      <c r="N869" s="56">
        <f t="shared" si="7"/>
        <v>0.3233618234</v>
      </c>
      <c r="O869" s="57">
        <f t="shared" si="8"/>
        <v>0.05584281282</v>
      </c>
      <c r="P869" s="140">
        <f t="shared" ref="P869:AD869" si="876">P$5*(POWER($L869,P$1)*POWER($M869,P$2)*POWER($N869,P$3)*POWER($O869,P$4))</f>
        <v>-0.00619</v>
      </c>
      <c r="Q869" s="140">
        <f t="shared" si="876"/>
        <v>0.004433919338</v>
      </c>
      <c r="R869" s="140">
        <f t="shared" si="876"/>
        <v>0.5335470085</v>
      </c>
      <c r="S869" s="140">
        <f t="shared" si="876"/>
        <v>0.01935884178</v>
      </c>
      <c r="T869" s="140">
        <f t="shared" si="876"/>
        <v>-0.1667368421</v>
      </c>
      <c r="U869" s="140">
        <f t="shared" si="876"/>
        <v>0.004428156036</v>
      </c>
      <c r="V869" s="140">
        <f t="shared" si="876"/>
        <v>0.04622703047</v>
      </c>
      <c r="W869" s="140">
        <f t="shared" si="876"/>
        <v>-0.02237645392</v>
      </c>
      <c r="X869" s="140">
        <f t="shared" si="876"/>
        <v>0.00544683982</v>
      </c>
      <c r="Y869" s="140">
        <f t="shared" si="876"/>
        <v>0.08980563731</v>
      </c>
      <c r="Z869" s="140">
        <f t="shared" si="876"/>
        <v>0.004440629715</v>
      </c>
      <c r="AA869" s="140">
        <f t="shared" si="876"/>
        <v>-0.04245523322</v>
      </c>
      <c r="AB869" s="140">
        <f t="shared" si="876"/>
        <v>-0.07290958165</v>
      </c>
      <c r="AC869" s="140">
        <f t="shared" si="876"/>
        <v>-0.08164807054</v>
      </c>
      <c r="AD869" s="140">
        <f t="shared" si="876"/>
        <v>0.07516620499</v>
      </c>
      <c r="AE869" s="141">
        <f t="shared" si="10"/>
        <v>0.3905380866</v>
      </c>
      <c r="AF869" s="142">
        <f t="shared" si="11"/>
        <v>0.3894472362</v>
      </c>
      <c r="AG869" s="142">
        <f t="shared" si="12"/>
        <v>-0.001090850383</v>
      </c>
      <c r="AH869" s="143">
        <f t="shared" si="13"/>
        <v>0.000001189954559</v>
      </c>
      <c r="AI869" s="143">
        <f t="shared" si="14"/>
        <v>0.007975339857</v>
      </c>
    </row>
    <row r="870">
      <c r="A870" s="31">
        <v>31.0</v>
      </c>
      <c r="B870" s="32">
        <v>5625.0</v>
      </c>
      <c r="C870" s="33">
        <v>1024.0</v>
      </c>
      <c r="D870" s="55">
        <f t="shared" si="3"/>
        <v>690</v>
      </c>
      <c r="E870" s="35">
        <v>146.0</v>
      </c>
      <c r="F870" s="36">
        <v>134.0</v>
      </c>
      <c r="G870" s="37">
        <v>77.0</v>
      </c>
      <c r="H870" s="38">
        <v>234.0</v>
      </c>
      <c r="I870" s="39">
        <v>61.0</v>
      </c>
      <c r="J870" s="40">
        <v>38.0</v>
      </c>
      <c r="K870" s="56">
        <f t="shared" si="4"/>
        <v>0.4693877551</v>
      </c>
      <c r="L870" s="56">
        <f t="shared" si="5"/>
        <v>0.3092369478</v>
      </c>
      <c r="M870" s="56">
        <f t="shared" si="6"/>
        <v>0.0751953125</v>
      </c>
      <c r="N870" s="56">
        <f t="shared" si="7"/>
        <v>0.4115942029</v>
      </c>
      <c r="O870" s="57">
        <f t="shared" si="8"/>
        <v>0.037109375</v>
      </c>
      <c r="P870" s="140">
        <f t="shared" ref="P870:AD870" si="877">P$5*(POWER($L870,P$1)*POWER($M870,P$2)*POWER($N870,P$3)*POWER($O870,P$4))</f>
        <v>-0.00619</v>
      </c>
      <c r="Q870" s="140">
        <f t="shared" si="877"/>
        <v>0.002946484375</v>
      </c>
      <c r="R870" s="140">
        <f t="shared" si="877"/>
        <v>0.6791304348</v>
      </c>
      <c r="S870" s="140">
        <f t="shared" si="877"/>
        <v>0.01955078125</v>
      </c>
      <c r="T870" s="140">
        <f t="shared" si="877"/>
        <v>-0.2177028112</v>
      </c>
      <c r="U870" s="140">
        <f t="shared" si="877"/>
        <v>0.001955490112</v>
      </c>
      <c r="V870" s="140">
        <f t="shared" si="877"/>
        <v>0.03910144928</v>
      </c>
      <c r="W870" s="140">
        <f t="shared" si="877"/>
        <v>-0.0362536946</v>
      </c>
      <c r="X870" s="140">
        <f t="shared" si="877"/>
        <v>0.003655490875</v>
      </c>
      <c r="Y870" s="140">
        <f t="shared" si="877"/>
        <v>0.1154433311</v>
      </c>
      <c r="Z870" s="140">
        <f t="shared" si="877"/>
        <v>0.004529122353</v>
      </c>
      <c r="AA870" s="140">
        <f t="shared" si="877"/>
        <v>-0.03683664345</v>
      </c>
      <c r="AB870" s="140">
        <f t="shared" si="877"/>
        <v>-0.1211706886</v>
      </c>
      <c r="AC870" s="140">
        <f t="shared" si="877"/>
        <v>-0.1076621721</v>
      </c>
      <c r="AD870" s="140">
        <f t="shared" si="877"/>
        <v>0.1281408364</v>
      </c>
      <c r="AE870" s="141">
        <f t="shared" si="10"/>
        <v>0.4686374106</v>
      </c>
      <c r="AF870" s="142">
        <f t="shared" si="11"/>
        <v>0.4693877551</v>
      </c>
      <c r="AG870" s="142">
        <f t="shared" si="12"/>
        <v>0.000750344545</v>
      </c>
      <c r="AH870" s="143">
        <f t="shared" si="13"/>
        <v>0.0000005630169362</v>
      </c>
      <c r="AI870" s="143">
        <f t="shared" si="14"/>
        <v>0.00008768897937</v>
      </c>
    </row>
    <row r="871">
      <c r="A871" s="31">
        <v>466.0</v>
      </c>
      <c r="B871" s="32" t="s">
        <v>265</v>
      </c>
      <c r="C871" s="33">
        <v>1084.0</v>
      </c>
      <c r="D871" s="55">
        <f t="shared" si="3"/>
        <v>843</v>
      </c>
      <c r="E871" s="35">
        <v>236.0</v>
      </c>
      <c r="F871" s="36">
        <v>77.0</v>
      </c>
      <c r="G871" s="37">
        <v>192.0</v>
      </c>
      <c r="H871" s="38">
        <v>204.0</v>
      </c>
      <c r="I871" s="39">
        <v>100.0</v>
      </c>
      <c r="J871" s="40">
        <v>34.0</v>
      </c>
      <c r="K871" s="56">
        <f t="shared" si="4"/>
        <v>0.6222222222</v>
      </c>
      <c r="L871" s="56">
        <f t="shared" si="5"/>
        <v>0.6336633663</v>
      </c>
      <c r="M871" s="56">
        <f t="shared" si="6"/>
        <v>0.1771217712</v>
      </c>
      <c r="N871" s="56">
        <f t="shared" si="7"/>
        <v>0.6263345196</v>
      </c>
      <c r="O871" s="57">
        <f t="shared" si="8"/>
        <v>0.03136531365</v>
      </c>
      <c r="P871" s="140">
        <f t="shared" ref="P871:AD871" si="878">P$5*(POWER($L871,P$1)*POWER($M871,P$2)*POWER($N871,P$3)*POWER($O871,P$4))</f>
        <v>-0.00619</v>
      </c>
      <c r="Q871" s="140">
        <f t="shared" si="878"/>
        <v>0.002490405904</v>
      </c>
      <c r="R871" s="140">
        <f t="shared" si="878"/>
        <v>1.033451957</v>
      </c>
      <c r="S871" s="140">
        <f t="shared" si="878"/>
        <v>0.04605166052</v>
      </c>
      <c r="T871" s="140">
        <f t="shared" si="878"/>
        <v>-0.4460990099</v>
      </c>
      <c r="U871" s="140">
        <f t="shared" si="878"/>
        <v>0.001396971719</v>
      </c>
      <c r="V871" s="140">
        <f t="shared" si="878"/>
        <v>0.05029165736</v>
      </c>
      <c r="W871" s="140">
        <f t="shared" si="878"/>
        <v>-0.08395111511</v>
      </c>
      <c r="X871" s="140">
        <f t="shared" si="878"/>
        <v>0.007277678681</v>
      </c>
      <c r="Y871" s="140">
        <f t="shared" si="878"/>
        <v>0.4137967985</v>
      </c>
      <c r="Z871" s="140">
        <f t="shared" si="878"/>
        <v>0.02512906959</v>
      </c>
      <c r="AA871" s="140">
        <f t="shared" si="878"/>
        <v>-0.06379891126</v>
      </c>
      <c r="AB871" s="140">
        <f t="shared" si="878"/>
        <v>-0.3778347486</v>
      </c>
      <c r="AC871" s="140">
        <f t="shared" si="878"/>
        <v>-0.5196507252</v>
      </c>
      <c r="AD871" s="140">
        <f t="shared" si="878"/>
        <v>0.5380492109</v>
      </c>
      <c r="AE871" s="141">
        <f t="shared" si="10"/>
        <v>0.6204109003</v>
      </c>
      <c r="AF871" s="142">
        <f t="shared" si="11"/>
        <v>0.6222222222</v>
      </c>
      <c r="AG871" s="142">
        <f t="shared" si="12"/>
        <v>0.001811321905</v>
      </c>
      <c r="AH871" s="143">
        <f t="shared" si="13"/>
        <v>0.000003280887043</v>
      </c>
      <c r="AI871" s="143">
        <f t="shared" si="14"/>
        <v>0.02058370624</v>
      </c>
    </row>
    <row r="872">
      <c r="A872" s="31">
        <v>675.0</v>
      </c>
      <c r="B872" s="32">
        <v>6109.0</v>
      </c>
      <c r="C872" s="33">
        <v>1989.0</v>
      </c>
      <c r="D872" s="55">
        <f t="shared" si="3"/>
        <v>1368</v>
      </c>
      <c r="E872" s="35">
        <v>245.0</v>
      </c>
      <c r="F872" s="36">
        <v>280.0</v>
      </c>
      <c r="G872" s="37">
        <v>184.0</v>
      </c>
      <c r="H872" s="38">
        <v>534.0</v>
      </c>
      <c r="I872" s="39">
        <v>60.0</v>
      </c>
      <c r="J872" s="40">
        <v>65.0</v>
      </c>
      <c r="K872" s="56">
        <f t="shared" si="4"/>
        <v>0.3635280095</v>
      </c>
      <c r="L872" s="56">
        <f t="shared" si="5"/>
        <v>0.347826087</v>
      </c>
      <c r="M872" s="56">
        <f t="shared" si="6"/>
        <v>0.09250879839</v>
      </c>
      <c r="N872" s="56">
        <f t="shared" si="7"/>
        <v>0.3574561404</v>
      </c>
      <c r="O872" s="57">
        <f t="shared" si="8"/>
        <v>0.03267973856</v>
      </c>
      <c r="P872" s="140">
        <f t="shared" ref="P872:AD872" si="879">P$5*(POWER($L872,P$1)*POWER($M872,P$2)*POWER($N872,P$3)*POWER($O872,P$4))</f>
        <v>-0.00619</v>
      </c>
      <c r="Q872" s="140">
        <f t="shared" si="879"/>
        <v>0.002594771242</v>
      </c>
      <c r="R872" s="140">
        <f t="shared" si="879"/>
        <v>0.5898026316</v>
      </c>
      <c r="S872" s="140">
        <f t="shared" si="879"/>
        <v>0.02405228758</v>
      </c>
      <c r="T872" s="140">
        <f t="shared" si="879"/>
        <v>-0.2448695652</v>
      </c>
      <c r="U872" s="140">
        <f t="shared" si="879"/>
        <v>0.001516510744</v>
      </c>
      <c r="V872" s="140">
        <f t="shared" si="879"/>
        <v>0.02990482743</v>
      </c>
      <c r="W872" s="140">
        <f t="shared" si="879"/>
        <v>-0.02734382695</v>
      </c>
      <c r="X872" s="140">
        <f t="shared" si="879"/>
        <v>0.003960343983</v>
      </c>
      <c r="Y872" s="140">
        <f t="shared" si="879"/>
        <v>0.1233430358</v>
      </c>
      <c r="Z872" s="140">
        <f t="shared" si="879"/>
        <v>0.006854860102</v>
      </c>
      <c r="AA872" s="140">
        <f t="shared" si="879"/>
        <v>-0.03648763853</v>
      </c>
      <c r="AB872" s="140">
        <f t="shared" si="879"/>
        <v>-0.1183646072</v>
      </c>
      <c r="AC872" s="140">
        <f t="shared" si="879"/>
        <v>-0.1489793866</v>
      </c>
      <c r="AD872" s="140">
        <f t="shared" si="879"/>
        <v>0.1621172023</v>
      </c>
      <c r="AE872" s="141">
        <f t="shared" si="10"/>
        <v>0.3619114463</v>
      </c>
      <c r="AF872" s="142">
        <f t="shared" si="11"/>
        <v>0.3635280095</v>
      </c>
      <c r="AG872" s="142">
        <f t="shared" si="12"/>
        <v>0.001616563282</v>
      </c>
      <c r="AH872" s="143">
        <f t="shared" si="13"/>
        <v>0.000002613276845</v>
      </c>
      <c r="AI872" s="143">
        <f t="shared" si="14"/>
        <v>0.01327656671</v>
      </c>
    </row>
    <row r="873">
      <c r="A873" s="31">
        <v>722.0</v>
      </c>
      <c r="B873" s="32">
        <v>2381.0</v>
      </c>
      <c r="C873" s="33">
        <v>1826.0</v>
      </c>
      <c r="D873" s="55">
        <f t="shared" si="3"/>
        <v>1245</v>
      </c>
      <c r="E873" s="35">
        <v>206.0</v>
      </c>
      <c r="F873" s="36">
        <v>332.0</v>
      </c>
      <c r="G873" s="37">
        <v>119.0</v>
      </c>
      <c r="H873" s="38">
        <v>458.0</v>
      </c>
      <c r="I873" s="39">
        <v>60.0</v>
      </c>
      <c r="J873" s="40">
        <v>70.0</v>
      </c>
      <c r="K873" s="56">
        <f t="shared" si="4"/>
        <v>0.3674033149</v>
      </c>
      <c r="L873" s="56">
        <f t="shared" si="5"/>
        <v>0.2284069098</v>
      </c>
      <c r="M873" s="56">
        <f t="shared" si="6"/>
        <v>0.06516976999</v>
      </c>
      <c r="N873" s="56">
        <f t="shared" si="7"/>
        <v>0.3092369478</v>
      </c>
      <c r="O873" s="57">
        <f t="shared" si="8"/>
        <v>0.03833515882</v>
      </c>
      <c r="P873" s="140">
        <f t="shared" ref="P873:AD873" si="880">P$5*(POWER($L873,P$1)*POWER($M873,P$2)*POWER($N873,P$3)*POWER($O873,P$4))</f>
        <v>-0.00619</v>
      </c>
      <c r="Q873" s="140">
        <f t="shared" si="880"/>
        <v>0.00304381161</v>
      </c>
      <c r="R873" s="140">
        <f t="shared" si="880"/>
        <v>0.5102409639</v>
      </c>
      <c r="S873" s="140">
        <f t="shared" si="880"/>
        <v>0.0169441402</v>
      </c>
      <c r="T873" s="140">
        <f t="shared" si="880"/>
        <v>-0.1607984645</v>
      </c>
      <c r="U873" s="140">
        <f t="shared" si="880"/>
        <v>0.00208680985</v>
      </c>
      <c r="V873" s="140">
        <f t="shared" si="880"/>
        <v>0.03034789761</v>
      </c>
      <c r="W873" s="140">
        <f t="shared" si="880"/>
        <v>-0.02046428283</v>
      </c>
      <c r="X873" s="140">
        <f t="shared" si="880"/>
        <v>0.003272764462</v>
      </c>
      <c r="Y873" s="140">
        <f t="shared" si="880"/>
        <v>0.07517031983</v>
      </c>
      <c r="Z873" s="140">
        <f t="shared" si="880"/>
        <v>0.003401926235</v>
      </c>
      <c r="AA873" s="140">
        <f t="shared" si="880"/>
        <v>-0.02810680867</v>
      </c>
      <c r="AB873" s="140">
        <f t="shared" si="880"/>
        <v>-0.06724152657</v>
      </c>
      <c r="AC873" s="140">
        <f t="shared" si="880"/>
        <v>-0.06891859534</v>
      </c>
      <c r="AD873" s="140">
        <f t="shared" si="880"/>
        <v>0.06990742003</v>
      </c>
      <c r="AE873" s="141">
        <f t="shared" si="10"/>
        <v>0.3626963758</v>
      </c>
      <c r="AF873" s="142">
        <f t="shared" si="11"/>
        <v>0.3674033149</v>
      </c>
      <c r="AG873" s="142">
        <f t="shared" si="12"/>
        <v>0.004706939129</v>
      </c>
      <c r="AH873" s="143">
        <f t="shared" si="13"/>
        <v>0.00002215527596</v>
      </c>
      <c r="AI873" s="143">
        <f t="shared" si="14"/>
        <v>0.01239852844</v>
      </c>
    </row>
    <row r="874">
      <c r="A874" s="31">
        <v>154.0</v>
      </c>
      <c r="B874" s="32">
        <v>2383.0</v>
      </c>
      <c r="C874" s="33">
        <v>2062.0</v>
      </c>
      <c r="D874" s="55">
        <f t="shared" si="3"/>
        <v>1432</v>
      </c>
      <c r="E874" s="35">
        <v>318.0</v>
      </c>
      <c r="F874" s="36">
        <v>295.0</v>
      </c>
      <c r="G874" s="37">
        <v>170.0</v>
      </c>
      <c r="H874" s="38">
        <v>508.0</v>
      </c>
      <c r="I874" s="39">
        <v>76.0</v>
      </c>
      <c r="J874" s="40">
        <v>65.0</v>
      </c>
      <c r="K874" s="56">
        <f t="shared" si="4"/>
        <v>0.4368070953</v>
      </c>
      <c r="L874" s="56">
        <f t="shared" si="5"/>
        <v>0.320754717</v>
      </c>
      <c r="M874" s="56">
        <f t="shared" si="6"/>
        <v>0.0824442289</v>
      </c>
      <c r="N874" s="56">
        <f t="shared" si="7"/>
        <v>0.3938547486</v>
      </c>
      <c r="O874" s="57">
        <f t="shared" si="8"/>
        <v>0.0315227934</v>
      </c>
      <c r="P874" s="140">
        <f t="shared" ref="P874:AD874" si="881">P$5*(POWER($L874,P$1)*POWER($M874,P$2)*POWER($N874,P$3)*POWER($O874,P$4))</f>
        <v>-0.00619</v>
      </c>
      <c r="Q874" s="140">
        <f t="shared" si="881"/>
        <v>0.002502909796</v>
      </c>
      <c r="R874" s="140">
        <f t="shared" si="881"/>
        <v>0.6498603352</v>
      </c>
      <c r="S874" s="140">
        <f t="shared" si="881"/>
        <v>0.02143549952</v>
      </c>
      <c r="T874" s="140">
        <f t="shared" si="881"/>
        <v>-0.2258113208</v>
      </c>
      <c r="U874" s="140">
        <f t="shared" si="881"/>
        <v>0.001411034836</v>
      </c>
      <c r="V874" s="140">
        <f t="shared" si="881"/>
        <v>0.03178342879</v>
      </c>
      <c r="W874" s="140">
        <f t="shared" si="881"/>
        <v>-0.03319601448</v>
      </c>
      <c r="X874" s="140">
        <f t="shared" si="881"/>
        <v>0.003404522838</v>
      </c>
      <c r="Y874" s="140">
        <f t="shared" si="881"/>
        <v>0.1211170204</v>
      </c>
      <c r="Z874" s="140">
        <f t="shared" si="881"/>
        <v>0.005444437755</v>
      </c>
      <c r="AA874" s="140">
        <f t="shared" si="881"/>
        <v>-0.03245658181</v>
      </c>
      <c r="AB874" s="140">
        <f t="shared" si="881"/>
        <v>-0.1202668915</v>
      </c>
      <c r="AC874" s="140">
        <f t="shared" si="881"/>
        <v>-0.1224374577</v>
      </c>
      <c r="AD874" s="140">
        <f t="shared" si="881"/>
        <v>0.1378640085</v>
      </c>
      <c r="AE874" s="141">
        <f t="shared" si="10"/>
        <v>0.4344649314</v>
      </c>
      <c r="AF874" s="142">
        <f t="shared" si="11"/>
        <v>0.4368070953</v>
      </c>
      <c r="AG874" s="142">
        <f t="shared" si="12"/>
        <v>0.002342163926</v>
      </c>
      <c r="AH874" s="143">
        <f t="shared" si="13"/>
        <v>0.000005485731858</v>
      </c>
      <c r="AI874" s="143">
        <f t="shared" si="14"/>
        <v>0.001759374565</v>
      </c>
    </row>
    <row r="875">
      <c r="A875" s="31">
        <v>721.0</v>
      </c>
      <c r="B875" s="32" t="s">
        <v>266</v>
      </c>
      <c r="C875" s="33">
        <v>1539.0</v>
      </c>
      <c r="D875" s="55">
        <f t="shared" si="3"/>
        <v>1212</v>
      </c>
      <c r="E875" s="35">
        <v>232.0</v>
      </c>
      <c r="F875" s="36">
        <v>184.0</v>
      </c>
      <c r="G875" s="37">
        <v>207.0</v>
      </c>
      <c r="H875" s="38">
        <v>431.0</v>
      </c>
      <c r="I875" s="39">
        <v>98.0</v>
      </c>
      <c r="J875" s="40">
        <v>60.0</v>
      </c>
      <c r="K875" s="56">
        <f t="shared" si="4"/>
        <v>0.4336399474</v>
      </c>
      <c r="L875" s="56">
        <f t="shared" si="5"/>
        <v>0.4589800443</v>
      </c>
      <c r="M875" s="56">
        <f t="shared" si="6"/>
        <v>0.134502924</v>
      </c>
      <c r="N875" s="56">
        <f t="shared" si="7"/>
        <v>0.4430693069</v>
      </c>
      <c r="O875" s="57">
        <f t="shared" si="8"/>
        <v>0.03898635478</v>
      </c>
      <c r="P875" s="140">
        <f t="shared" ref="P875:AD875" si="882">P$5*(POWER($L875,P$1)*POWER($M875,P$2)*POWER($N875,P$3)*POWER($O875,P$4))</f>
        <v>-0.00619</v>
      </c>
      <c r="Q875" s="140">
        <f t="shared" si="882"/>
        <v>0.003095516569</v>
      </c>
      <c r="R875" s="140">
        <f t="shared" si="882"/>
        <v>0.7310643564</v>
      </c>
      <c r="S875" s="140">
        <f t="shared" si="882"/>
        <v>0.03497076023</v>
      </c>
      <c r="T875" s="140">
        <f t="shared" si="882"/>
        <v>-0.3231219512</v>
      </c>
      <c r="U875" s="140">
        <f t="shared" si="882"/>
        <v>0.002158308919</v>
      </c>
      <c r="V875" s="140">
        <f t="shared" si="882"/>
        <v>0.04422056241</v>
      </c>
      <c r="W875" s="140">
        <f t="shared" si="882"/>
        <v>-0.0420104279</v>
      </c>
      <c r="X875" s="140">
        <f t="shared" si="882"/>
        <v>0.006869350113</v>
      </c>
      <c r="Y875" s="140">
        <f t="shared" si="882"/>
        <v>0.2222860576</v>
      </c>
      <c r="Z875" s="140">
        <f t="shared" si="882"/>
        <v>0.01449092028</v>
      </c>
      <c r="AA875" s="140">
        <f t="shared" si="882"/>
        <v>-0.05743960789</v>
      </c>
      <c r="AB875" s="140">
        <f t="shared" si="882"/>
        <v>-0.1935986916</v>
      </c>
      <c r="AC875" s="140">
        <f t="shared" si="882"/>
        <v>-0.2858291516</v>
      </c>
      <c r="AD875" s="140">
        <f t="shared" si="882"/>
        <v>0.2822879927</v>
      </c>
      <c r="AE875" s="141">
        <f t="shared" si="10"/>
        <v>0.433253995</v>
      </c>
      <c r="AF875" s="142">
        <f t="shared" si="11"/>
        <v>0.4336399474</v>
      </c>
      <c r="AG875" s="142">
        <f t="shared" si="12"/>
        <v>0.0003859524153</v>
      </c>
      <c r="AH875" s="143">
        <f t="shared" si="13"/>
        <v>0.0000001489592669</v>
      </c>
      <c r="AI875" s="143">
        <f t="shared" si="14"/>
        <v>0.00203509679</v>
      </c>
    </row>
    <row r="876">
      <c r="A876" s="31">
        <v>1165.0</v>
      </c>
      <c r="B876" s="32">
        <v>3576.0</v>
      </c>
      <c r="C876" s="33">
        <v>855.0</v>
      </c>
      <c r="D876" s="55">
        <f t="shared" si="3"/>
        <v>728</v>
      </c>
      <c r="E876" s="35">
        <v>280.0</v>
      </c>
      <c r="F876" s="36">
        <v>138.0</v>
      </c>
      <c r="G876" s="37">
        <v>113.0</v>
      </c>
      <c r="H876" s="38">
        <v>165.0</v>
      </c>
      <c r="I876" s="39">
        <v>25.0</v>
      </c>
      <c r="J876" s="40">
        <v>7.0</v>
      </c>
      <c r="K876" s="56">
        <f t="shared" si="4"/>
        <v>0.6489361702</v>
      </c>
      <c r="L876" s="56">
        <f t="shared" si="5"/>
        <v>0.4379844961</v>
      </c>
      <c r="M876" s="56">
        <f t="shared" si="6"/>
        <v>0.1321637427</v>
      </c>
      <c r="N876" s="56">
        <f t="shared" si="7"/>
        <v>0.5741758242</v>
      </c>
      <c r="O876" s="57">
        <f t="shared" si="8"/>
        <v>0.008187134503</v>
      </c>
      <c r="P876" s="140">
        <f t="shared" ref="P876:AD876" si="883">P$5*(POWER($L876,P$1)*POWER($M876,P$2)*POWER($N876,P$3)*POWER($O876,P$4))</f>
        <v>-0.00619</v>
      </c>
      <c r="Q876" s="140">
        <f t="shared" si="883"/>
        <v>0.0006500584795</v>
      </c>
      <c r="R876" s="140">
        <f t="shared" si="883"/>
        <v>0.9473901099</v>
      </c>
      <c r="S876" s="140">
        <f t="shared" si="883"/>
        <v>0.0343625731</v>
      </c>
      <c r="T876" s="140">
        <f t="shared" si="883"/>
        <v>-0.3083410853</v>
      </c>
      <c r="U876" s="140">
        <f t="shared" si="883"/>
        <v>0.00009518142334</v>
      </c>
      <c r="V876" s="140">
        <f t="shared" si="883"/>
        <v>0.01203418803</v>
      </c>
      <c r="W876" s="140">
        <f t="shared" si="883"/>
        <v>-0.07055106569</v>
      </c>
      <c r="X876" s="140">
        <f t="shared" si="883"/>
        <v>0.001417475463</v>
      </c>
      <c r="Y876" s="140">
        <f t="shared" si="883"/>
        <v>0.2830518926</v>
      </c>
      <c r="Z876" s="140">
        <f t="shared" si="883"/>
        <v>0.01399127116</v>
      </c>
      <c r="AA876" s="140">
        <f t="shared" si="883"/>
        <v>-0.01151053992</v>
      </c>
      <c r="AB876" s="140">
        <f t="shared" si="883"/>
        <v>-0.2394090638</v>
      </c>
      <c r="AC876" s="140">
        <f t="shared" si="883"/>
        <v>-0.2680106532</v>
      </c>
      <c r="AD876" s="140">
        <f t="shared" si="883"/>
        <v>0.2570527613</v>
      </c>
      <c r="AE876" s="141">
        <f t="shared" si="10"/>
        <v>0.6460331034</v>
      </c>
      <c r="AF876" s="142">
        <f t="shared" si="11"/>
        <v>0.6489361702</v>
      </c>
      <c r="AG876" s="142">
        <f t="shared" si="12"/>
        <v>0.002903066791</v>
      </c>
      <c r="AH876" s="143">
        <f t="shared" si="13"/>
        <v>0.000008427796794</v>
      </c>
      <c r="AI876" s="143">
        <f t="shared" si="14"/>
        <v>0.02896265367</v>
      </c>
    </row>
    <row r="877">
      <c r="A877" s="31">
        <v>952.0</v>
      </c>
      <c r="B877" s="32">
        <v>5332.0</v>
      </c>
      <c r="C877" s="33">
        <v>695.0</v>
      </c>
      <c r="D877" s="55">
        <f t="shared" si="3"/>
        <v>410</v>
      </c>
      <c r="E877" s="35">
        <v>64.0</v>
      </c>
      <c r="F877" s="36">
        <v>89.0</v>
      </c>
      <c r="G877" s="37">
        <v>40.0</v>
      </c>
      <c r="H877" s="38">
        <v>148.0</v>
      </c>
      <c r="I877" s="39">
        <v>17.0</v>
      </c>
      <c r="J877" s="40">
        <v>52.0</v>
      </c>
      <c r="K877" s="56">
        <f t="shared" si="4"/>
        <v>0.3537117904</v>
      </c>
      <c r="L877" s="56">
        <f t="shared" si="5"/>
        <v>0.2209944751</v>
      </c>
      <c r="M877" s="56">
        <f t="shared" si="6"/>
        <v>0.05755395683</v>
      </c>
      <c r="N877" s="56">
        <f t="shared" si="7"/>
        <v>0.2951219512</v>
      </c>
      <c r="O877" s="57">
        <f t="shared" si="8"/>
        <v>0.07482014388</v>
      </c>
      <c r="P877" s="140">
        <f t="shared" ref="P877:AD877" si="884">P$5*(POWER($L877,P$1)*POWER($M877,P$2)*POWER($N877,P$3)*POWER($O877,P$4))</f>
        <v>-0.00619</v>
      </c>
      <c r="Q877" s="140">
        <f t="shared" si="884"/>
        <v>0.005940719424</v>
      </c>
      <c r="R877" s="140">
        <f t="shared" si="884"/>
        <v>0.4869512195</v>
      </c>
      <c r="S877" s="140">
        <f t="shared" si="884"/>
        <v>0.01496402878</v>
      </c>
      <c r="T877" s="140">
        <f t="shared" si="884"/>
        <v>-0.1555801105</v>
      </c>
      <c r="U877" s="140">
        <f t="shared" si="884"/>
        <v>0.007949236582</v>
      </c>
      <c r="V877" s="140">
        <f t="shared" si="884"/>
        <v>0.05652753115</v>
      </c>
      <c r="W877" s="140">
        <f t="shared" si="884"/>
        <v>-0.01863875074</v>
      </c>
      <c r="X877" s="140">
        <f t="shared" si="884"/>
        <v>0.005641115884</v>
      </c>
      <c r="Y877" s="140">
        <f t="shared" si="884"/>
        <v>0.06335567643</v>
      </c>
      <c r="Z877" s="140">
        <f t="shared" si="884"/>
        <v>0.002653278816</v>
      </c>
      <c r="AA877" s="140">
        <f t="shared" si="884"/>
        <v>-0.05307683135</v>
      </c>
      <c r="AB877" s="140">
        <f t="shared" si="884"/>
        <v>-0.06208974532</v>
      </c>
      <c r="AC877" s="140">
        <f t="shared" si="884"/>
        <v>-0.05888946302</v>
      </c>
      <c r="AD877" s="140">
        <f t="shared" si="884"/>
        <v>0.06544366778</v>
      </c>
      <c r="AE877" s="141">
        <f t="shared" si="10"/>
        <v>0.3549615734</v>
      </c>
      <c r="AF877" s="142">
        <f t="shared" si="11"/>
        <v>0.3537117904</v>
      </c>
      <c r="AG877" s="142">
        <f t="shared" si="12"/>
        <v>-0.001249783033</v>
      </c>
      <c r="AH877" s="143">
        <f t="shared" si="13"/>
        <v>0.000001561957629</v>
      </c>
      <c r="AI877" s="143">
        <f t="shared" si="14"/>
        <v>0.01563505264</v>
      </c>
    </row>
    <row r="878">
      <c r="A878" s="31">
        <v>1102.0</v>
      </c>
      <c r="B878" s="32">
        <v>3782.0</v>
      </c>
      <c r="C878" s="33">
        <v>644.0</v>
      </c>
      <c r="D878" s="55">
        <f t="shared" si="3"/>
        <v>480</v>
      </c>
      <c r="E878" s="35">
        <v>128.0</v>
      </c>
      <c r="F878" s="36">
        <v>107.0</v>
      </c>
      <c r="G878" s="37">
        <v>69.0</v>
      </c>
      <c r="H878" s="38">
        <v>116.0</v>
      </c>
      <c r="I878" s="39">
        <v>25.0</v>
      </c>
      <c r="J878" s="40">
        <v>35.0</v>
      </c>
      <c r="K878" s="56">
        <f t="shared" si="4"/>
        <v>0.5687732342</v>
      </c>
      <c r="L878" s="56">
        <f t="shared" si="5"/>
        <v>0.327014218</v>
      </c>
      <c r="M878" s="56">
        <f t="shared" si="6"/>
        <v>0.1071428571</v>
      </c>
      <c r="N878" s="56">
        <f t="shared" si="7"/>
        <v>0.4625</v>
      </c>
      <c r="O878" s="57">
        <f t="shared" si="8"/>
        <v>0.05434782609</v>
      </c>
      <c r="P878" s="140">
        <f t="shared" ref="P878:AD878" si="885">P$5*(POWER($L878,P$1)*POWER($M878,P$2)*POWER($N878,P$3)*POWER($O878,P$4))</f>
        <v>-0.00619</v>
      </c>
      <c r="Q878" s="140">
        <f t="shared" si="885"/>
        <v>0.004315217391</v>
      </c>
      <c r="R878" s="140">
        <f t="shared" si="885"/>
        <v>0.763125</v>
      </c>
      <c r="S878" s="140">
        <f t="shared" si="885"/>
        <v>0.02785714286</v>
      </c>
      <c r="T878" s="140">
        <f t="shared" si="885"/>
        <v>-0.2302180095</v>
      </c>
      <c r="U878" s="140">
        <f t="shared" si="885"/>
        <v>0.004194234405</v>
      </c>
      <c r="V878" s="140">
        <f t="shared" si="885"/>
        <v>0.06434782609</v>
      </c>
      <c r="W878" s="140">
        <f t="shared" si="885"/>
        <v>-0.0457759375</v>
      </c>
      <c r="X878" s="140">
        <f t="shared" si="885"/>
        <v>0.00762810559</v>
      </c>
      <c r="Y878" s="140">
        <f t="shared" si="885"/>
        <v>0.1848348214</v>
      </c>
      <c r="Z878" s="140">
        <f t="shared" si="885"/>
        <v>0.009195153061</v>
      </c>
      <c r="AA878" s="140">
        <f t="shared" si="885"/>
        <v>-0.05704976303</v>
      </c>
      <c r="AB878" s="140">
        <f t="shared" si="885"/>
        <v>-0.1439843602</v>
      </c>
      <c r="AC878" s="140">
        <f t="shared" si="885"/>
        <v>-0.1622224103</v>
      </c>
      <c r="AD878" s="140">
        <f t="shared" si="885"/>
        <v>0.1432973204</v>
      </c>
      <c r="AE878" s="141">
        <f t="shared" si="10"/>
        <v>0.5633543407</v>
      </c>
      <c r="AF878" s="142">
        <f t="shared" si="11"/>
        <v>0.5687732342</v>
      </c>
      <c r="AG878" s="142">
        <f t="shared" si="12"/>
        <v>0.005418893508</v>
      </c>
      <c r="AH878" s="143">
        <f t="shared" si="13"/>
        <v>0.00002936440685</v>
      </c>
      <c r="AI878" s="143">
        <f t="shared" si="14"/>
        <v>0.008103823599</v>
      </c>
    </row>
    <row r="879">
      <c r="A879" s="31">
        <v>1270.0</v>
      </c>
      <c r="B879" s="32">
        <v>4028.0</v>
      </c>
      <c r="C879" s="33">
        <v>1288.0</v>
      </c>
      <c r="D879" s="55">
        <f t="shared" si="3"/>
        <v>673</v>
      </c>
      <c r="E879" s="35">
        <v>18.0</v>
      </c>
      <c r="F879" s="36">
        <v>201.0</v>
      </c>
      <c r="G879" s="37">
        <v>12.0</v>
      </c>
      <c r="H879" s="38">
        <v>341.0</v>
      </c>
      <c r="I879" s="39">
        <v>18.0</v>
      </c>
      <c r="J879" s="40">
        <v>83.0</v>
      </c>
      <c r="K879" s="56">
        <f t="shared" si="4"/>
        <v>0.09549071618</v>
      </c>
      <c r="L879" s="56">
        <f t="shared" si="5"/>
        <v>0.04054054054</v>
      </c>
      <c r="M879" s="56">
        <f t="shared" si="6"/>
        <v>0.009316770186</v>
      </c>
      <c r="N879" s="56">
        <f t="shared" si="7"/>
        <v>0.07132243685</v>
      </c>
      <c r="O879" s="57">
        <f t="shared" si="8"/>
        <v>0.06444099379</v>
      </c>
      <c r="P879" s="140">
        <f t="shared" ref="P879:AD879" si="886">P$5*(POWER($L879,P$1)*POWER($M879,P$2)*POWER($N879,P$3)*POWER($O879,P$4))</f>
        <v>-0.00619</v>
      </c>
      <c r="Q879" s="140">
        <f t="shared" si="886"/>
        <v>0.005116614907</v>
      </c>
      <c r="R879" s="140">
        <f t="shared" si="886"/>
        <v>0.1176820208</v>
      </c>
      <c r="S879" s="140">
        <f t="shared" si="886"/>
        <v>0.002422360248</v>
      </c>
      <c r="T879" s="140">
        <f t="shared" si="886"/>
        <v>-0.02854054054</v>
      </c>
      <c r="U879" s="140">
        <f t="shared" si="886"/>
        <v>0.005896751186</v>
      </c>
      <c r="V879" s="140">
        <f t="shared" si="886"/>
        <v>0.0117659871</v>
      </c>
      <c r="W879" s="140">
        <f t="shared" si="886"/>
        <v>-0.00108859446</v>
      </c>
      <c r="X879" s="140">
        <f t="shared" si="886"/>
        <v>0.0007865003279</v>
      </c>
      <c r="Y879" s="140">
        <f t="shared" si="886"/>
        <v>0.00247856543</v>
      </c>
      <c r="Z879" s="140">
        <f t="shared" si="886"/>
        <v>0.00006952856757</v>
      </c>
      <c r="AA879" s="140">
        <f t="shared" si="886"/>
        <v>-0.008386037435</v>
      </c>
      <c r="AB879" s="140">
        <f t="shared" si="886"/>
        <v>-0.002752660536</v>
      </c>
      <c r="AC879" s="140">
        <f t="shared" si="886"/>
        <v>-0.001748782944</v>
      </c>
      <c r="AD879" s="140">
        <f t="shared" si="886"/>
        <v>0.002202337473</v>
      </c>
      <c r="AE879" s="141">
        <f t="shared" si="10"/>
        <v>0.09971405012</v>
      </c>
      <c r="AF879" s="142">
        <f t="shared" si="11"/>
        <v>0.09549071618</v>
      </c>
      <c r="AG879" s="142">
        <f t="shared" si="12"/>
        <v>-0.004223333944</v>
      </c>
      <c r="AH879" s="143">
        <f t="shared" si="13"/>
        <v>0.0000178365496</v>
      </c>
      <c r="AI879" s="143">
        <f t="shared" si="14"/>
        <v>0.1468892075</v>
      </c>
    </row>
    <row r="880">
      <c r="A880" s="31">
        <v>664.0</v>
      </c>
      <c r="B880" s="32" t="s">
        <v>267</v>
      </c>
      <c r="C880" s="33">
        <v>616.0</v>
      </c>
      <c r="D880" s="55">
        <f t="shared" si="3"/>
        <v>425</v>
      </c>
      <c r="E880" s="35">
        <v>102.0</v>
      </c>
      <c r="F880" s="36">
        <v>66.0</v>
      </c>
      <c r="G880" s="37">
        <v>60.0</v>
      </c>
      <c r="H880" s="38">
        <v>132.0</v>
      </c>
      <c r="I880" s="39">
        <v>30.0</v>
      </c>
      <c r="J880" s="40">
        <v>35.0</v>
      </c>
      <c r="K880" s="56">
        <f t="shared" si="4"/>
        <v>0.5</v>
      </c>
      <c r="L880" s="56">
        <f t="shared" si="5"/>
        <v>0.3726708075</v>
      </c>
      <c r="M880" s="56">
        <f t="shared" si="6"/>
        <v>0.0974025974</v>
      </c>
      <c r="N880" s="56">
        <f t="shared" si="7"/>
        <v>0.4517647059</v>
      </c>
      <c r="O880" s="57">
        <f t="shared" si="8"/>
        <v>0.05681818182</v>
      </c>
      <c r="P880" s="140">
        <f t="shared" ref="P880:AD880" si="887">P$5*(POWER($L880,P$1)*POWER($M880,P$2)*POWER($N880,P$3)*POWER($O880,P$4))</f>
        <v>-0.00619</v>
      </c>
      <c r="Q880" s="140">
        <f t="shared" si="887"/>
        <v>0.004511363636</v>
      </c>
      <c r="R880" s="140">
        <f t="shared" si="887"/>
        <v>0.7454117647</v>
      </c>
      <c r="S880" s="140">
        <f t="shared" si="887"/>
        <v>0.02532467532</v>
      </c>
      <c r="T880" s="140">
        <f t="shared" si="887"/>
        <v>-0.2623602484</v>
      </c>
      <c r="U880" s="140">
        <f t="shared" si="887"/>
        <v>0.004584194215</v>
      </c>
      <c r="V880" s="140">
        <f t="shared" si="887"/>
        <v>0.06571122995</v>
      </c>
      <c r="W880" s="140">
        <f t="shared" si="887"/>
        <v>-0.04367554879</v>
      </c>
      <c r="X880" s="140">
        <f t="shared" si="887"/>
        <v>0.00724985242</v>
      </c>
      <c r="Y880" s="140">
        <f t="shared" si="887"/>
        <v>0.164131398</v>
      </c>
      <c r="Z880" s="140">
        <f t="shared" si="887"/>
        <v>0.007599300051</v>
      </c>
      <c r="AA880" s="140">
        <f t="shared" si="887"/>
        <v>-0.0679700734</v>
      </c>
      <c r="AB880" s="140">
        <f t="shared" si="887"/>
        <v>-0.1602782609</v>
      </c>
      <c r="AC880" s="140">
        <f t="shared" si="887"/>
        <v>-0.1680648544</v>
      </c>
      <c r="AD880" s="140">
        <f t="shared" si="887"/>
        <v>0.1861039312</v>
      </c>
      <c r="AE880" s="141">
        <f t="shared" si="10"/>
        <v>0.5020887236</v>
      </c>
      <c r="AF880" s="142">
        <f t="shared" si="11"/>
        <v>0.5</v>
      </c>
      <c r="AG880" s="142">
        <f t="shared" si="12"/>
        <v>-0.002088723578</v>
      </c>
      <c r="AH880" s="143">
        <f t="shared" si="13"/>
        <v>0.000004362766184</v>
      </c>
      <c r="AI880" s="143">
        <f t="shared" si="14"/>
        <v>0.000451477738</v>
      </c>
    </row>
    <row r="881">
      <c r="A881" s="31">
        <v>449.0</v>
      </c>
      <c r="B881" s="32" t="s">
        <v>268</v>
      </c>
      <c r="C881" s="33">
        <v>1538.0</v>
      </c>
      <c r="D881" s="55">
        <f t="shared" si="3"/>
        <v>1330</v>
      </c>
      <c r="E881" s="35">
        <v>314.0</v>
      </c>
      <c r="F881" s="36">
        <v>171.0</v>
      </c>
      <c r="G881" s="37">
        <v>236.0</v>
      </c>
      <c r="H881" s="38">
        <v>530.0</v>
      </c>
      <c r="I881" s="39">
        <v>56.0</v>
      </c>
      <c r="J881" s="40">
        <v>23.0</v>
      </c>
      <c r="K881" s="56">
        <f t="shared" si="4"/>
        <v>0.4111111111</v>
      </c>
      <c r="L881" s="56">
        <f t="shared" si="5"/>
        <v>0.5488372093</v>
      </c>
      <c r="M881" s="56">
        <f t="shared" si="6"/>
        <v>0.1534460338</v>
      </c>
      <c r="N881" s="56">
        <f t="shared" si="7"/>
        <v>0.4556390977</v>
      </c>
      <c r="O881" s="57">
        <f t="shared" si="8"/>
        <v>0.01495448635</v>
      </c>
      <c r="P881" s="140">
        <f t="shared" ref="P881:AD881" si="888">P$5*(POWER($L881,P$1)*POWER($M881,P$2)*POWER($N881,P$3)*POWER($O881,P$4))</f>
        <v>-0.00619</v>
      </c>
      <c r="Q881" s="140">
        <f t="shared" si="888"/>
        <v>0.001187386216</v>
      </c>
      <c r="R881" s="140">
        <f t="shared" si="888"/>
        <v>0.7518045113</v>
      </c>
      <c r="S881" s="140">
        <f t="shared" si="888"/>
        <v>0.03989596879</v>
      </c>
      <c r="T881" s="140">
        <f t="shared" si="888"/>
        <v>-0.3863813953</v>
      </c>
      <c r="U881" s="140">
        <f t="shared" si="888"/>
        <v>0.0003175640599</v>
      </c>
      <c r="V881" s="140">
        <f t="shared" si="888"/>
        <v>0.01744345258</v>
      </c>
      <c r="W881" s="140">
        <f t="shared" si="888"/>
        <v>-0.0444278953</v>
      </c>
      <c r="X881" s="140">
        <f t="shared" si="888"/>
        <v>0.003006065669</v>
      </c>
      <c r="Y881" s="140">
        <f t="shared" si="888"/>
        <v>0.2607867262</v>
      </c>
      <c r="Z881" s="140">
        <f t="shared" si="888"/>
        <v>0.01886009392</v>
      </c>
      <c r="AA881" s="140">
        <f t="shared" si="888"/>
        <v>-0.02634632715</v>
      </c>
      <c r="AB881" s="140">
        <f t="shared" si="888"/>
        <v>-0.2380682497</v>
      </c>
      <c r="AC881" s="140">
        <f t="shared" si="888"/>
        <v>-0.3899242145</v>
      </c>
      <c r="AD881" s="140">
        <f t="shared" si="888"/>
        <v>0.4036378583</v>
      </c>
      <c r="AE881" s="141">
        <f t="shared" si="10"/>
        <v>0.4056015451</v>
      </c>
      <c r="AF881" s="142">
        <f t="shared" si="11"/>
        <v>0.4111111111</v>
      </c>
      <c r="AG881" s="142">
        <f t="shared" si="12"/>
        <v>0.005509566022</v>
      </c>
      <c r="AH881" s="143">
        <f t="shared" si="13"/>
        <v>0.00003035531775</v>
      </c>
      <c r="AI881" s="143">
        <f t="shared" si="14"/>
        <v>0.004575289105</v>
      </c>
    </row>
    <row r="882">
      <c r="A882" s="31">
        <v>854.0</v>
      </c>
      <c r="B882" s="32">
        <v>6612.0</v>
      </c>
      <c r="C882" s="33">
        <v>1720.0</v>
      </c>
      <c r="D882" s="55">
        <f t="shared" si="3"/>
        <v>1082</v>
      </c>
      <c r="E882" s="35">
        <v>243.0</v>
      </c>
      <c r="F882" s="36">
        <v>208.0</v>
      </c>
      <c r="G882" s="37">
        <v>130.0</v>
      </c>
      <c r="H882" s="38">
        <v>363.0</v>
      </c>
      <c r="I882" s="39">
        <v>57.0</v>
      </c>
      <c r="J882" s="40">
        <v>81.0</v>
      </c>
      <c r="K882" s="56">
        <f t="shared" si="4"/>
        <v>0.4524886878</v>
      </c>
      <c r="L882" s="56">
        <f t="shared" si="5"/>
        <v>0.3102625298</v>
      </c>
      <c r="M882" s="56">
        <f t="shared" si="6"/>
        <v>0.07558139535</v>
      </c>
      <c r="N882" s="56">
        <f t="shared" si="7"/>
        <v>0.3974121996</v>
      </c>
      <c r="O882" s="57">
        <f t="shared" si="8"/>
        <v>0.04709302326</v>
      </c>
      <c r="P882" s="140">
        <f t="shared" ref="P882:AD882" si="889">P$5*(POWER($L882,P$1)*POWER($M882,P$2)*POWER($N882,P$3)*POWER($O882,P$4))</f>
        <v>-0.00619</v>
      </c>
      <c r="Q882" s="140">
        <f t="shared" si="889"/>
        <v>0.003739186047</v>
      </c>
      <c r="R882" s="140">
        <f t="shared" si="889"/>
        <v>0.6557301294</v>
      </c>
      <c r="S882" s="140">
        <f t="shared" si="889"/>
        <v>0.01965116279</v>
      </c>
      <c r="T882" s="140">
        <f t="shared" si="889"/>
        <v>-0.218424821</v>
      </c>
      <c r="U882" s="140">
        <f t="shared" si="889"/>
        <v>0.003149209032</v>
      </c>
      <c r="V882" s="140">
        <f t="shared" si="889"/>
        <v>0.04791127542</v>
      </c>
      <c r="W882" s="140">
        <f t="shared" si="889"/>
        <v>-0.03379840167</v>
      </c>
      <c r="X882" s="140">
        <f t="shared" si="889"/>
        <v>0.004662756896</v>
      </c>
      <c r="Y882" s="140">
        <f t="shared" si="889"/>
        <v>0.1120378928</v>
      </c>
      <c r="Z882" s="140">
        <f t="shared" si="889"/>
        <v>0.004575750406</v>
      </c>
      <c r="AA882" s="140">
        <f t="shared" si="889"/>
        <v>-0.04690195371</v>
      </c>
      <c r="AB882" s="140">
        <f t="shared" si="889"/>
        <v>-0.117383613</v>
      </c>
      <c r="AC882" s="140">
        <f t="shared" si="889"/>
        <v>-0.1085738469</v>
      </c>
      <c r="AD882" s="140">
        <f t="shared" si="889"/>
        <v>0.1289922021</v>
      </c>
      <c r="AE882" s="141">
        <f t="shared" si="10"/>
        <v>0.4491769286</v>
      </c>
      <c r="AF882" s="142">
        <f t="shared" si="11"/>
        <v>0.4524886878</v>
      </c>
      <c r="AG882" s="142">
        <f t="shared" si="12"/>
        <v>0.003311759133</v>
      </c>
      <c r="AH882" s="143">
        <f t="shared" si="13"/>
        <v>0.00001096774856</v>
      </c>
      <c r="AI882" s="143">
        <f t="shared" si="14"/>
        <v>0.0006897612794</v>
      </c>
    </row>
    <row r="883">
      <c r="A883" s="31">
        <v>980.0</v>
      </c>
      <c r="B883" s="32">
        <v>2716.0</v>
      </c>
      <c r="C883" s="33">
        <v>2161.0</v>
      </c>
      <c r="D883" s="55">
        <f t="shared" si="3"/>
        <v>1408</v>
      </c>
      <c r="E883" s="35">
        <v>256.0</v>
      </c>
      <c r="F883" s="36">
        <v>403.0</v>
      </c>
      <c r="G883" s="37">
        <v>136.0</v>
      </c>
      <c r="H883" s="38">
        <v>456.0</v>
      </c>
      <c r="I883" s="39">
        <v>49.0</v>
      </c>
      <c r="J883" s="40">
        <v>108.0</v>
      </c>
      <c r="K883" s="56">
        <f t="shared" si="4"/>
        <v>0.4007884363</v>
      </c>
      <c r="L883" s="56">
        <f t="shared" si="5"/>
        <v>0.2102009274</v>
      </c>
      <c r="M883" s="56">
        <f t="shared" si="6"/>
        <v>0.06293382693</v>
      </c>
      <c r="N883" s="56">
        <f t="shared" si="7"/>
        <v>0.3132102273</v>
      </c>
      <c r="O883" s="57">
        <f t="shared" si="8"/>
        <v>0.04997686256</v>
      </c>
      <c r="P883" s="140">
        <f t="shared" ref="P883:AD883" si="890">P$5*(POWER($L883,P$1)*POWER($M883,P$2)*POWER($N883,P$3)*POWER($O883,P$4))</f>
        <v>-0.00619</v>
      </c>
      <c r="Q883" s="140">
        <f t="shared" si="890"/>
        <v>0.003968162888</v>
      </c>
      <c r="R883" s="140">
        <f t="shared" si="890"/>
        <v>0.516796875</v>
      </c>
      <c r="S883" s="140">
        <f t="shared" si="890"/>
        <v>0.016362795</v>
      </c>
      <c r="T883" s="140">
        <f t="shared" si="890"/>
        <v>-0.1479814529</v>
      </c>
      <c r="U883" s="140">
        <f t="shared" si="890"/>
        <v>0.003546715244</v>
      </c>
      <c r="V883" s="140">
        <f t="shared" si="890"/>
        <v>0.04007235707</v>
      </c>
      <c r="W883" s="140">
        <f t="shared" si="890"/>
        <v>-0.02099353834</v>
      </c>
      <c r="X883" s="140">
        <f t="shared" si="890"/>
        <v>0.004120258137</v>
      </c>
      <c r="Y883" s="140">
        <f t="shared" si="890"/>
        <v>0.07352396302</v>
      </c>
      <c r="Z883" s="140">
        <f t="shared" si="890"/>
        <v>0.003172493924</v>
      </c>
      <c r="AA883" s="140">
        <f t="shared" si="890"/>
        <v>-0.03372163697</v>
      </c>
      <c r="AB883" s="140">
        <f t="shared" si="890"/>
        <v>-0.06267690038</v>
      </c>
      <c r="AC883" s="140">
        <f t="shared" si="890"/>
        <v>-0.06124910687</v>
      </c>
      <c r="AD883" s="140">
        <f t="shared" si="890"/>
        <v>0.05920713601</v>
      </c>
      <c r="AE883" s="141">
        <f t="shared" si="10"/>
        <v>0.3879581209</v>
      </c>
      <c r="AF883" s="142">
        <f t="shared" si="11"/>
        <v>0.4007884363</v>
      </c>
      <c r="AG883" s="142">
        <f t="shared" si="12"/>
        <v>0.01283031538</v>
      </c>
      <c r="AH883" s="143">
        <f t="shared" si="13"/>
        <v>0.0001646169928</v>
      </c>
      <c r="AI883" s="143">
        <f t="shared" si="14"/>
        <v>0.006078316411</v>
      </c>
    </row>
    <row r="884">
      <c r="A884" s="31">
        <v>204.0</v>
      </c>
      <c r="B884" s="32">
        <v>7731.0</v>
      </c>
      <c r="C884" s="33">
        <v>1436.0</v>
      </c>
      <c r="D884" s="55">
        <f t="shared" si="3"/>
        <v>1029</v>
      </c>
      <c r="E884" s="35">
        <v>303.0</v>
      </c>
      <c r="F884" s="36">
        <v>186.0</v>
      </c>
      <c r="G884" s="37">
        <v>141.0</v>
      </c>
      <c r="H884" s="38">
        <v>290.0</v>
      </c>
      <c r="I884" s="39">
        <v>64.0</v>
      </c>
      <c r="J884" s="40">
        <v>45.0</v>
      </c>
      <c r="K884" s="56">
        <f t="shared" si="4"/>
        <v>0.5585996956</v>
      </c>
      <c r="L884" s="56">
        <f t="shared" si="5"/>
        <v>0.3790322581</v>
      </c>
      <c r="M884" s="56">
        <f t="shared" si="6"/>
        <v>0.09818941504</v>
      </c>
      <c r="N884" s="56">
        <f t="shared" si="7"/>
        <v>0.4936831876</v>
      </c>
      <c r="O884" s="57">
        <f t="shared" si="8"/>
        <v>0.03133704735</v>
      </c>
      <c r="P884" s="140">
        <f t="shared" ref="P884:AD884" si="891">P$5*(POWER($L884,P$1)*POWER($M884,P$2)*POWER($N884,P$3)*POWER($O884,P$4))</f>
        <v>-0.00619</v>
      </c>
      <c r="Q884" s="140">
        <f t="shared" si="891"/>
        <v>0.00248816156</v>
      </c>
      <c r="R884" s="140">
        <f t="shared" si="891"/>
        <v>0.8145772595</v>
      </c>
      <c r="S884" s="140">
        <f t="shared" si="891"/>
        <v>0.02552924791</v>
      </c>
      <c r="T884" s="140">
        <f t="shared" si="891"/>
        <v>-0.2668387097</v>
      </c>
      <c r="U884" s="140">
        <f t="shared" si="891"/>
        <v>0.001394454962</v>
      </c>
      <c r="V884" s="140">
        <f t="shared" si="891"/>
        <v>0.03960466797</v>
      </c>
      <c r="W884" s="140">
        <f t="shared" si="891"/>
        <v>-0.05215674119</v>
      </c>
      <c r="X884" s="140">
        <f t="shared" si="891"/>
        <v>0.004030825917</v>
      </c>
      <c r="Y884" s="140">
        <f t="shared" si="891"/>
        <v>0.1808097485</v>
      </c>
      <c r="Z884" s="140">
        <f t="shared" si="891"/>
        <v>0.007722570142</v>
      </c>
      <c r="AA884" s="140">
        <f t="shared" si="891"/>
        <v>-0.03812758334</v>
      </c>
      <c r="AB884" s="140">
        <f t="shared" si="891"/>
        <v>-0.1781400044</v>
      </c>
      <c r="AC884" s="140">
        <f t="shared" si="891"/>
        <v>-0.1723145049</v>
      </c>
      <c r="AD884" s="140">
        <f t="shared" si="891"/>
        <v>0.1925117066</v>
      </c>
      <c r="AE884" s="141">
        <f t="shared" si="10"/>
        <v>0.5549010995</v>
      </c>
      <c r="AF884" s="142">
        <f t="shared" si="11"/>
        <v>0.5585996956</v>
      </c>
      <c r="AG884" s="142">
        <f t="shared" si="12"/>
        <v>0.003698596096</v>
      </c>
      <c r="AH884" s="143">
        <f t="shared" si="13"/>
        <v>0.00001367961308</v>
      </c>
      <c r="AI884" s="143">
        <f t="shared" si="14"/>
        <v>0.00637565537</v>
      </c>
    </row>
    <row r="885">
      <c r="A885" s="31">
        <v>248.0</v>
      </c>
      <c r="B885" s="32" t="s">
        <v>269</v>
      </c>
      <c r="C885" s="33">
        <v>405.0</v>
      </c>
      <c r="D885" s="55">
        <f t="shared" si="3"/>
        <v>340</v>
      </c>
      <c r="E885" s="35">
        <v>88.0</v>
      </c>
      <c r="F885" s="36">
        <v>52.0</v>
      </c>
      <c r="G885" s="37">
        <v>65.0</v>
      </c>
      <c r="H885" s="38">
        <v>104.0</v>
      </c>
      <c r="I885" s="39">
        <v>19.0</v>
      </c>
      <c r="J885" s="40">
        <v>12.0</v>
      </c>
      <c r="K885" s="56">
        <f t="shared" si="4"/>
        <v>0.5071090047</v>
      </c>
      <c r="L885" s="56">
        <f t="shared" si="5"/>
        <v>0.503875969</v>
      </c>
      <c r="M885" s="56">
        <f t="shared" si="6"/>
        <v>0.1604938272</v>
      </c>
      <c r="N885" s="56">
        <f t="shared" si="7"/>
        <v>0.5058823529</v>
      </c>
      <c r="O885" s="57">
        <f t="shared" si="8"/>
        <v>0.02962962963</v>
      </c>
      <c r="P885" s="140">
        <f t="shared" ref="P885:AD885" si="892">P$5*(POWER($L885,P$1)*POWER($M885,P$2)*POWER($N885,P$3)*POWER($O885,P$4))</f>
        <v>-0.00619</v>
      </c>
      <c r="Q885" s="140">
        <f t="shared" si="892"/>
        <v>0.002352592593</v>
      </c>
      <c r="R885" s="140">
        <f t="shared" si="892"/>
        <v>0.8347058824</v>
      </c>
      <c r="S885" s="140">
        <f t="shared" si="892"/>
        <v>0.04172839506</v>
      </c>
      <c r="T885" s="140">
        <f t="shared" si="892"/>
        <v>-0.3547286822</v>
      </c>
      <c r="U885" s="140">
        <f t="shared" si="892"/>
        <v>0.001246639232</v>
      </c>
      <c r="V885" s="140">
        <f t="shared" si="892"/>
        <v>0.03837211329</v>
      </c>
      <c r="W885" s="140">
        <f t="shared" si="892"/>
        <v>-0.05476622837</v>
      </c>
      <c r="X885" s="140">
        <f t="shared" si="892"/>
        <v>0.00622953818</v>
      </c>
      <c r="Y885" s="140">
        <f t="shared" si="892"/>
        <v>0.302842411</v>
      </c>
      <c r="Z885" s="140">
        <f t="shared" si="892"/>
        <v>0.02063237311</v>
      </c>
      <c r="AA885" s="140">
        <f t="shared" si="892"/>
        <v>-0.04792420327</v>
      </c>
      <c r="AB885" s="140">
        <f t="shared" si="892"/>
        <v>-0.2426666667</v>
      </c>
      <c r="AC885" s="140">
        <f t="shared" si="892"/>
        <v>-0.3744233898</v>
      </c>
      <c r="AD885" s="140">
        <f t="shared" si="892"/>
        <v>0.3402139295</v>
      </c>
      <c r="AE885" s="141">
        <f t="shared" si="10"/>
        <v>0.507624704</v>
      </c>
      <c r="AF885" s="142">
        <f t="shared" si="11"/>
        <v>0.5071090047</v>
      </c>
      <c r="AG885" s="142">
        <f t="shared" si="12"/>
        <v>-0.0005156992913</v>
      </c>
      <c r="AH885" s="143">
        <f t="shared" si="13"/>
        <v>0.0000002659457591</v>
      </c>
      <c r="AI885" s="143">
        <f t="shared" si="14"/>
        <v>0.0008041200301</v>
      </c>
    </row>
    <row r="886">
      <c r="A886" s="31">
        <v>440.0</v>
      </c>
      <c r="B886" s="32">
        <v>4551.0</v>
      </c>
      <c r="C886" s="33">
        <v>1013.0</v>
      </c>
      <c r="D886" s="55">
        <f t="shared" si="3"/>
        <v>564</v>
      </c>
      <c r="E886" s="35">
        <v>64.0</v>
      </c>
      <c r="F886" s="36">
        <v>111.0</v>
      </c>
      <c r="G886" s="37">
        <v>56.0</v>
      </c>
      <c r="H886" s="38">
        <v>234.0</v>
      </c>
      <c r="I886" s="39">
        <v>24.0</v>
      </c>
      <c r="J886" s="40">
        <v>75.0</v>
      </c>
      <c r="K886" s="56">
        <f t="shared" si="4"/>
        <v>0.2732919255</v>
      </c>
      <c r="L886" s="56">
        <f t="shared" si="5"/>
        <v>0.2314049587</v>
      </c>
      <c r="M886" s="56">
        <f t="shared" si="6"/>
        <v>0.05528134255</v>
      </c>
      <c r="N886" s="56">
        <f t="shared" si="7"/>
        <v>0.2553191489</v>
      </c>
      <c r="O886" s="57">
        <f t="shared" si="8"/>
        <v>0.07403751234</v>
      </c>
      <c r="P886" s="140">
        <f t="shared" ref="P886:AD886" si="893">P$5*(POWER($L886,P$1)*POWER($M886,P$2)*POWER($N886,P$3)*POWER($O886,P$4))</f>
        <v>-0.00619</v>
      </c>
      <c r="Q886" s="140">
        <f t="shared" si="893"/>
        <v>0.00587857848</v>
      </c>
      <c r="R886" s="140">
        <f t="shared" si="893"/>
        <v>0.4212765957</v>
      </c>
      <c r="S886" s="140">
        <f t="shared" si="893"/>
        <v>0.01437314906</v>
      </c>
      <c r="T886" s="140">
        <f t="shared" si="893"/>
        <v>-0.1629090909</v>
      </c>
      <c r="U886" s="140">
        <f t="shared" si="893"/>
        <v>0.007783805591</v>
      </c>
      <c r="V886" s="140">
        <f t="shared" si="893"/>
        <v>0.04839217828</v>
      </c>
      <c r="W886" s="140">
        <f t="shared" si="893"/>
        <v>-0.01395020371</v>
      </c>
      <c r="X886" s="140">
        <f t="shared" si="893"/>
        <v>0.005361689936</v>
      </c>
      <c r="Y886" s="140">
        <f t="shared" si="893"/>
        <v>0.05264665729</v>
      </c>
      <c r="Z886" s="140">
        <f t="shared" si="893"/>
        <v>0.002447877494</v>
      </c>
      <c r="AA886" s="140">
        <f t="shared" si="893"/>
        <v>-0.05499579842</v>
      </c>
      <c r="AB886" s="140">
        <f t="shared" si="893"/>
        <v>-0.05624617549</v>
      </c>
      <c r="AC886" s="140">
        <f t="shared" si="893"/>
        <v>-0.05922870453</v>
      </c>
      <c r="AD886" s="140">
        <f t="shared" si="893"/>
        <v>0.07175466157</v>
      </c>
      <c r="AE886" s="141">
        <f t="shared" si="10"/>
        <v>0.2763952204</v>
      </c>
      <c r="AF886" s="142">
        <f t="shared" si="11"/>
        <v>0.2732919255</v>
      </c>
      <c r="AG886" s="142">
        <f t="shared" si="12"/>
        <v>-0.003103294914</v>
      </c>
      <c r="AH886" s="143">
        <f t="shared" si="13"/>
        <v>0.000009630439322</v>
      </c>
      <c r="AI886" s="143">
        <f t="shared" si="14"/>
        <v>0.04221383996</v>
      </c>
    </row>
    <row r="887">
      <c r="A887" s="31">
        <v>199.0</v>
      </c>
      <c r="B887" s="32" t="s">
        <v>270</v>
      </c>
      <c r="C887" s="33">
        <v>955.0</v>
      </c>
      <c r="D887" s="55">
        <f t="shared" si="3"/>
        <v>840</v>
      </c>
      <c r="E887" s="35">
        <v>206.0</v>
      </c>
      <c r="F887" s="36">
        <v>174.0</v>
      </c>
      <c r="G887" s="37">
        <v>143.0</v>
      </c>
      <c r="H887" s="38">
        <v>257.0</v>
      </c>
      <c r="I887" s="39">
        <v>45.0</v>
      </c>
      <c r="J887" s="40">
        <v>15.0</v>
      </c>
      <c r="K887" s="56">
        <f t="shared" si="4"/>
        <v>0.4940944882</v>
      </c>
      <c r="L887" s="56">
        <f t="shared" si="5"/>
        <v>0.4307228916</v>
      </c>
      <c r="M887" s="56">
        <f t="shared" si="6"/>
        <v>0.1497382199</v>
      </c>
      <c r="N887" s="56">
        <f t="shared" si="7"/>
        <v>0.469047619</v>
      </c>
      <c r="O887" s="57">
        <f t="shared" si="8"/>
        <v>0.01570680628</v>
      </c>
      <c r="P887" s="140">
        <f t="shared" ref="P887:AD887" si="894">P$5*(POWER($L887,P$1)*POWER($M887,P$2)*POWER($N887,P$3)*POWER($O887,P$4))</f>
        <v>-0.00619</v>
      </c>
      <c r="Q887" s="140">
        <f t="shared" si="894"/>
        <v>0.001247120419</v>
      </c>
      <c r="R887" s="140">
        <f t="shared" si="894"/>
        <v>0.7739285714</v>
      </c>
      <c r="S887" s="140">
        <f t="shared" si="894"/>
        <v>0.03893193717</v>
      </c>
      <c r="T887" s="140">
        <f t="shared" si="894"/>
        <v>-0.3032289157</v>
      </c>
      <c r="U887" s="140">
        <f t="shared" si="894"/>
        <v>0.0003503193443</v>
      </c>
      <c r="V887" s="140">
        <f t="shared" si="894"/>
        <v>0.01886013463</v>
      </c>
      <c r="W887" s="140">
        <f t="shared" si="894"/>
        <v>-0.04708121315</v>
      </c>
      <c r="X887" s="140">
        <f t="shared" si="894"/>
        <v>0.003081001069</v>
      </c>
      <c r="Y887" s="140">
        <f t="shared" si="894"/>
        <v>0.2619741461</v>
      </c>
      <c r="Z887" s="140">
        <f t="shared" si="894"/>
        <v>0.01795964913</v>
      </c>
      <c r="AA887" s="140">
        <f t="shared" si="894"/>
        <v>-0.02171655207</v>
      </c>
      <c r="AB887" s="140">
        <f t="shared" si="894"/>
        <v>-0.1923321285</v>
      </c>
      <c r="AC887" s="140">
        <f t="shared" si="894"/>
        <v>-0.298614994</v>
      </c>
      <c r="AD887" s="140">
        <f t="shared" si="894"/>
        <v>0.2485997605</v>
      </c>
      <c r="AE887" s="141">
        <f t="shared" si="10"/>
        <v>0.4957688364</v>
      </c>
      <c r="AF887" s="142">
        <f t="shared" si="11"/>
        <v>0.4940944882</v>
      </c>
      <c r="AG887" s="142">
        <f t="shared" si="12"/>
        <v>-0.001674348185</v>
      </c>
      <c r="AH887" s="143">
        <f t="shared" si="13"/>
        <v>0.000002803441843</v>
      </c>
      <c r="AI887" s="143">
        <f t="shared" si="14"/>
        <v>0.0002353921128</v>
      </c>
    </row>
    <row r="888">
      <c r="A888" s="31">
        <v>528.0</v>
      </c>
      <c r="B888" s="32">
        <v>1337.0</v>
      </c>
      <c r="C888" s="33">
        <v>2116.0</v>
      </c>
      <c r="D888" s="55">
        <f t="shared" si="3"/>
        <v>1515</v>
      </c>
      <c r="E888" s="35">
        <v>363.0</v>
      </c>
      <c r="F888" s="36">
        <v>295.0</v>
      </c>
      <c r="G888" s="37">
        <v>217.0</v>
      </c>
      <c r="H888" s="38">
        <v>482.0</v>
      </c>
      <c r="I888" s="39">
        <v>96.0</v>
      </c>
      <c r="J888" s="40">
        <v>62.0</v>
      </c>
      <c r="K888" s="56">
        <f t="shared" si="4"/>
        <v>0.4877789586</v>
      </c>
      <c r="L888" s="56">
        <f t="shared" si="5"/>
        <v>0.3780487805</v>
      </c>
      <c r="M888" s="56">
        <f t="shared" si="6"/>
        <v>0.1025519849</v>
      </c>
      <c r="N888" s="56">
        <f t="shared" si="7"/>
        <v>0.4462046205</v>
      </c>
      <c r="O888" s="57">
        <f t="shared" si="8"/>
        <v>0.02930056711</v>
      </c>
      <c r="P888" s="140">
        <f t="shared" ref="P888:AD888" si="895">P$5*(POWER($L888,P$1)*POWER($M888,P$2)*POWER($N888,P$3)*POWER($O888,P$4))</f>
        <v>-0.00619</v>
      </c>
      <c r="Q888" s="140">
        <f t="shared" si="895"/>
        <v>0.002326465028</v>
      </c>
      <c r="R888" s="140">
        <f t="shared" si="895"/>
        <v>0.7362376238</v>
      </c>
      <c r="S888" s="140">
        <f t="shared" si="895"/>
        <v>0.02666351607</v>
      </c>
      <c r="T888" s="140">
        <f t="shared" si="895"/>
        <v>-0.2661463415</v>
      </c>
      <c r="U888" s="140">
        <f t="shared" si="895"/>
        <v>0.001219102991</v>
      </c>
      <c r="V888" s="140">
        <f t="shared" si="895"/>
        <v>0.03346956397</v>
      </c>
      <c r="W888" s="140">
        <f t="shared" si="895"/>
        <v>-0.04260709255</v>
      </c>
      <c r="X888" s="140">
        <f t="shared" si="895"/>
        <v>0.003936329023</v>
      </c>
      <c r="Y888" s="140">
        <f t="shared" si="895"/>
        <v>0.1706817022</v>
      </c>
      <c r="Z888" s="140">
        <f t="shared" si="895"/>
        <v>0.008424044591</v>
      </c>
      <c r="AA888" s="140">
        <f t="shared" si="895"/>
        <v>-0.03555731016</v>
      </c>
      <c r="AB888" s="140">
        <f t="shared" si="895"/>
        <v>-0.1605901312</v>
      </c>
      <c r="AC888" s="140">
        <f t="shared" si="895"/>
        <v>-0.1795034926</v>
      </c>
      <c r="AD888" s="140">
        <f t="shared" si="895"/>
        <v>0.1915139798</v>
      </c>
      <c r="AE888" s="141">
        <f t="shared" si="10"/>
        <v>0.4838779595</v>
      </c>
      <c r="AF888" s="142">
        <f t="shared" si="11"/>
        <v>0.4877789586</v>
      </c>
      <c r="AG888" s="142">
        <f t="shared" si="12"/>
        <v>0.003900999085</v>
      </c>
      <c r="AH888" s="143">
        <f t="shared" si="13"/>
        <v>0.00001521779386</v>
      </c>
      <c r="AI888" s="143">
        <f t="shared" si="14"/>
        <v>0.00008148608017</v>
      </c>
    </row>
    <row r="889">
      <c r="A889" s="31">
        <v>5.0</v>
      </c>
      <c r="B889" s="32">
        <v>2702.0</v>
      </c>
      <c r="C889" s="33">
        <v>1066.0</v>
      </c>
      <c r="D889" s="55">
        <f t="shared" si="3"/>
        <v>790</v>
      </c>
      <c r="E889" s="35">
        <v>226.0</v>
      </c>
      <c r="F889" s="36">
        <v>141.0</v>
      </c>
      <c r="G889" s="37">
        <v>111.0</v>
      </c>
      <c r="H889" s="38">
        <v>241.0</v>
      </c>
      <c r="I889" s="39">
        <v>47.0</v>
      </c>
      <c r="J889" s="40">
        <v>24.0</v>
      </c>
      <c r="K889" s="56">
        <f t="shared" si="4"/>
        <v>0.5311284047</v>
      </c>
      <c r="L889" s="56">
        <f t="shared" si="5"/>
        <v>0.402173913</v>
      </c>
      <c r="M889" s="56">
        <f t="shared" si="6"/>
        <v>0.1041275797</v>
      </c>
      <c r="N889" s="56">
        <f t="shared" si="7"/>
        <v>0.4860759494</v>
      </c>
      <c r="O889" s="57">
        <f t="shared" si="8"/>
        <v>0.02251407129</v>
      </c>
      <c r="P889" s="140">
        <f t="shared" ref="P889:AD889" si="896">P$5*(POWER($L889,P$1)*POWER($M889,P$2)*POWER($N889,P$3)*POWER($O889,P$4))</f>
        <v>-0.00619</v>
      </c>
      <c r="Q889" s="140">
        <f t="shared" si="896"/>
        <v>0.001787617261</v>
      </c>
      <c r="R889" s="140">
        <f t="shared" si="896"/>
        <v>0.8020253165</v>
      </c>
      <c r="S889" s="140">
        <f t="shared" si="896"/>
        <v>0.02707317073</v>
      </c>
      <c r="T889" s="140">
        <f t="shared" si="896"/>
        <v>-0.2831304348</v>
      </c>
      <c r="U889" s="140">
        <f t="shared" si="896"/>
        <v>0.0007197744369</v>
      </c>
      <c r="V889" s="140">
        <f t="shared" si="896"/>
        <v>0.02801548436</v>
      </c>
      <c r="W889" s="140">
        <f t="shared" si="896"/>
        <v>-0.05056174331</v>
      </c>
      <c r="X889" s="140">
        <f t="shared" si="896"/>
        <v>0.003071079838</v>
      </c>
      <c r="Y889" s="140">
        <f t="shared" si="896"/>
        <v>0.1887898924</v>
      </c>
      <c r="Z889" s="140">
        <f t="shared" si="896"/>
        <v>0.008684884842</v>
      </c>
      <c r="AA889" s="140">
        <f t="shared" si="896"/>
        <v>-0.0290651766</v>
      </c>
      <c r="AB889" s="140">
        <f t="shared" si="896"/>
        <v>-0.1861036874</v>
      </c>
      <c r="AC889" s="140">
        <f t="shared" si="896"/>
        <v>-0.1938923444</v>
      </c>
      <c r="AD889" s="140">
        <f t="shared" si="896"/>
        <v>0.2167367675</v>
      </c>
      <c r="AE889" s="141">
        <f t="shared" si="10"/>
        <v>0.5279606013</v>
      </c>
      <c r="AF889" s="142">
        <f t="shared" si="11"/>
        <v>0.5311284047</v>
      </c>
      <c r="AG889" s="142">
        <f t="shared" si="12"/>
        <v>0.003167803335</v>
      </c>
      <c r="AH889" s="143">
        <f t="shared" si="13"/>
        <v>0.00001003497797</v>
      </c>
      <c r="AI889" s="143">
        <f t="shared" si="14"/>
        <v>0.002743288343</v>
      </c>
    </row>
    <row r="890">
      <c r="A890" s="31">
        <v>893.0</v>
      </c>
      <c r="B890" s="32">
        <v>2393.0</v>
      </c>
      <c r="C890" s="33">
        <v>1986.0</v>
      </c>
      <c r="D890" s="55">
        <f t="shared" si="3"/>
        <v>1432</v>
      </c>
      <c r="E890" s="35">
        <v>387.0</v>
      </c>
      <c r="F890" s="36">
        <v>363.0</v>
      </c>
      <c r="G890" s="37">
        <v>147.0</v>
      </c>
      <c r="H890" s="38">
        <v>425.0</v>
      </c>
      <c r="I890" s="39">
        <v>46.0</v>
      </c>
      <c r="J890" s="40">
        <v>64.0</v>
      </c>
      <c r="K890" s="56">
        <f t="shared" si="4"/>
        <v>0.5046620047</v>
      </c>
      <c r="L890" s="56">
        <f t="shared" si="5"/>
        <v>0.256097561</v>
      </c>
      <c r="M890" s="56">
        <f t="shared" si="6"/>
        <v>0.07401812689</v>
      </c>
      <c r="N890" s="56">
        <f t="shared" si="7"/>
        <v>0.405027933</v>
      </c>
      <c r="O890" s="57">
        <f t="shared" si="8"/>
        <v>0.03222557905</v>
      </c>
      <c r="P890" s="140">
        <f t="shared" ref="P890:AD890" si="897">P$5*(POWER($L890,P$1)*POWER($M890,P$2)*POWER($N890,P$3)*POWER($O890,P$4))</f>
        <v>-0.00619</v>
      </c>
      <c r="Q890" s="140">
        <f t="shared" si="897"/>
        <v>0.002558710977</v>
      </c>
      <c r="R890" s="140">
        <f t="shared" si="897"/>
        <v>0.6682960894</v>
      </c>
      <c r="S890" s="140">
        <f t="shared" si="897"/>
        <v>0.01924471299</v>
      </c>
      <c r="T890" s="140">
        <f t="shared" si="897"/>
        <v>-0.1802926829</v>
      </c>
      <c r="U890" s="140">
        <f t="shared" si="897"/>
        <v>0.001474652882</v>
      </c>
      <c r="V890" s="140">
        <f t="shared" si="897"/>
        <v>0.03341378476</v>
      </c>
      <c r="W890" s="140">
        <f t="shared" si="897"/>
        <v>-0.03510619207</v>
      </c>
      <c r="X890" s="140">
        <f t="shared" si="897"/>
        <v>0.003124712869</v>
      </c>
      <c r="Y890" s="140">
        <f t="shared" si="897"/>
        <v>0.1118231953</v>
      </c>
      <c r="Z890" s="140">
        <f t="shared" si="897"/>
        <v>0.00438842517</v>
      </c>
      <c r="AA890" s="140">
        <f t="shared" si="897"/>
        <v>-0.02649178395</v>
      </c>
      <c r="AB890" s="140">
        <f t="shared" si="897"/>
        <v>-0.0987477858</v>
      </c>
      <c r="AC890" s="140">
        <f t="shared" si="897"/>
        <v>-0.08776563997</v>
      </c>
      <c r="AD890" s="140">
        <f t="shared" si="897"/>
        <v>0.08788518739</v>
      </c>
      <c r="AE890" s="141">
        <f t="shared" si="10"/>
        <v>0.497615387</v>
      </c>
      <c r="AF890" s="142">
        <f t="shared" si="11"/>
        <v>0.5046620047</v>
      </c>
      <c r="AG890" s="142">
        <f t="shared" si="12"/>
        <v>0.007046617623</v>
      </c>
      <c r="AH890" s="143">
        <f t="shared" si="13"/>
        <v>0.00004965481993</v>
      </c>
      <c r="AI890" s="143">
        <f t="shared" si="14"/>
        <v>0.000671328627</v>
      </c>
    </row>
    <row r="891">
      <c r="A891" s="31">
        <v>914.0</v>
      </c>
      <c r="B891" s="32">
        <v>5553.0</v>
      </c>
      <c r="C891" s="33">
        <v>838.0</v>
      </c>
      <c r="D891" s="55">
        <f t="shared" si="3"/>
        <v>707</v>
      </c>
      <c r="E891" s="35">
        <v>159.0</v>
      </c>
      <c r="F891" s="36">
        <v>200.0</v>
      </c>
      <c r="G891" s="37">
        <v>61.0</v>
      </c>
      <c r="H891" s="38">
        <v>231.0</v>
      </c>
      <c r="I891" s="39">
        <v>42.0</v>
      </c>
      <c r="J891" s="40">
        <v>14.0</v>
      </c>
      <c r="K891" s="56">
        <f t="shared" si="4"/>
        <v>0.4652777778</v>
      </c>
      <c r="L891" s="56">
        <f t="shared" si="5"/>
        <v>0.2218181818</v>
      </c>
      <c r="M891" s="56">
        <f t="shared" si="6"/>
        <v>0.07279236277</v>
      </c>
      <c r="N891" s="56">
        <f t="shared" si="7"/>
        <v>0.3705799151</v>
      </c>
      <c r="O891" s="57">
        <f t="shared" si="8"/>
        <v>0.01670644391</v>
      </c>
      <c r="P891" s="140">
        <f t="shared" ref="P891:AD891" si="898">P$5*(POWER($L891,P$1)*POWER($M891,P$2)*POWER($N891,P$3)*POWER($O891,P$4))</f>
        <v>-0.00619</v>
      </c>
      <c r="Q891" s="140">
        <f t="shared" si="898"/>
        <v>0.001326491647</v>
      </c>
      <c r="R891" s="140">
        <f t="shared" si="898"/>
        <v>0.61145686</v>
      </c>
      <c r="S891" s="140">
        <f t="shared" si="898"/>
        <v>0.01892601432</v>
      </c>
      <c r="T891" s="140">
        <f t="shared" si="898"/>
        <v>-0.15616</v>
      </c>
      <c r="U891" s="140">
        <f t="shared" si="898"/>
        <v>0.0003963294809</v>
      </c>
      <c r="V891" s="140">
        <f t="shared" si="898"/>
        <v>0.01584914577</v>
      </c>
      <c r="W891" s="140">
        <f t="shared" si="898"/>
        <v>-0.02938850733</v>
      </c>
      <c r="X891" s="140">
        <f t="shared" si="898"/>
        <v>0.001593092999</v>
      </c>
      <c r="Y891" s="140">
        <f t="shared" si="898"/>
        <v>0.1006181958</v>
      </c>
      <c r="Z891" s="140">
        <f t="shared" si="898"/>
        <v>0.00424428119</v>
      </c>
      <c r="AA891" s="140">
        <f t="shared" si="898"/>
        <v>-0.01189559557</v>
      </c>
      <c r="AB891" s="140">
        <f t="shared" si="898"/>
        <v>-0.07825569757</v>
      </c>
      <c r="AC891" s="140">
        <f t="shared" si="898"/>
        <v>-0.07475908006</v>
      </c>
      <c r="AD891" s="140">
        <f t="shared" si="898"/>
        <v>0.06593242975</v>
      </c>
      <c r="AE891" s="141">
        <f t="shared" si="10"/>
        <v>0.4636939604</v>
      </c>
      <c r="AF891" s="142">
        <f t="shared" si="11"/>
        <v>0.4652777778</v>
      </c>
      <c r="AG891" s="142">
        <f t="shared" si="12"/>
        <v>0.001583817365</v>
      </c>
      <c r="AH891" s="143">
        <f t="shared" si="13"/>
        <v>0.000002508477446</v>
      </c>
      <c r="AI891" s="143">
        <f t="shared" si="14"/>
        <v>0.0001815545161</v>
      </c>
    </row>
    <row r="892">
      <c r="A892" s="31">
        <v>652.0</v>
      </c>
      <c r="B892" s="32">
        <v>7564.0</v>
      </c>
      <c r="C892" s="33">
        <v>1180.0</v>
      </c>
      <c r="D892" s="55">
        <f t="shared" si="3"/>
        <v>947</v>
      </c>
      <c r="E892" s="35">
        <v>330.0</v>
      </c>
      <c r="F892" s="36">
        <v>56.0</v>
      </c>
      <c r="G892" s="37">
        <v>208.0</v>
      </c>
      <c r="H892" s="38">
        <v>203.0</v>
      </c>
      <c r="I892" s="39">
        <v>122.0</v>
      </c>
      <c r="J892" s="40">
        <v>28.0</v>
      </c>
      <c r="K892" s="56">
        <f t="shared" si="4"/>
        <v>0.6900763359</v>
      </c>
      <c r="L892" s="56">
        <f t="shared" si="5"/>
        <v>0.7123287671</v>
      </c>
      <c r="M892" s="56">
        <f t="shared" si="6"/>
        <v>0.1762711864</v>
      </c>
      <c r="N892" s="56">
        <f t="shared" si="7"/>
        <v>0.696937698</v>
      </c>
      <c r="O892" s="57">
        <f t="shared" si="8"/>
        <v>0.02372881356</v>
      </c>
      <c r="P892" s="140">
        <f t="shared" ref="P892:AD892" si="899">P$5*(POWER($L892,P$1)*POWER($M892,P$2)*POWER($N892,P$3)*POWER($O892,P$4))</f>
        <v>-0.00619</v>
      </c>
      <c r="Q892" s="140">
        <f t="shared" si="899"/>
        <v>0.001884067797</v>
      </c>
      <c r="R892" s="140">
        <f t="shared" si="899"/>
        <v>1.149947202</v>
      </c>
      <c r="S892" s="140">
        <f t="shared" si="899"/>
        <v>0.04583050847</v>
      </c>
      <c r="T892" s="140">
        <f t="shared" si="899"/>
        <v>-0.5014794521</v>
      </c>
      <c r="U892" s="140">
        <f t="shared" si="899"/>
        <v>0.000799540362</v>
      </c>
      <c r="V892" s="140">
        <f t="shared" si="899"/>
        <v>0.04233601203</v>
      </c>
      <c r="W892" s="140">
        <f t="shared" si="899"/>
        <v>-0.1039445411</v>
      </c>
      <c r="X892" s="140">
        <f t="shared" si="899"/>
        <v>0.005479345016</v>
      </c>
      <c r="Y892" s="140">
        <f t="shared" si="899"/>
        <v>0.4582306302</v>
      </c>
      <c r="Z892" s="140">
        <f t="shared" si="899"/>
        <v>0.02488829647</v>
      </c>
      <c r="AA892" s="140">
        <f t="shared" si="899"/>
        <v>-0.05425771999</v>
      </c>
      <c r="AB892" s="140">
        <f t="shared" si="899"/>
        <v>-0.4726192302</v>
      </c>
      <c r="AC892" s="140">
        <f t="shared" si="899"/>
        <v>-0.5813568609</v>
      </c>
      <c r="AD892" s="140">
        <f t="shared" si="899"/>
        <v>0.6799324451</v>
      </c>
      <c r="AE892" s="141">
        <f t="shared" si="10"/>
        <v>0.6894802429</v>
      </c>
      <c r="AF892" s="142">
        <f t="shared" si="11"/>
        <v>0.6900763359</v>
      </c>
      <c r="AG892" s="142">
        <f t="shared" si="12"/>
        <v>0.0005960930269</v>
      </c>
      <c r="AH892" s="143">
        <f t="shared" si="13"/>
        <v>0.0000003553268967</v>
      </c>
      <c r="AI892" s="143">
        <f t="shared" si="14"/>
        <v>0.04465797726</v>
      </c>
    </row>
    <row r="893">
      <c r="A893" s="31">
        <v>539.0</v>
      </c>
      <c r="B893" s="32">
        <v>5576.0</v>
      </c>
      <c r="C893" s="33">
        <v>898.0</v>
      </c>
      <c r="D893" s="55">
        <f t="shared" si="3"/>
        <v>584</v>
      </c>
      <c r="E893" s="35">
        <v>131.0</v>
      </c>
      <c r="F893" s="36">
        <v>88.0</v>
      </c>
      <c r="G893" s="37">
        <v>74.0</v>
      </c>
      <c r="H893" s="38">
        <v>203.0</v>
      </c>
      <c r="I893" s="39">
        <v>47.0</v>
      </c>
      <c r="J893" s="40">
        <v>41.0</v>
      </c>
      <c r="K893" s="56">
        <f t="shared" si="4"/>
        <v>0.467191601</v>
      </c>
      <c r="L893" s="56">
        <f t="shared" si="5"/>
        <v>0.3645320197</v>
      </c>
      <c r="M893" s="56">
        <f t="shared" si="6"/>
        <v>0.08240534521</v>
      </c>
      <c r="N893" s="56">
        <f t="shared" si="7"/>
        <v>0.4315068493</v>
      </c>
      <c r="O893" s="57">
        <f t="shared" si="8"/>
        <v>0.04565701559</v>
      </c>
      <c r="P893" s="140">
        <f t="shared" ref="P893:AD893" si="900">P$5*(POWER($L893,P$1)*POWER($M893,P$2)*POWER($N893,P$3)*POWER($O893,P$4))</f>
        <v>-0.00619</v>
      </c>
      <c r="Q893" s="140">
        <f t="shared" si="900"/>
        <v>0.003625167038</v>
      </c>
      <c r="R893" s="140">
        <f t="shared" si="900"/>
        <v>0.7119863014</v>
      </c>
      <c r="S893" s="140">
        <f t="shared" si="900"/>
        <v>0.02142538976</v>
      </c>
      <c r="T893" s="140">
        <f t="shared" si="900"/>
        <v>-0.2566305419</v>
      </c>
      <c r="U893" s="140">
        <f t="shared" si="900"/>
        <v>0.002960079563</v>
      </c>
      <c r="V893" s="140">
        <f t="shared" si="900"/>
        <v>0.05043536626</v>
      </c>
      <c r="W893" s="140">
        <f t="shared" si="900"/>
        <v>-0.03984640646</v>
      </c>
      <c r="X893" s="140">
        <f t="shared" si="900"/>
        <v>0.004928720592</v>
      </c>
      <c r="Y893" s="140">
        <f t="shared" si="900"/>
        <v>0.1326330964</v>
      </c>
      <c r="Z893" s="140">
        <f t="shared" si="900"/>
        <v>0.005439303376</v>
      </c>
      <c r="AA893" s="140">
        <f t="shared" si="900"/>
        <v>-0.05342545558</v>
      </c>
      <c r="AB893" s="140">
        <f t="shared" si="900"/>
        <v>-0.1497477563</v>
      </c>
      <c r="AC893" s="140">
        <f t="shared" si="900"/>
        <v>-0.1390823615</v>
      </c>
      <c r="AD893" s="140">
        <f t="shared" si="900"/>
        <v>0.1780640151</v>
      </c>
      <c r="AE893" s="141">
        <f t="shared" si="10"/>
        <v>0.4665749178</v>
      </c>
      <c r="AF893" s="142">
        <f t="shared" si="11"/>
        <v>0.467191601</v>
      </c>
      <c r="AG893" s="142">
        <f t="shared" si="12"/>
        <v>0.0006166832009</v>
      </c>
      <c r="AH893" s="143">
        <f t="shared" si="13"/>
        <v>0.0000003802981703</v>
      </c>
      <c r="AI893" s="143">
        <f t="shared" si="14"/>
        <v>0.0001336426966</v>
      </c>
    </row>
    <row r="894">
      <c r="A894" s="31">
        <v>811.0</v>
      </c>
      <c r="B894" s="32" t="s">
        <v>271</v>
      </c>
      <c r="C894" s="33">
        <v>706.0</v>
      </c>
      <c r="D894" s="55">
        <f t="shared" si="3"/>
        <v>550</v>
      </c>
      <c r="E894" s="35">
        <v>89.0</v>
      </c>
      <c r="F894" s="36">
        <v>73.0</v>
      </c>
      <c r="G894" s="37">
        <v>90.0</v>
      </c>
      <c r="H894" s="38">
        <v>237.0</v>
      </c>
      <c r="I894" s="39">
        <v>33.0</v>
      </c>
      <c r="J894" s="40">
        <v>28.0</v>
      </c>
      <c r="K894" s="56">
        <f t="shared" si="4"/>
        <v>0.3398328691</v>
      </c>
      <c r="L894" s="56">
        <f t="shared" si="5"/>
        <v>0.4712041885</v>
      </c>
      <c r="M894" s="56">
        <f t="shared" si="6"/>
        <v>0.1274787535</v>
      </c>
      <c r="N894" s="56">
        <f t="shared" si="7"/>
        <v>0.3854545455</v>
      </c>
      <c r="O894" s="57">
        <f t="shared" si="8"/>
        <v>0.03966005666</v>
      </c>
      <c r="P894" s="140">
        <f t="shared" ref="P894:AD894" si="901">P$5*(POWER($L894,P$1)*POWER($M894,P$2)*POWER($N894,P$3)*POWER($O894,P$4))</f>
        <v>-0.00619</v>
      </c>
      <c r="Q894" s="140">
        <f t="shared" si="901"/>
        <v>0.003149008499</v>
      </c>
      <c r="R894" s="140">
        <f t="shared" si="901"/>
        <v>0.636</v>
      </c>
      <c r="S894" s="140">
        <f t="shared" si="901"/>
        <v>0.03314447592</v>
      </c>
      <c r="T894" s="140">
        <f t="shared" si="901"/>
        <v>-0.3317277487</v>
      </c>
      <c r="U894" s="140">
        <f t="shared" si="901"/>
        <v>0.002233546534</v>
      </c>
      <c r="V894" s="140">
        <f t="shared" si="901"/>
        <v>0.03913510173</v>
      </c>
      <c r="W894" s="140">
        <f t="shared" si="901"/>
        <v>-0.03179509421</v>
      </c>
      <c r="X894" s="140">
        <f t="shared" si="901"/>
        <v>0.00662311711</v>
      </c>
      <c r="Y894" s="140">
        <f t="shared" si="901"/>
        <v>0.1832819985</v>
      </c>
      <c r="Z894" s="140">
        <f t="shared" si="901"/>
        <v>0.01301691692</v>
      </c>
      <c r="AA894" s="140">
        <f t="shared" si="901"/>
        <v>-0.05998843125</v>
      </c>
      <c r="AB894" s="140">
        <f t="shared" si="901"/>
        <v>-0.1729096621</v>
      </c>
      <c r="AC894" s="140">
        <f t="shared" si="901"/>
        <v>-0.2781172597</v>
      </c>
      <c r="AD894" s="140">
        <f t="shared" si="901"/>
        <v>0.2975247389</v>
      </c>
      <c r="AE894" s="141">
        <f t="shared" si="10"/>
        <v>0.3333807082</v>
      </c>
      <c r="AF894" s="142">
        <f t="shared" si="11"/>
        <v>0.3398328691</v>
      </c>
      <c r="AG894" s="142">
        <f t="shared" si="12"/>
        <v>0.006452160924</v>
      </c>
      <c r="AH894" s="143">
        <f t="shared" si="13"/>
        <v>0.00004163038059</v>
      </c>
      <c r="AI894" s="143">
        <f t="shared" si="14"/>
        <v>0.01929852341</v>
      </c>
    </row>
    <row r="895">
      <c r="A895" s="31">
        <v>1055.0</v>
      </c>
      <c r="B895" s="32">
        <v>4606.0</v>
      </c>
      <c r="C895" s="33">
        <v>147.0</v>
      </c>
      <c r="D895" s="55">
        <f t="shared" si="3"/>
        <v>71</v>
      </c>
      <c r="E895" s="35">
        <v>5.0</v>
      </c>
      <c r="F895" s="36">
        <v>18.0</v>
      </c>
      <c r="G895" s="37">
        <v>8.0</v>
      </c>
      <c r="H895" s="38">
        <v>26.0</v>
      </c>
      <c r="I895" s="39">
        <v>5.0</v>
      </c>
      <c r="J895" s="40">
        <v>9.0</v>
      </c>
      <c r="K895" s="56">
        <f t="shared" si="4"/>
        <v>0.2777777778</v>
      </c>
      <c r="L895" s="56">
        <f t="shared" si="5"/>
        <v>0.2285714286</v>
      </c>
      <c r="M895" s="56">
        <f t="shared" si="6"/>
        <v>0.05442176871</v>
      </c>
      <c r="N895" s="56">
        <f t="shared" si="7"/>
        <v>0.2535211268</v>
      </c>
      <c r="O895" s="57">
        <f t="shared" si="8"/>
        <v>0.0612244898</v>
      </c>
      <c r="P895" s="140">
        <f t="shared" ref="P895:AD895" si="902">P$5*(POWER($L895,P$1)*POWER($M895,P$2)*POWER($N895,P$3)*POWER($O895,P$4))</f>
        <v>-0.00619</v>
      </c>
      <c r="Q895" s="140">
        <f t="shared" si="902"/>
        <v>0.00486122449</v>
      </c>
      <c r="R895" s="140">
        <f t="shared" si="902"/>
        <v>0.4183098592</v>
      </c>
      <c r="S895" s="140">
        <f t="shared" si="902"/>
        <v>0.01414965986</v>
      </c>
      <c r="T895" s="140">
        <f t="shared" si="902"/>
        <v>-0.1609142857</v>
      </c>
      <c r="U895" s="140">
        <f t="shared" si="902"/>
        <v>0.005322782174</v>
      </c>
      <c r="V895" s="140">
        <f t="shared" si="902"/>
        <v>0.03973555619</v>
      </c>
      <c r="W895" s="140">
        <f t="shared" si="902"/>
        <v>-0.01375441381</v>
      </c>
      <c r="X895" s="140">
        <f t="shared" si="902"/>
        <v>0.00436484798</v>
      </c>
      <c r="Y895" s="140">
        <f t="shared" si="902"/>
        <v>0.0514630641</v>
      </c>
      <c r="Z895" s="140">
        <f t="shared" si="902"/>
        <v>0.002372344856</v>
      </c>
      <c r="AA895" s="140">
        <f t="shared" si="902"/>
        <v>-0.0449212828</v>
      </c>
      <c r="AB895" s="140">
        <f t="shared" si="902"/>
        <v>-0.05516619718</v>
      </c>
      <c r="AC895" s="140">
        <f t="shared" si="902"/>
        <v>-0.05759378037</v>
      </c>
      <c r="AD895" s="140">
        <f t="shared" si="902"/>
        <v>0.07000816327</v>
      </c>
      <c r="AE895" s="141">
        <f t="shared" si="10"/>
        <v>0.2720475422</v>
      </c>
      <c r="AF895" s="142">
        <f t="shared" si="11"/>
        <v>0.2777777778</v>
      </c>
      <c r="AG895" s="142">
        <f t="shared" si="12"/>
        <v>0.005730235572</v>
      </c>
      <c r="AH895" s="143">
        <f t="shared" si="13"/>
        <v>0.00003283559972</v>
      </c>
      <c r="AI895" s="143">
        <f t="shared" si="14"/>
        <v>0.04039063578</v>
      </c>
    </row>
    <row r="896">
      <c r="A896" s="31">
        <v>382.0</v>
      </c>
      <c r="B896" s="32" t="s">
        <v>272</v>
      </c>
      <c r="C896" s="33">
        <v>514.0</v>
      </c>
      <c r="D896" s="55">
        <f t="shared" si="3"/>
        <v>470</v>
      </c>
      <c r="E896" s="35">
        <v>124.0</v>
      </c>
      <c r="F896" s="36">
        <v>58.0</v>
      </c>
      <c r="G896" s="37">
        <v>126.0</v>
      </c>
      <c r="H896" s="38">
        <v>134.0</v>
      </c>
      <c r="I896" s="39">
        <v>20.0</v>
      </c>
      <c r="J896" s="40">
        <v>8.0</v>
      </c>
      <c r="K896" s="56">
        <f t="shared" si="4"/>
        <v>0.5179856115</v>
      </c>
      <c r="L896" s="56">
        <f t="shared" si="5"/>
        <v>0.65625</v>
      </c>
      <c r="M896" s="56">
        <f t="shared" si="6"/>
        <v>0.2451361868</v>
      </c>
      <c r="N896" s="56">
        <f t="shared" si="7"/>
        <v>0.5744680851</v>
      </c>
      <c r="O896" s="57">
        <f t="shared" si="8"/>
        <v>0.01556420233</v>
      </c>
      <c r="P896" s="140">
        <f t="shared" ref="P896:AD896" si="903">P$5*(POWER($L896,P$1)*POWER($M896,P$2)*POWER($N896,P$3)*POWER($O896,P$4))</f>
        <v>-0.00619</v>
      </c>
      <c r="Q896" s="140">
        <f t="shared" si="903"/>
        <v>0.001235797665</v>
      </c>
      <c r="R896" s="140">
        <f t="shared" si="903"/>
        <v>0.9478723404</v>
      </c>
      <c r="S896" s="140">
        <f t="shared" si="903"/>
        <v>0.06373540856</v>
      </c>
      <c r="T896" s="140">
        <f t="shared" si="903"/>
        <v>-0.462</v>
      </c>
      <c r="U896" s="140">
        <f t="shared" si="903"/>
        <v>0.0003439870399</v>
      </c>
      <c r="V896" s="140">
        <f t="shared" si="903"/>
        <v>0.02288931203</v>
      </c>
      <c r="W896" s="140">
        <f t="shared" si="903"/>
        <v>-0.07062290629</v>
      </c>
      <c r="X896" s="140">
        <f t="shared" si="903"/>
        <v>0.004998107466</v>
      </c>
      <c r="Y896" s="140">
        <f t="shared" si="903"/>
        <v>0.5252694759</v>
      </c>
      <c r="Z896" s="140">
        <f t="shared" si="903"/>
        <v>0.0481334918</v>
      </c>
      <c r="AA896" s="140">
        <f t="shared" si="903"/>
        <v>-0.03278696498</v>
      </c>
      <c r="AB896" s="140">
        <f t="shared" si="903"/>
        <v>-0.3588989362</v>
      </c>
      <c r="AC896" s="140">
        <f t="shared" si="903"/>
        <v>-0.7448309825</v>
      </c>
      <c r="AD896" s="140">
        <f t="shared" si="903"/>
        <v>0.5770898438</v>
      </c>
      <c r="AE896" s="141">
        <f t="shared" si="10"/>
        <v>0.5162379748</v>
      </c>
      <c r="AF896" s="142">
        <f t="shared" si="11"/>
        <v>0.5179856115</v>
      </c>
      <c r="AG896" s="142">
        <f t="shared" si="12"/>
        <v>0.001747636757</v>
      </c>
      <c r="AH896" s="143">
        <f t="shared" si="13"/>
        <v>0.000003054234234</v>
      </c>
      <c r="AI896" s="143">
        <f t="shared" si="14"/>
        <v>0.001539276704</v>
      </c>
    </row>
    <row r="897">
      <c r="A897" s="31">
        <v>1136.0</v>
      </c>
      <c r="B897" s="32" t="s">
        <v>273</v>
      </c>
      <c r="C897" s="33">
        <v>433.0</v>
      </c>
      <c r="D897" s="55">
        <f t="shared" si="3"/>
        <v>329</v>
      </c>
      <c r="E897" s="35">
        <v>59.0</v>
      </c>
      <c r="F897" s="36">
        <v>56.0</v>
      </c>
      <c r="G897" s="37">
        <v>31.0</v>
      </c>
      <c r="H897" s="38">
        <v>143.0</v>
      </c>
      <c r="I897" s="39">
        <v>22.0</v>
      </c>
      <c r="J897" s="40">
        <v>18.0</v>
      </c>
      <c r="K897" s="56">
        <f t="shared" si="4"/>
        <v>0.3616071429</v>
      </c>
      <c r="L897" s="56">
        <f t="shared" si="5"/>
        <v>0.2952380952</v>
      </c>
      <c r="M897" s="56">
        <f t="shared" si="6"/>
        <v>0.07159353349</v>
      </c>
      <c r="N897" s="56">
        <f t="shared" si="7"/>
        <v>0.3404255319</v>
      </c>
      <c r="O897" s="57">
        <f t="shared" si="8"/>
        <v>0.0415704388</v>
      </c>
      <c r="P897" s="140">
        <f t="shared" ref="P897:AD897" si="904">P$5*(POWER($L897,P$1)*POWER($M897,P$2)*POWER($N897,P$3)*POWER($O897,P$4))</f>
        <v>-0.00619</v>
      </c>
      <c r="Q897" s="140">
        <f t="shared" si="904"/>
        <v>0.003300692841</v>
      </c>
      <c r="R897" s="140">
        <f t="shared" si="904"/>
        <v>0.5617021277</v>
      </c>
      <c r="S897" s="140">
        <f t="shared" si="904"/>
        <v>0.01861431871</v>
      </c>
      <c r="T897" s="140">
        <f t="shared" si="904"/>
        <v>-0.207847619</v>
      </c>
      <c r="U897" s="140">
        <f t="shared" si="904"/>
        <v>0.002453903962</v>
      </c>
      <c r="V897" s="140">
        <f t="shared" si="904"/>
        <v>0.03622819517</v>
      </c>
      <c r="W897" s="140">
        <f t="shared" si="904"/>
        <v>-0.02480036215</v>
      </c>
      <c r="X897" s="140">
        <f t="shared" si="904"/>
        <v>0.003898788729</v>
      </c>
      <c r="Y897" s="140">
        <f t="shared" si="904"/>
        <v>0.09090855486</v>
      </c>
      <c r="Z897" s="140">
        <f t="shared" si="904"/>
        <v>0.004105632864</v>
      </c>
      <c r="AA897" s="140">
        <f t="shared" si="904"/>
        <v>-0.03939689871</v>
      </c>
      <c r="AB897" s="140">
        <f t="shared" si="904"/>
        <v>-0.0956822695</v>
      </c>
      <c r="AC897" s="140">
        <f t="shared" si="904"/>
        <v>-0.09786495106</v>
      </c>
      <c r="AD897" s="140">
        <f t="shared" si="904"/>
        <v>0.1168018141</v>
      </c>
      <c r="AE897" s="141">
        <f t="shared" si="10"/>
        <v>0.3662319284</v>
      </c>
      <c r="AF897" s="142">
        <f t="shared" si="11"/>
        <v>0.3616071429</v>
      </c>
      <c r="AG897" s="142">
        <f t="shared" si="12"/>
        <v>-0.00462478552</v>
      </c>
      <c r="AH897" s="143">
        <f t="shared" si="13"/>
        <v>0.00002138864111</v>
      </c>
      <c r="AI897" s="143">
        <f t="shared" si="14"/>
        <v>0.01372291626</v>
      </c>
    </row>
    <row r="898">
      <c r="A898" s="31">
        <v>749.0</v>
      </c>
      <c r="B898" s="32">
        <v>2456.0</v>
      </c>
      <c r="C898" s="33">
        <v>1786.0</v>
      </c>
      <c r="D898" s="55">
        <f t="shared" si="3"/>
        <v>1355</v>
      </c>
      <c r="E898" s="35">
        <v>299.0</v>
      </c>
      <c r="F898" s="36">
        <v>387.0</v>
      </c>
      <c r="G898" s="37">
        <v>123.0</v>
      </c>
      <c r="H898" s="38">
        <v>430.0</v>
      </c>
      <c r="I898" s="39">
        <v>58.0</v>
      </c>
      <c r="J898" s="40">
        <v>58.0</v>
      </c>
      <c r="K898" s="56">
        <f t="shared" si="4"/>
        <v>0.4536213469</v>
      </c>
      <c r="L898" s="56">
        <f t="shared" si="5"/>
        <v>0.2165492958</v>
      </c>
      <c r="M898" s="56">
        <f t="shared" si="6"/>
        <v>0.06886898096</v>
      </c>
      <c r="N898" s="56">
        <f t="shared" si="7"/>
        <v>0.3542435424</v>
      </c>
      <c r="O898" s="57">
        <f t="shared" si="8"/>
        <v>0.03247480403</v>
      </c>
      <c r="P898" s="140">
        <f t="shared" ref="P898:AD898" si="905">P$5*(POWER($L898,P$1)*POWER($M898,P$2)*POWER($N898,P$3)*POWER($O898,P$4))</f>
        <v>-0.00619</v>
      </c>
      <c r="Q898" s="140">
        <f t="shared" si="905"/>
        <v>0.00257849944</v>
      </c>
      <c r="R898" s="140">
        <f t="shared" si="905"/>
        <v>0.584501845</v>
      </c>
      <c r="S898" s="140">
        <f t="shared" si="905"/>
        <v>0.01790593505</v>
      </c>
      <c r="T898" s="140">
        <f t="shared" si="905"/>
        <v>-0.1524507042</v>
      </c>
      <c r="U898" s="140">
        <f t="shared" si="905"/>
        <v>0.001497550314</v>
      </c>
      <c r="V898" s="140">
        <f t="shared" si="905"/>
        <v>0.02945021343</v>
      </c>
      <c r="W898" s="140">
        <f t="shared" si="905"/>
        <v>-0.02685453629</v>
      </c>
      <c r="X898" s="140">
        <f t="shared" si="905"/>
        <v>0.002929823725</v>
      </c>
      <c r="Y898" s="140">
        <f t="shared" si="905"/>
        <v>0.09099854134</v>
      </c>
      <c r="Z898" s="140">
        <f t="shared" si="905"/>
        <v>0.003799092168</v>
      </c>
      <c r="AA898" s="140">
        <f t="shared" si="905"/>
        <v>-0.02257399098</v>
      </c>
      <c r="AB898" s="140">
        <f t="shared" si="905"/>
        <v>-0.07302905254</v>
      </c>
      <c r="AC898" s="140">
        <f t="shared" si="905"/>
        <v>-0.06904964079</v>
      </c>
      <c r="AD898" s="140">
        <f t="shared" si="905"/>
        <v>0.06283742065</v>
      </c>
      <c r="AE898" s="141">
        <f t="shared" si="10"/>
        <v>0.4463509963</v>
      </c>
      <c r="AF898" s="142">
        <f t="shared" si="11"/>
        <v>0.4536213469</v>
      </c>
      <c r="AG898" s="142">
        <f t="shared" si="12"/>
        <v>0.007270350585</v>
      </c>
      <c r="AH898" s="143">
        <f t="shared" si="13"/>
        <v>0.00005285799763</v>
      </c>
      <c r="AI898" s="143">
        <f t="shared" si="14"/>
        <v>0.0006315494491</v>
      </c>
    </row>
    <row r="899">
      <c r="A899" s="31">
        <v>467.0</v>
      </c>
      <c r="B899" s="32">
        <v>2635.0</v>
      </c>
      <c r="C899" s="33">
        <v>1701.0</v>
      </c>
      <c r="D899" s="55">
        <f t="shared" si="3"/>
        <v>1380</v>
      </c>
      <c r="E899" s="35">
        <v>431.0</v>
      </c>
      <c r="F899" s="36">
        <v>226.0</v>
      </c>
      <c r="G899" s="37">
        <v>252.0</v>
      </c>
      <c r="H899" s="38">
        <v>381.0</v>
      </c>
      <c r="I899" s="39">
        <v>74.0</v>
      </c>
      <c r="J899" s="40">
        <v>16.0</v>
      </c>
      <c r="K899" s="56">
        <f t="shared" si="4"/>
        <v>0.5699774266</v>
      </c>
      <c r="L899" s="56">
        <f t="shared" si="5"/>
        <v>0.5101214575</v>
      </c>
      <c r="M899" s="56">
        <f t="shared" si="6"/>
        <v>0.1481481481</v>
      </c>
      <c r="N899" s="56">
        <f t="shared" si="7"/>
        <v>0.5485507246</v>
      </c>
      <c r="O899" s="57">
        <f t="shared" si="8"/>
        <v>0.009406231628</v>
      </c>
      <c r="P899" s="140">
        <f t="shared" ref="P899:AD899" si="906">P$5*(POWER($L899,P$1)*POWER($M899,P$2)*POWER($N899,P$3)*POWER($O899,P$4))</f>
        <v>-0.00619</v>
      </c>
      <c r="Q899" s="140">
        <f t="shared" si="906"/>
        <v>0.0007468547913</v>
      </c>
      <c r="R899" s="140">
        <f t="shared" si="906"/>
        <v>0.9051086957</v>
      </c>
      <c r="S899" s="140">
        <f t="shared" si="906"/>
        <v>0.03851851852</v>
      </c>
      <c r="T899" s="140">
        <f t="shared" si="906"/>
        <v>-0.3591255061</v>
      </c>
      <c r="U899" s="140">
        <f t="shared" si="906"/>
        <v>0.0001256376147</v>
      </c>
      <c r="V899" s="140">
        <f t="shared" si="906"/>
        <v>0.01320907565</v>
      </c>
      <c r="W899" s="140">
        <f t="shared" si="906"/>
        <v>-0.06439429007</v>
      </c>
      <c r="X899" s="140">
        <f t="shared" si="906"/>
        <v>0.001825505694</v>
      </c>
      <c r="Y899" s="140">
        <f t="shared" si="906"/>
        <v>0.3031250671</v>
      </c>
      <c r="Z899" s="140">
        <f t="shared" si="906"/>
        <v>0.01758024691</v>
      </c>
      <c r="AA899" s="140">
        <f t="shared" si="906"/>
        <v>-0.01540260909</v>
      </c>
      <c r="AB899" s="140">
        <f t="shared" si="906"/>
        <v>-0.2663957754</v>
      </c>
      <c r="AC899" s="140">
        <f t="shared" si="906"/>
        <v>-0.3499055331</v>
      </c>
      <c r="AD899" s="140">
        <f t="shared" si="906"/>
        <v>0.3487000279</v>
      </c>
      <c r="AE899" s="141">
        <f t="shared" si="10"/>
        <v>0.5675259161</v>
      </c>
      <c r="AF899" s="142">
        <f t="shared" si="11"/>
        <v>0.5699774266</v>
      </c>
      <c r="AG899" s="142">
        <f t="shared" si="12"/>
        <v>0.002451510521</v>
      </c>
      <c r="AH899" s="143">
        <f t="shared" si="13"/>
        <v>0.000006009903836</v>
      </c>
      <c r="AI899" s="143">
        <f t="shared" si="14"/>
        <v>0.00832207947</v>
      </c>
    </row>
    <row r="900">
      <c r="A900" s="31">
        <v>829.0</v>
      </c>
      <c r="B900" s="32">
        <v>6625.0</v>
      </c>
      <c r="C900" s="33">
        <v>1017.0</v>
      </c>
      <c r="D900" s="55">
        <f t="shared" si="3"/>
        <v>788</v>
      </c>
      <c r="E900" s="35">
        <v>255.0</v>
      </c>
      <c r="F900" s="36">
        <v>132.0</v>
      </c>
      <c r="G900" s="37">
        <v>151.0</v>
      </c>
      <c r="H900" s="38">
        <v>197.0</v>
      </c>
      <c r="I900" s="39">
        <v>30.0</v>
      </c>
      <c r="J900" s="40">
        <v>23.0</v>
      </c>
      <c r="K900" s="56">
        <f t="shared" si="4"/>
        <v>0.5912863071</v>
      </c>
      <c r="L900" s="56">
        <f t="shared" si="5"/>
        <v>0.4934640523</v>
      </c>
      <c r="M900" s="56">
        <f t="shared" si="6"/>
        <v>0.1484759095</v>
      </c>
      <c r="N900" s="56">
        <f t="shared" si="7"/>
        <v>0.5532994924</v>
      </c>
      <c r="O900" s="57">
        <f t="shared" si="8"/>
        <v>0.02261553589</v>
      </c>
      <c r="P900" s="140">
        <f t="shared" ref="P900:AD900" si="907">P$5*(POWER($L900,P$1)*POWER($M900,P$2)*POWER($N900,P$3)*POWER($O900,P$4))</f>
        <v>-0.00619</v>
      </c>
      <c r="Q900" s="140">
        <f t="shared" si="907"/>
        <v>0.00179567355</v>
      </c>
      <c r="R900" s="140">
        <f t="shared" si="907"/>
        <v>0.9129441624</v>
      </c>
      <c r="S900" s="140">
        <f t="shared" si="907"/>
        <v>0.03860373648</v>
      </c>
      <c r="T900" s="140">
        <f t="shared" si="907"/>
        <v>-0.3473986928</v>
      </c>
      <c r="U900" s="140">
        <f t="shared" si="907"/>
        <v>0.0007262766983</v>
      </c>
      <c r="V900" s="140">
        <f t="shared" si="907"/>
        <v>0.03203370119</v>
      </c>
      <c r="W900" s="140">
        <f t="shared" si="907"/>
        <v>-0.06551403025</v>
      </c>
      <c r="X900" s="140">
        <f t="shared" si="907"/>
        <v>0.004398799562</v>
      </c>
      <c r="Y900" s="140">
        <f t="shared" si="907"/>
        <v>0.3064256373</v>
      </c>
      <c r="Z900" s="140">
        <f t="shared" si="907"/>
        <v>0.01765812167</v>
      </c>
      <c r="AA900" s="140">
        <f t="shared" si="907"/>
        <v>-0.03582345229</v>
      </c>
      <c r="AB900" s="140">
        <f t="shared" si="907"/>
        <v>-0.259927806</v>
      </c>
      <c r="AC900" s="140">
        <f t="shared" si="907"/>
        <v>-0.3392286361</v>
      </c>
      <c r="AD900" s="140">
        <f t="shared" si="907"/>
        <v>0.326299073</v>
      </c>
      <c r="AE900" s="141">
        <f t="shared" si="10"/>
        <v>0.5868025645</v>
      </c>
      <c r="AF900" s="142">
        <f t="shared" si="11"/>
        <v>0.5912863071</v>
      </c>
      <c r="AG900" s="142">
        <f t="shared" si="12"/>
        <v>0.004483742595</v>
      </c>
      <c r="AH900" s="143">
        <f t="shared" si="13"/>
        <v>0.00002010394766</v>
      </c>
      <c r="AI900" s="143">
        <f t="shared" si="14"/>
        <v>0.0126639715</v>
      </c>
    </row>
    <row r="901">
      <c r="A901" s="31">
        <v>651.0</v>
      </c>
      <c r="B901" s="32" t="s">
        <v>274</v>
      </c>
      <c r="C901" s="33">
        <v>765.0</v>
      </c>
      <c r="D901" s="55">
        <f t="shared" si="3"/>
        <v>676</v>
      </c>
      <c r="E901" s="35">
        <v>153.0</v>
      </c>
      <c r="F901" s="36">
        <v>126.0</v>
      </c>
      <c r="G901" s="37">
        <v>102.0</v>
      </c>
      <c r="H901" s="38">
        <v>252.0</v>
      </c>
      <c r="I901" s="39">
        <v>31.0</v>
      </c>
      <c r="J901" s="40">
        <v>12.0</v>
      </c>
      <c r="K901" s="56">
        <f t="shared" si="4"/>
        <v>0.4220183486</v>
      </c>
      <c r="L901" s="56">
        <f t="shared" si="5"/>
        <v>0.425</v>
      </c>
      <c r="M901" s="56">
        <f t="shared" si="6"/>
        <v>0.1333333333</v>
      </c>
      <c r="N901" s="56">
        <f t="shared" si="7"/>
        <v>0.4230769231</v>
      </c>
      <c r="O901" s="57">
        <f t="shared" si="8"/>
        <v>0.01568627451</v>
      </c>
      <c r="P901" s="140">
        <f t="shared" ref="P901:AD901" si="908">P$5*(POWER($L901,P$1)*POWER($M901,P$2)*POWER($N901,P$3)*POWER($O901,P$4))</f>
        <v>-0.00619</v>
      </c>
      <c r="Q901" s="140">
        <f t="shared" si="908"/>
        <v>0.001245490196</v>
      </c>
      <c r="R901" s="140">
        <f t="shared" si="908"/>
        <v>0.6980769231</v>
      </c>
      <c r="S901" s="140">
        <f t="shared" si="908"/>
        <v>0.03466666667</v>
      </c>
      <c r="T901" s="140">
        <f t="shared" si="908"/>
        <v>-0.2992</v>
      </c>
      <c r="U901" s="140">
        <f t="shared" si="908"/>
        <v>0.0003494040754</v>
      </c>
      <c r="V901" s="140">
        <f t="shared" si="908"/>
        <v>0.01698944193</v>
      </c>
      <c r="W901" s="140">
        <f t="shared" si="908"/>
        <v>-0.03830473373</v>
      </c>
      <c r="X901" s="140">
        <f t="shared" si="908"/>
        <v>0.002739869281</v>
      </c>
      <c r="Y901" s="140">
        <f t="shared" si="908"/>
        <v>0.2104102564</v>
      </c>
      <c r="Z901" s="140">
        <f t="shared" si="908"/>
        <v>0.01424</v>
      </c>
      <c r="AA901" s="140">
        <f t="shared" si="908"/>
        <v>-0.0214</v>
      </c>
      <c r="AB901" s="140">
        <f t="shared" si="908"/>
        <v>-0.1711769231</v>
      </c>
      <c r="AC901" s="140">
        <f t="shared" si="908"/>
        <v>-0.2623666667</v>
      </c>
      <c r="AD901" s="140">
        <f t="shared" si="908"/>
        <v>0.2420375</v>
      </c>
      <c r="AE901" s="141">
        <f t="shared" si="10"/>
        <v>0.4221172282</v>
      </c>
      <c r="AF901" s="142">
        <f t="shared" si="11"/>
        <v>0.4220183486</v>
      </c>
      <c r="AG901" s="142">
        <f t="shared" si="12"/>
        <v>-0.00009887954169</v>
      </c>
      <c r="AH901" s="143">
        <f t="shared" si="13"/>
        <v>0.000000009777163765</v>
      </c>
      <c r="AI901" s="143">
        <f t="shared" si="14"/>
        <v>0.003218706574</v>
      </c>
    </row>
    <row r="902">
      <c r="A902" s="31">
        <v>1068.0</v>
      </c>
      <c r="B902" s="32">
        <v>3386.0</v>
      </c>
      <c r="C902" s="33">
        <v>936.0</v>
      </c>
      <c r="D902" s="55">
        <f t="shared" si="3"/>
        <v>765</v>
      </c>
      <c r="E902" s="35">
        <v>264.0</v>
      </c>
      <c r="F902" s="36">
        <v>149.0</v>
      </c>
      <c r="G902" s="37">
        <v>132.0</v>
      </c>
      <c r="H902" s="38">
        <v>194.0</v>
      </c>
      <c r="I902" s="39">
        <v>13.0</v>
      </c>
      <c r="J902" s="40">
        <v>13.0</v>
      </c>
      <c r="K902" s="56">
        <f t="shared" si="4"/>
        <v>0.5881104034</v>
      </c>
      <c r="L902" s="56">
        <f t="shared" si="5"/>
        <v>0.4489795918</v>
      </c>
      <c r="M902" s="56">
        <f t="shared" si="6"/>
        <v>0.141025641</v>
      </c>
      <c r="N902" s="56">
        <f t="shared" si="7"/>
        <v>0.5346405229</v>
      </c>
      <c r="O902" s="57">
        <f t="shared" si="8"/>
        <v>0.01388888889</v>
      </c>
      <c r="P902" s="140">
        <f t="shared" ref="P902:AD902" si="909">P$5*(POWER($L902,P$1)*POWER($M902,P$2)*POWER($N902,P$3)*POWER($O902,P$4))</f>
        <v>-0.00619</v>
      </c>
      <c r="Q902" s="140">
        <f t="shared" si="909"/>
        <v>0.001102777778</v>
      </c>
      <c r="R902" s="140">
        <f t="shared" si="909"/>
        <v>0.8821568627</v>
      </c>
      <c r="S902" s="140">
        <f t="shared" si="909"/>
        <v>0.03666666667</v>
      </c>
      <c r="T902" s="140">
        <f t="shared" si="909"/>
        <v>-0.3160816327</v>
      </c>
      <c r="U902" s="140">
        <f t="shared" si="909"/>
        <v>0.0002739197531</v>
      </c>
      <c r="V902" s="140">
        <f t="shared" si="909"/>
        <v>0.01900944081</v>
      </c>
      <c r="W902" s="140">
        <f t="shared" si="909"/>
        <v>-0.06116986458</v>
      </c>
      <c r="X902" s="140">
        <f t="shared" si="909"/>
        <v>0.002565883191</v>
      </c>
      <c r="Y902" s="140">
        <f t="shared" si="909"/>
        <v>0.2812346238</v>
      </c>
      <c r="Z902" s="140">
        <f t="shared" si="909"/>
        <v>0.01593047337</v>
      </c>
      <c r="AA902" s="140">
        <f t="shared" si="909"/>
        <v>-0.0200170068</v>
      </c>
      <c r="AB902" s="140">
        <f t="shared" si="909"/>
        <v>-0.2285206349</v>
      </c>
      <c r="AC902" s="140">
        <f t="shared" si="909"/>
        <v>-0.2931606489</v>
      </c>
      <c r="AD902" s="140">
        <f t="shared" si="909"/>
        <v>0.270120783</v>
      </c>
      <c r="AE902" s="141">
        <f t="shared" si="10"/>
        <v>0.5839216433</v>
      </c>
      <c r="AF902" s="142">
        <f t="shared" si="11"/>
        <v>0.5881104034</v>
      </c>
      <c r="AG902" s="142">
        <f t="shared" si="12"/>
        <v>0.00418876014</v>
      </c>
      <c r="AH902" s="143">
        <f t="shared" si="13"/>
        <v>0.00001754571151</v>
      </c>
      <c r="AI902" s="143">
        <f t="shared" si="14"/>
        <v>0.0119592616</v>
      </c>
    </row>
    <row r="903">
      <c r="A903" s="31">
        <v>933.0</v>
      </c>
      <c r="B903" s="32">
        <v>4569.0</v>
      </c>
      <c r="C903" s="33">
        <v>1187.0</v>
      </c>
      <c r="D903" s="55">
        <f t="shared" si="3"/>
        <v>692</v>
      </c>
      <c r="E903" s="35">
        <v>48.0</v>
      </c>
      <c r="F903" s="36">
        <v>182.0</v>
      </c>
      <c r="G903" s="37">
        <v>56.0</v>
      </c>
      <c r="H903" s="38">
        <v>286.0</v>
      </c>
      <c r="I903" s="39">
        <v>31.0</v>
      </c>
      <c r="J903" s="40">
        <v>89.0</v>
      </c>
      <c r="K903" s="56">
        <f t="shared" si="4"/>
        <v>0.2164383562</v>
      </c>
      <c r="L903" s="56">
        <f t="shared" si="5"/>
        <v>0.1712538226</v>
      </c>
      <c r="M903" s="56">
        <f t="shared" si="6"/>
        <v>0.04717775906</v>
      </c>
      <c r="N903" s="56">
        <f t="shared" si="7"/>
        <v>0.1950867052</v>
      </c>
      <c r="O903" s="57">
        <f t="shared" si="8"/>
        <v>0.0749789385</v>
      </c>
      <c r="P903" s="140">
        <f t="shared" ref="P903:AD903" si="910">P$5*(POWER($L903,P$1)*POWER($M903,P$2)*POWER($N903,P$3)*POWER($O903,P$4))</f>
        <v>-0.00619</v>
      </c>
      <c r="Q903" s="140">
        <f t="shared" si="910"/>
        <v>0.005953327717</v>
      </c>
      <c r="R903" s="140">
        <f t="shared" si="910"/>
        <v>0.3218930636</v>
      </c>
      <c r="S903" s="140">
        <f t="shared" si="910"/>
        <v>0.01226621735</v>
      </c>
      <c r="T903" s="140">
        <f t="shared" si="910"/>
        <v>-0.1205626911</v>
      </c>
      <c r="U903" s="140">
        <f t="shared" si="910"/>
        <v>0.00798301453</v>
      </c>
      <c r="V903" s="140">
        <f t="shared" si="910"/>
        <v>0.03744612882</v>
      </c>
      <c r="W903" s="140">
        <f t="shared" si="910"/>
        <v>-0.008144588025</v>
      </c>
      <c r="X903" s="140">
        <f t="shared" si="910"/>
        <v>0.004633913166</v>
      </c>
      <c r="Y903" s="140">
        <f t="shared" si="910"/>
        <v>0.03433000083</v>
      </c>
      <c r="Z903" s="140">
        <f t="shared" si="910"/>
        <v>0.001782818501</v>
      </c>
      <c r="AA903" s="140">
        <f t="shared" si="910"/>
        <v>-0.04121777977</v>
      </c>
      <c r="AB903" s="140">
        <f t="shared" si="910"/>
        <v>-0.0318056955</v>
      </c>
      <c r="AC903" s="140">
        <f t="shared" si="910"/>
        <v>-0.03740749042</v>
      </c>
      <c r="AD903" s="140">
        <f t="shared" si="910"/>
        <v>0.03929934817</v>
      </c>
      <c r="AE903" s="141">
        <f t="shared" si="10"/>
        <v>0.2202595878</v>
      </c>
      <c r="AF903" s="142">
        <f t="shared" si="11"/>
        <v>0.2164383562</v>
      </c>
      <c r="AG903" s="142">
        <f t="shared" si="12"/>
        <v>-0.003821231658</v>
      </c>
      <c r="AH903" s="143">
        <f t="shared" si="13"/>
        <v>0.00001460181139</v>
      </c>
      <c r="AI903" s="143">
        <f t="shared" si="14"/>
        <v>0.06880844485</v>
      </c>
    </row>
    <row r="904">
      <c r="A904" s="31">
        <v>180.0</v>
      </c>
      <c r="B904" s="32">
        <v>7422.0</v>
      </c>
      <c r="C904" s="33">
        <v>1954.0</v>
      </c>
      <c r="D904" s="55">
        <f t="shared" si="3"/>
        <v>1420</v>
      </c>
      <c r="E904" s="35">
        <v>375.0</v>
      </c>
      <c r="F904" s="36">
        <v>299.0</v>
      </c>
      <c r="G904" s="37">
        <v>192.0</v>
      </c>
      <c r="H904" s="38">
        <v>422.0</v>
      </c>
      <c r="I904" s="39">
        <v>77.0</v>
      </c>
      <c r="J904" s="40">
        <v>55.0</v>
      </c>
      <c r="K904" s="56">
        <f t="shared" si="4"/>
        <v>0.5171624714</v>
      </c>
      <c r="L904" s="56">
        <f t="shared" si="5"/>
        <v>0.3516483516</v>
      </c>
      <c r="M904" s="56">
        <f t="shared" si="6"/>
        <v>0.09825997953</v>
      </c>
      <c r="N904" s="56">
        <f t="shared" si="7"/>
        <v>0.4535211268</v>
      </c>
      <c r="O904" s="57">
        <f t="shared" si="8"/>
        <v>0.02814738997</v>
      </c>
      <c r="P904" s="140">
        <f t="shared" ref="P904:AD904" si="911">P$5*(POWER($L904,P$1)*POWER($M904,P$2)*POWER($N904,P$3)*POWER($O904,P$4))</f>
        <v>-0.00619</v>
      </c>
      <c r="Q904" s="140">
        <f t="shared" si="911"/>
        <v>0.002234902764</v>
      </c>
      <c r="R904" s="140">
        <f t="shared" si="911"/>
        <v>0.7483098592</v>
      </c>
      <c r="S904" s="140">
        <f t="shared" si="911"/>
        <v>0.02554759468</v>
      </c>
      <c r="T904" s="140">
        <f t="shared" si="911"/>
        <v>-0.2475604396</v>
      </c>
      <c r="U904" s="140">
        <f t="shared" si="911"/>
        <v>0.001125031298</v>
      </c>
      <c r="V904" s="140">
        <f t="shared" si="911"/>
        <v>0.0326795162</v>
      </c>
      <c r="W904" s="140">
        <f t="shared" si="911"/>
        <v>-0.04401582226</v>
      </c>
      <c r="X904" s="140">
        <f t="shared" si="911"/>
        <v>0.00362314817</v>
      </c>
      <c r="Y904" s="140">
        <f t="shared" si="911"/>
        <v>0.1662199028</v>
      </c>
      <c r="Z904" s="140">
        <f t="shared" si="911"/>
        <v>0.007733673885</v>
      </c>
      <c r="AA904" s="140">
        <f t="shared" si="911"/>
        <v>-0.03177252635</v>
      </c>
      <c r="AB904" s="140">
        <f t="shared" si="911"/>
        <v>-0.1518249187</v>
      </c>
      <c r="AC904" s="140">
        <f t="shared" si="911"/>
        <v>-0.159980204</v>
      </c>
      <c r="AD904" s="140">
        <f t="shared" si="911"/>
        <v>0.1656997947</v>
      </c>
      <c r="AE904" s="141">
        <f t="shared" si="10"/>
        <v>0.5118295128</v>
      </c>
      <c r="AF904" s="142">
        <f t="shared" si="11"/>
        <v>0.5171624714</v>
      </c>
      <c r="AG904" s="142">
        <f t="shared" si="12"/>
        <v>0.005332958645</v>
      </c>
      <c r="AH904" s="143">
        <f t="shared" si="13"/>
        <v>0.00002844044791</v>
      </c>
      <c r="AI904" s="143">
        <f t="shared" si="14"/>
        <v>0.001475364736</v>
      </c>
    </row>
    <row r="905">
      <c r="A905" s="31">
        <v>801.0</v>
      </c>
      <c r="B905" s="32" t="s">
        <v>275</v>
      </c>
      <c r="C905" s="33">
        <v>1339.0</v>
      </c>
      <c r="D905" s="55">
        <f t="shared" si="3"/>
        <v>1177</v>
      </c>
      <c r="E905" s="35">
        <v>234.0</v>
      </c>
      <c r="F905" s="36">
        <v>206.0</v>
      </c>
      <c r="G905" s="37">
        <v>165.0</v>
      </c>
      <c r="H905" s="38">
        <v>505.0</v>
      </c>
      <c r="I905" s="39">
        <v>53.0</v>
      </c>
      <c r="J905" s="40">
        <v>14.0</v>
      </c>
      <c r="K905" s="56">
        <f t="shared" si="4"/>
        <v>0.3623737374</v>
      </c>
      <c r="L905" s="56">
        <f t="shared" si="5"/>
        <v>0.4285714286</v>
      </c>
      <c r="M905" s="56">
        <f t="shared" si="6"/>
        <v>0.1232262883</v>
      </c>
      <c r="N905" s="56">
        <f t="shared" si="7"/>
        <v>0.3840271878</v>
      </c>
      <c r="O905" s="57">
        <f t="shared" si="8"/>
        <v>0.01045556385</v>
      </c>
      <c r="P905" s="140">
        <f t="shared" ref="P905:AD905" si="912">P$5*(POWER($L905,P$1)*POWER($M905,P$2)*POWER($N905,P$3)*POWER($O905,P$4))</f>
        <v>-0.00619</v>
      </c>
      <c r="Q905" s="140">
        <f t="shared" si="912"/>
        <v>0.00083017177</v>
      </c>
      <c r="R905" s="140">
        <f t="shared" si="912"/>
        <v>0.6336448598</v>
      </c>
      <c r="S905" s="140">
        <f t="shared" si="912"/>
        <v>0.03203883495</v>
      </c>
      <c r="T905" s="140">
        <f t="shared" si="912"/>
        <v>-0.3017142857</v>
      </c>
      <c r="U905" s="140">
        <f t="shared" si="912"/>
        <v>0.000155232718</v>
      </c>
      <c r="V905" s="140">
        <f t="shared" si="912"/>
        <v>0.01027896521</v>
      </c>
      <c r="W905" s="140">
        <f t="shared" si="912"/>
        <v>-0.03156005252</v>
      </c>
      <c r="X905" s="140">
        <f t="shared" si="912"/>
        <v>0.001687804426</v>
      </c>
      <c r="Y905" s="140">
        <f t="shared" si="912"/>
        <v>0.1765119736</v>
      </c>
      <c r="Z905" s="140">
        <f t="shared" si="912"/>
        <v>0.01216295922</v>
      </c>
      <c r="AA905" s="140">
        <f t="shared" si="912"/>
        <v>-0.01438386856</v>
      </c>
      <c r="AB905" s="140">
        <f t="shared" si="912"/>
        <v>-0.1566830926</v>
      </c>
      <c r="AC905" s="140">
        <f t="shared" si="912"/>
        <v>-0.2445161634</v>
      </c>
      <c r="AD905" s="140">
        <f t="shared" si="912"/>
        <v>0.246122449</v>
      </c>
      <c r="AE905" s="141">
        <f t="shared" si="10"/>
        <v>0.3583857879</v>
      </c>
      <c r="AF905" s="142">
        <f t="shared" si="11"/>
        <v>0.3623737374</v>
      </c>
      <c r="AG905" s="142">
        <f t="shared" si="12"/>
        <v>0.003987949501</v>
      </c>
      <c r="AH905" s="143">
        <f t="shared" si="13"/>
        <v>0.00001590374122</v>
      </c>
      <c r="AI905" s="143">
        <f t="shared" si="14"/>
        <v>0.01354389873</v>
      </c>
    </row>
    <row r="906">
      <c r="A906" s="31">
        <v>567.0</v>
      </c>
      <c r="B906" s="32">
        <v>6486.0</v>
      </c>
      <c r="C906" s="33">
        <v>1172.0</v>
      </c>
      <c r="D906" s="55">
        <f t="shared" si="3"/>
        <v>941</v>
      </c>
      <c r="E906" s="35">
        <v>221.0</v>
      </c>
      <c r="F906" s="36">
        <v>229.0</v>
      </c>
      <c r="G906" s="37">
        <v>127.0</v>
      </c>
      <c r="H906" s="38">
        <v>282.0</v>
      </c>
      <c r="I906" s="39">
        <v>59.0</v>
      </c>
      <c r="J906" s="40">
        <v>23.0</v>
      </c>
      <c r="K906" s="56">
        <f t="shared" si="4"/>
        <v>0.4982206406</v>
      </c>
      <c r="L906" s="56">
        <f t="shared" si="5"/>
        <v>0.3350923483</v>
      </c>
      <c r="M906" s="56">
        <f t="shared" si="6"/>
        <v>0.1083617747</v>
      </c>
      <c r="N906" s="56">
        <f t="shared" si="7"/>
        <v>0.4325185972</v>
      </c>
      <c r="O906" s="57">
        <f t="shared" si="8"/>
        <v>0.01962457338</v>
      </c>
      <c r="P906" s="140">
        <f t="shared" ref="P906:AD906" si="913">P$5*(POWER($L906,P$1)*POWER($M906,P$2)*POWER($N906,P$3)*POWER($O906,P$4))</f>
        <v>-0.00619</v>
      </c>
      <c r="Q906" s="140">
        <f t="shared" si="913"/>
        <v>0.001558191126</v>
      </c>
      <c r="R906" s="140">
        <f t="shared" si="913"/>
        <v>0.7136556854</v>
      </c>
      <c r="S906" s="140">
        <f t="shared" si="913"/>
        <v>0.02817406143</v>
      </c>
      <c r="T906" s="140">
        <f t="shared" si="913"/>
        <v>-0.2359050132</v>
      </c>
      <c r="U906" s="140">
        <f t="shared" si="913"/>
        <v>0.00054687591</v>
      </c>
      <c r="V906" s="140">
        <f t="shared" si="913"/>
        <v>0.02172926195</v>
      </c>
      <c r="W906" s="140">
        <f t="shared" si="913"/>
        <v>-0.04003348011</v>
      </c>
      <c r="X906" s="140">
        <f t="shared" si="913"/>
        <v>0.002785785216</v>
      </c>
      <c r="Y906" s="140">
        <f t="shared" si="913"/>
        <v>0.1748194409</v>
      </c>
      <c r="Z906" s="140">
        <f t="shared" si="913"/>
        <v>0.009405561655</v>
      </c>
      <c r="AA906" s="140">
        <f t="shared" si="913"/>
        <v>-0.02110910245</v>
      </c>
      <c r="AB906" s="140">
        <f t="shared" si="913"/>
        <v>-0.1379768561</v>
      </c>
      <c r="AC906" s="140">
        <f t="shared" si="913"/>
        <v>-0.1681208632</v>
      </c>
      <c r="AD906" s="140">
        <f t="shared" si="913"/>
        <v>0.1504644217</v>
      </c>
      <c r="AE906" s="141">
        <f t="shared" si="10"/>
        <v>0.4938039702</v>
      </c>
      <c r="AF906" s="142">
        <f t="shared" si="11"/>
        <v>0.4982206406</v>
      </c>
      <c r="AG906" s="142">
        <f t="shared" si="12"/>
        <v>0.004416670392</v>
      </c>
      <c r="AH906" s="143">
        <f t="shared" si="13"/>
        <v>0.00001950697735</v>
      </c>
      <c r="AI906" s="143">
        <f t="shared" si="14"/>
        <v>0.00037902818</v>
      </c>
    </row>
    <row r="907">
      <c r="A907" s="31">
        <v>1204.0</v>
      </c>
      <c r="B907" s="32" t="s">
        <v>276</v>
      </c>
      <c r="C907" s="33">
        <v>210.0</v>
      </c>
      <c r="D907" s="55">
        <f t="shared" si="3"/>
        <v>192</v>
      </c>
      <c r="E907" s="35">
        <v>76.0</v>
      </c>
      <c r="F907" s="36">
        <v>15.0</v>
      </c>
      <c r="G907" s="37">
        <v>48.0</v>
      </c>
      <c r="H907" s="38">
        <v>35.0</v>
      </c>
      <c r="I907" s="39">
        <v>15.0</v>
      </c>
      <c r="J907" s="40">
        <v>3.0</v>
      </c>
      <c r="K907" s="56">
        <f t="shared" si="4"/>
        <v>0.7222222222</v>
      </c>
      <c r="L907" s="56">
        <f t="shared" si="5"/>
        <v>0.7272727273</v>
      </c>
      <c r="M907" s="56">
        <f t="shared" si="6"/>
        <v>0.2285714286</v>
      </c>
      <c r="N907" s="56">
        <f t="shared" si="7"/>
        <v>0.7239583333</v>
      </c>
      <c r="O907" s="57">
        <f t="shared" si="8"/>
        <v>0.01428571429</v>
      </c>
      <c r="P907" s="140">
        <f t="shared" ref="P907:AD907" si="914">P$5*(POWER($L907,P$1)*POWER($M907,P$2)*POWER($N907,P$3)*POWER($O907,P$4))</f>
        <v>-0.00619</v>
      </c>
      <c r="Q907" s="140">
        <f t="shared" si="914"/>
        <v>0.001134285714</v>
      </c>
      <c r="R907" s="140">
        <f t="shared" si="914"/>
        <v>1.19453125</v>
      </c>
      <c r="S907" s="140">
        <f t="shared" si="914"/>
        <v>0.05942857143</v>
      </c>
      <c r="T907" s="140">
        <f t="shared" si="914"/>
        <v>-0.512</v>
      </c>
      <c r="U907" s="140">
        <f t="shared" si="914"/>
        <v>0.0002897959184</v>
      </c>
      <c r="V907" s="140">
        <f t="shared" si="914"/>
        <v>0.02647619048</v>
      </c>
      <c r="W907" s="140">
        <f t="shared" si="914"/>
        <v>-0.112160753</v>
      </c>
      <c r="X907" s="140">
        <f t="shared" si="914"/>
        <v>0.00427755102</v>
      </c>
      <c r="Y907" s="140">
        <f t="shared" si="914"/>
        <v>0.6172261905</v>
      </c>
      <c r="Z907" s="140">
        <f t="shared" si="914"/>
        <v>0.04184816327</v>
      </c>
      <c r="AA907" s="140">
        <f t="shared" si="914"/>
        <v>-0.03335064935</v>
      </c>
      <c r="AB907" s="140">
        <f t="shared" si="914"/>
        <v>-0.5012424242</v>
      </c>
      <c r="AC907" s="140">
        <f t="shared" si="914"/>
        <v>-0.7696623377</v>
      </c>
      <c r="AD907" s="140">
        <f t="shared" si="914"/>
        <v>0.7087603306</v>
      </c>
      <c r="AE907" s="141">
        <f t="shared" si="10"/>
        <v>0.7193661646</v>
      </c>
      <c r="AF907" s="142">
        <f t="shared" si="11"/>
        <v>0.7222222222</v>
      </c>
      <c r="AG907" s="142">
        <f t="shared" si="12"/>
        <v>0.002856057638</v>
      </c>
      <c r="AH907" s="143">
        <f t="shared" si="13"/>
        <v>0.000008157065232</v>
      </c>
      <c r="AI907" s="143">
        <f t="shared" si="14"/>
        <v>0.05927775179</v>
      </c>
    </row>
    <row r="908">
      <c r="A908" s="31">
        <v>737.0</v>
      </c>
      <c r="B908" s="32">
        <v>4381.0</v>
      </c>
      <c r="C908" s="33">
        <v>980.0</v>
      </c>
      <c r="D908" s="55">
        <f t="shared" si="3"/>
        <v>484</v>
      </c>
      <c r="E908" s="35">
        <v>60.0</v>
      </c>
      <c r="F908" s="36">
        <v>90.0</v>
      </c>
      <c r="G908" s="37">
        <v>58.0</v>
      </c>
      <c r="H908" s="38">
        <v>185.0</v>
      </c>
      <c r="I908" s="39">
        <v>29.0</v>
      </c>
      <c r="J908" s="40">
        <v>62.0</v>
      </c>
      <c r="K908" s="56">
        <f t="shared" si="4"/>
        <v>0.3248175182</v>
      </c>
      <c r="L908" s="56">
        <f t="shared" si="5"/>
        <v>0.2761904762</v>
      </c>
      <c r="M908" s="56">
        <f t="shared" si="6"/>
        <v>0.05918367347</v>
      </c>
      <c r="N908" s="56">
        <f t="shared" si="7"/>
        <v>0.3037190083</v>
      </c>
      <c r="O908" s="57">
        <f t="shared" si="8"/>
        <v>0.06326530612</v>
      </c>
      <c r="P908" s="140">
        <f t="shared" ref="P908:AD908" si="915">P$5*(POWER($L908,P$1)*POWER($M908,P$2)*POWER($N908,P$3)*POWER($O908,P$4))</f>
        <v>-0.00619</v>
      </c>
      <c r="Q908" s="140">
        <f t="shared" si="915"/>
        <v>0.005023265306</v>
      </c>
      <c r="R908" s="140">
        <f t="shared" si="915"/>
        <v>0.5011363636</v>
      </c>
      <c r="S908" s="140">
        <f t="shared" si="915"/>
        <v>0.0153877551</v>
      </c>
      <c r="T908" s="140">
        <f t="shared" si="915"/>
        <v>-0.1944380952</v>
      </c>
      <c r="U908" s="140">
        <f t="shared" si="915"/>
        <v>0.005683548521</v>
      </c>
      <c r="V908" s="140">
        <f t="shared" si="915"/>
        <v>0.04919008264</v>
      </c>
      <c r="W908" s="140">
        <f t="shared" si="915"/>
        <v>-0.0197404805</v>
      </c>
      <c r="X908" s="140">
        <f t="shared" si="915"/>
        <v>0.004904997918</v>
      </c>
      <c r="Y908" s="140">
        <f t="shared" si="915"/>
        <v>0.06704752066</v>
      </c>
      <c r="Z908" s="140">
        <f t="shared" si="915"/>
        <v>0.002805668471</v>
      </c>
      <c r="AA908" s="140">
        <f t="shared" si="915"/>
        <v>-0.05608921283</v>
      </c>
      <c r="AB908" s="140">
        <f t="shared" si="915"/>
        <v>-0.07985785124</v>
      </c>
      <c r="AC908" s="140">
        <f t="shared" si="915"/>
        <v>-0.07568182702</v>
      </c>
      <c r="AD908" s="140">
        <f t="shared" si="915"/>
        <v>0.10221678</v>
      </c>
      <c r="AE908" s="141">
        <f t="shared" si="10"/>
        <v>0.3213985155</v>
      </c>
      <c r="AF908" s="142">
        <f t="shared" si="11"/>
        <v>0.3248175182</v>
      </c>
      <c r="AG908" s="142">
        <f t="shared" si="12"/>
        <v>0.003419002764</v>
      </c>
      <c r="AH908" s="143">
        <f t="shared" si="13"/>
        <v>0.0000116895799</v>
      </c>
      <c r="AI908" s="143">
        <f t="shared" si="14"/>
        <v>0.02369582298</v>
      </c>
    </row>
    <row r="909">
      <c r="A909" s="31">
        <v>835.0</v>
      </c>
      <c r="B909" s="32" t="s">
        <v>277</v>
      </c>
      <c r="C909" s="33">
        <v>580.0</v>
      </c>
      <c r="D909" s="55">
        <f t="shared" si="3"/>
        <v>380</v>
      </c>
      <c r="E909" s="35">
        <v>79.0</v>
      </c>
      <c r="F909" s="36">
        <v>62.0</v>
      </c>
      <c r="G909" s="37">
        <v>54.0</v>
      </c>
      <c r="H909" s="38">
        <v>132.0</v>
      </c>
      <c r="I909" s="39">
        <v>29.0</v>
      </c>
      <c r="J909" s="40">
        <v>24.0</v>
      </c>
      <c r="K909" s="56">
        <f t="shared" si="4"/>
        <v>0.45</v>
      </c>
      <c r="L909" s="56">
        <f t="shared" si="5"/>
        <v>0.3857142857</v>
      </c>
      <c r="M909" s="56">
        <f t="shared" si="6"/>
        <v>0.09310344828</v>
      </c>
      <c r="N909" s="56">
        <f t="shared" si="7"/>
        <v>0.4263157895</v>
      </c>
      <c r="O909" s="57">
        <f t="shared" si="8"/>
        <v>0.04137931034</v>
      </c>
      <c r="P909" s="140">
        <f t="shared" ref="P909:AD909" si="916">P$5*(POWER($L909,P$1)*POWER($M909,P$2)*POWER($N909,P$3)*POWER($O909,P$4))</f>
        <v>-0.00619</v>
      </c>
      <c r="Q909" s="140">
        <f t="shared" si="916"/>
        <v>0.003285517241</v>
      </c>
      <c r="R909" s="140">
        <f t="shared" si="916"/>
        <v>0.7034210526</v>
      </c>
      <c r="S909" s="140">
        <f t="shared" si="916"/>
        <v>0.02420689655</v>
      </c>
      <c r="T909" s="140">
        <f t="shared" si="916"/>
        <v>-0.2715428571</v>
      </c>
      <c r="U909" s="140">
        <f t="shared" si="916"/>
        <v>0.002431391201</v>
      </c>
      <c r="V909" s="140">
        <f t="shared" si="916"/>
        <v>0.0451600726</v>
      </c>
      <c r="W909" s="140">
        <f t="shared" si="916"/>
        <v>-0.0388934626</v>
      </c>
      <c r="X909" s="140">
        <f t="shared" si="916"/>
        <v>0.005046848989</v>
      </c>
      <c r="Y909" s="140">
        <f t="shared" si="916"/>
        <v>0.1480491833</v>
      </c>
      <c r="Z909" s="140">
        <f t="shared" si="916"/>
        <v>0.006943269917</v>
      </c>
      <c r="AA909" s="140">
        <f t="shared" si="916"/>
        <v>-0.05123349754</v>
      </c>
      <c r="AB909" s="140">
        <f t="shared" si="916"/>
        <v>-0.1565431579</v>
      </c>
      <c r="AC909" s="140">
        <f t="shared" si="916"/>
        <v>-0.1662694581</v>
      </c>
      <c r="AD909" s="140">
        <f t="shared" si="916"/>
        <v>0.1993591837</v>
      </c>
      <c r="AE909" s="141">
        <f t="shared" si="10"/>
        <v>0.4472309828</v>
      </c>
      <c r="AF909" s="142">
        <f t="shared" si="11"/>
        <v>0.45</v>
      </c>
      <c r="AG909" s="142">
        <f t="shared" si="12"/>
        <v>0.002769017203</v>
      </c>
      <c r="AH909" s="143">
        <f t="shared" si="13"/>
        <v>0.00000766745627</v>
      </c>
      <c r="AI909" s="143">
        <f t="shared" si="14"/>
        <v>0.0008266771873</v>
      </c>
    </row>
    <row r="910">
      <c r="A910" s="31">
        <v>764.0</v>
      </c>
      <c r="B910" s="32" t="s">
        <v>278</v>
      </c>
      <c r="C910" s="33">
        <v>908.0</v>
      </c>
      <c r="D910" s="55">
        <f t="shared" si="3"/>
        <v>611</v>
      </c>
      <c r="E910" s="35">
        <v>161.0</v>
      </c>
      <c r="F910" s="36">
        <v>103.0</v>
      </c>
      <c r="G910" s="37">
        <v>87.0</v>
      </c>
      <c r="H910" s="38">
        <v>177.0</v>
      </c>
      <c r="I910" s="39">
        <v>44.0</v>
      </c>
      <c r="J910" s="40">
        <v>39.0</v>
      </c>
      <c r="K910" s="56">
        <f t="shared" si="4"/>
        <v>0.5366492147</v>
      </c>
      <c r="L910" s="56">
        <f t="shared" si="5"/>
        <v>0.3799126638</v>
      </c>
      <c r="M910" s="56">
        <f t="shared" si="6"/>
        <v>0.09581497797</v>
      </c>
      <c r="N910" s="56">
        <f t="shared" si="7"/>
        <v>0.4779050736</v>
      </c>
      <c r="O910" s="57">
        <f t="shared" si="8"/>
        <v>0.04295154185</v>
      </c>
      <c r="P910" s="140">
        <f t="shared" ref="P910:AD910" si="917">P$5*(POWER($L910,P$1)*POWER($M910,P$2)*POWER($N910,P$3)*POWER($O910,P$4))</f>
        <v>-0.00619</v>
      </c>
      <c r="Q910" s="140">
        <f t="shared" si="917"/>
        <v>0.003410352423</v>
      </c>
      <c r="R910" s="140">
        <f t="shared" si="917"/>
        <v>0.7885433715</v>
      </c>
      <c r="S910" s="140">
        <f t="shared" si="917"/>
        <v>0.02491189427</v>
      </c>
      <c r="T910" s="140">
        <f t="shared" si="917"/>
        <v>-0.2674585153</v>
      </c>
      <c r="U910" s="140">
        <f t="shared" si="917"/>
        <v>0.002619665625</v>
      </c>
      <c r="V910" s="140">
        <f t="shared" si="917"/>
        <v>0.05254850501</v>
      </c>
      <c r="W910" s="140">
        <f t="shared" si="917"/>
        <v>-0.04887615752</v>
      </c>
      <c r="X910" s="140">
        <f t="shared" si="917"/>
        <v>0.005391175358</v>
      </c>
      <c r="Y910" s="140">
        <f t="shared" si="917"/>
        <v>0.1707984311</v>
      </c>
      <c r="Z910" s="140">
        <f t="shared" si="917"/>
        <v>0.007353588513</v>
      </c>
      <c r="AA910" s="140">
        <f t="shared" si="917"/>
        <v>-0.05238024931</v>
      </c>
      <c r="AB910" s="140">
        <f t="shared" si="917"/>
        <v>-0.1728472045</v>
      </c>
      <c r="AC910" s="140">
        <f t="shared" si="917"/>
        <v>-0.1685381278</v>
      </c>
      <c r="AD910" s="140">
        <f t="shared" si="917"/>
        <v>0.193407067</v>
      </c>
      <c r="AE910" s="141">
        <f t="shared" si="10"/>
        <v>0.5326937964</v>
      </c>
      <c r="AF910" s="142">
        <f t="shared" si="11"/>
        <v>0.5366492147</v>
      </c>
      <c r="AG910" s="142">
        <f t="shared" si="12"/>
        <v>0.003955418245</v>
      </c>
      <c r="AH910" s="143">
        <f t="shared" si="13"/>
        <v>0.00001564533349</v>
      </c>
      <c r="AI910" s="143">
        <f t="shared" si="14"/>
        <v>0.003352088103</v>
      </c>
    </row>
    <row r="911">
      <c r="A911" s="31">
        <v>257.0</v>
      </c>
      <c r="B911" s="32" t="s">
        <v>279</v>
      </c>
      <c r="C911" s="33">
        <v>1236.0</v>
      </c>
      <c r="D911" s="55">
        <f t="shared" si="3"/>
        <v>965</v>
      </c>
      <c r="E911" s="35">
        <v>167.0</v>
      </c>
      <c r="F911" s="36">
        <v>146.0</v>
      </c>
      <c r="G911" s="37">
        <v>155.0</v>
      </c>
      <c r="H911" s="38">
        <v>398.0</v>
      </c>
      <c r="I911" s="39">
        <v>48.0</v>
      </c>
      <c r="J911" s="40">
        <v>51.0</v>
      </c>
      <c r="K911" s="56">
        <f t="shared" si="4"/>
        <v>0.3507340946</v>
      </c>
      <c r="L911" s="56">
        <f t="shared" si="5"/>
        <v>0.4403409091</v>
      </c>
      <c r="M911" s="56">
        <f t="shared" si="6"/>
        <v>0.1254045307</v>
      </c>
      <c r="N911" s="56">
        <f t="shared" si="7"/>
        <v>0.3834196891</v>
      </c>
      <c r="O911" s="57">
        <f t="shared" si="8"/>
        <v>0.04126213592</v>
      </c>
      <c r="P911" s="140">
        <f t="shared" ref="P911:AD911" si="918">P$5*(POWER($L911,P$1)*POWER($M911,P$2)*POWER($N911,P$3)*POWER($O911,P$4))</f>
        <v>-0.00619</v>
      </c>
      <c r="Q911" s="140">
        <f t="shared" si="918"/>
        <v>0.003276213592</v>
      </c>
      <c r="R911" s="140">
        <f t="shared" si="918"/>
        <v>0.632642487</v>
      </c>
      <c r="S911" s="140">
        <f t="shared" si="918"/>
        <v>0.03260517799</v>
      </c>
      <c r="T911" s="140">
        <f t="shared" si="918"/>
        <v>-0.31</v>
      </c>
      <c r="U911" s="140">
        <f t="shared" si="918"/>
        <v>0.002417640682</v>
      </c>
      <c r="V911" s="140">
        <f t="shared" si="918"/>
        <v>0.04050103124</v>
      </c>
      <c r="W911" s="140">
        <f t="shared" si="918"/>
        <v>-0.03146028081</v>
      </c>
      <c r="X911" s="140">
        <f t="shared" si="918"/>
        <v>0.006778541019</v>
      </c>
      <c r="Y911" s="140">
        <f t="shared" si="918"/>
        <v>0.1793479719</v>
      </c>
      <c r="Z911" s="140">
        <f t="shared" si="918"/>
        <v>0.01259676336</v>
      </c>
      <c r="AA911" s="140">
        <f t="shared" si="918"/>
        <v>-0.05832379468</v>
      </c>
      <c r="AB911" s="140">
        <f t="shared" si="918"/>
        <v>-0.1607312765</v>
      </c>
      <c r="AC911" s="140">
        <f t="shared" si="918"/>
        <v>-0.2556720497</v>
      </c>
      <c r="AD911" s="140">
        <f t="shared" si="918"/>
        <v>0.2598261557</v>
      </c>
      <c r="AE911" s="141">
        <f t="shared" si="10"/>
        <v>0.3476145809</v>
      </c>
      <c r="AF911" s="142">
        <f t="shared" si="11"/>
        <v>0.3507340946</v>
      </c>
      <c r="AG911" s="142">
        <f t="shared" si="12"/>
        <v>0.003119513727</v>
      </c>
      <c r="AH911" s="143">
        <f t="shared" si="13"/>
        <v>0.000009731365894</v>
      </c>
      <c r="AI911" s="143">
        <f t="shared" si="14"/>
        <v>0.01638858269</v>
      </c>
    </row>
    <row r="912">
      <c r="A912" s="31">
        <v>1058.0</v>
      </c>
      <c r="B912" s="32">
        <v>7354.0</v>
      </c>
      <c r="C912" s="33">
        <v>1332.0</v>
      </c>
      <c r="D912" s="55">
        <f t="shared" si="3"/>
        <v>1001</v>
      </c>
      <c r="E912" s="35">
        <v>334.0</v>
      </c>
      <c r="F912" s="36">
        <v>122.0</v>
      </c>
      <c r="G912" s="37">
        <v>123.0</v>
      </c>
      <c r="H912" s="38">
        <v>283.0</v>
      </c>
      <c r="I912" s="39">
        <v>106.0</v>
      </c>
      <c r="J912" s="40">
        <v>33.0</v>
      </c>
      <c r="K912" s="56">
        <f t="shared" si="4"/>
        <v>0.6085753804</v>
      </c>
      <c r="L912" s="56">
        <f t="shared" si="5"/>
        <v>0.4424460432</v>
      </c>
      <c r="M912" s="56">
        <f t="shared" si="6"/>
        <v>0.09234234234</v>
      </c>
      <c r="N912" s="56">
        <f t="shared" si="7"/>
        <v>0.5624375624</v>
      </c>
      <c r="O912" s="57">
        <f t="shared" si="8"/>
        <v>0.02477477477</v>
      </c>
      <c r="P912" s="140">
        <f t="shared" ref="P912:AD912" si="919">P$5*(POWER($L912,P$1)*POWER($M912,P$2)*POWER($N912,P$3)*POWER($O912,P$4))</f>
        <v>-0.00619</v>
      </c>
      <c r="Q912" s="140">
        <f t="shared" si="919"/>
        <v>0.001967117117</v>
      </c>
      <c r="R912" s="140">
        <f t="shared" si="919"/>
        <v>0.928021978</v>
      </c>
      <c r="S912" s="140">
        <f t="shared" si="919"/>
        <v>0.02400900901</v>
      </c>
      <c r="T912" s="140">
        <f t="shared" si="919"/>
        <v>-0.3114820144</v>
      </c>
      <c r="U912" s="140">
        <f t="shared" si="919"/>
        <v>0.0008715810405</v>
      </c>
      <c r="V912" s="140">
        <f t="shared" si="919"/>
        <v>0.03567171567</v>
      </c>
      <c r="W912" s="140">
        <f t="shared" si="919"/>
        <v>-0.06769590649</v>
      </c>
      <c r="X912" s="140">
        <f t="shared" si="919"/>
        <v>0.002996966561</v>
      </c>
      <c r="Y912" s="140">
        <f t="shared" si="919"/>
        <v>0.1937242712</v>
      </c>
      <c r="Z912" s="140">
        <f t="shared" si="919"/>
        <v>0.00683021366</v>
      </c>
      <c r="AA912" s="140">
        <f t="shared" si="919"/>
        <v>-0.03518641843</v>
      </c>
      <c r="AB912" s="140">
        <f t="shared" si="919"/>
        <v>-0.2369035569</v>
      </c>
      <c r="AC912" s="140">
        <f t="shared" si="919"/>
        <v>-0.1891656135</v>
      </c>
      <c r="AD912" s="140">
        <f t="shared" si="919"/>
        <v>0.2623163915</v>
      </c>
      <c r="AE912" s="141">
        <f t="shared" si="10"/>
        <v>0.6097857342</v>
      </c>
      <c r="AF912" s="142">
        <f t="shared" si="11"/>
        <v>0.6085753804</v>
      </c>
      <c r="AG912" s="142">
        <f t="shared" si="12"/>
        <v>-0.001210353794</v>
      </c>
      <c r="AH912" s="143">
        <f t="shared" si="13"/>
        <v>0.000001464956308</v>
      </c>
      <c r="AI912" s="143">
        <f t="shared" si="14"/>
        <v>0.01685411152</v>
      </c>
    </row>
    <row r="913">
      <c r="A913" s="31">
        <v>697.0</v>
      </c>
      <c r="B913" s="32">
        <v>5649.0</v>
      </c>
      <c r="C913" s="33">
        <v>1047.0</v>
      </c>
      <c r="D913" s="55">
        <f t="shared" si="3"/>
        <v>918</v>
      </c>
      <c r="E913" s="35">
        <v>280.0</v>
      </c>
      <c r="F913" s="36">
        <v>117.0</v>
      </c>
      <c r="G913" s="37">
        <v>168.0</v>
      </c>
      <c r="H913" s="38">
        <v>274.0</v>
      </c>
      <c r="I913" s="39">
        <v>65.0</v>
      </c>
      <c r="J913" s="40">
        <v>14.0</v>
      </c>
      <c r="K913" s="56">
        <f t="shared" si="4"/>
        <v>0.5573505654</v>
      </c>
      <c r="L913" s="56">
        <f t="shared" si="5"/>
        <v>0.5618729097</v>
      </c>
      <c r="M913" s="56">
        <f t="shared" si="6"/>
        <v>0.1604584527</v>
      </c>
      <c r="N913" s="56">
        <f t="shared" si="7"/>
        <v>0.5588235294</v>
      </c>
      <c r="O913" s="57">
        <f t="shared" si="8"/>
        <v>0.01337153773</v>
      </c>
      <c r="P913" s="140">
        <f t="shared" ref="P913:AD913" si="920">P$5*(POWER($L913,P$1)*POWER($M913,P$2)*POWER($N913,P$3)*POWER($O913,P$4))</f>
        <v>-0.00619</v>
      </c>
      <c r="Q913" s="140">
        <f t="shared" si="920"/>
        <v>0.001061700096</v>
      </c>
      <c r="R913" s="140">
        <f t="shared" si="920"/>
        <v>0.9220588235</v>
      </c>
      <c r="S913" s="140">
        <f t="shared" si="920"/>
        <v>0.04171919771</v>
      </c>
      <c r="T913" s="140">
        <f t="shared" si="920"/>
        <v>-0.3955585284</v>
      </c>
      <c r="U913" s="140">
        <f t="shared" si="920"/>
        <v>0.0002538931901</v>
      </c>
      <c r="V913" s="140">
        <f t="shared" si="920"/>
        <v>0.01912916456</v>
      </c>
      <c r="W913" s="140">
        <f t="shared" si="920"/>
        <v>-0.06682871972</v>
      </c>
      <c r="X913" s="140">
        <f t="shared" si="920"/>
        <v>0.002810704893</v>
      </c>
      <c r="Y913" s="140">
        <f t="shared" si="920"/>
        <v>0.3344614866</v>
      </c>
      <c r="Z913" s="140">
        <f t="shared" si="920"/>
        <v>0.02062327896</v>
      </c>
      <c r="AA913" s="140">
        <f t="shared" si="920"/>
        <v>-0.02411706644</v>
      </c>
      <c r="AB913" s="140">
        <f t="shared" si="920"/>
        <v>-0.298916388</v>
      </c>
      <c r="AC913" s="140">
        <f t="shared" si="920"/>
        <v>-0.4174281032</v>
      </c>
      <c r="AD913" s="140">
        <f t="shared" si="920"/>
        <v>0.4230395633</v>
      </c>
      <c r="AE913" s="141">
        <f t="shared" si="10"/>
        <v>0.5561190071</v>
      </c>
      <c r="AF913" s="142">
        <f t="shared" si="11"/>
        <v>0.5573505654</v>
      </c>
      <c r="AG913" s="142">
        <f t="shared" si="12"/>
        <v>0.00123155836</v>
      </c>
      <c r="AH913" s="143">
        <f t="shared" si="13"/>
        <v>0.000001516735995</v>
      </c>
      <c r="AI913" s="143">
        <f t="shared" si="14"/>
        <v>0.006177735353</v>
      </c>
    </row>
    <row r="914">
      <c r="A914" s="31">
        <v>993.0</v>
      </c>
      <c r="B914" s="32">
        <v>7603.0</v>
      </c>
      <c r="C914" s="33">
        <v>2272.0</v>
      </c>
      <c r="D914" s="55">
        <f t="shared" si="3"/>
        <v>1934</v>
      </c>
      <c r="E914" s="35">
        <v>756.0</v>
      </c>
      <c r="F914" s="36">
        <v>271.0</v>
      </c>
      <c r="G914" s="37">
        <v>287.0</v>
      </c>
      <c r="H914" s="38">
        <v>390.0</v>
      </c>
      <c r="I914" s="39">
        <v>174.0</v>
      </c>
      <c r="J914" s="40">
        <v>56.0</v>
      </c>
      <c r="K914" s="56">
        <f t="shared" si="4"/>
        <v>0.7045454545</v>
      </c>
      <c r="L914" s="56">
        <f t="shared" si="5"/>
        <v>0.4674267101</v>
      </c>
      <c r="M914" s="56">
        <f t="shared" si="6"/>
        <v>0.1263204225</v>
      </c>
      <c r="N914" s="56">
        <f t="shared" si="7"/>
        <v>0.6292657704</v>
      </c>
      <c r="O914" s="57">
        <f t="shared" si="8"/>
        <v>0.02464788732</v>
      </c>
      <c r="P914" s="140">
        <f t="shared" ref="P914:AD914" si="921">P$5*(POWER($L914,P$1)*POWER($M914,P$2)*POWER($N914,P$3)*POWER($O914,P$4))</f>
        <v>-0.00619</v>
      </c>
      <c r="Q914" s="140">
        <f t="shared" si="921"/>
        <v>0.001957042254</v>
      </c>
      <c r="R914" s="140">
        <f t="shared" si="921"/>
        <v>1.038288521</v>
      </c>
      <c r="S914" s="140">
        <f t="shared" si="921"/>
        <v>0.03284330986</v>
      </c>
      <c r="T914" s="140">
        <f t="shared" si="921"/>
        <v>-0.3290684039</v>
      </c>
      <c r="U914" s="140">
        <f t="shared" si="921"/>
        <v>0.0008626760563</v>
      </c>
      <c r="V914" s="140">
        <f t="shared" si="921"/>
        <v>0.03970578382</v>
      </c>
      <c r="W914" s="140">
        <f t="shared" si="921"/>
        <v>-0.0847387377</v>
      </c>
      <c r="X914" s="140">
        <f t="shared" si="921"/>
        <v>0.004078726319</v>
      </c>
      <c r="Y914" s="140">
        <f t="shared" si="921"/>
        <v>0.2964944102</v>
      </c>
      <c r="Z914" s="140">
        <f t="shared" si="921"/>
        <v>0.01278143617</v>
      </c>
      <c r="AA914" s="140">
        <f t="shared" si="921"/>
        <v>-0.03698266963</v>
      </c>
      <c r="AB914" s="140">
        <f t="shared" si="921"/>
        <v>-0.2800171187</v>
      </c>
      <c r="AC914" s="140">
        <f t="shared" si="921"/>
        <v>-0.273380848</v>
      </c>
      <c r="AD914" s="140">
        <f t="shared" si="921"/>
        <v>0.2927735573</v>
      </c>
      <c r="AE914" s="141">
        <f t="shared" si="10"/>
        <v>0.7094076852</v>
      </c>
      <c r="AF914" s="142">
        <f t="shared" si="11"/>
        <v>0.7045454545</v>
      </c>
      <c r="AG914" s="142">
        <f t="shared" si="12"/>
        <v>-0.004862230678</v>
      </c>
      <c r="AH914" s="143">
        <f t="shared" si="13"/>
        <v>0.00002364128716</v>
      </c>
      <c r="AI914" s="143">
        <f t="shared" si="14"/>
        <v>0.0509826866</v>
      </c>
    </row>
    <row r="915">
      <c r="A915" s="31">
        <v>837.0</v>
      </c>
      <c r="B915" s="32" t="s">
        <v>280</v>
      </c>
      <c r="C915" s="33">
        <v>936.0</v>
      </c>
      <c r="D915" s="55">
        <f t="shared" si="3"/>
        <v>824</v>
      </c>
      <c r="E915" s="35">
        <v>263.0</v>
      </c>
      <c r="F915" s="36">
        <v>123.0</v>
      </c>
      <c r="G915" s="37">
        <v>131.0</v>
      </c>
      <c r="H915" s="38">
        <v>261.0</v>
      </c>
      <c r="I915" s="39">
        <v>37.0</v>
      </c>
      <c r="J915" s="40">
        <v>9.0</v>
      </c>
      <c r="K915" s="56">
        <f t="shared" si="4"/>
        <v>0.5347593583</v>
      </c>
      <c r="L915" s="56">
        <f t="shared" si="5"/>
        <v>0.4980988593</v>
      </c>
      <c r="M915" s="56">
        <f t="shared" si="6"/>
        <v>0.139957265</v>
      </c>
      <c r="N915" s="56">
        <f t="shared" si="7"/>
        <v>0.5230582524</v>
      </c>
      <c r="O915" s="57">
        <f t="shared" si="8"/>
        <v>0.009615384615</v>
      </c>
      <c r="P915" s="140">
        <f t="shared" ref="P915:AD915" si="922">P$5*(POWER($L915,P$1)*POWER($M915,P$2)*POWER($N915,P$3)*POWER($O915,P$4))</f>
        <v>-0.00619</v>
      </c>
      <c r="Q915" s="140">
        <f t="shared" si="922"/>
        <v>0.0007634615385</v>
      </c>
      <c r="R915" s="140">
        <f t="shared" si="922"/>
        <v>0.8630461165</v>
      </c>
      <c r="S915" s="140">
        <f t="shared" si="922"/>
        <v>0.03638888889</v>
      </c>
      <c r="T915" s="140">
        <f t="shared" si="922"/>
        <v>-0.350661597</v>
      </c>
      <c r="U915" s="140">
        <f t="shared" si="922"/>
        <v>0.0001312869822</v>
      </c>
      <c r="V915" s="140">
        <f t="shared" si="922"/>
        <v>0.01287528006</v>
      </c>
      <c r="W915" s="140">
        <f t="shared" si="922"/>
        <v>-0.05854824618</v>
      </c>
      <c r="X915" s="140">
        <f t="shared" si="922"/>
        <v>0.001762923241</v>
      </c>
      <c r="Y915" s="140">
        <f t="shared" si="922"/>
        <v>0.273057643</v>
      </c>
      <c r="Z915" s="140">
        <f t="shared" si="922"/>
        <v>0.01569001685</v>
      </c>
      <c r="AA915" s="140">
        <f t="shared" si="922"/>
        <v>-0.01537401287</v>
      </c>
      <c r="AB915" s="140">
        <f t="shared" si="922"/>
        <v>-0.2480290524</v>
      </c>
      <c r="AC915" s="140">
        <f t="shared" si="922"/>
        <v>-0.3227691252</v>
      </c>
      <c r="AD915" s="140">
        <f t="shared" si="922"/>
        <v>0.3324573147</v>
      </c>
      <c r="AE915" s="141">
        <f t="shared" si="10"/>
        <v>0.5346008983</v>
      </c>
      <c r="AF915" s="142">
        <f t="shared" si="11"/>
        <v>0.5347593583</v>
      </c>
      <c r="AG915" s="142">
        <f t="shared" si="12"/>
        <v>0.000158460038</v>
      </c>
      <c r="AH915" s="143">
        <f t="shared" si="13"/>
        <v>0.00000002510958364</v>
      </c>
      <c r="AI915" s="143">
        <f t="shared" si="14"/>
        <v>0.003136824799</v>
      </c>
    </row>
    <row r="916">
      <c r="A916" s="31">
        <v>81.0</v>
      </c>
      <c r="B916" s="32">
        <v>3768.0</v>
      </c>
      <c r="C916" s="33">
        <v>1231.0</v>
      </c>
      <c r="D916" s="55">
        <f t="shared" si="3"/>
        <v>947</v>
      </c>
      <c r="E916" s="35">
        <v>255.0</v>
      </c>
      <c r="F916" s="36">
        <v>156.0</v>
      </c>
      <c r="G916" s="37">
        <v>138.0</v>
      </c>
      <c r="H916" s="38">
        <v>296.0</v>
      </c>
      <c r="I916" s="39">
        <v>48.0</v>
      </c>
      <c r="J916" s="40">
        <v>54.0</v>
      </c>
      <c r="K916" s="56">
        <f t="shared" si="4"/>
        <v>0.5058430718</v>
      </c>
      <c r="L916" s="56">
        <f t="shared" si="5"/>
        <v>0.3965517241</v>
      </c>
      <c r="M916" s="56">
        <f t="shared" si="6"/>
        <v>0.1121039805</v>
      </c>
      <c r="N916" s="56">
        <f t="shared" si="7"/>
        <v>0.4656810982</v>
      </c>
      <c r="O916" s="57">
        <f t="shared" si="8"/>
        <v>0.04386677498</v>
      </c>
      <c r="P916" s="140">
        <f t="shared" ref="P916:AD916" si="923">P$5*(POWER($L916,P$1)*POWER($M916,P$2)*POWER($N916,P$3)*POWER($O916,P$4))</f>
        <v>-0.00619</v>
      </c>
      <c r="Q916" s="140">
        <f t="shared" si="923"/>
        <v>0.003483021933</v>
      </c>
      <c r="R916" s="140">
        <f t="shared" si="923"/>
        <v>0.768373812</v>
      </c>
      <c r="S916" s="140">
        <f t="shared" si="923"/>
        <v>0.02914703493</v>
      </c>
      <c r="T916" s="140">
        <f t="shared" si="923"/>
        <v>-0.2791724138</v>
      </c>
      <c r="U916" s="140">
        <f t="shared" si="923"/>
        <v>0.002732497405</v>
      </c>
      <c r="V916" s="140">
        <f t="shared" si="923"/>
        <v>0.05229549554</v>
      </c>
      <c r="W916" s="140">
        <f t="shared" si="923"/>
        <v>-0.04640780144</v>
      </c>
      <c r="X916" s="140">
        <f t="shared" si="923"/>
        <v>0.006442108514</v>
      </c>
      <c r="Y916" s="140">
        <f t="shared" si="923"/>
        <v>0.1947235487</v>
      </c>
      <c r="Z916" s="140">
        <f t="shared" si="923"/>
        <v>0.01006640926</v>
      </c>
      <c r="AA916" s="140">
        <f t="shared" si="923"/>
        <v>-0.05583937925</v>
      </c>
      <c r="AB916" s="140">
        <f t="shared" si="923"/>
        <v>-0.1758026436</v>
      </c>
      <c r="AC916" s="140">
        <f t="shared" si="923"/>
        <v>-0.2058267739</v>
      </c>
      <c r="AD916" s="140">
        <f t="shared" si="923"/>
        <v>0.2107193817</v>
      </c>
      <c r="AE916" s="141">
        <f t="shared" si="10"/>
        <v>0.5087442981</v>
      </c>
      <c r="AF916" s="142">
        <f t="shared" si="11"/>
        <v>0.5058430718</v>
      </c>
      <c r="AG916" s="142">
        <f t="shared" si="12"/>
        <v>-0.002901226358</v>
      </c>
      <c r="AH916" s="143">
        <f t="shared" si="13"/>
        <v>0.000008417114379</v>
      </c>
      <c r="AI916" s="143">
        <f t="shared" si="14"/>
        <v>0.0007339264689</v>
      </c>
    </row>
    <row r="917">
      <c r="A917" s="31">
        <v>191.0</v>
      </c>
      <c r="B917" s="32">
        <v>2751.0</v>
      </c>
      <c r="C917" s="33">
        <v>1092.0</v>
      </c>
      <c r="D917" s="55">
        <f t="shared" si="3"/>
        <v>601</v>
      </c>
      <c r="E917" s="35">
        <v>80.0</v>
      </c>
      <c r="F917" s="36">
        <v>119.0</v>
      </c>
      <c r="G917" s="37">
        <v>58.0</v>
      </c>
      <c r="H917" s="38">
        <v>237.0</v>
      </c>
      <c r="I917" s="39">
        <v>23.0</v>
      </c>
      <c r="J917" s="40">
        <v>84.0</v>
      </c>
      <c r="K917" s="56">
        <f t="shared" si="4"/>
        <v>0.3029411765</v>
      </c>
      <c r="L917" s="56">
        <f t="shared" si="5"/>
        <v>0.2222222222</v>
      </c>
      <c r="M917" s="56">
        <f t="shared" si="6"/>
        <v>0.05311355311</v>
      </c>
      <c r="N917" s="56">
        <f t="shared" si="7"/>
        <v>0.2678868552</v>
      </c>
      <c r="O917" s="57">
        <f t="shared" si="8"/>
        <v>0.07692307692</v>
      </c>
      <c r="P917" s="140">
        <f t="shared" ref="P917:AD917" si="924">P$5*(POWER($L917,P$1)*POWER($M917,P$2)*POWER($N917,P$3)*POWER($O917,P$4))</f>
        <v>-0.00619</v>
      </c>
      <c r="Q917" s="140">
        <f t="shared" si="924"/>
        <v>0.006107692308</v>
      </c>
      <c r="R917" s="140">
        <f t="shared" si="924"/>
        <v>0.4420133111</v>
      </c>
      <c r="S917" s="140">
        <f t="shared" si="924"/>
        <v>0.01380952381</v>
      </c>
      <c r="T917" s="140">
        <f t="shared" si="924"/>
        <v>-0.1564444444</v>
      </c>
      <c r="U917" s="140">
        <f t="shared" si="924"/>
        <v>0.008402366864</v>
      </c>
      <c r="V917" s="140">
        <f t="shared" si="924"/>
        <v>0.0527531038</v>
      </c>
      <c r="W917" s="140">
        <f t="shared" si="924"/>
        <v>-0.01535736058</v>
      </c>
      <c r="X917" s="140">
        <f t="shared" si="924"/>
        <v>0.005352211891</v>
      </c>
      <c r="Y917" s="140">
        <f t="shared" si="924"/>
        <v>0.05307201672</v>
      </c>
      <c r="Z917" s="140">
        <f t="shared" si="924"/>
        <v>0.002259660669</v>
      </c>
      <c r="AA917" s="140">
        <f t="shared" si="924"/>
        <v>-0.05487179487</v>
      </c>
      <c r="AB917" s="140">
        <f t="shared" si="924"/>
        <v>-0.05667295249</v>
      </c>
      <c r="AC917" s="140">
        <f t="shared" si="924"/>
        <v>-0.05464794465</v>
      </c>
      <c r="AD917" s="140">
        <f t="shared" si="924"/>
        <v>0.06617283951</v>
      </c>
      <c r="AE917" s="141">
        <f t="shared" si="10"/>
        <v>0.3057582297</v>
      </c>
      <c r="AF917" s="142">
        <f t="shared" si="11"/>
        <v>0.3029411765</v>
      </c>
      <c r="AG917" s="142">
        <f t="shared" si="12"/>
        <v>-0.002817053216</v>
      </c>
      <c r="AH917" s="143">
        <f t="shared" si="13"/>
        <v>0.000007935788823</v>
      </c>
      <c r="AI917" s="143">
        <f t="shared" si="14"/>
        <v>0.03090944373</v>
      </c>
    </row>
    <row r="918">
      <c r="A918" s="31">
        <v>549.0</v>
      </c>
      <c r="B918" s="32">
        <v>7712.0</v>
      </c>
      <c r="C918" s="33">
        <v>1002.0</v>
      </c>
      <c r="D918" s="55">
        <f t="shared" si="3"/>
        <v>790</v>
      </c>
      <c r="E918" s="35">
        <v>245.0</v>
      </c>
      <c r="F918" s="36">
        <v>136.0</v>
      </c>
      <c r="G918" s="37">
        <v>85.0</v>
      </c>
      <c r="H918" s="38">
        <v>240.0</v>
      </c>
      <c r="I918" s="39">
        <v>50.0</v>
      </c>
      <c r="J918" s="40">
        <v>34.0</v>
      </c>
      <c r="K918" s="56">
        <f t="shared" si="4"/>
        <v>0.5514018692</v>
      </c>
      <c r="L918" s="56">
        <f t="shared" si="5"/>
        <v>0.3333333333</v>
      </c>
      <c r="M918" s="56">
        <f t="shared" si="6"/>
        <v>0.08483033932</v>
      </c>
      <c r="N918" s="56">
        <f t="shared" si="7"/>
        <v>0.4810126582</v>
      </c>
      <c r="O918" s="57">
        <f t="shared" si="8"/>
        <v>0.03393213573</v>
      </c>
      <c r="P918" s="140">
        <f t="shared" ref="P918:AD918" si="925">P$5*(POWER($L918,P$1)*POWER($M918,P$2)*POWER($N918,P$3)*POWER($O918,P$4))</f>
        <v>-0.00619</v>
      </c>
      <c r="Q918" s="140">
        <f t="shared" si="925"/>
        <v>0.002694211577</v>
      </c>
      <c r="R918" s="140">
        <f t="shared" si="925"/>
        <v>0.7936708861</v>
      </c>
      <c r="S918" s="140">
        <f t="shared" si="925"/>
        <v>0.02205588822</v>
      </c>
      <c r="T918" s="140">
        <f t="shared" si="925"/>
        <v>-0.2346666667</v>
      </c>
      <c r="U918" s="140">
        <f t="shared" si="925"/>
        <v>0.001634973566</v>
      </c>
      <c r="V918" s="140">
        <f t="shared" si="925"/>
        <v>0.04178377422</v>
      </c>
      <c r="W918" s="140">
        <f t="shared" si="925"/>
        <v>-0.04951385996</v>
      </c>
      <c r="X918" s="140">
        <f t="shared" si="925"/>
        <v>0.00377080171</v>
      </c>
      <c r="Y918" s="140">
        <f t="shared" si="925"/>
        <v>0.152200662</v>
      </c>
      <c r="Z918" s="140">
        <f t="shared" si="925"/>
        <v>0.005764145362</v>
      </c>
      <c r="AA918" s="140">
        <f t="shared" si="925"/>
        <v>-0.03630738523</v>
      </c>
      <c r="AB918" s="140">
        <f t="shared" si="925"/>
        <v>-0.1526413502</v>
      </c>
      <c r="AC918" s="140">
        <f t="shared" si="925"/>
        <v>-0.1309214904</v>
      </c>
      <c r="AD918" s="140">
        <f t="shared" si="925"/>
        <v>0.1488888889</v>
      </c>
      <c r="AE918" s="141">
        <f t="shared" si="10"/>
        <v>0.5622234792</v>
      </c>
      <c r="AF918" s="142">
        <f t="shared" si="11"/>
        <v>0.5514018692</v>
      </c>
      <c r="AG918" s="142">
        <f t="shared" si="12"/>
        <v>-0.01082161002</v>
      </c>
      <c r="AH918" s="143">
        <f t="shared" si="13"/>
        <v>0.0001171072434</v>
      </c>
      <c r="AI918" s="143">
        <f t="shared" si="14"/>
        <v>0.005278004289</v>
      </c>
    </row>
    <row r="919">
      <c r="A919" s="31">
        <v>939.0</v>
      </c>
      <c r="B919" s="32">
        <v>1641.0</v>
      </c>
      <c r="C919" s="33">
        <v>1198.0</v>
      </c>
      <c r="D919" s="55">
        <f t="shared" si="3"/>
        <v>829</v>
      </c>
      <c r="E919" s="35">
        <v>169.0</v>
      </c>
      <c r="F919" s="36">
        <v>137.0</v>
      </c>
      <c r="G919" s="37">
        <v>140.0</v>
      </c>
      <c r="H919" s="38">
        <v>304.0</v>
      </c>
      <c r="I919" s="39">
        <v>40.0</v>
      </c>
      <c r="J919" s="40">
        <v>39.0</v>
      </c>
      <c r="K919" s="56">
        <f t="shared" si="4"/>
        <v>0.4074074074</v>
      </c>
      <c r="L919" s="56">
        <f t="shared" si="5"/>
        <v>0.4430379747</v>
      </c>
      <c r="M919" s="56">
        <f t="shared" si="6"/>
        <v>0.1168614357</v>
      </c>
      <c r="N919" s="56">
        <f t="shared" si="7"/>
        <v>0.4209891435</v>
      </c>
      <c r="O919" s="57">
        <f t="shared" si="8"/>
        <v>0.0325542571</v>
      </c>
      <c r="P919" s="140">
        <f t="shared" ref="P919:AD919" si="926">P$5*(POWER($L919,P$1)*POWER($M919,P$2)*POWER($N919,P$3)*POWER($O919,P$4))</f>
        <v>-0.00619</v>
      </c>
      <c r="Q919" s="140">
        <f t="shared" si="926"/>
        <v>0.002584808013</v>
      </c>
      <c r="R919" s="140">
        <f t="shared" si="926"/>
        <v>0.6946320869</v>
      </c>
      <c r="S919" s="140">
        <f t="shared" si="926"/>
        <v>0.03038397329</v>
      </c>
      <c r="T919" s="140">
        <f t="shared" si="926"/>
        <v>-0.3118987342</v>
      </c>
      <c r="U919" s="140">
        <f t="shared" si="926"/>
        <v>0.00150488711</v>
      </c>
      <c r="V919" s="140">
        <f t="shared" si="926"/>
        <v>0.03508477136</v>
      </c>
      <c r="W919" s="140">
        <f t="shared" si="926"/>
        <v>-0.03792761782</v>
      </c>
      <c r="X919" s="140">
        <f t="shared" si="926"/>
        <v>0.004983681762</v>
      </c>
      <c r="Y919" s="140">
        <f t="shared" si="926"/>
        <v>0.1835062861</v>
      </c>
      <c r="Z919" s="140">
        <f t="shared" si="926"/>
        <v>0.01093893272</v>
      </c>
      <c r="AA919" s="140">
        <f t="shared" si="926"/>
        <v>-0.04629709854</v>
      </c>
      <c r="AB919" s="140">
        <f t="shared" si="926"/>
        <v>-0.177561497</v>
      </c>
      <c r="AC919" s="140">
        <f t="shared" si="926"/>
        <v>-0.2397138691</v>
      </c>
      <c r="AD919" s="140">
        <f t="shared" si="926"/>
        <v>0.263018747</v>
      </c>
      <c r="AE919" s="141">
        <f t="shared" si="10"/>
        <v>0.4070493576</v>
      </c>
      <c r="AF919" s="142">
        <f t="shared" si="11"/>
        <v>0.4074074074</v>
      </c>
      <c r="AG919" s="142">
        <f t="shared" si="12"/>
        <v>0.0003580498361</v>
      </c>
      <c r="AH919" s="143">
        <f t="shared" si="13"/>
        <v>0.0000001281996851</v>
      </c>
      <c r="AI919" s="143">
        <f t="shared" si="14"/>
        <v>0.005090050106</v>
      </c>
    </row>
    <row r="920">
      <c r="A920" s="31">
        <v>375.0</v>
      </c>
      <c r="B920" s="32">
        <v>2705.0</v>
      </c>
      <c r="C920" s="33">
        <v>1305.0</v>
      </c>
      <c r="D920" s="55">
        <f t="shared" si="3"/>
        <v>943</v>
      </c>
      <c r="E920" s="35">
        <v>278.0</v>
      </c>
      <c r="F920" s="36">
        <v>146.0</v>
      </c>
      <c r="G920" s="37">
        <v>140.0</v>
      </c>
      <c r="H920" s="38">
        <v>272.0</v>
      </c>
      <c r="I920" s="39">
        <v>69.0</v>
      </c>
      <c r="J920" s="40">
        <v>38.0</v>
      </c>
      <c r="K920" s="56">
        <f t="shared" si="4"/>
        <v>0.5605815832</v>
      </c>
      <c r="L920" s="56">
        <f t="shared" si="5"/>
        <v>0.4320987654</v>
      </c>
      <c r="M920" s="56">
        <f t="shared" si="6"/>
        <v>0.1072796935</v>
      </c>
      <c r="N920" s="56">
        <f t="shared" si="7"/>
        <v>0.5164369035</v>
      </c>
      <c r="O920" s="57">
        <f t="shared" si="8"/>
        <v>0.02911877395</v>
      </c>
      <c r="P920" s="140">
        <f t="shared" ref="P920:AD920" si="927">P$5*(POWER($L920,P$1)*POWER($M920,P$2)*POWER($N920,P$3)*POWER($O920,P$4))</f>
        <v>-0.00619</v>
      </c>
      <c r="Q920" s="140">
        <f t="shared" si="927"/>
        <v>0.002312030651</v>
      </c>
      <c r="R920" s="140">
        <f t="shared" si="927"/>
        <v>0.8521208908</v>
      </c>
      <c r="S920" s="140">
        <f t="shared" si="927"/>
        <v>0.02789272031</v>
      </c>
      <c r="T920" s="140">
        <f t="shared" si="927"/>
        <v>-0.3041975309</v>
      </c>
      <c r="U920" s="140">
        <f t="shared" si="927"/>
        <v>0.001204022255</v>
      </c>
      <c r="V920" s="140">
        <f t="shared" si="927"/>
        <v>0.03849730419</v>
      </c>
      <c r="W920" s="140">
        <f t="shared" si="927"/>
        <v>-0.05707531411</v>
      </c>
      <c r="X920" s="140">
        <f t="shared" si="927"/>
        <v>0.004092247618</v>
      </c>
      <c r="Y920" s="140">
        <f t="shared" si="927"/>
        <v>0.2066539088</v>
      </c>
      <c r="Z920" s="140">
        <f t="shared" si="927"/>
        <v>0.00921865504</v>
      </c>
      <c r="AA920" s="140">
        <f t="shared" si="927"/>
        <v>-0.04038881794</v>
      </c>
      <c r="AB920" s="140">
        <f t="shared" si="927"/>
        <v>-0.2124404645</v>
      </c>
      <c r="AC920" s="140">
        <f t="shared" si="927"/>
        <v>-0.214625609</v>
      </c>
      <c r="AD920" s="140">
        <f t="shared" si="927"/>
        <v>0.2501905197</v>
      </c>
      <c r="AE920" s="141">
        <f t="shared" si="10"/>
        <v>0.557264563</v>
      </c>
      <c r="AF920" s="142">
        <f t="shared" si="11"/>
        <v>0.5605815832</v>
      </c>
      <c r="AG920" s="142">
        <f t="shared" si="12"/>
        <v>0.003317020226</v>
      </c>
      <c r="AH920" s="143">
        <f t="shared" si="13"/>
        <v>0.00001100262318</v>
      </c>
      <c r="AI920" s="143">
        <f t="shared" si="14"/>
        <v>0.006696081588</v>
      </c>
    </row>
    <row r="921">
      <c r="A921" s="31">
        <v>709.0</v>
      </c>
      <c r="B921" s="32" t="s">
        <v>281</v>
      </c>
      <c r="C921" s="33">
        <v>724.0</v>
      </c>
      <c r="D921" s="55">
        <f t="shared" si="3"/>
        <v>637</v>
      </c>
      <c r="E921" s="35">
        <v>153.0</v>
      </c>
      <c r="F921" s="36">
        <v>121.0</v>
      </c>
      <c r="G921" s="37">
        <v>99.0</v>
      </c>
      <c r="H921" s="38">
        <v>225.0</v>
      </c>
      <c r="I921" s="39">
        <v>26.0</v>
      </c>
      <c r="J921" s="40">
        <v>13.0</v>
      </c>
      <c r="K921" s="56">
        <f t="shared" si="4"/>
        <v>0.4430693069</v>
      </c>
      <c r="L921" s="56">
        <f t="shared" si="5"/>
        <v>0.4248927039</v>
      </c>
      <c r="M921" s="56">
        <f t="shared" si="6"/>
        <v>0.1367403315</v>
      </c>
      <c r="N921" s="56">
        <f t="shared" si="7"/>
        <v>0.4364207221</v>
      </c>
      <c r="O921" s="57">
        <f t="shared" si="8"/>
        <v>0.0179558011</v>
      </c>
      <c r="P921" s="140">
        <f t="shared" ref="P921:AD921" si="928">P$5*(POWER($L921,P$1)*POWER($M921,P$2)*POWER($N921,P$3)*POWER($O921,P$4))</f>
        <v>-0.00619</v>
      </c>
      <c r="Q921" s="140">
        <f t="shared" si="928"/>
        <v>0.001425690608</v>
      </c>
      <c r="R921" s="140">
        <f t="shared" si="928"/>
        <v>0.7200941915</v>
      </c>
      <c r="S921" s="140">
        <f t="shared" si="928"/>
        <v>0.03555248619</v>
      </c>
      <c r="T921" s="140">
        <f t="shared" si="928"/>
        <v>-0.2991244635</v>
      </c>
      <c r="U921" s="140">
        <f t="shared" si="928"/>
        <v>0.0004578233265</v>
      </c>
      <c r="V921" s="140">
        <f t="shared" si="928"/>
        <v>0.02006088623</v>
      </c>
      <c r="W921" s="140">
        <f t="shared" si="928"/>
        <v>-0.040759092</v>
      </c>
      <c r="X921" s="140">
        <f t="shared" si="928"/>
        <v>0.003216419676</v>
      </c>
      <c r="Y921" s="140">
        <f t="shared" si="928"/>
        <v>0.222592652</v>
      </c>
      <c r="Z921" s="140">
        <f t="shared" si="928"/>
        <v>0.01497703252</v>
      </c>
      <c r="AA921" s="140">
        <f t="shared" si="928"/>
        <v>-0.02449001731</v>
      </c>
      <c r="AB921" s="140">
        <f t="shared" si="928"/>
        <v>-0.1765312456</v>
      </c>
      <c r="AC921" s="140">
        <f t="shared" si="928"/>
        <v>-0.2690028573</v>
      </c>
      <c r="AD921" s="140">
        <f t="shared" si="928"/>
        <v>0.2419153051</v>
      </c>
      <c r="AE921" s="141">
        <f t="shared" si="10"/>
        <v>0.4441948115</v>
      </c>
      <c r="AF921" s="142">
        <f t="shared" si="11"/>
        <v>0.4430693069</v>
      </c>
      <c r="AG921" s="142">
        <f t="shared" si="12"/>
        <v>-0.001125504612</v>
      </c>
      <c r="AH921" s="143">
        <f t="shared" si="13"/>
        <v>0.000001266760631</v>
      </c>
      <c r="AI921" s="143">
        <f t="shared" si="14"/>
        <v>0.001273254192</v>
      </c>
    </row>
    <row r="922">
      <c r="A922" s="31">
        <v>473.0</v>
      </c>
      <c r="B922" s="32">
        <v>6526.0</v>
      </c>
      <c r="C922" s="33">
        <v>959.0</v>
      </c>
      <c r="D922" s="55">
        <f t="shared" si="3"/>
        <v>835</v>
      </c>
      <c r="E922" s="35">
        <v>198.0</v>
      </c>
      <c r="F922" s="36">
        <v>73.0</v>
      </c>
      <c r="G922" s="37">
        <v>235.0</v>
      </c>
      <c r="H922" s="38">
        <v>317.0</v>
      </c>
      <c r="I922" s="39">
        <v>11.0</v>
      </c>
      <c r="J922" s="40">
        <v>1.0</v>
      </c>
      <c r="K922" s="56">
        <f t="shared" si="4"/>
        <v>0.397338403</v>
      </c>
      <c r="L922" s="56">
        <f t="shared" si="5"/>
        <v>0.7605177994</v>
      </c>
      <c r="M922" s="56">
        <f t="shared" si="6"/>
        <v>0.2450469239</v>
      </c>
      <c r="N922" s="56">
        <f t="shared" si="7"/>
        <v>0.5317365269</v>
      </c>
      <c r="O922" s="57">
        <f t="shared" si="8"/>
        <v>0.001042752868</v>
      </c>
      <c r="P922" s="140">
        <f t="shared" ref="P922:AD922" si="929">P$5*(POWER($L922,P$1)*POWER($M922,P$2)*POWER($N922,P$3)*POWER($O922,P$4))</f>
        <v>-0.00619</v>
      </c>
      <c r="Q922" s="140">
        <f t="shared" si="929"/>
        <v>0.00008279457769</v>
      </c>
      <c r="R922" s="140">
        <f t="shared" si="929"/>
        <v>0.8773652695</v>
      </c>
      <c r="S922" s="140">
        <f t="shared" si="929"/>
        <v>0.06371220021</v>
      </c>
      <c r="T922" s="140">
        <f t="shared" si="929"/>
        <v>-0.5354045307</v>
      </c>
      <c r="U922" s="140">
        <f t="shared" si="929"/>
        <v>0.000001544013631</v>
      </c>
      <c r="V922" s="140">
        <f t="shared" si="929"/>
        <v>0.001419442658</v>
      </c>
      <c r="W922" s="140">
        <f t="shared" si="929"/>
        <v>-0.06050715909</v>
      </c>
      <c r="X922" s="140">
        <f t="shared" si="929"/>
        <v>0.0003347356312</v>
      </c>
      <c r="Y922" s="140">
        <f t="shared" si="929"/>
        <v>0.4860204929</v>
      </c>
      <c r="Z922" s="140">
        <f t="shared" si="929"/>
        <v>0.04809844392</v>
      </c>
      <c r="AA922" s="140">
        <f t="shared" si="929"/>
        <v>-0.002545633093</v>
      </c>
      <c r="AB922" s="140">
        <f t="shared" si="929"/>
        <v>-0.3849841288</v>
      </c>
      <c r="AC922" s="140">
        <f t="shared" si="929"/>
        <v>-0.8628585939</v>
      </c>
      <c r="AD922" s="140">
        <f t="shared" si="929"/>
        <v>0.775039013</v>
      </c>
      <c r="AE922" s="141">
        <f t="shared" si="10"/>
        <v>0.3995838907</v>
      </c>
      <c r="AF922" s="142">
        <f t="shared" si="11"/>
        <v>0.397338403</v>
      </c>
      <c r="AG922" s="142">
        <f t="shared" si="12"/>
        <v>-0.002245487627</v>
      </c>
      <c r="AH922" s="143">
        <f t="shared" si="13"/>
        <v>0.000005042214684</v>
      </c>
      <c r="AI922" s="143">
        <f t="shared" si="14"/>
        <v>0.006628172873</v>
      </c>
    </row>
    <row r="923">
      <c r="A923" s="31">
        <v>1193.0</v>
      </c>
      <c r="B923" s="32" t="s">
        <v>282</v>
      </c>
      <c r="C923" s="33">
        <v>1145.0</v>
      </c>
      <c r="D923" s="55">
        <f t="shared" si="3"/>
        <v>909</v>
      </c>
      <c r="E923" s="35">
        <v>173.0</v>
      </c>
      <c r="F923" s="36">
        <v>146.0</v>
      </c>
      <c r="G923" s="37">
        <v>228.0</v>
      </c>
      <c r="H923" s="38">
        <v>280.0</v>
      </c>
      <c r="I923" s="39">
        <v>51.0</v>
      </c>
      <c r="J923" s="40">
        <v>31.0</v>
      </c>
      <c r="K923" s="56">
        <f t="shared" si="4"/>
        <v>0.4444444444</v>
      </c>
      <c r="L923" s="56">
        <f t="shared" si="5"/>
        <v>0.562962963</v>
      </c>
      <c r="M923" s="56">
        <f t="shared" si="6"/>
        <v>0.1991266376</v>
      </c>
      <c r="N923" s="56">
        <f t="shared" si="7"/>
        <v>0.497249725</v>
      </c>
      <c r="O923" s="57">
        <f t="shared" si="8"/>
        <v>0.02707423581</v>
      </c>
      <c r="P923" s="140">
        <f t="shared" ref="P923:AD923" si="930">P$5*(POWER($L923,P$1)*POWER($M923,P$2)*POWER($N923,P$3)*POWER($O923,P$4))</f>
        <v>-0.00619</v>
      </c>
      <c r="Q923" s="140">
        <f t="shared" si="930"/>
        <v>0.002149694323</v>
      </c>
      <c r="R923" s="140">
        <f t="shared" si="930"/>
        <v>0.8204620462</v>
      </c>
      <c r="S923" s="140">
        <f t="shared" si="930"/>
        <v>0.05177292576</v>
      </c>
      <c r="T923" s="140">
        <f t="shared" si="930"/>
        <v>-0.3963259259</v>
      </c>
      <c r="U923" s="140">
        <f t="shared" si="930"/>
        <v>0.001040880227</v>
      </c>
      <c r="V923" s="140">
        <f t="shared" si="930"/>
        <v>0.03446440015</v>
      </c>
      <c r="W923" s="140">
        <f t="shared" si="930"/>
        <v>-0.05291305984</v>
      </c>
      <c r="X923" s="140">
        <f t="shared" si="930"/>
        <v>0.007062474018</v>
      </c>
      <c r="Y923" s="140">
        <f t="shared" si="930"/>
        <v>0.3693284333</v>
      </c>
      <c r="Z923" s="140">
        <f t="shared" si="930"/>
        <v>0.03176078564</v>
      </c>
      <c r="AA923" s="140">
        <f t="shared" si="930"/>
        <v>-0.04892615235</v>
      </c>
      <c r="AB923" s="140">
        <f t="shared" si="930"/>
        <v>-0.2664963859</v>
      </c>
      <c r="AC923" s="140">
        <f t="shared" si="930"/>
        <v>-0.5190272683</v>
      </c>
      <c r="AD923" s="140">
        <f t="shared" si="930"/>
        <v>0.4246825789</v>
      </c>
      <c r="AE923" s="141">
        <f t="shared" si="10"/>
        <v>0.4528454261</v>
      </c>
      <c r="AF923" s="142">
        <f t="shared" si="11"/>
        <v>0.4444444444</v>
      </c>
      <c r="AG923" s="142">
        <f t="shared" si="12"/>
        <v>-0.008400981672</v>
      </c>
      <c r="AH923" s="143">
        <f t="shared" si="13"/>
        <v>0.00007057649305</v>
      </c>
      <c r="AI923" s="143">
        <f t="shared" si="14"/>
        <v>0.00117700799</v>
      </c>
    </row>
    <row r="924">
      <c r="A924" s="31">
        <v>263.0</v>
      </c>
      <c r="B924" s="32">
        <v>4577.0</v>
      </c>
      <c r="C924" s="33">
        <v>1983.0</v>
      </c>
      <c r="D924" s="55">
        <f t="shared" si="3"/>
        <v>1197</v>
      </c>
      <c r="E924" s="35">
        <v>130.0</v>
      </c>
      <c r="F924" s="36">
        <v>323.0</v>
      </c>
      <c r="G924" s="37">
        <v>74.0</v>
      </c>
      <c r="H924" s="38">
        <v>471.0</v>
      </c>
      <c r="I924" s="39">
        <v>52.0</v>
      </c>
      <c r="J924" s="40">
        <v>147.0</v>
      </c>
      <c r="K924" s="56">
        <f t="shared" si="4"/>
        <v>0.2787136294</v>
      </c>
      <c r="L924" s="56">
        <f t="shared" si="5"/>
        <v>0.1360294118</v>
      </c>
      <c r="M924" s="56">
        <f t="shared" si="6"/>
        <v>0.03731719617</v>
      </c>
      <c r="N924" s="56">
        <f t="shared" si="7"/>
        <v>0.2138680033</v>
      </c>
      <c r="O924" s="57">
        <f t="shared" si="8"/>
        <v>0.0741301059</v>
      </c>
      <c r="P924" s="140">
        <f t="shared" ref="P924:AD924" si="931">P$5*(POWER($L924,P$1)*POWER($M924,P$2)*POWER($N924,P$3)*POWER($O924,P$4))</f>
        <v>-0.00619</v>
      </c>
      <c r="Q924" s="140">
        <f t="shared" si="931"/>
        <v>0.005885930408</v>
      </c>
      <c r="R924" s="140">
        <f t="shared" si="931"/>
        <v>0.3528822055</v>
      </c>
      <c r="S924" s="140">
        <f t="shared" si="931"/>
        <v>0.009702471004</v>
      </c>
      <c r="T924" s="140">
        <f t="shared" si="931"/>
        <v>-0.09576470588</v>
      </c>
      <c r="U924" s="140">
        <f t="shared" si="931"/>
        <v>0.007803287093</v>
      </c>
      <c r="V924" s="140">
        <f t="shared" si="931"/>
        <v>0.04058638781</v>
      </c>
      <c r="W924" s="140">
        <f t="shared" si="931"/>
        <v>-0.009788257891</v>
      </c>
      <c r="X924" s="140">
        <f t="shared" si="931"/>
        <v>0.003623889292</v>
      </c>
      <c r="Y924" s="140">
        <f t="shared" si="931"/>
        <v>0.0297689593</v>
      </c>
      <c r="Z924" s="140">
        <f t="shared" si="931"/>
        <v>0.001115451077</v>
      </c>
      <c r="AA924" s="140">
        <f t="shared" si="931"/>
        <v>-0.03236923779</v>
      </c>
      <c r="AB924" s="140">
        <f t="shared" si="931"/>
        <v>-0.02769590643</v>
      </c>
      <c r="AC924" s="140">
        <f t="shared" si="931"/>
        <v>-0.02350297381</v>
      </c>
      <c r="AD924" s="140">
        <f t="shared" si="931"/>
        <v>0.02479536116</v>
      </c>
      <c r="AE924" s="141">
        <f t="shared" si="10"/>
        <v>0.2808528608</v>
      </c>
      <c r="AF924" s="142">
        <f t="shared" si="11"/>
        <v>0.2787136294</v>
      </c>
      <c r="AG924" s="142">
        <f t="shared" si="12"/>
        <v>-0.002139231446</v>
      </c>
      <c r="AH924" s="143">
        <f t="shared" si="13"/>
        <v>0.00000457631118</v>
      </c>
      <c r="AI924" s="143">
        <f t="shared" si="14"/>
        <v>0.04001534751</v>
      </c>
    </row>
    <row r="925">
      <c r="A925" s="31">
        <v>570.0</v>
      </c>
      <c r="B925" s="32">
        <v>7674.0</v>
      </c>
      <c r="C925" s="33">
        <v>452.0</v>
      </c>
      <c r="D925" s="55">
        <f t="shared" si="3"/>
        <v>389</v>
      </c>
      <c r="E925" s="35">
        <v>111.0</v>
      </c>
      <c r="F925" s="36">
        <v>71.0</v>
      </c>
      <c r="G925" s="37">
        <v>64.0</v>
      </c>
      <c r="H925" s="38">
        <v>113.0</v>
      </c>
      <c r="I925" s="39">
        <v>20.0</v>
      </c>
      <c r="J925" s="40">
        <v>10.0</v>
      </c>
      <c r="K925" s="56">
        <f t="shared" si="4"/>
        <v>0.5368852459</v>
      </c>
      <c r="L925" s="56">
        <f t="shared" si="5"/>
        <v>0.4413793103</v>
      </c>
      <c r="M925" s="56">
        <f t="shared" si="6"/>
        <v>0.1415929204</v>
      </c>
      <c r="N925" s="56">
        <f t="shared" si="7"/>
        <v>0.501285347</v>
      </c>
      <c r="O925" s="57">
        <f t="shared" si="8"/>
        <v>0.02212389381</v>
      </c>
      <c r="P925" s="140">
        <f t="shared" ref="P925:AD925" si="932">P$5*(POWER($L925,P$1)*POWER($M925,P$2)*POWER($N925,P$3)*POWER($O925,P$4))</f>
        <v>-0.00619</v>
      </c>
      <c r="Q925" s="140">
        <f t="shared" si="932"/>
        <v>0.001756637168</v>
      </c>
      <c r="R925" s="140">
        <f t="shared" si="932"/>
        <v>0.8271208226</v>
      </c>
      <c r="S925" s="140">
        <f t="shared" si="932"/>
        <v>0.03681415929</v>
      </c>
      <c r="T925" s="140">
        <f t="shared" si="932"/>
        <v>-0.3107310345</v>
      </c>
      <c r="U925" s="140">
        <f t="shared" si="932"/>
        <v>0.0006950426815</v>
      </c>
      <c r="V925" s="140">
        <f t="shared" si="932"/>
        <v>0.02839138249</v>
      </c>
      <c r="W925" s="140">
        <f t="shared" si="932"/>
        <v>-0.05377541782</v>
      </c>
      <c r="X925" s="140">
        <f t="shared" si="932"/>
        <v>0.004103688621</v>
      </c>
      <c r="Y925" s="140">
        <f t="shared" si="932"/>
        <v>0.2647496417</v>
      </c>
      <c r="Z925" s="140">
        <f t="shared" si="932"/>
        <v>0.01605889263</v>
      </c>
      <c r="AA925" s="140">
        <f t="shared" si="932"/>
        <v>-0.03134574306</v>
      </c>
      <c r="AB925" s="140">
        <f t="shared" si="932"/>
        <v>-0.2106366457</v>
      </c>
      <c r="AC925" s="140">
        <f t="shared" si="932"/>
        <v>-0.289357339</v>
      </c>
      <c r="AD925" s="140">
        <f t="shared" si="932"/>
        <v>0.2610530321</v>
      </c>
      <c r="AE925" s="141">
        <f t="shared" si="10"/>
        <v>0.5387071192</v>
      </c>
      <c r="AF925" s="142">
        <f t="shared" si="11"/>
        <v>0.5368852459</v>
      </c>
      <c r="AG925" s="142">
        <f t="shared" si="12"/>
        <v>-0.001821873323</v>
      </c>
      <c r="AH925" s="143">
        <f t="shared" si="13"/>
        <v>0.000003319222405</v>
      </c>
      <c r="AI925" s="143">
        <f t="shared" si="14"/>
        <v>0.003379474919</v>
      </c>
    </row>
    <row r="926">
      <c r="A926" s="31">
        <v>743.0</v>
      </c>
      <c r="B926" s="32" t="s">
        <v>283</v>
      </c>
      <c r="C926" s="33">
        <v>831.0</v>
      </c>
      <c r="D926" s="55">
        <f t="shared" si="3"/>
        <v>743</v>
      </c>
      <c r="E926" s="35">
        <v>166.0</v>
      </c>
      <c r="F926" s="36">
        <v>131.0</v>
      </c>
      <c r="G926" s="37">
        <v>122.0</v>
      </c>
      <c r="H926" s="38">
        <v>283.0</v>
      </c>
      <c r="I926" s="39">
        <v>29.0</v>
      </c>
      <c r="J926" s="40">
        <v>12.0</v>
      </c>
      <c r="K926" s="56">
        <f t="shared" si="4"/>
        <v>0.4079497908</v>
      </c>
      <c r="L926" s="56">
        <f t="shared" si="5"/>
        <v>0.4603773585</v>
      </c>
      <c r="M926" s="56">
        <f t="shared" si="6"/>
        <v>0.146811071</v>
      </c>
      <c r="N926" s="56">
        <f t="shared" si="7"/>
        <v>0.4266487214</v>
      </c>
      <c r="O926" s="57">
        <f t="shared" si="8"/>
        <v>0.01444043321</v>
      </c>
      <c r="P926" s="140">
        <f t="shared" ref="P926:AD926" si="933">P$5*(POWER($L926,P$1)*POWER($M926,P$2)*POWER($N926,P$3)*POWER($O926,P$4))</f>
        <v>-0.00619</v>
      </c>
      <c r="Q926" s="140">
        <f t="shared" si="933"/>
        <v>0.001146570397</v>
      </c>
      <c r="R926" s="140">
        <f t="shared" si="933"/>
        <v>0.7039703903</v>
      </c>
      <c r="S926" s="140">
        <f t="shared" si="933"/>
        <v>0.03817087846</v>
      </c>
      <c r="T926" s="140">
        <f t="shared" si="933"/>
        <v>-0.3241056604</v>
      </c>
      <c r="U926" s="140">
        <f t="shared" si="933"/>
        <v>0.0002961070782</v>
      </c>
      <c r="V926" s="140">
        <f t="shared" si="933"/>
        <v>0.01577214046</v>
      </c>
      <c r="W926" s="140">
        <f t="shared" si="933"/>
        <v>-0.03895423414</v>
      </c>
      <c r="X926" s="140">
        <f t="shared" si="933"/>
        <v>0.00277722026</v>
      </c>
      <c r="Y926" s="140">
        <f t="shared" si="933"/>
        <v>0.2336350989</v>
      </c>
      <c r="Z926" s="140">
        <f t="shared" si="933"/>
        <v>0.01726434594</v>
      </c>
      <c r="AA926" s="140">
        <f t="shared" si="933"/>
        <v>-0.02134023568</v>
      </c>
      <c r="AB926" s="140">
        <f t="shared" si="933"/>
        <v>-0.1869912796</v>
      </c>
      <c r="AC926" s="140">
        <f t="shared" si="933"/>
        <v>-0.3129347229</v>
      </c>
      <c r="AD926" s="140">
        <f t="shared" si="933"/>
        <v>0.2840093984</v>
      </c>
      <c r="AE926" s="141">
        <f t="shared" si="10"/>
        <v>0.4065260174</v>
      </c>
      <c r="AF926" s="142">
        <f t="shared" si="11"/>
        <v>0.4079497908</v>
      </c>
      <c r="AG926" s="142">
        <f t="shared" si="12"/>
        <v>0.001423773347</v>
      </c>
      <c r="AH926" s="143">
        <f t="shared" si="13"/>
        <v>0.000002027130543</v>
      </c>
      <c r="AI926" s="143">
        <f t="shared" si="14"/>
        <v>0.005012952049</v>
      </c>
    </row>
    <row r="927">
      <c r="A927" s="31">
        <v>1141.0</v>
      </c>
      <c r="B927" s="32">
        <v>5571.0</v>
      </c>
      <c r="C927" s="33">
        <v>1735.0</v>
      </c>
      <c r="D927" s="55">
        <f t="shared" si="3"/>
        <v>1017</v>
      </c>
      <c r="E927" s="35">
        <v>169.0</v>
      </c>
      <c r="F927" s="36">
        <v>204.0</v>
      </c>
      <c r="G927" s="37">
        <v>139.0</v>
      </c>
      <c r="H927" s="38">
        <v>355.0</v>
      </c>
      <c r="I927" s="39">
        <v>59.0</v>
      </c>
      <c r="J927" s="40">
        <v>91.0</v>
      </c>
      <c r="K927" s="56">
        <f t="shared" si="4"/>
        <v>0.3910806175</v>
      </c>
      <c r="L927" s="56">
        <f t="shared" si="5"/>
        <v>0.3202764977</v>
      </c>
      <c r="M927" s="56">
        <f t="shared" si="6"/>
        <v>0.08011527378</v>
      </c>
      <c r="N927" s="56">
        <f t="shared" si="7"/>
        <v>0.3608652901</v>
      </c>
      <c r="O927" s="57">
        <f t="shared" si="8"/>
        <v>0.05244956772</v>
      </c>
      <c r="P927" s="140">
        <f t="shared" ref="P927:AD927" si="934">P$5*(POWER($L927,P$1)*POWER($M927,P$2)*POWER($N927,P$3)*POWER($O927,P$4))</f>
        <v>-0.00619</v>
      </c>
      <c r="Q927" s="140">
        <f t="shared" si="934"/>
        <v>0.004164495677</v>
      </c>
      <c r="R927" s="140">
        <f t="shared" si="934"/>
        <v>0.5954277286</v>
      </c>
      <c r="S927" s="140">
        <f t="shared" si="934"/>
        <v>0.02082997118</v>
      </c>
      <c r="T927" s="140">
        <f t="shared" si="934"/>
        <v>-0.2254746544</v>
      </c>
      <c r="U927" s="140">
        <f t="shared" si="934"/>
        <v>0.003906359159</v>
      </c>
      <c r="V927" s="140">
        <f t="shared" si="934"/>
        <v>0.04845370488</v>
      </c>
      <c r="W927" s="140">
        <f t="shared" si="934"/>
        <v>-0.02786788412</v>
      </c>
      <c r="X927" s="140">
        <f t="shared" si="934"/>
        <v>0.005504635036</v>
      </c>
      <c r="Y927" s="140">
        <f t="shared" si="934"/>
        <v>0.1078373642</v>
      </c>
      <c r="Z927" s="140">
        <f t="shared" si="934"/>
        <v>0.005141184131</v>
      </c>
      <c r="AA927" s="140">
        <f t="shared" si="934"/>
        <v>-0.05392274798</v>
      </c>
      <c r="AB927" s="140">
        <f t="shared" si="934"/>
        <v>-0.110028991</v>
      </c>
      <c r="AC927" s="140">
        <f t="shared" si="934"/>
        <v>-0.1188013519</v>
      </c>
      <c r="AD927" s="140">
        <f t="shared" si="934"/>
        <v>0.1374532269</v>
      </c>
      <c r="AE927" s="141">
        <f t="shared" si="10"/>
        <v>0.3864330403</v>
      </c>
      <c r="AF927" s="142">
        <f t="shared" si="11"/>
        <v>0.3910806175</v>
      </c>
      <c r="AG927" s="142">
        <f t="shared" si="12"/>
        <v>0.004647577158</v>
      </c>
      <c r="AH927" s="143">
        <f t="shared" si="13"/>
        <v>0.00002159997344</v>
      </c>
      <c r="AI927" s="143">
        <f t="shared" si="14"/>
        <v>0.007686270345</v>
      </c>
    </row>
    <row r="928">
      <c r="A928" s="31">
        <v>618.0</v>
      </c>
      <c r="B928" s="32">
        <v>4528.0</v>
      </c>
      <c r="C928" s="33">
        <v>1903.0</v>
      </c>
      <c r="D928" s="55">
        <f t="shared" si="3"/>
        <v>1160</v>
      </c>
      <c r="E928" s="35">
        <v>95.0</v>
      </c>
      <c r="F928" s="36">
        <v>272.0</v>
      </c>
      <c r="G928" s="37">
        <v>92.0</v>
      </c>
      <c r="H928" s="38">
        <v>525.0</v>
      </c>
      <c r="I928" s="39">
        <v>40.0</v>
      </c>
      <c r="J928" s="40">
        <v>136.0</v>
      </c>
      <c r="K928" s="56">
        <f t="shared" si="4"/>
        <v>0.2045454545</v>
      </c>
      <c r="L928" s="56">
        <f t="shared" si="5"/>
        <v>0.184</v>
      </c>
      <c r="M928" s="56">
        <f t="shared" si="6"/>
        <v>0.04834471886</v>
      </c>
      <c r="N928" s="56">
        <f t="shared" si="7"/>
        <v>0.1956896552</v>
      </c>
      <c r="O928" s="57">
        <f t="shared" si="8"/>
        <v>0.07146610615</v>
      </c>
      <c r="P928" s="140">
        <f t="shared" ref="P928:AD928" si="935">P$5*(POWER($L928,P$1)*POWER($M928,P$2)*POWER($N928,P$3)*POWER($O928,P$4))</f>
        <v>-0.00619</v>
      </c>
      <c r="Q928" s="140">
        <f t="shared" si="935"/>
        <v>0.005674408828</v>
      </c>
      <c r="R928" s="140">
        <f t="shared" si="935"/>
        <v>0.322887931</v>
      </c>
      <c r="S928" s="140">
        <f t="shared" si="935"/>
        <v>0.0125696269</v>
      </c>
      <c r="T928" s="140">
        <f t="shared" si="935"/>
        <v>-0.129536</v>
      </c>
      <c r="U928" s="140">
        <f t="shared" si="935"/>
        <v>0.007252514146</v>
      </c>
      <c r="V928" s="140">
        <f t="shared" si="935"/>
        <v>0.03580205483</v>
      </c>
      <c r="W928" s="140">
        <f t="shared" si="935"/>
        <v>-0.008195010404</v>
      </c>
      <c r="X928" s="140">
        <f t="shared" si="935"/>
        <v>0.004526061541</v>
      </c>
      <c r="Y928" s="140">
        <f t="shared" si="935"/>
        <v>0.03528789389</v>
      </c>
      <c r="Z928" s="140">
        <f t="shared" si="935"/>
        <v>0.001872106686</v>
      </c>
      <c r="AA928" s="140">
        <f t="shared" si="935"/>
        <v>-0.04221074094</v>
      </c>
      <c r="AB928" s="140">
        <f t="shared" si="935"/>
        <v>-0.03427856552</v>
      </c>
      <c r="AC928" s="140">
        <f t="shared" si="935"/>
        <v>-0.0411858329</v>
      </c>
      <c r="AD928" s="140">
        <f t="shared" si="935"/>
        <v>0.04536704</v>
      </c>
      <c r="AE928" s="141">
        <f t="shared" si="10"/>
        <v>0.2096434881</v>
      </c>
      <c r="AF928" s="142">
        <f t="shared" si="11"/>
        <v>0.2045454545</v>
      </c>
      <c r="AG928" s="142">
        <f t="shared" si="12"/>
        <v>-0.005098033562</v>
      </c>
      <c r="AH928" s="143">
        <f t="shared" si="13"/>
        <v>0.0000259899462</v>
      </c>
      <c r="AI928" s="143">
        <f t="shared" si="14"/>
        <v>0.07518922655</v>
      </c>
    </row>
    <row r="929">
      <c r="A929" s="31">
        <v>879.0</v>
      </c>
      <c r="B929" s="32" t="s">
        <v>284</v>
      </c>
      <c r="C929" s="33">
        <v>1368.0</v>
      </c>
      <c r="D929" s="55">
        <f t="shared" si="3"/>
        <v>1210</v>
      </c>
      <c r="E929" s="35">
        <v>251.0</v>
      </c>
      <c r="F929" s="36">
        <v>154.0</v>
      </c>
      <c r="G929" s="37">
        <v>230.0</v>
      </c>
      <c r="H929" s="38">
        <v>516.0</v>
      </c>
      <c r="I929" s="39">
        <v>41.0</v>
      </c>
      <c r="J929" s="40">
        <v>18.0</v>
      </c>
      <c r="K929" s="56">
        <f t="shared" si="4"/>
        <v>0.3613861386</v>
      </c>
      <c r="L929" s="56">
        <f t="shared" si="5"/>
        <v>0.5721393035</v>
      </c>
      <c r="M929" s="56">
        <f t="shared" si="6"/>
        <v>0.168128655</v>
      </c>
      <c r="N929" s="56">
        <f t="shared" si="7"/>
        <v>0.4314049587</v>
      </c>
      <c r="O929" s="57">
        <f t="shared" si="8"/>
        <v>0.01315789474</v>
      </c>
      <c r="P929" s="140">
        <f t="shared" ref="P929:AD929" si="936">P$5*(POWER($L929,P$1)*POWER($M929,P$2)*POWER($N929,P$3)*POWER($O929,P$4))</f>
        <v>-0.00619</v>
      </c>
      <c r="Q929" s="140">
        <f t="shared" si="936"/>
        <v>0.001044736842</v>
      </c>
      <c r="R929" s="140">
        <f t="shared" si="936"/>
        <v>0.7118181818</v>
      </c>
      <c r="S929" s="140">
        <f t="shared" si="936"/>
        <v>0.04371345029</v>
      </c>
      <c r="T929" s="140">
        <f t="shared" si="936"/>
        <v>-0.4027860697</v>
      </c>
      <c r="U929" s="140">
        <f t="shared" si="936"/>
        <v>0.0002458448753</v>
      </c>
      <c r="V929" s="140">
        <f t="shared" si="936"/>
        <v>0.01453153545</v>
      </c>
      <c r="W929" s="140">
        <f t="shared" si="936"/>
        <v>-0.03982759101</v>
      </c>
      <c r="X929" s="140">
        <f t="shared" si="936"/>
        <v>0.002898007079</v>
      </c>
      <c r="Y929" s="140">
        <f t="shared" si="936"/>
        <v>0.2705426272</v>
      </c>
      <c r="Z929" s="140">
        <f t="shared" si="936"/>
        <v>0.02264206294</v>
      </c>
      <c r="AA929" s="140">
        <f t="shared" si="936"/>
        <v>-0.02416535742</v>
      </c>
      <c r="AB929" s="140">
        <f t="shared" si="936"/>
        <v>-0.2349761934</v>
      </c>
      <c r="AC929" s="140">
        <f t="shared" si="936"/>
        <v>-0.4453736435</v>
      </c>
      <c r="AD929" s="140">
        <f t="shared" si="936"/>
        <v>0.4386401327</v>
      </c>
      <c r="AE929" s="141">
        <f t="shared" si="10"/>
        <v>0.3527577242</v>
      </c>
      <c r="AF929" s="142">
        <f t="shared" si="11"/>
        <v>0.3613861386</v>
      </c>
      <c r="AG929" s="142">
        <f t="shared" si="12"/>
        <v>0.008628414393</v>
      </c>
      <c r="AH929" s="143">
        <f t="shared" si="13"/>
        <v>0.00007444953494</v>
      </c>
      <c r="AI929" s="143">
        <f t="shared" si="14"/>
        <v>0.01377474413</v>
      </c>
    </row>
    <row r="930">
      <c r="A930" s="31">
        <v>11.0</v>
      </c>
      <c r="B930" s="32">
        <v>6694.0</v>
      </c>
      <c r="C930" s="33">
        <v>947.0</v>
      </c>
      <c r="D930" s="55">
        <f t="shared" si="3"/>
        <v>727</v>
      </c>
      <c r="E930" s="35">
        <v>208.0</v>
      </c>
      <c r="F930" s="36">
        <v>141.0</v>
      </c>
      <c r="G930" s="37">
        <v>113.0</v>
      </c>
      <c r="H930" s="38">
        <v>221.0</v>
      </c>
      <c r="I930" s="39">
        <v>27.0</v>
      </c>
      <c r="J930" s="40">
        <v>17.0</v>
      </c>
      <c r="K930" s="56">
        <f t="shared" si="4"/>
        <v>0.5153508772</v>
      </c>
      <c r="L930" s="56">
        <f t="shared" si="5"/>
        <v>0.4169741697</v>
      </c>
      <c r="M930" s="56">
        <f t="shared" si="6"/>
        <v>0.1193241816</v>
      </c>
      <c r="N930" s="56">
        <f t="shared" si="7"/>
        <v>0.4786795048</v>
      </c>
      <c r="O930" s="57">
        <f t="shared" si="8"/>
        <v>0.01795142555</v>
      </c>
      <c r="P930" s="140">
        <f t="shared" ref="P930:AD930" si="937">P$5*(POWER($L930,P$1)*POWER($M930,P$2)*POWER($N930,P$3)*POWER($O930,P$4))</f>
        <v>-0.00619</v>
      </c>
      <c r="Q930" s="140">
        <f t="shared" si="937"/>
        <v>0.001425343189</v>
      </c>
      <c r="R930" s="140">
        <f t="shared" si="937"/>
        <v>0.7898211829</v>
      </c>
      <c r="S930" s="140">
        <f t="shared" si="937"/>
        <v>0.03102428722</v>
      </c>
      <c r="T930" s="140">
        <f t="shared" si="937"/>
        <v>-0.2935498155</v>
      </c>
      <c r="U930" s="140">
        <f t="shared" si="937"/>
        <v>0.0004576002248</v>
      </c>
      <c r="V930" s="140">
        <f t="shared" si="937"/>
        <v>0.02199802751</v>
      </c>
      <c r="W930" s="140">
        <f t="shared" si="937"/>
        <v>-0.04903469062</v>
      </c>
      <c r="X930" s="140">
        <f t="shared" si="937"/>
        <v>0.002806071304</v>
      </c>
      <c r="Y930" s="140">
        <f t="shared" si="937"/>
        <v>0.2130502898</v>
      </c>
      <c r="Z930" s="140">
        <f t="shared" si="937"/>
        <v>0.01140484652</v>
      </c>
      <c r="AA930" s="140">
        <f t="shared" si="937"/>
        <v>-0.02402775126</v>
      </c>
      <c r="AB930" s="140">
        <f t="shared" si="937"/>
        <v>-0.1900163336</v>
      </c>
      <c r="AC930" s="140">
        <f t="shared" si="937"/>
        <v>-0.2303661202</v>
      </c>
      <c r="AD930" s="140">
        <f t="shared" si="937"/>
        <v>0.232982394</v>
      </c>
      <c r="AE930" s="141">
        <f t="shared" si="10"/>
        <v>0.5117853315</v>
      </c>
      <c r="AF930" s="142">
        <f t="shared" si="11"/>
        <v>0.5153508772</v>
      </c>
      <c r="AG930" s="142">
        <f t="shared" si="12"/>
        <v>0.003565545644</v>
      </c>
      <c r="AH930" s="143">
        <f t="shared" si="13"/>
        <v>0.00001271311574</v>
      </c>
      <c r="AI930" s="143">
        <f t="shared" si="14"/>
        <v>0.001339478215</v>
      </c>
    </row>
    <row r="931">
      <c r="A931" s="31">
        <v>627.0</v>
      </c>
      <c r="B931" s="32">
        <v>1683.0</v>
      </c>
      <c r="C931" s="33">
        <v>1939.0</v>
      </c>
      <c r="D931" s="55">
        <f t="shared" si="3"/>
        <v>1284</v>
      </c>
      <c r="E931" s="35">
        <v>292.0</v>
      </c>
      <c r="F931" s="36">
        <v>255.0</v>
      </c>
      <c r="G931" s="37">
        <v>158.0</v>
      </c>
      <c r="H931" s="38">
        <v>427.0</v>
      </c>
      <c r="I931" s="39">
        <v>77.0</v>
      </c>
      <c r="J931" s="40">
        <v>75.0</v>
      </c>
      <c r="K931" s="56">
        <f t="shared" si="4"/>
        <v>0.4635678392</v>
      </c>
      <c r="L931" s="56">
        <f t="shared" si="5"/>
        <v>0.3237704918</v>
      </c>
      <c r="M931" s="56">
        <f t="shared" si="6"/>
        <v>0.0814853017</v>
      </c>
      <c r="N931" s="56">
        <f t="shared" si="7"/>
        <v>0.4104361371</v>
      </c>
      <c r="O931" s="57">
        <f t="shared" si="8"/>
        <v>0.03867973182</v>
      </c>
      <c r="P931" s="140">
        <f t="shared" ref="P931:AD931" si="938">P$5*(POWER($L931,P$1)*POWER($M931,P$2)*POWER($N931,P$3)*POWER($O931,P$4))</f>
        <v>-0.00619</v>
      </c>
      <c r="Q931" s="140">
        <f t="shared" si="938"/>
        <v>0.003071170707</v>
      </c>
      <c r="R931" s="140">
        <f t="shared" si="938"/>
        <v>0.6772196262</v>
      </c>
      <c r="S931" s="140">
        <f t="shared" si="938"/>
        <v>0.02118617844</v>
      </c>
      <c r="T931" s="140">
        <f t="shared" si="938"/>
        <v>-0.2279344262</v>
      </c>
      <c r="U931" s="140">
        <f t="shared" si="938"/>
        <v>0.002124492748</v>
      </c>
      <c r="V931" s="140">
        <f t="shared" si="938"/>
        <v>0.04064143286</v>
      </c>
      <c r="W931" s="140">
        <f t="shared" si="938"/>
        <v>-0.03604997404</v>
      </c>
      <c r="X931" s="140">
        <f t="shared" si="938"/>
        <v>0.004128896798</v>
      </c>
      <c r="Y931" s="140">
        <f t="shared" si="938"/>
        <v>0.1247480315</v>
      </c>
      <c r="Z931" s="140">
        <f t="shared" si="938"/>
        <v>0.005318523369</v>
      </c>
      <c r="AA931" s="140">
        <f t="shared" si="938"/>
        <v>-0.0401999721</v>
      </c>
      <c r="AB931" s="140">
        <f t="shared" si="938"/>
        <v>-0.1265085287</v>
      </c>
      <c r="AC931" s="140">
        <f t="shared" si="938"/>
        <v>-0.1221511426</v>
      </c>
      <c r="AD931" s="140">
        <f t="shared" si="938"/>
        <v>0.140468624</v>
      </c>
      <c r="AE931" s="141">
        <f t="shared" si="10"/>
        <v>0.4598729329</v>
      </c>
      <c r="AF931" s="142">
        <f t="shared" si="11"/>
        <v>0.4635678392</v>
      </c>
      <c r="AG931" s="142">
        <f t="shared" si="12"/>
        <v>0.003694906287</v>
      </c>
      <c r="AH931" s="143">
        <f t="shared" si="13"/>
        <v>0.00001365233247</v>
      </c>
      <c r="AI931" s="143">
        <f t="shared" si="14"/>
        <v>0.0002305585721</v>
      </c>
    </row>
    <row r="932">
      <c r="A932" s="31">
        <v>597.0</v>
      </c>
      <c r="B932" s="32">
        <v>7355.0</v>
      </c>
      <c r="C932" s="33">
        <v>1825.0</v>
      </c>
      <c r="D932" s="55">
        <f t="shared" si="3"/>
        <v>1319</v>
      </c>
      <c r="E932" s="35">
        <v>332.0</v>
      </c>
      <c r="F932" s="36">
        <v>183.0</v>
      </c>
      <c r="G932" s="37">
        <v>209.0</v>
      </c>
      <c r="H932" s="38">
        <v>428.0</v>
      </c>
      <c r="I932" s="39">
        <v>120.0</v>
      </c>
      <c r="J932" s="40">
        <v>47.0</v>
      </c>
      <c r="K932" s="56">
        <f t="shared" si="4"/>
        <v>0.5136363636</v>
      </c>
      <c r="L932" s="56">
        <f t="shared" si="5"/>
        <v>0.4760820046</v>
      </c>
      <c r="M932" s="56">
        <f t="shared" si="6"/>
        <v>0.1145205479</v>
      </c>
      <c r="N932" s="56">
        <f t="shared" si="7"/>
        <v>0.5011372252</v>
      </c>
      <c r="O932" s="57">
        <f t="shared" si="8"/>
        <v>0.02575342466</v>
      </c>
      <c r="P932" s="140">
        <f t="shared" ref="P932:AD932" si="939">P$5*(POWER($L932,P$1)*POWER($M932,P$2)*POWER($N932,P$3)*POWER($O932,P$4))</f>
        <v>-0.00619</v>
      </c>
      <c r="Q932" s="140">
        <f t="shared" si="939"/>
        <v>0.002044821918</v>
      </c>
      <c r="R932" s="140">
        <f t="shared" si="939"/>
        <v>0.8268764215</v>
      </c>
      <c r="S932" s="140">
        <f t="shared" si="939"/>
        <v>0.02977534247</v>
      </c>
      <c r="T932" s="140">
        <f t="shared" si="939"/>
        <v>-0.3351617312</v>
      </c>
      <c r="U932" s="140">
        <f t="shared" si="939"/>
        <v>0.0009417992119</v>
      </c>
      <c r="V932" s="140">
        <f t="shared" si="939"/>
        <v>0.03303935942</v>
      </c>
      <c r="W932" s="140">
        <f t="shared" si="939"/>
        <v>-0.05374364295</v>
      </c>
      <c r="X932" s="140">
        <f t="shared" si="939"/>
        <v>0.003863578157</v>
      </c>
      <c r="Y932" s="140">
        <f t="shared" si="939"/>
        <v>0.2140666009</v>
      </c>
      <c r="Z932" s="140">
        <f t="shared" si="939"/>
        <v>0.01050507968</v>
      </c>
      <c r="AA932" s="140">
        <f t="shared" si="939"/>
        <v>-0.03935698193</v>
      </c>
      <c r="AB932" s="140">
        <f t="shared" si="939"/>
        <v>-0.2271304588</v>
      </c>
      <c r="AC932" s="140">
        <f t="shared" si="939"/>
        <v>-0.2524330265</v>
      </c>
      <c r="AD932" s="140">
        <f t="shared" si="939"/>
        <v>0.3037164606</v>
      </c>
      <c r="AE932" s="141">
        <f t="shared" si="10"/>
        <v>0.5108136225</v>
      </c>
      <c r="AF932" s="142">
        <f t="shared" si="11"/>
        <v>0.5136363636</v>
      </c>
      <c r="AG932" s="142">
        <f t="shared" si="12"/>
        <v>0.002822741177</v>
      </c>
      <c r="AH932" s="143">
        <f t="shared" si="13"/>
        <v>0.000007967867754</v>
      </c>
      <c r="AI932" s="143">
        <f t="shared" si="14"/>
        <v>0.001216919211</v>
      </c>
    </row>
    <row r="933">
      <c r="A933" s="31">
        <v>559.0</v>
      </c>
      <c r="B933" s="32" t="s">
        <v>285</v>
      </c>
      <c r="C933" s="33">
        <v>757.0</v>
      </c>
      <c r="D933" s="55">
        <f t="shared" si="3"/>
        <v>573</v>
      </c>
      <c r="E933" s="35">
        <v>123.0</v>
      </c>
      <c r="F933" s="36">
        <v>65.0</v>
      </c>
      <c r="G933" s="37">
        <v>107.0</v>
      </c>
      <c r="H933" s="38">
        <v>206.0</v>
      </c>
      <c r="I933" s="39">
        <v>39.0</v>
      </c>
      <c r="J933" s="40">
        <v>33.0</v>
      </c>
      <c r="K933" s="56">
        <f t="shared" si="4"/>
        <v>0.4402173913</v>
      </c>
      <c r="L933" s="56">
        <f t="shared" si="5"/>
        <v>0.5219512195</v>
      </c>
      <c r="M933" s="56">
        <f t="shared" si="6"/>
        <v>0.141347424</v>
      </c>
      <c r="N933" s="56">
        <f t="shared" si="7"/>
        <v>0.4694589878</v>
      </c>
      <c r="O933" s="57">
        <f t="shared" si="8"/>
        <v>0.04359313078</v>
      </c>
      <c r="P933" s="140">
        <f t="shared" ref="P933:AD933" si="940">P$5*(POWER($L933,P$1)*POWER($M933,P$2)*POWER($N933,P$3)*POWER($O933,P$4))</f>
        <v>-0.00619</v>
      </c>
      <c r="Q933" s="140">
        <f t="shared" si="940"/>
        <v>0.003461294584</v>
      </c>
      <c r="R933" s="140">
        <f t="shared" si="940"/>
        <v>0.7746073298</v>
      </c>
      <c r="S933" s="140">
        <f t="shared" si="940"/>
        <v>0.03675033025</v>
      </c>
      <c r="T933" s="140">
        <f t="shared" si="940"/>
        <v>-0.3674536585</v>
      </c>
      <c r="U933" s="140">
        <f t="shared" si="940"/>
        <v>0.002698512693</v>
      </c>
      <c r="V933" s="140">
        <f t="shared" si="940"/>
        <v>0.05239087885</v>
      </c>
      <c r="W933" s="140">
        <f t="shared" si="940"/>
        <v>-0.04716383262</v>
      </c>
      <c r="X933" s="140">
        <f t="shared" si="940"/>
        <v>0.008071927532</v>
      </c>
      <c r="Y933" s="140">
        <f t="shared" si="940"/>
        <v>0.2475109334</v>
      </c>
      <c r="Z933" s="140">
        <f t="shared" si="940"/>
        <v>0.01600325452</v>
      </c>
      <c r="AA933" s="140">
        <f t="shared" si="940"/>
        <v>-0.07303869575</v>
      </c>
      <c r="AB933" s="140">
        <f t="shared" si="940"/>
        <v>-0.233273026</v>
      </c>
      <c r="AC933" s="140">
        <f t="shared" si="940"/>
        <v>-0.3415850114</v>
      </c>
      <c r="AD933" s="140">
        <f t="shared" si="940"/>
        <v>0.3650603212</v>
      </c>
      <c r="AE933" s="141">
        <f t="shared" si="10"/>
        <v>0.4378505586</v>
      </c>
      <c r="AF933" s="142">
        <f t="shared" si="11"/>
        <v>0.4402173913</v>
      </c>
      <c r="AG933" s="142">
        <f t="shared" si="12"/>
        <v>0.002366832707</v>
      </c>
      <c r="AH933" s="143">
        <f t="shared" si="13"/>
        <v>0.000005601897065</v>
      </c>
      <c r="AI933" s="143">
        <f t="shared" si="14"/>
        <v>0.001484915643</v>
      </c>
    </row>
    <row r="934">
      <c r="A934" s="31">
        <v>1171.0</v>
      </c>
      <c r="B934" s="32">
        <v>2605.0</v>
      </c>
      <c r="C934" s="33">
        <v>1365.0</v>
      </c>
      <c r="D934" s="55">
        <f t="shared" si="3"/>
        <v>1093</v>
      </c>
      <c r="E934" s="35">
        <v>373.0</v>
      </c>
      <c r="F934" s="36">
        <v>163.0</v>
      </c>
      <c r="G934" s="37">
        <v>168.0</v>
      </c>
      <c r="H934" s="38">
        <v>239.0</v>
      </c>
      <c r="I934" s="39">
        <v>92.0</v>
      </c>
      <c r="J934" s="40">
        <v>58.0</v>
      </c>
      <c r="K934" s="56">
        <f t="shared" si="4"/>
        <v>0.6605113636</v>
      </c>
      <c r="L934" s="56">
        <f t="shared" si="5"/>
        <v>0.4318766067</v>
      </c>
      <c r="M934" s="56">
        <f t="shared" si="6"/>
        <v>0.1230769231</v>
      </c>
      <c r="N934" s="56">
        <f t="shared" si="7"/>
        <v>0.5791399817</v>
      </c>
      <c r="O934" s="57">
        <f t="shared" si="8"/>
        <v>0.04249084249</v>
      </c>
      <c r="P934" s="140">
        <f t="shared" ref="P934:AD934" si="941">P$5*(POWER($L934,P$1)*POWER($M934,P$2)*POWER($N934,P$3)*POWER($O934,P$4))</f>
        <v>-0.00619</v>
      </c>
      <c r="Q934" s="140">
        <f t="shared" si="941"/>
        <v>0.003373772894</v>
      </c>
      <c r="R934" s="140">
        <f t="shared" si="941"/>
        <v>0.9555809698</v>
      </c>
      <c r="S934" s="140">
        <f t="shared" si="941"/>
        <v>0.032</v>
      </c>
      <c r="T934" s="140">
        <f t="shared" si="941"/>
        <v>-0.3040411311</v>
      </c>
      <c r="U934" s="140">
        <f t="shared" si="941"/>
        <v>0.002563769808</v>
      </c>
      <c r="V934" s="140">
        <f t="shared" si="941"/>
        <v>0.0629968531</v>
      </c>
      <c r="W934" s="140">
        <f t="shared" si="941"/>
        <v>-0.07177626734</v>
      </c>
      <c r="X934" s="140">
        <f t="shared" si="941"/>
        <v>0.00685083122</v>
      </c>
      <c r="Y934" s="140">
        <f t="shared" si="941"/>
        <v>0.2658698008</v>
      </c>
      <c r="Z934" s="140">
        <f t="shared" si="941"/>
        <v>0.01213349112</v>
      </c>
      <c r="AA934" s="140">
        <f t="shared" si="941"/>
        <v>-0.05890607079</v>
      </c>
      <c r="AB934" s="140">
        <f t="shared" si="941"/>
        <v>-0.2381113936</v>
      </c>
      <c r="AC934" s="140">
        <f t="shared" si="941"/>
        <v>-0.2461032233</v>
      </c>
      <c r="AD934" s="140">
        <f t="shared" si="941"/>
        <v>0.2499333206</v>
      </c>
      <c r="AE934" s="141">
        <f t="shared" si="10"/>
        <v>0.6661747232</v>
      </c>
      <c r="AF934" s="142">
        <f t="shared" si="11"/>
        <v>0.6605113636</v>
      </c>
      <c r="AG934" s="142">
        <f t="shared" si="12"/>
        <v>-0.005663359606</v>
      </c>
      <c r="AH934" s="143">
        <f t="shared" si="13"/>
        <v>0.00003207364203</v>
      </c>
      <c r="AI934" s="143">
        <f t="shared" si="14"/>
        <v>0.03303646827</v>
      </c>
    </row>
    <row r="935">
      <c r="A935" s="31">
        <v>929.0</v>
      </c>
      <c r="B935" s="32">
        <v>4532.0</v>
      </c>
      <c r="C935" s="33">
        <v>1075.0</v>
      </c>
      <c r="D935" s="55">
        <f t="shared" si="3"/>
        <v>697</v>
      </c>
      <c r="E935" s="35">
        <v>61.0</v>
      </c>
      <c r="F935" s="36">
        <v>168.0</v>
      </c>
      <c r="G935" s="37">
        <v>63.0</v>
      </c>
      <c r="H935" s="38">
        <v>303.0</v>
      </c>
      <c r="I935" s="39">
        <v>29.0</v>
      </c>
      <c r="J935" s="40">
        <v>73.0</v>
      </c>
      <c r="K935" s="56">
        <f t="shared" si="4"/>
        <v>0.2290076336</v>
      </c>
      <c r="L935" s="56">
        <f t="shared" si="5"/>
        <v>0.2072368421</v>
      </c>
      <c r="M935" s="56">
        <f t="shared" si="6"/>
        <v>0.05860465116</v>
      </c>
      <c r="N935" s="56">
        <f t="shared" si="7"/>
        <v>0.2195121951</v>
      </c>
      <c r="O935" s="57">
        <f t="shared" si="8"/>
        <v>0.06790697674</v>
      </c>
      <c r="P935" s="140">
        <f t="shared" ref="P935:AD935" si="942">P$5*(POWER($L935,P$1)*POWER($M935,P$2)*POWER($N935,P$3)*POWER($O935,P$4))</f>
        <v>-0.00619</v>
      </c>
      <c r="Q935" s="140">
        <f t="shared" si="942"/>
        <v>0.005391813953</v>
      </c>
      <c r="R935" s="140">
        <f t="shared" si="942"/>
        <v>0.362195122</v>
      </c>
      <c r="S935" s="140">
        <f t="shared" si="942"/>
        <v>0.0152372093</v>
      </c>
      <c r="T935" s="140">
        <f t="shared" si="942"/>
        <v>-0.1458947368</v>
      </c>
      <c r="U935" s="140">
        <f t="shared" si="942"/>
        <v>0.006548127637</v>
      </c>
      <c r="V935" s="140">
        <f t="shared" si="942"/>
        <v>0.03816040839</v>
      </c>
      <c r="W935" s="140">
        <f t="shared" si="942"/>
        <v>-0.01031171921</v>
      </c>
      <c r="X935" s="140">
        <f t="shared" si="942"/>
        <v>0.005213360736</v>
      </c>
      <c r="Y935" s="140">
        <f t="shared" si="942"/>
        <v>0.04798434487</v>
      </c>
      <c r="Z935" s="140">
        <f t="shared" si="942"/>
        <v>0.002751038615</v>
      </c>
      <c r="AA935" s="140">
        <f t="shared" si="942"/>
        <v>-0.04517377601</v>
      </c>
      <c r="AB935" s="140">
        <f t="shared" si="942"/>
        <v>-0.04330744544</v>
      </c>
      <c r="AC935" s="140">
        <f t="shared" si="942"/>
        <v>-0.05623154835</v>
      </c>
      <c r="AD935" s="140">
        <f t="shared" si="942"/>
        <v>0.05754912569</v>
      </c>
      <c r="AE935" s="141">
        <f t="shared" si="10"/>
        <v>0.2339213253</v>
      </c>
      <c r="AF935" s="142">
        <f t="shared" si="11"/>
        <v>0.2290076336</v>
      </c>
      <c r="AG935" s="142">
        <f t="shared" si="12"/>
        <v>-0.004913691704</v>
      </c>
      <c r="AH935" s="143">
        <f t="shared" si="13"/>
        <v>0.00002414436616</v>
      </c>
      <c r="AI935" s="143">
        <f t="shared" si="14"/>
        <v>0.0623722458</v>
      </c>
    </row>
    <row r="936">
      <c r="A936" s="31">
        <v>650.0</v>
      </c>
      <c r="B936" s="32">
        <v>3833.0</v>
      </c>
      <c r="C936" s="33">
        <v>620.0</v>
      </c>
      <c r="D936" s="55">
        <f t="shared" si="3"/>
        <v>454</v>
      </c>
      <c r="E936" s="35">
        <v>146.0</v>
      </c>
      <c r="F936" s="36">
        <v>51.0</v>
      </c>
      <c r="G936" s="37">
        <v>67.0</v>
      </c>
      <c r="H936" s="38">
        <v>133.0</v>
      </c>
      <c r="I936" s="39">
        <v>30.0</v>
      </c>
      <c r="J936" s="40">
        <v>27.0</v>
      </c>
      <c r="K936" s="56">
        <f t="shared" si="4"/>
        <v>0.569579288</v>
      </c>
      <c r="L936" s="56">
        <f t="shared" si="5"/>
        <v>0.4620689655</v>
      </c>
      <c r="M936" s="56">
        <f t="shared" si="6"/>
        <v>0.1080645161</v>
      </c>
      <c r="N936" s="56">
        <f t="shared" si="7"/>
        <v>0.5352422907</v>
      </c>
      <c r="O936" s="57">
        <f t="shared" si="8"/>
        <v>0.0435483871</v>
      </c>
      <c r="P936" s="140">
        <f t="shared" ref="P936:AD936" si="943">P$5*(POWER($L936,P$1)*POWER($M936,P$2)*POWER($N936,P$3)*POWER($O936,P$4))</f>
        <v>-0.00619</v>
      </c>
      <c r="Q936" s="140">
        <f t="shared" si="943"/>
        <v>0.003457741935</v>
      </c>
      <c r="R936" s="140">
        <f t="shared" si="943"/>
        <v>0.8831497797</v>
      </c>
      <c r="S936" s="140">
        <f t="shared" si="943"/>
        <v>0.02809677419</v>
      </c>
      <c r="T936" s="140">
        <f t="shared" si="943"/>
        <v>-0.3252965517</v>
      </c>
      <c r="U936" s="140">
        <f t="shared" si="943"/>
        <v>0.002692976067</v>
      </c>
      <c r="V936" s="140">
        <f t="shared" si="943"/>
        <v>0.05967088248</v>
      </c>
      <c r="W936" s="140">
        <f t="shared" si="943"/>
        <v>-0.0613076423</v>
      </c>
      <c r="X936" s="140">
        <f t="shared" si="943"/>
        <v>0.006164906348</v>
      </c>
      <c r="Y936" s="140">
        <f t="shared" si="943"/>
        <v>0.2157458079</v>
      </c>
      <c r="Z936" s="140">
        <f t="shared" si="943"/>
        <v>0.009354029657</v>
      </c>
      <c r="AA936" s="140">
        <f t="shared" si="943"/>
        <v>-0.06459276974</v>
      </c>
      <c r="AB936" s="140">
        <f t="shared" si="943"/>
        <v>-0.2354475467</v>
      </c>
      <c r="AC936" s="140">
        <f t="shared" si="943"/>
        <v>-0.23119099</v>
      </c>
      <c r="AD936" s="140">
        <f t="shared" si="943"/>
        <v>0.2861003567</v>
      </c>
      <c r="AE936" s="141">
        <f t="shared" si="10"/>
        <v>0.5704077545</v>
      </c>
      <c r="AF936" s="142">
        <f t="shared" si="11"/>
        <v>0.569579288</v>
      </c>
      <c r="AG936" s="142">
        <f t="shared" si="12"/>
        <v>-0.0008284665119</v>
      </c>
      <c r="AH936" s="143">
        <f t="shared" si="13"/>
        <v>0.0000006863567613</v>
      </c>
      <c r="AI936" s="143">
        <f t="shared" si="14"/>
        <v>0.00824959725</v>
      </c>
    </row>
    <row r="937">
      <c r="A937" s="31">
        <v>954.0</v>
      </c>
      <c r="B937" s="32" t="s">
        <v>286</v>
      </c>
      <c r="C937" s="33">
        <v>863.0</v>
      </c>
      <c r="D937" s="55">
        <f t="shared" si="3"/>
        <v>727</v>
      </c>
      <c r="E937" s="35">
        <v>248.0</v>
      </c>
      <c r="F937" s="36">
        <v>76.0</v>
      </c>
      <c r="G937" s="37">
        <v>125.0</v>
      </c>
      <c r="H937" s="38">
        <v>205.0</v>
      </c>
      <c r="I937" s="39">
        <v>53.0</v>
      </c>
      <c r="J937" s="40">
        <v>20.0</v>
      </c>
      <c r="K937" s="56">
        <f t="shared" si="4"/>
        <v>0.5948616601</v>
      </c>
      <c r="L937" s="56">
        <f t="shared" si="5"/>
        <v>0.5656108597</v>
      </c>
      <c r="M937" s="56">
        <f t="shared" si="6"/>
        <v>0.1448435689</v>
      </c>
      <c r="N937" s="56">
        <f t="shared" si="7"/>
        <v>0.5859697387</v>
      </c>
      <c r="O937" s="57">
        <f t="shared" si="8"/>
        <v>0.02317497103</v>
      </c>
      <c r="P937" s="140">
        <f t="shared" ref="P937:AD937" si="944">P$5*(POWER($L937,P$1)*POWER($M937,P$2)*POWER($N937,P$3)*POWER($O937,P$4))</f>
        <v>-0.00619</v>
      </c>
      <c r="Q937" s="140">
        <f t="shared" si="944"/>
        <v>0.0018400927</v>
      </c>
      <c r="R937" s="140">
        <f t="shared" si="944"/>
        <v>0.9668500688</v>
      </c>
      <c r="S937" s="140">
        <f t="shared" si="944"/>
        <v>0.03765932793</v>
      </c>
      <c r="T937" s="140">
        <f t="shared" si="944"/>
        <v>-0.3981900452</v>
      </c>
      <c r="U937" s="140">
        <f t="shared" si="944"/>
        <v>0.0007626525809</v>
      </c>
      <c r="V937" s="140">
        <f t="shared" si="944"/>
        <v>0.0347643692</v>
      </c>
      <c r="W937" s="140">
        <f t="shared" si="944"/>
        <v>-0.07347915441</v>
      </c>
      <c r="X937" s="140">
        <f t="shared" si="944"/>
        <v>0.004397336624</v>
      </c>
      <c r="Y937" s="140">
        <f t="shared" si="944"/>
        <v>0.3165798269</v>
      </c>
      <c r="Z937" s="140">
        <f t="shared" si="944"/>
        <v>0.01680470723</v>
      </c>
      <c r="AA937" s="140">
        <f t="shared" si="944"/>
        <v>-0.04207672908</v>
      </c>
      <c r="AB937" s="140">
        <f t="shared" si="944"/>
        <v>-0.315522167</v>
      </c>
      <c r="AC937" s="140">
        <f t="shared" si="944"/>
        <v>-0.3793131924</v>
      </c>
      <c r="AD937" s="140">
        <f t="shared" si="944"/>
        <v>0.4286869638</v>
      </c>
      <c r="AE937" s="141">
        <f t="shared" si="10"/>
        <v>0.5935740577</v>
      </c>
      <c r="AF937" s="142">
        <f t="shared" si="11"/>
        <v>0.5948616601</v>
      </c>
      <c r="AG937" s="142">
        <f t="shared" si="12"/>
        <v>0.001287602416</v>
      </c>
      <c r="AH937" s="143">
        <f t="shared" si="13"/>
        <v>0.000001657919982</v>
      </c>
      <c r="AI937" s="143">
        <f t="shared" si="14"/>
        <v>0.01348145444</v>
      </c>
    </row>
    <row r="938">
      <c r="A938" s="31">
        <v>1229.0</v>
      </c>
      <c r="B938" s="32">
        <v>5504.0</v>
      </c>
      <c r="C938" s="33">
        <v>1139.0</v>
      </c>
      <c r="D938" s="55">
        <f t="shared" si="3"/>
        <v>881</v>
      </c>
      <c r="E938" s="35">
        <v>264.0</v>
      </c>
      <c r="F938" s="36">
        <v>215.0</v>
      </c>
      <c r="G938" s="37">
        <v>103.0</v>
      </c>
      <c r="H938" s="38">
        <v>210.0</v>
      </c>
      <c r="I938" s="39">
        <v>40.0</v>
      </c>
      <c r="J938" s="40">
        <v>49.0</v>
      </c>
      <c r="K938" s="56">
        <f t="shared" si="4"/>
        <v>0.5914396887</v>
      </c>
      <c r="L938" s="56">
        <f t="shared" si="5"/>
        <v>0.280653951</v>
      </c>
      <c r="M938" s="56">
        <f t="shared" si="6"/>
        <v>0.09043020193</v>
      </c>
      <c r="N938" s="56">
        <f t="shared" si="7"/>
        <v>0.4619750284</v>
      </c>
      <c r="O938" s="57">
        <f t="shared" si="8"/>
        <v>0.04302019315</v>
      </c>
      <c r="P938" s="140">
        <f t="shared" ref="P938:AD938" si="945">P$5*(POWER($L938,P$1)*POWER($M938,P$2)*POWER($N938,P$3)*POWER($O938,P$4))</f>
        <v>-0.00619</v>
      </c>
      <c r="Q938" s="140">
        <f t="shared" si="945"/>
        <v>0.003415803336</v>
      </c>
      <c r="R938" s="140">
        <f t="shared" si="945"/>
        <v>0.7622587968</v>
      </c>
      <c r="S938" s="140">
        <f t="shared" si="945"/>
        <v>0.0235118525</v>
      </c>
      <c r="T938" s="140">
        <f t="shared" si="945"/>
        <v>-0.1975803815</v>
      </c>
      <c r="U938" s="140">
        <f t="shared" si="945"/>
        <v>0.002628046567</v>
      </c>
      <c r="V938" s="140">
        <f t="shared" si="945"/>
        <v>0.05087809268</v>
      </c>
      <c r="W938" s="140">
        <f t="shared" si="945"/>
        <v>-0.04567207834</v>
      </c>
      <c r="X938" s="140">
        <f t="shared" si="945"/>
        <v>0.005096325428</v>
      </c>
      <c r="Y938" s="140">
        <f t="shared" si="945"/>
        <v>0.1558263267</v>
      </c>
      <c r="Z938" s="140">
        <f t="shared" si="945"/>
        <v>0.006550274759</v>
      </c>
      <c r="AA938" s="140">
        <f t="shared" si="945"/>
        <v>-0.03875685684</v>
      </c>
      <c r="AB938" s="140">
        <f t="shared" si="945"/>
        <v>-0.1234316713</v>
      </c>
      <c r="AC938" s="140">
        <f t="shared" si="945"/>
        <v>-0.1175075177</v>
      </c>
      <c r="AD938" s="140">
        <f t="shared" si="945"/>
        <v>0.1055472978</v>
      </c>
      <c r="AE938" s="141">
        <f t="shared" si="10"/>
        <v>0.586574311</v>
      </c>
      <c r="AF938" s="142">
        <f t="shared" si="11"/>
        <v>0.5914396887</v>
      </c>
      <c r="AG938" s="142">
        <f t="shared" si="12"/>
        <v>0.004865377751</v>
      </c>
      <c r="AH938" s="143">
        <f t="shared" si="13"/>
        <v>0.00002367190066</v>
      </c>
      <c r="AI938" s="143">
        <f t="shared" si="14"/>
        <v>0.01269851643</v>
      </c>
    </row>
    <row r="939">
      <c r="A939" s="31">
        <v>1024.0</v>
      </c>
      <c r="B939" s="32" t="s">
        <v>287</v>
      </c>
      <c r="C939" s="33">
        <v>1785.0</v>
      </c>
      <c r="D939" s="55">
        <f t="shared" si="3"/>
        <v>1315</v>
      </c>
      <c r="E939" s="35">
        <v>196.0</v>
      </c>
      <c r="F939" s="36">
        <v>227.0</v>
      </c>
      <c r="G939" s="37">
        <v>203.0</v>
      </c>
      <c r="H939" s="38">
        <v>528.0</v>
      </c>
      <c r="I939" s="39">
        <v>70.0</v>
      </c>
      <c r="J939" s="40">
        <v>91.0</v>
      </c>
      <c r="K939" s="56">
        <f t="shared" si="4"/>
        <v>0.3350125945</v>
      </c>
      <c r="L939" s="56">
        <f t="shared" si="5"/>
        <v>0.3896353167</v>
      </c>
      <c r="M939" s="56">
        <f t="shared" si="6"/>
        <v>0.1137254902</v>
      </c>
      <c r="N939" s="56">
        <f t="shared" si="7"/>
        <v>0.3566539924</v>
      </c>
      <c r="O939" s="57">
        <f t="shared" si="8"/>
        <v>0.05098039216</v>
      </c>
      <c r="P939" s="140">
        <f t="shared" ref="P939:AD939" si="946">P$5*(POWER($L939,P$1)*POWER($M939,P$2)*POWER($N939,P$3)*POWER($O939,P$4))</f>
        <v>-0.00619</v>
      </c>
      <c r="Q939" s="140">
        <f t="shared" si="946"/>
        <v>0.004047843137</v>
      </c>
      <c r="R939" s="140">
        <f t="shared" si="946"/>
        <v>0.5884790875</v>
      </c>
      <c r="S939" s="140">
        <f t="shared" si="946"/>
        <v>0.02956862745</v>
      </c>
      <c r="T939" s="140">
        <f t="shared" si="946"/>
        <v>-0.274303263</v>
      </c>
      <c r="U939" s="140">
        <f t="shared" si="946"/>
        <v>0.003690580546</v>
      </c>
      <c r="V939" s="140">
        <f t="shared" si="946"/>
        <v>0.04654684262</v>
      </c>
      <c r="W939" s="140">
        <f t="shared" si="946"/>
        <v>-0.02722124304</v>
      </c>
      <c r="X939" s="140">
        <f t="shared" si="946"/>
        <v>0.007595078816</v>
      </c>
      <c r="Y939" s="140">
        <f t="shared" si="946"/>
        <v>0.1512912249</v>
      </c>
      <c r="Z939" s="140">
        <f t="shared" si="946"/>
        <v>0.01035972318</v>
      </c>
      <c r="AA939" s="140">
        <f t="shared" si="946"/>
        <v>-0.06376267359</v>
      </c>
      <c r="AB939" s="140">
        <f t="shared" si="946"/>
        <v>-0.1322946717</v>
      </c>
      <c r="AC939" s="140">
        <f t="shared" si="946"/>
        <v>-0.205162094</v>
      </c>
      <c r="AD939" s="140">
        <f t="shared" si="946"/>
        <v>0.2034330112</v>
      </c>
      <c r="AE939" s="141">
        <f t="shared" si="10"/>
        <v>0.3360780741</v>
      </c>
      <c r="AF939" s="142">
        <f t="shared" si="11"/>
        <v>0.3350125945</v>
      </c>
      <c r="AG939" s="142">
        <f t="shared" si="12"/>
        <v>-0.0010654796</v>
      </c>
      <c r="AH939" s="143">
        <f t="shared" si="13"/>
        <v>0.000001135246777</v>
      </c>
      <c r="AI939" s="143">
        <f t="shared" si="14"/>
        <v>0.02066101512</v>
      </c>
    </row>
    <row r="940">
      <c r="A940" s="31">
        <v>82.0</v>
      </c>
      <c r="B940" s="32" t="s">
        <v>288</v>
      </c>
      <c r="C940" s="33">
        <v>1224.0</v>
      </c>
      <c r="D940" s="55">
        <f t="shared" si="3"/>
        <v>946</v>
      </c>
      <c r="E940" s="35">
        <v>198.0</v>
      </c>
      <c r="F940" s="36">
        <v>158.0</v>
      </c>
      <c r="G940" s="37">
        <v>128.0</v>
      </c>
      <c r="H940" s="38">
        <v>344.0</v>
      </c>
      <c r="I940" s="39">
        <v>67.0</v>
      </c>
      <c r="J940" s="40">
        <v>51.0</v>
      </c>
      <c r="K940" s="56">
        <f t="shared" si="4"/>
        <v>0.4351395731</v>
      </c>
      <c r="L940" s="56">
        <f t="shared" si="5"/>
        <v>0.3798219585</v>
      </c>
      <c r="M940" s="56">
        <f t="shared" si="6"/>
        <v>0.1045751634</v>
      </c>
      <c r="N940" s="56">
        <f t="shared" si="7"/>
        <v>0.4154334038</v>
      </c>
      <c r="O940" s="57">
        <f t="shared" si="8"/>
        <v>0.04166666667</v>
      </c>
      <c r="P940" s="140">
        <f t="shared" ref="P940:AD940" si="947">P$5*(POWER($L940,P$1)*POWER($M940,P$2)*POWER($N940,P$3)*POWER($O940,P$4))</f>
        <v>-0.00619</v>
      </c>
      <c r="Q940" s="140">
        <f t="shared" si="947"/>
        <v>0.003308333333</v>
      </c>
      <c r="R940" s="140">
        <f t="shared" si="947"/>
        <v>0.6854651163</v>
      </c>
      <c r="S940" s="140">
        <f t="shared" si="947"/>
        <v>0.02718954248</v>
      </c>
      <c r="T940" s="140">
        <f t="shared" si="947"/>
        <v>-0.2673946588</v>
      </c>
      <c r="U940" s="140">
        <f t="shared" si="947"/>
        <v>0.002465277778</v>
      </c>
      <c r="V940" s="140">
        <f t="shared" si="947"/>
        <v>0.04431289641</v>
      </c>
      <c r="W940" s="140">
        <f t="shared" si="947"/>
        <v>-0.03693317138</v>
      </c>
      <c r="X940" s="140">
        <f t="shared" si="947"/>
        <v>0.005708061002</v>
      </c>
      <c r="Y940" s="140">
        <f t="shared" si="947"/>
        <v>0.16204618</v>
      </c>
      <c r="Z940" s="140">
        <f t="shared" si="947"/>
        <v>0.008759707805</v>
      </c>
      <c r="AA940" s="140">
        <f t="shared" si="947"/>
        <v>-0.05080118694</v>
      </c>
      <c r="AB940" s="140">
        <f t="shared" si="947"/>
        <v>-0.150216774</v>
      </c>
      <c r="AC940" s="140">
        <f t="shared" si="947"/>
        <v>-0.1839033378</v>
      </c>
      <c r="AD940" s="140">
        <f t="shared" si="947"/>
        <v>0.193314725</v>
      </c>
      <c r="AE940" s="141">
        <f t="shared" si="10"/>
        <v>0.4371307111</v>
      </c>
      <c r="AF940" s="142">
        <f t="shared" si="11"/>
        <v>0.4351395731</v>
      </c>
      <c r="AG940" s="142">
        <f t="shared" si="12"/>
        <v>-0.001991138058</v>
      </c>
      <c r="AH940" s="143">
        <f t="shared" si="13"/>
        <v>0.000003964630768</v>
      </c>
      <c r="AI940" s="143">
        <f t="shared" si="14"/>
        <v>0.001902043302</v>
      </c>
    </row>
    <row r="941">
      <c r="A941" s="31">
        <v>1031.0</v>
      </c>
      <c r="B941" s="32">
        <v>6684.0</v>
      </c>
      <c r="C941" s="33">
        <v>659.0</v>
      </c>
      <c r="D941" s="55">
        <f t="shared" si="3"/>
        <v>516</v>
      </c>
      <c r="E941" s="35">
        <v>152.0</v>
      </c>
      <c r="F941" s="36">
        <v>80.0</v>
      </c>
      <c r="G941" s="37">
        <v>95.0</v>
      </c>
      <c r="H941" s="38">
        <v>119.0</v>
      </c>
      <c r="I941" s="39">
        <v>57.0</v>
      </c>
      <c r="J941" s="40">
        <v>13.0</v>
      </c>
      <c r="K941" s="56">
        <f t="shared" si="4"/>
        <v>0.637195122</v>
      </c>
      <c r="L941" s="56">
        <f t="shared" si="5"/>
        <v>0.5053191489</v>
      </c>
      <c r="M941" s="56">
        <f t="shared" si="6"/>
        <v>0.1441578149</v>
      </c>
      <c r="N941" s="56">
        <f t="shared" si="7"/>
        <v>0.5891472868</v>
      </c>
      <c r="O941" s="57">
        <f t="shared" si="8"/>
        <v>0.01972685888</v>
      </c>
      <c r="P941" s="140">
        <f t="shared" ref="P941:AD941" si="948">P$5*(POWER($L941,P$1)*POWER($M941,P$2)*POWER($N941,P$3)*POWER($O941,P$4))</f>
        <v>-0.00619</v>
      </c>
      <c r="Q941" s="140">
        <f t="shared" si="948"/>
        <v>0.001566312595</v>
      </c>
      <c r="R941" s="140">
        <f t="shared" si="948"/>
        <v>0.9720930233</v>
      </c>
      <c r="S941" s="140">
        <f t="shared" si="948"/>
        <v>0.03748103187</v>
      </c>
      <c r="T941" s="140">
        <f t="shared" si="948"/>
        <v>-0.3557446809</v>
      </c>
      <c r="U941" s="140">
        <f t="shared" si="948"/>
        <v>0.0005525915248</v>
      </c>
      <c r="V941" s="140">
        <f t="shared" si="948"/>
        <v>0.02975238499</v>
      </c>
      <c r="W941" s="140">
        <f t="shared" si="948"/>
        <v>-0.07427822847</v>
      </c>
      <c r="X941" s="140">
        <f t="shared" si="948"/>
        <v>0.00372535294</v>
      </c>
      <c r="Y941" s="140">
        <f t="shared" si="948"/>
        <v>0.3167895919</v>
      </c>
      <c r="Z941" s="140">
        <f t="shared" si="948"/>
        <v>0.01664596195</v>
      </c>
      <c r="AA941" s="140">
        <f t="shared" si="948"/>
        <v>-0.03199843412</v>
      </c>
      <c r="AB941" s="140">
        <f t="shared" si="948"/>
        <v>-0.2834174501</v>
      </c>
      <c r="AC941" s="140">
        <f t="shared" si="948"/>
        <v>-0.337275611</v>
      </c>
      <c r="AD941" s="140">
        <f t="shared" si="948"/>
        <v>0.3421655727</v>
      </c>
      <c r="AE941" s="141">
        <f t="shared" si="10"/>
        <v>0.6318674191</v>
      </c>
      <c r="AF941" s="142">
        <f t="shared" si="11"/>
        <v>0.637195122</v>
      </c>
      <c r="AG941" s="142">
        <f t="shared" si="12"/>
        <v>0.005327702812</v>
      </c>
      <c r="AH941" s="143">
        <f t="shared" si="13"/>
        <v>0.00002838441725</v>
      </c>
      <c r="AI941" s="143">
        <f t="shared" si="14"/>
        <v>0.02510422464</v>
      </c>
    </row>
    <row r="942">
      <c r="A942" s="31">
        <v>303.0</v>
      </c>
      <c r="B942" s="32">
        <v>3812.0</v>
      </c>
      <c r="C942" s="33">
        <v>297.0</v>
      </c>
      <c r="D942" s="55">
        <f t="shared" si="3"/>
        <v>212</v>
      </c>
      <c r="E942" s="35">
        <v>38.0</v>
      </c>
      <c r="F942" s="36">
        <v>48.0</v>
      </c>
      <c r="G942" s="37">
        <v>23.0</v>
      </c>
      <c r="H942" s="38">
        <v>85.0</v>
      </c>
      <c r="I942" s="39">
        <v>10.0</v>
      </c>
      <c r="J942" s="40">
        <v>8.0</v>
      </c>
      <c r="K942" s="56">
        <f t="shared" si="4"/>
        <v>0.3609022556</v>
      </c>
      <c r="L942" s="56">
        <f t="shared" si="5"/>
        <v>0.2911392405</v>
      </c>
      <c r="M942" s="56">
        <f t="shared" si="6"/>
        <v>0.07744107744</v>
      </c>
      <c r="N942" s="56">
        <f t="shared" si="7"/>
        <v>0.3349056604</v>
      </c>
      <c r="O942" s="57">
        <f t="shared" si="8"/>
        <v>0.02693602694</v>
      </c>
      <c r="P942" s="140">
        <f t="shared" ref="P942:AD942" si="949">P$5*(POWER($L942,P$1)*POWER($M942,P$2)*POWER($N942,P$3)*POWER($O942,P$4))</f>
        <v>-0.00619</v>
      </c>
      <c r="Q942" s="140">
        <f t="shared" si="949"/>
        <v>0.002138720539</v>
      </c>
      <c r="R942" s="140">
        <f t="shared" si="949"/>
        <v>0.5525943396</v>
      </c>
      <c r="S942" s="140">
        <f t="shared" si="949"/>
        <v>0.02013468013</v>
      </c>
      <c r="T942" s="140">
        <f t="shared" si="949"/>
        <v>-0.2049620253</v>
      </c>
      <c r="U942" s="140">
        <f t="shared" si="949"/>
        <v>0.001030280357</v>
      </c>
      <c r="V942" s="140">
        <f t="shared" si="949"/>
        <v>0.0230938314</v>
      </c>
      <c r="W942" s="140">
        <f t="shared" si="949"/>
        <v>-0.02400262549</v>
      </c>
      <c r="X942" s="140">
        <f t="shared" si="949"/>
        <v>0.002732600982</v>
      </c>
      <c r="Y942" s="140">
        <f t="shared" si="949"/>
        <v>0.09673924782</v>
      </c>
      <c r="Z942" s="140">
        <f t="shared" si="949"/>
        <v>0.004803693501</v>
      </c>
      <c r="AA942" s="140">
        <f t="shared" si="949"/>
        <v>-0.0251732515</v>
      </c>
      <c r="AB942" s="140">
        <f t="shared" si="949"/>
        <v>-0.09282397898</v>
      </c>
      <c r="AC942" s="140">
        <f t="shared" si="949"/>
        <v>-0.1043886119</v>
      </c>
      <c r="AD942" s="140">
        <f t="shared" si="949"/>
        <v>0.1135811569</v>
      </c>
      <c r="AE942" s="141">
        <f t="shared" si="10"/>
        <v>0.3593080581</v>
      </c>
      <c r="AF942" s="142">
        <f t="shared" si="11"/>
        <v>0.3609022556</v>
      </c>
      <c r="AG942" s="142">
        <f t="shared" si="12"/>
        <v>0.001594197566</v>
      </c>
      <c r="AH942" s="143">
        <f t="shared" si="13"/>
        <v>0.000002541465879</v>
      </c>
      <c r="AI942" s="143">
        <f t="shared" si="14"/>
        <v>0.01388856095</v>
      </c>
    </row>
    <row r="943">
      <c r="A943" s="31">
        <v>453.0</v>
      </c>
      <c r="B943" s="32">
        <v>4602.0</v>
      </c>
      <c r="C943" s="33">
        <v>1543.0</v>
      </c>
      <c r="D943" s="55">
        <f t="shared" si="3"/>
        <v>707</v>
      </c>
      <c r="E943" s="35">
        <v>66.0</v>
      </c>
      <c r="F943" s="36">
        <v>152.0</v>
      </c>
      <c r="G943" s="37">
        <v>72.0</v>
      </c>
      <c r="H943" s="38">
        <v>273.0</v>
      </c>
      <c r="I943" s="39">
        <v>47.0</v>
      </c>
      <c r="J943" s="40">
        <v>97.0</v>
      </c>
      <c r="K943" s="56">
        <f t="shared" si="4"/>
        <v>0.292746114</v>
      </c>
      <c r="L943" s="56">
        <f t="shared" si="5"/>
        <v>0.2242990654</v>
      </c>
      <c r="M943" s="56">
        <f t="shared" si="6"/>
        <v>0.04666234608</v>
      </c>
      <c r="N943" s="56">
        <f t="shared" si="7"/>
        <v>0.261669024</v>
      </c>
      <c r="O943" s="57">
        <f t="shared" si="8"/>
        <v>0.06286454958</v>
      </c>
      <c r="P943" s="140">
        <f t="shared" ref="P943:AD943" si="950">P$5*(POWER($L943,P$1)*POWER($M943,P$2)*POWER($N943,P$3)*POWER($O943,P$4))</f>
        <v>-0.00619</v>
      </c>
      <c r="Q943" s="140">
        <f t="shared" si="950"/>
        <v>0.004991445237</v>
      </c>
      <c r="R943" s="140">
        <f t="shared" si="950"/>
        <v>0.4317538897</v>
      </c>
      <c r="S943" s="140">
        <f t="shared" si="950"/>
        <v>0.01213220998</v>
      </c>
      <c r="T943" s="140">
        <f t="shared" si="950"/>
        <v>-0.1579065421</v>
      </c>
      <c r="U943" s="140">
        <f t="shared" si="950"/>
        <v>0.005611771263</v>
      </c>
      <c r="V943" s="140">
        <f t="shared" si="950"/>
        <v>0.04211124566</v>
      </c>
      <c r="W943" s="140">
        <f t="shared" si="950"/>
        <v>-0.01465272512</v>
      </c>
      <c r="X943" s="140">
        <f t="shared" si="950"/>
        <v>0.003842763653</v>
      </c>
      <c r="Y943" s="140">
        <f t="shared" si="950"/>
        <v>0.04554363778</v>
      </c>
      <c r="Z943" s="140">
        <f t="shared" si="950"/>
        <v>0.001744077008</v>
      </c>
      <c r="AA943" s="140">
        <f t="shared" si="950"/>
        <v>-0.0452624757</v>
      </c>
      <c r="AB943" s="140">
        <f t="shared" si="950"/>
        <v>-0.0558748959</v>
      </c>
      <c r="AC943" s="140">
        <f t="shared" si="950"/>
        <v>-0.04845906445</v>
      </c>
      <c r="AD943" s="140">
        <f t="shared" si="950"/>
        <v>0.0674154948</v>
      </c>
      <c r="AE943" s="141">
        <f t="shared" si="10"/>
        <v>0.2868008318</v>
      </c>
      <c r="AF943" s="142">
        <f t="shared" si="11"/>
        <v>0.292746114</v>
      </c>
      <c r="AG943" s="142">
        <f t="shared" si="12"/>
        <v>0.005945282159</v>
      </c>
      <c r="AH943" s="143">
        <f t="shared" si="13"/>
        <v>0.00003534637995</v>
      </c>
      <c r="AI943" s="143">
        <f t="shared" si="14"/>
        <v>0.03459818758</v>
      </c>
    </row>
    <row r="944">
      <c r="A944" s="31">
        <v>166.0</v>
      </c>
      <c r="B944" s="32" t="s">
        <v>289</v>
      </c>
      <c r="C944" s="33">
        <v>1590.0</v>
      </c>
      <c r="D944" s="55">
        <f t="shared" si="3"/>
        <v>1387</v>
      </c>
      <c r="E944" s="35">
        <v>333.0</v>
      </c>
      <c r="F944" s="36">
        <v>120.0</v>
      </c>
      <c r="G944" s="37">
        <v>343.0</v>
      </c>
      <c r="H944" s="38">
        <v>466.0</v>
      </c>
      <c r="I944" s="39">
        <v>90.0</v>
      </c>
      <c r="J944" s="40">
        <v>35.0</v>
      </c>
      <c r="K944" s="56">
        <f t="shared" si="4"/>
        <v>0.4758155231</v>
      </c>
      <c r="L944" s="56">
        <f t="shared" si="5"/>
        <v>0.6887550201</v>
      </c>
      <c r="M944" s="56">
        <f t="shared" si="6"/>
        <v>0.2157232704</v>
      </c>
      <c r="N944" s="56">
        <f t="shared" si="7"/>
        <v>0.5522710887</v>
      </c>
      <c r="O944" s="57">
        <f t="shared" si="8"/>
        <v>0.02201257862</v>
      </c>
      <c r="P944" s="140">
        <f t="shared" ref="P944:AD944" si="951">P$5*(POWER($L944,P$1)*POWER($M944,P$2)*POWER($N944,P$3)*POWER($O944,P$4))</f>
        <v>-0.00619</v>
      </c>
      <c r="Q944" s="140">
        <f t="shared" si="951"/>
        <v>0.001747798742</v>
      </c>
      <c r="R944" s="140">
        <f t="shared" si="951"/>
        <v>0.9112472963</v>
      </c>
      <c r="S944" s="140">
        <f t="shared" si="951"/>
        <v>0.05608805031</v>
      </c>
      <c r="T944" s="140">
        <f t="shared" si="951"/>
        <v>-0.4848835341</v>
      </c>
      <c r="U944" s="140">
        <f t="shared" si="951"/>
        <v>0.0006880661366</v>
      </c>
      <c r="V944" s="140">
        <f t="shared" si="951"/>
        <v>0.03112169154</v>
      </c>
      <c r="W944" s="140">
        <f t="shared" si="951"/>
        <v>-0.06527071805</v>
      </c>
      <c r="X944" s="140">
        <f t="shared" si="951"/>
        <v>0.006220699339</v>
      </c>
      <c r="Y944" s="140">
        <f t="shared" si="951"/>
        <v>0.4443837158</v>
      </c>
      <c r="Z944" s="140">
        <f t="shared" si="951"/>
        <v>0.03727576006</v>
      </c>
      <c r="AA944" s="140">
        <f t="shared" si="951"/>
        <v>-0.04866768963</v>
      </c>
      <c r="AB944" s="140">
        <f t="shared" si="951"/>
        <v>-0.3621212695</v>
      </c>
      <c r="AC944" s="140">
        <f t="shared" si="951"/>
        <v>-0.6879276477</v>
      </c>
      <c r="AD944" s="140">
        <f t="shared" si="951"/>
        <v>0.6356738601</v>
      </c>
      <c r="AE944" s="141">
        <f t="shared" si="10"/>
        <v>0.4693860793</v>
      </c>
      <c r="AF944" s="142">
        <f t="shared" si="11"/>
        <v>0.4758155231</v>
      </c>
      <c r="AG944" s="142">
        <f t="shared" si="12"/>
        <v>0.006429443713</v>
      </c>
      <c r="AH944" s="143">
        <f t="shared" si="13"/>
        <v>0.00004133774646</v>
      </c>
      <c r="AI944" s="143">
        <f t="shared" si="14"/>
        <v>0.00000862286448</v>
      </c>
    </row>
    <row r="945">
      <c r="A945" s="31">
        <v>1074.0</v>
      </c>
      <c r="B945" s="32" t="s">
        <v>290</v>
      </c>
      <c r="C945" s="33">
        <v>403.0</v>
      </c>
      <c r="D945" s="55">
        <f t="shared" si="3"/>
        <v>270</v>
      </c>
      <c r="E945" s="35">
        <v>53.0</v>
      </c>
      <c r="F945" s="36">
        <v>39.0</v>
      </c>
      <c r="G945" s="37">
        <v>46.0</v>
      </c>
      <c r="H945" s="38">
        <v>102.0</v>
      </c>
      <c r="I945" s="39">
        <v>7.0</v>
      </c>
      <c r="J945" s="40">
        <v>23.0</v>
      </c>
      <c r="K945" s="56">
        <f t="shared" si="4"/>
        <v>0.3703703704</v>
      </c>
      <c r="L945" s="56">
        <f t="shared" si="5"/>
        <v>0.4259259259</v>
      </c>
      <c r="M945" s="56">
        <f t="shared" si="6"/>
        <v>0.1141439206</v>
      </c>
      <c r="N945" s="56">
        <f t="shared" si="7"/>
        <v>0.3925925926</v>
      </c>
      <c r="O945" s="57">
        <f t="shared" si="8"/>
        <v>0.0570719603</v>
      </c>
      <c r="P945" s="140">
        <f t="shared" ref="P945:AD945" si="952">P$5*(POWER($L945,P$1)*POWER($M945,P$2)*POWER($N945,P$3)*POWER($O945,P$4))</f>
        <v>-0.00619</v>
      </c>
      <c r="Q945" s="140">
        <f t="shared" si="952"/>
        <v>0.004531513648</v>
      </c>
      <c r="R945" s="140">
        <f t="shared" si="952"/>
        <v>0.6477777778</v>
      </c>
      <c r="S945" s="140">
        <f t="shared" si="952"/>
        <v>0.02967741935</v>
      </c>
      <c r="T945" s="140">
        <f t="shared" si="952"/>
        <v>-0.2998518519</v>
      </c>
      <c r="U945" s="140">
        <f t="shared" si="952"/>
        <v>0.004625236286</v>
      </c>
      <c r="V945" s="140">
        <f t="shared" si="952"/>
        <v>0.05735943388</v>
      </c>
      <c r="W945" s="140">
        <f t="shared" si="952"/>
        <v>-0.03298359396</v>
      </c>
      <c r="X945" s="140">
        <f t="shared" si="952"/>
        <v>0.008533886669</v>
      </c>
      <c r="Y945" s="140">
        <f t="shared" si="952"/>
        <v>0.1671489753</v>
      </c>
      <c r="Z945" s="140">
        <f t="shared" si="952"/>
        <v>0.01043609652</v>
      </c>
      <c r="AA945" s="140">
        <f t="shared" si="952"/>
        <v>-0.07803005238</v>
      </c>
      <c r="AB945" s="140">
        <f t="shared" si="952"/>
        <v>-0.1591890261</v>
      </c>
      <c r="AC945" s="140">
        <f t="shared" si="952"/>
        <v>-0.225096039</v>
      </c>
      <c r="AD945" s="140">
        <f t="shared" si="952"/>
        <v>0.2430932785</v>
      </c>
      <c r="AE945" s="141">
        <f t="shared" si="10"/>
        <v>0.3718430546</v>
      </c>
      <c r="AF945" s="142">
        <f t="shared" si="11"/>
        <v>0.3703703704</v>
      </c>
      <c r="AG945" s="142">
        <f t="shared" si="12"/>
        <v>-0.001472684273</v>
      </c>
      <c r="AH945" s="143">
        <f t="shared" si="13"/>
        <v>0.000002168798967</v>
      </c>
      <c r="AI945" s="143">
        <f t="shared" si="14"/>
        <v>0.01174657645</v>
      </c>
    </row>
    <row r="946">
      <c r="A946" s="31">
        <v>205.0</v>
      </c>
      <c r="B946" s="32">
        <v>6709.0</v>
      </c>
      <c r="C946" s="33">
        <v>892.0</v>
      </c>
      <c r="D946" s="55">
        <f t="shared" si="3"/>
        <v>643</v>
      </c>
      <c r="E946" s="35">
        <v>197.0</v>
      </c>
      <c r="F946" s="36">
        <v>104.0</v>
      </c>
      <c r="G946" s="37">
        <v>86.0</v>
      </c>
      <c r="H946" s="38">
        <v>216.0</v>
      </c>
      <c r="I946" s="39">
        <v>19.0</v>
      </c>
      <c r="J946" s="40">
        <v>21.0</v>
      </c>
      <c r="K946" s="56">
        <f t="shared" si="4"/>
        <v>0.5</v>
      </c>
      <c r="L946" s="56">
        <f t="shared" si="5"/>
        <v>0.4075829384</v>
      </c>
      <c r="M946" s="56">
        <f t="shared" si="6"/>
        <v>0.09641255605</v>
      </c>
      <c r="N946" s="56">
        <f t="shared" si="7"/>
        <v>0.4696734059</v>
      </c>
      <c r="O946" s="57">
        <f t="shared" si="8"/>
        <v>0.0235426009</v>
      </c>
      <c r="P946" s="140">
        <f t="shared" ref="P946:AD946" si="953">P$5*(POWER($L946,P$1)*POWER($M946,P$2)*POWER($N946,P$3)*POWER($O946,P$4))</f>
        <v>-0.00619</v>
      </c>
      <c r="Q946" s="140">
        <f t="shared" si="953"/>
        <v>0.001869282511</v>
      </c>
      <c r="R946" s="140">
        <f t="shared" si="953"/>
        <v>0.7749611198</v>
      </c>
      <c r="S946" s="140">
        <f t="shared" si="953"/>
        <v>0.02506726457</v>
      </c>
      <c r="T946" s="140">
        <f t="shared" si="953"/>
        <v>-0.2869383886</v>
      </c>
      <c r="U946" s="140">
        <f t="shared" si="953"/>
        <v>0.0007870407609</v>
      </c>
      <c r="V946" s="140">
        <f t="shared" si="953"/>
        <v>0.02830677388</v>
      </c>
      <c r="W946" s="140">
        <f t="shared" si="953"/>
        <v>-0.04720692516</v>
      </c>
      <c r="X946" s="140">
        <f t="shared" si="953"/>
        <v>0.00297344105</v>
      </c>
      <c r="Y946" s="140">
        <f t="shared" si="953"/>
        <v>0.1689034026</v>
      </c>
      <c r="Z946" s="140">
        <f t="shared" si="953"/>
        <v>0.007445600153</v>
      </c>
      <c r="AA946" s="140">
        <f t="shared" si="953"/>
        <v>-0.03080175547</v>
      </c>
      <c r="AB946" s="140">
        <f t="shared" si="953"/>
        <v>-0.1822421853</v>
      </c>
      <c r="AC946" s="140">
        <f t="shared" si="953"/>
        <v>-0.1819410027</v>
      </c>
      <c r="AD946" s="140">
        <f t="shared" si="953"/>
        <v>0.2226059612</v>
      </c>
      <c r="AE946" s="141">
        <f t="shared" si="10"/>
        <v>0.4975996293</v>
      </c>
      <c r="AF946" s="142">
        <f t="shared" si="11"/>
        <v>0.5</v>
      </c>
      <c r="AG946" s="142">
        <f t="shared" si="12"/>
        <v>0.00240037066</v>
      </c>
      <c r="AH946" s="143">
        <f t="shared" si="13"/>
        <v>0.000005761779304</v>
      </c>
      <c r="AI946" s="143">
        <f t="shared" si="14"/>
        <v>0.000451477738</v>
      </c>
    </row>
    <row r="947">
      <c r="A947" s="31">
        <v>155.0</v>
      </c>
      <c r="B947" s="32" t="s">
        <v>291</v>
      </c>
      <c r="C947" s="33">
        <v>1058.0</v>
      </c>
      <c r="D947" s="55">
        <f t="shared" si="3"/>
        <v>809</v>
      </c>
      <c r="E947" s="35">
        <v>114.0</v>
      </c>
      <c r="F947" s="36">
        <v>117.0</v>
      </c>
      <c r="G947" s="37">
        <v>132.0</v>
      </c>
      <c r="H947" s="38">
        <v>337.0</v>
      </c>
      <c r="I947" s="39">
        <v>62.0</v>
      </c>
      <c r="J947" s="40">
        <v>47.0</v>
      </c>
      <c r="K947" s="56">
        <f t="shared" si="4"/>
        <v>0.343079922</v>
      </c>
      <c r="L947" s="56">
        <f t="shared" si="5"/>
        <v>0.4459459459</v>
      </c>
      <c r="M947" s="56">
        <f t="shared" si="6"/>
        <v>0.1247637051</v>
      </c>
      <c r="N947" s="56">
        <f t="shared" si="7"/>
        <v>0.3807169345</v>
      </c>
      <c r="O947" s="57">
        <f t="shared" si="8"/>
        <v>0.04442344045</v>
      </c>
      <c r="P947" s="140">
        <f t="shared" ref="P947:AD947" si="954">P$5*(POWER($L947,P$1)*POWER($M947,P$2)*POWER($N947,P$3)*POWER($O947,P$4))</f>
        <v>-0.00619</v>
      </c>
      <c r="Q947" s="140">
        <f t="shared" si="954"/>
        <v>0.003527221172</v>
      </c>
      <c r="R947" s="140">
        <f t="shared" si="954"/>
        <v>0.6281829419</v>
      </c>
      <c r="S947" s="140">
        <f t="shared" si="954"/>
        <v>0.03243856333</v>
      </c>
      <c r="T947" s="140">
        <f t="shared" si="954"/>
        <v>-0.3139459459</v>
      </c>
      <c r="U947" s="140">
        <f t="shared" si="954"/>
        <v>0.002802287728</v>
      </c>
      <c r="V947" s="140">
        <f t="shared" si="954"/>
        <v>0.04329665554</v>
      </c>
      <c r="W947" s="140">
        <f t="shared" si="954"/>
        <v>-0.03101831222</v>
      </c>
      <c r="X947" s="140">
        <f t="shared" si="954"/>
        <v>0.007260587262</v>
      </c>
      <c r="Y947" s="140">
        <f t="shared" si="954"/>
        <v>0.1771737144</v>
      </c>
      <c r="Z947" s="140">
        <f t="shared" si="954"/>
        <v>0.01246835167</v>
      </c>
      <c r="AA947" s="140">
        <f t="shared" si="954"/>
        <v>-0.06359155469</v>
      </c>
      <c r="AB947" s="140">
        <f t="shared" si="954"/>
        <v>-0.1616297732</v>
      </c>
      <c r="AC947" s="140">
        <f t="shared" si="954"/>
        <v>-0.2576033311</v>
      </c>
      <c r="AD947" s="140">
        <f t="shared" si="954"/>
        <v>0.2664828342</v>
      </c>
      <c r="AE947" s="141">
        <f t="shared" si="10"/>
        <v>0.3396542401</v>
      </c>
      <c r="AF947" s="142">
        <f t="shared" si="11"/>
        <v>0.343079922</v>
      </c>
      <c r="AG947" s="142">
        <f t="shared" si="12"/>
        <v>0.003425681953</v>
      </c>
      <c r="AH947" s="143">
        <f t="shared" si="13"/>
        <v>0.00001173529684</v>
      </c>
      <c r="AI947" s="143">
        <f t="shared" si="14"/>
        <v>0.01840691125</v>
      </c>
    </row>
    <row r="948">
      <c r="A948" s="31">
        <v>148.0</v>
      </c>
      <c r="B948" s="32">
        <v>6692.0</v>
      </c>
      <c r="C948" s="33">
        <v>925.0</v>
      </c>
      <c r="D948" s="55">
        <f t="shared" si="3"/>
        <v>665</v>
      </c>
      <c r="E948" s="35">
        <v>174.0</v>
      </c>
      <c r="F948" s="36">
        <v>129.0</v>
      </c>
      <c r="G948" s="37">
        <v>96.0</v>
      </c>
      <c r="H948" s="38">
        <v>195.0</v>
      </c>
      <c r="I948" s="39">
        <v>44.0</v>
      </c>
      <c r="J948" s="40">
        <v>27.0</v>
      </c>
      <c r="K948" s="56">
        <f t="shared" si="4"/>
        <v>0.5278450363</v>
      </c>
      <c r="L948" s="56">
        <f t="shared" si="5"/>
        <v>0.380952381</v>
      </c>
      <c r="M948" s="56">
        <f t="shared" si="6"/>
        <v>0.1037837838</v>
      </c>
      <c r="N948" s="56">
        <f t="shared" si="7"/>
        <v>0.4721804511</v>
      </c>
      <c r="O948" s="57">
        <f t="shared" si="8"/>
        <v>0.02918918919</v>
      </c>
      <c r="P948" s="140">
        <f t="shared" ref="P948:AD948" si="955">P$5*(POWER($L948,P$1)*POWER($M948,P$2)*POWER($N948,P$3)*POWER($O948,P$4))</f>
        <v>-0.00619</v>
      </c>
      <c r="Q948" s="140">
        <f t="shared" si="955"/>
        <v>0.002317621622</v>
      </c>
      <c r="R948" s="140">
        <f t="shared" si="955"/>
        <v>0.7790977444</v>
      </c>
      <c r="S948" s="140">
        <f t="shared" si="955"/>
        <v>0.02698378378</v>
      </c>
      <c r="T948" s="140">
        <f t="shared" si="955"/>
        <v>-0.2681904762</v>
      </c>
      <c r="U948" s="140">
        <f t="shared" si="955"/>
        <v>0.001209852447</v>
      </c>
      <c r="V948" s="140">
        <f t="shared" si="955"/>
        <v>0.03528336517</v>
      </c>
      <c r="W948" s="140">
        <f t="shared" si="955"/>
        <v>-0.04771223698</v>
      </c>
      <c r="X948" s="140">
        <f t="shared" si="955"/>
        <v>0.003968467495</v>
      </c>
      <c r="Y948" s="140">
        <f t="shared" si="955"/>
        <v>0.1827874334</v>
      </c>
      <c r="Z948" s="140">
        <f t="shared" si="955"/>
        <v>0.008627630095</v>
      </c>
      <c r="AA948" s="140">
        <f t="shared" si="955"/>
        <v>-0.03569420849</v>
      </c>
      <c r="AB948" s="140">
        <f t="shared" si="955"/>
        <v>-0.1712441103</v>
      </c>
      <c r="AC948" s="140">
        <f t="shared" si="955"/>
        <v>-0.1830548263</v>
      </c>
      <c r="AD948" s="140">
        <f t="shared" si="955"/>
        <v>0.1944671202</v>
      </c>
      <c r="AE948" s="141">
        <f t="shared" si="10"/>
        <v>0.5226571604</v>
      </c>
      <c r="AF948" s="142">
        <f t="shared" si="11"/>
        <v>0.5278450363</v>
      </c>
      <c r="AG948" s="142">
        <f t="shared" si="12"/>
        <v>0.005187875916</v>
      </c>
      <c r="AH948" s="143">
        <f t="shared" si="13"/>
        <v>0.00002691405652</v>
      </c>
      <c r="AI948" s="143">
        <f t="shared" si="14"/>
        <v>0.002410126756</v>
      </c>
    </row>
    <row r="949">
      <c r="A949" s="31">
        <v>106.0</v>
      </c>
      <c r="B949" s="32">
        <v>3417.0</v>
      </c>
      <c r="C949" s="33">
        <v>2313.0</v>
      </c>
      <c r="D949" s="55">
        <f t="shared" si="3"/>
        <v>1802</v>
      </c>
      <c r="E949" s="35">
        <v>376.0</v>
      </c>
      <c r="F949" s="36">
        <v>351.0</v>
      </c>
      <c r="G949" s="37">
        <v>222.0</v>
      </c>
      <c r="H949" s="38">
        <v>612.0</v>
      </c>
      <c r="I949" s="39">
        <v>142.0</v>
      </c>
      <c r="J949" s="40">
        <v>99.0</v>
      </c>
      <c r="K949" s="56">
        <f t="shared" si="4"/>
        <v>0.4584070796</v>
      </c>
      <c r="L949" s="56">
        <f t="shared" si="5"/>
        <v>0.3303571429</v>
      </c>
      <c r="M949" s="56">
        <f t="shared" si="6"/>
        <v>0.09597924773</v>
      </c>
      <c r="N949" s="56">
        <f t="shared" si="7"/>
        <v>0.410654828</v>
      </c>
      <c r="O949" s="57">
        <f t="shared" si="8"/>
        <v>0.04280155642</v>
      </c>
      <c r="P949" s="140">
        <f t="shared" ref="P949:AD949" si="956">P$5*(POWER($L949,P$1)*POWER($M949,P$2)*POWER($N949,P$3)*POWER($O949,P$4))</f>
        <v>-0.00619</v>
      </c>
      <c r="Q949" s="140">
        <f t="shared" si="956"/>
        <v>0.00339844358</v>
      </c>
      <c r="R949" s="140">
        <f t="shared" si="956"/>
        <v>0.6775804661</v>
      </c>
      <c r="S949" s="140">
        <f t="shared" si="956"/>
        <v>0.02495460441</v>
      </c>
      <c r="T949" s="140">
        <f t="shared" si="956"/>
        <v>-0.2325714286</v>
      </c>
      <c r="U949" s="140">
        <f t="shared" si="956"/>
        <v>0.002601401989</v>
      </c>
      <c r="V949" s="140">
        <f t="shared" si="956"/>
        <v>0.04499626442</v>
      </c>
      <c r="W949" s="140">
        <f t="shared" si="956"/>
        <v>-0.03608840098</v>
      </c>
      <c r="X949" s="140">
        <f t="shared" si="956"/>
        <v>0.005381560155</v>
      </c>
      <c r="Y949" s="140">
        <f t="shared" si="956"/>
        <v>0.1470154937</v>
      </c>
      <c r="Z949" s="140">
        <f t="shared" si="956"/>
        <v>0.007378824812</v>
      </c>
      <c r="AA949" s="140">
        <f t="shared" si="956"/>
        <v>-0.04538875764</v>
      </c>
      <c r="AB949" s="140">
        <f t="shared" si="956"/>
        <v>-0.1291509434</v>
      </c>
      <c r="AC949" s="140">
        <f t="shared" si="956"/>
        <v>-0.1468054011</v>
      </c>
      <c r="AD949" s="140">
        <f t="shared" si="956"/>
        <v>0.1462420281</v>
      </c>
      <c r="AE949" s="141">
        <f t="shared" si="10"/>
        <v>0.4633541555</v>
      </c>
      <c r="AF949" s="142">
        <f t="shared" si="11"/>
        <v>0.4584070796</v>
      </c>
      <c r="AG949" s="142">
        <f t="shared" si="12"/>
        <v>-0.004947075859</v>
      </c>
      <c r="AH949" s="143">
        <f t="shared" si="13"/>
        <v>0.00002447355956</v>
      </c>
      <c r="AI949" s="143">
        <f t="shared" si="14"/>
        <v>0.0004139155601</v>
      </c>
    </row>
    <row r="950">
      <c r="A950" s="31">
        <v>110.0</v>
      </c>
      <c r="B950" s="32">
        <v>4557.0</v>
      </c>
      <c r="C950" s="33">
        <v>1406.0</v>
      </c>
      <c r="D950" s="55">
        <f t="shared" si="3"/>
        <v>837</v>
      </c>
      <c r="E950" s="35">
        <v>102.0</v>
      </c>
      <c r="F950" s="36">
        <v>206.0</v>
      </c>
      <c r="G950" s="37">
        <v>59.0</v>
      </c>
      <c r="H950" s="38">
        <v>340.0</v>
      </c>
      <c r="I950" s="39">
        <v>25.0</v>
      </c>
      <c r="J950" s="40">
        <v>105.0</v>
      </c>
      <c r="K950" s="56">
        <f t="shared" si="4"/>
        <v>0.2719486081</v>
      </c>
      <c r="L950" s="56">
        <f t="shared" si="5"/>
        <v>0.1594594595</v>
      </c>
      <c r="M950" s="56">
        <f t="shared" si="6"/>
        <v>0.04196301565</v>
      </c>
      <c r="N950" s="56">
        <f t="shared" si="7"/>
        <v>0.2222222222</v>
      </c>
      <c r="O950" s="57">
        <f t="shared" si="8"/>
        <v>0.0746799431</v>
      </c>
      <c r="P950" s="140">
        <f t="shared" ref="P950:AD950" si="957">P$5*(POWER($L950,P$1)*POWER($M950,P$2)*POWER($N950,P$3)*POWER($O950,P$4))</f>
        <v>-0.00619</v>
      </c>
      <c r="Q950" s="140">
        <f t="shared" si="957"/>
        <v>0.005929587482</v>
      </c>
      <c r="R950" s="140">
        <f t="shared" si="957"/>
        <v>0.3666666667</v>
      </c>
      <c r="S950" s="140">
        <f t="shared" si="957"/>
        <v>0.01091038407</v>
      </c>
      <c r="T950" s="140">
        <f t="shared" si="957"/>
        <v>-0.1122594595</v>
      </c>
      <c r="U950" s="140">
        <f t="shared" si="957"/>
        <v>0.00791947334</v>
      </c>
      <c r="V950" s="140">
        <f t="shared" si="957"/>
        <v>0.04248458985</v>
      </c>
      <c r="W950" s="140">
        <f t="shared" si="957"/>
        <v>-0.01056790123</v>
      </c>
      <c r="X950" s="140">
        <f t="shared" si="957"/>
        <v>0.004105272263</v>
      </c>
      <c r="Y950" s="140">
        <f t="shared" si="957"/>
        <v>0.03478267741</v>
      </c>
      <c r="Z950" s="140">
        <f t="shared" si="957"/>
        <v>0.00141047664</v>
      </c>
      <c r="AA950" s="140">
        <f t="shared" si="957"/>
        <v>-0.03822603898</v>
      </c>
      <c r="AB950" s="140">
        <f t="shared" si="957"/>
        <v>-0.03373453453</v>
      </c>
      <c r="AC950" s="140">
        <f t="shared" si="957"/>
        <v>-0.03098118104</v>
      </c>
      <c r="AD950" s="140">
        <f t="shared" si="957"/>
        <v>0.03407260774</v>
      </c>
      <c r="AE950" s="141">
        <f t="shared" si="10"/>
        <v>0.2763226202</v>
      </c>
      <c r="AF950" s="142">
        <f t="shared" si="11"/>
        <v>0.2719486081</v>
      </c>
      <c r="AG950" s="142">
        <f t="shared" si="12"/>
        <v>-0.004374012083</v>
      </c>
      <c r="AH950" s="143">
        <f t="shared" si="13"/>
        <v>0.00001913198171</v>
      </c>
      <c r="AI950" s="143">
        <f t="shared" si="14"/>
        <v>0.04276764061</v>
      </c>
    </row>
    <row r="951">
      <c r="A951" s="31">
        <v>577.0</v>
      </c>
      <c r="B951" s="32">
        <v>2729.0</v>
      </c>
      <c r="C951" s="33">
        <v>911.0</v>
      </c>
      <c r="D951" s="55">
        <f t="shared" si="3"/>
        <v>597</v>
      </c>
      <c r="E951" s="35">
        <v>89.0</v>
      </c>
      <c r="F951" s="36">
        <v>163.0</v>
      </c>
      <c r="G951" s="37">
        <v>52.0</v>
      </c>
      <c r="H951" s="38">
        <v>226.0</v>
      </c>
      <c r="I951" s="39">
        <v>30.0</v>
      </c>
      <c r="J951" s="40">
        <v>37.0</v>
      </c>
      <c r="K951" s="56">
        <f t="shared" si="4"/>
        <v>0.3449275362</v>
      </c>
      <c r="L951" s="56">
        <f t="shared" si="5"/>
        <v>0.2063492063</v>
      </c>
      <c r="M951" s="56">
        <f t="shared" si="6"/>
        <v>0.05708013172</v>
      </c>
      <c r="N951" s="56">
        <f t="shared" si="7"/>
        <v>0.2864321608</v>
      </c>
      <c r="O951" s="57">
        <f t="shared" si="8"/>
        <v>0.04061470911</v>
      </c>
      <c r="P951" s="140">
        <f t="shared" ref="P951:AD951" si="958">P$5*(POWER($L951,P$1)*POWER($M951,P$2)*POWER($N951,P$3)*POWER($O951,P$4))</f>
        <v>-0.00619</v>
      </c>
      <c r="Q951" s="140">
        <f t="shared" si="958"/>
        <v>0.003224807903</v>
      </c>
      <c r="R951" s="140">
        <f t="shared" si="958"/>
        <v>0.4726130653</v>
      </c>
      <c r="S951" s="140">
        <f t="shared" si="958"/>
        <v>0.01484083425</v>
      </c>
      <c r="T951" s="140">
        <f t="shared" si="958"/>
        <v>-0.1452698413</v>
      </c>
      <c r="U951" s="140">
        <f t="shared" si="958"/>
        <v>0.002342367527</v>
      </c>
      <c r="V951" s="140">
        <f t="shared" si="958"/>
        <v>0.02978139876</v>
      </c>
      <c r="W951" s="140">
        <f t="shared" si="958"/>
        <v>-0.01755728391</v>
      </c>
      <c r="X951" s="140">
        <f t="shared" si="958"/>
        <v>0.003036963759</v>
      </c>
      <c r="Y951" s="140">
        <f t="shared" si="958"/>
        <v>0.0609839538</v>
      </c>
      <c r="Z951" s="140">
        <f t="shared" si="958"/>
        <v>0.002609771291</v>
      </c>
      <c r="AA951" s="140">
        <f t="shared" si="958"/>
        <v>-0.0269024097</v>
      </c>
      <c r="AB951" s="140">
        <f t="shared" si="958"/>
        <v>-0.0562680067</v>
      </c>
      <c r="AC951" s="140">
        <f t="shared" si="958"/>
        <v>-0.05453417664</v>
      </c>
      <c r="AD951" s="140">
        <f t="shared" si="958"/>
        <v>0.05705719325</v>
      </c>
      <c r="AE951" s="141">
        <f t="shared" si="10"/>
        <v>0.3397686376</v>
      </c>
      <c r="AF951" s="142">
        <f t="shared" si="11"/>
        <v>0.3449275362</v>
      </c>
      <c r="AG951" s="142">
        <f t="shared" si="12"/>
        <v>0.005158898591</v>
      </c>
      <c r="AH951" s="143">
        <f t="shared" si="13"/>
        <v>0.00002661423467</v>
      </c>
      <c r="AI951" s="143">
        <f t="shared" si="14"/>
        <v>0.01790898563</v>
      </c>
    </row>
    <row r="952">
      <c r="A952" s="31">
        <v>878.0</v>
      </c>
      <c r="B952" s="32">
        <v>6610.0</v>
      </c>
      <c r="C952" s="33">
        <v>2794.0</v>
      </c>
      <c r="D952" s="55">
        <f t="shared" si="3"/>
        <v>2227</v>
      </c>
      <c r="E952" s="35">
        <v>658.0</v>
      </c>
      <c r="F952" s="36">
        <v>405.0</v>
      </c>
      <c r="G952" s="37">
        <v>396.0</v>
      </c>
      <c r="H952" s="38">
        <v>581.0</v>
      </c>
      <c r="I952" s="39">
        <v>146.0</v>
      </c>
      <c r="J952" s="40">
        <v>41.0</v>
      </c>
      <c r="K952" s="56">
        <f t="shared" si="4"/>
        <v>0.5805054152</v>
      </c>
      <c r="L952" s="56">
        <f t="shared" si="5"/>
        <v>0.4703087886</v>
      </c>
      <c r="M952" s="56">
        <f t="shared" si="6"/>
        <v>0.1417322835</v>
      </c>
      <c r="N952" s="56">
        <f t="shared" si="7"/>
        <v>0.5388414908</v>
      </c>
      <c r="O952" s="57">
        <f t="shared" si="8"/>
        <v>0.01467430208</v>
      </c>
      <c r="P952" s="140">
        <f t="shared" ref="P952:AD952" si="959">P$5*(POWER($L952,P$1)*POWER($M952,P$2)*POWER($N952,P$3)*POWER($O952,P$4))</f>
        <v>-0.00619</v>
      </c>
      <c r="Q952" s="140">
        <f t="shared" si="959"/>
        <v>0.001165139585</v>
      </c>
      <c r="R952" s="140">
        <f t="shared" si="959"/>
        <v>0.8890884598</v>
      </c>
      <c r="S952" s="140">
        <f t="shared" si="959"/>
        <v>0.0368503937</v>
      </c>
      <c r="T952" s="140">
        <f t="shared" si="959"/>
        <v>-0.3310973872</v>
      </c>
      <c r="U952" s="140">
        <f t="shared" si="959"/>
        <v>0.0003057759008</v>
      </c>
      <c r="V952" s="140">
        <f t="shared" si="959"/>
        <v>0.02024223439</v>
      </c>
      <c r="W952" s="140">
        <f t="shared" si="959"/>
        <v>-0.06213493257</v>
      </c>
      <c r="X952" s="140">
        <f t="shared" si="959"/>
        <v>0.002724567267</v>
      </c>
      <c r="Y952" s="140">
        <f t="shared" si="959"/>
        <v>0.2848647062</v>
      </c>
      <c r="Z952" s="140">
        <f t="shared" si="959"/>
        <v>0.01609052018</v>
      </c>
      <c r="AA952" s="140">
        <f t="shared" si="959"/>
        <v>-0.02215366488</v>
      </c>
      <c r="AB952" s="140">
        <f t="shared" si="959"/>
        <v>-0.2412576381</v>
      </c>
      <c r="AC952" s="140">
        <f t="shared" si="959"/>
        <v>-0.3086262554</v>
      </c>
      <c r="AD952" s="140">
        <f t="shared" si="959"/>
        <v>0.2963950779</v>
      </c>
      <c r="AE952" s="141">
        <f t="shared" si="10"/>
        <v>0.5762669968</v>
      </c>
      <c r="AF952" s="142">
        <f t="shared" si="11"/>
        <v>0.5805054152</v>
      </c>
      <c r="AG952" s="142">
        <f t="shared" si="12"/>
        <v>0.004238418396</v>
      </c>
      <c r="AH952" s="143">
        <f t="shared" si="13"/>
        <v>0.0000179641905</v>
      </c>
      <c r="AI952" s="143">
        <f t="shared" si="14"/>
        <v>0.01035375862</v>
      </c>
    </row>
    <row r="953">
      <c r="A953" s="31">
        <v>146.0</v>
      </c>
      <c r="B953" s="32" t="s">
        <v>292</v>
      </c>
      <c r="C953" s="33">
        <v>568.0</v>
      </c>
      <c r="D953" s="55">
        <f t="shared" si="3"/>
        <v>501</v>
      </c>
      <c r="E953" s="35">
        <v>126.0</v>
      </c>
      <c r="F953" s="36">
        <v>105.0</v>
      </c>
      <c r="G953" s="37">
        <v>71.0</v>
      </c>
      <c r="H953" s="38">
        <v>157.0</v>
      </c>
      <c r="I953" s="39">
        <v>34.0</v>
      </c>
      <c r="J953" s="40">
        <v>8.0</v>
      </c>
      <c r="K953" s="56">
        <f t="shared" si="4"/>
        <v>0.5047318612</v>
      </c>
      <c r="L953" s="56">
        <f t="shared" si="5"/>
        <v>0.3858695652</v>
      </c>
      <c r="M953" s="56">
        <f t="shared" si="6"/>
        <v>0.125</v>
      </c>
      <c r="N953" s="56">
        <f t="shared" si="7"/>
        <v>0.4610778443</v>
      </c>
      <c r="O953" s="57">
        <f t="shared" si="8"/>
        <v>0.01408450704</v>
      </c>
      <c r="P953" s="140">
        <f t="shared" ref="P953:AD953" si="960">P$5*(POWER($L953,P$1)*POWER($M953,P$2)*POWER($N953,P$3)*POWER($O953,P$4))</f>
        <v>-0.00619</v>
      </c>
      <c r="Q953" s="140">
        <f t="shared" si="960"/>
        <v>0.001118309859</v>
      </c>
      <c r="R953" s="140">
        <f t="shared" si="960"/>
        <v>0.7607784431</v>
      </c>
      <c r="S953" s="140">
        <f t="shared" si="960"/>
        <v>0.0325</v>
      </c>
      <c r="T953" s="140">
        <f t="shared" si="960"/>
        <v>-0.2716521739</v>
      </c>
      <c r="U953" s="140">
        <f t="shared" si="960"/>
        <v>0.0002816901408</v>
      </c>
      <c r="V953" s="140">
        <f t="shared" si="960"/>
        <v>0.01662477861</v>
      </c>
      <c r="W953" s="140">
        <f t="shared" si="960"/>
        <v>-0.0454948546</v>
      </c>
      <c r="X953" s="140">
        <f t="shared" si="960"/>
        <v>0.002306338028</v>
      </c>
      <c r="Y953" s="140">
        <f t="shared" si="960"/>
        <v>0.2149775449</v>
      </c>
      <c r="Z953" s="140">
        <f t="shared" si="960"/>
        <v>0.012515625</v>
      </c>
      <c r="AA953" s="140">
        <f t="shared" si="960"/>
        <v>-0.01744565217</v>
      </c>
      <c r="AB953" s="140">
        <f t="shared" si="960"/>
        <v>-0.1693759438</v>
      </c>
      <c r="AC953" s="140">
        <f t="shared" si="960"/>
        <v>-0.2233220109</v>
      </c>
      <c r="AD953" s="140">
        <f t="shared" si="960"/>
        <v>0.1995197306</v>
      </c>
      <c r="AE953" s="141">
        <f t="shared" si="10"/>
        <v>0.507141825</v>
      </c>
      <c r="AF953" s="142">
        <f t="shared" si="11"/>
        <v>0.5047318612</v>
      </c>
      <c r="AG953" s="142">
        <f t="shared" si="12"/>
        <v>-0.002409963766</v>
      </c>
      <c r="AH953" s="143">
        <f t="shared" si="13"/>
        <v>0.000005807925352</v>
      </c>
      <c r="AI953" s="143">
        <f t="shared" si="14"/>
        <v>0.000674953474</v>
      </c>
    </row>
    <row r="954">
      <c r="A954" s="31">
        <v>215.0</v>
      </c>
      <c r="B954" s="32">
        <v>3800.0</v>
      </c>
      <c r="C954" s="33">
        <v>984.0</v>
      </c>
      <c r="D954" s="55">
        <f t="shared" si="3"/>
        <v>829</v>
      </c>
      <c r="E954" s="35">
        <v>253.0</v>
      </c>
      <c r="F954" s="36">
        <v>129.0</v>
      </c>
      <c r="G954" s="37">
        <v>124.0</v>
      </c>
      <c r="H954" s="38">
        <v>259.0</v>
      </c>
      <c r="I954" s="39">
        <v>40.0</v>
      </c>
      <c r="J954" s="40">
        <v>24.0</v>
      </c>
      <c r="K954" s="56">
        <f t="shared" si="4"/>
        <v>0.5307971014</v>
      </c>
      <c r="L954" s="56">
        <f t="shared" si="5"/>
        <v>0.4476534296</v>
      </c>
      <c r="M954" s="56">
        <f t="shared" si="6"/>
        <v>0.1260162602</v>
      </c>
      <c r="N954" s="56">
        <f t="shared" si="7"/>
        <v>0.5030156815</v>
      </c>
      <c r="O954" s="57">
        <f t="shared" si="8"/>
        <v>0.0243902439</v>
      </c>
      <c r="P954" s="140">
        <f t="shared" ref="P954:AD954" si="961">P$5*(POWER($L954,P$1)*POWER($M954,P$2)*POWER($N954,P$3)*POWER($O954,P$4))</f>
        <v>-0.00619</v>
      </c>
      <c r="Q954" s="140">
        <f t="shared" si="961"/>
        <v>0.001936585366</v>
      </c>
      <c r="R954" s="140">
        <f t="shared" si="961"/>
        <v>0.8299758745</v>
      </c>
      <c r="S954" s="140">
        <f t="shared" si="961"/>
        <v>0.03276422764</v>
      </c>
      <c r="T954" s="140">
        <f t="shared" si="961"/>
        <v>-0.3151480144</v>
      </c>
      <c r="U954" s="140">
        <f t="shared" si="961"/>
        <v>0.0008447352766</v>
      </c>
      <c r="V954" s="140">
        <f t="shared" si="961"/>
        <v>0.03140780841</v>
      </c>
      <c r="W954" s="140">
        <f t="shared" si="961"/>
        <v>-0.05414730204</v>
      </c>
      <c r="X954" s="140">
        <f t="shared" si="961"/>
        <v>0.004026373191</v>
      </c>
      <c r="Y954" s="140">
        <f t="shared" si="961"/>
        <v>0.2364378181</v>
      </c>
      <c r="Z954" s="140">
        <f t="shared" si="961"/>
        <v>0.01271995836</v>
      </c>
      <c r="AA954" s="140">
        <f t="shared" si="961"/>
        <v>-0.03504798803</v>
      </c>
      <c r="AB954" s="140">
        <f t="shared" si="961"/>
        <v>-0.2143682136</v>
      </c>
      <c r="AC954" s="140">
        <f t="shared" si="961"/>
        <v>-0.2611857592</v>
      </c>
      <c r="AD954" s="140">
        <f t="shared" si="961"/>
        <v>0.2685274147</v>
      </c>
      <c r="AE954" s="141">
        <f t="shared" si="10"/>
        <v>0.5325535183</v>
      </c>
      <c r="AF954" s="142">
        <f t="shared" si="11"/>
        <v>0.5307971014</v>
      </c>
      <c r="AG954" s="142">
        <f t="shared" si="12"/>
        <v>-0.001756416844</v>
      </c>
      <c r="AH954" s="143">
        <f t="shared" si="13"/>
        <v>0.000003085000129</v>
      </c>
      <c r="AI954" s="143">
        <f t="shared" si="14"/>
        <v>0.002708693158</v>
      </c>
    </row>
    <row r="955">
      <c r="A955" s="31">
        <v>282.0</v>
      </c>
      <c r="B955" s="32">
        <v>5536.0</v>
      </c>
      <c r="C955" s="33">
        <v>1434.0</v>
      </c>
      <c r="D955" s="55">
        <f t="shared" si="3"/>
        <v>956</v>
      </c>
      <c r="E955" s="35">
        <v>150.0</v>
      </c>
      <c r="F955" s="36">
        <v>205.0</v>
      </c>
      <c r="G955" s="37">
        <v>118.0</v>
      </c>
      <c r="H955" s="38">
        <v>393.0</v>
      </c>
      <c r="I955" s="39">
        <v>41.0</v>
      </c>
      <c r="J955" s="40">
        <v>49.0</v>
      </c>
      <c r="K955" s="56">
        <f t="shared" si="4"/>
        <v>0.3270547945</v>
      </c>
      <c r="L955" s="56">
        <f t="shared" si="5"/>
        <v>0.3172043011</v>
      </c>
      <c r="M955" s="56">
        <f t="shared" si="6"/>
        <v>0.08228730823</v>
      </c>
      <c r="N955" s="56">
        <f t="shared" si="7"/>
        <v>0.3232217573</v>
      </c>
      <c r="O955" s="57">
        <f t="shared" si="8"/>
        <v>0.03417015342</v>
      </c>
      <c r="P955" s="140">
        <f t="shared" ref="P955:AD955" si="962">P$5*(POWER($L955,P$1)*POWER($M955,P$2)*POWER($N955,P$3)*POWER($O955,P$4))</f>
        <v>-0.00619</v>
      </c>
      <c r="Q955" s="140">
        <f t="shared" si="962"/>
        <v>0.002713110181</v>
      </c>
      <c r="R955" s="140">
        <f t="shared" si="962"/>
        <v>0.5333158996</v>
      </c>
      <c r="S955" s="140">
        <f t="shared" si="962"/>
        <v>0.02139470014</v>
      </c>
      <c r="T955" s="140">
        <f t="shared" si="962"/>
        <v>-0.223311828</v>
      </c>
      <c r="U955" s="140">
        <f t="shared" si="962"/>
        <v>0.001657991126</v>
      </c>
      <c r="V955" s="140">
        <f t="shared" si="962"/>
        <v>0.02827401481</v>
      </c>
      <c r="W955" s="140">
        <f t="shared" si="962"/>
        <v>-0.02235707314</v>
      </c>
      <c r="X955" s="140">
        <f t="shared" si="962"/>
        <v>0.00368341863</v>
      </c>
      <c r="Y955" s="140">
        <f t="shared" si="962"/>
        <v>0.09920699042</v>
      </c>
      <c r="Z955" s="140">
        <f t="shared" si="962"/>
        <v>0.005423732078</v>
      </c>
      <c r="AA955" s="140">
        <f t="shared" si="962"/>
        <v>-0.03479293202</v>
      </c>
      <c r="AB955" s="140">
        <f t="shared" si="962"/>
        <v>-0.09760601971</v>
      </c>
      <c r="AC955" s="140">
        <f t="shared" si="962"/>
        <v>-0.1208517419</v>
      </c>
      <c r="AD955" s="140">
        <f t="shared" si="962"/>
        <v>0.134828882</v>
      </c>
      <c r="AE955" s="141">
        <f t="shared" si="10"/>
        <v>0.3253891442</v>
      </c>
      <c r="AF955" s="142">
        <f t="shared" si="11"/>
        <v>0.3270547945</v>
      </c>
      <c r="AG955" s="142">
        <f t="shared" si="12"/>
        <v>0.001665650299</v>
      </c>
      <c r="AH955" s="143">
        <f t="shared" si="13"/>
        <v>0.00000277439092</v>
      </c>
      <c r="AI955" s="143">
        <f t="shared" si="14"/>
        <v>0.02301204048</v>
      </c>
    </row>
    <row r="956">
      <c r="A956" s="31">
        <v>318.0</v>
      </c>
      <c r="B956" s="32">
        <v>3716.0</v>
      </c>
      <c r="C956" s="33">
        <v>755.0</v>
      </c>
      <c r="D956" s="55">
        <f t="shared" si="3"/>
        <v>664</v>
      </c>
      <c r="E956" s="35">
        <v>234.0</v>
      </c>
      <c r="F956" s="36">
        <v>93.0</v>
      </c>
      <c r="G956" s="37">
        <v>119.0</v>
      </c>
      <c r="H956" s="38">
        <v>171.0</v>
      </c>
      <c r="I956" s="39">
        <v>36.0</v>
      </c>
      <c r="J956" s="40">
        <v>11.0</v>
      </c>
      <c r="K956" s="56">
        <f t="shared" si="4"/>
        <v>0.612244898</v>
      </c>
      <c r="L956" s="56">
        <f t="shared" si="5"/>
        <v>0.533632287</v>
      </c>
      <c r="M956" s="56">
        <f t="shared" si="6"/>
        <v>0.157615894</v>
      </c>
      <c r="N956" s="56">
        <f t="shared" si="7"/>
        <v>0.5858433735</v>
      </c>
      <c r="O956" s="57">
        <f t="shared" si="8"/>
        <v>0.01456953642</v>
      </c>
      <c r="P956" s="140">
        <f t="shared" ref="P956:AD956" si="963">P$5*(POWER($L956,P$1)*POWER($M956,P$2)*POWER($N956,P$3)*POWER($O956,P$4))</f>
        <v>-0.00619</v>
      </c>
      <c r="Q956" s="140">
        <f t="shared" si="963"/>
        <v>0.001156821192</v>
      </c>
      <c r="R956" s="140">
        <f t="shared" si="963"/>
        <v>0.9666415663</v>
      </c>
      <c r="S956" s="140">
        <f t="shared" si="963"/>
        <v>0.04098013245</v>
      </c>
      <c r="T956" s="140">
        <f t="shared" si="963"/>
        <v>-0.37567713</v>
      </c>
      <c r="U956" s="140">
        <f t="shared" si="963"/>
        <v>0.0003014253761</v>
      </c>
      <c r="V956" s="140">
        <f t="shared" si="963"/>
        <v>0.0218507939</v>
      </c>
      <c r="W956" s="140">
        <f t="shared" si="963"/>
        <v>-0.07344746607</v>
      </c>
      <c r="X956" s="140">
        <f t="shared" si="963"/>
        <v>0.003008271567</v>
      </c>
      <c r="Y956" s="140">
        <f t="shared" si="963"/>
        <v>0.344421587</v>
      </c>
      <c r="Z956" s="140">
        <f t="shared" si="963"/>
        <v>0.01989905881</v>
      </c>
      <c r="AA956" s="140">
        <f t="shared" si="963"/>
        <v>-0.02495702789</v>
      </c>
      <c r="AB956" s="140">
        <f t="shared" si="963"/>
        <v>-0.2976189421</v>
      </c>
      <c r="AC956" s="140">
        <f t="shared" si="963"/>
        <v>-0.3894243459</v>
      </c>
      <c r="AD956" s="140">
        <f t="shared" si="963"/>
        <v>0.3815829798</v>
      </c>
      <c r="AE956" s="141">
        <f t="shared" si="10"/>
        <v>0.6125277243</v>
      </c>
      <c r="AF956" s="142">
        <f t="shared" si="11"/>
        <v>0.612244898</v>
      </c>
      <c r="AG956" s="142">
        <f t="shared" si="12"/>
        <v>-0.0002828263181</v>
      </c>
      <c r="AH956" s="143">
        <f t="shared" si="13"/>
        <v>0.00000007999072618</v>
      </c>
      <c r="AI956" s="143">
        <f t="shared" si="14"/>
        <v>0.01782035528</v>
      </c>
    </row>
    <row r="957">
      <c r="A957" s="31">
        <v>886.0</v>
      </c>
      <c r="B957" s="32" t="s">
        <v>293</v>
      </c>
      <c r="C957" s="33">
        <v>686.0</v>
      </c>
      <c r="D957" s="55">
        <f t="shared" si="3"/>
        <v>512</v>
      </c>
      <c r="E957" s="35">
        <v>73.0</v>
      </c>
      <c r="F957" s="36">
        <v>100.0</v>
      </c>
      <c r="G957" s="37">
        <v>66.0</v>
      </c>
      <c r="H957" s="38">
        <v>207.0</v>
      </c>
      <c r="I957" s="39">
        <v>31.0</v>
      </c>
      <c r="J957" s="40">
        <v>35.0</v>
      </c>
      <c r="K957" s="56">
        <f t="shared" si="4"/>
        <v>0.3344051447</v>
      </c>
      <c r="L957" s="56">
        <f t="shared" si="5"/>
        <v>0.328358209</v>
      </c>
      <c r="M957" s="56">
        <f t="shared" si="6"/>
        <v>0.09620991254</v>
      </c>
      <c r="N957" s="56">
        <f t="shared" si="7"/>
        <v>0.33203125</v>
      </c>
      <c r="O957" s="57">
        <f t="shared" si="8"/>
        <v>0.05102040816</v>
      </c>
      <c r="P957" s="140">
        <f t="shared" ref="P957:AD957" si="964">P$5*(POWER($L957,P$1)*POWER($M957,P$2)*POWER($N957,P$3)*POWER($O957,P$4))</f>
        <v>-0.00619</v>
      </c>
      <c r="Q957" s="140">
        <f t="shared" si="964"/>
        <v>0.004051020408</v>
      </c>
      <c r="R957" s="140">
        <f t="shared" si="964"/>
        <v>0.5478515625</v>
      </c>
      <c r="S957" s="140">
        <f t="shared" si="964"/>
        <v>0.02501457726</v>
      </c>
      <c r="T957" s="140">
        <f t="shared" si="964"/>
        <v>-0.2311641791</v>
      </c>
      <c r="U957" s="140">
        <f t="shared" si="964"/>
        <v>0.00369637651</v>
      </c>
      <c r="V957" s="140">
        <f t="shared" si="964"/>
        <v>0.04336734694</v>
      </c>
      <c r="W957" s="140">
        <f t="shared" si="964"/>
        <v>-0.02359237671</v>
      </c>
      <c r="X957" s="140">
        <f t="shared" si="964"/>
        <v>0.006430356399</v>
      </c>
      <c r="Y957" s="140">
        <f t="shared" si="964"/>
        <v>0.1191537218</v>
      </c>
      <c r="Z957" s="140">
        <f t="shared" si="964"/>
        <v>0.007414334163</v>
      </c>
      <c r="AA957" s="140">
        <f t="shared" si="964"/>
        <v>-0.0537770332</v>
      </c>
      <c r="AB957" s="140">
        <f t="shared" si="964"/>
        <v>-0.1037919776</v>
      </c>
      <c r="AC957" s="140">
        <f t="shared" si="964"/>
        <v>-0.1462677864</v>
      </c>
      <c r="AD957" s="140">
        <f t="shared" si="964"/>
        <v>0.1444776119</v>
      </c>
      <c r="AE957" s="141">
        <f t="shared" si="10"/>
        <v>0.3366735548</v>
      </c>
      <c r="AF957" s="142">
        <f t="shared" si="11"/>
        <v>0.3344051447</v>
      </c>
      <c r="AG957" s="142">
        <f t="shared" si="12"/>
        <v>-0.002268410122</v>
      </c>
      <c r="AH957" s="143">
        <f t="shared" si="13"/>
        <v>0.000005145684482</v>
      </c>
      <c r="AI957" s="143">
        <f t="shared" si="14"/>
        <v>0.02083601305</v>
      </c>
    </row>
    <row r="958">
      <c r="A958" s="31">
        <v>614.0</v>
      </c>
      <c r="B958" s="32">
        <v>3783.0</v>
      </c>
      <c r="C958" s="33">
        <v>1555.0</v>
      </c>
      <c r="D958" s="55">
        <f t="shared" si="3"/>
        <v>987</v>
      </c>
      <c r="E958" s="35">
        <v>199.0</v>
      </c>
      <c r="F958" s="36">
        <v>206.0</v>
      </c>
      <c r="G958" s="37">
        <v>112.0</v>
      </c>
      <c r="H958" s="38">
        <v>349.0</v>
      </c>
      <c r="I958" s="39">
        <v>56.0</v>
      </c>
      <c r="J958" s="40">
        <v>65.0</v>
      </c>
      <c r="K958" s="56">
        <f t="shared" si="4"/>
        <v>0.4221854305</v>
      </c>
      <c r="L958" s="56">
        <f t="shared" si="5"/>
        <v>0.2924281984</v>
      </c>
      <c r="M958" s="56">
        <f t="shared" si="6"/>
        <v>0.07202572347</v>
      </c>
      <c r="N958" s="56">
        <f t="shared" si="7"/>
        <v>0.3718338399</v>
      </c>
      <c r="O958" s="57">
        <f t="shared" si="8"/>
        <v>0.04180064309</v>
      </c>
      <c r="P958" s="140">
        <f t="shared" ref="P958:AD958" si="965">P$5*(POWER($L958,P$1)*POWER($M958,P$2)*POWER($N958,P$3)*POWER($O958,P$4))</f>
        <v>-0.00619</v>
      </c>
      <c r="Q958" s="140">
        <f t="shared" si="965"/>
        <v>0.003318971061</v>
      </c>
      <c r="R958" s="140">
        <f t="shared" si="965"/>
        <v>0.6135258359</v>
      </c>
      <c r="S958" s="140">
        <f t="shared" si="965"/>
        <v>0.0187266881</v>
      </c>
      <c r="T958" s="140">
        <f t="shared" si="965"/>
        <v>-0.2058694517</v>
      </c>
      <c r="U958" s="140">
        <f t="shared" si="965"/>
        <v>0.002481157143</v>
      </c>
      <c r="V958" s="140">
        <f t="shared" si="965"/>
        <v>0.03978980769</v>
      </c>
      <c r="W958" s="140">
        <f t="shared" si="965"/>
        <v>-0.02958772656</v>
      </c>
      <c r="X958" s="140">
        <f t="shared" si="965"/>
        <v>0.003944045244</v>
      </c>
      <c r="Y958" s="140">
        <f t="shared" si="965"/>
        <v>0.09989537297</v>
      </c>
      <c r="Z958" s="140">
        <f t="shared" si="965"/>
        <v>0.004155351578</v>
      </c>
      <c r="AA958" s="140">
        <f t="shared" si="965"/>
        <v>-0.03923803447</v>
      </c>
      <c r="AB958" s="140">
        <f t="shared" si="965"/>
        <v>-0.1035154343</v>
      </c>
      <c r="AC958" s="140">
        <f t="shared" si="965"/>
        <v>-0.09751869233</v>
      </c>
      <c r="AD958" s="140">
        <f t="shared" si="965"/>
        <v>0.1145890967</v>
      </c>
      <c r="AE958" s="141">
        <f t="shared" si="10"/>
        <v>0.4185069869</v>
      </c>
      <c r="AF958" s="142">
        <f t="shared" si="11"/>
        <v>0.4221854305</v>
      </c>
      <c r="AG958" s="142">
        <f t="shared" si="12"/>
        <v>0.003678443543</v>
      </c>
      <c r="AH958" s="143">
        <f t="shared" si="13"/>
        <v>0.0000135309469</v>
      </c>
      <c r="AI958" s="143">
        <f t="shared" si="14"/>
        <v>0.003199776166</v>
      </c>
    </row>
    <row r="959">
      <c r="A959" s="31">
        <v>757.0</v>
      </c>
      <c r="B959" s="32">
        <v>3740.0</v>
      </c>
      <c r="C959" s="33">
        <v>4157.0</v>
      </c>
      <c r="D959" s="55">
        <f t="shared" si="3"/>
        <v>3613</v>
      </c>
      <c r="E959" s="35">
        <v>1127.0</v>
      </c>
      <c r="F959" s="36">
        <v>666.0</v>
      </c>
      <c r="G959" s="37">
        <v>561.0</v>
      </c>
      <c r="H959" s="38">
        <v>1015.0</v>
      </c>
      <c r="I959" s="39">
        <v>168.0</v>
      </c>
      <c r="J959" s="40">
        <v>76.0</v>
      </c>
      <c r="K959" s="56">
        <f t="shared" si="4"/>
        <v>0.5606060606</v>
      </c>
      <c r="L959" s="56">
        <f t="shared" si="5"/>
        <v>0.4305448964</v>
      </c>
      <c r="M959" s="56">
        <f t="shared" si="6"/>
        <v>0.1349530912</v>
      </c>
      <c r="N959" s="56">
        <f t="shared" si="7"/>
        <v>0.5137005259</v>
      </c>
      <c r="O959" s="57">
        <f t="shared" si="8"/>
        <v>0.0182824152</v>
      </c>
      <c r="P959" s="140">
        <f t="shared" ref="P959:AD959" si="966">P$5*(POWER($L959,P$1)*POWER($M959,P$2)*POWER($N959,P$3)*POWER($O959,P$4))</f>
        <v>-0.00619</v>
      </c>
      <c r="Q959" s="140">
        <f t="shared" si="966"/>
        <v>0.001451623767</v>
      </c>
      <c r="R959" s="140">
        <f t="shared" si="966"/>
        <v>0.8476058677</v>
      </c>
      <c r="S959" s="140">
        <f t="shared" si="966"/>
        <v>0.0350878037</v>
      </c>
      <c r="T959" s="140">
        <f t="shared" si="966"/>
        <v>-0.3031036071</v>
      </c>
      <c r="U959" s="140">
        <f t="shared" si="966"/>
        <v>0.000474630322</v>
      </c>
      <c r="V959" s="140">
        <f t="shared" si="966"/>
        <v>0.02404271694</v>
      </c>
      <c r="W959" s="140">
        <f t="shared" si="966"/>
        <v>-0.05647208128</v>
      </c>
      <c r="X959" s="140">
        <f t="shared" si="966"/>
        <v>0.003232121664</v>
      </c>
      <c r="Y959" s="140">
        <f t="shared" si="966"/>
        <v>0.2585840177</v>
      </c>
      <c r="Z959" s="140">
        <f t="shared" si="966"/>
        <v>0.01458808179</v>
      </c>
      <c r="AA959" s="140">
        <f t="shared" si="966"/>
        <v>-0.0252671958</v>
      </c>
      <c r="AB959" s="140">
        <f t="shared" si="966"/>
        <v>-0.210554925</v>
      </c>
      <c r="AC959" s="140">
        <f t="shared" si="966"/>
        <v>-0.2690185784</v>
      </c>
      <c r="AD959" s="140">
        <f t="shared" si="966"/>
        <v>0.2483943365</v>
      </c>
      <c r="AE959" s="141">
        <f t="shared" si="10"/>
        <v>0.5628548125</v>
      </c>
      <c r="AF959" s="142">
        <f t="shared" si="11"/>
        <v>0.5606060606</v>
      </c>
      <c r="AG959" s="142">
        <f t="shared" si="12"/>
        <v>-0.002248751924</v>
      </c>
      <c r="AH959" s="143">
        <f t="shared" si="13"/>
        <v>0.000005056885215</v>
      </c>
      <c r="AI959" s="143">
        <f t="shared" si="14"/>
        <v>0.006700088139</v>
      </c>
    </row>
    <row r="960">
      <c r="A960" s="31">
        <v>288.0</v>
      </c>
      <c r="B960" s="32" t="s">
        <v>294</v>
      </c>
      <c r="C960" s="33">
        <v>1142.0</v>
      </c>
      <c r="D960" s="55">
        <f t="shared" si="3"/>
        <v>938</v>
      </c>
      <c r="E960" s="35">
        <v>186.0</v>
      </c>
      <c r="F960" s="36">
        <v>164.0</v>
      </c>
      <c r="G960" s="37">
        <v>132.0</v>
      </c>
      <c r="H960" s="38">
        <v>357.0</v>
      </c>
      <c r="I960" s="39">
        <v>61.0</v>
      </c>
      <c r="J960" s="40">
        <v>38.0</v>
      </c>
      <c r="K960" s="56">
        <f t="shared" si="4"/>
        <v>0.4089403974</v>
      </c>
      <c r="L960" s="56">
        <f t="shared" si="5"/>
        <v>0.3952095808</v>
      </c>
      <c r="M960" s="56">
        <f t="shared" si="6"/>
        <v>0.11558669</v>
      </c>
      <c r="N960" s="56">
        <f t="shared" si="7"/>
        <v>0.4040511727</v>
      </c>
      <c r="O960" s="57">
        <f t="shared" si="8"/>
        <v>0.03327495622</v>
      </c>
      <c r="P960" s="140">
        <f t="shared" ref="P960:AD960" si="967">P$5*(POWER($L960,P$1)*POWER($M960,P$2)*POWER($N960,P$3)*POWER($O960,P$4))</f>
        <v>-0.00619</v>
      </c>
      <c r="Q960" s="140">
        <f t="shared" si="967"/>
        <v>0.002642031524</v>
      </c>
      <c r="R960" s="140">
        <f t="shared" si="967"/>
        <v>0.666684435</v>
      </c>
      <c r="S960" s="140">
        <f t="shared" si="967"/>
        <v>0.0300525394</v>
      </c>
      <c r="T960" s="140">
        <f t="shared" si="967"/>
        <v>-0.2782275449</v>
      </c>
      <c r="U960" s="140">
        <f t="shared" si="967"/>
        <v>0.00157225625</v>
      </c>
      <c r="V960" s="140">
        <f t="shared" si="967"/>
        <v>0.03441864981</v>
      </c>
      <c r="W960" s="140">
        <f t="shared" si="967"/>
        <v>-0.03493707294</v>
      </c>
      <c r="X960" s="140">
        <f t="shared" si="967"/>
        <v>0.005038446085</v>
      </c>
      <c r="Y960" s="140">
        <f t="shared" si="967"/>
        <v>0.1742019574</v>
      </c>
      <c r="Z960" s="140">
        <f t="shared" si="967"/>
        <v>0.01070158661</v>
      </c>
      <c r="AA960" s="140">
        <f t="shared" si="967"/>
        <v>-0.04221336661</v>
      </c>
      <c r="AB960" s="140">
        <f t="shared" si="967"/>
        <v>-0.1520200197</v>
      </c>
      <c r="AC960" s="140">
        <f t="shared" si="967"/>
        <v>-0.2115028787</v>
      </c>
      <c r="AD960" s="140">
        <f t="shared" si="967"/>
        <v>0.2092954211</v>
      </c>
      <c r="AE960" s="141">
        <f t="shared" si="10"/>
        <v>0.4095164404</v>
      </c>
      <c r="AF960" s="142">
        <f t="shared" si="11"/>
        <v>0.4089403974</v>
      </c>
      <c r="AG960" s="142">
        <f t="shared" si="12"/>
        <v>-0.0005760430949</v>
      </c>
      <c r="AH960" s="143">
        <f t="shared" si="13"/>
        <v>0.0000003318256472</v>
      </c>
      <c r="AI960" s="143">
        <f t="shared" si="14"/>
        <v>0.004873659096</v>
      </c>
    </row>
    <row r="961">
      <c r="A961" s="31">
        <v>881.0</v>
      </c>
      <c r="B961" s="32" t="s">
        <v>295</v>
      </c>
      <c r="C961" s="33">
        <v>414.0</v>
      </c>
      <c r="D961" s="55">
        <f t="shared" si="3"/>
        <v>378</v>
      </c>
      <c r="E961" s="35">
        <v>110.0</v>
      </c>
      <c r="F961" s="36">
        <v>40.0</v>
      </c>
      <c r="G961" s="37">
        <v>80.0</v>
      </c>
      <c r="H961" s="38">
        <v>124.0</v>
      </c>
      <c r="I961" s="39">
        <v>23.0</v>
      </c>
      <c r="J961" s="40">
        <v>1.0</v>
      </c>
      <c r="K961" s="56">
        <f t="shared" si="4"/>
        <v>0.5175097276</v>
      </c>
      <c r="L961" s="56">
        <f t="shared" si="5"/>
        <v>0.6611570248</v>
      </c>
      <c r="M961" s="56">
        <f t="shared" si="6"/>
        <v>0.193236715</v>
      </c>
      <c r="N961" s="56">
        <f t="shared" si="7"/>
        <v>0.5634920635</v>
      </c>
      <c r="O961" s="57">
        <f t="shared" si="8"/>
        <v>0.002415458937</v>
      </c>
      <c r="P961" s="140">
        <f t="shared" ref="P961:AD961" si="968">P$5*(POWER($L961,P$1)*POWER($M961,P$2)*POWER($N961,P$3)*POWER($O961,P$4))</f>
        <v>-0.00619</v>
      </c>
      <c r="Q961" s="140">
        <f t="shared" si="968"/>
        <v>0.0001917874396</v>
      </c>
      <c r="R961" s="140">
        <f t="shared" si="968"/>
        <v>0.9297619048</v>
      </c>
      <c r="S961" s="140">
        <f t="shared" si="968"/>
        <v>0.05024154589</v>
      </c>
      <c r="T961" s="140">
        <f t="shared" si="968"/>
        <v>-0.4654545455</v>
      </c>
      <c r="U961" s="140">
        <f t="shared" si="968"/>
        <v>0.000008284907466</v>
      </c>
      <c r="V961" s="140">
        <f t="shared" si="968"/>
        <v>0.003484395368</v>
      </c>
      <c r="W961" s="140">
        <f t="shared" si="968"/>
        <v>-0.0679499874</v>
      </c>
      <c r="X961" s="140">
        <f t="shared" si="968"/>
        <v>0.0006114495087</v>
      </c>
      <c r="Y961" s="140">
        <f t="shared" si="968"/>
        <v>0.4061498351</v>
      </c>
      <c r="Z961" s="140">
        <f t="shared" si="968"/>
        <v>0.02990968284</v>
      </c>
      <c r="AA961" s="140">
        <f t="shared" si="968"/>
        <v>-0.005126362439</v>
      </c>
      <c r="AB961" s="140">
        <f t="shared" si="968"/>
        <v>-0.3546740129</v>
      </c>
      <c r="AC961" s="140">
        <f t="shared" si="968"/>
        <v>-0.5915279275</v>
      </c>
      <c r="AD961" s="140">
        <f t="shared" si="968"/>
        <v>0.5857523393</v>
      </c>
      <c r="AE961" s="141">
        <f t="shared" si="10"/>
        <v>0.5151883895</v>
      </c>
      <c r="AF961" s="142">
        <f t="shared" si="11"/>
        <v>0.5175097276</v>
      </c>
      <c r="AG961" s="142">
        <f t="shared" si="12"/>
        <v>0.002321338098</v>
      </c>
      <c r="AH961" s="143">
        <f t="shared" si="13"/>
        <v>0.000005388610566</v>
      </c>
      <c r="AI961" s="143">
        <f t="shared" si="14"/>
        <v>0.001502161878</v>
      </c>
    </row>
    <row r="962">
      <c r="A962" s="31">
        <v>541.0</v>
      </c>
      <c r="B962" s="32">
        <v>6702.0</v>
      </c>
      <c r="C962" s="33">
        <v>1153.0</v>
      </c>
      <c r="D962" s="55">
        <f t="shared" si="3"/>
        <v>898</v>
      </c>
      <c r="E962" s="35">
        <v>220.0</v>
      </c>
      <c r="F962" s="36">
        <v>137.0</v>
      </c>
      <c r="G962" s="37">
        <v>109.0</v>
      </c>
      <c r="H962" s="38">
        <v>336.0</v>
      </c>
      <c r="I962" s="39">
        <v>53.0</v>
      </c>
      <c r="J962" s="40">
        <v>43.0</v>
      </c>
      <c r="K962" s="56">
        <f t="shared" si="4"/>
        <v>0.4482758621</v>
      </c>
      <c r="L962" s="56">
        <f t="shared" si="5"/>
        <v>0.3771626298</v>
      </c>
      <c r="M962" s="56">
        <f t="shared" si="6"/>
        <v>0.09453599306</v>
      </c>
      <c r="N962" s="56">
        <f t="shared" si="7"/>
        <v>0.425389755</v>
      </c>
      <c r="O962" s="57">
        <f t="shared" si="8"/>
        <v>0.03729401561</v>
      </c>
      <c r="P962" s="140">
        <f t="shared" ref="P962:AD962" si="969">P$5*(POWER($L962,P$1)*POWER($M962,P$2)*POWER($N962,P$3)*POWER($O962,P$4))</f>
        <v>-0.00619</v>
      </c>
      <c r="Q962" s="140">
        <f t="shared" si="969"/>
        <v>0.00296114484</v>
      </c>
      <c r="R962" s="140">
        <f t="shared" si="969"/>
        <v>0.7018930958</v>
      </c>
      <c r="S962" s="140">
        <f t="shared" si="969"/>
        <v>0.0245793582</v>
      </c>
      <c r="T962" s="140">
        <f t="shared" si="969"/>
        <v>-0.2655224913</v>
      </c>
      <c r="U962" s="140">
        <f t="shared" si="969"/>
        <v>0.001974997913</v>
      </c>
      <c r="V962" s="140">
        <f t="shared" si="969"/>
        <v>0.04061309994</v>
      </c>
      <c r="W962" s="140">
        <f t="shared" si="969"/>
        <v>-0.03872467895</v>
      </c>
      <c r="X962" s="140">
        <f t="shared" si="969"/>
        <v>0.004618571109</v>
      </c>
      <c r="Y962" s="140">
        <f t="shared" si="969"/>
        <v>0.1500006181</v>
      </c>
      <c r="Z962" s="140">
        <f t="shared" si="969"/>
        <v>0.007158580241</v>
      </c>
      <c r="AA962" s="140">
        <f t="shared" si="969"/>
        <v>-0.0451515679</v>
      </c>
      <c r="AB962" s="140">
        <f t="shared" si="969"/>
        <v>-0.152739945</v>
      </c>
      <c r="AC962" s="140">
        <f t="shared" si="969"/>
        <v>-0.1650847046</v>
      </c>
      <c r="AD962" s="140">
        <f t="shared" si="969"/>
        <v>0.19061721</v>
      </c>
      <c r="AE962" s="141">
        <f t="shared" si="10"/>
        <v>0.4510032884</v>
      </c>
      <c r="AF962" s="142">
        <f t="shared" si="11"/>
        <v>0.4482758621</v>
      </c>
      <c r="AG962" s="142">
        <f t="shared" si="12"/>
        <v>-0.002727426375</v>
      </c>
      <c r="AH962" s="143">
        <f t="shared" si="13"/>
        <v>0.00000743885463</v>
      </c>
      <c r="AI962" s="143">
        <f t="shared" si="14"/>
        <v>0.0009287946475</v>
      </c>
    </row>
    <row r="963">
      <c r="A963" s="31">
        <v>410.0</v>
      </c>
      <c r="B963" s="32">
        <v>6665.0</v>
      </c>
      <c r="C963" s="33">
        <v>1368.0</v>
      </c>
      <c r="D963" s="55">
        <f t="shared" si="3"/>
        <v>978</v>
      </c>
      <c r="E963" s="35">
        <v>286.0</v>
      </c>
      <c r="F963" s="36">
        <v>158.0</v>
      </c>
      <c r="G963" s="37">
        <v>137.0</v>
      </c>
      <c r="H963" s="38">
        <v>314.0</v>
      </c>
      <c r="I963" s="39">
        <v>47.0</v>
      </c>
      <c r="J963" s="40">
        <v>36.0</v>
      </c>
      <c r="K963" s="56">
        <f t="shared" si="4"/>
        <v>0.514683153</v>
      </c>
      <c r="L963" s="56">
        <f t="shared" si="5"/>
        <v>0.413897281</v>
      </c>
      <c r="M963" s="56">
        <f t="shared" si="6"/>
        <v>0.1001461988</v>
      </c>
      <c r="N963" s="56">
        <f t="shared" si="7"/>
        <v>0.4805725971</v>
      </c>
      <c r="O963" s="57">
        <f t="shared" si="8"/>
        <v>0.02631578947</v>
      </c>
      <c r="P963" s="140">
        <f t="shared" ref="P963:AD963" si="970">P$5*(POWER($L963,P$1)*POWER($M963,P$2)*POWER($N963,P$3)*POWER($O963,P$4))</f>
        <v>-0.00619</v>
      </c>
      <c r="Q963" s="140">
        <f t="shared" si="970"/>
        <v>0.002089473684</v>
      </c>
      <c r="R963" s="140">
        <f t="shared" si="970"/>
        <v>0.7929447853</v>
      </c>
      <c r="S963" s="140">
        <f t="shared" si="970"/>
        <v>0.0260380117</v>
      </c>
      <c r="T963" s="140">
        <f t="shared" si="970"/>
        <v>-0.2913836858</v>
      </c>
      <c r="U963" s="140">
        <f t="shared" si="970"/>
        <v>0.0009833795014</v>
      </c>
      <c r="V963" s="140">
        <f t="shared" si="970"/>
        <v>0.03237541707</v>
      </c>
      <c r="W963" s="140">
        <f t="shared" si="970"/>
        <v>-0.04942330452</v>
      </c>
      <c r="X963" s="140">
        <f t="shared" si="970"/>
        <v>0.003452408433</v>
      </c>
      <c r="Y963" s="140">
        <f t="shared" si="970"/>
        <v>0.1795156454</v>
      </c>
      <c r="Z963" s="140">
        <f t="shared" si="970"/>
        <v>0.008033438173</v>
      </c>
      <c r="AA963" s="140">
        <f t="shared" si="970"/>
        <v>-0.03496342821</v>
      </c>
      <c r="AB963" s="140">
        <f t="shared" si="970"/>
        <v>-0.1893601221</v>
      </c>
      <c r="AC963" s="140">
        <f t="shared" si="970"/>
        <v>-0.1919146084</v>
      </c>
      <c r="AD963" s="140">
        <f t="shared" si="970"/>
        <v>0.2295566853</v>
      </c>
      <c r="AE963" s="141">
        <f t="shared" si="10"/>
        <v>0.5117540955</v>
      </c>
      <c r="AF963" s="142">
        <f t="shared" si="11"/>
        <v>0.514683153</v>
      </c>
      <c r="AG963" s="142">
        <f t="shared" si="12"/>
        <v>0.002929057504</v>
      </c>
      <c r="AH963" s="143">
        <f t="shared" si="13"/>
        <v>0.00000857937786</v>
      </c>
      <c r="AI963" s="143">
        <f t="shared" si="14"/>
        <v>0.001291048153</v>
      </c>
    </row>
    <row r="964">
      <c r="A964" s="31">
        <v>571.0</v>
      </c>
      <c r="B964" s="32" t="s">
        <v>296</v>
      </c>
      <c r="C964" s="33">
        <v>668.0</v>
      </c>
      <c r="D964" s="55">
        <f t="shared" si="3"/>
        <v>594</v>
      </c>
      <c r="E964" s="35">
        <v>159.0</v>
      </c>
      <c r="F964" s="36">
        <v>76.0</v>
      </c>
      <c r="G964" s="37">
        <v>110.0</v>
      </c>
      <c r="H964" s="38">
        <v>214.0</v>
      </c>
      <c r="I964" s="39">
        <v>28.0</v>
      </c>
      <c r="J964" s="40">
        <v>7.0</v>
      </c>
      <c r="K964" s="56">
        <f t="shared" si="4"/>
        <v>0.4663341646</v>
      </c>
      <c r="L964" s="56">
        <f t="shared" si="5"/>
        <v>0.5699481865</v>
      </c>
      <c r="M964" s="56">
        <f t="shared" si="6"/>
        <v>0.1646706587</v>
      </c>
      <c r="N964" s="56">
        <f t="shared" si="7"/>
        <v>0.5</v>
      </c>
      <c r="O964" s="57">
        <f t="shared" si="8"/>
        <v>0.01047904192</v>
      </c>
      <c r="P964" s="140">
        <f t="shared" ref="P964:AD964" si="971">P$5*(POWER($L964,P$1)*POWER($M964,P$2)*POWER($N964,P$3)*POWER($O964,P$4))</f>
        <v>-0.00619</v>
      </c>
      <c r="Q964" s="140">
        <f t="shared" si="971"/>
        <v>0.0008320359281</v>
      </c>
      <c r="R964" s="140">
        <f t="shared" si="971"/>
        <v>0.825</v>
      </c>
      <c r="S964" s="140">
        <f t="shared" si="971"/>
        <v>0.04281437126</v>
      </c>
      <c r="T964" s="140">
        <f t="shared" si="971"/>
        <v>-0.4012435233</v>
      </c>
      <c r="U964" s="140">
        <f t="shared" si="971"/>
        <v>0.0001559306537</v>
      </c>
      <c r="V964" s="140">
        <f t="shared" si="971"/>
        <v>0.01341317365</v>
      </c>
      <c r="W964" s="140">
        <f t="shared" si="971"/>
        <v>-0.0535</v>
      </c>
      <c r="X964" s="140">
        <f t="shared" si="971"/>
        <v>0.002260523862</v>
      </c>
      <c r="Y964" s="140">
        <f t="shared" si="971"/>
        <v>0.3071107784</v>
      </c>
      <c r="Z964" s="140">
        <f t="shared" si="971"/>
        <v>0.02172025709</v>
      </c>
      <c r="AA964" s="140">
        <f t="shared" si="971"/>
        <v>-0.01917176011</v>
      </c>
      <c r="AB964" s="140">
        <f t="shared" si="971"/>
        <v>-0.2712953368</v>
      </c>
      <c r="AC964" s="140">
        <f t="shared" si="971"/>
        <v>-0.4345428314</v>
      </c>
      <c r="AD964" s="140">
        <f t="shared" si="971"/>
        <v>0.4352868533</v>
      </c>
      <c r="AE964" s="141">
        <f t="shared" si="10"/>
        <v>0.4626504726</v>
      </c>
      <c r="AF964" s="142">
        <f t="shared" si="11"/>
        <v>0.4663341646</v>
      </c>
      <c r="AG964" s="142">
        <f t="shared" si="12"/>
        <v>0.003683692008</v>
      </c>
      <c r="AH964" s="143">
        <f t="shared" si="13"/>
        <v>0.00001356958681</v>
      </c>
      <c r="AI964" s="143">
        <f t="shared" si="14"/>
        <v>0.0001542024995</v>
      </c>
    </row>
    <row r="965">
      <c r="A965" s="31">
        <v>859.0</v>
      </c>
      <c r="B965" s="32">
        <v>2665.0</v>
      </c>
      <c r="C965" s="33">
        <v>213.0</v>
      </c>
      <c r="D965" s="55">
        <f t="shared" si="3"/>
        <v>189</v>
      </c>
      <c r="E965" s="35">
        <v>81.0</v>
      </c>
      <c r="F965" s="36">
        <v>21.0</v>
      </c>
      <c r="G965" s="37">
        <v>31.0</v>
      </c>
      <c r="H965" s="38">
        <v>26.0</v>
      </c>
      <c r="I965" s="39">
        <v>26.0</v>
      </c>
      <c r="J965" s="40">
        <v>4.0</v>
      </c>
      <c r="K965" s="56">
        <f t="shared" si="4"/>
        <v>0.8045112782</v>
      </c>
      <c r="L965" s="56">
        <f t="shared" si="5"/>
        <v>0.5535714286</v>
      </c>
      <c r="M965" s="56">
        <f t="shared" si="6"/>
        <v>0.1455399061</v>
      </c>
      <c r="N965" s="56">
        <f t="shared" si="7"/>
        <v>0.7301587302</v>
      </c>
      <c r="O965" s="57">
        <f t="shared" si="8"/>
        <v>0.01877934272</v>
      </c>
      <c r="P965" s="140">
        <f t="shared" ref="P965:AD965" si="972">P$5*(POWER($L965,P$1)*POWER($M965,P$2)*POWER($N965,P$3)*POWER($O965,P$4))</f>
        <v>-0.00619</v>
      </c>
      <c r="Q965" s="140">
        <f t="shared" si="972"/>
        <v>0.001491079812</v>
      </c>
      <c r="R965" s="140">
        <f t="shared" si="972"/>
        <v>1.204761905</v>
      </c>
      <c r="S965" s="140">
        <f t="shared" si="972"/>
        <v>0.03784037559</v>
      </c>
      <c r="T965" s="140">
        <f t="shared" si="972"/>
        <v>-0.3897142857</v>
      </c>
      <c r="U965" s="140">
        <f t="shared" si="972"/>
        <v>0.0005007824726</v>
      </c>
      <c r="V965" s="140">
        <f t="shared" si="972"/>
        <v>0.03510246665</v>
      </c>
      <c r="W965" s="140">
        <f t="shared" si="972"/>
        <v>-0.114090199</v>
      </c>
      <c r="X965" s="140">
        <f t="shared" si="972"/>
        <v>0.003580418347</v>
      </c>
      <c r="Y965" s="140">
        <f t="shared" si="972"/>
        <v>0.3963767792</v>
      </c>
      <c r="Z965" s="140">
        <f t="shared" si="972"/>
        <v>0.01696667328</v>
      </c>
      <c r="AA965" s="140">
        <f t="shared" si="972"/>
        <v>-0.03337022133</v>
      </c>
      <c r="AB965" s="140">
        <f t="shared" si="972"/>
        <v>-0.3847936508</v>
      </c>
      <c r="AC965" s="140">
        <f t="shared" si="972"/>
        <v>-0.3730239772</v>
      </c>
      <c r="AD965" s="140">
        <f t="shared" si="972"/>
        <v>0.4106313776</v>
      </c>
      <c r="AE965" s="141">
        <f t="shared" si="10"/>
        <v>0.8060695236</v>
      </c>
      <c r="AF965" s="142">
        <f t="shared" si="11"/>
        <v>0.8045112782</v>
      </c>
      <c r="AG965" s="142">
        <f t="shared" si="12"/>
        <v>-0.001558245386</v>
      </c>
      <c r="AH965" s="143">
        <f t="shared" si="13"/>
        <v>0.000002428128683</v>
      </c>
      <c r="AI965" s="143">
        <f t="shared" si="14"/>
        <v>0.1061191109</v>
      </c>
    </row>
    <row r="966">
      <c r="A966" s="31">
        <v>1243.0</v>
      </c>
      <c r="B966" s="32" t="s">
        <v>297</v>
      </c>
      <c r="C966" s="33">
        <v>124.0</v>
      </c>
      <c r="D966" s="55">
        <f t="shared" si="3"/>
        <v>79</v>
      </c>
      <c r="E966" s="35">
        <v>11.0</v>
      </c>
      <c r="F966" s="36">
        <v>19.0</v>
      </c>
      <c r="G966" s="37">
        <v>11.0</v>
      </c>
      <c r="H966" s="38">
        <v>27.0</v>
      </c>
      <c r="I966" s="39">
        <v>2.0</v>
      </c>
      <c r="J966" s="40">
        <v>9.0</v>
      </c>
      <c r="K966" s="56">
        <f t="shared" si="4"/>
        <v>0.325</v>
      </c>
      <c r="L966" s="56">
        <f t="shared" si="5"/>
        <v>0.2820512821</v>
      </c>
      <c r="M966" s="56">
        <f t="shared" si="6"/>
        <v>0.08870967742</v>
      </c>
      <c r="N966" s="56">
        <f t="shared" si="7"/>
        <v>0.3037974684</v>
      </c>
      <c r="O966" s="57">
        <f t="shared" si="8"/>
        <v>0.07258064516</v>
      </c>
      <c r="P966" s="140">
        <f t="shared" ref="P966:AD966" si="973">P$5*(POWER($L966,P$1)*POWER($M966,P$2)*POWER($N966,P$3)*POWER($O966,P$4))</f>
        <v>-0.00619</v>
      </c>
      <c r="Q966" s="140">
        <f t="shared" si="973"/>
        <v>0.005762903226</v>
      </c>
      <c r="R966" s="140">
        <f t="shared" si="973"/>
        <v>0.5012658228</v>
      </c>
      <c r="S966" s="140">
        <f t="shared" si="973"/>
        <v>0.02306451613</v>
      </c>
      <c r="T966" s="140">
        <f t="shared" si="973"/>
        <v>-0.1985641026</v>
      </c>
      <c r="U966" s="140">
        <f t="shared" si="973"/>
        <v>0.007480489074</v>
      </c>
      <c r="V966" s="140">
        <f t="shared" si="973"/>
        <v>0.0564475296</v>
      </c>
      <c r="W966" s="140">
        <f t="shared" si="973"/>
        <v>-0.01975068098</v>
      </c>
      <c r="X966" s="140">
        <f t="shared" si="973"/>
        <v>0.008434573361</v>
      </c>
      <c r="Y966" s="140">
        <f t="shared" si="973"/>
        <v>0.1005226623</v>
      </c>
      <c r="Z966" s="140">
        <f t="shared" si="973"/>
        <v>0.006303394901</v>
      </c>
      <c r="AA966" s="140">
        <f t="shared" si="973"/>
        <v>-0.0657133995</v>
      </c>
      <c r="AB966" s="140">
        <f t="shared" si="973"/>
        <v>-0.08157351509</v>
      </c>
      <c r="AC966" s="140">
        <f t="shared" si="973"/>
        <v>-0.1158457403</v>
      </c>
      <c r="AD966" s="140">
        <f t="shared" si="973"/>
        <v>0.1066009204</v>
      </c>
      <c r="AE966" s="141">
        <f t="shared" si="10"/>
        <v>0.3282453734</v>
      </c>
      <c r="AF966" s="142">
        <f t="shared" si="11"/>
        <v>0.325</v>
      </c>
      <c r="AG966" s="142">
        <f t="shared" si="12"/>
        <v>-0.003245373416</v>
      </c>
      <c r="AH966" s="143">
        <f t="shared" si="13"/>
        <v>0.00001053244861</v>
      </c>
      <c r="AI966" s="143">
        <f t="shared" si="14"/>
        <v>0.02363967581</v>
      </c>
    </row>
    <row r="967">
      <c r="A967" s="31">
        <v>279.0</v>
      </c>
      <c r="B967" s="32">
        <v>5579.0</v>
      </c>
      <c r="C967" s="33">
        <v>624.0</v>
      </c>
      <c r="D967" s="55">
        <f t="shared" si="3"/>
        <v>360</v>
      </c>
      <c r="E967" s="35">
        <v>63.0</v>
      </c>
      <c r="F967" s="36">
        <v>68.0</v>
      </c>
      <c r="G967" s="37">
        <v>38.0</v>
      </c>
      <c r="H967" s="38">
        <v>140.0</v>
      </c>
      <c r="I967" s="39">
        <v>20.0</v>
      </c>
      <c r="J967" s="40">
        <v>31.0</v>
      </c>
      <c r="K967" s="56">
        <f t="shared" si="4"/>
        <v>0.3721973094</v>
      </c>
      <c r="L967" s="56">
        <f t="shared" si="5"/>
        <v>0.2773722628</v>
      </c>
      <c r="M967" s="56">
        <f t="shared" si="6"/>
        <v>0.0608974359</v>
      </c>
      <c r="N967" s="56">
        <f t="shared" si="7"/>
        <v>0.3361111111</v>
      </c>
      <c r="O967" s="57">
        <f t="shared" si="8"/>
        <v>0.04967948718</v>
      </c>
      <c r="P967" s="140">
        <f t="shared" ref="P967:AD967" si="974">P$5*(POWER($L967,P$1)*POWER($M967,P$2)*POWER($N967,P$3)*POWER($O967,P$4))</f>
        <v>-0.00619</v>
      </c>
      <c r="Q967" s="140">
        <f t="shared" si="974"/>
        <v>0.003944551282</v>
      </c>
      <c r="R967" s="140">
        <f t="shared" si="974"/>
        <v>0.5545833333</v>
      </c>
      <c r="S967" s="140">
        <f t="shared" si="974"/>
        <v>0.01583333333</v>
      </c>
      <c r="T967" s="140">
        <f t="shared" si="974"/>
        <v>-0.195270073</v>
      </c>
      <c r="U967" s="140">
        <f t="shared" si="974"/>
        <v>0.003504633054</v>
      </c>
      <c r="V967" s="140">
        <f t="shared" si="974"/>
        <v>0.04274643875</v>
      </c>
      <c r="W967" s="140">
        <f t="shared" si="974"/>
        <v>-0.02417572531</v>
      </c>
      <c r="X967" s="140">
        <f t="shared" si="974"/>
        <v>0.003963212936</v>
      </c>
      <c r="Y967" s="140">
        <f t="shared" si="974"/>
        <v>0.07634677707</v>
      </c>
      <c r="Z967" s="140">
        <f t="shared" si="974"/>
        <v>0.002970506657</v>
      </c>
      <c r="AA967" s="140">
        <f t="shared" si="974"/>
        <v>-0.04423287479</v>
      </c>
      <c r="AB967" s="140">
        <f t="shared" si="974"/>
        <v>-0.08875296026</v>
      </c>
      <c r="AC967" s="140">
        <f t="shared" si="974"/>
        <v>-0.07820653191</v>
      </c>
      <c r="AD967" s="140">
        <f t="shared" si="974"/>
        <v>0.1030933987</v>
      </c>
      <c r="AE967" s="141">
        <f t="shared" si="10"/>
        <v>0.3701580198</v>
      </c>
      <c r="AF967" s="142">
        <f t="shared" si="11"/>
        <v>0.3721973094</v>
      </c>
      <c r="AG967" s="142">
        <f t="shared" si="12"/>
        <v>0.002039289582</v>
      </c>
      <c r="AH967" s="143">
        <f t="shared" si="13"/>
        <v>0.000004158701999</v>
      </c>
      <c r="AI967" s="143">
        <f t="shared" si="14"/>
        <v>0.01135390091</v>
      </c>
    </row>
    <row r="968">
      <c r="A968" s="31">
        <v>944.0</v>
      </c>
      <c r="B968" s="32" t="s">
        <v>298</v>
      </c>
      <c r="C968" s="33">
        <v>1429.0</v>
      </c>
      <c r="D968" s="55">
        <f t="shared" si="3"/>
        <v>1287</v>
      </c>
      <c r="E968" s="35">
        <v>296.0</v>
      </c>
      <c r="F968" s="36">
        <v>238.0</v>
      </c>
      <c r="G968" s="37">
        <v>222.0</v>
      </c>
      <c r="H968" s="38">
        <v>461.0</v>
      </c>
      <c r="I968" s="39">
        <v>47.0</v>
      </c>
      <c r="J968" s="40">
        <v>23.0</v>
      </c>
      <c r="K968" s="56">
        <f t="shared" si="4"/>
        <v>0.4266169154</v>
      </c>
      <c r="L968" s="56">
        <f t="shared" si="5"/>
        <v>0.4596273292</v>
      </c>
      <c r="M968" s="56">
        <f t="shared" si="6"/>
        <v>0.155353394</v>
      </c>
      <c r="N968" s="56">
        <f t="shared" si="7"/>
        <v>0.439005439</v>
      </c>
      <c r="O968" s="57">
        <f t="shared" si="8"/>
        <v>0.01609517145</v>
      </c>
      <c r="P968" s="140">
        <f t="shared" ref="P968:AD968" si="975">P$5*(POWER($L968,P$1)*POWER($M968,P$2)*POWER($N968,P$3)*POWER($O968,P$4))</f>
        <v>-0.00619</v>
      </c>
      <c r="Q968" s="140">
        <f t="shared" si="975"/>
        <v>0.001277956613</v>
      </c>
      <c r="R968" s="140">
        <f t="shared" si="975"/>
        <v>0.7243589744</v>
      </c>
      <c r="S968" s="140">
        <f t="shared" si="975"/>
        <v>0.04039188244</v>
      </c>
      <c r="T968" s="140">
        <f t="shared" si="975"/>
        <v>-0.3235776398</v>
      </c>
      <c r="U968" s="140">
        <f t="shared" si="975"/>
        <v>0.0003678574524</v>
      </c>
      <c r="V968" s="140">
        <f t="shared" si="975"/>
        <v>0.01808862159</v>
      </c>
      <c r="W968" s="140">
        <f t="shared" si="975"/>
        <v>-0.04124331595</v>
      </c>
      <c r="X968" s="140">
        <f t="shared" si="975"/>
        <v>0.00327557576</v>
      </c>
      <c r="Y968" s="140">
        <f t="shared" si="975"/>
        <v>0.2543896738</v>
      </c>
      <c r="Z968" s="140">
        <f t="shared" si="975"/>
        <v>0.01933187629</v>
      </c>
      <c r="AA968" s="140">
        <f t="shared" si="975"/>
        <v>-0.02374687594</v>
      </c>
      <c r="AB968" s="140">
        <f t="shared" si="975"/>
        <v>-0.1920935104</v>
      </c>
      <c r="AC968" s="140">
        <f t="shared" si="975"/>
        <v>-0.3306036015</v>
      </c>
      <c r="AD968" s="140">
        <f t="shared" si="975"/>
        <v>0.2830847575</v>
      </c>
      <c r="AE968" s="141">
        <f t="shared" si="10"/>
        <v>0.4271122323</v>
      </c>
      <c r="AF968" s="142">
        <f t="shared" si="11"/>
        <v>0.4266169154</v>
      </c>
      <c r="AG968" s="142">
        <f t="shared" si="12"/>
        <v>-0.0004953168615</v>
      </c>
      <c r="AH968" s="143">
        <f t="shared" si="13"/>
        <v>0.0000002453387933</v>
      </c>
      <c r="AI968" s="143">
        <f t="shared" si="14"/>
        <v>0.00271806647</v>
      </c>
    </row>
    <row r="969">
      <c r="A969" s="31">
        <v>333.0</v>
      </c>
      <c r="B969" s="32" t="s">
        <v>299</v>
      </c>
      <c r="C969" s="33">
        <v>1330.0</v>
      </c>
      <c r="D969" s="55">
        <f t="shared" si="3"/>
        <v>1181</v>
      </c>
      <c r="E969" s="35">
        <v>232.0</v>
      </c>
      <c r="F969" s="36">
        <v>202.0</v>
      </c>
      <c r="G969" s="37">
        <v>178.0</v>
      </c>
      <c r="H969" s="38">
        <v>499.0</v>
      </c>
      <c r="I969" s="39">
        <v>48.0</v>
      </c>
      <c r="J969" s="40">
        <v>22.0</v>
      </c>
      <c r="K969" s="56">
        <f t="shared" si="4"/>
        <v>0.3594351733</v>
      </c>
      <c r="L969" s="56">
        <f t="shared" si="5"/>
        <v>0.4427860697</v>
      </c>
      <c r="M969" s="56">
        <f t="shared" si="6"/>
        <v>0.1338345865</v>
      </c>
      <c r="N969" s="56">
        <f t="shared" si="7"/>
        <v>0.3878069433</v>
      </c>
      <c r="O969" s="57">
        <f t="shared" si="8"/>
        <v>0.01654135338</v>
      </c>
      <c r="P969" s="140">
        <f t="shared" ref="P969:AD969" si="976">P$5*(POWER($L969,P$1)*POWER($M969,P$2)*POWER($N969,P$3)*POWER($O969,P$4))</f>
        <v>-0.00619</v>
      </c>
      <c r="Q969" s="140">
        <f t="shared" si="976"/>
        <v>0.001313383459</v>
      </c>
      <c r="R969" s="140">
        <f t="shared" si="976"/>
        <v>0.6398814564</v>
      </c>
      <c r="S969" s="140">
        <f t="shared" si="976"/>
        <v>0.03479699248</v>
      </c>
      <c r="T969" s="140">
        <f t="shared" si="976"/>
        <v>-0.311721393</v>
      </c>
      <c r="U969" s="140">
        <f t="shared" si="976"/>
        <v>0.0003885352479</v>
      </c>
      <c r="V969" s="140">
        <f t="shared" si="976"/>
        <v>0.01642202033</v>
      </c>
      <c r="W969" s="140">
        <f t="shared" si="976"/>
        <v>-0.0321843642</v>
      </c>
      <c r="X969" s="140">
        <f t="shared" si="976"/>
        <v>0.002900084798</v>
      </c>
      <c r="Y969" s="140">
        <f t="shared" si="976"/>
        <v>0.1935943924</v>
      </c>
      <c r="Z969" s="140">
        <f t="shared" si="976"/>
        <v>0.01434726892</v>
      </c>
      <c r="AA969" s="140">
        <f t="shared" si="976"/>
        <v>-0.02351094153</v>
      </c>
      <c r="AB969" s="140">
        <f t="shared" si="976"/>
        <v>-0.1634731676</v>
      </c>
      <c r="AC969" s="140">
        <f t="shared" si="976"/>
        <v>-0.2743742191</v>
      </c>
      <c r="AD969" s="140">
        <f t="shared" si="976"/>
        <v>0.2627197347</v>
      </c>
      <c r="AE969" s="141">
        <f t="shared" si="10"/>
        <v>0.3549097832</v>
      </c>
      <c r="AF969" s="142">
        <f t="shared" si="11"/>
        <v>0.3594351733</v>
      </c>
      <c r="AG969" s="142">
        <f t="shared" si="12"/>
        <v>0.004525390094</v>
      </c>
      <c r="AH969" s="143">
        <f t="shared" si="13"/>
        <v>0.0000204791555</v>
      </c>
      <c r="AI969" s="143">
        <f t="shared" si="14"/>
        <v>0.01423650382</v>
      </c>
    </row>
    <row r="970">
      <c r="A970" s="31">
        <v>1222.0</v>
      </c>
      <c r="B970" s="32">
        <v>5562.0</v>
      </c>
      <c r="C970" s="33">
        <v>1362.0</v>
      </c>
      <c r="D970" s="55">
        <f t="shared" si="3"/>
        <v>774</v>
      </c>
      <c r="E970" s="35">
        <v>105.0</v>
      </c>
      <c r="F970" s="36">
        <v>123.0</v>
      </c>
      <c r="G970" s="37">
        <v>127.0</v>
      </c>
      <c r="H970" s="38">
        <v>263.0</v>
      </c>
      <c r="I970" s="39">
        <v>65.0</v>
      </c>
      <c r="J970" s="40">
        <v>91.0</v>
      </c>
      <c r="K970" s="56">
        <f t="shared" si="4"/>
        <v>0.3926096998</v>
      </c>
      <c r="L970" s="56">
        <f t="shared" si="5"/>
        <v>0.3724340176</v>
      </c>
      <c r="M970" s="56">
        <f t="shared" si="6"/>
        <v>0.09324522761</v>
      </c>
      <c r="N970" s="56">
        <f t="shared" si="7"/>
        <v>0.3837209302</v>
      </c>
      <c r="O970" s="57">
        <f t="shared" si="8"/>
        <v>0.06681350954</v>
      </c>
      <c r="P970" s="140">
        <f t="shared" ref="P970:AD970" si="977">P$5*(POWER($L970,P$1)*POWER($M970,P$2)*POWER($N970,P$3)*POWER($O970,P$4))</f>
        <v>-0.00619</v>
      </c>
      <c r="Q970" s="140">
        <f t="shared" si="977"/>
        <v>0.005304992658</v>
      </c>
      <c r="R970" s="140">
        <f t="shared" si="977"/>
        <v>0.6331395349</v>
      </c>
      <c r="S970" s="140">
        <f t="shared" si="977"/>
        <v>0.02424375918</v>
      </c>
      <c r="T970" s="140">
        <f t="shared" si="977"/>
        <v>-0.2621935484</v>
      </c>
      <c r="U970" s="140">
        <f t="shared" si="977"/>
        <v>0.006338943982</v>
      </c>
      <c r="V970" s="140">
        <f t="shared" si="977"/>
        <v>0.06563261961</v>
      </c>
      <c r="W970" s="140">
        <f t="shared" si="977"/>
        <v>-0.03150973499</v>
      </c>
      <c r="X970" s="140">
        <f t="shared" si="977"/>
        <v>0.008161353585</v>
      </c>
      <c r="Y970" s="140">
        <f t="shared" si="977"/>
        <v>0.1334599426</v>
      </c>
      <c r="Z970" s="140">
        <f t="shared" si="977"/>
        <v>0.00696443265</v>
      </c>
      <c r="AA970" s="140">
        <f t="shared" si="977"/>
        <v>-0.07987643236</v>
      </c>
      <c r="AB970" s="140">
        <f t="shared" si="977"/>
        <v>-0.1360510128</v>
      </c>
      <c r="AC970" s="140">
        <f t="shared" si="977"/>
        <v>-0.1607892266</v>
      </c>
      <c r="AD970" s="140">
        <f t="shared" si="977"/>
        <v>0.1858675106</v>
      </c>
      <c r="AE970" s="141">
        <f t="shared" si="10"/>
        <v>0.3925031346</v>
      </c>
      <c r="AF970" s="142">
        <f t="shared" si="11"/>
        <v>0.3926096998</v>
      </c>
      <c r="AG970" s="142">
        <f t="shared" si="12"/>
        <v>0.0001065651344</v>
      </c>
      <c r="AH970" s="143">
        <f t="shared" si="13"/>
        <v>0.00000001135612787</v>
      </c>
      <c r="AI970" s="143">
        <f t="shared" si="14"/>
        <v>0.00742049494</v>
      </c>
    </row>
    <row r="971">
      <c r="A971" s="31">
        <v>534.0</v>
      </c>
      <c r="B971" s="32">
        <v>3606.0</v>
      </c>
      <c r="C971" s="33">
        <v>1411.0</v>
      </c>
      <c r="D971" s="55">
        <f t="shared" si="3"/>
        <v>1015</v>
      </c>
      <c r="E971" s="35">
        <v>305.0</v>
      </c>
      <c r="F971" s="36">
        <v>186.0</v>
      </c>
      <c r="G971" s="37">
        <v>124.0</v>
      </c>
      <c r="H971" s="38">
        <v>278.0</v>
      </c>
      <c r="I971" s="39">
        <v>82.0</v>
      </c>
      <c r="J971" s="40">
        <v>40.0</v>
      </c>
      <c r="K971" s="56">
        <f t="shared" si="4"/>
        <v>0.5819548872</v>
      </c>
      <c r="L971" s="56">
        <f t="shared" si="5"/>
        <v>0.3542857143</v>
      </c>
      <c r="M971" s="56">
        <f t="shared" si="6"/>
        <v>0.08788093551</v>
      </c>
      <c r="N971" s="56">
        <f t="shared" si="7"/>
        <v>0.5034482759</v>
      </c>
      <c r="O971" s="57">
        <f t="shared" si="8"/>
        <v>0.02834868887</v>
      </c>
      <c r="P971" s="140">
        <f t="shared" ref="P971:AD971" si="978">P$5*(POWER($L971,P$1)*POWER($M971,P$2)*POWER($N971,P$3)*POWER($O971,P$4))</f>
        <v>-0.00619</v>
      </c>
      <c r="Q971" s="140">
        <f t="shared" si="978"/>
        <v>0.002250885897</v>
      </c>
      <c r="R971" s="140">
        <f t="shared" si="978"/>
        <v>0.8306896552</v>
      </c>
      <c r="S971" s="140">
        <f t="shared" si="978"/>
        <v>0.02284904323</v>
      </c>
      <c r="T971" s="140">
        <f t="shared" si="978"/>
        <v>-0.2494171429</v>
      </c>
      <c r="U971" s="140">
        <f t="shared" si="978"/>
        <v>0.001141180388</v>
      </c>
      <c r="V971" s="140">
        <f t="shared" si="978"/>
        <v>0.03653657225</v>
      </c>
      <c r="W971" s="140">
        <f t="shared" si="978"/>
        <v>-0.05424047562</v>
      </c>
      <c r="X971" s="140">
        <f t="shared" si="978"/>
        <v>0.003263615181</v>
      </c>
      <c r="Y971" s="140">
        <f t="shared" si="978"/>
        <v>0.1650282754</v>
      </c>
      <c r="Z971" s="140">
        <f t="shared" si="978"/>
        <v>0.006186170119</v>
      </c>
      <c r="AA971" s="140">
        <f t="shared" si="978"/>
        <v>-0.03223974891</v>
      </c>
      <c r="AB971" s="140">
        <f t="shared" si="978"/>
        <v>-0.1698030345</v>
      </c>
      <c r="AC971" s="140">
        <f t="shared" si="978"/>
        <v>-0.1441548648</v>
      </c>
      <c r="AD971" s="140">
        <f t="shared" si="978"/>
        <v>0.1681946122</v>
      </c>
      <c r="AE971" s="141">
        <f t="shared" si="10"/>
        <v>0.5800947431</v>
      </c>
      <c r="AF971" s="142">
        <f t="shared" si="11"/>
        <v>0.5819548872</v>
      </c>
      <c r="AG971" s="142">
        <f t="shared" si="12"/>
        <v>0.001860144071</v>
      </c>
      <c r="AH971" s="143">
        <f t="shared" si="13"/>
        <v>0.000003460135966</v>
      </c>
      <c r="AI971" s="143">
        <f t="shared" si="14"/>
        <v>0.01065083707</v>
      </c>
    </row>
    <row r="972">
      <c r="A972" s="31">
        <v>847.0</v>
      </c>
      <c r="B972" s="32">
        <v>5642.0</v>
      </c>
      <c r="C972" s="33">
        <v>592.0</v>
      </c>
      <c r="D972" s="55">
        <f t="shared" si="3"/>
        <v>460</v>
      </c>
      <c r="E972" s="35">
        <v>92.0</v>
      </c>
      <c r="F972" s="36">
        <v>89.0</v>
      </c>
      <c r="G972" s="37">
        <v>76.0</v>
      </c>
      <c r="H972" s="38">
        <v>176.0</v>
      </c>
      <c r="I972" s="39">
        <v>18.0</v>
      </c>
      <c r="J972" s="40">
        <v>9.0</v>
      </c>
      <c r="K972" s="56">
        <f t="shared" si="4"/>
        <v>0.3846153846</v>
      </c>
      <c r="L972" s="56">
        <f t="shared" si="5"/>
        <v>0.4367816092</v>
      </c>
      <c r="M972" s="56">
        <f t="shared" si="6"/>
        <v>0.1283783784</v>
      </c>
      <c r="N972" s="56">
        <f t="shared" si="7"/>
        <v>0.4043478261</v>
      </c>
      <c r="O972" s="57">
        <f t="shared" si="8"/>
        <v>0.0152027027</v>
      </c>
      <c r="P972" s="140">
        <f t="shared" ref="P972:AD972" si="979">P$5*(POWER($L972,P$1)*POWER($M972,P$2)*POWER($N972,P$3)*POWER($O972,P$4))</f>
        <v>-0.00619</v>
      </c>
      <c r="Q972" s="140">
        <f t="shared" si="979"/>
        <v>0.001207094595</v>
      </c>
      <c r="R972" s="140">
        <f t="shared" si="979"/>
        <v>0.667173913</v>
      </c>
      <c r="S972" s="140">
        <f t="shared" si="979"/>
        <v>0.03337837838</v>
      </c>
      <c r="T972" s="140">
        <f t="shared" si="979"/>
        <v>-0.3074942529</v>
      </c>
      <c r="U972" s="140">
        <f t="shared" si="979"/>
        <v>0.0003281934806</v>
      </c>
      <c r="V972" s="140">
        <f t="shared" si="979"/>
        <v>0.01573678026</v>
      </c>
      <c r="W972" s="140">
        <f t="shared" si="979"/>
        <v>-0.03498839319</v>
      </c>
      <c r="X972" s="140">
        <f t="shared" si="979"/>
        <v>0.002556724799</v>
      </c>
      <c r="Y972" s="140">
        <f t="shared" si="979"/>
        <v>0.1936225029</v>
      </c>
      <c r="Z972" s="140">
        <f t="shared" si="979"/>
        <v>0.01320128744</v>
      </c>
      <c r="AA972" s="140">
        <f t="shared" si="979"/>
        <v>-0.02131523765</v>
      </c>
      <c r="AB972" s="140">
        <f t="shared" si="979"/>
        <v>-0.1681343328</v>
      </c>
      <c r="AC972" s="140">
        <f t="shared" si="979"/>
        <v>-0.259619447</v>
      </c>
      <c r="AD972" s="140">
        <f t="shared" si="979"/>
        <v>0.2556427533</v>
      </c>
      <c r="AE972" s="141">
        <f t="shared" si="10"/>
        <v>0.3851059647</v>
      </c>
      <c r="AF972" s="142">
        <f t="shared" si="11"/>
        <v>0.3846153846</v>
      </c>
      <c r="AG972" s="142">
        <f t="shared" si="12"/>
        <v>-0.0004905800626</v>
      </c>
      <c r="AH972" s="143">
        <f t="shared" si="13"/>
        <v>0.0000002406687978</v>
      </c>
      <c r="AI972" s="143">
        <f t="shared" si="14"/>
        <v>0.008861701319</v>
      </c>
    </row>
    <row r="973">
      <c r="A973" s="31">
        <v>69.0</v>
      </c>
      <c r="B973" s="32" t="s">
        <v>300</v>
      </c>
      <c r="C973" s="33">
        <v>1266.0</v>
      </c>
      <c r="D973" s="55">
        <f t="shared" si="3"/>
        <v>1074</v>
      </c>
      <c r="E973" s="35">
        <v>147.0</v>
      </c>
      <c r="F973" s="36">
        <v>236.0</v>
      </c>
      <c r="G973" s="37">
        <v>112.0</v>
      </c>
      <c r="H973" s="38">
        <v>484.0</v>
      </c>
      <c r="I973" s="39">
        <v>47.0</v>
      </c>
      <c r="J973" s="40">
        <v>48.0</v>
      </c>
      <c r="K973" s="56">
        <f t="shared" si="4"/>
        <v>0.2861356932</v>
      </c>
      <c r="L973" s="56">
        <f t="shared" si="5"/>
        <v>0.2828282828</v>
      </c>
      <c r="M973" s="56">
        <f t="shared" si="6"/>
        <v>0.08846761453</v>
      </c>
      <c r="N973" s="56">
        <f t="shared" si="7"/>
        <v>0.2849162011</v>
      </c>
      <c r="O973" s="57">
        <f t="shared" si="8"/>
        <v>0.03791469194</v>
      </c>
      <c r="P973" s="140">
        <f t="shared" ref="P973:AD973" si="980">P$5*(POWER($L973,P$1)*POWER($M973,P$2)*POWER($N973,P$3)*POWER($O973,P$4))</f>
        <v>-0.00619</v>
      </c>
      <c r="Q973" s="140">
        <f t="shared" si="980"/>
        <v>0.00301042654</v>
      </c>
      <c r="R973" s="140">
        <f t="shared" si="980"/>
        <v>0.4701117318</v>
      </c>
      <c r="S973" s="140">
        <f t="shared" si="980"/>
        <v>0.02300157978</v>
      </c>
      <c r="T973" s="140">
        <f t="shared" si="980"/>
        <v>-0.1991111111</v>
      </c>
      <c r="U973" s="140">
        <f t="shared" si="980"/>
        <v>0.002041283889</v>
      </c>
      <c r="V973" s="140">
        <f t="shared" si="980"/>
        <v>0.02765442559</v>
      </c>
      <c r="W973" s="140">
        <f t="shared" si="980"/>
        <v>-0.01737192972</v>
      </c>
      <c r="X973" s="140">
        <f t="shared" si="980"/>
        <v>0.004394031281</v>
      </c>
      <c r="Y973" s="140">
        <f t="shared" si="980"/>
        <v>0.09401784532</v>
      </c>
      <c r="Z973" s="140">
        <f t="shared" si="980"/>
        <v>0.006269041576</v>
      </c>
      <c r="AA973" s="140">
        <f t="shared" si="980"/>
        <v>-0.03442194456</v>
      </c>
      <c r="AB973" s="140">
        <f t="shared" si="980"/>
        <v>-0.07671440664</v>
      </c>
      <c r="AC973" s="140">
        <f t="shared" si="980"/>
        <v>-0.1158478944</v>
      </c>
      <c r="AD973" s="140">
        <f t="shared" si="980"/>
        <v>0.1071890623</v>
      </c>
      <c r="AE973" s="141">
        <f t="shared" si="10"/>
        <v>0.2880321417</v>
      </c>
      <c r="AF973" s="142">
        <f t="shared" si="11"/>
        <v>0.2861356932</v>
      </c>
      <c r="AG973" s="142">
        <f t="shared" si="12"/>
        <v>-0.001896448491</v>
      </c>
      <c r="AH973" s="143">
        <f t="shared" si="13"/>
        <v>0.000003596516879</v>
      </c>
      <c r="AI973" s="143">
        <f t="shared" si="14"/>
        <v>0.03710103952</v>
      </c>
    </row>
    <row r="974">
      <c r="A974" s="31">
        <v>222.0</v>
      </c>
      <c r="B974" s="32">
        <v>1330.0</v>
      </c>
      <c r="C974" s="33">
        <v>2127.0</v>
      </c>
      <c r="D974" s="55">
        <f t="shared" si="3"/>
        <v>1566</v>
      </c>
      <c r="E974" s="35">
        <v>562.0</v>
      </c>
      <c r="F974" s="36">
        <v>227.0</v>
      </c>
      <c r="G974" s="37">
        <v>219.0</v>
      </c>
      <c r="H974" s="38">
        <v>399.0</v>
      </c>
      <c r="I974" s="39">
        <v>101.0</v>
      </c>
      <c r="J974" s="40">
        <v>58.0</v>
      </c>
      <c r="K974" s="56">
        <f t="shared" si="4"/>
        <v>0.6242937853</v>
      </c>
      <c r="L974" s="56">
        <f t="shared" si="5"/>
        <v>0.4345238095</v>
      </c>
      <c r="M974" s="56">
        <f t="shared" si="6"/>
        <v>0.1029619182</v>
      </c>
      <c r="N974" s="56">
        <f t="shared" si="7"/>
        <v>0.5632183908</v>
      </c>
      <c r="O974" s="57">
        <f t="shared" si="8"/>
        <v>0.02726845322</v>
      </c>
      <c r="P974" s="140">
        <f t="shared" ref="P974:AD974" si="981">P$5*(POWER($L974,P$1)*POWER($M974,P$2)*POWER($N974,P$3)*POWER($O974,P$4))</f>
        <v>-0.00619</v>
      </c>
      <c r="Q974" s="140">
        <f t="shared" si="981"/>
        <v>0.002165115186</v>
      </c>
      <c r="R974" s="140">
        <f t="shared" si="981"/>
        <v>0.9293103448</v>
      </c>
      <c r="S974" s="140">
        <f t="shared" si="981"/>
        <v>0.02677009873</v>
      </c>
      <c r="T974" s="140">
        <f t="shared" si="981"/>
        <v>-0.3059047619</v>
      </c>
      <c r="U974" s="140">
        <f t="shared" si="981"/>
        <v>0.001055867328</v>
      </c>
      <c r="V974" s="140">
        <f t="shared" si="981"/>
        <v>0.03931672152</v>
      </c>
      <c r="W974" s="140">
        <f t="shared" si="981"/>
        <v>-0.06788400053</v>
      </c>
      <c r="X974" s="140">
        <f t="shared" si="981"/>
        <v>0.003677972047</v>
      </c>
      <c r="Y974" s="140">
        <f t="shared" si="981"/>
        <v>0.2163028711</v>
      </c>
      <c r="Z974" s="140">
        <f t="shared" si="981"/>
        <v>0.008491526435</v>
      </c>
      <c r="AA974" s="140">
        <f t="shared" si="981"/>
        <v>-0.03803462288</v>
      </c>
      <c r="AB974" s="140">
        <f t="shared" si="981"/>
        <v>-0.2329846743</v>
      </c>
      <c r="AC974" s="140">
        <f t="shared" si="981"/>
        <v>-0.2071434448</v>
      </c>
      <c r="AD974" s="140">
        <f t="shared" si="981"/>
        <v>0.253006661</v>
      </c>
      <c r="AE974" s="141">
        <f t="shared" si="10"/>
        <v>0.6219556737</v>
      </c>
      <c r="AF974" s="142">
        <f t="shared" si="11"/>
        <v>0.6242937853</v>
      </c>
      <c r="AG974" s="142">
        <f t="shared" si="12"/>
        <v>0.002338111574</v>
      </c>
      <c r="AH974" s="143">
        <f t="shared" si="13"/>
        <v>0.000005466765731</v>
      </c>
      <c r="AI974" s="143">
        <f t="shared" si="14"/>
        <v>0.02118241287</v>
      </c>
    </row>
    <row r="975">
      <c r="A975" s="31">
        <v>283.0</v>
      </c>
      <c r="B975" s="32">
        <v>7554.0</v>
      </c>
      <c r="C975" s="33">
        <v>930.0</v>
      </c>
      <c r="D975" s="55">
        <f t="shared" si="3"/>
        <v>732</v>
      </c>
      <c r="E975" s="35">
        <v>232.0</v>
      </c>
      <c r="F975" s="36">
        <v>90.0</v>
      </c>
      <c r="G975" s="37">
        <v>92.0</v>
      </c>
      <c r="H975" s="38">
        <v>152.0</v>
      </c>
      <c r="I975" s="39">
        <v>134.0</v>
      </c>
      <c r="J975" s="40">
        <v>32.0</v>
      </c>
      <c r="K975" s="56">
        <f t="shared" si="4"/>
        <v>0.7065637066</v>
      </c>
      <c r="L975" s="56">
        <f t="shared" si="5"/>
        <v>0.4299065421</v>
      </c>
      <c r="M975" s="56">
        <f t="shared" si="6"/>
        <v>0.09892473118</v>
      </c>
      <c r="N975" s="56">
        <f t="shared" si="7"/>
        <v>0.6256830601</v>
      </c>
      <c r="O975" s="57">
        <f t="shared" si="8"/>
        <v>0.03440860215</v>
      </c>
      <c r="P975" s="140">
        <f t="shared" ref="P975:AD975" si="982">P$5*(POWER($L975,P$1)*POWER($M975,P$2)*POWER($N975,P$3)*POWER($O975,P$4))</f>
        <v>-0.00619</v>
      </c>
      <c r="Q975" s="140">
        <f t="shared" si="982"/>
        <v>0.002732043011</v>
      </c>
      <c r="R975" s="140">
        <f t="shared" si="982"/>
        <v>1.032377049</v>
      </c>
      <c r="S975" s="140">
        <f t="shared" si="982"/>
        <v>0.02572043011</v>
      </c>
      <c r="T975" s="140">
        <f t="shared" si="982"/>
        <v>-0.3026542056</v>
      </c>
      <c r="U975" s="140">
        <f t="shared" si="982"/>
        <v>0.001681211701</v>
      </c>
      <c r="V975" s="140">
        <f t="shared" si="982"/>
        <v>0.05511393149</v>
      </c>
      <c r="W975" s="140">
        <f t="shared" si="982"/>
        <v>-0.08377656843</v>
      </c>
      <c r="X975" s="140">
        <f t="shared" si="982"/>
        <v>0.004459058851</v>
      </c>
      <c r="Y975" s="140">
        <f t="shared" si="982"/>
        <v>0.2308703214</v>
      </c>
      <c r="Z975" s="140">
        <f t="shared" si="982"/>
        <v>0.007838668054</v>
      </c>
      <c r="AA975" s="140">
        <f t="shared" si="982"/>
        <v>-0.04748387097</v>
      </c>
      <c r="AB975" s="140">
        <f t="shared" si="982"/>
        <v>-0.2560739492</v>
      </c>
      <c r="AC975" s="140">
        <f t="shared" si="982"/>
        <v>-0.1969064416</v>
      </c>
      <c r="AD975" s="140">
        <f t="shared" si="982"/>
        <v>0.2476583108</v>
      </c>
      <c r="AE975" s="141">
        <f t="shared" si="10"/>
        <v>0.7153659888</v>
      </c>
      <c r="AF975" s="142">
        <f t="shared" si="11"/>
        <v>0.7065637066</v>
      </c>
      <c r="AG975" s="142">
        <f t="shared" si="12"/>
        <v>-0.008802282203</v>
      </c>
      <c r="AH975" s="143">
        <f t="shared" si="13"/>
        <v>0.00007748017198</v>
      </c>
      <c r="AI975" s="143">
        <f t="shared" si="14"/>
        <v>0.05189817616</v>
      </c>
    </row>
    <row r="976">
      <c r="A976" s="31">
        <v>978.0</v>
      </c>
      <c r="B976" s="32">
        <v>4566.0</v>
      </c>
      <c r="C976" s="33">
        <v>1510.0</v>
      </c>
      <c r="D976" s="55">
        <f t="shared" si="3"/>
        <v>905</v>
      </c>
      <c r="E976" s="35">
        <v>113.0</v>
      </c>
      <c r="F976" s="36">
        <v>259.0</v>
      </c>
      <c r="G976" s="37">
        <v>80.0</v>
      </c>
      <c r="H976" s="38">
        <v>343.0</v>
      </c>
      <c r="I976" s="39">
        <v>37.0</v>
      </c>
      <c r="J976" s="40">
        <v>73.0</v>
      </c>
      <c r="K976" s="56">
        <f t="shared" si="4"/>
        <v>0.3042596349</v>
      </c>
      <c r="L976" s="56">
        <f t="shared" si="5"/>
        <v>0.1941747573</v>
      </c>
      <c r="M976" s="56">
        <f t="shared" si="6"/>
        <v>0.05298013245</v>
      </c>
      <c r="N976" s="56">
        <f t="shared" si="7"/>
        <v>0.2541436464</v>
      </c>
      <c r="O976" s="57">
        <f t="shared" si="8"/>
        <v>0.04834437086</v>
      </c>
      <c r="P976" s="140">
        <f t="shared" ref="P976:AD976" si="983">P$5*(POWER($L976,P$1)*POWER($M976,P$2)*POWER($N976,P$3)*POWER($O976,P$4))</f>
        <v>-0.00619</v>
      </c>
      <c r="Q976" s="140">
        <f t="shared" si="983"/>
        <v>0.003838543046</v>
      </c>
      <c r="R976" s="140">
        <f t="shared" si="983"/>
        <v>0.4193370166</v>
      </c>
      <c r="S976" s="140">
        <f t="shared" si="983"/>
        <v>0.01377483444</v>
      </c>
      <c r="T976" s="140">
        <f t="shared" si="983"/>
        <v>-0.1366990291</v>
      </c>
      <c r="U976" s="140">
        <f t="shared" si="983"/>
        <v>0.003318793035</v>
      </c>
      <c r="V976" s="140">
        <f t="shared" si="983"/>
        <v>0.03145322162</v>
      </c>
      <c r="W976" s="140">
        <f t="shared" si="983"/>
        <v>-0.0138220445</v>
      </c>
      <c r="X976" s="140">
        <f t="shared" si="983"/>
        <v>0.003355291435</v>
      </c>
      <c r="Y976" s="140">
        <f t="shared" si="983"/>
        <v>0.0502228239</v>
      </c>
      <c r="Z976" s="140">
        <f t="shared" si="983"/>
        <v>0.002248322442</v>
      </c>
      <c r="AA976" s="140">
        <f t="shared" si="983"/>
        <v>-0.03013309329</v>
      </c>
      <c r="AB976" s="140">
        <f t="shared" si="983"/>
        <v>-0.04697956337</v>
      </c>
      <c r="AC976" s="140">
        <f t="shared" si="983"/>
        <v>-0.04763068218</v>
      </c>
      <c r="AD976" s="140">
        <f t="shared" si="983"/>
        <v>0.05052314073</v>
      </c>
      <c r="AE976" s="141">
        <f t="shared" si="10"/>
        <v>0.2966175747</v>
      </c>
      <c r="AF976" s="142">
        <f t="shared" si="11"/>
        <v>0.3042596349</v>
      </c>
      <c r="AG976" s="142">
        <f t="shared" si="12"/>
        <v>0.007642060156</v>
      </c>
      <c r="AH976" s="143">
        <f t="shared" si="13"/>
        <v>0.00005840108342</v>
      </c>
      <c r="AI976" s="143">
        <f t="shared" si="14"/>
        <v>0.03044758356</v>
      </c>
    </row>
    <row r="977">
      <c r="A977" s="31">
        <v>897.0</v>
      </c>
      <c r="B977" s="32">
        <v>4612.0</v>
      </c>
      <c r="C977" s="33">
        <v>1833.0</v>
      </c>
      <c r="D977" s="55">
        <f t="shared" si="3"/>
        <v>1114</v>
      </c>
      <c r="E977" s="35">
        <v>189.0</v>
      </c>
      <c r="F977" s="36">
        <v>257.0</v>
      </c>
      <c r="G977" s="37">
        <v>125.0</v>
      </c>
      <c r="H977" s="38">
        <v>412.0</v>
      </c>
      <c r="I977" s="39">
        <v>49.0</v>
      </c>
      <c r="J977" s="40">
        <v>82.0</v>
      </c>
      <c r="K977" s="56">
        <f t="shared" si="4"/>
        <v>0.3661538462</v>
      </c>
      <c r="L977" s="56">
        <f t="shared" si="5"/>
        <v>0.2693965517</v>
      </c>
      <c r="M977" s="56">
        <f t="shared" si="6"/>
        <v>0.06819421713</v>
      </c>
      <c r="N977" s="56">
        <f t="shared" si="7"/>
        <v>0.3258527828</v>
      </c>
      <c r="O977" s="57">
        <f t="shared" si="8"/>
        <v>0.04473540644</v>
      </c>
      <c r="P977" s="140">
        <f t="shared" ref="P977:AD977" si="984">P$5*(POWER($L977,P$1)*POWER($M977,P$2)*POWER($N977,P$3)*POWER($O977,P$4))</f>
        <v>-0.00619</v>
      </c>
      <c r="Q977" s="140">
        <f t="shared" si="984"/>
        <v>0.003551991271</v>
      </c>
      <c r="R977" s="140">
        <f t="shared" si="984"/>
        <v>0.5376570916</v>
      </c>
      <c r="S977" s="140">
        <f t="shared" si="984"/>
        <v>0.01773049645</v>
      </c>
      <c r="T977" s="140">
        <f t="shared" si="984"/>
        <v>-0.1896551724</v>
      </c>
      <c r="U977" s="140">
        <f t="shared" si="984"/>
        <v>0.002841784357</v>
      </c>
      <c r="V977" s="140">
        <f t="shared" si="984"/>
        <v>0.03731752109</v>
      </c>
      <c r="W977" s="140">
        <f t="shared" si="984"/>
        <v>-0.02272252771</v>
      </c>
      <c r="X977" s="140">
        <f t="shared" si="984"/>
        <v>0.003996411786</v>
      </c>
      <c r="Y977" s="140">
        <f t="shared" si="984"/>
        <v>0.08288535732</v>
      </c>
      <c r="Z977" s="140">
        <f t="shared" si="984"/>
        <v>0.003725011451</v>
      </c>
      <c r="AA977" s="140">
        <f t="shared" si="984"/>
        <v>-0.03868552119</v>
      </c>
      <c r="AB977" s="140">
        <f t="shared" si="984"/>
        <v>-0.08357000248</v>
      </c>
      <c r="AC977" s="140">
        <f t="shared" si="984"/>
        <v>-0.08505905854</v>
      </c>
      <c r="AD977" s="140">
        <f t="shared" si="984"/>
        <v>0.09724983279</v>
      </c>
      <c r="AE977" s="141">
        <f t="shared" si="10"/>
        <v>0.3610732157</v>
      </c>
      <c r="AF977" s="142">
        <f t="shared" si="11"/>
        <v>0.3661538462</v>
      </c>
      <c r="AG977" s="142">
        <f t="shared" si="12"/>
        <v>0.005080630414</v>
      </c>
      <c r="AH977" s="143">
        <f t="shared" si="13"/>
        <v>0.0000258128054</v>
      </c>
      <c r="AI977" s="143">
        <f t="shared" si="14"/>
        <v>0.01267834301</v>
      </c>
    </row>
    <row r="978">
      <c r="A978" s="31">
        <v>397.0</v>
      </c>
      <c r="B978" s="32" t="s">
        <v>301</v>
      </c>
      <c r="C978" s="33">
        <v>643.0</v>
      </c>
      <c r="D978" s="55">
        <f t="shared" si="3"/>
        <v>482</v>
      </c>
      <c r="E978" s="35">
        <v>104.0</v>
      </c>
      <c r="F978" s="36">
        <v>69.0</v>
      </c>
      <c r="G978" s="37">
        <v>74.0</v>
      </c>
      <c r="H978" s="38">
        <v>175.0</v>
      </c>
      <c r="I978" s="39">
        <v>30.0</v>
      </c>
      <c r="J978" s="40">
        <v>30.0</v>
      </c>
      <c r="K978" s="56">
        <f t="shared" si="4"/>
        <v>0.4336569579</v>
      </c>
      <c r="L978" s="56">
        <f t="shared" si="5"/>
        <v>0.4277456647</v>
      </c>
      <c r="M978" s="56">
        <f t="shared" si="6"/>
        <v>0.1150855365</v>
      </c>
      <c r="N978" s="56">
        <f t="shared" si="7"/>
        <v>0.4315352697</v>
      </c>
      <c r="O978" s="57">
        <f t="shared" si="8"/>
        <v>0.0466562986</v>
      </c>
      <c r="P978" s="140">
        <f t="shared" ref="P978:AD978" si="985">P$5*(POWER($L978,P$1)*POWER($M978,P$2)*POWER($N978,P$3)*POWER($O978,P$4))</f>
        <v>-0.00619</v>
      </c>
      <c r="Q978" s="140">
        <f t="shared" si="985"/>
        <v>0.003704510109</v>
      </c>
      <c r="R978" s="140">
        <f t="shared" si="985"/>
        <v>0.712033195</v>
      </c>
      <c r="S978" s="140">
        <f t="shared" si="985"/>
        <v>0.0299222395</v>
      </c>
      <c r="T978" s="140">
        <f t="shared" si="985"/>
        <v>-0.301132948</v>
      </c>
      <c r="U978" s="140">
        <f t="shared" si="985"/>
        <v>0.003091070483</v>
      </c>
      <c r="V978" s="140">
        <f t="shared" si="985"/>
        <v>0.0515426263</v>
      </c>
      <c r="W978" s="140">
        <f t="shared" si="985"/>
        <v>-0.03985165545</v>
      </c>
      <c r="X978" s="140">
        <f t="shared" si="985"/>
        <v>0.007033999357</v>
      </c>
      <c r="Y978" s="140">
        <f t="shared" si="985"/>
        <v>0.1852447358</v>
      </c>
      <c r="Z978" s="140">
        <f t="shared" si="985"/>
        <v>0.01060898926</v>
      </c>
      <c r="AA978" s="140">
        <f t="shared" si="985"/>
        <v>-0.06406206456</v>
      </c>
      <c r="AB978" s="140">
        <f t="shared" si="985"/>
        <v>-0.1757271484</v>
      </c>
      <c r="AC978" s="140">
        <f t="shared" si="985"/>
        <v>-0.2279225811</v>
      </c>
      <c r="AD978" s="140">
        <f t="shared" si="985"/>
        <v>0.245174914</v>
      </c>
      <c r="AE978" s="141">
        <f t="shared" si="10"/>
        <v>0.4334698823</v>
      </c>
      <c r="AF978" s="142">
        <f t="shared" si="11"/>
        <v>0.4336569579</v>
      </c>
      <c r="AG978" s="142">
        <f t="shared" si="12"/>
        <v>0.0001870756299</v>
      </c>
      <c r="AH978" s="143">
        <f t="shared" si="13"/>
        <v>0.00000003499729131</v>
      </c>
      <c r="AI978" s="143">
        <f t="shared" si="14"/>
        <v>0.002033562323</v>
      </c>
    </row>
    <row r="979">
      <c r="A979" s="31">
        <v>102.0</v>
      </c>
      <c r="B979" s="32">
        <v>2695.0</v>
      </c>
      <c r="C979" s="33">
        <v>1327.0</v>
      </c>
      <c r="D979" s="55">
        <f t="shared" si="3"/>
        <v>1045</v>
      </c>
      <c r="E979" s="35">
        <v>385.0</v>
      </c>
      <c r="F979" s="36">
        <v>134.0</v>
      </c>
      <c r="G979" s="37">
        <v>184.0</v>
      </c>
      <c r="H979" s="38">
        <v>244.0</v>
      </c>
      <c r="I979" s="39">
        <v>79.0</v>
      </c>
      <c r="J979" s="40">
        <v>19.0</v>
      </c>
      <c r="K979" s="56">
        <f t="shared" si="4"/>
        <v>0.6553672316</v>
      </c>
      <c r="L979" s="56">
        <f t="shared" si="5"/>
        <v>0.5459940653</v>
      </c>
      <c r="M979" s="56">
        <f t="shared" si="6"/>
        <v>0.1386586285</v>
      </c>
      <c r="N979" s="56">
        <f t="shared" si="7"/>
        <v>0.6200956938</v>
      </c>
      <c r="O979" s="57">
        <f t="shared" si="8"/>
        <v>0.01431801055</v>
      </c>
      <c r="P979" s="140">
        <f t="shared" ref="P979:AD979" si="986">P$5*(POWER($L979,P$1)*POWER($M979,P$2)*POWER($N979,P$3)*POWER($O979,P$4))</f>
        <v>-0.00619</v>
      </c>
      <c r="Q979" s="140">
        <f t="shared" si="986"/>
        <v>0.001136850038</v>
      </c>
      <c r="R979" s="140">
        <f t="shared" si="986"/>
        <v>1.023157895</v>
      </c>
      <c r="S979" s="140">
        <f t="shared" si="986"/>
        <v>0.03605124341</v>
      </c>
      <c r="T979" s="140">
        <f t="shared" si="986"/>
        <v>-0.384379822</v>
      </c>
      <c r="U979" s="140">
        <f t="shared" si="986"/>
        <v>0.0002911077051</v>
      </c>
      <c r="V979" s="140">
        <f t="shared" si="986"/>
        <v>0.02272905392</v>
      </c>
      <c r="W979" s="140">
        <f t="shared" si="986"/>
        <v>-0.08228699526</v>
      </c>
      <c r="X979" s="140">
        <f t="shared" si="986"/>
        <v>0.002600763574</v>
      </c>
      <c r="Y979" s="140">
        <f t="shared" si="986"/>
        <v>0.3207114367</v>
      </c>
      <c r="Z979" s="140">
        <f t="shared" si="986"/>
        <v>0.01540019842</v>
      </c>
      <c r="AA979" s="140">
        <f t="shared" si="986"/>
        <v>-0.02509433161</v>
      </c>
      <c r="AB979" s="140">
        <f t="shared" si="986"/>
        <v>-0.3223172774</v>
      </c>
      <c r="AC979" s="140">
        <f t="shared" si="986"/>
        <v>-0.3505224296</v>
      </c>
      <c r="AD979" s="140">
        <f t="shared" si="986"/>
        <v>0.3994667559</v>
      </c>
      <c r="AE979" s="141">
        <f t="shared" si="10"/>
        <v>0.6507544486</v>
      </c>
      <c r="AF979" s="142">
        <f t="shared" si="11"/>
        <v>0.6553672316</v>
      </c>
      <c r="AG979" s="142">
        <f t="shared" si="12"/>
        <v>0.004612783062</v>
      </c>
      <c r="AH979" s="143">
        <f t="shared" si="13"/>
        <v>0.00002127776758</v>
      </c>
      <c r="AI979" s="143">
        <f t="shared" si="14"/>
        <v>0.03119294199</v>
      </c>
    </row>
    <row r="980">
      <c r="A980" s="31">
        <v>1026.0</v>
      </c>
      <c r="B980" s="32">
        <v>5330.0</v>
      </c>
      <c r="C980" s="33">
        <v>1852.0</v>
      </c>
      <c r="D980" s="55">
        <f t="shared" si="3"/>
        <v>1411</v>
      </c>
      <c r="E980" s="35">
        <v>325.0</v>
      </c>
      <c r="F980" s="36">
        <v>365.0</v>
      </c>
      <c r="G980" s="37">
        <v>156.0</v>
      </c>
      <c r="H980" s="38">
        <v>394.0</v>
      </c>
      <c r="I980" s="39">
        <v>80.0</v>
      </c>
      <c r="J980" s="40">
        <v>91.0</v>
      </c>
      <c r="K980" s="56">
        <f t="shared" si="4"/>
        <v>0.5068836045</v>
      </c>
      <c r="L980" s="56">
        <f t="shared" si="5"/>
        <v>0.2549019608</v>
      </c>
      <c r="M980" s="56">
        <f t="shared" si="6"/>
        <v>0.08423326134</v>
      </c>
      <c r="N980" s="56">
        <f t="shared" si="7"/>
        <v>0.3975903614</v>
      </c>
      <c r="O980" s="57">
        <f t="shared" si="8"/>
        <v>0.04913606911</v>
      </c>
      <c r="P980" s="140">
        <f t="shared" ref="P980:AD980" si="987">P$5*(POWER($L980,P$1)*POWER($M980,P$2)*POWER($N980,P$3)*POWER($O980,P$4))</f>
        <v>-0.00619</v>
      </c>
      <c r="Q980" s="140">
        <f t="shared" si="987"/>
        <v>0.003901403888</v>
      </c>
      <c r="R980" s="140">
        <f t="shared" si="987"/>
        <v>0.6560240964</v>
      </c>
      <c r="S980" s="140">
        <f t="shared" si="987"/>
        <v>0.02190064795</v>
      </c>
      <c r="T980" s="140">
        <f t="shared" si="987"/>
        <v>-0.1794509804</v>
      </c>
      <c r="U980" s="140">
        <f t="shared" si="987"/>
        <v>0.003428381669</v>
      </c>
      <c r="V980" s="140">
        <f t="shared" si="987"/>
        <v>0.05001223035</v>
      </c>
      <c r="W980" s="140">
        <f t="shared" si="987"/>
        <v>-0.03382871244</v>
      </c>
      <c r="X980" s="140">
        <f t="shared" si="987"/>
        <v>0.00542194767</v>
      </c>
      <c r="Y980" s="140">
        <f t="shared" si="987"/>
        <v>0.1249189414</v>
      </c>
      <c r="Z980" s="140">
        <f t="shared" si="987"/>
        <v>0.005683289095</v>
      </c>
      <c r="AA980" s="140">
        <f t="shared" si="987"/>
        <v>-0.04020486596</v>
      </c>
      <c r="AB980" s="140">
        <f t="shared" si="987"/>
        <v>-0.09648192771</v>
      </c>
      <c r="AC980" s="140">
        <f t="shared" si="987"/>
        <v>-0.09941176471</v>
      </c>
      <c r="AD980" s="140">
        <f t="shared" si="987"/>
        <v>0.08706651288</v>
      </c>
      <c r="AE980" s="141">
        <f t="shared" si="10"/>
        <v>0.5027892001</v>
      </c>
      <c r="AF980" s="142">
        <f t="shared" si="11"/>
        <v>0.5068836045</v>
      </c>
      <c r="AG980" s="142">
        <f t="shared" si="12"/>
        <v>0.004094404412</v>
      </c>
      <c r="AH980" s="143">
        <f t="shared" si="13"/>
        <v>0.00001676414749</v>
      </c>
      <c r="AI980" s="143">
        <f t="shared" si="14"/>
        <v>0.0007913874819</v>
      </c>
    </row>
    <row r="981">
      <c r="A981" s="31">
        <v>136.0</v>
      </c>
      <c r="B981" s="32">
        <v>2738.0</v>
      </c>
      <c r="C981" s="33">
        <v>1311.0</v>
      </c>
      <c r="D981" s="55">
        <f t="shared" si="3"/>
        <v>943</v>
      </c>
      <c r="E981" s="35">
        <v>196.0</v>
      </c>
      <c r="F981" s="36">
        <v>208.0</v>
      </c>
      <c r="G981" s="37">
        <v>112.0</v>
      </c>
      <c r="H981" s="38">
        <v>354.0</v>
      </c>
      <c r="I981" s="39">
        <v>41.0</v>
      </c>
      <c r="J981" s="40">
        <v>32.0</v>
      </c>
      <c r="K981" s="56">
        <f t="shared" si="4"/>
        <v>0.4010152284</v>
      </c>
      <c r="L981" s="56">
        <f t="shared" si="5"/>
        <v>0.3181818182</v>
      </c>
      <c r="M981" s="56">
        <f t="shared" si="6"/>
        <v>0.08543096873</v>
      </c>
      <c r="N981" s="56">
        <f t="shared" si="7"/>
        <v>0.3700954401</v>
      </c>
      <c r="O981" s="57">
        <f t="shared" si="8"/>
        <v>0.02440884821</v>
      </c>
      <c r="P981" s="140">
        <f t="shared" ref="P981:AD981" si="988">P$5*(POWER($L981,P$1)*POWER($M981,P$2)*POWER($N981,P$3)*POWER($O981,P$4))</f>
        <v>-0.00619</v>
      </c>
      <c r="Q981" s="140">
        <f t="shared" si="988"/>
        <v>0.001938062548</v>
      </c>
      <c r="R981" s="140">
        <f t="shared" si="988"/>
        <v>0.6106574761</v>
      </c>
      <c r="S981" s="140">
        <f t="shared" si="988"/>
        <v>0.02221205187</v>
      </c>
      <c r="T981" s="140">
        <f t="shared" si="988"/>
        <v>-0.224</v>
      </c>
      <c r="U981" s="140">
        <f t="shared" si="988"/>
        <v>0.0008460244566</v>
      </c>
      <c r="V981" s="140">
        <f t="shared" si="988"/>
        <v>0.02312602475</v>
      </c>
      <c r="W981" s="140">
        <f t="shared" si="988"/>
        <v>-0.02931171584</v>
      </c>
      <c r="X981" s="140">
        <f t="shared" si="988"/>
        <v>0.002731705728</v>
      </c>
      <c r="Y981" s="140">
        <f t="shared" si="988"/>
        <v>0.1179336926</v>
      </c>
      <c r="Z981" s="140">
        <f t="shared" si="988"/>
        <v>0.005846058784</v>
      </c>
      <c r="AA981" s="140">
        <f t="shared" si="988"/>
        <v>-0.02493030996</v>
      </c>
      <c r="AB981" s="140">
        <f t="shared" si="988"/>
        <v>-0.1121052733</v>
      </c>
      <c r="AC981" s="140">
        <f t="shared" si="988"/>
        <v>-0.1258553498</v>
      </c>
      <c r="AD981" s="140">
        <f t="shared" si="988"/>
        <v>0.135661157</v>
      </c>
      <c r="AE981" s="141">
        <f t="shared" si="10"/>
        <v>0.398559605</v>
      </c>
      <c r="AF981" s="142">
        <f t="shared" si="11"/>
        <v>0.4010152284</v>
      </c>
      <c r="AG981" s="142">
        <f t="shared" si="12"/>
        <v>0.002455623432</v>
      </c>
      <c r="AH981" s="143">
        <f t="shared" si="13"/>
        <v>0.000006030086442</v>
      </c>
      <c r="AI981" s="143">
        <f t="shared" si="14"/>
        <v>0.006043004799</v>
      </c>
    </row>
    <row r="982">
      <c r="A982" s="31">
        <v>786.0</v>
      </c>
      <c r="B982" s="32">
        <v>4505.0</v>
      </c>
      <c r="C982" s="33">
        <v>1531.0</v>
      </c>
      <c r="D982" s="55">
        <f t="shared" si="3"/>
        <v>1044</v>
      </c>
      <c r="E982" s="35">
        <v>177.0</v>
      </c>
      <c r="F982" s="36">
        <v>227.0</v>
      </c>
      <c r="G982" s="37">
        <v>107.0</v>
      </c>
      <c r="H982" s="38">
        <v>394.0</v>
      </c>
      <c r="I982" s="39">
        <v>42.0</v>
      </c>
      <c r="J982" s="40">
        <v>97.0</v>
      </c>
      <c r="K982" s="56">
        <f t="shared" si="4"/>
        <v>0.3572593801</v>
      </c>
      <c r="L982" s="56">
        <f t="shared" si="5"/>
        <v>0.2482598608</v>
      </c>
      <c r="M982" s="56">
        <f t="shared" si="6"/>
        <v>0.06988896146</v>
      </c>
      <c r="N982" s="56">
        <f t="shared" si="7"/>
        <v>0.3122605364</v>
      </c>
      <c r="O982" s="57">
        <f t="shared" si="8"/>
        <v>0.06335728282</v>
      </c>
      <c r="P982" s="140">
        <f t="shared" ref="P982:AD982" si="989">P$5*(POWER($L982,P$1)*POWER($M982,P$2)*POWER($N982,P$3)*POWER($O982,P$4))</f>
        <v>-0.00619</v>
      </c>
      <c r="Q982" s="140">
        <f t="shared" si="989"/>
        <v>0.005030568256</v>
      </c>
      <c r="R982" s="140">
        <f t="shared" si="989"/>
        <v>0.5152298851</v>
      </c>
      <c r="S982" s="140">
        <f t="shared" si="989"/>
        <v>0.01817112998</v>
      </c>
      <c r="T982" s="140">
        <f t="shared" si="989"/>
        <v>-0.174774942</v>
      </c>
      <c r="U982" s="140">
        <f t="shared" si="989"/>
        <v>0.005700086307</v>
      </c>
      <c r="V982" s="140">
        <f t="shared" si="989"/>
        <v>0.05064698654</v>
      </c>
      <c r="W982" s="140">
        <f t="shared" si="989"/>
        <v>-0.02086642151</v>
      </c>
      <c r="X982" s="140">
        <f t="shared" si="989"/>
        <v>0.005800646854</v>
      </c>
      <c r="Y982" s="140">
        <f t="shared" si="989"/>
        <v>0.08140189594</v>
      </c>
      <c r="Z982" s="140">
        <f t="shared" si="989"/>
        <v>0.003912458014</v>
      </c>
      <c r="AA982" s="140">
        <f t="shared" si="989"/>
        <v>-0.05049031538</v>
      </c>
      <c r="AB982" s="140">
        <f t="shared" si="989"/>
        <v>-0.07380071295</v>
      </c>
      <c r="AC982" s="140">
        <f t="shared" si="989"/>
        <v>-0.0803333884</v>
      </c>
      <c r="AD982" s="140">
        <f t="shared" si="989"/>
        <v>0.08258816436</v>
      </c>
      <c r="AE982" s="141">
        <f t="shared" si="10"/>
        <v>0.3620260411</v>
      </c>
      <c r="AF982" s="142">
        <f t="shared" si="11"/>
        <v>0.3572593801</v>
      </c>
      <c r="AG982" s="142">
        <f t="shared" si="12"/>
        <v>-0.004766660979</v>
      </c>
      <c r="AH982" s="143">
        <f t="shared" si="13"/>
        <v>0.00002272105689</v>
      </c>
      <c r="AI982" s="143">
        <f t="shared" si="14"/>
        <v>0.01476045535</v>
      </c>
    </row>
    <row r="983">
      <c r="A983" s="31">
        <v>599.0</v>
      </c>
      <c r="B983" s="32" t="s">
        <v>302</v>
      </c>
      <c r="C983" s="33">
        <v>363.0</v>
      </c>
      <c r="D983" s="55">
        <f t="shared" si="3"/>
        <v>277</v>
      </c>
      <c r="E983" s="35">
        <v>40.0</v>
      </c>
      <c r="F983" s="36">
        <v>48.0</v>
      </c>
      <c r="G983" s="37">
        <v>39.0</v>
      </c>
      <c r="H983" s="38">
        <v>108.0</v>
      </c>
      <c r="I983" s="39">
        <v>25.0</v>
      </c>
      <c r="J983" s="40">
        <v>17.0</v>
      </c>
      <c r="K983" s="56">
        <f t="shared" si="4"/>
        <v>0.3757225434</v>
      </c>
      <c r="L983" s="56">
        <f t="shared" si="5"/>
        <v>0.375</v>
      </c>
      <c r="M983" s="56">
        <f t="shared" si="6"/>
        <v>0.1074380165</v>
      </c>
      <c r="N983" s="56">
        <f t="shared" si="7"/>
        <v>0.3754512635</v>
      </c>
      <c r="O983" s="57">
        <f t="shared" si="8"/>
        <v>0.04683195592</v>
      </c>
      <c r="P983" s="140">
        <f t="shared" ref="P983:AD983" si="990">P$5*(POWER($L983,P$1)*POWER($M983,P$2)*POWER($N983,P$3)*POWER($O983,P$4))</f>
        <v>-0.00619</v>
      </c>
      <c r="Q983" s="140">
        <f t="shared" si="990"/>
        <v>0.0037184573</v>
      </c>
      <c r="R983" s="140">
        <f t="shared" si="990"/>
        <v>0.6194945848</v>
      </c>
      <c r="S983" s="140">
        <f t="shared" si="990"/>
        <v>0.0279338843</v>
      </c>
      <c r="T983" s="140">
        <f t="shared" si="990"/>
        <v>-0.264</v>
      </c>
      <c r="U983" s="140">
        <f t="shared" si="990"/>
        <v>0.003114389576</v>
      </c>
      <c r="V983" s="140">
        <f t="shared" si="990"/>
        <v>0.04501277958</v>
      </c>
      <c r="W983" s="140">
        <f t="shared" si="990"/>
        <v>-0.03016622138</v>
      </c>
      <c r="X983" s="140">
        <f t="shared" si="990"/>
        <v>0.006591307515</v>
      </c>
      <c r="Y983" s="140">
        <f t="shared" si="990"/>
        <v>0.1504597667</v>
      </c>
      <c r="Z983" s="140">
        <f t="shared" si="990"/>
        <v>0.009245884844</v>
      </c>
      <c r="AA983" s="140">
        <f t="shared" si="990"/>
        <v>-0.05637396694</v>
      </c>
      <c r="AB983" s="140">
        <f t="shared" si="990"/>
        <v>-0.1340361011</v>
      </c>
      <c r="AC983" s="140">
        <f t="shared" si="990"/>
        <v>-0.1865392562</v>
      </c>
      <c r="AD983" s="140">
        <f t="shared" si="990"/>
        <v>0.1884375</v>
      </c>
      <c r="AE983" s="141">
        <f t="shared" si="10"/>
        <v>0.376703009</v>
      </c>
      <c r="AF983" s="142">
        <f t="shared" si="11"/>
        <v>0.3757225434</v>
      </c>
      <c r="AG983" s="142">
        <f t="shared" si="12"/>
        <v>-0.0009804656878</v>
      </c>
      <c r="AH983" s="143">
        <f t="shared" si="13"/>
        <v>0.0000009613129649</v>
      </c>
      <c r="AI983" s="143">
        <f t="shared" si="14"/>
        <v>0.0106150678</v>
      </c>
    </row>
    <row r="984">
      <c r="A984" s="31">
        <v>433.0</v>
      </c>
      <c r="B984" s="32" t="s">
        <v>303</v>
      </c>
      <c r="C984" s="33">
        <v>1852.0</v>
      </c>
      <c r="D984" s="55">
        <f t="shared" si="3"/>
        <v>1533</v>
      </c>
      <c r="E984" s="35">
        <v>372.0</v>
      </c>
      <c r="F984" s="36">
        <v>194.0</v>
      </c>
      <c r="G984" s="37">
        <v>293.0</v>
      </c>
      <c r="H984" s="38">
        <v>501.0</v>
      </c>
      <c r="I984" s="39">
        <v>113.0</v>
      </c>
      <c r="J984" s="40">
        <v>60.0</v>
      </c>
      <c r="K984" s="56">
        <f t="shared" si="4"/>
        <v>0.4918864097</v>
      </c>
      <c r="L984" s="56">
        <f t="shared" si="5"/>
        <v>0.5356489945</v>
      </c>
      <c r="M984" s="56">
        <f t="shared" si="6"/>
        <v>0.1582073434</v>
      </c>
      <c r="N984" s="56">
        <f t="shared" si="7"/>
        <v>0.5075016308</v>
      </c>
      <c r="O984" s="57">
        <f t="shared" si="8"/>
        <v>0.03239740821</v>
      </c>
      <c r="P984" s="140">
        <f t="shared" ref="P984:AD984" si="991">P$5*(POWER($L984,P$1)*POWER($M984,P$2)*POWER($N984,P$3)*POWER($O984,P$4))</f>
        <v>-0.00619</v>
      </c>
      <c r="Q984" s="140">
        <f t="shared" si="991"/>
        <v>0.002572354212</v>
      </c>
      <c r="R984" s="140">
        <f t="shared" si="991"/>
        <v>0.8373776908</v>
      </c>
      <c r="S984" s="140">
        <f t="shared" si="991"/>
        <v>0.04113390929</v>
      </c>
      <c r="T984" s="140">
        <f t="shared" si="991"/>
        <v>-0.3770968921</v>
      </c>
      <c r="U984" s="140">
        <f t="shared" si="991"/>
        <v>0.001490420723</v>
      </c>
      <c r="V984" s="140">
        <f t="shared" si="991"/>
        <v>0.042090848</v>
      </c>
      <c r="W984" s="140">
        <f t="shared" si="991"/>
        <v>-0.05511739172</v>
      </c>
      <c r="X984" s="140">
        <f t="shared" si="991"/>
        <v>0.006714415331</v>
      </c>
      <c r="Y984" s="140">
        <f t="shared" si="991"/>
        <v>0.2994835082</v>
      </c>
      <c r="Z984" s="140">
        <f t="shared" si="991"/>
        <v>0.02004868037</v>
      </c>
      <c r="AA984" s="140">
        <f t="shared" si="991"/>
        <v>-0.05570518161</v>
      </c>
      <c r="AB984" s="140">
        <f t="shared" si="991"/>
        <v>-0.2587942868</v>
      </c>
      <c r="AC984" s="140">
        <f t="shared" si="991"/>
        <v>-0.3923628885</v>
      </c>
      <c r="AD984" s="140">
        <f t="shared" si="991"/>
        <v>0.3844725927</v>
      </c>
      <c r="AE984" s="141">
        <f t="shared" si="10"/>
        <v>0.4901177789</v>
      </c>
      <c r="AF984" s="142">
        <f t="shared" si="11"/>
        <v>0.4918864097</v>
      </c>
      <c r="AG984" s="142">
        <f t="shared" si="12"/>
        <v>0.001768630799</v>
      </c>
      <c r="AH984" s="143">
        <f t="shared" si="13"/>
        <v>0.000003128054903</v>
      </c>
      <c r="AI984" s="143">
        <f t="shared" si="14"/>
        <v>0.0001725128638</v>
      </c>
    </row>
    <row r="985">
      <c r="A985" s="31">
        <v>1173.0</v>
      </c>
      <c r="B985" s="32">
        <v>4415.0</v>
      </c>
      <c r="C985" s="33">
        <v>788.0</v>
      </c>
      <c r="D985" s="55">
        <f t="shared" si="3"/>
        <v>386</v>
      </c>
      <c r="E985" s="35">
        <v>30.0</v>
      </c>
      <c r="F985" s="36">
        <v>101.0</v>
      </c>
      <c r="G985" s="37">
        <v>17.0</v>
      </c>
      <c r="H985" s="38">
        <v>154.0</v>
      </c>
      <c r="I985" s="39">
        <v>17.0</v>
      </c>
      <c r="J985" s="40">
        <v>67.0</v>
      </c>
      <c r="K985" s="56">
        <f t="shared" si="4"/>
        <v>0.2338308458</v>
      </c>
      <c r="L985" s="56">
        <f t="shared" si="5"/>
        <v>0.09189189189</v>
      </c>
      <c r="M985" s="56">
        <f t="shared" si="6"/>
        <v>0.02157360406</v>
      </c>
      <c r="N985" s="56">
        <f t="shared" si="7"/>
        <v>0.1658031088</v>
      </c>
      <c r="O985" s="57">
        <f t="shared" si="8"/>
        <v>0.08502538071</v>
      </c>
      <c r="P985" s="140">
        <f t="shared" ref="P985:AD985" si="992">P$5*(POWER($L985,P$1)*POWER($M985,P$2)*POWER($N985,P$3)*POWER($O985,P$4))</f>
        <v>-0.00619</v>
      </c>
      <c r="Q985" s="140">
        <f t="shared" si="992"/>
        <v>0.006751015228</v>
      </c>
      <c r="R985" s="140">
        <f t="shared" si="992"/>
        <v>0.2735751295</v>
      </c>
      <c r="S985" s="140">
        <f t="shared" si="992"/>
        <v>0.005609137056</v>
      </c>
      <c r="T985" s="140">
        <f t="shared" si="992"/>
        <v>-0.06469189189</v>
      </c>
      <c r="U985" s="140">
        <f t="shared" si="992"/>
        <v>0.01026562782</v>
      </c>
      <c r="V985" s="140">
        <f t="shared" si="992"/>
        <v>0.03608952947</v>
      </c>
      <c r="W985" s="140">
        <f t="shared" si="992"/>
        <v>-0.005883003571</v>
      </c>
      <c r="X985" s="140">
        <f t="shared" si="992"/>
        <v>0.002402938107</v>
      </c>
      <c r="Y985" s="140">
        <f t="shared" si="992"/>
        <v>0.01334210042</v>
      </c>
      <c r="Z985" s="140">
        <f t="shared" si="992"/>
        <v>0.0003728017341</v>
      </c>
      <c r="AA985" s="140">
        <f t="shared" si="992"/>
        <v>-0.02508018933</v>
      </c>
      <c r="AB985" s="140">
        <f t="shared" si="992"/>
        <v>-0.01450463521</v>
      </c>
      <c r="AC985" s="140">
        <f t="shared" si="992"/>
        <v>-0.009178693922</v>
      </c>
      <c r="AD985" s="140">
        <f t="shared" si="992"/>
        <v>0.01131512053</v>
      </c>
      <c r="AE985" s="141">
        <f t="shared" si="10"/>
        <v>0.234194986</v>
      </c>
      <c r="AF985" s="142">
        <f t="shared" si="11"/>
        <v>0.2338308458</v>
      </c>
      <c r="AG985" s="142">
        <f t="shared" si="12"/>
        <v>-0.0003641402047</v>
      </c>
      <c r="AH985" s="143">
        <f t="shared" si="13"/>
        <v>0.0000001325980887</v>
      </c>
      <c r="AI985" s="143">
        <f t="shared" si="14"/>
        <v>0.05998636909</v>
      </c>
    </row>
    <row r="986">
      <c r="A986" s="31">
        <v>1203.0</v>
      </c>
      <c r="B986" s="32">
        <v>6513.0</v>
      </c>
      <c r="C986" s="33">
        <v>627.0</v>
      </c>
      <c r="D986" s="55">
        <f t="shared" si="3"/>
        <v>538</v>
      </c>
      <c r="E986" s="35">
        <v>168.0</v>
      </c>
      <c r="F986" s="36">
        <v>80.0</v>
      </c>
      <c r="G986" s="37">
        <v>137.0</v>
      </c>
      <c r="H986" s="38">
        <v>120.0</v>
      </c>
      <c r="I986" s="39">
        <v>30.0</v>
      </c>
      <c r="J986" s="40">
        <v>3.0</v>
      </c>
      <c r="K986" s="56">
        <f t="shared" si="4"/>
        <v>0.6226415094</v>
      </c>
      <c r="L986" s="56">
        <f t="shared" si="5"/>
        <v>0.6227272727</v>
      </c>
      <c r="M986" s="56">
        <f t="shared" si="6"/>
        <v>0.2185007974</v>
      </c>
      <c r="N986" s="56">
        <f t="shared" si="7"/>
        <v>0.6226765799</v>
      </c>
      <c r="O986" s="57">
        <f t="shared" si="8"/>
        <v>0.004784688995</v>
      </c>
      <c r="P986" s="140">
        <f t="shared" ref="P986:AD986" si="993">P$5*(POWER($L986,P$1)*POWER($M986,P$2)*POWER($N986,P$3)*POWER($O986,P$4))</f>
        <v>-0.00619</v>
      </c>
      <c r="Q986" s="140">
        <f t="shared" si="993"/>
        <v>0.0003799043062</v>
      </c>
      <c r="R986" s="140">
        <f t="shared" si="993"/>
        <v>1.027416357</v>
      </c>
      <c r="S986" s="140">
        <f t="shared" si="993"/>
        <v>0.05681020734</v>
      </c>
      <c r="T986" s="140">
        <f t="shared" si="993"/>
        <v>-0.4384</v>
      </c>
      <c r="U986" s="140">
        <f t="shared" si="993"/>
        <v>0.00003250841327</v>
      </c>
      <c r="V986" s="140">
        <f t="shared" si="993"/>
        <v>0.007627043276</v>
      </c>
      <c r="W986" s="140">
        <f t="shared" si="993"/>
        <v>-0.08297339036</v>
      </c>
      <c r="X986" s="140">
        <f t="shared" si="993"/>
        <v>0.001369550453</v>
      </c>
      <c r="Y986" s="140">
        <f t="shared" si="993"/>
        <v>0.5074863782</v>
      </c>
      <c r="Z986" s="140">
        <f t="shared" si="993"/>
        <v>0.03824182139</v>
      </c>
      <c r="AA986" s="140">
        <f t="shared" si="993"/>
        <v>-0.009564375816</v>
      </c>
      <c r="AB986" s="140">
        <f t="shared" si="993"/>
        <v>-0.3691453194</v>
      </c>
      <c r="AC986" s="140">
        <f t="shared" si="993"/>
        <v>-0.6299874583</v>
      </c>
      <c r="AD986" s="140">
        <f t="shared" si="993"/>
        <v>0.5196376033</v>
      </c>
      <c r="AE986" s="141">
        <f t="shared" si="10"/>
        <v>0.6227408297</v>
      </c>
      <c r="AF986" s="142">
        <f t="shared" si="11"/>
        <v>0.6226415094</v>
      </c>
      <c r="AG986" s="142">
        <f t="shared" si="12"/>
        <v>-0.00009932022531</v>
      </c>
      <c r="AH986" s="143">
        <f t="shared" si="13"/>
        <v>0.000000009864507155</v>
      </c>
      <c r="AI986" s="143">
        <f t="shared" si="14"/>
        <v>0.02070419251</v>
      </c>
    </row>
    <row r="987">
      <c r="A987" s="31">
        <v>631.0</v>
      </c>
      <c r="B987" s="32" t="s">
        <v>304</v>
      </c>
      <c r="C987" s="33">
        <v>927.0</v>
      </c>
      <c r="D987" s="55">
        <f t="shared" si="3"/>
        <v>834</v>
      </c>
      <c r="E987" s="35">
        <v>270.0</v>
      </c>
      <c r="F987" s="36">
        <v>103.0</v>
      </c>
      <c r="G987" s="37">
        <v>166.0</v>
      </c>
      <c r="H987" s="38">
        <v>243.0</v>
      </c>
      <c r="I987" s="39">
        <v>43.0</v>
      </c>
      <c r="J987" s="40">
        <v>9.0</v>
      </c>
      <c r="K987" s="56">
        <f t="shared" si="4"/>
        <v>0.5629496403</v>
      </c>
      <c r="L987" s="56">
        <f t="shared" si="5"/>
        <v>0.5971223022</v>
      </c>
      <c r="M987" s="56">
        <f t="shared" si="6"/>
        <v>0.1790722762</v>
      </c>
      <c r="N987" s="56">
        <f t="shared" si="7"/>
        <v>0.5743405276</v>
      </c>
      <c r="O987" s="57">
        <f t="shared" si="8"/>
        <v>0.009708737864</v>
      </c>
      <c r="P987" s="140">
        <f t="shared" ref="P987:AD987" si="994">P$5*(POWER($L987,P$1)*POWER($M987,P$2)*POWER($N987,P$3)*POWER($O987,P$4))</f>
        <v>-0.00619</v>
      </c>
      <c r="Q987" s="140">
        <f t="shared" si="994"/>
        <v>0.0007708737864</v>
      </c>
      <c r="R987" s="140">
        <f t="shared" si="994"/>
        <v>0.9476618705</v>
      </c>
      <c r="S987" s="140">
        <f t="shared" si="994"/>
        <v>0.0465587918</v>
      </c>
      <c r="T987" s="140">
        <f t="shared" si="994"/>
        <v>-0.4203741007</v>
      </c>
      <c r="U987" s="140">
        <f t="shared" si="994"/>
        <v>0.0001338486191</v>
      </c>
      <c r="V987" s="140">
        <f t="shared" si="994"/>
        <v>0.01427487137</v>
      </c>
      <c r="W987" s="140">
        <f t="shared" si="994"/>
        <v>-0.07059154691</v>
      </c>
      <c r="X987" s="140">
        <f t="shared" si="994"/>
        <v>0.002277521182</v>
      </c>
      <c r="Y987" s="140">
        <f t="shared" si="994"/>
        <v>0.3836247766</v>
      </c>
      <c r="Z987" s="140">
        <f t="shared" si="994"/>
        <v>0.02568557095</v>
      </c>
      <c r="AA987" s="140">
        <f t="shared" si="994"/>
        <v>-0.01860934553</v>
      </c>
      <c r="AB987" s="140">
        <f t="shared" si="994"/>
        <v>-0.3264898642</v>
      </c>
      <c r="AC987" s="140">
        <f t="shared" si="994"/>
        <v>-0.4950768705</v>
      </c>
      <c r="AD987" s="140">
        <f t="shared" si="994"/>
        <v>0.4777837586</v>
      </c>
      <c r="AE987" s="141">
        <f t="shared" si="10"/>
        <v>0.5614401554</v>
      </c>
      <c r="AF987" s="142">
        <f t="shared" si="11"/>
        <v>0.5629496403</v>
      </c>
      <c r="AG987" s="142">
        <f t="shared" si="12"/>
        <v>0.001509484845</v>
      </c>
      <c r="AH987" s="143">
        <f t="shared" si="13"/>
        <v>0.000002278544497</v>
      </c>
      <c r="AI987" s="143">
        <f t="shared" si="14"/>
        <v>0.007089243557</v>
      </c>
    </row>
    <row r="988">
      <c r="A988" s="31">
        <v>478.0</v>
      </c>
      <c r="B988" s="32" t="s">
        <v>305</v>
      </c>
      <c r="C988" s="33">
        <v>1260.0</v>
      </c>
      <c r="D988" s="55">
        <f t="shared" si="3"/>
        <v>1073</v>
      </c>
      <c r="E988" s="35">
        <v>226.0</v>
      </c>
      <c r="F988" s="36">
        <v>184.0</v>
      </c>
      <c r="G988" s="37">
        <v>162.0</v>
      </c>
      <c r="H988" s="38">
        <v>399.0</v>
      </c>
      <c r="I988" s="39">
        <v>68.0</v>
      </c>
      <c r="J988" s="40">
        <v>34.0</v>
      </c>
      <c r="K988" s="56">
        <f t="shared" si="4"/>
        <v>0.4242424242</v>
      </c>
      <c r="L988" s="56">
        <f t="shared" si="5"/>
        <v>0.4263157895</v>
      </c>
      <c r="M988" s="56">
        <f t="shared" si="6"/>
        <v>0.1285714286</v>
      </c>
      <c r="N988" s="56">
        <f t="shared" si="7"/>
        <v>0.4249767008</v>
      </c>
      <c r="O988" s="57">
        <f t="shared" si="8"/>
        <v>0.02698412698</v>
      </c>
      <c r="P988" s="140">
        <f t="shared" ref="P988:AD988" si="995">P$5*(POWER($L988,P$1)*POWER($M988,P$2)*POWER($N988,P$3)*POWER($O988,P$4))</f>
        <v>-0.00619</v>
      </c>
      <c r="Q988" s="140">
        <f t="shared" si="995"/>
        <v>0.002142539683</v>
      </c>
      <c r="R988" s="140">
        <f t="shared" si="995"/>
        <v>0.7012115564</v>
      </c>
      <c r="S988" s="140">
        <f t="shared" si="995"/>
        <v>0.03342857143</v>
      </c>
      <c r="T988" s="140">
        <f t="shared" si="995"/>
        <v>-0.3001263158</v>
      </c>
      <c r="U988" s="140">
        <f t="shared" si="995"/>
        <v>0.001033963215</v>
      </c>
      <c r="V988" s="140">
        <f t="shared" si="995"/>
        <v>0.02935712067</v>
      </c>
      <c r="W988" s="140">
        <f t="shared" si="995"/>
        <v>-0.038649512</v>
      </c>
      <c r="X988" s="140">
        <f t="shared" si="995"/>
        <v>0.004544897959</v>
      </c>
      <c r="Y988" s="140">
        <f t="shared" si="995"/>
        <v>0.2038066835</v>
      </c>
      <c r="Z988" s="140">
        <f t="shared" si="995"/>
        <v>0.01324102041</v>
      </c>
      <c r="AA988" s="140">
        <f t="shared" si="995"/>
        <v>-0.03692706767</v>
      </c>
      <c r="AB988" s="140">
        <f t="shared" si="995"/>
        <v>-0.1724779124</v>
      </c>
      <c r="AC988" s="140">
        <f t="shared" si="995"/>
        <v>-0.2537796992</v>
      </c>
      <c r="AD988" s="140">
        <f t="shared" si="995"/>
        <v>0.2435385042</v>
      </c>
      <c r="AE988" s="141">
        <f t="shared" si="10"/>
        <v>0.4241543503</v>
      </c>
      <c r="AF988" s="142">
        <f t="shared" si="11"/>
        <v>0.4242424242</v>
      </c>
      <c r="AG988" s="142">
        <f t="shared" si="12"/>
        <v>0.00008807391233</v>
      </c>
      <c r="AH988" s="143">
        <f t="shared" si="13"/>
        <v>0.000000007757014033</v>
      </c>
      <c r="AI988" s="143">
        <f t="shared" si="14"/>
        <v>0.002971293249</v>
      </c>
    </row>
    <row r="989">
      <c r="A989" s="31">
        <v>780.0</v>
      </c>
      <c r="B989" s="32" t="s">
        <v>306</v>
      </c>
      <c r="C989" s="33">
        <v>938.0</v>
      </c>
      <c r="D989" s="55">
        <f t="shared" si="3"/>
        <v>829</v>
      </c>
      <c r="E989" s="35">
        <v>316.0</v>
      </c>
      <c r="F989" s="36">
        <v>103.0</v>
      </c>
      <c r="G989" s="37">
        <v>145.0</v>
      </c>
      <c r="H989" s="38">
        <v>208.0</v>
      </c>
      <c r="I989" s="39">
        <v>45.0</v>
      </c>
      <c r="J989" s="40">
        <v>12.0</v>
      </c>
      <c r="K989" s="56">
        <f t="shared" si="4"/>
        <v>0.6344463972</v>
      </c>
      <c r="L989" s="56">
        <f t="shared" si="5"/>
        <v>0.5576923077</v>
      </c>
      <c r="M989" s="56">
        <f t="shared" si="6"/>
        <v>0.1545842217</v>
      </c>
      <c r="N989" s="56">
        <f t="shared" si="7"/>
        <v>0.6103739445</v>
      </c>
      <c r="O989" s="57">
        <f t="shared" si="8"/>
        <v>0.01279317697</v>
      </c>
      <c r="P989" s="140">
        <f t="shared" ref="P989:AD989" si="996">P$5*(POWER($L989,P$1)*POWER($M989,P$2)*POWER($N989,P$3)*POWER($O989,P$4))</f>
        <v>-0.00619</v>
      </c>
      <c r="Q989" s="140">
        <f t="shared" si="996"/>
        <v>0.001015778252</v>
      </c>
      <c r="R989" s="140">
        <f t="shared" si="996"/>
        <v>1.007117008</v>
      </c>
      <c r="S989" s="140">
        <f t="shared" si="996"/>
        <v>0.04019189765</v>
      </c>
      <c r="T989" s="140">
        <f t="shared" si="996"/>
        <v>-0.3926153846</v>
      </c>
      <c r="U989" s="140">
        <f t="shared" si="996"/>
        <v>0.0002324048354</v>
      </c>
      <c r="V989" s="140">
        <f t="shared" si="996"/>
        <v>0.01999007204</v>
      </c>
      <c r="W989" s="140">
        <f t="shared" si="996"/>
        <v>-0.07972705936</v>
      </c>
      <c r="X989" s="140">
        <f t="shared" si="996"/>
        <v>0.002590686531</v>
      </c>
      <c r="Y989" s="140">
        <f t="shared" si="996"/>
        <v>0.3519410958</v>
      </c>
      <c r="Z989" s="140">
        <f t="shared" si="996"/>
        <v>0.01914092157</v>
      </c>
      <c r="AA989" s="140">
        <f t="shared" si="996"/>
        <v>-0.02290224701</v>
      </c>
      <c r="AB989" s="140">
        <f t="shared" si="996"/>
        <v>-0.3240616127</v>
      </c>
      <c r="AC989" s="140">
        <f t="shared" si="996"/>
        <v>-0.3991542972</v>
      </c>
      <c r="AD989" s="140">
        <f t="shared" si="996"/>
        <v>0.4167677515</v>
      </c>
      <c r="AE989" s="141">
        <f t="shared" si="10"/>
        <v>0.6343370158</v>
      </c>
      <c r="AF989" s="142">
        <f t="shared" si="11"/>
        <v>0.6344463972</v>
      </c>
      <c r="AG989" s="142">
        <f t="shared" si="12"/>
        <v>0.0001093814163</v>
      </c>
      <c r="AH989" s="143">
        <f t="shared" si="13"/>
        <v>0.00000001196429423</v>
      </c>
      <c r="AI989" s="143">
        <f t="shared" si="14"/>
        <v>0.02424074703</v>
      </c>
    </row>
    <row r="990">
      <c r="A990" s="31">
        <v>1028.0</v>
      </c>
      <c r="B990" s="32">
        <v>7692.0</v>
      </c>
      <c r="C990" s="33">
        <v>1496.0</v>
      </c>
      <c r="D990" s="55">
        <f t="shared" si="3"/>
        <v>1249</v>
      </c>
      <c r="E990" s="35">
        <v>392.0</v>
      </c>
      <c r="F990" s="36">
        <v>231.0</v>
      </c>
      <c r="G990" s="37">
        <v>173.0</v>
      </c>
      <c r="H990" s="38">
        <v>336.0</v>
      </c>
      <c r="I990" s="39">
        <v>71.0</v>
      </c>
      <c r="J990" s="40">
        <v>46.0</v>
      </c>
      <c r="K990" s="56">
        <f t="shared" si="4"/>
        <v>0.5794743429</v>
      </c>
      <c r="L990" s="56">
        <f t="shared" si="5"/>
        <v>0.3844444444</v>
      </c>
      <c r="M990" s="56">
        <f t="shared" si="6"/>
        <v>0.1156417112</v>
      </c>
      <c r="N990" s="56">
        <f t="shared" si="7"/>
        <v>0.5092073659</v>
      </c>
      <c r="O990" s="57">
        <f t="shared" si="8"/>
        <v>0.0307486631</v>
      </c>
      <c r="P990" s="140">
        <f t="shared" ref="P990:AD990" si="997">P$5*(POWER($L990,P$1)*POWER($M990,P$2)*POWER($N990,P$3)*POWER($O990,P$4))</f>
        <v>-0.00619</v>
      </c>
      <c r="Q990" s="140">
        <f t="shared" si="997"/>
        <v>0.00244144385</v>
      </c>
      <c r="R990" s="140">
        <f t="shared" si="997"/>
        <v>0.8401921537</v>
      </c>
      <c r="S990" s="140">
        <f t="shared" si="997"/>
        <v>0.03006684492</v>
      </c>
      <c r="T990" s="140">
        <f t="shared" si="997"/>
        <v>-0.2706488889</v>
      </c>
      <c r="U990" s="140">
        <f t="shared" si="997"/>
        <v>0.001342582001</v>
      </c>
      <c r="V990" s="140">
        <f t="shared" si="997"/>
        <v>0.0400830611</v>
      </c>
      <c r="W990" s="140">
        <f t="shared" si="997"/>
        <v>-0.05548851828</v>
      </c>
      <c r="X990" s="140">
        <f t="shared" si="997"/>
        <v>0.004658134705</v>
      </c>
      <c r="Y990" s="140">
        <f t="shared" si="997"/>
        <v>0.2196433296</v>
      </c>
      <c r="Z990" s="140">
        <f t="shared" si="997"/>
        <v>0.01071177731</v>
      </c>
      <c r="AA990" s="140">
        <f t="shared" si="997"/>
        <v>-0.03794590018</v>
      </c>
      <c r="AB990" s="140">
        <f t="shared" si="997"/>
        <v>-0.1863653696</v>
      </c>
      <c r="AC990" s="140">
        <f t="shared" si="997"/>
        <v>-0.2058396762</v>
      </c>
      <c r="AD990" s="140">
        <f t="shared" si="997"/>
        <v>0.1980486914</v>
      </c>
      <c r="AE990" s="141">
        <f t="shared" si="10"/>
        <v>0.5847096655</v>
      </c>
      <c r="AF990" s="142">
        <f t="shared" si="11"/>
        <v>0.5794743429</v>
      </c>
      <c r="AG990" s="142">
        <f t="shared" si="12"/>
        <v>-0.005235322527</v>
      </c>
      <c r="AH990" s="143">
        <f t="shared" si="13"/>
        <v>0.00002740860196</v>
      </c>
      <c r="AI990" s="143">
        <f t="shared" si="14"/>
        <v>0.01014499147</v>
      </c>
    </row>
    <row r="991">
      <c r="A991" s="31">
        <v>1135.0</v>
      </c>
      <c r="B991" s="32">
        <v>3364.0</v>
      </c>
      <c r="C991" s="33">
        <v>1897.0</v>
      </c>
      <c r="D991" s="55">
        <f t="shared" si="3"/>
        <v>1573</v>
      </c>
      <c r="E991" s="35">
        <v>509.0</v>
      </c>
      <c r="F991" s="36">
        <v>248.0</v>
      </c>
      <c r="G991" s="37">
        <v>369.0</v>
      </c>
      <c r="H991" s="38">
        <v>362.0</v>
      </c>
      <c r="I991" s="39">
        <v>64.0</v>
      </c>
      <c r="J991" s="40">
        <v>21.0</v>
      </c>
      <c r="K991" s="56">
        <f t="shared" si="4"/>
        <v>0.6128342246</v>
      </c>
      <c r="L991" s="56">
        <f t="shared" si="5"/>
        <v>0.578369906</v>
      </c>
      <c r="M991" s="56">
        <f t="shared" si="6"/>
        <v>0.1945176595</v>
      </c>
      <c r="N991" s="56">
        <f t="shared" si="7"/>
        <v>0.5988556898</v>
      </c>
      <c r="O991" s="57">
        <f t="shared" si="8"/>
        <v>0.0110701107</v>
      </c>
      <c r="P991" s="140">
        <f t="shared" ref="P991:AD991" si="998">P$5*(POWER($L991,P$1)*POWER($M991,P$2)*POWER($N991,P$3)*POWER($O991,P$4))</f>
        <v>-0.00619</v>
      </c>
      <c r="Q991" s="140">
        <f t="shared" si="998"/>
        <v>0.0008789667897</v>
      </c>
      <c r="R991" s="140">
        <f t="shared" si="998"/>
        <v>0.9881118881</v>
      </c>
      <c r="S991" s="140">
        <f t="shared" si="998"/>
        <v>0.05057459146</v>
      </c>
      <c r="T991" s="140">
        <f t="shared" si="998"/>
        <v>-0.4071724138</v>
      </c>
      <c r="U991" s="140">
        <f t="shared" si="998"/>
        <v>0.0001740172383</v>
      </c>
      <c r="V991" s="140">
        <f t="shared" si="998"/>
        <v>0.01697126088</v>
      </c>
      <c r="W991" s="140">
        <f t="shared" si="998"/>
        <v>-0.07674642135</v>
      </c>
      <c r="X991" s="140">
        <f t="shared" si="998"/>
        <v>0.002820864951</v>
      </c>
      <c r="Y991" s="140">
        <f t="shared" si="998"/>
        <v>0.4345002666</v>
      </c>
      <c r="Z991" s="140">
        <f t="shared" si="998"/>
        <v>0.03030753299</v>
      </c>
      <c r="AA991" s="140">
        <f t="shared" si="998"/>
        <v>-0.02055240662</v>
      </c>
      <c r="AB991" s="140">
        <f t="shared" si="998"/>
        <v>-0.3297348237</v>
      </c>
      <c r="AC991" s="140">
        <f t="shared" si="998"/>
        <v>-0.5208896327</v>
      </c>
      <c r="AD991" s="140">
        <f t="shared" si="998"/>
        <v>0.4482457425</v>
      </c>
      <c r="AE991" s="141">
        <f t="shared" si="10"/>
        <v>0.6112994333</v>
      </c>
      <c r="AF991" s="142">
        <f t="shared" si="11"/>
        <v>0.6128342246</v>
      </c>
      <c r="AG991" s="142">
        <f t="shared" si="12"/>
        <v>0.001534791319</v>
      </c>
      <c r="AH991" s="143">
        <f t="shared" si="13"/>
        <v>0.000002355584391</v>
      </c>
      <c r="AI991" s="143">
        <f t="shared" si="14"/>
        <v>0.01797804443</v>
      </c>
    </row>
    <row r="992">
      <c r="A992" s="31">
        <v>756.0</v>
      </c>
      <c r="B992" s="32">
        <v>2008.0</v>
      </c>
      <c r="C992" s="33">
        <v>1590.0</v>
      </c>
      <c r="D992" s="55">
        <f t="shared" si="3"/>
        <v>1164</v>
      </c>
      <c r="E992" s="35">
        <v>368.0</v>
      </c>
      <c r="F992" s="36">
        <v>204.0</v>
      </c>
      <c r="G992" s="37">
        <v>187.0</v>
      </c>
      <c r="H992" s="38">
        <v>286.0</v>
      </c>
      <c r="I992" s="39">
        <v>72.0</v>
      </c>
      <c r="J992" s="40">
        <v>47.0</v>
      </c>
      <c r="K992" s="56">
        <f t="shared" si="4"/>
        <v>0.6060606061</v>
      </c>
      <c r="L992" s="56">
        <f t="shared" si="5"/>
        <v>0.4269406393</v>
      </c>
      <c r="M992" s="56">
        <f t="shared" si="6"/>
        <v>0.1176100629</v>
      </c>
      <c r="N992" s="56">
        <f t="shared" si="7"/>
        <v>0.5386597938</v>
      </c>
      <c r="O992" s="57">
        <f t="shared" si="8"/>
        <v>0.02955974843</v>
      </c>
      <c r="P992" s="140">
        <f t="shared" ref="P992:AD992" si="999">P$5*(POWER($L992,P$1)*POWER($M992,P$2)*POWER($N992,P$3)*POWER($O992,P$4))</f>
        <v>-0.00619</v>
      </c>
      <c r="Q992" s="140">
        <f t="shared" si="999"/>
        <v>0.002347044025</v>
      </c>
      <c r="R992" s="140">
        <f t="shared" si="999"/>
        <v>0.8887886598</v>
      </c>
      <c r="S992" s="140">
        <f t="shared" si="999"/>
        <v>0.03057861635</v>
      </c>
      <c r="T992" s="140">
        <f t="shared" si="999"/>
        <v>-0.30056621</v>
      </c>
      <c r="U992" s="140">
        <f t="shared" si="999"/>
        <v>0.001240765792</v>
      </c>
      <c r="V992" s="140">
        <f t="shared" si="999"/>
        <v>0.04076197886</v>
      </c>
      <c r="W992" s="140">
        <f t="shared" si="999"/>
        <v>-0.06209303592</v>
      </c>
      <c r="X992" s="140">
        <f t="shared" si="999"/>
        <v>0.004554246272</v>
      </c>
      <c r="Y992" s="140">
        <f t="shared" si="999"/>
        <v>0.2363022596</v>
      </c>
      <c r="Z992" s="140">
        <f t="shared" si="999"/>
        <v>0.01107953364</v>
      </c>
      <c r="AA992" s="140">
        <f t="shared" si="999"/>
        <v>-0.04051102783</v>
      </c>
      <c r="AB992" s="140">
        <f t="shared" si="999"/>
        <v>-0.2189369204</v>
      </c>
      <c r="AC992" s="140">
        <f t="shared" si="999"/>
        <v>-0.2324839465</v>
      </c>
      <c r="AD992" s="140">
        <f t="shared" si="999"/>
        <v>0.2442529347</v>
      </c>
      <c r="AE992" s="141">
        <f t="shared" si="10"/>
        <v>0.5991248984</v>
      </c>
      <c r="AF992" s="142">
        <f t="shared" si="11"/>
        <v>0.6060606061</v>
      </c>
      <c r="AG992" s="142">
        <f t="shared" si="12"/>
        <v>0.006935707695</v>
      </c>
      <c r="AH992" s="143">
        <f t="shared" si="13"/>
        <v>0.00004810404123</v>
      </c>
      <c r="AI992" s="143">
        <f t="shared" si="14"/>
        <v>0.01620748258</v>
      </c>
    </row>
    <row r="993">
      <c r="A993" s="31">
        <v>865.0</v>
      </c>
      <c r="B993" s="32">
        <v>6440.0</v>
      </c>
      <c r="C993" s="33">
        <v>1249.0</v>
      </c>
      <c r="D993" s="55">
        <f t="shared" si="3"/>
        <v>905</v>
      </c>
      <c r="E993" s="35">
        <v>208.0</v>
      </c>
      <c r="F993" s="36">
        <v>195.0</v>
      </c>
      <c r="G993" s="37">
        <v>148.0</v>
      </c>
      <c r="H993" s="38">
        <v>265.0</v>
      </c>
      <c r="I993" s="39">
        <v>52.0</v>
      </c>
      <c r="J993" s="40">
        <v>37.0</v>
      </c>
      <c r="K993" s="56">
        <f t="shared" si="4"/>
        <v>0.4952380952</v>
      </c>
      <c r="L993" s="56">
        <f t="shared" si="5"/>
        <v>0.3894736842</v>
      </c>
      <c r="M993" s="56">
        <f t="shared" si="6"/>
        <v>0.1184947958</v>
      </c>
      <c r="N993" s="56">
        <f t="shared" si="7"/>
        <v>0.4508287293</v>
      </c>
      <c r="O993" s="57">
        <f t="shared" si="8"/>
        <v>0.02962369896</v>
      </c>
      <c r="P993" s="140">
        <f t="shared" ref="P993:AD993" si="1000">P$5*(POWER($L993,P$1)*POWER($M993,P$2)*POWER($N993,P$3)*POWER($O993,P$4))</f>
        <v>-0.00619</v>
      </c>
      <c r="Q993" s="140">
        <f t="shared" si="1000"/>
        <v>0.002352121697</v>
      </c>
      <c r="R993" s="140">
        <f t="shared" si="1000"/>
        <v>0.7438674033</v>
      </c>
      <c r="S993" s="140">
        <f t="shared" si="1000"/>
        <v>0.03080864692</v>
      </c>
      <c r="T993" s="140">
        <f t="shared" si="1000"/>
        <v>-0.2741894737</v>
      </c>
      <c r="U993" s="140">
        <f t="shared" si="1000"/>
        <v>0.001246140227</v>
      </c>
      <c r="V993" s="140">
        <f t="shared" si="1000"/>
        <v>0.03418934927</v>
      </c>
      <c r="W993" s="140">
        <f t="shared" si="1000"/>
        <v>-0.04349476023</v>
      </c>
      <c r="X993" s="140">
        <f t="shared" si="1000"/>
        <v>0.00459843295</v>
      </c>
      <c r="Y993" s="140">
        <f t="shared" si="1000"/>
        <v>0.1992598012</v>
      </c>
      <c r="Z993" s="140">
        <f t="shared" si="1000"/>
        <v>0.01124685433</v>
      </c>
      <c r="AA993" s="140">
        <f t="shared" si="1000"/>
        <v>-0.03703586027</v>
      </c>
      <c r="AB993" s="140">
        <f t="shared" si="1000"/>
        <v>-0.1671578017</v>
      </c>
      <c r="AC993" s="140">
        <f t="shared" si="1000"/>
        <v>-0.2136772997</v>
      </c>
      <c r="AD993" s="140">
        <f t="shared" si="1000"/>
        <v>0.2032642659</v>
      </c>
      <c r="AE993" s="141">
        <f t="shared" si="10"/>
        <v>0.4890878202</v>
      </c>
      <c r="AF993" s="142">
        <f t="shared" si="11"/>
        <v>0.4952380952</v>
      </c>
      <c r="AG993" s="142">
        <f t="shared" si="12"/>
        <v>0.006150275</v>
      </c>
      <c r="AH993" s="143">
        <f t="shared" si="13"/>
        <v>0.00003782588257</v>
      </c>
      <c r="AI993" s="143">
        <f t="shared" si="14"/>
        <v>0.0002717915178</v>
      </c>
    </row>
    <row r="994">
      <c r="A994" s="31">
        <v>1013.0</v>
      </c>
      <c r="B994" s="32">
        <v>2673.0</v>
      </c>
      <c r="C994" s="33">
        <v>177.0</v>
      </c>
      <c r="D994" s="55">
        <f t="shared" si="3"/>
        <v>161</v>
      </c>
      <c r="E994" s="35">
        <v>77.0</v>
      </c>
      <c r="F994" s="36">
        <v>17.0</v>
      </c>
      <c r="G994" s="37">
        <v>29.0</v>
      </c>
      <c r="H994" s="38">
        <v>27.0</v>
      </c>
      <c r="I994" s="39">
        <v>10.0</v>
      </c>
      <c r="J994" s="40">
        <v>1.0</v>
      </c>
      <c r="K994" s="56">
        <f t="shared" si="4"/>
        <v>0.7631578947</v>
      </c>
      <c r="L994" s="56">
        <f t="shared" si="5"/>
        <v>0.6170212766</v>
      </c>
      <c r="M994" s="56">
        <f t="shared" si="6"/>
        <v>0.1638418079</v>
      </c>
      <c r="N994" s="56">
        <f t="shared" si="7"/>
        <v>0.7204968944</v>
      </c>
      <c r="O994" s="57">
        <f t="shared" si="8"/>
        <v>0.005649717514</v>
      </c>
      <c r="P994" s="140">
        <f t="shared" ref="P994:AD994" si="1001">P$5*(POWER($L994,P$1)*POWER($M994,P$2)*POWER($N994,P$3)*POWER($O994,P$4))</f>
        <v>-0.00619</v>
      </c>
      <c r="Q994" s="140">
        <f t="shared" si="1001"/>
        <v>0.0004485875706</v>
      </c>
      <c r="R994" s="140">
        <f t="shared" si="1001"/>
        <v>1.188819876</v>
      </c>
      <c r="S994" s="140">
        <f t="shared" si="1001"/>
        <v>0.04259887006</v>
      </c>
      <c r="T994" s="140">
        <f t="shared" si="1001"/>
        <v>-0.4343829787</v>
      </c>
      <c r="U994" s="140">
        <f t="shared" si="1001"/>
        <v>0.00004532541734</v>
      </c>
      <c r="V994" s="140">
        <f t="shared" si="1001"/>
        <v>0.01042074604</v>
      </c>
      <c r="W994" s="140">
        <f t="shared" si="1001"/>
        <v>-0.1110907758</v>
      </c>
      <c r="X994" s="140">
        <f t="shared" si="1001"/>
        <v>0.001212614511</v>
      </c>
      <c r="Y994" s="140">
        <f t="shared" si="1001"/>
        <v>0.4403172264</v>
      </c>
      <c r="Z994" s="140">
        <f t="shared" si="1001"/>
        <v>0.02150215455</v>
      </c>
      <c r="AA994" s="140">
        <f t="shared" si="1001"/>
        <v>-0.01119004688</v>
      </c>
      <c r="AB994" s="140">
        <f t="shared" si="1001"/>
        <v>-0.4232229417</v>
      </c>
      <c r="AC994" s="140">
        <f t="shared" si="1001"/>
        <v>-0.4680646712</v>
      </c>
      <c r="AD994" s="140">
        <f t="shared" si="1001"/>
        <v>0.5101584427</v>
      </c>
      <c r="AE994" s="141">
        <f t="shared" si="10"/>
        <v>0.7613824287</v>
      </c>
      <c r="AF994" s="142">
        <f t="shared" si="11"/>
        <v>0.7631578947</v>
      </c>
      <c r="AG994" s="142">
        <f t="shared" si="12"/>
        <v>0.001775466078</v>
      </c>
      <c r="AH994" s="143">
        <f t="shared" si="13"/>
        <v>0.000003152279793</v>
      </c>
      <c r="AI994" s="143">
        <f t="shared" si="14"/>
        <v>0.08088671609</v>
      </c>
    </row>
    <row r="995">
      <c r="A995" s="31">
        <v>1083.0</v>
      </c>
      <c r="B995" s="32">
        <v>1623.0</v>
      </c>
      <c r="C995" s="33">
        <v>672.0</v>
      </c>
      <c r="D995" s="55">
        <f t="shared" si="3"/>
        <v>462</v>
      </c>
      <c r="E995" s="35">
        <v>97.0</v>
      </c>
      <c r="F995" s="36">
        <v>87.0</v>
      </c>
      <c r="G995" s="37">
        <v>77.0</v>
      </c>
      <c r="H995" s="38">
        <v>151.0</v>
      </c>
      <c r="I995" s="39">
        <v>27.0</v>
      </c>
      <c r="J995" s="40">
        <v>23.0</v>
      </c>
      <c r="K995" s="56">
        <f t="shared" si="4"/>
        <v>0.4509090909</v>
      </c>
      <c r="L995" s="56">
        <f t="shared" si="5"/>
        <v>0.4117647059</v>
      </c>
      <c r="M995" s="56">
        <f t="shared" si="6"/>
        <v>0.1145833333</v>
      </c>
      <c r="N995" s="56">
        <f t="shared" si="7"/>
        <v>0.4350649351</v>
      </c>
      <c r="O995" s="57">
        <f t="shared" si="8"/>
        <v>0.03422619048</v>
      </c>
      <c r="P995" s="140">
        <f t="shared" ref="P995:AD995" si="1002">P$5*(POWER($L995,P$1)*POWER($M995,P$2)*POWER($N995,P$3)*POWER($O995,P$4))</f>
        <v>-0.00619</v>
      </c>
      <c r="Q995" s="140">
        <f t="shared" si="1002"/>
        <v>0.002717559524</v>
      </c>
      <c r="R995" s="140">
        <f t="shared" si="1002"/>
        <v>0.7178571429</v>
      </c>
      <c r="S995" s="140">
        <f t="shared" si="1002"/>
        <v>0.02979166667</v>
      </c>
      <c r="T995" s="140">
        <f t="shared" si="1002"/>
        <v>-0.2898823529</v>
      </c>
      <c r="U995" s="140">
        <f t="shared" si="1002"/>
        <v>0.001663433603</v>
      </c>
      <c r="V995" s="140">
        <f t="shared" si="1002"/>
        <v>0.03811997526</v>
      </c>
      <c r="W995" s="140">
        <f t="shared" si="1002"/>
        <v>-0.04050624051</v>
      </c>
      <c r="X995" s="140">
        <f t="shared" si="1002"/>
        <v>0.0051374938</v>
      </c>
      <c r="Y995" s="140">
        <f t="shared" si="1002"/>
        <v>0.1859449405</v>
      </c>
      <c r="Z995" s="140">
        <f t="shared" si="1002"/>
        <v>0.01051660156</v>
      </c>
      <c r="AA995" s="140">
        <f t="shared" si="1002"/>
        <v>-0.04523897059</v>
      </c>
      <c r="AB995" s="140">
        <f t="shared" si="1002"/>
        <v>-0.1705454545</v>
      </c>
      <c r="AC995" s="140">
        <f t="shared" si="1002"/>
        <v>-0.2184497549</v>
      </c>
      <c r="AD995" s="140">
        <f t="shared" si="1002"/>
        <v>0.2271972318</v>
      </c>
      <c r="AE995" s="141">
        <f t="shared" si="10"/>
        <v>0.4481332721</v>
      </c>
      <c r="AF995" s="142">
        <f t="shared" si="11"/>
        <v>0.4509090909</v>
      </c>
      <c r="AG995" s="142">
        <f t="shared" si="12"/>
        <v>0.002775818813</v>
      </c>
      <c r="AH995" s="143">
        <f t="shared" si="13"/>
        <v>0.000007705170085</v>
      </c>
      <c r="AI995" s="143">
        <f t="shared" si="14"/>
        <v>0.00077522728</v>
      </c>
    </row>
    <row r="996">
      <c r="A996" s="31">
        <v>347.0</v>
      </c>
      <c r="B996" s="32">
        <v>5591.0</v>
      </c>
      <c r="C996" s="33">
        <v>868.0</v>
      </c>
      <c r="D996" s="55">
        <f t="shared" si="3"/>
        <v>547</v>
      </c>
      <c r="E996" s="35">
        <v>107.0</v>
      </c>
      <c r="F996" s="36">
        <v>123.0</v>
      </c>
      <c r="G996" s="37">
        <v>55.0</v>
      </c>
      <c r="H996" s="38">
        <v>191.0</v>
      </c>
      <c r="I996" s="39">
        <v>35.0</v>
      </c>
      <c r="J996" s="40">
        <v>36.0</v>
      </c>
      <c r="K996" s="56">
        <f t="shared" si="4"/>
        <v>0.4264264264</v>
      </c>
      <c r="L996" s="56">
        <f t="shared" si="5"/>
        <v>0.2570093458</v>
      </c>
      <c r="M996" s="56">
        <f t="shared" si="6"/>
        <v>0.0633640553</v>
      </c>
      <c r="N996" s="56">
        <f t="shared" si="7"/>
        <v>0.3601462523</v>
      </c>
      <c r="O996" s="57">
        <f t="shared" si="8"/>
        <v>0.04147465438</v>
      </c>
      <c r="P996" s="140">
        <f t="shared" ref="P996:AD996" si="1003">P$5*(POWER($L996,P$1)*POWER($M996,P$2)*POWER($N996,P$3)*POWER($O996,P$4))</f>
        <v>-0.00619</v>
      </c>
      <c r="Q996" s="140">
        <f t="shared" si="1003"/>
        <v>0.003293087558</v>
      </c>
      <c r="R996" s="140">
        <f t="shared" si="1003"/>
        <v>0.5942413163</v>
      </c>
      <c r="S996" s="140">
        <f t="shared" si="1003"/>
        <v>0.01647465438</v>
      </c>
      <c r="T996" s="140">
        <f t="shared" si="1003"/>
        <v>-0.1809345794</v>
      </c>
      <c r="U996" s="140">
        <f t="shared" si="1003"/>
        <v>0.002442608677</v>
      </c>
      <c r="V996" s="140">
        <f t="shared" si="1003"/>
        <v>0.03823856983</v>
      </c>
      <c r="W996" s="140">
        <f t="shared" si="1003"/>
        <v>-0.02775693913</v>
      </c>
      <c r="X996" s="140">
        <f t="shared" si="1003"/>
        <v>0.003442683005</v>
      </c>
      <c r="Y996" s="140">
        <f t="shared" si="1003"/>
        <v>0.08511981988</v>
      </c>
      <c r="Z996" s="140">
        <f t="shared" si="1003"/>
        <v>0.003216017807</v>
      </c>
      <c r="AA996" s="140">
        <f t="shared" si="1003"/>
        <v>-0.03421658986</v>
      </c>
      <c r="AB996" s="140">
        <f t="shared" si="1003"/>
        <v>-0.08811802696</v>
      </c>
      <c r="AC996" s="140">
        <f t="shared" si="1003"/>
        <v>-0.07540026487</v>
      </c>
      <c r="AD996" s="140">
        <f t="shared" si="1003"/>
        <v>0.08851209713</v>
      </c>
      <c r="AE996" s="141">
        <f t="shared" si="10"/>
        <v>0.4223644543</v>
      </c>
      <c r="AF996" s="142">
        <f t="shared" si="11"/>
        <v>0.4264264264</v>
      </c>
      <c r="AG996" s="142">
        <f t="shared" si="12"/>
        <v>0.004061972158</v>
      </c>
      <c r="AH996" s="143">
        <f t="shared" si="13"/>
        <v>0.00001649961781</v>
      </c>
      <c r="AI996" s="143">
        <f t="shared" si="14"/>
        <v>0.002737965073</v>
      </c>
    </row>
    <row r="997">
      <c r="A997" s="31">
        <v>1282.0</v>
      </c>
      <c r="B997" s="32" t="s">
        <v>307</v>
      </c>
      <c r="C997" s="33">
        <v>186.0</v>
      </c>
      <c r="D997" s="55">
        <f t="shared" si="3"/>
        <v>163</v>
      </c>
      <c r="E997" s="35">
        <v>50.0</v>
      </c>
      <c r="F997" s="36">
        <v>25.0</v>
      </c>
      <c r="G997" s="37">
        <v>53.0</v>
      </c>
      <c r="H997" s="38">
        <v>23.0</v>
      </c>
      <c r="I997" s="39">
        <v>8.0</v>
      </c>
      <c r="J997" s="40">
        <v>4.0</v>
      </c>
      <c r="K997" s="56">
        <f t="shared" si="4"/>
        <v>0.7160493827</v>
      </c>
      <c r="L997" s="56">
        <f t="shared" si="5"/>
        <v>0.6463414634</v>
      </c>
      <c r="M997" s="56">
        <f t="shared" si="6"/>
        <v>0.2849462366</v>
      </c>
      <c r="N997" s="56">
        <f t="shared" si="7"/>
        <v>0.6809815951</v>
      </c>
      <c r="O997" s="57">
        <f t="shared" si="8"/>
        <v>0.02150537634</v>
      </c>
      <c r="P997" s="140">
        <f t="shared" ref="P997:AD997" si="1004">P$5*(POWER($L997,P$1)*POWER($M997,P$2)*POWER($N997,P$3)*POWER($O997,P$4))</f>
        <v>-0.00619</v>
      </c>
      <c r="Q997" s="140">
        <f t="shared" si="1004"/>
        <v>0.001707526882</v>
      </c>
      <c r="R997" s="140">
        <f t="shared" si="1004"/>
        <v>1.123619632</v>
      </c>
      <c r="S997" s="140">
        <f t="shared" si="1004"/>
        <v>0.07408602151</v>
      </c>
      <c r="T997" s="140">
        <f t="shared" si="1004"/>
        <v>-0.4550243902</v>
      </c>
      <c r="U997" s="140">
        <f t="shared" si="1004"/>
        <v>0.0006567233206</v>
      </c>
      <c r="V997" s="140">
        <f t="shared" si="1004"/>
        <v>0.03749059964</v>
      </c>
      <c r="W997" s="140">
        <f t="shared" si="1004"/>
        <v>-0.09923948963</v>
      </c>
      <c r="X997" s="140">
        <f t="shared" si="1004"/>
        <v>0.008027517632</v>
      </c>
      <c r="Y997" s="140">
        <f t="shared" si="1004"/>
        <v>0.7237809222</v>
      </c>
      <c r="Z997" s="140">
        <f t="shared" si="1004"/>
        <v>0.06503668054</v>
      </c>
      <c r="AA997" s="140">
        <f t="shared" si="1004"/>
        <v>-0.0446184107</v>
      </c>
      <c r="AB997" s="140">
        <f t="shared" si="1004"/>
        <v>-0.419019602</v>
      </c>
      <c r="AC997" s="140">
        <f t="shared" si="1004"/>
        <v>-0.8527189877</v>
      </c>
      <c r="AD997" s="140">
        <f t="shared" si="1004"/>
        <v>0.559794765</v>
      </c>
      <c r="AE997" s="141">
        <f t="shared" si="10"/>
        <v>0.7173895084</v>
      </c>
      <c r="AF997" s="142">
        <f t="shared" si="11"/>
        <v>0.7160493827</v>
      </c>
      <c r="AG997" s="142">
        <f t="shared" si="12"/>
        <v>-0.001340125732</v>
      </c>
      <c r="AH997" s="143">
        <f t="shared" si="13"/>
        <v>0.000001795936977</v>
      </c>
      <c r="AI997" s="143">
        <f t="shared" si="14"/>
        <v>0.05631005046</v>
      </c>
    </row>
    <row r="998">
      <c r="A998" s="31">
        <v>711.0</v>
      </c>
      <c r="B998" s="32">
        <v>3826.0</v>
      </c>
      <c r="C998" s="33">
        <v>479.0</v>
      </c>
      <c r="D998" s="55">
        <f t="shared" si="3"/>
        <v>370</v>
      </c>
      <c r="E998" s="35">
        <v>95.0</v>
      </c>
      <c r="F998" s="36">
        <v>67.0</v>
      </c>
      <c r="G998" s="37">
        <v>43.0</v>
      </c>
      <c r="H998" s="38">
        <v>115.0</v>
      </c>
      <c r="I998" s="39">
        <v>29.0</v>
      </c>
      <c r="J998" s="40">
        <v>21.0</v>
      </c>
      <c r="K998" s="56">
        <f t="shared" si="4"/>
        <v>0.5188284519</v>
      </c>
      <c r="L998" s="56">
        <f t="shared" si="5"/>
        <v>0.3282442748</v>
      </c>
      <c r="M998" s="56">
        <f t="shared" si="6"/>
        <v>0.08977035491</v>
      </c>
      <c r="N998" s="56">
        <f t="shared" si="7"/>
        <v>0.4513513514</v>
      </c>
      <c r="O998" s="57">
        <f t="shared" si="8"/>
        <v>0.04384133612</v>
      </c>
      <c r="P998" s="140">
        <f t="shared" ref="P998:AD998" si="1005">P$5*(POWER($L998,P$1)*POWER($M998,P$2)*POWER($N998,P$3)*POWER($O998,P$4))</f>
        <v>-0.00619</v>
      </c>
      <c r="Q998" s="140">
        <f t="shared" si="1005"/>
        <v>0.003481002088</v>
      </c>
      <c r="R998" s="140">
        <f t="shared" si="1005"/>
        <v>0.7447297297</v>
      </c>
      <c r="S998" s="140">
        <f t="shared" si="1005"/>
        <v>0.02334029228</v>
      </c>
      <c r="T998" s="140">
        <f t="shared" si="1005"/>
        <v>-0.2310839695</v>
      </c>
      <c r="U998" s="140">
        <f t="shared" si="1005"/>
        <v>0.002729329109</v>
      </c>
      <c r="V998" s="140">
        <f t="shared" si="1005"/>
        <v>0.05065688653</v>
      </c>
      <c r="W998" s="140">
        <f t="shared" si="1005"/>
        <v>-0.04359566107</v>
      </c>
      <c r="X998" s="140">
        <f t="shared" si="1005"/>
        <v>0.005155704517</v>
      </c>
      <c r="Y998" s="140">
        <f t="shared" si="1005"/>
        <v>0.1511320318</v>
      </c>
      <c r="Z998" s="140">
        <f t="shared" si="1005"/>
        <v>0.006455032013</v>
      </c>
      <c r="AA998" s="140">
        <f t="shared" si="1005"/>
        <v>-0.04619404293</v>
      </c>
      <c r="AB998" s="140">
        <f t="shared" si="1005"/>
        <v>-0.1410421292</v>
      </c>
      <c r="AC998" s="140">
        <f t="shared" si="1005"/>
        <v>-0.1364303814</v>
      </c>
      <c r="AD998" s="140">
        <f t="shared" si="1005"/>
        <v>0.1443773673</v>
      </c>
      <c r="AE998" s="141">
        <f t="shared" si="10"/>
        <v>0.5275211914</v>
      </c>
      <c r="AF998" s="142">
        <f t="shared" si="11"/>
        <v>0.5188284519</v>
      </c>
      <c r="AG998" s="142">
        <f t="shared" si="12"/>
        <v>-0.008692739511</v>
      </c>
      <c r="AH998" s="143">
        <f t="shared" si="13"/>
        <v>0.00007556372021</v>
      </c>
      <c r="AI998" s="143">
        <f t="shared" si="14"/>
        <v>0.001606122437</v>
      </c>
    </row>
    <row r="999">
      <c r="A999" s="31">
        <v>38.0</v>
      </c>
      <c r="B999" s="32" t="s">
        <v>308</v>
      </c>
      <c r="C999" s="33">
        <v>478.0</v>
      </c>
      <c r="D999" s="55">
        <f t="shared" si="3"/>
        <v>288</v>
      </c>
      <c r="E999" s="35">
        <v>35.0</v>
      </c>
      <c r="F999" s="36">
        <v>60.0</v>
      </c>
      <c r="G999" s="37">
        <v>26.0</v>
      </c>
      <c r="H999" s="38">
        <v>116.0</v>
      </c>
      <c r="I999" s="39">
        <v>16.0</v>
      </c>
      <c r="J999" s="40">
        <v>35.0</v>
      </c>
      <c r="K999" s="56">
        <f t="shared" si="4"/>
        <v>0.3053892216</v>
      </c>
      <c r="L999" s="56">
        <f t="shared" si="5"/>
        <v>0.2148760331</v>
      </c>
      <c r="M999" s="56">
        <f t="shared" si="6"/>
        <v>0.05439330544</v>
      </c>
      <c r="N999" s="56">
        <f t="shared" si="7"/>
        <v>0.2673611111</v>
      </c>
      <c r="O999" s="57">
        <f t="shared" si="8"/>
        <v>0.07322175732</v>
      </c>
      <c r="P999" s="140">
        <f t="shared" ref="P999:AD999" si="1006">P$5*(POWER($L999,P$1)*POWER($M999,P$2)*POWER($N999,P$3)*POWER($O999,P$4))</f>
        <v>-0.00619</v>
      </c>
      <c r="Q999" s="140">
        <f t="shared" si="1006"/>
        <v>0.005813807531</v>
      </c>
      <c r="R999" s="140">
        <f t="shared" si="1006"/>
        <v>0.4411458333</v>
      </c>
      <c r="S999" s="140">
        <f t="shared" si="1006"/>
        <v>0.01414225941</v>
      </c>
      <c r="T999" s="140">
        <f t="shared" si="1006"/>
        <v>-0.1512727273</v>
      </c>
      <c r="U999" s="140">
        <f t="shared" si="1006"/>
        <v>0.007613224558</v>
      </c>
      <c r="V999" s="140">
        <f t="shared" si="1006"/>
        <v>0.05011622501</v>
      </c>
      <c r="W999" s="140">
        <f t="shared" si="1006"/>
        <v>-0.01529714024</v>
      </c>
      <c r="X999" s="140">
        <f t="shared" si="1006"/>
        <v>0.005217433168</v>
      </c>
      <c r="Y999" s="140">
        <f t="shared" si="1006"/>
        <v>0.05424410158</v>
      </c>
      <c r="Z999" s="140">
        <f t="shared" si="1006"/>
        <v>0.002369863973</v>
      </c>
      <c r="AA999" s="140">
        <f t="shared" si="1006"/>
        <v>-0.0505048584</v>
      </c>
      <c r="AB999" s="140">
        <f t="shared" si="1006"/>
        <v>-0.05469191919</v>
      </c>
      <c r="AC999" s="140">
        <f t="shared" si="1006"/>
        <v>-0.05411459594</v>
      </c>
      <c r="AD999" s="140">
        <f t="shared" si="1006"/>
        <v>0.06187009084</v>
      </c>
      <c r="AE999" s="141">
        <f t="shared" si="10"/>
        <v>0.3104615984</v>
      </c>
      <c r="AF999" s="142">
        <f t="shared" si="11"/>
        <v>0.3053892216</v>
      </c>
      <c r="AG999" s="142">
        <f t="shared" si="12"/>
        <v>-0.005072376813</v>
      </c>
      <c r="AH999" s="143">
        <f t="shared" si="13"/>
        <v>0.00002572900653</v>
      </c>
      <c r="AI999" s="143">
        <f t="shared" si="14"/>
        <v>0.03005465104</v>
      </c>
    </row>
    <row r="1000">
      <c r="A1000" s="31">
        <v>439.0</v>
      </c>
      <c r="B1000" s="32">
        <v>7691.0</v>
      </c>
      <c r="C1000" s="33">
        <v>744.0</v>
      </c>
      <c r="D1000" s="55">
        <f t="shared" si="3"/>
        <v>638</v>
      </c>
      <c r="E1000" s="35">
        <v>210.0</v>
      </c>
      <c r="F1000" s="36">
        <v>93.0</v>
      </c>
      <c r="G1000" s="37">
        <v>110.0</v>
      </c>
      <c r="H1000" s="38">
        <v>176.0</v>
      </c>
      <c r="I1000" s="39">
        <v>31.0</v>
      </c>
      <c r="J1000" s="40">
        <v>18.0</v>
      </c>
      <c r="K1000" s="56">
        <f t="shared" si="4"/>
        <v>0.5779376499</v>
      </c>
      <c r="L1000" s="56">
        <f t="shared" si="5"/>
        <v>0.4977375566</v>
      </c>
      <c r="M1000" s="56">
        <f t="shared" si="6"/>
        <v>0.1478494624</v>
      </c>
      <c r="N1000" s="56">
        <f t="shared" si="7"/>
        <v>0.5501567398</v>
      </c>
      <c r="O1000" s="57">
        <f t="shared" si="8"/>
        <v>0.02419354839</v>
      </c>
      <c r="P1000" s="140">
        <f t="shared" ref="P1000:AD1000" si="1007">P$5*(POWER($L1000,P$1)*POWER($M1000,P$2)*POWER($N1000,P$3)*POWER($O1000,P$4))</f>
        <v>-0.00619</v>
      </c>
      <c r="Q1000" s="140">
        <f t="shared" si="1007"/>
        <v>0.001920967742</v>
      </c>
      <c r="R1000" s="140">
        <f t="shared" si="1007"/>
        <v>0.9077586207</v>
      </c>
      <c r="S1000" s="140">
        <f t="shared" si="1007"/>
        <v>0.03844086022</v>
      </c>
      <c r="T1000" s="140">
        <f t="shared" si="1007"/>
        <v>-0.3504072398</v>
      </c>
      <c r="U1000" s="140">
        <f t="shared" si="1007"/>
        <v>0.0008311654527</v>
      </c>
      <c r="V1000" s="140">
        <f t="shared" si="1007"/>
        <v>0.03407422389</v>
      </c>
      <c r="W1000" s="140">
        <f t="shared" si="1007"/>
        <v>-0.06477190181</v>
      </c>
      <c r="X1000" s="140">
        <f t="shared" si="1007"/>
        <v>0.004685874089</v>
      </c>
      <c r="Y1000" s="140">
        <f t="shared" si="1007"/>
        <v>0.3033996107</v>
      </c>
      <c r="Z1000" s="140">
        <f t="shared" si="1007"/>
        <v>0.01750943028</v>
      </c>
      <c r="AA1000" s="140">
        <f t="shared" si="1007"/>
        <v>-0.03865494088</v>
      </c>
      <c r="AB1000" s="140">
        <f t="shared" si="1007"/>
        <v>-0.2606896552</v>
      </c>
      <c r="AC1000" s="140">
        <f t="shared" si="1007"/>
        <v>-0.3407227655</v>
      </c>
      <c r="AD1000" s="140">
        <f t="shared" si="1007"/>
        <v>0.3319751848</v>
      </c>
      <c r="AE1000" s="141">
        <f t="shared" si="10"/>
        <v>0.5791594346</v>
      </c>
      <c r="AF1000" s="142">
        <f t="shared" si="11"/>
        <v>0.5779376499</v>
      </c>
      <c r="AG1000" s="142">
        <f t="shared" si="12"/>
        <v>-0.001221784718</v>
      </c>
      <c r="AH1000" s="143">
        <f t="shared" si="13"/>
        <v>0.000001492757898</v>
      </c>
      <c r="AI1000" s="143">
        <f t="shared" si="14"/>
        <v>0.009837794235</v>
      </c>
    </row>
    <row r="1001">
      <c r="A1001" s="31">
        <v>744.0</v>
      </c>
      <c r="B1001" s="32">
        <v>6691.0</v>
      </c>
      <c r="C1001" s="33">
        <v>884.0</v>
      </c>
      <c r="D1001" s="55">
        <f t="shared" si="3"/>
        <v>584</v>
      </c>
      <c r="E1001" s="35">
        <v>119.0</v>
      </c>
      <c r="F1001" s="36">
        <v>101.0</v>
      </c>
      <c r="G1001" s="37">
        <v>86.0</v>
      </c>
      <c r="H1001" s="38">
        <v>216.0</v>
      </c>
      <c r="I1001" s="39">
        <v>31.0</v>
      </c>
      <c r="J1001" s="40">
        <v>31.0</v>
      </c>
      <c r="K1001" s="56">
        <f t="shared" si="4"/>
        <v>0.4098360656</v>
      </c>
      <c r="L1001" s="56">
        <f t="shared" si="5"/>
        <v>0.3944954128</v>
      </c>
      <c r="M1001" s="56">
        <f t="shared" si="6"/>
        <v>0.09728506787</v>
      </c>
      <c r="N1001" s="56">
        <f t="shared" si="7"/>
        <v>0.404109589</v>
      </c>
      <c r="O1001" s="57">
        <f t="shared" si="8"/>
        <v>0.0350678733</v>
      </c>
      <c r="P1001" s="140">
        <f t="shared" ref="P1001:AD1001" si="1008">P$5*(POWER($L1001,P$1)*POWER($M1001,P$2)*POWER($N1001,P$3)*POWER($O1001,P$4))</f>
        <v>-0.00619</v>
      </c>
      <c r="Q1001" s="140">
        <f t="shared" si="1008"/>
        <v>0.00278438914</v>
      </c>
      <c r="R1001" s="140">
        <f t="shared" si="1008"/>
        <v>0.6667808219</v>
      </c>
      <c r="S1001" s="140">
        <f t="shared" si="1008"/>
        <v>0.02529411765</v>
      </c>
      <c r="T1001" s="140">
        <f t="shared" si="1008"/>
        <v>-0.2777247706</v>
      </c>
      <c r="U1001" s="140">
        <f t="shared" si="1008"/>
        <v>0.001746253148</v>
      </c>
      <c r="V1001" s="140">
        <f t="shared" si="1008"/>
        <v>0.0362784355</v>
      </c>
      <c r="W1001" s="140">
        <f t="shared" si="1008"/>
        <v>-0.03494717583</v>
      </c>
      <c r="X1001" s="140">
        <f t="shared" si="1008"/>
        <v>0.004469170369</v>
      </c>
      <c r="Y1001" s="140">
        <f t="shared" si="1008"/>
        <v>0.1466405814</v>
      </c>
      <c r="Z1001" s="140">
        <f t="shared" si="1008"/>
        <v>0.007580971929</v>
      </c>
      <c r="AA1001" s="140">
        <f t="shared" si="1008"/>
        <v>-0.04440750965</v>
      </c>
      <c r="AB1001" s="140">
        <f t="shared" si="1008"/>
        <v>-0.151767249</v>
      </c>
      <c r="AC1001" s="140">
        <f t="shared" si="1008"/>
        <v>-0.1776925153</v>
      </c>
      <c r="AD1001" s="140">
        <f t="shared" si="1008"/>
        <v>0.2085396852</v>
      </c>
      <c r="AE1001" s="141">
        <f t="shared" si="10"/>
        <v>0.4073852059</v>
      </c>
      <c r="AF1001" s="142">
        <f t="shared" si="11"/>
        <v>0.4098360656</v>
      </c>
      <c r="AG1001" s="142">
        <f t="shared" si="12"/>
        <v>0.002450859632</v>
      </c>
      <c r="AH1001" s="143">
        <f t="shared" si="13"/>
        <v>0.000006006712936</v>
      </c>
      <c r="AI1001" s="143">
        <f t="shared" si="14"/>
        <v>0.004749405259</v>
      </c>
    </row>
    <row r="1002">
      <c r="A1002" s="31">
        <v>311.0</v>
      </c>
      <c r="B1002" s="32" t="s">
        <v>309</v>
      </c>
      <c r="C1002" s="33">
        <v>132.0</v>
      </c>
      <c r="D1002" s="55">
        <f t="shared" si="3"/>
        <v>97</v>
      </c>
      <c r="E1002" s="35">
        <v>23.0</v>
      </c>
      <c r="F1002" s="36">
        <v>20.0</v>
      </c>
      <c r="G1002" s="37">
        <v>13.0</v>
      </c>
      <c r="H1002" s="38">
        <v>29.0</v>
      </c>
      <c r="I1002" s="39">
        <v>9.0</v>
      </c>
      <c r="J1002" s="40">
        <v>3.0</v>
      </c>
      <c r="K1002" s="56">
        <f t="shared" si="4"/>
        <v>0.5245901639</v>
      </c>
      <c r="L1002" s="56">
        <f t="shared" si="5"/>
        <v>0.3611111111</v>
      </c>
      <c r="M1002" s="56">
        <f t="shared" si="6"/>
        <v>0.09848484848</v>
      </c>
      <c r="N1002" s="56">
        <f t="shared" si="7"/>
        <v>0.4639175258</v>
      </c>
      <c r="O1002" s="57">
        <f t="shared" si="8"/>
        <v>0.02272727273</v>
      </c>
      <c r="P1002" s="140">
        <f t="shared" ref="P1002:AD1002" si="1009">P$5*(POWER($L1002,P$1)*POWER($M1002,P$2)*POWER($N1002,P$3)*POWER($O1002,P$4))</f>
        <v>-0.00619</v>
      </c>
      <c r="Q1002" s="140">
        <f t="shared" si="1009"/>
        <v>0.001804545455</v>
      </c>
      <c r="R1002" s="140">
        <f t="shared" si="1009"/>
        <v>0.7654639175</v>
      </c>
      <c r="S1002" s="140">
        <f t="shared" si="1009"/>
        <v>0.02560606061</v>
      </c>
      <c r="T1002" s="140">
        <f t="shared" si="1009"/>
        <v>-0.2542222222</v>
      </c>
      <c r="U1002" s="140">
        <f t="shared" si="1009"/>
        <v>0.0007334710744</v>
      </c>
      <c r="V1002" s="140">
        <f t="shared" si="1009"/>
        <v>0.02699156514</v>
      </c>
      <c r="W1002" s="140">
        <f t="shared" si="1009"/>
        <v>-0.04605696673</v>
      </c>
      <c r="X1002" s="140">
        <f t="shared" si="1009"/>
        <v>0.002932162534</v>
      </c>
      <c r="Y1002" s="140">
        <f t="shared" si="1009"/>
        <v>0.1704194002</v>
      </c>
      <c r="Z1002" s="140">
        <f t="shared" si="1009"/>
        <v>0.00776911157</v>
      </c>
      <c r="AA1002" s="140">
        <f t="shared" si="1009"/>
        <v>-0.02634469697</v>
      </c>
      <c r="AB1002" s="140">
        <f t="shared" si="1009"/>
        <v>-0.1594845361</v>
      </c>
      <c r="AC1002" s="140">
        <f t="shared" si="1009"/>
        <v>-0.1646611953</v>
      </c>
      <c r="AD1002" s="140">
        <f t="shared" si="1009"/>
        <v>0.1747376543</v>
      </c>
      <c r="AE1002" s="141">
        <f t="shared" si="10"/>
        <v>0.5194982711</v>
      </c>
      <c r="AF1002" s="142">
        <f t="shared" si="11"/>
        <v>0.5245901639</v>
      </c>
      <c r="AG1002" s="142">
        <f t="shared" si="12"/>
        <v>0.005091892819</v>
      </c>
      <c r="AH1002" s="143">
        <f t="shared" si="13"/>
        <v>0.00002592737248</v>
      </c>
      <c r="AI1002" s="143">
        <f t="shared" si="14"/>
        <v>0.002101137778</v>
      </c>
    </row>
    <row r="1003">
      <c r="A1003" s="31">
        <v>975.0</v>
      </c>
      <c r="B1003" s="32" t="s">
        <v>310</v>
      </c>
      <c r="C1003" s="33">
        <v>599.0</v>
      </c>
      <c r="D1003" s="55">
        <f t="shared" si="3"/>
        <v>537</v>
      </c>
      <c r="E1003" s="35">
        <v>175.0</v>
      </c>
      <c r="F1003" s="36">
        <v>51.0</v>
      </c>
      <c r="G1003" s="37">
        <v>109.0</v>
      </c>
      <c r="H1003" s="38">
        <v>176.0</v>
      </c>
      <c r="I1003" s="39">
        <v>21.0</v>
      </c>
      <c r="J1003" s="40">
        <v>5.0</v>
      </c>
      <c r="K1003" s="56">
        <f t="shared" si="4"/>
        <v>0.5268817204</v>
      </c>
      <c r="L1003" s="56">
        <f t="shared" si="5"/>
        <v>0.6606060606</v>
      </c>
      <c r="M1003" s="56">
        <f t="shared" si="6"/>
        <v>0.1819699499</v>
      </c>
      <c r="N1003" s="56">
        <f t="shared" si="7"/>
        <v>0.5679702048</v>
      </c>
      <c r="O1003" s="57">
        <f t="shared" si="8"/>
        <v>0.008347245409</v>
      </c>
      <c r="P1003" s="140">
        <f t="shared" ref="P1003:AD1003" si="1010">P$5*(POWER($L1003,P$1)*POWER($M1003,P$2)*POWER($N1003,P$3)*POWER($O1003,P$4))</f>
        <v>-0.00619</v>
      </c>
      <c r="Q1003" s="140">
        <f t="shared" si="1010"/>
        <v>0.0006627712855</v>
      </c>
      <c r="R1003" s="140">
        <f t="shared" si="1010"/>
        <v>0.937150838</v>
      </c>
      <c r="S1003" s="140">
        <f t="shared" si="1010"/>
        <v>0.04731218698</v>
      </c>
      <c r="T1003" s="140">
        <f t="shared" si="1010"/>
        <v>-0.4650666667</v>
      </c>
      <c r="U1003" s="140">
        <f t="shared" si="1010"/>
        <v>0.0000989406384</v>
      </c>
      <c r="V1003" s="140">
        <f t="shared" si="1010"/>
        <v>0.01213692591</v>
      </c>
      <c r="W1003" s="140">
        <f t="shared" si="1010"/>
        <v>-0.06903429287</v>
      </c>
      <c r="X1003" s="140">
        <f t="shared" si="1010"/>
        <v>0.001989821656</v>
      </c>
      <c r="Y1003" s="140">
        <f t="shared" si="1010"/>
        <v>0.3855085913</v>
      </c>
      <c r="Z1003" s="140">
        <f t="shared" si="1010"/>
        <v>0.0265235632</v>
      </c>
      <c r="AA1003" s="140">
        <f t="shared" si="1010"/>
        <v>-0.01770071331</v>
      </c>
      <c r="AB1003" s="140">
        <f t="shared" si="1010"/>
        <v>-0.3571947407</v>
      </c>
      <c r="AC1003" s="140">
        <f t="shared" si="1010"/>
        <v>-0.5565743917</v>
      </c>
      <c r="AD1003" s="140">
        <f t="shared" si="1010"/>
        <v>0.5847764922</v>
      </c>
      <c r="AE1003" s="141">
        <f t="shared" si="10"/>
        <v>0.5243993259</v>
      </c>
      <c r="AF1003" s="142">
        <f t="shared" si="11"/>
        <v>0.5268817204</v>
      </c>
      <c r="AG1003" s="142">
        <f t="shared" si="12"/>
        <v>0.002482394495</v>
      </c>
      <c r="AH1003" s="143">
        <f t="shared" si="13"/>
        <v>0.000006162282431</v>
      </c>
      <c r="AI1003" s="143">
        <f t="shared" si="14"/>
        <v>0.002316470519</v>
      </c>
    </row>
    <row r="1004">
      <c r="A1004" s="31">
        <v>608.0</v>
      </c>
      <c r="B1004" s="32">
        <v>1612.0</v>
      </c>
      <c r="C1004" s="33">
        <v>2253.0</v>
      </c>
      <c r="D1004" s="55">
        <f t="shared" si="3"/>
        <v>1725</v>
      </c>
      <c r="E1004" s="35">
        <v>427.0</v>
      </c>
      <c r="F1004" s="36">
        <v>277.0</v>
      </c>
      <c r="G1004" s="37">
        <v>313.0</v>
      </c>
      <c r="H1004" s="38">
        <v>582.0</v>
      </c>
      <c r="I1004" s="39">
        <v>93.0</v>
      </c>
      <c r="J1004" s="40">
        <v>33.0</v>
      </c>
      <c r="K1004" s="56">
        <f t="shared" si="4"/>
        <v>0.4718693285</v>
      </c>
      <c r="L1004" s="56">
        <f t="shared" si="5"/>
        <v>0.5024077047</v>
      </c>
      <c r="M1004" s="56">
        <f t="shared" si="6"/>
        <v>0.1389258766</v>
      </c>
      <c r="N1004" s="56">
        <f t="shared" si="7"/>
        <v>0.4828985507</v>
      </c>
      <c r="O1004" s="57">
        <f t="shared" si="8"/>
        <v>0.01464713715</v>
      </c>
      <c r="P1004" s="140">
        <f t="shared" ref="P1004:AD1004" si="1011">P$5*(POWER($L1004,P$1)*POWER($M1004,P$2)*POWER($N1004,P$3)*POWER($O1004,P$4))</f>
        <v>-0.00619</v>
      </c>
      <c r="Q1004" s="140">
        <f t="shared" si="1011"/>
        <v>0.00116298269</v>
      </c>
      <c r="R1004" s="140">
        <f t="shared" si="1011"/>
        <v>0.7967826087</v>
      </c>
      <c r="S1004" s="140">
        <f t="shared" si="1011"/>
        <v>0.03612072792</v>
      </c>
      <c r="T1004" s="140">
        <f t="shared" si="1011"/>
        <v>-0.3536950241</v>
      </c>
      <c r="U1004" s="140">
        <f t="shared" si="1011"/>
        <v>0.0003046448499</v>
      </c>
      <c r="V1004" s="140">
        <f t="shared" si="1011"/>
        <v>0.01810708813</v>
      </c>
      <c r="W1004" s="140">
        <f t="shared" si="1011"/>
        <v>-0.0499028762</v>
      </c>
      <c r="X1004" s="140">
        <f t="shared" si="1011"/>
        <v>0.002665674943</v>
      </c>
      <c r="Y1004" s="140">
        <f t="shared" si="1011"/>
        <v>0.2502348997</v>
      </c>
      <c r="Z1004" s="140">
        <f t="shared" si="1011"/>
        <v>0.01545961975</v>
      </c>
      <c r="AA1004" s="140">
        <f t="shared" si="1011"/>
        <v>-0.02362185892</v>
      </c>
      <c r="AB1004" s="140">
        <f t="shared" si="1011"/>
        <v>-0.2309665787</v>
      </c>
      <c r="AC1004" s="140">
        <f t="shared" si="1011"/>
        <v>-0.3231621045</v>
      </c>
      <c r="AD1004" s="140">
        <f t="shared" si="1011"/>
        <v>0.3382340923</v>
      </c>
      <c r="AE1004" s="141">
        <f t="shared" si="10"/>
        <v>0.4715338965</v>
      </c>
      <c r="AF1004" s="142">
        <f t="shared" si="11"/>
        <v>0.4718693285</v>
      </c>
      <c r="AG1004" s="142">
        <f t="shared" si="12"/>
        <v>0.000335432022</v>
      </c>
      <c r="AH1004" s="143">
        <f t="shared" si="13"/>
        <v>0.0000001125146414</v>
      </c>
      <c r="AI1004" s="143">
        <f t="shared" si="14"/>
        <v>0.00004737109126</v>
      </c>
    </row>
    <row r="1005">
      <c r="A1005" s="31">
        <v>828.0</v>
      </c>
      <c r="B1005" s="32">
        <v>6431.0</v>
      </c>
      <c r="C1005" s="33">
        <v>1199.0</v>
      </c>
      <c r="D1005" s="55">
        <f t="shared" si="3"/>
        <v>885</v>
      </c>
      <c r="E1005" s="35">
        <v>189.0</v>
      </c>
      <c r="F1005" s="36">
        <v>176.0</v>
      </c>
      <c r="G1005" s="37">
        <v>137.0</v>
      </c>
      <c r="H1005" s="38">
        <v>319.0</v>
      </c>
      <c r="I1005" s="39">
        <v>39.0</v>
      </c>
      <c r="J1005" s="40">
        <v>25.0</v>
      </c>
      <c r="K1005" s="56">
        <f t="shared" si="4"/>
        <v>0.4168190128</v>
      </c>
      <c r="L1005" s="56">
        <f t="shared" si="5"/>
        <v>0.4053254438</v>
      </c>
      <c r="M1005" s="56">
        <f t="shared" si="6"/>
        <v>0.1142618849</v>
      </c>
      <c r="N1005" s="56">
        <f t="shared" si="7"/>
        <v>0.4124293785</v>
      </c>
      <c r="O1005" s="57">
        <f t="shared" si="8"/>
        <v>0.02085070892</v>
      </c>
      <c r="P1005" s="140">
        <f t="shared" ref="P1005:AD1005" si="1012">P$5*(POWER($L1005,P$1)*POWER($M1005,P$2)*POWER($N1005,P$3)*POWER($O1005,P$4))</f>
        <v>-0.00619</v>
      </c>
      <c r="Q1005" s="140">
        <f t="shared" si="1012"/>
        <v>0.001655546289</v>
      </c>
      <c r="R1005" s="140">
        <f t="shared" si="1012"/>
        <v>0.6805084746</v>
      </c>
      <c r="S1005" s="140">
        <f t="shared" si="1012"/>
        <v>0.02970809008</v>
      </c>
      <c r="T1005" s="140">
        <f t="shared" si="1012"/>
        <v>-0.2853491124</v>
      </c>
      <c r="U1005" s="140">
        <f t="shared" si="1012"/>
        <v>0.0006173479289</v>
      </c>
      <c r="V1005" s="140">
        <f t="shared" si="1012"/>
        <v>0.022014579</v>
      </c>
      <c r="W1005" s="140">
        <f t="shared" si="1012"/>
        <v>-0.03640097035</v>
      </c>
      <c r="X1005" s="140">
        <f t="shared" si="1012"/>
        <v>0.003120998107</v>
      </c>
      <c r="Y1005" s="140">
        <f t="shared" si="1012"/>
        <v>0.175776094</v>
      </c>
      <c r="Z1005" s="140">
        <f t="shared" si="1012"/>
        <v>0.01045767845</v>
      </c>
      <c r="AA1005" s="140">
        <f t="shared" si="1012"/>
        <v>-0.02712874634</v>
      </c>
      <c r="AB1005" s="140">
        <f t="shared" si="1012"/>
        <v>-0.1591440511</v>
      </c>
      <c r="AC1005" s="140">
        <f t="shared" si="1012"/>
        <v>-0.2144303438</v>
      </c>
      <c r="AD1005" s="140">
        <f t="shared" si="1012"/>
        <v>0.2201468786</v>
      </c>
      <c r="AE1005" s="141">
        <f t="shared" si="10"/>
        <v>0.415362463</v>
      </c>
      <c r="AF1005" s="142">
        <f t="shared" si="11"/>
        <v>0.4168190128</v>
      </c>
      <c r="AG1005" s="142">
        <f t="shared" si="12"/>
        <v>0.001456549763</v>
      </c>
      <c r="AH1005" s="143">
        <f t="shared" si="13"/>
        <v>0.000002121537213</v>
      </c>
      <c r="AI1005" s="143">
        <f t="shared" si="14"/>
        <v>0.003835694222</v>
      </c>
    </row>
    <row r="1006">
      <c r="A1006" s="31">
        <v>1219.0</v>
      </c>
      <c r="B1006" s="32">
        <v>5523.0</v>
      </c>
      <c r="C1006" s="33">
        <v>1284.0</v>
      </c>
      <c r="D1006" s="55">
        <f t="shared" si="3"/>
        <v>995</v>
      </c>
      <c r="E1006" s="35">
        <v>275.0</v>
      </c>
      <c r="F1006" s="36">
        <v>257.0</v>
      </c>
      <c r="G1006" s="37">
        <v>90.0</v>
      </c>
      <c r="H1006" s="38">
        <v>263.0</v>
      </c>
      <c r="I1006" s="39">
        <v>48.0</v>
      </c>
      <c r="J1006" s="40">
        <v>62.0</v>
      </c>
      <c r="K1006" s="56">
        <f t="shared" si="4"/>
        <v>0.5511945392</v>
      </c>
      <c r="L1006" s="56">
        <f t="shared" si="5"/>
        <v>0.2200488998</v>
      </c>
      <c r="M1006" s="56">
        <f t="shared" si="6"/>
        <v>0.07009345794</v>
      </c>
      <c r="N1006" s="56">
        <f t="shared" si="7"/>
        <v>0.4150753769</v>
      </c>
      <c r="O1006" s="57">
        <f t="shared" si="8"/>
        <v>0.04828660436</v>
      </c>
      <c r="P1006" s="140">
        <f t="shared" ref="P1006:AD1006" si="1013">P$5*(POWER($L1006,P$1)*POWER($M1006,P$2)*POWER($N1006,P$3)*POWER($O1006,P$4))</f>
        <v>-0.00619</v>
      </c>
      <c r="Q1006" s="140">
        <f t="shared" si="1013"/>
        <v>0.003833956386</v>
      </c>
      <c r="R1006" s="140">
        <f t="shared" si="1013"/>
        <v>0.6848743719</v>
      </c>
      <c r="S1006" s="140">
        <f t="shared" si="1013"/>
        <v>0.01822429907</v>
      </c>
      <c r="T1006" s="140">
        <f t="shared" si="1013"/>
        <v>-0.1549144254</v>
      </c>
      <c r="U1006" s="140">
        <f t="shared" si="1013"/>
        <v>0.003310866548</v>
      </c>
      <c r="V1006" s="140">
        <f t="shared" si="1013"/>
        <v>0.05130900609</v>
      </c>
      <c r="W1006" s="140">
        <f t="shared" si="1013"/>
        <v>-0.03686953966</v>
      </c>
      <c r="X1006" s="140">
        <f t="shared" si="1013"/>
        <v>0.004433793344</v>
      </c>
      <c r="Y1006" s="140">
        <f t="shared" si="1013"/>
        <v>0.1085208754</v>
      </c>
      <c r="Z1006" s="140">
        <f t="shared" si="1013"/>
        <v>0.00393538737</v>
      </c>
      <c r="AA1006" s="140">
        <f t="shared" si="1013"/>
        <v>-0.03410757946</v>
      </c>
      <c r="AB1006" s="140">
        <f t="shared" si="1013"/>
        <v>-0.08695270976</v>
      </c>
      <c r="AC1006" s="140">
        <f t="shared" si="1013"/>
        <v>-0.07141306583</v>
      </c>
      <c r="AD1006" s="140">
        <f t="shared" si="1013"/>
        <v>0.0648848345</v>
      </c>
      <c r="AE1006" s="141">
        <f t="shared" si="10"/>
        <v>0.5528800704</v>
      </c>
      <c r="AF1006" s="142">
        <f t="shared" si="11"/>
        <v>0.5511945392</v>
      </c>
      <c r="AG1006" s="142">
        <f t="shared" si="12"/>
        <v>-0.00168553118</v>
      </c>
      <c r="AH1006" s="143">
        <f t="shared" si="13"/>
        <v>0.00000284101536</v>
      </c>
      <c r="AI1006" s="143">
        <f t="shared" si="14"/>
        <v>0.005247922291</v>
      </c>
    </row>
    <row r="1007">
      <c r="A1007" s="31">
        <v>169.0</v>
      </c>
      <c r="B1007" s="32" t="s">
        <v>311</v>
      </c>
      <c r="C1007" s="33">
        <v>706.0</v>
      </c>
      <c r="D1007" s="55">
        <f t="shared" si="3"/>
        <v>605</v>
      </c>
      <c r="E1007" s="35">
        <v>181.0</v>
      </c>
      <c r="F1007" s="36">
        <v>81.0</v>
      </c>
      <c r="G1007" s="37">
        <v>113.0</v>
      </c>
      <c r="H1007" s="38">
        <v>183.0</v>
      </c>
      <c r="I1007" s="39">
        <v>29.0</v>
      </c>
      <c r="J1007" s="40">
        <v>18.0</v>
      </c>
      <c r="K1007" s="56">
        <f t="shared" si="4"/>
        <v>0.534351145</v>
      </c>
      <c r="L1007" s="56">
        <f t="shared" si="5"/>
        <v>0.5330188679</v>
      </c>
      <c r="M1007" s="56">
        <f t="shared" si="6"/>
        <v>0.1600566572</v>
      </c>
      <c r="N1007" s="56">
        <f t="shared" si="7"/>
        <v>0.5338842975</v>
      </c>
      <c r="O1007" s="57">
        <f t="shared" si="8"/>
        <v>0.02549575071</v>
      </c>
      <c r="P1007" s="140">
        <f t="shared" ref="P1007:AD1007" si="1014">P$5*(POWER($L1007,P$1)*POWER($M1007,P$2)*POWER($N1007,P$3)*POWER($O1007,P$4))</f>
        <v>-0.00619</v>
      </c>
      <c r="Q1007" s="140">
        <f t="shared" si="1014"/>
        <v>0.002024362606</v>
      </c>
      <c r="R1007" s="140">
        <f t="shared" si="1014"/>
        <v>0.8809090909</v>
      </c>
      <c r="S1007" s="140">
        <f t="shared" si="1014"/>
        <v>0.04161473088</v>
      </c>
      <c r="T1007" s="140">
        <f t="shared" si="1014"/>
        <v>-0.375245283</v>
      </c>
      <c r="U1007" s="140">
        <f t="shared" si="1014"/>
        <v>0.0009230472919</v>
      </c>
      <c r="V1007" s="140">
        <f t="shared" si="1014"/>
        <v>0.03484615925</v>
      </c>
      <c r="W1007" s="140">
        <f t="shared" si="1014"/>
        <v>-0.06099694283</v>
      </c>
      <c r="X1007" s="140">
        <f t="shared" si="1014"/>
        <v>0.005345801668</v>
      </c>
      <c r="Y1007" s="140">
        <f t="shared" si="1014"/>
        <v>0.3187349753</v>
      </c>
      <c r="Z1007" s="140">
        <f t="shared" si="1014"/>
        <v>0.02052012495</v>
      </c>
      <c r="AA1007" s="140">
        <f t="shared" si="1014"/>
        <v>-0.04362298894</v>
      </c>
      <c r="AB1007" s="140">
        <f t="shared" si="1014"/>
        <v>-0.2709110245</v>
      </c>
      <c r="AC1007" s="140">
        <f t="shared" si="1014"/>
        <v>-0.3950002004</v>
      </c>
      <c r="AD1007" s="140">
        <f t="shared" si="1014"/>
        <v>0.3807062122</v>
      </c>
      <c r="AE1007" s="141">
        <f t="shared" si="10"/>
        <v>0.5336580653</v>
      </c>
      <c r="AF1007" s="142">
        <f t="shared" si="11"/>
        <v>0.534351145</v>
      </c>
      <c r="AG1007" s="142">
        <f t="shared" si="12"/>
        <v>0.0006930797162</v>
      </c>
      <c r="AH1007" s="143">
        <f t="shared" si="13"/>
        <v>0.000000480359493</v>
      </c>
      <c r="AI1007" s="143">
        <f t="shared" si="14"/>
        <v>0.003091265541</v>
      </c>
    </row>
    <row r="1008">
      <c r="A1008" s="31">
        <v>645.0</v>
      </c>
      <c r="B1008" s="32" t="s">
        <v>312</v>
      </c>
      <c r="C1008" s="33">
        <v>1117.0</v>
      </c>
      <c r="D1008" s="55">
        <f t="shared" si="3"/>
        <v>792</v>
      </c>
      <c r="E1008" s="35">
        <v>165.0</v>
      </c>
      <c r="F1008" s="36">
        <v>125.0</v>
      </c>
      <c r="G1008" s="37">
        <v>117.0</v>
      </c>
      <c r="H1008" s="38">
        <v>244.0</v>
      </c>
      <c r="I1008" s="39">
        <v>75.0</v>
      </c>
      <c r="J1008" s="40">
        <v>66.0</v>
      </c>
      <c r="K1008" s="56">
        <f t="shared" si="4"/>
        <v>0.4958677686</v>
      </c>
      <c r="L1008" s="56">
        <f t="shared" si="5"/>
        <v>0.3798701299</v>
      </c>
      <c r="M1008" s="56">
        <f t="shared" si="6"/>
        <v>0.1047448523</v>
      </c>
      <c r="N1008" s="56">
        <f t="shared" si="7"/>
        <v>0.4507575758</v>
      </c>
      <c r="O1008" s="57">
        <f t="shared" si="8"/>
        <v>0.05908683975</v>
      </c>
      <c r="P1008" s="140">
        <f t="shared" ref="P1008:AD1008" si="1015">P$5*(POWER($L1008,P$1)*POWER($M1008,P$2)*POWER($N1008,P$3)*POWER($O1008,P$4))</f>
        <v>-0.00619</v>
      </c>
      <c r="Q1008" s="140">
        <f t="shared" si="1015"/>
        <v>0.004691495076</v>
      </c>
      <c r="R1008" s="140">
        <f t="shared" si="1015"/>
        <v>0.74375</v>
      </c>
      <c r="S1008" s="140">
        <f t="shared" si="1015"/>
        <v>0.02723366159</v>
      </c>
      <c r="T1008" s="140">
        <f t="shared" si="1015"/>
        <v>-0.2674285714</v>
      </c>
      <c r="U1008" s="140">
        <f t="shared" si="1015"/>
        <v>0.004957581577</v>
      </c>
      <c r="V1008" s="140">
        <f t="shared" si="1015"/>
        <v>0.06818263205</v>
      </c>
      <c r="W1008" s="140">
        <f t="shared" si="1015"/>
        <v>-0.04348103191</v>
      </c>
      <c r="X1008" s="140">
        <f t="shared" si="1015"/>
        <v>0.008107645415</v>
      </c>
      <c r="Y1008" s="140">
        <f t="shared" si="1015"/>
        <v>0.1761102181</v>
      </c>
      <c r="Z1008" s="140">
        <f t="shared" si="1015"/>
        <v>0.008788158748</v>
      </c>
      <c r="AA1008" s="140">
        <f t="shared" si="1015"/>
        <v>-0.07204949482</v>
      </c>
      <c r="AB1008" s="140">
        <f t="shared" si="1015"/>
        <v>-0.1630103306</v>
      </c>
      <c r="AC1008" s="140">
        <f t="shared" si="1015"/>
        <v>-0.1842251102</v>
      </c>
      <c r="AD1008" s="140">
        <f t="shared" si="1015"/>
        <v>0.1933637629</v>
      </c>
      <c r="AE1008" s="141">
        <f t="shared" si="10"/>
        <v>0.4988006165</v>
      </c>
      <c r="AF1008" s="142">
        <f t="shared" si="11"/>
        <v>0.4958677686</v>
      </c>
      <c r="AG1008" s="142">
        <f t="shared" si="12"/>
        <v>-0.002932847941</v>
      </c>
      <c r="AH1008" s="143">
        <f t="shared" si="13"/>
        <v>0.000008601597046</v>
      </c>
      <c r="AI1008" s="143">
        <f t="shared" si="14"/>
        <v>0.0002929497231</v>
      </c>
    </row>
    <row r="1009">
      <c r="A1009" s="31">
        <v>90.0</v>
      </c>
      <c r="B1009" s="32">
        <v>2353.0</v>
      </c>
      <c r="C1009" s="33">
        <v>1261.0</v>
      </c>
      <c r="D1009" s="55">
        <f t="shared" si="3"/>
        <v>1036</v>
      </c>
      <c r="E1009" s="35">
        <v>329.0</v>
      </c>
      <c r="F1009" s="36">
        <v>112.0</v>
      </c>
      <c r="G1009" s="37">
        <v>250.0</v>
      </c>
      <c r="H1009" s="38">
        <v>314.0</v>
      </c>
      <c r="I1009" s="39">
        <v>24.0</v>
      </c>
      <c r="J1009" s="40">
        <v>7.0</v>
      </c>
      <c r="K1009" s="56">
        <f t="shared" si="4"/>
        <v>0.5292353823</v>
      </c>
      <c r="L1009" s="56">
        <f t="shared" si="5"/>
        <v>0.6775067751</v>
      </c>
      <c r="M1009" s="56">
        <f t="shared" si="6"/>
        <v>0.1982553529</v>
      </c>
      <c r="N1009" s="56">
        <f t="shared" si="7"/>
        <v>0.582046332</v>
      </c>
      <c r="O1009" s="57">
        <f t="shared" si="8"/>
        <v>0.005551149881</v>
      </c>
      <c r="P1009" s="140">
        <f t="shared" ref="P1009:AD1009" si="1016">P$5*(POWER($L1009,P$1)*POWER($M1009,P$2)*POWER($N1009,P$3)*POWER($O1009,P$4))</f>
        <v>-0.00619</v>
      </c>
      <c r="Q1009" s="140">
        <f t="shared" si="1016"/>
        <v>0.0004407613006</v>
      </c>
      <c r="R1009" s="140">
        <f t="shared" si="1016"/>
        <v>0.9603764479</v>
      </c>
      <c r="S1009" s="140">
        <f t="shared" si="1016"/>
        <v>0.05154639175</v>
      </c>
      <c r="T1009" s="140">
        <f t="shared" si="1016"/>
        <v>-0.4769647696</v>
      </c>
      <c r="U1009" s="140">
        <f t="shared" si="1016"/>
        <v>0.0000437576763</v>
      </c>
      <c r="V1009" s="140">
        <f t="shared" si="1016"/>
        <v>0.008271427653</v>
      </c>
      <c r="W1009" s="140">
        <f t="shared" si="1016"/>
        <v>-0.07249847759</v>
      </c>
      <c r="X1009" s="140">
        <f t="shared" si="1016"/>
        <v>0.001441714184</v>
      </c>
      <c r="Y1009" s="140">
        <f t="shared" si="1016"/>
        <v>0.4304188776</v>
      </c>
      <c r="Z1009" s="140">
        <f t="shared" si="1016"/>
        <v>0.03148345315</v>
      </c>
      <c r="AA1009" s="140">
        <f t="shared" si="1016"/>
        <v>-0.01207262271</v>
      </c>
      <c r="AB1009" s="140">
        <f t="shared" si="1016"/>
        <v>-0.3754119974</v>
      </c>
      <c r="AC1009" s="140">
        <f t="shared" si="1016"/>
        <v>-0.6218985663</v>
      </c>
      <c r="AD1009" s="140">
        <f t="shared" si="1016"/>
        <v>0.6150806766</v>
      </c>
      <c r="AE1009" s="141">
        <f t="shared" si="10"/>
        <v>0.5340670741</v>
      </c>
      <c r="AF1009" s="142">
        <f t="shared" si="11"/>
        <v>0.5292353823</v>
      </c>
      <c r="AG1009" s="142">
        <f t="shared" si="12"/>
        <v>-0.00483169178</v>
      </c>
      <c r="AH1009" s="143">
        <f t="shared" si="13"/>
        <v>0.00002334524546</v>
      </c>
      <c r="AI1009" s="143">
        <f t="shared" si="14"/>
        <v>0.002548572445</v>
      </c>
    </row>
    <row r="1010">
      <c r="A1010" s="31">
        <v>465.0</v>
      </c>
      <c r="B1010" s="32">
        <v>4561.0</v>
      </c>
      <c r="C1010" s="33">
        <v>1028.0</v>
      </c>
      <c r="D1010" s="55">
        <f t="shared" si="3"/>
        <v>618</v>
      </c>
      <c r="E1010" s="35">
        <v>91.0</v>
      </c>
      <c r="F1010" s="36">
        <v>134.0</v>
      </c>
      <c r="G1010" s="37">
        <v>47.0</v>
      </c>
      <c r="H1010" s="38">
        <v>243.0</v>
      </c>
      <c r="I1010" s="39">
        <v>26.0</v>
      </c>
      <c r="J1010" s="40">
        <v>77.0</v>
      </c>
      <c r="K1010" s="56">
        <f t="shared" si="4"/>
        <v>0.325</v>
      </c>
      <c r="L1010" s="56">
        <f t="shared" si="5"/>
        <v>0.1821705426</v>
      </c>
      <c r="M1010" s="56">
        <f t="shared" si="6"/>
        <v>0.04571984436</v>
      </c>
      <c r="N1010" s="56">
        <f t="shared" si="7"/>
        <v>0.2653721683</v>
      </c>
      <c r="O1010" s="57">
        <f t="shared" si="8"/>
        <v>0.07490272374</v>
      </c>
      <c r="P1010" s="140">
        <f t="shared" ref="P1010:AD1010" si="1017">P$5*(POWER($L1010,P$1)*POWER($M1010,P$2)*POWER($N1010,P$3)*POWER($O1010,P$4))</f>
        <v>-0.00619</v>
      </c>
      <c r="Q1010" s="140">
        <f t="shared" si="1017"/>
        <v>0.005947276265</v>
      </c>
      <c r="R1010" s="140">
        <f t="shared" si="1017"/>
        <v>0.4378640777</v>
      </c>
      <c r="S1010" s="140">
        <f t="shared" si="1017"/>
        <v>0.01188715953</v>
      </c>
      <c r="T1010" s="140">
        <f t="shared" si="1017"/>
        <v>-0.128248062</v>
      </c>
      <c r="U1010" s="140">
        <f t="shared" si="1017"/>
        <v>0.007966793593</v>
      </c>
      <c r="V1010" s="140">
        <f t="shared" si="1017"/>
        <v>0.05088537141</v>
      </c>
      <c r="W1010" s="140">
        <f t="shared" si="1017"/>
        <v>-0.01507039097</v>
      </c>
      <c r="X1010" s="140">
        <f t="shared" si="1017"/>
        <v>0.004486148541</v>
      </c>
      <c r="Y1010" s="140">
        <f t="shared" si="1017"/>
        <v>0.04525524788</v>
      </c>
      <c r="Z1010" s="140">
        <f t="shared" si="1017"/>
        <v>0.001674333639</v>
      </c>
      <c r="AA1010" s="140">
        <f t="shared" si="1017"/>
        <v>-0.04380067415</v>
      </c>
      <c r="AB1010" s="140">
        <f t="shared" si="1017"/>
        <v>-0.04602252829</v>
      </c>
      <c r="AC1010" s="140">
        <f t="shared" si="1017"/>
        <v>-0.038562385</v>
      </c>
      <c r="AD1010" s="140">
        <f t="shared" si="1017"/>
        <v>0.04446938285</v>
      </c>
      <c r="AE1010" s="141">
        <f t="shared" si="10"/>
        <v>0.332541751</v>
      </c>
      <c r="AF1010" s="142">
        <f t="shared" si="11"/>
        <v>0.325</v>
      </c>
      <c r="AG1010" s="142">
        <f t="shared" si="12"/>
        <v>-0.007541750965</v>
      </c>
      <c r="AH1010" s="143">
        <f t="shared" si="13"/>
        <v>0.00005687800761</v>
      </c>
      <c r="AI1010" s="143">
        <f t="shared" si="14"/>
        <v>0.02363967581</v>
      </c>
    </row>
    <row r="1011">
      <c r="A1011" s="31">
        <v>730.0</v>
      </c>
      <c r="B1011" s="32" t="s">
        <v>313</v>
      </c>
      <c r="C1011" s="33">
        <v>797.0</v>
      </c>
      <c r="D1011" s="55">
        <f t="shared" si="3"/>
        <v>657</v>
      </c>
      <c r="E1011" s="35">
        <v>155.0</v>
      </c>
      <c r="F1011" s="36">
        <v>90.0</v>
      </c>
      <c r="G1011" s="37">
        <v>125.0</v>
      </c>
      <c r="H1011" s="38">
        <v>231.0</v>
      </c>
      <c r="I1011" s="39">
        <v>28.0</v>
      </c>
      <c r="J1011" s="40">
        <v>28.0</v>
      </c>
      <c r="K1011" s="56">
        <f t="shared" si="4"/>
        <v>0.4420289855</v>
      </c>
      <c r="L1011" s="56">
        <f t="shared" si="5"/>
        <v>0.5144032922</v>
      </c>
      <c r="M1011" s="56">
        <f t="shared" si="6"/>
        <v>0.156838143</v>
      </c>
      <c r="N1011" s="56">
        <f t="shared" si="7"/>
        <v>0.4687975647</v>
      </c>
      <c r="O1011" s="57">
        <f t="shared" si="8"/>
        <v>0.03513174404</v>
      </c>
      <c r="P1011" s="140">
        <f t="shared" ref="P1011:AD1011" si="1018">P$5*(POWER($L1011,P$1)*POWER($M1011,P$2)*POWER($N1011,P$3)*POWER($O1011,P$4))</f>
        <v>-0.00619</v>
      </c>
      <c r="Q1011" s="140">
        <f t="shared" si="1018"/>
        <v>0.002789460477</v>
      </c>
      <c r="R1011" s="140">
        <f t="shared" si="1018"/>
        <v>0.7735159817</v>
      </c>
      <c r="S1011" s="140">
        <f t="shared" si="1018"/>
        <v>0.04077791719</v>
      </c>
      <c r="T1011" s="140">
        <f t="shared" si="1018"/>
        <v>-0.3621399177</v>
      </c>
      <c r="U1011" s="140">
        <f t="shared" si="1018"/>
        <v>0.001752620004</v>
      </c>
      <c r="V1011" s="140">
        <f t="shared" si="1018"/>
        <v>0.04216237069</v>
      </c>
      <c r="W1011" s="140">
        <f t="shared" si="1018"/>
        <v>-0.04703102752</v>
      </c>
      <c r="X1011" s="140">
        <f t="shared" si="1018"/>
        <v>0.007218096721</v>
      </c>
      <c r="Y1011" s="140">
        <f t="shared" si="1018"/>
        <v>0.2742495164</v>
      </c>
      <c r="Z1011" s="140">
        <f t="shared" si="1018"/>
        <v>0.01970316069</v>
      </c>
      <c r="AA1011" s="140">
        <f t="shared" si="1018"/>
        <v>-0.05801075019</v>
      </c>
      <c r="AB1011" s="140">
        <f t="shared" si="1018"/>
        <v>-0.2295757621</v>
      </c>
      <c r="AC1011" s="140">
        <f t="shared" si="1018"/>
        <v>-0.3735394045</v>
      </c>
      <c r="AD1011" s="140">
        <f t="shared" si="1018"/>
        <v>0.354578401</v>
      </c>
      <c r="AE1011" s="141">
        <f t="shared" si="10"/>
        <v>0.4402606629</v>
      </c>
      <c r="AF1011" s="142">
        <f t="shared" si="11"/>
        <v>0.4420289855</v>
      </c>
      <c r="AG1011" s="142">
        <f t="shared" si="12"/>
        <v>0.001768322653</v>
      </c>
      <c r="AH1011" s="143">
        <f t="shared" si="13"/>
        <v>0.000003126965005</v>
      </c>
      <c r="AI1011" s="143">
        <f t="shared" si="14"/>
        <v>0.001348579389</v>
      </c>
    </row>
    <row r="1012">
      <c r="A1012" s="31">
        <v>445.0</v>
      </c>
      <c r="B1012" s="32">
        <v>6664.0</v>
      </c>
      <c r="C1012" s="33">
        <v>1002.0</v>
      </c>
      <c r="D1012" s="55">
        <f t="shared" si="3"/>
        <v>672</v>
      </c>
      <c r="E1012" s="35">
        <v>136.0</v>
      </c>
      <c r="F1012" s="36">
        <v>131.0</v>
      </c>
      <c r="G1012" s="37">
        <v>87.0</v>
      </c>
      <c r="H1012" s="38">
        <v>248.0</v>
      </c>
      <c r="I1012" s="39">
        <v>38.0</v>
      </c>
      <c r="J1012" s="40">
        <v>32.0</v>
      </c>
      <c r="K1012" s="56">
        <f t="shared" si="4"/>
        <v>0.4123222749</v>
      </c>
      <c r="L1012" s="56">
        <f t="shared" si="5"/>
        <v>0.348</v>
      </c>
      <c r="M1012" s="56">
        <f t="shared" si="6"/>
        <v>0.08682634731</v>
      </c>
      <c r="N1012" s="56">
        <f t="shared" si="7"/>
        <v>0.3883928571</v>
      </c>
      <c r="O1012" s="57">
        <f t="shared" si="8"/>
        <v>0.03193612774</v>
      </c>
      <c r="P1012" s="140">
        <f t="shared" ref="P1012:AD1012" si="1019">P$5*(POWER($L1012,P$1)*POWER($M1012,P$2)*POWER($N1012,P$3)*POWER($O1012,P$4))</f>
        <v>-0.00619</v>
      </c>
      <c r="Q1012" s="140">
        <f t="shared" si="1019"/>
        <v>0.002535728543</v>
      </c>
      <c r="R1012" s="140">
        <f t="shared" si="1019"/>
        <v>0.6408482143</v>
      </c>
      <c r="S1012" s="140">
        <f t="shared" si="1019"/>
        <v>0.0225748503</v>
      </c>
      <c r="T1012" s="140">
        <f t="shared" si="1019"/>
        <v>-0.244992</v>
      </c>
      <c r="U1012" s="140">
        <f t="shared" si="1019"/>
        <v>0.001448281083</v>
      </c>
      <c r="V1012" s="140">
        <f t="shared" si="1019"/>
        <v>0.03175363559</v>
      </c>
      <c r="W1012" s="140">
        <f t="shared" si="1019"/>
        <v>-0.03228168846</v>
      </c>
      <c r="X1012" s="140">
        <f t="shared" si="1019"/>
        <v>0.003632495488</v>
      </c>
      <c r="Y1012" s="140">
        <f t="shared" si="1019"/>
        <v>0.1257857945</v>
      </c>
      <c r="Z1012" s="140">
        <f t="shared" si="1019"/>
        <v>0.006038590484</v>
      </c>
      <c r="AA1012" s="140">
        <f t="shared" si="1019"/>
        <v>-0.03567520958</v>
      </c>
      <c r="AB1012" s="140">
        <f t="shared" si="1019"/>
        <v>-0.128673</v>
      </c>
      <c r="AC1012" s="140">
        <f t="shared" si="1019"/>
        <v>-0.1398980838</v>
      </c>
      <c r="AD1012" s="140">
        <f t="shared" si="1019"/>
        <v>0.16227936</v>
      </c>
      <c r="AE1012" s="141">
        <f t="shared" si="10"/>
        <v>0.4091869684</v>
      </c>
      <c r="AF1012" s="142">
        <f t="shared" si="11"/>
        <v>0.4123222749</v>
      </c>
      <c r="AG1012" s="142">
        <f t="shared" si="12"/>
        <v>0.003135306501</v>
      </c>
      <c r="AH1012" s="143">
        <f t="shared" si="13"/>
        <v>0.000009830146852</v>
      </c>
      <c r="AI1012" s="143">
        <f t="shared" si="14"/>
        <v>0.004412907648</v>
      </c>
    </row>
    <row r="1013">
      <c r="A1013" s="31">
        <v>925.0</v>
      </c>
      <c r="B1013" s="32">
        <v>5587.0</v>
      </c>
      <c r="C1013" s="33">
        <v>1457.0</v>
      </c>
      <c r="D1013" s="55">
        <f t="shared" si="3"/>
        <v>1095</v>
      </c>
      <c r="E1013" s="35">
        <v>240.0</v>
      </c>
      <c r="F1013" s="36">
        <v>184.0</v>
      </c>
      <c r="G1013" s="37">
        <v>207.0</v>
      </c>
      <c r="H1013" s="38">
        <v>372.0</v>
      </c>
      <c r="I1013" s="39">
        <v>64.0</v>
      </c>
      <c r="J1013" s="40">
        <v>28.0</v>
      </c>
      <c r="K1013" s="56">
        <f t="shared" si="4"/>
        <v>0.449704142</v>
      </c>
      <c r="L1013" s="56">
        <f t="shared" si="5"/>
        <v>0.4940334129</v>
      </c>
      <c r="M1013" s="56">
        <f t="shared" si="6"/>
        <v>0.1420727522</v>
      </c>
      <c r="N1013" s="56">
        <f t="shared" si="7"/>
        <v>0.4666666667</v>
      </c>
      <c r="O1013" s="57">
        <f t="shared" si="8"/>
        <v>0.01921757035</v>
      </c>
      <c r="P1013" s="140">
        <f t="shared" ref="P1013:AD1013" si="1020">P$5*(POWER($L1013,P$1)*POWER($M1013,P$2)*POWER($N1013,P$3)*POWER($O1013,P$4))</f>
        <v>-0.00619</v>
      </c>
      <c r="Q1013" s="140">
        <f t="shared" si="1020"/>
        <v>0.001525875086</v>
      </c>
      <c r="R1013" s="140">
        <f t="shared" si="1020"/>
        <v>0.77</v>
      </c>
      <c r="S1013" s="140">
        <f t="shared" si="1020"/>
        <v>0.03693891558</v>
      </c>
      <c r="T1013" s="140">
        <f t="shared" si="1020"/>
        <v>-0.3477995227</v>
      </c>
      <c r="U1013" s="140">
        <f t="shared" si="1020"/>
        <v>0.0005244273144</v>
      </c>
      <c r="V1013" s="140">
        <f t="shared" si="1020"/>
        <v>0.02295859071</v>
      </c>
      <c r="W1013" s="140">
        <f t="shared" si="1020"/>
        <v>-0.04660444444</v>
      </c>
      <c r="X1013" s="140">
        <f t="shared" si="1020"/>
        <v>0.003576683975</v>
      </c>
      <c r="Y1013" s="140">
        <f t="shared" si="1020"/>
        <v>0.247301304</v>
      </c>
      <c r="Z1013" s="140">
        <f t="shared" si="1020"/>
        <v>0.01616791821</v>
      </c>
      <c r="AA1013" s="140">
        <f t="shared" si="1020"/>
        <v>-0.03047613119</v>
      </c>
      <c r="AB1013" s="140">
        <f t="shared" si="1020"/>
        <v>-0.2194825776</v>
      </c>
      <c r="AC1013" s="140">
        <f t="shared" si="1020"/>
        <v>-0.3249736192</v>
      </c>
      <c r="AD1013" s="140">
        <f t="shared" si="1020"/>
        <v>0.3270524775</v>
      </c>
      <c r="AE1013" s="141">
        <f t="shared" si="10"/>
        <v>0.4505198973</v>
      </c>
      <c r="AF1013" s="142">
        <f t="shared" si="11"/>
        <v>0.449704142</v>
      </c>
      <c r="AG1013" s="142">
        <f t="shared" si="12"/>
        <v>-0.0008157552723</v>
      </c>
      <c r="AH1013" s="143">
        <f t="shared" si="13"/>
        <v>0.0000006654566643</v>
      </c>
      <c r="AI1013" s="143">
        <f t="shared" si="14"/>
        <v>0.0008437777338</v>
      </c>
    </row>
    <row r="1014">
      <c r="A1014" s="31">
        <v>1035.0</v>
      </c>
      <c r="B1014" s="32">
        <v>5613.0</v>
      </c>
      <c r="C1014" s="33">
        <v>1070.0</v>
      </c>
      <c r="D1014" s="55">
        <f t="shared" si="3"/>
        <v>793</v>
      </c>
      <c r="E1014" s="35">
        <v>129.0</v>
      </c>
      <c r="F1014" s="36">
        <v>227.0</v>
      </c>
      <c r="G1014" s="37">
        <v>74.0</v>
      </c>
      <c r="H1014" s="38">
        <v>268.0</v>
      </c>
      <c r="I1014" s="39">
        <v>34.0</v>
      </c>
      <c r="J1014" s="40">
        <v>61.0</v>
      </c>
      <c r="K1014" s="56">
        <f t="shared" si="4"/>
        <v>0.3781902552</v>
      </c>
      <c r="L1014" s="56">
        <f t="shared" si="5"/>
        <v>0.2044198895</v>
      </c>
      <c r="M1014" s="56">
        <f t="shared" si="6"/>
        <v>0.0691588785</v>
      </c>
      <c r="N1014" s="56">
        <f t="shared" si="7"/>
        <v>0.2988650694</v>
      </c>
      <c r="O1014" s="57">
        <f t="shared" si="8"/>
        <v>0.05700934579</v>
      </c>
      <c r="P1014" s="140">
        <f t="shared" ref="P1014:AD1014" si="1021">P$5*(POWER($L1014,P$1)*POWER($M1014,P$2)*POWER($N1014,P$3)*POWER($O1014,P$4))</f>
        <v>-0.00619</v>
      </c>
      <c r="Q1014" s="140">
        <f t="shared" si="1021"/>
        <v>0.004526542056</v>
      </c>
      <c r="R1014" s="140">
        <f t="shared" si="1021"/>
        <v>0.4931273644</v>
      </c>
      <c r="S1014" s="140">
        <f t="shared" si="1021"/>
        <v>0.01798130841</v>
      </c>
      <c r="T1014" s="140">
        <f t="shared" si="1021"/>
        <v>-0.1439116022</v>
      </c>
      <c r="U1014" s="140">
        <f t="shared" si="1021"/>
        <v>0.004615093021</v>
      </c>
      <c r="V1014" s="140">
        <f t="shared" si="1021"/>
        <v>0.04361754134</v>
      </c>
      <c r="W1014" s="140">
        <f t="shared" si="1021"/>
        <v>-0.01911455055</v>
      </c>
      <c r="X1014" s="140">
        <f t="shared" si="1021"/>
        <v>0.005164940169</v>
      </c>
      <c r="Y1014" s="140">
        <f t="shared" si="1021"/>
        <v>0.07709601537</v>
      </c>
      <c r="Z1014" s="140">
        <f t="shared" si="1021"/>
        <v>0.003831143331</v>
      </c>
      <c r="AA1014" s="140">
        <f t="shared" si="1021"/>
        <v>-0.03740883978</v>
      </c>
      <c r="AB1014" s="140">
        <f t="shared" si="1021"/>
        <v>-0.05816145416</v>
      </c>
      <c r="AC1014" s="140">
        <f t="shared" si="1021"/>
        <v>-0.0654563949</v>
      </c>
      <c r="AD1014" s="140">
        <f t="shared" si="1021"/>
        <v>0.05599523824</v>
      </c>
      <c r="AE1014" s="141">
        <f t="shared" si="10"/>
        <v>0.3757123448</v>
      </c>
      <c r="AF1014" s="142">
        <f t="shared" si="11"/>
        <v>0.3781902552</v>
      </c>
      <c r="AG1014" s="142">
        <f t="shared" si="12"/>
        <v>0.002477910446</v>
      </c>
      <c r="AH1014" s="143">
        <f t="shared" si="13"/>
        <v>0.000006140040179</v>
      </c>
      <c r="AI1014" s="143">
        <f t="shared" si="14"/>
        <v>0.01011266341</v>
      </c>
    </row>
    <row r="1015">
      <c r="A1015" s="31">
        <v>1256.0</v>
      </c>
      <c r="B1015" s="32">
        <v>4017.0</v>
      </c>
      <c r="C1015" s="33">
        <v>1449.0</v>
      </c>
      <c r="D1015" s="55">
        <f t="shared" si="3"/>
        <v>874</v>
      </c>
      <c r="E1015" s="35">
        <v>44.0</v>
      </c>
      <c r="F1015" s="36">
        <v>246.0</v>
      </c>
      <c r="G1015" s="37">
        <v>33.0</v>
      </c>
      <c r="H1015" s="38">
        <v>460.0</v>
      </c>
      <c r="I1015" s="39">
        <v>16.0</v>
      </c>
      <c r="J1015" s="40">
        <v>75.0</v>
      </c>
      <c r="K1015" s="56">
        <f t="shared" si="4"/>
        <v>0.1153846154</v>
      </c>
      <c r="L1015" s="56">
        <f t="shared" si="5"/>
        <v>0.09322033898</v>
      </c>
      <c r="M1015" s="56">
        <f t="shared" si="6"/>
        <v>0.02277432712</v>
      </c>
      <c r="N1015" s="56">
        <f t="shared" si="7"/>
        <v>0.1064073227</v>
      </c>
      <c r="O1015" s="57">
        <f t="shared" si="8"/>
        <v>0.05175983437</v>
      </c>
      <c r="P1015" s="140">
        <f t="shared" ref="P1015:AD1015" si="1022">P$5*(POWER($L1015,P$1)*POWER($M1015,P$2)*POWER($N1015,P$3)*POWER($O1015,P$4))</f>
        <v>-0.00619</v>
      </c>
      <c r="Q1015" s="140">
        <f t="shared" si="1022"/>
        <v>0.004109730849</v>
      </c>
      <c r="R1015" s="140">
        <f t="shared" si="1022"/>
        <v>0.1755720824</v>
      </c>
      <c r="S1015" s="140">
        <f t="shared" si="1022"/>
        <v>0.005921325052</v>
      </c>
      <c r="T1015" s="140">
        <f t="shared" si="1022"/>
        <v>-0.06562711864</v>
      </c>
      <c r="U1015" s="140">
        <f t="shared" si="1022"/>
        <v>0.003804294244</v>
      </c>
      <c r="V1015" s="140">
        <f t="shared" si="1022"/>
        <v>0.01409952101</v>
      </c>
      <c r="W1015" s="140">
        <f t="shared" si="1022"/>
        <v>-0.002423018919</v>
      </c>
      <c r="X1015" s="140">
        <f t="shared" si="1022"/>
        <v>0.001544221974</v>
      </c>
      <c r="Y1015" s="140">
        <f t="shared" si="1022"/>
        <v>0.0090391148</v>
      </c>
      <c r="Z1015" s="140">
        <f t="shared" si="1022"/>
        <v>0.0004154546507</v>
      </c>
      <c r="AA1015" s="140">
        <f t="shared" si="1022"/>
        <v>-0.01548847247</v>
      </c>
      <c r="AB1015" s="140">
        <f t="shared" si="1022"/>
        <v>-0.009443199007</v>
      </c>
      <c r="AC1015" s="140">
        <f t="shared" si="1022"/>
        <v>-0.009829631189</v>
      </c>
      <c r="AD1015" s="140">
        <f t="shared" si="1022"/>
        <v>0.01164464234</v>
      </c>
      <c r="AE1015" s="141">
        <f t="shared" si="10"/>
        <v>0.1171489471</v>
      </c>
      <c r="AF1015" s="142">
        <f t="shared" si="11"/>
        <v>0.1153846154</v>
      </c>
      <c r="AG1015" s="142">
        <f t="shared" si="12"/>
        <v>-0.001764331693</v>
      </c>
      <c r="AH1015" s="143">
        <f t="shared" si="13"/>
        <v>0.000003112866322</v>
      </c>
      <c r="AI1015" s="143">
        <f t="shared" si="14"/>
        <v>0.1320358522</v>
      </c>
    </row>
    <row r="1016">
      <c r="A1016" s="31">
        <v>715.0</v>
      </c>
      <c r="B1016" s="32">
        <v>4514.0</v>
      </c>
      <c r="C1016" s="33">
        <v>1895.0</v>
      </c>
      <c r="D1016" s="55">
        <f t="shared" si="3"/>
        <v>992</v>
      </c>
      <c r="E1016" s="35">
        <v>80.0</v>
      </c>
      <c r="F1016" s="36">
        <v>254.0</v>
      </c>
      <c r="G1016" s="37">
        <v>75.0</v>
      </c>
      <c r="H1016" s="38">
        <v>364.0</v>
      </c>
      <c r="I1016" s="39">
        <v>58.0</v>
      </c>
      <c r="J1016" s="40">
        <v>161.0</v>
      </c>
      <c r="K1016" s="56">
        <f t="shared" si="4"/>
        <v>0.2749003984</v>
      </c>
      <c r="L1016" s="56">
        <f t="shared" si="5"/>
        <v>0.1530612245</v>
      </c>
      <c r="M1016" s="56">
        <f t="shared" si="6"/>
        <v>0.03957783641</v>
      </c>
      <c r="N1016" s="56">
        <f t="shared" si="7"/>
        <v>0.2147177419</v>
      </c>
      <c r="O1016" s="57">
        <f t="shared" si="8"/>
        <v>0.08496042216</v>
      </c>
      <c r="P1016" s="140">
        <f t="shared" ref="P1016:AD1016" si="1023">P$5*(POWER($L1016,P$1)*POWER($M1016,P$2)*POWER($N1016,P$3)*POWER($O1016,P$4))</f>
        <v>-0.00619</v>
      </c>
      <c r="Q1016" s="140">
        <f t="shared" si="1023"/>
        <v>0.00674585752</v>
      </c>
      <c r="R1016" s="140">
        <f t="shared" si="1023"/>
        <v>0.3542842742</v>
      </c>
      <c r="S1016" s="140">
        <f t="shared" si="1023"/>
        <v>0.01029023747</v>
      </c>
      <c r="T1016" s="140">
        <f t="shared" si="1023"/>
        <v>-0.107755102</v>
      </c>
      <c r="U1016" s="140">
        <f t="shared" si="1023"/>
        <v>0.01024994813</v>
      </c>
      <c r="V1016" s="140">
        <f t="shared" si="1023"/>
        <v>0.0467008256</v>
      </c>
      <c r="W1016" s="140">
        <f t="shared" si="1023"/>
        <v>-0.009866193662</v>
      </c>
      <c r="X1016" s="140">
        <f t="shared" si="1023"/>
        <v>0.004404940094</v>
      </c>
      <c r="Y1016" s="140">
        <f t="shared" si="1023"/>
        <v>0.03169777747</v>
      </c>
      <c r="Z1016" s="140">
        <f t="shared" si="1023"/>
        <v>0.001254690513</v>
      </c>
      <c r="AA1016" s="140">
        <f t="shared" si="1023"/>
        <v>-0.04174330946</v>
      </c>
      <c r="AB1016" s="140">
        <f t="shared" si="1023"/>
        <v>-0.0312874424</v>
      </c>
      <c r="AC1016" s="140">
        <f t="shared" si="1023"/>
        <v>-0.02804776264</v>
      </c>
      <c r="AD1016" s="140">
        <f t="shared" si="1023"/>
        <v>0.03139316951</v>
      </c>
      <c r="AE1016" s="141">
        <f t="shared" si="10"/>
        <v>0.2721319103</v>
      </c>
      <c r="AF1016" s="142">
        <f t="shared" si="11"/>
        <v>0.2749003984</v>
      </c>
      <c r="AG1016" s="142">
        <f t="shared" si="12"/>
        <v>0.0027684881</v>
      </c>
      <c r="AH1016" s="143">
        <f t="shared" si="13"/>
        <v>0.000007664526361</v>
      </c>
      <c r="AI1016" s="143">
        <f t="shared" si="14"/>
        <v>0.04155547323</v>
      </c>
    </row>
    <row r="1017">
      <c r="A1017" s="31">
        <v>615.0</v>
      </c>
      <c r="B1017" s="32" t="s">
        <v>314</v>
      </c>
      <c r="C1017" s="33">
        <v>94.0</v>
      </c>
      <c r="D1017" s="55">
        <f t="shared" si="3"/>
        <v>91</v>
      </c>
      <c r="E1017" s="35">
        <v>32.0</v>
      </c>
      <c r="F1017" s="36">
        <v>5.0</v>
      </c>
      <c r="G1017" s="37">
        <v>27.0</v>
      </c>
      <c r="H1017" s="38">
        <v>27.0</v>
      </c>
      <c r="I1017" s="39">
        <v>0.0</v>
      </c>
      <c r="J1017" s="40">
        <v>0.0</v>
      </c>
      <c r="K1017" s="56">
        <f t="shared" si="4"/>
        <v>0.5423728814</v>
      </c>
      <c r="L1017" s="56">
        <f t="shared" si="5"/>
        <v>0.84375</v>
      </c>
      <c r="M1017" s="56">
        <f t="shared" si="6"/>
        <v>0.2872340426</v>
      </c>
      <c r="N1017" s="56">
        <f t="shared" si="7"/>
        <v>0.6483516484</v>
      </c>
      <c r="O1017" s="57">
        <f t="shared" si="8"/>
        <v>0</v>
      </c>
      <c r="P1017" s="140">
        <f t="shared" ref="P1017:AD1017" si="1024">P$5*(POWER($L1017,P$1)*POWER($M1017,P$2)*POWER($N1017,P$3)*POWER($O1017,P$4))</f>
        <v>-0.00619</v>
      </c>
      <c r="Q1017" s="140">
        <f t="shared" si="1024"/>
        <v>0</v>
      </c>
      <c r="R1017" s="140">
        <f t="shared" si="1024"/>
        <v>1.06978022</v>
      </c>
      <c r="S1017" s="140">
        <f t="shared" si="1024"/>
        <v>0.07468085106</v>
      </c>
      <c r="T1017" s="140">
        <f t="shared" si="1024"/>
        <v>-0.594</v>
      </c>
      <c r="U1017" s="140">
        <f t="shared" si="1024"/>
        <v>0</v>
      </c>
      <c r="V1017" s="140">
        <f t="shared" si="1024"/>
        <v>0</v>
      </c>
      <c r="W1017" s="140">
        <f t="shared" si="1024"/>
        <v>-0.08995701002</v>
      </c>
      <c r="X1017" s="140">
        <f t="shared" si="1024"/>
        <v>0</v>
      </c>
      <c r="Y1017" s="140">
        <f t="shared" si="1024"/>
        <v>0.6946329203</v>
      </c>
      <c r="Z1017" s="140">
        <f t="shared" si="1024"/>
        <v>0.06608521956</v>
      </c>
      <c r="AA1017" s="140">
        <f t="shared" si="1024"/>
        <v>0</v>
      </c>
      <c r="AB1017" s="140">
        <f t="shared" si="1024"/>
        <v>-0.5207884615</v>
      </c>
      <c r="AC1017" s="140">
        <f t="shared" si="1024"/>
        <v>-1.122097739</v>
      </c>
      <c r="AD1017" s="140">
        <f t="shared" si="1024"/>
        <v>0.9539648438</v>
      </c>
      <c r="AE1017" s="141">
        <f t="shared" si="10"/>
        <v>0.5261108435</v>
      </c>
      <c r="AF1017" s="142">
        <f t="shared" si="11"/>
        <v>0.5423728814</v>
      </c>
      <c r="AG1017" s="142">
        <f t="shared" si="12"/>
        <v>0.01626203786</v>
      </c>
      <c r="AH1017" s="143">
        <f t="shared" si="13"/>
        <v>0.0002644538753</v>
      </c>
      <c r="AI1017" s="143">
        <f t="shared" si="14"/>
        <v>0.004047617245</v>
      </c>
    </row>
    <row r="1018">
      <c r="A1018" s="31">
        <v>819.0</v>
      </c>
      <c r="B1018" s="32" t="s">
        <v>315</v>
      </c>
      <c r="C1018" s="33">
        <v>594.0</v>
      </c>
      <c r="D1018" s="55">
        <f t="shared" si="3"/>
        <v>405</v>
      </c>
      <c r="E1018" s="35">
        <v>94.0</v>
      </c>
      <c r="F1018" s="36">
        <v>69.0</v>
      </c>
      <c r="G1018" s="37">
        <v>60.0</v>
      </c>
      <c r="H1018" s="38">
        <v>130.0</v>
      </c>
      <c r="I1018" s="39">
        <v>32.0</v>
      </c>
      <c r="J1018" s="40">
        <v>20.0</v>
      </c>
      <c r="K1018" s="56">
        <f t="shared" si="4"/>
        <v>0.4921875</v>
      </c>
      <c r="L1018" s="56">
        <f t="shared" si="5"/>
        <v>0.4026845638</v>
      </c>
      <c r="M1018" s="56">
        <f t="shared" si="6"/>
        <v>0.101010101</v>
      </c>
      <c r="N1018" s="56">
        <f t="shared" si="7"/>
        <v>0.4592592593</v>
      </c>
      <c r="O1018" s="57">
        <f t="shared" si="8"/>
        <v>0.03367003367</v>
      </c>
      <c r="P1018" s="140">
        <f t="shared" ref="P1018:AD1018" si="1025">P$5*(POWER($L1018,P$1)*POWER($M1018,P$2)*POWER($N1018,P$3)*POWER($O1018,P$4))</f>
        <v>-0.00619</v>
      </c>
      <c r="Q1018" s="140">
        <f t="shared" si="1025"/>
        <v>0.002673400673</v>
      </c>
      <c r="R1018" s="140">
        <f t="shared" si="1025"/>
        <v>0.7577777778</v>
      </c>
      <c r="S1018" s="140">
        <f t="shared" si="1025"/>
        <v>0.02626262626</v>
      </c>
      <c r="T1018" s="140">
        <f t="shared" si="1025"/>
        <v>-0.2834899329</v>
      </c>
      <c r="U1018" s="140">
        <f t="shared" si="1025"/>
        <v>0.001609813058</v>
      </c>
      <c r="V1018" s="140">
        <f t="shared" si="1025"/>
        <v>0.03958598329</v>
      </c>
      <c r="W1018" s="140">
        <f t="shared" si="1025"/>
        <v>-0.04513668038</v>
      </c>
      <c r="X1018" s="140">
        <f t="shared" si="1025"/>
        <v>0.004455327688</v>
      </c>
      <c r="Y1018" s="140">
        <f t="shared" si="1025"/>
        <v>0.1730340441</v>
      </c>
      <c r="Z1018" s="140">
        <f t="shared" si="1025"/>
        <v>0.008172635445</v>
      </c>
      <c r="AA1018" s="140">
        <f t="shared" si="1025"/>
        <v>-0.04352247305</v>
      </c>
      <c r="AB1018" s="140">
        <f t="shared" si="1025"/>
        <v>-0.176059657</v>
      </c>
      <c r="AC1018" s="140">
        <f t="shared" si="1025"/>
        <v>-0.1883262152</v>
      </c>
      <c r="AD1018" s="140">
        <f t="shared" si="1025"/>
        <v>0.2172875096</v>
      </c>
      <c r="AE1018" s="141">
        <f t="shared" si="10"/>
        <v>0.4881341594</v>
      </c>
      <c r="AF1018" s="142">
        <f t="shared" si="11"/>
        <v>0.4921875</v>
      </c>
      <c r="AG1018" s="142">
        <f t="shared" si="12"/>
        <v>0.004053340556</v>
      </c>
      <c r="AH1018" s="143">
        <f t="shared" si="13"/>
        <v>0.00001642956966</v>
      </c>
      <c r="AI1018" s="143">
        <f t="shared" si="14"/>
        <v>0.0001805128082</v>
      </c>
    </row>
    <row r="1019">
      <c r="A1019" s="31">
        <v>458.0</v>
      </c>
      <c r="B1019" s="32">
        <v>7713.0</v>
      </c>
      <c r="C1019" s="33">
        <v>892.0</v>
      </c>
      <c r="D1019" s="55">
        <f t="shared" si="3"/>
        <v>702</v>
      </c>
      <c r="E1019" s="35">
        <v>178.0</v>
      </c>
      <c r="F1019" s="36">
        <v>108.0</v>
      </c>
      <c r="G1019" s="37">
        <v>104.0</v>
      </c>
      <c r="H1019" s="38">
        <v>206.0</v>
      </c>
      <c r="I1019" s="39">
        <v>68.0</v>
      </c>
      <c r="J1019" s="40">
        <v>38.0</v>
      </c>
      <c r="K1019" s="56">
        <f t="shared" si="4"/>
        <v>0.5442477876</v>
      </c>
      <c r="L1019" s="56">
        <f t="shared" si="5"/>
        <v>0.416</v>
      </c>
      <c r="M1019" s="56">
        <f t="shared" si="6"/>
        <v>0.1165919283</v>
      </c>
      <c r="N1019" s="56">
        <f t="shared" si="7"/>
        <v>0.4985754986</v>
      </c>
      <c r="O1019" s="57">
        <f t="shared" si="8"/>
        <v>0.04260089686</v>
      </c>
      <c r="P1019" s="140">
        <f t="shared" ref="P1019:AD1019" si="1026">P$5*(POWER($L1019,P$1)*POWER($M1019,P$2)*POWER($N1019,P$3)*POWER($O1019,P$4))</f>
        <v>-0.00619</v>
      </c>
      <c r="Q1019" s="140">
        <f t="shared" si="1026"/>
        <v>0.003382511211</v>
      </c>
      <c r="R1019" s="140">
        <f t="shared" si="1026"/>
        <v>0.8226495726</v>
      </c>
      <c r="S1019" s="140">
        <f t="shared" si="1026"/>
        <v>0.03031390135</v>
      </c>
      <c r="T1019" s="140">
        <f t="shared" si="1026"/>
        <v>-0.292864</v>
      </c>
      <c r="U1019" s="140">
        <f t="shared" si="1026"/>
        <v>0.002577067707</v>
      </c>
      <c r="V1019" s="140">
        <f t="shared" si="1026"/>
        <v>0.05437379428</v>
      </c>
      <c r="W1019" s="140">
        <f t="shared" si="1026"/>
        <v>-0.05319559094</v>
      </c>
      <c r="X1019" s="140">
        <f t="shared" si="1026"/>
        <v>0.00650666613</v>
      </c>
      <c r="Y1019" s="140">
        <f t="shared" si="1026"/>
        <v>0.2168244478</v>
      </c>
      <c r="Z1019" s="140">
        <f t="shared" si="1026"/>
        <v>0.01088853586</v>
      </c>
      <c r="AA1019" s="140">
        <f t="shared" si="1026"/>
        <v>-0.05688753363</v>
      </c>
      <c r="AB1019" s="140">
        <f t="shared" si="1026"/>
        <v>-0.1974518519</v>
      </c>
      <c r="AC1019" s="140">
        <f t="shared" si="1026"/>
        <v>-0.2245653812</v>
      </c>
      <c r="AD1019" s="140">
        <f t="shared" si="1026"/>
        <v>0.23189504</v>
      </c>
      <c r="AE1019" s="141">
        <f t="shared" si="10"/>
        <v>0.5482571794</v>
      </c>
      <c r="AF1019" s="142">
        <f t="shared" si="11"/>
        <v>0.5442477876</v>
      </c>
      <c r="AG1019" s="142">
        <f t="shared" si="12"/>
        <v>-0.004009391752</v>
      </c>
      <c r="AH1019" s="143">
        <f t="shared" si="13"/>
        <v>0.00001607522222</v>
      </c>
      <c r="AI1019" s="143">
        <f t="shared" si="14"/>
        <v>0.004289698916</v>
      </c>
    </row>
    <row r="1020">
      <c r="A1020" s="31">
        <v>670.0</v>
      </c>
      <c r="B1020" s="32" t="s">
        <v>316</v>
      </c>
      <c r="C1020" s="33">
        <v>809.0</v>
      </c>
      <c r="D1020" s="55">
        <f t="shared" si="3"/>
        <v>563</v>
      </c>
      <c r="E1020" s="35">
        <v>138.0</v>
      </c>
      <c r="F1020" s="36">
        <v>93.0</v>
      </c>
      <c r="G1020" s="37">
        <v>84.0</v>
      </c>
      <c r="H1020" s="38">
        <v>169.0</v>
      </c>
      <c r="I1020" s="39">
        <v>53.0</v>
      </c>
      <c r="J1020" s="40">
        <v>26.0</v>
      </c>
      <c r="K1020" s="56">
        <f t="shared" si="4"/>
        <v>0.5305555556</v>
      </c>
      <c r="L1020" s="56">
        <f t="shared" si="5"/>
        <v>0.4137931034</v>
      </c>
      <c r="M1020" s="56">
        <f t="shared" si="6"/>
        <v>0.1038318912</v>
      </c>
      <c r="N1020" s="56">
        <f t="shared" si="7"/>
        <v>0.4884547069</v>
      </c>
      <c r="O1020" s="57">
        <f t="shared" si="8"/>
        <v>0.03213844252</v>
      </c>
      <c r="P1020" s="140">
        <f t="shared" ref="P1020:AD1020" si="1027">P$5*(POWER($L1020,P$1)*POWER($M1020,P$2)*POWER($N1020,P$3)*POWER($O1020,P$4))</f>
        <v>-0.00619</v>
      </c>
      <c r="Q1020" s="140">
        <f t="shared" si="1027"/>
        <v>0.002551792336</v>
      </c>
      <c r="R1020" s="140">
        <f t="shared" si="1027"/>
        <v>0.8059502664</v>
      </c>
      <c r="S1020" s="140">
        <f t="shared" si="1027"/>
        <v>0.02699629172</v>
      </c>
      <c r="T1020" s="140">
        <f t="shared" si="1027"/>
        <v>-0.2913103448</v>
      </c>
      <c r="U1020" s="140">
        <f t="shared" si="1027"/>
        <v>0.001466688873</v>
      </c>
      <c r="V1020" s="140">
        <f t="shared" si="1027"/>
        <v>0.04018732422</v>
      </c>
      <c r="W1020" s="140">
        <f t="shared" si="1027"/>
        <v>-0.05105783215</v>
      </c>
      <c r="X1020" s="140">
        <f t="shared" si="1027"/>
        <v>0.004371463801</v>
      </c>
      <c r="Y1020" s="140">
        <f t="shared" si="1027"/>
        <v>0.1891750665</v>
      </c>
      <c r="Z1020" s="140">
        <f t="shared" si="1027"/>
        <v>0.00863563037</v>
      </c>
      <c r="AA1020" s="140">
        <f t="shared" si="1027"/>
        <v>-0.04268871745</v>
      </c>
      <c r="AB1020" s="140">
        <f t="shared" si="1027"/>
        <v>-0.192417468</v>
      </c>
      <c r="AC1020" s="140">
        <f t="shared" si="1027"/>
        <v>-0.1989275819</v>
      </c>
      <c r="AD1020" s="140">
        <f t="shared" si="1027"/>
        <v>0.2294411415</v>
      </c>
      <c r="AE1020" s="141">
        <f t="shared" si="10"/>
        <v>0.5261837213</v>
      </c>
      <c r="AF1020" s="142">
        <f t="shared" si="11"/>
        <v>0.5305555556</v>
      </c>
      <c r="AG1020" s="142">
        <f t="shared" si="12"/>
        <v>0.00437183421</v>
      </c>
      <c r="AH1020" s="143">
        <f t="shared" si="13"/>
        <v>0.00001911293436</v>
      </c>
      <c r="AI1020" s="143">
        <f t="shared" si="14"/>
        <v>0.002683608939</v>
      </c>
    </row>
    <row r="1021">
      <c r="A1021" s="31">
        <v>703.0</v>
      </c>
      <c r="B1021" s="32">
        <v>3824.0</v>
      </c>
      <c r="C1021" s="33">
        <v>415.0</v>
      </c>
      <c r="D1021" s="55">
        <f t="shared" si="3"/>
        <v>290</v>
      </c>
      <c r="E1021" s="35">
        <v>67.0</v>
      </c>
      <c r="F1021" s="36">
        <v>58.0</v>
      </c>
      <c r="G1021" s="37">
        <v>29.0</v>
      </c>
      <c r="H1021" s="38">
        <v>89.0</v>
      </c>
      <c r="I1021" s="39">
        <v>21.0</v>
      </c>
      <c r="J1021" s="40">
        <v>26.0</v>
      </c>
      <c r="K1021" s="56">
        <f t="shared" si="4"/>
        <v>0.4971751412</v>
      </c>
      <c r="L1021" s="56">
        <f t="shared" si="5"/>
        <v>0.2566371681</v>
      </c>
      <c r="M1021" s="56">
        <f t="shared" si="6"/>
        <v>0.06987951807</v>
      </c>
      <c r="N1021" s="56">
        <f t="shared" si="7"/>
        <v>0.4034482759</v>
      </c>
      <c r="O1021" s="57">
        <f t="shared" si="8"/>
        <v>0.06265060241</v>
      </c>
      <c r="P1021" s="140">
        <f t="shared" ref="P1021:AD1021" si="1028">P$5*(POWER($L1021,P$1)*POWER($M1021,P$2)*POWER($N1021,P$3)*POWER($O1021,P$4))</f>
        <v>-0.00619</v>
      </c>
      <c r="Q1021" s="140">
        <f t="shared" si="1028"/>
        <v>0.004974457831</v>
      </c>
      <c r="R1021" s="140">
        <f t="shared" si="1028"/>
        <v>0.6656896552</v>
      </c>
      <c r="S1021" s="140">
        <f t="shared" si="1028"/>
        <v>0.0181686747</v>
      </c>
      <c r="T1021" s="140">
        <f t="shared" si="1028"/>
        <v>-0.1806725664</v>
      </c>
      <c r="U1021" s="140">
        <f t="shared" si="1028"/>
        <v>0.005573639135</v>
      </c>
      <c r="V1021" s="140">
        <f t="shared" si="1028"/>
        <v>0.06470727046</v>
      </c>
      <c r="W1021" s="140">
        <f t="shared" si="1028"/>
        <v>-0.03483288942</v>
      </c>
      <c r="X1021" s="140">
        <f t="shared" si="1028"/>
        <v>0.005735172013</v>
      </c>
      <c r="Y1021" s="140">
        <f t="shared" si="1028"/>
        <v>0.1051590361</v>
      </c>
      <c r="Z1021" s="140">
        <f t="shared" si="1028"/>
        <v>0.003911400784</v>
      </c>
      <c r="AA1021" s="140">
        <f t="shared" si="1028"/>
        <v>-0.05161189892</v>
      </c>
      <c r="AB1021" s="140">
        <f t="shared" si="1028"/>
        <v>-0.0985699115</v>
      </c>
      <c r="AC1021" s="140">
        <f t="shared" si="1028"/>
        <v>-0.08303294594</v>
      </c>
      <c r="AD1021" s="140">
        <f t="shared" si="1028"/>
        <v>0.08825593234</v>
      </c>
      <c r="AE1021" s="141">
        <f t="shared" si="10"/>
        <v>0.5072650264</v>
      </c>
      <c r="AF1021" s="142">
        <f t="shared" si="11"/>
        <v>0.4971751412</v>
      </c>
      <c r="AG1021" s="142">
        <f t="shared" si="12"/>
        <v>-0.01008988517</v>
      </c>
      <c r="AH1021" s="143">
        <f t="shared" si="13"/>
        <v>0.0001018057828</v>
      </c>
      <c r="AI1021" s="143">
        <f t="shared" si="14"/>
        <v>0.0003394123362</v>
      </c>
    </row>
    <row r="1022">
      <c r="A1022" s="31">
        <v>21.0</v>
      </c>
      <c r="B1022" s="32">
        <v>5029.0</v>
      </c>
      <c r="C1022" s="33">
        <v>1800.0</v>
      </c>
      <c r="D1022" s="55">
        <f t="shared" si="3"/>
        <v>916</v>
      </c>
      <c r="E1022" s="35">
        <v>119.0</v>
      </c>
      <c r="F1022" s="36">
        <v>178.0</v>
      </c>
      <c r="G1022" s="37">
        <v>109.0</v>
      </c>
      <c r="H1022" s="38">
        <v>365.0</v>
      </c>
      <c r="I1022" s="39">
        <v>45.0</v>
      </c>
      <c r="J1022" s="40">
        <v>100.0</v>
      </c>
      <c r="K1022" s="56">
        <f t="shared" si="4"/>
        <v>0.3100189036</v>
      </c>
      <c r="L1022" s="56">
        <f t="shared" si="5"/>
        <v>0.2816537468</v>
      </c>
      <c r="M1022" s="56">
        <f t="shared" si="6"/>
        <v>0.06055555556</v>
      </c>
      <c r="N1022" s="56">
        <f t="shared" si="7"/>
        <v>0.2980349345</v>
      </c>
      <c r="O1022" s="57">
        <f t="shared" si="8"/>
        <v>0.05555555556</v>
      </c>
      <c r="P1022" s="140">
        <f t="shared" ref="P1022:AD1022" si="1029">P$5*(POWER($L1022,P$1)*POWER($M1022,P$2)*POWER($N1022,P$3)*POWER($O1022,P$4))</f>
        <v>-0.00619</v>
      </c>
      <c r="Q1022" s="140">
        <f t="shared" si="1029"/>
        <v>0.004411111111</v>
      </c>
      <c r="R1022" s="140">
        <f t="shared" si="1029"/>
        <v>0.4917576419</v>
      </c>
      <c r="S1022" s="140">
        <f t="shared" si="1029"/>
        <v>0.01574444444</v>
      </c>
      <c r="T1022" s="140">
        <f t="shared" si="1029"/>
        <v>-0.1982842377</v>
      </c>
      <c r="U1022" s="140">
        <f t="shared" si="1029"/>
        <v>0.004382716049</v>
      </c>
      <c r="V1022" s="140">
        <f t="shared" si="1029"/>
        <v>0.04238719068</v>
      </c>
      <c r="W1022" s="140">
        <f t="shared" si="1029"/>
        <v>-0.01900851195</v>
      </c>
      <c r="X1022" s="140">
        <f t="shared" si="1029"/>
        <v>0.004407098765</v>
      </c>
      <c r="Y1022" s="140">
        <f t="shared" si="1029"/>
        <v>0.06731781295</v>
      </c>
      <c r="Z1022" s="140">
        <f t="shared" si="1029"/>
        <v>0.002937247222</v>
      </c>
      <c r="AA1022" s="140">
        <f t="shared" si="1029"/>
        <v>-0.05022825151</v>
      </c>
      <c r="AB1022" s="140">
        <f t="shared" si="1029"/>
        <v>-0.07991340848</v>
      </c>
      <c r="AC1022" s="140">
        <f t="shared" si="1029"/>
        <v>-0.07896788688</v>
      </c>
      <c r="AD1022" s="140">
        <f t="shared" si="1029"/>
        <v>0.1063006363</v>
      </c>
      <c r="AE1022" s="141">
        <f t="shared" si="10"/>
        <v>0.3070536029</v>
      </c>
      <c r="AF1022" s="142">
        <f t="shared" si="11"/>
        <v>0.3100189036</v>
      </c>
      <c r="AG1022" s="142">
        <f t="shared" si="12"/>
        <v>0.002965300668</v>
      </c>
      <c r="AH1022" s="143">
        <f t="shared" si="13"/>
        <v>0.000008793008051</v>
      </c>
      <c r="AI1022" s="143">
        <f t="shared" si="14"/>
        <v>0.02847085597</v>
      </c>
    </row>
    <row r="1023">
      <c r="A1023" s="31">
        <v>826.0</v>
      </c>
      <c r="B1023" s="32">
        <v>6666.0</v>
      </c>
      <c r="C1023" s="33">
        <v>1889.0</v>
      </c>
      <c r="D1023" s="55">
        <f t="shared" si="3"/>
        <v>1442</v>
      </c>
      <c r="E1023" s="35">
        <v>378.0</v>
      </c>
      <c r="F1023" s="36">
        <v>345.0</v>
      </c>
      <c r="G1023" s="37">
        <v>201.0</v>
      </c>
      <c r="H1023" s="38">
        <v>400.0</v>
      </c>
      <c r="I1023" s="39">
        <v>74.0</v>
      </c>
      <c r="J1023" s="40">
        <v>44.0</v>
      </c>
      <c r="K1023" s="56">
        <f t="shared" si="4"/>
        <v>0.5305164319</v>
      </c>
      <c r="L1023" s="56">
        <f t="shared" si="5"/>
        <v>0.3406779661</v>
      </c>
      <c r="M1023" s="56">
        <f t="shared" si="6"/>
        <v>0.1064055056</v>
      </c>
      <c r="N1023" s="56">
        <f t="shared" si="7"/>
        <v>0.4528432732</v>
      </c>
      <c r="O1023" s="57">
        <f t="shared" si="8"/>
        <v>0.02329274749</v>
      </c>
      <c r="P1023" s="140">
        <f t="shared" ref="P1023:AD1023" si="1030">P$5*(POWER($L1023,P$1)*POWER($M1023,P$2)*POWER($N1023,P$3)*POWER($O1023,P$4))</f>
        <v>-0.00619</v>
      </c>
      <c r="Q1023" s="140">
        <f t="shared" si="1030"/>
        <v>0.00184944415</v>
      </c>
      <c r="R1023" s="140">
        <f t="shared" si="1030"/>
        <v>0.7471914008</v>
      </c>
      <c r="S1023" s="140">
        <f t="shared" si="1030"/>
        <v>0.02766543145</v>
      </c>
      <c r="T1023" s="140">
        <f t="shared" si="1030"/>
        <v>-0.2398372881</v>
      </c>
      <c r="U1023" s="140">
        <f t="shared" si="1030"/>
        <v>0.0007704239613</v>
      </c>
      <c r="V1023" s="140">
        <f t="shared" si="1030"/>
        <v>0.02700278788</v>
      </c>
      <c r="W1023" s="140">
        <f t="shared" si="1030"/>
        <v>-0.04388434444</v>
      </c>
      <c r="X1023" s="140">
        <f t="shared" si="1030"/>
        <v>0.003246804309</v>
      </c>
      <c r="Y1023" s="140">
        <f t="shared" si="1030"/>
        <v>0.179730115</v>
      </c>
      <c r="Z1023" s="140">
        <f t="shared" si="1030"/>
        <v>0.009069027422</v>
      </c>
      <c r="AA1023" s="140">
        <f t="shared" si="1030"/>
        <v>-0.02547239594</v>
      </c>
      <c r="AB1023" s="140">
        <f t="shared" si="1030"/>
        <v>-0.1468685865</v>
      </c>
      <c r="AC1023" s="140">
        <f t="shared" si="1030"/>
        <v>-0.1678375519</v>
      </c>
      <c r="AD1023" s="140">
        <f t="shared" si="1030"/>
        <v>0.1555223786</v>
      </c>
      <c r="AE1023" s="141">
        <f t="shared" si="10"/>
        <v>0.5219576467</v>
      </c>
      <c r="AF1023" s="142">
        <f t="shared" si="11"/>
        <v>0.5305164319</v>
      </c>
      <c r="AG1023" s="142">
        <f t="shared" si="12"/>
        <v>0.008558785222</v>
      </c>
      <c r="AH1023" s="143">
        <f t="shared" si="13"/>
        <v>0.00007325280447</v>
      </c>
      <c r="AI1023" s="143">
        <f t="shared" si="14"/>
        <v>0.002679556983</v>
      </c>
    </row>
    <row r="1024">
      <c r="A1024" s="31">
        <v>105.0</v>
      </c>
      <c r="B1024" s="32" t="s">
        <v>317</v>
      </c>
      <c r="C1024" s="33">
        <v>617.0</v>
      </c>
      <c r="D1024" s="55">
        <f t="shared" si="3"/>
        <v>415</v>
      </c>
      <c r="E1024" s="35">
        <v>53.0</v>
      </c>
      <c r="F1024" s="36">
        <v>79.0</v>
      </c>
      <c r="G1024" s="37">
        <v>45.0</v>
      </c>
      <c r="H1024" s="38">
        <v>172.0</v>
      </c>
      <c r="I1024" s="39">
        <v>27.0</v>
      </c>
      <c r="J1024" s="40">
        <v>39.0</v>
      </c>
      <c r="K1024" s="56">
        <f t="shared" si="4"/>
        <v>0.3174603175</v>
      </c>
      <c r="L1024" s="56">
        <f t="shared" si="5"/>
        <v>0.2760736196</v>
      </c>
      <c r="M1024" s="56">
        <f t="shared" si="6"/>
        <v>0.07293354943</v>
      </c>
      <c r="N1024" s="56">
        <f t="shared" si="7"/>
        <v>0.3012048193</v>
      </c>
      <c r="O1024" s="57">
        <f t="shared" si="8"/>
        <v>0.06320907618</v>
      </c>
      <c r="P1024" s="140">
        <f t="shared" ref="P1024:AD1024" si="1031">P$5*(POWER($L1024,P$1)*POWER($M1024,P$2)*POWER($N1024,P$3)*POWER($O1024,P$4))</f>
        <v>-0.00619</v>
      </c>
      <c r="Q1024" s="140">
        <f t="shared" si="1031"/>
        <v>0.005018800648</v>
      </c>
      <c r="R1024" s="140">
        <f t="shared" si="1031"/>
        <v>0.4969879518</v>
      </c>
      <c r="S1024" s="140">
        <f t="shared" si="1031"/>
        <v>0.01896272285</v>
      </c>
      <c r="T1024" s="140">
        <f t="shared" si="1031"/>
        <v>-0.1943558282</v>
      </c>
      <c r="U1024" s="140">
        <f t="shared" si="1031"/>
        <v>0.005673449981</v>
      </c>
      <c r="V1024" s="140">
        <f t="shared" si="1031"/>
        <v>0.04873952862</v>
      </c>
      <c r="W1024" s="140">
        <f t="shared" si="1031"/>
        <v>-0.01941500944</v>
      </c>
      <c r="X1024" s="140">
        <f t="shared" si="1031"/>
        <v>0.006039181589</v>
      </c>
      <c r="Y1024" s="140">
        <f t="shared" si="1031"/>
        <v>0.08194040343</v>
      </c>
      <c r="Z1024" s="140">
        <f t="shared" si="1031"/>
        <v>0.004260761409</v>
      </c>
      <c r="AA1024" s="140">
        <f t="shared" si="1031"/>
        <v>-0.05601565063</v>
      </c>
      <c r="AB1024" s="140">
        <f t="shared" si="1031"/>
        <v>-0.07916327888</v>
      </c>
      <c r="AC1024" s="140">
        <f t="shared" si="1031"/>
        <v>-0.0932251842</v>
      </c>
      <c r="AD1024" s="140">
        <f t="shared" si="1031"/>
        <v>0.1021303022</v>
      </c>
      <c r="AE1024" s="141">
        <f t="shared" si="10"/>
        <v>0.3213881512</v>
      </c>
      <c r="AF1024" s="142">
        <f t="shared" si="11"/>
        <v>0.3174603175</v>
      </c>
      <c r="AG1024" s="142">
        <f t="shared" si="12"/>
        <v>-0.003927833733</v>
      </c>
      <c r="AH1024" s="143">
        <f t="shared" si="13"/>
        <v>0.00001542787784</v>
      </c>
      <c r="AI1024" s="143">
        <f t="shared" si="14"/>
        <v>0.02601500508</v>
      </c>
    </row>
    <row r="1025">
      <c r="A1025" s="31">
        <v>23.0</v>
      </c>
      <c r="B1025" s="32" t="s">
        <v>318</v>
      </c>
      <c r="C1025" s="33">
        <v>1405.0</v>
      </c>
      <c r="D1025" s="55">
        <f t="shared" si="3"/>
        <v>1046</v>
      </c>
      <c r="E1025" s="35">
        <v>252.0</v>
      </c>
      <c r="F1025" s="36">
        <v>185.0</v>
      </c>
      <c r="G1025" s="37">
        <v>146.0</v>
      </c>
      <c r="H1025" s="38">
        <v>320.0</v>
      </c>
      <c r="I1025" s="39">
        <v>67.0</v>
      </c>
      <c r="J1025" s="40">
        <v>76.0</v>
      </c>
      <c r="K1025" s="56">
        <f t="shared" si="4"/>
        <v>0.4992175274</v>
      </c>
      <c r="L1025" s="56">
        <f t="shared" si="5"/>
        <v>0.3587223587</v>
      </c>
      <c r="M1025" s="56">
        <f t="shared" si="6"/>
        <v>0.1039145907</v>
      </c>
      <c r="N1025" s="56">
        <f t="shared" si="7"/>
        <v>0.4445506692</v>
      </c>
      <c r="O1025" s="57">
        <f t="shared" si="8"/>
        <v>0.05409252669</v>
      </c>
      <c r="P1025" s="140">
        <f t="shared" ref="P1025:AD1025" si="1032">P$5*(POWER($L1025,P$1)*POWER($M1025,P$2)*POWER($N1025,P$3)*POWER($O1025,P$4))</f>
        <v>-0.00619</v>
      </c>
      <c r="Q1025" s="140">
        <f t="shared" si="1032"/>
        <v>0.004294946619</v>
      </c>
      <c r="R1025" s="140">
        <f t="shared" si="1032"/>
        <v>0.7335086042</v>
      </c>
      <c r="S1025" s="140">
        <f t="shared" si="1032"/>
        <v>0.02701779359</v>
      </c>
      <c r="T1025" s="140">
        <f t="shared" si="1032"/>
        <v>-0.2525405405</v>
      </c>
      <c r="U1025" s="140">
        <f t="shared" si="1032"/>
        <v>0.00415492205</v>
      </c>
      <c r="V1025" s="140">
        <f t="shared" si="1032"/>
        <v>0.06155998449</v>
      </c>
      <c r="W1025" s="140">
        <f t="shared" si="1032"/>
        <v>-0.04229181367</v>
      </c>
      <c r="X1025" s="140">
        <f t="shared" si="1032"/>
        <v>0.007363513633</v>
      </c>
      <c r="Y1025" s="140">
        <f t="shared" si="1032"/>
        <v>0.1723084722</v>
      </c>
      <c r="Z1025" s="140">
        <f t="shared" si="1032"/>
        <v>0.008649391978</v>
      </c>
      <c r="AA1025" s="140">
        <f t="shared" si="1032"/>
        <v>-0.06228747803</v>
      </c>
      <c r="AB1025" s="140">
        <f t="shared" si="1032"/>
        <v>-0.1518156919</v>
      </c>
      <c r="AC1025" s="140">
        <f t="shared" si="1032"/>
        <v>-0.1725901353</v>
      </c>
      <c r="AD1025" s="140">
        <f t="shared" si="1032"/>
        <v>0.1724335191</v>
      </c>
      <c r="AE1025" s="141">
        <f t="shared" si="10"/>
        <v>0.5035754884</v>
      </c>
      <c r="AF1025" s="142">
        <f t="shared" si="11"/>
        <v>0.4992175274</v>
      </c>
      <c r="AG1025" s="142">
        <f t="shared" si="12"/>
        <v>-0.004357961015</v>
      </c>
      <c r="AH1025" s="143">
        <f t="shared" si="13"/>
        <v>0.00001899182421</v>
      </c>
      <c r="AI1025" s="143">
        <f t="shared" si="14"/>
        <v>0.0004188380366</v>
      </c>
    </row>
    <row r="1026">
      <c r="A1026" s="31">
        <v>827.0</v>
      </c>
      <c r="B1026" s="32">
        <v>6622.0</v>
      </c>
      <c r="C1026" s="33">
        <v>1513.0</v>
      </c>
      <c r="D1026" s="55">
        <f t="shared" si="3"/>
        <v>880</v>
      </c>
      <c r="E1026" s="35">
        <v>131.0</v>
      </c>
      <c r="F1026" s="36">
        <v>146.0</v>
      </c>
      <c r="G1026" s="37">
        <v>112.0</v>
      </c>
      <c r="H1026" s="38">
        <v>366.0</v>
      </c>
      <c r="I1026" s="39">
        <v>58.0</v>
      </c>
      <c r="J1026" s="40">
        <v>67.0</v>
      </c>
      <c r="K1026" s="56">
        <f t="shared" si="4"/>
        <v>0.3405405405</v>
      </c>
      <c r="L1026" s="56">
        <f t="shared" si="5"/>
        <v>0.3446153846</v>
      </c>
      <c r="M1026" s="56">
        <f t="shared" si="6"/>
        <v>0.07402511566</v>
      </c>
      <c r="N1026" s="56">
        <f t="shared" si="7"/>
        <v>0.3420454545</v>
      </c>
      <c r="O1026" s="57">
        <f t="shared" si="8"/>
        <v>0.04428288169</v>
      </c>
      <c r="P1026" s="140">
        <f t="shared" ref="P1026:AD1026" si="1033">P$5*(POWER($L1026,P$1)*POWER($M1026,P$2)*POWER($N1026,P$3)*POWER($O1026,P$4))</f>
        <v>-0.00619</v>
      </c>
      <c r="Q1026" s="140">
        <f t="shared" si="1033"/>
        <v>0.003516060806</v>
      </c>
      <c r="R1026" s="140">
        <f t="shared" si="1033"/>
        <v>0.564375</v>
      </c>
      <c r="S1026" s="140">
        <f t="shared" si="1033"/>
        <v>0.01924653007</v>
      </c>
      <c r="T1026" s="140">
        <f t="shared" si="1033"/>
        <v>-0.2426092308</v>
      </c>
      <c r="U1026" s="140">
        <f t="shared" si="1033"/>
        <v>0.002784582528</v>
      </c>
      <c r="V1026" s="140">
        <f t="shared" si="1033"/>
        <v>0.0387757015</v>
      </c>
      <c r="W1026" s="140">
        <f t="shared" si="1033"/>
        <v>-0.0250369499</v>
      </c>
      <c r="X1026" s="140">
        <f t="shared" si="1033"/>
        <v>0.004294239525</v>
      </c>
      <c r="Y1026" s="140">
        <f t="shared" si="1033"/>
        <v>0.09444342967</v>
      </c>
      <c r="Z1026" s="140">
        <f t="shared" si="1033"/>
        <v>0.004389253917</v>
      </c>
      <c r="AA1026" s="140">
        <f t="shared" si="1033"/>
        <v>-0.048986405</v>
      </c>
      <c r="AB1026" s="140">
        <f t="shared" si="1033"/>
        <v>-0.1122161678</v>
      </c>
      <c r="AC1026" s="140">
        <f t="shared" si="1033"/>
        <v>-0.1181121969</v>
      </c>
      <c r="AD1026" s="140">
        <f t="shared" si="1033"/>
        <v>0.1591380828</v>
      </c>
      <c r="AE1026" s="141">
        <f t="shared" si="10"/>
        <v>0.3378119305</v>
      </c>
      <c r="AF1026" s="142">
        <f t="shared" si="11"/>
        <v>0.3405405405</v>
      </c>
      <c r="AG1026" s="142">
        <f t="shared" si="12"/>
        <v>0.002728610044</v>
      </c>
      <c r="AH1026" s="143">
        <f t="shared" si="13"/>
        <v>0.000007445312772</v>
      </c>
      <c r="AI1026" s="143">
        <f t="shared" si="14"/>
        <v>0.019102406</v>
      </c>
    </row>
    <row r="1027">
      <c r="A1027" s="31">
        <v>674.0</v>
      </c>
      <c r="B1027" s="32" t="s">
        <v>319</v>
      </c>
      <c r="C1027" s="33">
        <v>815.0</v>
      </c>
      <c r="D1027" s="55">
        <f t="shared" si="3"/>
        <v>729</v>
      </c>
      <c r="E1027" s="35">
        <v>203.0</v>
      </c>
      <c r="F1027" s="36">
        <v>115.0</v>
      </c>
      <c r="G1027" s="37">
        <v>120.0</v>
      </c>
      <c r="H1027" s="38">
        <v>260.0</v>
      </c>
      <c r="I1027" s="39">
        <v>20.0</v>
      </c>
      <c r="J1027" s="40">
        <v>11.0</v>
      </c>
      <c r="K1027" s="56">
        <f t="shared" si="4"/>
        <v>0.4616977226</v>
      </c>
      <c r="L1027" s="56">
        <f t="shared" si="5"/>
        <v>0.487804878</v>
      </c>
      <c r="M1027" s="56">
        <f t="shared" si="6"/>
        <v>0.1472392638</v>
      </c>
      <c r="N1027" s="56">
        <f t="shared" si="7"/>
        <v>0.4705075446</v>
      </c>
      <c r="O1027" s="57">
        <f t="shared" si="8"/>
        <v>0.01349693252</v>
      </c>
      <c r="P1027" s="140">
        <f t="shared" ref="P1027:AD1027" si="1034">P$5*(POWER($L1027,P$1)*POWER($M1027,P$2)*POWER($N1027,P$3)*POWER($O1027,P$4))</f>
        <v>-0.00619</v>
      </c>
      <c r="Q1027" s="140">
        <f t="shared" si="1034"/>
        <v>0.001071656442</v>
      </c>
      <c r="R1027" s="140">
        <f t="shared" si="1034"/>
        <v>0.7763374486</v>
      </c>
      <c r="S1027" s="140">
        <f t="shared" si="1034"/>
        <v>0.03828220859</v>
      </c>
      <c r="T1027" s="140">
        <f t="shared" si="1034"/>
        <v>-0.3434146341</v>
      </c>
      <c r="U1027" s="140">
        <f t="shared" si="1034"/>
        <v>0.000258677406</v>
      </c>
      <c r="V1027" s="140">
        <f t="shared" si="1034"/>
        <v>0.01625704596</v>
      </c>
      <c r="W1027" s="140">
        <f t="shared" si="1034"/>
        <v>-0.04737475279</v>
      </c>
      <c r="X1027" s="140">
        <f t="shared" si="1034"/>
        <v>0.002603334713</v>
      </c>
      <c r="Y1027" s="140">
        <f t="shared" si="1034"/>
        <v>0.2584038981</v>
      </c>
      <c r="Z1027" s="140">
        <f t="shared" si="1034"/>
        <v>0.01736520005</v>
      </c>
      <c r="AA1027" s="140">
        <f t="shared" si="1034"/>
        <v>-0.02113422116</v>
      </c>
      <c r="AB1027" s="140">
        <f t="shared" si="1034"/>
        <v>-0.2184991134</v>
      </c>
      <c r="AC1027" s="140">
        <f t="shared" si="1034"/>
        <v>-0.3325452641</v>
      </c>
      <c r="AD1027" s="140">
        <f t="shared" si="1034"/>
        <v>0.3188578227</v>
      </c>
      <c r="AE1027" s="141">
        <f t="shared" si="10"/>
        <v>0.460279307</v>
      </c>
      <c r="AF1027" s="142">
        <f t="shared" si="11"/>
        <v>0.4616977226</v>
      </c>
      <c r="AG1027" s="142">
        <f t="shared" si="12"/>
        <v>0.001418415615</v>
      </c>
      <c r="AH1027" s="143">
        <f t="shared" si="13"/>
        <v>0.000002011902856</v>
      </c>
      <c r="AI1027" s="143">
        <f t="shared" si="14"/>
        <v>0.0002908481909</v>
      </c>
    </row>
    <row r="1028">
      <c r="A1028" s="31">
        <v>643.0</v>
      </c>
      <c r="B1028" s="32" t="s">
        <v>320</v>
      </c>
      <c r="C1028" s="33">
        <v>484.0</v>
      </c>
      <c r="D1028" s="55">
        <f t="shared" si="3"/>
        <v>445</v>
      </c>
      <c r="E1028" s="35">
        <v>94.0</v>
      </c>
      <c r="F1028" s="36">
        <v>82.0</v>
      </c>
      <c r="G1028" s="37">
        <v>57.0</v>
      </c>
      <c r="H1028" s="38">
        <v>191.0</v>
      </c>
      <c r="I1028" s="39">
        <v>17.0</v>
      </c>
      <c r="J1028" s="40">
        <v>4.0</v>
      </c>
      <c r="K1028" s="56">
        <f t="shared" si="4"/>
        <v>0.3675496689</v>
      </c>
      <c r="L1028" s="56">
        <f t="shared" si="5"/>
        <v>0.3986013986</v>
      </c>
      <c r="M1028" s="56">
        <f t="shared" si="6"/>
        <v>0.117768595</v>
      </c>
      <c r="N1028" s="56">
        <f t="shared" si="7"/>
        <v>0.3775280899</v>
      </c>
      <c r="O1028" s="57">
        <f t="shared" si="8"/>
        <v>0.00826446281</v>
      </c>
      <c r="P1028" s="140">
        <f t="shared" ref="P1028:AD1028" si="1035">P$5*(POWER($L1028,P$1)*POWER($M1028,P$2)*POWER($N1028,P$3)*POWER($O1028,P$4))</f>
        <v>-0.00619</v>
      </c>
      <c r="Q1028" s="140">
        <f t="shared" si="1035"/>
        <v>0.0006561983471</v>
      </c>
      <c r="R1028" s="140">
        <f t="shared" si="1035"/>
        <v>0.6229213483</v>
      </c>
      <c r="S1028" s="140">
        <f t="shared" si="1035"/>
        <v>0.03061983471</v>
      </c>
      <c r="T1028" s="140">
        <f t="shared" si="1035"/>
        <v>-0.2806153846</v>
      </c>
      <c r="U1028" s="140">
        <f t="shared" si="1035"/>
        <v>0.00009698791066</v>
      </c>
      <c r="V1028" s="140">
        <f t="shared" si="1035"/>
        <v>0.007987371158</v>
      </c>
      <c r="W1028" s="140">
        <f t="shared" si="1035"/>
        <v>-0.03050087615</v>
      </c>
      <c r="X1028" s="140">
        <f t="shared" si="1035"/>
        <v>0.001275015368</v>
      </c>
      <c r="Y1028" s="140">
        <f t="shared" si="1035"/>
        <v>0.1658393537</v>
      </c>
      <c r="Z1028" s="140">
        <f t="shared" si="1035"/>
        <v>0.01110942302</v>
      </c>
      <c r="AA1028" s="140">
        <f t="shared" si="1035"/>
        <v>-0.01057446686</v>
      </c>
      <c r="AB1028" s="140">
        <f t="shared" si="1035"/>
        <v>-0.1432600299</v>
      </c>
      <c r="AC1028" s="140">
        <f t="shared" si="1035"/>
        <v>-0.2173448246</v>
      </c>
      <c r="AD1028" s="140">
        <f t="shared" si="1035"/>
        <v>0.2129033205</v>
      </c>
      <c r="AE1028" s="141">
        <f t="shared" si="10"/>
        <v>0.3649232709</v>
      </c>
      <c r="AF1028" s="142">
        <f t="shared" si="11"/>
        <v>0.3675496689</v>
      </c>
      <c r="AG1028" s="142">
        <f t="shared" si="12"/>
        <v>0.002626397962</v>
      </c>
      <c r="AH1028" s="143">
        <f t="shared" si="13"/>
        <v>0.000006897966256</v>
      </c>
      <c r="AI1028" s="143">
        <f t="shared" si="14"/>
        <v>0.01236595722</v>
      </c>
    </row>
    <row r="1029">
      <c r="A1029" s="31">
        <v>1109.0</v>
      </c>
      <c r="B1029" s="32" t="s">
        <v>321</v>
      </c>
      <c r="C1029" s="33">
        <v>370.0</v>
      </c>
      <c r="D1029" s="55">
        <f t="shared" si="3"/>
        <v>242</v>
      </c>
      <c r="E1029" s="35">
        <v>47.0</v>
      </c>
      <c r="F1029" s="36">
        <v>30.0</v>
      </c>
      <c r="G1029" s="37">
        <v>41.0</v>
      </c>
      <c r="H1029" s="38">
        <v>71.0</v>
      </c>
      <c r="I1029" s="39">
        <v>29.0</v>
      </c>
      <c r="J1029" s="40">
        <v>24.0</v>
      </c>
      <c r="K1029" s="56">
        <f t="shared" si="4"/>
        <v>0.5170068027</v>
      </c>
      <c r="L1029" s="56">
        <f t="shared" si="5"/>
        <v>0.4315789474</v>
      </c>
      <c r="M1029" s="56">
        <f t="shared" si="6"/>
        <v>0.1108108108</v>
      </c>
      <c r="N1029" s="56">
        <f t="shared" si="7"/>
        <v>0.4834710744</v>
      </c>
      <c r="O1029" s="57">
        <f t="shared" si="8"/>
        <v>0.06486486486</v>
      </c>
      <c r="P1029" s="140">
        <f t="shared" ref="P1029:AD1029" si="1036">P$5*(POWER($L1029,P$1)*POWER($M1029,P$2)*POWER($N1029,P$3)*POWER($O1029,P$4))</f>
        <v>-0.00619</v>
      </c>
      <c r="Q1029" s="140">
        <f t="shared" si="1036"/>
        <v>0.00515027027</v>
      </c>
      <c r="R1029" s="140">
        <f t="shared" si="1036"/>
        <v>0.7977272727</v>
      </c>
      <c r="S1029" s="140">
        <f t="shared" si="1036"/>
        <v>0.02881081081</v>
      </c>
      <c r="T1029" s="140">
        <f t="shared" si="1036"/>
        <v>-0.3038315789</v>
      </c>
      <c r="U1029" s="140">
        <f t="shared" si="1036"/>
        <v>0.005974579985</v>
      </c>
      <c r="V1029" s="140">
        <f t="shared" si="1036"/>
        <v>0.08028233192</v>
      </c>
      <c r="W1029" s="140">
        <f t="shared" si="1036"/>
        <v>-0.05002127587</v>
      </c>
      <c r="X1029" s="140">
        <f t="shared" si="1036"/>
        <v>0.009415924032</v>
      </c>
      <c r="Y1029" s="140">
        <f t="shared" si="1036"/>
        <v>0.1998303551</v>
      </c>
      <c r="Z1029" s="140">
        <f t="shared" si="1036"/>
        <v>0.00983550767</v>
      </c>
      <c r="AA1029" s="140">
        <f t="shared" si="1036"/>
        <v>-0.08986173542</v>
      </c>
      <c r="AB1029" s="140">
        <f t="shared" si="1036"/>
        <v>-0.1986404524</v>
      </c>
      <c r="AC1029" s="140">
        <f t="shared" si="1036"/>
        <v>-0.2214233286</v>
      </c>
      <c r="AD1029" s="140">
        <f t="shared" si="1036"/>
        <v>0.2495889197</v>
      </c>
      <c r="AE1029" s="141">
        <f t="shared" si="10"/>
        <v>0.516647601</v>
      </c>
      <c r="AF1029" s="142">
        <f t="shared" si="11"/>
        <v>0.5170068027</v>
      </c>
      <c r="AG1029" s="142">
        <f t="shared" si="12"/>
        <v>0.000359201689</v>
      </c>
      <c r="AH1029" s="143">
        <f t="shared" si="13"/>
        <v>0.0000001290258534</v>
      </c>
      <c r="AI1029" s="143">
        <f t="shared" si="14"/>
        <v>0.001463430353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25"/>
    <col customWidth="1" min="12" max="16" width="15.13"/>
  </cols>
  <sheetData>
    <row r="1">
      <c r="A1" s="144"/>
      <c r="B1" s="124" t="s">
        <v>63</v>
      </c>
      <c r="C1" s="124" t="s">
        <v>63</v>
      </c>
      <c r="D1" s="124" t="s">
        <v>63</v>
      </c>
      <c r="E1" s="124" t="s">
        <v>63</v>
      </c>
      <c r="F1" s="124" t="s">
        <v>63</v>
      </c>
      <c r="G1" s="124" t="s">
        <v>63</v>
      </c>
      <c r="H1" s="124" t="s">
        <v>63</v>
      </c>
      <c r="I1" s="124" t="s">
        <v>63</v>
      </c>
      <c r="J1" s="124" t="s">
        <v>63</v>
      </c>
      <c r="K1" s="124" t="s">
        <v>63</v>
      </c>
      <c r="L1" s="124" t="s">
        <v>63</v>
      </c>
      <c r="M1" s="124" t="s">
        <v>63</v>
      </c>
      <c r="N1" s="124" t="s">
        <v>63</v>
      </c>
      <c r="O1" s="124" t="s">
        <v>63</v>
      </c>
      <c r="P1" s="124" t="s">
        <v>63</v>
      </c>
      <c r="Q1" s="125">
        <v>0.0</v>
      </c>
      <c r="R1" s="125">
        <v>0.0</v>
      </c>
      <c r="S1" s="125">
        <v>0.0</v>
      </c>
      <c r="T1" s="125">
        <v>0.0</v>
      </c>
      <c r="U1" s="126">
        <v>1.0</v>
      </c>
      <c r="V1" s="127">
        <v>0.0</v>
      </c>
      <c r="W1" s="127">
        <v>0.0</v>
      </c>
      <c r="X1" s="127">
        <v>0.0</v>
      </c>
      <c r="Y1" s="128">
        <v>0.0</v>
      </c>
      <c r="Z1" s="128">
        <v>0.0</v>
      </c>
      <c r="AA1" s="129">
        <v>0.0</v>
      </c>
      <c r="AB1" s="125">
        <v>1.0</v>
      </c>
      <c r="AC1" s="125">
        <v>1.0</v>
      </c>
      <c r="AD1" s="125">
        <v>1.0</v>
      </c>
      <c r="AE1" s="130">
        <v>2.0</v>
      </c>
      <c r="AF1" s="131"/>
      <c r="AG1" s="131"/>
      <c r="AH1" s="131"/>
      <c r="AI1" s="131"/>
      <c r="AJ1" s="131"/>
      <c r="AK1" s="131"/>
    </row>
    <row r="2">
      <c r="A2" s="144"/>
      <c r="B2" s="124" t="s">
        <v>63</v>
      </c>
      <c r="C2" s="124" t="s">
        <v>63</v>
      </c>
      <c r="D2" s="124" t="s">
        <v>63</v>
      </c>
      <c r="E2" s="124" t="s">
        <v>63</v>
      </c>
      <c r="F2" s="124" t="s">
        <v>63</v>
      </c>
      <c r="G2" s="124" t="s">
        <v>63</v>
      </c>
      <c r="H2" s="124" t="s">
        <v>63</v>
      </c>
      <c r="I2" s="124" t="s">
        <v>63</v>
      </c>
      <c r="J2" s="124" t="s">
        <v>63</v>
      </c>
      <c r="K2" s="124" t="s">
        <v>63</v>
      </c>
      <c r="L2" s="124" t="s">
        <v>63</v>
      </c>
      <c r="M2" s="124" t="s">
        <v>63</v>
      </c>
      <c r="N2" s="124" t="s">
        <v>63</v>
      </c>
      <c r="O2" s="124" t="s">
        <v>63</v>
      </c>
      <c r="P2" s="124" t="s">
        <v>63</v>
      </c>
      <c r="Q2" s="125">
        <v>0.0</v>
      </c>
      <c r="R2" s="125">
        <v>0.0</v>
      </c>
      <c r="S2" s="125">
        <v>0.0</v>
      </c>
      <c r="T2" s="126">
        <v>1.0</v>
      </c>
      <c r="U2" s="125">
        <v>0.0</v>
      </c>
      <c r="V2" s="127">
        <v>0.0</v>
      </c>
      <c r="W2" s="127">
        <v>0.0</v>
      </c>
      <c r="X2" s="127">
        <v>0.0</v>
      </c>
      <c r="Y2" s="128">
        <v>1.0</v>
      </c>
      <c r="Z2" s="128">
        <v>1.0</v>
      </c>
      <c r="AA2" s="130">
        <v>2.0</v>
      </c>
      <c r="AB2" s="125">
        <v>0.0</v>
      </c>
      <c r="AC2" s="125">
        <v>0.0</v>
      </c>
      <c r="AD2" s="126">
        <v>1.0</v>
      </c>
      <c r="AE2" s="125">
        <v>0.0</v>
      </c>
      <c r="AF2" s="132" t="s">
        <v>435</v>
      </c>
      <c r="AG2" s="131"/>
      <c r="AH2" s="131"/>
      <c r="AI2" s="131"/>
      <c r="AJ2" s="131"/>
      <c r="AK2" s="131"/>
    </row>
    <row r="3">
      <c r="A3" s="144"/>
      <c r="B3" s="124" t="s">
        <v>63</v>
      </c>
      <c r="C3" s="124" t="s">
        <v>63</v>
      </c>
      <c r="D3" s="124" t="s">
        <v>63</v>
      </c>
      <c r="E3" s="124" t="s">
        <v>63</v>
      </c>
      <c r="F3" s="124" t="s">
        <v>63</v>
      </c>
      <c r="G3" s="124" t="s">
        <v>63</v>
      </c>
      <c r="H3" s="124" t="s">
        <v>63</v>
      </c>
      <c r="I3" s="124" t="s">
        <v>63</v>
      </c>
      <c r="J3" s="124" t="s">
        <v>63</v>
      </c>
      <c r="K3" s="124" t="s">
        <v>63</v>
      </c>
      <c r="L3" s="124" t="s">
        <v>63</v>
      </c>
      <c r="M3" s="124" t="s">
        <v>63</v>
      </c>
      <c r="N3" s="124" t="s">
        <v>63</v>
      </c>
      <c r="O3" s="124" t="s">
        <v>63</v>
      </c>
      <c r="P3" s="124" t="s">
        <v>63</v>
      </c>
      <c r="Q3" s="125">
        <v>0.0</v>
      </c>
      <c r="R3" s="125">
        <v>0.0</v>
      </c>
      <c r="S3" s="126">
        <v>1.0</v>
      </c>
      <c r="T3" s="125">
        <v>0.0</v>
      </c>
      <c r="U3" s="125">
        <v>0.0</v>
      </c>
      <c r="V3" s="125">
        <v>0.0</v>
      </c>
      <c r="W3" s="125">
        <v>1.0</v>
      </c>
      <c r="X3" s="130">
        <v>2.0</v>
      </c>
      <c r="Y3" s="125">
        <v>0.0</v>
      </c>
      <c r="Z3" s="126">
        <v>1.0</v>
      </c>
      <c r="AA3" s="125">
        <v>0.0</v>
      </c>
      <c r="AB3" s="125">
        <v>0.0</v>
      </c>
      <c r="AC3" s="126">
        <v>1.0</v>
      </c>
      <c r="AD3" s="125">
        <v>0.0</v>
      </c>
      <c r="AE3" s="125">
        <v>0.0</v>
      </c>
      <c r="AF3" s="133">
        <f>1-(AJ3/AK3)</f>
        <v>0.9994579646</v>
      </c>
      <c r="AG3" s="134">
        <f>AVERAGE(AG6:AG322)</f>
        <v>0.4832000733</v>
      </c>
      <c r="AH3" s="135"/>
      <c r="AI3" s="135"/>
      <c r="AJ3" s="136">
        <f t="shared" ref="AJ3:AK3" si="1">SUM(AJ6:AJ322)</f>
        <v>0.002800570381</v>
      </c>
      <c r="AK3" s="136">
        <f t="shared" si="1"/>
        <v>5.166766358</v>
      </c>
    </row>
    <row r="4">
      <c r="A4" s="145"/>
      <c r="B4" s="1" t="s">
        <v>0</v>
      </c>
      <c r="C4" s="2" t="s">
        <v>1</v>
      </c>
      <c r="D4" s="3" t="s">
        <v>2</v>
      </c>
      <c r="E4" s="4" t="s">
        <v>3</v>
      </c>
      <c r="F4" s="5" t="s">
        <v>4</v>
      </c>
      <c r="G4" s="6" t="s">
        <v>5</v>
      </c>
      <c r="H4" s="7" t="s">
        <v>6</v>
      </c>
      <c r="I4" s="8" t="s">
        <v>7</v>
      </c>
      <c r="J4" s="9" t="s">
        <v>8</v>
      </c>
      <c r="K4" s="10" t="s">
        <v>9</v>
      </c>
      <c r="L4" s="11" t="s">
        <v>11</v>
      </c>
      <c r="M4" s="11" t="s">
        <v>12</v>
      </c>
      <c r="N4" s="11" t="s">
        <v>13</v>
      </c>
      <c r="O4" s="11" t="s">
        <v>14</v>
      </c>
      <c r="P4" s="12" t="s">
        <v>15</v>
      </c>
      <c r="Q4" s="125">
        <v>0.0</v>
      </c>
      <c r="R4" s="126">
        <v>1.0</v>
      </c>
      <c r="S4" s="125">
        <v>0.0</v>
      </c>
      <c r="T4" s="125">
        <v>0.0</v>
      </c>
      <c r="U4" s="125">
        <v>0.0</v>
      </c>
      <c r="V4" s="130">
        <v>2.0</v>
      </c>
      <c r="W4" s="125">
        <v>1.0</v>
      </c>
      <c r="X4" s="125">
        <v>0.0</v>
      </c>
      <c r="Y4" s="126">
        <v>1.0</v>
      </c>
      <c r="Z4" s="125">
        <v>0.0</v>
      </c>
      <c r="AA4" s="125">
        <v>0.0</v>
      </c>
      <c r="AB4" s="126">
        <v>1.0</v>
      </c>
      <c r="AC4" s="125">
        <v>0.0</v>
      </c>
      <c r="AD4" s="125">
        <v>0.0</v>
      </c>
      <c r="AE4" s="125">
        <v>0.0</v>
      </c>
      <c r="AF4" s="137" t="s">
        <v>436</v>
      </c>
      <c r="AG4" s="137" t="s">
        <v>437</v>
      </c>
      <c r="AH4" s="137" t="s">
        <v>438</v>
      </c>
      <c r="AI4" s="137"/>
      <c r="AJ4" s="137" t="s">
        <v>439</v>
      </c>
      <c r="AK4" s="137" t="s">
        <v>440</v>
      </c>
    </row>
    <row r="5">
      <c r="A5" s="145" t="s">
        <v>445</v>
      </c>
      <c r="B5" s="31" t="s">
        <v>46</v>
      </c>
      <c r="C5" s="32" t="s">
        <v>446</v>
      </c>
      <c r="D5" s="33" t="s">
        <v>48</v>
      </c>
      <c r="E5" s="34">
        <f>SUM(E6:E322)</f>
        <v>229193</v>
      </c>
      <c r="F5" s="35" t="s">
        <v>447</v>
      </c>
      <c r="G5" s="36" t="s">
        <v>448</v>
      </c>
      <c r="H5" s="37" t="s">
        <v>449</v>
      </c>
      <c r="I5" s="38" t="s">
        <v>450</v>
      </c>
      <c r="J5" s="39" t="s">
        <v>451</v>
      </c>
      <c r="K5" s="40" t="s">
        <v>452</v>
      </c>
      <c r="L5" s="11" t="s">
        <v>56</v>
      </c>
      <c r="M5" s="11" t="s">
        <v>57</v>
      </c>
      <c r="N5" s="11" t="s">
        <v>58</v>
      </c>
      <c r="O5" s="11" t="s">
        <v>59</v>
      </c>
      <c r="P5" s="12" t="s">
        <v>60</v>
      </c>
      <c r="Q5" s="138">
        <v>-0.00562061684223636</v>
      </c>
      <c r="R5" s="138">
        <v>0.425423028934461</v>
      </c>
      <c r="S5" s="138">
        <v>1.51060245942381</v>
      </c>
      <c r="T5" s="138">
        <v>0.0363637808345629</v>
      </c>
      <c r="U5" s="138">
        <v>-0.517148556315988</v>
      </c>
      <c r="V5" s="138">
        <v>-3.11483573002624</v>
      </c>
      <c r="W5" s="138">
        <v>4.67481932227383</v>
      </c>
      <c r="X5" s="138">
        <v>-0.0907591137211057</v>
      </c>
      <c r="Y5" s="138">
        <v>-1.76900959639897</v>
      </c>
      <c r="Z5" s="138">
        <v>3.09350174771316</v>
      </c>
      <c r="AA5" s="138">
        <v>-1.27503966917357</v>
      </c>
      <c r="AB5" s="138">
        <v>-4.68754440631165</v>
      </c>
      <c r="AC5" s="138">
        <v>-0.773929512852192</v>
      </c>
      <c r="AD5" s="138">
        <v>-2.29100876829034</v>
      </c>
      <c r="AE5" s="138">
        <v>0.744881667662412</v>
      </c>
      <c r="AF5" s="139" t="s">
        <v>441</v>
      </c>
      <c r="AG5" s="139" t="s">
        <v>442</v>
      </c>
      <c r="AH5" s="139" t="s">
        <v>443</v>
      </c>
      <c r="AI5" s="139" t="s">
        <v>445</v>
      </c>
      <c r="AJ5" s="139" t="s">
        <v>444</v>
      </c>
      <c r="AK5" s="139" t="s">
        <v>444</v>
      </c>
    </row>
    <row r="6">
      <c r="A6" s="145">
        <v>3.688978835569845E-6</v>
      </c>
      <c r="B6" s="31">
        <v>169.0</v>
      </c>
      <c r="C6" s="32" t="s">
        <v>203</v>
      </c>
      <c r="D6" s="33">
        <v>269.0</v>
      </c>
      <c r="E6" s="55">
        <f t="shared" ref="E6:E322" si="3">SUM(F6:K6)</f>
        <v>238</v>
      </c>
      <c r="F6" s="35">
        <v>52.0</v>
      </c>
      <c r="G6" s="36">
        <v>24.0</v>
      </c>
      <c r="H6" s="37">
        <v>71.0</v>
      </c>
      <c r="I6" s="38">
        <v>73.0</v>
      </c>
      <c r="J6" s="39">
        <v>15.0</v>
      </c>
      <c r="K6" s="40">
        <v>3.0</v>
      </c>
      <c r="L6" s="56">
        <f t="shared" ref="L6:L322" si="4">(F6+J6)/(F6+I6+J6)</f>
        <v>0.4785714286</v>
      </c>
      <c r="M6" s="56">
        <f t="shared" ref="M6:M322" si="5">H6/(H6+G6+K6)</f>
        <v>0.7244897959</v>
      </c>
      <c r="N6" s="56">
        <f t="shared" ref="N6:N322" si="6">H6/D6</f>
        <v>0.2639405204</v>
      </c>
      <c r="O6" s="56">
        <f t="shared" ref="O6:O322" si="7">(F6+H6+J6)/(F6+G6+H6+I6+J6+K6)</f>
        <v>0.5798319328</v>
      </c>
      <c r="P6" s="57">
        <f t="shared" ref="P6:P322" si="8">K6/D6</f>
        <v>0.01115241636</v>
      </c>
      <c r="Q6" s="140">
        <f t="shared" ref="Q6:AE6" si="2">Q$5*(POWER($M6,Q$1)*POWER($N6,Q$2)*POWER($O6,Q$3)*POWER($P6,Q$4))</f>
        <v>-0.005620616842</v>
      </c>
      <c r="R6" s="140">
        <f t="shared" si="2"/>
        <v>0.004744494746</v>
      </c>
      <c r="S6" s="140">
        <f t="shared" si="2"/>
        <v>0.8758955437</v>
      </c>
      <c r="T6" s="140">
        <f t="shared" si="2"/>
        <v>0.009597875239</v>
      </c>
      <c r="U6" s="140">
        <f t="shared" si="2"/>
        <v>-0.374668852</v>
      </c>
      <c r="V6" s="140">
        <f t="shared" si="2"/>
        <v>-0.0003874120254</v>
      </c>
      <c r="W6" s="140">
        <f t="shared" si="2"/>
        <v>0.03022984598</v>
      </c>
      <c r="X6" s="140">
        <f t="shared" si="2"/>
        <v>-0.03051367421</v>
      </c>
      <c r="Y6" s="140">
        <f t="shared" si="2"/>
        <v>-0.005207211675</v>
      </c>
      <c r="Z6" s="140">
        <f t="shared" si="2"/>
        <v>0.4734330406</v>
      </c>
      <c r="AA6" s="140">
        <f t="shared" si="2"/>
        <v>-0.08882512641</v>
      </c>
      <c r="AB6" s="140">
        <f t="shared" si="2"/>
        <v>-0.03787447684</v>
      </c>
      <c r="AC6" s="140">
        <f t="shared" si="2"/>
        <v>-0.3251141042</v>
      </c>
      <c r="AD6" s="140">
        <f t="shared" si="2"/>
        <v>-0.4380917685</v>
      </c>
      <c r="AE6" s="140">
        <f t="shared" si="2"/>
        <v>0.39097756</v>
      </c>
      <c r="AF6" s="141">
        <f t="shared" ref="AF6:AF322" si="10">SUM(Q6:AE6)</f>
        <v>0.4785751176</v>
      </c>
      <c r="AG6" s="142">
        <f t="shared" ref="AG6:AG322" si="11">L6</f>
        <v>0.4785714286</v>
      </c>
      <c r="AH6" s="142">
        <f t="shared" ref="AH6:AH322" si="12">AG6-AF6</f>
        <v>-0.000003688978836</v>
      </c>
      <c r="AI6" s="143">
        <f t="shared" ref="AI6:AI322" si="13">ABS(AH6)</f>
        <v>0.000003688978836</v>
      </c>
      <c r="AJ6" s="143">
        <f t="shared" ref="AJ6:AJ322" si="14">POWER(AH6,2)</f>
        <v>0</v>
      </c>
      <c r="AK6" s="143">
        <f t="shared" ref="AK6:AK322" si="15">POWER(AG6-AG$3,2)</f>
        <v>0.00002142435231</v>
      </c>
    </row>
    <row r="7">
      <c r="A7" s="145">
        <v>6.39003774549618E-6</v>
      </c>
      <c r="B7" s="31">
        <v>31.0</v>
      </c>
      <c r="C7" s="32" t="s">
        <v>281</v>
      </c>
      <c r="D7" s="33">
        <v>724.0</v>
      </c>
      <c r="E7" s="55">
        <f t="shared" si="3"/>
        <v>632</v>
      </c>
      <c r="F7" s="35">
        <v>157.0</v>
      </c>
      <c r="G7" s="36">
        <v>114.0</v>
      </c>
      <c r="H7" s="37">
        <v>129.0</v>
      </c>
      <c r="I7" s="38">
        <v>194.0</v>
      </c>
      <c r="J7" s="39">
        <v>28.0</v>
      </c>
      <c r="K7" s="40">
        <v>10.0</v>
      </c>
      <c r="L7" s="56">
        <f t="shared" si="4"/>
        <v>0.4881266491</v>
      </c>
      <c r="M7" s="56">
        <f t="shared" si="5"/>
        <v>0.5098814229</v>
      </c>
      <c r="N7" s="56">
        <f t="shared" si="6"/>
        <v>0.1781767956</v>
      </c>
      <c r="O7" s="56">
        <f t="shared" si="7"/>
        <v>0.496835443</v>
      </c>
      <c r="P7" s="57">
        <f t="shared" si="8"/>
        <v>0.0138121547</v>
      </c>
      <c r="Q7" s="140">
        <f t="shared" ref="Q7:AE7" si="9">Q$5*(POWER($M7,Q$1)*POWER($N7,Q$2)*POWER($O7,Q$3)*POWER($P7,Q$4))</f>
        <v>-0.005620616842</v>
      </c>
      <c r="R7" s="140">
        <f t="shared" si="9"/>
        <v>0.005876008687</v>
      </c>
      <c r="S7" s="140">
        <f t="shared" si="9"/>
        <v>0.7505208422</v>
      </c>
      <c r="T7" s="140">
        <f t="shared" si="9"/>
        <v>0.006479181944</v>
      </c>
      <c r="U7" s="140">
        <f t="shared" si="9"/>
        <v>-0.2636844418</v>
      </c>
      <c r="V7" s="140">
        <f t="shared" si="9"/>
        <v>-0.0005942347093</v>
      </c>
      <c r="W7" s="140">
        <f t="shared" si="9"/>
        <v>0.03208033051</v>
      </c>
      <c r="X7" s="140">
        <f t="shared" si="9"/>
        <v>-0.02240347495</v>
      </c>
      <c r="Y7" s="140">
        <f t="shared" si="9"/>
        <v>-0.004353542282</v>
      </c>
      <c r="Z7" s="140">
        <f t="shared" si="9"/>
        <v>0.2738508414</v>
      </c>
      <c r="AA7" s="140">
        <f t="shared" si="9"/>
        <v>-0.04047864674</v>
      </c>
      <c r="AB7" s="140">
        <f t="shared" si="9"/>
        <v>-0.03301231784</v>
      </c>
      <c r="AC7" s="140">
        <f t="shared" si="9"/>
        <v>-0.1960573676</v>
      </c>
      <c r="AD7" s="140">
        <f t="shared" si="9"/>
        <v>-0.2081359428</v>
      </c>
      <c r="AE7" s="140">
        <f t="shared" si="9"/>
        <v>0.1936536398</v>
      </c>
      <c r="AF7" s="141">
        <f t="shared" si="10"/>
        <v>0.488120259</v>
      </c>
      <c r="AG7" s="142">
        <f t="shared" si="11"/>
        <v>0.4881266491</v>
      </c>
      <c r="AH7" s="142">
        <f t="shared" si="12"/>
        <v>0.000006390037745</v>
      </c>
      <c r="AI7" s="143">
        <f t="shared" si="13"/>
        <v>0.000006390037745</v>
      </c>
      <c r="AJ7" s="143">
        <f t="shared" si="14"/>
        <v>0</v>
      </c>
      <c r="AK7" s="143">
        <f t="shared" si="15"/>
        <v>0.00002427114858</v>
      </c>
    </row>
    <row r="8">
      <c r="A8" s="145">
        <v>8.069788459685867E-6</v>
      </c>
      <c r="B8" s="31">
        <v>63.0</v>
      </c>
      <c r="C8" s="32" t="s">
        <v>319</v>
      </c>
      <c r="D8" s="33">
        <v>815.0</v>
      </c>
      <c r="E8" s="55">
        <f t="shared" si="3"/>
        <v>729</v>
      </c>
      <c r="F8" s="35">
        <v>206.0</v>
      </c>
      <c r="G8" s="36">
        <v>111.0</v>
      </c>
      <c r="H8" s="37">
        <v>165.0</v>
      </c>
      <c r="I8" s="38">
        <v>216.0</v>
      </c>
      <c r="J8" s="39">
        <v>22.0</v>
      </c>
      <c r="K8" s="40">
        <v>9.0</v>
      </c>
      <c r="L8" s="56">
        <f t="shared" si="4"/>
        <v>0.5135135135</v>
      </c>
      <c r="M8" s="56">
        <f t="shared" si="5"/>
        <v>0.5789473684</v>
      </c>
      <c r="N8" s="56">
        <f t="shared" si="6"/>
        <v>0.2024539877</v>
      </c>
      <c r="O8" s="56">
        <f t="shared" si="7"/>
        <v>0.5390946502</v>
      </c>
      <c r="P8" s="57">
        <f t="shared" si="8"/>
        <v>0.01104294479</v>
      </c>
      <c r="Q8" s="140">
        <f t="shared" ref="Q8:AE8" si="16">Q$5*(POWER($M8,Q$1)*POWER($N8,Q$2)*POWER($O8,Q$3)*POWER($P8,Q$4))</f>
        <v>-0.005620616842</v>
      </c>
      <c r="R8" s="140">
        <f t="shared" si="16"/>
        <v>0.004697923019</v>
      </c>
      <c r="S8" s="140">
        <f t="shared" si="16"/>
        <v>0.8143577045</v>
      </c>
      <c r="T8" s="140">
        <f t="shared" si="16"/>
        <v>0.007361992439</v>
      </c>
      <c r="U8" s="140">
        <f t="shared" si="16"/>
        <v>-0.2994017958</v>
      </c>
      <c r="V8" s="140">
        <f t="shared" si="16"/>
        <v>-0.0003798437188</v>
      </c>
      <c r="W8" s="140">
        <f t="shared" si="16"/>
        <v>0.02783009912</v>
      </c>
      <c r="X8" s="140">
        <f t="shared" si="16"/>
        <v>-0.02637668971</v>
      </c>
      <c r="Y8" s="140">
        <f t="shared" si="16"/>
        <v>-0.003954953895</v>
      </c>
      <c r="Z8" s="140">
        <f t="shared" si="16"/>
        <v>0.3376305399</v>
      </c>
      <c r="AA8" s="140">
        <f t="shared" si="16"/>
        <v>-0.05226083781</v>
      </c>
      <c r="AB8" s="140">
        <f t="shared" si="16"/>
        <v>-0.02996880182</v>
      </c>
      <c r="AC8" s="140">
        <f t="shared" si="16"/>
        <v>-0.2415491505</v>
      </c>
      <c r="AD8" s="140">
        <f t="shared" si="16"/>
        <v>-0.2685296038</v>
      </c>
      <c r="AE8" s="140">
        <f t="shared" si="16"/>
        <v>0.2496694786</v>
      </c>
      <c r="AF8" s="141">
        <f t="shared" si="10"/>
        <v>0.5135054437</v>
      </c>
      <c r="AG8" s="142">
        <f t="shared" si="11"/>
        <v>0.5135135135</v>
      </c>
      <c r="AH8" s="142">
        <f t="shared" si="12"/>
        <v>0.00000806978846</v>
      </c>
      <c r="AI8" s="143">
        <f t="shared" si="13"/>
        <v>0.00000806978846</v>
      </c>
      <c r="AJ8" s="143">
        <f t="shared" si="14"/>
        <v>0</v>
      </c>
      <c r="AK8" s="143">
        <f t="shared" si="15"/>
        <v>0.0009189046557</v>
      </c>
    </row>
    <row r="9">
      <c r="A9" s="145">
        <v>8.703685611677336E-6</v>
      </c>
      <c r="B9" s="31">
        <v>166.0</v>
      </c>
      <c r="C9" s="32" t="s">
        <v>243</v>
      </c>
      <c r="D9" s="33">
        <v>719.0</v>
      </c>
      <c r="E9" s="55">
        <f t="shared" si="3"/>
        <v>599</v>
      </c>
      <c r="F9" s="35">
        <v>134.0</v>
      </c>
      <c r="G9" s="36">
        <v>103.0</v>
      </c>
      <c r="H9" s="37">
        <v>121.0</v>
      </c>
      <c r="I9" s="38">
        <v>179.0</v>
      </c>
      <c r="J9" s="39">
        <v>48.0</v>
      </c>
      <c r="K9" s="40">
        <v>14.0</v>
      </c>
      <c r="L9" s="56">
        <f t="shared" si="4"/>
        <v>0.5041551247</v>
      </c>
      <c r="M9" s="56">
        <f t="shared" si="5"/>
        <v>0.5084033613</v>
      </c>
      <c r="N9" s="56">
        <f t="shared" si="6"/>
        <v>0.1682892907</v>
      </c>
      <c r="O9" s="56">
        <f t="shared" si="7"/>
        <v>0.5058430718</v>
      </c>
      <c r="P9" s="57">
        <f t="shared" si="8"/>
        <v>0.01947148818</v>
      </c>
      <c r="Q9" s="140">
        <f t="shared" ref="Q9:AE9" si="17">Q$5*(POWER($M9,Q$1)*POWER($N9,Q$2)*POWER($O9,Q$3)*POWER($P9,Q$4))</f>
        <v>-0.005620616842</v>
      </c>
      <c r="R9" s="140">
        <f t="shared" si="17"/>
        <v>0.008283619479</v>
      </c>
      <c r="S9" s="140">
        <f t="shared" si="17"/>
        <v>0.7641277883</v>
      </c>
      <c r="T9" s="140">
        <f t="shared" si="17"/>
        <v>0.006119634883</v>
      </c>
      <c r="U9" s="140">
        <f t="shared" si="17"/>
        <v>-0.2629200643</v>
      </c>
      <c r="V9" s="140">
        <f t="shared" si="17"/>
        <v>-0.001180955242</v>
      </c>
      <c r="W9" s="140">
        <f t="shared" si="17"/>
        <v>0.04604471422</v>
      </c>
      <c r="X9" s="140">
        <f t="shared" si="17"/>
        <v>-0.0232231891</v>
      </c>
      <c r="Y9" s="140">
        <f t="shared" si="17"/>
        <v>-0.005796766596</v>
      </c>
      <c r="Z9" s="140">
        <f t="shared" si="17"/>
        <v>0.2633435294</v>
      </c>
      <c r="AA9" s="140">
        <f t="shared" si="17"/>
        <v>-0.03611076231</v>
      </c>
      <c r="AB9" s="140">
        <f t="shared" si="17"/>
        <v>-0.04640373666</v>
      </c>
      <c r="AC9" s="140">
        <f t="shared" si="17"/>
        <v>-0.1990332468</v>
      </c>
      <c r="AD9" s="140">
        <f t="shared" si="17"/>
        <v>-0.1960160551</v>
      </c>
      <c r="AE9" s="140">
        <f t="shared" si="17"/>
        <v>0.1925325277</v>
      </c>
      <c r="AF9" s="141">
        <f t="shared" si="10"/>
        <v>0.504146421</v>
      </c>
      <c r="AG9" s="142">
        <f t="shared" si="11"/>
        <v>0.5041551247</v>
      </c>
      <c r="AH9" s="142">
        <f t="shared" si="12"/>
        <v>0.000008703685612</v>
      </c>
      <c r="AI9" s="143">
        <f t="shared" si="13"/>
        <v>0.000008703685612</v>
      </c>
      <c r="AJ9" s="143">
        <f t="shared" si="14"/>
        <v>0</v>
      </c>
      <c r="AK9" s="143">
        <f t="shared" si="15"/>
        <v>0.0004391141759</v>
      </c>
    </row>
    <row r="10">
      <c r="A10" s="145">
        <v>1.6607589722106297E-5</v>
      </c>
      <c r="B10" s="31">
        <v>183.0</v>
      </c>
      <c r="C10" s="32" t="s">
        <v>103</v>
      </c>
      <c r="D10" s="33">
        <v>802.0</v>
      </c>
      <c r="E10" s="55">
        <f t="shared" si="3"/>
        <v>680</v>
      </c>
      <c r="F10" s="35">
        <v>240.0</v>
      </c>
      <c r="G10" s="36">
        <v>58.0</v>
      </c>
      <c r="H10" s="37">
        <v>161.0</v>
      </c>
      <c r="I10" s="38">
        <v>138.0</v>
      </c>
      <c r="J10" s="39">
        <v>69.0</v>
      </c>
      <c r="K10" s="40">
        <v>14.0</v>
      </c>
      <c r="L10" s="56">
        <f t="shared" si="4"/>
        <v>0.6912751678</v>
      </c>
      <c r="M10" s="56">
        <f t="shared" si="5"/>
        <v>0.6909871245</v>
      </c>
      <c r="N10" s="56">
        <f t="shared" si="6"/>
        <v>0.2007481297</v>
      </c>
      <c r="O10" s="56">
        <f t="shared" si="7"/>
        <v>0.6911764706</v>
      </c>
      <c r="P10" s="57">
        <f t="shared" si="8"/>
        <v>0.0174563591</v>
      </c>
      <c r="Q10" s="140">
        <f t="shared" ref="Q10:AE10" si="18">Q$5*(POWER($M10,Q$1)*POWER($N10,Q$2)*POWER($O10,Q$3)*POWER($P10,Q$4))</f>
        <v>-0.005620616842</v>
      </c>
      <c r="R10" s="140">
        <f t="shared" si="18"/>
        <v>0.007426337163</v>
      </c>
      <c r="S10" s="140">
        <f t="shared" si="18"/>
        <v>1.044092876</v>
      </c>
      <c r="T10" s="140">
        <f t="shared" si="18"/>
        <v>0.00729996099</v>
      </c>
      <c r="U10" s="140">
        <f t="shared" si="18"/>
        <v>-0.3573429938</v>
      </c>
      <c r="V10" s="140">
        <f t="shared" si="18"/>
        <v>-0.0009491666766</v>
      </c>
      <c r="W10" s="140">
        <f t="shared" si="18"/>
        <v>0.0564036804</v>
      </c>
      <c r="X10" s="140">
        <f t="shared" si="18"/>
        <v>-0.04335788975</v>
      </c>
      <c r="Y10" s="140">
        <f t="shared" si="18"/>
        <v>-0.006199195948</v>
      </c>
      <c r="Z10" s="140">
        <f t="shared" si="18"/>
        <v>0.4292307416</v>
      </c>
      <c r="AA10" s="140">
        <f t="shared" si="18"/>
        <v>-0.05138385841</v>
      </c>
      <c r="AB10" s="140">
        <f t="shared" si="18"/>
        <v>-0.05654172023</v>
      </c>
      <c r="AC10" s="140">
        <f t="shared" si="18"/>
        <v>-0.3696241242</v>
      </c>
      <c r="AD10" s="140">
        <f t="shared" si="18"/>
        <v>-0.3177958445</v>
      </c>
      <c r="AE10" s="140">
        <f t="shared" si="18"/>
        <v>0.3556535893</v>
      </c>
      <c r="AF10" s="141">
        <f t="shared" si="10"/>
        <v>0.6912917754</v>
      </c>
      <c r="AG10" s="142">
        <f t="shared" si="11"/>
        <v>0.6912751678</v>
      </c>
      <c r="AH10" s="142">
        <f t="shared" si="12"/>
        <v>-0.00001660758972</v>
      </c>
      <c r="AI10" s="143">
        <f t="shared" si="13"/>
        <v>0.00001660758972</v>
      </c>
      <c r="AJ10" s="143">
        <f t="shared" si="14"/>
        <v>0.0000000002758120364</v>
      </c>
      <c r="AK10" s="143">
        <f t="shared" si="15"/>
        <v>0.04329524493</v>
      </c>
    </row>
    <row r="11">
      <c r="A11" s="145">
        <v>2.7072574352415835E-5</v>
      </c>
      <c r="B11" s="31">
        <v>283.0</v>
      </c>
      <c r="C11" s="32" t="s">
        <v>206</v>
      </c>
      <c r="D11" s="33">
        <v>2285.0</v>
      </c>
      <c r="E11" s="55">
        <f t="shared" si="3"/>
        <v>1840</v>
      </c>
      <c r="F11" s="35">
        <v>510.0</v>
      </c>
      <c r="G11" s="36">
        <v>189.0</v>
      </c>
      <c r="H11" s="37">
        <v>478.0</v>
      </c>
      <c r="I11" s="38">
        <v>485.0</v>
      </c>
      <c r="J11" s="39">
        <v>123.0</v>
      </c>
      <c r="K11" s="40">
        <v>55.0</v>
      </c>
      <c r="L11" s="56">
        <f t="shared" si="4"/>
        <v>0.5661896243</v>
      </c>
      <c r="M11" s="56">
        <f t="shared" si="5"/>
        <v>0.6620498615</v>
      </c>
      <c r="N11" s="56">
        <f t="shared" si="6"/>
        <v>0.209190372</v>
      </c>
      <c r="O11" s="56">
        <f t="shared" si="7"/>
        <v>0.6038043478</v>
      </c>
      <c r="P11" s="57">
        <f t="shared" si="8"/>
        <v>0.02407002188</v>
      </c>
      <c r="Q11" s="140">
        <f t="shared" ref="Q11:AE11" si="19">Q$5*(POWER($M11,Q$1)*POWER($N11,Q$2)*POWER($O11,Q$3)*POWER($P11,Q$4))</f>
        <v>-0.005620616842</v>
      </c>
      <c r="R11" s="140">
        <f t="shared" si="19"/>
        <v>0.01023994162</v>
      </c>
      <c r="S11" s="140">
        <f t="shared" si="19"/>
        <v>0.9121083328</v>
      </c>
      <c r="T11" s="140">
        <f t="shared" si="19"/>
        <v>0.00760695284</v>
      </c>
      <c r="U11" s="140">
        <f t="shared" si="19"/>
        <v>-0.3423781301</v>
      </c>
      <c r="V11" s="140">
        <f t="shared" si="19"/>
        <v>-0.001804629772</v>
      </c>
      <c r="W11" s="140">
        <f t="shared" si="19"/>
        <v>0.06794187867</v>
      </c>
      <c r="X11" s="140">
        <f t="shared" si="19"/>
        <v>-0.03308892959</v>
      </c>
      <c r="Y11" s="140">
        <f t="shared" si="19"/>
        <v>-0.008907346895</v>
      </c>
      <c r="Z11" s="140">
        <f t="shared" si="19"/>
        <v>0.3907403794</v>
      </c>
      <c r="AA11" s="140">
        <f t="shared" si="19"/>
        <v>-0.05579651591</v>
      </c>
      <c r="AB11" s="140">
        <f t="shared" si="19"/>
        <v>-0.07469862008</v>
      </c>
      <c r="AC11" s="140">
        <f t="shared" si="19"/>
        <v>-0.3093772275</v>
      </c>
      <c r="AD11" s="140">
        <f t="shared" si="19"/>
        <v>-0.3172920149</v>
      </c>
      <c r="AE11" s="140">
        <f t="shared" si="19"/>
        <v>0.326489098</v>
      </c>
      <c r="AF11" s="141">
        <f t="shared" si="10"/>
        <v>0.5661625518</v>
      </c>
      <c r="AG11" s="142">
        <f t="shared" si="11"/>
        <v>0.5661896243</v>
      </c>
      <c r="AH11" s="142">
        <f t="shared" si="12"/>
        <v>0.00002707257435</v>
      </c>
      <c r="AI11" s="143">
        <f t="shared" si="13"/>
        <v>0.00002707257435</v>
      </c>
      <c r="AJ11" s="143">
        <f t="shared" si="14"/>
        <v>0.0000000007329242821</v>
      </c>
      <c r="AK11" s="143">
        <f t="shared" si="15"/>
        <v>0.006887265575</v>
      </c>
    </row>
    <row r="12">
      <c r="A12" s="145">
        <v>2.8614188535946994E-5</v>
      </c>
      <c r="B12" s="31">
        <v>185.0</v>
      </c>
      <c r="C12" s="32" t="s">
        <v>225</v>
      </c>
      <c r="D12" s="33">
        <v>966.0</v>
      </c>
      <c r="E12" s="55">
        <f t="shared" si="3"/>
        <v>865</v>
      </c>
      <c r="F12" s="35">
        <v>227.0</v>
      </c>
      <c r="G12" s="36">
        <v>81.0</v>
      </c>
      <c r="H12" s="37">
        <v>255.0</v>
      </c>
      <c r="I12" s="38">
        <v>261.0</v>
      </c>
      <c r="J12" s="39">
        <v>34.0</v>
      </c>
      <c r="K12" s="40">
        <v>7.0</v>
      </c>
      <c r="L12" s="56">
        <f t="shared" si="4"/>
        <v>0.5</v>
      </c>
      <c r="M12" s="56">
        <f t="shared" si="5"/>
        <v>0.7434402332</v>
      </c>
      <c r="N12" s="56">
        <f t="shared" si="6"/>
        <v>0.2639751553</v>
      </c>
      <c r="O12" s="56">
        <f t="shared" si="7"/>
        <v>0.5965317919</v>
      </c>
      <c r="P12" s="57">
        <f t="shared" si="8"/>
        <v>0.007246376812</v>
      </c>
      <c r="Q12" s="140">
        <f t="shared" ref="Q12:AE12" si="20">Q$5*(POWER($M12,Q$1)*POWER($N12,Q$2)*POWER($O12,Q$3)*POWER($P12,Q$4))</f>
        <v>-0.005620616842</v>
      </c>
      <c r="R12" s="140">
        <f t="shared" si="20"/>
        <v>0.003082775572</v>
      </c>
      <c r="S12" s="140">
        <f t="shared" si="20"/>
        <v>0.901122392</v>
      </c>
      <c r="T12" s="140">
        <f t="shared" si="20"/>
        <v>0.009599134692</v>
      </c>
      <c r="U12" s="140">
        <f t="shared" si="20"/>
        <v>-0.3844690433</v>
      </c>
      <c r="V12" s="140">
        <f t="shared" si="20"/>
        <v>-0.0001635599522</v>
      </c>
      <c r="W12" s="140">
        <f t="shared" si="20"/>
        <v>0.02020781411</v>
      </c>
      <c r="X12" s="140">
        <f t="shared" si="20"/>
        <v>-0.03229664684</v>
      </c>
      <c r="Y12" s="140">
        <f t="shared" si="20"/>
        <v>-0.003383873789</v>
      </c>
      <c r="Z12" s="140">
        <f t="shared" si="20"/>
        <v>0.4871323974</v>
      </c>
      <c r="AA12" s="140">
        <f t="shared" si="20"/>
        <v>-0.08884843958</v>
      </c>
      <c r="AB12" s="140">
        <f t="shared" si="20"/>
        <v>-0.02525296454</v>
      </c>
      <c r="AC12" s="140">
        <f t="shared" si="20"/>
        <v>-0.3432266985</v>
      </c>
      <c r="AD12" s="140">
        <f t="shared" si="20"/>
        <v>-0.4496099003</v>
      </c>
      <c r="AE12" s="140">
        <f t="shared" si="20"/>
        <v>0.4116986157</v>
      </c>
      <c r="AF12" s="141">
        <f t="shared" si="10"/>
        <v>0.4999713858</v>
      </c>
      <c r="AG12" s="142">
        <f t="shared" si="11"/>
        <v>0.5</v>
      </c>
      <c r="AH12" s="142">
        <f t="shared" si="12"/>
        <v>0.00002861418854</v>
      </c>
      <c r="AI12" s="143">
        <f t="shared" si="13"/>
        <v>0.00002861418854</v>
      </c>
      <c r="AJ12" s="143">
        <f t="shared" si="14"/>
        <v>0.0000000008187717856</v>
      </c>
      <c r="AK12" s="143">
        <f t="shared" si="15"/>
        <v>0.0002822375361</v>
      </c>
    </row>
    <row r="13">
      <c r="A13" s="145">
        <v>3.11000758237423E-5</v>
      </c>
      <c r="B13" s="31">
        <v>125.0</v>
      </c>
      <c r="C13" s="32" t="s">
        <v>311</v>
      </c>
      <c r="D13" s="33">
        <v>706.0</v>
      </c>
      <c r="E13" s="55">
        <f t="shared" si="3"/>
        <v>592</v>
      </c>
      <c r="F13" s="35">
        <v>183.0</v>
      </c>
      <c r="G13" s="36">
        <v>74.0</v>
      </c>
      <c r="H13" s="37">
        <v>111.0</v>
      </c>
      <c r="I13" s="38">
        <v>176.0</v>
      </c>
      <c r="J13" s="39">
        <v>27.0</v>
      </c>
      <c r="K13" s="40">
        <v>21.0</v>
      </c>
      <c r="L13" s="56">
        <f t="shared" si="4"/>
        <v>0.5440414508</v>
      </c>
      <c r="M13" s="56">
        <f t="shared" si="5"/>
        <v>0.5388349515</v>
      </c>
      <c r="N13" s="56">
        <f t="shared" si="6"/>
        <v>0.157223796</v>
      </c>
      <c r="O13" s="56">
        <f t="shared" si="7"/>
        <v>0.5422297297</v>
      </c>
      <c r="P13" s="57">
        <f t="shared" si="8"/>
        <v>0.02974504249</v>
      </c>
      <c r="Q13" s="140">
        <f t="shared" ref="Q13:AE13" si="21">Q$5*(POWER($M13,Q$1)*POWER($N13,Q$2)*POWER($O13,Q$3)*POWER($P13,Q$4))</f>
        <v>-0.005620616842</v>
      </c>
      <c r="R13" s="140">
        <f t="shared" si="21"/>
        <v>0.01265422607</v>
      </c>
      <c r="S13" s="140">
        <f t="shared" si="21"/>
        <v>0.8190935633</v>
      </c>
      <c r="T13" s="140">
        <f t="shared" si="21"/>
        <v>0.005717251661</v>
      </c>
      <c r="U13" s="140">
        <f t="shared" si="21"/>
        <v>-0.2786577172</v>
      </c>
      <c r="V13" s="140">
        <f t="shared" si="21"/>
        <v>-0.002755905587</v>
      </c>
      <c r="W13" s="140">
        <f t="shared" si="21"/>
        <v>0.07539850761</v>
      </c>
      <c r="X13" s="140">
        <f t="shared" si="21"/>
        <v>-0.02668436655</v>
      </c>
      <c r="Y13" s="140">
        <f t="shared" si="21"/>
        <v>-0.008273000685</v>
      </c>
      <c r="Z13" s="140">
        <f t="shared" si="21"/>
        <v>0.2637254057</v>
      </c>
      <c r="AA13" s="140">
        <f t="shared" si="21"/>
        <v>-0.0315181162</v>
      </c>
      <c r="AB13" s="140">
        <f t="shared" si="21"/>
        <v>-0.07513040795</v>
      </c>
      <c r="AC13" s="140">
        <f t="shared" si="21"/>
        <v>-0.2261207891</v>
      </c>
      <c r="AD13" s="140">
        <f t="shared" si="21"/>
        <v>-0.1940889397</v>
      </c>
      <c r="AE13" s="140">
        <f t="shared" si="21"/>
        <v>0.2162712562</v>
      </c>
      <c r="AF13" s="141">
        <f t="shared" si="10"/>
        <v>0.5440103507</v>
      </c>
      <c r="AG13" s="142">
        <f t="shared" si="11"/>
        <v>0.5440414508</v>
      </c>
      <c r="AH13" s="142">
        <f t="shared" si="12"/>
        <v>0.00003110007582</v>
      </c>
      <c r="AI13" s="143">
        <f t="shared" si="13"/>
        <v>0.00003110007582</v>
      </c>
      <c r="AJ13" s="143">
        <f t="shared" si="14"/>
        <v>0.0000000009672147162</v>
      </c>
      <c r="AK13" s="143">
        <f t="shared" si="15"/>
        <v>0.00370167321</v>
      </c>
    </row>
    <row r="14">
      <c r="A14" s="145">
        <v>3.6009746763987494E-5</v>
      </c>
      <c r="B14" s="31">
        <v>72.0</v>
      </c>
      <c r="C14" s="32" t="s">
        <v>170</v>
      </c>
      <c r="D14" s="33">
        <v>1438.0</v>
      </c>
      <c r="E14" s="55">
        <f t="shared" si="3"/>
        <v>1155</v>
      </c>
      <c r="F14" s="35">
        <v>302.0</v>
      </c>
      <c r="G14" s="36">
        <v>155.0</v>
      </c>
      <c r="H14" s="37">
        <v>245.0</v>
      </c>
      <c r="I14" s="38">
        <v>356.0</v>
      </c>
      <c r="J14" s="39">
        <v>68.0</v>
      </c>
      <c r="K14" s="40">
        <v>29.0</v>
      </c>
      <c r="L14" s="56">
        <f t="shared" si="4"/>
        <v>0.5096418733</v>
      </c>
      <c r="M14" s="56">
        <f t="shared" si="5"/>
        <v>0.5710955711</v>
      </c>
      <c r="N14" s="56">
        <f t="shared" si="6"/>
        <v>0.1703755216</v>
      </c>
      <c r="O14" s="56">
        <f t="shared" si="7"/>
        <v>0.5324675325</v>
      </c>
      <c r="P14" s="57">
        <f t="shared" si="8"/>
        <v>0.02016689847</v>
      </c>
      <c r="Q14" s="140">
        <f t="shared" ref="Q14:AE14" si="22">Q$5*(POWER($M14,Q$1)*POWER($N14,Q$2)*POWER($O14,Q$3)*POWER($P14,Q$4))</f>
        <v>-0.005620616842</v>
      </c>
      <c r="R14" s="140">
        <f t="shared" si="22"/>
        <v>0.008579463031</v>
      </c>
      <c r="S14" s="140">
        <f t="shared" si="22"/>
        <v>0.8043467641</v>
      </c>
      <c r="T14" s="140">
        <f t="shared" si="22"/>
        <v>0.006195498125</v>
      </c>
      <c r="U14" s="140">
        <f t="shared" si="22"/>
        <v>-0.2953412501</v>
      </c>
      <c r="V14" s="140">
        <f t="shared" si="22"/>
        <v>-0.001266815509</v>
      </c>
      <c r="W14" s="140">
        <f t="shared" si="22"/>
        <v>0.05019923211</v>
      </c>
      <c r="X14" s="140">
        <f t="shared" si="22"/>
        <v>-0.02573217577</v>
      </c>
      <c r="Y14" s="140">
        <f t="shared" si="22"/>
        <v>-0.006078221173</v>
      </c>
      <c r="Z14" s="140">
        <f t="shared" si="22"/>
        <v>0.2806407263</v>
      </c>
      <c r="AA14" s="140">
        <f t="shared" si="22"/>
        <v>-0.0370116199</v>
      </c>
      <c r="AB14" s="140">
        <f t="shared" si="22"/>
        <v>-0.05398751018</v>
      </c>
      <c r="AC14" s="140">
        <f t="shared" si="22"/>
        <v>-0.2353441091</v>
      </c>
      <c r="AD14" s="140">
        <f t="shared" si="22"/>
        <v>-0.2229167701</v>
      </c>
      <c r="AE14" s="140">
        <f t="shared" si="22"/>
        <v>0.2429432686</v>
      </c>
      <c r="AF14" s="141">
        <f t="shared" si="10"/>
        <v>0.5096058635</v>
      </c>
      <c r="AG14" s="142">
        <f t="shared" si="11"/>
        <v>0.5096418733</v>
      </c>
      <c r="AH14" s="142">
        <f t="shared" si="12"/>
        <v>0.00003600974676</v>
      </c>
      <c r="AI14" s="143">
        <f t="shared" si="13"/>
        <v>0.00003600974676</v>
      </c>
      <c r="AJ14" s="143">
        <f t="shared" si="14"/>
        <v>0.000000001296701862</v>
      </c>
      <c r="AK14" s="143">
        <f t="shared" si="15"/>
        <v>0.0006991687845</v>
      </c>
    </row>
    <row r="15">
      <c r="A15" s="145">
        <v>5.7003955604484347E-5</v>
      </c>
      <c r="B15" s="31">
        <v>180.0</v>
      </c>
      <c r="C15" s="32" t="s">
        <v>133</v>
      </c>
      <c r="D15" s="33">
        <v>752.0</v>
      </c>
      <c r="E15" s="55">
        <f t="shared" si="3"/>
        <v>633</v>
      </c>
      <c r="F15" s="35">
        <v>258.0</v>
      </c>
      <c r="G15" s="36">
        <v>39.0</v>
      </c>
      <c r="H15" s="37">
        <v>158.0</v>
      </c>
      <c r="I15" s="38">
        <v>111.0</v>
      </c>
      <c r="J15" s="39">
        <v>62.0</v>
      </c>
      <c r="K15" s="40">
        <v>5.0</v>
      </c>
      <c r="L15" s="56">
        <f t="shared" si="4"/>
        <v>0.7424593968</v>
      </c>
      <c r="M15" s="56">
        <f t="shared" si="5"/>
        <v>0.7821782178</v>
      </c>
      <c r="N15" s="56">
        <f t="shared" si="6"/>
        <v>0.210106383</v>
      </c>
      <c r="O15" s="56">
        <f t="shared" si="7"/>
        <v>0.7551342812</v>
      </c>
      <c r="P15" s="57">
        <f t="shared" si="8"/>
        <v>0.00664893617</v>
      </c>
      <c r="Q15" s="140">
        <f t="shared" ref="Q15:AE15" si="23">Q$5*(POWER($M15,Q$1)*POWER($N15,Q$2)*POWER($O15,Q$3)*POWER($P15,Q$4))</f>
        <v>-0.005620616842</v>
      </c>
      <c r="R15" s="140">
        <f t="shared" si="23"/>
        <v>0.002828610565</v>
      </c>
      <c r="S15" s="140">
        <f t="shared" si="23"/>
        <v>1.140707702</v>
      </c>
      <c r="T15" s="140">
        <f t="shared" si="23"/>
        <v>0.007640262463</v>
      </c>
      <c r="U15" s="140">
        <f t="shared" si="23"/>
        <v>-0.4045023361</v>
      </c>
      <c r="V15" s="140">
        <f t="shared" si="23"/>
        <v>-0.000137701755</v>
      </c>
      <c r="W15" s="140">
        <f t="shared" si="23"/>
        <v>0.02347151814</v>
      </c>
      <c r="X15" s="140">
        <f t="shared" si="23"/>
        <v>-0.05175336817</v>
      </c>
      <c r="Y15" s="140">
        <f t="shared" si="23"/>
        <v>-0.002471277977</v>
      </c>
      <c r="Z15" s="140">
        <f t="shared" si="23"/>
        <v>0.4908104475</v>
      </c>
      <c r="AA15" s="140">
        <f t="shared" si="23"/>
        <v>-0.0562862337</v>
      </c>
      <c r="AB15" s="140">
        <f t="shared" si="23"/>
        <v>-0.02437829209</v>
      </c>
      <c r="AC15" s="140">
        <f t="shared" si="23"/>
        <v>-0.4571211466</v>
      </c>
      <c r="AD15" s="140">
        <f t="shared" si="23"/>
        <v>-0.3765058385</v>
      </c>
      <c r="AE15" s="140">
        <f t="shared" si="23"/>
        <v>0.4557206635</v>
      </c>
      <c r="AF15" s="141">
        <f t="shared" si="10"/>
        <v>0.7424023928</v>
      </c>
      <c r="AG15" s="142">
        <f t="shared" si="11"/>
        <v>0.7424593968</v>
      </c>
      <c r="AH15" s="142">
        <f t="shared" si="12"/>
        <v>0.0000570039556</v>
      </c>
      <c r="AI15" s="143">
        <f t="shared" si="13"/>
        <v>0.0000570039556</v>
      </c>
      <c r="AJ15" s="143">
        <f t="shared" si="14"/>
        <v>0.000000003249450955</v>
      </c>
      <c r="AK15" s="143">
        <f t="shared" si="15"/>
        <v>0.06721539678</v>
      </c>
    </row>
    <row r="16">
      <c r="A16" s="145">
        <v>6.903367531013727E-5</v>
      </c>
      <c r="B16" s="31">
        <v>288.0</v>
      </c>
      <c r="C16" s="32" t="s">
        <v>93</v>
      </c>
      <c r="D16" s="33">
        <v>937.0</v>
      </c>
      <c r="E16" s="55">
        <f t="shared" si="3"/>
        <v>678</v>
      </c>
      <c r="F16" s="35">
        <v>140.0</v>
      </c>
      <c r="G16" s="36">
        <v>99.0</v>
      </c>
      <c r="H16" s="37">
        <v>104.0</v>
      </c>
      <c r="I16" s="38">
        <v>239.0</v>
      </c>
      <c r="J16" s="39">
        <v>67.0</v>
      </c>
      <c r="K16" s="40">
        <v>29.0</v>
      </c>
      <c r="L16" s="56">
        <f t="shared" si="4"/>
        <v>0.4641255605</v>
      </c>
      <c r="M16" s="56">
        <f t="shared" si="5"/>
        <v>0.4482758621</v>
      </c>
      <c r="N16" s="56">
        <f t="shared" si="6"/>
        <v>0.1109925293</v>
      </c>
      <c r="O16" s="56">
        <f t="shared" si="7"/>
        <v>0.4587020649</v>
      </c>
      <c r="P16" s="57">
        <f t="shared" si="8"/>
        <v>0.03094983991</v>
      </c>
      <c r="Q16" s="140">
        <f t="shared" ref="Q16:AE16" si="24">Q$5*(POWER($M16,Q$1)*POWER($N16,Q$2)*POWER($O16,Q$3)*POWER($P16,Q$4))</f>
        <v>-0.005620616842</v>
      </c>
      <c r="R16" s="140">
        <f t="shared" si="24"/>
        <v>0.01316677464</v>
      </c>
      <c r="S16" s="140">
        <f t="shared" si="24"/>
        <v>0.6929164674</v>
      </c>
      <c r="T16" s="140">
        <f t="shared" si="24"/>
        <v>0.004036108012</v>
      </c>
      <c r="U16" s="140">
        <f t="shared" si="24"/>
        <v>-0.2318252149</v>
      </c>
      <c r="V16" s="140">
        <f t="shared" si="24"/>
        <v>-0.002983678067</v>
      </c>
      <c r="W16" s="140">
        <f t="shared" si="24"/>
        <v>0.06636726682</v>
      </c>
      <c r="X16" s="140">
        <f t="shared" si="24"/>
        <v>-0.01909640587</v>
      </c>
      <c r="Y16" s="140">
        <f t="shared" si="24"/>
        <v>-0.006076903561</v>
      </c>
      <c r="Z16" s="140">
        <f t="shared" si="24"/>
        <v>0.1574979152</v>
      </c>
      <c r="AA16" s="140">
        <f t="shared" si="24"/>
        <v>-0.0157076492</v>
      </c>
      <c r="AB16" s="140">
        <f t="shared" si="24"/>
        <v>-0.06503530126</v>
      </c>
      <c r="AC16" s="140">
        <f t="shared" si="24"/>
        <v>-0.1591393053</v>
      </c>
      <c r="AD16" s="140">
        <f t="shared" si="24"/>
        <v>-0.1139897639</v>
      </c>
      <c r="AE16" s="140">
        <f t="shared" si="24"/>
        <v>0.1496849011</v>
      </c>
      <c r="AF16" s="141">
        <f t="shared" si="10"/>
        <v>0.4641945942</v>
      </c>
      <c r="AG16" s="142">
        <f t="shared" si="11"/>
        <v>0.4641255605</v>
      </c>
      <c r="AH16" s="142">
        <f t="shared" si="12"/>
        <v>-0.00006903367531</v>
      </c>
      <c r="AI16" s="143">
        <f t="shared" si="13"/>
        <v>0.00006903367531</v>
      </c>
      <c r="AJ16" s="143">
        <f t="shared" si="14"/>
        <v>0.000000004765648327</v>
      </c>
      <c r="AK16" s="143">
        <f t="shared" si="15"/>
        <v>0.0003638370383</v>
      </c>
    </row>
    <row r="17">
      <c r="A17" s="145">
        <v>7.975530614728887E-5</v>
      </c>
      <c r="B17" s="31">
        <v>54.0</v>
      </c>
      <c r="C17" s="32" t="s">
        <v>99</v>
      </c>
      <c r="D17" s="33">
        <v>1423.0</v>
      </c>
      <c r="E17" s="55">
        <f t="shared" si="3"/>
        <v>1122</v>
      </c>
      <c r="F17" s="35">
        <v>259.0</v>
      </c>
      <c r="G17" s="36">
        <v>200.0</v>
      </c>
      <c r="H17" s="37">
        <v>198.0</v>
      </c>
      <c r="I17" s="38">
        <v>366.0</v>
      </c>
      <c r="J17" s="39">
        <v>64.0</v>
      </c>
      <c r="K17" s="40">
        <v>35.0</v>
      </c>
      <c r="L17" s="56">
        <f t="shared" si="4"/>
        <v>0.4687953556</v>
      </c>
      <c r="M17" s="56">
        <f t="shared" si="5"/>
        <v>0.4572748268</v>
      </c>
      <c r="N17" s="56">
        <f t="shared" si="6"/>
        <v>0.1391426564</v>
      </c>
      <c r="O17" s="56">
        <f t="shared" si="7"/>
        <v>0.4643493761</v>
      </c>
      <c r="P17" s="57">
        <f t="shared" si="8"/>
        <v>0.0245959241</v>
      </c>
      <c r="Q17" s="140">
        <f t="shared" ref="Q17:AE17" si="25">Q$5*(POWER($M17,Q$1)*POWER($N17,Q$2)*POWER($O17,Q$3)*POWER($P17,Q$4))</f>
        <v>-0.005620616842</v>
      </c>
      <c r="R17" s="140">
        <f t="shared" si="25"/>
        <v>0.01046367253</v>
      </c>
      <c r="S17" s="140">
        <f t="shared" si="25"/>
        <v>0.7014473096</v>
      </c>
      <c r="T17" s="140">
        <f t="shared" si="25"/>
        <v>0.005059753061</v>
      </c>
      <c r="U17" s="140">
        <f t="shared" si="25"/>
        <v>-0.2364790165</v>
      </c>
      <c r="V17" s="140">
        <f t="shared" si="25"/>
        <v>-0.001884349411</v>
      </c>
      <c r="W17" s="140">
        <f t="shared" si="25"/>
        <v>0.05339158837</v>
      </c>
      <c r="X17" s="140">
        <f t="shared" si="25"/>
        <v>-0.01956951124</v>
      </c>
      <c r="Y17" s="140">
        <f t="shared" si="25"/>
        <v>-0.006054156221</v>
      </c>
      <c r="Z17" s="140">
        <f t="shared" si="25"/>
        <v>0.1998736403</v>
      </c>
      <c r="AA17" s="140">
        <f t="shared" si="25"/>
        <v>-0.02468563352</v>
      </c>
      <c r="AB17" s="140">
        <f t="shared" si="25"/>
        <v>-0.05272126632</v>
      </c>
      <c r="AC17" s="140">
        <f t="shared" si="25"/>
        <v>-0.1643325402</v>
      </c>
      <c r="AD17" s="140">
        <f t="shared" si="25"/>
        <v>-0.1457687184</v>
      </c>
      <c r="AE17" s="140">
        <f t="shared" si="25"/>
        <v>0.1557549558</v>
      </c>
      <c r="AF17" s="141">
        <f t="shared" si="10"/>
        <v>0.4688751109</v>
      </c>
      <c r="AG17" s="142">
        <f t="shared" si="11"/>
        <v>0.4687953556</v>
      </c>
      <c r="AH17" s="142">
        <f t="shared" si="12"/>
        <v>-0.00007975530615</v>
      </c>
      <c r="AI17" s="143">
        <f t="shared" si="13"/>
        <v>0.00007975530615</v>
      </c>
      <c r="AJ17" s="143">
        <f t="shared" si="14"/>
        <v>0.000000006360908859</v>
      </c>
      <c r="AK17" s="143">
        <f t="shared" si="15"/>
        <v>0.0002074958933</v>
      </c>
    </row>
    <row r="18">
      <c r="A18" s="145">
        <v>9.19770690575028E-5</v>
      </c>
      <c r="B18" s="31">
        <v>154.0</v>
      </c>
      <c r="C18" s="32" t="s">
        <v>149</v>
      </c>
      <c r="D18" s="33">
        <v>1120.0</v>
      </c>
      <c r="E18" s="55">
        <f t="shared" si="3"/>
        <v>884</v>
      </c>
      <c r="F18" s="35">
        <v>131.0</v>
      </c>
      <c r="G18" s="36">
        <v>170.0</v>
      </c>
      <c r="H18" s="37">
        <v>139.0</v>
      </c>
      <c r="I18" s="38">
        <v>369.0</v>
      </c>
      <c r="J18" s="39">
        <v>46.0</v>
      </c>
      <c r="K18" s="40">
        <v>29.0</v>
      </c>
      <c r="L18" s="56">
        <f t="shared" si="4"/>
        <v>0.3241758242</v>
      </c>
      <c r="M18" s="56">
        <f t="shared" si="5"/>
        <v>0.4112426036</v>
      </c>
      <c r="N18" s="56">
        <f t="shared" si="6"/>
        <v>0.1241071429</v>
      </c>
      <c r="O18" s="56">
        <f t="shared" si="7"/>
        <v>0.3574660633</v>
      </c>
      <c r="P18" s="57">
        <f t="shared" si="8"/>
        <v>0.02589285714</v>
      </c>
      <c r="Q18" s="140">
        <f t="shared" ref="Q18:AE18" si="26">Q$5*(POWER($M18,Q$1)*POWER($N18,Q$2)*POWER($O18,Q$3)*POWER($P18,Q$4))</f>
        <v>-0.005620616842</v>
      </c>
      <c r="R18" s="140">
        <f t="shared" si="26"/>
        <v>0.01101541771</v>
      </c>
      <c r="S18" s="140">
        <f t="shared" si="26"/>
        <v>0.5399891145</v>
      </c>
      <c r="T18" s="140">
        <f t="shared" si="26"/>
        <v>0.004513004943</v>
      </c>
      <c r="U18" s="140">
        <f t="shared" si="26"/>
        <v>-0.2126735187</v>
      </c>
      <c r="V18" s="140">
        <f t="shared" si="26"/>
        <v>-0.002088310626</v>
      </c>
      <c r="W18" s="140">
        <f t="shared" si="26"/>
        <v>0.04326927548</v>
      </c>
      <c r="X18" s="140">
        <f t="shared" si="26"/>
        <v>-0.01159737984</v>
      </c>
      <c r="Y18" s="140">
        <f t="shared" si="26"/>
        <v>-0.005684692031</v>
      </c>
      <c r="Z18" s="140">
        <f t="shared" si="26"/>
        <v>0.1372403955</v>
      </c>
      <c r="AA18" s="140">
        <f t="shared" si="26"/>
        <v>-0.01963890422</v>
      </c>
      <c r="AB18" s="140">
        <f t="shared" si="26"/>
        <v>-0.0499141259</v>
      </c>
      <c r="AC18" s="140">
        <f t="shared" si="26"/>
        <v>-0.1137717205</v>
      </c>
      <c r="AD18" s="140">
        <f t="shared" si="26"/>
        <v>-0.1169288367</v>
      </c>
      <c r="AE18" s="140">
        <f t="shared" si="26"/>
        <v>0.1259747444</v>
      </c>
      <c r="AF18" s="141">
        <f t="shared" si="10"/>
        <v>0.3240838471</v>
      </c>
      <c r="AG18" s="142">
        <f t="shared" si="11"/>
        <v>0.3241758242</v>
      </c>
      <c r="AH18" s="142">
        <f t="shared" si="12"/>
        <v>0.00009197706906</v>
      </c>
      <c r="AI18" s="143">
        <f t="shared" si="13"/>
        <v>0.00009197706906</v>
      </c>
      <c r="AJ18" s="143">
        <f t="shared" si="14"/>
        <v>0.000000008459781232</v>
      </c>
      <c r="AK18" s="143">
        <f t="shared" si="15"/>
        <v>0.02528871182</v>
      </c>
    </row>
    <row r="19">
      <c r="A19" s="145">
        <v>1.05087534029491E-4</v>
      </c>
      <c r="B19" s="31">
        <v>231.0</v>
      </c>
      <c r="C19" s="32" t="s">
        <v>81</v>
      </c>
      <c r="D19" s="33">
        <v>316.0</v>
      </c>
      <c r="E19" s="55">
        <f t="shared" si="3"/>
        <v>264</v>
      </c>
      <c r="F19" s="35">
        <v>98.0</v>
      </c>
      <c r="G19" s="36">
        <v>21.0</v>
      </c>
      <c r="H19" s="37">
        <v>63.0</v>
      </c>
      <c r="I19" s="38">
        <v>60.0</v>
      </c>
      <c r="J19" s="39">
        <v>19.0</v>
      </c>
      <c r="K19" s="40">
        <v>3.0</v>
      </c>
      <c r="L19" s="56">
        <f t="shared" si="4"/>
        <v>0.6610169492</v>
      </c>
      <c r="M19" s="56">
        <f t="shared" si="5"/>
        <v>0.724137931</v>
      </c>
      <c r="N19" s="56">
        <f t="shared" si="6"/>
        <v>0.1993670886</v>
      </c>
      <c r="O19" s="56">
        <f t="shared" si="7"/>
        <v>0.6818181818</v>
      </c>
      <c r="P19" s="57">
        <f t="shared" si="8"/>
        <v>0.009493670886</v>
      </c>
      <c r="Q19" s="140">
        <f t="shared" ref="Q19:AE19" si="27">Q$5*(POWER($M19,Q$1)*POWER($N19,Q$2)*POWER($O19,Q$3)*POWER($P19,Q$4))</f>
        <v>-0.005620616842</v>
      </c>
      <c r="R19" s="140">
        <f t="shared" si="27"/>
        <v>0.004038826224</v>
      </c>
      <c r="S19" s="140">
        <f t="shared" si="27"/>
        <v>1.029956222</v>
      </c>
      <c r="T19" s="140">
        <f t="shared" si="27"/>
        <v>0.007249741116</v>
      </c>
      <c r="U19" s="140">
        <f t="shared" si="27"/>
        <v>-0.3744868856</v>
      </c>
      <c r="V19" s="140">
        <f t="shared" si="27"/>
        <v>-0.0002807394806</v>
      </c>
      <c r="W19" s="140">
        <f t="shared" si="27"/>
        <v>0.03025990643</v>
      </c>
      <c r="X19" s="140">
        <f t="shared" si="27"/>
        <v>-0.04219173675</v>
      </c>
      <c r="Y19" s="140">
        <f t="shared" si="27"/>
        <v>-0.003348249617</v>
      </c>
      <c r="Z19" s="140">
        <f t="shared" si="27"/>
        <v>0.4205062071</v>
      </c>
      <c r="AA19" s="140">
        <f t="shared" si="27"/>
        <v>-0.05067930267</v>
      </c>
      <c r="AB19" s="140">
        <f t="shared" si="27"/>
        <v>-0.032225589</v>
      </c>
      <c r="AC19" s="140">
        <f t="shared" si="27"/>
        <v>-0.3821125338</v>
      </c>
      <c r="AD19" s="140">
        <f t="shared" si="27"/>
        <v>-0.3307512659</v>
      </c>
      <c r="AE19" s="140">
        <f t="shared" si="27"/>
        <v>0.390597878</v>
      </c>
      <c r="AF19" s="141">
        <f t="shared" si="10"/>
        <v>0.6609118616</v>
      </c>
      <c r="AG19" s="142">
        <f t="shared" si="11"/>
        <v>0.6610169492</v>
      </c>
      <c r="AH19" s="142">
        <f t="shared" si="12"/>
        <v>0.000105087534</v>
      </c>
      <c r="AI19" s="143">
        <f t="shared" si="13"/>
        <v>0.000105087534</v>
      </c>
      <c r="AJ19" s="143">
        <f t="shared" si="14"/>
        <v>0.00000001104338981</v>
      </c>
      <c r="AK19" s="143">
        <f t="shared" si="15"/>
        <v>0.03161884133</v>
      </c>
    </row>
    <row r="20">
      <c r="A20" s="145">
        <v>1.0549409383325825E-4</v>
      </c>
      <c r="B20" s="31">
        <v>50.0</v>
      </c>
      <c r="C20" s="32" t="s">
        <v>165</v>
      </c>
      <c r="D20" s="33">
        <v>469.0</v>
      </c>
      <c r="E20" s="55">
        <f t="shared" si="3"/>
        <v>276</v>
      </c>
      <c r="F20" s="35">
        <v>27.0</v>
      </c>
      <c r="G20" s="36">
        <v>48.0</v>
      </c>
      <c r="H20" s="37">
        <v>37.0</v>
      </c>
      <c r="I20" s="38">
        <v>114.0</v>
      </c>
      <c r="J20" s="39">
        <v>21.0</v>
      </c>
      <c r="K20" s="40">
        <v>29.0</v>
      </c>
      <c r="L20" s="56">
        <f t="shared" si="4"/>
        <v>0.2962962963</v>
      </c>
      <c r="M20" s="56">
        <f t="shared" si="5"/>
        <v>0.3245614035</v>
      </c>
      <c r="N20" s="56">
        <f t="shared" si="6"/>
        <v>0.078891258</v>
      </c>
      <c r="O20" s="56">
        <f t="shared" si="7"/>
        <v>0.3079710145</v>
      </c>
      <c r="P20" s="57">
        <f t="shared" si="8"/>
        <v>0.0618336887</v>
      </c>
      <c r="Q20" s="140">
        <f t="shared" ref="Q20:AE20" si="28">Q$5*(POWER($M20,Q$1)*POWER($N20,Q$2)*POWER($O20,Q$3)*POWER($P20,Q$4))</f>
        <v>-0.005620616842</v>
      </c>
      <c r="R20" s="140">
        <f t="shared" si="28"/>
        <v>0.02630547514</v>
      </c>
      <c r="S20" s="140">
        <f t="shared" si="28"/>
        <v>0.4652217719</v>
      </c>
      <c r="T20" s="140">
        <f t="shared" si="28"/>
        <v>0.002868784416</v>
      </c>
      <c r="U20" s="140">
        <f t="shared" si="28"/>
        <v>-0.1678464613</v>
      </c>
      <c r="V20" s="140">
        <f t="shared" si="28"/>
        <v>-0.01190927869</v>
      </c>
      <c r="W20" s="140">
        <f t="shared" si="28"/>
        <v>0.0890225088</v>
      </c>
      <c r="X20" s="140">
        <f t="shared" si="28"/>
        <v>-0.00860815213</v>
      </c>
      <c r="Y20" s="140">
        <f t="shared" si="28"/>
        <v>-0.008629472029</v>
      </c>
      <c r="Z20" s="140">
        <f t="shared" si="28"/>
        <v>0.07516040138</v>
      </c>
      <c r="AA20" s="140">
        <f t="shared" si="28"/>
        <v>-0.007935630894</v>
      </c>
      <c r="AB20" s="140">
        <f t="shared" si="28"/>
        <v>-0.09407352613</v>
      </c>
      <c r="AC20" s="140">
        <f t="shared" si="28"/>
        <v>-0.07735851506</v>
      </c>
      <c r="AD20" s="140">
        <f t="shared" si="28"/>
        <v>-0.05866141106</v>
      </c>
      <c r="AE20" s="140">
        <f t="shared" si="28"/>
        <v>0.07846591282</v>
      </c>
      <c r="AF20" s="141">
        <f t="shared" si="10"/>
        <v>0.2964017904</v>
      </c>
      <c r="AG20" s="142">
        <f t="shared" si="11"/>
        <v>0.2962962963</v>
      </c>
      <c r="AH20" s="142">
        <f t="shared" si="12"/>
        <v>-0.0001054940938</v>
      </c>
      <c r="AI20" s="143">
        <f t="shared" si="13"/>
        <v>0.0001054940938</v>
      </c>
      <c r="AJ20" s="143">
        <f t="shared" si="14"/>
        <v>0.00000001112900383</v>
      </c>
      <c r="AK20" s="143">
        <f t="shared" si="15"/>
        <v>0.03493302187</v>
      </c>
    </row>
    <row r="21">
      <c r="A21" s="145">
        <v>1.1502481895586669E-4</v>
      </c>
      <c r="B21" s="31">
        <v>188.0</v>
      </c>
      <c r="C21" s="32" t="s">
        <v>147</v>
      </c>
      <c r="D21" s="33">
        <v>1560.0</v>
      </c>
      <c r="E21" s="55">
        <f t="shared" si="3"/>
        <v>1240</v>
      </c>
      <c r="F21" s="35">
        <v>401.0</v>
      </c>
      <c r="G21" s="36">
        <v>99.0</v>
      </c>
      <c r="H21" s="37">
        <v>313.0</v>
      </c>
      <c r="I21" s="38">
        <v>272.0</v>
      </c>
      <c r="J21" s="39">
        <v>125.0</v>
      </c>
      <c r="K21" s="40">
        <v>30.0</v>
      </c>
      <c r="L21" s="56">
        <f t="shared" si="4"/>
        <v>0.6591478697</v>
      </c>
      <c r="M21" s="56">
        <f t="shared" si="5"/>
        <v>0.7081447964</v>
      </c>
      <c r="N21" s="56">
        <f t="shared" si="6"/>
        <v>0.2006410256</v>
      </c>
      <c r="O21" s="56">
        <f t="shared" si="7"/>
        <v>0.6766129032</v>
      </c>
      <c r="P21" s="57">
        <f t="shared" si="8"/>
        <v>0.01923076923</v>
      </c>
      <c r="Q21" s="140">
        <f t="shared" ref="Q21:AE21" si="29">Q$5*(POWER($M21,Q$1)*POWER($N21,Q$2)*POWER($O21,Q$3)*POWER($P21,Q$4))</f>
        <v>-0.005620616842</v>
      </c>
      <c r="R21" s="140">
        <f t="shared" si="29"/>
        <v>0.008181212095</v>
      </c>
      <c r="S21" s="140">
        <f t="shared" si="29"/>
        <v>1.022093116</v>
      </c>
      <c r="T21" s="140">
        <f t="shared" si="29"/>
        <v>0.007296066283</v>
      </c>
      <c r="U21" s="140">
        <f t="shared" si="29"/>
        <v>-0.3662160591</v>
      </c>
      <c r="V21" s="140">
        <f t="shared" si="29"/>
        <v>-0.001151936291</v>
      </c>
      <c r="W21" s="140">
        <f t="shared" si="29"/>
        <v>0.06082775142</v>
      </c>
      <c r="X21" s="140">
        <f t="shared" si="29"/>
        <v>-0.04154997795</v>
      </c>
      <c r="Y21" s="140">
        <f t="shared" si="29"/>
        <v>-0.006825690381</v>
      </c>
      <c r="Z21" s="140">
        <f t="shared" si="29"/>
        <v>0.4199623726</v>
      </c>
      <c r="AA21" s="140">
        <f t="shared" si="29"/>
        <v>-0.05132904395</v>
      </c>
      <c r="AB21" s="140">
        <f t="shared" si="29"/>
        <v>-0.06383577268</v>
      </c>
      <c r="AC21" s="140">
        <f t="shared" si="29"/>
        <v>-0.3708205145</v>
      </c>
      <c r="AD21" s="140">
        <f t="shared" si="29"/>
        <v>-0.3255131657</v>
      </c>
      <c r="AE21" s="140">
        <f t="shared" si="29"/>
        <v>0.3735351042</v>
      </c>
      <c r="AF21" s="141">
        <f t="shared" si="10"/>
        <v>0.6590328449</v>
      </c>
      <c r="AG21" s="142">
        <f t="shared" si="11"/>
        <v>0.6591478697</v>
      </c>
      <c r="AH21" s="142">
        <f t="shared" si="12"/>
        <v>0.000115024819</v>
      </c>
      <c r="AI21" s="143">
        <f t="shared" si="13"/>
        <v>0.000115024819</v>
      </c>
      <c r="AJ21" s="143">
        <f t="shared" si="14"/>
        <v>0.00000001323070898</v>
      </c>
      <c r="AK21" s="143">
        <f t="shared" si="15"/>
        <v>0.03095762704</v>
      </c>
    </row>
    <row r="22">
      <c r="A22" s="145">
        <v>1.1563587956753274E-4</v>
      </c>
      <c r="B22" s="31">
        <v>297.0</v>
      </c>
      <c r="C22" s="32" t="s">
        <v>111</v>
      </c>
      <c r="D22" s="33">
        <v>163.0</v>
      </c>
      <c r="E22" s="55">
        <f t="shared" si="3"/>
        <v>129</v>
      </c>
      <c r="F22" s="35">
        <v>29.0</v>
      </c>
      <c r="G22" s="36">
        <v>16.0</v>
      </c>
      <c r="H22" s="37">
        <v>30.0</v>
      </c>
      <c r="I22" s="38">
        <v>36.0</v>
      </c>
      <c r="J22" s="39">
        <v>14.0</v>
      </c>
      <c r="K22" s="40">
        <v>4.0</v>
      </c>
      <c r="L22" s="56">
        <f t="shared" si="4"/>
        <v>0.5443037975</v>
      </c>
      <c r="M22" s="56">
        <f t="shared" si="5"/>
        <v>0.6</v>
      </c>
      <c r="N22" s="56">
        <f t="shared" si="6"/>
        <v>0.1840490798</v>
      </c>
      <c r="O22" s="56">
        <f t="shared" si="7"/>
        <v>0.5658914729</v>
      </c>
      <c r="P22" s="57">
        <f t="shared" si="8"/>
        <v>0.0245398773</v>
      </c>
      <c r="Q22" s="140">
        <f t="shared" ref="Q22:AE22" si="30">Q$5*(POWER($M22,Q$1)*POWER($N22,Q$2)*POWER($O22,Q$3)*POWER($P22,Q$4))</f>
        <v>-0.005620616842</v>
      </c>
      <c r="R22" s="140">
        <f t="shared" si="30"/>
        <v>0.01043982893</v>
      </c>
      <c r="S22" s="140">
        <f t="shared" si="30"/>
        <v>0.8548370507</v>
      </c>
      <c r="T22" s="140">
        <f t="shared" si="30"/>
        <v>0.006692720399</v>
      </c>
      <c r="U22" s="140">
        <f t="shared" si="30"/>
        <v>-0.3102891338</v>
      </c>
      <c r="V22" s="140">
        <f t="shared" si="30"/>
        <v>-0.001875771451</v>
      </c>
      <c r="W22" s="140">
        <f t="shared" si="30"/>
        <v>0.06491878262</v>
      </c>
      <c r="X22" s="140">
        <f t="shared" si="30"/>
        <v>-0.0290640777</v>
      </c>
      <c r="Y22" s="140">
        <f t="shared" si="30"/>
        <v>-0.007989805848</v>
      </c>
      <c r="Z22" s="140">
        <f t="shared" si="30"/>
        <v>0.3221937902</v>
      </c>
      <c r="AA22" s="140">
        <f t="shared" si="30"/>
        <v>-0.04319077505</v>
      </c>
      <c r="AB22" s="140">
        <f t="shared" si="30"/>
        <v>-0.06901905874</v>
      </c>
      <c r="AC22" s="140">
        <f t="shared" si="30"/>
        <v>-0.2627760672</v>
      </c>
      <c r="AD22" s="140">
        <f t="shared" si="30"/>
        <v>-0.2529948333</v>
      </c>
      <c r="AE22" s="140">
        <f t="shared" si="30"/>
        <v>0.2681574004</v>
      </c>
      <c r="AF22" s="141">
        <f t="shared" si="10"/>
        <v>0.5444194333</v>
      </c>
      <c r="AG22" s="142">
        <f t="shared" si="11"/>
        <v>0.5443037975</v>
      </c>
      <c r="AH22" s="142">
        <f t="shared" si="12"/>
        <v>-0.0001156358796</v>
      </c>
      <c r="AI22" s="143">
        <f t="shared" si="13"/>
        <v>0.0001156358796</v>
      </c>
      <c r="AJ22" s="143">
        <f t="shared" si="14"/>
        <v>0.00000001337165664</v>
      </c>
      <c r="AK22" s="143">
        <f t="shared" si="15"/>
        <v>0.003733665103</v>
      </c>
    </row>
    <row r="23">
      <c r="A23" s="145">
        <v>1.3116505554400248E-4</v>
      </c>
      <c r="B23" s="31">
        <v>40.0</v>
      </c>
      <c r="C23" s="32" t="s">
        <v>220</v>
      </c>
      <c r="D23" s="33">
        <v>705.0</v>
      </c>
      <c r="E23" s="55">
        <f t="shared" si="3"/>
        <v>496</v>
      </c>
      <c r="F23" s="35">
        <v>100.0</v>
      </c>
      <c r="G23" s="36">
        <v>57.0</v>
      </c>
      <c r="H23" s="37">
        <v>101.0</v>
      </c>
      <c r="I23" s="38">
        <v>180.0</v>
      </c>
      <c r="J23" s="39">
        <v>40.0</v>
      </c>
      <c r="K23" s="40">
        <v>18.0</v>
      </c>
      <c r="L23" s="56">
        <f t="shared" si="4"/>
        <v>0.4375</v>
      </c>
      <c r="M23" s="56">
        <f t="shared" si="5"/>
        <v>0.5738636364</v>
      </c>
      <c r="N23" s="56">
        <f t="shared" si="6"/>
        <v>0.1432624113</v>
      </c>
      <c r="O23" s="56">
        <f t="shared" si="7"/>
        <v>0.4858870968</v>
      </c>
      <c r="P23" s="57">
        <f t="shared" si="8"/>
        <v>0.02553191489</v>
      </c>
      <c r="Q23" s="140">
        <f t="shared" ref="Q23:AE23" si="31">Q$5*(POWER($M23,Q$1)*POWER($N23,Q$2)*POWER($O23,Q$3)*POWER($P23,Q$4))</f>
        <v>-0.005620616842</v>
      </c>
      <c r="R23" s="140">
        <f t="shared" si="31"/>
        <v>0.01086186457</v>
      </c>
      <c r="S23" s="140">
        <f t="shared" si="31"/>
        <v>0.7339822434</v>
      </c>
      <c r="T23" s="140">
        <f t="shared" si="31"/>
        <v>0.005209562928</v>
      </c>
      <c r="U23" s="140">
        <f t="shared" si="31"/>
        <v>-0.2967727511</v>
      </c>
      <c r="V23" s="140">
        <f t="shared" si="31"/>
        <v>-0.002030494998</v>
      </c>
      <c r="W23" s="140">
        <f t="shared" si="31"/>
        <v>0.05799406949</v>
      </c>
      <c r="X23" s="140">
        <f t="shared" si="31"/>
        <v>-0.0214269807</v>
      </c>
      <c r="Y23" s="140">
        <f t="shared" si="31"/>
        <v>-0.006470619076</v>
      </c>
      <c r="Z23" s="140">
        <f t="shared" si="31"/>
        <v>0.2153366679</v>
      </c>
      <c r="AA23" s="140">
        <f t="shared" si="31"/>
        <v>-0.02616906527</v>
      </c>
      <c r="AB23" s="140">
        <f t="shared" si="31"/>
        <v>-0.06868113903</v>
      </c>
      <c r="AC23" s="140">
        <f t="shared" si="31"/>
        <v>-0.2157970385</v>
      </c>
      <c r="AD23" s="140">
        <f t="shared" si="31"/>
        <v>-0.1883509062</v>
      </c>
      <c r="AE23" s="140">
        <f t="shared" si="31"/>
        <v>0.2453040383</v>
      </c>
      <c r="AF23" s="141">
        <f t="shared" si="10"/>
        <v>0.4373688349</v>
      </c>
      <c r="AG23" s="142">
        <f t="shared" si="11"/>
        <v>0.4375</v>
      </c>
      <c r="AH23" s="142">
        <f t="shared" si="12"/>
        <v>0.0001311650555</v>
      </c>
      <c r="AI23" s="143">
        <f t="shared" si="13"/>
        <v>0.0001311650555</v>
      </c>
      <c r="AJ23" s="143">
        <f t="shared" si="14"/>
        <v>0.0000000172042718</v>
      </c>
      <c r="AK23" s="143">
        <f t="shared" si="15"/>
        <v>0.002088496702</v>
      </c>
    </row>
    <row r="24">
      <c r="A24" s="145">
        <v>1.314109140398978E-4</v>
      </c>
      <c r="B24" s="31">
        <v>277.0</v>
      </c>
      <c r="C24" s="32" t="s">
        <v>235</v>
      </c>
      <c r="D24" s="33">
        <v>1572.0</v>
      </c>
      <c r="E24" s="55">
        <f t="shared" si="3"/>
        <v>1316</v>
      </c>
      <c r="F24" s="35">
        <v>423.0</v>
      </c>
      <c r="G24" s="36">
        <v>136.0</v>
      </c>
      <c r="H24" s="37">
        <v>302.0</v>
      </c>
      <c r="I24" s="38">
        <v>317.0</v>
      </c>
      <c r="J24" s="39">
        <v>114.0</v>
      </c>
      <c r="K24" s="40">
        <v>24.0</v>
      </c>
      <c r="L24" s="56">
        <f t="shared" si="4"/>
        <v>0.6288056206</v>
      </c>
      <c r="M24" s="56">
        <f t="shared" si="5"/>
        <v>0.6536796537</v>
      </c>
      <c r="N24" s="56">
        <f t="shared" si="6"/>
        <v>0.1921119593</v>
      </c>
      <c r="O24" s="56">
        <f t="shared" si="7"/>
        <v>0.6375379939</v>
      </c>
      <c r="P24" s="57">
        <f t="shared" si="8"/>
        <v>0.01526717557</v>
      </c>
      <c r="Q24" s="140">
        <f t="shared" ref="Q24:AE24" si="32">Q$5*(POWER($M24,Q$1)*POWER($N24,Q$2)*POWER($O24,Q$3)*POWER($P24,Q$4))</f>
        <v>-0.005620616842</v>
      </c>
      <c r="R24" s="140">
        <f t="shared" si="32"/>
        <v>0.006495008075</v>
      </c>
      <c r="S24" s="140">
        <f t="shared" si="32"/>
        <v>0.9630664616</v>
      </c>
      <c r="T24" s="140">
        <f t="shared" si="32"/>
        <v>0.006985917183</v>
      </c>
      <c r="U24" s="140">
        <f t="shared" si="32"/>
        <v>-0.3380494892</v>
      </c>
      <c r="V24" s="140">
        <f t="shared" si="32"/>
        <v>-0.0007260266255</v>
      </c>
      <c r="W24" s="140">
        <f t="shared" si="32"/>
        <v>0.04550190737</v>
      </c>
      <c r="X24" s="140">
        <f t="shared" si="32"/>
        <v>-0.03688946777</v>
      </c>
      <c r="Y24" s="140">
        <f t="shared" si="32"/>
        <v>-0.005188517551</v>
      </c>
      <c r="Z24" s="140">
        <f t="shared" si="32"/>
        <v>0.3788879894</v>
      </c>
      <c r="AA24" s="140">
        <f t="shared" si="32"/>
        <v>-0.04705789532</v>
      </c>
      <c r="AB24" s="140">
        <f t="shared" si="32"/>
        <v>-0.04678095273</v>
      </c>
      <c r="AC24" s="140">
        <f t="shared" si="32"/>
        <v>-0.3225317309</v>
      </c>
      <c r="AD24" s="140">
        <f t="shared" si="32"/>
        <v>-0.2877041457</v>
      </c>
      <c r="AE24" s="140">
        <f t="shared" si="32"/>
        <v>0.3182857687</v>
      </c>
      <c r="AF24" s="141">
        <f t="shared" si="10"/>
        <v>0.6286742097</v>
      </c>
      <c r="AG24" s="142">
        <f t="shared" si="11"/>
        <v>0.6288056206</v>
      </c>
      <c r="AH24" s="142">
        <f t="shared" si="12"/>
        <v>0.000131410914</v>
      </c>
      <c r="AI24" s="143">
        <f t="shared" si="13"/>
        <v>0.000131410914</v>
      </c>
      <c r="AJ24" s="143">
        <f t="shared" si="14"/>
        <v>0.00000001726882833</v>
      </c>
      <c r="AK24" s="143">
        <f t="shared" si="15"/>
        <v>0.0212009754</v>
      </c>
    </row>
    <row r="25">
      <c r="A25" s="145">
        <v>1.3505274752556584E-4</v>
      </c>
      <c r="B25" s="31">
        <v>164.0</v>
      </c>
      <c r="C25" s="32" t="s">
        <v>195</v>
      </c>
      <c r="D25" s="33">
        <v>1544.0</v>
      </c>
      <c r="E25" s="55">
        <f t="shared" si="3"/>
        <v>1311</v>
      </c>
      <c r="F25" s="35">
        <v>303.0</v>
      </c>
      <c r="G25" s="36">
        <v>246.0</v>
      </c>
      <c r="H25" s="37">
        <v>238.0</v>
      </c>
      <c r="I25" s="38">
        <v>433.0</v>
      </c>
      <c r="J25" s="39">
        <v>69.0</v>
      </c>
      <c r="K25" s="40">
        <v>22.0</v>
      </c>
      <c r="L25" s="56">
        <f t="shared" si="4"/>
        <v>0.4621118012</v>
      </c>
      <c r="M25" s="56">
        <f t="shared" si="5"/>
        <v>0.4703557312</v>
      </c>
      <c r="N25" s="56">
        <f t="shared" si="6"/>
        <v>0.1541450777</v>
      </c>
      <c r="O25" s="56">
        <f t="shared" si="7"/>
        <v>0.465293669</v>
      </c>
      <c r="P25" s="57">
        <f t="shared" si="8"/>
        <v>0.01424870466</v>
      </c>
      <c r="Q25" s="140">
        <f t="shared" ref="Q25:AE25" si="33">Q$5*(POWER($M25,Q$1)*POWER($N25,Q$2)*POWER($O25,Q$3)*POWER($P25,Q$4))</f>
        <v>-0.005620616842</v>
      </c>
      <c r="R25" s="140">
        <f t="shared" si="33"/>
        <v>0.006061727096</v>
      </c>
      <c r="S25" s="140">
        <f t="shared" si="33"/>
        <v>0.7028737607</v>
      </c>
      <c r="T25" s="140">
        <f t="shared" si="33"/>
        <v>0.005605297823</v>
      </c>
      <c r="U25" s="140">
        <f t="shared" si="33"/>
        <v>-0.2432437874</v>
      </c>
      <c r="V25" s="140">
        <f t="shared" si="33"/>
        <v>-0.000632391345</v>
      </c>
      <c r="W25" s="140">
        <f t="shared" si="33"/>
        <v>0.03099326707</v>
      </c>
      <c r="X25" s="140">
        <f t="shared" si="33"/>
        <v>-0.01964918461</v>
      </c>
      <c r="Y25" s="140">
        <f t="shared" si="33"/>
        <v>-0.003885395517</v>
      </c>
      <c r="Z25" s="140">
        <f t="shared" si="33"/>
        <v>0.2218743868</v>
      </c>
      <c r="AA25" s="140">
        <f t="shared" si="33"/>
        <v>-0.03029584142</v>
      </c>
      <c r="AB25" s="140">
        <f t="shared" si="33"/>
        <v>-0.03141573464</v>
      </c>
      <c r="AC25" s="140">
        <f t="shared" si="33"/>
        <v>-0.1693772166</v>
      </c>
      <c r="AD25" s="140">
        <f t="shared" si="33"/>
        <v>-0.1661050563</v>
      </c>
      <c r="AE25" s="140">
        <f t="shared" si="33"/>
        <v>0.1647935337</v>
      </c>
      <c r="AF25" s="141">
        <f t="shared" si="10"/>
        <v>0.4619767485</v>
      </c>
      <c r="AG25" s="142">
        <f t="shared" si="11"/>
        <v>0.4621118012</v>
      </c>
      <c r="AH25" s="142">
        <f t="shared" si="12"/>
        <v>0.0001350527475</v>
      </c>
      <c r="AI25" s="143">
        <f t="shared" si="13"/>
        <v>0.0001350527475</v>
      </c>
      <c r="AJ25" s="143">
        <f t="shared" si="14"/>
        <v>0.00000001823924461</v>
      </c>
      <c r="AK25" s="143">
        <f t="shared" si="15"/>
        <v>0.0004447152197</v>
      </c>
    </row>
    <row r="26">
      <c r="A26" s="145">
        <v>1.368235311903776E-4</v>
      </c>
      <c r="B26" s="31">
        <v>76.0</v>
      </c>
      <c r="C26" s="32" t="s">
        <v>212</v>
      </c>
      <c r="D26" s="33">
        <v>1314.0</v>
      </c>
      <c r="E26" s="55">
        <f t="shared" si="3"/>
        <v>1077</v>
      </c>
      <c r="F26" s="35">
        <v>309.0</v>
      </c>
      <c r="G26" s="36">
        <v>193.0</v>
      </c>
      <c r="H26" s="37">
        <v>183.0</v>
      </c>
      <c r="I26" s="38">
        <v>302.0</v>
      </c>
      <c r="J26" s="39">
        <v>64.0</v>
      </c>
      <c r="K26" s="40">
        <v>26.0</v>
      </c>
      <c r="L26" s="56">
        <f t="shared" si="4"/>
        <v>0.5525925926</v>
      </c>
      <c r="M26" s="56">
        <f t="shared" si="5"/>
        <v>0.4552238806</v>
      </c>
      <c r="N26" s="56">
        <f t="shared" si="6"/>
        <v>0.1392694064</v>
      </c>
      <c r="O26" s="56">
        <f t="shared" si="7"/>
        <v>0.5162488394</v>
      </c>
      <c r="P26" s="57">
        <f t="shared" si="8"/>
        <v>0.0197869102</v>
      </c>
      <c r="Q26" s="140">
        <f t="shared" ref="Q26:AE26" si="34">Q$5*(POWER($M26,Q$1)*POWER($N26,Q$2)*POWER($O26,Q$3)*POWER($P26,Q$4))</f>
        <v>-0.005620616842</v>
      </c>
      <c r="R26" s="140">
        <f t="shared" si="34"/>
        <v>0.00841780727</v>
      </c>
      <c r="S26" s="140">
        <f t="shared" si="34"/>
        <v>0.7798467664</v>
      </c>
      <c r="T26" s="140">
        <f t="shared" si="34"/>
        <v>0.005064362171</v>
      </c>
      <c r="U26" s="140">
        <f t="shared" si="34"/>
        <v>-0.2354183727</v>
      </c>
      <c r="V26" s="140">
        <f t="shared" si="34"/>
        <v>-0.001219526139</v>
      </c>
      <c r="W26" s="140">
        <f t="shared" si="34"/>
        <v>0.04775313644</v>
      </c>
      <c r="X26" s="140">
        <f t="shared" si="34"/>
        <v>-0.02418847135</v>
      </c>
      <c r="Y26" s="140">
        <f t="shared" si="34"/>
        <v>-0.004874879624</v>
      </c>
      <c r="Z26" s="140">
        <f t="shared" si="34"/>
        <v>0.222415566</v>
      </c>
      <c r="AA26" s="140">
        <f t="shared" si="34"/>
        <v>-0.02473062806</v>
      </c>
      <c r="AB26" s="140">
        <f t="shared" si="34"/>
        <v>-0.04222293458</v>
      </c>
      <c r="AC26" s="140">
        <f t="shared" si="34"/>
        <v>-0.1818802461</v>
      </c>
      <c r="AD26" s="140">
        <f t="shared" si="34"/>
        <v>-0.1452471142</v>
      </c>
      <c r="AE26" s="140">
        <f t="shared" si="34"/>
        <v>0.1543609203</v>
      </c>
      <c r="AF26" s="141">
        <f t="shared" si="10"/>
        <v>0.5524557691</v>
      </c>
      <c r="AG26" s="142">
        <f t="shared" si="11"/>
        <v>0.5525925926</v>
      </c>
      <c r="AH26" s="142">
        <f t="shared" si="12"/>
        <v>0.0001368235312</v>
      </c>
      <c r="AI26" s="143">
        <f t="shared" si="13"/>
        <v>0.0001368235312</v>
      </c>
      <c r="AJ26" s="143">
        <f t="shared" si="14"/>
        <v>0.00000001872067869</v>
      </c>
      <c r="AK26" s="143">
        <f t="shared" si="15"/>
        <v>0.004815321729</v>
      </c>
    </row>
    <row r="27">
      <c r="A27" s="145">
        <v>1.4062523358304713E-4</v>
      </c>
      <c r="B27" s="31">
        <v>142.0</v>
      </c>
      <c r="C27" s="32" t="s">
        <v>300</v>
      </c>
      <c r="D27" s="33">
        <v>1266.0</v>
      </c>
      <c r="E27" s="55">
        <f t="shared" si="3"/>
        <v>1058</v>
      </c>
      <c r="F27" s="35">
        <v>149.0</v>
      </c>
      <c r="G27" s="36">
        <v>226.0</v>
      </c>
      <c r="H27" s="37">
        <v>134.0</v>
      </c>
      <c r="I27" s="38">
        <v>459.0</v>
      </c>
      <c r="J27" s="39">
        <v>52.0</v>
      </c>
      <c r="K27" s="40">
        <v>38.0</v>
      </c>
      <c r="L27" s="56">
        <f t="shared" si="4"/>
        <v>0.3045454545</v>
      </c>
      <c r="M27" s="56">
        <f t="shared" si="5"/>
        <v>0.3366834171</v>
      </c>
      <c r="N27" s="56">
        <f t="shared" si="6"/>
        <v>0.1058451817</v>
      </c>
      <c r="O27" s="56">
        <f t="shared" si="7"/>
        <v>0.3166351607</v>
      </c>
      <c r="P27" s="57">
        <f t="shared" si="8"/>
        <v>0.03001579779</v>
      </c>
      <c r="Q27" s="140">
        <f t="shared" ref="Q27:AE27" si="35">Q$5*(POWER($M27,Q$1)*POWER($N27,Q$2)*POWER($O27,Q$3)*POWER($P27,Q$4))</f>
        <v>-0.005620616842</v>
      </c>
      <c r="R27" s="140">
        <f t="shared" si="35"/>
        <v>0.01276941161</v>
      </c>
      <c r="S27" s="140">
        <f t="shared" si="35"/>
        <v>0.4783098525</v>
      </c>
      <c r="T27" s="140">
        <f t="shared" si="35"/>
        <v>0.003848930989</v>
      </c>
      <c r="U27" s="140">
        <f t="shared" si="35"/>
        <v>-0.1741153431</v>
      </c>
      <c r="V27" s="140">
        <f t="shared" si="35"/>
        <v>-0.002806305385</v>
      </c>
      <c r="W27" s="140">
        <f t="shared" si="35"/>
        <v>0.0444297491</v>
      </c>
      <c r="X27" s="140">
        <f t="shared" si="35"/>
        <v>-0.009099311339</v>
      </c>
      <c r="Y27" s="140">
        <f t="shared" si="35"/>
        <v>-0.005620192259</v>
      </c>
      <c r="Z27" s="140">
        <f t="shared" si="35"/>
        <v>0.1036765645</v>
      </c>
      <c r="AA27" s="140">
        <f t="shared" si="35"/>
        <v>-0.01428452759</v>
      </c>
      <c r="AB27" s="140">
        <f t="shared" si="35"/>
        <v>-0.04737148641</v>
      </c>
      <c r="AC27" s="140">
        <f t="shared" si="35"/>
        <v>-0.08250538095</v>
      </c>
      <c r="AD27" s="140">
        <f t="shared" si="35"/>
        <v>-0.08164311574</v>
      </c>
      <c r="AE27" s="140">
        <f t="shared" si="35"/>
        <v>0.08443660024</v>
      </c>
      <c r="AF27" s="141">
        <f t="shared" si="10"/>
        <v>0.3044048293</v>
      </c>
      <c r="AG27" s="142">
        <f t="shared" si="11"/>
        <v>0.3045454545</v>
      </c>
      <c r="AH27" s="142">
        <f t="shared" si="12"/>
        <v>0.0001406252336</v>
      </c>
      <c r="AI27" s="143">
        <f t="shared" si="13"/>
        <v>0.0001406252336</v>
      </c>
      <c r="AJ27" s="143">
        <f t="shared" si="14"/>
        <v>0.00000001977545632</v>
      </c>
      <c r="AK27" s="143">
        <f t="shared" si="15"/>
        <v>0.03191747281</v>
      </c>
    </row>
    <row r="28">
      <c r="A28" s="145">
        <v>1.5169032552109218E-4</v>
      </c>
      <c r="B28" s="31">
        <v>129.0</v>
      </c>
      <c r="C28" s="32" t="s">
        <v>136</v>
      </c>
      <c r="D28" s="33">
        <v>1821.0</v>
      </c>
      <c r="E28" s="55">
        <f t="shared" si="3"/>
        <v>1454</v>
      </c>
      <c r="F28" s="35">
        <v>412.0</v>
      </c>
      <c r="G28" s="36">
        <v>185.0</v>
      </c>
      <c r="H28" s="37">
        <v>323.0</v>
      </c>
      <c r="I28" s="38">
        <v>357.0</v>
      </c>
      <c r="J28" s="39">
        <v>129.0</v>
      </c>
      <c r="K28" s="40">
        <v>48.0</v>
      </c>
      <c r="L28" s="56">
        <f t="shared" si="4"/>
        <v>0.6024498886</v>
      </c>
      <c r="M28" s="56">
        <f t="shared" si="5"/>
        <v>0.5809352518</v>
      </c>
      <c r="N28" s="56">
        <f t="shared" si="6"/>
        <v>0.1773750686</v>
      </c>
      <c r="O28" s="56">
        <f t="shared" si="7"/>
        <v>0.5942228336</v>
      </c>
      <c r="P28" s="57">
        <f t="shared" si="8"/>
        <v>0.02635914333</v>
      </c>
      <c r="Q28" s="140">
        <f t="shared" ref="Q28:AE28" si="36">Q$5*(POWER($M28,Q$1)*POWER($N28,Q$2)*POWER($O28,Q$3)*POWER($P28,Q$4))</f>
        <v>-0.005620616842</v>
      </c>
      <c r="R28" s="140">
        <f t="shared" si="36"/>
        <v>0.01121378659</v>
      </c>
      <c r="S28" s="140">
        <f t="shared" si="36"/>
        <v>0.8976344738</v>
      </c>
      <c r="T28" s="140">
        <f t="shared" si="36"/>
        <v>0.006450028122</v>
      </c>
      <c r="U28" s="140">
        <f t="shared" si="36"/>
        <v>-0.3004298268</v>
      </c>
      <c r="V28" s="140">
        <f t="shared" si="36"/>
        <v>-0.002164201686</v>
      </c>
      <c r="W28" s="140">
        <f t="shared" si="36"/>
        <v>0.07322265263</v>
      </c>
      <c r="X28" s="140">
        <f t="shared" si="36"/>
        <v>-0.03204711348</v>
      </c>
      <c r="Y28" s="140">
        <f t="shared" si="36"/>
        <v>-0.00827092451</v>
      </c>
      <c r="Z28" s="140">
        <f t="shared" si="36"/>
        <v>0.3260560614</v>
      </c>
      <c r="AA28" s="140">
        <f t="shared" si="36"/>
        <v>-0.04011518966</v>
      </c>
      <c r="AB28" s="140">
        <f t="shared" si="36"/>
        <v>-0.07178015921</v>
      </c>
      <c r="AC28" s="140">
        <f t="shared" si="36"/>
        <v>-0.2671643309</v>
      </c>
      <c r="AD28" s="140">
        <f t="shared" si="36"/>
        <v>-0.236073402</v>
      </c>
      <c r="AE28" s="140">
        <f t="shared" si="36"/>
        <v>0.2513869608</v>
      </c>
      <c r="AF28" s="141">
        <f t="shared" si="10"/>
        <v>0.6022981983</v>
      </c>
      <c r="AG28" s="142">
        <f t="shared" si="11"/>
        <v>0.6024498886</v>
      </c>
      <c r="AH28" s="142">
        <f t="shared" si="12"/>
        <v>0.0001516903255</v>
      </c>
      <c r="AI28" s="143">
        <f t="shared" si="13"/>
        <v>0.0001516903255</v>
      </c>
      <c r="AJ28" s="143">
        <f t="shared" si="14"/>
        <v>0.00000002300995486</v>
      </c>
      <c r="AK28" s="143">
        <f t="shared" si="15"/>
        <v>0.01422051845</v>
      </c>
    </row>
    <row r="29">
      <c r="A29" s="145">
        <v>1.5334354380402981E-4</v>
      </c>
      <c r="B29" s="31">
        <v>272.0</v>
      </c>
      <c r="C29" s="32" t="s">
        <v>125</v>
      </c>
      <c r="D29" s="33">
        <v>1330.0</v>
      </c>
      <c r="E29" s="55">
        <f t="shared" si="3"/>
        <v>1054</v>
      </c>
      <c r="F29" s="35">
        <v>239.0</v>
      </c>
      <c r="G29" s="36">
        <v>135.0</v>
      </c>
      <c r="H29" s="37">
        <v>249.0</v>
      </c>
      <c r="I29" s="38">
        <v>301.0</v>
      </c>
      <c r="J29" s="39">
        <v>93.0</v>
      </c>
      <c r="K29" s="40">
        <v>37.0</v>
      </c>
      <c r="L29" s="56">
        <f t="shared" si="4"/>
        <v>0.5244865719</v>
      </c>
      <c r="M29" s="56">
        <f t="shared" si="5"/>
        <v>0.5914489311</v>
      </c>
      <c r="N29" s="56">
        <f t="shared" si="6"/>
        <v>0.1872180451</v>
      </c>
      <c r="O29" s="56">
        <f t="shared" si="7"/>
        <v>0.5512333966</v>
      </c>
      <c r="P29" s="57">
        <f t="shared" si="8"/>
        <v>0.02781954887</v>
      </c>
      <c r="Q29" s="140">
        <f t="shared" ref="Q29:AE29" si="37">Q$5*(POWER($M29,Q$1)*POWER($N29,Q$2)*POWER($O29,Q$3)*POWER($P29,Q$4))</f>
        <v>-0.005620616842</v>
      </c>
      <c r="R29" s="140">
        <f t="shared" si="37"/>
        <v>0.01183507674</v>
      </c>
      <c r="S29" s="140">
        <f t="shared" si="37"/>
        <v>0.8326945246</v>
      </c>
      <c r="T29" s="140">
        <f t="shared" si="37"/>
        <v>0.006807955961</v>
      </c>
      <c r="U29" s="140">
        <f t="shared" si="37"/>
        <v>-0.3058669609</v>
      </c>
      <c r="V29" s="140">
        <f t="shared" si="37"/>
        <v>-0.002410656405</v>
      </c>
      <c r="W29" s="140">
        <f t="shared" si="37"/>
        <v>0.07168865544</v>
      </c>
      <c r="X29" s="140">
        <f t="shared" si="37"/>
        <v>-0.02757790615</v>
      </c>
      <c r="Y29" s="140">
        <f t="shared" si="37"/>
        <v>-0.009213570813</v>
      </c>
      <c r="Z29" s="140">
        <f t="shared" si="37"/>
        <v>0.3192519755</v>
      </c>
      <c r="AA29" s="140">
        <f t="shared" si="37"/>
        <v>-0.04469090086</v>
      </c>
      <c r="AB29" s="140">
        <f t="shared" si="37"/>
        <v>-0.07712811711</v>
      </c>
      <c r="AC29" s="140">
        <f t="shared" si="37"/>
        <v>-0.2523214554</v>
      </c>
      <c r="AD29" s="140">
        <f t="shared" si="37"/>
        <v>-0.2536832008</v>
      </c>
      <c r="AE29" s="140">
        <f t="shared" si="37"/>
        <v>0.2605684253</v>
      </c>
      <c r="AF29" s="141">
        <f t="shared" si="10"/>
        <v>0.5243332283</v>
      </c>
      <c r="AG29" s="142">
        <f t="shared" si="11"/>
        <v>0.5244865719</v>
      </c>
      <c r="AH29" s="142">
        <f t="shared" si="12"/>
        <v>0.0001533435438</v>
      </c>
      <c r="AI29" s="143">
        <f t="shared" si="13"/>
        <v>0.0001533435438</v>
      </c>
      <c r="AJ29" s="143">
        <f t="shared" si="14"/>
        <v>0.00000002351424243</v>
      </c>
      <c r="AK29" s="143">
        <f t="shared" si="15"/>
        <v>0.001704574962</v>
      </c>
    </row>
    <row r="30">
      <c r="A30" s="145">
        <v>1.6452771940722588E-4</v>
      </c>
      <c r="B30" s="31">
        <v>238.0</v>
      </c>
      <c r="C30" s="32" t="s">
        <v>407</v>
      </c>
      <c r="D30" s="33">
        <v>314.0</v>
      </c>
      <c r="E30" s="55">
        <f t="shared" si="3"/>
        <v>184</v>
      </c>
      <c r="F30" s="35">
        <v>19.0</v>
      </c>
      <c r="G30" s="36">
        <v>31.0</v>
      </c>
      <c r="H30" s="37">
        <v>18.0</v>
      </c>
      <c r="I30" s="38">
        <v>82.0</v>
      </c>
      <c r="J30" s="39">
        <v>7.0</v>
      </c>
      <c r="K30" s="40">
        <v>27.0</v>
      </c>
      <c r="L30" s="56">
        <f t="shared" si="4"/>
        <v>0.2407407407</v>
      </c>
      <c r="M30" s="56">
        <f t="shared" si="5"/>
        <v>0.2368421053</v>
      </c>
      <c r="N30" s="56">
        <f t="shared" si="6"/>
        <v>0.05732484076</v>
      </c>
      <c r="O30" s="56">
        <f t="shared" si="7"/>
        <v>0.2391304348</v>
      </c>
      <c r="P30" s="57">
        <f t="shared" si="8"/>
        <v>0.08598726115</v>
      </c>
      <c r="Q30" s="140">
        <f t="shared" ref="Q30:AE30" si="38">Q$5*(POWER($M30,Q$1)*POWER($N30,Q$2)*POWER($O30,Q$3)*POWER($P30,Q$4))</f>
        <v>-0.005620616842</v>
      </c>
      <c r="R30" s="140">
        <f t="shared" si="38"/>
        <v>0.03658096109</v>
      </c>
      <c r="S30" s="140">
        <f t="shared" si="38"/>
        <v>0.3612310229</v>
      </c>
      <c r="T30" s="140">
        <f t="shared" si="38"/>
        <v>0.002084547946</v>
      </c>
      <c r="U30" s="140">
        <f t="shared" si="38"/>
        <v>-0.1224825528</v>
      </c>
      <c r="V30" s="140">
        <f t="shared" si="38"/>
        <v>-0.0230305007</v>
      </c>
      <c r="W30" s="140">
        <f t="shared" si="38"/>
        <v>0.09612443497</v>
      </c>
      <c r="X30" s="140">
        <f t="shared" si="38"/>
        <v>-0.005189911512</v>
      </c>
      <c r="Y30" s="140">
        <f t="shared" si="38"/>
        <v>-0.00871981281</v>
      </c>
      <c r="Z30" s="140">
        <f t="shared" si="38"/>
        <v>0.04240607491</v>
      </c>
      <c r="AA30" s="140">
        <f t="shared" si="38"/>
        <v>-0.004189955503</v>
      </c>
      <c r="AB30" s="140">
        <f t="shared" si="38"/>
        <v>-0.0954637354</v>
      </c>
      <c r="AC30" s="140">
        <f t="shared" si="38"/>
        <v>-0.04383239232</v>
      </c>
      <c r="AD30" s="140">
        <f t="shared" si="38"/>
        <v>-0.03110487935</v>
      </c>
      <c r="AE30" s="140">
        <f t="shared" si="38"/>
        <v>0.04178352845</v>
      </c>
      <c r="AF30" s="141">
        <f t="shared" si="10"/>
        <v>0.240576213</v>
      </c>
      <c r="AG30" s="142">
        <f t="shared" si="11"/>
        <v>0.2407407407</v>
      </c>
      <c r="AH30" s="142">
        <f t="shared" si="12"/>
        <v>0.0001645277194</v>
      </c>
      <c r="AI30" s="143">
        <f t="shared" si="13"/>
        <v>0.0001645277194</v>
      </c>
      <c r="AJ30" s="143">
        <f t="shared" si="14"/>
        <v>0.00000002706937045</v>
      </c>
      <c r="AK30" s="143">
        <f t="shared" si="15"/>
        <v>0.05878652796</v>
      </c>
    </row>
    <row r="31">
      <c r="A31" s="145">
        <v>1.6533231702209328E-4</v>
      </c>
      <c r="B31" s="31">
        <v>232.0</v>
      </c>
      <c r="C31" s="32" t="s">
        <v>304</v>
      </c>
      <c r="D31" s="33">
        <v>927.0</v>
      </c>
      <c r="E31" s="55">
        <f t="shared" si="3"/>
        <v>822</v>
      </c>
      <c r="F31" s="35">
        <v>280.0</v>
      </c>
      <c r="G31" s="36">
        <v>91.0</v>
      </c>
      <c r="H31" s="37">
        <v>183.0</v>
      </c>
      <c r="I31" s="38">
        <v>214.0</v>
      </c>
      <c r="J31" s="39">
        <v>48.0</v>
      </c>
      <c r="K31" s="40">
        <v>6.0</v>
      </c>
      <c r="L31" s="56">
        <f t="shared" si="4"/>
        <v>0.6051660517</v>
      </c>
      <c r="M31" s="56">
        <f t="shared" si="5"/>
        <v>0.6535714286</v>
      </c>
      <c r="N31" s="56">
        <f t="shared" si="6"/>
        <v>0.1974110032</v>
      </c>
      <c r="O31" s="56">
        <f t="shared" si="7"/>
        <v>0.6216545012</v>
      </c>
      <c r="P31" s="57">
        <f t="shared" si="8"/>
        <v>0.006472491909</v>
      </c>
      <c r="Q31" s="140">
        <f t="shared" ref="Q31:AE31" si="39">Q$5*(POWER($M31,Q$1)*POWER($N31,Q$2)*POWER($O31,Q$3)*POWER($P31,Q$4))</f>
        <v>-0.005620616842</v>
      </c>
      <c r="R31" s="140">
        <f t="shared" si="39"/>
        <v>0.002753547113</v>
      </c>
      <c r="S31" s="140">
        <f t="shared" si="39"/>
        <v>0.9390728184</v>
      </c>
      <c r="T31" s="140">
        <f t="shared" si="39"/>
        <v>0.007178610456</v>
      </c>
      <c r="U31" s="140">
        <f t="shared" si="39"/>
        <v>-0.3379935207</v>
      </c>
      <c r="V31" s="140">
        <f t="shared" si="39"/>
        <v>-0.0001304902852</v>
      </c>
      <c r="W31" s="140">
        <f t="shared" si="39"/>
        <v>0.0188098542</v>
      </c>
      <c r="X31" s="140">
        <f t="shared" si="39"/>
        <v>-0.03507425148</v>
      </c>
      <c r="Y31" s="140">
        <f t="shared" si="39"/>
        <v>-0.002260336305</v>
      </c>
      <c r="Z31" s="140">
        <f t="shared" si="39"/>
        <v>0.3796389853</v>
      </c>
      <c r="AA31" s="140">
        <f t="shared" si="39"/>
        <v>-0.0496897038</v>
      </c>
      <c r="AB31" s="140">
        <f t="shared" si="39"/>
        <v>-0.01982941808</v>
      </c>
      <c r="AC31" s="140">
        <f t="shared" si="39"/>
        <v>-0.3144441716</v>
      </c>
      <c r="AD31" s="140">
        <f t="shared" si="39"/>
        <v>-0.2955909718</v>
      </c>
      <c r="AE31" s="140">
        <f t="shared" si="39"/>
        <v>0.3181803848</v>
      </c>
      <c r="AF31" s="141">
        <f t="shared" si="10"/>
        <v>0.6050007193</v>
      </c>
      <c r="AG31" s="142">
        <f t="shared" si="11"/>
        <v>0.6051660517</v>
      </c>
      <c r="AH31" s="142">
        <f t="shared" si="12"/>
        <v>0.000165332317</v>
      </c>
      <c r="AI31" s="143">
        <f t="shared" si="13"/>
        <v>0.000165332317</v>
      </c>
      <c r="AJ31" s="143">
        <f t="shared" si="14"/>
        <v>0.00000002733477505</v>
      </c>
      <c r="AK31" s="143">
        <f t="shared" si="15"/>
        <v>0.01487569987</v>
      </c>
    </row>
    <row r="32">
      <c r="A32" s="145">
        <v>1.6899627178013077E-4</v>
      </c>
      <c r="B32" s="31">
        <v>86.0</v>
      </c>
      <c r="C32" s="32" t="s">
        <v>373</v>
      </c>
      <c r="D32" s="33">
        <v>2039.0</v>
      </c>
      <c r="E32" s="55">
        <f t="shared" si="3"/>
        <v>1726</v>
      </c>
      <c r="F32" s="35">
        <v>539.0</v>
      </c>
      <c r="G32" s="36">
        <v>212.0</v>
      </c>
      <c r="H32" s="37">
        <v>337.0</v>
      </c>
      <c r="I32" s="38">
        <v>476.0</v>
      </c>
      <c r="J32" s="39">
        <v>119.0</v>
      </c>
      <c r="K32" s="40">
        <v>43.0</v>
      </c>
      <c r="L32" s="56">
        <f t="shared" si="4"/>
        <v>0.5802469136</v>
      </c>
      <c r="M32" s="56">
        <f t="shared" si="5"/>
        <v>0.5692567568</v>
      </c>
      <c r="N32" s="56">
        <f t="shared" si="6"/>
        <v>0.1652770966</v>
      </c>
      <c r="O32" s="56">
        <f t="shared" si="7"/>
        <v>0.5764774044</v>
      </c>
      <c r="P32" s="57">
        <f t="shared" si="8"/>
        <v>0.021088769</v>
      </c>
      <c r="Q32" s="140">
        <f t="shared" ref="Q32:AE32" si="40">Q$5*(POWER($M32,Q$1)*POWER($N32,Q$2)*POWER($O32,Q$3)*POWER($P32,Q$4))</f>
        <v>-0.005620616842</v>
      </c>
      <c r="R32" s="140">
        <f t="shared" si="40"/>
        <v>0.008971647986</v>
      </c>
      <c r="S32" s="140">
        <f t="shared" si="40"/>
        <v>0.8708281849</v>
      </c>
      <c r="T32" s="140">
        <f t="shared" si="40"/>
        <v>0.006010100118</v>
      </c>
      <c r="U32" s="140">
        <f t="shared" si="40"/>
        <v>-0.2943903099</v>
      </c>
      <c r="V32" s="140">
        <f t="shared" si="40"/>
        <v>-0.001385280138</v>
      </c>
      <c r="W32" s="140">
        <f t="shared" si="40"/>
        <v>0.05683270794</v>
      </c>
      <c r="X32" s="140">
        <f t="shared" si="40"/>
        <v>-0.03016163118</v>
      </c>
      <c r="Y32" s="140">
        <f t="shared" si="40"/>
        <v>-0.006165866164</v>
      </c>
      <c r="Z32" s="140">
        <f t="shared" si="40"/>
        <v>0.2947442424</v>
      </c>
      <c r="AA32" s="140">
        <f t="shared" si="40"/>
        <v>-0.03482964492</v>
      </c>
      <c r="AB32" s="140">
        <f t="shared" si="40"/>
        <v>-0.0562736155</v>
      </c>
      <c r="AC32" s="140">
        <f t="shared" si="40"/>
        <v>-0.2539755396</v>
      </c>
      <c r="AD32" s="140">
        <f t="shared" si="40"/>
        <v>-0.2155497982</v>
      </c>
      <c r="AE32" s="140">
        <f t="shared" si="40"/>
        <v>0.2413813291</v>
      </c>
      <c r="AF32" s="141">
        <f t="shared" si="10"/>
        <v>0.5804159099</v>
      </c>
      <c r="AG32" s="142">
        <f t="shared" si="11"/>
        <v>0.5802469136</v>
      </c>
      <c r="AH32" s="142">
        <f t="shared" si="12"/>
        <v>-0.0001689962718</v>
      </c>
      <c r="AI32" s="143">
        <f t="shared" si="13"/>
        <v>0.0001689962718</v>
      </c>
      <c r="AJ32" s="143">
        <f t="shared" si="14"/>
        <v>0.00000002855973988</v>
      </c>
      <c r="AK32" s="143">
        <f t="shared" si="15"/>
        <v>0.009418089202</v>
      </c>
    </row>
    <row r="33">
      <c r="A33" s="145">
        <v>1.7107267980959184E-4</v>
      </c>
      <c r="B33" s="31">
        <v>62.0</v>
      </c>
      <c r="C33" s="32" t="s">
        <v>236</v>
      </c>
      <c r="D33" s="33">
        <v>713.0</v>
      </c>
      <c r="E33" s="55">
        <f t="shared" si="3"/>
        <v>616</v>
      </c>
      <c r="F33" s="35">
        <v>165.0</v>
      </c>
      <c r="G33" s="36">
        <v>89.0</v>
      </c>
      <c r="H33" s="37">
        <v>126.0</v>
      </c>
      <c r="I33" s="38">
        <v>203.0</v>
      </c>
      <c r="J33" s="39">
        <v>28.0</v>
      </c>
      <c r="K33" s="40">
        <v>5.0</v>
      </c>
      <c r="L33" s="56">
        <f t="shared" si="4"/>
        <v>0.4873737374</v>
      </c>
      <c r="M33" s="56">
        <f t="shared" si="5"/>
        <v>0.5727272727</v>
      </c>
      <c r="N33" s="56">
        <f t="shared" si="6"/>
        <v>0.1767180926</v>
      </c>
      <c r="O33" s="56">
        <f t="shared" si="7"/>
        <v>0.5178571429</v>
      </c>
      <c r="P33" s="57">
        <f t="shared" si="8"/>
        <v>0.007012622721</v>
      </c>
      <c r="Q33" s="140">
        <f t="shared" ref="Q33:AE33" si="41">Q$5*(POWER($M33,Q$1)*POWER($N33,Q$2)*POWER($O33,Q$3)*POWER($P33,Q$4))</f>
        <v>-0.005620616842</v>
      </c>
      <c r="R33" s="140">
        <f t="shared" si="41"/>
        <v>0.002983331199</v>
      </c>
      <c r="S33" s="140">
        <f t="shared" si="41"/>
        <v>0.7822762736</v>
      </c>
      <c r="T33" s="140">
        <f t="shared" si="41"/>
        <v>0.006426137988</v>
      </c>
      <c r="U33" s="140">
        <f t="shared" si="41"/>
        <v>-0.2961850823</v>
      </c>
      <c r="V33" s="140">
        <f t="shared" si="41"/>
        <v>-0.0001531778949</v>
      </c>
      <c r="W33" s="140">
        <f t="shared" si="41"/>
        <v>0.01697677824</v>
      </c>
      <c r="X33" s="140">
        <f t="shared" si="41"/>
        <v>-0.02433941793</v>
      </c>
      <c r="Y33" s="140">
        <f t="shared" si="41"/>
        <v>-0.002192258076</v>
      </c>
      <c r="Z33" s="140">
        <f t="shared" si="41"/>
        <v>0.2831009664</v>
      </c>
      <c r="AA33" s="140">
        <f t="shared" si="41"/>
        <v>-0.03981857625</v>
      </c>
      <c r="AB33" s="140">
        <f t="shared" si="41"/>
        <v>-0.01882667969</v>
      </c>
      <c r="AC33" s="140">
        <f t="shared" si="41"/>
        <v>-0.2295404578</v>
      </c>
      <c r="AD33" s="140">
        <f t="shared" si="41"/>
        <v>-0.2318759098</v>
      </c>
      <c r="AE33" s="140">
        <f t="shared" si="41"/>
        <v>0.2443334991</v>
      </c>
      <c r="AF33" s="141">
        <f t="shared" si="10"/>
        <v>0.4875448101</v>
      </c>
      <c r="AG33" s="142">
        <f t="shared" si="11"/>
        <v>0.4873737374</v>
      </c>
      <c r="AH33" s="142">
        <f t="shared" si="12"/>
        <v>-0.0001710726798</v>
      </c>
      <c r="AI33" s="143">
        <f t="shared" si="13"/>
        <v>0.0001710726798</v>
      </c>
      <c r="AJ33" s="143">
        <f t="shared" si="14"/>
        <v>0.00000002926586178</v>
      </c>
      <c r="AK33" s="143">
        <f t="shared" si="15"/>
        <v>0.00001741947154</v>
      </c>
    </row>
    <row r="34">
      <c r="A34" s="145">
        <v>1.8784006234701112E-4</v>
      </c>
      <c r="B34" s="31">
        <v>79.0</v>
      </c>
      <c r="C34" s="32" t="s">
        <v>239</v>
      </c>
      <c r="D34" s="33">
        <v>608.0</v>
      </c>
      <c r="E34" s="55">
        <f t="shared" si="3"/>
        <v>560</v>
      </c>
      <c r="F34" s="35">
        <v>118.0</v>
      </c>
      <c r="G34" s="36">
        <v>93.0</v>
      </c>
      <c r="H34" s="37">
        <v>129.0</v>
      </c>
      <c r="I34" s="38">
        <v>195.0</v>
      </c>
      <c r="J34" s="39">
        <v>20.0</v>
      </c>
      <c r="K34" s="40">
        <v>5.0</v>
      </c>
      <c r="L34" s="56">
        <f t="shared" si="4"/>
        <v>0.4144144144</v>
      </c>
      <c r="M34" s="56">
        <f t="shared" si="5"/>
        <v>0.5682819383</v>
      </c>
      <c r="N34" s="56">
        <f t="shared" si="6"/>
        <v>0.2121710526</v>
      </c>
      <c r="O34" s="56">
        <f t="shared" si="7"/>
        <v>0.4767857143</v>
      </c>
      <c r="P34" s="57">
        <f t="shared" si="8"/>
        <v>0.008223684211</v>
      </c>
      <c r="Q34" s="140">
        <f t="shared" ref="Q34:AE34" si="42">Q$5*(POWER($M34,Q$1)*POWER($N34,Q$2)*POWER($O34,Q$3)*POWER($P34,Q$4))</f>
        <v>-0.005620616842</v>
      </c>
      <c r="R34" s="140">
        <f t="shared" si="42"/>
        <v>0.003498544646</v>
      </c>
      <c r="S34" s="140">
        <f t="shared" si="42"/>
        <v>0.7202336726</v>
      </c>
      <c r="T34" s="140">
        <f t="shared" si="42"/>
        <v>0.007715341657</v>
      </c>
      <c r="U34" s="140">
        <f t="shared" si="42"/>
        <v>-0.293886184</v>
      </c>
      <c r="V34" s="140">
        <f t="shared" si="42"/>
        <v>-0.0002106531695</v>
      </c>
      <c r="W34" s="140">
        <f t="shared" si="42"/>
        <v>0.0183296634</v>
      </c>
      <c r="X34" s="140">
        <f t="shared" si="42"/>
        <v>-0.0206317808</v>
      </c>
      <c r="Y34" s="140">
        <f t="shared" si="42"/>
        <v>-0.003086617008</v>
      </c>
      <c r="Z34" s="140">
        <f t="shared" si="42"/>
        <v>0.3129390293</v>
      </c>
      <c r="AA34" s="140">
        <f t="shared" si="42"/>
        <v>-0.05739789413</v>
      </c>
      <c r="AB34" s="140">
        <f t="shared" si="42"/>
        <v>-0.02190663504</v>
      </c>
      <c r="AC34" s="140">
        <f t="shared" si="42"/>
        <v>-0.209695203</v>
      </c>
      <c r="AD34" s="140">
        <f t="shared" si="42"/>
        <v>-0.2762337476</v>
      </c>
      <c r="AE34" s="140">
        <f t="shared" si="42"/>
        <v>0.2405553345</v>
      </c>
      <c r="AF34" s="141">
        <f t="shared" si="10"/>
        <v>0.4146022545</v>
      </c>
      <c r="AG34" s="142">
        <f t="shared" si="11"/>
        <v>0.4144144144</v>
      </c>
      <c r="AH34" s="142">
        <f t="shared" si="12"/>
        <v>-0.0001878400623</v>
      </c>
      <c r="AI34" s="143">
        <f t="shared" si="13"/>
        <v>0.0001878400623</v>
      </c>
      <c r="AJ34" s="143">
        <f t="shared" si="14"/>
        <v>0.00000003528388902</v>
      </c>
      <c r="AK34" s="143">
        <f t="shared" si="15"/>
        <v>0.004731466873</v>
      </c>
    </row>
    <row r="35">
      <c r="A35" s="145">
        <v>1.8907730382355936E-4</v>
      </c>
      <c r="B35" s="31">
        <v>113.0</v>
      </c>
      <c r="C35" s="32" t="s">
        <v>348</v>
      </c>
      <c r="D35" s="33">
        <v>2029.0</v>
      </c>
      <c r="E35" s="55">
        <f t="shared" si="3"/>
        <v>1726</v>
      </c>
      <c r="F35" s="35">
        <v>504.0</v>
      </c>
      <c r="G35" s="36">
        <v>280.0</v>
      </c>
      <c r="H35" s="37">
        <v>338.0</v>
      </c>
      <c r="I35" s="38">
        <v>470.0</v>
      </c>
      <c r="J35" s="39">
        <v>95.0</v>
      </c>
      <c r="K35" s="40">
        <v>39.0</v>
      </c>
      <c r="L35" s="56">
        <f t="shared" si="4"/>
        <v>0.5603367633</v>
      </c>
      <c r="M35" s="56">
        <f t="shared" si="5"/>
        <v>0.5144596651</v>
      </c>
      <c r="N35" s="56">
        <f t="shared" si="6"/>
        <v>0.1665845244</v>
      </c>
      <c r="O35" s="56">
        <f t="shared" si="7"/>
        <v>0.5428736964</v>
      </c>
      <c r="P35" s="57">
        <f t="shared" si="8"/>
        <v>0.01922129128</v>
      </c>
      <c r="Q35" s="140">
        <f t="shared" ref="Q35:AE35" si="43">Q$5*(POWER($M35,Q$1)*POWER($N35,Q$2)*POWER($O35,Q$3)*POWER($P35,Q$4))</f>
        <v>-0.005620616842</v>
      </c>
      <c r="R35" s="140">
        <f t="shared" si="43"/>
        <v>0.008177179955</v>
      </c>
      <c r="S35" s="140">
        <f t="shared" si="43"/>
        <v>0.820066341</v>
      </c>
      <c r="T35" s="140">
        <f t="shared" si="43"/>
        <v>0.006057643136</v>
      </c>
      <c r="U35" s="140">
        <f t="shared" si="43"/>
        <v>-0.2660520731</v>
      </c>
      <c r="V35" s="140">
        <f t="shared" si="43"/>
        <v>-0.001150801099</v>
      </c>
      <c r="W35" s="140">
        <f t="shared" si="43"/>
        <v>0.04878049353</v>
      </c>
      <c r="X35" s="140">
        <f t="shared" si="43"/>
        <v>-0.02674778633</v>
      </c>
      <c r="Y35" s="140">
        <f t="shared" si="43"/>
        <v>-0.005664315066</v>
      </c>
      <c r="Z35" s="140">
        <f t="shared" si="43"/>
        <v>0.27975884</v>
      </c>
      <c r="AA35" s="140">
        <f t="shared" si="43"/>
        <v>-0.03538286564</v>
      </c>
      <c r="AB35" s="140">
        <f t="shared" si="43"/>
        <v>-0.04635315352</v>
      </c>
      <c r="AC35" s="140">
        <f t="shared" si="43"/>
        <v>-0.2161481578</v>
      </c>
      <c r="AD35" s="140">
        <f t="shared" si="43"/>
        <v>-0.1963417852</v>
      </c>
      <c r="AE35" s="140">
        <f t="shared" si="43"/>
        <v>0.1971468977</v>
      </c>
      <c r="AF35" s="141">
        <f t="shared" si="10"/>
        <v>0.5605258406</v>
      </c>
      <c r="AG35" s="142">
        <f t="shared" si="11"/>
        <v>0.5603367633</v>
      </c>
      <c r="AH35" s="142">
        <f t="shared" si="12"/>
        <v>-0.0001890773038</v>
      </c>
      <c r="AI35" s="143">
        <f t="shared" si="13"/>
        <v>0.0001890773038</v>
      </c>
      <c r="AJ35" s="143">
        <f t="shared" si="14"/>
        <v>0.00000003575022682</v>
      </c>
      <c r="AK35" s="143">
        <f t="shared" si="15"/>
        <v>0.005950068944</v>
      </c>
    </row>
    <row r="36">
      <c r="A36" s="145">
        <v>1.9876165342547214E-4</v>
      </c>
      <c r="B36" s="31">
        <v>293.0</v>
      </c>
      <c r="C36" s="32" t="s">
        <v>269</v>
      </c>
      <c r="D36" s="33">
        <v>405.0</v>
      </c>
      <c r="E36" s="55">
        <f t="shared" si="3"/>
        <v>321</v>
      </c>
      <c r="F36" s="35">
        <v>87.0</v>
      </c>
      <c r="G36" s="36">
        <v>44.0</v>
      </c>
      <c r="H36" s="37">
        <v>71.0</v>
      </c>
      <c r="I36" s="38">
        <v>90.0</v>
      </c>
      <c r="J36" s="39">
        <v>18.0</v>
      </c>
      <c r="K36" s="40">
        <v>11.0</v>
      </c>
      <c r="L36" s="56">
        <f t="shared" si="4"/>
        <v>0.5384615385</v>
      </c>
      <c r="M36" s="56">
        <f t="shared" si="5"/>
        <v>0.5634920635</v>
      </c>
      <c r="N36" s="56">
        <f t="shared" si="6"/>
        <v>0.175308642</v>
      </c>
      <c r="O36" s="56">
        <f t="shared" si="7"/>
        <v>0.5482866044</v>
      </c>
      <c r="P36" s="57">
        <f t="shared" si="8"/>
        <v>0.02716049383</v>
      </c>
      <c r="Q36" s="140">
        <f t="shared" ref="Q36:AE36" si="44">Q$5*(POWER($M36,Q$1)*POWER($N36,Q$2)*POWER($O36,Q$3)*POWER($P36,Q$4))</f>
        <v>-0.005620616842</v>
      </c>
      <c r="R36" s="140">
        <f t="shared" si="44"/>
        <v>0.01155469955</v>
      </c>
      <c r="S36" s="140">
        <f t="shared" si="44"/>
        <v>0.828243093</v>
      </c>
      <c r="T36" s="140">
        <f t="shared" si="44"/>
        <v>0.006374885035</v>
      </c>
      <c r="U36" s="140">
        <f t="shared" si="44"/>
        <v>-0.2914091071</v>
      </c>
      <c r="V36" s="140">
        <f t="shared" si="44"/>
        <v>-0.002297790723</v>
      </c>
      <c r="W36" s="140">
        <f t="shared" si="44"/>
        <v>0.06961617021</v>
      </c>
      <c r="X36" s="140">
        <f t="shared" si="44"/>
        <v>-0.02728384145</v>
      </c>
      <c r="Y36" s="140">
        <f t="shared" si="44"/>
        <v>-0.008423084864</v>
      </c>
      <c r="Z36" s="140">
        <f t="shared" si="44"/>
        <v>0.2973454701</v>
      </c>
      <c r="AA36" s="140">
        <f t="shared" si="44"/>
        <v>-0.0391859471</v>
      </c>
      <c r="AB36" s="140">
        <f t="shared" si="44"/>
        <v>-0.07174156734</v>
      </c>
      <c r="AC36" s="140">
        <f t="shared" si="44"/>
        <v>-0.2391095088</v>
      </c>
      <c r="AD36" s="140">
        <f t="shared" si="44"/>
        <v>-0.2263173663</v>
      </c>
      <c r="AE36" s="140">
        <f t="shared" si="44"/>
        <v>0.2365172894</v>
      </c>
      <c r="AF36" s="141">
        <f t="shared" si="10"/>
        <v>0.5382627768</v>
      </c>
      <c r="AG36" s="142">
        <f t="shared" si="11"/>
        <v>0.5384615385</v>
      </c>
      <c r="AH36" s="142">
        <f t="shared" si="12"/>
        <v>0.0001987616534</v>
      </c>
      <c r="AI36" s="143">
        <f t="shared" si="13"/>
        <v>0.0001987616534</v>
      </c>
      <c r="AJ36" s="143">
        <f t="shared" si="14"/>
        <v>0.00000003950619487</v>
      </c>
      <c r="AK36" s="143">
        <f t="shared" si="15"/>
        <v>0.003053829528</v>
      </c>
    </row>
    <row r="37">
      <c r="A37" s="145">
        <v>1.9932326586863391E-4</v>
      </c>
      <c r="B37" s="31">
        <v>162.0</v>
      </c>
      <c r="C37" s="32" t="s">
        <v>146</v>
      </c>
      <c r="D37" s="33">
        <v>924.0</v>
      </c>
      <c r="E37" s="55">
        <f t="shared" si="3"/>
        <v>760</v>
      </c>
      <c r="F37" s="35">
        <v>166.0</v>
      </c>
      <c r="G37" s="36">
        <v>143.0</v>
      </c>
      <c r="H37" s="37">
        <v>139.0</v>
      </c>
      <c r="I37" s="38">
        <v>253.0</v>
      </c>
      <c r="J37" s="39">
        <v>40.0</v>
      </c>
      <c r="K37" s="40">
        <v>19.0</v>
      </c>
      <c r="L37" s="56">
        <f t="shared" si="4"/>
        <v>0.4488017429</v>
      </c>
      <c r="M37" s="56">
        <f t="shared" si="5"/>
        <v>0.4617940199</v>
      </c>
      <c r="N37" s="56">
        <f t="shared" si="6"/>
        <v>0.1504329004</v>
      </c>
      <c r="O37" s="56">
        <f t="shared" si="7"/>
        <v>0.4539473684</v>
      </c>
      <c r="P37" s="57">
        <f t="shared" si="8"/>
        <v>0.02056277056</v>
      </c>
      <c r="Q37" s="140">
        <f t="shared" ref="Q37:AE37" si="45">Q$5*(POWER($M37,Q$1)*POWER($N37,Q$2)*POWER($O37,Q$3)*POWER($P37,Q$4))</f>
        <v>-0.005620616842</v>
      </c>
      <c r="R37" s="140">
        <f t="shared" si="45"/>
        <v>0.008747876136</v>
      </c>
      <c r="S37" s="140">
        <f t="shared" si="45"/>
        <v>0.6857340112</v>
      </c>
      <c r="T37" s="140">
        <f t="shared" si="45"/>
        <v>0.005470309022</v>
      </c>
      <c r="U37" s="140">
        <f t="shared" si="45"/>
        <v>-0.2388161107</v>
      </c>
      <c r="V37" s="140">
        <f t="shared" si="45"/>
        <v>-0.001317038308</v>
      </c>
      <c r="W37" s="140">
        <f t="shared" si="45"/>
        <v>0.04363670634</v>
      </c>
      <c r="X37" s="140">
        <f t="shared" si="45"/>
        <v>-0.0187025684</v>
      </c>
      <c r="Y37" s="140">
        <f t="shared" si="45"/>
        <v>-0.005472107841</v>
      </c>
      <c r="Z37" s="140">
        <f t="shared" si="45"/>
        <v>0.2112509631</v>
      </c>
      <c r="AA37" s="140">
        <f t="shared" si="45"/>
        <v>-0.02885422107</v>
      </c>
      <c r="AB37" s="140">
        <f t="shared" si="45"/>
        <v>-0.04451181767</v>
      </c>
      <c r="AC37" s="140">
        <f t="shared" si="45"/>
        <v>-0.1622389832</v>
      </c>
      <c r="AD37" s="140">
        <f t="shared" si="45"/>
        <v>-0.1591541198</v>
      </c>
      <c r="AE37" s="140">
        <f t="shared" si="45"/>
        <v>0.1588487842</v>
      </c>
      <c r="AF37" s="141">
        <f t="shared" si="10"/>
        <v>0.4490010662</v>
      </c>
      <c r="AG37" s="142">
        <f t="shared" si="11"/>
        <v>0.4488017429</v>
      </c>
      <c r="AH37" s="142">
        <f t="shared" si="12"/>
        <v>-0.0001993232659</v>
      </c>
      <c r="AI37" s="143">
        <f t="shared" si="13"/>
        <v>0.0001993232659</v>
      </c>
      <c r="AJ37" s="143">
        <f t="shared" si="14"/>
        <v>0.00000003972976432</v>
      </c>
      <c r="AK37" s="143">
        <f t="shared" si="15"/>
        <v>0.001183245135</v>
      </c>
    </row>
    <row r="38">
      <c r="A38" s="145">
        <v>2.021548861068645E-4</v>
      </c>
      <c r="B38" s="31">
        <v>229.0</v>
      </c>
      <c r="C38" s="32" t="s">
        <v>106</v>
      </c>
      <c r="D38" s="33">
        <v>683.0</v>
      </c>
      <c r="E38" s="55">
        <f t="shared" si="3"/>
        <v>576</v>
      </c>
      <c r="F38" s="35">
        <v>202.0</v>
      </c>
      <c r="G38" s="36">
        <v>69.0</v>
      </c>
      <c r="H38" s="37">
        <v>131.0</v>
      </c>
      <c r="I38" s="38">
        <v>131.0</v>
      </c>
      <c r="J38" s="39">
        <v>34.0</v>
      </c>
      <c r="K38" s="40">
        <v>9.0</v>
      </c>
      <c r="L38" s="56">
        <f t="shared" si="4"/>
        <v>0.6430517711</v>
      </c>
      <c r="M38" s="56">
        <f t="shared" si="5"/>
        <v>0.6267942584</v>
      </c>
      <c r="N38" s="56">
        <f t="shared" si="6"/>
        <v>0.1918008785</v>
      </c>
      <c r="O38" s="56">
        <f t="shared" si="7"/>
        <v>0.6371527778</v>
      </c>
      <c r="P38" s="57">
        <f t="shared" si="8"/>
        <v>0.01317715959</v>
      </c>
      <c r="Q38" s="140">
        <f t="shared" ref="Q38:AE38" si="46">Q$5*(POWER($M38,Q$1)*POWER($N38,Q$2)*POWER($O38,Q$3)*POWER($P38,Q$4))</f>
        <v>-0.005620616842</v>
      </c>
      <c r="R38" s="140">
        <f t="shared" si="46"/>
        <v>0.005605867146</v>
      </c>
      <c r="S38" s="140">
        <f t="shared" si="46"/>
        <v>0.9624845531</v>
      </c>
      <c r="T38" s="140">
        <f t="shared" si="46"/>
        <v>0.006974605109</v>
      </c>
      <c r="U38" s="140">
        <f t="shared" si="46"/>
        <v>-0.3241457458</v>
      </c>
      <c r="V38" s="140">
        <f t="shared" si="46"/>
        <v>-0.0005408523977</v>
      </c>
      <c r="W38" s="140">
        <f t="shared" si="46"/>
        <v>0.03924914649</v>
      </c>
      <c r="X38" s="140">
        <f t="shared" si="46"/>
        <v>-0.03684490219</v>
      </c>
      <c r="Y38" s="140">
        <f t="shared" si="46"/>
        <v>-0.004470978553</v>
      </c>
      <c r="Z38" s="140">
        <f t="shared" si="46"/>
        <v>0.3780459053</v>
      </c>
      <c r="AA38" s="140">
        <f t="shared" si="46"/>
        <v>-0.04690561999</v>
      </c>
      <c r="AB38" s="140">
        <f t="shared" si="46"/>
        <v>-0.03871615414</v>
      </c>
      <c r="AC38" s="140">
        <f t="shared" si="46"/>
        <v>-0.309079356</v>
      </c>
      <c r="AD38" s="140">
        <f t="shared" si="46"/>
        <v>-0.2754243625</v>
      </c>
      <c r="AE38" s="140">
        <f t="shared" si="46"/>
        <v>0.2926424372</v>
      </c>
      <c r="AF38" s="141">
        <f t="shared" si="10"/>
        <v>0.643253926</v>
      </c>
      <c r="AG38" s="142">
        <f t="shared" si="11"/>
        <v>0.6430517711</v>
      </c>
      <c r="AH38" s="142">
        <f t="shared" si="12"/>
        <v>-0.0002021548861</v>
      </c>
      <c r="AI38" s="143">
        <f t="shared" si="13"/>
        <v>0.0002021548861</v>
      </c>
      <c r="AJ38" s="143">
        <f t="shared" si="14"/>
        <v>0.00000004086659798</v>
      </c>
      <c r="AK38" s="143">
        <f t="shared" si="15"/>
        <v>0.02555256529</v>
      </c>
    </row>
    <row r="39">
      <c r="A39" s="145">
        <v>2.1376196897071598E-4</v>
      </c>
      <c r="B39" s="31">
        <v>88.0</v>
      </c>
      <c r="C39" s="32" t="s">
        <v>293</v>
      </c>
      <c r="D39" s="33">
        <v>686.0</v>
      </c>
      <c r="E39" s="55">
        <f t="shared" si="3"/>
        <v>495</v>
      </c>
      <c r="F39" s="35">
        <v>64.0</v>
      </c>
      <c r="G39" s="36">
        <v>99.0</v>
      </c>
      <c r="H39" s="37">
        <v>70.0</v>
      </c>
      <c r="I39" s="38">
        <v>197.0</v>
      </c>
      <c r="J39" s="39">
        <v>27.0</v>
      </c>
      <c r="K39" s="40">
        <v>38.0</v>
      </c>
      <c r="L39" s="56">
        <f t="shared" si="4"/>
        <v>0.3159722222</v>
      </c>
      <c r="M39" s="56">
        <f t="shared" si="5"/>
        <v>0.3381642512</v>
      </c>
      <c r="N39" s="56">
        <f t="shared" si="6"/>
        <v>0.1020408163</v>
      </c>
      <c r="O39" s="56">
        <f t="shared" si="7"/>
        <v>0.3252525253</v>
      </c>
      <c r="P39" s="57">
        <f t="shared" si="8"/>
        <v>0.05539358601</v>
      </c>
      <c r="Q39" s="140">
        <f t="shared" ref="Q39:AE39" si="47">Q$5*(POWER($M39,Q$1)*POWER($N39,Q$2)*POWER($O39,Q$3)*POWER($P39,Q$4))</f>
        <v>-0.005620616842</v>
      </c>
      <c r="R39" s="140">
        <f t="shared" si="47"/>
        <v>0.02356570714</v>
      </c>
      <c r="S39" s="140">
        <f t="shared" si="47"/>
        <v>0.4913272646</v>
      </c>
      <c r="T39" s="140">
        <f t="shared" si="47"/>
        <v>0.003710589881</v>
      </c>
      <c r="U39" s="140">
        <f t="shared" si="47"/>
        <v>-0.1748811543</v>
      </c>
      <c r="V39" s="140">
        <f t="shared" si="47"/>
        <v>-0.009557715735</v>
      </c>
      <c r="W39" s="140">
        <f t="shared" si="47"/>
        <v>0.08422576969</v>
      </c>
      <c r="X39" s="140">
        <f t="shared" si="47"/>
        <v>-0.009601334504</v>
      </c>
      <c r="Y39" s="140">
        <f t="shared" si="47"/>
        <v>-0.009999161757</v>
      </c>
      <c r="Z39" s="140">
        <f t="shared" si="47"/>
        <v>0.1026703322</v>
      </c>
      <c r="AA39" s="140">
        <f t="shared" si="47"/>
        <v>-0.0132761315</v>
      </c>
      <c r="AB39" s="140">
        <f t="shared" si="47"/>
        <v>-0.0878076937</v>
      </c>
      <c r="AC39" s="140">
        <f t="shared" si="47"/>
        <v>-0.08512356034</v>
      </c>
      <c r="AD39" s="140">
        <f t="shared" si="47"/>
        <v>-0.07905482292</v>
      </c>
      <c r="AE39" s="140">
        <f t="shared" si="47"/>
        <v>0.08518098839</v>
      </c>
      <c r="AF39" s="141">
        <f t="shared" si="10"/>
        <v>0.3157584603</v>
      </c>
      <c r="AG39" s="142">
        <f t="shared" si="11"/>
        <v>0.3159722222</v>
      </c>
      <c r="AH39" s="142">
        <f t="shared" si="12"/>
        <v>0.000213761969</v>
      </c>
      <c r="AI39" s="143">
        <f t="shared" si="13"/>
        <v>0.000213761969</v>
      </c>
      <c r="AJ39" s="143">
        <f t="shared" si="14"/>
        <v>0.00000004569417938</v>
      </c>
      <c r="AK39" s="143">
        <f t="shared" si="15"/>
        <v>0.02796515419</v>
      </c>
    </row>
    <row r="40">
      <c r="A40" s="145">
        <v>2.1545392730693003E-4</v>
      </c>
      <c r="B40" s="31">
        <v>314.0</v>
      </c>
      <c r="C40" s="32" t="s">
        <v>261</v>
      </c>
      <c r="D40" s="33">
        <v>1210.0</v>
      </c>
      <c r="E40" s="55">
        <f t="shared" si="3"/>
        <v>998</v>
      </c>
      <c r="F40" s="35">
        <v>431.0</v>
      </c>
      <c r="G40" s="36">
        <v>58.0</v>
      </c>
      <c r="H40" s="37">
        <v>255.0</v>
      </c>
      <c r="I40" s="38">
        <v>182.0</v>
      </c>
      <c r="J40" s="39">
        <v>61.0</v>
      </c>
      <c r="K40" s="40">
        <v>11.0</v>
      </c>
      <c r="L40" s="56">
        <f t="shared" si="4"/>
        <v>0.7299703264</v>
      </c>
      <c r="M40" s="56">
        <f t="shared" si="5"/>
        <v>0.787037037</v>
      </c>
      <c r="N40" s="56">
        <f t="shared" si="6"/>
        <v>0.2107438017</v>
      </c>
      <c r="O40" s="56">
        <f t="shared" si="7"/>
        <v>0.748496994</v>
      </c>
      <c r="P40" s="57">
        <f t="shared" si="8"/>
        <v>0.009090909091</v>
      </c>
      <c r="Q40" s="140">
        <f t="shared" ref="Q40:AE40" si="48">Q$5*(POWER($M40,Q$1)*POWER($N40,Q$2)*POWER($O40,Q$3)*POWER($P40,Q$4))</f>
        <v>-0.005620616842</v>
      </c>
      <c r="R40" s="140">
        <f t="shared" si="48"/>
        <v>0.003867482081</v>
      </c>
      <c r="S40" s="140">
        <f t="shared" si="48"/>
        <v>1.1306814</v>
      </c>
      <c r="T40" s="140">
        <f t="shared" si="48"/>
        <v>0.007663441416</v>
      </c>
      <c r="U40" s="140">
        <f t="shared" si="48"/>
        <v>-0.4070150675</v>
      </c>
      <c r="V40" s="140">
        <f t="shared" si="48"/>
        <v>-0.0002574244405</v>
      </c>
      <c r="W40" s="140">
        <f t="shared" si="48"/>
        <v>0.03180989282</v>
      </c>
      <c r="X40" s="140">
        <f t="shared" si="48"/>
        <v>-0.05084758926</v>
      </c>
      <c r="Y40" s="140">
        <f t="shared" si="48"/>
        <v>-0.003389161886</v>
      </c>
      <c r="Z40" s="140">
        <f t="shared" si="48"/>
        <v>0.4879723748</v>
      </c>
      <c r="AA40" s="140">
        <f t="shared" si="48"/>
        <v>-0.05662827299</v>
      </c>
      <c r="AB40" s="140">
        <f t="shared" si="48"/>
        <v>-0.03353882782</v>
      </c>
      <c r="AC40" s="140">
        <f t="shared" si="48"/>
        <v>-0.4559178952</v>
      </c>
      <c r="AD40" s="140">
        <f t="shared" si="48"/>
        <v>-0.3799939934</v>
      </c>
      <c r="AE40" s="140">
        <f t="shared" si="48"/>
        <v>0.4614000385</v>
      </c>
      <c r="AF40" s="141">
        <f t="shared" si="10"/>
        <v>0.7301857803</v>
      </c>
      <c r="AG40" s="142">
        <f t="shared" si="11"/>
        <v>0.7299703264</v>
      </c>
      <c r="AH40" s="142">
        <f t="shared" si="12"/>
        <v>-0.0002154539273</v>
      </c>
      <c r="AI40" s="143">
        <f t="shared" si="13"/>
        <v>0.0002154539273</v>
      </c>
      <c r="AJ40" s="143">
        <f t="shared" si="14"/>
        <v>0.00000004642039479</v>
      </c>
      <c r="AK40" s="143">
        <f t="shared" si="15"/>
        <v>0.0608955578</v>
      </c>
    </row>
    <row r="41">
      <c r="A41" s="145">
        <v>2.1563327814400068E-4</v>
      </c>
      <c r="B41" s="31">
        <v>77.0</v>
      </c>
      <c r="C41" s="32" t="s">
        <v>238</v>
      </c>
      <c r="D41" s="33">
        <v>1010.0</v>
      </c>
      <c r="E41" s="55">
        <f t="shared" si="3"/>
        <v>836</v>
      </c>
      <c r="F41" s="35">
        <v>251.0</v>
      </c>
      <c r="G41" s="36">
        <v>150.0</v>
      </c>
      <c r="H41" s="37">
        <v>154.0</v>
      </c>
      <c r="I41" s="38">
        <v>216.0</v>
      </c>
      <c r="J41" s="39">
        <v>40.0</v>
      </c>
      <c r="K41" s="40">
        <v>25.0</v>
      </c>
      <c r="L41" s="56">
        <f t="shared" si="4"/>
        <v>0.573964497</v>
      </c>
      <c r="M41" s="56">
        <f t="shared" si="5"/>
        <v>0.4680851064</v>
      </c>
      <c r="N41" s="56">
        <f t="shared" si="6"/>
        <v>0.1524752475</v>
      </c>
      <c r="O41" s="56">
        <f t="shared" si="7"/>
        <v>0.5322966507</v>
      </c>
      <c r="P41" s="57">
        <f t="shared" si="8"/>
        <v>0.02475247525</v>
      </c>
      <c r="Q41" s="140">
        <f t="shared" ref="Q41:AE41" si="49">Q$5*(POWER($M41,Q$1)*POWER($N41,Q$2)*POWER($O41,Q$3)*POWER($P41,Q$4))</f>
        <v>-0.005620616842</v>
      </c>
      <c r="R41" s="140">
        <f t="shared" si="49"/>
        <v>0.01053027299</v>
      </c>
      <c r="S41" s="140">
        <f t="shared" si="49"/>
        <v>0.8040886297</v>
      </c>
      <c r="T41" s="140">
        <f t="shared" si="49"/>
        <v>0.005544576484</v>
      </c>
      <c r="U41" s="140">
        <f t="shared" si="49"/>
        <v>-0.242069537</v>
      </c>
      <c r="V41" s="140">
        <f t="shared" si="49"/>
        <v>-0.001908413225</v>
      </c>
      <c r="W41" s="140">
        <f t="shared" si="49"/>
        <v>0.06159382841</v>
      </c>
      <c r="X41" s="140">
        <f t="shared" si="49"/>
        <v>-0.02571566227</v>
      </c>
      <c r="Y41" s="140">
        <f t="shared" si="49"/>
        <v>-0.006676489507</v>
      </c>
      <c r="Z41" s="140">
        <f t="shared" si="49"/>
        <v>0.2510749855</v>
      </c>
      <c r="AA41" s="140">
        <f t="shared" si="49"/>
        <v>-0.02964301617</v>
      </c>
      <c r="AB41" s="140">
        <f t="shared" si="49"/>
        <v>-0.05431113174</v>
      </c>
      <c r="AC41" s="140">
        <f t="shared" si="49"/>
        <v>-0.1928323814</v>
      </c>
      <c r="AD41" s="140">
        <f t="shared" si="49"/>
        <v>-0.1635124859</v>
      </c>
      <c r="AE41" s="140">
        <f t="shared" si="49"/>
        <v>0.1632063047</v>
      </c>
      <c r="AF41" s="141">
        <f t="shared" si="10"/>
        <v>0.5737488638</v>
      </c>
      <c r="AG41" s="142">
        <f t="shared" si="11"/>
        <v>0.573964497</v>
      </c>
      <c r="AH41" s="142">
        <f t="shared" si="12"/>
        <v>0.0002156332781</v>
      </c>
      <c r="AI41" s="143">
        <f t="shared" si="13"/>
        <v>0.0002156332781</v>
      </c>
      <c r="AJ41" s="143">
        <f t="shared" si="14"/>
        <v>0.00000004649771064</v>
      </c>
      <c r="AK41" s="143">
        <f t="shared" si="15"/>
        <v>0.008238180612</v>
      </c>
    </row>
    <row r="42">
      <c r="A42" s="145">
        <v>2.234526066051401E-4</v>
      </c>
      <c r="B42" s="31">
        <v>2.0</v>
      </c>
      <c r="C42" s="32" t="s">
        <v>375</v>
      </c>
      <c r="D42" s="33">
        <v>251.0</v>
      </c>
      <c r="E42" s="55">
        <f t="shared" si="3"/>
        <v>177</v>
      </c>
      <c r="F42" s="35">
        <v>6.0</v>
      </c>
      <c r="G42" s="36">
        <v>59.0</v>
      </c>
      <c r="H42" s="37">
        <v>10.0</v>
      </c>
      <c r="I42" s="38">
        <v>73.0</v>
      </c>
      <c r="J42" s="39">
        <v>7.0</v>
      </c>
      <c r="K42" s="40">
        <v>22.0</v>
      </c>
      <c r="L42" s="56">
        <f t="shared" si="4"/>
        <v>0.1511627907</v>
      </c>
      <c r="M42" s="56">
        <f t="shared" si="5"/>
        <v>0.1098901099</v>
      </c>
      <c r="N42" s="56">
        <f t="shared" si="6"/>
        <v>0.03984063745</v>
      </c>
      <c r="O42" s="56">
        <f t="shared" si="7"/>
        <v>0.1299435028</v>
      </c>
      <c r="P42" s="57">
        <f t="shared" si="8"/>
        <v>0.08764940239</v>
      </c>
      <c r="Q42" s="140">
        <f t="shared" ref="Q42:AE42" si="50">Q$5*(POWER($M42,Q$1)*POWER($N42,Q$2)*POWER($O42,Q$3)*POWER($P42,Q$4))</f>
        <v>-0.005620616842</v>
      </c>
      <c r="R42" s="140">
        <f t="shared" si="50"/>
        <v>0.03728807425</v>
      </c>
      <c r="S42" s="140">
        <f t="shared" si="50"/>
        <v>0.196292975</v>
      </c>
      <c r="T42" s="140">
        <f t="shared" si="50"/>
        <v>0.001448756209</v>
      </c>
      <c r="U42" s="140">
        <f t="shared" si="50"/>
        <v>-0.05682951168</v>
      </c>
      <c r="V42" s="140">
        <f t="shared" si="50"/>
        <v>-0.02392946927</v>
      </c>
      <c r="W42" s="140">
        <f t="shared" si="50"/>
        <v>0.05324371614</v>
      </c>
      <c r="X42" s="140">
        <f t="shared" si="50"/>
        <v>-0.001532496127</v>
      </c>
      <c r="Y42" s="140">
        <f t="shared" si="50"/>
        <v>-0.006177395775</v>
      </c>
      <c r="Z42" s="140">
        <f t="shared" si="50"/>
        <v>0.01601515749</v>
      </c>
      <c r="AA42" s="140">
        <f t="shared" si="50"/>
        <v>-0.002023840366</v>
      </c>
      <c r="AB42" s="140">
        <f t="shared" si="50"/>
        <v>-0.04514950175</v>
      </c>
      <c r="AC42" s="140">
        <f t="shared" si="50"/>
        <v>-0.01105133097</v>
      </c>
      <c r="AD42" s="140">
        <f t="shared" si="50"/>
        <v>-0.01003024722</v>
      </c>
      <c r="AE42" s="140">
        <f t="shared" si="50"/>
        <v>0.008995069046</v>
      </c>
      <c r="AF42" s="141">
        <f t="shared" si="10"/>
        <v>0.1509393381</v>
      </c>
      <c r="AG42" s="142">
        <f t="shared" si="11"/>
        <v>0.1511627907</v>
      </c>
      <c r="AH42" s="142">
        <f t="shared" si="12"/>
        <v>0.0002234526066</v>
      </c>
      <c r="AI42" s="143">
        <f t="shared" si="13"/>
        <v>0.0002234526066</v>
      </c>
      <c r="AJ42" s="143">
        <f t="shared" si="14"/>
        <v>0.0000000499310674</v>
      </c>
      <c r="AK42" s="143">
        <f t="shared" si="15"/>
        <v>0.1102487571</v>
      </c>
    </row>
    <row r="43">
      <c r="A43" s="145">
        <v>2.3084585826449455E-4</v>
      </c>
      <c r="B43" s="31">
        <v>226.0</v>
      </c>
      <c r="C43" s="32" t="s">
        <v>355</v>
      </c>
      <c r="D43" s="33">
        <v>869.0</v>
      </c>
      <c r="E43" s="55">
        <f t="shared" si="3"/>
        <v>799</v>
      </c>
      <c r="F43" s="35">
        <v>284.0</v>
      </c>
      <c r="G43" s="36">
        <v>108.0</v>
      </c>
      <c r="H43" s="37">
        <v>189.0</v>
      </c>
      <c r="I43" s="38">
        <v>186.0</v>
      </c>
      <c r="J43" s="39">
        <v>26.0</v>
      </c>
      <c r="K43" s="40">
        <v>6.0</v>
      </c>
      <c r="L43" s="56">
        <f t="shared" si="4"/>
        <v>0.625</v>
      </c>
      <c r="M43" s="56">
        <f t="shared" si="5"/>
        <v>0.6237623762</v>
      </c>
      <c r="N43" s="56">
        <f t="shared" si="6"/>
        <v>0.2174913694</v>
      </c>
      <c r="O43" s="56">
        <f t="shared" si="7"/>
        <v>0.6245306633</v>
      </c>
      <c r="P43" s="57">
        <f t="shared" si="8"/>
        <v>0.006904487917</v>
      </c>
      <c r="Q43" s="140">
        <f t="shared" ref="Q43:AE43" si="51">Q$5*(POWER($M43,Q$1)*POWER($N43,Q$2)*POWER($O43,Q$3)*POWER($P43,Q$4))</f>
        <v>-0.005620616842</v>
      </c>
      <c r="R43" s="140">
        <f t="shared" si="51"/>
        <v>0.002937328163</v>
      </c>
      <c r="S43" s="140">
        <f t="shared" si="51"/>
        <v>0.943417556</v>
      </c>
      <c r="T43" s="140">
        <f t="shared" si="51"/>
        <v>0.00790880849</v>
      </c>
      <c r="U43" s="140">
        <f t="shared" si="51"/>
        <v>-0.3225778124</v>
      </c>
      <c r="V43" s="140">
        <f t="shared" si="51"/>
        <v>-0.0001484903038</v>
      </c>
      <c r="W43" s="140">
        <f t="shared" si="51"/>
        <v>0.02015812206</v>
      </c>
      <c r="X43" s="140">
        <f t="shared" si="51"/>
        <v>-0.03539955306</v>
      </c>
      <c r="Y43" s="140">
        <f t="shared" si="51"/>
        <v>-0.002656462506</v>
      </c>
      <c r="Z43" s="140">
        <f t="shared" si="51"/>
        <v>0.4201904327</v>
      </c>
      <c r="AA43" s="140">
        <f t="shared" si="51"/>
        <v>-0.06031255854</v>
      </c>
      <c r="AB43" s="140">
        <f t="shared" si="51"/>
        <v>-0.02018812776</v>
      </c>
      <c r="AC43" s="140">
        <f t="shared" si="51"/>
        <v>-0.3014909986</v>
      </c>
      <c r="AD43" s="140">
        <f t="shared" si="51"/>
        <v>-0.3108049699</v>
      </c>
      <c r="AE43" s="140">
        <f t="shared" si="51"/>
        <v>0.2898181883</v>
      </c>
      <c r="AF43" s="141">
        <f t="shared" si="10"/>
        <v>0.6252308459</v>
      </c>
      <c r="AG43" s="142">
        <f t="shared" si="11"/>
        <v>0.625</v>
      </c>
      <c r="AH43" s="142">
        <f t="shared" si="12"/>
        <v>-0.0002308458583</v>
      </c>
      <c r="AI43" s="143">
        <f t="shared" si="13"/>
        <v>0.0002308458583</v>
      </c>
      <c r="AJ43" s="143">
        <f t="shared" si="14"/>
        <v>0.00000005328981028</v>
      </c>
      <c r="AK43" s="143">
        <f t="shared" si="15"/>
        <v>0.0201072192</v>
      </c>
    </row>
    <row r="44">
      <c r="A44" s="145">
        <v>2.4288375257885964E-4</v>
      </c>
      <c r="B44" s="31">
        <v>16.0</v>
      </c>
      <c r="C44" s="32" t="s">
        <v>284</v>
      </c>
      <c r="D44" s="33">
        <v>1368.0</v>
      </c>
      <c r="E44" s="55">
        <f t="shared" si="3"/>
        <v>1212</v>
      </c>
      <c r="F44" s="35">
        <v>277.0</v>
      </c>
      <c r="G44" s="36">
        <v>132.0</v>
      </c>
      <c r="H44" s="37">
        <v>327.0</v>
      </c>
      <c r="I44" s="38">
        <v>420.0</v>
      </c>
      <c r="J44" s="39">
        <v>44.0</v>
      </c>
      <c r="K44" s="40">
        <v>12.0</v>
      </c>
      <c r="L44" s="56">
        <f t="shared" si="4"/>
        <v>0.4331983806</v>
      </c>
      <c r="M44" s="56">
        <f t="shared" si="5"/>
        <v>0.6942675159</v>
      </c>
      <c r="N44" s="56">
        <f t="shared" si="6"/>
        <v>0.2390350877</v>
      </c>
      <c r="O44" s="56">
        <f t="shared" si="7"/>
        <v>0.5346534653</v>
      </c>
      <c r="P44" s="57">
        <f t="shared" si="8"/>
        <v>0.008771929825</v>
      </c>
      <c r="Q44" s="140">
        <f t="shared" ref="Q44:AE44" si="52">Q$5*(POWER($M44,Q$1)*POWER($N44,Q$2)*POWER($O44,Q$3)*POWER($P44,Q$4))</f>
        <v>-0.005620616842</v>
      </c>
      <c r="R44" s="140">
        <f t="shared" si="52"/>
        <v>0.003731780956</v>
      </c>
      <c r="S44" s="140">
        <f t="shared" si="52"/>
        <v>0.8076488397</v>
      </c>
      <c r="T44" s="140">
        <f t="shared" si="52"/>
        <v>0.008692219542</v>
      </c>
      <c r="U44" s="140">
        <f t="shared" si="52"/>
        <v>-0.3590394436</v>
      </c>
      <c r="V44" s="140">
        <f t="shared" si="52"/>
        <v>-0.0002396764951</v>
      </c>
      <c r="W44" s="140">
        <f t="shared" si="52"/>
        <v>0.02192463465</v>
      </c>
      <c r="X44" s="140">
        <f t="shared" si="52"/>
        <v>-0.02594388546</v>
      </c>
      <c r="Y44" s="140">
        <f t="shared" si="52"/>
        <v>-0.003709257579</v>
      </c>
      <c r="Z44" s="140">
        <f t="shared" si="52"/>
        <v>0.395352425</v>
      </c>
      <c r="AA44" s="140">
        <f t="shared" si="52"/>
        <v>-0.07285292739</v>
      </c>
      <c r="AB44" s="140">
        <f t="shared" si="52"/>
        <v>-0.02854745448</v>
      </c>
      <c r="AC44" s="140">
        <f t="shared" si="52"/>
        <v>-0.2872768564</v>
      </c>
      <c r="AD44" s="140">
        <f t="shared" si="52"/>
        <v>-0.3802027486</v>
      </c>
      <c r="AE44" s="140">
        <f t="shared" si="52"/>
        <v>0.3590384638</v>
      </c>
      <c r="AF44" s="141">
        <f t="shared" si="10"/>
        <v>0.4329554968</v>
      </c>
      <c r="AG44" s="142">
        <f t="shared" si="11"/>
        <v>0.4331983806</v>
      </c>
      <c r="AH44" s="142">
        <f t="shared" si="12"/>
        <v>0.0002428837526</v>
      </c>
      <c r="AI44" s="143">
        <f t="shared" si="13"/>
        <v>0.0002428837526</v>
      </c>
      <c r="AJ44" s="143">
        <f t="shared" si="14"/>
        <v>0.00000005899251727</v>
      </c>
      <c r="AK44" s="143">
        <f t="shared" si="15"/>
        <v>0.002500169279</v>
      </c>
    </row>
    <row r="45">
      <c r="A45" s="145">
        <v>2.491018142734003E-4</v>
      </c>
      <c r="B45" s="31">
        <v>268.0</v>
      </c>
      <c r="C45" s="32" t="s">
        <v>188</v>
      </c>
      <c r="D45" s="33">
        <v>1282.0</v>
      </c>
      <c r="E45" s="55">
        <f t="shared" si="3"/>
        <v>1042</v>
      </c>
      <c r="F45" s="35">
        <v>256.0</v>
      </c>
      <c r="G45" s="36">
        <v>148.0</v>
      </c>
      <c r="H45" s="37">
        <v>237.0</v>
      </c>
      <c r="I45" s="38">
        <v>306.0</v>
      </c>
      <c r="J45" s="39">
        <v>61.0</v>
      </c>
      <c r="K45" s="40">
        <v>34.0</v>
      </c>
      <c r="L45" s="56">
        <f t="shared" si="4"/>
        <v>0.5088282504</v>
      </c>
      <c r="M45" s="56">
        <f t="shared" si="5"/>
        <v>0.5656324582</v>
      </c>
      <c r="N45" s="56">
        <f t="shared" si="6"/>
        <v>0.1848673947</v>
      </c>
      <c r="O45" s="56">
        <f t="shared" si="7"/>
        <v>0.5316698656</v>
      </c>
      <c r="P45" s="57">
        <f t="shared" si="8"/>
        <v>0.02652106084</v>
      </c>
      <c r="Q45" s="140">
        <f t="shared" ref="Q45:AE45" si="53">Q$5*(POWER($M45,Q$1)*POWER($N45,Q$2)*POWER($O45,Q$3)*POWER($P45,Q$4))</f>
        <v>-0.005620616842</v>
      </c>
      <c r="R45" s="140">
        <f t="shared" si="53"/>
        <v>0.01128267003</v>
      </c>
      <c r="S45" s="140">
        <f t="shared" si="53"/>
        <v>0.8031418066</v>
      </c>
      <c r="T45" s="140">
        <f t="shared" si="53"/>
        <v>0.006722477424</v>
      </c>
      <c r="U45" s="140">
        <f t="shared" si="53"/>
        <v>-0.2925160092</v>
      </c>
      <c r="V45" s="140">
        <f t="shared" si="53"/>
        <v>-0.002190871629</v>
      </c>
      <c r="W45" s="140">
        <f t="shared" si="53"/>
        <v>0.06591705076</v>
      </c>
      <c r="X45" s="140">
        <f t="shared" si="53"/>
        <v>-0.02565513698</v>
      </c>
      <c r="Y45" s="140">
        <f t="shared" si="53"/>
        <v>-0.008673240748</v>
      </c>
      <c r="Z45" s="140">
        <f t="shared" si="53"/>
        <v>0.304055408</v>
      </c>
      <c r="AA45" s="140">
        <f t="shared" si="53"/>
        <v>-0.0435756966</v>
      </c>
      <c r="AB45" s="140">
        <f t="shared" si="53"/>
        <v>-0.07031866383</v>
      </c>
      <c r="AC45" s="140">
        <f t="shared" si="53"/>
        <v>-0.2327436158</v>
      </c>
      <c r="AD45" s="140">
        <f t="shared" si="53"/>
        <v>-0.2395639114</v>
      </c>
      <c r="AE45" s="140">
        <f t="shared" si="53"/>
        <v>0.2383174987</v>
      </c>
      <c r="AF45" s="141">
        <f t="shared" si="10"/>
        <v>0.5085791486</v>
      </c>
      <c r="AG45" s="142">
        <f t="shared" si="11"/>
        <v>0.5088282504</v>
      </c>
      <c r="AH45" s="142">
        <f t="shared" si="12"/>
        <v>0.0002491018143</v>
      </c>
      <c r="AI45" s="143">
        <f t="shared" si="13"/>
        <v>0.0002491018143</v>
      </c>
      <c r="AJ45" s="143">
        <f t="shared" si="14"/>
        <v>0.00000006205171387</v>
      </c>
      <c r="AK45" s="143">
        <f t="shared" si="15"/>
        <v>0.00065680346</v>
      </c>
    </row>
    <row r="46">
      <c r="A46" s="145">
        <v>2.709742976603202E-4</v>
      </c>
      <c r="B46" s="31">
        <v>27.0</v>
      </c>
      <c r="C46" s="32" t="s">
        <v>298</v>
      </c>
      <c r="D46" s="33">
        <v>1429.0</v>
      </c>
      <c r="E46" s="55">
        <f t="shared" si="3"/>
        <v>1262</v>
      </c>
      <c r="F46" s="35">
        <v>315.0</v>
      </c>
      <c r="G46" s="36">
        <v>204.0</v>
      </c>
      <c r="H46" s="37">
        <v>260.0</v>
      </c>
      <c r="I46" s="38">
        <v>418.0</v>
      </c>
      <c r="J46" s="39">
        <v>47.0</v>
      </c>
      <c r="K46" s="40">
        <v>18.0</v>
      </c>
      <c r="L46" s="56">
        <f t="shared" si="4"/>
        <v>0.4641025641</v>
      </c>
      <c r="M46" s="56">
        <f t="shared" si="5"/>
        <v>0.5394190871</v>
      </c>
      <c r="N46" s="56">
        <f t="shared" si="6"/>
        <v>0.1819454164</v>
      </c>
      <c r="O46" s="56">
        <f t="shared" si="7"/>
        <v>0.4928684628</v>
      </c>
      <c r="P46" s="57">
        <f t="shared" si="8"/>
        <v>0.01259622113</v>
      </c>
      <c r="Q46" s="140">
        <f t="shared" ref="Q46:AE46" si="54">Q$5*(POWER($M46,Q$1)*POWER($N46,Q$2)*POWER($O46,Q$3)*POWER($P46,Q$4))</f>
        <v>-0.005620616842</v>
      </c>
      <c r="R46" s="140">
        <f t="shared" si="54"/>
        <v>0.005358722548</v>
      </c>
      <c r="S46" s="140">
        <f t="shared" si="54"/>
        <v>0.744528312</v>
      </c>
      <c r="T46" s="140">
        <f t="shared" si="54"/>
        <v>0.006616223245</v>
      </c>
      <c r="U46" s="140">
        <f t="shared" si="54"/>
        <v>-0.2789598022</v>
      </c>
      <c r="V46" s="140">
        <f t="shared" si="54"/>
        <v>-0.0004942147472</v>
      </c>
      <c r="W46" s="140">
        <f t="shared" si="54"/>
        <v>0.02902258799</v>
      </c>
      <c r="X46" s="140">
        <f t="shared" si="54"/>
        <v>-0.02204714233</v>
      </c>
      <c r="Y46" s="140">
        <f t="shared" si="54"/>
        <v>-0.004054259886</v>
      </c>
      <c r="Z46" s="140">
        <f t="shared" si="54"/>
        <v>0.277410257</v>
      </c>
      <c r="AA46" s="140">
        <f t="shared" si="54"/>
        <v>-0.04220908475</v>
      </c>
      <c r="AB46" s="140">
        <f t="shared" si="54"/>
        <v>-0.03185018659</v>
      </c>
      <c r="AC46" s="140">
        <f t="shared" si="54"/>
        <v>-0.205758956</v>
      </c>
      <c r="AD46" s="140">
        <f t="shared" si="54"/>
        <v>-0.224850667</v>
      </c>
      <c r="AE46" s="140">
        <f t="shared" si="54"/>
        <v>0.2167404174</v>
      </c>
      <c r="AF46" s="141">
        <f t="shared" si="10"/>
        <v>0.4638315898</v>
      </c>
      <c r="AG46" s="142">
        <f t="shared" si="11"/>
        <v>0.4641025641</v>
      </c>
      <c r="AH46" s="142">
        <f t="shared" si="12"/>
        <v>0.0002709742977</v>
      </c>
      <c r="AI46" s="143">
        <f t="shared" si="13"/>
        <v>0.0002709742977</v>
      </c>
      <c r="AJ46" s="143">
        <f t="shared" si="14"/>
        <v>0.00000007342706999</v>
      </c>
      <c r="AK46" s="143">
        <f t="shared" si="15"/>
        <v>0.0003647148587</v>
      </c>
    </row>
    <row r="47">
      <c r="A47" s="145">
        <v>2.7753094255067445E-4</v>
      </c>
      <c r="B47" s="31">
        <v>116.0</v>
      </c>
      <c r="C47" s="32" t="s">
        <v>394</v>
      </c>
      <c r="D47" s="33">
        <v>657.0</v>
      </c>
      <c r="E47" s="55">
        <f t="shared" si="3"/>
        <v>520</v>
      </c>
      <c r="F47" s="35">
        <v>120.0</v>
      </c>
      <c r="G47" s="36">
        <v>83.0</v>
      </c>
      <c r="H47" s="37">
        <v>76.0</v>
      </c>
      <c r="I47" s="38">
        <v>194.0</v>
      </c>
      <c r="J47" s="39">
        <v>29.0</v>
      </c>
      <c r="K47" s="40">
        <v>18.0</v>
      </c>
      <c r="L47" s="56">
        <f t="shared" si="4"/>
        <v>0.4344023324</v>
      </c>
      <c r="M47" s="56">
        <f t="shared" si="5"/>
        <v>0.4293785311</v>
      </c>
      <c r="N47" s="56">
        <f t="shared" si="6"/>
        <v>0.1156773212</v>
      </c>
      <c r="O47" s="56">
        <f t="shared" si="7"/>
        <v>0.4326923077</v>
      </c>
      <c r="P47" s="57">
        <f t="shared" si="8"/>
        <v>0.02739726027</v>
      </c>
      <c r="Q47" s="140">
        <f t="shared" ref="Q47:AE47" si="55">Q$5*(POWER($M47,Q$1)*POWER($N47,Q$2)*POWER($O47,Q$3)*POWER($P47,Q$4))</f>
        <v>-0.005620616842</v>
      </c>
      <c r="R47" s="140">
        <f t="shared" si="55"/>
        <v>0.01165542545</v>
      </c>
      <c r="S47" s="140">
        <f t="shared" si="55"/>
        <v>0.6536260642</v>
      </c>
      <c r="T47" s="140">
        <f t="shared" si="55"/>
        <v>0.004206464754</v>
      </c>
      <c r="U47" s="140">
        <f t="shared" si="55"/>
        <v>-0.2220524875</v>
      </c>
      <c r="V47" s="140">
        <f t="shared" si="55"/>
        <v>-0.002338026444</v>
      </c>
      <c r="W47" s="140">
        <f t="shared" si="55"/>
        <v>0.05541803728</v>
      </c>
      <c r="X47" s="140">
        <f t="shared" si="55"/>
        <v>-0.01699216025</v>
      </c>
      <c r="Y47" s="140">
        <f t="shared" si="55"/>
        <v>-0.005606418937</v>
      </c>
      <c r="Z47" s="140">
        <f t="shared" si="55"/>
        <v>0.1548380748</v>
      </c>
      <c r="AA47" s="140">
        <f t="shared" si="55"/>
        <v>-0.01706161518</v>
      </c>
      <c r="AB47" s="140">
        <f t="shared" si="55"/>
        <v>-0.05514331319</v>
      </c>
      <c r="AC47" s="140">
        <f t="shared" si="55"/>
        <v>-0.1437874258</v>
      </c>
      <c r="AD47" s="140">
        <f t="shared" si="55"/>
        <v>-0.1137929352</v>
      </c>
      <c r="AE47" s="140">
        <f t="shared" si="55"/>
        <v>0.1373307961</v>
      </c>
      <c r="AF47" s="141">
        <f t="shared" si="10"/>
        <v>0.4346798633</v>
      </c>
      <c r="AG47" s="142">
        <f t="shared" si="11"/>
        <v>0.4344023324</v>
      </c>
      <c r="AH47" s="142">
        <f t="shared" si="12"/>
        <v>-0.0002775309426</v>
      </c>
      <c r="AI47" s="143">
        <f t="shared" si="13"/>
        <v>0.0002775309426</v>
      </c>
      <c r="AJ47" s="143">
        <f t="shared" si="14"/>
        <v>0.00000007702342407</v>
      </c>
      <c r="AK47" s="143">
        <f t="shared" si="15"/>
        <v>0.002381219524</v>
      </c>
    </row>
    <row r="48">
      <c r="A48" s="145">
        <v>2.7901714625411245E-4</v>
      </c>
      <c r="B48" s="31">
        <v>46.0</v>
      </c>
      <c r="C48" s="32" t="s">
        <v>156</v>
      </c>
      <c r="D48" s="33">
        <v>1682.0</v>
      </c>
      <c r="E48" s="55">
        <f t="shared" si="3"/>
        <v>1272</v>
      </c>
      <c r="F48" s="35">
        <v>259.0</v>
      </c>
      <c r="G48" s="36">
        <v>234.0</v>
      </c>
      <c r="H48" s="37">
        <v>218.0</v>
      </c>
      <c r="I48" s="38">
        <v>430.0</v>
      </c>
      <c r="J48" s="39">
        <v>71.0</v>
      </c>
      <c r="K48" s="40">
        <v>60.0</v>
      </c>
      <c r="L48" s="56">
        <f t="shared" si="4"/>
        <v>0.4342105263</v>
      </c>
      <c r="M48" s="56">
        <f t="shared" si="5"/>
        <v>0.42578125</v>
      </c>
      <c r="N48" s="56">
        <f t="shared" si="6"/>
        <v>0.12960761</v>
      </c>
      <c r="O48" s="56">
        <f t="shared" si="7"/>
        <v>0.4308176101</v>
      </c>
      <c r="P48" s="57">
        <f t="shared" si="8"/>
        <v>0.03567181926</v>
      </c>
      <c r="Q48" s="140">
        <f t="shared" ref="Q48:AE48" si="56">Q$5*(POWER($M48,Q$1)*POWER($N48,Q$2)*POWER($O48,Q$3)*POWER($P48,Q$4))</f>
        <v>-0.005620616842</v>
      </c>
      <c r="R48" s="140">
        <f t="shared" si="56"/>
        <v>0.0151756134</v>
      </c>
      <c r="S48" s="140">
        <f t="shared" si="56"/>
        <v>0.6507941413</v>
      </c>
      <c r="T48" s="140">
        <f t="shared" si="56"/>
        <v>0.004713022724</v>
      </c>
      <c r="U48" s="140">
        <f t="shared" si="56"/>
        <v>-0.2201921587</v>
      </c>
      <c r="V48" s="140">
        <f t="shared" si="56"/>
        <v>-0.003963562088</v>
      </c>
      <c r="W48" s="140">
        <f t="shared" si="56"/>
        <v>0.07184284737</v>
      </c>
      <c r="X48" s="140">
        <f t="shared" si="56"/>
        <v>-0.01684523758</v>
      </c>
      <c r="Y48" s="140">
        <f t="shared" si="56"/>
        <v>-0.00817873148</v>
      </c>
      <c r="Z48" s="140">
        <f t="shared" si="56"/>
        <v>0.1727326019</v>
      </c>
      <c r="AA48" s="140">
        <f t="shared" si="56"/>
        <v>-0.02141828539</v>
      </c>
      <c r="AB48" s="140">
        <f t="shared" si="56"/>
        <v>-0.071196261</v>
      </c>
      <c r="AC48" s="140">
        <f t="shared" si="56"/>
        <v>-0.1419650331</v>
      </c>
      <c r="AD48" s="140">
        <f t="shared" si="56"/>
        <v>-0.1264281509</v>
      </c>
      <c r="AE48" s="140">
        <f t="shared" si="56"/>
        <v>0.1350393538</v>
      </c>
      <c r="AF48" s="141">
        <f t="shared" si="10"/>
        <v>0.4344895435</v>
      </c>
      <c r="AG48" s="142">
        <f t="shared" si="11"/>
        <v>0.4342105263</v>
      </c>
      <c r="AH48" s="142">
        <f t="shared" si="12"/>
        <v>-0.0002790171463</v>
      </c>
      <c r="AI48" s="143">
        <f t="shared" si="13"/>
        <v>0.0002790171463</v>
      </c>
      <c r="AJ48" s="143">
        <f t="shared" si="14"/>
        <v>0.0000000778505679</v>
      </c>
      <c r="AK48" s="143">
        <f t="shared" si="15"/>
        <v>0.002399975717</v>
      </c>
    </row>
    <row r="49">
      <c r="A49" s="145">
        <v>2.9237162743261935E-4</v>
      </c>
      <c r="B49" s="31">
        <v>267.0</v>
      </c>
      <c r="C49" s="32" t="s">
        <v>190</v>
      </c>
      <c r="D49" s="33">
        <v>891.0</v>
      </c>
      <c r="E49" s="55">
        <f t="shared" si="3"/>
        <v>694</v>
      </c>
      <c r="F49" s="35">
        <v>150.0</v>
      </c>
      <c r="G49" s="36">
        <v>107.0</v>
      </c>
      <c r="H49" s="37">
        <v>133.0</v>
      </c>
      <c r="I49" s="38">
        <v>228.0</v>
      </c>
      <c r="J49" s="39">
        <v>50.0</v>
      </c>
      <c r="K49" s="40">
        <v>26.0</v>
      </c>
      <c r="L49" s="56">
        <f t="shared" si="4"/>
        <v>0.4672897196</v>
      </c>
      <c r="M49" s="56">
        <f t="shared" si="5"/>
        <v>0.5</v>
      </c>
      <c r="N49" s="56">
        <f t="shared" si="6"/>
        <v>0.1492704826</v>
      </c>
      <c r="O49" s="56">
        <f t="shared" si="7"/>
        <v>0.4798270893</v>
      </c>
      <c r="P49" s="57">
        <f t="shared" si="8"/>
        <v>0.02918069585</v>
      </c>
      <c r="Q49" s="140">
        <f t="shared" ref="Q49:AE49" si="57">Q$5*(POWER($M49,Q$1)*POWER($N49,Q$2)*POWER($O49,Q$3)*POWER($P49,Q$4))</f>
        <v>-0.005620616842</v>
      </c>
      <c r="R49" s="140">
        <f t="shared" si="57"/>
        <v>0.01241414001</v>
      </c>
      <c r="S49" s="140">
        <f t="shared" si="57"/>
        <v>0.7248279813</v>
      </c>
      <c r="T49" s="140">
        <f t="shared" si="57"/>
        <v>0.005428039114</v>
      </c>
      <c r="U49" s="140">
        <f t="shared" si="57"/>
        <v>-0.2585742782</v>
      </c>
      <c r="V49" s="140">
        <f t="shared" si="57"/>
        <v>-0.002652323149</v>
      </c>
      <c r="W49" s="140">
        <f t="shared" si="57"/>
        <v>0.06545536326</v>
      </c>
      <c r="X49" s="140">
        <f t="shared" si="57"/>
        <v>-0.02089583703</v>
      </c>
      <c r="Y49" s="140">
        <f t="shared" si="57"/>
        <v>-0.00770548128</v>
      </c>
      <c r="Z49" s="140">
        <f t="shared" si="57"/>
        <v>0.2215690347</v>
      </c>
      <c r="AA49" s="140">
        <f t="shared" si="57"/>
        <v>-0.02841002204</v>
      </c>
      <c r="AB49" s="140">
        <f t="shared" si="57"/>
        <v>-0.0683929038</v>
      </c>
      <c r="AC49" s="140">
        <f t="shared" si="57"/>
        <v>-0.1856761728</v>
      </c>
      <c r="AD49" s="140">
        <f t="shared" si="57"/>
        <v>-0.1709899922</v>
      </c>
      <c r="AE49" s="140">
        <f t="shared" si="57"/>
        <v>0.1862204169</v>
      </c>
      <c r="AF49" s="141">
        <f t="shared" si="10"/>
        <v>0.466997348</v>
      </c>
      <c r="AG49" s="142">
        <f t="shared" si="11"/>
        <v>0.4672897196</v>
      </c>
      <c r="AH49" s="142">
        <f t="shared" si="12"/>
        <v>0.0002923716274</v>
      </c>
      <c r="AI49" s="143">
        <f t="shared" si="13"/>
        <v>0.0002923716274</v>
      </c>
      <c r="AJ49" s="143">
        <f t="shared" si="14"/>
        <v>0.00000008548116853</v>
      </c>
      <c r="AK49" s="143">
        <f t="shared" si="15"/>
        <v>0.000253139355</v>
      </c>
    </row>
    <row r="50">
      <c r="A50" s="145">
        <v>2.972282626705347E-4</v>
      </c>
      <c r="B50" s="31">
        <v>315.0</v>
      </c>
      <c r="C50" s="32" t="s">
        <v>413</v>
      </c>
      <c r="D50" s="33">
        <v>1464.0</v>
      </c>
      <c r="E50" s="55">
        <f t="shared" si="3"/>
        <v>1325</v>
      </c>
      <c r="F50" s="35">
        <v>565.0</v>
      </c>
      <c r="G50" s="36">
        <v>91.0</v>
      </c>
      <c r="H50" s="37">
        <v>317.0</v>
      </c>
      <c r="I50" s="38">
        <v>255.0</v>
      </c>
      <c r="J50" s="39">
        <v>88.0</v>
      </c>
      <c r="K50" s="40">
        <v>9.0</v>
      </c>
      <c r="L50" s="56">
        <f t="shared" si="4"/>
        <v>0.7191629956</v>
      </c>
      <c r="M50" s="56">
        <f t="shared" si="5"/>
        <v>0.7601918465</v>
      </c>
      <c r="N50" s="56">
        <f t="shared" si="6"/>
        <v>0.2165300546</v>
      </c>
      <c r="O50" s="56">
        <f t="shared" si="7"/>
        <v>0.7320754717</v>
      </c>
      <c r="P50" s="57">
        <f t="shared" si="8"/>
        <v>0.006147540984</v>
      </c>
      <c r="Q50" s="140">
        <f t="shared" ref="Q50:AE50" si="58">Q$5*(POWER($M50,Q$1)*POWER($N50,Q$2)*POWER($O50,Q$3)*POWER($P50,Q$4))</f>
        <v>-0.005620616842</v>
      </c>
      <c r="R50" s="140">
        <f t="shared" si="58"/>
        <v>0.002615305506</v>
      </c>
      <c r="S50" s="140">
        <f t="shared" si="58"/>
        <v>1.105875008</v>
      </c>
      <c r="T50" s="140">
        <f t="shared" si="58"/>
        <v>0.007873851451</v>
      </c>
      <c r="U50" s="140">
        <f t="shared" si="58"/>
        <v>-0.393132116</v>
      </c>
      <c r="V50" s="140">
        <f t="shared" si="58"/>
        <v>-0.0001177166822</v>
      </c>
      <c r="W50" s="140">
        <f t="shared" si="58"/>
        <v>0.0210388559</v>
      </c>
      <c r="X50" s="140">
        <f t="shared" si="58"/>
        <v>-0.04864093989</v>
      </c>
      <c r="Y50" s="140">
        <f t="shared" si="58"/>
        <v>-0.002354777118</v>
      </c>
      <c r="Z50" s="140">
        <f t="shared" si="58"/>
        <v>0.4903705807</v>
      </c>
      <c r="AA50" s="140">
        <f t="shared" si="58"/>
        <v>-0.05978057222</v>
      </c>
      <c r="AB50" s="140">
        <f t="shared" si="58"/>
        <v>-0.02190635064</v>
      </c>
      <c r="AC50" s="140">
        <f t="shared" si="58"/>
        <v>-0.4307055534</v>
      </c>
      <c r="AD50" s="140">
        <f t="shared" si="58"/>
        <v>-0.3771100826</v>
      </c>
      <c r="AE50" s="140">
        <f t="shared" si="58"/>
        <v>0.4304608912</v>
      </c>
      <c r="AF50" s="141">
        <f t="shared" si="10"/>
        <v>0.7188657673</v>
      </c>
      <c r="AG50" s="142">
        <f t="shared" si="11"/>
        <v>0.7191629956</v>
      </c>
      <c r="AH50" s="142">
        <f t="shared" si="12"/>
        <v>0.0002972282627</v>
      </c>
      <c r="AI50" s="143">
        <f t="shared" si="13"/>
        <v>0.0002972282627</v>
      </c>
      <c r="AJ50" s="143">
        <f t="shared" si="14"/>
        <v>0.00000008834464013</v>
      </c>
      <c r="AK50" s="143">
        <f t="shared" si="15"/>
        <v>0.05567850068</v>
      </c>
    </row>
    <row r="51">
      <c r="A51" s="145">
        <v>3.1123060806054204E-4</v>
      </c>
      <c r="B51" s="31">
        <v>49.0</v>
      </c>
      <c r="C51" s="32" t="s">
        <v>264</v>
      </c>
      <c r="D51" s="33">
        <v>1010.0</v>
      </c>
      <c r="E51" s="55">
        <f t="shared" si="3"/>
        <v>876</v>
      </c>
      <c r="F51" s="35">
        <v>218.0</v>
      </c>
      <c r="G51" s="36">
        <v>170.0</v>
      </c>
      <c r="H51" s="37">
        <v>155.0</v>
      </c>
      <c r="I51" s="38">
        <v>284.0</v>
      </c>
      <c r="J51" s="39">
        <v>32.0</v>
      </c>
      <c r="K51" s="40">
        <v>17.0</v>
      </c>
      <c r="L51" s="56">
        <f t="shared" si="4"/>
        <v>0.468164794</v>
      </c>
      <c r="M51" s="56">
        <f t="shared" si="5"/>
        <v>0.4532163743</v>
      </c>
      <c r="N51" s="56">
        <f t="shared" si="6"/>
        <v>0.1534653465</v>
      </c>
      <c r="O51" s="56">
        <f t="shared" si="7"/>
        <v>0.4623287671</v>
      </c>
      <c r="P51" s="57">
        <f t="shared" si="8"/>
        <v>0.01683168317</v>
      </c>
      <c r="Q51" s="140">
        <f t="shared" ref="Q51:AE51" si="59">Q$5*(POWER($M51,Q$1)*POWER($N51,Q$2)*POWER($O51,Q$3)*POWER($P51,Q$4))</f>
        <v>-0.005620616842</v>
      </c>
      <c r="R51" s="140">
        <f t="shared" si="59"/>
        <v>0.007160585636</v>
      </c>
      <c r="S51" s="140">
        <f t="shared" si="59"/>
        <v>0.6983949727</v>
      </c>
      <c r="T51" s="140">
        <f t="shared" si="59"/>
        <v>0.005580580227</v>
      </c>
      <c r="U51" s="140">
        <f t="shared" si="59"/>
        <v>-0.2343801937</v>
      </c>
      <c r="V51" s="140">
        <f t="shared" si="59"/>
        <v>-0.0008824502754</v>
      </c>
      <c r="W51" s="140">
        <f t="shared" si="59"/>
        <v>0.03637837496</v>
      </c>
      <c r="X51" s="140">
        <f t="shared" si="59"/>
        <v>-0.01939956896</v>
      </c>
      <c r="Y51" s="140">
        <f t="shared" si="59"/>
        <v>-0.004569493468</v>
      </c>
      <c r="Z51" s="140">
        <f t="shared" si="59"/>
        <v>0.2194884174</v>
      </c>
      <c r="AA51" s="140">
        <f t="shared" si="59"/>
        <v>-0.03002924032</v>
      </c>
      <c r="AB51" s="140">
        <f t="shared" si="59"/>
        <v>-0.03575843759</v>
      </c>
      <c r="AC51" s="140">
        <f t="shared" si="59"/>
        <v>-0.1621652954</v>
      </c>
      <c r="AD51" s="140">
        <f t="shared" si="59"/>
        <v>-0.159346551</v>
      </c>
      <c r="AE51" s="140">
        <f t="shared" si="59"/>
        <v>0.15300248</v>
      </c>
      <c r="AF51" s="141">
        <f t="shared" si="10"/>
        <v>0.4678535634</v>
      </c>
      <c r="AG51" s="142">
        <f t="shared" si="11"/>
        <v>0.468164794</v>
      </c>
      <c r="AH51" s="142">
        <f t="shared" si="12"/>
        <v>0.0003112306081</v>
      </c>
      <c r="AI51" s="143">
        <f t="shared" si="13"/>
        <v>0.0003112306081</v>
      </c>
      <c r="AJ51" s="143">
        <f t="shared" si="14"/>
        <v>0.00000009686449139</v>
      </c>
      <c r="AK51" s="143">
        <f t="shared" si="15"/>
        <v>0.0002260596243</v>
      </c>
    </row>
    <row r="52">
      <c r="A52" s="145">
        <v>3.219147554317514E-4</v>
      </c>
      <c r="B52" s="31">
        <v>59.0</v>
      </c>
      <c r="C52" s="32" t="s">
        <v>97</v>
      </c>
      <c r="D52" s="33">
        <v>1388.0</v>
      </c>
      <c r="E52" s="55">
        <f t="shared" si="3"/>
        <v>929</v>
      </c>
      <c r="F52" s="35">
        <v>180.0</v>
      </c>
      <c r="G52" s="36">
        <v>165.0</v>
      </c>
      <c r="H52" s="37">
        <v>154.0</v>
      </c>
      <c r="I52" s="38">
        <v>329.0</v>
      </c>
      <c r="J52" s="39">
        <v>55.0</v>
      </c>
      <c r="K52" s="40">
        <v>46.0</v>
      </c>
      <c r="L52" s="56">
        <f t="shared" si="4"/>
        <v>0.4166666667</v>
      </c>
      <c r="M52" s="56">
        <f t="shared" si="5"/>
        <v>0.4219178082</v>
      </c>
      <c r="N52" s="56">
        <f t="shared" si="6"/>
        <v>0.1109510086</v>
      </c>
      <c r="O52" s="56">
        <f t="shared" si="7"/>
        <v>0.418729817</v>
      </c>
      <c r="P52" s="57">
        <f t="shared" si="8"/>
        <v>0.03314121037</v>
      </c>
      <c r="Q52" s="140">
        <f t="shared" ref="Q52:AE52" si="60">Q$5*(POWER($M52,Q$1)*POWER($N52,Q$2)*POWER($O52,Q$3)*POWER($P52,Q$4))</f>
        <v>-0.005620616842</v>
      </c>
      <c r="R52" s="140">
        <f t="shared" si="60"/>
        <v>0.0140990341</v>
      </c>
      <c r="S52" s="140">
        <f t="shared" si="60"/>
        <v>0.6325342914</v>
      </c>
      <c r="T52" s="140">
        <f t="shared" si="60"/>
        <v>0.004034598162</v>
      </c>
      <c r="U52" s="140">
        <f t="shared" si="60"/>
        <v>-0.2181941854</v>
      </c>
      <c r="V52" s="140">
        <f t="shared" si="60"/>
        <v>-0.003421148131</v>
      </c>
      <c r="W52" s="140">
        <f t="shared" si="60"/>
        <v>0.06487346326</v>
      </c>
      <c r="X52" s="140">
        <f t="shared" si="60"/>
        <v>-0.01591321831</v>
      </c>
      <c r="Y52" s="140">
        <f t="shared" si="60"/>
        <v>-0.006504738008</v>
      </c>
      <c r="Z52" s="140">
        <f t="shared" si="60"/>
        <v>0.1437194372</v>
      </c>
      <c r="AA52" s="140">
        <f t="shared" si="60"/>
        <v>-0.01569589939</v>
      </c>
      <c r="AB52" s="140">
        <f t="shared" si="60"/>
        <v>-0.06554530925</v>
      </c>
      <c r="AC52" s="140">
        <f t="shared" si="60"/>
        <v>-0.1367297916</v>
      </c>
      <c r="AD52" s="140">
        <f t="shared" si="60"/>
        <v>-0.1072471753</v>
      </c>
      <c r="AE52" s="140">
        <f t="shared" si="60"/>
        <v>0.1325998396</v>
      </c>
      <c r="AF52" s="141">
        <f t="shared" si="10"/>
        <v>0.4169885814</v>
      </c>
      <c r="AG52" s="142">
        <f t="shared" si="11"/>
        <v>0.4166666667</v>
      </c>
      <c r="AH52" s="142">
        <f t="shared" si="12"/>
        <v>-0.0003219147554</v>
      </c>
      <c r="AI52" s="143">
        <f t="shared" si="13"/>
        <v>0.0003219147554</v>
      </c>
      <c r="AJ52" s="143">
        <f t="shared" si="14"/>
        <v>0.0000001036291098</v>
      </c>
      <c r="AK52" s="143">
        <f t="shared" si="15"/>
        <v>0.004426694202</v>
      </c>
    </row>
    <row r="53">
      <c r="A53" s="145">
        <v>3.2406963659503685E-4</v>
      </c>
      <c r="B53" s="31">
        <v>163.0</v>
      </c>
      <c r="C53" s="32" t="s">
        <v>240</v>
      </c>
      <c r="D53" s="33">
        <v>1414.0</v>
      </c>
      <c r="E53" s="55">
        <f t="shared" si="3"/>
        <v>1112</v>
      </c>
      <c r="F53" s="35">
        <v>223.0</v>
      </c>
      <c r="G53" s="36">
        <v>211.0</v>
      </c>
      <c r="H53" s="37">
        <v>193.0</v>
      </c>
      <c r="I53" s="38">
        <v>382.0</v>
      </c>
      <c r="J53" s="39">
        <v>62.0</v>
      </c>
      <c r="K53" s="40">
        <v>41.0</v>
      </c>
      <c r="L53" s="56">
        <f t="shared" si="4"/>
        <v>0.4272863568</v>
      </c>
      <c r="M53" s="56">
        <f t="shared" si="5"/>
        <v>0.4337078652</v>
      </c>
      <c r="N53" s="56">
        <f t="shared" si="6"/>
        <v>0.1364922207</v>
      </c>
      <c r="O53" s="56">
        <f t="shared" si="7"/>
        <v>0.4298561151</v>
      </c>
      <c r="P53" s="57">
        <f t="shared" si="8"/>
        <v>0.02899575672</v>
      </c>
      <c r="Q53" s="140">
        <f t="shared" ref="Q53:AE53" si="61">Q$5*(POWER($M53,Q$1)*POWER($N53,Q$2)*POWER($O53,Q$3)*POWER($P53,Q$4))</f>
        <v>-0.005620616842</v>
      </c>
      <c r="R53" s="140">
        <f t="shared" si="61"/>
        <v>0.01233546265</v>
      </c>
      <c r="S53" s="140">
        <f t="shared" si="61"/>
        <v>0.6493417047</v>
      </c>
      <c r="T53" s="140">
        <f t="shared" si="61"/>
        <v>0.004963373197</v>
      </c>
      <c r="U53" s="140">
        <f t="shared" si="61"/>
        <v>-0.2242913963</v>
      </c>
      <c r="V53" s="140">
        <f t="shared" si="61"/>
        <v>-0.002618810312</v>
      </c>
      <c r="W53" s="140">
        <f t="shared" si="61"/>
        <v>0.05826696364</v>
      </c>
      <c r="X53" s="140">
        <f t="shared" si="61"/>
        <v>-0.01677013138</v>
      </c>
      <c r="Y53" s="140">
        <f t="shared" si="61"/>
        <v>-0.007001200831</v>
      </c>
      <c r="Z53" s="140">
        <f t="shared" si="61"/>
        <v>0.1815019831</v>
      </c>
      <c r="AA53" s="140">
        <f t="shared" si="61"/>
        <v>-0.02375415007</v>
      </c>
      <c r="AB53" s="140">
        <f t="shared" si="61"/>
        <v>-0.05894909475</v>
      </c>
      <c r="AC53" s="140">
        <f t="shared" si="61"/>
        <v>-0.1442852099</v>
      </c>
      <c r="AD53" s="140">
        <f t="shared" si="61"/>
        <v>-0.1356225635</v>
      </c>
      <c r="AE53" s="140">
        <f t="shared" si="61"/>
        <v>0.1401141131</v>
      </c>
      <c r="AF53" s="141">
        <f t="shared" si="10"/>
        <v>0.4276104265</v>
      </c>
      <c r="AG53" s="142">
        <f t="shared" si="11"/>
        <v>0.4272863568</v>
      </c>
      <c r="AH53" s="142">
        <f t="shared" si="12"/>
        <v>-0.0003240696366</v>
      </c>
      <c r="AI53" s="143">
        <f t="shared" si="13"/>
        <v>0.0003240696366</v>
      </c>
      <c r="AJ53" s="143">
        <f t="shared" si="14"/>
        <v>0.0000001050211294</v>
      </c>
      <c r="AK53" s="143">
        <f t="shared" si="15"/>
        <v>0.003126343694</v>
      </c>
    </row>
    <row r="54">
      <c r="A54" s="145">
        <v>3.3266028001277537E-4</v>
      </c>
      <c r="B54" s="31">
        <v>237.0</v>
      </c>
      <c r="C54" s="32" t="s">
        <v>200</v>
      </c>
      <c r="D54" s="33">
        <v>1267.0</v>
      </c>
      <c r="E54" s="55">
        <f t="shared" si="3"/>
        <v>778</v>
      </c>
      <c r="F54" s="35">
        <v>94.0</v>
      </c>
      <c r="G54" s="36">
        <v>120.0</v>
      </c>
      <c r="H54" s="37">
        <v>134.0</v>
      </c>
      <c r="I54" s="38">
        <v>311.0</v>
      </c>
      <c r="J54" s="39">
        <v>49.0</v>
      </c>
      <c r="K54" s="40">
        <v>70.0</v>
      </c>
      <c r="L54" s="56">
        <f t="shared" si="4"/>
        <v>0.3149779736</v>
      </c>
      <c r="M54" s="56">
        <f t="shared" si="5"/>
        <v>0.4135802469</v>
      </c>
      <c r="N54" s="56">
        <f t="shared" si="6"/>
        <v>0.1057616417</v>
      </c>
      <c r="O54" s="56">
        <f t="shared" si="7"/>
        <v>0.3560411311</v>
      </c>
      <c r="P54" s="57">
        <f t="shared" si="8"/>
        <v>0.05524861878</v>
      </c>
      <c r="Q54" s="140">
        <f t="shared" ref="Q54:AE54" si="62">Q$5*(POWER($M54,Q$1)*POWER($N54,Q$2)*POWER($O54,Q$3)*POWER($P54,Q$4))</f>
        <v>-0.005620616842</v>
      </c>
      <c r="R54" s="140">
        <f t="shared" si="62"/>
        <v>0.02350403475</v>
      </c>
      <c r="S54" s="140">
        <f t="shared" si="62"/>
        <v>0.5378366083</v>
      </c>
      <c r="T54" s="140">
        <f t="shared" si="62"/>
        <v>0.003845893159</v>
      </c>
      <c r="U54" s="140">
        <f t="shared" si="62"/>
        <v>-0.2138824276</v>
      </c>
      <c r="V54" s="140">
        <f t="shared" si="62"/>
        <v>-0.009507755349</v>
      </c>
      <c r="W54" s="140">
        <f t="shared" si="62"/>
        <v>0.09195734581</v>
      </c>
      <c r="X54" s="140">
        <f t="shared" si="62"/>
        <v>-0.0115051051</v>
      </c>
      <c r="Y54" s="140">
        <f t="shared" si="62"/>
        <v>-0.01033664967</v>
      </c>
      <c r="Z54" s="140">
        <f t="shared" si="62"/>
        <v>0.1164873381</v>
      </c>
      <c r="AA54" s="140">
        <f t="shared" si="62"/>
        <v>-0.0142619879</v>
      </c>
      <c r="AB54" s="140">
        <f t="shared" si="62"/>
        <v>-0.1071091587</v>
      </c>
      <c r="AC54" s="140">
        <f t="shared" si="62"/>
        <v>-0.1139623427</v>
      </c>
      <c r="AD54" s="140">
        <f t="shared" si="62"/>
        <v>-0.1002108447</v>
      </c>
      <c r="AE54" s="140">
        <f t="shared" si="62"/>
        <v>0.1274109818</v>
      </c>
      <c r="AF54" s="141">
        <f t="shared" si="10"/>
        <v>0.3146453133</v>
      </c>
      <c r="AG54" s="142">
        <f t="shared" si="11"/>
        <v>0.3149779736</v>
      </c>
      <c r="AH54" s="142">
        <f t="shared" si="12"/>
        <v>0.00033266028</v>
      </c>
      <c r="AI54" s="143">
        <f t="shared" si="13"/>
        <v>0.00033266028</v>
      </c>
      <c r="AJ54" s="143">
        <f t="shared" si="14"/>
        <v>0.0000001106628619</v>
      </c>
      <c r="AK54" s="143">
        <f t="shared" si="15"/>
        <v>0.02829867485</v>
      </c>
    </row>
    <row r="55">
      <c r="A55" s="145">
        <v>3.3646361801531466E-4</v>
      </c>
      <c r="B55" s="31">
        <v>291.0</v>
      </c>
      <c r="C55" s="32" t="s">
        <v>148</v>
      </c>
      <c r="D55" s="33">
        <v>1504.0</v>
      </c>
      <c r="E55" s="55">
        <f t="shared" si="3"/>
        <v>1220</v>
      </c>
      <c r="F55" s="35">
        <v>340.0</v>
      </c>
      <c r="G55" s="36">
        <v>165.0</v>
      </c>
      <c r="H55" s="37">
        <v>227.0</v>
      </c>
      <c r="I55" s="38">
        <v>367.0</v>
      </c>
      <c r="J55" s="39">
        <v>90.0</v>
      </c>
      <c r="K55" s="40">
        <v>31.0</v>
      </c>
      <c r="L55" s="56">
        <f t="shared" si="4"/>
        <v>0.539523212</v>
      </c>
      <c r="M55" s="56">
        <f t="shared" si="5"/>
        <v>0.536643026</v>
      </c>
      <c r="N55" s="56">
        <f t="shared" si="6"/>
        <v>0.1509308511</v>
      </c>
      <c r="O55" s="56">
        <f t="shared" si="7"/>
        <v>0.5385245902</v>
      </c>
      <c r="P55" s="57">
        <f t="shared" si="8"/>
        <v>0.02061170213</v>
      </c>
      <c r="Q55" s="140">
        <f t="shared" ref="Q55:AE55" si="63">Q$5*(POWER($M55,Q$1)*POWER($N55,Q$2)*POWER($O55,Q$3)*POWER($P55,Q$4))</f>
        <v>-0.005620616842</v>
      </c>
      <c r="R55" s="140">
        <f t="shared" si="63"/>
        <v>0.008768692751</v>
      </c>
      <c r="S55" s="140">
        <f t="shared" si="63"/>
        <v>0.8134965704</v>
      </c>
      <c r="T55" s="140">
        <f t="shared" si="63"/>
        <v>0.005488416389</v>
      </c>
      <c r="U55" s="140">
        <f t="shared" si="63"/>
        <v>-0.2775241662</v>
      </c>
      <c r="V55" s="140">
        <f t="shared" si="63"/>
        <v>-0.001323313865</v>
      </c>
      <c r="W55" s="140">
        <f t="shared" si="63"/>
        <v>0.05189006645</v>
      </c>
      <c r="X55" s="140">
        <f t="shared" si="63"/>
        <v>-0.02632093569</v>
      </c>
      <c r="Y55" s="140">
        <f t="shared" si="63"/>
        <v>-0.005503285799</v>
      </c>
      <c r="Z55" s="140">
        <f t="shared" si="63"/>
        <v>0.2514397438</v>
      </c>
      <c r="AA55" s="140">
        <f t="shared" si="63"/>
        <v>-0.02904555897</v>
      </c>
      <c r="AB55" s="140">
        <f t="shared" si="63"/>
        <v>-0.05184952025</v>
      </c>
      <c r="AC55" s="140">
        <f t="shared" si="63"/>
        <v>-0.2236621199</v>
      </c>
      <c r="AD55" s="140">
        <f t="shared" si="63"/>
        <v>-0.1855625202</v>
      </c>
      <c r="AE55" s="140">
        <f t="shared" si="63"/>
        <v>0.2145152963</v>
      </c>
      <c r="AF55" s="141">
        <f t="shared" si="10"/>
        <v>0.5391867484</v>
      </c>
      <c r="AG55" s="142">
        <f t="shared" si="11"/>
        <v>0.539523212</v>
      </c>
      <c r="AH55" s="142">
        <f t="shared" si="12"/>
        <v>0.000336463618</v>
      </c>
      <c r="AI55" s="143">
        <f t="shared" si="13"/>
        <v>0.000336463618</v>
      </c>
      <c r="AJ55" s="143">
        <f t="shared" si="14"/>
        <v>0.0000001132077662</v>
      </c>
      <c r="AK55" s="143">
        <f t="shared" si="15"/>
        <v>0.003172295955</v>
      </c>
    </row>
    <row r="56">
      <c r="A56" s="145">
        <v>3.378194719078076E-4</v>
      </c>
      <c r="B56" s="31">
        <v>307.0</v>
      </c>
      <c r="C56" s="32" t="s">
        <v>75</v>
      </c>
      <c r="D56" s="33">
        <v>1063.0</v>
      </c>
      <c r="E56" s="55">
        <f t="shared" si="3"/>
        <v>835</v>
      </c>
      <c r="F56" s="35">
        <v>230.0</v>
      </c>
      <c r="G56" s="36">
        <v>110.0</v>
      </c>
      <c r="H56" s="37">
        <v>172.0</v>
      </c>
      <c r="I56" s="38">
        <v>239.0</v>
      </c>
      <c r="J56" s="39">
        <v>57.0</v>
      </c>
      <c r="K56" s="40">
        <v>27.0</v>
      </c>
      <c r="L56" s="56">
        <f t="shared" si="4"/>
        <v>0.5456273764</v>
      </c>
      <c r="M56" s="56">
        <f t="shared" si="5"/>
        <v>0.5566343042</v>
      </c>
      <c r="N56" s="56">
        <f t="shared" si="6"/>
        <v>0.1618062088</v>
      </c>
      <c r="O56" s="56">
        <f t="shared" si="7"/>
        <v>0.5497005988</v>
      </c>
      <c r="P56" s="57">
        <f t="shared" si="8"/>
        <v>0.02539981185</v>
      </c>
      <c r="Q56" s="140">
        <f t="shared" ref="Q56:AE56" si="64">Q$5*(POWER($M56,Q$1)*POWER($N56,Q$2)*POWER($O56,Q$3)*POWER($P56,Q$4))</f>
        <v>-0.005620616842</v>
      </c>
      <c r="R56" s="140">
        <f t="shared" si="64"/>
        <v>0.01080566489</v>
      </c>
      <c r="S56" s="140">
        <f t="shared" si="64"/>
        <v>0.8303790765</v>
      </c>
      <c r="T56" s="140">
        <f t="shared" si="64"/>
        <v>0.005883885516</v>
      </c>
      <c r="U56" s="140">
        <f t="shared" si="64"/>
        <v>-0.2878626268</v>
      </c>
      <c r="V56" s="140">
        <f t="shared" si="64"/>
        <v>-0.002009537649</v>
      </c>
      <c r="W56" s="140">
        <f t="shared" si="64"/>
        <v>0.06527119142</v>
      </c>
      <c r="X56" s="140">
        <f t="shared" si="64"/>
        <v>-0.02742474931</v>
      </c>
      <c r="Y56" s="140">
        <f t="shared" si="64"/>
        <v>-0.007270359245</v>
      </c>
      <c r="Z56" s="140">
        <f t="shared" si="64"/>
        <v>0.2751514198</v>
      </c>
      <c r="AA56" s="140">
        <f t="shared" si="64"/>
        <v>-0.03338213134</v>
      </c>
      <c r="AB56" s="140">
        <f t="shared" si="64"/>
        <v>-0.06627440876</v>
      </c>
      <c r="AC56" s="140">
        <f t="shared" si="64"/>
        <v>-0.236808663</v>
      </c>
      <c r="AD56" s="140">
        <f t="shared" si="64"/>
        <v>-0.2063440266</v>
      </c>
      <c r="AE56" s="140">
        <f t="shared" si="64"/>
        <v>0.2307954384</v>
      </c>
      <c r="AF56" s="141">
        <f t="shared" si="10"/>
        <v>0.545289557</v>
      </c>
      <c r="AG56" s="142">
        <f t="shared" si="11"/>
        <v>0.5456273764</v>
      </c>
      <c r="AH56" s="142">
        <f t="shared" si="12"/>
        <v>0.0003378194719</v>
      </c>
      <c r="AI56" s="143">
        <f t="shared" si="13"/>
        <v>0.0003378194719</v>
      </c>
      <c r="AJ56" s="143">
        <f t="shared" si="14"/>
        <v>0.0000001141219956</v>
      </c>
      <c r="AK56" s="143">
        <f t="shared" si="15"/>
        <v>0.003897168172</v>
      </c>
    </row>
    <row r="57">
      <c r="A57" s="145">
        <v>3.3938316986098505E-4</v>
      </c>
      <c r="B57" s="31">
        <v>119.0</v>
      </c>
      <c r="C57" s="32" t="s">
        <v>251</v>
      </c>
      <c r="D57" s="33">
        <v>914.0</v>
      </c>
      <c r="E57" s="55">
        <f t="shared" si="3"/>
        <v>610</v>
      </c>
      <c r="F57" s="35">
        <v>98.0</v>
      </c>
      <c r="G57" s="36">
        <v>130.0</v>
      </c>
      <c r="H57" s="37">
        <v>76.0</v>
      </c>
      <c r="I57" s="38">
        <v>236.0</v>
      </c>
      <c r="J57" s="39">
        <v>45.0</v>
      </c>
      <c r="K57" s="40">
        <v>25.0</v>
      </c>
      <c r="L57" s="56">
        <f t="shared" si="4"/>
        <v>0.3773087071</v>
      </c>
      <c r="M57" s="56">
        <f t="shared" si="5"/>
        <v>0.329004329</v>
      </c>
      <c r="N57" s="56">
        <f t="shared" si="6"/>
        <v>0.08315098468</v>
      </c>
      <c r="O57" s="56">
        <f t="shared" si="7"/>
        <v>0.3590163934</v>
      </c>
      <c r="P57" s="57">
        <f t="shared" si="8"/>
        <v>0.02735229759</v>
      </c>
      <c r="Q57" s="140">
        <f t="shared" ref="Q57:AE57" si="65">Q$5*(POWER($M57,Q$1)*POWER($N57,Q$2)*POWER($O57,Q$3)*POWER($P57,Q$4))</f>
        <v>-0.005620616842</v>
      </c>
      <c r="R57" s="140">
        <f t="shared" si="65"/>
        <v>0.01163629729</v>
      </c>
      <c r="S57" s="140">
        <f t="shared" si="65"/>
        <v>0.5423310469</v>
      </c>
      <c r="T57" s="140">
        <f t="shared" si="65"/>
        <v>0.003023684183</v>
      </c>
      <c r="U57" s="140">
        <f t="shared" si="65"/>
        <v>-0.1701441138</v>
      </c>
      <c r="V57" s="140">
        <f t="shared" si="65"/>
        <v>-0.002330358694</v>
      </c>
      <c r="W57" s="140">
        <f t="shared" si="65"/>
        <v>0.04590636688</v>
      </c>
      <c r="X57" s="140">
        <f t="shared" si="65"/>
        <v>-0.01169819364</v>
      </c>
      <c r="Y57" s="140">
        <f t="shared" si="65"/>
        <v>-0.004023383202</v>
      </c>
      <c r="Z57" s="140">
        <f t="shared" si="65"/>
        <v>0.09234896705</v>
      </c>
      <c r="AA57" s="140">
        <f t="shared" si="65"/>
        <v>-0.00881573425</v>
      </c>
      <c r="AB57" s="140">
        <f t="shared" si="65"/>
        <v>-0.0421833261</v>
      </c>
      <c r="AC57" s="140">
        <f t="shared" si="65"/>
        <v>-0.09141496567</v>
      </c>
      <c r="AD57" s="140">
        <f t="shared" si="65"/>
        <v>-0.06267520459</v>
      </c>
      <c r="AE57" s="140">
        <f t="shared" si="65"/>
        <v>0.08062885839</v>
      </c>
      <c r="AF57" s="141">
        <f t="shared" si="10"/>
        <v>0.376969324</v>
      </c>
      <c r="AG57" s="142">
        <f t="shared" si="11"/>
        <v>0.3773087071</v>
      </c>
      <c r="AH57" s="142">
        <f t="shared" si="12"/>
        <v>0.0003393831699</v>
      </c>
      <c r="AI57" s="143">
        <f t="shared" si="13"/>
        <v>0.0003393831699</v>
      </c>
      <c r="AJ57" s="143">
        <f t="shared" si="14"/>
        <v>0.000000115180936</v>
      </c>
      <c r="AK57" s="143">
        <f t="shared" si="15"/>
        <v>0.01121298144</v>
      </c>
    </row>
    <row r="58">
      <c r="A58" s="145">
        <v>3.400121263880118E-4</v>
      </c>
      <c r="B58" s="31">
        <v>239.0</v>
      </c>
      <c r="C58" s="32" t="s">
        <v>155</v>
      </c>
      <c r="D58" s="33">
        <v>444.0</v>
      </c>
      <c r="E58" s="55">
        <f t="shared" si="3"/>
        <v>302</v>
      </c>
      <c r="F58" s="35">
        <v>53.0</v>
      </c>
      <c r="G58" s="36">
        <v>51.0</v>
      </c>
      <c r="H58" s="37">
        <v>43.0</v>
      </c>
      <c r="I58" s="38">
        <v>122.0</v>
      </c>
      <c r="J58" s="39">
        <v>19.0</v>
      </c>
      <c r="K58" s="40">
        <v>14.0</v>
      </c>
      <c r="L58" s="56">
        <f t="shared" si="4"/>
        <v>0.3711340206</v>
      </c>
      <c r="M58" s="56">
        <f t="shared" si="5"/>
        <v>0.3981481481</v>
      </c>
      <c r="N58" s="56">
        <f t="shared" si="6"/>
        <v>0.09684684685</v>
      </c>
      <c r="O58" s="56">
        <f t="shared" si="7"/>
        <v>0.380794702</v>
      </c>
      <c r="P58" s="57">
        <f t="shared" si="8"/>
        <v>0.03153153153</v>
      </c>
      <c r="Q58" s="140">
        <f t="shared" ref="Q58:AE58" si="66">Q$5*(POWER($M58,Q$1)*POWER($N58,Q$2)*POWER($O58,Q$3)*POWER($P58,Q$4))</f>
        <v>-0.005620616842</v>
      </c>
      <c r="R58" s="140">
        <f t="shared" si="66"/>
        <v>0.01341423965</v>
      </c>
      <c r="S58" s="140">
        <f t="shared" si="66"/>
        <v>0.5752294134</v>
      </c>
      <c r="T58" s="140">
        <f t="shared" si="66"/>
        <v>0.003521717513</v>
      </c>
      <c r="U58" s="140">
        <f t="shared" si="66"/>
        <v>-0.20590174</v>
      </c>
      <c r="V58" s="140">
        <f t="shared" si="66"/>
        <v>-0.003096886429</v>
      </c>
      <c r="W58" s="140">
        <f t="shared" si="66"/>
        <v>0.05613074331</v>
      </c>
      <c r="X58" s="140">
        <f t="shared" si="66"/>
        <v>-0.01316048944</v>
      </c>
      <c r="Y58" s="140">
        <f t="shared" si="66"/>
        <v>-0.005402076622</v>
      </c>
      <c r="Z58" s="140">
        <f t="shared" si="66"/>
        <v>0.1140845276</v>
      </c>
      <c r="AA58" s="140">
        <f t="shared" si="66"/>
        <v>-0.01195899454</v>
      </c>
      <c r="AB58" s="140">
        <f t="shared" si="66"/>
        <v>-0.0588484679</v>
      </c>
      <c r="AC58" s="140">
        <f t="shared" si="66"/>
        <v>-0.1173375472</v>
      </c>
      <c r="AD58" s="140">
        <f t="shared" si="66"/>
        <v>-0.08833990684</v>
      </c>
      <c r="AE58" s="140">
        <f t="shared" si="66"/>
        <v>0.1180800929</v>
      </c>
      <c r="AF58" s="141">
        <f t="shared" si="10"/>
        <v>0.3707940085</v>
      </c>
      <c r="AG58" s="142">
        <f t="shared" si="11"/>
        <v>0.3711340206</v>
      </c>
      <c r="AH58" s="142">
        <f t="shared" si="12"/>
        <v>0.0003400121264</v>
      </c>
      <c r="AI58" s="143">
        <f t="shared" si="13"/>
        <v>0.0003400121264</v>
      </c>
      <c r="AJ58" s="143">
        <f t="shared" si="14"/>
        <v>0.0000001156082461</v>
      </c>
      <c r="AK58" s="143">
        <f t="shared" si="15"/>
        <v>0.01255880017</v>
      </c>
    </row>
    <row r="59">
      <c r="A59" s="145">
        <v>3.4062200845474955E-4</v>
      </c>
      <c r="B59" s="31">
        <v>204.0</v>
      </c>
      <c r="C59" s="32" t="s">
        <v>356</v>
      </c>
      <c r="D59" s="33">
        <v>1101.0</v>
      </c>
      <c r="E59" s="55">
        <f t="shared" si="3"/>
        <v>1010</v>
      </c>
      <c r="F59" s="35">
        <v>330.0</v>
      </c>
      <c r="G59" s="36">
        <v>123.0</v>
      </c>
      <c r="H59" s="37">
        <v>241.0</v>
      </c>
      <c r="I59" s="38">
        <v>255.0</v>
      </c>
      <c r="J59" s="39">
        <v>51.0</v>
      </c>
      <c r="K59" s="40">
        <v>10.0</v>
      </c>
      <c r="L59" s="56">
        <f t="shared" si="4"/>
        <v>0.5990566038</v>
      </c>
      <c r="M59" s="56">
        <f t="shared" si="5"/>
        <v>0.6443850267</v>
      </c>
      <c r="N59" s="56">
        <f t="shared" si="6"/>
        <v>0.2188919164</v>
      </c>
      <c r="O59" s="56">
        <f t="shared" si="7"/>
        <v>0.6158415842</v>
      </c>
      <c r="P59" s="57">
        <f t="shared" si="8"/>
        <v>0.009082652134</v>
      </c>
      <c r="Q59" s="140">
        <f t="shared" ref="Q59:AE59" si="67">Q$5*(POWER($M59,Q$1)*POWER($N59,Q$2)*POWER($O59,Q$3)*POWER($P59,Q$4))</f>
        <v>-0.005620616842</v>
      </c>
      <c r="R59" s="140">
        <f t="shared" si="67"/>
        <v>0.003863969382</v>
      </c>
      <c r="S59" s="140">
        <f t="shared" si="67"/>
        <v>0.9302918116</v>
      </c>
      <c r="T59" s="140">
        <f t="shared" si="67"/>
        <v>0.007959737676</v>
      </c>
      <c r="U59" s="140">
        <f t="shared" si="67"/>
        <v>-0.3332427863</v>
      </c>
      <c r="V59" s="140">
        <f t="shared" si="67"/>
        <v>-0.0002569570335</v>
      </c>
      <c r="W59" s="140">
        <f t="shared" si="67"/>
        <v>0.02614848444</v>
      </c>
      <c r="X59" s="140">
        <f t="shared" si="67"/>
        <v>-0.03442137923</v>
      </c>
      <c r="Y59" s="140">
        <f t="shared" si="67"/>
        <v>-0.003517001823</v>
      </c>
      <c r="Z59" s="140">
        <f t="shared" si="67"/>
        <v>0.417012526</v>
      </c>
      <c r="AA59" s="140">
        <f t="shared" si="67"/>
        <v>-0.06109183133</v>
      </c>
      <c r="AB59" s="140">
        <f t="shared" si="67"/>
        <v>-0.02743490852</v>
      </c>
      <c r="AC59" s="140">
        <f t="shared" si="67"/>
        <v>-0.307125488</v>
      </c>
      <c r="AD59" s="140">
        <f t="shared" si="67"/>
        <v>-0.3231483296</v>
      </c>
      <c r="AE59" s="140">
        <f t="shared" si="67"/>
        <v>0.3092987513</v>
      </c>
      <c r="AF59" s="141">
        <f t="shared" si="10"/>
        <v>0.5987159818</v>
      </c>
      <c r="AG59" s="142">
        <f t="shared" si="11"/>
        <v>0.5990566038</v>
      </c>
      <c r="AH59" s="142">
        <f t="shared" si="12"/>
        <v>0.0003406220085</v>
      </c>
      <c r="AI59" s="143">
        <f t="shared" si="13"/>
        <v>0.0003406220085</v>
      </c>
      <c r="AJ59" s="143">
        <f t="shared" si="14"/>
        <v>0.0000001160233526</v>
      </c>
      <c r="AK59" s="143">
        <f t="shared" si="15"/>
        <v>0.01342273565</v>
      </c>
    </row>
    <row r="60">
      <c r="A60" s="145">
        <v>3.410642487375881E-4</v>
      </c>
      <c r="B60" s="31">
        <v>177.0</v>
      </c>
      <c r="C60" s="32" t="s">
        <v>79</v>
      </c>
      <c r="D60" s="33">
        <v>548.0</v>
      </c>
      <c r="E60" s="55">
        <f t="shared" si="3"/>
        <v>458</v>
      </c>
      <c r="F60" s="35">
        <v>181.0</v>
      </c>
      <c r="G60" s="36">
        <v>41.0</v>
      </c>
      <c r="H60" s="37">
        <v>118.0</v>
      </c>
      <c r="I60" s="38">
        <v>76.0</v>
      </c>
      <c r="J60" s="39">
        <v>38.0</v>
      </c>
      <c r="K60" s="40">
        <v>4.0</v>
      </c>
      <c r="L60" s="56">
        <f t="shared" si="4"/>
        <v>0.7423728814</v>
      </c>
      <c r="M60" s="56">
        <f t="shared" si="5"/>
        <v>0.7239263804</v>
      </c>
      <c r="N60" s="56">
        <f t="shared" si="6"/>
        <v>0.2153284672</v>
      </c>
      <c r="O60" s="56">
        <f t="shared" si="7"/>
        <v>0.7358078603</v>
      </c>
      <c r="P60" s="57">
        <f t="shared" si="8"/>
        <v>0.007299270073</v>
      </c>
      <c r="Q60" s="140">
        <f t="shared" ref="Q60:AE60" si="68">Q$5*(POWER($M60,Q$1)*POWER($N60,Q$2)*POWER($O60,Q$3)*POWER($P60,Q$4))</f>
        <v>-0.005620616842</v>
      </c>
      <c r="R60" s="140">
        <f t="shared" si="68"/>
        <v>0.003105277583</v>
      </c>
      <c r="S60" s="140">
        <f t="shared" si="68"/>
        <v>1.111513163</v>
      </c>
      <c r="T60" s="140">
        <f t="shared" si="68"/>
        <v>0.007830157187</v>
      </c>
      <c r="U60" s="140">
        <f t="shared" si="68"/>
        <v>-0.3743774825</v>
      </c>
      <c r="V60" s="140">
        <f t="shared" si="68"/>
        <v>-0.0001659564031</v>
      </c>
      <c r="W60" s="140">
        <f t="shared" si="68"/>
        <v>0.02510780148</v>
      </c>
      <c r="X60" s="140">
        <f t="shared" si="68"/>
        <v>-0.04913818284</v>
      </c>
      <c r="Y60" s="140">
        <f t="shared" si="68"/>
        <v>-0.002780424268</v>
      </c>
      <c r="Z60" s="140">
        <f t="shared" si="68"/>
        <v>0.4901355883</v>
      </c>
      <c r="AA60" s="140">
        <f t="shared" si="68"/>
        <v>-0.05911893399</v>
      </c>
      <c r="AB60" s="140">
        <f t="shared" si="68"/>
        <v>-0.02476961354</v>
      </c>
      <c r="AC60" s="140">
        <f t="shared" si="68"/>
        <v>-0.4122495916</v>
      </c>
      <c r="AD60" s="140">
        <f t="shared" si="68"/>
        <v>-0.3571269322</v>
      </c>
      <c r="AE60" s="140">
        <f t="shared" si="68"/>
        <v>0.3903696918</v>
      </c>
      <c r="AF60" s="141">
        <f t="shared" si="10"/>
        <v>0.7427139456</v>
      </c>
      <c r="AG60" s="142">
        <f t="shared" si="11"/>
        <v>0.7423728814</v>
      </c>
      <c r="AH60" s="142">
        <f t="shared" si="12"/>
        <v>-0.0003410642487</v>
      </c>
      <c r="AI60" s="143">
        <f t="shared" si="13"/>
        <v>0.0003410642487</v>
      </c>
      <c r="AJ60" s="143">
        <f t="shared" si="14"/>
        <v>0.0000001163248218</v>
      </c>
      <c r="AK60" s="143">
        <f t="shared" si="15"/>
        <v>0.06717054442</v>
      </c>
    </row>
    <row r="61">
      <c r="A61" s="145">
        <v>3.532164526715009E-4</v>
      </c>
      <c r="B61" s="31">
        <v>242.0</v>
      </c>
      <c r="C61" s="32" t="s">
        <v>233</v>
      </c>
      <c r="D61" s="33">
        <v>1892.0</v>
      </c>
      <c r="E61" s="55">
        <f t="shared" si="3"/>
        <v>1092</v>
      </c>
      <c r="F61" s="35">
        <v>181.0</v>
      </c>
      <c r="G61" s="36">
        <v>180.0</v>
      </c>
      <c r="H61" s="37">
        <v>156.0</v>
      </c>
      <c r="I61" s="38">
        <v>417.0</v>
      </c>
      <c r="J61" s="39">
        <v>74.0</v>
      </c>
      <c r="K61" s="40">
        <v>84.0</v>
      </c>
      <c r="L61" s="56">
        <f t="shared" si="4"/>
        <v>0.3794642857</v>
      </c>
      <c r="M61" s="56">
        <f t="shared" si="5"/>
        <v>0.3714285714</v>
      </c>
      <c r="N61" s="56">
        <f t="shared" si="6"/>
        <v>0.08245243129</v>
      </c>
      <c r="O61" s="56">
        <f t="shared" si="7"/>
        <v>0.3763736264</v>
      </c>
      <c r="P61" s="57">
        <f t="shared" si="8"/>
        <v>0.044397463</v>
      </c>
      <c r="Q61" s="140">
        <f t="shared" ref="Q61:AE61" si="69">Q$5*(POWER($M61,Q$1)*POWER($N61,Q$2)*POWER($O61,Q$3)*POWER($P61,Q$4))</f>
        <v>-0.005620616842</v>
      </c>
      <c r="R61" s="140">
        <f t="shared" si="69"/>
        <v>0.01888770319</v>
      </c>
      <c r="S61" s="140">
        <f t="shared" si="69"/>
        <v>0.5685509257</v>
      </c>
      <c r="T61" s="140">
        <f t="shared" si="69"/>
        <v>0.002998282141</v>
      </c>
      <c r="U61" s="140">
        <f t="shared" si="69"/>
        <v>-0.1920837495</v>
      </c>
      <c r="V61" s="140">
        <f t="shared" si="69"/>
        <v>-0.006139760858</v>
      </c>
      <c r="W61" s="140">
        <f t="shared" si="69"/>
        <v>0.07811639053</v>
      </c>
      <c r="X61" s="140">
        <f t="shared" si="69"/>
        <v>-0.01285667345</v>
      </c>
      <c r="Y61" s="140">
        <f t="shared" si="69"/>
        <v>-0.006475775869</v>
      </c>
      <c r="Z61" s="140">
        <f t="shared" si="69"/>
        <v>0.09600039401</v>
      </c>
      <c r="AA61" s="140">
        <f t="shared" si="69"/>
        <v>-0.008668234055</v>
      </c>
      <c r="AB61" s="140">
        <f t="shared" si="69"/>
        <v>-0.07729988662</v>
      </c>
      <c r="AC61" s="140">
        <f t="shared" si="69"/>
        <v>-0.108192187</v>
      </c>
      <c r="AD61" s="140">
        <f t="shared" si="69"/>
        <v>-0.07016257599</v>
      </c>
      <c r="AE61" s="140">
        <f t="shared" si="69"/>
        <v>0.1027632668</v>
      </c>
      <c r="AF61" s="141">
        <f t="shared" si="10"/>
        <v>0.3798175022</v>
      </c>
      <c r="AG61" s="142">
        <f t="shared" si="11"/>
        <v>0.3794642857</v>
      </c>
      <c r="AH61" s="142">
        <f t="shared" si="12"/>
        <v>-0.0003532164527</v>
      </c>
      <c r="AI61" s="143">
        <f t="shared" si="13"/>
        <v>0.0003532164527</v>
      </c>
      <c r="AJ61" s="143">
        <f t="shared" si="14"/>
        <v>0.0000001247618624</v>
      </c>
      <c r="AK61" s="143">
        <f t="shared" si="15"/>
        <v>0.01076111363</v>
      </c>
    </row>
    <row r="62">
      <c r="A62" s="145">
        <v>3.6337537113267926E-4</v>
      </c>
      <c r="B62" s="31">
        <v>32.0</v>
      </c>
      <c r="C62" s="32" t="s">
        <v>199</v>
      </c>
      <c r="D62" s="33">
        <v>627.0</v>
      </c>
      <c r="E62" s="55">
        <f t="shared" si="3"/>
        <v>541</v>
      </c>
      <c r="F62" s="35">
        <v>97.0</v>
      </c>
      <c r="G62" s="36">
        <v>88.0</v>
      </c>
      <c r="H62" s="37">
        <v>113.0</v>
      </c>
      <c r="I62" s="38">
        <v>205.0</v>
      </c>
      <c r="J62" s="39">
        <v>29.0</v>
      </c>
      <c r="K62" s="40">
        <v>9.0</v>
      </c>
      <c r="L62" s="56">
        <f t="shared" si="4"/>
        <v>0.3806646526</v>
      </c>
      <c r="M62" s="56">
        <f t="shared" si="5"/>
        <v>0.5380952381</v>
      </c>
      <c r="N62" s="56">
        <f t="shared" si="6"/>
        <v>0.1802232855</v>
      </c>
      <c r="O62" s="56">
        <f t="shared" si="7"/>
        <v>0.4417744917</v>
      </c>
      <c r="P62" s="57">
        <f t="shared" si="8"/>
        <v>0.01435406699</v>
      </c>
      <c r="Q62" s="140">
        <f t="shared" ref="Q62:AE62" si="70">Q$5*(POWER($M62,Q$1)*POWER($N62,Q$2)*POWER($O62,Q$3)*POWER($P62,Q$4))</f>
        <v>-0.005620616842</v>
      </c>
      <c r="R62" s="140">
        <f t="shared" si="70"/>
        <v>0.006106550655</v>
      </c>
      <c r="S62" s="140">
        <f t="shared" si="70"/>
        <v>0.6673456336</v>
      </c>
      <c r="T62" s="140">
        <f t="shared" si="70"/>
        <v>0.006553600055</v>
      </c>
      <c r="U62" s="140">
        <f t="shared" si="70"/>
        <v>-0.2782751755</v>
      </c>
      <c r="V62" s="140">
        <f t="shared" si="70"/>
        <v>-0.0006417783835</v>
      </c>
      <c r="W62" s="140">
        <f t="shared" si="70"/>
        <v>0.0296442478</v>
      </c>
      <c r="X62" s="140">
        <f t="shared" si="70"/>
        <v>-0.01771297534</v>
      </c>
      <c r="Y62" s="140">
        <f t="shared" si="70"/>
        <v>-0.004576316577</v>
      </c>
      <c r="Z62" s="140">
        <f t="shared" si="70"/>
        <v>0.2462985779</v>
      </c>
      <c r="AA62" s="140">
        <f t="shared" si="70"/>
        <v>-0.04141384008</v>
      </c>
      <c r="AB62" s="140">
        <f t="shared" si="70"/>
        <v>-0.03620591373</v>
      </c>
      <c r="AC62" s="140">
        <f t="shared" si="70"/>
        <v>-0.1839760087</v>
      </c>
      <c r="AD62" s="140">
        <f t="shared" si="70"/>
        <v>-0.2221758256</v>
      </c>
      <c r="AE62" s="140">
        <f t="shared" si="70"/>
        <v>0.2156778688</v>
      </c>
      <c r="AF62" s="141">
        <f t="shared" si="10"/>
        <v>0.3810280279</v>
      </c>
      <c r="AG62" s="142">
        <f t="shared" si="11"/>
        <v>0.3806646526</v>
      </c>
      <c r="AH62" s="142">
        <f t="shared" si="12"/>
        <v>-0.0003633753711</v>
      </c>
      <c r="AI62" s="143">
        <f t="shared" si="13"/>
        <v>0.0003633753711</v>
      </c>
      <c r="AJ62" s="143">
        <f t="shared" si="14"/>
        <v>0.0000001320416603</v>
      </c>
      <c r="AK62" s="143">
        <f t="shared" si="15"/>
        <v>0.01051351251</v>
      </c>
    </row>
    <row r="63">
      <c r="A63" s="145">
        <v>3.643384050633358E-4</v>
      </c>
      <c r="B63" s="31">
        <v>35.0</v>
      </c>
      <c r="C63" s="32" t="s">
        <v>196</v>
      </c>
      <c r="D63" s="33">
        <v>768.0</v>
      </c>
      <c r="E63" s="55">
        <f t="shared" si="3"/>
        <v>620</v>
      </c>
      <c r="F63" s="35">
        <v>90.0</v>
      </c>
      <c r="G63" s="36">
        <v>129.0</v>
      </c>
      <c r="H63" s="37">
        <v>73.0</v>
      </c>
      <c r="I63" s="38">
        <v>274.0</v>
      </c>
      <c r="J63" s="39">
        <v>24.0</v>
      </c>
      <c r="K63" s="40">
        <v>30.0</v>
      </c>
      <c r="L63" s="56">
        <f t="shared" si="4"/>
        <v>0.293814433</v>
      </c>
      <c r="M63" s="56">
        <f t="shared" si="5"/>
        <v>0.3146551724</v>
      </c>
      <c r="N63" s="56">
        <f t="shared" si="6"/>
        <v>0.09505208333</v>
      </c>
      <c r="O63" s="56">
        <f t="shared" si="7"/>
        <v>0.3016129032</v>
      </c>
      <c r="P63" s="57">
        <f t="shared" si="8"/>
        <v>0.0390625</v>
      </c>
      <c r="Q63" s="140">
        <f t="shared" ref="Q63:AE63" si="71">Q$5*(POWER($M63,Q$1)*POWER($N63,Q$2)*POWER($O63,Q$3)*POWER($P63,Q$4))</f>
        <v>-0.005620616842</v>
      </c>
      <c r="R63" s="140">
        <f t="shared" si="71"/>
        <v>0.01661808707</v>
      </c>
      <c r="S63" s="140">
        <f t="shared" si="71"/>
        <v>0.4556171934</v>
      </c>
      <c r="T63" s="140">
        <f t="shared" si="71"/>
        <v>0.003456453126</v>
      </c>
      <c r="U63" s="140">
        <f t="shared" si="71"/>
        <v>-0.1627234682</v>
      </c>
      <c r="V63" s="140">
        <f t="shared" si="71"/>
        <v>-0.004752862137</v>
      </c>
      <c r="W63" s="140">
        <f t="shared" si="71"/>
        <v>0.0550775714</v>
      </c>
      <c r="X63" s="140">
        <f t="shared" si="71"/>
        <v>-0.008256387741</v>
      </c>
      <c r="Y63" s="140">
        <f t="shared" si="71"/>
        <v>-0.006568283108</v>
      </c>
      <c r="Z63" s="140">
        <f t="shared" si="71"/>
        <v>0.08868739995</v>
      </c>
      <c r="AA63" s="140">
        <f t="shared" si="71"/>
        <v>-0.01151985405</v>
      </c>
      <c r="AB63" s="140">
        <f t="shared" si="71"/>
        <v>-0.05761562865</v>
      </c>
      <c r="AC63" s="140">
        <f t="shared" si="71"/>
        <v>-0.07344905298</v>
      </c>
      <c r="AD63" s="140">
        <f t="shared" si="71"/>
        <v>-0.06852093282</v>
      </c>
      <c r="AE63" s="140">
        <f t="shared" si="71"/>
        <v>0.07374915292</v>
      </c>
      <c r="AF63" s="141">
        <f t="shared" si="10"/>
        <v>0.2941787714</v>
      </c>
      <c r="AG63" s="142">
        <f t="shared" si="11"/>
        <v>0.293814433</v>
      </c>
      <c r="AH63" s="142">
        <f t="shared" si="12"/>
        <v>-0.0003643384051</v>
      </c>
      <c r="AI63" s="143">
        <f t="shared" si="13"/>
        <v>0.0003643384051</v>
      </c>
      <c r="AJ63" s="143">
        <f t="shared" si="14"/>
        <v>0.0000001327424734</v>
      </c>
      <c r="AK63" s="143">
        <f t="shared" si="15"/>
        <v>0.03586692077</v>
      </c>
    </row>
    <row r="64">
      <c r="A64" s="145">
        <v>3.811728493771094E-4</v>
      </c>
      <c r="B64" s="31">
        <v>133.0</v>
      </c>
      <c r="C64" s="32" t="s">
        <v>134</v>
      </c>
      <c r="D64" s="33">
        <v>1215.0</v>
      </c>
      <c r="E64" s="55">
        <f t="shared" si="3"/>
        <v>889</v>
      </c>
      <c r="F64" s="35">
        <v>185.0</v>
      </c>
      <c r="G64" s="36">
        <v>162.0</v>
      </c>
      <c r="H64" s="37">
        <v>155.0</v>
      </c>
      <c r="I64" s="38">
        <v>264.0</v>
      </c>
      <c r="J64" s="39">
        <v>67.0</v>
      </c>
      <c r="K64" s="40">
        <v>56.0</v>
      </c>
      <c r="L64" s="56">
        <f t="shared" si="4"/>
        <v>0.488372093</v>
      </c>
      <c r="M64" s="56">
        <f t="shared" si="5"/>
        <v>0.4155495979</v>
      </c>
      <c r="N64" s="56">
        <f t="shared" si="6"/>
        <v>0.1275720165</v>
      </c>
      <c r="O64" s="56">
        <f t="shared" si="7"/>
        <v>0.4578177728</v>
      </c>
      <c r="P64" s="57">
        <f t="shared" si="8"/>
        <v>0.04609053498</v>
      </c>
      <c r="Q64" s="140">
        <f t="shared" ref="Q64:AE64" si="72">Q$5*(POWER($M64,Q$1)*POWER($N64,Q$2)*POWER($O64,Q$3)*POWER($P64,Q$4))</f>
        <v>-0.005620616842</v>
      </c>
      <c r="R64" s="140">
        <f t="shared" si="72"/>
        <v>0.019607975</v>
      </c>
      <c r="S64" s="140">
        <f t="shared" si="72"/>
        <v>0.6915806535</v>
      </c>
      <c r="T64" s="140">
        <f t="shared" si="72"/>
        <v>0.004639000847</v>
      </c>
      <c r="U64" s="140">
        <f t="shared" si="72"/>
        <v>-0.2149008746</v>
      </c>
      <c r="V64" s="140">
        <f t="shared" si="72"/>
        <v>-0.006616962082</v>
      </c>
      <c r="W64" s="140">
        <f t="shared" si="72"/>
        <v>0.09864367139</v>
      </c>
      <c r="X64" s="140">
        <f t="shared" si="72"/>
        <v>-0.01902284822</v>
      </c>
      <c r="Y64" s="140">
        <f t="shared" si="72"/>
        <v>-0.01040153317</v>
      </c>
      <c r="Z64" s="140">
        <f t="shared" si="72"/>
        <v>0.1806751543</v>
      </c>
      <c r="AA64" s="140">
        <f t="shared" si="72"/>
        <v>-0.02075078532</v>
      </c>
      <c r="AB64" s="140">
        <f t="shared" si="72"/>
        <v>-0.08978008461</v>
      </c>
      <c r="AC64" s="140">
        <f t="shared" si="72"/>
        <v>-0.1472369874</v>
      </c>
      <c r="AD64" s="140">
        <f t="shared" si="72"/>
        <v>-0.1214521026</v>
      </c>
      <c r="AE64" s="140">
        <f t="shared" si="72"/>
        <v>0.1286272601</v>
      </c>
      <c r="AF64" s="141">
        <f t="shared" si="10"/>
        <v>0.4879909202</v>
      </c>
      <c r="AG64" s="142">
        <f t="shared" si="11"/>
        <v>0.488372093</v>
      </c>
      <c r="AH64" s="142">
        <f t="shared" si="12"/>
        <v>0.0003811728494</v>
      </c>
      <c r="AI64" s="143">
        <f t="shared" si="13"/>
        <v>0.0003811728494</v>
      </c>
      <c r="AJ64" s="143">
        <f t="shared" si="14"/>
        <v>0.0000001452927411</v>
      </c>
      <c r="AK64" s="143">
        <f t="shared" si="15"/>
        <v>0.0000267497877</v>
      </c>
    </row>
    <row r="65">
      <c r="A65" s="145">
        <v>3.8163468935736855E-4</v>
      </c>
      <c r="B65" s="31">
        <v>312.0</v>
      </c>
      <c r="C65" s="32" t="s">
        <v>113</v>
      </c>
      <c r="D65" s="33">
        <v>1731.0</v>
      </c>
      <c r="E65" s="55">
        <f t="shared" si="3"/>
        <v>1381</v>
      </c>
      <c r="F65" s="35">
        <v>487.0</v>
      </c>
      <c r="G65" s="36">
        <v>108.0</v>
      </c>
      <c r="H65" s="37">
        <v>337.0</v>
      </c>
      <c r="I65" s="38">
        <v>293.0</v>
      </c>
      <c r="J65" s="39">
        <v>129.0</v>
      </c>
      <c r="K65" s="40">
        <v>27.0</v>
      </c>
      <c r="L65" s="56">
        <f t="shared" si="4"/>
        <v>0.6776677668</v>
      </c>
      <c r="M65" s="56">
        <f t="shared" si="5"/>
        <v>0.7139830508</v>
      </c>
      <c r="N65" s="56">
        <f t="shared" si="6"/>
        <v>0.1946851531</v>
      </c>
      <c r="O65" s="56">
        <f t="shared" si="7"/>
        <v>0.6900796524</v>
      </c>
      <c r="P65" s="57">
        <f t="shared" si="8"/>
        <v>0.01559792028</v>
      </c>
      <c r="Q65" s="140">
        <f t="shared" ref="Q65:AE65" si="73">Q$5*(POWER($M65,Q$1)*POWER($N65,Q$2)*POWER($O65,Q$3)*POWER($P65,Q$4))</f>
        <v>-0.005620616842</v>
      </c>
      <c r="R65" s="140">
        <f t="shared" si="73"/>
        <v>0.006635714489</v>
      </c>
      <c r="S65" s="140">
        <f t="shared" si="73"/>
        <v>1.04243602</v>
      </c>
      <c r="T65" s="140">
        <f t="shared" si="73"/>
        <v>0.007079488239</v>
      </c>
      <c r="U65" s="140">
        <f t="shared" si="73"/>
        <v>-0.369235304</v>
      </c>
      <c r="V65" s="140">
        <f t="shared" si="73"/>
        <v>-0.0007578243233</v>
      </c>
      <c r="W65" s="140">
        <f t="shared" si="73"/>
        <v>0.05031885483</v>
      </c>
      <c r="X65" s="140">
        <f t="shared" si="73"/>
        <v>-0.04322039089</v>
      </c>
      <c r="Y65" s="140">
        <f t="shared" si="73"/>
        <v>-0.005371922248</v>
      </c>
      <c r="Z65" s="140">
        <f t="shared" si="73"/>
        <v>0.4156065857</v>
      </c>
      <c r="AA65" s="140">
        <f t="shared" si="73"/>
        <v>-0.04832694732</v>
      </c>
      <c r="AB65" s="140">
        <f t="shared" si="73"/>
        <v>-0.05220354472</v>
      </c>
      <c r="AC65" s="140">
        <f t="shared" si="73"/>
        <v>-0.3813190765</v>
      </c>
      <c r="AD65" s="140">
        <f t="shared" si="73"/>
        <v>-0.3184545707</v>
      </c>
      <c r="AE65" s="140">
        <f t="shared" si="73"/>
        <v>0.3797196662</v>
      </c>
      <c r="AF65" s="141">
        <f t="shared" si="10"/>
        <v>0.6772861321</v>
      </c>
      <c r="AG65" s="142">
        <f t="shared" si="11"/>
        <v>0.6776677668</v>
      </c>
      <c r="AH65" s="142">
        <f t="shared" si="12"/>
        <v>0.0003816346894</v>
      </c>
      <c r="AI65" s="143">
        <f t="shared" si="13"/>
        <v>0.0003816346894</v>
      </c>
      <c r="AJ65" s="143">
        <f t="shared" si="14"/>
        <v>0.0000001456450361</v>
      </c>
      <c r="AK65" s="143">
        <f t="shared" si="15"/>
        <v>0.03781768379</v>
      </c>
    </row>
    <row r="66">
      <c r="A66" s="145">
        <v>3.886116743592183E-4</v>
      </c>
      <c r="B66" s="31">
        <v>123.0</v>
      </c>
      <c r="C66" s="32" t="s">
        <v>183</v>
      </c>
      <c r="D66" s="33">
        <v>1282.0</v>
      </c>
      <c r="E66" s="55">
        <f t="shared" si="3"/>
        <v>867</v>
      </c>
      <c r="F66" s="35">
        <v>196.0</v>
      </c>
      <c r="G66" s="36">
        <v>133.0</v>
      </c>
      <c r="H66" s="37">
        <v>154.0</v>
      </c>
      <c r="I66" s="38">
        <v>253.0</v>
      </c>
      <c r="J66" s="39">
        <v>75.0</v>
      </c>
      <c r="K66" s="40">
        <v>56.0</v>
      </c>
      <c r="L66" s="56">
        <f t="shared" si="4"/>
        <v>0.5171755725</v>
      </c>
      <c r="M66" s="56">
        <f t="shared" si="5"/>
        <v>0.4489795918</v>
      </c>
      <c r="N66" s="56">
        <f t="shared" si="6"/>
        <v>0.120124805</v>
      </c>
      <c r="O66" s="56">
        <f t="shared" si="7"/>
        <v>0.4901960784</v>
      </c>
      <c r="P66" s="57">
        <f t="shared" si="8"/>
        <v>0.04368174727</v>
      </c>
      <c r="Q66" s="140">
        <f t="shared" ref="Q66:AE66" si="74">Q$5*(POWER($M66,Q$1)*POWER($N66,Q$2)*POWER($O66,Q$3)*POWER($P66,Q$4))</f>
        <v>-0.005620616842</v>
      </c>
      <c r="R66" s="140">
        <f t="shared" si="74"/>
        <v>0.01858322123</v>
      </c>
      <c r="S66" s="140">
        <f t="shared" si="74"/>
        <v>0.7404914017</v>
      </c>
      <c r="T66" s="140">
        <f t="shared" si="74"/>
        <v>0.004368192082</v>
      </c>
      <c r="U66" s="140">
        <f t="shared" si="74"/>
        <v>-0.2321891477</v>
      </c>
      <c r="V66" s="140">
        <f t="shared" si="74"/>
        <v>-0.005943402621</v>
      </c>
      <c r="W66" s="140">
        <f t="shared" si="74"/>
        <v>0.1001001354</v>
      </c>
      <c r="X66" s="140">
        <f t="shared" si="74"/>
        <v>-0.02180870668</v>
      </c>
      <c r="Y66" s="140">
        <f t="shared" si="74"/>
        <v>-0.009282455723</v>
      </c>
      <c r="Z66" s="140">
        <f t="shared" si="74"/>
        <v>0.1821599481</v>
      </c>
      <c r="AA66" s="140">
        <f t="shared" si="74"/>
        <v>-0.01839878261</v>
      </c>
      <c r="AB66" s="140">
        <f t="shared" si="74"/>
        <v>-0.09193311962</v>
      </c>
      <c r="AC66" s="140">
        <f t="shared" si="74"/>
        <v>-0.1703326259</v>
      </c>
      <c r="AD66" s="140">
        <f t="shared" si="74"/>
        <v>-0.1235623182</v>
      </c>
      <c r="AE66" s="140">
        <f t="shared" si="74"/>
        <v>0.1501552383</v>
      </c>
      <c r="AF66" s="141">
        <f t="shared" si="10"/>
        <v>0.5167869608</v>
      </c>
      <c r="AG66" s="142">
        <f t="shared" si="11"/>
        <v>0.5171755725</v>
      </c>
      <c r="AH66" s="142">
        <f t="shared" si="12"/>
        <v>0.0003886116744</v>
      </c>
      <c r="AI66" s="143">
        <f t="shared" si="13"/>
        <v>0.0003886116744</v>
      </c>
      <c r="AJ66" s="143">
        <f t="shared" si="14"/>
        <v>0.0000001510190334</v>
      </c>
      <c r="AK66" s="143">
        <f t="shared" si="15"/>
        <v>0.001154334545</v>
      </c>
    </row>
    <row r="67">
      <c r="A67" s="145">
        <v>3.9315490253943874E-4</v>
      </c>
      <c r="B67" s="31">
        <v>211.0</v>
      </c>
      <c r="C67" s="32" t="s">
        <v>362</v>
      </c>
      <c r="D67" s="33">
        <v>404.0</v>
      </c>
      <c r="E67" s="55">
        <f t="shared" si="3"/>
        <v>375</v>
      </c>
      <c r="F67" s="35">
        <v>124.0</v>
      </c>
      <c r="G67" s="36">
        <v>38.0</v>
      </c>
      <c r="H67" s="37">
        <v>92.0</v>
      </c>
      <c r="I67" s="38">
        <v>97.0</v>
      </c>
      <c r="J67" s="39">
        <v>23.0</v>
      </c>
      <c r="K67" s="40">
        <v>1.0</v>
      </c>
      <c r="L67" s="56">
        <f t="shared" si="4"/>
        <v>0.6024590164</v>
      </c>
      <c r="M67" s="56">
        <f t="shared" si="5"/>
        <v>0.7022900763</v>
      </c>
      <c r="N67" s="56">
        <f t="shared" si="6"/>
        <v>0.2277227723</v>
      </c>
      <c r="O67" s="56">
        <f t="shared" si="7"/>
        <v>0.6373333333</v>
      </c>
      <c r="P67" s="57">
        <f t="shared" si="8"/>
        <v>0.002475247525</v>
      </c>
      <c r="Q67" s="140">
        <f t="shared" ref="Q67:AE67" si="75">Q$5*(POWER($M67,Q$1)*POWER($N67,Q$2)*POWER($O67,Q$3)*POWER($P67,Q$4))</f>
        <v>-0.005620616842</v>
      </c>
      <c r="R67" s="140">
        <f t="shared" si="75"/>
        <v>0.001053027299</v>
      </c>
      <c r="S67" s="140">
        <f t="shared" si="75"/>
        <v>0.9627573008</v>
      </c>
      <c r="T67" s="140">
        <f t="shared" si="75"/>
        <v>0.008280860982</v>
      </c>
      <c r="U67" s="140">
        <f t="shared" si="75"/>
        <v>-0.3631882991</v>
      </c>
      <c r="V67" s="140">
        <f t="shared" si="75"/>
        <v>-0.00001908413225</v>
      </c>
      <c r="W67" s="140">
        <f t="shared" si="75"/>
        <v>0.007374797479</v>
      </c>
      <c r="X67" s="140">
        <f t="shared" si="75"/>
        <v>-0.03686578727</v>
      </c>
      <c r="Y67" s="140">
        <f t="shared" si="75"/>
        <v>-0.0009971380433</v>
      </c>
      <c r="Z67" s="140">
        <f t="shared" si="75"/>
        <v>0.4489763461</v>
      </c>
      <c r="AA67" s="140">
        <f t="shared" si="75"/>
        <v>-0.06612057494</v>
      </c>
      <c r="AB67" s="140">
        <f t="shared" si="75"/>
        <v>-0.008148554255</v>
      </c>
      <c r="AC67" s="140">
        <f t="shared" si="75"/>
        <v>-0.346405336</v>
      </c>
      <c r="AD67" s="140">
        <f t="shared" si="75"/>
        <v>-0.3663951745</v>
      </c>
      <c r="AE67" s="140">
        <f t="shared" si="75"/>
        <v>0.3673840939</v>
      </c>
      <c r="AF67" s="141">
        <f t="shared" si="10"/>
        <v>0.6020658615</v>
      </c>
      <c r="AG67" s="142">
        <f t="shared" si="11"/>
        <v>0.6024590164</v>
      </c>
      <c r="AH67" s="142">
        <f t="shared" si="12"/>
        <v>0.0003931549025</v>
      </c>
      <c r="AI67" s="143">
        <f t="shared" si="13"/>
        <v>0.0003931549025</v>
      </c>
      <c r="AJ67" s="143">
        <f t="shared" si="14"/>
        <v>0.0000001545707774</v>
      </c>
      <c r="AK67" s="143">
        <f t="shared" si="15"/>
        <v>0.0142226955</v>
      </c>
    </row>
    <row r="68">
      <c r="A68" s="145">
        <v>4.358078710527957E-4</v>
      </c>
      <c r="B68" s="31">
        <v>274.0</v>
      </c>
      <c r="C68" s="32" t="s">
        <v>197</v>
      </c>
      <c r="D68" s="33">
        <v>1478.0</v>
      </c>
      <c r="E68" s="55">
        <f t="shared" si="3"/>
        <v>1254</v>
      </c>
      <c r="F68" s="35">
        <v>323.0</v>
      </c>
      <c r="G68" s="36">
        <v>159.0</v>
      </c>
      <c r="H68" s="37">
        <v>301.0</v>
      </c>
      <c r="I68" s="38">
        <v>377.0</v>
      </c>
      <c r="J68" s="39">
        <v>71.0</v>
      </c>
      <c r="K68" s="40">
        <v>23.0</v>
      </c>
      <c r="L68" s="56">
        <f t="shared" si="4"/>
        <v>0.5110246433</v>
      </c>
      <c r="M68" s="56">
        <f t="shared" si="5"/>
        <v>0.6231884058</v>
      </c>
      <c r="N68" s="56">
        <f t="shared" si="6"/>
        <v>0.2036535859</v>
      </c>
      <c r="O68" s="56">
        <f t="shared" si="7"/>
        <v>0.5542264753</v>
      </c>
      <c r="P68" s="57">
        <f t="shared" si="8"/>
        <v>0.01556156969</v>
      </c>
      <c r="Q68" s="140">
        <f t="shared" ref="Q68:AE68" si="76">Q$5*(POWER($M68,Q$1)*POWER($N68,Q$2)*POWER($O68,Q$3)*POWER($P68,Q$4))</f>
        <v>-0.005620616842</v>
      </c>
      <c r="R68" s="140">
        <f t="shared" si="76"/>
        <v>0.006620250112</v>
      </c>
      <c r="S68" s="140">
        <f t="shared" si="76"/>
        <v>0.8372158766</v>
      </c>
      <c r="T68" s="140">
        <f t="shared" si="76"/>
        <v>0.007405614365</v>
      </c>
      <c r="U68" s="140">
        <f t="shared" si="76"/>
        <v>-0.3222809844</v>
      </c>
      <c r="V68" s="140">
        <f t="shared" si="76"/>
        <v>-0.0007542962554</v>
      </c>
      <c r="W68" s="140">
        <f t="shared" si="76"/>
        <v>0.04031860529</v>
      </c>
      <c r="X68" s="140">
        <f t="shared" si="76"/>
        <v>-0.0278782034</v>
      </c>
      <c r="Y68" s="140">
        <f t="shared" si="76"/>
        <v>-0.005606291205</v>
      </c>
      <c r="Z68" s="140">
        <f t="shared" si="76"/>
        <v>0.3491641891</v>
      </c>
      <c r="AA68" s="140">
        <f t="shared" si="76"/>
        <v>-0.05288199367</v>
      </c>
      <c r="AB68" s="140">
        <f t="shared" si="76"/>
        <v>-0.04545882036</v>
      </c>
      <c r="AC68" s="140">
        <f t="shared" si="76"/>
        <v>-0.2673055901</v>
      </c>
      <c r="AD68" s="140">
        <f t="shared" si="76"/>
        <v>-0.290762355</v>
      </c>
      <c r="AE68" s="140">
        <f t="shared" si="76"/>
        <v>0.2892850669</v>
      </c>
      <c r="AF68" s="141">
        <f t="shared" si="10"/>
        <v>0.5114604512</v>
      </c>
      <c r="AG68" s="142">
        <f t="shared" si="11"/>
        <v>0.5110246433</v>
      </c>
      <c r="AH68" s="142">
        <f t="shared" si="12"/>
        <v>-0.0004358078711</v>
      </c>
      <c r="AI68" s="143">
        <f t="shared" si="13"/>
        <v>0.0004358078711</v>
      </c>
      <c r="AJ68" s="143">
        <f t="shared" si="14"/>
        <v>0.0000001899285005</v>
      </c>
      <c r="AK68" s="143">
        <f t="shared" si="15"/>
        <v>0.0007742066951</v>
      </c>
    </row>
    <row r="69">
      <c r="A69" s="145">
        <v>4.39793635437169E-4</v>
      </c>
      <c r="B69" s="31">
        <v>130.0</v>
      </c>
      <c r="C69" s="32" t="s">
        <v>305</v>
      </c>
      <c r="D69" s="33">
        <v>1260.0</v>
      </c>
      <c r="E69" s="55">
        <f t="shared" si="3"/>
        <v>1044</v>
      </c>
      <c r="F69" s="35">
        <v>226.0</v>
      </c>
      <c r="G69" s="36">
        <v>173.0</v>
      </c>
      <c r="H69" s="37">
        <v>191.0</v>
      </c>
      <c r="I69" s="38">
        <v>353.0</v>
      </c>
      <c r="J69" s="39">
        <v>68.0</v>
      </c>
      <c r="K69" s="40">
        <v>33.0</v>
      </c>
      <c r="L69" s="56">
        <f t="shared" si="4"/>
        <v>0.4544049459</v>
      </c>
      <c r="M69" s="56">
        <f t="shared" si="5"/>
        <v>0.4811083123</v>
      </c>
      <c r="N69" s="56">
        <f t="shared" si="6"/>
        <v>0.1515873016</v>
      </c>
      <c r="O69" s="56">
        <f t="shared" si="7"/>
        <v>0.464559387</v>
      </c>
      <c r="P69" s="57">
        <f t="shared" si="8"/>
        <v>0.02619047619</v>
      </c>
      <c r="Q69" s="140">
        <f t="shared" ref="Q69:AE69" si="77">Q$5*(POWER($M69,Q$1)*POWER($N69,Q$2)*POWER($O69,Q$3)*POWER($P69,Q$4))</f>
        <v>-0.005620616842</v>
      </c>
      <c r="R69" s="140">
        <f t="shared" si="77"/>
        <v>0.01114203171</v>
      </c>
      <c r="S69" s="140">
        <f t="shared" si="77"/>
        <v>0.7017645525</v>
      </c>
      <c r="T69" s="140">
        <f t="shared" si="77"/>
        <v>0.005512287412</v>
      </c>
      <c r="U69" s="140">
        <f t="shared" si="77"/>
        <v>-0.2488044692</v>
      </c>
      <c r="V69" s="140">
        <f t="shared" si="77"/>
        <v>-0.00213659367</v>
      </c>
      <c r="W69" s="140">
        <f t="shared" si="77"/>
        <v>0.05687867425</v>
      </c>
      <c r="X69" s="140">
        <f t="shared" si="77"/>
        <v>-0.01958721661</v>
      </c>
      <c r="Y69" s="140">
        <f t="shared" si="77"/>
        <v>-0.00702322215</v>
      </c>
      <c r="Z69" s="140">
        <f t="shared" si="77"/>
        <v>0.2178484267</v>
      </c>
      <c r="AA69" s="140">
        <f t="shared" si="77"/>
        <v>-0.0292987668</v>
      </c>
      <c r="AB69" s="140">
        <f t="shared" si="77"/>
        <v>-0.0590651961</v>
      </c>
      <c r="AC69" s="140">
        <f t="shared" si="77"/>
        <v>-0.1729758641</v>
      </c>
      <c r="AD69" s="140">
        <f t="shared" si="77"/>
        <v>-0.1670830652</v>
      </c>
      <c r="AE69" s="140">
        <f t="shared" si="77"/>
        <v>0.1724141903</v>
      </c>
      <c r="AF69" s="141">
        <f t="shared" si="10"/>
        <v>0.4539651523</v>
      </c>
      <c r="AG69" s="142">
        <f t="shared" si="11"/>
        <v>0.4544049459</v>
      </c>
      <c r="AH69" s="142">
        <f t="shared" si="12"/>
        <v>0.0004397936354</v>
      </c>
      <c r="AI69" s="143">
        <f t="shared" si="13"/>
        <v>0.0004397936354</v>
      </c>
      <c r="AJ69" s="143">
        <f t="shared" si="14"/>
        <v>0.0000001934184418</v>
      </c>
      <c r="AK69" s="143">
        <f t="shared" si="15"/>
        <v>0.0008291593635</v>
      </c>
    </row>
    <row r="70">
      <c r="A70" s="145">
        <v>4.3988147307971737E-4</v>
      </c>
      <c r="B70" s="31">
        <v>22.0</v>
      </c>
      <c r="C70" s="32" t="s">
        <v>207</v>
      </c>
      <c r="D70" s="33">
        <v>1338.0</v>
      </c>
      <c r="E70" s="55">
        <f t="shared" si="3"/>
        <v>919</v>
      </c>
      <c r="F70" s="35">
        <v>148.0</v>
      </c>
      <c r="G70" s="36">
        <v>161.0</v>
      </c>
      <c r="H70" s="37">
        <v>146.0</v>
      </c>
      <c r="I70" s="38">
        <v>329.0</v>
      </c>
      <c r="J70" s="39">
        <v>77.0</v>
      </c>
      <c r="K70" s="40">
        <v>58.0</v>
      </c>
      <c r="L70" s="56">
        <f t="shared" si="4"/>
        <v>0.4061371841</v>
      </c>
      <c r="M70" s="56">
        <f t="shared" si="5"/>
        <v>0.4</v>
      </c>
      <c r="N70" s="56">
        <f t="shared" si="6"/>
        <v>0.1091180867</v>
      </c>
      <c r="O70" s="56">
        <f t="shared" si="7"/>
        <v>0.4036996736</v>
      </c>
      <c r="P70" s="57">
        <f t="shared" si="8"/>
        <v>0.04334828102</v>
      </c>
      <c r="Q70" s="140">
        <f t="shared" ref="Q70:AE70" si="78">Q$5*(POWER($M70,Q$1)*POWER($N70,Q$2)*POWER($O70,Q$3)*POWER($P70,Q$4))</f>
        <v>-0.005620616842</v>
      </c>
      <c r="R70" s="140">
        <f t="shared" si="78"/>
        <v>0.01844135701</v>
      </c>
      <c r="S70" s="140">
        <f t="shared" si="78"/>
        <v>0.6098297197</v>
      </c>
      <c r="T70" s="140">
        <f t="shared" si="78"/>
        <v>0.00396794619</v>
      </c>
      <c r="U70" s="140">
        <f t="shared" si="78"/>
        <v>-0.2068594225</v>
      </c>
      <c r="V70" s="140">
        <f t="shared" si="78"/>
        <v>-0.005853005175</v>
      </c>
      <c r="W70" s="140">
        <f t="shared" si="78"/>
        <v>0.08180787443</v>
      </c>
      <c r="X70" s="140">
        <f t="shared" si="78"/>
        <v>-0.01479132374</v>
      </c>
      <c r="Y70" s="140">
        <f t="shared" si="78"/>
        <v>-0.008367559541</v>
      </c>
      <c r="Z70" s="140">
        <f t="shared" si="78"/>
        <v>0.1362716474</v>
      </c>
      <c r="AA70" s="140">
        <f t="shared" si="78"/>
        <v>-0.01518158731</v>
      </c>
      <c r="AB70" s="140">
        <f t="shared" si="78"/>
        <v>-0.08127879688</v>
      </c>
      <c r="AC70" s="140">
        <f t="shared" si="78"/>
        <v>-0.1249740367</v>
      </c>
      <c r="AD70" s="140">
        <f t="shared" si="78"/>
        <v>-0.09999619736</v>
      </c>
      <c r="AE70" s="140">
        <f t="shared" si="78"/>
        <v>0.1191810668</v>
      </c>
      <c r="AF70" s="141">
        <f t="shared" si="10"/>
        <v>0.4065770656</v>
      </c>
      <c r="AG70" s="142">
        <f t="shared" si="11"/>
        <v>0.4061371841</v>
      </c>
      <c r="AH70" s="142">
        <f t="shared" si="12"/>
        <v>-0.0004398814731</v>
      </c>
      <c r="AI70" s="143">
        <f t="shared" si="13"/>
        <v>0.0004398814731</v>
      </c>
      <c r="AJ70" s="143">
        <f t="shared" si="14"/>
        <v>0.0000001934957104</v>
      </c>
      <c r="AK70" s="143">
        <f t="shared" si="15"/>
        <v>0.005938688894</v>
      </c>
    </row>
    <row r="71">
      <c r="A71" s="145">
        <v>4.415325044205831E-4</v>
      </c>
      <c r="B71" s="31">
        <v>103.0</v>
      </c>
      <c r="C71" s="32" t="s">
        <v>294</v>
      </c>
      <c r="D71" s="33">
        <v>1142.0</v>
      </c>
      <c r="E71" s="55">
        <f t="shared" si="3"/>
        <v>905</v>
      </c>
      <c r="F71" s="35">
        <v>195.0</v>
      </c>
      <c r="G71" s="36">
        <v>144.0</v>
      </c>
      <c r="H71" s="37">
        <v>142.0</v>
      </c>
      <c r="I71" s="38">
        <v>333.0</v>
      </c>
      <c r="J71" s="39">
        <v>59.0</v>
      </c>
      <c r="K71" s="40">
        <v>32.0</v>
      </c>
      <c r="L71" s="56">
        <f t="shared" si="4"/>
        <v>0.4327086882</v>
      </c>
      <c r="M71" s="56">
        <f t="shared" si="5"/>
        <v>0.4465408805</v>
      </c>
      <c r="N71" s="56">
        <f t="shared" si="6"/>
        <v>0.1243432574</v>
      </c>
      <c r="O71" s="56">
        <f t="shared" si="7"/>
        <v>0.4375690608</v>
      </c>
      <c r="P71" s="57">
        <f t="shared" si="8"/>
        <v>0.02802101576</v>
      </c>
      <c r="Q71" s="140">
        <f t="shared" ref="Q71:AE71" si="79">Q$5*(POWER($M71,Q$1)*POWER($N71,Q$2)*POWER($O71,Q$3)*POWER($P71,Q$4))</f>
        <v>-0.005620616842</v>
      </c>
      <c r="R71" s="140">
        <f t="shared" si="79"/>
        <v>0.0119207854</v>
      </c>
      <c r="S71" s="140">
        <f t="shared" si="79"/>
        <v>0.6609928994</v>
      </c>
      <c r="T71" s="140">
        <f t="shared" si="79"/>
        <v>0.004521590962</v>
      </c>
      <c r="U71" s="140">
        <f t="shared" si="79"/>
        <v>-0.2309279717</v>
      </c>
      <c r="V71" s="140">
        <f t="shared" si="79"/>
        <v>-0.002445698384</v>
      </c>
      <c r="W71" s="140">
        <f t="shared" si="79"/>
        <v>0.05731856533</v>
      </c>
      <c r="X71" s="140">
        <f t="shared" si="79"/>
        <v>-0.01737734645</v>
      </c>
      <c r="Y71" s="140">
        <f t="shared" si="79"/>
        <v>-0.006163626358</v>
      </c>
      <c r="Z71" s="140">
        <f t="shared" si="79"/>
        <v>0.1683136015</v>
      </c>
      <c r="AA71" s="140">
        <f t="shared" si="79"/>
        <v>-0.01971370157</v>
      </c>
      <c r="AB71" s="140">
        <f t="shared" si="79"/>
        <v>-0.05865303556</v>
      </c>
      <c r="AC71" s="140">
        <f t="shared" si="79"/>
        <v>-0.151220002</v>
      </c>
      <c r="AD71" s="140">
        <f t="shared" si="79"/>
        <v>-0.1272067674</v>
      </c>
      <c r="AE71" s="140">
        <f t="shared" si="79"/>
        <v>0.1485284794</v>
      </c>
      <c r="AF71" s="141">
        <f t="shared" si="10"/>
        <v>0.4322671557</v>
      </c>
      <c r="AG71" s="142">
        <f t="shared" si="11"/>
        <v>0.4327086882</v>
      </c>
      <c r="AH71" s="142">
        <f t="shared" si="12"/>
        <v>0.0004415325044</v>
      </c>
      <c r="AI71" s="143">
        <f t="shared" si="13"/>
        <v>0.0004415325044</v>
      </c>
      <c r="AJ71" s="143">
        <f t="shared" si="14"/>
        <v>0.0000001949509525</v>
      </c>
      <c r="AK71" s="143">
        <f t="shared" si="15"/>
        <v>0.002549379968</v>
      </c>
    </row>
    <row r="72">
      <c r="A72" s="145">
        <v>4.473523733184437E-4</v>
      </c>
      <c r="B72" s="31">
        <v>287.0</v>
      </c>
      <c r="C72" s="32" t="s">
        <v>102</v>
      </c>
      <c r="D72" s="33">
        <v>866.0</v>
      </c>
      <c r="E72" s="55">
        <f t="shared" si="3"/>
        <v>659</v>
      </c>
      <c r="F72" s="35">
        <v>125.0</v>
      </c>
      <c r="G72" s="36">
        <v>117.0</v>
      </c>
      <c r="H72" s="37">
        <v>119.0</v>
      </c>
      <c r="I72" s="38">
        <v>230.0</v>
      </c>
      <c r="J72" s="39">
        <v>41.0</v>
      </c>
      <c r="K72" s="40">
        <v>27.0</v>
      </c>
      <c r="L72" s="56">
        <f t="shared" si="4"/>
        <v>0.4191919192</v>
      </c>
      <c r="M72" s="56">
        <f t="shared" si="5"/>
        <v>0.4524714829</v>
      </c>
      <c r="N72" s="56">
        <f t="shared" si="6"/>
        <v>0.1374133949</v>
      </c>
      <c r="O72" s="56">
        <f t="shared" si="7"/>
        <v>0.4324734446</v>
      </c>
      <c r="P72" s="57">
        <f t="shared" si="8"/>
        <v>0.0311778291</v>
      </c>
      <c r="Q72" s="140">
        <f t="shared" ref="Q72:AE72" si="80">Q$5*(POWER($M72,Q$1)*POWER($N72,Q$2)*POWER($O72,Q$3)*POWER($P72,Q$4))</f>
        <v>-0.005620616842</v>
      </c>
      <c r="R72" s="140">
        <f t="shared" si="80"/>
        <v>0.01326376649</v>
      </c>
      <c r="S72" s="140">
        <f t="shared" si="80"/>
        <v>0.6532954491</v>
      </c>
      <c r="T72" s="140">
        <f t="shared" si="80"/>
        <v>0.004996870577</v>
      </c>
      <c r="U72" s="140">
        <f t="shared" si="80"/>
        <v>-0.2339949742</v>
      </c>
      <c r="V72" s="140">
        <f t="shared" si="80"/>
        <v>-0.00302779796</v>
      </c>
      <c r="W72" s="140">
        <f t="shared" si="80"/>
        <v>0.06303331503</v>
      </c>
      <c r="X72" s="140">
        <f t="shared" si="80"/>
        <v>-0.01697497476</v>
      </c>
      <c r="Y72" s="140">
        <f t="shared" si="80"/>
        <v>-0.007578881739</v>
      </c>
      <c r="Z72" s="140">
        <f t="shared" si="80"/>
        <v>0.1838395213</v>
      </c>
      <c r="AA72" s="140">
        <f t="shared" si="80"/>
        <v>-0.02407586146</v>
      </c>
      <c r="AB72" s="140">
        <f t="shared" si="80"/>
        <v>-0.06612755722</v>
      </c>
      <c r="AC72" s="140">
        <f t="shared" si="80"/>
        <v>-0.1514439982</v>
      </c>
      <c r="AD72" s="140">
        <f t="shared" si="80"/>
        <v>-0.1424449423</v>
      </c>
      <c r="AE72" s="140">
        <f t="shared" si="80"/>
        <v>0.1524999537</v>
      </c>
      <c r="AF72" s="141">
        <f t="shared" si="10"/>
        <v>0.4196392716</v>
      </c>
      <c r="AG72" s="142">
        <f t="shared" si="11"/>
        <v>0.4191919192</v>
      </c>
      <c r="AH72" s="142">
        <f t="shared" si="12"/>
        <v>-0.0004473523733</v>
      </c>
      <c r="AI72" s="143">
        <f t="shared" si="13"/>
        <v>0.0004473523733</v>
      </c>
      <c r="AJ72" s="143">
        <f t="shared" si="14"/>
        <v>0.0000002001241459</v>
      </c>
      <c r="AK72" s="143">
        <f t="shared" si="15"/>
        <v>0.004097043796</v>
      </c>
    </row>
    <row r="73">
      <c r="A73" s="145">
        <v>4.4788217973579236E-4</v>
      </c>
      <c r="B73" s="31">
        <v>303.0</v>
      </c>
      <c r="C73" s="32" t="s">
        <v>369</v>
      </c>
      <c r="D73" s="33">
        <v>259.0</v>
      </c>
      <c r="E73" s="55">
        <f t="shared" si="3"/>
        <v>155</v>
      </c>
      <c r="F73" s="35">
        <v>39.0</v>
      </c>
      <c r="G73" s="36">
        <v>28.0</v>
      </c>
      <c r="H73" s="37">
        <v>19.0</v>
      </c>
      <c r="I73" s="38">
        <v>53.0</v>
      </c>
      <c r="J73" s="39">
        <v>8.0</v>
      </c>
      <c r="K73" s="40">
        <v>8.0</v>
      </c>
      <c r="L73" s="56">
        <f t="shared" si="4"/>
        <v>0.47</v>
      </c>
      <c r="M73" s="56">
        <f t="shared" si="5"/>
        <v>0.3454545455</v>
      </c>
      <c r="N73" s="56">
        <f t="shared" si="6"/>
        <v>0.07335907336</v>
      </c>
      <c r="O73" s="56">
        <f t="shared" si="7"/>
        <v>0.4258064516</v>
      </c>
      <c r="P73" s="57">
        <f t="shared" si="8"/>
        <v>0.03088803089</v>
      </c>
      <c r="Q73" s="140">
        <f t="shared" ref="Q73:AE73" si="81">Q$5*(POWER($M73,Q$1)*POWER($N73,Q$2)*POWER($O73,Q$3)*POWER($P73,Q$4))</f>
        <v>-0.005620616842</v>
      </c>
      <c r="R73" s="140">
        <f t="shared" si="81"/>
        <v>0.01314047966</v>
      </c>
      <c r="S73" s="140">
        <f t="shared" si="81"/>
        <v>0.643224273</v>
      </c>
      <c r="T73" s="140">
        <f t="shared" si="81"/>
        <v>0.002667613266</v>
      </c>
      <c r="U73" s="140">
        <f t="shared" si="81"/>
        <v>-0.1786513195</v>
      </c>
      <c r="V73" s="140">
        <f t="shared" si="81"/>
        <v>-0.002971772733</v>
      </c>
      <c r="W73" s="140">
        <f t="shared" si="81"/>
        <v>0.0614847329</v>
      </c>
      <c r="X73" s="140">
        <f t="shared" si="81"/>
        <v>-0.01645563785</v>
      </c>
      <c r="Y73" s="140">
        <f t="shared" si="81"/>
        <v>-0.004008429491</v>
      </c>
      <c r="Z73" s="140">
        <f t="shared" si="81"/>
        <v>0.09663099244</v>
      </c>
      <c r="AA73" s="140">
        <f t="shared" si="81"/>
        <v>-0.006861694378</v>
      </c>
      <c r="AB73" s="140">
        <f t="shared" si="81"/>
        <v>-0.05001802385</v>
      </c>
      <c r="AC73" s="140">
        <f t="shared" si="81"/>
        <v>-0.1138425348</v>
      </c>
      <c r="AD73" s="140">
        <f t="shared" si="81"/>
        <v>-0.05805926047</v>
      </c>
      <c r="AE73" s="140">
        <f t="shared" si="81"/>
        <v>0.08889331637</v>
      </c>
      <c r="AF73" s="141">
        <f t="shared" si="10"/>
        <v>0.4695521178</v>
      </c>
      <c r="AG73" s="142">
        <f t="shared" si="11"/>
        <v>0.47</v>
      </c>
      <c r="AH73" s="142">
        <f t="shared" si="12"/>
        <v>0.0004478821797</v>
      </c>
      <c r="AI73" s="143">
        <f t="shared" si="13"/>
        <v>0.0004478821797</v>
      </c>
      <c r="AJ73" s="143">
        <f t="shared" si="14"/>
        <v>0.0000002005984469</v>
      </c>
      <c r="AK73" s="143">
        <f t="shared" si="15"/>
        <v>0.0001742419359</v>
      </c>
    </row>
    <row r="74">
      <c r="A74" s="145">
        <v>4.498317969249266E-4</v>
      </c>
      <c r="B74" s="31">
        <v>292.0</v>
      </c>
      <c r="C74" s="32" t="s">
        <v>381</v>
      </c>
      <c r="D74" s="33">
        <v>576.0</v>
      </c>
      <c r="E74" s="55">
        <f t="shared" si="3"/>
        <v>461</v>
      </c>
      <c r="F74" s="35">
        <v>113.0</v>
      </c>
      <c r="G74" s="36">
        <v>60.0</v>
      </c>
      <c r="H74" s="37">
        <v>78.0</v>
      </c>
      <c r="I74" s="38">
        <v>150.0</v>
      </c>
      <c r="J74" s="39">
        <v>45.0</v>
      </c>
      <c r="K74" s="40">
        <v>15.0</v>
      </c>
      <c r="L74" s="56">
        <f t="shared" si="4"/>
        <v>0.512987013</v>
      </c>
      <c r="M74" s="56">
        <f t="shared" si="5"/>
        <v>0.5098039216</v>
      </c>
      <c r="N74" s="56">
        <f t="shared" si="6"/>
        <v>0.1354166667</v>
      </c>
      <c r="O74" s="56">
        <f t="shared" si="7"/>
        <v>0.5119305857</v>
      </c>
      <c r="P74" s="57">
        <f t="shared" si="8"/>
        <v>0.02604166667</v>
      </c>
      <c r="Q74" s="140">
        <f t="shared" ref="Q74:AE74" si="82">Q$5*(POWER($M74,Q$1)*POWER($N74,Q$2)*POWER($O74,Q$3)*POWER($P74,Q$4))</f>
        <v>-0.005620616842</v>
      </c>
      <c r="R74" s="140">
        <f t="shared" si="82"/>
        <v>0.01107872471</v>
      </c>
      <c r="S74" s="140">
        <f t="shared" si="82"/>
        <v>0.7733236018</v>
      </c>
      <c r="T74" s="140">
        <f t="shared" si="82"/>
        <v>0.004924261988</v>
      </c>
      <c r="U74" s="140">
        <f t="shared" si="82"/>
        <v>-0.263644362</v>
      </c>
      <c r="V74" s="140">
        <f t="shared" si="82"/>
        <v>-0.002112383172</v>
      </c>
      <c r="W74" s="140">
        <f t="shared" si="82"/>
        <v>0.06232247379</v>
      </c>
      <c r="X74" s="140">
        <f t="shared" si="82"/>
        <v>-0.02378550636</v>
      </c>
      <c r="Y74" s="140">
        <f t="shared" si="82"/>
        <v>-0.006238369345</v>
      </c>
      <c r="Z74" s="140">
        <f t="shared" si="82"/>
        <v>0.2144537094</v>
      </c>
      <c r="AA74" s="140">
        <f t="shared" si="82"/>
        <v>-0.02338126129</v>
      </c>
      <c r="AB74" s="140">
        <f t="shared" si="82"/>
        <v>-0.06223251356</v>
      </c>
      <c r="AC74" s="140">
        <f t="shared" si="82"/>
        <v>-0.2019833904</v>
      </c>
      <c r="AD74" s="140">
        <f t="shared" si="82"/>
        <v>-0.1581619615</v>
      </c>
      <c r="AE74" s="140">
        <f t="shared" si="82"/>
        <v>0.1935947741</v>
      </c>
      <c r="AF74" s="141">
        <f t="shared" si="10"/>
        <v>0.5125371812</v>
      </c>
      <c r="AG74" s="142">
        <f t="shared" si="11"/>
        <v>0.512987013</v>
      </c>
      <c r="AH74" s="142">
        <f t="shared" si="12"/>
        <v>0.0004498317969</v>
      </c>
      <c r="AI74" s="143">
        <f t="shared" si="13"/>
        <v>0.0004498317969</v>
      </c>
      <c r="AJ74" s="143">
        <f t="shared" si="14"/>
        <v>0.0000002023486455</v>
      </c>
      <c r="AK74" s="143">
        <f t="shared" si="15"/>
        <v>0.0008872617741</v>
      </c>
    </row>
    <row r="75">
      <c r="A75" s="145">
        <v>4.6465361789982396E-4</v>
      </c>
      <c r="B75" s="31">
        <v>228.0</v>
      </c>
      <c r="C75" s="32" t="s">
        <v>259</v>
      </c>
      <c r="D75" s="33">
        <v>1312.0</v>
      </c>
      <c r="E75" s="55">
        <f t="shared" si="3"/>
        <v>1149</v>
      </c>
      <c r="F75" s="35">
        <v>369.0</v>
      </c>
      <c r="G75" s="36">
        <v>128.0</v>
      </c>
      <c r="H75" s="37">
        <v>272.0</v>
      </c>
      <c r="I75" s="38">
        <v>309.0</v>
      </c>
      <c r="J75" s="39">
        <v>55.0</v>
      </c>
      <c r="K75" s="40">
        <v>16.0</v>
      </c>
      <c r="L75" s="56">
        <f t="shared" si="4"/>
        <v>0.5784447476</v>
      </c>
      <c r="M75" s="56">
        <f t="shared" si="5"/>
        <v>0.6538461538</v>
      </c>
      <c r="N75" s="56">
        <f t="shared" si="6"/>
        <v>0.2073170732</v>
      </c>
      <c r="O75" s="56">
        <f t="shared" si="7"/>
        <v>0.6057441253</v>
      </c>
      <c r="P75" s="57">
        <f t="shared" si="8"/>
        <v>0.01219512195</v>
      </c>
      <c r="Q75" s="140">
        <f t="shared" ref="Q75:AE75" si="83">Q$5*(POWER($M75,Q$1)*POWER($N75,Q$2)*POWER($O75,Q$3)*POWER($P75,Q$4))</f>
        <v>-0.005620616842</v>
      </c>
      <c r="R75" s="140">
        <f t="shared" si="83"/>
        <v>0.005188085719</v>
      </c>
      <c r="S75" s="140">
        <f t="shared" si="83"/>
        <v>0.9150385655</v>
      </c>
      <c r="T75" s="140">
        <f t="shared" si="83"/>
        <v>0.007538832612</v>
      </c>
      <c r="U75" s="140">
        <f t="shared" si="83"/>
        <v>-0.3381355945</v>
      </c>
      <c r="V75" s="140">
        <f t="shared" si="83"/>
        <v>-0.0004632414828</v>
      </c>
      <c r="W75" s="140">
        <f t="shared" si="83"/>
        <v>0.03453346758</v>
      </c>
      <c r="X75" s="140">
        <f t="shared" si="83"/>
        <v>-0.0333018736</v>
      </c>
      <c r="Y75" s="140">
        <f t="shared" si="83"/>
        <v>-0.004472510877</v>
      </c>
      <c r="Z75" s="140">
        <f t="shared" si="83"/>
        <v>0.3884853497</v>
      </c>
      <c r="AA75" s="140">
        <f t="shared" si="83"/>
        <v>-0.05480167525</v>
      </c>
      <c r="AB75" s="140">
        <f t="shared" si="83"/>
        <v>-0.03737723026</v>
      </c>
      <c r="AC75" s="140">
        <f t="shared" si="83"/>
        <v>-0.3065252057</v>
      </c>
      <c r="AD75" s="140">
        <f t="shared" si="83"/>
        <v>-0.3105541904</v>
      </c>
      <c r="AE75" s="140">
        <f t="shared" si="83"/>
        <v>0.3184479319</v>
      </c>
      <c r="AF75" s="141">
        <f t="shared" si="10"/>
        <v>0.577980094</v>
      </c>
      <c r="AG75" s="142">
        <f t="shared" si="11"/>
        <v>0.5784447476</v>
      </c>
      <c r="AH75" s="142">
        <f t="shared" si="12"/>
        <v>0.0004646536179</v>
      </c>
      <c r="AI75" s="143">
        <f t="shared" si="13"/>
        <v>0.0004646536179</v>
      </c>
      <c r="AJ75" s="143">
        <f t="shared" si="14"/>
        <v>0.0000002159029846</v>
      </c>
      <c r="AK75" s="143">
        <f t="shared" si="15"/>
        <v>0.009071547979</v>
      </c>
    </row>
    <row r="76">
      <c r="A76" s="145">
        <v>4.842413968511039E-4</v>
      </c>
      <c r="B76" s="31">
        <v>42.0</v>
      </c>
      <c r="C76" s="32" t="s">
        <v>94</v>
      </c>
      <c r="D76" s="33">
        <v>348.0</v>
      </c>
      <c r="E76" s="55">
        <f t="shared" si="3"/>
        <v>301</v>
      </c>
      <c r="F76" s="35">
        <v>102.0</v>
      </c>
      <c r="G76" s="36">
        <v>28.0</v>
      </c>
      <c r="H76" s="37">
        <v>90.0</v>
      </c>
      <c r="I76" s="38">
        <v>65.0</v>
      </c>
      <c r="J76" s="39">
        <v>10.0</v>
      </c>
      <c r="K76" s="40">
        <v>6.0</v>
      </c>
      <c r="L76" s="56">
        <f t="shared" si="4"/>
        <v>0.6327683616</v>
      </c>
      <c r="M76" s="56">
        <f t="shared" si="5"/>
        <v>0.7258064516</v>
      </c>
      <c r="N76" s="56">
        <f t="shared" si="6"/>
        <v>0.2586206897</v>
      </c>
      <c r="O76" s="56">
        <f t="shared" si="7"/>
        <v>0.6710963455</v>
      </c>
      <c r="P76" s="57">
        <f t="shared" si="8"/>
        <v>0.01724137931</v>
      </c>
      <c r="Q76" s="140">
        <f t="shared" ref="Q76:AE76" si="84">Q$5*(POWER($M76,Q$1)*POWER($N76,Q$2)*POWER($O76,Q$3)*POWER($P76,Q$4))</f>
        <v>-0.005620616842</v>
      </c>
      <c r="R76" s="140">
        <f t="shared" si="84"/>
        <v>0.007334879809</v>
      </c>
      <c r="S76" s="140">
        <f t="shared" si="84"/>
        <v>1.01375979</v>
      </c>
      <c r="T76" s="140">
        <f t="shared" si="84"/>
        <v>0.009404426078</v>
      </c>
      <c r="U76" s="140">
        <f t="shared" si="84"/>
        <v>-0.3753497586</v>
      </c>
      <c r="V76" s="140">
        <f t="shared" si="84"/>
        <v>-0.0009259321433</v>
      </c>
      <c r="W76" s="140">
        <f t="shared" si="84"/>
        <v>0.05409058902</v>
      </c>
      <c r="X76" s="140">
        <f t="shared" si="84"/>
        <v>-0.04087520972</v>
      </c>
      <c r="Y76" s="140">
        <f t="shared" si="84"/>
        <v>-0.007887973825</v>
      </c>
      <c r="Z76" s="140">
        <f t="shared" si="84"/>
        <v>0.5369063063</v>
      </c>
      <c r="AA76" s="140">
        <f t="shared" si="84"/>
        <v>-0.08528059618</v>
      </c>
      <c r="AB76" s="140">
        <f t="shared" si="84"/>
        <v>-0.05865948228</v>
      </c>
      <c r="AC76" s="140">
        <f t="shared" si="84"/>
        <v>-0.376970275</v>
      </c>
      <c r="AD76" s="140">
        <f t="shared" si="84"/>
        <v>-0.4300419685</v>
      </c>
      <c r="AE76" s="140">
        <f t="shared" si="84"/>
        <v>0.392399942</v>
      </c>
      <c r="AF76" s="141">
        <f t="shared" si="10"/>
        <v>0.6322841202</v>
      </c>
      <c r="AG76" s="142">
        <f t="shared" si="11"/>
        <v>0.6327683616</v>
      </c>
      <c r="AH76" s="142">
        <f t="shared" si="12"/>
        <v>0.0004842413969</v>
      </c>
      <c r="AI76" s="143">
        <f t="shared" si="13"/>
        <v>0.0004842413969</v>
      </c>
      <c r="AJ76" s="143">
        <f t="shared" si="14"/>
        <v>0.0000002344897304</v>
      </c>
      <c r="AK76" s="143">
        <f t="shared" si="15"/>
        <v>0.02237067285</v>
      </c>
    </row>
    <row r="77">
      <c r="A77" s="145">
        <v>5.041123085386401E-4</v>
      </c>
      <c r="B77" s="31">
        <v>218.0</v>
      </c>
      <c r="C77" s="32" t="s">
        <v>351</v>
      </c>
      <c r="D77" s="33">
        <v>848.0</v>
      </c>
      <c r="E77" s="55">
        <f t="shared" si="3"/>
        <v>755</v>
      </c>
      <c r="F77" s="35">
        <v>238.0</v>
      </c>
      <c r="G77" s="36">
        <v>111.0</v>
      </c>
      <c r="H77" s="37">
        <v>156.0</v>
      </c>
      <c r="I77" s="38">
        <v>195.0</v>
      </c>
      <c r="J77" s="39">
        <v>43.0</v>
      </c>
      <c r="K77" s="40">
        <v>12.0</v>
      </c>
      <c r="L77" s="56">
        <f t="shared" si="4"/>
        <v>0.5903361345</v>
      </c>
      <c r="M77" s="56">
        <f t="shared" si="5"/>
        <v>0.5591397849</v>
      </c>
      <c r="N77" s="56">
        <f t="shared" si="6"/>
        <v>0.1839622642</v>
      </c>
      <c r="O77" s="56">
        <f t="shared" si="7"/>
        <v>0.578807947</v>
      </c>
      <c r="P77" s="57">
        <f t="shared" si="8"/>
        <v>0.0141509434</v>
      </c>
      <c r="Q77" s="140">
        <f t="shared" ref="Q77:AE77" si="85">Q$5*(POWER($M77,Q$1)*POWER($N77,Q$2)*POWER($O77,Q$3)*POWER($P77,Q$4))</f>
        <v>-0.005620616842</v>
      </c>
      <c r="R77" s="140">
        <f t="shared" si="85"/>
        <v>0.006020137202</v>
      </c>
      <c r="S77" s="140">
        <f t="shared" si="85"/>
        <v>0.8743487083</v>
      </c>
      <c r="T77" s="140">
        <f t="shared" si="85"/>
        <v>0.006689563455</v>
      </c>
      <c r="U77" s="140">
        <f t="shared" si="85"/>
        <v>-0.2891583326</v>
      </c>
      <c r="V77" s="140">
        <f t="shared" si="85"/>
        <v>-0.00062374336</v>
      </c>
      <c r="W77" s="140">
        <f t="shared" si="85"/>
        <v>0.03828994209</v>
      </c>
      <c r="X77" s="140">
        <f t="shared" si="85"/>
        <v>-0.0304059948</v>
      </c>
      <c r="Y77" s="140">
        <f t="shared" si="85"/>
        <v>-0.004605155811</v>
      </c>
      <c r="Z77" s="140">
        <f t="shared" si="85"/>
        <v>0.3293924171</v>
      </c>
      <c r="AA77" s="140">
        <f t="shared" si="85"/>
        <v>-0.04315003864</v>
      </c>
      <c r="AB77" s="140">
        <f t="shared" si="85"/>
        <v>-0.03708951752</v>
      </c>
      <c r="AC77" s="140">
        <f t="shared" si="85"/>
        <v>-0.2504703304</v>
      </c>
      <c r="AD77" s="140">
        <f t="shared" si="85"/>
        <v>-0.2356545842</v>
      </c>
      <c r="AE77" s="140">
        <f t="shared" si="85"/>
        <v>0.2328777927</v>
      </c>
      <c r="AF77" s="141">
        <f t="shared" si="10"/>
        <v>0.5908402468</v>
      </c>
      <c r="AG77" s="142">
        <f t="shared" si="11"/>
        <v>0.5903361345</v>
      </c>
      <c r="AH77" s="142">
        <f t="shared" si="12"/>
        <v>-0.0005041123085</v>
      </c>
      <c r="AI77" s="143">
        <f t="shared" si="13"/>
        <v>0.0005041123085</v>
      </c>
      <c r="AJ77" s="143">
        <f t="shared" si="14"/>
        <v>0.0000002541292196</v>
      </c>
      <c r="AK77" s="143">
        <f t="shared" si="15"/>
        <v>0.01147813559</v>
      </c>
    </row>
    <row r="78">
      <c r="A78" s="145">
        <v>5.07896177423306E-4</v>
      </c>
      <c r="B78" s="31">
        <v>136.0</v>
      </c>
      <c r="C78" s="32" t="s">
        <v>227</v>
      </c>
      <c r="D78" s="33">
        <v>1578.0</v>
      </c>
      <c r="E78" s="55">
        <f t="shared" si="3"/>
        <v>1039</v>
      </c>
      <c r="F78" s="35">
        <v>216.0</v>
      </c>
      <c r="G78" s="36">
        <v>152.0</v>
      </c>
      <c r="H78" s="37">
        <v>173.0</v>
      </c>
      <c r="I78" s="38">
        <v>315.0</v>
      </c>
      <c r="J78" s="39">
        <v>114.0</v>
      </c>
      <c r="K78" s="40">
        <v>69.0</v>
      </c>
      <c r="L78" s="56">
        <f t="shared" si="4"/>
        <v>0.511627907</v>
      </c>
      <c r="M78" s="56">
        <f t="shared" si="5"/>
        <v>0.4390862944</v>
      </c>
      <c r="N78" s="56">
        <f t="shared" si="6"/>
        <v>0.1096324461</v>
      </c>
      <c r="O78" s="56">
        <f t="shared" si="7"/>
        <v>0.4841193455</v>
      </c>
      <c r="P78" s="57">
        <f t="shared" si="8"/>
        <v>0.04372623574</v>
      </c>
      <c r="Q78" s="140">
        <f t="shared" ref="Q78:AE78" si="86">Q$5*(POWER($M78,Q$1)*POWER($N78,Q$2)*POWER($O78,Q$3)*POWER($P78,Q$4))</f>
        <v>-0.005620616842</v>
      </c>
      <c r="R78" s="140">
        <f t="shared" si="86"/>
        <v>0.01860214765</v>
      </c>
      <c r="S78" s="140">
        <f t="shared" si="86"/>
        <v>0.731311874</v>
      </c>
      <c r="T78" s="140">
        <f t="shared" si="86"/>
        <v>0.003986650244</v>
      </c>
      <c r="U78" s="140">
        <f t="shared" si="86"/>
        <v>-0.2270728433</v>
      </c>
      <c r="V78" s="140">
        <f t="shared" si="86"/>
        <v>-0.005955515119</v>
      </c>
      <c r="W78" s="140">
        <f t="shared" si="86"/>
        <v>0.09895992553</v>
      </c>
      <c r="X78" s="140">
        <f t="shared" si="86"/>
        <v>-0.02127135332</v>
      </c>
      <c r="Y78" s="140">
        <f t="shared" si="86"/>
        <v>-0.008480303296</v>
      </c>
      <c r="Z78" s="140">
        <f t="shared" si="86"/>
        <v>0.1641881871</v>
      </c>
      <c r="AA78" s="140">
        <f t="shared" si="86"/>
        <v>-0.01532505018</v>
      </c>
      <c r="AB78" s="140">
        <f t="shared" si="86"/>
        <v>-0.08999893455</v>
      </c>
      <c r="AC78" s="140">
        <f t="shared" si="86"/>
        <v>-0.1645143277</v>
      </c>
      <c r="AD78" s="140">
        <f t="shared" si="86"/>
        <v>-0.1102848195</v>
      </c>
      <c r="AE78" s="140">
        <f t="shared" si="86"/>
        <v>0.1436107825</v>
      </c>
      <c r="AF78" s="141">
        <f t="shared" si="10"/>
        <v>0.5121358032</v>
      </c>
      <c r="AG78" s="142">
        <f t="shared" si="11"/>
        <v>0.511627907</v>
      </c>
      <c r="AH78" s="142">
        <f t="shared" si="12"/>
        <v>-0.0005078961774</v>
      </c>
      <c r="AI78" s="143">
        <f t="shared" si="13"/>
        <v>0.0005078961774</v>
      </c>
      <c r="AJ78" s="143">
        <f t="shared" si="14"/>
        <v>0.000000257958527</v>
      </c>
      <c r="AK78" s="143">
        <f t="shared" si="15"/>
        <v>0.0008081417258</v>
      </c>
    </row>
    <row r="79">
      <c r="A79" s="145">
        <v>5.109506521853158E-4</v>
      </c>
      <c r="B79" s="31">
        <v>208.0</v>
      </c>
      <c r="C79" s="32" t="s">
        <v>230</v>
      </c>
      <c r="D79" s="33">
        <v>1016.0</v>
      </c>
      <c r="E79" s="55">
        <f t="shared" si="3"/>
        <v>870</v>
      </c>
      <c r="F79" s="35">
        <v>281.0</v>
      </c>
      <c r="G79" s="36">
        <v>130.0</v>
      </c>
      <c r="H79" s="37">
        <v>192.0</v>
      </c>
      <c r="I79" s="38">
        <v>208.0</v>
      </c>
      <c r="J79" s="39">
        <v>48.0</v>
      </c>
      <c r="K79" s="40">
        <v>11.0</v>
      </c>
      <c r="L79" s="56">
        <f t="shared" si="4"/>
        <v>0.6126629423</v>
      </c>
      <c r="M79" s="56">
        <f t="shared" si="5"/>
        <v>0.5765765766</v>
      </c>
      <c r="N79" s="56">
        <f t="shared" si="6"/>
        <v>0.188976378</v>
      </c>
      <c r="O79" s="56">
        <f t="shared" si="7"/>
        <v>0.5988505747</v>
      </c>
      <c r="P79" s="57">
        <f t="shared" si="8"/>
        <v>0.01082677165</v>
      </c>
      <c r="Q79" s="140">
        <f t="shared" ref="Q79:AE79" si="87">Q$5*(POWER($M79,Q$1)*POWER($N79,Q$2)*POWER($O79,Q$3)*POWER($P79,Q$4))</f>
        <v>-0.005620616842</v>
      </c>
      <c r="R79" s="140">
        <f t="shared" si="87"/>
        <v>0.00460595799</v>
      </c>
      <c r="S79" s="140">
        <f t="shared" si="87"/>
        <v>0.904625151</v>
      </c>
      <c r="T79" s="140">
        <f t="shared" si="87"/>
        <v>0.006871895591</v>
      </c>
      <c r="U79" s="140">
        <f t="shared" si="87"/>
        <v>-0.2981757442</v>
      </c>
      <c r="V79" s="140">
        <f t="shared" si="87"/>
        <v>-0.000365117881</v>
      </c>
      <c r="W79" s="140">
        <f t="shared" si="87"/>
        <v>0.0303097447</v>
      </c>
      <c r="X79" s="140">
        <f t="shared" si="87"/>
        <v>-0.03254821586</v>
      </c>
      <c r="Y79" s="140">
        <f t="shared" si="87"/>
        <v>-0.003619400873</v>
      </c>
      <c r="Z79" s="140">
        <f t="shared" si="87"/>
        <v>0.3500873007</v>
      </c>
      <c r="AA79" s="140">
        <f t="shared" si="87"/>
        <v>-0.04553430773</v>
      </c>
      <c r="AB79" s="140">
        <f t="shared" si="87"/>
        <v>-0.02926182221</v>
      </c>
      <c r="AC79" s="140">
        <f t="shared" si="87"/>
        <v>-0.2672248698</v>
      </c>
      <c r="AD79" s="140">
        <f t="shared" si="87"/>
        <v>-0.2496268332</v>
      </c>
      <c r="AE79" s="140">
        <f t="shared" si="87"/>
        <v>0.2476288703</v>
      </c>
      <c r="AF79" s="141">
        <f t="shared" si="10"/>
        <v>0.6121519916</v>
      </c>
      <c r="AG79" s="142">
        <f t="shared" si="11"/>
        <v>0.6126629423</v>
      </c>
      <c r="AH79" s="142">
        <f t="shared" si="12"/>
        <v>0.0005109506522</v>
      </c>
      <c r="AI79" s="143">
        <f t="shared" si="13"/>
        <v>0.0005109506522</v>
      </c>
      <c r="AJ79" s="143">
        <f t="shared" si="14"/>
        <v>0.000000261070569</v>
      </c>
      <c r="AK79" s="143">
        <f t="shared" si="15"/>
        <v>0.01676063443</v>
      </c>
    </row>
    <row r="80">
      <c r="A80" s="145">
        <v>5.123971413381057E-4</v>
      </c>
      <c r="B80" s="31">
        <v>108.0</v>
      </c>
      <c r="C80" s="32" t="s">
        <v>92</v>
      </c>
      <c r="D80" s="33">
        <v>371.0</v>
      </c>
      <c r="E80" s="55">
        <f t="shared" si="3"/>
        <v>294</v>
      </c>
      <c r="F80" s="35">
        <v>85.0</v>
      </c>
      <c r="G80" s="36">
        <v>39.0</v>
      </c>
      <c r="H80" s="37">
        <v>59.0</v>
      </c>
      <c r="I80" s="38">
        <v>88.0</v>
      </c>
      <c r="J80" s="39">
        <v>14.0</v>
      </c>
      <c r="K80" s="40">
        <v>9.0</v>
      </c>
      <c r="L80" s="56">
        <f t="shared" si="4"/>
        <v>0.5294117647</v>
      </c>
      <c r="M80" s="56">
        <f t="shared" si="5"/>
        <v>0.5514018692</v>
      </c>
      <c r="N80" s="56">
        <f t="shared" si="6"/>
        <v>0.1590296496</v>
      </c>
      <c r="O80" s="56">
        <f t="shared" si="7"/>
        <v>0.537414966</v>
      </c>
      <c r="P80" s="57">
        <f t="shared" si="8"/>
        <v>0.02425876011</v>
      </c>
      <c r="Q80" s="140">
        <f t="shared" ref="Q80:AE80" si="88">Q$5*(POWER($M80,Q$1)*POWER($N80,Q$2)*POWER($O80,Q$3)*POWER($P80,Q$4))</f>
        <v>-0.005620616842</v>
      </c>
      <c r="R80" s="140">
        <f t="shared" si="88"/>
        <v>0.0103202352</v>
      </c>
      <c r="S80" s="140">
        <f t="shared" si="88"/>
        <v>0.8118203694</v>
      </c>
      <c r="T80" s="140">
        <f t="shared" si="88"/>
        <v>0.005782919324</v>
      </c>
      <c r="U80" s="140">
        <f t="shared" si="88"/>
        <v>-0.2851566806</v>
      </c>
      <c r="V80" s="140">
        <f t="shared" si="88"/>
        <v>-0.001833041711</v>
      </c>
      <c r="W80" s="140">
        <f t="shared" si="88"/>
        <v>0.06094571645</v>
      </c>
      <c r="X80" s="140">
        <f t="shared" si="88"/>
        <v>-0.02621257942</v>
      </c>
      <c r="Y80" s="140">
        <f t="shared" si="88"/>
        <v>-0.006824595111</v>
      </c>
      <c r="Z80" s="140">
        <f t="shared" si="88"/>
        <v>0.26438586</v>
      </c>
      <c r="AA80" s="140">
        <f t="shared" si="88"/>
        <v>-0.0322463008</v>
      </c>
      <c r="AB80" s="140">
        <f t="shared" si="88"/>
        <v>-0.06270212056</v>
      </c>
      <c r="AC80" s="140">
        <f t="shared" si="88"/>
        <v>-0.2293397838</v>
      </c>
      <c r="AD80" s="140">
        <f t="shared" si="88"/>
        <v>-0.2008968316</v>
      </c>
      <c r="AE80" s="140">
        <f t="shared" si="88"/>
        <v>0.2264768176</v>
      </c>
      <c r="AF80" s="141">
        <f t="shared" si="10"/>
        <v>0.5288993676</v>
      </c>
      <c r="AG80" s="142">
        <f t="shared" si="11"/>
        <v>0.5294117647</v>
      </c>
      <c r="AH80" s="142">
        <f t="shared" si="12"/>
        <v>0.0005123971413</v>
      </c>
      <c r="AI80" s="143">
        <f t="shared" si="13"/>
        <v>0.0005123971413</v>
      </c>
      <c r="AJ80" s="143">
        <f t="shared" si="14"/>
        <v>0.0000002625508305</v>
      </c>
      <c r="AK80" s="143">
        <f t="shared" si="15"/>
        <v>0.00213552042</v>
      </c>
    </row>
    <row r="81">
      <c r="A81" s="145">
        <v>5.228661992117689E-4</v>
      </c>
      <c r="B81" s="31">
        <v>64.0</v>
      </c>
      <c r="C81" s="32" t="s">
        <v>115</v>
      </c>
      <c r="D81" s="33">
        <v>698.0</v>
      </c>
      <c r="E81" s="55">
        <f t="shared" si="3"/>
        <v>581</v>
      </c>
      <c r="F81" s="35">
        <v>121.0</v>
      </c>
      <c r="G81" s="36">
        <v>62.0</v>
      </c>
      <c r="H81" s="37">
        <v>148.0</v>
      </c>
      <c r="I81" s="38">
        <v>204.0</v>
      </c>
      <c r="J81" s="39">
        <v>35.0</v>
      </c>
      <c r="K81" s="40">
        <v>11.0</v>
      </c>
      <c r="L81" s="56">
        <f t="shared" si="4"/>
        <v>0.4333333333</v>
      </c>
      <c r="M81" s="56">
        <f t="shared" si="5"/>
        <v>0.6696832579</v>
      </c>
      <c r="N81" s="56">
        <f t="shared" si="6"/>
        <v>0.212034384</v>
      </c>
      <c r="O81" s="56">
        <f t="shared" si="7"/>
        <v>0.5232358003</v>
      </c>
      <c r="P81" s="57">
        <f t="shared" si="8"/>
        <v>0.01575931232</v>
      </c>
      <c r="Q81" s="140">
        <f t="shared" ref="Q81:AE81" si="89">Q$5*(POWER($M81,Q$1)*POWER($N81,Q$2)*POWER($O81,Q$3)*POWER($P81,Q$4))</f>
        <v>-0.005620616842</v>
      </c>
      <c r="R81" s="140">
        <f t="shared" si="89"/>
        <v>0.006704374381</v>
      </c>
      <c r="S81" s="140">
        <f t="shared" si="89"/>
        <v>0.7904012869</v>
      </c>
      <c r="T81" s="140">
        <f t="shared" si="89"/>
        <v>0.007710371868</v>
      </c>
      <c r="U81" s="140">
        <f t="shared" si="89"/>
        <v>-0.34632573</v>
      </c>
      <c r="V81" s="140">
        <f t="shared" si="89"/>
        <v>-0.0007735879084</v>
      </c>
      <c r="W81" s="140">
        <f t="shared" si="89"/>
        <v>0.03854779531</v>
      </c>
      <c r="X81" s="140">
        <f t="shared" si="89"/>
        <v>-0.02484764014</v>
      </c>
      <c r="Y81" s="140">
        <f t="shared" si="89"/>
        <v>-0.005911174011</v>
      </c>
      <c r="Z81" s="140">
        <f t="shared" si="89"/>
        <v>0.3432053978</v>
      </c>
      <c r="AA81" s="140">
        <f t="shared" si="89"/>
        <v>-0.05732397294</v>
      </c>
      <c r="AB81" s="140">
        <f t="shared" si="89"/>
        <v>-0.04947116061</v>
      </c>
      <c r="AC81" s="140">
        <f t="shared" si="89"/>
        <v>-0.2711866469</v>
      </c>
      <c r="AD81" s="140">
        <f t="shared" si="89"/>
        <v>-0.3253137994</v>
      </c>
      <c r="AE81" s="140">
        <f t="shared" si="89"/>
        <v>0.3340613019</v>
      </c>
      <c r="AF81" s="141">
        <f t="shared" si="10"/>
        <v>0.4338561995</v>
      </c>
      <c r="AG81" s="142">
        <f t="shared" si="11"/>
        <v>0.4333333333</v>
      </c>
      <c r="AH81" s="142">
        <f t="shared" si="12"/>
        <v>-0.0005228661992</v>
      </c>
      <c r="AI81" s="143">
        <f t="shared" si="13"/>
        <v>0.0005228661992</v>
      </c>
      <c r="AJ81" s="143">
        <f t="shared" si="14"/>
        <v>0.0000002733890623</v>
      </c>
      <c r="AK81" s="143">
        <f t="shared" si="15"/>
        <v>0.002486691758</v>
      </c>
    </row>
    <row r="82">
      <c r="A82" s="145">
        <v>5.287854920115742E-4</v>
      </c>
      <c r="B82" s="31">
        <v>152.0</v>
      </c>
      <c r="C82" s="32" t="s">
        <v>108</v>
      </c>
      <c r="D82" s="33">
        <v>1108.0</v>
      </c>
      <c r="E82" s="55">
        <f t="shared" si="3"/>
        <v>844</v>
      </c>
      <c r="F82" s="35">
        <v>149.0</v>
      </c>
      <c r="G82" s="36">
        <v>173.0</v>
      </c>
      <c r="H82" s="37">
        <v>133.0</v>
      </c>
      <c r="I82" s="38">
        <v>308.0</v>
      </c>
      <c r="J82" s="39">
        <v>51.0</v>
      </c>
      <c r="K82" s="40">
        <v>30.0</v>
      </c>
      <c r="L82" s="56">
        <f t="shared" si="4"/>
        <v>0.3937007874</v>
      </c>
      <c r="M82" s="56">
        <f t="shared" si="5"/>
        <v>0.3958333333</v>
      </c>
      <c r="N82" s="56">
        <f t="shared" si="6"/>
        <v>0.1200361011</v>
      </c>
      <c r="O82" s="56">
        <f t="shared" si="7"/>
        <v>0.394549763</v>
      </c>
      <c r="P82" s="57">
        <f t="shared" si="8"/>
        <v>0.02707581227</v>
      </c>
      <c r="Q82" s="140">
        <f t="shared" ref="Q82:AE82" si="90">Q$5*(POWER($M82,Q$1)*POWER($N82,Q$2)*POWER($O82,Q$3)*POWER($P82,Q$4))</f>
        <v>-0.005620616842</v>
      </c>
      <c r="R82" s="140">
        <f t="shared" si="90"/>
        <v>0.01151867407</v>
      </c>
      <c r="S82" s="140">
        <f t="shared" si="90"/>
        <v>0.5960078424</v>
      </c>
      <c r="T82" s="140">
        <f t="shared" si="90"/>
        <v>0.004364966472</v>
      </c>
      <c r="U82" s="140">
        <f t="shared" si="90"/>
        <v>-0.2047046369</v>
      </c>
      <c r="V82" s="140">
        <f t="shared" si="90"/>
        <v>-0.00228348486</v>
      </c>
      <c r="W82" s="140">
        <f t="shared" si="90"/>
        <v>0.04993995097</v>
      </c>
      <c r="X82" s="140">
        <f t="shared" si="90"/>
        <v>-0.01412842726</v>
      </c>
      <c r="Y82" s="140">
        <f t="shared" si="90"/>
        <v>-0.005749413756</v>
      </c>
      <c r="Z82" s="140">
        <f t="shared" si="90"/>
        <v>0.1465089086</v>
      </c>
      <c r="AA82" s="140">
        <f t="shared" si="90"/>
        <v>-0.01837162017</v>
      </c>
      <c r="AB82" s="140">
        <f t="shared" si="90"/>
        <v>-0.05023879948</v>
      </c>
      <c r="AC82" s="140">
        <f t="shared" si="90"/>
        <v>-0.1208691753</v>
      </c>
      <c r="AD82" s="140">
        <f t="shared" si="90"/>
        <v>-0.108855655</v>
      </c>
      <c r="AE82" s="140">
        <f t="shared" si="90"/>
        <v>0.1167110599</v>
      </c>
      <c r="AF82" s="141">
        <f t="shared" si="10"/>
        <v>0.3942295729</v>
      </c>
      <c r="AG82" s="142">
        <f t="shared" si="11"/>
        <v>0.3937007874</v>
      </c>
      <c r="AH82" s="142">
        <f t="shared" si="12"/>
        <v>-0.000528785492</v>
      </c>
      <c r="AI82" s="143">
        <f t="shared" si="13"/>
        <v>0.000528785492</v>
      </c>
      <c r="AJ82" s="143">
        <f t="shared" si="14"/>
        <v>0.0000002796140966</v>
      </c>
      <c r="AK82" s="143">
        <f t="shared" si="15"/>
        <v>0.008010122182</v>
      </c>
    </row>
    <row r="83">
      <c r="A83" s="145">
        <v>5.46762095528841E-4</v>
      </c>
      <c r="B83" s="31">
        <v>165.0</v>
      </c>
      <c r="C83" s="32" t="s">
        <v>349</v>
      </c>
      <c r="D83" s="33">
        <v>1059.0</v>
      </c>
      <c r="E83" s="55">
        <f t="shared" si="3"/>
        <v>942</v>
      </c>
      <c r="F83" s="35">
        <v>281.0</v>
      </c>
      <c r="G83" s="36">
        <v>147.0</v>
      </c>
      <c r="H83" s="37">
        <v>176.0</v>
      </c>
      <c r="I83" s="38">
        <v>278.0</v>
      </c>
      <c r="J83" s="39">
        <v>42.0</v>
      </c>
      <c r="K83" s="40">
        <v>18.0</v>
      </c>
      <c r="L83" s="56">
        <f t="shared" si="4"/>
        <v>0.537437604</v>
      </c>
      <c r="M83" s="56">
        <f t="shared" si="5"/>
        <v>0.5161290323</v>
      </c>
      <c r="N83" s="56">
        <f t="shared" si="6"/>
        <v>0.1661945231</v>
      </c>
      <c r="O83" s="56">
        <f t="shared" si="7"/>
        <v>0.5297239915</v>
      </c>
      <c r="P83" s="57">
        <f t="shared" si="8"/>
        <v>0.01699716714</v>
      </c>
      <c r="Q83" s="140">
        <f t="shared" ref="Q83:AE83" si="91">Q$5*(POWER($M83,Q$1)*POWER($N83,Q$2)*POWER($O83,Q$3)*POWER($P83,Q$4))</f>
        <v>-0.005620616842</v>
      </c>
      <c r="R83" s="140">
        <f t="shared" si="91"/>
        <v>0.007230986327</v>
      </c>
      <c r="S83" s="140">
        <f t="shared" si="91"/>
        <v>0.8002023644</v>
      </c>
      <c r="T83" s="140">
        <f t="shared" si="91"/>
        <v>0.006043461215</v>
      </c>
      <c r="U83" s="140">
        <f t="shared" si="91"/>
        <v>-0.2669153839</v>
      </c>
      <c r="V83" s="140">
        <f t="shared" si="91"/>
        <v>-0.0008998875385</v>
      </c>
      <c r="W83" s="140">
        <f t="shared" si="91"/>
        <v>0.04209117197</v>
      </c>
      <c r="X83" s="140">
        <f t="shared" si="91"/>
        <v>-0.02546768866</v>
      </c>
      <c r="Y83" s="140">
        <f t="shared" si="91"/>
        <v>-0.004997162147</v>
      </c>
      <c r="Z83" s="140">
        <f t="shared" si="91"/>
        <v>0.272343313</v>
      </c>
      <c r="AA83" s="140">
        <f t="shared" si="91"/>
        <v>-0.03521738558</v>
      </c>
      <c r="AB83" s="140">
        <f t="shared" si="91"/>
        <v>-0.04112256813</v>
      </c>
      <c r="AC83" s="140">
        <f t="shared" si="91"/>
        <v>-0.2115969191</v>
      </c>
      <c r="AD83" s="140">
        <f t="shared" si="91"/>
        <v>-0.1965177341</v>
      </c>
      <c r="AE83" s="140">
        <f t="shared" si="91"/>
        <v>0.1984284151</v>
      </c>
      <c r="AF83" s="141">
        <f t="shared" si="10"/>
        <v>0.5379843661</v>
      </c>
      <c r="AG83" s="142">
        <f t="shared" si="11"/>
        <v>0.537437604</v>
      </c>
      <c r="AH83" s="142">
        <f t="shared" si="12"/>
        <v>-0.0005467620955</v>
      </c>
      <c r="AI83" s="143">
        <f t="shared" si="13"/>
        <v>0.0005467620955</v>
      </c>
      <c r="AJ83" s="143">
        <f t="shared" si="14"/>
        <v>0.0000002989487891</v>
      </c>
      <c r="AK83" s="143">
        <f t="shared" si="15"/>
        <v>0.002941709732</v>
      </c>
    </row>
    <row r="84">
      <c r="A84" s="145">
        <v>5.47941435825372E-4</v>
      </c>
      <c r="B84" s="31">
        <v>214.0</v>
      </c>
      <c r="C84" s="32" t="s">
        <v>374</v>
      </c>
      <c r="D84" s="33">
        <v>830.0</v>
      </c>
      <c r="E84" s="55">
        <f t="shared" si="3"/>
        <v>726</v>
      </c>
      <c r="F84" s="35">
        <v>257.0</v>
      </c>
      <c r="G84" s="36">
        <v>76.0</v>
      </c>
      <c r="H84" s="37">
        <v>151.0</v>
      </c>
      <c r="I84" s="38">
        <v>170.0</v>
      </c>
      <c r="J84" s="39">
        <v>59.0</v>
      </c>
      <c r="K84" s="40">
        <v>13.0</v>
      </c>
      <c r="L84" s="56">
        <f t="shared" si="4"/>
        <v>0.6502057613</v>
      </c>
      <c r="M84" s="56">
        <f t="shared" si="5"/>
        <v>0.6291666667</v>
      </c>
      <c r="N84" s="56">
        <f t="shared" si="6"/>
        <v>0.1819277108</v>
      </c>
      <c r="O84" s="56">
        <f t="shared" si="7"/>
        <v>0.6432506887</v>
      </c>
      <c r="P84" s="57">
        <f t="shared" si="8"/>
        <v>0.0156626506</v>
      </c>
      <c r="Q84" s="140">
        <f t="shared" ref="Q84:AE84" si="92">Q$5*(POWER($M84,Q$1)*POWER($N84,Q$2)*POWER($O84,Q$3)*POWER($P84,Q$4))</f>
        <v>-0.005620616842</v>
      </c>
      <c r="R84" s="140">
        <f t="shared" si="92"/>
        <v>0.00666325226</v>
      </c>
      <c r="S84" s="140">
        <f t="shared" si="92"/>
        <v>0.9716960724</v>
      </c>
      <c r="T84" s="140">
        <f t="shared" si="92"/>
        <v>0.006615579405</v>
      </c>
      <c r="U84" s="140">
        <f t="shared" si="92"/>
        <v>-0.3253726333</v>
      </c>
      <c r="V84" s="140">
        <f t="shared" si="92"/>
        <v>-0.0007641272149</v>
      </c>
      <c r="W84" s="140">
        <f t="shared" si="92"/>
        <v>0.0470988551</v>
      </c>
      <c r="X84" s="140">
        <f t="shared" si="92"/>
        <v>-0.03755352995</v>
      </c>
      <c r="Y84" s="140">
        <f t="shared" si="92"/>
        <v>-0.005040740075</v>
      </c>
      <c r="Z84" s="140">
        <f t="shared" si="92"/>
        <v>0.3620174296</v>
      </c>
      <c r="AA84" s="140">
        <f t="shared" si="92"/>
        <v>-0.04220087022</v>
      </c>
      <c r="AB84" s="140">
        <f t="shared" si="92"/>
        <v>-0.04619302043</v>
      </c>
      <c r="AC84" s="140">
        <f t="shared" si="92"/>
        <v>-0.3132184771</v>
      </c>
      <c r="AD84" s="140">
        <f t="shared" si="92"/>
        <v>-0.2622353962</v>
      </c>
      <c r="AE84" s="140">
        <f t="shared" si="92"/>
        <v>0.2948619254</v>
      </c>
      <c r="AF84" s="141">
        <f t="shared" si="10"/>
        <v>0.6507537028</v>
      </c>
      <c r="AG84" s="142">
        <f t="shared" si="11"/>
        <v>0.6502057613</v>
      </c>
      <c r="AH84" s="142">
        <f t="shared" si="12"/>
        <v>-0.0005479414358</v>
      </c>
      <c r="AI84" s="143">
        <f t="shared" si="13"/>
        <v>0.0005479414358</v>
      </c>
      <c r="AJ84" s="143">
        <f t="shared" si="14"/>
        <v>0.0000003002398171</v>
      </c>
      <c r="AK84" s="143">
        <f t="shared" si="15"/>
        <v>0.02789089982</v>
      </c>
    </row>
    <row r="85">
      <c r="A85" s="145">
        <v>5.514517286893117E-4</v>
      </c>
      <c r="B85" s="31">
        <v>140.0</v>
      </c>
      <c r="C85" s="32" t="s">
        <v>222</v>
      </c>
      <c r="D85" s="33">
        <v>757.0</v>
      </c>
      <c r="E85" s="55">
        <f t="shared" si="3"/>
        <v>607</v>
      </c>
      <c r="F85" s="35">
        <v>113.0</v>
      </c>
      <c r="G85" s="36">
        <v>100.0</v>
      </c>
      <c r="H85" s="37">
        <v>69.0</v>
      </c>
      <c r="I85" s="38">
        <v>268.0</v>
      </c>
      <c r="J85" s="39">
        <v>38.0</v>
      </c>
      <c r="K85" s="40">
        <v>19.0</v>
      </c>
      <c r="L85" s="56">
        <f t="shared" si="4"/>
        <v>0.3603818616</v>
      </c>
      <c r="M85" s="56">
        <f t="shared" si="5"/>
        <v>0.3670212766</v>
      </c>
      <c r="N85" s="56">
        <f t="shared" si="6"/>
        <v>0.09114927345</v>
      </c>
      <c r="O85" s="56">
        <f t="shared" si="7"/>
        <v>0.3624382208</v>
      </c>
      <c r="P85" s="57">
        <f t="shared" si="8"/>
        <v>0.0250990753</v>
      </c>
      <c r="Q85" s="140">
        <f t="shared" ref="Q85:AE85" si="93">Q$5*(POWER($M85,Q$1)*POWER($N85,Q$2)*POWER($O85,Q$3)*POWER($P85,Q$4))</f>
        <v>-0.005620616842</v>
      </c>
      <c r="R85" s="140">
        <f t="shared" si="93"/>
        <v>0.01067772464</v>
      </c>
      <c r="S85" s="140">
        <f t="shared" si="93"/>
        <v>0.5475000677</v>
      </c>
      <c r="T85" s="140">
        <f t="shared" si="93"/>
        <v>0.003314532203</v>
      </c>
      <c r="U85" s="140">
        <f t="shared" si="93"/>
        <v>-0.1898045233</v>
      </c>
      <c r="V85" s="140">
        <f t="shared" si="93"/>
        <v>-0.00196223307</v>
      </c>
      <c r="W85" s="140">
        <f t="shared" si="93"/>
        <v>0.0425261965</v>
      </c>
      <c r="X85" s="140">
        <f t="shared" si="93"/>
        <v>-0.01192225004</v>
      </c>
      <c r="Y85" s="140">
        <f t="shared" si="93"/>
        <v>-0.004047073777</v>
      </c>
      <c r="Z85" s="140">
        <f t="shared" si="93"/>
        <v>0.1021968634</v>
      </c>
      <c r="AA85" s="140">
        <f t="shared" si="93"/>
        <v>-0.01059327189</v>
      </c>
      <c r="AB85" s="140">
        <f t="shared" si="93"/>
        <v>-0.04318116527</v>
      </c>
      <c r="AC85" s="140">
        <f t="shared" si="93"/>
        <v>-0.1029500684</v>
      </c>
      <c r="AD85" s="140">
        <f t="shared" si="93"/>
        <v>-0.07664277204</v>
      </c>
      <c r="AE85" s="140">
        <f t="shared" si="93"/>
        <v>0.1003390001</v>
      </c>
      <c r="AF85" s="141">
        <f t="shared" si="10"/>
        <v>0.3598304098</v>
      </c>
      <c r="AG85" s="142">
        <f t="shared" si="11"/>
        <v>0.3603818616</v>
      </c>
      <c r="AH85" s="142">
        <f t="shared" si="12"/>
        <v>0.0005514517287</v>
      </c>
      <c r="AI85" s="143">
        <f t="shared" si="13"/>
        <v>0.0005514517287</v>
      </c>
      <c r="AJ85" s="143">
        <f t="shared" si="14"/>
        <v>0.0000003040990091</v>
      </c>
      <c r="AK85" s="143">
        <f t="shared" si="15"/>
        <v>0.01508431314</v>
      </c>
    </row>
    <row r="86">
      <c r="A86" s="145">
        <v>5.55799671185575E-4</v>
      </c>
      <c r="B86" s="31">
        <v>12.0</v>
      </c>
      <c r="C86" s="32" t="s">
        <v>210</v>
      </c>
      <c r="D86" s="33">
        <v>648.0</v>
      </c>
      <c r="E86" s="55">
        <f t="shared" si="3"/>
        <v>555</v>
      </c>
      <c r="F86" s="35">
        <v>107.0</v>
      </c>
      <c r="G86" s="36">
        <v>133.0</v>
      </c>
      <c r="H86" s="37">
        <v>66.0</v>
      </c>
      <c r="I86" s="38">
        <v>221.0</v>
      </c>
      <c r="J86" s="39">
        <v>14.0</v>
      </c>
      <c r="K86" s="40">
        <v>14.0</v>
      </c>
      <c r="L86" s="56">
        <f t="shared" si="4"/>
        <v>0.3538011696</v>
      </c>
      <c r="M86" s="56">
        <f t="shared" si="5"/>
        <v>0.3098591549</v>
      </c>
      <c r="N86" s="56">
        <f t="shared" si="6"/>
        <v>0.1018518519</v>
      </c>
      <c r="O86" s="56">
        <f t="shared" si="7"/>
        <v>0.3369369369</v>
      </c>
      <c r="P86" s="57">
        <f t="shared" si="8"/>
        <v>0.02160493827</v>
      </c>
      <c r="Q86" s="140">
        <f t="shared" ref="Q86:AE86" si="94">Q$5*(POWER($M86,Q$1)*POWER($N86,Q$2)*POWER($O86,Q$3)*POWER($P86,Q$4))</f>
        <v>-0.005620616842</v>
      </c>
      <c r="R86" s="140">
        <f t="shared" si="94"/>
        <v>0.009191238279</v>
      </c>
      <c r="S86" s="140">
        <f t="shared" si="94"/>
        <v>0.5089777656</v>
      </c>
      <c r="T86" s="140">
        <f t="shared" si="94"/>
        <v>0.003703718418</v>
      </c>
      <c r="U86" s="140">
        <f t="shared" si="94"/>
        <v>-0.1602432146</v>
      </c>
      <c r="V86" s="140">
        <f t="shared" si="94"/>
        <v>-0.001453922332</v>
      </c>
      <c r="W86" s="140">
        <f t="shared" si="94"/>
        <v>0.03403035532</v>
      </c>
      <c r="X86" s="140">
        <f t="shared" si="94"/>
        <v>-0.01030356448</v>
      </c>
      <c r="Y86" s="140">
        <f t="shared" si="94"/>
        <v>-0.003892710875</v>
      </c>
      <c r="Z86" s="140">
        <f t="shared" si="94"/>
        <v>0.1061617133</v>
      </c>
      <c r="AA86" s="140">
        <f t="shared" si="94"/>
        <v>-0.01322700617</v>
      </c>
      <c r="AB86" s="140">
        <f t="shared" si="94"/>
        <v>-0.03138070938</v>
      </c>
      <c r="AC86" s="140">
        <f t="shared" si="94"/>
        <v>-0.08080055871</v>
      </c>
      <c r="AD86" s="140">
        <f t="shared" si="94"/>
        <v>-0.07230361527</v>
      </c>
      <c r="AE86" s="140">
        <f t="shared" si="94"/>
        <v>0.07151809703</v>
      </c>
      <c r="AF86" s="141">
        <f t="shared" si="10"/>
        <v>0.3543569693</v>
      </c>
      <c r="AG86" s="142">
        <f t="shared" si="11"/>
        <v>0.3538011696</v>
      </c>
      <c r="AH86" s="142">
        <f t="shared" si="12"/>
        <v>-0.0005557996712</v>
      </c>
      <c r="AI86" s="143">
        <f t="shared" si="13"/>
        <v>0.0005557996712</v>
      </c>
      <c r="AJ86" s="143">
        <f t="shared" si="14"/>
        <v>0.0000003089132745</v>
      </c>
      <c r="AK86" s="143">
        <f t="shared" si="15"/>
        <v>0.01674407629</v>
      </c>
    </row>
    <row r="87">
      <c r="A87" s="145">
        <v>5.60579417870466E-4</v>
      </c>
      <c r="B87" s="31">
        <v>234.0</v>
      </c>
      <c r="C87" s="32" t="s">
        <v>380</v>
      </c>
      <c r="D87" s="33">
        <v>492.0</v>
      </c>
      <c r="E87" s="55">
        <f t="shared" si="3"/>
        <v>448</v>
      </c>
      <c r="F87" s="35">
        <v>169.0</v>
      </c>
      <c r="G87" s="36">
        <v>47.0</v>
      </c>
      <c r="H87" s="37">
        <v>99.0</v>
      </c>
      <c r="I87" s="38">
        <v>116.0</v>
      </c>
      <c r="J87" s="39">
        <v>15.0</v>
      </c>
      <c r="K87" s="40">
        <v>2.0</v>
      </c>
      <c r="L87" s="56">
        <f t="shared" si="4"/>
        <v>0.6133333333</v>
      </c>
      <c r="M87" s="56">
        <f t="shared" si="5"/>
        <v>0.6689189189</v>
      </c>
      <c r="N87" s="56">
        <f t="shared" si="6"/>
        <v>0.2012195122</v>
      </c>
      <c r="O87" s="56">
        <f t="shared" si="7"/>
        <v>0.6316964286</v>
      </c>
      <c r="P87" s="57">
        <f t="shared" si="8"/>
        <v>0.00406504065</v>
      </c>
      <c r="Q87" s="140">
        <f t="shared" ref="Q87:AE87" si="95">Q$5*(POWER($M87,Q$1)*POWER($N87,Q$2)*POWER($O87,Q$3)*POWER($P87,Q$4))</f>
        <v>-0.005620616842</v>
      </c>
      <c r="R87" s="140">
        <f t="shared" si="95"/>
        <v>0.001729361906</v>
      </c>
      <c r="S87" s="140">
        <f t="shared" si="95"/>
        <v>0.9542421786</v>
      </c>
      <c r="T87" s="140">
        <f t="shared" si="95"/>
        <v>0.007317102241</v>
      </c>
      <c r="U87" s="140">
        <f t="shared" si="95"/>
        <v>-0.3459304532</v>
      </c>
      <c r="V87" s="140">
        <f t="shared" si="95"/>
        <v>-0.00005147127586</v>
      </c>
      <c r="W87" s="140">
        <f t="shared" si="95"/>
        <v>0.01200433606</v>
      </c>
      <c r="X87" s="140">
        <f t="shared" si="95"/>
        <v>-0.03621655103</v>
      </c>
      <c r="Y87" s="140">
        <f t="shared" si="95"/>
        <v>-0.001446988813</v>
      </c>
      <c r="Z87" s="140">
        <f t="shared" si="95"/>
        <v>0.3932139158</v>
      </c>
      <c r="AA87" s="140">
        <f t="shared" si="95"/>
        <v>-0.05162545359</v>
      </c>
      <c r="AB87" s="140">
        <f t="shared" si="95"/>
        <v>-0.01274628917</v>
      </c>
      <c r="AC87" s="140">
        <f t="shared" si="95"/>
        <v>-0.3270267731</v>
      </c>
      <c r="AD87" s="140">
        <f t="shared" si="95"/>
        <v>-0.3083687231</v>
      </c>
      <c r="AE87" s="140">
        <f t="shared" si="95"/>
        <v>0.3332991794</v>
      </c>
      <c r="AF87" s="141">
        <f t="shared" si="10"/>
        <v>0.6127727539</v>
      </c>
      <c r="AG87" s="142">
        <f t="shared" si="11"/>
        <v>0.6133333333</v>
      </c>
      <c r="AH87" s="142">
        <f t="shared" si="12"/>
        <v>0.0005605794179</v>
      </c>
      <c r="AI87" s="143">
        <f t="shared" si="13"/>
        <v>0.0005605794179</v>
      </c>
      <c r="AJ87" s="143">
        <f t="shared" si="14"/>
        <v>0.0000003142492837</v>
      </c>
      <c r="AK87" s="143">
        <f t="shared" si="15"/>
        <v>0.01693466536</v>
      </c>
    </row>
    <row r="88">
      <c r="A88" s="145">
        <v>5.688219686459384E-4</v>
      </c>
      <c r="B88" s="31">
        <v>56.0</v>
      </c>
      <c r="C88" s="32" t="s">
        <v>167</v>
      </c>
      <c r="D88" s="33">
        <v>523.0</v>
      </c>
      <c r="E88" s="55">
        <f t="shared" si="3"/>
        <v>348</v>
      </c>
      <c r="F88" s="35">
        <v>69.0</v>
      </c>
      <c r="G88" s="36">
        <v>52.0</v>
      </c>
      <c r="H88" s="37">
        <v>49.0</v>
      </c>
      <c r="I88" s="38">
        <v>136.0</v>
      </c>
      <c r="J88" s="39">
        <v>24.0</v>
      </c>
      <c r="K88" s="40">
        <v>18.0</v>
      </c>
      <c r="L88" s="56">
        <f t="shared" si="4"/>
        <v>0.4061135371</v>
      </c>
      <c r="M88" s="56">
        <f t="shared" si="5"/>
        <v>0.4117647059</v>
      </c>
      <c r="N88" s="56">
        <f t="shared" si="6"/>
        <v>0.09369024857</v>
      </c>
      <c r="O88" s="56">
        <f t="shared" si="7"/>
        <v>0.408045977</v>
      </c>
      <c r="P88" s="57">
        <f t="shared" si="8"/>
        <v>0.034416826</v>
      </c>
      <c r="Q88" s="140">
        <f t="shared" ref="Q88:AE88" si="96">Q$5*(POWER($M88,Q$1)*POWER($N88,Q$2)*POWER($O88,Q$3)*POWER($P88,Q$4))</f>
        <v>-0.005620616842</v>
      </c>
      <c r="R88" s="140">
        <f t="shared" si="96"/>
        <v>0.01464171036</v>
      </c>
      <c r="S88" s="140">
        <f t="shared" si="96"/>
        <v>0.6163952564</v>
      </c>
      <c r="T88" s="140">
        <f t="shared" si="96"/>
        <v>0.003406931665</v>
      </c>
      <c r="U88" s="140">
        <f t="shared" si="96"/>
        <v>-0.2129435232</v>
      </c>
      <c r="V88" s="140">
        <f t="shared" si="96"/>
        <v>-0.003689578716</v>
      </c>
      <c r="W88" s="140">
        <f t="shared" si="96"/>
        <v>0.06565151419</v>
      </c>
      <c r="X88" s="140">
        <f t="shared" si="96"/>
        <v>-0.01511153033</v>
      </c>
      <c r="Y88" s="140">
        <f t="shared" si="96"/>
        <v>-0.005704208563</v>
      </c>
      <c r="Z88" s="140">
        <f t="shared" si="96"/>
        <v>0.1182643522</v>
      </c>
      <c r="AA88" s="140">
        <f t="shared" si="96"/>
        <v>-0.01119212312</v>
      </c>
      <c r="AB88" s="140">
        <f t="shared" si="96"/>
        <v>-0.0664301648</v>
      </c>
      <c r="AC88" s="140">
        <f t="shared" si="96"/>
        <v>-0.13003481</v>
      </c>
      <c r="AD88" s="140">
        <f t="shared" si="96"/>
        <v>-0.08838330981</v>
      </c>
      <c r="AE88" s="140">
        <f t="shared" si="96"/>
        <v>0.1262948156</v>
      </c>
      <c r="AF88" s="141">
        <f t="shared" si="10"/>
        <v>0.4055447151</v>
      </c>
      <c r="AG88" s="142">
        <f t="shared" si="11"/>
        <v>0.4061135371</v>
      </c>
      <c r="AH88" s="142">
        <f t="shared" si="12"/>
        <v>0.0005688219686</v>
      </c>
      <c r="AI88" s="143">
        <f t="shared" si="13"/>
        <v>0.0005688219686</v>
      </c>
      <c r="AJ88" s="143">
        <f t="shared" si="14"/>
        <v>0.000000323558432</v>
      </c>
      <c r="AK88" s="143">
        <f t="shared" si="15"/>
        <v>0.005942334065</v>
      </c>
    </row>
    <row r="89">
      <c r="A89" s="145">
        <v>5.752582186033806E-4</v>
      </c>
      <c r="B89" s="31">
        <v>80.0</v>
      </c>
      <c r="C89" s="32" t="s">
        <v>368</v>
      </c>
      <c r="D89" s="33">
        <v>2548.0</v>
      </c>
      <c r="E89" s="55">
        <f t="shared" si="3"/>
        <v>2118</v>
      </c>
      <c r="F89" s="35">
        <v>641.0</v>
      </c>
      <c r="G89" s="36">
        <v>293.0</v>
      </c>
      <c r="H89" s="37">
        <v>396.0</v>
      </c>
      <c r="I89" s="38">
        <v>596.0</v>
      </c>
      <c r="J89" s="39">
        <v>140.0</v>
      </c>
      <c r="K89" s="40">
        <v>52.0</v>
      </c>
      <c r="L89" s="56">
        <f t="shared" si="4"/>
        <v>0.5671750182</v>
      </c>
      <c r="M89" s="56">
        <f t="shared" si="5"/>
        <v>0.5344129555</v>
      </c>
      <c r="N89" s="56">
        <f t="shared" si="6"/>
        <v>0.1554160126</v>
      </c>
      <c r="O89" s="56">
        <f t="shared" si="7"/>
        <v>0.5557129367</v>
      </c>
      <c r="P89" s="57">
        <f t="shared" si="8"/>
        <v>0.02040816327</v>
      </c>
      <c r="Q89" s="140">
        <f t="shared" ref="Q89:AE89" si="97">Q$5*(POWER($M89,Q$1)*POWER($N89,Q$2)*POWER($O89,Q$3)*POWER($P89,Q$4))</f>
        <v>-0.005620616842</v>
      </c>
      <c r="R89" s="140">
        <f t="shared" si="97"/>
        <v>0.008682102631</v>
      </c>
      <c r="S89" s="140">
        <f t="shared" si="97"/>
        <v>0.839461329</v>
      </c>
      <c r="T89" s="140">
        <f t="shared" si="97"/>
        <v>0.005651513819</v>
      </c>
      <c r="U89" s="140">
        <f t="shared" si="97"/>
        <v>-0.2763708884</v>
      </c>
      <c r="V89" s="140">
        <f t="shared" si="97"/>
        <v>-0.001297307676</v>
      </c>
      <c r="W89" s="140">
        <f t="shared" si="97"/>
        <v>0.05301750152</v>
      </c>
      <c r="X89" s="140">
        <f t="shared" si="97"/>
        <v>-0.02802794525</v>
      </c>
      <c r="Y89" s="140">
        <f t="shared" si="97"/>
        <v>-0.005610865666</v>
      </c>
      <c r="Z89" s="140">
        <f t="shared" si="97"/>
        <v>0.2671755026</v>
      </c>
      <c r="AA89" s="140">
        <f t="shared" si="97"/>
        <v>-0.0307974828</v>
      </c>
      <c r="AB89" s="140">
        <f t="shared" si="97"/>
        <v>-0.05112417265</v>
      </c>
      <c r="AC89" s="140">
        <f t="shared" si="97"/>
        <v>-0.229841736</v>
      </c>
      <c r="AD89" s="140">
        <f t="shared" si="97"/>
        <v>-0.1902827817</v>
      </c>
      <c r="AE89" s="140">
        <f t="shared" si="97"/>
        <v>0.2127361238</v>
      </c>
      <c r="AF89" s="141">
        <f t="shared" si="10"/>
        <v>0.5677502764</v>
      </c>
      <c r="AG89" s="142">
        <f t="shared" si="11"/>
        <v>0.5671750182</v>
      </c>
      <c r="AH89" s="142">
        <f t="shared" si="12"/>
        <v>-0.0005752582186</v>
      </c>
      <c r="AI89" s="143">
        <f t="shared" si="13"/>
        <v>0.0005752582186</v>
      </c>
      <c r="AJ89" s="143">
        <f t="shared" si="14"/>
        <v>0.0000003309220181</v>
      </c>
      <c r="AK89" s="143">
        <f t="shared" si="15"/>
        <v>0.007051791358</v>
      </c>
    </row>
    <row r="90">
      <c r="A90" s="145">
        <v>5.890584572602053E-4</v>
      </c>
      <c r="B90" s="31">
        <v>95.0</v>
      </c>
      <c r="C90" s="32" t="s">
        <v>254</v>
      </c>
      <c r="D90" s="33">
        <v>443.0</v>
      </c>
      <c r="E90" s="55">
        <f t="shared" si="3"/>
        <v>275</v>
      </c>
      <c r="F90" s="35">
        <v>48.0</v>
      </c>
      <c r="G90" s="36">
        <v>47.0</v>
      </c>
      <c r="H90" s="37">
        <v>37.0</v>
      </c>
      <c r="I90" s="38">
        <v>112.0</v>
      </c>
      <c r="J90" s="39">
        <v>12.0</v>
      </c>
      <c r="K90" s="40">
        <v>19.0</v>
      </c>
      <c r="L90" s="56">
        <f t="shared" si="4"/>
        <v>0.3488372093</v>
      </c>
      <c r="M90" s="56">
        <f t="shared" si="5"/>
        <v>0.359223301</v>
      </c>
      <c r="N90" s="56">
        <f t="shared" si="6"/>
        <v>0.0835214447</v>
      </c>
      <c r="O90" s="56">
        <f t="shared" si="7"/>
        <v>0.3527272727</v>
      </c>
      <c r="P90" s="57">
        <f t="shared" si="8"/>
        <v>0.04288939052</v>
      </c>
      <c r="Q90" s="140">
        <f t="shared" ref="Q90:AE90" si="98">Q$5*(POWER($M90,Q$1)*POWER($N90,Q$2)*POWER($O90,Q$3)*POWER($P90,Q$4))</f>
        <v>-0.005620616842</v>
      </c>
      <c r="R90" s="140">
        <f t="shared" si="98"/>
        <v>0.01824613442</v>
      </c>
      <c r="S90" s="140">
        <f t="shared" si="98"/>
        <v>0.5328306857</v>
      </c>
      <c r="T90" s="140">
        <f t="shared" si="98"/>
        <v>0.00303715551</v>
      </c>
      <c r="U90" s="140">
        <f t="shared" si="98"/>
        <v>-0.1857718115</v>
      </c>
      <c r="V90" s="140">
        <f t="shared" si="98"/>
        <v>-0.005729739762</v>
      </c>
      <c r="W90" s="140">
        <f t="shared" si="98"/>
        <v>0.07072187163</v>
      </c>
      <c r="X90" s="140">
        <f t="shared" si="98"/>
        <v>-0.0112919339</v>
      </c>
      <c r="Y90" s="140">
        <f t="shared" si="98"/>
        <v>-0.006336917621</v>
      </c>
      <c r="Z90" s="140">
        <f t="shared" si="98"/>
        <v>0.09113546294</v>
      </c>
      <c r="AA90" s="140">
        <f t="shared" si="98"/>
        <v>-0.008894462174</v>
      </c>
      <c r="AB90" s="140">
        <f t="shared" si="98"/>
        <v>-0.07222037997</v>
      </c>
      <c r="AC90" s="140">
        <f t="shared" si="98"/>
        <v>-0.09806294869</v>
      </c>
      <c r="AD90" s="140">
        <f t="shared" si="98"/>
        <v>-0.06873679028</v>
      </c>
      <c r="AE90" s="140">
        <f t="shared" si="98"/>
        <v>0.0961205583</v>
      </c>
      <c r="AF90" s="141">
        <f t="shared" si="10"/>
        <v>0.3494262678</v>
      </c>
      <c r="AG90" s="142">
        <f t="shared" si="11"/>
        <v>0.3488372093</v>
      </c>
      <c r="AH90" s="142">
        <f t="shared" si="12"/>
        <v>-0.0005890584573</v>
      </c>
      <c r="AI90" s="143">
        <f t="shared" si="13"/>
        <v>0.0005890584573</v>
      </c>
      <c r="AJ90" s="143">
        <f t="shared" si="14"/>
        <v>0.0000003469898661</v>
      </c>
      <c r="AK90" s="143">
        <f t="shared" si="15"/>
        <v>0.01805337923</v>
      </c>
    </row>
    <row r="91">
      <c r="A91" s="145">
        <v>5.916197688987657E-4</v>
      </c>
      <c r="B91" s="31">
        <v>309.0</v>
      </c>
      <c r="C91" s="32" t="s">
        <v>142</v>
      </c>
      <c r="D91" s="33">
        <v>803.0</v>
      </c>
      <c r="E91" s="55">
        <f t="shared" si="3"/>
        <v>700</v>
      </c>
      <c r="F91" s="35">
        <v>288.0</v>
      </c>
      <c r="G91" s="36">
        <v>35.0</v>
      </c>
      <c r="H91" s="37">
        <v>214.0</v>
      </c>
      <c r="I91" s="38">
        <v>108.0</v>
      </c>
      <c r="J91" s="39">
        <v>41.0</v>
      </c>
      <c r="K91" s="40">
        <v>14.0</v>
      </c>
      <c r="L91" s="56">
        <f t="shared" si="4"/>
        <v>0.7528604119</v>
      </c>
      <c r="M91" s="56">
        <f t="shared" si="5"/>
        <v>0.8136882129</v>
      </c>
      <c r="N91" s="56">
        <f t="shared" si="6"/>
        <v>0.2665006227</v>
      </c>
      <c r="O91" s="56">
        <f t="shared" si="7"/>
        <v>0.7757142857</v>
      </c>
      <c r="P91" s="57">
        <f t="shared" si="8"/>
        <v>0.01743462017</v>
      </c>
      <c r="Q91" s="140">
        <f t="shared" ref="Q91:AE91" si="99">Q$5*(POWER($M91,Q$1)*POWER($N91,Q$2)*POWER($O91,Q$3)*POWER($P91,Q$4))</f>
        <v>-0.005620616842</v>
      </c>
      <c r="R91" s="140">
        <f t="shared" si="99"/>
        <v>0.007417088923</v>
      </c>
      <c r="S91" s="140">
        <f t="shared" si="99"/>
        <v>1.171795908</v>
      </c>
      <c r="T91" s="140">
        <f t="shared" si="99"/>
        <v>0.009690970235</v>
      </c>
      <c r="U91" s="140">
        <f t="shared" si="99"/>
        <v>-0.4207976846</v>
      </c>
      <c r="V91" s="140">
        <f t="shared" si="99"/>
        <v>-0.0009468040972</v>
      </c>
      <c r="W91" s="140">
        <f t="shared" si="99"/>
        <v>0.06322358386</v>
      </c>
      <c r="X91" s="140">
        <f t="shared" si="99"/>
        <v>-0.05461272229</v>
      </c>
      <c r="Y91" s="140">
        <f t="shared" si="99"/>
        <v>-0.008219414975</v>
      </c>
      <c r="Z91" s="140">
        <f t="shared" si="99"/>
        <v>0.6395144816</v>
      </c>
      <c r="AA91" s="140">
        <f t="shared" si="99"/>
        <v>-0.09055660931</v>
      </c>
      <c r="AB91" s="140">
        <f t="shared" si="99"/>
        <v>-0.06649912184</v>
      </c>
      <c r="AC91" s="140">
        <f t="shared" si="99"/>
        <v>-0.4884962371</v>
      </c>
      <c r="AD91" s="140">
        <f t="shared" si="99"/>
        <v>-0.4968016211</v>
      </c>
      <c r="AE91" s="140">
        <f t="shared" si="99"/>
        <v>0.4931775919</v>
      </c>
      <c r="AF91" s="141">
        <f t="shared" si="10"/>
        <v>0.7522687921</v>
      </c>
      <c r="AG91" s="142">
        <f t="shared" si="11"/>
        <v>0.7528604119</v>
      </c>
      <c r="AH91" s="142">
        <f t="shared" si="12"/>
        <v>0.0005916197689</v>
      </c>
      <c r="AI91" s="143">
        <f t="shared" si="13"/>
        <v>0.0005916197689</v>
      </c>
      <c r="AJ91" s="143">
        <f t="shared" si="14"/>
        <v>0.000000350013951</v>
      </c>
      <c r="AK91" s="143">
        <f t="shared" si="15"/>
        <v>0.0727166982</v>
      </c>
    </row>
    <row r="92">
      <c r="A92" s="145">
        <v>6.096036999138077E-4</v>
      </c>
      <c r="B92" s="31">
        <v>197.0</v>
      </c>
      <c r="C92" s="32" t="s">
        <v>158</v>
      </c>
      <c r="D92" s="33">
        <v>655.0</v>
      </c>
      <c r="E92" s="55">
        <f t="shared" si="3"/>
        <v>608</v>
      </c>
      <c r="F92" s="35">
        <v>149.0</v>
      </c>
      <c r="G92" s="36">
        <v>76.0</v>
      </c>
      <c r="H92" s="37">
        <v>187.0</v>
      </c>
      <c r="I92" s="38">
        <v>185.0</v>
      </c>
      <c r="J92" s="39">
        <v>8.0</v>
      </c>
      <c r="K92" s="40">
        <v>3.0</v>
      </c>
      <c r="L92" s="56">
        <f t="shared" si="4"/>
        <v>0.4590643275</v>
      </c>
      <c r="M92" s="56">
        <f t="shared" si="5"/>
        <v>0.7030075188</v>
      </c>
      <c r="N92" s="56">
        <f t="shared" si="6"/>
        <v>0.2854961832</v>
      </c>
      <c r="O92" s="56">
        <f t="shared" si="7"/>
        <v>0.5657894737</v>
      </c>
      <c r="P92" s="57">
        <f t="shared" si="8"/>
        <v>0.004580152672</v>
      </c>
      <c r="Q92" s="140">
        <f t="shared" ref="Q92:AE92" si="100">Q$5*(POWER($M92,Q$1)*POWER($N92,Q$2)*POWER($O92,Q$3)*POWER($P92,Q$4))</f>
        <v>-0.005620616842</v>
      </c>
      <c r="R92" s="140">
        <f t="shared" si="100"/>
        <v>0.001948502423</v>
      </c>
      <c r="S92" s="140">
        <f t="shared" si="100"/>
        <v>0.8546829705</v>
      </c>
      <c r="T92" s="140">
        <f t="shared" si="100"/>
        <v>0.01038172064</v>
      </c>
      <c r="U92" s="140">
        <f t="shared" si="100"/>
        <v>-0.3635593234</v>
      </c>
      <c r="V92" s="140">
        <f t="shared" si="100"/>
        <v>-0.00006534239629</v>
      </c>
      <c r="W92" s="140">
        <f t="shared" si="100"/>
        <v>0.01211433693</v>
      </c>
      <c r="X92" s="140">
        <f t="shared" si="100"/>
        <v>-0.02905360133</v>
      </c>
      <c r="Y92" s="140">
        <f t="shared" si="100"/>
        <v>-0.00231318544</v>
      </c>
      <c r="Z92" s="140">
        <f t="shared" si="100"/>
        <v>0.4996956118</v>
      </c>
      <c r="AA92" s="140">
        <f t="shared" si="100"/>
        <v>-0.1039260234</v>
      </c>
      <c r="AB92" s="140">
        <f t="shared" si="100"/>
        <v>-0.01509333876</v>
      </c>
      <c r="AC92" s="140">
        <f t="shared" si="100"/>
        <v>-0.3078337561</v>
      </c>
      <c r="AD92" s="140">
        <f t="shared" si="100"/>
        <v>-0.459819122</v>
      </c>
      <c r="AE92" s="140">
        <f t="shared" si="100"/>
        <v>0.3681350986</v>
      </c>
      <c r="AF92" s="141">
        <f t="shared" si="10"/>
        <v>0.4596739312</v>
      </c>
      <c r="AG92" s="142">
        <f t="shared" si="11"/>
        <v>0.4590643275</v>
      </c>
      <c r="AH92" s="142">
        <f t="shared" si="12"/>
        <v>-0.0006096036999</v>
      </c>
      <c r="AI92" s="143">
        <f t="shared" si="13"/>
        <v>0.0006096036999</v>
      </c>
      <c r="AJ92" s="143">
        <f t="shared" si="14"/>
        <v>0.0000003716166709</v>
      </c>
      <c r="AK92" s="143">
        <f t="shared" si="15"/>
        <v>0.0005825342275</v>
      </c>
    </row>
    <row r="93">
      <c r="A93" s="145">
        <v>6.17471438357331E-4</v>
      </c>
      <c r="B93" s="31">
        <v>209.0</v>
      </c>
      <c r="C93" s="32" t="s">
        <v>256</v>
      </c>
      <c r="D93" s="33">
        <v>605.0</v>
      </c>
      <c r="E93" s="55">
        <f t="shared" si="3"/>
        <v>524</v>
      </c>
      <c r="F93" s="35">
        <v>185.0</v>
      </c>
      <c r="G93" s="36">
        <v>54.0</v>
      </c>
      <c r="H93" s="37">
        <v>131.0</v>
      </c>
      <c r="I93" s="38">
        <v>104.0</v>
      </c>
      <c r="J93" s="39">
        <v>40.0</v>
      </c>
      <c r="K93" s="40">
        <v>10.0</v>
      </c>
      <c r="L93" s="56">
        <f t="shared" si="4"/>
        <v>0.6838905775</v>
      </c>
      <c r="M93" s="56">
        <f t="shared" si="5"/>
        <v>0.6717948718</v>
      </c>
      <c r="N93" s="56">
        <f t="shared" si="6"/>
        <v>0.2165289256</v>
      </c>
      <c r="O93" s="56">
        <f t="shared" si="7"/>
        <v>0.679389313</v>
      </c>
      <c r="P93" s="57">
        <f t="shared" si="8"/>
        <v>0.01652892562</v>
      </c>
      <c r="Q93" s="140">
        <f t="shared" ref="Q93:AE93" si="101">Q$5*(POWER($M93,Q$1)*POWER($N93,Q$2)*POWER($O93,Q$3)*POWER($P93,Q$4))</f>
        <v>-0.005620616842</v>
      </c>
      <c r="R93" s="140">
        <f t="shared" si="101"/>
        <v>0.007031785602</v>
      </c>
      <c r="S93" s="140">
        <f t="shared" si="101"/>
        <v>1.026287167</v>
      </c>
      <c r="T93" s="140">
        <f t="shared" si="101"/>
        <v>0.007873810396</v>
      </c>
      <c r="U93" s="140">
        <f t="shared" si="101"/>
        <v>-0.3474177481</v>
      </c>
      <c r="V93" s="140">
        <f t="shared" si="101"/>
        <v>-0.0008509898859</v>
      </c>
      <c r="W93" s="140">
        <f t="shared" si="101"/>
        <v>0.05249623616</v>
      </c>
      <c r="X93" s="140">
        <f t="shared" si="101"/>
        <v>-0.04189166947</v>
      </c>
      <c r="Y93" s="140">
        <f t="shared" si="101"/>
        <v>-0.006331268551</v>
      </c>
      <c r="Z93" s="140">
        <f t="shared" si="101"/>
        <v>0.4550771166</v>
      </c>
      <c r="AA93" s="140">
        <f t="shared" si="101"/>
        <v>-0.05977994881</v>
      </c>
      <c r="AB93" s="140">
        <f t="shared" si="101"/>
        <v>-0.05205071559</v>
      </c>
      <c r="AC93" s="140">
        <f t="shared" si="101"/>
        <v>-0.3532293674</v>
      </c>
      <c r="AD93" s="140">
        <f t="shared" si="101"/>
        <v>-0.3332570585</v>
      </c>
      <c r="AE93" s="140">
        <f t="shared" si="101"/>
        <v>0.3361713162</v>
      </c>
      <c r="AF93" s="141">
        <f t="shared" si="10"/>
        <v>0.6845080489</v>
      </c>
      <c r="AG93" s="142">
        <f t="shared" si="11"/>
        <v>0.6838905775</v>
      </c>
      <c r="AH93" s="142">
        <f t="shared" si="12"/>
        <v>-0.0006174714384</v>
      </c>
      <c r="AI93" s="143">
        <f t="shared" si="13"/>
        <v>0.0006174714384</v>
      </c>
      <c r="AJ93" s="143">
        <f t="shared" si="14"/>
        <v>0.0000003812709772</v>
      </c>
      <c r="AK93" s="143">
        <f t="shared" si="15"/>
        <v>0.04027667847</v>
      </c>
    </row>
    <row r="94">
      <c r="A94" s="145">
        <v>6.415707842497564E-4</v>
      </c>
      <c r="B94" s="31">
        <v>147.0</v>
      </c>
      <c r="C94" s="32" t="s">
        <v>214</v>
      </c>
      <c r="D94" s="33">
        <v>901.0</v>
      </c>
      <c r="E94" s="55">
        <f t="shared" si="3"/>
        <v>761</v>
      </c>
      <c r="F94" s="35">
        <v>176.0</v>
      </c>
      <c r="G94" s="36">
        <v>148.0</v>
      </c>
      <c r="H94" s="37">
        <v>109.0</v>
      </c>
      <c r="I94" s="38">
        <v>274.0</v>
      </c>
      <c r="J94" s="39">
        <v>43.0</v>
      </c>
      <c r="K94" s="40">
        <v>11.0</v>
      </c>
      <c r="L94" s="56">
        <f t="shared" si="4"/>
        <v>0.4442190669</v>
      </c>
      <c r="M94" s="56">
        <f t="shared" si="5"/>
        <v>0.4067164179</v>
      </c>
      <c r="N94" s="56">
        <f t="shared" si="6"/>
        <v>0.1209766926</v>
      </c>
      <c r="O94" s="56">
        <f t="shared" si="7"/>
        <v>0.4310118265</v>
      </c>
      <c r="P94" s="57">
        <f t="shared" si="8"/>
        <v>0.01220865705</v>
      </c>
      <c r="Q94" s="140">
        <f t="shared" ref="Q94:AE94" si="102">Q$5*(POWER($M94,Q$1)*POWER($N94,Q$2)*POWER($O94,Q$3)*POWER($P94,Q$4))</f>
        <v>-0.005620616842</v>
      </c>
      <c r="R94" s="140">
        <f t="shared" si="102"/>
        <v>0.00519384386</v>
      </c>
      <c r="S94" s="140">
        <f t="shared" si="102"/>
        <v>0.6510875252</v>
      </c>
      <c r="T94" s="140">
        <f t="shared" si="102"/>
        <v>0.004399169934</v>
      </c>
      <c r="U94" s="140">
        <f t="shared" si="102"/>
        <v>-0.2103328084</v>
      </c>
      <c r="V94" s="140">
        <f t="shared" si="102"/>
        <v>-0.0004642703364</v>
      </c>
      <c r="W94" s="140">
        <f t="shared" si="102"/>
        <v>0.02459925257</v>
      </c>
      <c r="X94" s="140">
        <f t="shared" si="102"/>
        <v>-0.01686042898</v>
      </c>
      <c r="Y94" s="140">
        <f t="shared" si="102"/>
        <v>-0.002612761633</v>
      </c>
      <c r="Z94" s="140">
        <f t="shared" si="102"/>
        <v>0.1613025598</v>
      </c>
      <c r="AA94" s="140">
        <f t="shared" si="102"/>
        <v>-0.01866066476</v>
      </c>
      <c r="AB94" s="140">
        <f t="shared" si="102"/>
        <v>-0.02327582016</v>
      </c>
      <c r="AC94" s="140">
        <f t="shared" si="102"/>
        <v>-0.1356695233</v>
      </c>
      <c r="AD94" s="140">
        <f t="shared" si="102"/>
        <v>-0.1127249788</v>
      </c>
      <c r="AE94" s="140">
        <f t="shared" si="102"/>
        <v>0.1232170179</v>
      </c>
      <c r="AF94" s="141">
        <f t="shared" si="10"/>
        <v>0.4435774962</v>
      </c>
      <c r="AG94" s="142">
        <f t="shared" si="11"/>
        <v>0.4442190669</v>
      </c>
      <c r="AH94" s="142">
        <f t="shared" si="12"/>
        <v>0.0006415707842</v>
      </c>
      <c r="AI94" s="143">
        <f t="shared" si="13"/>
        <v>0.0006415707842</v>
      </c>
      <c r="AJ94" s="143">
        <f t="shared" si="14"/>
        <v>0.0000004116130712</v>
      </c>
      <c r="AK94" s="143">
        <f t="shared" si="15"/>
        <v>0.001519518859</v>
      </c>
    </row>
    <row r="95">
      <c r="A95" s="145">
        <v>6.417361246067732E-4</v>
      </c>
      <c r="B95" s="31">
        <v>93.0</v>
      </c>
      <c r="C95" s="32" t="s">
        <v>255</v>
      </c>
      <c r="D95" s="33">
        <v>1706.0</v>
      </c>
      <c r="E95" s="55">
        <f t="shared" si="3"/>
        <v>1131</v>
      </c>
      <c r="F95" s="35">
        <v>99.0</v>
      </c>
      <c r="G95" s="36">
        <v>241.0</v>
      </c>
      <c r="H95" s="37">
        <v>127.0</v>
      </c>
      <c r="I95" s="38">
        <v>556.0</v>
      </c>
      <c r="J95" s="39">
        <v>50.0</v>
      </c>
      <c r="K95" s="40">
        <v>58.0</v>
      </c>
      <c r="L95" s="56">
        <f t="shared" si="4"/>
        <v>0.2113475177</v>
      </c>
      <c r="M95" s="56">
        <f t="shared" si="5"/>
        <v>0.2981220657</v>
      </c>
      <c r="N95" s="56">
        <f t="shared" si="6"/>
        <v>0.07444314185</v>
      </c>
      <c r="O95" s="56">
        <f t="shared" si="7"/>
        <v>0.2440318302</v>
      </c>
      <c r="P95" s="57">
        <f t="shared" si="8"/>
        <v>0.03399765533</v>
      </c>
      <c r="Q95" s="140">
        <f t="shared" ref="Q95:AE95" si="103">Q$5*(POWER($M95,Q$1)*POWER($N95,Q$2)*POWER($O95,Q$3)*POWER($P95,Q$4))</f>
        <v>-0.005620616842</v>
      </c>
      <c r="R95" s="140">
        <f t="shared" si="103"/>
        <v>0.01446338551</v>
      </c>
      <c r="S95" s="140">
        <f t="shared" si="103"/>
        <v>0.3686350829</v>
      </c>
      <c r="T95" s="140">
        <f t="shared" si="103"/>
        <v>0.002707034095</v>
      </c>
      <c r="U95" s="140">
        <f t="shared" si="103"/>
        <v>-0.1541733959</v>
      </c>
      <c r="V95" s="140">
        <f t="shared" si="103"/>
        <v>-0.0036002535</v>
      </c>
      <c r="W95" s="140">
        <f t="shared" si="103"/>
        <v>0.03878468551</v>
      </c>
      <c r="X95" s="140">
        <f t="shared" si="103"/>
        <v>-0.005404844462</v>
      </c>
      <c r="Y95" s="140">
        <f t="shared" si="103"/>
        <v>-0.004477172728</v>
      </c>
      <c r="Z95" s="140">
        <f t="shared" si="103"/>
        <v>0.05619808761</v>
      </c>
      <c r="AA95" s="140">
        <f t="shared" si="103"/>
        <v>-0.007065991083</v>
      </c>
      <c r="AB95" s="140">
        <f t="shared" si="103"/>
        <v>-0.04751037776</v>
      </c>
      <c r="AC95" s="140">
        <f t="shared" si="103"/>
        <v>-0.05630435753</v>
      </c>
      <c r="AD95" s="140">
        <f t="shared" si="103"/>
        <v>-0.05084468573</v>
      </c>
      <c r="AE95" s="140">
        <f t="shared" si="103"/>
        <v>0.06620267373</v>
      </c>
      <c r="AF95" s="141">
        <f t="shared" si="10"/>
        <v>0.2119892539</v>
      </c>
      <c r="AG95" s="142">
        <f t="shared" si="11"/>
        <v>0.2113475177</v>
      </c>
      <c r="AH95" s="142">
        <f t="shared" si="12"/>
        <v>-0.0006417361246</v>
      </c>
      <c r="AI95" s="143">
        <f t="shared" si="13"/>
        <v>0.0006417361246</v>
      </c>
      <c r="AJ95" s="143">
        <f t="shared" si="14"/>
        <v>0.0000004118252536</v>
      </c>
      <c r="AK95" s="143">
        <f t="shared" si="15"/>
        <v>0.07390381199</v>
      </c>
    </row>
    <row r="96">
      <c r="A96" s="145">
        <v>6.477109171357798E-4</v>
      </c>
      <c r="B96" s="31">
        <v>259.0</v>
      </c>
      <c r="C96" s="32" t="s">
        <v>218</v>
      </c>
      <c r="D96" s="33">
        <v>825.0</v>
      </c>
      <c r="E96" s="55">
        <f t="shared" si="3"/>
        <v>670</v>
      </c>
      <c r="F96" s="35">
        <v>158.0</v>
      </c>
      <c r="G96" s="36">
        <v>100.0</v>
      </c>
      <c r="H96" s="37">
        <v>124.0</v>
      </c>
      <c r="I96" s="38">
        <v>220.0</v>
      </c>
      <c r="J96" s="39">
        <v>45.0</v>
      </c>
      <c r="K96" s="40">
        <v>23.0</v>
      </c>
      <c r="L96" s="56">
        <f t="shared" si="4"/>
        <v>0.4799054374</v>
      </c>
      <c r="M96" s="56">
        <f t="shared" si="5"/>
        <v>0.5020242915</v>
      </c>
      <c r="N96" s="56">
        <f t="shared" si="6"/>
        <v>0.1503030303</v>
      </c>
      <c r="O96" s="56">
        <f t="shared" si="7"/>
        <v>0.4880597015</v>
      </c>
      <c r="P96" s="57">
        <f t="shared" si="8"/>
        <v>0.02787878788</v>
      </c>
      <c r="Q96" s="140">
        <f t="shared" ref="Q96:AE96" si="104">Q$5*(POWER($M96,Q$1)*POWER($N96,Q$2)*POWER($O96,Q$3)*POWER($P96,Q$4))</f>
        <v>-0.005620616842</v>
      </c>
      <c r="R96" s="140">
        <f t="shared" si="104"/>
        <v>0.01186027838</v>
      </c>
      <c r="S96" s="140">
        <f t="shared" si="104"/>
        <v>0.7372641854</v>
      </c>
      <c r="T96" s="140">
        <f t="shared" si="104"/>
        <v>0.005465586453</v>
      </c>
      <c r="U96" s="140">
        <f t="shared" si="104"/>
        <v>-0.2596211376</v>
      </c>
      <c r="V96" s="140">
        <f t="shared" si="104"/>
        <v>-0.002420933849</v>
      </c>
      <c r="W96" s="140">
        <f t="shared" si="104"/>
        <v>0.06360798937</v>
      </c>
      <c r="X96" s="140">
        <f t="shared" si="104"/>
        <v>-0.02161902711</v>
      </c>
      <c r="Y96" s="140">
        <f t="shared" si="104"/>
        <v>-0.007412621295</v>
      </c>
      <c r="Z96" s="140">
        <f t="shared" si="104"/>
        <v>0.2269295502</v>
      </c>
      <c r="AA96" s="140">
        <f t="shared" si="104"/>
        <v>-0.02880442234</v>
      </c>
      <c r="AB96" s="140">
        <f t="shared" si="104"/>
        <v>-0.06560606869</v>
      </c>
      <c r="AC96" s="140">
        <f t="shared" si="104"/>
        <v>-0.1896265266</v>
      </c>
      <c r="AD96" s="140">
        <f t="shared" si="104"/>
        <v>-0.172869836</v>
      </c>
      <c r="AE96" s="140">
        <f t="shared" si="104"/>
        <v>0.1877313269</v>
      </c>
      <c r="AF96" s="141">
        <f t="shared" si="10"/>
        <v>0.4792577264</v>
      </c>
      <c r="AG96" s="142">
        <f t="shared" si="11"/>
        <v>0.4799054374</v>
      </c>
      <c r="AH96" s="142">
        <f t="shared" si="12"/>
        <v>0.0006477109171</v>
      </c>
      <c r="AI96" s="143">
        <f t="shared" si="13"/>
        <v>0.0006477109171</v>
      </c>
      <c r="AJ96" s="143">
        <f t="shared" si="14"/>
        <v>0.0000004195294322</v>
      </c>
      <c r="AK96" s="143">
        <f t="shared" si="15"/>
        <v>0.00001085462623</v>
      </c>
    </row>
    <row r="97">
      <c r="A97" s="145">
        <v>6.491441205496162E-4</v>
      </c>
      <c r="B97" s="31">
        <v>55.0</v>
      </c>
      <c r="C97" s="32" t="s">
        <v>359</v>
      </c>
      <c r="D97" s="33">
        <v>1987.0</v>
      </c>
      <c r="E97" s="55">
        <f t="shared" si="3"/>
        <v>1743</v>
      </c>
      <c r="F97" s="35">
        <v>623.0</v>
      </c>
      <c r="G97" s="36">
        <v>220.0</v>
      </c>
      <c r="H97" s="37">
        <v>384.0</v>
      </c>
      <c r="I97" s="38">
        <v>407.0</v>
      </c>
      <c r="J97" s="39">
        <v>81.0</v>
      </c>
      <c r="K97" s="40">
        <v>28.0</v>
      </c>
      <c r="L97" s="56">
        <f t="shared" si="4"/>
        <v>0.6336633663</v>
      </c>
      <c r="M97" s="56">
        <f t="shared" si="5"/>
        <v>0.6075949367</v>
      </c>
      <c r="N97" s="56">
        <f t="shared" si="6"/>
        <v>0.1932561651</v>
      </c>
      <c r="O97" s="56">
        <f t="shared" si="7"/>
        <v>0.6242111302</v>
      </c>
      <c r="P97" s="57">
        <f t="shared" si="8"/>
        <v>0.01409159537</v>
      </c>
      <c r="Q97" s="140">
        <f t="shared" ref="Q97:AE97" si="105">Q$5*(POWER($M97,Q$1)*POWER($N97,Q$2)*POWER($O97,Q$3)*POWER($P97,Q$4))</f>
        <v>-0.005620616842</v>
      </c>
      <c r="R97" s="140">
        <f t="shared" si="105"/>
        <v>0.005994889185</v>
      </c>
      <c r="S97" s="140">
        <f t="shared" si="105"/>
        <v>0.9429348685</v>
      </c>
      <c r="T97" s="140">
        <f t="shared" si="105"/>
        <v>0.007027524832</v>
      </c>
      <c r="U97" s="140">
        <f t="shared" si="105"/>
        <v>-0.3142168443</v>
      </c>
      <c r="V97" s="140">
        <f t="shared" si="105"/>
        <v>-0.0006185224625</v>
      </c>
      <c r="W97" s="140">
        <f t="shared" si="105"/>
        <v>0.04112032163</v>
      </c>
      <c r="X97" s="140">
        <f t="shared" si="105"/>
        <v>-0.03536333888</v>
      </c>
      <c r="Y97" s="140">
        <f t="shared" si="105"/>
        <v>-0.004817522041</v>
      </c>
      <c r="Z97" s="140">
        <f t="shared" si="105"/>
        <v>0.3731773112</v>
      </c>
      <c r="AA97" s="140">
        <f t="shared" si="105"/>
        <v>-0.04762011187</v>
      </c>
      <c r="AB97" s="140">
        <f t="shared" si="105"/>
        <v>-0.04013467082</v>
      </c>
      <c r="AC97" s="140">
        <f t="shared" si="105"/>
        <v>-0.2935263287</v>
      </c>
      <c r="AD97" s="140">
        <f t="shared" si="105"/>
        <v>-0.2690136114</v>
      </c>
      <c r="AE97" s="140">
        <f t="shared" si="105"/>
        <v>0.2749891624</v>
      </c>
      <c r="AF97" s="141">
        <f t="shared" si="10"/>
        <v>0.6343125105</v>
      </c>
      <c r="AG97" s="142">
        <f t="shared" si="11"/>
        <v>0.6336633663</v>
      </c>
      <c r="AH97" s="142">
        <f t="shared" si="12"/>
        <v>-0.0006491441205</v>
      </c>
      <c r="AI97" s="143">
        <f t="shared" si="13"/>
        <v>0.0006491441205</v>
      </c>
      <c r="AJ97" s="143">
        <f t="shared" si="14"/>
        <v>0.0000004213880892</v>
      </c>
      <c r="AK97" s="143">
        <f t="shared" si="15"/>
        <v>0.02263920254</v>
      </c>
    </row>
    <row r="98">
      <c r="A98" s="145">
        <v>6.689699015073325E-4</v>
      </c>
      <c r="B98" s="31">
        <v>149.0</v>
      </c>
      <c r="C98" s="32" t="s">
        <v>274</v>
      </c>
      <c r="D98" s="33">
        <v>765.0</v>
      </c>
      <c r="E98" s="55">
        <f t="shared" si="3"/>
        <v>667</v>
      </c>
      <c r="F98" s="35">
        <v>151.0</v>
      </c>
      <c r="G98" s="36">
        <v>121.0</v>
      </c>
      <c r="H98" s="37">
        <v>131.0</v>
      </c>
      <c r="I98" s="38">
        <v>223.0</v>
      </c>
      <c r="J98" s="39">
        <v>35.0</v>
      </c>
      <c r="K98" s="40">
        <v>6.0</v>
      </c>
      <c r="L98" s="56">
        <f t="shared" si="4"/>
        <v>0.4547677262</v>
      </c>
      <c r="M98" s="56">
        <f t="shared" si="5"/>
        <v>0.507751938</v>
      </c>
      <c r="N98" s="56">
        <f t="shared" si="6"/>
        <v>0.1712418301</v>
      </c>
      <c r="O98" s="56">
        <f t="shared" si="7"/>
        <v>0.4752623688</v>
      </c>
      <c r="P98" s="57">
        <f t="shared" si="8"/>
        <v>0.007843137255</v>
      </c>
      <c r="Q98" s="140">
        <f t="shared" ref="Q98:AE98" si="106">Q$5*(POWER($M98,Q$1)*POWER($N98,Q$2)*POWER($O98,Q$3)*POWER($P98,Q$4))</f>
        <v>-0.005620616842</v>
      </c>
      <c r="R98" s="140">
        <f t="shared" si="106"/>
        <v>0.003336651207</v>
      </c>
      <c r="S98" s="140">
        <f t="shared" si="106"/>
        <v>0.7179325032</v>
      </c>
      <c r="T98" s="140">
        <f t="shared" si="106"/>
        <v>0.006227000378</v>
      </c>
      <c r="U98" s="140">
        <f t="shared" si="106"/>
        <v>-0.2625831817</v>
      </c>
      <c r="V98" s="140">
        <f t="shared" si="106"/>
        <v>-0.0001916085032</v>
      </c>
      <c r="W98" s="140">
        <f t="shared" si="106"/>
        <v>0.01742561337</v>
      </c>
      <c r="X98" s="140">
        <f t="shared" si="106"/>
        <v>-0.02050015302</v>
      </c>
      <c r="Y98" s="140">
        <f t="shared" si="106"/>
        <v>-0.002375909339</v>
      </c>
      <c r="Z98" s="140">
        <f t="shared" si="106"/>
        <v>0.2517640142</v>
      </c>
      <c r="AA98" s="140">
        <f t="shared" si="106"/>
        <v>-0.03738896281</v>
      </c>
      <c r="AB98" s="140">
        <f t="shared" si="106"/>
        <v>-0.0186675275</v>
      </c>
      <c r="AC98" s="140">
        <f t="shared" si="106"/>
        <v>-0.1867611013</v>
      </c>
      <c r="AD98" s="140">
        <f t="shared" si="106"/>
        <v>-0.1991994805</v>
      </c>
      <c r="AE98" s="140">
        <f t="shared" si="106"/>
        <v>0.1920394552</v>
      </c>
      <c r="AF98" s="141">
        <f t="shared" si="10"/>
        <v>0.4554366961</v>
      </c>
      <c r="AG98" s="142">
        <f t="shared" si="11"/>
        <v>0.4547677262</v>
      </c>
      <c r="AH98" s="142">
        <f t="shared" si="12"/>
        <v>-0.0006689699015</v>
      </c>
      <c r="AI98" s="143">
        <f t="shared" si="13"/>
        <v>0.0006689699015</v>
      </c>
      <c r="AJ98" s="143">
        <f t="shared" si="14"/>
        <v>0.0000004475207291</v>
      </c>
      <c r="AK98" s="143">
        <f t="shared" si="15"/>
        <v>0.0008083983656</v>
      </c>
    </row>
    <row r="99">
      <c r="A99" s="145">
        <v>6.824337808020164E-4</v>
      </c>
      <c r="B99" s="31">
        <v>143.0</v>
      </c>
      <c r="C99" s="32" t="s">
        <v>302</v>
      </c>
      <c r="D99" s="33">
        <v>363.0</v>
      </c>
      <c r="E99" s="55">
        <f t="shared" si="3"/>
        <v>263</v>
      </c>
      <c r="F99" s="35">
        <v>42.0</v>
      </c>
      <c r="G99" s="36">
        <v>43.0</v>
      </c>
      <c r="H99" s="37">
        <v>41.0</v>
      </c>
      <c r="I99" s="38">
        <v>100.0</v>
      </c>
      <c r="J99" s="39">
        <v>21.0</v>
      </c>
      <c r="K99" s="40">
        <v>16.0</v>
      </c>
      <c r="L99" s="56">
        <f t="shared" si="4"/>
        <v>0.3865030675</v>
      </c>
      <c r="M99" s="56">
        <f t="shared" si="5"/>
        <v>0.41</v>
      </c>
      <c r="N99" s="56">
        <f t="shared" si="6"/>
        <v>0.1129476584</v>
      </c>
      <c r="O99" s="56">
        <f t="shared" si="7"/>
        <v>0.3954372624</v>
      </c>
      <c r="P99" s="57">
        <f t="shared" si="8"/>
        <v>0.04407713499</v>
      </c>
      <c r="Q99" s="140">
        <f t="shared" ref="Q99:AE99" si="107">Q$5*(POWER($M99,Q$1)*POWER($N99,Q$2)*POWER($O99,Q$3)*POWER($P99,Q$4))</f>
        <v>-0.005620616842</v>
      </c>
      <c r="R99" s="140">
        <f t="shared" si="107"/>
        <v>0.01875142827</v>
      </c>
      <c r="S99" s="140">
        <f t="shared" si="107"/>
        <v>0.5973485011</v>
      </c>
      <c r="T99" s="140">
        <f t="shared" si="107"/>
        <v>0.004107203896</v>
      </c>
      <c r="U99" s="140">
        <f t="shared" si="107"/>
        <v>-0.2120309081</v>
      </c>
      <c r="V99" s="140">
        <f t="shared" si="107"/>
        <v>-0.006051483633</v>
      </c>
      <c r="W99" s="140">
        <f t="shared" si="107"/>
        <v>0.08148089277</v>
      </c>
      <c r="X99" s="140">
        <f t="shared" si="107"/>
        <v>-0.01419205965</v>
      </c>
      <c r="Y99" s="140">
        <f t="shared" si="107"/>
        <v>-0.008806853624</v>
      </c>
      <c r="Z99" s="140">
        <f t="shared" si="107"/>
        <v>0.1381672737</v>
      </c>
      <c r="AA99" s="140">
        <f t="shared" si="107"/>
        <v>-0.01626590233</v>
      </c>
      <c r="AB99" s="140">
        <f t="shared" si="107"/>
        <v>-0.0847115463</v>
      </c>
      <c r="AC99" s="140">
        <f t="shared" si="107"/>
        <v>-0.1254766328</v>
      </c>
      <c r="AD99" s="140">
        <f t="shared" si="107"/>
        <v>-0.1060932711</v>
      </c>
      <c r="AE99" s="140">
        <f t="shared" si="107"/>
        <v>0.1252146083</v>
      </c>
      <c r="AF99" s="141">
        <f t="shared" si="10"/>
        <v>0.3858206337</v>
      </c>
      <c r="AG99" s="142">
        <f t="shared" si="11"/>
        <v>0.3865030675</v>
      </c>
      <c r="AH99" s="142">
        <f t="shared" si="12"/>
        <v>0.0006824337808</v>
      </c>
      <c r="AI99" s="143">
        <f t="shared" si="13"/>
        <v>0.0006824337808</v>
      </c>
      <c r="AJ99" s="143">
        <f t="shared" si="14"/>
        <v>0.0000004657158652</v>
      </c>
      <c r="AK99" s="143">
        <f t="shared" si="15"/>
        <v>0.00935031094</v>
      </c>
    </row>
    <row r="100">
      <c r="A100" s="145">
        <v>6.894616324402136E-4</v>
      </c>
      <c r="B100" s="31">
        <v>224.0</v>
      </c>
      <c r="C100" s="32" t="s">
        <v>306</v>
      </c>
      <c r="D100" s="33">
        <v>938.0</v>
      </c>
      <c r="E100" s="55">
        <f t="shared" si="3"/>
        <v>814</v>
      </c>
      <c r="F100" s="35">
        <v>316.0</v>
      </c>
      <c r="G100" s="36">
        <v>96.0</v>
      </c>
      <c r="H100" s="37">
        <v>165.0</v>
      </c>
      <c r="I100" s="38">
        <v>181.0</v>
      </c>
      <c r="J100" s="39">
        <v>45.0</v>
      </c>
      <c r="K100" s="40">
        <v>11.0</v>
      </c>
      <c r="L100" s="56">
        <f t="shared" si="4"/>
        <v>0.6660516605</v>
      </c>
      <c r="M100" s="56">
        <f t="shared" si="5"/>
        <v>0.6066176471</v>
      </c>
      <c r="N100" s="56">
        <f t="shared" si="6"/>
        <v>0.1759061834</v>
      </c>
      <c r="O100" s="56">
        <f t="shared" si="7"/>
        <v>0.6461916462</v>
      </c>
      <c r="P100" s="57">
        <f t="shared" si="8"/>
        <v>0.01172707889</v>
      </c>
      <c r="Q100" s="140">
        <f t="shared" ref="Q100:AE100" si="108">Q$5*(POWER($M100,Q$1)*POWER($N100,Q$2)*POWER($O100,Q$3)*POWER($P100,Q$4))</f>
        <v>-0.005620616842</v>
      </c>
      <c r="R100" s="140">
        <f t="shared" si="108"/>
        <v>0.004988969422</v>
      </c>
      <c r="S100" s="140">
        <f t="shared" si="108"/>
        <v>0.97613869</v>
      </c>
      <c r="T100" s="140">
        <f t="shared" si="108"/>
        <v>0.006396613899</v>
      </c>
      <c r="U100" s="140">
        <f t="shared" si="108"/>
        <v>-0.3137114404</v>
      </c>
      <c r="V100" s="140">
        <f t="shared" si="108"/>
        <v>-0.0004283658505</v>
      </c>
      <c r="W100" s="140">
        <f t="shared" si="108"/>
        <v>0.03542550227</v>
      </c>
      <c r="X100" s="140">
        <f t="shared" si="108"/>
        <v>-0.03789770622</v>
      </c>
      <c r="Y100" s="140">
        <f t="shared" si="108"/>
        <v>-0.003649229201</v>
      </c>
      <c r="Z100" s="140">
        <f t="shared" si="108"/>
        <v>0.3516355787</v>
      </c>
      <c r="AA100" s="140">
        <f t="shared" si="108"/>
        <v>-0.0394535338</v>
      </c>
      <c r="AB100" s="140">
        <f t="shared" si="108"/>
        <v>-0.03334650186</v>
      </c>
      <c r="AC100" s="140">
        <f t="shared" si="108"/>
        <v>-0.3033736018</v>
      </c>
      <c r="AD100" s="140">
        <f t="shared" si="108"/>
        <v>-0.2444684941</v>
      </c>
      <c r="AE100" s="140">
        <f t="shared" si="108"/>
        <v>0.2741052579</v>
      </c>
      <c r="AF100" s="141">
        <f t="shared" si="10"/>
        <v>0.6667411221</v>
      </c>
      <c r="AG100" s="142">
        <f t="shared" si="11"/>
        <v>0.6660516605</v>
      </c>
      <c r="AH100" s="142">
        <f t="shared" si="12"/>
        <v>-0.0006894616324</v>
      </c>
      <c r="AI100" s="143">
        <f t="shared" si="13"/>
        <v>0.0006894616324</v>
      </c>
      <c r="AJ100" s="143">
        <f t="shared" si="14"/>
        <v>0.0000004753573426</v>
      </c>
      <c r="AK100" s="143">
        <f t="shared" si="15"/>
        <v>0.03343470294</v>
      </c>
    </row>
    <row r="101">
      <c r="A101" s="145">
        <v>6.948830285185559E-4</v>
      </c>
      <c r="B101" s="31">
        <v>19.0</v>
      </c>
      <c r="C101" s="32" t="s">
        <v>237</v>
      </c>
      <c r="D101" s="33">
        <v>1484.0</v>
      </c>
      <c r="E101" s="55">
        <f t="shared" si="3"/>
        <v>809</v>
      </c>
      <c r="F101" s="35">
        <v>112.0</v>
      </c>
      <c r="G101" s="36">
        <v>132.0</v>
      </c>
      <c r="H101" s="37">
        <v>115.0</v>
      </c>
      <c r="I101" s="38">
        <v>325.0</v>
      </c>
      <c r="J101" s="39">
        <v>54.0</v>
      </c>
      <c r="K101" s="40">
        <v>71.0</v>
      </c>
      <c r="L101" s="56">
        <f t="shared" si="4"/>
        <v>0.3380855397</v>
      </c>
      <c r="M101" s="56">
        <f t="shared" si="5"/>
        <v>0.3616352201</v>
      </c>
      <c r="N101" s="56">
        <f t="shared" si="6"/>
        <v>0.07749326146</v>
      </c>
      <c r="O101" s="56">
        <f t="shared" si="7"/>
        <v>0.347342398</v>
      </c>
      <c r="P101" s="57">
        <f t="shared" si="8"/>
        <v>0.04784366577</v>
      </c>
      <c r="Q101" s="140">
        <f t="shared" ref="Q101:AE101" si="109">Q$5*(POWER($M101,Q$1)*POWER($N101,Q$2)*POWER($O101,Q$3)*POWER($P101,Q$4))</f>
        <v>-0.005620616842</v>
      </c>
      <c r="R101" s="140">
        <f t="shared" si="109"/>
        <v>0.02035379721</v>
      </c>
      <c r="S101" s="140">
        <f t="shared" si="109"/>
        <v>0.5246962807</v>
      </c>
      <c r="T101" s="140">
        <f t="shared" si="109"/>
        <v>0.002817947976</v>
      </c>
      <c r="U101" s="140">
        <f t="shared" si="109"/>
        <v>-0.187019132</v>
      </c>
      <c r="V101" s="140">
        <f t="shared" si="109"/>
        <v>-0.007129909926</v>
      </c>
      <c r="W101" s="140">
        <f t="shared" si="109"/>
        <v>0.07768677204</v>
      </c>
      <c r="X101" s="140">
        <f t="shared" si="109"/>
        <v>-0.01094979133</v>
      </c>
      <c r="Y101" s="140">
        <f t="shared" si="109"/>
        <v>-0.006558712227</v>
      </c>
      <c r="Z101" s="140">
        <f t="shared" si="109"/>
        <v>0.08326684384</v>
      </c>
      <c r="AA101" s="140">
        <f t="shared" si="109"/>
        <v>-0.007656875325</v>
      </c>
      <c r="AB101" s="140">
        <f t="shared" si="109"/>
        <v>-0.08110368051</v>
      </c>
      <c r="AC101" s="140">
        <f t="shared" si="109"/>
        <v>-0.09721424932</v>
      </c>
      <c r="AD101" s="140">
        <f t="shared" si="109"/>
        <v>-0.06420390022</v>
      </c>
      <c r="AE101" s="140">
        <f t="shared" si="109"/>
        <v>0.09741564866</v>
      </c>
      <c r="AF101" s="141">
        <f t="shared" si="10"/>
        <v>0.3387804227</v>
      </c>
      <c r="AG101" s="142">
        <f t="shared" si="11"/>
        <v>0.3380855397</v>
      </c>
      <c r="AH101" s="142">
        <f t="shared" si="12"/>
        <v>-0.0006948830285</v>
      </c>
      <c r="AI101" s="143">
        <f t="shared" si="13"/>
        <v>0.0006948830285</v>
      </c>
      <c r="AJ101" s="143">
        <f t="shared" si="14"/>
        <v>0.0000004828624233</v>
      </c>
      <c r="AK101" s="143">
        <f t="shared" si="15"/>
        <v>0.02105822787</v>
      </c>
    </row>
    <row r="102">
      <c r="A102" s="145">
        <v>7.00588687677417E-4</v>
      </c>
      <c r="B102" s="31">
        <v>275.0</v>
      </c>
      <c r="C102" s="32" t="s">
        <v>110</v>
      </c>
      <c r="D102" s="33">
        <v>936.0</v>
      </c>
      <c r="E102" s="55">
        <f t="shared" si="3"/>
        <v>778</v>
      </c>
      <c r="F102" s="35">
        <v>237.0</v>
      </c>
      <c r="G102" s="36">
        <v>82.0</v>
      </c>
      <c r="H102" s="37">
        <v>179.0</v>
      </c>
      <c r="I102" s="38">
        <v>222.0</v>
      </c>
      <c r="J102" s="39">
        <v>43.0</v>
      </c>
      <c r="K102" s="40">
        <v>15.0</v>
      </c>
      <c r="L102" s="56">
        <f t="shared" si="4"/>
        <v>0.5577689243</v>
      </c>
      <c r="M102" s="56">
        <f t="shared" si="5"/>
        <v>0.6485507246</v>
      </c>
      <c r="N102" s="56">
        <f t="shared" si="6"/>
        <v>0.1912393162</v>
      </c>
      <c r="O102" s="56">
        <f t="shared" si="7"/>
        <v>0.5899742931</v>
      </c>
      <c r="P102" s="57">
        <f t="shared" si="8"/>
        <v>0.01602564103</v>
      </c>
      <c r="Q102" s="140">
        <f t="shared" ref="Q102:AE102" si="110">Q$5*(POWER($M102,Q$1)*POWER($N102,Q$2)*POWER($O102,Q$3)*POWER($P102,Q$4))</f>
        <v>-0.005620616842</v>
      </c>
      <c r="R102" s="140">
        <f t="shared" si="110"/>
        <v>0.006817676746</v>
      </c>
      <c r="S102" s="140">
        <f t="shared" si="110"/>
        <v>0.8912166181</v>
      </c>
      <c r="T102" s="140">
        <f t="shared" si="110"/>
        <v>0.006954184583</v>
      </c>
      <c r="U102" s="140">
        <f t="shared" si="110"/>
        <v>-0.3353970709</v>
      </c>
      <c r="V102" s="140">
        <f t="shared" si="110"/>
        <v>-0.0007999557574</v>
      </c>
      <c r="W102" s="140">
        <f t="shared" si="110"/>
        <v>0.04419909014</v>
      </c>
      <c r="X102" s="140">
        <f t="shared" si="110"/>
        <v>-0.03159049444</v>
      </c>
      <c r="Y102" s="140">
        <f t="shared" si="110"/>
        <v>-0.005421541436</v>
      </c>
      <c r="Z102" s="140">
        <f t="shared" si="110"/>
        <v>0.3490282956</v>
      </c>
      <c r="AA102" s="140">
        <f t="shared" si="110"/>
        <v>-0.0466313578</v>
      </c>
      <c r="AB102" s="140">
        <f t="shared" si="110"/>
        <v>-0.04871971669</v>
      </c>
      <c r="AC102" s="140">
        <f t="shared" si="110"/>
        <v>-0.2961272992</v>
      </c>
      <c r="AD102" s="140">
        <f t="shared" si="110"/>
        <v>-0.2841501453</v>
      </c>
      <c r="AE102" s="140">
        <f t="shared" si="110"/>
        <v>0.3133106689</v>
      </c>
      <c r="AF102" s="141">
        <f t="shared" si="10"/>
        <v>0.5570683356</v>
      </c>
      <c r="AG102" s="142">
        <f t="shared" si="11"/>
        <v>0.5577689243</v>
      </c>
      <c r="AH102" s="142">
        <f t="shared" si="12"/>
        <v>0.0007005886877</v>
      </c>
      <c r="AI102" s="143">
        <f t="shared" si="13"/>
        <v>0.0007005886877</v>
      </c>
      <c r="AJ102" s="143">
        <f t="shared" si="14"/>
        <v>0.0000004908245093</v>
      </c>
      <c r="AK102" s="143">
        <f t="shared" si="15"/>
        <v>0.005560513535</v>
      </c>
    </row>
    <row r="103">
      <c r="A103" s="145">
        <v>7.249964561216737E-4</v>
      </c>
      <c r="B103" s="31">
        <v>215.0</v>
      </c>
      <c r="C103" s="32" t="s">
        <v>205</v>
      </c>
      <c r="D103" s="33">
        <v>680.0</v>
      </c>
      <c r="E103" s="55">
        <f t="shared" si="3"/>
        <v>577</v>
      </c>
      <c r="F103" s="35">
        <v>144.0</v>
      </c>
      <c r="G103" s="36">
        <v>59.0</v>
      </c>
      <c r="H103" s="37">
        <v>147.0</v>
      </c>
      <c r="I103" s="38">
        <v>149.0</v>
      </c>
      <c r="J103" s="39">
        <v>69.0</v>
      </c>
      <c r="K103" s="40">
        <v>9.0</v>
      </c>
      <c r="L103" s="56">
        <f t="shared" si="4"/>
        <v>0.5883977901</v>
      </c>
      <c r="M103" s="56">
        <f t="shared" si="5"/>
        <v>0.6837209302</v>
      </c>
      <c r="N103" s="56">
        <f t="shared" si="6"/>
        <v>0.2161764706</v>
      </c>
      <c r="O103" s="56">
        <f t="shared" si="7"/>
        <v>0.6239168111</v>
      </c>
      <c r="P103" s="57">
        <f t="shared" si="8"/>
        <v>0.01323529412</v>
      </c>
      <c r="Q103" s="140">
        <f t="shared" ref="Q103:AE103" si="111">Q$5*(POWER($M103,Q$1)*POWER($N103,Q$2)*POWER($O103,Q$3)*POWER($P103,Q$4))</f>
        <v>-0.005620616842</v>
      </c>
      <c r="R103" s="140">
        <f t="shared" si="111"/>
        <v>0.005630598912</v>
      </c>
      <c r="S103" s="140">
        <f t="shared" si="111"/>
        <v>0.9424902693</v>
      </c>
      <c r="T103" s="140">
        <f t="shared" si="111"/>
        <v>0.007860993798</v>
      </c>
      <c r="U103" s="140">
        <f t="shared" si="111"/>
        <v>-0.353585292</v>
      </c>
      <c r="V103" s="140">
        <f t="shared" si="111"/>
        <v>-0.0005456351517</v>
      </c>
      <c r="W103" s="140">
        <f t="shared" si="111"/>
        <v>0.0386033607</v>
      </c>
      <c r="X103" s="140">
        <f t="shared" si="111"/>
        <v>-0.0353299987</v>
      </c>
      <c r="Y103" s="140">
        <f t="shared" si="111"/>
        <v>-0.005061418028</v>
      </c>
      <c r="Z103" s="140">
        <f t="shared" si="111"/>
        <v>0.4172395568</v>
      </c>
      <c r="AA103" s="140">
        <f t="shared" si="111"/>
        <v>-0.05958549354</v>
      </c>
      <c r="AB103" s="140">
        <f t="shared" si="111"/>
        <v>-0.04241875</v>
      </c>
      <c r="AC103" s="140">
        <f t="shared" si="111"/>
        <v>-0.3301467077</v>
      </c>
      <c r="AD103" s="140">
        <f t="shared" si="111"/>
        <v>-0.338621125</v>
      </c>
      <c r="AE103" s="140">
        <f t="shared" si="111"/>
        <v>0.3482130439</v>
      </c>
      <c r="AF103" s="141">
        <f t="shared" si="10"/>
        <v>0.5891227865</v>
      </c>
      <c r="AG103" s="142">
        <f t="shared" si="11"/>
        <v>0.5883977901</v>
      </c>
      <c r="AH103" s="142">
        <f t="shared" si="12"/>
        <v>-0.0007249964561</v>
      </c>
      <c r="AI103" s="143">
        <f t="shared" si="13"/>
        <v>0.0007249964561</v>
      </c>
      <c r="AJ103" s="143">
        <f t="shared" si="14"/>
        <v>0.0000005256198614</v>
      </c>
      <c r="AK103" s="143">
        <f t="shared" si="15"/>
        <v>0.0110665596</v>
      </c>
    </row>
    <row r="104">
      <c r="A104" s="145">
        <v>7.291899842561955E-4</v>
      </c>
      <c r="B104" s="31">
        <v>194.0</v>
      </c>
      <c r="C104" s="32" t="s">
        <v>265</v>
      </c>
      <c r="D104" s="33">
        <v>1084.0</v>
      </c>
      <c r="E104" s="55">
        <f t="shared" si="3"/>
        <v>815</v>
      </c>
      <c r="F104" s="35">
        <v>222.0</v>
      </c>
      <c r="G104" s="36">
        <v>77.0</v>
      </c>
      <c r="H104" s="37">
        <v>196.0</v>
      </c>
      <c r="I104" s="38">
        <v>191.0</v>
      </c>
      <c r="J104" s="39">
        <v>100.0</v>
      </c>
      <c r="K104" s="40">
        <v>29.0</v>
      </c>
      <c r="L104" s="56">
        <f t="shared" si="4"/>
        <v>0.6276803119</v>
      </c>
      <c r="M104" s="56">
        <f t="shared" si="5"/>
        <v>0.6490066225</v>
      </c>
      <c r="N104" s="56">
        <f t="shared" si="6"/>
        <v>0.1808118081</v>
      </c>
      <c r="O104" s="56">
        <f t="shared" si="7"/>
        <v>0.6355828221</v>
      </c>
      <c r="P104" s="57">
        <f t="shared" si="8"/>
        <v>0.02675276753</v>
      </c>
      <c r="Q104" s="140">
        <f t="shared" ref="Q104:AE104" si="112">Q$5*(POWER($M104,Q$1)*POWER($N104,Q$2)*POWER($O104,Q$3)*POWER($P104,Q$4))</f>
        <v>-0.005620616842</v>
      </c>
      <c r="R104" s="140">
        <f t="shared" si="112"/>
        <v>0.01138124339</v>
      </c>
      <c r="S104" s="140">
        <f t="shared" si="112"/>
        <v>0.9601129742</v>
      </c>
      <c r="T104" s="140">
        <f t="shared" si="112"/>
        <v>0.006575000963</v>
      </c>
      <c r="U104" s="140">
        <f t="shared" si="112"/>
        <v>-0.3356328379</v>
      </c>
      <c r="V104" s="140">
        <f t="shared" si="112"/>
        <v>-0.002229320857</v>
      </c>
      <c r="W104" s="140">
        <f t="shared" si="112"/>
        <v>0.07948875542</v>
      </c>
      <c r="X104" s="140">
        <f t="shared" si="112"/>
        <v>-0.03666355291</v>
      </c>
      <c r="Y104" s="140">
        <f t="shared" si="112"/>
        <v>-0.008557081999</v>
      </c>
      <c r="Z104" s="140">
        <f t="shared" si="112"/>
        <v>0.3555079409</v>
      </c>
      <c r="AA104" s="140">
        <f t="shared" si="112"/>
        <v>-0.04168475709</v>
      </c>
      <c r="AB104" s="140">
        <f t="shared" si="112"/>
        <v>-0.08138853647</v>
      </c>
      <c r="AC104" s="140">
        <f t="shared" si="112"/>
        <v>-0.3192439588</v>
      </c>
      <c r="AD104" s="140">
        <f t="shared" si="112"/>
        <v>-0.2688454365</v>
      </c>
      <c r="AE104" s="140">
        <f t="shared" si="112"/>
        <v>0.3137513064</v>
      </c>
      <c r="AF104" s="141">
        <f t="shared" si="10"/>
        <v>0.6269511219</v>
      </c>
      <c r="AG104" s="142">
        <f t="shared" si="11"/>
        <v>0.6276803119</v>
      </c>
      <c r="AH104" s="142">
        <f t="shared" si="12"/>
        <v>0.0007291899843</v>
      </c>
      <c r="AI104" s="143">
        <f t="shared" si="13"/>
        <v>0.0007291899843</v>
      </c>
      <c r="AJ104" s="143">
        <f t="shared" si="14"/>
        <v>0.0000005317180331</v>
      </c>
      <c r="AK104" s="143">
        <f t="shared" si="15"/>
        <v>0.02087453933</v>
      </c>
    </row>
    <row r="105">
      <c r="A105" s="145">
        <v>7.40327649371042E-4</v>
      </c>
      <c r="B105" s="31">
        <v>150.0</v>
      </c>
      <c r="C105" s="32" t="s">
        <v>138</v>
      </c>
      <c r="D105" s="33">
        <v>762.0</v>
      </c>
      <c r="E105" s="55">
        <f t="shared" si="3"/>
        <v>618</v>
      </c>
      <c r="F105" s="35">
        <v>143.0</v>
      </c>
      <c r="G105" s="36">
        <v>84.0</v>
      </c>
      <c r="H105" s="37">
        <v>130.0</v>
      </c>
      <c r="I105" s="38">
        <v>215.0</v>
      </c>
      <c r="J105" s="39">
        <v>35.0</v>
      </c>
      <c r="K105" s="40">
        <v>11.0</v>
      </c>
      <c r="L105" s="56">
        <f t="shared" si="4"/>
        <v>0.4529262087</v>
      </c>
      <c r="M105" s="56">
        <f t="shared" si="5"/>
        <v>0.5777777778</v>
      </c>
      <c r="N105" s="56">
        <f t="shared" si="6"/>
        <v>0.1706036745</v>
      </c>
      <c r="O105" s="56">
        <f t="shared" si="7"/>
        <v>0.498381877</v>
      </c>
      <c r="P105" s="57">
        <f t="shared" si="8"/>
        <v>0.01443569554</v>
      </c>
      <c r="Q105" s="140">
        <f t="shared" ref="Q105:AE105" si="113">Q$5*(POWER($M105,Q$1)*POWER($N105,Q$2)*POWER($O105,Q$3)*POWER($P105,Q$4))</f>
        <v>-0.005620616842</v>
      </c>
      <c r="R105" s="140">
        <f t="shared" si="113"/>
        <v>0.006141277321</v>
      </c>
      <c r="S105" s="140">
        <f t="shared" si="113"/>
        <v>0.7528568892</v>
      </c>
      <c r="T105" s="140">
        <f t="shared" si="113"/>
        <v>0.006203794631</v>
      </c>
      <c r="U105" s="140">
        <f t="shared" si="113"/>
        <v>-0.2987969436</v>
      </c>
      <c r="V105" s="140">
        <f t="shared" si="113"/>
        <v>-0.000649098455</v>
      </c>
      <c r="W105" s="140">
        <f t="shared" si="113"/>
        <v>0.03363293637</v>
      </c>
      <c r="X105" s="140">
        <f t="shared" si="113"/>
        <v>-0.02254315666</v>
      </c>
      <c r="Y105" s="140">
        <f t="shared" si="113"/>
        <v>-0.004356686236</v>
      </c>
      <c r="Z105" s="140">
        <f t="shared" si="113"/>
        <v>0.2630273976</v>
      </c>
      <c r="AA105" s="140">
        <f t="shared" si="113"/>
        <v>-0.03711081215</v>
      </c>
      <c r="AB105" s="140">
        <f t="shared" si="113"/>
        <v>-0.03909704579</v>
      </c>
      <c r="AC105" s="140">
        <f t="shared" si="113"/>
        <v>-0.2228560784</v>
      </c>
      <c r="AD105" s="140">
        <f t="shared" si="113"/>
        <v>-0.2258270527</v>
      </c>
      <c r="AE105" s="140">
        <f t="shared" si="113"/>
        <v>0.248661732</v>
      </c>
      <c r="AF105" s="141">
        <f t="shared" si="10"/>
        <v>0.4536665363</v>
      </c>
      <c r="AG105" s="142">
        <f t="shared" si="11"/>
        <v>0.4529262087</v>
      </c>
      <c r="AH105" s="142">
        <f t="shared" si="12"/>
        <v>-0.0007403276494</v>
      </c>
      <c r="AI105" s="143">
        <f t="shared" si="13"/>
        <v>0.0007403276494</v>
      </c>
      <c r="AJ105" s="143">
        <f t="shared" si="14"/>
        <v>0.0000005480850284</v>
      </c>
      <c r="AK105" s="143">
        <f t="shared" si="15"/>
        <v>0.0009165068826</v>
      </c>
    </row>
    <row r="106">
      <c r="A106" s="145">
        <v>7.567246094870583E-4</v>
      </c>
      <c r="B106" s="31">
        <v>258.0</v>
      </c>
      <c r="C106" s="32" t="s">
        <v>76</v>
      </c>
      <c r="D106" s="33">
        <v>728.0</v>
      </c>
      <c r="E106" s="55">
        <f t="shared" si="3"/>
        <v>568</v>
      </c>
      <c r="F106" s="35">
        <v>132.0</v>
      </c>
      <c r="G106" s="36">
        <v>68.0</v>
      </c>
      <c r="H106" s="37">
        <v>115.0</v>
      </c>
      <c r="I106" s="38">
        <v>187.0</v>
      </c>
      <c r="J106" s="39">
        <v>54.0</v>
      </c>
      <c r="K106" s="40">
        <v>12.0</v>
      </c>
      <c r="L106" s="56">
        <f t="shared" si="4"/>
        <v>0.4986595174</v>
      </c>
      <c r="M106" s="56">
        <f t="shared" si="5"/>
        <v>0.5897435897</v>
      </c>
      <c r="N106" s="56">
        <f t="shared" si="6"/>
        <v>0.157967033</v>
      </c>
      <c r="O106" s="56">
        <f t="shared" si="7"/>
        <v>0.5299295775</v>
      </c>
      <c r="P106" s="57">
        <f t="shared" si="8"/>
        <v>0.01648351648</v>
      </c>
      <c r="Q106" s="140">
        <f t="shared" ref="Q106:AE106" si="114">Q$5*(POWER($M106,Q$1)*POWER($N106,Q$2)*POWER($O106,Q$3)*POWER($P106,Q$4))</f>
        <v>-0.005620616842</v>
      </c>
      <c r="R106" s="140">
        <f t="shared" si="114"/>
        <v>0.00701246751</v>
      </c>
      <c r="S106" s="140">
        <f t="shared" si="114"/>
        <v>0.800512923</v>
      </c>
      <c r="T106" s="140">
        <f t="shared" si="114"/>
        <v>0.005744278566</v>
      </c>
      <c r="U106" s="140">
        <f t="shared" si="114"/>
        <v>-0.304985046</v>
      </c>
      <c r="V106" s="140">
        <f t="shared" si="114"/>
        <v>-0.0008463205401</v>
      </c>
      <c r="W106" s="140">
        <f t="shared" si="114"/>
        <v>0.04083502794</v>
      </c>
      <c r="X106" s="140">
        <f t="shared" si="114"/>
        <v>-0.02548746052</v>
      </c>
      <c r="Y106" s="140">
        <f t="shared" si="114"/>
        <v>-0.004606239515</v>
      </c>
      <c r="Z106" s="140">
        <f t="shared" si="114"/>
        <v>0.2589613716</v>
      </c>
      <c r="AA106" s="140">
        <f t="shared" si="114"/>
        <v>-0.03181680886</v>
      </c>
      <c r="AB106" s="140">
        <f t="shared" si="114"/>
        <v>-0.04556784503</v>
      </c>
      <c r="AC106" s="140">
        <f t="shared" si="114"/>
        <v>-0.2418704414</v>
      </c>
      <c r="AD106" s="140">
        <f t="shared" si="114"/>
        <v>-0.2134304801</v>
      </c>
      <c r="AE106" s="140">
        <f t="shared" si="114"/>
        <v>0.259067983</v>
      </c>
      <c r="AF106" s="141">
        <f t="shared" si="10"/>
        <v>0.4979027928</v>
      </c>
      <c r="AG106" s="142">
        <f t="shared" si="11"/>
        <v>0.4986595174</v>
      </c>
      <c r="AH106" s="142">
        <f t="shared" si="12"/>
        <v>0.0007567246095</v>
      </c>
      <c r="AI106" s="143">
        <f t="shared" si="13"/>
        <v>0.0007567246095</v>
      </c>
      <c r="AJ106" s="143">
        <f t="shared" si="14"/>
        <v>0.0000005726321346</v>
      </c>
      <c r="AK106" s="143">
        <f t="shared" si="15"/>
        <v>0.0002389944117</v>
      </c>
    </row>
    <row r="107">
      <c r="A107" s="145">
        <v>7.658928094257389E-4</v>
      </c>
      <c r="B107" s="31">
        <v>137.0</v>
      </c>
      <c r="C107" s="32" t="s">
        <v>143</v>
      </c>
      <c r="D107" s="33">
        <v>832.0</v>
      </c>
      <c r="E107" s="55">
        <f t="shared" si="3"/>
        <v>563</v>
      </c>
      <c r="F107" s="35">
        <v>103.0</v>
      </c>
      <c r="G107" s="36">
        <v>104.0</v>
      </c>
      <c r="H107" s="37">
        <v>86.0</v>
      </c>
      <c r="I107" s="38">
        <v>184.0</v>
      </c>
      <c r="J107" s="39">
        <v>42.0</v>
      </c>
      <c r="K107" s="40">
        <v>44.0</v>
      </c>
      <c r="L107" s="56">
        <f t="shared" si="4"/>
        <v>0.4407294833</v>
      </c>
      <c r="M107" s="56">
        <f t="shared" si="5"/>
        <v>0.3675213675</v>
      </c>
      <c r="N107" s="56">
        <f t="shared" si="6"/>
        <v>0.1033653846</v>
      </c>
      <c r="O107" s="56">
        <f t="shared" si="7"/>
        <v>0.4103019538</v>
      </c>
      <c r="P107" s="57">
        <f t="shared" si="8"/>
        <v>0.05288461538</v>
      </c>
      <c r="Q107" s="140">
        <f t="shared" ref="Q107:AE107" si="115">Q$5*(POWER($M107,Q$1)*POWER($N107,Q$2)*POWER($O107,Q$3)*POWER($P107,Q$4))</f>
        <v>-0.005620616842</v>
      </c>
      <c r="R107" s="140">
        <f t="shared" si="115"/>
        <v>0.02249833326</v>
      </c>
      <c r="S107" s="140">
        <f t="shared" si="115"/>
        <v>0.6198031405</v>
      </c>
      <c r="T107" s="140">
        <f t="shared" si="115"/>
        <v>0.003758756192</v>
      </c>
      <c r="U107" s="140">
        <f t="shared" si="115"/>
        <v>-0.1900631446</v>
      </c>
      <c r="V107" s="140">
        <f t="shared" si="115"/>
        <v>-0.008711518198</v>
      </c>
      <c r="W107" s="140">
        <f t="shared" si="115"/>
        <v>0.1014373198</v>
      </c>
      <c r="X107" s="140">
        <f t="shared" si="115"/>
        <v>-0.01527908744</v>
      </c>
      <c r="Y107" s="140">
        <f t="shared" si="115"/>
        <v>-0.009670182358</v>
      </c>
      <c r="Z107" s="140">
        <f t="shared" si="115"/>
        <v>0.1311985622</v>
      </c>
      <c r="AA107" s="140">
        <f t="shared" si="115"/>
        <v>-0.01362303733</v>
      </c>
      <c r="AB107" s="140">
        <f t="shared" si="115"/>
        <v>-0.09110817325</v>
      </c>
      <c r="AC107" s="140">
        <f t="shared" si="115"/>
        <v>-0.1167044959</v>
      </c>
      <c r="AD107" s="140">
        <f t="shared" si="115"/>
        <v>-0.08703310348</v>
      </c>
      <c r="AE107" s="140">
        <f t="shared" si="115"/>
        <v>0.1006126235</v>
      </c>
      <c r="AF107" s="141">
        <f t="shared" si="10"/>
        <v>0.4414953761</v>
      </c>
      <c r="AG107" s="142">
        <f t="shared" si="11"/>
        <v>0.4407294833</v>
      </c>
      <c r="AH107" s="142">
        <f t="shared" si="12"/>
        <v>-0.0007658928094</v>
      </c>
      <c r="AI107" s="143">
        <f t="shared" si="13"/>
        <v>0.0007658928094</v>
      </c>
      <c r="AJ107" s="143">
        <f t="shared" si="14"/>
        <v>0.0000005865917955</v>
      </c>
      <c r="AK107" s="143">
        <f t="shared" si="15"/>
        <v>0.001803751019</v>
      </c>
    </row>
    <row r="108">
      <c r="A108" s="145">
        <v>7.673885795027591E-4</v>
      </c>
      <c r="B108" s="31">
        <v>159.0</v>
      </c>
      <c r="C108" s="32" t="s">
        <v>232</v>
      </c>
      <c r="D108" s="33">
        <v>1059.0</v>
      </c>
      <c r="E108" s="55">
        <f t="shared" si="3"/>
        <v>936</v>
      </c>
      <c r="F108" s="35">
        <v>275.0</v>
      </c>
      <c r="G108" s="36">
        <v>94.0</v>
      </c>
      <c r="H108" s="37">
        <v>256.0</v>
      </c>
      <c r="I108" s="38">
        <v>255.0</v>
      </c>
      <c r="J108" s="39">
        <v>47.0</v>
      </c>
      <c r="K108" s="40">
        <v>9.0</v>
      </c>
      <c r="L108" s="56">
        <f t="shared" si="4"/>
        <v>0.5580589255</v>
      </c>
      <c r="M108" s="56">
        <f t="shared" si="5"/>
        <v>0.713091922</v>
      </c>
      <c r="N108" s="56">
        <f t="shared" si="6"/>
        <v>0.2417374882</v>
      </c>
      <c r="O108" s="56">
        <f t="shared" si="7"/>
        <v>0.6175213675</v>
      </c>
      <c r="P108" s="57">
        <f t="shared" si="8"/>
        <v>0.008498583569</v>
      </c>
      <c r="Q108" s="140">
        <f t="shared" ref="Q108:AE108" si="116">Q$5*(POWER($M108,Q$1)*POWER($N108,Q$2)*POWER($O108,Q$3)*POWER($P108,Q$4))</f>
        <v>-0.005620616842</v>
      </c>
      <c r="R108" s="140">
        <f t="shared" si="116"/>
        <v>0.003615493164</v>
      </c>
      <c r="S108" s="140">
        <f t="shared" si="116"/>
        <v>0.9328292965</v>
      </c>
      <c r="T108" s="140">
        <f t="shared" si="116"/>
        <v>0.00879048904</v>
      </c>
      <c r="U108" s="140">
        <f t="shared" si="116"/>
        <v>-0.368774458</v>
      </c>
      <c r="V108" s="140">
        <f t="shared" si="116"/>
        <v>-0.0002249718846</v>
      </c>
      <c r="W108" s="140">
        <f t="shared" si="116"/>
        <v>0.02453371802</v>
      </c>
      <c r="X108" s="140">
        <f t="shared" si="116"/>
        <v>-0.03460941238</v>
      </c>
      <c r="Y108" s="140">
        <f t="shared" si="116"/>
        <v>-0.003634299743</v>
      </c>
      <c r="Z108" s="140">
        <f t="shared" si="116"/>
        <v>0.4617919528</v>
      </c>
      <c r="AA108" s="140">
        <f t="shared" si="116"/>
        <v>-0.07450950998</v>
      </c>
      <c r="AB108" s="140">
        <f t="shared" si="116"/>
        <v>-0.02840779079</v>
      </c>
      <c r="AC108" s="140">
        <f t="shared" si="116"/>
        <v>-0.3407994731</v>
      </c>
      <c r="AD108" s="140">
        <f t="shared" si="116"/>
        <v>-0.3949264972</v>
      </c>
      <c r="AE108" s="140">
        <f t="shared" si="116"/>
        <v>0.3787723945</v>
      </c>
      <c r="AF108" s="141">
        <f t="shared" si="10"/>
        <v>0.5588263141</v>
      </c>
      <c r="AG108" s="142">
        <f t="shared" si="11"/>
        <v>0.5580589255</v>
      </c>
      <c r="AH108" s="142">
        <f t="shared" si="12"/>
        <v>-0.0007673885795</v>
      </c>
      <c r="AI108" s="143">
        <f t="shared" si="13"/>
        <v>0.0007673885795</v>
      </c>
      <c r="AJ108" s="143">
        <f t="shared" si="14"/>
        <v>0.000000588885232</v>
      </c>
      <c r="AK108" s="143">
        <f t="shared" si="15"/>
        <v>0.005603847745</v>
      </c>
    </row>
    <row r="109">
      <c r="A109" s="145">
        <v>7.760705588232275E-4</v>
      </c>
      <c r="B109" s="31">
        <v>330.0</v>
      </c>
      <c r="C109" s="32" t="s">
        <v>392</v>
      </c>
      <c r="D109" s="33">
        <v>346.0</v>
      </c>
      <c r="E109" s="55">
        <f t="shared" si="3"/>
        <v>265</v>
      </c>
      <c r="F109" s="35">
        <v>79.0</v>
      </c>
      <c r="G109" s="36">
        <v>25.0</v>
      </c>
      <c r="H109" s="37">
        <v>48.0</v>
      </c>
      <c r="I109" s="38">
        <v>75.0</v>
      </c>
      <c r="J109" s="39">
        <v>26.0</v>
      </c>
      <c r="K109" s="40">
        <v>12.0</v>
      </c>
      <c r="L109" s="56">
        <f t="shared" si="4"/>
        <v>0.5833333333</v>
      </c>
      <c r="M109" s="56">
        <f t="shared" si="5"/>
        <v>0.5647058824</v>
      </c>
      <c r="N109" s="56">
        <f t="shared" si="6"/>
        <v>0.1387283237</v>
      </c>
      <c r="O109" s="56">
        <f t="shared" si="7"/>
        <v>0.5773584906</v>
      </c>
      <c r="P109" s="57">
        <f t="shared" si="8"/>
        <v>0.03468208092</v>
      </c>
      <c r="Q109" s="140">
        <f t="shared" ref="Q109:AE109" si="117">Q$5*(POWER($M109,Q$1)*POWER($N109,Q$2)*POWER($O109,Q$3)*POWER($P109,Q$4))</f>
        <v>-0.005620616842</v>
      </c>
      <c r="R109" s="140">
        <f t="shared" si="117"/>
        <v>0.01475455592</v>
      </c>
      <c r="S109" s="140">
        <f t="shared" si="117"/>
        <v>0.8721591558</v>
      </c>
      <c r="T109" s="140">
        <f t="shared" si="117"/>
        <v>0.005044686359</v>
      </c>
      <c r="U109" s="140">
        <f t="shared" si="117"/>
        <v>-0.2920368318</v>
      </c>
      <c r="V109" s="140">
        <f t="shared" si="117"/>
        <v>-0.003746669995</v>
      </c>
      <c r="W109" s="140">
        <f t="shared" si="117"/>
        <v>0.09360855356</v>
      </c>
      <c r="X109" s="140">
        <f t="shared" si="117"/>
        <v>-0.03025389951</v>
      </c>
      <c r="Y109" s="140">
        <f t="shared" si="117"/>
        <v>-0.008511389685</v>
      </c>
      <c r="Z109" s="140">
        <f t="shared" si="117"/>
        <v>0.2477770404</v>
      </c>
      <c r="AA109" s="140">
        <f t="shared" si="117"/>
        <v>-0.0245388369</v>
      </c>
      <c r="AB109" s="140">
        <f t="shared" si="117"/>
        <v>-0.09180637804</v>
      </c>
      <c r="AC109" s="140">
        <f t="shared" si="117"/>
        <v>-0.2523302261</v>
      </c>
      <c r="AD109" s="140">
        <f t="shared" si="117"/>
        <v>-0.1794792316</v>
      </c>
      <c r="AE109" s="140">
        <f t="shared" si="117"/>
        <v>0.2375373512</v>
      </c>
      <c r="AF109" s="141">
        <f t="shared" si="10"/>
        <v>0.5825572628</v>
      </c>
      <c r="AG109" s="142">
        <f t="shared" si="11"/>
        <v>0.5833333333</v>
      </c>
      <c r="AH109" s="142">
        <f t="shared" si="12"/>
        <v>0.0007760705588</v>
      </c>
      <c r="AI109" s="143">
        <f t="shared" si="13"/>
        <v>0.0007760705588</v>
      </c>
      <c r="AJ109" s="143">
        <f t="shared" si="14"/>
        <v>0.0000006022855123</v>
      </c>
      <c r="AK109" s="143">
        <f t="shared" si="15"/>
        <v>0.01002666976</v>
      </c>
    </row>
    <row r="110">
      <c r="A110" s="145">
        <v>7.884347646668344E-4</v>
      </c>
      <c r="B110" s="31">
        <v>281.0</v>
      </c>
      <c r="C110" s="32" t="s">
        <v>211</v>
      </c>
      <c r="D110" s="33">
        <v>1484.0</v>
      </c>
      <c r="E110" s="55">
        <f t="shared" si="3"/>
        <v>1286</v>
      </c>
      <c r="F110" s="35">
        <v>356.0</v>
      </c>
      <c r="G110" s="36">
        <v>112.0</v>
      </c>
      <c r="H110" s="37">
        <v>373.0</v>
      </c>
      <c r="I110" s="38">
        <v>358.0</v>
      </c>
      <c r="J110" s="39">
        <v>70.0</v>
      </c>
      <c r="K110" s="40">
        <v>17.0</v>
      </c>
      <c r="L110" s="56">
        <f t="shared" si="4"/>
        <v>0.5433673469</v>
      </c>
      <c r="M110" s="56">
        <f t="shared" si="5"/>
        <v>0.7430278884</v>
      </c>
      <c r="N110" s="56">
        <f t="shared" si="6"/>
        <v>0.2513477089</v>
      </c>
      <c r="O110" s="56">
        <f t="shared" si="7"/>
        <v>0.6213063764</v>
      </c>
      <c r="P110" s="57">
        <f t="shared" si="8"/>
        <v>0.01145552561</v>
      </c>
      <c r="Q110" s="140">
        <f t="shared" ref="Q110:AE110" si="118">Q$5*(POWER($M110,Q$1)*POWER($N110,Q$2)*POWER($O110,Q$3)*POWER($P110,Q$4))</f>
        <v>-0.005620616842</v>
      </c>
      <c r="R110" s="140">
        <f t="shared" si="118"/>
        <v>0.004873444402</v>
      </c>
      <c r="S110" s="140">
        <f t="shared" si="118"/>
        <v>0.9385469402</v>
      </c>
      <c r="T110" s="140">
        <f t="shared" si="118"/>
        <v>0.009139953</v>
      </c>
      <c r="U110" s="140">
        <f t="shared" si="118"/>
        <v>-0.3842557998</v>
      </c>
      <c r="V110" s="140">
        <f t="shared" si="118"/>
        <v>-0.0004087569865</v>
      </c>
      <c r="W110" s="140">
        <f t="shared" si="118"/>
        <v>0.03327251746</v>
      </c>
      <c r="X110" s="140">
        <f t="shared" si="118"/>
        <v>-0.0350349795</v>
      </c>
      <c r="Y110" s="140">
        <f t="shared" si="118"/>
        <v>-0.005093544915</v>
      </c>
      <c r="Z110" s="140">
        <f t="shared" si="118"/>
        <v>0.4830934034</v>
      </c>
      <c r="AA110" s="140">
        <f t="shared" si="118"/>
        <v>-0.08055148635</v>
      </c>
      <c r="AB110" s="140">
        <f t="shared" si="118"/>
        <v>-0.0398993233</v>
      </c>
      <c r="AC110" s="140">
        <f t="shared" si="118"/>
        <v>-0.3572829846</v>
      </c>
      <c r="AD110" s="140">
        <f t="shared" si="118"/>
        <v>-0.4278650344</v>
      </c>
      <c r="AE110" s="140">
        <f t="shared" si="118"/>
        <v>0.4112420499</v>
      </c>
      <c r="AF110" s="141">
        <f t="shared" si="10"/>
        <v>0.5441557817</v>
      </c>
      <c r="AG110" s="142">
        <f t="shared" si="11"/>
        <v>0.5433673469</v>
      </c>
      <c r="AH110" s="142">
        <f t="shared" si="12"/>
        <v>-0.0007884347647</v>
      </c>
      <c r="AI110" s="143">
        <f t="shared" si="13"/>
        <v>0.0007884347647</v>
      </c>
      <c r="AJ110" s="143">
        <f t="shared" si="14"/>
        <v>0.0000006216293781</v>
      </c>
      <c r="AK110" s="143">
        <f t="shared" si="15"/>
        <v>0.003620100813</v>
      </c>
    </row>
    <row r="111">
      <c r="A111" s="145">
        <v>8.129871242033015E-4</v>
      </c>
      <c r="B111" s="31">
        <v>66.0</v>
      </c>
      <c r="C111" s="32" t="s">
        <v>131</v>
      </c>
      <c r="D111" s="33">
        <v>1115.0</v>
      </c>
      <c r="E111" s="55">
        <f t="shared" si="3"/>
        <v>967</v>
      </c>
      <c r="F111" s="35">
        <v>299.0</v>
      </c>
      <c r="G111" s="36">
        <v>113.0</v>
      </c>
      <c r="H111" s="37">
        <v>230.0</v>
      </c>
      <c r="I111" s="38">
        <v>291.0</v>
      </c>
      <c r="J111" s="39">
        <v>25.0</v>
      </c>
      <c r="K111" s="40">
        <v>9.0</v>
      </c>
      <c r="L111" s="56">
        <f t="shared" si="4"/>
        <v>0.5268292683</v>
      </c>
      <c r="M111" s="56">
        <f t="shared" si="5"/>
        <v>0.6534090909</v>
      </c>
      <c r="N111" s="56">
        <f t="shared" si="6"/>
        <v>0.2062780269</v>
      </c>
      <c r="O111" s="56">
        <f t="shared" si="7"/>
        <v>0.5729058945</v>
      </c>
      <c r="P111" s="57">
        <f t="shared" si="8"/>
        <v>0.008071748879</v>
      </c>
      <c r="Q111" s="140">
        <f t="shared" ref="Q111:AE111" si="119">Q$5*(POWER($M111,Q$1)*POWER($N111,Q$2)*POWER($O111,Q$3)*POWER($P111,Q$4))</f>
        <v>-0.005620616842</v>
      </c>
      <c r="R111" s="140">
        <f t="shared" si="119"/>
        <v>0.003433907857</v>
      </c>
      <c r="S111" s="140">
        <f t="shared" si="119"/>
        <v>0.8654330533</v>
      </c>
      <c r="T111" s="140">
        <f t="shared" si="119"/>
        <v>0.007501048961</v>
      </c>
      <c r="U111" s="140">
        <f t="shared" si="119"/>
        <v>-0.337909568</v>
      </c>
      <c r="V111" s="140">
        <f t="shared" si="119"/>
        <v>-0.0002029412971</v>
      </c>
      <c r="W111" s="140">
        <f t="shared" si="119"/>
        <v>0.02161801248</v>
      </c>
      <c r="X111" s="140">
        <f t="shared" si="119"/>
        <v>-0.02978906195</v>
      </c>
      <c r="Y111" s="140">
        <f t="shared" si="119"/>
        <v>-0.002945444199</v>
      </c>
      <c r="Z111" s="140">
        <f t="shared" si="119"/>
        <v>0.3655835325</v>
      </c>
      <c r="AA111" s="140">
        <f t="shared" si="119"/>
        <v>-0.05425373404</v>
      </c>
      <c r="AB111" s="140">
        <f t="shared" si="119"/>
        <v>-0.02472283154</v>
      </c>
      <c r="AC111" s="140">
        <f t="shared" si="119"/>
        <v>-0.2897142596</v>
      </c>
      <c r="AD111" s="140">
        <f t="shared" si="119"/>
        <v>-0.3087911839</v>
      </c>
      <c r="AE111" s="140">
        <f t="shared" si="119"/>
        <v>0.3180223416</v>
      </c>
      <c r="AF111" s="141">
        <f t="shared" si="10"/>
        <v>0.5276422554</v>
      </c>
      <c r="AG111" s="142">
        <f t="shared" si="11"/>
        <v>0.5268292683</v>
      </c>
      <c r="AH111" s="142">
        <f t="shared" si="12"/>
        <v>-0.0008129871242</v>
      </c>
      <c r="AI111" s="143">
        <f t="shared" si="13"/>
        <v>0.0008129871242</v>
      </c>
      <c r="AJ111" s="143">
        <f t="shared" si="14"/>
        <v>0.0000006609480641</v>
      </c>
      <c r="AK111" s="143">
        <f t="shared" si="15"/>
        <v>0.001903506653</v>
      </c>
    </row>
    <row r="112">
      <c r="A112" s="145">
        <v>8.153408010718177E-4</v>
      </c>
      <c r="B112" s="31">
        <v>135.0</v>
      </c>
      <c r="C112" s="32" t="s">
        <v>174</v>
      </c>
      <c r="D112" s="33">
        <v>1687.0</v>
      </c>
      <c r="E112" s="55">
        <f t="shared" si="3"/>
        <v>1242</v>
      </c>
      <c r="F112" s="35">
        <v>244.0</v>
      </c>
      <c r="G112" s="36">
        <v>232.0</v>
      </c>
      <c r="H112" s="37">
        <v>196.0</v>
      </c>
      <c r="I112" s="38">
        <v>402.0</v>
      </c>
      <c r="J112" s="39">
        <v>105.0</v>
      </c>
      <c r="K112" s="40">
        <v>63.0</v>
      </c>
      <c r="L112" s="56">
        <f t="shared" si="4"/>
        <v>0.464713715</v>
      </c>
      <c r="M112" s="56">
        <f t="shared" si="5"/>
        <v>0.399185336</v>
      </c>
      <c r="N112" s="56">
        <f t="shared" si="6"/>
        <v>0.1161825726</v>
      </c>
      <c r="O112" s="56">
        <f t="shared" si="7"/>
        <v>0.4388083736</v>
      </c>
      <c r="P112" s="57">
        <f t="shared" si="8"/>
        <v>0.03734439834</v>
      </c>
      <c r="Q112" s="140">
        <f t="shared" ref="Q112:AE112" si="120">Q$5*(POWER($M112,Q$1)*POWER($N112,Q$2)*POWER($O112,Q$3)*POWER($P112,Q$4))</f>
        <v>-0.005620616842</v>
      </c>
      <c r="R112" s="140">
        <f t="shared" si="120"/>
        <v>0.01588716706</v>
      </c>
      <c r="S112" s="140">
        <f t="shared" si="120"/>
        <v>0.6628650084</v>
      </c>
      <c r="T112" s="140">
        <f t="shared" si="120"/>
        <v>0.004224837607</v>
      </c>
      <c r="U112" s="140">
        <f t="shared" si="120"/>
        <v>-0.2064381202</v>
      </c>
      <c r="V112" s="140">
        <f t="shared" si="120"/>
        <v>-0.004343962641</v>
      </c>
      <c r="W112" s="140">
        <f t="shared" si="120"/>
        <v>0.07660642644</v>
      </c>
      <c r="X112" s="140">
        <f t="shared" si="120"/>
        <v>-0.01747592045</v>
      </c>
      <c r="Y112" s="140">
        <f t="shared" si="120"/>
        <v>-0.00767532271</v>
      </c>
      <c r="Z112" s="140">
        <f t="shared" si="120"/>
        <v>0.1577125526</v>
      </c>
      <c r="AA112" s="140">
        <f t="shared" si="120"/>
        <v>-0.01721098295</v>
      </c>
      <c r="AB112" s="140">
        <f t="shared" si="120"/>
        <v>-0.06987880042</v>
      </c>
      <c r="AC112" s="140">
        <f t="shared" si="120"/>
        <v>-0.1355660349</v>
      </c>
      <c r="AD112" s="140">
        <f t="shared" si="120"/>
        <v>-0.1062532736</v>
      </c>
      <c r="AE112" s="140">
        <f t="shared" si="120"/>
        <v>0.1186960986</v>
      </c>
      <c r="AF112" s="141">
        <f t="shared" si="10"/>
        <v>0.4655290558</v>
      </c>
      <c r="AG112" s="142">
        <f t="shared" si="11"/>
        <v>0.464713715</v>
      </c>
      <c r="AH112" s="142">
        <f t="shared" si="12"/>
        <v>-0.0008153408011</v>
      </c>
      <c r="AI112" s="143">
        <f t="shared" si="13"/>
        <v>0.0008153408011</v>
      </c>
      <c r="AJ112" s="143">
        <f t="shared" si="14"/>
        <v>0.0000006647806219</v>
      </c>
      <c r="AK112" s="143">
        <f t="shared" si="15"/>
        <v>0.0003417454426</v>
      </c>
    </row>
    <row r="113">
      <c r="A113" s="145">
        <v>8.202229805418515E-4</v>
      </c>
      <c r="B113" s="31">
        <v>60.0</v>
      </c>
      <c r="C113" s="32" t="s">
        <v>272</v>
      </c>
      <c r="D113" s="33">
        <v>514.0</v>
      </c>
      <c r="E113" s="55">
        <f t="shared" si="3"/>
        <v>467</v>
      </c>
      <c r="F113" s="35">
        <v>129.0</v>
      </c>
      <c r="G113" s="36">
        <v>53.0</v>
      </c>
      <c r="H113" s="37">
        <v>137.0</v>
      </c>
      <c r="I113" s="38">
        <v>121.0</v>
      </c>
      <c r="J113" s="39">
        <v>22.0</v>
      </c>
      <c r="K113" s="40">
        <v>5.0</v>
      </c>
      <c r="L113" s="56">
        <f t="shared" si="4"/>
        <v>0.5551470588</v>
      </c>
      <c r="M113" s="56">
        <f t="shared" si="5"/>
        <v>0.7025641026</v>
      </c>
      <c r="N113" s="56">
        <f t="shared" si="6"/>
        <v>0.266536965</v>
      </c>
      <c r="O113" s="56">
        <f t="shared" si="7"/>
        <v>0.6167023555</v>
      </c>
      <c r="P113" s="57">
        <f t="shared" si="8"/>
        <v>0.009727626459</v>
      </c>
      <c r="Q113" s="140">
        <f t="shared" ref="Q113:AE113" si="121">Q$5*(POWER($M113,Q$1)*POWER($N113,Q$2)*POWER($O113,Q$3)*POWER($P113,Q$4))</f>
        <v>-0.005620616842</v>
      </c>
      <c r="R113" s="140">
        <f t="shared" si="121"/>
        <v>0.004138356313</v>
      </c>
      <c r="S113" s="140">
        <f t="shared" si="121"/>
        <v>0.9315920949</v>
      </c>
      <c r="T113" s="140">
        <f t="shared" si="121"/>
        <v>0.009692291779</v>
      </c>
      <c r="U113" s="140">
        <f t="shared" si="121"/>
        <v>-0.3633300114</v>
      </c>
      <c r="V113" s="140">
        <f t="shared" si="121"/>
        <v>-0.0002947466777</v>
      </c>
      <c r="W113" s="140">
        <f t="shared" si="121"/>
        <v>0.02804447556</v>
      </c>
      <c r="X113" s="140">
        <f t="shared" si="121"/>
        <v>-0.03451766906</v>
      </c>
      <c r="Y113" s="140">
        <f t="shared" si="121"/>
        <v>-0.004586638607</v>
      </c>
      <c r="Z113" s="140">
        <f t="shared" si="121"/>
        <v>0.5084911762</v>
      </c>
      <c r="AA113" s="140">
        <f t="shared" si="121"/>
        <v>-0.09058130914</v>
      </c>
      <c r="AB113" s="140">
        <f t="shared" si="121"/>
        <v>-0.03203599639</v>
      </c>
      <c r="AC113" s="140">
        <f t="shared" si="121"/>
        <v>-0.335322713</v>
      </c>
      <c r="AD113" s="140">
        <f t="shared" si="121"/>
        <v>-0.4290127065</v>
      </c>
      <c r="AE113" s="140">
        <f t="shared" si="121"/>
        <v>0.3676708487</v>
      </c>
      <c r="AF113" s="141">
        <f t="shared" si="10"/>
        <v>0.5543268358</v>
      </c>
      <c r="AG113" s="142">
        <f t="shared" si="11"/>
        <v>0.5551470588</v>
      </c>
      <c r="AH113" s="142">
        <f t="shared" si="12"/>
        <v>0.0008202229805</v>
      </c>
      <c r="AI113" s="143">
        <f t="shared" si="13"/>
        <v>0.0008202229805</v>
      </c>
      <c r="AJ113" s="143">
        <f t="shared" si="14"/>
        <v>0.0000006727657378</v>
      </c>
      <c r="AK113" s="143">
        <f t="shared" si="15"/>
        <v>0.005176368721</v>
      </c>
    </row>
    <row r="114">
      <c r="A114" s="145">
        <v>8.389057176270143E-4</v>
      </c>
      <c r="B114" s="31">
        <v>172.0</v>
      </c>
      <c r="C114" s="32" t="s">
        <v>130</v>
      </c>
      <c r="D114" s="33">
        <v>1414.0</v>
      </c>
      <c r="E114" s="55">
        <f t="shared" si="3"/>
        <v>1130</v>
      </c>
      <c r="F114" s="35">
        <v>262.0</v>
      </c>
      <c r="G114" s="36">
        <v>217.0</v>
      </c>
      <c r="H114" s="37">
        <v>194.0</v>
      </c>
      <c r="I114" s="38">
        <v>374.0</v>
      </c>
      <c r="J114" s="39">
        <v>63.0</v>
      </c>
      <c r="K114" s="40">
        <v>20.0</v>
      </c>
      <c r="L114" s="56">
        <f t="shared" si="4"/>
        <v>0.4649499285</v>
      </c>
      <c r="M114" s="56">
        <f t="shared" si="5"/>
        <v>0.4501160093</v>
      </c>
      <c r="N114" s="56">
        <f t="shared" si="6"/>
        <v>0.1371994342</v>
      </c>
      <c r="O114" s="56">
        <f t="shared" si="7"/>
        <v>0.4592920354</v>
      </c>
      <c r="P114" s="57">
        <f t="shared" si="8"/>
        <v>0.01414427157</v>
      </c>
      <c r="Q114" s="140">
        <f t="shared" ref="Q114:AE114" si="122">Q$5*(POWER($M114,Q$1)*POWER($N114,Q$2)*POWER($O114,Q$3)*POWER($P114,Q$4))</f>
        <v>-0.005620616842</v>
      </c>
      <c r="R114" s="140">
        <f t="shared" si="122"/>
        <v>0.006017298853</v>
      </c>
      <c r="S114" s="140">
        <f t="shared" si="122"/>
        <v>0.6938076783</v>
      </c>
      <c r="T114" s="140">
        <f t="shared" si="122"/>
        <v>0.004989090157</v>
      </c>
      <c r="U114" s="140">
        <f t="shared" si="122"/>
        <v>-0.2327768444</v>
      </c>
      <c r="V114" s="140">
        <f t="shared" si="122"/>
        <v>-0.0006231553389</v>
      </c>
      <c r="W114" s="140">
        <f t="shared" si="122"/>
        <v>0.03036926848</v>
      </c>
      <c r="X114" s="140">
        <f t="shared" si="122"/>
        <v>-0.01914556005</v>
      </c>
      <c r="Y114" s="140">
        <f t="shared" si="122"/>
        <v>-0.003432915357</v>
      </c>
      <c r="Z114" s="140">
        <f t="shared" si="122"/>
        <v>0.1949357981</v>
      </c>
      <c r="AA114" s="140">
        <f t="shared" si="122"/>
        <v>-0.02400094478</v>
      </c>
      <c r="AB114" s="140">
        <f t="shared" si="122"/>
        <v>-0.02984354712</v>
      </c>
      <c r="AC114" s="140">
        <f t="shared" si="122"/>
        <v>-0.1599980842</v>
      </c>
      <c r="AD114" s="140">
        <f t="shared" si="122"/>
        <v>-0.1414827627</v>
      </c>
      <c r="AE114" s="140">
        <f t="shared" si="122"/>
        <v>0.1509163196</v>
      </c>
      <c r="AF114" s="141">
        <f t="shared" si="10"/>
        <v>0.4641110228</v>
      </c>
      <c r="AG114" s="142">
        <f t="shared" si="11"/>
        <v>0.4649499285</v>
      </c>
      <c r="AH114" s="142">
        <f t="shared" si="12"/>
        <v>0.0008389057176</v>
      </c>
      <c r="AI114" s="143">
        <f t="shared" si="13"/>
        <v>0.0008389057176</v>
      </c>
      <c r="AJ114" s="143">
        <f t="shared" si="14"/>
        <v>0.0000007037628031</v>
      </c>
      <c r="AK114" s="143">
        <f t="shared" si="15"/>
        <v>0.0003330677875</v>
      </c>
    </row>
    <row r="115">
      <c r="A115" s="145">
        <v>8.461985332830491E-4</v>
      </c>
      <c r="B115" s="31">
        <v>286.0</v>
      </c>
      <c r="C115" s="32" t="s">
        <v>296</v>
      </c>
      <c r="D115" s="33">
        <v>668.0</v>
      </c>
      <c r="E115" s="55">
        <f t="shared" si="3"/>
        <v>593</v>
      </c>
      <c r="F115" s="35">
        <v>161.0</v>
      </c>
      <c r="G115" s="36">
        <v>73.0</v>
      </c>
      <c r="H115" s="37">
        <v>133.0</v>
      </c>
      <c r="I115" s="38">
        <v>191.0</v>
      </c>
      <c r="J115" s="39">
        <v>30.0</v>
      </c>
      <c r="K115" s="40">
        <v>5.0</v>
      </c>
      <c r="L115" s="56">
        <f t="shared" si="4"/>
        <v>0.5</v>
      </c>
      <c r="M115" s="56">
        <f t="shared" si="5"/>
        <v>0.6303317536</v>
      </c>
      <c r="N115" s="56">
        <f t="shared" si="6"/>
        <v>0.1991017964</v>
      </c>
      <c r="O115" s="56">
        <f t="shared" si="7"/>
        <v>0.5463743676</v>
      </c>
      <c r="P115" s="57">
        <f t="shared" si="8"/>
        <v>0.00748502994</v>
      </c>
      <c r="Q115" s="140">
        <f t="shared" ref="Q115:AE115" si="123">Q$5*(POWER($M115,Q$1)*POWER($N115,Q$2)*POWER($O115,Q$3)*POWER($P115,Q$4))</f>
        <v>-0.005620616842</v>
      </c>
      <c r="R115" s="140">
        <f t="shared" si="123"/>
        <v>0.003184304109</v>
      </c>
      <c r="S115" s="140">
        <f t="shared" si="123"/>
        <v>0.8253544635</v>
      </c>
      <c r="T115" s="140">
        <f t="shared" si="123"/>
        <v>0.007240094088</v>
      </c>
      <c r="U115" s="140">
        <f t="shared" si="123"/>
        <v>-0.3259751564</v>
      </c>
      <c r="V115" s="140">
        <f t="shared" si="123"/>
        <v>-0.0001745107687</v>
      </c>
      <c r="W115" s="140">
        <f t="shared" si="123"/>
        <v>0.01911827433</v>
      </c>
      <c r="X115" s="140">
        <f t="shared" si="123"/>
        <v>-0.02709385985</v>
      </c>
      <c r="Y115" s="140">
        <f t="shared" si="123"/>
        <v>-0.002636324764</v>
      </c>
      <c r="Z115" s="140">
        <f t="shared" si="123"/>
        <v>0.3365238595</v>
      </c>
      <c r="AA115" s="140">
        <f t="shared" si="123"/>
        <v>-0.05054451735</v>
      </c>
      <c r="AB115" s="140">
        <f t="shared" si="123"/>
        <v>-0.02211607848</v>
      </c>
      <c r="AC115" s="140">
        <f t="shared" si="123"/>
        <v>-0.2665390901</v>
      </c>
      <c r="AD115" s="140">
        <f t="shared" si="123"/>
        <v>-0.287522023</v>
      </c>
      <c r="AE115" s="140">
        <f t="shared" si="123"/>
        <v>0.2959549835</v>
      </c>
      <c r="AF115" s="141">
        <f t="shared" si="10"/>
        <v>0.4991538015</v>
      </c>
      <c r="AG115" s="142">
        <f t="shared" si="11"/>
        <v>0.5</v>
      </c>
      <c r="AH115" s="142">
        <f t="shared" si="12"/>
        <v>0.0008461985333</v>
      </c>
      <c r="AI115" s="143">
        <f t="shared" si="13"/>
        <v>0.0008461985333</v>
      </c>
      <c r="AJ115" s="143">
        <f t="shared" si="14"/>
        <v>0.0000007160519577</v>
      </c>
      <c r="AK115" s="143">
        <f t="shared" si="15"/>
        <v>0.0002822375361</v>
      </c>
    </row>
    <row r="116">
      <c r="A116" s="145">
        <v>8.491727449988495E-4</v>
      </c>
      <c r="B116" s="31">
        <v>58.0</v>
      </c>
      <c r="C116" s="32" t="s">
        <v>213</v>
      </c>
      <c r="D116" s="33">
        <v>559.0</v>
      </c>
      <c r="E116" s="55">
        <f t="shared" si="3"/>
        <v>475</v>
      </c>
      <c r="F116" s="35">
        <v>161.0</v>
      </c>
      <c r="G116" s="36">
        <v>53.0</v>
      </c>
      <c r="H116" s="37">
        <v>100.0</v>
      </c>
      <c r="I116" s="38">
        <v>131.0</v>
      </c>
      <c r="J116" s="39">
        <v>23.0</v>
      </c>
      <c r="K116" s="40">
        <v>7.0</v>
      </c>
      <c r="L116" s="56">
        <f t="shared" si="4"/>
        <v>0.5841269841</v>
      </c>
      <c r="M116" s="56">
        <f t="shared" si="5"/>
        <v>0.625</v>
      </c>
      <c r="N116" s="56">
        <f t="shared" si="6"/>
        <v>0.1788908766</v>
      </c>
      <c r="O116" s="56">
        <f t="shared" si="7"/>
        <v>0.5978947368</v>
      </c>
      <c r="P116" s="57">
        <f t="shared" si="8"/>
        <v>0.01252236136</v>
      </c>
      <c r="Q116" s="140">
        <f t="shared" ref="Q116:AE116" si="124">Q$5*(POWER($M116,Q$1)*POWER($N116,Q$2)*POWER($O116,Q$3)*POWER($P116,Q$4))</f>
        <v>-0.005620616842</v>
      </c>
      <c r="R116" s="140">
        <f t="shared" si="124"/>
        <v>0.005327300899</v>
      </c>
      <c r="S116" s="140">
        <f t="shared" si="124"/>
        <v>0.90318126</v>
      </c>
      <c r="T116" s="140">
        <f t="shared" si="124"/>
        <v>0.006505148629</v>
      </c>
      <c r="U116" s="140">
        <f t="shared" si="124"/>
        <v>-0.3232178477</v>
      </c>
      <c r="V116" s="140">
        <f t="shared" si="124"/>
        <v>-0.0004884359394</v>
      </c>
      <c r="W116" s="140">
        <f t="shared" si="124"/>
        <v>0.03500062447</v>
      </c>
      <c r="X116" s="140">
        <f t="shared" si="124"/>
        <v>-0.03244439701</v>
      </c>
      <c r="Y116" s="140">
        <f t="shared" si="124"/>
        <v>-0.003962822436</v>
      </c>
      <c r="Z116" s="140">
        <f t="shared" si="124"/>
        <v>0.3308744926</v>
      </c>
      <c r="AA116" s="140">
        <f t="shared" si="124"/>
        <v>-0.04080375028</v>
      </c>
      <c r="AB116" s="140">
        <f t="shared" si="124"/>
        <v>-0.03668695309</v>
      </c>
      <c r="AC116" s="140">
        <f t="shared" si="124"/>
        <v>-0.289205239</v>
      </c>
      <c r="AD116" s="140">
        <f t="shared" si="124"/>
        <v>-0.2561503542</v>
      </c>
      <c r="AE116" s="140">
        <f t="shared" si="124"/>
        <v>0.2909694014</v>
      </c>
      <c r="AF116" s="141">
        <f t="shared" si="10"/>
        <v>0.5832778114</v>
      </c>
      <c r="AG116" s="142">
        <f t="shared" si="11"/>
        <v>0.5841269841</v>
      </c>
      <c r="AH116" s="142">
        <f t="shared" si="12"/>
        <v>0.000849172745</v>
      </c>
      <c r="AI116" s="143">
        <f t="shared" si="13"/>
        <v>0.000849172745</v>
      </c>
      <c r="AJ116" s="143">
        <f t="shared" si="14"/>
        <v>0.0000007210943508</v>
      </c>
      <c r="AK116" s="143">
        <f t="shared" si="15"/>
        <v>0.01018624132</v>
      </c>
    </row>
    <row r="117">
      <c r="A117" s="145">
        <v>8.516730989975851E-4</v>
      </c>
      <c r="B117" s="31">
        <v>199.0</v>
      </c>
      <c r="C117" s="32" t="s">
        <v>221</v>
      </c>
      <c r="D117" s="33">
        <v>856.0</v>
      </c>
      <c r="E117" s="55">
        <f t="shared" si="3"/>
        <v>764</v>
      </c>
      <c r="F117" s="35">
        <v>314.0</v>
      </c>
      <c r="G117" s="36">
        <v>77.0</v>
      </c>
      <c r="H117" s="37">
        <v>178.0</v>
      </c>
      <c r="I117" s="38">
        <v>155.0</v>
      </c>
      <c r="J117" s="39">
        <v>32.0</v>
      </c>
      <c r="K117" s="40">
        <v>8.0</v>
      </c>
      <c r="L117" s="56">
        <f t="shared" si="4"/>
        <v>0.6906187625</v>
      </c>
      <c r="M117" s="56">
        <f t="shared" si="5"/>
        <v>0.6768060837</v>
      </c>
      <c r="N117" s="56">
        <f t="shared" si="6"/>
        <v>0.2079439252</v>
      </c>
      <c r="O117" s="56">
        <f t="shared" si="7"/>
        <v>0.6858638743</v>
      </c>
      <c r="P117" s="57">
        <f t="shared" si="8"/>
        <v>0.009345794393</v>
      </c>
      <c r="Q117" s="140">
        <f t="shared" ref="Q117:AE117" si="125">Q$5*(POWER($M117,Q$1)*POWER($N117,Q$2)*POWER($O117,Q$3)*POWER($P117,Q$4))</f>
        <v>-0.005620616842</v>
      </c>
      <c r="R117" s="140">
        <f t="shared" si="125"/>
        <v>0.003975916158</v>
      </c>
      <c r="S117" s="140">
        <f t="shared" si="125"/>
        <v>1.036067655</v>
      </c>
      <c r="T117" s="140">
        <f t="shared" si="125"/>
        <v>0.007561627323</v>
      </c>
      <c r="U117" s="140">
        <f t="shared" si="125"/>
        <v>-0.3500092891</v>
      </c>
      <c r="V117" s="140">
        <f t="shared" si="125"/>
        <v>-0.0002720618159</v>
      </c>
      <c r="W117" s="140">
        <f t="shared" si="125"/>
        <v>0.02996532423</v>
      </c>
      <c r="X117" s="140">
        <f t="shared" si="125"/>
        <v>-0.04269392699</v>
      </c>
      <c r="Y117" s="140">
        <f t="shared" si="125"/>
        <v>-0.00343789532</v>
      </c>
      <c r="Z117" s="140">
        <f t="shared" si="125"/>
        <v>0.4411990125</v>
      </c>
      <c r="AA117" s="140">
        <f t="shared" si="125"/>
        <v>-0.05513357727</v>
      </c>
      <c r="AB117" s="140">
        <f t="shared" si="125"/>
        <v>-0.02965008011</v>
      </c>
      <c r="AC117" s="140">
        <f t="shared" si="125"/>
        <v>-0.3592556363</v>
      </c>
      <c r="AD117" s="140">
        <f t="shared" si="125"/>
        <v>-0.322431336</v>
      </c>
      <c r="AE117" s="140">
        <f t="shared" si="125"/>
        <v>0.3412053197</v>
      </c>
      <c r="AF117" s="141">
        <f t="shared" si="10"/>
        <v>0.6914704356</v>
      </c>
      <c r="AG117" s="142">
        <f t="shared" si="11"/>
        <v>0.6906187625</v>
      </c>
      <c r="AH117" s="142">
        <f t="shared" si="12"/>
        <v>-0.000851673099</v>
      </c>
      <c r="AI117" s="143">
        <f t="shared" si="13"/>
        <v>0.000851673099</v>
      </c>
      <c r="AJ117" s="143">
        <f t="shared" si="14"/>
        <v>0.0000007253470676</v>
      </c>
      <c r="AK117" s="143">
        <f t="shared" si="15"/>
        <v>0.04302251261</v>
      </c>
    </row>
    <row r="118">
      <c r="A118" s="145">
        <v>8.634564694208757E-4</v>
      </c>
      <c r="B118" s="31">
        <v>98.0</v>
      </c>
      <c r="C118" s="32" t="s">
        <v>421</v>
      </c>
      <c r="D118" s="33">
        <v>1495.0</v>
      </c>
      <c r="E118" s="55">
        <f t="shared" si="3"/>
        <v>1092</v>
      </c>
      <c r="F118" s="35">
        <v>159.0</v>
      </c>
      <c r="G118" s="36">
        <v>246.0</v>
      </c>
      <c r="H118" s="37">
        <v>149.0</v>
      </c>
      <c r="I118" s="38">
        <v>382.0</v>
      </c>
      <c r="J118" s="39">
        <v>53.0</v>
      </c>
      <c r="K118" s="40">
        <v>103.0</v>
      </c>
      <c r="L118" s="56">
        <f t="shared" si="4"/>
        <v>0.3569023569</v>
      </c>
      <c r="M118" s="56">
        <f t="shared" si="5"/>
        <v>0.2991967871</v>
      </c>
      <c r="N118" s="56">
        <f t="shared" si="6"/>
        <v>0.09966555184</v>
      </c>
      <c r="O118" s="56">
        <f t="shared" si="7"/>
        <v>0.3305860806</v>
      </c>
      <c r="P118" s="57">
        <f t="shared" si="8"/>
        <v>0.06889632107</v>
      </c>
      <c r="Q118" s="140">
        <f t="shared" ref="Q118:AE118" si="126">Q$5*(POWER($M118,Q$1)*POWER($N118,Q$2)*POWER($O118,Q$3)*POWER($P118,Q$4))</f>
        <v>-0.005620616842</v>
      </c>
      <c r="R118" s="140">
        <f t="shared" si="126"/>
        <v>0.02931008159</v>
      </c>
      <c r="S118" s="140">
        <f t="shared" si="126"/>
        <v>0.4993841464</v>
      </c>
      <c r="T118" s="140">
        <f t="shared" si="126"/>
        <v>0.003624216284</v>
      </c>
      <c r="U118" s="140">
        <f t="shared" si="126"/>
        <v>-0.1547291865</v>
      </c>
      <c r="V118" s="140">
        <f t="shared" si="126"/>
        <v>-0.01478520028</v>
      </c>
      <c r="W118" s="140">
        <f t="shared" si="126"/>
        <v>0.1064744551</v>
      </c>
      <c r="X118" s="140">
        <f t="shared" si="126"/>
        <v>-0.009918805481</v>
      </c>
      <c r="Y118" s="140">
        <f t="shared" si="126"/>
        <v>-0.01214706336</v>
      </c>
      <c r="Z118" s="140">
        <f t="shared" si="126"/>
        <v>0.1019248322</v>
      </c>
      <c r="AA118" s="140">
        <f t="shared" si="126"/>
        <v>-0.01266525238</v>
      </c>
      <c r="AB118" s="140">
        <f t="shared" si="126"/>
        <v>-0.09662696808</v>
      </c>
      <c r="AC118" s="140">
        <f t="shared" si="126"/>
        <v>-0.07654959502</v>
      </c>
      <c r="AD118" s="140">
        <f t="shared" si="126"/>
        <v>-0.06831699462</v>
      </c>
      <c r="AE118" s="140">
        <f t="shared" si="126"/>
        <v>0.06668085153</v>
      </c>
      <c r="AF118" s="141">
        <f t="shared" si="10"/>
        <v>0.3560389004</v>
      </c>
      <c r="AG118" s="142">
        <f t="shared" si="11"/>
        <v>0.3569023569</v>
      </c>
      <c r="AH118" s="142">
        <f t="shared" si="12"/>
        <v>0.0008634564694</v>
      </c>
      <c r="AI118" s="143">
        <f t="shared" si="13"/>
        <v>0.0008634564694</v>
      </c>
      <c r="AJ118" s="143">
        <f t="shared" si="14"/>
        <v>0.0000007455570746</v>
      </c>
      <c r="AK118" s="143">
        <f t="shared" si="15"/>
        <v>0.01595111318</v>
      </c>
    </row>
    <row r="119">
      <c r="A119" s="145">
        <v>8.714997861545837E-4</v>
      </c>
      <c r="B119" s="31">
        <v>131.0</v>
      </c>
      <c r="C119" s="32" t="s">
        <v>184</v>
      </c>
      <c r="D119" s="33">
        <v>2183.0</v>
      </c>
      <c r="E119" s="55">
        <f t="shared" si="3"/>
        <v>1651</v>
      </c>
      <c r="F119" s="35">
        <v>378.0</v>
      </c>
      <c r="G119" s="36">
        <v>243.0</v>
      </c>
      <c r="H119" s="37">
        <v>332.0</v>
      </c>
      <c r="I119" s="38">
        <v>499.0</v>
      </c>
      <c r="J119" s="39">
        <v>111.0</v>
      </c>
      <c r="K119" s="40">
        <v>88.0</v>
      </c>
      <c r="L119" s="56">
        <f t="shared" si="4"/>
        <v>0.4949392713</v>
      </c>
      <c r="M119" s="56">
        <f t="shared" si="5"/>
        <v>0.5007541478</v>
      </c>
      <c r="N119" s="56">
        <f t="shared" si="6"/>
        <v>0.1520842877</v>
      </c>
      <c r="O119" s="56">
        <f t="shared" si="7"/>
        <v>0.4972743792</v>
      </c>
      <c r="P119" s="57">
        <f t="shared" si="8"/>
        <v>0.04031149794</v>
      </c>
      <c r="Q119" s="140">
        <f t="shared" ref="Q119:AE119" si="127">Q$5*(POWER($M119,Q$1)*POWER($N119,Q$2)*POWER($O119,Q$3)*POWER($P119,Q$4))</f>
        <v>-0.005620616842</v>
      </c>
      <c r="R119" s="140">
        <f t="shared" si="127"/>
        <v>0.01714943955</v>
      </c>
      <c r="S119" s="140">
        <f t="shared" si="127"/>
        <v>0.7511839002</v>
      </c>
      <c r="T119" s="140">
        <f t="shared" si="127"/>
        <v>0.005530359705</v>
      </c>
      <c r="U119" s="140">
        <f t="shared" si="127"/>
        <v>-0.2589642846</v>
      </c>
      <c r="V119" s="140">
        <f t="shared" si="127"/>
        <v>-0.005061660596</v>
      </c>
      <c r="W119" s="140">
        <f t="shared" si="127"/>
        <v>0.0937108443</v>
      </c>
      <c r="X119" s="140">
        <f t="shared" si="127"/>
        <v>-0.02244307775</v>
      </c>
      <c r="Y119" s="140">
        <f t="shared" si="127"/>
        <v>-0.01084534753</v>
      </c>
      <c r="Z119" s="140">
        <f t="shared" si="127"/>
        <v>0.2339541738</v>
      </c>
      <c r="AA119" s="140">
        <f t="shared" si="127"/>
        <v>-0.0294911965</v>
      </c>
      <c r="AB119" s="140">
        <f t="shared" si="127"/>
        <v>-0.09462347357</v>
      </c>
      <c r="AC119" s="140">
        <f t="shared" si="127"/>
        <v>-0.1927178968</v>
      </c>
      <c r="AD119" s="140">
        <f t="shared" si="127"/>
        <v>-0.1744759833</v>
      </c>
      <c r="AE119" s="140">
        <f t="shared" si="127"/>
        <v>0.1867825914</v>
      </c>
      <c r="AF119" s="141">
        <f t="shared" si="10"/>
        <v>0.4940677715</v>
      </c>
      <c r="AG119" s="142">
        <f t="shared" si="11"/>
        <v>0.4949392713</v>
      </c>
      <c r="AH119" s="142">
        <f t="shared" si="12"/>
        <v>0.0008714997862</v>
      </c>
      <c r="AI119" s="143">
        <f t="shared" si="13"/>
        <v>0.0008714997862</v>
      </c>
      <c r="AJ119" s="143">
        <f t="shared" si="14"/>
        <v>0.0000007595118773</v>
      </c>
      <c r="AK119" s="143">
        <f t="shared" si="15"/>
        <v>0.0001378087679</v>
      </c>
    </row>
    <row r="120">
      <c r="A120" s="145">
        <v>8.77681851300327E-4</v>
      </c>
      <c r="B120" s="31">
        <v>262.0</v>
      </c>
      <c r="C120" s="32" t="s">
        <v>140</v>
      </c>
      <c r="D120" s="33">
        <v>1018.0</v>
      </c>
      <c r="E120" s="55">
        <f t="shared" si="3"/>
        <v>675</v>
      </c>
      <c r="F120" s="35">
        <v>105.0</v>
      </c>
      <c r="G120" s="36">
        <v>113.0</v>
      </c>
      <c r="H120" s="37">
        <v>120.0</v>
      </c>
      <c r="I120" s="38">
        <v>240.0</v>
      </c>
      <c r="J120" s="39">
        <v>58.0</v>
      </c>
      <c r="K120" s="40">
        <v>39.0</v>
      </c>
      <c r="L120" s="56">
        <f t="shared" si="4"/>
        <v>0.4044665012</v>
      </c>
      <c r="M120" s="56">
        <f t="shared" si="5"/>
        <v>0.4411764706</v>
      </c>
      <c r="N120" s="56">
        <f t="shared" si="6"/>
        <v>0.1178781925</v>
      </c>
      <c r="O120" s="56">
        <f t="shared" si="7"/>
        <v>0.4192592593</v>
      </c>
      <c r="P120" s="57">
        <f t="shared" si="8"/>
        <v>0.03831041257</v>
      </c>
      <c r="Q120" s="140">
        <f t="shared" ref="Q120:AE120" si="128">Q$5*(POWER($M120,Q$1)*POWER($N120,Q$2)*POWER($O120,Q$3)*POWER($P120,Q$4))</f>
        <v>-0.005620616842</v>
      </c>
      <c r="R120" s="140">
        <f t="shared" si="128"/>
        <v>0.01629813176</v>
      </c>
      <c r="S120" s="140">
        <f t="shared" si="128"/>
        <v>0.6333340682</v>
      </c>
      <c r="T120" s="140">
        <f t="shared" si="128"/>
        <v>0.004286496758</v>
      </c>
      <c r="U120" s="140">
        <f t="shared" si="128"/>
        <v>-0.2281537748</v>
      </c>
      <c r="V120" s="140">
        <f t="shared" si="128"/>
        <v>-0.004571606125</v>
      </c>
      <c r="W120" s="140">
        <f t="shared" si="128"/>
        <v>0.0750869255</v>
      </c>
      <c r="X120" s="140">
        <f t="shared" si="128"/>
        <v>-0.01595348512</v>
      </c>
      <c r="Y120" s="140">
        <f t="shared" si="128"/>
        <v>-0.00798878045</v>
      </c>
      <c r="Z120" s="140">
        <f t="shared" si="128"/>
        <v>0.1528855699</v>
      </c>
      <c r="AA120" s="140">
        <f t="shared" si="128"/>
        <v>-0.01771701826</v>
      </c>
      <c r="AB120" s="140">
        <f t="shared" si="128"/>
        <v>-0.07922724713</v>
      </c>
      <c r="AC120" s="140">
        <f t="shared" si="128"/>
        <v>-0.1431516681</v>
      </c>
      <c r="AD120" s="140">
        <f t="shared" si="128"/>
        <v>-0.1191441056</v>
      </c>
      <c r="AE120" s="140">
        <f t="shared" si="128"/>
        <v>0.1449812934</v>
      </c>
      <c r="AF120" s="141">
        <f t="shared" si="10"/>
        <v>0.4053441831</v>
      </c>
      <c r="AG120" s="142">
        <f t="shared" si="11"/>
        <v>0.4044665012</v>
      </c>
      <c r="AH120" s="142">
        <f t="shared" si="12"/>
        <v>-0.0008776818513</v>
      </c>
      <c r="AI120" s="143">
        <f t="shared" si="13"/>
        <v>0.0008776818513</v>
      </c>
      <c r="AJ120" s="143">
        <f t="shared" si="14"/>
        <v>0.0000007703254321</v>
      </c>
      <c r="AK120" s="143">
        <f t="shared" si="15"/>
        <v>0.006198975374</v>
      </c>
    </row>
    <row r="121">
      <c r="A121" s="145">
        <v>8.895669220774782E-4</v>
      </c>
      <c r="B121" s="31">
        <v>75.0</v>
      </c>
      <c r="C121" s="32" t="s">
        <v>163</v>
      </c>
      <c r="D121" s="33">
        <v>2347.0</v>
      </c>
      <c r="E121" s="55">
        <f t="shared" si="3"/>
        <v>2085</v>
      </c>
      <c r="F121" s="35">
        <v>457.0</v>
      </c>
      <c r="G121" s="36">
        <v>214.0</v>
      </c>
      <c r="H121" s="37">
        <v>609.0</v>
      </c>
      <c r="I121" s="38">
        <v>705.0</v>
      </c>
      <c r="J121" s="39">
        <v>81.0</v>
      </c>
      <c r="K121" s="40">
        <v>19.0</v>
      </c>
      <c r="L121" s="56">
        <f t="shared" si="4"/>
        <v>0.4328238134</v>
      </c>
      <c r="M121" s="56">
        <f t="shared" si="5"/>
        <v>0.7232779097</v>
      </c>
      <c r="N121" s="56">
        <f t="shared" si="6"/>
        <v>0.2594801875</v>
      </c>
      <c r="O121" s="56">
        <f t="shared" si="7"/>
        <v>0.5501199041</v>
      </c>
      <c r="P121" s="57">
        <f t="shared" si="8"/>
        <v>0.008095440988</v>
      </c>
      <c r="Q121" s="140">
        <f t="shared" ref="Q121:AE121" si="129">Q$5*(POWER($M121,Q$1)*POWER($N121,Q$2)*POWER($O121,Q$3)*POWER($P121,Q$4))</f>
        <v>-0.005620616842</v>
      </c>
      <c r="R121" s="140">
        <f t="shared" si="129"/>
        <v>0.003443987026</v>
      </c>
      <c r="S121" s="140">
        <f t="shared" si="129"/>
        <v>0.8310124801</v>
      </c>
      <c r="T121" s="140">
        <f t="shared" si="129"/>
        <v>0.009435680668</v>
      </c>
      <c r="U121" s="140">
        <f t="shared" si="129"/>
        <v>-0.3740421268</v>
      </c>
      <c r="V121" s="140">
        <f t="shared" si="129"/>
        <v>-0.0002041343877</v>
      </c>
      <c r="W121" s="140">
        <f t="shared" si="129"/>
        <v>0.02081913591</v>
      </c>
      <c r="X121" s="140">
        <f t="shared" si="129"/>
        <v>-0.02746660383</v>
      </c>
      <c r="Y121" s="140">
        <f t="shared" si="129"/>
        <v>-0.003715993137</v>
      </c>
      <c r="Z121" s="140">
        <f t="shared" si="129"/>
        <v>0.4415825747</v>
      </c>
      <c r="AA121" s="140">
        <f t="shared" si="129"/>
        <v>-0.08584837973</v>
      </c>
      <c r="AB121" s="140">
        <f t="shared" si="129"/>
        <v>-0.02744676143</v>
      </c>
      <c r="AC121" s="140">
        <f t="shared" si="129"/>
        <v>-0.3079384844</v>
      </c>
      <c r="AD121" s="140">
        <f t="shared" si="129"/>
        <v>-0.4299680205</v>
      </c>
      <c r="AE121" s="140">
        <f t="shared" si="129"/>
        <v>0.3896706431</v>
      </c>
      <c r="AF121" s="141">
        <f t="shared" si="10"/>
        <v>0.4337133803</v>
      </c>
      <c r="AG121" s="142">
        <f t="shared" si="11"/>
        <v>0.4328238134</v>
      </c>
      <c r="AH121" s="142">
        <f t="shared" si="12"/>
        <v>-0.0008895669221</v>
      </c>
      <c r="AI121" s="143">
        <f t="shared" si="13"/>
        <v>0.0008895669221</v>
      </c>
      <c r="AJ121" s="143">
        <f t="shared" si="14"/>
        <v>0.0000007913293089</v>
      </c>
      <c r="AK121" s="143">
        <f t="shared" si="15"/>
        <v>0.002537767569</v>
      </c>
    </row>
    <row r="122">
      <c r="A122" s="145">
        <v>8.909407300915495E-4</v>
      </c>
      <c r="B122" s="31">
        <v>201.0</v>
      </c>
      <c r="C122" s="32" t="s">
        <v>162</v>
      </c>
      <c r="D122" s="33">
        <v>1367.0</v>
      </c>
      <c r="E122" s="55">
        <f t="shared" si="3"/>
        <v>1216</v>
      </c>
      <c r="F122" s="35">
        <v>367.0</v>
      </c>
      <c r="G122" s="36">
        <v>115.0</v>
      </c>
      <c r="H122" s="37">
        <v>323.0</v>
      </c>
      <c r="I122" s="38">
        <v>349.0</v>
      </c>
      <c r="J122" s="39">
        <v>50.0</v>
      </c>
      <c r="K122" s="40">
        <v>12.0</v>
      </c>
      <c r="L122" s="56">
        <f t="shared" si="4"/>
        <v>0.544386423</v>
      </c>
      <c r="M122" s="56">
        <f t="shared" si="5"/>
        <v>0.7177777778</v>
      </c>
      <c r="N122" s="56">
        <f t="shared" si="6"/>
        <v>0.2362838332</v>
      </c>
      <c r="O122" s="56">
        <f t="shared" si="7"/>
        <v>0.6085526316</v>
      </c>
      <c r="P122" s="57">
        <f t="shared" si="8"/>
        <v>0.008778346745</v>
      </c>
      <c r="Q122" s="140">
        <f t="shared" ref="Q122:AE122" si="130">Q$5*(POWER($M122,Q$1)*POWER($N122,Q$2)*POWER($O122,Q$3)*POWER($P122,Q$4))</f>
        <v>-0.005620616842</v>
      </c>
      <c r="R122" s="140">
        <f t="shared" si="130"/>
        <v>0.003734510861</v>
      </c>
      <c r="S122" s="140">
        <f t="shared" si="130"/>
        <v>0.919281102</v>
      </c>
      <c r="T122" s="140">
        <f t="shared" si="130"/>
        <v>0.008592173526</v>
      </c>
      <c r="U122" s="140">
        <f t="shared" si="130"/>
        <v>-0.3711977415</v>
      </c>
      <c r="V122" s="140">
        <f t="shared" si="130"/>
        <v>-0.0002400272839</v>
      </c>
      <c r="W122" s="140">
        <f t="shared" si="130"/>
        <v>0.02497328691</v>
      </c>
      <c r="X122" s="140">
        <f t="shared" si="130"/>
        <v>-0.03361139486</v>
      </c>
      <c r="Y122" s="140">
        <f t="shared" si="130"/>
        <v>-0.003669246833</v>
      </c>
      <c r="Z122" s="140">
        <f t="shared" si="130"/>
        <v>0.4448181692</v>
      </c>
      <c r="AA122" s="140">
        <f t="shared" si="130"/>
        <v>-0.07118552827</v>
      </c>
      <c r="AB122" s="140">
        <f t="shared" si="130"/>
        <v>-0.02953575895</v>
      </c>
      <c r="AC122" s="140">
        <f t="shared" si="130"/>
        <v>-0.3380567108</v>
      </c>
      <c r="AD122" s="140">
        <f t="shared" si="130"/>
        <v>-0.3885534484</v>
      </c>
      <c r="AE122" s="140">
        <f t="shared" si="130"/>
        <v>0.3837667136</v>
      </c>
      <c r="AF122" s="141">
        <f t="shared" si="10"/>
        <v>0.5434954822</v>
      </c>
      <c r="AG122" s="142">
        <f t="shared" si="11"/>
        <v>0.544386423</v>
      </c>
      <c r="AH122" s="142">
        <f t="shared" si="12"/>
        <v>0.0008909407301</v>
      </c>
      <c r="AI122" s="143">
        <f t="shared" si="13"/>
        <v>0.0008909407301</v>
      </c>
      <c r="AJ122" s="143">
        <f t="shared" si="14"/>
        <v>0.0000007937753845</v>
      </c>
      <c r="AK122" s="143">
        <f t="shared" si="15"/>
        <v>0.003743769383</v>
      </c>
    </row>
    <row r="123">
      <c r="A123" s="145">
        <v>8.924077775029904E-4</v>
      </c>
      <c r="B123" s="31">
        <v>47.0</v>
      </c>
      <c r="C123" s="32" t="s">
        <v>361</v>
      </c>
      <c r="D123" s="33">
        <v>434.0</v>
      </c>
      <c r="E123" s="55">
        <f t="shared" si="3"/>
        <v>356</v>
      </c>
      <c r="F123" s="35">
        <v>89.0</v>
      </c>
      <c r="G123" s="36">
        <v>68.0</v>
      </c>
      <c r="H123" s="37">
        <v>52.0</v>
      </c>
      <c r="I123" s="38">
        <v>131.0</v>
      </c>
      <c r="J123" s="39">
        <v>5.0</v>
      </c>
      <c r="K123" s="40">
        <v>11.0</v>
      </c>
      <c r="L123" s="56">
        <f t="shared" si="4"/>
        <v>0.4177777778</v>
      </c>
      <c r="M123" s="56">
        <f t="shared" si="5"/>
        <v>0.3969465649</v>
      </c>
      <c r="N123" s="56">
        <f t="shared" si="6"/>
        <v>0.1198156682</v>
      </c>
      <c r="O123" s="56">
        <f t="shared" si="7"/>
        <v>0.4101123596</v>
      </c>
      <c r="P123" s="57">
        <f t="shared" si="8"/>
        <v>0.02534562212</v>
      </c>
      <c r="Q123" s="140">
        <f t="shared" ref="Q123:AE123" si="131">Q$5*(POWER($M123,Q$1)*POWER($N123,Q$2)*POWER($O123,Q$3)*POWER($P123,Q$4))</f>
        <v>-0.005620616842</v>
      </c>
      <c r="R123" s="140">
        <f t="shared" si="131"/>
        <v>0.01078261133</v>
      </c>
      <c r="S123" s="140">
        <f t="shared" si="131"/>
        <v>0.619516739</v>
      </c>
      <c r="T123" s="140">
        <f t="shared" si="131"/>
        <v>0.004356950699</v>
      </c>
      <c r="U123" s="140">
        <f t="shared" si="131"/>
        <v>-0.205280343</v>
      </c>
      <c r="V123" s="140">
        <f t="shared" si="131"/>
        <v>-0.002000972219</v>
      </c>
      <c r="W123" s="140">
        <f t="shared" si="131"/>
        <v>0.04859265671</v>
      </c>
      <c r="X123" s="140">
        <f t="shared" si="131"/>
        <v>-0.01526497024</v>
      </c>
      <c r="Y123" s="140">
        <f t="shared" si="131"/>
        <v>-0.005372133031</v>
      </c>
      <c r="Z123" s="140">
        <f t="shared" si="131"/>
        <v>0.1520081375</v>
      </c>
      <c r="AA123" s="140">
        <f t="shared" si="131"/>
        <v>-0.01830420727</v>
      </c>
      <c r="AB123" s="140">
        <f t="shared" si="131"/>
        <v>-0.04716071693</v>
      </c>
      <c r="AC123" s="140">
        <f t="shared" si="131"/>
        <v>-0.1259900691</v>
      </c>
      <c r="AD123" s="140">
        <f t="shared" si="131"/>
        <v>-0.1089613345</v>
      </c>
      <c r="AE123" s="140">
        <f t="shared" si="131"/>
        <v>0.1173684534</v>
      </c>
      <c r="AF123" s="141">
        <f t="shared" si="10"/>
        <v>0.4186701856</v>
      </c>
      <c r="AG123" s="142">
        <f t="shared" si="11"/>
        <v>0.4177777778</v>
      </c>
      <c r="AH123" s="142">
        <f t="shared" si="12"/>
        <v>-0.0008924077775</v>
      </c>
      <c r="AI123" s="143">
        <f t="shared" si="13"/>
        <v>0.0008924077775</v>
      </c>
      <c r="AJ123" s="143">
        <f t="shared" si="14"/>
        <v>0.0000007963916413</v>
      </c>
      <c r="AK123" s="143">
        <f t="shared" si="15"/>
        <v>0.004280076755</v>
      </c>
    </row>
    <row r="124">
      <c r="A124" s="145">
        <v>8.968221245229668E-4</v>
      </c>
      <c r="B124" s="31">
        <v>250.0</v>
      </c>
      <c r="C124" s="32" t="s">
        <v>145</v>
      </c>
      <c r="D124" s="33">
        <v>1229.0</v>
      </c>
      <c r="E124" s="55">
        <f t="shared" si="3"/>
        <v>826</v>
      </c>
      <c r="F124" s="35">
        <v>115.0</v>
      </c>
      <c r="G124" s="36">
        <v>178.0</v>
      </c>
      <c r="H124" s="37">
        <v>111.0</v>
      </c>
      <c r="I124" s="38">
        <v>303.0</v>
      </c>
      <c r="J124" s="39">
        <v>61.0</v>
      </c>
      <c r="K124" s="40">
        <v>58.0</v>
      </c>
      <c r="L124" s="56">
        <f t="shared" si="4"/>
        <v>0.3674321503</v>
      </c>
      <c r="M124" s="56">
        <f t="shared" si="5"/>
        <v>0.3198847262</v>
      </c>
      <c r="N124" s="56">
        <f t="shared" si="6"/>
        <v>0.09031733116</v>
      </c>
      <c r="O124" s="56">
        <f t="shared" si="7"/>
        <v>0.3474576271</v>
      </c>
      <c r="P124" s="57">
        <f t="shared" si="8"/>
        <v>0.04719283971</v>
      </c>
      <c r="Q124" s="140">
        <f t="shared" ref="Q124:AE124" si="132">Q$5*(POWER($M124,Q$1)*POWER($N124,Q$2)*POWER($O124,Q$3)*POWER($P124,Q$4))</f>
        <v>-0.005620616842</v>
      </c>
      <c r="R124" s="140">
        <f t="shared" si="132"/>
        <v>0.02007692081</v>
      </c>
      <c r="S124" s="140">
        <f t="shared" si="132"/>
        <v>0.5248703461</v>
      </c>
      <c r="T124" s="140">
        <f t="shared" si="132"/>
        <v>0.003284279636</v>
      </c>
      <c r="U124" s="140">
        <f t="shared" si="132"/>
        <v>-0.1654279244</v>
      </c>
      <c r="V124" s="140">
        <f t="shared" si="132"/>
        <v>-0.006937250376</v>
      </c>
      <c r="W124" s="140">
        <f t="shared" si="132"/>
        <v>0.07665540641</v>
      </c>
      <c r="X124" s="140">
        <f t="shared" si="132"/>
        <v>-0.01095705761</v>
      </c>
      <c r="Y124" s="140">
        <f t="shared" si="132"/>
        <v>-0.00754010503</v>
      </c>
      <c r="Z124" s="140">
        <f t="shared" si="132"/>
        <v>0.09707855673</v>
      </c>
      <c r="AA124" s="140">
        <f t="shared" si="132"/>
        <v>-0.01040077948</v>
      </c>
      <c r="AB124" s="140">
        <f t="shared" si="132"/>
        <v>-0.07076442948</v>
      </c>
      <c r="AC124" s="140">
        <f t="shared" si="132"/>
        <v>-0.08601946986</v>
      </c>
      <c r="AD124" s="140">
        <f t="shared" si="132"/>
        <v>-0.06618984304</v>
      </c>
      <c r="AE124" s="140">
        <f t="shared" si="132"/>
        <v>0.07622093886</v>
      </c>
      <c r="AF124" s="141">
        <f t="shared" si="10"/>
        <v>0.3683289724</v>
      </c>
      <c r="AG124" s="142">
        <f t="shared" si="11"/>
        <v>0.3674321503</v>
      </c>
      <c r="AH124" s="142">
        <f t="shared" si="12"/>
        <v>-0.0008968221245</v>
      </c>
      <c r="AI124" s="143">
        <f t="shared" si="13"/>
        <v>0.0008968221245</v>
      </c>
      <c r="AJ124" s="143">
        <f t="shared" si="14"/>
        <v>0.000000804289923</v>
      </c>
      <c r="AK124" s="143">
        <f t="shared" si="15"/>
        <v>0.013402212</v>
      </c>
    </row>
    <row r="125">
      <c r="A125" s="145">
        <v>9.219064785722653E-4</v>
      </c>
      <c r="B125" s="31">
        <v>151.0</v>
      </c>
      <c r="C125" s="32" t="s">
        <v>129</v>
      </c>
      <c r="D125" s="33">
        <v>1310.0</v>
      </c>
      <c r="E125" s="55">
        <f t="shared" si="3"/>
        <v>1016</v>
      </c>
      <c r="F125" s="35">
        <v>180.0</v>
      </c>
      <c r="G125" s="36">
        <v>164.0</v>
      </c>
      <c r="H125" s="37">
        <v>183.0</v>
      </c>
      <c r="I125" s="38">
        <v>408.0</v>
      </c>
      <c r="J125" s="39">
        <v>47.0</v>
      </c>
      <c r="K125" s="40">
        <v>34.0</v>
      </c>
      <c r="L125" s="56">
        <f t="shared" si="4"/>
        <v>0.357480315</v>
      </c>
      <c r="M125" s="56">
        <f t="shared" si="5"/>
        <v>0.4803149606</v>
      </c>
      <c r="N125" s="56">
        <f t="shared" si="6"/>
        <v>0.1396946565</v>
      </c>
      <c r="O125" s="56">
        <f t="shared" si="7"/>
        <v>0.4035433071</v>
      </c>
      <c r="P125" s="57">
        <f t="shared" si="8"/>
        <v>0.02595419847</v>
      </c>
      <c r="Q125" s="140">
        <f t="shared" ref="Q125:AE125" si="133">Q$5*(POWER($M125,Q$1)*POWER($N125,Q$2)*POWER($O125,Q$3)*POWER($P125,Q$4))</f>
        <v>-0.005620616842</v>
      </c>
      <c r="R125" s="140">
        <f t="shared" si="133"/>
        <v>0.01104151373</v>
      </c>
      <c r="S125" s="140">
        <f t="shared" si="133"/>
        <v>0.6095935122</v>
      </c>
      <c r="T125" s="140">
        <f t="shared" si="133"/>
        <v>0.005079825872</v>
      </c>
      <c r="U125" s="140">
        <f t="shared" si="133"/>
        <v>-0.2483941885</v>
      </c>
      <c r="V125" s="140">
        <f t="shared" si="133"/>
        <v>-0.002098216948</v>
      </c>
      <c r="W125" s="140">
        <f t="shared" si="133"/>
        <v>0.04896238907</v>
      </c>
      <c r="X125" s="140">
        <f t="shared" si="133"/>
        <v>-0.01477986761</v>
      </c>
      <c r="Y125" s="140">
        <f t="shared" si="133"/>
        <v>-0.006413832358</v>
      </c>
      <c r="Z125" s="140">
        <f t="shared" si="133"/>
        <v>0.1743894904</v>
      </c>
      <c r="AA125" s="140">
        <f t="shared" si="133"/>
        <v>-0.02488188537</v>
      </c>
      <c r="AB125" s="140">
        <f t="shared" si="133"/>
        <v>-0.05843581835</v>
      </c>
      <c r="AC125" s="140">
        <f t="shared" si="133"/>
        <v>-0.1500091227</v>
      </c>
      <c r="AD125" s="140">
        <f t="shared" si="133"/>
        <v>-0.1537208083</v>
      </c>
      <c r="AE125" s="140">
        <f t="shared" si="133"/>
        <v>0.1718460342</v>
      </c>
      <c r="AF125" s="141">
        <f t="shared" si="10"/>
        <v>0.3565584085</v>
      </c>
      <c r="AG125" s="142">
        <f t="shared" si="11"/>
        <v>0.357480315</v>
      </c>
      <c r="AH125" s="142">
        <f t="shared" si="12"/>
        <v>0.0009219064786</v>
      </c>
      <c r="AI125" s="143">
        <f t="shared" si="13"/>
        <v>0.0009219064786</v>
      </c>
      <c r="AJ125" s="143">
        <f t="shared" si="14"/>
        <v>0.0000008499115552</v>
      </c>
      <c r="AK125" s="143">
        <f t="shared" si="15"/>
        <v>0.01580545764</v>
      </c>
    </row>
    <row r="126">
      <c r="A126" s="145">
        <v>9.236826612909477E-4</v>
      </c>
      <c r="B126" s="31">
        <v>139.0</v>
      </c>
      <c r="C126" s="32" t="s">
        <v>177</v>
      </c>
      <c r="D126" s="33">
        <v>1711.0</v>
      </c>
      <c r="E126" s="55">
        <f t="shared" si="3"/>
        <v>1040</v>
      </c>
      <c r="F126" s="35">
        <v>122.0</v>
      </c>
      <c r="G126" s="36">
        <v>269.0</v>
      </c>
      <c r="H126" s="37">
        <v>102.0</v>
      </c>
      <c r="I126" s="38">
        <v>385.0</v>
      </c>
      <c r="J126" s="39">
        <v>59.0</v>
      </c>
      <c r="K126" s="40">
        <v>103.0</v>
      </c>
      <c r="L126" s="56">
        <f t="shared" si="4"/>
        <v>0.3197879859</v>
      </c>
      <c r="M126" s="56">
        <f t="shared" si="5"/>
        <v>0.2151898734</v>
      </c>
      <c r="N126" s="56">
        <f t="shared" si="6"/>
        <v>0.05961426067</v>
      </c>
      <c r="O126" s="56">
        <f t="shared" si="7"/>
        <v>0.2721153846</v>
      </c>
      <c r="P126" s="57">
        <f t="shared" si="8"/>
        <v>0.0601987142</v>
      </c>
      <c r="Q126" s="140">
        <f t="shared" ref="Q126:AE126" si="134">Q$5*(POWER($M126,Q$1)*POWER($N126,Q$2)*POWER($O126,Q$3)*POWER($P126,Q$4))</f>
        <v>-0.005620616842</v>
      </c>
      <c r="R126" s="140">
        <f t="shared" si="134"/>
        <v>0.02560991933</v>
      </c>
      <c r="S126" s="140">
        <f t="shared" si="134"/>
        <v>0.4110581692</v>
      </c>
      <c r="T126" s="140">
        <f t="shared" si="134"/>
        <v>0.002167799909</v>
      </c>
      <c r="U126" s="140">
        <f t="shared" si="134"/>
        <v>-0.1112851324</v>
      </c>
      <c r="V126" s="140">
        <f t="shared" si="134"/>
        <v>-0.01128780708</v>
      </c>
      <c r="W126" s="140">
        <f t="shared" si="134"/>
        <v>0.07657819787</v>
      </c>
      <c r="X126" s="140">
        <f t="shared" si="134"/>
        <v>-0.006720420358</v>
      </c>
      <c r="Y126" s="140">
        <f t="shared" si="134"/>
        <v>-0.006348447994</v>
      </c>
      <c r="Z126" s="140">
        <f t="shared" si="134"/>
        <v>0.05018265378</v>
      </c>
      <c r="AA126" s="140">
        <f t="shared" si="134"/>
        <v>-0.004531312574</v>
      </c>
      <c r="AB126" s="140">
        <f t="shared" si="134"/>
        <v>-0.06072317066</v>
      </c>
      <c r="AC126" s="140">
        <f t="shared" si="134"/>
        <v>-0.0453185843</v>
      </c>
      <c r="AD126" s="140">
        <f t="shared" si="134"/>
        <v>-0.02938994299</v>
      </c>
      <c r="AE126" s="140">
        <f t="shared" si="134"/>
        <v>0.03449299823</v>
      </c>
      <c r="AF126" s="141">
        <f t="shared" si="10"/>
        <v>0.3188643032</v>
      </c>
      <c r="AG126" s="142">
        <f t="shared" si="11"/>
        <v>0.3197879859</v>
      </c>
      <c r="AH126" s="142">
        <f t="shared" si="12"/>
        <v>0.0009236826613</v>
      </c>
      <c r="AI126" s="143">
        <f t="shared" si="13"/>
        <v>0.0009236826613</v>
      </c>
      <c r="AJ126" s="143">
        <f t="shared" si="14"/>
        <v>0.0000008531896588</v>
      </c>
      <c r="AK126" s="143">
        <f t="shared" si="15"/>
        <v>0.02670351033</v>
      </c>
    </row>
    <row r="127">
      <c r="A127" s="145">
        <v>9.361063864448127E-4</v>
      </c>
      <c r="B127" s="31">
        <v>187.0</v>
      </c>
      <c r="C127" s="32" t="s">
        <v>280</v>
      </c>
      <c r="D127" s="33">
        <v>936.0</v>
      </c>
      <c r="E127" s="55">
        <f t="shared" si="3"/>
        <v>811</v>
      </c>
      <c r="F127" s="35">
        <v>276.0</v>
      </c>
      <c r="G127" s="36">
        <v>110.0</v>
      </c>
      <c r="H127" s="37">
        <v>155.0</v>
      </c>
      <c r="I127" s="38">
        <v>229.0</v>
      </c>
      <c r="J127" s="39">
        <v>36.0</v>
      </c>
      <c r="K127" s="40">
        <v>5.0</v>
      </c>
      <c r="L127" s="56">
        <f t="shared" si="4"/>
        <v>0.5767097967</v>
      </c>
      <c r="M127" s="56">
        <f t="shared" si="5"/>
        <v>0.5740740741</v>
      </c>
      <c r="N127" s="56">
        <f t="shared" si="6"/>
        <v>0.1655982906</v>
      </c>
      <c r="O127" s="56">
        <f t="shared" si="7"/>
        <v>0.5758323058</v>
      </c>
      <c r="P127" s="57">
        <f t="shared" si="8"/>
        <v>0.005341880342</v>
      </c>
      <c r="Q127" s="140">
        <f t="shared" ref="Q127:AE127" si="135">Q$5*(POWER($M127,Q$1)*POWER($N127,Q$2)*POWER($O127,Q$3)*POWER($P127,Q$4))</f>
        <v>-0.005620616842</v>
      </c>
      <c r="R127" s="140">
        <f t="shared" si="135"/>
        <v>0.002272558915</v>
      </c>
      <c r="S127" s="140">
        <f t="shared" si="135"/>
        <v>0.8698536974</v>
      </c>
      <c r="T127" s="140">
        <f t="shared" si="135"/>
        <v>0.006021779946</v>
      </c>
      <c r="U127" s="140">
        <f t="shared" si="135"/>
        <v>-0.2968815786</v>
      </c>
      <c r="V127" s="140">
        <f t="shared" si="135"/>
        <v>-0.00008888397305</v>
      </c>
      <c r="W127" s="140">
        <f t="shared" si="135"/>
        <v>0.01437987174</v>
      </c>
      <c r="X127" s="140">
        <f t="shared" si="135"/>
        <v>-0.03009416508</v>
      </c>
      <c r="Y127" s="140">
        <f t="shared" si="135"/>
        <v>-0.001564876951</v>
      </c>
      <c r="Z127" s="140">
        <f t="shared" si="135"/>
        <v>0.2949865682</v>
      </c>
      <c r="AA127" s="140">
        <f t="shared" si="135"/>
        <v>-0.03496515</v>
      </c>
      <c r="AB127" s="140">
        <f t="shared" si="135"/>
        <v>-0.01437498779</v>
      </c>
      <c r="AC127" s="140">
        <f t="shared" si="135"/>
        <v>-0.2558381869</v>
      </c>
      <c r="AD127" s="140">
        <f t="shared" si="135"/>
        <v>-0.2177963187</v>
      </c>
      <c r="AE127" s="140">
        <f t="shared" si="135"/>
        <v>0.245483979</v>
      </c>
      <c r="AF127" s="141">
        <f t="shared" si="10"/>
        <v>0.5757736903</v>
      </c>
      <c r="AG127" s="142">
        <f t="shared" si="11"/>
        <v>0.5767097967</v>
      </c>
      <c r="AH127" s="142">
        <f t="shared" si="12"/>
        <v>0.0009361063864</v>
      </c>
      <c r="AI127" s="143">
        <f t="shared" si="13"/>
        <v>0.0009361063864</v>
      </c>
      <c r="AJ127" s="143">
        <f t="shared" si="14"/>
        <v>0.0000008762951667</v>
      </c>
      <c r="AK127" s="143">
        <f t="shared" si="15"/>
        <v>0.00874406836</v>
      </c>
    </row>
    <row r="128">
      <c r="A128" s="145">
        <v>9.36569218559391E-4</v>
      </c>
      <c r="B128" s="31">
        <v>254.0</v>
      </c>
      <c r="C128" s="32" t="s">
        <v>91</v>
      </c>
      <c r="D128" s="33">
        <v>1060.0</v>
      </c>
      <c r="E128" s="55">
        <f t="shared" si="3"/>
        <v>759</v>
      </c>
      <c r="F128" s="35">
        <v>161.0</v>
      </c>
      <c r="G128" s="36">
        <v>127.0</v>
      </c>
      <c r="H128" s="37">
        <v>113.0</v>
      </c>
      <c r="I128" s="38">
        <v>279.0</v>
      </c>
      <c r="J128" s="39">
        <v>37.0</v>
      </c>
      <c r="K128" s="40">
        <v>42.0</v>
      </c>
      <c r="L128" s="56">
        <f t="shared" si="4"/>
        <v>0.4150943396</v>
      </c>
      <c r="M128" s="56">
        <f t="shared" si="5"/>
        <v>0.4007092199</v>
      </c>
      <c r="N128" s="56">
        <f t="shared" si="6"/>
        <v>0.1066037736</v>
      </c>
      <c r="O128" s="56">
        <f t="shared" si="7"/>
        <v>0.4097496706</v>
      </c>
      <c r="P128" s="57">
        <f t="shared" si="8"/>
        <v>0.03962264151</v>
      </c>
      <c r="Q128" s="140">
        <f t="shared" ref="Q128:AE128" si="136">Q$5*(POWER($M128,Q$1)*POWER($N128,Q$2)*POWER($O128,Q$3)*POWER($P128,Q$4))</f>
        <v>-0.005620616842</v>
      </c>
      <c r="R128" s="140">
        <f t="shared" si="136"/>
        <v>0.01685638417</v>
      </c>
      <c r="S128" s="140">
        <f t="shared" si="136"/>
        <v>0.6189688602</v>
      </c>
      <c r="T128" s="140">
        <f t="shared" si="136"/>
        <v>0.003876516259</v>
      </c>
      <c r="U128" s="140">
        <f t="shared" si="136"/>
        <v>-0.2072261946</v>
      </c>
      <c r="V128" s="140">
        <f t="shared" si="136"/>
        <v>-0.004890147942</v>
      </c>
      <c r="W128" s="140">
        <f t="shared" si="136"/>
        <v>0.07589739477</v>
      </c>
      <c r="X128" s="140">
        <f t="shared" si="136"/>
        <v>-0.01523798257</v>
      </c>
      <c r="Y128" s="140">
        <f t="shared" si="136"/>
        <v>-0.007472160506</v>
      </c>
      <c r="Z128" s="140">
        <f t="shared" si="136"/>
        <v>0.1351268202</v>
      </c>
      <c r="AA128" s="140">
        <f t="shared" si="136"/>
        <v>-0.01449001561</v>
      </c>
      <c r="AB128" s="140">
        <f t="shared" si="136"/>
        <v>-0.07442488208</v>
      </c>
      <c r="AC128" s="140">
        <f t="shared" si="136"/>
        <v>-0.1270718511</v>
      </c>
      <c r="AD128" s="140">
        <f t="shared" si="136"/>
        <v>-0.0978652849</v>
      </c>
      <c r="AE128" s="140">
        <f t="shared" si="136"/>
        <v>0.1196040694</v>
      </c>
      <c r="AF128" s="141">
        <f t="shared" si="10"/>
        <v>0.4160309088</v>
      </c>
      <c r="AG128" s="142">
        <f t="shared" si="11"/>
        <v>0.4150943396</v>
      </c>
      <c r="AH128" s="142">
        <f t="shared" si="12"/>
        <v>-0.0009365692186</v>
      </c>
      <c r="AI128" s="143">
        <f t="shared" si="13"/>
        <v>0.0009365692186</v>
      </c>
      <c r="AJ128" s="143">
        <f t="shared" si="14"/>
        <v>0.0000008771619012</v>
      </c>
      <c r="AK128" s="143">
        <f t="shared" si="15"/>
        <v>0.004638390964</v>
      </c>
    </row>
    <row r="129">
      <c r="A129" s="145">
        <v>9.368954431882015E-4</v>
      </c>
      <c r="B129" s="31">
        <v>310.0</v>
      </c>
      <c r="C129" s="32" t="s">
        <v>252</v>
      </c>
      <c r="D129" s="33">
        <v>1137.0</v>
      </c>
      <c r="E129" s="55">
        <f t="shared" si="3"/>
        <v>928</v>
      </c>
      <c r="F129" s="35">
        <v>349.0</v>
      </c>
      <c r="G129" s="36">
        <v>93.0</v>
      </c>
      <c r="H129" s="37">
        <v>191.0</v>
      </c>
      <c r="I129" s="38">
        <v>204.0</v>
      </c>
      <c r="J129" s="39">
        <v>74.0</v>
      </c>
      <c r="K129" s="40">
        <v>17.0</v>
      </c>
      <c r="L129" s="56">
        <f t="shared" si="4"/>
        <v>0.6746411483</v>
      </c>
      <c r="M129" s="56">
        <f t="shared" si="5"/>
        <v>0.634551495</v>
      </c>
      <c r="N129" s="56">
        <f t="shared" si="6"/>
        <v>0.1679859279</v>
      </c>
      <c r="O129" s="56">
        <f t="shared" si="7"/>
        <v>0.661637931</v>
      </c>
      <c r="P129" s="57">
        <f t="shared" si="8"/>
        <v>0.01495162709</v>
      </c>
      <c r="Q129" s="140">
        <f t="shared" ref="Q129:AE129" si="137">Q$5*(POWER($M129,Q$1)*POWER($N129,Q$2)*POWER($O129,Q$3)*POWER($P129,Q$4))</f>
        <v>-0.005620616842</v>
      </c>
      <c r="R129" s="140">
        <f t="shared" si="137"/>
        <v>0.006360766484</v>
      </c>
      <c r="S129" s="140">
        <f t="shared" si="137"/>
        <v>0.9994718859</v>
      </c>
      <c r="T129" s="140">
        <f t="shared" si="137"/>
        <v>0.006108603465</v>
      </c>
      <c r="U129" s="140">
        <f t="shared" si="137"/>
        <v>-0.3281573896</v>
      </c>
      <c r="V129" s="140">
        <f t="shared" si="137"/>
        <v>-0.0006963251176</v>
      </c>
      <c r="W129" s="140">
        <f t="shared" si="137"/>
        <v>0.04624594752</v>
      </c>
      <c r="X129" s="140">
        <f t="shared" si="137"/>
        <v>-0.03973114089</v>
      </c>
      <c r="Y129" s="140">
        <f t="shared" si="137"/>
        <v>-0.004443155861</v>
      </c>
      <c r="Z129" s="140">
        <f t="shared" si="137"/>
        <v>0.3438299176</v>
      </c>
      <c r="AA129" s="140">
        <f t="shared" si="137"/>
        <v>-0.03598069119</v>
      </c>
      <c r="AB129" s="140">
        <f t="shared" si="137"/>
        <v>-0.04447344001</v>
      </c>
      <c r="AC129" s="140">
        <f t="shared" si="137"/>
        <v>-0.3249291503</v>
      </c>
      <c r="AD129" s="140">
        <f t="shared" si="137"/>
        <v>-0.244211733</v>
      </c>
      <c r="AE129" s="140">
        <f t="shared" si="137"/>
        <v>0.2999307747</v>
      </c>
      <c r="AF129" s="141">
        <f t="shared" si="10"/>
        <v>0.6737042529</v>
      </c>
      <c r="AG129" s="142">
        <f t="shared" si="11"/>
        <v>0.6746411483</v>
      </c>
      <c r="AH129" s="142">
        <f t="shared" si="12"/>
        <v>0.0009368954432</v>
      </c>
      <c r="AI129" s="143">
        <f t="shared" si="13"/>
        <v>0.0009368954432</v>
      </c>
      <c r="AJ129" s="143">
        <f t="shared" si="14"/>
        <v>0.0000008777730715</v>
      </c>
      <c r="AK129" s="143">
        <f t="shared" si="15"/>
        <v>0.0366496852</v>
      </c>
    </row>
    <row r="130">
      <c r="A130" s="145">
        <v>9.453684244588589E-4</v>
      </c>
      <c r="B130" s="31">
        <v>247.0</v>
      </c>
      <c r="C130" s="32" t="s">
        <v>185</v>
      </c>
      <c r="D130" s="33">
        <v>1387.0</v>
      </c>
      <c r="E130" s="55">
        <f t="shared" si="3"/>
        <v>917</v>
      </c>
      <c r="F130" s="35">
        <v>141.0</v>
      </c>
      <c r="G130" s="36">
        <v>136.0</v>
      </c>
      <c r="H130" s="37">
        <v>169.0</v>
      </c>
      <c r="I130" s="38">
        <v>360.0</v>
      </c>
      <c r="J130" s="39">
        <v>59.0</v>
      </c>
      <c r="K130" s="40">
        <v>52.0</v>
      </c>
      <c r="L130" s="56">
        <f t="shared" si="4"/>
        <v>0.3571428571</v>
      </c>
      <c r="M130" s="56">
        <f t="shared" si="5"/>
        <v>0.4733893557</v>
      </c>
      <c r="N130" s="56">
        <f t="shared" si="6"/>
        <v>0.1218457102</v>
      </c>
      <c r="O130" s="56">
        <f t="shared" si="7"/>
        <v>0.4023991276</v>
      </c>
      <c r="P130" s="57">
        <f t="shared" si="8"/>
        <v>0.03749098774</v>
      </c>
      <c r="Q130" s="140">
        <f t="shared" ref="Q130:AE130" si="138">Q$5*(POWER($M130,Q$1)*POWER($N130,Q$2)*POWER($O130,Q$3)*POWER($P130,Q$4))</f>
        <v>-0.005620616842</v>
      </c>
      <c r="R130" s="140">
        <f t="shared" si="138"/>
        <v>0.01594952956</v>
      </c>
      <c r="S130" s="140">
        <f t="shared" si="138"/>
        <v>0.6078651118</v>
      </c>
      <c r="T130" s="140">
        <f t="shared" si="138"/>
        <v>0.0044307707</v>
      </c>
      <c r="U130" s="140">
        <f t="shared" si="138"/>
        <v>-0.2448126219</v>
      </c>
      <c r="V130" s="140">
        <f t="shared" si="138"/>
        <v>-0.004378132621</v>
      </c>
      <c r="W130" s="140">
        <f t="shared" si="138"/>
        <v>0.07052591729</v>
      </c>
      <c r="X130" s="140">
        <f t="shared" si="138"/>
        <v>-0.01469617474</v>
      </c>
      <c r="Y130" s="140">
        <f t="shared" si="138"/>
        <v>-0.008081041088</v>
      </c>
      <c r="Z130" s="140">
        <f t="shared" si="138"/>
        <v>0.1516762699</v>
      </c>
      <c r="AA130" s="140">
        <f t="shared" si="138"/>
        <v>-0.01892971973</v>
      </c>
      <c r="AB130" s="140">
        <f t="shared" si="138"/>
        <v>-0.08319376249</v>
      </c>
      <c r="AC130" s="140">
        <f t="shared" si="138"/>
        <v>-0.1474269658</v>
      </c>
      <c r="AD130" s="140">
        <f t="shared" si="138"/>
        <v>-0.1321464447</v>
      </c>
      <c r="AE130" s="140">
        <f t="shared" si="138"/>
        <v>0.1669261062</v>
      </c>
      <c r="AF130" s="141">
        <f t="shared" si="10"/>
        <v>0.3580882256</v>
      </c>
      <c r="AG130" s="142">
        <f t="shared" si="11"/>
        <v>0.3571428571</v>
      </c>
      <c r="AH130" s="142">
        <f t="shared" si="12"/>
        <v>-0.0009453684245</v>
      </c>
      <c r="AI130" s="143">
        <f t="shared" si="13"/>
        <v>0.0009453684245</v>
      </c>
      <c r="AJ130" s="143">
        <f t="shared" si="14"/>
        <v>0.000000893721458</v>
      </c>
      <c r="AK130" s="143">
        <f t="shared" si="15"/>
        <v>0.01589042175</v>
      </c>
    </row>
    <row r="131">
      <c r="A131" s="145">
        <v>9.524963856847313E-4</v>
      </c>
      <c r="B131" s="31">
        <v>271.0</v>
      </c>
      <c r="C131" s="32" t="s">
        <v>194</v>
      </c>
      <c r="D131" s="33">
        <v>1114.0</v>
      </c>
      <c r="E131" s="55">
        <f t="shared" si="3"/>
        <v>938</v>
      </c>
      <c r="F131" s="35">
        <v>275.0</v>
      </c>
      <c r="G131" s="36">
        <v>110.0</v>
      </c>
      <c r="H131" s="37">
        <v>213.0</v>
      </c>
      <c r="I131" s="38">
        <v>275.0</v>
      </c>
      <c r="J131" s="39">
        <v>45.0</v>
      </c>
      <c r="K131" s="40">
        <v>20.0</v>
      </c>
      <c r="L131" s="56">
        <f t="shared" si="4"/>
        <v>0.5378151261</v>
      </c>
      <c r="M131" s="56">
        <f t="shared" si="5"/>
        <v>0.6209912536</v>
      </c>
      <c r="N131" s="56">
        <f t="shared" si="6"/>
        <v>0.1912028725</v>
      </c>
      <c r="O131" s="56">
        <f t="shared" si="7"/>
        <v>0.5682302772</v>
      </c>
      <c r="P131" s="57">
        <f t="shared" si="8"/>
        <v>0.01795332136</v>
      </c>
      <c r="Q131" s="140">
        <f t="shared" ref="Q131:AE131" si="139">Q$5*(POWER($M131,Q$1)*POWER($N131,Q$2)*POWER($O131,Q$3)*POWER($P131,Q$4))</f>
        <v>-0.005620616842</v>
      </c>
      <c r="R131" s="140">
        <f t="shared" si="139"/>
        <v>0.007637756354</v>
      </c>
      <c r="S131" s="140">
        <f t="shared" si="139"/>
        <v>0.8583700542</v>
      </c>
      <c r="T131" s="140">
        <f t="shared" si="139"/>
        <v>0.006952859352</v>
      </c>
      <c r="U131" s="140">
        <f t="shared" si="139"/>
        <v>-0.3211447303</v>
      </c>
      <c r="V131" s="140">
        <f t="shared" si="139"/>
        <v>-0.001003979297</v>
      </c>
      <c r="W131" s="140">
        <f t="shared" si="139"/>
        <v>0.04769073392</v>
      </c>
      <c r="X131" s="140">
        <f t="shared" si="139"/>
        <v>-0.02930481524</v>
      </c>
      <c r="Y131" s="140">
        <f t="shared" si="139"/>
        <v>-0.006072526326</v>
      </c>
      <c r="Z131" s="140">
        <f t="shared" si="139"/>
        <v>0.3361004926</v>
      </c>
      <c r="AA131" s="140">
        <f t="shared" si="139"/>
        <v>-0.04661358679</v>
      </c>
      <c r="AB131" s="140">
        <f t="shared" si="139"/>
        <v>-0.05226075543</v>
      </c>
      <c r="AC131" s="140">
        <f t="shared" si="139"/>
        <v>-0.2730934364</v>
      </c>
      <c r="AD131" s="140">
        <f t="shared" si="139"/>
        <v>-0.2720236398</v>
      </c>
      <c r="AE131" s="140">
        <f t="shared" si="139"/>
        <v>0.2872488196</v>
      </c>
      <c r="AF131" s="141">
        <f t="shared" si="10"/>
        <v>0.5368626297</v>
      </c>
      <c r="AG131" s="142">
        <f t="shared" si="11"/>
        <v>0.5378151261</v>
      </c>
      <c r="AH131" s="142">
        <f t="shared" si="12"/>
        <v>0.0009524963857</v>
      </c>
      <c r="AI131" s="143">
        <f t="shared" si="13"/>
        <v>0.0009524963857</v>
      </c>
      <c r="AJ131" s="143">
        <f t="shared" si="14"/>
        <v>0.0000009072493647</v>
      </c>
      <c r="AK131" s="143">
        <f t="shared" si="15"/>
        <v>0.002982803984</v>
      </c>
    </row>
    <row r="132">
      <c r="A132" s="145">
        <v>9.72111585529567E-4</v>
      </c>
      <c r="B132" s="31">
        <v>182.0</v>
      </c>
      <c r="C132" s="32" t="s">
        <v>192</v>
      </c>
      <c r="D132" s="33">
        <v>2036.0</v>
      </c>
      <c r="E132" s="55">
        <f t="shared" si="3"/>
        <v>1651</v>
      </c>
      <c r="F132" s="35">
        <v>538.0</v>
      </c>
      <c r="G132" s="36">
        <v>139.0</v>
      </c>
      <c r="H132" s="37">
        <v>424.0</v>
      </c>
      <c r="I132" s="38">
        <v>365.0</v>
      </c>
      <c r="J132" s="39">
        <v>156.0</v>
      </c>
      <c r="K132" s="40">
        <v>29.0</v>
      </c>
      <c r="L132" s="56">
        <f t="shared" si="4"/>
        <v>0.6553352219</v>
      </c>
      <c r="M132" s="56">
        <f t="shared" si="5"/>
        <v>0.7162162162</v>
      </c>
      <c r="N132" s="56">
        <f t="shared" si="6"/>
        <v>0.2082514735</v>
      </c>
      <c r="O132" s="56">
        <f t="shared" si="7"/>
        <v>0.6771653543</v>
      </c>
      <c r="P132" s="57">
        <f t="shared" si="8"/>
        <v>0.01424361493</v>
      </c>
      <c r="Q132" s="140">
        <f t="shared" ref="Q132:AE132" si="140">Q$5*(POWER($M132,Q$1)*POWER($N132,Q$2)*POWER($O132,Q$3)*POWER($P132,Q$4))</f>
        <v>-0.005620616842</v>
      </c>
      <c r="R132" s="140">
        <f t="shared" si="140"/>
        <v>0.006059561807</v>
      </c>
      <c r="S132" s="140">
        <f t="shared" si="140"/>
        <v>1.02292765</v>
      </c>
      <c r="T132" s="140">
        <f t="shared" si="140"/>
        <v>0.00757281094</v>
      </c>
      <c r="U132" s="140">
        <f t="shared" si="140"/>
        <v>-0.3703901822</v>
      </c>
      <c r="V132" s="140">
        <f t="shared" si="140"/>
        <v>-0.0006319396369</v>
      </c>
      <c r="W132" s="140">
        <f t="shared" si="140"/>
        <v>0.04508995324</v>
      </c>
      <c r="X132" s="140">
        <f t="shared" si="140"/>
        <v>-0.04161785635</v>
      </c>
      <c r="Y132" s="140">
        <f t="shared" si="140"/>
        <v>-0.005247331432</v>
      </c>
      <c r="Z132" s="140">
        <f t="shared" si="140"/>
        <v>0.4362477288</v>
      </c>
      <c r="AA132" s="140">
        <f t="shared" si="140"/>
        <v>-0.05529678256</v>
      </c>
      <c r="AB132" s="140">
        <f t="shared" si="140"/>
        <v>-0.04782002172</v>
      </c>
      <c r="AC132" s="140">
        <f t="shared" si="140"/>
        <v>-0.3753533432</v>
      </c>
      <c r="AD132" s="140">
        <f t="shared" si="140"/>
        <v>-0.3417110195</v>
      </c>
      <c r="AE132" s="140">
        <f t="shared" si="140"/>
        <v>0.3820987225</v>
      </c>
      <c r="AF132" s="141">
        <f t="shared" si="10"/>
        <v>0.6563073335</v>
      </c>
      <c r="AG132" s="142">
        <f t="shared" si="11"/>
        <v>0.6553352219</v>
      </c>
      <c r="AH132" s="142">
        <f t="shared" si="12"/>
        <v>-0.0009721115855</v>
      </c>
      <c r="AI132" s="143">
        <f t="shared" si="13"/>
        <v>0.0009721115855</v>
      </c>
      <c r="AJ132" s="143">
        <f t="shared" si="14"/>
        <v>0.0000009450009347</v>
      </c>
      <c r="AK132" s="143">
        <f t="shared" si="15"/>
        <v>0.02963050938</v>
      </c>
    </row>
    <row r="133">
      <c r="A133" s="145">
        <v>0.001003016024329284</v>
      </c>
      <c r="B133" s="31">
        <v>24.0</v>
      </c>
      <c r="C133" s="32" t="s">
        <v>366</v>
      </c>
      <c r="D133" s="33">
        <v>1155.0</v>
      </c>
      <c r="E133" s="55">
        <f t="shared" si="3"/>
        <v>1033</v>
      </c>
      <c r="F133" s="35">
        <v>232.0</v>
      </c>
      <c r="G133" s="36">
        <v>173.0</v>
      </c>
      <c r="H133" s="37">
        <v>202.0</v>
      </c>
      <c r="I133" s="38">
        <v>363.0</v>
      </c>
      <c r="J133" s="39">
        <v>48.0</v>
      </c>
      <c r="K133" s="40">
        <v>15.0</v>
      </c>
      <c r="L133" s="56">
        <f t="shared" si="4"/>
        <v>0.4354587869</v>
      </c>
      <c r="M133" s="56">
        <f t="shared" si="5"/>
        <v>0.5179487179</v>
      </c>
      <c r="N133" s="56">
        <f t="shared" si="6"/>
        <v>0.1748917749</v>
      </c>
      <c r="O133" s="56">
        <f t="shared" si="7"/>
        <v>0.4666021297</v>
      </c>
      <c r="P133" s="57">
        <f t="shared" si="8"/>
        <v>0.01298701299</v>
      </c>
      <c r="Q133" s="140">
        <f t="shared" ref="Q133:AE133" si="141">Q$5*(POWER($M133,Q$1)*POWER($N133,Q$2)*POWER($O133,Q$3)*POWER($P133,Q$4))</f>
        <v>-0.005620616842</v>
      </c>
      <c r="R133" s="140">
        <f t="shared" si="141"/>
        <v>0.005524974402</v>
      </c>
      <c r="S133" s="140">
        <f t="shared" si="141"/>
        <v>0.7048503247</v>
      </c>
      <c r="T133" s="140">
        <f t="shared" si="141"/>
        <v>0.006359726172</v>
      </c>
      <c r="U133" s="140">
        <f t="shared" si="141"/>
        <v>-0.2678564317</v>
      </c>
      <c r="V133" s="140">
        <f t="shared" si="141"/>
        <v>-0.000525356001</v>
      </c>
      <c r="W133" s="140">
        <f t="shared" si="141"/>
        <v>0.02832832015</v>
      </c>
      <c r="X133" s="140">
        <f t="shared" si="141"/>
        <v>-0.01975985165</v>
      </c>
      <c r="Y133" s="140">
        <f t="shared" si="141"/>
        <v>-0.004017989976</v>
      </c>
      <c r="Z133" s="140">
        <f t="shared" si="141"/>
        <v>0.2524448223</v>
      </c>
      <c r="AA133" s="140">
        <f t="shared" si="141"/>
        <v>-0.03899980785</v>
      </c>
      <c r="AB133" s="140">
        <f t="shared" si="141"/>
        <v>-0.03153126773</v>
      </c>
      <c r="AC133" s="140">
        <f t="shared" si="141"/>
        <v>-0.1870401695</v>
      </c>
      <c r="AD133" s="140">
        <f t="shared" si="141"/>
        <v>-0.2075309619</v>
      </c>
      <c r="AE133" s="140">
        <f t="shared" si="141"/>
        <v>0.1998300563</v>
      </c>
      <c r="AF133" s="141">
        <f t="shared" si="10"/>
        <v>0.4344557709</v>
      </c>
      <c r="AG133" s="142">
        <f t="shared" si="11"/>
        <v>0.4354587869</v>
      </c>
      <c r="AH133" s="142">
        <f t="shared" si="12"/>
        <v>0.001003016024</v>
      </c>
      <c r="AI133" s="143">
        <f t="shared" si="13"/>
        <v>0.001003016024</v>
      </c>
      <c r="AJ133" s="143">
        <f t="shared" si="14"/>
        <v>0.000001006041145</v>
      </c>
      <c r="AK133" s="143">
        <f t="shared" si="15"/>
        <v>0.002279230427</v>
      </c>
    </row>
    <row r="134">
      <c r="A134" s="145">
        <v>0.0010032899777276394</v>
      </c>
      <c r="B134" s="31">
        <v>252.0</v>
      </c>
      <c r="C134" s="32" t="s">
        <v>389</v>
      </c>
      <c r="D134" s="33">
        <v>699.0</v>
      </c>
      <c r="E134" s="55">
        <f t="shared" si="3"/>
        <v>522</v>
      </c>
      <c r="F134" s="35">
        <v>97.0</v>
      </c>
      <c r="G134" s="36">
        <v>81.0</v>
      </c>
      <c r="H134" s="37">
        <v>80.0</v>
      </c>
      <c r="I134" s="38">
        <v>200.0</v>
      </c>
      <c r="J134" s="39">
        <v>37.0</v>
      </c>
      <c r="K134" s="40">
        <v>27.0</v>
      </c>
      <c r="L134" s="56">
        <f t="shared" si="4"/>
        <v>0.4011976048</v>
      </c>
      <c r="M134" s="56">
        <f t="shared" si="5"/>
        <v>0.4255319149</v>
      </c>
      <c r="N134" s="56">
        <f t="shared" si="6"/>
        <v>0.1144492132</v>
      </c>
      <c r="O134" s="56">
        <f t="shared" si="7"/>
        <v>0.4099616858</v>
      </c>
      <c r="P134" s="57">
        <f t="shared" si="8"/>
        <v>0.03862660944</v>
      </c>
      <c r="Q134" s="140">
        <f t="shared" ref="Q134:AE134" si="142">Q$5*(POWER($M134,Q$1)*POWER($N134,Q$2)*POWER($O134,Q$3)*POWER($P134,Q$4))</f>
        <v>-0.005620616842</v>
      </c>
      <c r="R134" s="140">
        <f t="shared" si="142"/>
        <v>0.01643264919</v>
      </c>
      <c r="S134" s="140">
        <f t="shared" si="142"/>
        <v>0.6192891309</v>
      </c>
      <c r="T134" s="140">
        <f t="shared" si="142"/>
        <v>0.004161806104</v>
      </c>
      <c r="U134" s="140">
        <f t="shared" si="142"/>
        <v>-0.2200632155</v>
      </c>
      <c r="V134" s="140">
        <f t="shared" si="142"/>
        <v>-0.004647381498</v>
      </c>
      <c r="W134" s="140">
        <f t="shared" si="142"/>
        <v>0.07402777379</v>
      </c>
      <c r="X134" s="140">
        <f t="shared" si="142"/>
        <v>-0.01525375571</v>
      </c>
      <c r="Y134" s="140">
        <f t="shared" si="142"/>
        <v>-0.007820411191</v>
      </c>
      <c r="Z134" s="140">
        <f t="shared" si="142"/>
        <v>0.1451464597</v>
      </c>
      <c r="AA134" s="140">
        <f t="shared" si="142"/>
        <v>-0.01670126316</v>
      </c>
      <c r="AB134" s="140">
        <f t="shared" si="142"/>
        <v>-0.0770484881</v>
      </c>
      <c r="AC134" s="140">
        <f t="shared" si="142"/>
        <v>-0.135013382</v>
      </c>
      <c r="AD134" s="140">
        <f t="shared" si="142"/>
        <v>-0.1115762344</v>
      </c>
      <c r="AE134" s="140">
        <f t="shared" si="142"/>
        <v>0.1348812436</v>
      </c>
      <c r="AF134" s="141">
        <f t="shared" si="10"/>
        <v>0.4001943148</v>
      </c>
      <c r="AG134" s="142">
        <f t="shared" si="11"/>
        <v>0.4011976048</v>
      </c>
      <c r="AH134" s="142">
        <f t="shared" si="12"/>
        <v>0.001003289978</v>
      </c>
      <c r="AI134" s="143">
        <f t="shared" si="13"/>
        <v>0.001003289978</v>
      </c>
      <c r="AJ134" s="143">
        <f t="shared" si="14"/>
        <v>0.000001006590779</v>
      </c>
      <c r="AK134" s="143">
        <f t="shared" si="15"/>
        <v>0.006724404847</v>
      </c>
    </row>
    <row r="135">
      <c r="A135" s="145">
        <v>0.001004028280406577</v>
      </c>
      <c r="B135" s="31">
        <v>10.0</v>
      </c>
      <c r="C135" s="32" t="s">
        <v>408</v>
      </c>
      <c r="D135" s="33">
        <v>1185.0</v>
      </c>
      <c r="E135" s="55">
        <f t="shared" si="3"/>
        <v>978</v>
      </c>
      <c r="F135" s="35">
        <v>197.0</v>
      </c>
      <c r="G135" s="36">
        <v>178.0</v>
      </c>
      <c r="H135" s="37">
        <v>195.0</v>
      </c>
      <c r="I135" s="38">
        <v>300.0</v>
      </c>
      <c r="J135" s="39">
        <v>66.0</v>
      </c>
      <c r="K135" s="40">
        <v>42.0</v>
      </c>
      <c r="L135" s="56">
        <f t="shared" si="4"/>
        <v>0.4671403197</v>
      </c>
      <c r="M135" s="56">
        <f t="shared" si="5"/>
        <v>0.4698795181</v>
      </c>
      <c r="N135" s="56">
        <f t="shared" si="6"/>
        <v>0.164556962</v>
      </c>
      <c r="O135" s="56">
        <f t="shared" si="7"/>
        <v>0.4683026585</v>
      </c>
      <c r="P135" s="57">
        <f t="shared" si="8"/>
        <v>0.03544303797</v>
      </c>
      <c r="Q135" s="140">
        <f t="shared" ref="Q135:AE135" si="143">Q$5*(POWER($M135,Q$1)*POWER($N135,Q$2)*POWER($O135,Q$3)*POWER($P135,Q$4))</f>
        <v>-0.005620616842</v>
      </c>
      <c r="R135" s="140">
        <f t="shared" si="143"/>
        <v>0.01507828457</v>
      </c>
      <c r="S135" s="140">
        <f t="shared" si="143"/>
        <v>0.7074191477</v>
      </c>
      <c r="T135" s="140">
        <f t="shared" si="143"/>
        <v>0.005983913302</v>
      </c>
      <c r="U135" s="140">
        <f t="shared" si="143"/>
        <v>-0.2429975144</v>
      </c>
      <c r="V135" s="140">
        <f t="shared" si="143"/>
        <v>-0.003912884493</v>
      </c>
      <c r="W135" s="140">
        <f t="shared" si="143"/>
        <v>0.07759297325</v>
      </c>
      <c r="X135" s="140">
        <f t="shared" si="143"/>
        <v>-0.01990414344</v>
      </c>
      <c r="Y135" s="140">
        <f t="shared" si="143"/>
        <v>-0.01031756919</v>
      </c>
      <c r="Z135" s="140">
        <f t="shared" si="143"/>
        <v>0.2383928633</v>
      </c>
      <c r="AA135" s="140">
        <f t="shared" si="143"/>
        <v>-0.03452679123</v>
      </c>
      <c r="AB135" s="140">
        <f t="shared" si="143"/>
        <v>-0.0780661658</v>
      </c>
      <c r="AC135" s="140">
        <f t="shared" si="143"/>
        <v>-0.1702999601</v>
      </c>
      <c r="AD135" s="140">
        <f t="shared" si="143"/>
        <v>-0.1771452563</v>
      </c>
      <c r="AE135" s="140">
        <f t="shared" si="143"/>
        <v>0.1644600111</v>
      </c>
      <c r="AF135" s="141">
        <f t="shared" si="10"/>
        <v>0.4661362914</v>
      </c>
      <c r="AG135" s="142">
        <f t="shared" si="11"/>
        <v>0.4671403197</v>
      </c>
      <c r="AH135" s="142">
        <f t="shared" si="12"/>
        <v>0.00100402828</v>
      </c>
      <c r="AI135" s="143">
        <f t="shared" si="13"/>
        <v>0.00100402828</v>
      </c>
      <c r="AJ135" s="143">
        <f t="shared" si="14"/>
        <v>0.000001008072788</v>
      </c>
      <c r="AK135" s="143">
        <f t="shared" si="15"/>
        <v>0.0002579156862</v>
      </c>
    </row>
    <row r="136">
      <c r="A136" s="145">
        <v>0.001010275331637056</v>
      </c>
      <c r="B136" s="31">
        <v>240.0</v>
      </c>
      <c r="C136" s="32" t="s">
        <v>88</v>
      </c>
      <c r="D136" s="33">
        <v>568.0</v>
      </c>
      <c r="E136" s="55">
        <f t="shared" si="3"/>
        <v>422</v>
      </c>
      <c r="F136" s="35">
        <v>72.0</v>
      </c>
      <c r="G136" s="36">
        <v>71.0</v>
      </c>
      <c r="H136" s="37">
        <v>69.0</v>
      </c>
      <c r="I136" s="38">
        <v>166.0</v>
      </c>
      <c r="J136" s="39">
        <v>24.0</v>
      </c>
      <c r="K136" s="40">
        <v>20.0</v>
      </c>
      <c r="L136" s="56">
        <f t="shared" si="4"/>
        <v>0.3664122137</v>
      </c>
      <c r="M136" s="56">
        <f t="shared" si="5"/>
        <v>0.43125</v>
      </c>
      <c r="N136" s="56">
        <f t="shared" si="6"/>
        <v>0.1214788732</v>
      </c>
      <c r="O136" s="56">
        <f t="shared" si="7"/>
        <v>0.3909952607</v>
      </c>
      <c r="P136" s="57">
        <f t="shared" si="8"/>
        <v>0.03521126761</v>
      </c>
      <c r="Q136" s="140">
        <f t="shared" ref="Q136:AE136" si="144">Q$5*(POWER($M136,Q$1)*POWER($N136,Q$2)*POWER($O136,Q$3)*POWER($P136,Q$4))</f>
        <v>-0.005620616842</v>
      </c>
      <c r="R136" s="140">
        <f t="shared" si="144"/>
        <v>0.01497968412</v>
      </c>
      <c r="S136" s="140">
        <f t="shared" si="144"/>
        <v>0.5906384024</v>
      </c>
      <c r="T136" s="140">
        <f t="shared" si="144"/>
        <v>0.004417431123</v>
      </c>
      <c r="U136" s="140">
        <f t="shared" si="144"/>
        <v>-0.2230203149</v>
      </c>
      <c r="V136" s="140">
        <f t="shared" si="144"/>
        <v>-0.003861877269</v>
      </c>
      <c r="W136" s="140">
        <f t="shared" si="144"/>
        <v>0.06436028871</v>
      </c>
      <c r="X136" s="140">
        <f t="shared" si="144"/>
        <v>-0.0138750077</v>
      </c>
      <c r="Y136" s="140">
        <f t="shared" si="144"/>
        <v>-0.007566806075</v>
      </c>
      <c r="Z136" s="140">
        <f t="shared" si="144"/>
        <v>0.1469341057</v>
      </c>
      <c r="AA136" s="140">
        <f t="shared" si="144"/>
        <v>-0.01881590912</v>
      </c>
      <c r="AB136" s="140">
        <f t="shared" si="144"/>
        <v>-0.07117970159</v>
      </c>
      <c r="AC136" s="140">
        <f t="shared" si="144"/>
        <v>-0.1304974453</v>
      </c>
      <c r="AD136" s="140">
        <f t="shared" si="144"/>
        <v>-0.1200208269</v>
      </c>
      <c r="AE136" s="140">
        <f t="shared" si="144"/>
        <v>0.138530532</v>
      </c>
      <c r="AF136" s="141">
        <f t="shared" si="10"/>
        <v>0.3654019384</v>
      </c>
      <c r="AG136" s="142">
        <f t="shared" si="11"/>
        <v>0.3664122137</v>
      </c>
      <c r="AH136" s="142">
        <f t="shared" si="12"/>
        <v>0.001010275332</v>
      </c>
      <c r="AI136" s="143">
        <f t="shared" si="13"/>
        <v>0.001010275332</v>
      </c>
      <c r="AJ136" s="143">
        <f t="shared" si="14"/>
        <v>0.000001020656246</v>
      </c>
      <c r="AK136" s="143">
        <f t="shared" si="15"/>
        <v>0.01363940415</v>
      </c>
    </row>
    <row r="137">
      <c r="A137" s="145">
        <v>0.0010215534126469805</v>
      </c>
      <c r="B137" s="31">
        <v>14.0</v>
      </c>
      <c r="C137" s="32" t="s">
        <v>178</v>
      </c>
      <c r="D137" s="33">
        <v>1598.0</v>
      </c>
      <c r="E137" s="55">
        <f t="shared" si="3"/>
        <v>1231</v>
      </c>
      <c r="F137" s="35">
        <v>177.0</v>
      </c>
      <c r="G137" s="36">
        <v>231.0</v>
      </c>
      <c r="H137" s="37">
        <v>178.0</v>
      </c>
      <c r="I137" s="38">
        <v>523.0</v>
      </c>
      <c r="J137" s="39">
        <v>71.0</v>
      </c>
      <c r="K137" s="40">
        <v>51.0</v>
      </c>
      <c r="L137" s="56">
        <f t="shared" si="4"/>
        <v>0.3216601816</v>
      </c>
      <c r="M137" s="56">
        <f t="shared" si="5"/>
        <v>0.3869565217</v>
      </c>
      <c r="N137" s="56">
        <f t="shared" si="6"/>
        <v>0.1113892365</v>
      </c>
      <c r="O137" s="56">
        <f t="shared" si="7"/>
        <v>0.3460601137</v>
      </c>
      <c r="P137" s="57">
        <f t="shared" si="8"/>
        <v>0.03191489362</v>
      </c>
      <c r="Q137" s="140">
        <f t="shared" ref="Q137:AE137" si="145">Q$5*(POWER($M137,Q$1)*POWER($N137,Q$2)*POWER($O137,Q$3)*POWER($P137,Q$4))</f>
        <v>-0.005620616842</v>
      </c>
      <c r="R137" s="140">
        <f t="shared" si="145"/>
        <v>0.01357733071</v>
      </c>
      <c r="S137" s="140">
        <f t="shared" si="145"/>
        <v>0.5227592589</v>
      </c>
      <c r="T137" s="140">
        <f t="shared" si="145"/>
        <v>0.004050533785</v>
      </c>
      <c r="U137" s="140">
        <f t="shared" si="145"/>
        <v>-0.2001140066</v>
      </c>
      <c r="V137" s="140">
        <f t="shared" si="145"/>
        <v>-0.003172648435</v>
      </c>
      <c r="W137" s="140">
        <f t="shared" si="145"/>
        <v>0.05163090978</v>
      </c>
      <c r="X137" s="140">
        <f t="shared" si="145"/>
        <v>-0.01086909385</v>
      </c>
      <c r="Y137" s="140">
        <f t="shared" si="145"/>
        <v>-0.006288786012</v>
      </c>
      <c r="Z137" s="140">
        <f t="shared" si="145"/>
        <v>0.1192463622</v>
      </c>
      <c r="AA137" s="140">
        <f t="shared" si="145"/>
        <v>-0.01582013377</v>
      </c>
      <c r="AB137" s="140">
        <f t="shared" si="145"/>
        <v>-0.05788965571</v>
      </c>
      <c r="AC137" s="140">
        <f t="shared" si="145"/>
        <v>-0.1036370697</v>
      </c>
      <c r="AD137" s="140">
        <f t="shared" si="145"/>
        <v>-0.09874887334</v>
      </c>
      <c r="AE137" s="140">
        <f t="shared" si="145"/>
        <v>0.111535117</v>
      </c>
      <c r="AF137" s="141">
        <f t="shared" si="10"/>
        <v>0.3206386282</v>
      </c>
      <c r="AG137" s="142">
        <f t="shared" si="11"/>
        <v>0.3216601816</v>
      </c>
      <c r="AH137" s="142">
        <f t="shared" si="12"/>
        <v>0.001021553413</v>
      </c>
      <c r="AI137" s="143">
        <f t="shared" si="13"/>
        <v>0.001021553413</v>
      </c>
      <c r="AJ137" s="143">
        <f t="shared" si="14"/>
        <v>0.000001043571375</v>
      </c>
      <c r="AK137" s="143">
        <f t="shared" si="15"/>
        <v>0.02609513663</v>
      </c>
    </row>
    <row r="138">
      <c r="A138" s="145">
        <v>0.0010231859750690075</v>
      </c>
      <c r="B138" s="31">
        <v>255.0</v>
      </c>
      <c r="C138" s="32" t="s">
        <v>229</v>
      </c>
      <c r="D138" s="33">
        <v>1233.0</v>
      </c>
      <c r="E138" s="55">
        <f t="shared" si="3"/>
        <v>937</v>
      </c>
      <c r="F138" s="35">
        <v>172.0</v>
      </c>
      <c r="G138" s="36">
        <v>162.0</v>
      </c>
      <c r="H138" s="37">
        <v>148.0</v>
      </c>
      <c r="I138" s="38">
        <v>368.0</v>
      </c>
      <c r="J138" s="39">
        <v>42.0</v>
      </c>
      <c r="K138" s="40">
        <v>45.0</v>
      </c>
      <c r="L138" s="56">
        <f t="shared" si="4"/>
        <v>0.3676975945</v>
      </c>
      <c r="M138" s="56">
        <f t="shared" si="5"/>
        <v>0.4169014085</v>
      </c>
      <c r="N138" s="56">
        <f t="shared" si="6"/>
        <v>0.1200324412</v>
      </c>
      <c r="O138" s="56">
        <f t="shared" si="7"/>
        <v>0.386339381</v>
      </c>
      <c r="P138" s="57">
        <f t="shared" si="8"/>
        <v>0.03649635036</v>
      </c>
      <c r="Q138" s="140">
        <f t="shared" ref="Q138:AE138" si="146">Q$5*(POWER($M138,Q$1)*POWER($N138,Q$2)*POWER($O138,Q$3)*POWER($P138,Q$4))</f>
        <v>-0.005620616842</v>
      </c>
      <c r="R138" s="140">
        <f t="shared" si="146"/>
        <v>0.01552638792</v>
      </c>
      <c r="S138" s="140">
        <f t="shared" si="146"/>
        <v>0.5836052191</v>
      </c>
      <c r="T138" s="140">
        <f t="shared" si="146"/>
        <v>0.004364833385</v>
      </c>
      <c r="U138" s="140">
        <f t="shared" si="146"/>
        <v>-0.2155999615</v>
      </c>
      <c r="V138" s="140">
        <f t="shared" si="146"/>
        <v>-0.004148910078</v>
      </c>
      <c r="W138" s="140">
        <f t="shared" si="146"/>
        <v>0.06591484683</v>
      </c>
      <c r="X138" s="140">
        <f t="shared" si="146"/>
        <v>-0.01354653444</v>
      </c>
      <c r="Y138" s="140">
        <f t="shared" si="146"/>
        <v>-0.007749581765</v>
      </c>
      <c r="Z138" s="140">
        <f t="shared" si="146"/>
        <v>0.1434557579</v>
      </c>
      <c r="AA138" s="140">
        <f t="shared" si="146"/>
        <v>-0.01837049989</v>
      </c>
      <c r="AB138" s="140">
        <f t="shared" si="146"/>
        <v>-0.0713227688</v>
      </c>
      <c r="AC138" s="140">
        <f t="shared" si="146"/>
        <v>-0.1246532914</v>
      </c>
      <c r="AD138" s="140">
        <f t="shared" si="146"/>
        <v>-0.1146459593</v>
      </c>
      <c r="AE138" s="140">
        <f t="shared" si="146"/>
        <v>0.1294654874</v>
      </c>
      <c r="AF138" s="141">
        <f t="shared" si="10"/>
        <v>0.3666744085</v>
      </c>
      <c r="AG138" s="142">
        <f t="shared" si="11"/>
        <v>0.3676975945</v>
      </c>
      <c r="AH138" s="142">
        <f t="shared" si="12"/>
        <v>0.001023185975</v>
      </c>
      <c r="AI138" s="143">
        <f t="shared" si="13"/>
        <v>0.001023185975</v>
      </c>
      <c r="AJ138" s="143">
        <f t="shared" si="14"/>
        <v>0.00000104690954</v>
      </c>
      <c r="AK138" s="143">
        <f t="shared" si="15"/>
        <v>0.01334082262</v>
      </c>
    </row>
    <row r="139">
      <c r="A139" s="145">
        <v>0.0010483303069747096</v>
      </c>
      <c r="B139" s="31">
        <v>317.0</v>
      </c>
      <c r="C139" s="32" t="s">
        <v>101</v>
      </c>
      <c r="D139" s="33">
        <v>1448.0</v>
      </c>
      <c r="E139" s="55">
        <f t="shared" si="3"/>
        <v>1163</v>
      </c>
      <c r="F139" s="35">
        <v>469.0</v>
      </c>
      <c r="G139" s="36">
        <v>99.0</v>
      </c>
      <c r="H139" s="37">
        <v>269.0</v>
      </c>
      <c r="I139" s="38">
        <v>214.0</v>
      </c>
      <c r="J139" s="39">
        <v>89.0</v>
      </c>
      <c r="K139" s="40">
        <v>23.0</v>
      </c>
      <c r="L139" s="56">
        <f t="shared" si="4"/>
        <v>0.7227979275</v>
      </c>
      <c r="M139" s="56">
        <f t="shared" si="5"/>
        <v>0.6879795396</v>
      </c>
      <c r="N139" s="56">
        <f t="shared" si="6"/>
        <v>0.1857734807</v>
      </c>
      <c r="O139" s="56">
        <f t="shared" si="7"/>
        <v>0.7110920034</v>
      </c>
      <c r="P139" s="57">
        <f t="shared" si="8"/>
        <v>0.0158839779</v>
      </c>
      <c r="Q139" s="140">
        <f t="shared" ref="Q139:AE139" si="147">Q$5*(POWER($M139,Q$1)*POWER($N139,Q$2)*POWER($O139,Q$3)*POWER($P139,Q$4))</f>
        <v>-0.005620616842</v>
      </c>
      <c r="R139" s="140">
        <f t="shared" si="147"/>
        <v>0.00675740999</v>
      </c>
      <c r="S139" s="140">
        <f t="shared" si="147"/>
        <v>1.074177329</v>
      </c>
      <c r="T139" s="140">
        <f t="shared" si="147"/>
        <v>0.006755426136</v>
      </c>
      <c r="U139" s="140">
        <f t="shared" si="147"/>
        <v>-0.3557876257</v>
      </c>
      <c r="V139" s="140">
        <f t="shared" si="147"/>
        <v>-0.0007858754031</v>
      </c>
      <c r="W139" s="140">
        <f t="shared" si="147"/>
        <v>0.05280194245</v>
      </c>
      <c r="X139" s="140">
        <f t="shared" si="147"/>
        <v>-0.04589251261</v>
      </c>
      <c r="Y139" s="140">
        <f t="shared" si="147"/>
        <v>-0.00522003219</v>
      </c>
      <c r="Z139" s="140">
        <f t="shared" si="147"/>
        <v>0.4086578809</v>
      </c>
      <c r="AA139" s="140">
        <f t="shared" si="147"/>
        <v>-0.04400389635</v>
      </c>
      <c r="AB139" s="140">
        <f t="shared" si="147"/>
        <v>-0.0512247906</v>
      </c>
      <c r="AC139" s="140">
        <f t="shared" si="147"/>
        <v>-0.3786192804</v>
      </c>
      <c r="AD139" s="140">
        <f t="shared" si="147"/>
        <v>-0.292810059</v>
      </c>
      <c r="AE139" s="140">
        <f t="shared" si="147"/>
        <v>0.3525642974</v>
      </c>
      <c r="AF139" s="141">
        <f t="shared" si="10"/>
        <v>0.7217495972</v>
      </c>
      <c r="AG139" s="142">
        <f t="shared" si="11"/>
        <v>0.7227979275</v>
      </c>
      <c r="AH139" s="142">
        <f t="shared" si="12"/>
        <v>0.001048330307</v>
      </c>
      <c r="AI139" s="143">
        <f t="shared" si="13"/>
        <v>0.001048330307</v>
      </c>
      <c r="AJ139" s="143">
        <f t="shared" si="14"/>
        <v>0.000001098996433</v>
      </c>
      <c r="AK139" s="143">
        <f t="shared" si="15"/>
        <v>0.0574071317</v>
      </c>
    </row>
    <row r="140">
      <c r="A140" s="145">
        <v>0.00107654756911435</v>
      </c>
      <c r="B140" s="31">
        <v>223.0</v>
      </c>
      <c r="C140" s="32" t="s">
        <v>224</v>
      </c>
      <c r="D140" s="33">
        <v>1224.0</v>
      </c>
      <c r="E140" s="55">
        <f t="shared" si="3"/>
        <v>1093</v>
      </c>
      <c r="F140" s="35">
        <v>346.0</v>
      </c>
      <c r="G140" s="36">
        <v>91.0</v>
      </c>
      <c r="H140" s="37">
        <v>369.0</v>
      </c>
      <c r="I140" s="38">
        <v>236.0</v>
      </c>
      <c r="J140" s="39">
        <v>42.0</v>
      </c>
      <c r="K140" s="40">
        <v>9.0</v>
      </c>
      <c r="L140" s="56">
        <f t="shared" si="4"/>
        <v>0.6217948718</v>
      </c>
      <c r="M140" s="56">
        <f t="shared" si="5"/>
        <v>0.7867803838</v>
      </c>
      <c r="N140" s="56">
        <f t="shared" si="6"/>
        <v>0.3014705882</v>
      </c>
      <c r="O140" s="56">
        <f t="shared" si="7"/>
        <v>0.692589204</v>
      </c>
      <c r="P140" s="57">
        <f t="shared" si="8"/>
        <v>0.007352941176</v>
      </c>
      <c r="Q140" s="140">
        <f t="shared" ref="Q140:AE140" si="148">Q$5*(POWER($M140,Q$1)*POWER($N140,Q$2)*POWER($O140,Q$3)*POWER($P140,Q$4))</f>
        <v>-0.005620616842</v>
      </c>
      <c r="R140" s="140">
        <f t="shared" si="148"/>
        <v>0.003128110507</v>
      </c>
      <c r="S140" s="140">
        <f t="shared" si="148"/>
        <v>1.046226955</v>
      </c>
      <c r="T140" s="140">
        <f t="shared" si="148"/>
        <v>0.0109626104</v>
      </c>
      <c r="U140" s="140">
        <f t="shared" si="148"/>
        <v>-0.4068823396</v>
      </c>
      <c r="V140" s="140">
        <f t="shared" si="148"/>
        <v>-0.000168405911</v>
      </c>
      <c r="W140" s="140">
        <f t="shared" si="148"/>
        <v>0.02380683377</v>
      </c>
      <c r="X140" s="140">
        <f t="shared" si="148"/>
        <v>-0.04353531402</v>
      </c>
      <c r="Y140" s="140">
        <f t="shared" si="148"/>
        <v>-0.003921355615</v>
      </c>
      <c r="Z140" s="140">
        <f t="shared" si="148"/>
        <v>0.6459085473</v>
      </c>
      <c r="AA140" s="140">
        <f t="shared" si="148"/>
        <v>-0.1158813627</v>
      </c>
      <c r="AB140" s="140">
        <f t="shared" si="148"/>
        <v>-0.02711814696</v>
      </c>
      <c r="AC140" s="140">
        <f t="shared" si="148"/>
        <v>-0.4217262647</v>
      </c>
      <c r="AD140" s="140">
        <f t="shared" si="148"/>
        <v>-0.5434069932</v>
      </c>
      <c r="AE140" s="140">
        <f t="shared" si="148"/>
        <v>0.4610991619</v>
      </c>
      <c r="AF140" s="141">
        <f t="shared" si="10"/>
        <v>0.6228714194</v>
      </c>
      <c r="AG140" s="142">
        <f t="shared" si="11"/>
        <v>0.6217948718</v>
      </c>
      <c r="AH140" s="142">
        <f t="shared" si="12"/>
        <v>-0.001076547569</v>
      </c>
      <c r="AI140" s="143">
        <f t="shared" si="13"/>
        <v>0.001076547569</v>
      </c>
      <c r="AJ140" s="143">
        <f t="shared" si="14"/>
        <v>0.000001158954669</v>
      </c>
      <c r="AK140" s="143">
        <f t="shared" si="15"/>
        <v>0.01920851816</v>
      </c>
    </row>
    <row r="141">
      <c r="A141" s="145">
        <v>0.0011051930754438777</v>
      </c>
      <c r="B141" s="31">
        <v>193.0</v>
      </c>
      <c r="C141" s="32" t="s">
        <v>250</v>
      </c>
      <c r="D141" s="33">
        <v>253.0</v>
      </c>
      <c r="E141" s="55">
        <f t="shared" si="3"/>
        <v>215</v>
      </c>
      <c r="F141" s="35">
        <v>94.0</v>
      </c>
      <c r="G141" s="36">
        <v>12.0</v>
      </c>
      <c r="H141" s="37">
        <v>53.0</v>
      </c>
      <c r="I141" s="38">
        <v>41.0</v>
      </c>
      <c r="J141" s="39">
        <v>15.0</v>
      </c>
      <c r="K141" s="40">
        <v>0.0</v>
      </c>
      <c r="L141" s="56">
        <f t="shared" si="4"/>
        <v>0.7266666667</v>
      </c>
      <c r="M141" s="56">
        <f t="shared" si="5"/>
        <v>0.8153846154</v>
      </c>
      <c r="N141" s="56">
        <f t="shared" si="6"/>
        <v>0.209486166</v>
      </c>
      <c r="O141" s="56">
        <f t="shared" si="7"/>
        <v>0.7534883721</v>
      </c>
      <c r="P141" s="57">
        <f t="shared" si="8"/>
        <v>0</v>
      </c>
      <c r="Q141" s="140">
        <f t="shared" ref="Q141:AE141" si="149">Q$5*(POWER($M141,Q$1)*POWER($N141,Q$2)*POWER($O141,Q$3)*POWER($P141,Q$4))</f>
        <v>-0.005620616842</v>
      </c>
      <c r="R141" s="140">
        <f t="shared" si="149"/>
        <v>0</v>
      </c>
      <c r="S141" s="140">
        <f t="shared" si="149"/>
        <v>1.138221388</v>
      </c>
      <c r="T141" s="140">
        <f t="shared" si="149"/>
        <v>0.007617709029</v>
      </c>
      <c r="U141" s="140">
        <f t="shared" si="149"/>
        <v>-0.4216749767</v>
      </c>
      <c r="V141" s="140">
        <f t="shared" si="149"/>
        <v>0</v>
      </c>
      <c r="W141" s="140">
        <f t="shared" si="149"/>
        <v>0</v>
      </c>
      <c r="X141" s="140">
        <f t="shared" si="149"/>
        <v>-0.05152800823</v>
      </c>
      <c r="Y141" s="140">
        <f t="shared" si="149"/>
        <v>0</v>
      </c>
      <c r="Z141" s="140">
        <f t="shared" si="149"/>
        <v>0.4882949905</v>
      </c>
      <c r="AA141" s="140">
        <f t="shared" si="149"/>
        <v>-0.05595441939</v>
      </c>
      <c r="AB141" s="140">
        <f t="shared" si="149"/>
        <v>0</v>
      </c>
      <c r="AC141" s="140">
        <f t="shared" si="149"/>
        <v>-0.4754890016</v>
      </c>
      <c r="AD141" s="140">
        <f t="shared" si="149"/>
        <v>-0.3913313244</v>
      </c>
      <c r="AE141" s="140">
        <f t="shared" si="149"/>
        <v>0.4952361194</v>
      </c>
      <c r="AF141" s="141">
        <f t="shared" si="10"/>
        <v>0.7277718597</v>
      </c>
      <c r="AG141" s="142">
        <f t="shared" si="11"/>
        <v>0.7266666667</v>
      </c>
      <c r="AH141" s="142">
        <f t="shared" si="12"/>
        <v>-0.001105193075</v>
      </c>
      <c r="AI141" s="143">
        <f t="shared" si="13"/>
        <v>0.001105193075</v>
      </c>
      <c r="AJ141" s="143">
        <f t="shared" si="14"/>
        <v>0.000001221451734</v>
      </c>
      <c r="AK141" s="143">
        <f t="shared" si="15"/>
        <v>0.05927598207</v>
      </c>
    </row>
    <row r="142">
      <c r="A142" s="145">
        <v>0.0011091158451932426</v>
      </c>
      <c r="B142" s="31">
        <v>311.0</v>
      </c>
      <c r="C142" s="32" t="s">
        <v>126</v>
      </c>
      <c r="D142" s="33">
        <v>1546.0</v>
      </c>
      <c r="E142" s="55">
        <f t="shared" si="3"/>
        <v>1325</v>
      </c>
      <c r="F142" s="35">
        <v>467.0</v>
      </c>
      <c r="G142" s="36">
        <v>117.0</v>
      </c>
      <c r="H142" s="37">
        <v>340.0</v>
      </c>
      <c r="I142" s="38">
        <v>283.0</v>
      </c>
      <c r="J142" s="39">
        <v>104.0</v>
      </c>
      <c r="K142" s="40">
        <v>14.0</v>
      </c>
      <c r="L142" s="56">
        <f t="shared" si="4"/>
        <v>0.668618267</v>
      </c>
      <c r="M142" s="56">
        <f t="shared" si="5"/>
        <v>0.7218683652</v>
      </c>
      <c r="N142" s="56">
        <f t="shared" si="6"/>
        <v>0.2199223803</v>
      </c>
      <c r="O142" s="56">
        <f t="shared" si="7"/>
        <v>0.6875471698</v>
      </c>
      <c r="P142" s="57">
        <f t="shared" si="8"/>
        <v>0.009055627426</v>
      </c>
      <c r="Q142" s="140">
        <f t="shared" ref="Q142:AE142" si="150">Q$5*(POWER($M142,Q$1)*POWER($N142,Q$2)*POWER($O142,Q$3)*POWER($P142,Q$4))</f>
        <v>-0.005620616842</v>
      </c>
      <c r="R142" s="140">
        <f t="shared" si="150"/>
        <v>0.003852472448</v>
      </c>
      <c r="S142" s="140">
        <f t="shared" si="150"/>
        <v>1.038610446</v>
      </c>
      <c r="T142" s="140">
        <f t="shared" si="150"/>
        <v>0.007997209239</v>
      </c>
      <c r="U142" s="140">
        <f t="shared" si="150"/>
        <v>-0.3733131829</v>
      </c>
      <c r="V142" s="140">
        <f t="shared" si="150"/>
        <v>-0.000255430198</v>
      </c>
      <c r="W142" s="140">
        <f t="shared" si="150"/>
        <v>0.02910622453</v>
      </c>
      <c r="X142" s="140">
        <f t="shared" si="150"/>
        <v>-0.04290374905</v>
      </c>
      <c r="Y142" s="140">
        <f t="shared" si="150"/>
        <v>-0.003523044772</v>
      </c>
      <c r="Z142" s="140">
        <f t="shared" si="150"/>
        <v>0.4677591503</v>
      </c>
      <c r="AA142" s="140">
        <f t="shared" si="150"/>
        <v>-0.06166838168</v>
      </c>
      <c r="AB142" s="140">
        <f t="shared" si="150"/>
        <v>-0.03064234168</v>
      </c>
      <c r="AC142" s="140">
        <f t="shared" si="150"/>
        <v>-0.3841155747</v>
      </c>
      <c r="AD142" s="140">
        <f t="shared" si="150"/>
        <v>-0.363709118</v>
      </c>
      <c r="AE142" s="140">
        <f t="shared" si="150"/>
        <v>0.3881533205</v>
      </c>
      <c r="AF142" s="141">
        <f t="shared" si="10"/>
        <v>0.6697273828</v>
      </c>
      <c r="AG142" s="142">
        <f t="shared" si="11"/>
        <v>0.668618267</v>
      </c>
      <c r="AH142" s="142">
        <f t="shared" si="12"/>
        <v>-0.001109115845</v>
      </c>
      <c r="AI142" s="143">
        <f t="shared" si="13"/>
        <v>0.001109115845</v>
      </c>
      <c r="AJ142" s="143">
        <f t="shared" si="14"/>
        <v>0.000001230137958</v>
      </c>
      <c r="AK142" s="143">
        <f t="shared" si="15"/>
        <v>0.03437990654</v>
      </c>
    </row>
    <row r="143">
      <c r="A143" s="145">
        <v>0.0011111419867707584</v>
      </c>
      <c r="B143" s="31">
        <v>322.0</v>
      </c>
      <c r="C143" s="32" t="s">
        <v>402</v>
      </c>
      <c r="D143" s="33">
        <v>418.0</v>
      </c>
      <c r="E143" s="55">
        <f t="shared" si="3"/>
        <v>278</v>
      </c>
      <c r="F143" s="35">
        <v>50.0</v>
      </c>
      <c r="G143" s="36">
        <v>39.0</v>
      </c>
      <c r="H143" s="37">
        <v>57.0</v>
      </c>
      <c r="I143" s="38">
        <v>96.0</v>
      </c>
      <c r="J143" s="39">
        <v>14.0</v>
      </c>
      <c r="K143" s="40">
        <v>22.0</v>
      </c>
      <c r="L143" s="56">
        <f t="shared" si="4"/>
        <v>0.4</v>
      </c>
      <c r="M143" s="56">
        <f t="shared" si="5"/>
        <v>0.4830508475</v>
      </c>
      <c r="N143" s="56">
        <f t="shared" si="6"/>
        <v>0.1363636364</v>
      </c>
      <c r="O143" s="56">
        <f t="shared" si="7"/>
        <v>0.4352517986</v>
      </c>
      <c r="P143" s="57">
        <f t="shared" si="8"/>
        <v>0.05263157895</v>
      </c>
      <c r="Q143" s="140">
        <f t="shared" ref="Q143:AE143" si="151">Q$5*(POWER($M143,Q$1)*POWER($N143,Q$2)*POWER($O143,Q$3)*POWER($P143,Q$4))</f>
        <v>-0.005620616842</v>
      </c>
      <c r="R143" s="140">
        <f t="shared" si="151"/>
        <v>0.02239068573</v>
      </c>
      <c r="S143" s="140">
        <f t="shared" si="151"/>
        <v>0.6574924374</v>
      </c>
      <c r="T143" s="140">
        <f t="shared" si="151"/>
        <v>0.004958697387</v>
      </c>
      <c r="U143" s="140">
        <f t="shared" si="151"/>
        <v>-0.2498090484</v>
      </c>
      <c r="V143" s="140">
        <f t="shared" si="151"/>
        <v>-0.008628353823</v>
      </c>
      <c r="W143" s="140">
        <f t="shared" si="151"/>
        <v>0.1070907115</v>
      </c>
      <c r="X143" s="140">
        <f t="shared" si="151"/>
        <v>-0.01719378117</v>
      </c>
      <c r="Y143" s="140">
        <f t="shared" si="151"/>
        <v>-0.01269624112</v>
      </c>
      <c r="Z143" s="140">
        <f t="shared" si="151"/>
        <v>0.1836071181</v>
      </c>
      <c r="AA143" s="140">
        <f t="shared" si="151"/>
        <v>-0.02370941534</v>
      </c>
      <c r="AB143" s="140">
        <f t="shared" si="151"/>
        <v>-0.1191748578</v>
      </c>
      <c r="AC143" s="140">
        <f t="shared" si="151"/>
        <v>-0.1627177128</v>
      </c>
      <c r="AD143" s="140">
        <f t="shared" si="151"/>
        <v>-0.1509100537</v>
      </c>
      <c r="AE143" s="140">
        <f t="shared" si="151"/>
        <v>0.1738092889</v>
      </c>
      <c r="AF143" s="141">
        <f t="shared" si="10"/>
        <v>0.398888858</v>
      </c>
      <c r="AG143" s="142">
        <f t="shared" si="11"/>
        <v>0.4</v>
      </c>
      <c r="AH143" s="142">
        <f t="shared" si="12"/>
        <v>0.001111141987</v>
      </c>
      <c r="AI143" s="143">
        <f t="shared" si="13"/>
        <v>0.001111141987</v>
      </c>
      <c r="AJ143" s="143">
        <f t="shared" si="14"/>
        <v>0.000001234636515</v>
      </c>
      <c r="AK143" s="143">
        <f t="shared" si="15"/>
        <v>0.006922252202</v>
      </c>
    </row>
    <row r="144">
      <c r="A144" s="145">
        <v>0.001141864984853691</v>
      </c>
      <c r="B144" s="31">
        <v>39.0</v>
      </c>
      <c r="C144" s="32" t="s">
        <v>266</v>
      </c>
      <c r="D144" s="33">
        <v>1539.0</v>
      </c>
      <c r="E144" s="55">
        <f t="shared" si="3"/>
        <v>1186</v>
      </c>
      <c r="F144" s="35">
        <v>236.0</v>
      </c>
      <c r="G144" s="36">
        <v>174.0</v>
      </c>
      <c r="H144" s="37">
        <v>236.0</v>
      </c>
      <c r="I144" s="38">
        <v>392.0</v>
      </c>
      <c r="J144" s="39">
        <v>94.0</v>
      </c>
      <c r="K144" s="40">
        <v>54.0</v>
      </c>
      <c r="L144" s="56">
        <f t="shared" si="4"/>
        <v>0.4570637119</v>
      </c>
      <c r="M144" s="56">
        <f t="shared" si="5"/>
        <v>0.5086206897</v>
      </c>
      <c r="N144" s="56">
        <f t="shared" si="6"/>
        <v>0.1533463288</v>
      </c>
      <c r="O144" s="56">
        <f t="shared" si="7"/>
        <v>0.4772344013</v>
      </c>
      <c r="P144" s="57">
        <f t="shared" si="8"/>
        <v>0.0350877193</v>
      </c>
      <c r="Q144" s="140">
        <f t="shared" ref="Q144:AE144" si="152">Q$5*(POWER($M144,Q$1)*POWER($N144,Q$2)*POWER($O144,Q$3)*POWER($P144,Q$4))</f>
        <v>-0.005620616842</v>
      </c>
      <c r="R144" s="140">
        <f t="shared" si="152"/>
        <v>0.01492712382</v>
      </c>
      <c r="S144" s="140">
        <f t="shared" si="152"/>
        <v>0.7209114604</v>
      </c>
      <c r="T144" s="140">
        <f t="shared" si="152"/>
        <v>0.005576252292</v>
      </c>
      <c r="U144" s="140">
        <f t="shared" si="152"/>
        <v>-0.2630324554</v>
      </c>
      <c r="V144" s="140">
        <f t="shared" si="152"/>
        <v>-0.003834823921</v>
      </c>
      <c r="W144" s="140">
        <f t="shared" si="152"/>
        <v>0.07828016143</v>
      </c>
      <c r="X144" s="140">
        <f t="shared" si="152"/>
        <v>-0.02067063082</v>
      </c>
      <c r="Y144" s="140">
        <f t="shared" si="152"/>
        <v>-0.009518285165</v>
      </c>
      <c r="Z144" s="140">
        <f t="shared" si="152"/>
        <v>0.2263890886</v>
      </c>
      <c r="AA144" s="140">
        <f t="shared" si="152"/>
        <v>-0.02998268093</v>
      </c>
      <c r="AB144" s="140">
        <f t="shared" si="152"/>
        <v>-0.08365551118</v>
      </c>
      <c r="AC144" s="140">
        <f t="shared" si="152"/>
        <v>-0.1878569093</v>
      </c>
      <c r="AD144" s="140">
        <f t="shared" si="152"/>
        <v>-0.1786874935</v>
      </c>
      <c r="AE144" s="140">
        <f t="shared" si="152"/>
        <v>0.1926971674</v>
      </c>
      <c r="AF144" s="141">
        <f t="shared" si="10"/>
        <v>0.4559218469</v>
      </c>
      <c r="AG144" s="142">
        <f t="shared" si="11"/>
        <v>0.4570637119</v>
      </c>
      <c r="AH144" s="142">
        <f t="shared" si="12"/>
        <v>0.001141864985</v>
      </c>
      <c r="AI144" s="143">
        <f t="shared" si="13"/>
        <v>0.001141864985</v>
      </c>
      <c r="AJ144" s="143">
        <f t="shared" si="14"/>
        <v>0.000001303855644</v>
      </c>
      <c r="AK144" s="143">
        <f t="shared" si="15"/>
        <v>0.0006831093882</v>
      </c>
    </row>
    <row r="145">
      <c r="A145" s="145">
        <v>0.0011448357178436286</v>
      </c>
      <c r="B145" s="31">
        <v>299.0</v>
      </c>
      <c r="C145" s="32" t="s">
        <v>277</v>
      </c>
      <c r="D145" s="33">
        <v>580.0</v>
      </c>
      <c r="E145" s="55">
        <f t="shared" si="3"/>
        <v>358</v>
      </c>
      <c r="F145" s="35">
        <v>75.0</v>
      </c>
      <c r="G145" s="36">
        <v>60.0</v>
      </c>
      <c r="H145" s="37">
        <v>58.0</v>
      </c>
      <c r="I145" s="38">
        <v>117.0</v>
      </c>
      <c r="J145" s="39">
        <v>25.0</v>
      </c>
      <c r="K145" s="40">
        <v>23.0</v>
      </c>
      <c r="L145" s="56">
        <f t="shared" si="4"/>
        <v>0.4608294931</v>
      </c>
      <c r="M145" s="56">
        <f t="shared" si="5"/>
        <v>0.4113475177</v>
      </c>
      <c r="N145" s="56">
        <f t="shared" si="6"/>
        <v>0.1</v>
      </c>
      <c r="O145" s="56">
        <f t="shared" si="7"/>
        <v>0.4413407821</v>
      </c>
      <c r="P145" s="57">
        <f t="shared" si="8"/>
        <v>0.03965517241</v>
      </c>
      <c r="Q145" s="140">
        <f t="shared" ref="Q145:AE145" si="153">Q$5*(POWER($M145,Q$1)*POWER($N145,Q$2)*POWER($O145,Q$3)*POWER($P145,Q$4))</f>
        <v>-0.005620616842</v>
      </c>
      <c r="R145" s="140">
        <f t="shared" si="153"/>
        <v>0.01687022356</v>
      </c>
      <c r="S145" s="140">
        <f t="shared" si="153"/>
        <v>0.6666904709</v>
      </c>
      <c r="T145" s="140">
        <f t="shared" si="153"/>
        <v>0.003636378083</v>
      </c>
      <c r="U145" s="140">
        <f t="shared" si="153"/>
        <v>-0.2127277749</v>
      </c>
      <c r="V145" s="140">
        <f t="shared" si="153"/>
        <v>-0.004898181038</v>
      </c>
      <c r="W145" s="140">
        <f t="shared" si="153"/>
        <v>0.08181609236</v>
      </c>
      <c r="X145" s="140">
        <f t="shared" si="153"/>
        <v>-0.01767821319</v>
      </c>
      <c r="Y145" s="140">
        <f t="shared" si="153"/>
        <v>-0.007015038055</v>
      </c>
      <c r="Z145" s="140">
        <f t="shared" si="153"/>
        <v>0.1365288481</v>
      </c>
      <c r="AA145" s="140">
        <f t="shared" si="153"/>
        <v>-0.01275039669</v>
      </c>
      <c r="AB145" s="140">
        <f t="shared" si="153"/>
        <v>-0.07646349032</v>
      </c>
      <c r="AC145" s="140">
        <f t="shared" si="153"/>
        <v>-0.1405025963</v>
      </c>
      <c r="AD145" s="140">
        <f t="shared" si="153"/>
        <v>-0.09424007699</v>
      </c>
      <c r="AE145" s="140">
        <f t="shared" si="153"/>
        <v>0.1260390287</v>
      </c>
      <c r="AF145" s="141">
        <f t="shared" si="10"/>
        <v>0.4596846574</v>
      </c>
      <c r="AG145" s="142">
        <f t="shared" si="11"/>
        <v>0.4608294931</v>
      </c>
      <c r="AH145" s="142">
        <f t="shared" si="12"/>
        <v>0.001144835718</v>
      </c>
      <c r="AI145" s="143">
        <f t="shared" si="13"/>
        <v>0.001144835718</v>
      </c>
      <c r="AJ145" s="143">
        <f t="shared" si="14"/>
        <v>0.000001310648821</v>
      </c>
      <c r="AK145" s="143">
        <f t="shared" si="15"/>
        <v>0.0005004428604</v>
      </c>
    </row>
    <row r="146">
      <c r="A146" s="145">
        <v>0.00115440284653745</v>
      </c>
      <c r="B146" s="31">
        <v>195.0</v>
      </c>
      <c r="C146" s="32" t="s">
        <v>114</v>
      </c>
      <c r="D146" s="33">
        <v>256.0</v>
      </c>
      <c r="E146" s="55">
        <f t="shared" si="3"/>
        <v>215</v>
      </c>
      <c r="F146" s="35">
        <v>81.0</v>
      </c>
      <c r="G146" s="36">
        <v>16.0</v>
      </c>
      <c r="H146" s="37">
        <v>49.0</v>
      </c>
      <c r="I146" s="38">
        <v>48.0</v>
      </c>
      <c r="J146" s="39">
        <v>19.0</v>
      </c>
      <c r="K146" s="40">
        <v>2.0</v>
      </c>
      <c r="L146" s="56">
        <f t="shared" si="4"/>
        <v>0.6756756757</v>
      </c>
      <c r="M146" s="56">
        <f t="shared" si="5"/>
        <v>0.7313432836</v>
      </c>
      <c r="N146" s="56">
        <f t="shared" si="6"/>
        <v>0.19140625</v>
      </c>
      <c r="O146" s="56">
        <f t="shared" si="7"/>
        <v>0.6930232558</v>
      </c>
      <c r="P146" s="57">
        <f t="shared" si="8"/>
        <v>0.0078125</v>
      </c>
      <c r="Q146" s="140">
        <f t="shared" ref="Q146:AE146" si="154">Q$5*(POWER($M146,Q$1)*POWER($N146,Q$2)*POWER($O146,Q$3)*POWER($P146,Q$4))</f>
        <v>-0.005620616842</v>
      </c>
      <c r="R146" s="140">
        <f t="shared" si="154"/>
        <v>0.003323617414</v>
      </c>
      <c r="S146" s="140">
        <f t="shared" si="154"/>
        <v>1.046882635</v>
      </c>
      <c r="T146" s="140">
        <f t="shared" si="154"/>
        <v>0.006960254925</v>
      </c>
      <c r="U146" s="140">
        <f t="shared" si="154"/>
        <v>-0.3782131233</v>
      </c>
      <c r="V146" s="140">
        <f t="shared" si="154"/>
        <v>-0.0001901144855</v>
      </c>
      <c r="W146" s="140">
        <f t="shared" si="154"/>
        <v>0.02531061334</v>
      </c>
      <c r="X146" s="140">
        <f t="shared" si="154"/>
        <v>-0.04358989905</v>
      </c>
      <c r="Y146" s="140">
        <f t="shared" si="154"/>
        <v>-0.00264530854</v>
      </c>
      <c r="Z146" s="140">
        <f t="shared" si="154"/>
        <v>0.4103498594</v>
      </c>
      <c r="AA146" s="140">
        <f t="shared" si="154"/>
        <v>-0.04671280282</v>
      </c>
      <c r="AB146" s="140">
        <f t="shared" si="154"/>
        <v>-0.02678284467</v>
      </c>
      <c r="AC146" s="140">
        <f t="shared" si="154"/>
        <v>-0.3922568118</v>
      </c>
      <c r="AD146" s="140">
        <f t="shared" si="154"/>
        <v>-0.3207038277</v>
      </c>
      <c r="AE146" s="140">
        <f t="shared" si="154"/>
        <v>0.3984096422</v>
      </c>
      <c r="AF146" s="141">
        <f t="shared" si="10"/>
        <v>0.6745212728</v>
      </c>
      <c r="AG146" s="142">
        <f t="shared" si="11"/>
        <v>0.6756756757</v>
      </c>
      <c r="AH146" s="142">
        <f t="shared" si="12"/>
        <v>0.001154402847</v>
      </c>
      <c r="AI146" s="143">
        <f t="shared" si="13"/>
        <v>0.001154402847</v>
      </c>
      <c r="AJ146" s="143">
        <f t="shared" si="14"/>
        <v>0.000001332645932</v>
      </c>
      <c r="AK146" s="143">
        <f t="shared" si="15"/>
        <v>0.0370468575</v>
      </c>
    </row>
    <row r="147">
      <c r="A147" s="145">
        <v>0.0011819449219483413</v>
      </c>
      <c r="B147" s="31">
        <v>273.0</v>
      </c>
      <c r="C147" s="32" t="s">
        <v>172</v>
      </c>
      <c r="D147" s="33">
        <v>908.0</v>
      </c>
      <c r="E147" s="55">
        <f t="shared" si="3"/>
        <v>733</v>
      </c>
      <c r="F147" s="35">
        <v>181.0</v>
      </c>
      <c r="G147" s="36">
        <v>89.0</v>
      </c>
      <c r="H147" s="37">
        <v>182.0</v>
      </c>
      <c r="I147" s="38">
        <v>205.0</v>
      </c>
      <c r="J147" s="39">
        <v>57.0</v>
      </c>
      <c r="K147" s="40">
        <v>19.0</v>
      </c>
      <c r="L147" s="56">
        <f t="shared" si="4"/>
        <v>0.5372460497</v>
      </c>
      <c r="M147" s="56">
        <f t="shared" si="5"/>
        <v>0.6275862069</v>
      </c>
      <c r="N147" s="56">
        <f t="shared" si="6"/>
        <v>0.2004405286</v>
      </c>
      <c r="O147" s="56">
        <f t="shared" si="7"/>
        <v>0.5729877217</v>
      </c>
      <c r="P147" s="57">
        <f t="shared" si="8"/>
        <v>0.02092511013</v>
      </c>
      <c r="Q147" s="140">
        <f t="shared" ref="Q147:AE147" si="155">Q$5*(POWER($M147,Q$1)*POWER($N147,Q$2)*POWER($O147,Q$3)*POWER($P147,Q$4))</f>
        <v>-0.005620616842</v>
      </c>
      <c r="R147" s="140">
        <f t="shared" si="155"/>
        <v>0.008902023733</v>
      </c>
      <c r="S147" s="140">
        <f t="shared" si="155"/>
        <v>0.8655566616</v>
      </c>
      <c r="T147" s="140">
        <f t="shared" si="155"/>
        <v>0.007288775454</v>
      </c>
      <c r="U147" s="140">
        <f t="shared" si="155"/>
        <v>-0.3245553009</v>
      </c>
      <c r="V147" s="140">
        <f t="shared" si="155"/>
        <v>-0.001363862702</v>
      </c>
      <c r="W147" s="140">
        <f t="shared" si="155"/>
        <v>0.05605029447</v>
      </c>
      <c r="X147" s="140">
        <f t="shared" si="155"/>
        <v>-0.029797572</v>
      </c>
      <c r="Y147" s="140">
        <f t="shared" si="155"/>
        <v>-0.007419651051</v>
      </c>
      <c r="Z147" s="140">
        <f t="shared" si="155"/>
        <v>0.3552885577</v>
      </c>
      <c r="AA147" s="140">
        <f t="shared" si="155"/>
        <v>-0.0512265108</v>
      </c>
      <c r="AB147" s="140">
        <f t="shared" si="155"/>
        <v>-0.06155828861</v>
      </c>
      <c r="AC147" s="140">
        <f t="shared" si="155"/>
        <v>-0.2783044266</v>
      </c>
      <c r="AD147" s="140">
        <f t="shared" si="155"/>
        <v>-0.2881944951</v>
      </c>
      <c r="AE147" s="140">
        <f t="shared" si="155"/>
        <v>0.2933824062</v>
      </c>
      <c r="AF147" s="141">
        <f t="shared" si="10"/>
        <v>0.5384279946</v>
      </c>
      <c r="AG147" s="142">
        <f t="shared" si="11"/>
        <v>0.5372460497</v>
      </c>
      <c r="AH147" s="142">
        <f t="shared" si="12"/>
        <v>-0.001181944922</v>
      </c>
      <c r="AI147" s="143">
        <f t="shared" si="13"/>
        <v>0.001181944922</v>
      </c>
      <c r="AJ147" s="143">
        <f t="shared" si="14"/>
        <v>0.000001396993799</v>
      </c>
      <c r="AK147" s="143">
        <f t="shared" si="15"/>
        <v>0.002920967558</v>
      </c>
    </row>
    <row r="148">
      <c r="A148" s="145">
        <v>0.0011872837845099404</v>
      </c>
      <c r="B148" s="31">
        <v>4.0</v>
      </c>
      <c r="C148" s="32" t="s">
        <v>201</v>
      </c>
      <c r="D148" s="33">
        <v>817.0</v>
      </c>
      <c r="E148" s="55">
        <f t="shared" si="3"/>
        <v>702</v>
      </c>
      <c r="F148" s="35">
        <v>147.0</v>
      </c>
      <c r="G148" s="36">
        <v>134.0</v>
      </c>
      <c r="H148" s="37">
        <v>163.0</v>
      </c>
      <c r="I148" s="38">
        <v>194.0</v>
      </c>
      <c r="J148" s="39">
        <v>45.0</v>
      </c>
      <c r="K148" s="40">
        <v>19.0</v>
      </c>
      <c r="L148" s="56">
        <f t="shared" si="4"/>
        <v>0.4974093264</v>
      </c>
      <c r="M148" s="56">
        <f t="shared" si="5"/>
        <v>0.5158227848</v>
      </c>
      <c r="N148" s="56">
        <f t="shared" si="6"/>
        <v>0.1995104039</v>
      </c>
      <c r="O148" s="56">
        <f t="shared" si="7"/>
        <v>0.5056980057</v>
      </c>
      <c r="P148" s="57">
        <f t="shared" si="8"/>
        <v>0.02325581395</v>
      </c>
      <c r="Q148" s="140">
        <f t="shared" ref="Q148:AE148" si="156">Q$5*(POWER($M148,Q$1)*POWER($N148,Q$2)*POWER($O148,Q$3)*POWER($P148,Q$4))</f>
        <v>-0.005620616842</v>
      </c>
      <c r="R148" s="140">
        <f t="shared" si="156"/>
        <v>0.009893558812</v>
      </c>
      <c r="S148" s="140">
        <f t="shared" si="156"/>
        <v>0.7639086511</v>
      </c>
      <c r="T148" s="140">
        <f t="shared" si="156"/>
        <v>0.007254952602</v>
      </c>
      <c r="U148" s="140">
        <f t="shared" si="156"/>
        <v>-0.2667570085</v>
      </c>
      <c r="V148" s="140">
        <f t="shared" si="156"/>
        <v>-0.001684605587</v>
      </c>
      <c r="W148" s="140">
        <f t="shared" si="156"/>
        <v>0.05497783275</v>
      </c>
      <c r="X148" s="140">
        <f t="shared" si="156"/>
        <v>-0.02320987108</v>
      </c>
      <c r="Y148" s="140">
        <f t="shared" si="156"/>
        <v>-0.008207809747</v>
      </c>
      <c r="Z148" s="140">
        <f t="shared" si="156"/>
        <v>0.3121096197</v>
      </c>
      <c r="AA148" s="140">
        <f t="shared" si="156"/>
        <v>-0.05075219063</v>
      </c>
      <c r="AB148" s="140">
        <f t="shared" si="156"/>
        <v>-0.05623121418</v>
      </c>
      <c r="AC148" s="140">
        <f t="shared" si="156"/>
        <v>-0.2018799419</v>
      </c>
      <c r="AD148" s="140">
        <f t="shared" si="156"/>
        <v>-0.2357723222</v>
      </c>
      <c r="AE148" s="140">
        <f t="shared" si="156"/>
        <v>0.1981930082</v>
      </c>
      <c r="AF148" s="141">
        <f t="shared" si="10"/>
        <v>0.4962220426</v>
      </c>
      <c r="AG148" s="142">
        <f t="shared" si="11"/>
        <v>0.4974093264</v>
      </c>
      <c r="AH148" s="142">
        <f t="shared" si="12"/>
        <v>0.001187283785</v>
      </c>
      <c r="AI148" s="143">
        <f t="shared" si="13"/>
        <v>0.001187283785</v>
      </c>
      <c r="AJ148" s="143">
        <f t="shared" si="14"/>
        <v>0.000001409642785</v>
      </c>
      <c r="AK148" s="143">
        <f t="shared" si="15"/>
        <v>0.0002019028735</v>
      </c>
    </row>
    <row r="149">
      <c r="A149" s="145">
        <v>0.0012271540331669772</v>
      </c>
      <c r="B149" s="31">
        <v>202.0</v>
      </c>
      <c r="C149" s="32" t="s">
        <v>65</v>
      </c>
      <c r="D149" s="33">
        <v>1027.0</v>
      </c>
      <c r="E149" s="55">
        <f t="shared" si="3"/>
        <v>922</v>
      </c>
      <c r="F149" s="35">
        <v>271.0</v>
      </c>
      <c r="G149" s="36">
        <v>107.0</v>
      </c>
      <c r="H149" s="37">
        <v>288.0</v>
      </c>
      <c r="I149" s="38">
        <v>215.0</v>
      </c>
      <c r="J149" s="39">
        <v>33.0</v>
      </c>
      <c r="K149" s="40">
        <v>8.0</v>
      </c>
      <c r="L149" s="56">
        <f t="shared" si="4"/>
        <v>0.5857418112</v>
      </c>
      <c r="M149" s="56">
        <f t="shared" si="5"/>
        <v>0.7146401985</v>
      </c>
      <c r="N149" s="56">
        <f t="shared" si="6"/>
        <v>0.2804284323</v>
      </c>
      <c r="O149" s="56">
        <f t="shared" si="7"/>
        <v>0.6420824295</v>
      </c>
      <c r="P149" s="57">
        <f t="shared" si="8"/>
        <v>0.007789678676</v>
      </c>
      <c r="Q149" s="140">
        <f t="shared" ref="Q149:AE149" si="157">Q$5*(POWER($M149,Q$1)*POWER($N149,Q$2)*POWER($O149,Q$3)*POWER($P149,Q$4))</f>
        <v>-0.005620616842</v>
      </c>
      <c r="R149" s="140">
        <f t="shared" si="157"/>
        <v>0.003313908697</v>
      </c>
      <c r="S149" s="140">
        <f t="shared" si="157"/>
        <v>0.9699312972</v>
      </c>
      <c r="T149" s="140">
        <f t="shared" si="157"/>
        <v>0.01019743805</v>
      </c>
      <c r="U149" s="140">
        <f t="shared" si="157"/>
        <v>-0.3695751469</v>
      </c>
      <c r="V149" s="140">
        <f t="shared" si="157"/>
        <v>-0.0001890054097</v>
      </c>
      <c r="W149" s="140">
        <f t="shared" si="157"/>
        <v>0.02338165023</v>
      </c>
      <c r="X149" s="140">
        <f t="shared" si="157"/>
        <v>-0.03741724586</v>
      </c>
      <c r="Y149" s="140">
        <f t="shared" si="157"/>
        <v>-0.003864308377</v>
      </c>
      <c r="Z149" s="140">
        <f t="shared" si="157"/>
        <v>0.5570102609</v>
      </c>
      <c r="AA149" s="140">
        <f t="shared" si="157"/>
        <v>-0.1002692543</v>
      </c>
      <c r="AB149" s="140">
        <f t="shared" si="157"/>
        <v>-0.0260947043</v>
      </c>
      <c r="AC149" s="140">
        <f t="shared" si="157"/>
        <v>-0.3551236825</v>
      </c>
      <c r="AD149" s="140">
        <f t="shared" si="157"/>
        <v>-0.4591305986</v>
      </c>
      <c r="AE149" s="140">
        <f t="shared" si="157"/>
        <v>0.3804189733</v>
      </c>
      <c r="AF149" s="141">
        <f t="shared" si="10"/>
        <v>0.5869689652</v>
      </c>
      <c r="AG149" s="142">
        <f t="shared" si="11"/>
        <v>0.5857418112</v>
      </c>
      <c r="AH149" s="142">
        <f t="shared" si="12"/>
        <v>-0.001227154033</v>
      </c>
      <c r="AI149" s="143">
        <f t="shared" si="13"/>
        <v>0.001227154033</v>
      </c>
      <c r="AJ149" s="143">
        <f t="shared" si="14"/>
        <v>0.000001505907021</v>
      </c>
      <c r="AK149" s="143">
        <f t="shared" si="15"/>
        <v>0.010514808</v>
      </c>
    </row>
    <row r="150">
      <c r="A150" s="145">
        <v>0.0012490365506451218</v>
      </c>
      <c r="B150" s="31">
        <v>200.0</v>
      </c>
      <c r="C150" s="32" t="s">
        <v>132</v>
      </c>
      <c r="D150" s="33">
        <v>382.0</v>
      </c>
      <c r="E150" s="55">
        <f t="shared" si="3"/>
        <v>329</v>
      </c>
      <c r="F150" s="35">
        <v>117.0</v>
      </c>
      <c r="G150" s="36">
        <v>23.0</v>
      </c>
      <c r="H150" s="37">
        <v>84.0</v>
      </c>
      <c r="I150" s="38">
        <v>68.0</v>
      </c>
      <c r="J150" s="39">
        <v>30.0</v>
      </c>
      <c r="K150" s="40">
        <v>7.0</v>
      </c>
      <c r="L150" s="56">
        <f t="shared" si="4"/>
        <v>0.6837209302</v>
      </c>
      <c r="M150" s="56">
        <f t="shared" si="5"/>
        <v>0.7368421053</v>
      </c>
      <c r="N150" s="56">
        <f t="shared" si="6"/>
        <v>0.219895288</v>
      </c>
      <c r="O150" s="56">
        <f t="shared" si="7"/>
        <v>0.7021276596</v>
      </c>
      <c r="P150" s="57">
        <f t="shared" si="8"/>
        <v>0.01832460733</v>
      </c>
      <c r="Q150" s="140">
        <f t="shared" ref="Q150:AE150" si="158">Q$5*(POWER($M150,Q$1)*POWER($N150,Q$2)*POWER($O150,Q$3)*POWER($P150,Q$4))</f>
        <v>-0.005620616842</v>
      </c>
      <c r="R150" s="140">
        <f t="shared" si="158"/>
        <v>0.007795709954</v>
      </c>
      <c r="S150" s="140">
        <f t="shared" si="158"/>
        <v>1.060635769</v>
      </c>
      <c r="T150" s="140">
        <f t="shared" si="158"/>
        <v>0.007996224058</v>
      </c>
      <c r="U150" s="140">
        <f t="shared" si="158"/>
        <v>-0.381056831</v>
      </c>
      <c r="V150" s="140">
        <f t="shared" si="158"/>
        <v>-0.001045934533</v>
      </c>
      <c r="W150" s="140">
        <f t="shared" si="158"/>
        <v>0.06014722421</v>
      </c>
      <c r="X150" s="140">
        <f t="shared" si="158"/>
        <v>-0.04474272288</v>
      </c>
      <c r="Y150" s="140">
        <f t="shared" si="158"/>
        <v>-0.00712821498</v>
      </c>
      <c r="Z150" s="140">
        <f t="shared" si="158"/>
        <v>0.4776198532</v>
      </c>
      <c r="AA150" s="140">
        <f t="shared" si="158"/>
        <v>-0.06165318869</v>
      </c>
      <c r="AB150" s="140">
        <f t="shared" si="158"/>
        <v>-0.06329282885</v>
      </c>
      <c r="AC150" s="140">
        <f t="shared" si="158"/>
        <v>-0.4003980234</v>
      </c>
      <c r="AD150" s="140">
        <f t="shared" si="158"/>
        <v>-0.3712078137</v>
      </c>
      <c r="AE150" s="140">
        <f t="shared" si="158"/>
        <v>0.4044232877</v>
      </c>
      <c r="AF150" s="141">
        <f t="shared" si="10"/>
        <v>0.6824718937</v>
      </c>
      <c r="AG150" s="142">
        <f t="shared" si="11"/>
        <v>0.6837209302</v>
      </c>
      <c r="AH150" s="142">
        <f t="shared" si="12"/>
        <v>0.001249036551</v>
      </c>
      <c r="AI150" s="143">
        <f t="shared" si="13"/>
        <v>0.001249036551</v>
      </c>
      <c r="AJ150" s="143">
        <f t="shared" si="14"/>
        <v>0.000001560092305</v>
      </c>
      <c r="AK150" s="143">
        <f t="shared" si="15"/>
        <v>0.04020861405</v>
      </c>
    </row>
    <row r="151">
      <c r="A151" s="145">
        <v>0.0012510135557205482</v>
      </c>
      <c r="B151" s="31">
        <v>212.0</v>
      </c>
      <c r="C151" s="32" t="s">
        <v>153</v>
      </c>
      <c r="D151" s="33">
        <v>975.0</v>
      </c>
      <c r="E151" s="55">
        <f t="shared" si="3"/>
        <v>879</v>
      </c>
      <c r="F151" s="35">
        <v>255.0</v>
      </c>
      <c r="G151" s="36">
        <v>78.0</v>
      </c>
      <c r="H151" s="37">
        <v>234.0</v>
      </c>
      <c r="I151" s="38">
        <v>270.0</v>
      </c>
      <c r="J151" s="39">
        <v>37.0</v>
      </c>
      <c r="K151" s="40">
        <v>5.0</v>
      </c>
      <c r="L151" s="56">
        <f t="shared" si="4"/>
        <v>0.5195729537</v>
      </c>
      <c r="M151" s="56">
        <f t="shared" si="5"/>
        <v>0.738170347</v>
      </c>
      <c r="N151" s="56">
        <f t="shared" si="6"/>
        <v>0.24</v>
      </c>
      <c r="O151" s="56">
        <f t="shared" si="7"/>
        <v>0.598407281</v>
      </c>
      <c r="P151" s="57">
        <f t="shared" si="8"/>
        <v>0.005128205128</v>
      </c>
      <c r="Q151" s="140">
        <f t="shared" ref="Q151:AE151" si="159">Q$5*(POWER($M151,Q$1)*POWER($N151,Q$2)*POWER($O151,Q$3)*POWER($P151,Q$4))</f>
        <v>-0.005620616842</v>
      </c>
      <c r="R151" s="140">
        <f t="shared" si="159"/>
        <v>0.002181656559</v>
      </c>
      <c r="S151" s="140">
        <f t="shared" si="159"/>
        <v>0.9039555104</v>
      </c>
      <c r="T151" s="140">
        <f t="shared" si="159"/>
        <v>0.0087273074</v>
      </c>
      <c r="U151" s="140">
        <f t="shared" si="159"/>
        <v>-0.3817437293</v>
      </c>
      <c r="V151" s="140">
        <f t="shared" si="159"/>
        <v>-0.00008191546956</v>
      </c>
      <c r="W151" s="140">
        <f t="shared" si="159"/>
        <v>0.01434587651</v>
      </c>
      <c r="X151" s="140">
        <f t="shared" si="159"/>
        <v>-0.03250004666</v>
      </c>
      <c r="Y151" s="140">
        <f t="shared" si="159"/>
        <v>-0.00217724258</v>
      </c>
      <c r="Z151" s="140">
        <f t="shared" si="159"/>
        <v>0.4442817527</v>
      </c>
      <c r="AA151" s="140">
        <f t="shared" si="159"/>
        <v>-0.07344228494</v>
      </c>
      <c r="AB151" s="140">
        <f t="shared" si="159"/>
        <v>-0.01774464759</v>
      </c>
      <c r="AC151" s="140">
        <f t="shared" si="159"/>
        <v>-0.3418651829</v>
      </c>
      <c r="AD151" s="140">
        <f t="shared" si="159"/>
        <v>-0.405877137</v>
      </c>
      <c r="AE151" s="140">
        <f t="shared" si="159"/>
        <v>0.4058826398</v>
      </c>
      <c r="AF151" s="141">
        <f t="shared" si="10"/>
        <v>0.5183219402</v>
      </c>
      <c r="AG151" s="142">
        <f t="shared" si="11"/>
        <v>0.5195729537</v>
      </c>
      <c r="AH151" s="142">
        <f t="shared" si="12"/>
        <v>0.001251013556</v>
      </c>
      <c r="AI151" s="143">
        <f t="shared" si="13"/>
        <v>0.001251013556</v>
      </c>
      <c r="AJ151" s="143">
        <f t="shared" si="14"/>
        <v>0.000001565034917</v>
      </c>
      <c r="AK151" s="143">
        <f t="shared" si="15"/>
        <v>0.001322986429</v>
      </c>
    </row>
    <row r="152">
      <c r="A152" s="145">
        <v>0.0012570555674540351</v>
      </c>
      <c r="B152" s="31">
        <v>280.0</v>
      </c>
      <c r="C152" s="32" t="s">
        <v>98</v>
      </c>
      <c r="D152" s="33">
        <v>1631.0</v>
      </c>
      <c r="E152" s="55">
        <f t="shared" si="3"/>
        <v>1388</v>
      </c>
      <c r="F152" s="35">
        <v>417.0</v>
      </c>
      <c r="G152" s="36">
        <v>141.0</v>
      </c>
      <c r="H152" s="37">
        <v>369.0</v>
      </c>
      <c r="I152" s="38">
        <v>359.0</v>
      </c>
      <c r="J152" s="39">
        <v>81.0</v>
      </c>
      <c r="K152" s="40">
        <v>21.0</v>
      </c>
      <c r="L152" s="56">
        <f t="shared" si="4"/>
        <v>0.5810968495</v>
      </c>
      <c r="M152" s="56">
        <f t="shared" si="5"/>
        <v>0.6949152542</v>
      </c>
      <c r="N152" s="56">
        <f t="shared" si="6"/>
        <v>0.2262415696</v>
      </c>
      <c r="O152" s="56">
        <f t="shared" si="7"/>
        <v>0.6246397695</v>
      </c>
      <c r="P152" s="57">
        <f t="shared" si="8"/>
        <v>0.01287553648</v>
      </c>
      <c r="Q152" s="140">
        <f t="shared" ref="Q152:AE152" si="160">Q$5*(POWER($M152,Q$1)*POWER($N152,Q$2)*POWER($O152,Q$3)*POWER($P152,Q$4))</f>
        <v>-0.005620616842</v>
      </c>
      <c r="R152" s="140">
        <f t="shared" si="160"/>
        <v>0.005477549729</v>
      </c>
      <c r="S152" s="140">
        <f t="shared" si="160"/>
        <v>0.943582372</v>
      </c>
      <c r="T152" s="140">
        <f t="shared" si="160"/>
        <v>0.008226998852</v>
      </c>
      <c r="U152" s="140">
        <f t="shared" si="160"/>
        <v>-0.3593744205</v>
      </c>
      <c r="V152" s="140">
        <f t="shared" si="160"/>
        <v>-0.000516375722</v>
      </c>
      <c r="W152" s="140">
        <f t="shared" si="160"/>
        <v>0.03759757164</v>
      </c>
      <c r="X152" s="140">
        <f t="shared" si="160"/>
        <v>-0.03541192282</v>
      </c>
      <c r="Y152" s="140">
        <f t="shared" si="160"/>
        <v>-0.005153092374</v>
      </c>
      <c r="Z152" s="140">
        <f t="shared" si="160"/>
        <v>0.4371720641</v>
      </c>
      <c r="AA152" s="140">
        <f t="shared" si="160"/>
        <v>-0.06526322143</v>
      </c>
      <c r="AB152" s="140">
        <f t="shared" si="160"/>
        <v>-0.04194136626</v>
      </c>
      <c r="AC152" s="140">
        <f t="shared" si="160"/>
        <v>-0.3359409026</v>
      </c>
      <c r="AD152" s="140">
        <f t="shared" si="160"/>
        <v>-0.3601894611</v>
      </c>
      <c r="AE152" s="140">
        <f t="shared" si="160"/>
        <v>0.3597087283</v>
      </c>
      <c r="AF152" s="141">
        <f t="shared" si="10"/>
        <v>0.582353905</v>
      </c>
      <c r="AG152" s="142">
        <f t="shared" si="11"/>
        <v>0.5810968495</v>
      </c>
      <c r="AH152" s="142">
        <f t="shared" si="12"/>
        <v>-0.001257055567</v>
      </c>
      <c r="AI152" s="143">
        <f t="shared" si="13"/>
        <v>0.001257055567</v>
      </c>
      <c r="AJ152" s="143">
        <f t="shared" si="14"/>
        <v>0.0000015801887</v>
      </c>
      <c r="AK152" s="143">
        <f t="shared" si="15"/>
        <v>0.009583778779</v>
      </c>
    </row>
    <row r="153">
      <c r="A153" s="145">
        <v>0.0012752971515573863</v>
      </c>
      <c r="B153" s="31">
        <v>68.0</v>
      </c>
      <c r="C153" s="32" t="s">
        <v>228</v>
      </c>
      <c r="D153" s="33">
        <v>1797.0</v>
      </c>
      <c r="E153" s="55">
        <f t="shared" si="3"/>
        <v>1522</v>
      </c>
      <c r="F153" s="35">
        <v>472.0</v>
      </c>
      <c r="G153" s="36">
        <v>251.0</v>
      </c>
      <c r="H153" s="37">
        <v>315.0</v>
      </c>
      <c r="I153" s="38">
        <v>376.0</v>
      </c>
      <c r="J153" s="39">
        <v>84.0</v>
      </c>
      <c r="K153" s="40">
        <v>24.0</v>
      </c>
      <c r="L153" s="56">
        <f t="shared" si="4"/>
        <v>0.5965665236</v>
      </c>
      <c r="M153" s="56">
        <f t="shared" si="5"/>
        <v>0.5338983051</v>
      </c>
      <c r="N153" s="56">
        <f t="shared" si="6"/>
        <v>0.1752921536</v>
      </c>
      <c r="O153" s="56">
        <f t="shared" si="7"/>
        <v>0.5722733246</v>
      </c>
      <c r="P153" s="57">
        <f t="shared" si="8"/>
        <v>0.01335559265</v>
      </c>
      <c r="Q153" s="140">
        <f t="shared" ref="Q153:AE153" si="161">Q$5*(POWER($M153,Q$1)*POWER($N153,Q$2)*POWER($O153,Q$3)*POWER($P153,Q$4))</f>
        <v>-0.005620616842</v>
      </c>
      <c r="R153" s="140">
        <f t="shared" si="161"/>
        <v>0.00568177668</v>
      </c>
      <c r="S153" s="140">
        <f t="shared" si="161"/>
        <v>0.8644774916</v>
      </c>
      <c r="T153" s="140">
        <f t="shared" si="161"/>
        <v>0.006374285455</v>
      </c>
      <c r="U153" s="140">
        <f t="shared" si="161"/>
        <v>-0.2761047377</v>
      </c>
      <c r="V153" s="140">
        <f t="shared" si="161"/>
        <v>-0.0005555990277</v>
      </c>
      <c r="W153" s="140">
        <f t="shared" si="161"/>
        <v>0.03572987506</v>
      </c>
      <c r="X153" s="140">
        <f t="shared" si="161"/>
        <v>-0.0297233155</v>
      </c>
      <c r="Y153" s="140">
        <f t="shared" si="161"/>
        <v>-0.004141482496</v>
      </c>
      <c r="Z153" s="140">
        <f t="shared" si="161"/>
        <v>0.3103247005</v>
      </c>
      <c r="AA153" s="140">
        <f t="shared" si="161"/>
        <v>-0.03917857629</v>
      </c>
      <c r="AB153" s="140">
        <f t="shared" si="161"/>
        <v>-0.03342466796</v>
      </c>
      <c r="AC153" s="140">
        <f t="shared" si="161"/>
        <v>-0.2364631404</v>
      </c>
      <c r="AD153" s="140">
        <f t="shared" si="161"/>
        <v>-0.2144113495</v>
      </c>
      <c r="AE153" s="140">
        <f t="shared" si="161"/>
        <v>0.2123265828</v>
      </c>
      <c r="AF153" s="141">
        <f t="shared" si="10"/>
        <v>0.5952912265</v>
      </c>
      <c r="AG153" s="142">
        <f t="shared" si="11"/>
        <v>0.5965665236</v>
      </c>
      <c r="AH153" s="142">
        <f t="shared" si="12"/>
        <v>0.001275297152</v>
      </c>
      <c r="AI153" s="143">
        <f t="shared" si="13"/>
        <v>0.001275297152</v>
      </c>
      <c r="AJ153" s="143">
        <f t="shared" si="14"/>
        <v>0.000001626382825</v>
      </c>
      <c r="AK153" s="143">
        <f t="shared" si="15"/>
        <v>0.01285195205</v>
      </c>
    </row>
    <row r="154">
      <c r="A154" s="145">
        <v>0.0012868708608774204</v>
      </c>
      <c r="B154" s="31">
        <v>186.0</v>
      </c>
      <c r="C154" s="32" t="s">
        <v>191</v>
      </c>
      <c r="D154" s="33">
        <v>537.0</v>
      </c>
      <c r="E154" s="55">
        <f t="shared" si="3"/>
        <v>413</v>
      </c>
      <c r="F154" s="35">
        <v>131.0</v>
      </c>
      <c r="G154" s="36">
        <v>44.0</v>
      </c>
      <c r="H154" s="37">
        <v>86.0</v>
      </c>
      <c r="I154" s="38">
        <v>114.0</v>
      </c>
      <c r="J154" s="39">
        <v>26.0</v>
      </c>
      <c r="K154" s="40">
        <v>12.0</v>
      </c>
      <c r="L154" s="56">
        <f t="shared" si="4"/>
        <v>0.5793357934</v>
      </c>
      <c r="M154" s="56">
        <f t="shared" si="5"/>
        <v>0.6056338028</v>
      </c>
      <c r="N154" s="56">
        <f t="shared" si="6"/>
        <v>0.1601489758</v>
      </c>
      <c r="O154" s="56">
        <f t="shared" si="7"/>
        <v>0.588377724</v>
      </c>
      <c r="P154" s="57">
        <f t="shared" si="8"/>
        <v>0.02234636872</v>
      </c>
      <c r="Q154" s="140">
        <f t="shared" ref="Q154:AE154" si="162">Q$5*(POWER($M154,Q$1)*POWER($N154,Q$2)*POWER($O154,Q$3)*POWER($P154,Q$4))</f>
        <v>-0.005620616842</v>
      </c>
      <c r="R154" s="140">
        <f t="shared" si="162"/>
        <v>0.009506659864</v>
      </c>
      <c r="S154" s="140">
        <f t="shared" si="162"/>
        <v>0.8888048369</v>
      </c>
      <c r="T154" s="140">
        <f t="shared" si="162"/>
        <v>0.005823622257</v>
      </c>
      <c r="U154" s="140">
        <f t="shared" si="162"/>
        <v>-0.3132026468</v>
      </c>
      <c r="V154" s="140">
        <f t="shared" si="162"/>
        <v>-0.001555424977</v>
      </c>
      <c r="W154" s="140">
        <f t="shared" si="162"/>
        <v>0.06146501794</v>
      </c>
      <c r="X154" s="140">
        <f t="shared" si="162"/>
        <v>-0.03141974747</v>
      </c>
      <c r="Y154" s="140">
        <f t="shared" si="162"/>
        <v>-0.006330839665</v>
      </c>
      <c r="Z154" s="140">
        <f t="shared" si="162"/>
        <v>0.2914947607</v>
      </c>
      <c r="AA154" s="140">
        <f t="shared" si="162"/>
        <v>-0.03270182784</v>
      </c>
      <c r="AB154" s="140">
        <f t="shared" si="162"/>
        <v>-0.06343989597</v>
      </c>
      <c r="AC154" s="140">
        <f t="shared" si="162"/>
        <v>-0.2757831559</v>
      </c>
      <c r="AD154" s="140">
        <f t="shared" si="162"/>
        <v>-0.2222086822</v>
      </c>
      <c r="AE154" s="140">
        <f t="shared" si="162"/>
        <v>0.2732168624</v>
      </c>
      <c r="AF154" s="141">
        <f t="shared" si="10"/>
        <v>0.5780489225</v>
      </c>
      <c r="AG154" s="142">
        <f t="shared" si="11"/>
        <v>0.5793357934</v>
      </c>
      <c r="AH154" s="142">
        <f t="shared" si="12"/>
        <v>0.001286870861</v>
      </c>
      <c r="AI154" s="143">
        <f t="shared" si="13"/>
        <v>0.001286870861</v>
      </c>
      <c r="AJ154" s="143">
        <f t="shared" si="14"/>
        <v>0.000001656036613</v>
      </c>
      <c r="AK154" s="143">
        <f t="shared" si="15"/>
        <v>0.009242076665</v>
      </c>
    </row>
    <row r="155">
      <c r="A155" s="145">
        <v>0.0012894942681569987</v>
      </c>
      <c r="B155" s="31">
        <v>265.0</v>
      </c>
      <c r="C155" s="32" t="s">
        <v>180</v>
      </c>
      <c r="D155" s="33">
        <v>1145.0</v>
      </c>
      <c r="E155" s="55">
        <f t="shared" si="3"/>
        <v>1012</v>
      </c>
      <c r="F155" s="35">
        <v>215.0</v>
      </c>
      <c r="G155" s="36">
        <v>73.0</v>
      </c>
      <c r="H155" s="37">
        <v>322.0</v>
      </c>
      <c r="I155" s="38">
        <v>355.0</v>
      </c>
      <c r="J155" s="39">
        <v>38.0</v>
      </c>
      <c r="K155" s="40">
        <v>9.0</v>
      </c>
      <c r="L155" s="56">
        <f t="shared" si="4"/>
        <v>0.4161184211</v>
      </c>
      <c r="M155" s="56">
        <f t="shared" si="5"/>
        <v>0.797029703</v>
      </c>
      <c r="N155" s="56">
        <f t="shared" si="6"/>
        <v>0.2812227074</v>
      </c>
      <c r="O155" s="56">
        <f t="shared" si="7"/>
        <v>0.5681818182</v>
      </c>
      <c r="P155" s="57">
        <f t="shared" si="8"/>
        <v>0.007860262009</v>
      </c>
      <c r="Q155" s="140">
        <f t="shared" ref="Q155:AE155" si="163">Q$5*(POWER($M155,Q$1)*POWER($N155,Q$2)*POWER($O155,Q$3)*POWER($P155,Q$4))</f>
        <v>-0.005620616842</v>
      </c>
      <c r="R155" s="140">
        <f t="shared" si="163"/>
        <v>0.003343936472</v>
      </c>
      <c r="S155" s="140">
        <f t="shared" si="163"/>
        <v>0.8582968519</v>
      </c>
      <c r="T155" s="140">
        <f t="shared" si="163"/>
        <v>0.0102263209</v>
      </c>
      <c r="U155" s="140">
        <f t="shared" si="163"/>
        <v>-0.4121827602</v>
      </c>
      <c r="V155" s="140">
        <f t="shared" si="163"/>
        <v>-0.000192446135</v>
      </c>
      <c r="W155" s="140">
        <f t="shared" si="163"/>
        <v>0.02087801404</v>
      </c>
      <c r="X155" s="140">
        <f t="shared" si="163"/>
        <v>-0.02929981719</v>
      </c>
      <c r="Y155" s="140">
        <f t="shared" si="163"/>
        <v>-0.003910367697</v>
      </c>
      <c r="Z155" s="140">
        <f t="shared" si="163"/>
        <v>0.4942971232</v>
      </c>
      <c r="AA155" s="140">
        <f t="shared" si="163"/>
        <v>-0.1008380565</v>
      </c>
      <c r="AB155" s="140">
        <f t="shared" si="163"/>
        <v>-0.0293668202</v>
      </c>
      <c r="AC155" s="140">
        <f t="shared" si="163"/>
        <v>-0.3504800055</v>
      </c>
      <c r="AD155" s="140">
        <f t="shared" si="163"/>
        <v>-0.5135132369</v>
      </c>
      <c r="AE155" s="140">
        <f t="shared" si="163"/>
        <v>0.4731908075</v>
      </c>
      <c r="AF155" s="141">
        <f t="shared" si="10"/>
        <v>0.4148289268</v>
      </c>
      <c r="AG155" s="142">
        <f t="shared" si="11"/>
        <v>0.4161184211</v>
      </c>
      <c r="AH155" s="142">
        <f t="shared" si="12"/>
        <v>0.001289494268</v>
      </c>
      <c r="AI155" s="143">
        <f t="shared" si="13"/>
        <v>0.001289494268</v>
      </c>
      <c r="AJ155" s="143">
        <f t="shared" si="14"/>
        <v>0.000001662795468</v>
      </c>
      <c r="AK155" s="143">
        <f t="shared" si="15"/>
        <v>0.004499948072</v>
      </c>
    </row>
    <row r="156">
      <c r="A156" s="145">
        <v>0.001331145163896874</v>
      </c>
      <c r="B156" s="31">
        <v>308.0</v>
      </c>
      <c r="C156" s="32" t="s">
        <v>78</v>
      </c>
      <c r="D156" s="33">
        <v>1250.0</v>
      </c>
      <c r="E156" s="55">
        <f t="shared" si="3"/>
        <v>1043</v>
      </c>
      <c r="F156" s="35">
        <v>472.0</v>
      </c>
      <c r="G156" s="36">
        <v>74.0</v>
      </c>
      <c r="H156" s="37">
        <v>236.0</v>
      </c>
      <c r="I156" s="38">
        <v>161.0</v>
      </c>
      <c r="J156" s="39">
        <v>84.0</v>
      </c>
      <c r="K156" s="40">
        <v>16.0</v>
      </c>
      <c r="L156" s="56">
        <f t="shared" si="4"/>
        <v>0.7754532775</v>
      </c>
      <c r="M156" s="56">
        <f t="shared" si="5"/>
        <v>0.7239263804</v>
      </c>
      <c r="N156" s="56">
        <f t="shared" si="6"/>
        <v>0.1888</v>
      </c>
      <c r="O156" s="56">
        <f t="shared" si="7"/>
        <v>0.7593480345</v>
      </c>
      <c r="P156" s="57">
        <f t="shared" si="8"/>
        <v>0.0128</v>
      </c>
      <c r="Q156" s="140">
        <f t="shared" ref="Q156:AE156" si="164">Q$5*(POWER($M156,Q$1)*POWER($N156,Q$2)*POWER($O156,Q$3)*POWER($P156,Q$4))</f>
        <v>-0.005620616842</v>
      </c>
      <c r="R156" s="140">
        <f t="shared" si="164"/>
        <v>0.00544541477</v>
      </c>
      <c r="S156" s="140">
        <f t="shared" si="164"/>
        <v>1.147073008</v>
      </c>
      <c r="T156" s="140">
        <f t="shared" si="164"/>
        <v>0.006865481822</v>
      </c>
      <c r="U156" s="140">
        <f t="shared" si="164"/>
        <v>-0.3743774825</v>
      </c>
      <c r="V156" s="140">
        <f t="shared" si="164"/>
        <v>-0.000510334686</v>
      </c>
      <c r="W156" s="140">
        <f t="shared" si="164"/>
        <v>0.04543763026</v>
      </c>
      <c r="X156" s="140">
        <f t="shared" si="164"/>
        <v>-0.05233256151</v>
      </c>
      <c r="Y156" s="140">
        <f t="shared" si="164"/>
        <v>-0.004275059351</v>
      </c>
      <c r="Z156" s="140">
        <f t="shared" si="164"/>
        <v>0.4434995963</v>
      </c>
      <c r="AA156" s="140">
        <f t="shared" si="164"/>
        <v>-0.04544935003</v>
      </c>
      <c r="AB156" s="140">
        <f t="shared" si="164"/>
        <v>-0.0434359943</v>
      </c>
      <c r="AC156" s="140">
        <f t="shared" si="164"/>
        <v>-0.4254383977</v>
      </c>
      <c r="AD156" s="140">
        <f t="shared" si="164"/>
        <v>-0.3131288941</v>
      </c>
      <c r="AE156" s="140">
        <f t="shared" si="164"/>
        <v>0.3903696918</v>
      </c>
      <c r="AF156" s="141">
        <f t="shared" si="10"/>
        <v>0.7741221324</v>
      </c>
      <c r="AG156" s="142">
        <f t="shared" si="11"/>
        <v>0.7754532775</v>
      </c>
      <c r="AH156" s="142">
        <f t="shared" si="12"/>
        <v>0.001331145164</v>
      </c>
      <c r="AI156" s="143">
        <f t="shared" si="13"/>
        <v>0.001331145164</v>
      </c>
      <c r="AJ156" s="143">
        <f t="shared" si="14"/>
        <v>0.000001771947447</v>
      </c>
      <c r="AK156" s="143">
        <f t="shared" si="15"/>
        <v>0.08541193537</v>
      </c>
    </row>
    <row r="157">
      <c r="A157" s="145">
        <v>0.0013383366665774554</v>
      </c>
      <c r="B157" s="31">
        <v>191.0</v>
      </c>
      <c r="C157" s="32" t="s">
        <v>104</v>
      </c>
      <c r="D157" s="33">
        <v>1452.0</v>
      </c>
      <c r="E157" s="55">
        <f t="shared" si="3"/>
        <v>1125</v>
      </c>
      <c r="F157" s="35">
        <v>378.0</v>
      </c>
      <c r="G157" s="36">
        <v>104.0</v>
      </c>
      <c r="H157" s="37">
        <v>223.0</v>
      </c>
      <c r="I157" s="38">
        <v>260.0</v>
      </c>
      <c r="J157" s="39">
        <v>127.0</v>
      </c>
      <c r="K157" s="40">
        <v>33.0</v>
      </c>
      <c r="L157" s="56">
        <f t="shared" si="4"/>
        <v>0.660130719</v>
      </c>
      <c r="M157" s="56">
        <f t="shared" si="5"/>
        <v>0.6194444444</v>
      </c>
      <c r="N157" s="56">
        <f t="shared" si="6"/>
        <v>0.1535812672</v>
      </c>
      <c r="O157" s="56">
        <f t="shared" si="7"/>
        <v>0.6471111111</v>
      </c>
      <c r="P157" s="57">
        <f t="shared" si="8"/>
        <v>0.02272727273</v>
      </c>
      <c r="Q157" s="140">
        <f t="shared" ref="Q157:AE157" si="165">Q$5*(POWER($M157,Q$1)*POWER($N157,Q$2)*POWER($O157,Q$3)*POWER($P157,Q$4))</f>
        <v>-0.005620616842</v>
      </c>
      <c r="R157" s="140">
        <f t="shared" si="165"/>
        <v>0.009668705203</v>
      </c>
      <c r="S157" s="140">
        <f t="shared" si="165"/>
        <v>0.977527636</v>
      </c>
      <c r="T157" s="140">
        <f t="shared" si="165"/>
        <v>0.005584795541</v>
      </c>
      <c r="U157" s="140">
        <f t="shared" si="165"/>
        <v>-0.3203448002</v>
      </c>
      <c r="V157" s="140">
        <f t="shared" si="165"/>
        <v>-0.001608902753</v>
      </c>
      <c r="W157" s="140">
        <f t="shared" si="165"/>
        <v>0.06875289832</v>
      </c>
      <c r="X157" s="140">
        <f t="shared" si="165"/>
        <v>-0.0380056321</v>
      </c>
      <c r="Y157" s="140">
        <f t="shared" si="165"/>
        <v>-0.006174698535</v>
      </c>
      <c r="Z157" s="140">
        <f t="shared" si="165"/>
        <v>0.3074450246</v>
      </c>
      <c r="AA157" s="140">
        <f t="shared" si="165"/>
        <v>-0.03007462288</v>
      </c>
      <c r="AB157" s="140">
        <f t="shared" si="165"/>
        <v>-0.06599257592</v>
      </c>
      <c r="AC157" s="140">
        <f t="shared" si="165"/>
        <v>-0.3102291675</v>
      </c>
      <c r="AD157" s="140">
        <f t="shared" si="165"/>
        <v>-0.2179552629</v>
      </c>
      <c r="AE157" s="140">
        <f t="shared" si="165"/>
        <v>0.2858196022</v>
      </c>
      <c r="AF157" s="141">
        <f t="shared" si="10"/>
        <v>0.6587923823</v>
      </c>
      <c r="AG157" s="142">
        <f t="shared" si="11"/>
        <v>0.660130719</v>
      </c>
      <c r="AH157" s="142">
        <f t="shared" si="12"/>
        <v>0.001338336667</v>
      </c>
      <c r="AI157" s="143">
        <f t="shared" si="13"/>
        <v>0.001338336667</v>
      </c>
      <c r="AJ157" s="143">
        <f t="shared" si="14"/>
        <v>0.000001791145033</v>
      </c>
      <c r="AK157" s="143">
        <f t="shared" si="15"/>
        <v>0.03130445336</v>
      </c>
    </row>
    <row r="158">
      <c r="A158" s="145">
        <v>0.001352735432425367</v>
      </c>
      <c r="B158" s="31">
        <v>90.0</v>
      </c>
      <c r="C158" s="32" t="s">
        <v>290</v>
      </c>
      <c r="D158" s="33">
        <v>403.0</v>
      </c>
      <c r="E158" s="55">
        <f t="shared" si="3"/>
        <v>262</v>
      </c>
      <c r="F158" s="35">
        <v>50.0</v>
      </c>
      <c r="G158" s="36">
        <v>40.0</v>
      </c>
      <c r="H158" s="37">
        <v>46.0</v>
      </c>
      <c r="I158" s="38">
        <v>96.0</v>
      </c>
      <c r="J158" s="39">
        <v>8.0</v>
      </c>
      <c r="K158" s="40">
        <v>22.0</v>
      </c>
      <c r="L158" s="56">
        <f t="shared" si="4"/>
        <v>0.3766233766</v>
      </c>
      <c r="M158" s="56">
        <f t="shared" si="5"/>
        <v>0.4259259259</v>
      </c>
      <c r="N158" s="56">
        <f t="shared" si="6"/>
        <v>0.1141439206</v>
      </c>
      <c r="O158" s="56">
        <f t="shared" si="7"/>
        <v>0.3969465649</v>
      </c>
      <c r="P158" s="57">
        <f t="shared" si="8"/>
        <v>0.05459057072</v>
      </c>
      <c r="Q158" s="140">
        <f t="shared" ref="Q158:AE158" si="166">Q$5*(POWER($M158,Q$1)*POWER($N158,Q$2)*POWER($O158,Q$3)*POWER($P158,Q$4))</f>
        <v>-0.005620616842</v>
      </c>
      <c r="R158" s="140">
        <f t="shared" si="166"/>
        <v>0.02322408595</v>
      </c>
      <c r="S158" s="140">
        <f t="shared" si="166"/>
        <v>0.5996284572</v>
      </c>
      <c r="T158" s="140">
        <f t="shared" si="166"/>
        <v>0.004150704512</v>
      </c>
      <c r="U158" s="140">
        <f t="shared" si="166"/>
        <v>-0.2202669777</v>
      </c>
      <c r="V158" s="140">
        <f t="shared" si="166"/>
        <v>-0.009282616686</v>
      </c>
      <c r="W158" s="140">
        <f t="shared" si="166"/>
        <v>0.1013011821</v>
      </c>
      <c r="X158" s="140">
        <f t="shared" si="166"/>
        <v>-0.01430060273</v>
      </c>
      <c r="Y158" s="140">
        <f t="shared" si="166"/>
        <v>-0.01102302035</v>
      </c>
      <c r="Z158" s="140">
        <f t="shared" si="166"/>
        <v>0.1401635857</v>
      </c>
      <c r="AA158" s="140">
        <f t="shared" si="166"/>
        <v>-0.01661228097</v>
      </c>
      <c r="AB158" s="140">
        <f t="shared" si="166"/>
        <v>-0.1089926234</v>
      </c>
      <c r="AC158" s="140">
        <f t="shared" si="166"/>
        <v>-0.1308481336</v>
      </c>
      <c r="AD158" s="140">
        <f t="shared" si="166"/>
        <v>-0.1113816412</v>
      </c>
      <c r="AE158" s="140">
        <f t="shared" si="166"/>
        <v>0.1351311393</v>
      </c>
      <c r="AF158" s="141">
        <f t="shared" si="10"/>
        <v>0.3752706412</v>
      </c>
      <c r="AG158" s="142">
        <f t="shared" si="11"/>
        <v>0.3766233766</v>
      </c>
      <c r="AH158" s="142">
        <f t="shared" si="12"/>
        <v>0.001352735432</v>
      </c>
      <c r="AI158" s="143">
        <f t="shared" si="13"/>
        <v>0.001352735432</v>
      </c>
      <c r="AJ158" s="143">
        <f t="shared" si="14"/>
        <v>0.00000182989315</v>
      </c>
      <c r="AK158" s="143">
        <f t="shared" si="15"/>
        <v>0.01135859228</v>
      </c>
    </row>
    <row r="159">
      <c r="A159" s="145">
        <v>0.001366916901260784</v>
      </c>
      <c r="B159" s="31">
        <v>270.0</v>
      </c>
      <c r="C159" s="32" t="s">
        <v>141</v>
      </c>
      <c r="D159" s="33">
        <v>220.0</v>
      </c>
      <c r="E159" s="55">
        <f t="shared" si="3"/>
        <v>179</v>
      </c>
      <c r="F159" s="35">
        <v>45.0</v>
      </c>
      <c r="G159" s="36">
        <v>26.0</v>
      </c>
      <c r="H159" s="37">
        <v>32.0</v>
      </c>
      <c r="I159" s="38">
        <v>63.0</v>
      </c>
      <c r="J159" s="39">
        <v>9.0</v>
      </c>
      <c r="K159" s="40">
        <v>4.0</v>
      </c>
      <c r="L159" s="56">
        <f t="shared" si="4"/>
        <v>0.4615384615</v>
      </c>
      <c r="M159" s="56">
        <f t="shared" si="5"/>
        <v>0.5161290323</v>
      </c>
      <c r="N159" s="56">
        <f t="shared" si="6"/>
        <v>0.1454545455</v>
      </c>
      <c r="O159" s="56">
        <f t="shared" si="7"/>
        <v>0.4804469274</v>
      </c>
      <c r="P159" s="57">
        <f t="shared" si="8"/>
        <v>0.01818181818</v>
      </c>
      <c r="Q159" s="140">
        <f t="shared" ref="Q159:AE159" si="167">Q$5*(POWER($M159,Q$1)*POWER($N159,Q$2)*POWER($O159,Q$3)*POWER($P159,Q$4))</f>
        <v>-0.005620616842</v>
      </c>
      <c r="R159" s="140">
        <f t="shared" si="167"/>
        <v>0.007734964162</v>
      </c>
      <c r="S159" s="140">
        <f t="shared" si="167"/>
        <v>0.7257643101</v>
      </c>
      <c r="T159" s="140">
        <f t="shared" si="167"/>
        <v>0.005289277212</v>
      </c>
      <c r="U159" s="140">
        <f t="shared" si="167"/>
        <v>-0.2669153839</v>
      </c>
      <c r="V159" s="140">
        <f t="shared" si="167"/>
        <v>-0.001029697762</v>
      </c>
      <c r="W159" s="140">
        <f t="shared" si="167"/>
        <v>0.04083641053</v>
      </c>
      <c r="X159" s="140">
        <f t="shared" si="167"/>
        <v>-0.02094985815</v>
      </c>
      <c r="Y159" s="140">
        <f t="shared" si="167"/>
        <v>-0.004678372486</v>
      </c>
      <c r="Z159" s="140">
        <f t="shared" si="167"/>
        <v>0.2161837687</v>
      </c>
      <c r="AA159" s="140">
        <f t="shared" si="167"/>
        <v>-0.02697604589</v>
      </c>
      <c r="AB159" s="140">
        <f t="shared" si="167"/>
        <v>-0.04398868651</v>
      </c>
      <c r="AC159" s="140">
        <f t="shared" si="167"/>
        <v>-0.1919133195</v>
      </c>
      <c r="AD159" s="140">
        <f t="shared" si="167"/>
        <v>-0.1719936201</v>
      </c>
      <c r="AE159" s="140">
        <f t="shared" si="167"/>
        <v>0.1984284151</v>
      </c>
      <c r="AF159" s="141">
        <f t="shared" si="10"/>
        <v>0.4601715446</v>
      </c>
      <c r="AG159" s="142">
        <f t="shared" si="11"/>
        <v>0.4615384615</v>
      </c>
      <c r="AH159" s="142">
        <f t="shared" si="12"/>
        <v>0.001366916901</v>
      </c>
      <c r="AI159" s="143">
        <f t="shared" si="13"/>
        <v>0.001366916901</v>
      </c>
      <c r="AJ159" s="143">
        <f t="shared" si="14"/>
        <v>0.000001868461815</v>
      </c>
      <c r="AK159" s="143">
        <f t="shared" si="15"/>
        <v>0.0004692254254</v>
      </c>
    </row>
    <row r="160">
      <c r="A160" s="145">
        <v>0.001397221370337265</v>
      </c>
      <c r="B160" s="31">
        <v>83.0</v>
      </c>
      <c r="C160" s="32" t="s">
        <v>354</v>
      </c>
      <c r="D160" s="33">
        <v>1145.0</v>
      </c>
      <c r="E160" s="55">
        <f t="shared" si="3"/>
        <v>996</v>
      </c>
      <c r="F160" s="35">
        <v>298.0</v>
      </c>
      <c r="G160" s="36">
        <v>150.0</v>
      </c>
      <c r="H160" s="37">
        <v>193.0</v>
      </c>
      <c r="I160" s="38">
        <v>272.0</v>
      </c>
      <c r="J160" s="39">
        <v>55.0</v>
      </c>
      <c r="K160" s="40">
        <v>28.0</v>
      </c>
      <c r="L160" s="56">
        <f t="shared" si="4"/>
        <v>0.5648</v>
      </c>
      <c r="M160" s="56">
        <f t="shared" si="5"/>
        <v>0.5202156334</v>
      </c>
      <c r="N160" s="56">
        <f t="shared" si="6"/>
        <v>0.168558952</v>
      </c>
      <c r="O160" s="56">
        <f t="shared" si="7"/>
        <v>0.5481927711</v>
      </c>
      <c r="P160" s="57">
        <f t="shared" si="8"/>
        <v>0.02445414847</v>
      </c>
      <c r="Q160" s="140">
        <f t="shared" ref="Q160:AE160" si="168">Q$5*(POWER($M160,Q$1)*POWER($N160,Q$2)*POWER($O160,Q$3)*POWER($P160,Q$4))</f>
        <v>-0.005620616842</v>
      </c>
      <c r="R160" s="140">
        <f t="shared" si="168"/>
        <v>0.01040335791</v>
      </c>
      <c r="S160" s="140">
        <f t="shared" si="168"/>
        <v>0.8281013482</v>
      </c>
      <c r="T160" s="140">
        <f t="shared" si="168"/>
        <v>0.006129440787</v>
      </c>
      <c r="U160" s="140">
        <f t="shared" si="168"/>
        <v>-0.2690287638</v>
      </c>
      <c r="V160" s="140">
        <f t="shared" si="168"/>
        <v>-0.001862688516</v>
      </c>
      <c r="W160" s="140">
        <f t="shared" si="168"/>
        <v>0.06266869907</v>
      </c>
      <c r="X160" s="140">
        <f t="shared" si="168"/>
        <v>-0.02727450358</v>
      </c>
      <c r="Y160" s="140">
        <f t="shared" si="168"/>
        <v>-0.007291796769</v>
      </c>
      <c r="Z160" s="140">
        <f t="shared" si="168"/>
        <v>0.2858482201</v>
      </c>
      <c r="AA160" s="140">
        <f t="shared" si="168"/>
        <v>-0.03622658045</v>
      </c>
      <c r="AB160" s="140">
        <f t="shared" si="168"/>
        <v>-0.05963226962</v>
      </c>
      <c r="AC160" s="140">
        <f t="shared" si="168"/>
        <v>-0.2207080186</v>
      </c>
      <c r="AD160" s="140">
        <f t="shared" si="168"/>
        <v>-0.2008916904</v>
      </c>
      <c r="AE160" s="140">
        <f t="shared" si="168"/>
        <v>0.2015830838</v>
      </c>
      <c r="AF160" s="141">
        <f t="shared" si="10"/>
        <v>0.5661972214</v>
      </c>
      <c r="AG160" s="142">
        <f t="shared" si="11"/>
        <v>0.5648</v>
      </c>
      <c r="AH160" s="142">
        <f t="shared" si="12"/>
        <v>-0.00139722137</v>
      </c>
      <c r="AI160" s="143">
        <f t="shared" si="13"/>
        <v>0.00139722137</v>
      </c>
      <c r="AJ160" s="143">
        <f t="shared" si="14"/>
        <v>0.000001952227558</v>
      </c>
      <c r="AK160" s="143">
        <f t="shared" si="15"/>
        <v>0.006658548032</v>
      </c>
    </row>
    <row r="161">
      <c r="A161" s="145">
        <v>0.0014163912945787116</v>
      </c>
      <c r="B161" s="31">
        <v>128.0</v>
      </c>
      <c r="C161" s="32" t="s">
        <v>365</v>
      </c>
      <c r="D161" s="33">
        <v>865.0</v>
      </c>
      <c r="E161" s="55">
        <f t="shared" si="3"/>
        <v>656</v>
      </c>
      <c r="F161" s="35">
        <v>150.0</v>
      </c>
      <c r="G161" s="36">
        <v>101.0</v>
      </c>
      <c r="H161" s="37">
        <v>116.0</v>
      </c>
      <c r="I161" s="38">
        <v>197.0</v>
      </c>
      <c r="J161" s="39">
        <v>53.0</v>
      </c>
      <c r="K161" s="40">
        <v>39.0</v>
      </c>
      <c r="L161" s="56">
        <f t="shared" si="4"/>
        <v>0.5075</v>
      </c>
      <c r="M161" s="56">
        <f t="shared" si="5"/>
        <v>0.453125</v>
      </c>
      <c r="N161" s="56">
        <f t="shared" si="6"/>
        <v>0.1341040462</v>
      </c>
      <c r="O161" s="56">
        <f t="shared" si="7"/>
        <v>0.4862804878</v>
      </c>
      <c r="P161" s="57">
        <f t="shared" si="8"/>
        <v>0.0450867052</v>
      </c>
      <c r="Q161" s="140">
        <f t="shared" ref="Q161:AE161" si="169">Q$5*(POWER($M161,Q$1)*POWER($N161,Q$2)*POWER($O161,Q$3)*POWER($P161,Q$4))</f>
        <v>-0.005620616842</v>
      </c>
      <c r="R161" s="140">
        <f t="shared" si="169"/>
        <v>0.01918092269</v>
      </c>
      <c r="S161" s="140">
        <f t="shared" si="169"/>
        <v>0.7345765008</v>
      </c>
      <c r="T161" s="140">
        <f t="shared" si="169"/>
        <v>0.004876530147</v>
      </c>
      <c r="U161" s="140">
        <f t="shared" si="169"/>
        <v>-0.2343329396</v>
      </c>
      <c r="V161" s="140">
        <f t="shared" si="169"/>
        <v>-0.006331872292</v>
      </c>
      <c r="W161" s="140">
        <f t="shared" si="169"/>
        <v>0.1024944086</v>
      </c>
      <c r="X161" s="140">
        <f t="shared" si="169"/>
        <v>-0.0214616908</v>
      </c>
      <c r="Y161" s="140">
        <f t="shared" si="169"/>
        <v>-0.0106959797</v>
      </c>
      <c r="Z161" s="140">
        <f t="shared" si="169"/>
        <v>0.201733996</v>
      </c>
      <c r="AA161" s="140">
        <f t="shared" si="169"/>
        <v>-0.02293017981</v>
      </c>
      <c r="AB161" s="140">
        <f t="shared" si="169"/>
        <v>-0.09576612579</v>
      </c>
      <c r="AC161" s="140">
        <f t="shared" si="169"/>
        <v>-0.1705321533</v>
      </c>
      <c r="AD161" s="140">
        <f t="shared" si="169"/>
        <v>-0.1392152004</v>
      </c>
      <c r="AE161" s="140">
        <f t="shared" si="169"/>
        <v>0.1529407916</v>
      </c>
      <c r="AF161" s="141">
        <f t="shared" si="10"/>
        <v>0.5089163913</v>
      </c>
      <c r="AG161" s="142">
        <f t="shared" si="11"/>
        <v>0.5075</v>
      </c>
      <c r="AH161" s="142">
        <f t="shared" si="12"/>
        <v>-0.001416391295</v>
      </c>
      <c r="AI161" s="143">
        <f t="shared" si="13"/>
        <v>0.001416391295</v>
      </c>
      <c r="AJ161" s="143">
        <f t="shared" si="14"/>
        <v>0.000002006164299</v>
      </c>
      <c r="AK161" s="143">
        <f t="shared" si="15"/>
        <v>0.0005904864361</v>
      </c>
    </row>
    <row r="162">
      <c r="A162" s="145">
        <v>0.001420863814398765</v>
      </c>
      <c r="B162" s="31">
        <v>48.0</v>
      </c>
      <c r="C162" s="32" t="s">
        <v>241</v>
      </c>
      <c r="D162" s="33">
        <v>1156.0</v>
      </c>
      <c r="E162" s="55">
        <f t="shared" si="3"/>
        <v>607</v>
      </c>
      <c r="F162" s="35">
        <v>80.0</v>
      </c>
      <c r="G162" s="36">
        <v>105.0</v>
      </c>
      <c r="H162" s="37">
        <v>75.0</v>
      </c>
      <c r="I162" s="38">
        <v>253.0</v>
      </c>
      <c r="J162" s="39">
        <v>34.0</v>
      </c>
      <c r="K162" s="40">
        <v>60.0</v>
      </c>
      <c r="L162" s="56">
        <f t="shared" si="4"/>
        <v>0.310626703</v>
      </c>
      <c r="M162" s="56">
        <f t="shared" si="5"/>
        <v>0.3125</v>
      </c>
      <c r="N162" s="56">
        <f t="shared" si="6"/>
        <v>0.06487889273</v>
      </c>
      <c r="O162" s="56">
        <f t="shared" si="7"/>
        <v>0.3113673806</v>
      </c>
      <c r="P162" s="57">
        <f t="shared" si="8"/>
        <v>0.05190311419</v>
      </c>
      <c r="Q162" s="140">
        <f t="shared" ref="Q162:AE162" si="170">Q$5*(POWER($M162,Q$1)*POWER($N162,Q$2)*POWER($O162,Q$3)*POWER($P162,Q$4))</f>
        <v>-0.005620616842</v>
      </c>
      <c r="R162" s="140">
        <f t="shared" si="170"/>
        <v>0.02208078005</v>
      </c>
      <c r="S162" s="140">
        <f t="shared" si="170"/>
        <v>0.4703523309</v>
      </c>
      <c r="T162" s="140">
        <f t="shared" si="170"/>
        <v>0.002359241836</v>
      </c>
      <c r="U162" s="140">
        <f t="shared" si="170"/>
        <v>-0.1616089238</v>
      </c>
      <c r="V162" s="140">
        <f t="shared" si="170"/>
        <v>-0.00839115958</v>
      </c>
      <c r="W162" s="140">
        <f t="shared" si="170"/>
        <v>0.07554945919</v>
      </c>
      <c r="X162" s="140">
        <f t="shared" si="170"/>
        <v>-0.008799063917</v>
      </c>
      <c r="Y162" s="140">
        <f t="shared" si="170"/>
        <v>-0.005956992241</v>
      </c>
      <c r="Z162" s="140">
        <f t="shared" si="170"/>
        <v>0.06249235744</v>
      </c>
      <c r="AA162" s="140">
        <f t="shared" si="170"/>
        <v>-0.005366987149</v>
      </c>
      <c r="AB162" s="140">
        <f t="shared" si="170"/>
        <v>-0.07603067268</v>
      </c>
      <c r="AC162" s="140">
        <f t="shared" si="170"/>
        <v>-0.07530512661</v>
      </c>
      <c r="AD162" s="140">
        <f t="shared" si="170"/>
        <v>-0.04644941004</v>
      </c>
      <c r="AE162" s="140">
        <f t="shared" si="170"/>
        <v>0.07274235036</v>
      </c>
      <c r="AF162" s="141">
        <f t="shared" si="10"/>
        <v>0.3120475668</v>
      </c>
      <c r="AG162" s="142">
        <f t="shared" si="11"/>
        <v>0.310626703</v>
      </c>
      <c r="AH162" s="142">
        <f t="shared" si="12"/>
        <v>-0.001420863814</v>
      </c>
      <c r="AI162" s="143">
        <f t="shared" si="13"/>
        <v>0.001420863814</v>
      </c>
      <c r="AJ162" s="143">
        <f t="shared" si="14"/>
        <v>0.000002018853979</v>
      </c>
      <c r="AK162" s="143">
        <f t="shared" si="15"/>
        <v>0.02978156815</v>
      </c>
    </row>
    <row r="163">
      <c r="A163" s="145">
        <v>0.0014317579684721693</v>
      </c>
      <c r="B163" s="31">
        <v>233.0</v>
      </c>
      <c r="C163" s="32" t="s">
        <v>248</v>
      </c>
      <c r="D163" s="33">
        <v>365.0</v>
      </c>
      <c r="E163" s="55">
        <f t="shared" si="3"/>
        <v>303</v>
      </c>
      <c r="F163" s="35">
        <v>112.0</v>
      </c>
      <c r="G163" s="36">
        <v>20.0</v>
      </c>
      <c r="H163" s="37">
        <v>89.0</v>
      </c>
      <c r="I163" s="38">
        <v>44.0</v>
      </c>
      <c r="J163" s="39">
        <v>33.0</v>
      </c>
      <c r="K163" s="40">
        <v>5.0</v>
      </c>
      <c r="L163" s="56">
        <f t="shared" si="4"/>
        <v>0.7671957672</v>
      </c>
      <c r="M163" s="56">
        <f t="shared" si="5"/>
        <v>0.7807017544</v>
      </c>
      <c r="N163" s="56">
        <f t="shared" si="6"/>
        <v>0.2438356164</v>
      </c>
      <c r="O163" s="56">
        <f t="shared" si="7"/>
        <v>0.7722772277</v>
      </c>
      <c r="P163" s="57">
        <f t="shared" si="8"/>
        <v>0.01369863014</v>
      </c>
      <c r="Q163" s="140">
        <f t="shared" ref="Q163:AE163" si="171">Q$5*(POWER($M163,Q$1)*POWER($N163,Q$2)*POWER($O163,Q$3)*POWER($P163,Q$4))</f>
        <v>-0.005620616842</v>
      </c>
      <c r="R163" s="140">
        <f t="shared" si="171"/>
        <v>0.005827712725</v>
      </c>
      <c r="S163" s="140">
        <f t="shared" si="171"/>
        <v>1.16660388</v>
      </c>
      <c r="T163" s="140">
        <f t="shared" si="171"/>
        <v>0.008866784916</v>
      </c>
      <c r="U163" s="140">
        <f t="shared" si="171"/>
        <v>-0.4037387852</v>
      </c>
      <c r="V163" s="140">
        <f t="shared" si="171"/>
        <v>-0.000584506611</v>
      </c>
      <c r="W163" s="140">
        <f t="shared" si="171"/>
        <v>0.04945556858</v>
      </c>
      <c r="X163" s="140">
        <f t="shared" si="171"/>
        <v>-0.0541298351</v>
      </c>
      <c r="Y163" s="140">
        <f t="shared" si="171"/>
        <v>-0.005908870485</v>
      </c>
      <c r="Z163" s="140">
        <f t="shared" si="171"/>
        <v>0.5825332736</v>
      </c>
      <c r="AA163" s="140">
        <f t="shared" si="171"/>
        <v>-0.07580851356</v>
      </c>
      <c r="AB163" s="140">
        <f t="shared" si="171"/>
        <v>-0.05013115263</v>
      </c>
      <c r="AC163" s="140">
        <f t="shared" si="171"/>
        <v>-0.4666161784</v>
      </c>
      <c r="AD163" s="140">
        <f t="shared" si="171"/>
        <v>-0.4361230582</v>
      </c>
      <c r="AE163" s="140">
        <f t="shared" si="171"/>
        <v>0.4540018228</v>
      </c>
      <c r="AF163" s="141">
        <f t="shared" si="10"/>
        <v>0.7686275252</v>
      </c>
      <c r="AG163" s="142">
        <f t="shared" si="11"/>
        <v>0.7671957672</v>
      </c>
      <c r="AH163" s="142">
        <f t="shared" si="12"/>
        <v>-0.001431757968</v>
      </c>
      <c r="AI163" s="143">
        <f t="shared" si="13"/>
        <v>0.001431757968</v>
      </c>
      <c r="AJ163" s="143">
        <f t="shared" si="14"/>
        <v>0.00000204993088</v>
      </c>
      <c r="AK163" s="143">
        <f t="shared" si="15"/>
        <v>0.08065355413</v>
      </c>
    </row>
    <row r="164">
      <c r="A164" s="145">
        <v>0.0014356923586231196</v>
      </c>
      <c r="B164" s="31">
        <v>30.0</v>
      </c>
      <c r="C164" s="32" t="s">
        <v>268</v>
      </c>
      <c r="D164" s="33">
        <v>1538.0</v>
      </c>
      <c r="E164" s="55">
        <f t="shared" si="3"/>
        <v>1298</v>
      </c>
      <c r="F164" s="35">
        <v>323.0</v>
      </c>
      <c r="G164" s="36">
        <v>152.0</v>
      </c>
      <c r="H164" s="37">
        <v>274.0</v>
      </c>
      <c r="I164" s="38">
        <v>470.0</v>
      </c>
      <c r="J164" s="39">
        <v>64.0</v>
      </c>
      <c r="K164" s="40">
        <v>15.0</v>
      </c>
      <c r="L164" s="56">
        <f t="shared" si="4"/>
        <v>0.4515752625</v>
      </c>
      <c r="M164" s="56">
        <f t="shared" si="5"/>
        <v>0.6213151927</v>
      </c>
      <c r="N164" s="56">
        <f t="shared" si="6"/>
        <v>0.178153446</v>
      </c>
      <c r="O164" s="56">
        <f t="shared" si="7"/>
        <v>0.5092449923</v>
      </c>
      <c r="P164" s="57">
        <f t="shared" si="8"/>
        <v>0.009752925878</v>
      </c>
      <c r="Q164" s="140">
        <f t="shared" ref="Q164:AE164" si="172">Q$5*(POWER($M164,Q$1)*POWER($N164,Q$2)*POWER($O164,Q$3)*POWER($P164,Q$4))</f>
        <v>-0.005620616842</v>
      </c>
      <c r="R164" s="140">
        <f t="shared" si="172"/>
        <v>0.004149119268</v>
      </c>
      <c r="S164" s="140">
        <f t="shared" si="172"/>
        <v>0.7692667378</v>
      </c>
      <c r="T164" s="140">
        <f t="shared" si="172"/>
        <v>0.006478332866</v>
      </c>
      <c r="U164" s="140">
        <f t="shared" si="172"/>
        <v>-0.3213122549</v>
      </c>
      <c r="V164" s="140">
        <f t="shared" si="172"/>
        <v>-0.000296281814</v>
      </c>
      <c r="W164" s="140">
        <f t="shared" si="172"/>
        <v>0.02321809164</v>
      </c>
      <c r="X164" s="140">
        <f t="shared" si="172"/>
        <v>-0.02353660291</v>
      </c>
      <c r="Y164" s="140">
        <f t="shared" si="172"/>
        <v>-0.003073684873</v>
      </c>
      <c r="Z164" s="140">
        <f t="shared" si="172"/>
        <v>0.28065408</v>
      </c>
      <c r="AA164" s="140">
        <f t="shared" si="172"/>
        <v>-0.04046803822</v>
      </c>
      <c r="AB164" s="140">
        <f t="shared" si="172"/>
        <v>-0.02840483637</v>
      </c>
      <c r="AC164" s="140">
        <f t="shared" si="172"/>
        <v>-0.2448725753</v>
      </c>
      <c r="AD164" s="140">
        <f t="shared" si="172"/>
        <v>-0.2535904837</v>
      </c>
      <c r="AE164" s="140">
        <f t="shared" si="172"/>
        <v>0.2875485836</v>
      </c>
      <c r="AF164" s="141">
        <f t="shared" si="10"/>
        <v>0.4501395702</v>
      </c>
      <c r="AG164" s="142">
        <f t="shared" si="11"/>
        <v>0.4515752625</v>
      </c>
      <c r="AH164" s="142">
        <f t="shared" si="12"/>
        <v>0.001435692359</v>
      </c>
      <c r="AI164" s="143">
        <f t="shared" si="13"/>
        <v>0.001435692359</v>
      </c>
      <c r="AJ164" s="143">
        <f t="shared" si="14"/>
        <v>0.000002061212549</v>
      </c>
      <c r="AK164" s="143">
        <f t="shared" si="15"/>
        <v>0.001000128657</v>
      </c>
    </row>
    <row r="165">
      <c r="A165" s="145">
        <v>0.0014555324107202172</v>
      </c>
      <c r="B165" s="31">
        <v>115.0</v>
      </c>
      <c r="C165" s="32" t="s">
        <v>379</v>
      </c>
      <c r="D165" s="33">
        <v>1025.0</v>
      </c>
      <c r="E165" s="55">
        <f t="shared" si="3"/>
        <v>672</v>
      </c>
      <c r="F165" s="35">
        <v>80.0</v>
      </c>
      <c r="G165" s="36">
        <v>126.0</v>
      </c>
      <c r="H165" s="37">
        <v>86.0</v>
      </c>
      <c r="I165" s="38">
        <v>260.0</v>
      </c>
      <c r="J165" s="39">
        <v>52.0</v>
      </c>
      <c r="K165" s="40">
        <v>68.0</v>
      </c>
      <c r="L165" s="56">
        <f t="shared" si="4"/>
        <v>0.3367346939</v>
      </c>
      <c r="M165" s="56">
        <f t="shared" si="5"/>
        <v>0.3071428571</v>
      </c>
      <c r="N165" s="56">
        <f t="shared" si="6"/>
        <v>0.08390243902</v>
      </c>
      <c r="O165" s="56">
        <f t="shared" si="7"/>
        <v>0.3244047619</v>
      </c>
      <c r="P165" s="57">
        <f t="shared" si="8"/>
        <v>0.06634146341</v>
      </c>
      <c r="Q165" s="140">
        <f t="shared" ref="Q165:AE165" si="173">Q$5*(POWER($M165,Q$1)*POWER($N165,Q$2)*POWER($O165,Q$3)*POWER($P165,Q$4))</f>
        <v>-0.005620616842</v>
      </c>
      <c r="R165" s="140">
        <f t="shared" si="173"/>
        <v>0.02822318631</v>
      </c>
      <c r="S165" s="140">
        <f t="shared" si="173"/>
        <v>0.4900466312</v>
      </c>
      <c r="T165" s="140">
        <f t="shared" si="173"/>
        <v>0.003051009904</v>
      </c>
      <c r="U165" s="140">
        <f t="shared" si="173"/>
        <v>-0.1588384852</v>
      </c>
      <c r="V165" s="140">
        <f t="shared" si="173"/>
        <v>-0.01370898314</v>
      </c>
      <c r="W165" s="140">
        <f t="shared" si="173"/>
        <v>0.1006090616</v>
      </c>
      <c r="X165" s="140">
        <f t="shared" si="173"/>
        <v>-0.00955134841</v>
      </c>
      <c r="Y165" s="140">
        <f t="shared" si="173"/>
        <v>-0.009846679947</v>
      </c>
      <c r="Z165" s="140">
        <f t="shared" si="173"/>
        <v>0.08420001563</v>
      </c>
      <c r="AA165" s="140">
        <f t="shared" si="173"/>
        <v>-0.008975793831</v>
      </c>
      <c r="AB165" s="140">
        <f t="shared" si="173"/>
        <v>-0.09551484212</v>
      </c>
      <c r="AC165" s="140">
        <f t="shared" si="173"/>
        <v>-0.07711325737</v>
      </c>
      <c r="AD165" s="140">
        <f t="shared" si="173"/>
        <v>-0.05903937578</v>
      </c>
      <c r="AE165" s="140">
        <f t="shared" si="173"/>
        <v>0.07026970426</v>
      </c>
      <c r="AF165" s="141">
        <f t="shared" si="10"/>
        <v>0.3381902263</v>
      </c>
      <c r="AG165" s="142">
        <f t="shared" si="11"/>
        <v>0.3367346939</v>
      </c>
      <c r="AH165" s="142">
        <f t="shared" si="12"/>
        <v>-0.001455532411</v>
      </c>
      <c r="AI165" s="143">
        <f t="shared" si="13"/>
        <v>0.001455532411</v>
      </c>
      <c r="AJ165" s="143">
        <f t="shared" si="14"/>
        <v>0.000002118574599</v>
      </c>
      <c r="AK165" s="143">
        <f t="shared" si="15"/>
        <v>0.02145210738</v>
      </c>
    </row>
    <row r="166">
      <c r="A166" s="145">
        <v>0.0014854487857247634</v>
      </c>
      <c r="B166" s="31">
        <v>7.0</v>
      </c>
      <c r="C166" s="32" t="s">
        <v>119</v>
      </c>
      <c r="D166" s="33">
        <v>936.0</v>
      </c>
      <c r="E166" s="55">
        <f t="shared" si="3"/>
        <v>792</v>
      </c>
      <c r="F166" s="35">
        <v>201.0</v>
      </c>
      <c r="G166" s="36">
        <v>141.0</v>
      </c>
      <c r="H166" s="37">
        <v>187.0</v>
      </c>
      <c r="I166" s="38">
        <v>221.0</v>
      </c>
      <c r="J166" s="39">
        <v>31.0</v>
      </c>
      <c r="K166" s="40">
        <v>11.0</v>
      </c>
      <c r="L166" s="56">
        <f t="shared" si="4"/>
        <v>0.5121412804</v>
      </c>
      <c r="M166" s="56">
        <f t="shared" si="5"/>
        <v>0.5516224189</v>
      </c>
      <c r="N166" s="56">
        <f t="shared" si="6"/>
        <v>0.1997863248</v>
      </c>
      <c r="O166" s="56">
        <f t="shared" si="7"/>
        <v>0.529040404</v>
      </c>
      <c r="P166" s="57">
        <f t="shared" si="8"/>
        <v>0.01175213675</v>
      </c>
      <c r="Q166" s="140">
        <f t="shared" ref="Q166:AE166" si="174">Q$5*(POWER($M166,Q$1)*POWER($N166,Q$2)*POWER($O166,Q$3)*POWER($P166,Q$4))</f>
        <v>-0.005620616842</v>
      </c>
      <c r="R166" s="140">
        <f t="shared" si="174"/>
        <v>0.004999629614</v>
      </c>
      <c r="S166" s="140">
        <f t="shared" si="174"/>
        <v>0.7991697355</v>
      </c>
      <c r="T166" s="140">
        <f t="shared" si="174"/>
        <v>0.007264986128</v>
      </c>
      <c r="U166" s="140">
        <f t="shared" si="174"/>
        <v>-0.2852707376</v>
      </c>
      <c r="V166" s="140">
        <f t="shared" si="174"/>
        <v>-0.0004301984295</v>
      </c>
      <c r="W166" s="140">
        <f t="shared" si="174"/>
        <v>0.02906501211</v>
      </c>
      <c r="X166" s="140">
        <f t="shared" si="174"/>
        <v>-0.02540200101</v>
      </c>
      <c r="Y166" s="140">
        <f t="shared" si="174"/>
        <v>-0.004153486307</v>
      </c>
      <c r="Z166" s="140">
        <f t="shared" si="174"/>
        <v>0.3269677847</v>
      </c>
      <c r="AA166" s="140">
        <f t="shared" si="174"/>
        <v>-0.05089266723</v>
      </c>
      <c r="AB166" s="140">
        <f t="shared" si="174"/>
        <v>-0.03038814148</v>
      </c>
      <c r="AC166" s="140">
        <f t="shared" si="174"/>
        <v>-0.2258562734</v>
      </c>
      <c r="AD166" s="140">
        <f t="shared" si="174"/>
        <v>-0.252484323</v>
      </c>
      <c r="AE166" s="140">
        <f t="shared" si="174"/>
        <v>0.2266580263</v>
      </c>
      <c r="AF166" s="141">
        <f t="shared" si="10"/>
        <v>0.5136267291</v>
      </c>
      <c r="AG166" s="142">
        <f t="shared" si="11"/>
        <v>0.5121412804</v>
      </c>
      <c r="AH166" s="142">
        <f t="shared" si="12"/>
        <v>-0.001485448786</v>
      </c>
      <c r="AI166" s="143">
        <f t="shared" si="13"/>
        <v>0.001485448786</v>
      </c>
      <c r="AJ166" s="143">
        <f t="shared" si="14"/>
        <v>0.000002206558095</v>
      </c>
      <c r="AK166" s="143">
        <f t="shared" si="15"/>
        <v>0.0008375934639</v>
      </c>
    </row>
    <row r="167">
      <c r="A167" s="145">
        <v>0.001491919419816412</v>
      </c>
      <c r="B167" s="31">
        <v>121.0</v>
      </c>
      <c r="C167" s="32" t="s">
        <v>161</v>
      </c>
      <c r="D167" s="33">
        <v>1792.0</v>
      </c>
      <c r="E167" s="55">
        <f t="shared" si="3"/>
        <v>1239</v>
      </c>
      <c r="F167" s="35">
        <v>252.0</v>
      </c>
      <c r="G167" s="36">
        <v>204.0</v>
      </c>
      <c r="H167" s="37">
        <v>194.0</v>
      </c>
      <c r="I167" s="38">
        <v>403.0</v>
      </c>
      <c r="J167" s="39">
        <v>109.0</v>
      </c>
      <c r="K167" s="40">
        <v>77.0</v>
      </c>
      <c r="L167" s="56">
        <f t="shared" si="4"/>
        <v>0.472513089</v>
      </c>
      <c r="M167" s="56">
        <f t="shared" si="5"/>
        <v>0.4084210526</v>
      </c>
      <c r="N167" s="56">
        <f t="shared" si="6"/>
        <v>0.1082589286</v>
      </c>
      <c r="O167" s="56">
        <f t="shared" si="7"/>
        <v>0.4479418886</v>
      </c>
      <c r="P167" s="57">
        <f t="shared" si="8"/>
        <v>0.04296875</v>
      </c>
      <c r="Q167" s="140">
        <f t="shared" ref="Q167:AE167" si="175">Q$5*(POWER($M167,Q$1)*POWER($N167,Q$2)*POWER($O167,Q$3)*POWER($P167,Q$4))</f>
        <v>-0.005620616842</v>
      </c>
      <c r="R167" s="140">
        <f t="shared" si="175"/>
        <v>0.01827989577</v>
      </c>
      <c r="S167" s="140">
        <f t="shared" si="175"/>
        <v>0.6766621186</v>
      </c>
      <c r="T167" s="140">
        <f t="shared" si="175"/>
        <v>0.003936703952</v>
      </c>
      <c r="U167" s="140">
        <f t="shared" si="175"/>
        <v>-0.2112143577</v>
      </c>
      <c r="V167" s="140">
        <f t="shared" si="175"/>
        <v>-0.005750963186</v>
      </c>
      <c r="W167" s="140">
        <f t="shared" si="175"/>
        <v>0.08997859905</v>
      </c>
      <c r="X167" s="140">
        <f t="shared" si="175"/>
        <v>-0.01821099184</v>
      </c>
      <c r="Y167" s="140">
        <f t="shared" si="175"/>
        <v>-0.008228991871</v>
      </c>
      <c r="Z167" s="140">
        <f t="shared" si="175"/>
        <v>0.1500153733</v>
      </c>
      <c r="AA167" s="140">
        <f t="shared" si="175"/>
        <v>-0.01494345933</v>
      </c>
      <c r="AB167" s="140">
        <f t="shared" si="175"/>
        <v>-0.08226332042</v>
      </c>
      <c r="AC167" s="140">
        <f t="shared" si="175"/>
        <v>-0.1415895512</v>
      </c>
      <c r="AD167" s="140">
        <f t="shared" si="175"/>
        <v>-0.1012974695</v>
      </c>
      <c r="AE167" s="140">
        <f t="shared" si="175"/>
        <v>0.1242520396</v>
      </c>
      <c r="AF167" s="141">
        <f t="shared" si="10"/>
        <v>0.4740050084</v>
      </c>
      <c r="AG167" s="142">
        <f t="shared" si="11"/>
        <v>0.472513089</v>
      </c>
      <c r="AH167" s="142">
        <f t="shared" si="12"/>
        <v>-0.00149191942</v>
      </c>
      <c r="AI167" s="143">
        <f t="shared" si="13"/>
        <v>0.00149191942</v>
      </c>
      <c r="AJ167" s="143">
        <f t="shared" si="14"/>
        <v>0.000002225823555</v>
      </c>
      <c r="AK167" s="143">
        <f t="shared" si="15"/>
        <v>0.000114211634</v>
      </c>
    </row>
    <row r="168">
      <c r="A168" s="145">
        <v>0.0014971178984042877</v>
      </c>
      <c r="B168" s="31">
        <v>105.0</v>
      </c>
      <c r="C168" s="32" t="s">
        <v>399</v>
      </c>
      <c r="D168" s="33">
        <v>1262.0</v>
      </c>
      <c r="E168" s="55">
        <f t="shared" si="3"/>
        <v>998</v>
      </c>
      <c r="F168" s="35">
        <v>237.0</v>
      </c>
      <c r="G168" s="36">
        <v>138.0</v>
      </c>
      <c r="H168" s="37">
        <v>157.0</v>
      </c>
      <c r="I168" s="38">
        <v>367.0</v>
      </c>
      <c r="J168" s="39">
        <v>49.0</v>
      </c>
      <c r="K168" s="40">
        <v>50.0</v>
      </c>
      <c r="L168" s="56">
        <f t="shared" si="4"/>
        <v>0.4379785605</v>
      </c>
      <c r="M168" s="56">
        <f t="shared" si="5"/>
        <v>0.4550724638</v>
      </c>
      <c r="N168" s="56">
        <f t="shared" si="6"/>
        <v>0.1244057052</v>
      </c>
      <c r="O168" s="56">
        <f t="shared" si="7"/>
        <v>0.4438877756</v>
      </c>
      <c r="P168" s="57">
        <f t="shared" si="8"/>
        <v>0.03961965135</v>
      </c>
      <c r="Q168" s="140">
        <f t="shared" ref="Q168:AE168" si="176">Q$5*(POWER($M168,Q$1)*POWER($N168,Q$2)*POWER($O168,Q$3)*POWER($P168,Q$4))</f>
        <v>-0.005620616842</v>
      </c>
      <c r="R168" s="140">
        <f t="shared" si="176"/>
        <v>0.01685511208</v>
      </c>
      <c r="S168" s="140">
        <f t="shared" si="176"/>
        <v>0.6705379655</v>
      </c>
      <c r="T168" s="140">
        <f t="shared" si="176"/>
        <v>0.0045238618</v>
      </c>
      <c r="U168" s="140">
        <f t="shared" si="176"/>
        <v>-0.2353400677</v>
      </c>
      <c r="V168" s="140">
        <f t="shared" si="176"/>
        <v>-0.00488940989</v>
      </c>
      <c r="W168" s="140">
        <f t="shared" si="176"/>
        <v>0.08221454636</v>
      </c>
      <c r="X168" s="140">
        <f t="shared" si="176"/>
        <v>-0.01788284516</v>
      </c>
      <c r="Y168" s="140">
        <f t="shared" si="176"/>
        <v>-0.008719290269</v>
      </c>
      <c r="Z168" s="140">
        <f t="shared" si="176"/>
        <v>0.1708298849</v>
      </c>
      <c r="AA168" s="140">
        <f t="shared" si="176"/>
        <v>-0.01973350781</v>
      </c>
      <c r="AB168" s="140">
        <f t="shared" si="176"/>
        <v>-0.08451554604</v>
      </c>
      <c r="AC168" s="140">
        <f t="shared" si="176"/>
        <v>-0.1563346157</v>
      </c>
      <c r="AD168" s="140">
        <f t="shared" si="176"/>
        <v>-0.1297022787</v>
      </c>
      <c r="AE168" s="140">
        <f t="shared" si="176"/>
        <v>0.1542582502</v>
      </c>
      <c r="AF168" s="141">
        <f t="shared" si="10"/>
        <v>0.4364814426</v>
      </c>
      <c r="AG168" s="142">
        <f t="shared" si="11"/>
        <v>0.4379785605</v>
      </c>
      <c r="AH168" s="142">
        <f t="shared" si="12"/>
        <v>0.001497117898</v>
      </c>
      <c r="AI168" s="143">
        <f t="shared" si="13"/>
        <v>0.001497117898</v>
      </c>
      <c r="AJ168" s="143">
        <f t="shared" si="14"/>
        <v>0.000002241362002</v>
      </c>
      <c r="AK168" s="143">
        <f t="shared" si="15"/>
        <v>0.002044985224</v>
      </c>
    </row>
    <row r="169">
      <c r="A169" s="145">
        <v>0.0014987943701159079</v>
      </c>
      <c r="B169" s="31">
        <v>132.0</v>
      </c>
      <c r="C169" s="32" t="s">
        <v>353</v>
      </c>
      <c r="D169" s="33">
        <v>815.0</v>
      </c>
      <c r="E169" s="55">
        <f t="shared" si="3"/>
        <v>619</v>
      </c>
      <c r="F169" s="35">
        <v>175.0</v>
      </c>
      <c r="G169" s="36">
        <v>101.0</v>
      </c>
      <c r="H169" s="37">
        <v>110.0</v>
      </c>
      <c r="I169" s="38">
        <v>165.0</v>
      </c>
      <c r="J169" s="39">
        <v>37.0</v>
      </c>
      <c r="K169" s="40">
        <v>31.0</v>
      </c>
      <c r="L169" s="56">
        <f t="shared" si="4"/>
        <v>0.5623342175</v>
      </c>
      <c r="M169" s="56">
        <f t="shared" si="5"/>
        <v>0.4545454545</v>
      </c>
      <c r="N169" s="56">
        <f t="shared" si="6"/>
        <v>0.1349693252</v>
      </c>
      <c r="O169" s="56">
        <f t="shared" si="7"/>
        <v>0.5201938611</v>
      </c>
      <c r="P169" s="57">
        <f t="shared" si="8"/>
        <v>0.03803680982</v>
      </c>
      <c r="Q169" s="140">
        <f t="shared" ref="Q169:AE169" si="177">Q$5*(POWER($M169,Q$1)*POWER($N169,Q$2)*POWER($O169,Q$3)*POWER($P169,Q$4))</f>
        <v>-0.005620616842</v>
      </c>
      <c r="R169" s="140">
        <f t="shared" si="177"/>
        <v>0.01618173484</v>
      </c>
      <c r="S169" s="140">
        <f t="shared" si="177"/>
        <v>0.7858061259</v>
      </c>
      <c r="T169" s="140">
        <f t="shared" si="177"/>
        <v>0.004907994959</v>
      </c>
      <c r="U169" s="140">
        <f t="shared" si="177"/>
        <v>-0.2350675256</v>
      </c>
      <c r="V169" s="140">
        <f t="shared" si="177"/>
        <v>-0.004506540911</v>
      </c>
      <c r="W169" s="140">
        <f t="shared" si="177"/>
        <v>0.09249838246</v>
      </c>
      <c r="X169" s="140">
        <f t="shared" si="177"/>
        <v>-0.02455956621</v>
      </c>
      <c r="Y169" s="140">
        <f t="shared" si="177"/>
        <v>-0.00908174598</v>
      </c>
      <c r="Z169" s="140">
        <f t="shared" si="177"/>
        <v>0.2171954209</v>
      </c>
      <c r="AA169" s="140">
        <f t="shared" si="177"/>
        <v>-0.02322703903</v>
      </c>
      <c r="AB169" s="140">
        <f t="shared" si="177"/>
        <v>-0.08104510686</v>
      </c>
      <c r="AC169" s="140">
        <f t="shared" si="177"/>
        <v>-0.1829969916</v>
      </c>
      <c r="AD169" s="140">
        <f t="shared" si="177"/>
        <v>-0.1405526852</v>
      </c>
      <c r="AE169" s="140">
        <f t="shared" si="177"/>
        <v>0.153901171</v>
      </c>
      <c r="AF169" s="141">
        <f t="shared" si="10"/>
        <v>0.5638330119</v>
      </c>
      <c r="AG169" s="142">
        <f t="shared" si="11"/>
        <v>0.5623342175</v>
      </c>
      <c r="AH169" s="142">
        <f t="shared" si="12"/>
        <v>-0.00149879437</v>
      </c>
      <c r="AI169" s="143">
        <f t="shared" si="13"/>
        <v>0.00149879437</v>
      </c>
      <c r="AJ169" s="143">
        <f t="shared" si="14"/>
        <v>0.000002246384564</v>
      </c>
      <c r="AK169" s="143">
        <f t="shared" si="15"/>
        <v>0.006262212774</v>
      </c>
    </row>
    <row r="170">
      <c r="A170" s="145">
        <v>0.0015071116834720621</v>
      </c>
      <c r="B170" s="31">
        <v>71.0</v>
      </c>
      <c r="C170" s="32" t="s">
        <v>157</v>
      </c>
      <c r="D170" s="33">
        <v>991.0</v>
      </c>
      <c r="E170" s="55">
        <f t="shared" si="3"/>
        <v>829</v>
      </c>
      <c r="F170" s="35">
        <v>216.0</v>
      </c>
      <c r="G170" s="36">
        <v>128.0</v>
      </c>
      <c r="H170" s="37">
        <v>173.0</v>
      </c>
      <c r="I170" s="38">
        <v>272.0</v>
      </c>
      <c r="J170" s="39">
        <v>31.0</v>
      </c>
      <c r="K170" s="40">
        <v>9.0</v>
      </c>
      <c r="L170" s="56">
        <f t="shared" si="4"/>
        <v>0.4759152216</v>
      </c>
      <c r="M170" s="56">
        <f t="shared" si="5"/>
        <v>0.5580645161</v>
      </c>
      <c r="N170" s="56">
        <f t="shared" si="6"/>
        <v>0.1745711403</v>
      </c>
      <c r="O170" s="56">
        <f t="shared" si="7"/>
        <v>0.5066344994</v>
      </c>
      <c r="P170" s="57">
        <f t="shared" si="8"/>
        <v>0.009081735621</v>
      </c>
      <c r="Q170" s="140">
        <f t="shared" ref="Q170:AE170" si="178">Q$5*(POWER($M170,Q$1)*POWER($N170,Q$2)*POWER($O170,Q$3)*POWER($P170,Q$4))</f>
        <v>-0.005620616842</v>
      </c>
      <c r="R170" s="140">
        <f t="shared" si="178"/>
        <v>0.003863579476</v>
      </c>
      <c r="S170" s="140">
        <f t="shared" si="178"/>
        <v>0.7653233208</v>
      </c>
      <c r="T170" s="140">
        <f t="shared" si="178"/>
        <v>0.006348066685</v>
      </c>
      <c r="U170" s="140">
        <f t="shared" si="178"/>
        <v>-0.2886022588</v>
      </c>
      <c r="V170" s="140">
        <f t="shared" si="178"/>
        <v>-0.000256905178</v>
      </c>
      <c r="W170" s="140">
        <f t="shared" si="178"/>
        <v>0.02150940739</v>
      </c>
      <c r="X170" s="140">
        <f t="shared" si="178"/>
        <v>-0.02329591462</v>
      </c>
      <c r="Y170" s="140">
        <f t="shared" si="178"/>
        <v>-0.002804603634</v>
      </c>
      <c r="Z170" s="140">
        <f t="shared" si="178"/>
        <v>0.2736009331</v>
      </c>
      <c r="AA170" s="140">
        <f t="shared" si="178"/>
        <v>-0.03885693976</v>
      </c>
      <c r="AB170" s="140">
        <f t="shared" si="178"/>
        <v>-0.02375738629</v>
      </c>
      <c r="AC170" s="140">
        <f t="shared" si="178"/>
        <v>-0.2188167571</v>
      </c>
      <c r="AD170" s="140">
        <f t="shared" si="178"/>
        <v>-0.2231945621</v>
      </c>
      <c r="AE170" s="140">
        <f t="shared" si="178"/>
        <v>0.2319829702</v>
      </c>
      <c r="AF170" s="141">
        <f t="shared" si="10"/>
        <v>0.4774223333</v>
      </c>
      <c r="AG170" s="142">
        <f t="shared" si="11"/>
        <v>0.4759152216</v>
      </c>
      <c r="AH170" s="142">
        <f t="shared" si="12"/>
        <v>-0.001507111683</v>
      </c>
      <c r="AI170" s="143">
        <f t="shared" si="13"/>
        <v>0.001507111683</v>
      </c>
      <c r="AJ170" s="143">
        <f t="shared" si="14"/>
        <v>0.000002271385626</v>
      </c>
      <c r="AK170" s="143">
        <f t="shared" si="15"/>
        <v>0.00005306906503</v>
      </c>
    </row>
    <row r="171">
      <c r="A171" s="145">
        <v>0.001515616851420265</v>
      </c>
      <c r="B171" s="31">
        <v>38.0</v>
      </c>
      <c r="C171" s="32" t="s">
        <v>89</v>
      </c>
      <c r="D171" s="33">
        <v>1035.0</v>
      </c>
      <c r="E171" s="55">
        <f t="shared" si="3"/>
        <v>755</v>
      </c>
      <c r="F171" s="35">
        <v>128.0</v>
      </c>
      <c r="G171" s="36">
        <v>116.0</v>
      </c>
      <c r="H171" s="37">
        <v>128.0</v>
      </c>
      <c r="I171" s="38">
        <v>303.0</v>
      </c>
      <c r="J171" s="39">
        <v>49.0</v>
      </c>
      <c r="K171" s="40">
        <v>31.0</v>
      </c>
      <c r="L171" s="56">
        <f t="shared" si="4"/>
        <v>0.36875</v>
      </c>
      <c r="M171" s="56">
        <f t="shared" si="5"/>
        <v>0.4654545455</v>
      </c>
      <c r="N171" s="56">
        <f t="shared" si="6"/>
        <v>0.1236714976</v>
      </c>
      <c r="O171" s="56">
        <f t="shared" si="7"/>
        <v>0.4039735099</v>
      </c>
      <c r="P171" s="57">
        <f t="shared" si="8"/>
        <v>0.02995169082</v>
      </c>
      <c r="Q171" s="140">
        <f t="shared" ref="Q171:AE171" si="179">Q$5*(POWER($M171,Q$1)*POWER($N171,Q$2)*POWER($O171,Q$3)*POWER($P171,Q$4))</f>
        <v>-0.005620616842</v>
      </c>
      <c r="R171" s="140">
        <f t="shared" si="179"/>
        <v>0.01274213903</v>
      </c>
      <c r="S171" s="140">
        <f t="shared" si="179"/>
        <v>0.6102433776</v>
      </c>
      <c r="T171" s="140">
        <f t="shared" si="179"/>
        <v>0.004497163234</v>
      </c>
      <c r="U171" s="140">
        <f t="shared" si="179"/>
        <v>-0.2407091462</v>
      </c>
      <c r="V171" s="140">
        <f t="shared" si="179"/>
        <v>-0.002794330917</v>
      </c>
      <c r="W171" s="140">
        <f t="shared" si="179"/>
        <v>0.05656386306</v>
      </c>
      <c r="X171" s="140">
        <f t="shared" si="179"/>
        <v>-0.01481139696</v>
      </c>
      <c r="Y171" s="140">
        <f t="shared" si="179"/>
        <v>-0.006552713089</v>
      </c>
      <c r="Z171" s="140">
        <f t="shared" si="179"/>
        <v>0.154551375</v>
      </c>
      <c r="AA171" s="140">
        <f t="shared" si="179"/>
        <v>-0.01950127185</v>
      </c>
      <c r="AB171" s="140">
        <f t="shared" si="179"/>
        <v>-0.06534976269</v>
      </c>
      <c r="AC171" s="140">
        <f t="shared" si="179"/>
        <v>-0.1455229774</v>
      </c>
      <c r="AD171" s="140">
        <f t="shared" si="179"/>
        <v>-0.1318783932</v>
      </c>
      <c r="AE171" s="140">
        <f t="shared" si="179"/>
        <v>0.1613770743</v>
      </c>
      <c r="AF171" s="141">
        <f t="shared" si="10"/>
        <v>0.3672343831</v>
      </c>
      <c r="AG171" s="142">
        <f t="shared" si="11"/>
        <v>0.36875</v>
      </c>
      <c r="AH171" s="142">
        <f t="shared" si="12"/>
        <v>0.001515616851</v>
      </c>
      <c r="AI171" s="143">
        <f t="shared" si="13"/>
        <v>0.001515616851</v>
      </c>
      <c r="AJ171" s="143">
        <f t="shared" si="14"/>
        <v>0.00000229709444</v>
      </c>
      <c r="AK171" s="143">
        <f t="shared" si="15"/>
        <v>0.01309881929</v>
      </c>
    </row>
    <row r="172">
      <c r="A172" s="145">
        <v>0.0015386890607500536</v>
      </c>
      <c r="B172" s="31">
        <v>190.0</v>
      </c>
      <c r="C172" s="32" t="s">
        <v>84</v>
      </c>
      <c r="D172" s="33">
        <v>385.0</v>
      </c>
      <c r="E172" s="55">
        <f t="shared" si="3"/>
        <v>321</v>
      </c>
      <c r="F172" s="35">
        <v>121.0</v>
      </c>
      <c r="G172" s="36">
        <v>26.0</v>
      </c>
      <c r="H172" s="37">
        <v>81.0</v>
      </c>
      <c r="I172" s="38">
        <v>67.0</v>
      </c>
      <c r="J172" s="39">
        <v>24.0</v>
      </c>
      <c r="K172" s="40">
        <v>2.0</v>
      </c>
      <c r="L172" s="56">
        <f t="shared" si="4"/>
        <v>0.6839622642</v>
      </c>
      <c r="M172" s="56">
        <f t="shared" si="5"/>
        <v>0.7431192661</v>
      </c>
      <c r="N172" s="56">
        <f t="shared" si="6"/>
        <v>0.2103896104</v>
      </c>
      <c r="O172" s="56">
        <f t="shared" si="7"/>
        <v>0.7040498442</v>
      </c>
      <c r="P172" s="57">
        <f t="shared" si="8"/>
        <v>0.005194805195</v>
      </c>
      <c r="Q172" s="140">
        <f t="shared" ref="Q172:AE172" si="180">Q$5*(POWER($M172,Q$1)*POWER($N172,Q$2)*POWER($O172,Q$3)*POWER($P172,Q$4))</f>
        <v>-0.005620616842</v>
      </c>
      <c r="R172" s="140">
        <f t="shared" si="180"/>
        <v>0.002209989761</v>
      </c>
      <c r="S172" s="140">
        <f t="shared" si="180"/>
        <v>1.063539426</v>
      </c>
      <c r="T172" s="140">
        <f t="shared" si="180"/>
        <v>0.007650561682</v>
      </c>
      <c r="U172" s="140">
        <f t="shared" si="180"/>
        <v>-0.3843030556</v>
      </c>
      <c r="V172" s="140">
        <f t="shared" si="180"/>
        <v>-0.00008405696016</v>
      </c>
      <c r="W172" s="140">
        <f t="shared" si="180"/>
        <v>0.01709769255</v>
      </c>
      <c r="X172" s="140">
        <f t="shared" si="180"/>
        <v>-0.04498803867</v>
      </c>
      <c r="Y172" s="140">
        <f t="shared" si="180"/>
        <v>-0.001933409038</v>
      </c>
      <c r="Z172" s="140">
        <f t="shared" si="180"/>
        <v>0.4582242424</v>
      </c>
      <c r="AA172" s="140">
        <f t="shared" si="180"/>
        <v>-0.05643808581</v>
      </c>
      <c r="AB172" s="140">
        <f t="shared" si="180"/>
        <v>-0.0180956081</v>
      </c>
      <c r="AC172" s="140">
        <f t="shared" si="180"/>
        <v>-0.4049145063</v>
      </c>
      <c r="AD172" s="140">
        <f t="shared" si="180"/>
        <v>-0.3581867873</v>
      </c>
      <c r="AE172" s="140">
        <f t="shared" si="180"/>
        <v>0.4113432052</v>
      </c>
      <c r="AF172" s="141">
        <f t="shared" si="10"/>
        <v>0.6855009532</v>
      </c>
      <c r="AG172" s="142">
        <f t="shared" si="11"/>
        <v>0.6839622642</v>
      </c>
      <c r="AH172" s="142">
        <f t="shared" si="12"/>
        <v>-0.001538689061</v>
      </c>
      <c r="AI172" s="143">
        <f t="shared" si="13"/>
        <v>0.001538689061</v>
      </c>
      <c r="AJ172" s="143">
        <f t="shared" si="14"/>
        <v>0.000002367564026</v>
      </c>
      <c r="AK172" s="143">
        <f t="shared" si="15"/>
        <v>0.04030545726</v>
      </c>
    </row>
    <row r="173">
      <c r="A173" s="145">
        <v>0.0015569431364180764</v>
      </c>
      <c r="B173" s="31">
        <v>36.0</v>
      </c>
      <c r="C173" s="32" t="s">
        <v>320</v>
      </c>
      <c r="D173" s="33">
        <v>484.0</v>
      </c>
      <c r="E173" s="55">
        <f t="shared" si="3"/>
        <v>440</v>
      </c>
      <c r="F173" s="35">
        <v>98.0</v>
      </c>
      <c r="G173" s="36">
        <v>79.0</v>
      </c>
      <c r="H173" s="37">
        <v>74.0</v>
      </c>
      <c r="I173" s="38">
        <v>169.0</v>
      </c>
      <c r="J173" s="39">
        <v>17.0</v>
      </c>
      <c r="K173" s="40">
        <v>3.0</v>
      </c>
      <c r="L173" s="56">
        <f t="shared" si="4"/>
        <v>0.4049295775</v>
      </c>
      <c r="M173" s="56">
        <f t="shared" si="5"/>
        <v>0.4743589744</v>
      </c>
      <c r="N173" s="56">
        <f t="shared" si="6"/>
        <v>0.152892562</v>
      </c>
      <c r="O173" s="56">
        <f t="shared" si="7"/>
        <v>0.4295454545</v>
      </c>
      <c r="P173" s="57">
        <f t="shared" si="8"/>
        <v>0.006198347107</v>
      </c>
      <c r="Q173" s="140">
        <f t="shared" ref="Q173:AE173" si="181">Q$5*(POWER($M173,Q$1)*POWER($N173,Q$2)*POWER($O173,Q$3)*POWER($P173,Q$4))</f>
        <v>-0.005620616842</v>
      </c>
      <c r="R173" s="140">
        <f t="shared" si="181"/>
        <v>0.002636919601</v>
      </c>
      <c r="S173" s="140">
        <f t="shared" si="181"/>
        <v>0.6488724201</v>
      </c>
      <c r="T173" s="140">
        <f t="shared" si="181"/>
        <v>0.005559751615</v>
      </c>
      <c r="U173" s="140">
        <f t="shared" si="181"/>
        <v>-0.2453140588</v>
      </c>
      <c r="V173" s="140">
        <f t="shared" si="181"/>
        <v>-0.0001196704527</v>
      </c>
      <c r="W173" s="140">
        <f t="shared" si="181"/>
        <v>0.01244657474</v>
      </c>
      <c r="X173" s="140">
        <f t="shared" si="181"/>
        <v>-0.01674590032</v>
      </c>
      <c r="Y173" s="140">
        <f t="shared" si="181"/>
        <v>-0.001676457083</v>
      </c>
      <c r="Z173" s="140">
        <f t="shared" si="181"/>
        <v>0.2031635774</v>
      </c>
      <c r="AA173" s="140">
        <f t="shared" si="181"/>
        <v>-0.02980550009</v>
      </c>
      <c r="AB173" s="140">
        <f t="shared" si="181"/>
        <v>-0.01378251296</v>
      </c>
      <c r="AC173" s="140">
        <f t="shared" si="181"/>
        <v>-0.1576949034</v>
      </c>
      <c r="AD173" s="140">
        <f t="shared" si="181"/>
        <v>-0.1661576077</v>
      </c>
      <c r="AE173" s="140">
        <f t="shared" si="181"/>
        <v>0.1676106185</v>
      </c>
      <c r="AF173" s="141">
        <f t="shared" si="10"/>
        <v>0.4033726343</v>
      </c>
      <c r="AG173" s="142">
        <f t="shared" si="11"/>
        <v>0.4049295775</v>
      </c>
      <c r="AH173" s="142">
        <f t="shared" si="12"/>
        <v>0.001556943136</v>
      </c>
      <c r="AI173" s="143">
        <f t="shared" si="13"/>
        <v>0.001556943136</v>
      </c>
      <c r="AJ173" s="143">
        <f t="shared" si="14"/>
        <v>0.00000242407193</v>
      </c>
      <c r="AK173" s="143">
        <f t="shared" si="15"/>
        <v>0.006126270523</v>
      </c>
    </row>
    <row r="174">
      <c r="A174" s="145">
        <v>0.0015686090689884802</v>
      </c>
      <c r="B174" s="31">
        <v>276.0</v>
      </c>
      <c r="C174" s="32" t="s">
        <v>118</v>
      </c>
      <c r="D174" s="33">
        <v>1265.0</v>
      </c>
      <c r="E174" s="55">
        <f t="shared" si="3"/>
        <v>1100</v>
      </c>
      <c r="F174" s="35">
        <v>321.0</v>
      </c>
      <c r="G174" s="36">
        <v>107.0</v>
      </c>
      <c r="H174" s="37">
        <v>292.0</v>
      </c>
      <c r="I174" s="38">
        <v>303.0</v>
      </c>
      <c r="J174" s="39">
        <v>67.0</v>
      </c>
      <c r="K174" s="40">
        <v>10.0</v>
      </c>
      <c r="L174" s="56">
        <f t="shared" si="4"/>
        <v>0.5615050651</v>
      </c>
      <c r="M174" s="56">
        <f t="shared" si="5"/>
        <v>0.7139364303</v>
      </c>
      <c r="N174" s="56">
        <f t="shared" si="6"/>
        <v>0.2308300395</v>
      </c>
      <c r="O174" s="56">
        <f t="shared" si="7"/>
        <v>0.6181818182</v>
      </c>
      <c r="P174" s="57">
        <f t="shared" si="8"/>
        <v>0.00790513834</v>
      </c>
      <c r="Q174" s="140">
        <f t="shared" ref="Q174:AE174" si="182">Q$5*(POWER($M174,Q$1)*POWER($N174,Q$2)*POWER($O174,Q$3)*POWER($P174,Q$4))</f>
        <v>-0.005620616842</v>
      </c>
      <c r="R174" s="140">
        <f t="shared" si="182"/>
        <v>0.003363027897</v>
      </c>
      <c r="S174" s="140">
        <f t="shared" si="182"/>
        <v>0.9338269749</v>
      </c>
      <c r="T174" s="140">
        <f t="shared" si="182"/>
        <v>0.008393852967</v>
      </c>
      <c r="U174" s="140">
        <f t="shared" si="182"/>
        <v>-0.3692111942</v>
      </c>
      <c r="V174" s="140">
        <f t="shared" si="182"/>
        <v>-0.0001946498605</v>
      </c>
      <c r="W174" s="140">
        <f t="shared" si="182"/>
        <v>0.02284496686</v>
      </c>
      <c r="X174" s="140">
        <f t="shared" si="182"/>
        <v>-0.0346834828</v>
      </c>
      <c r="Y174" s="140">
        <f t="shared" si="182"/>
        <v>-0.003227988578</v>
      </c>
      <c r="Z174" s="140">
        <f t="shared" si="182"/>
        <v>0.4414270262</v>
      </c>
      <c r="AA174" s="140">
        <f t="shared" si="182"/>
        <v>-0.06793731029</v>
      </c>
      <c r="AB174" s="140">
        <f t="shared" si="182"/>
        <v>-0.0264554049</v>
      </c>
      <c r="AC174" s="140">
        <f t="shared" si="182"/>
        <v>-0.3415680019</v>
      </c>
      <c r="AD174" s="140">
        <f t="shared" si="182"/>
        <v>-0.3775536044</v>
      </c>
      <c r="AE174" s="140">
        <f t="shared" si="182"/>
        <v>0.3796700792</v>
      </c>
      <c r="AF174" s="141">
        <f t="shared" si="10"/>
        <v>0.5630736742</v>
      </c>
      <c r="AG174" s="142">
        <f t="shared" si="11"/>
        <v>0.5615050651</v>
      </c>
      <c r="AH174" s="142">
        <f t="shared" si="12"/>
        <v>-0.001568609069</v>
      </c>
      <c r="AI174" s="143">
        <f t="shared" si="13"/>
        <v>0.001568609069</v>
      </c>
      <c r="AJ174" s="143">
        <f t="shared" si="14"/>
        <v>0.000002460534411</v>
      </c>
      <c r="AK174" s="143">
        <f t="shared" si="15"/>
        <v>0.00613167174</v>
      </c>
    </row>
    <row r="175">
      <c r="A175" s="145">
        <v>0.0015767330734948182</v>
      </c>
      <c r="B175" s="31">
        <v>304.0</v>
      </c>
      <c r="C175" s="32" t="s">
        <v>278</v>
      </c>
      <c r="D175" s="33">
        <v>908.0</v>
      </c>
      <c r="E175" s="55">
        <f t="shared" si="3"/>
        <v>590</v>
      </c>
      <c r="F175" s="35">
        <v>153.0</v>
      </c>
      <c r="G175" s="36">
        <v>106.0</v>
      </c>
      <c r="H175" s="37">
        <v>89.0</v>
      </c>
      <c r="I175" s="38">
        <v>166.0</v>
      </c>
      <c r="J175" s="39">
        <v>41.0</v>
      </c>
      <c r="K175" s="40">
        <v>35.0</v>
      </c>
      <c r="L175" s="56">
        <f t="shared" si="4"/>
        <v>0.5388888889</v>
      </c>
      <c r="M175" s="56">
        <f t="shared" si="5"/>
        <v>0.3869565217</v>
      </c>
      <c r="N175" s="56">
        <f t="shared" si="6"/>
        <v>0.09801762115</v>
      </c>
      <c r="O175" s="56">
        <f t="shared" si="7"/>
        <v>0.4796610169</v>
      </c>
      <c r="P175" s="57">
        <f t="shared" si="8"/>
        <v>0.03854625551</v>
      </c>
      <c r="Q175" s="140">
        <f t="shared" ref="Q175:AE175" si="183">Q$5*(POWER($M175,Q$1)*POWER($N175,Q$2)*POWER($O175,Q$3)*POWER($P175,Q$4))</f>
        <v>-0.005620616842</v>
      </c>
      <c r="R175" s="140">
        <f t="shared" si="183"/>
        <v>0.01639846477</v>
      </c>
      <c r="S175" s="140">
        <f t="shared" si="183"/>
        <v>0.7245771119</v>
      </c>
      <c r="T175" s="140">
        <f t="shared" si="183"/>
        <v>0.003564291293</v>
      </c>
      <c r="U175" s="140">
        <f t="shared" si="183"/>
        <v>-0.2001140066</v>
      </c>
      <c r="V175" s="140">
        <f t="shared" si="183"/>
        <v>-0.004628065955</v>
      </c>
      <c r="W175" s="140">
        <f t="shared" si="183"/>
        <v>0.08643337077</v>
      </c>
      <c r="X175" s="140">
        <f t="shared" si="183"/>
        <v>-0.02088137506</v>
      </c>
      <c r="Y175" s="140">
        <f t="shared" si="183"/>
        <v>-0.006683693761</v>
      </c>
      <c r="Z175" s="140">
        <f t="shared" si="183"/>
        <v>0.1454417019</v>
      </c>
      <c r="AA175" s="140">
        <f t="shared" si="183"/>
        <v>-0.01224988504</v>
      </c>
      <c r="AB175" s="140">
        <f t="shared" si="183"/>
        <v>-0.06991812309</v>
      </c>
      <c r="AC175" s="140">
        <f t="shared" si="183"/>
        <v>-0.1436474771</v>
      </c>
      <c r="AD175" s="140">
        <f t="shared" si="183"/>
        <v>-0.08689465837</v>
      </c>
      <c r="AE175" s="140">
        <f t="shared" si="183"/>
        <v>0.111535117</v>
      </c>
      <c r="AF175" s="141">
        <f t="shared" si="10"/>
        <v>0.5373121558</v>
      </c>
      <c r="AG175" s="142">
        <f t="shared" si="11"/>
        <v>0.5388888889</v>
      </c>
      <c r="AH175" s="142">
        <f t="shared" si="12"/>
        <v>0.001576733073</v>
      </c>
      <c r="AI175" s="143">
        <f t="shared" si="13"/>
        <v>0.001576733073</v>
      </c>
      <c r="AJ175" s="143">
        <f t="shared" si="14"/>
        <v>0.000002486087185</v>
      </c>
      <c r="AK175" s="143">
        <f t="shared" si="15"/>
        <v>0.003101244178</v>
      </c>
    </row>
    <row r="176">
      <c r="A176" s="145">
        <v>0.0015966716141491144</v>
      </c>
      <c r="B176" s="31">
        <v>289.0</v>
      </c>
      <c r="C176" s="32" t="s">
        <v>288</v>
      </c>
      <c r="D176" s="33">
        <v>1224.0</v>
      </c>
      <c r="E176" s="55">
        <f t="shared" si="3"/>
        <v>923</v>
      </c>
      <c r="F176" s="35">
        <v>208.0</v>
      </c>
      <c r="G176" s="36">
        <v>147.0</v>
      </c>
      <c r="H176" s="37">
        <v>149.0</v>
      </c>
      <c r="I176" s="38">
        <v>306.0</v>
      </c>
      <c r="J176" s="39">
        <v>65.0</v>
      </c>
      <c r="K176" s="40">
        <v>48.0</v>
      </c>
      <c r="L176" s="56">
        <f t="shared" si="4"/>
        <v>0.4715025907</v>
      </c>
      <c r="M176" s="56">
        <f t="shared" si="5"/>
        <v>0.4331395349</v>
      </c>
      <c r="N176" s="56">
        <f t="shared" si="6"/>
        <v>0.1217320261</v>
      </c>
      <c r="O176" s="56">
        <f t="shared" si="7"/>
        <v>0.4572047671</v>
      </c>
      <c r="P176" s="57">
        <f t="shared" si="8"/>
        <v>0.03921568627</v>
      </c>
      <c r="Q176" s="140">
        <f t="shared" ref="Q176:AE176" si="184">Q$5*(POWER($M176,Q$1)*POWER($N176,Q$2)*POWER($O176,Q$3)*POWER($P176,Q$4))</f>
        <v>-0.005620616842</v>
      </c>
      <c r="R176" s="140">
        <f t="shared" si="184"/>
        <v>0.01668325604</v>
      </c>
      <c r="S176" s="140">
        <f t="shared" si="184"/>
        <v>0.6906546456</v>
      </c>
      <c r="T176" s="140">
        <f t="shared" si="184"/>
        <v>0.004426636719</v>
      </c>
      <c r="U176" s="140">
        <f t="shared" si="184"/>
        <v>-0.2239974851</v>
      </c>
      <c r="V176" s="140">
        <f t="shared" si="184"/>
        <v>-0.00479021258</v>
      </c>
      <c r="W176" s="140">
        <f t="shared" si="184"/>
        <v>0.08381763448</v>
      </c>
      <c r="X176" s="140">
        <f t="shared" si="184"/>
        <v>-0.01897194016</v>
      </c>
      <c r="Y176" s="140">
        <f t="shared" si="184"/>
        <v>-0.008444906762</v>
      </c>
      <c r="Z176" s="140">
        <f t="shared" si="184"/>
        <v>0.1721733645</v>
      </c>
      <c r="AA176" s="140">
        <f t="shared" si="184"/>
        <v>-0.01889441274</v>
      </c>
      <c r="AB176" s="140">
        <f t="shared" si="184"/>
        <v>-0.07962199231</v>
      </c>
      <c r="AC176" s="140">
        <f t="shared" si="184"/>
        <v>-0.1532639393</v>
      </c>
      <c r="AD176" s="140">
        <f t="shared" si="184"/>
        <v>-0.1207979121</v>
      </c>
      <c r="AE176" s="140">
        <f t="shared" si="184"/>
        <v>0.1397471429</v>
      </c>
      <c r="AF176" s="141">
        <f t="shared" si="10"/>
        <v>0.4730992623</v>
      </c>
      <c r="AG176" s="142">
        <f t="shared" si="11"/>
        <v>0.4715025907</v>
      </c>
      <c r="AH176" s="142">
        <f t="shared" si="12"/>
        <v>-0.001596671614</v>
      </c>
      <c r="AI176" s="143">
        <f t="shared" si="13"/>
        <v>0.001596671614</v>
      </c>
      <c r="AJ176" s="143">
        <f t="shared" si="14"/>
        <v>0.000002549360243</v>
      </c>
      <c r="AK176" s="143">
        <f t="shared" si="15"/>
        <v>0.0001368311005</v>
      </c>
    </row>
    <row r="177">
      <c r="A177" s="145">
        <v>0.001604224394773368</v>
      </c>
      <c r="B177" s="31">
        <v>138.0</v>
      </c>
      <c r="C177" s="32" t="s">
        <v>321</v>
      </c>
      <c r="D177" s="33">
        <v>370.0</v>
      </c>
      <c r="E177" s="55">
        <f t="shared" si="3"/>
        <v>228</v>
      </c>
      <c r="F177" s="35">
        <v>43.0</v>
      </c>
      <c r="G177" s="36">
        <v>29.0</v>
      </c>
      <c r="H177" s="37">
        <v>42.0</v>
      </c>
      <c r="I177" s="38">
        <v>66.0</v>
      </c>
      <c r="J177" s="39">
        <v>26.0</v>
      </c>
      <c r="K177" s="40">
        <v>22.0</v>
      </c>
      <c r="L177" s="56">
        <f t="shared" si="4"/>
        <v>0.5111111111</v>
      </c>
      <c r="M177" s="56">
        <f t="shared" si="5"/>
        <v>0.4516129032</v>
      </c>
      <c r="N177" s="56">
        <f t="shared" si="6"/>
        <v>0.1135135135</v>
      </c>
      <c r="O177" s="56">
        <f t="shared" si="7"/>
        <v>0.4868421053</v>
      </c>
      <c r="P177" s="57">
        <f t="shared" si="8"/>
        <v>0.05945945946</v>
      </c>
      <c r="Q177" s="140">
        <f t="shared" ref="Q177:AE177" si="185">Q$5*(POWER($M177,Q$1)*POWER($N177,Q$2)*POWER($O177,Q$3)*POWER($P177,Q$4))</f>
        <v>-0.005620616842</v>
      </c>
      <c r="R177" s="140">
        <f t="shared" si="185"/>
        <v>0.02529542334</v>
      </c>
      <c r="S177" s="140">
        <f t="shared" si="185"/>
        <v>0.7354248816</v>
      </c>
      <c r="T177" s="140">
        <f t="shared" si="185"/>
        <v>0.004127780527</v>
      </c>
      <c r="U177" s="140">
        <f t="shared" si="185"/>
        <v>-0.2335509609</v>
      </c>
      <c r="V177" s="140">
        <f t="shared" si="185"/>
        <v>-0.01101227533</v>
      </c>
      <c r="W177" s="140">
        <f t="shared" si="185"/>
        <v>0.1353237172</v>
      </c>
      <c r="X177" s="140">
        <f t="shared" si="185"/>
        <v>-0.02151129271</v>
      </c>
      <c r="Y177" s="140">
        <f t="shared" si="185"/>
        <v>-0.01193984563</v>
      </c>
      <c r="Z177" s="140">
        <f t="shared" si="185"/>
        <v>0.1709566755</v>
      </c>
      <c r="AA177" s="140">
        <f t="shared" si="185"/>
        <v>-0.01642929128</v>
      </c>
      <c r="AB177" s="140">
        <f t="shared" si="185"/>
        <v>-0.125873032</v>
      </c>
      <c r="AC177" s="140">
        <f t="shared" si="185"/>
        <v>-0.1701593751</v>
      </c>
      <c r="AD177" s="140">
        <f t="shared" si="185"/>
        <v>-0.117446657</v>
      </c>
      <c r="AE177" s="140">
        <f t="shared" si="185"/>
        <v>0.1519217553</v>
      </c>
      <c r="AF177" s="141">
        <f t="shared" si="10"/>
        <v>0.5095068867</v>
      </c>
      <c r="AG177" s="142">
        <f t="shared" si="11"/>
        <v>0.5111111111</v>
      </c>
      <c r="AH177" s="142">
        <f t="shared" si="12"/>
        <v>0.001604224395</v>
      </c>
      <c r="AI177" s="143">
        <f t="shared" si="13"/>
        <v>0.001604224395</v>
      </c>
      <c r="AJ177" s="143">
        <f t="shared" si="14"/>
        <v>0.000002573535909</v>
      </c>
      <c r="AK177" s="143">
        <f t="shared" si="15"/>
        <v>0.00077902603</v>
      </c>
    </row>
    <row r="178">
      <c r="A178" s="145">
        <v>0.0016108609050549116</v>
      </c>
      <c r="B178" s="31">
        <v>92.0</v>
      </c>
      <c r="C178" s="32" t="s">
        <v>377</v>
      </c>
      <c r="D178" s="33">
        <v>684.0</v>
      </c>
      <c r="E178" s="55">
        <f t="shared" si="3"/>
        <v>443</v>
      </c>
      <c r="F178" s="35">
        <v>55.0</v>
      </c>
      <c r="G178" s="36">
        <v>93.0</v>
      </c>
      <c r="H178" s="37">
        <v>54.0</v>
      </c>
      <c r="I178" s="38">
        <v>171.0</v>
      </c>
      <c r="J178" s="39">
        <v>26.0</v>
      </c>
      <c r="K178" s="40">
        <v>44.0</v>
      </c>
      <c r="L178" s="56">
        <f t="shared" si="4"/>
        <v>0.3214285714</v>
      </c>
      <c r="M178" s="56">
        <f t="shared" si="5"/>
        <v>0.2827225131</v>
      </c>
      <c r="N178" s="56">
        <f t="shared" si="6"/>
        <v>0.07894736842</v>
      </c>
      <c r="O178" s="56">
        <f t="shared" si="7"/>
        <v>0.3047404063</v>
      </c>
      <c r="P178" s="57">
        <f t="shared" si="8"/>
        <v>0.06432748538</v>
      </c>
      <c r="Q178" s="140">
        <f t="shared" ref="Q178:AE178" si="186">Q$5*(POWER($M178,Q$1)*POWER($N178,Q$2)*POWER($O178,Q$3)*POWER($P178,Q$4))</f>
        <v>-0.005620616842</v>
      </c>
      <c r="R178" s="140">
        <f t="shared" si="186"/>
        <v>0.02736639367</v>
      </c>
      <c r="S178" s="140">
        <f t="shared" si="186"/>
        <v>0.4603416073</v>
      </c>
      <c r="T178" s="140">
        <f t="shared" si="186"/>
        <v>0.002870824803</v>
      </c>
      <c r="U178" s="140">
        <f t="shared" si="186"/>
        <v>-0.1462095395</v>
      </c>
      <c r="V178" s="140">
        <f t="shared" si="186"/>
        <v>-0.01288926929</v>
      </c>
      <c r="W178" s="140">
        <f t="shared" si="186"/>
        <v>0.09164134349</v>
      </c>
      <c r="X178" s="140">
        <f t="shared" si="186"/>
        <v>-0.00842850077</v>
      </c>
      <c r="Y178" s="140">
        <f t="shared" si="186"/>
        <v>-0.008983889917</v>
      </c>
      <c r="Z178" s="140">
        <f t="shared" si="186"/>
        <v>0.07442486681</v>
      </c>
      <c r="AA178" s="140">
        <f t="shared" si="186"/>
        <v>-0.007946923146</v>
      </c>
      <c r="AB178" s="140">
        <f t="shared" si="186"/>
        <v>-0.08525156539</v>
      </c>
      <c r="AC178" s="140">
        <f t="shared" si="186"/>
        <v>-0.06667942454</v>
      </c>
      <c r="AD178" s="140">
        <f t="shared" si="186"/>
        <v>-0.05113577025</v>
      </c>
      <c r="AE178" s="140">
        <f t="shared" si="186"/>
        <v>0.05953989592</v>
      </c>
      <c r="AF178" s="141">
        <f t="shared" si="10"/>
        <v>0.3230394323</v>
      </c>
      <c r="AG178" s="142">
        <f t="shared" si="11"/>
        <v>0.3214285714</v>
      </c>
      <c r="AH178" s="142">
        <f t="shared" si="12"/>
        <v>-0.001610860905</v>
      </c>
      <c r="AI178" s="143">
        <f t="shared" si="13"/>
        <v>0.001610860905</v>
      </c>
      <c r="AJ178" s="143">
        <f t="shared" si="14"/>
        <v>0.000002594872855</v>
      </c>
      <c r="AK178" s="143">
        <f t="shared" si="15"/>
        <v>0.02617001883</v>
      </c>
    </row>
    <row r="179">
      <c r="A179" s="145">
        <v>0.0016149982699448229</v>
      </c>
      <c r="B179" s="31">
        <v>284.0</v>
      </c>
      <c r="C179" s="32" t="s">
        <v>82</v>
      </c>
      <c r="D179" s="33">
        <v>1905.0</v>
      </c>
      <c r="E179" s="55">
        <f t="shared" si="3"/>
        <v>1531</v>
      </c>
      <c r="F179" s="35">
        <v>417.0</v>
      </c>
      <c r="G179" s="36">
        <v>190.0</v>
      </c>
      <c r="H179" s="37">
        <v>344.0</v>
      </c>
      <c r="I179" s="38">
        <v>465.0</v>
      </c>
      <c r="J179" s="39">
        <v>91.0</v>
      </c>
      <c r="K179" s="40">
        <v>24.0</v>
      </c>
      <c r="L179" s="56">
        <f t="shared" si="4"/>
        <v>0.5220966084</v>
      </c>
      <c r="M179" s="56">
        <f t="shared" si="5"/>
        <v>0.6164874552</v>
      </c>
      <c r="N179" s="56">
        <f t="shared" si="6"/>
        <v>0.1805774278</v>
      </c>
      <c r="O179" s="56">
        <f t="shared" si="7"/>
        <v>0.5564990202</v>
      </c>
      <c r="P179" s="57">
        <f t="shared" si="8"/>
        <v>0.0125984252</v>
      </c>
      <c r="Q179" s="140">
        <f t="shared" ref="Q179:AE179" si="187">Q$5*(POWER($M179,Q$1)*POWER($N179,Q$2)*POWER($O179,Q$3)*POWER($P179,Q$4))</f>
        <v>-0.005620616842</v>
      </c>
      <c r="R179" s="140">
        <f t="shared" si="187"/>
        <v>0.005359660207</v>
      </c>
      <c r="S179" s="140">
        <f t="shared" si="187"/>
        <v>0.8406487887</v>
      </c>
      <c r="T179" s="140">
        <f t="shared" si="187"/>
        <v>0.006566478009</v>
      </c>
      <c r="U179" s="140">
        <f t="shared" si="187"/>
        <v>-0.3188155974</v>
      </c>
      <c r="V179" s="140">
        <f t="shared" si="187"/>
        <v>-0.0004943877158</v>
      </c>
      <c r="W179" s="140">
        <f t="shared" si="187"/>
        <v>0.03277521099</v>
      </c>
      <c r="X179" s="140">
        <f t="shared" si="187"/>
        <v>-0.02810729517</v>
      </c>
      <c r="Y179" s="140">
        <f t="shared" si="187"/>
        <v>-0.004024481294</v>
      </c>
      <c r="Z179" s="140">
        <f t="shared" si="187"/>
        <v>0.3108695842</v>
      </c>
      <c r="AA179" s="140">
        <f t="shared" si="187"/>
        <v>-0.04157675802</v>
      </c>
      <c r="AB179" s="140">
        <f t="shared" si="187"/>
        <v>-0.03640708437</v>
      </c>
      <c r="AC179" s="140">
        <f t="shared" si="187"/>
        <v>-0.2655156082</v>
      </c>
      <c r="AD179" s="140">
        <f t="shared" si="187"/>
        <v>-0.2550436162</v>
      </c>
      <c r="AE179" s="140">
        <f t="shared" si="187"/>
        <v>0.2830973299</v>
      </c>
      <c r="AF179" s="141">
        <f t="shared" si="10"/>
        <v>0.5237116067</v>
      </c>
      <c r="AG179" s="142">
        <f t="shared" si="11"/>
        <v>0.5220966084</v>
      </c>
      <c r="AH179" s="142">
        <f t="shared" si="12"/>
        <v>-0.00161499827</v>
      </c>
      <c r="AI179" s="143">
        <f t="shared" si="13"/>
        <v>0.00161499827</v>
      </c>
      <c r="AJ179" s="143">
        <f t="shared" si="14"/>
        <v>0.000002608219412</v>
      </c>
      <c r="AK179" s="143">
        <f t="shared" si="15"/>
        <v>0.001512940443</v>
      </c>
    </row>
    <row r="180">
      <c r="A180" s="145">
        <v>0.001623338067821778</v>
      </c>
      <c r="B180" s="31">
        <v>192.0</v>
      </c>
      <c r="C180" s="32" t="s">
        <v>215</v>
      </c>
      <c r="D180" s="33">
        <v>735.0</v>
      </c>
      <c r="E180" s="55">
        <f t="shared" si="3"/>
        <v>563</v>
      </c>
      <c r="F180" s="35">
        <v>163.0</v>
      </c>
      <c r="G180" s="36">
        <v>48.0</v>
      </c>
      <c r="H180" s="37">
        <v>130.0</v>
      </c>
      <c r="I180" s="38">
        <v>134.0</v>
      </c>
      <c r="J180" s="39">
        <v>67.0</v>
      </c>
      <c r="K180" s="40">
        <v>21.0</v>
      </c>
      <c r="L180" s="56">
        <f t="shared" si="4"/>
        <v>0.6318681319</v>
      </c>
      <c r="M180" s="56">
        <f t="shared" si="5"/>
        <v>0.6532663317</v>
      </c>
      <c r="N180" s="56">
        <f t="shared" si="6"/>
        <v>0.1768707483</v>
      </c>
      <c r="O180" s="56">
        <f t="shared" si="7"/>
        <v>0.6394316163</v>
      </c>
      <c r="P180" s="57">
        <f t="shared" si="8"/>
        <v>0.02857142857</v>
      </c>
      <c r="Q180" s="140">
        <f t="shared" ref="Q180:AE180" si="188">Q$5*(POWER($M180,Q$1)*POWER($N180,Q$2)*POWER($O180,Q$3)*POWER($P180,Q$4))</f>
        <v>-0.005620616842</v>
      </c>
      <c r="R180" s="140">
        <f t="shared" si="188"/>
        <v>0.01215494368</v>
      </c>
      <c r="S180" s="140">
        <f t="shared" si="188"/>
        <v>0.9659269723</v>
      </c>
      <c r="T180" s="140">
        <f t="shared" si="188"/>
        <v>0.006431689127</v>
      </c>
      <c r="U180" s="140">
        <f t="shared" si="188"/>
        <v>-0.3378357403</v>
      </c>
      <c r="V180" s="140">
        <f t="shared" si="188"/>
        <v>-0.002542723045</v>
      </c>
      <c r="W180" s="140">
        <f t="shared" si="188"/>
        <v>0.08540649358</v>
      </c>
      <c r="X180" s="140">
        <f t="shared" si="188"/>
        <v>-0.03710893222</v>
      </c>
      <c r="Y180" s="140">
        <f t="shared" si="188"/>
        <v>-0.008939601459</v>
      </c>
      <c r="Z180" s="140">
        <f t="shared" si="188"/>
        <v>0.349864989</v>
      </c>
      <c r="AA180" s="140">
        <f t="shared" si="188"/>
        <v>-0.03988739953</v>
      </c>
      <c r="AB180" s="140">
        <f t="shared" si="188"/>
        <v>-0.08749185539</v>
      </c>
      <c r="AC180" s="140">
        <f t="shared" si="188"/>
        <v>-0.3232851754</v>
      </c>
      <c r="AD180" s="140">
        <f t="shared" si="188"/>
        <v>-0.2647116411</v>
      </c>
      <c r="AE180" s="140">
        <f t="shared" si="188"/>
        <v>0.3178833914</v>
      </c>
      <c r="AF180" s="141">
        <f t="shared" si="10"/>
        <v>0.6302447938</v>
      </c>
      <c r="AG180" s="142">
        <f t="shared" si="11"/>
        <v>0.6318681319</v>
      </c>
      <c r="AH180" s="142">
        <f t="shared" si="12"/>
        <v>0.001623338068</v>
      </c>
      <c r="AI180" s="143">
        <f t="shared" si="13"/>
        <v>0.001623338068</v>
      </c>
      <c r="AJ180" s="143">
        <f t="shared" si="14"/>
        <v>0.000002635226482</v>
      </c>
      <c r="AK180" s="143">
        <f t="shared" si="15"/>
        <v>0.02210219163</v>
      </c>
    </row>
    <row r="181">
      <c r="A181" s="145">
        <v>0.0016319409264179963</v>
      </c>
      <c r="B181" s="31">
        <v>44.0</v>
      </c>
      <c r="C181" s="32" t="s">
        <v>193</v>
      </c>
      <c r="D181" s="33">
        <v>1346.0</v>
      </c>
      <c r="E181" s="55">
        <f t="shared" si="3"/>
        <v>1033</v>
      </c>
      <c r="F181" s="35">
        <v>207.0</v>
      </c>
      <c r="G181" s="36">
        <v>151.0</v>
      </c>
      <c r="H181" s="37">
        <v>180.0</v>
      </c>
      <c r="I181" s="38">
        <v>373.0</v>
      </c>
      <c r="J181" s="39">
        <v>79.0</v>
      </c>
      <c r="K181" s="40">
        <v>43.0</v>
      </c>
      <c r="L181" s="56">
        <f t="shared" si="4"/>
        <v>0.4339908953</v>
      </c>
      <c r="M181" s="56">
        <f t="shared" si="5"/>
        <v>0.4812834225</v>
      </c>
      <c r="N181" s="56">
        <f t="shared" si="6"/>
        <v>0.1337295691</v>
      </c>
      <c r="O181" s="56">
        <f t="shared" si="7"/>
        <v>0.4511132623</v>
      </c>
      <c r="P181" s="57">
        <f t="shared" si="8"/>
        <v>0.03194650817</v>
      </c>
      <c r="Q181" s="140">
        <f t="shared" ref="Q181:AE181" si="189">Q$5*(POWER($M181,Q$1)*POWER($N181,Q$2)*POWER($O181,Q$3)*POWER($P181,Q$4))</f>
        <v>-0.005620616842</v>
      </c>
      <c r="R181" s="140">
        <f t="shared" si="189"/>
        <v>0.01359078027</v>
      </c>
      <c r="S181" s="140">
        <f t="shared" si="189"/>
        <v>0.6814528036</v>
      </c>
      <c r="T181" s="140">
        <f t="shared" si="189"/>
        <v>0.004862912742</v>
      </c>
      <c r="U181" s="140">
        <f t="shared" si="189"/>
        <v>-0.2488950271</v>
      </c>
      <c r="V181" s="140">
        <f t="shared" si="189"/>
        <v>-0.003178937132</v>
      </c>
      <c r="W181" s="140">
        <f t="shared" si="189"/>
        <v>0.06737112838</v>
      </c>
      <c r="X181" s="140">
        <f t="shared" si="189"/>
        <v>-0.01846976784</v>
      </c>
      <c r="Y181" s="140">
        <f t="shared" si="189"/>
        <v>-0.007557550011</v>
      </c>
      <c r="Z181" s="140">
        <f t="shared" si="189"/>
        <v>0.1866222435</v>
      </c>
      <c r="AA181" s="140">
        <f t="shared" si="189"/>
        <v>-0.02280229643</v>
      </c>
      <c r="AB181" s="140">
        <f t="shared" si="189"/>
        <v>-0.07207251771</v>
      </c>
      <c r="AC181" s="140">
        <f t="shared" si="189"/>
        <v>-0.1680304174</v>
      </c>
      <c r="AD181" s="140">
        <f t="shared" si="189"/>
        <v>-0.1474535047</v>
      </c>
      <c r="AE181" s="140">
        <f t="shared" si="189"/>
        <v>0.1725397211</v>
      </c>
      <c r="AF181" s="141">
        <f t="shared" si="10"/>
        <v>0.4323589544</v>
      </c>
      <c r="AG181" s="142">
        <f t="shared" si="11"/>
        <v>0.4339908953</v>
      </c>
      <c r="AH181" s="142">
        <f t="shared" si="12"/>
        <v>0.001631940926</v>
      </c>
      <c r="AI181" s="143">
        <f t="shared" si="13"/>
        <v>0.001631940926</v>
      </c>
      <c r="AJ181" s="143">
        <f t="shared" si="14"/>
        <v>0.000002663231187</v>
      </c>
      <c r="AK181" s="143">
        <f t="shared" si="15"/>
        <v>0.002421543203</v>
      </c>
    </row>
    <row r="182">
      <c r="A182" s="145">
        <v>0.001685071958933304</v>
      </c>
      <c r="B182" s="31">
        <v>210.0</v>
      </c>
      <c r="C182" s="32" t="s">
        <v>128</v>
      </c>
      <c r="D182" s="33">
        <v>257.0</v>
      </c>
      <c r="E182" s="55">
        <f t="shared" si="3"/>
        <v>222</v>
      </c>
      <c r="F182" s="35">
        <v>86.0</v>
      </c>
      <c r="G182" s="36">
        <v>17.0</v>
      </c>
      <c r="H182" s="37">
        <v>57.0</v>
      </c>
      <c r="I182" s="38">
        <v>46.0</v>
      </c>
      <c r="J182" s="39">
        <v>15.0</v>
      </c>
      <c r="K182" s="40">
        <v>1.0</v>
      </c>
      <c r="L182" s="56">
        <f t="shared" si="4"/>
        <v>0.6870748299</v>
      </c>
      <c r="M182" s="56">
        <f t="shared" si="5"/>
        <v>0.76</v>
      </c>
      <c r="N182" s="56">
        <f t="shared" si="6"/>
        <v>0.2217898833</v>
      </c>
      <c r="O182" s="56">
        <f t="shared" si="7"/>
        <v>0.7117117117</v>
      </c>
      <c r="P182" s="57">
        <f t="shared" si="8"/>
        <v>0.003891050584</v>
      </c>
      <c r="Q182" s="140">
        <f t="shared" ref="Q182:AE182" si="190">Q$5*(POWER($M182,Q$1)*POWER($N182,Q$2)*POWER($O182,Q$3)*POWER($P182,Q$4))</f>
        <v>-0.005620616842</v>
      </c>
      <c r="R182" s="140">
        <f t="shared" si="190"/>
        <v>0.001655342525</v>
      </c>
      <c r="S182" s="140">
        <f t="shared" si="190"/>
        <v>1.075113462</v>
      </c>
      <c r="T182" s="140">
        <f t="shared" si="190"/>
        <v>0.008065118706</v>
      </c>
      <c r="U182" s="140">
        <f t="shared" si="190"/>
        <v>-0.3930329028</v>
      </c>
      <c r="V182" s="140">
        <f t="shared" si="190"/>
        <v>-0.00004715946843</v>
      </c>
      <c r="W182" s="140">
        <f t="shared" si="190"/>
        <v>0.01294600647</v>
      </c>
      <c r="X182" s="140">
        <f t="shared" si="190"/>
        <v>-0.04597253703</v>
      </c>
      <c r="Y182" s="140">
        <f t="shared" si="190"/>
        <v>-0.001526647595</v>
      </c>
      <c r="Z182" s="140">
        <f t="shared" si="190"/>
        <v>0.488310666</v>
      </c>
      <c r="AA182" s="140">
        <f t="shared" si="190"/>
        <v>-0.06272016056</v>
      </c>
      <c r="AB182" s="140">
        <f t="shared" si="190"/>
        <v>-0.01386199902</v>
      </c>
      <c r="AC182" s="140">
        <f t="shared" si="190"/>
        <v>-0.4186191707</v>
      </c>
      <c r="AD182" s="140">
        <f t="shared" si="190"/>
        <v>-0.3861731511</v>
      </c>
      <c r="AE182" s="140">
        <f t="shared" si="190"/>
        <v>0.4302436512</v>
      </c>
      <c r="AF182" s="141">
        <f t="shared" si="10"/>
        <v>0.6887599019</v>
      </c>
      <c r="AG182" s="142">
        <f t="shared" si="11"/>
        <v>0.6870748299</v>
      </c>
      <c r="AH182" s="142">
        <f t="shared" si="12"/>
        <v>-0.001685071959</v>
      </c>
      <c r="AI182" s="143">
        <f t="shared" si="13"/>
        <v>0.001685071959</v>
      </c>
      <c r="AJ182" s="143">
        <f t="shared" si="14"/>
        <v>0.000002839467507</v>
      </c>
      <c r="AK182" s="143">
        <f t="shared" si="15"/>
        <v>0.04156491638</v>
      </c>
    </row>
    <row r="183">
      <c r="A183" s="145">
        <v>0.0016951338753941059</v>
      </c>
      <c r="B183" s="31">
        <v>296.0</v>
      </c>
      <c r="C183" s="32" t="s">
        <v>204</v>
      </c>
      <c r="D183" s="33">
        <v>2389.0</v>
      </c>
      <c r="E183" s="55">
        <f t="shared" si="3"/>
        <v>1826</v>
      </c>
      <c r="F183" s="35">
        <v>450.0</v>
      </c>
      <c r="G183" s="36">
        <v>214.0</v>
      </c>
      <c r="H183" s="37">
        <v>385.0</v>
      </c>
      <c r="I183" s="38">
        <v>560.0</v>
      </c>
      <c r="J183" s="39">
        <v>143.0</v>
      </c>
      <c r="K183" s="40">
        <v>74.0</v>
      </c>
      <c r="L183" s="56">
        <f t="shared" si="4"/>
        <v>0.5143104944</v>
      </c>
      <c r="M183" s="56">
        <f t="shared" si="5"/>
        <v>0.5720653789</v>
      </c>
      <c r="N183" s="56">
        <f t="shared" si="6"/>
        <v>0.1611552951</v>
      </c>
      <c r="O183" s="56">
        <f t="shared" si="7"/>
        <v>0.5355969332</v>
      </c>
      <c r="P183" s="57">
        <f t="shared" si="8"/>
        <v>0.03097530347</v>
      </c>
      <c r="Q183" s="140">
        <f t="shared" ref="Q183:AE183" si="191">Q$5*(POWER($M183,Q$1)*POWER($N183,Q$2)*POWER($O183,Q$3)*POWER($P183,Q$4))</f>
        <v>-0.005620616842</v>
      </c>
      <c r="R183" s="140">
        <f t="shared" si="191"/>
        <v>0.01317760743</v>
      </c>
      <c r="S183" s="140">
        <f t="shared" si="191"/>
        <v>0.8090740445</v>
      </c>
      <c r="T183" s="140">
        <f t="shared" si="191"/>
        <v>0.005860215831</v>
      </c>
      <c r="U183" s="140">
        <f t="shared" si="191"/>
        <v>-0.2958427848</v>
      </c>
      <c r="V183" s="140">
        <f t="shared" si="191"/>
        <v>-0.002988589648</v>
      </c>
      <c r="W183" s="140">
        <f t="shared" si="191"/>
        <v>0.07755655003</v>
      </c>
      <c r="X183" s="140">
        <f t="shared" si="191"/>
        <v>-0.02603552919</v>
      </c>
      <c r="Y183" s="140">
        <f t="shared" si="191"/>
        <v>-0.008830602554</v>
      </c>
      <c r="Z183" s="140">
        <f t="shared" si="191"/>
        <v>0.2670133817</v>
      </c>
      <c r="AA183" s="140">
        <f t="shared" si="191"/>
        <v>-0.0331140924</v>
      </c>
      <c r="AB183" s="140">
        <f t="shared" si="191"/>
        <v>-0.08306281212</v>
      </c>
      <c r="AC183" s="140">
        <f t="shared" si="191"/>
        <v>-0.237129265</v>
      </c>
      <c r="AD183" s="140">
        <f t="shared" si="191"/>
        <v>-0.2112112255</v>
      </c>
      <c r="AE183" s="140">
        <f t="shared" si="191"/>
        <v>0.243769079</v>
      </c>
      <c r="AF183" s="141">
        <f t="shared" si="10"/>
        <v>0.5126153605</v>
      </c>
      <c r="AG183" s="142">
        <f t="shared" si="11"/>
        <v>0.5143104944</v>
      </c>
      <c r="AH183" s="142">
        <f t="shared" si="12"/>
        <v>0.001695133875</v>
      </c>
      <c r="AI183" s="143">
        <f t="shared" si="13"/>
        <v>0.001695133875</v>
      </c>
      <c r="AJ183" s="143">
        <f t="shared" si="14"/>
        <v>0.000002873478856</v>
      </c>
      <c r="AK183" s="143">
        <f t="shared" si="15"/>
        <v>0.0009678582968</v>
      </c>
    </row>
    <row r="184">
      <c r="A184" s="145">
        <v>0.0017495139713953889</v>
      </c>
      <c r="B184" s="31">
        <v>20.0</v>
      </c>
      <c r="C184" s="32" t="s">
        <v>181</v>
      </c>
      <c r="D184" s="33">
        <v>526.0</v>
      </c>
      <c r="E184" s="55">
        <f t="shared" si="3"/>
        <v>413</v>
      </c>
      <c r="F184" s="35">
        <v>63.0</v>
      </c>
      <c r="G184" s="36">
        <v>64.0</v>
      </c>
      <c r="H184" s="37">
        <v>94.0</v>
      </c>
      <c r="I184" s="38">
        <v>154.0</v>
      </c>
      <c r="J184" s="39">
        <v>21.0</v>
      </c>
      <c r="K184" s="40">
        <v>17.0</v>
      </c>
      <c r="L184" s="56">
        <f t="shared" si="4"/>
        <v>0.3529411765</v>
      </c>
      <c r="M184" s="56">
        <f t="shared" si="5"/>
        <v>0.5371428571</v>
      </c>
      <c r="N184" s="56">
        <f t="shared" si="6"/>
        <v>0.1787072243</v>
      </c>
      <c r="O184" s="56">
        <f t="shared" si="7"/>
        <v>0.4309927361</v>
      </c>
      <c r="P184" s="57">
        <f t="shared" si="8"/>
        <v>0.03231939163</v>
      </c>
      <c r="Q184" s="140">
        <f t="shared" ref="Q184:AE184" si="192">Q$5*(POWER($M184,Q$1)*POWER($N184,Q$2)*POWER($O184,Q$3)*POWER($P184,Q$4))</f>
        <v>-0.005620616842</v>
      </c>
      <c r="R184" s="140">
        <f t="shared" si="192"/>
        <v>0.01374941348</v>
      </c>
      <c r="S184" s="140">
        <f t="shared" si="192"/>
        <v>0.6510586871</v>
      </c>
      <c r="T184" s="140">
        <f t="shared" si="192"/>
        <v>0.006498470339</v>
      </c>
      <c r="U184" s="140">
        <f t="shared" si="192"/>
        <v>-0.2777826531</v>
      </c>
      <c r="V184" s="140">
        <f t="shared" si="192"/>
        <v>-0.003253580094</v>
      </c>
      <c r="W184" s="140">
        <f t="shared" si="192"/>
        <v>0.06511753592</v>
      </c>
      <c r="X184" s="140">
        <f t="shared" si="192"/>
        <v>-0.01685893544</v>
      </c>
      <c r="Y184" s="140">
        <f t="shared" si="192"/>
        <v>-0.01021728424</v>
      </c>
      <c r="Z184" s="140">
        <f t="shared" si="192"/>
        <v>0.238266193</v>
      </c>
      <c r="AA184" s="140">
        <f t="shared" si="192"/>
        <v>-0.04072001372</v>
      </c>
      <c r="AB184" s="140">
        <f t="shared" si="192"/>
        <v>-0.08137638198</v>
      </c>
      <c r="AC184" s="140">
        <f t="shared" si="192"/>
        <v>-0.1791682962</v>
      </c>
      <c r="AD184" s="140">
        <f t="shared" si="192"/>
        <v>-0.2199169308</v>
      </c>
      <c r="AE184" s="140">
        <f t="shared" si="192"/>
        <v>0.214915083</v>
      </c>
      <c r="AF184" s="141">
        <f t="shared" si="10"/>
        <v>0.3546906904</v>
      </c>
      <c r="AG184" s="142">
        <f t="shared" si="11"/>
        <v>0.3529411765</v>
      </c>
      <c r="AH184" s="142">
        <f t="shared" si="12"/>
        <v>-0.001749513971</v>
      </c>
      <c r="AI184" s="143">
        <f t="shared" si="13"/>
        <v>0.001749513971</v>
      </c>
      <c r="AJ184" s="143">
        <f t="shared" si="14"/>
        <v>0.000003060799136</v>
      </c>
      <c r="AK184" s="143">
        <f t="shared" si="15"/>
        <v>0.01696738021</v>
      </c>
    </row>
    <row r="185">
      <c r="A185" s="145">
        <v>0.0017548767887461958</v>
      </c>
      <c r="B185" s="31">
        <v>8.0</v>
      </c>
      <c r="C185" s="32" t="s">
        <v>150</v>
      </c>
      <c r="D185" s="33">
        <v>1226.0</v>
      </c>
      <c r="E185" s="55">
        <f t="shared" si="3"/>
        <v>1042</v>
      </c>
      <c r="F185" s="35">
        <v>275.0</v>
      </c>
      <c r="G185" s="36">
        <v>181.0</v>
      </c>
      <c r="H185" s="37">
        <v>270.0</v>
      </c>
      <c r="I185" s="38">
        <v>238.0</v>
      </c>
      <c r="J185" s="39">
        <v>62.0</v>
      </c>
      <c r="K185" s="40">
        <v>16.0</v>
      </c>
      <c r="L185" s="56">
        <f t="shared" si="4"/>
        <v>0.5860869565</v>
      </c>
      <c r="M185" s="56">
        <f t="shared" si="5"/>
        <v>0.5781584582</v>
      </c>
      <c r="N185" s="56">
        <f t="shared" si="6"/>
        <v>0.220228385</v>
      </c>
      <c r="O185" s="56">
        <f t="shared" si="7"/>
        <v>0.5825335893</v>
      </c>
      <c r="P185" s="57">
        <f t="shared" si="8"/>
        <v>0.01305057096</v>
      </c>
      <c r="Q185" s="140">
        <f t="shared" ref="Q185:AE185" si="193">Q$5*(POWER($M185,Q$1)*POWER($N185,Q$2)*POWER($O185,Q$3)*POWER($P185,Q$4))</f>
        <v>-0.005620616842</v>
      </c>
      <c r="R185" s="140">
        <f t="shared" si="193"/>
        <v>0.005552013428</v>
      </c>
      <c r="S185" s="140">
        <f t="shared" si="193"/>
        <v>0.8799766726</v>
      </c>
      <c r="T185" s="140">
        <f t="shared" si="193"/>
        <v>0.008008336725</v>
      </c>
      <c r="U185" s="140">
        <f t="shared" si="193"/>
        <v>-0.298993812</v>
      </c>
      <c r="V185" s="140">
        <f t="shared" si="193"/>
        <v>-0.0005305107306</v>
      </c>
      <c r="W185" s="140">
        <f t="shared" si="193"/>
        <v>0.03553982746</v>
      </c>
      <c r="X185" s="140">
        <f t="shared" si="193"/>
        <v>-0.03079868617</v>
      </c>
      <c r="Y185" s="140">
        <f t="shared" si="193"/>
        <v>-0.005084321389</v>
      </c>
      <c r="Z185" s="140">
        <f t="shared" si="193"/>
        <v>0.3968666743</v>
      </c>
      <c r="AA185" s="140">
        <f t="shared" si="193"/>
        <v>-0.06184011446</v>
      </c>
      <c r="AB185" s="140">
        <f t="shared" si="193"/>
        <v>-0.03536891937</v>
      </c>
      <c r="AC185" s="140">
        <f t="shared" si="193"/>
        <v>-0.2606569229</v>
      </c>
      <c r="AD185" s="140">
        <f t="shared" si="193"/>
        <v>-0.2917070524</v>
      </c>
      <c r="AE185" s="140">
        <f t="shared" si="193"/>
        <v>0.2489895115</v>
      </c>
      <c r="AF185" s="141">
        <f t="shared" si="10"/>
        <v>0.5843320797</v>
      </c>
      <c r="AG185" s="142">
        <f t="shared" si="11"/>
        <v>0.5860869565</v>
      </c>
      <c r="AH185" s="142">
        <f t="shared" si="12"/>
        <v>0.001754876789</v>
      </c>
      <c r="AI185" s="143">
        <f t="shared" si="13"/>
        <v>0.001754876789</v>
      </c>
      <c r="AJ185" s="143">
        <f t="shared" si="14"/>
        <v>0.000003079592544</v>
      </c>
      <c r="AK185" s="143">
        <f t="shared" si="15"/>
        <v>0.01058571073</v>
      </c>
    </row>
    <row r="186">
      <c r="A186" s="145">
        <v>0.0017664444620357767</v>
      </c>
      <c r="B186" s="31">
        <v>298.0</v>
      </c>
      <c r="C186" s="32" t="s">
        <v>301</v>
      </c>
      <c r="D186" s="33">
        <v>643.0</v>
      </c>
      <c r="E186" s="55">
        <f t="shared" si="3"/>
        <v>471</v>
      </c>
      <c r="F186" s="35">
        <v>109.0</v>
      </c>
      <c r="G186" s="36">
        <v>61.0</v>
      </c>
      <c r="H186" s="37">
        <v>77.0</v>
      </c>
      <c r="I186" s="38">
        <v>168.0</v>
      </c>
      <c r="J186" s="39">
        <v>24.0</v>
      </c>
      <c r="K186" s="40">
        <v>32.0</v>
      </c>
      <c r="L186" s="56">
        <f t="shared" si="4"/>
        <v>0.4418604651</v>
      </c>
      <c r="M186" s="56">
        <f t="shared" si="5"/>
        <v>0.4529411765</v>
      </c>
      <c r="N186" s="56">
        <f t="shared" si="6"/>
        <v>0.1197511664</v>
      </c>
      <c r="O186" s="56">
        <f t="shared" si="7"/>
        <v>0.4458598726</v>
      </c>
      <c r="P186" s="57">
        <f t="shared" si="8"/>
        <v>0.04976671851</v>
      </c>
      <c r="Q186" s="140">
        <f t="shared" ref="Q186:AE186" si="194">Q$5*(POWER($M186,Q$1)*POWER($N186,Q$2)*POWER($O186,Q$3)*POWER($P186,Q$4))</f>
        <v>-0.005620616842</v>
      </c>
      <c r="R186" s="140">
        <f t="shared" si="194"/>
        <v>0.02117190813</v>
      </c>
      <c r="S186" s="140">
        <f t="shared" si="194"/>
        <v>0.6735170201</v>
      </c>
      <c r="T186" s="140">
        <f t="shared" si="194"/>
        <v>0.00435460517</v>
      </c>
      <c r="U186" s="140">
        <f t="shared" si="194"/>
        <v>-0.2342378755</v>
      </c>
      <c r="V186" s="140">
        <f t="shared" si="194"/>
        <v>-0.007714595482</v>
      </c>
      <c r="W186" s="140">
        <f t="shared" si="194"/>
        <v>0.1037294854</v>
      </c>
      <c r="X186" s="140">
        <f t="shared" si="194"/>
        <v>-0.01804209734</v>
      </c>
      <c r="Y186" s="140">
        <f t="shared" si="194"/>
        <v>-0.01054262955</v>
      </c>
      <c r="Z186" s="140">
        <f t="shared" si="194"/>
        <v>0.1651689871</v>
      </c>
      <c r="AA186" s="140">
        <f t="shared" si="194"/>
        <v>-0.01828450474</v>
      </c>
      <c r="AB186" s="140">
        <f t="shared" si="194"/>
        <v>-0.1056637949</v>
      </c>
      <c r="AC186" s="140">
        <f t="shared" si="194"/>
        <v>-0.1562937458</v>
      </c>
      <c r="AD186" s="140">
        <f t="shared" si="194"/>
        <v>-0.1242648521</v>
      </c>
      <c r="AE186" s="140">
        <f t="shared" si="194"/>
        <v>0.1528167269</v>
      </c>
      <c r="AF186" s="141">
        <f t="shared" si="10"/>
        <v>0.4400940207</v>
      </c>
      <c r="AG186" s="142">
        <f t="shared" si="11"/>
        <v>0.4418604651</v>
      </c>
      <c r="AH186" s="142">
        <f t="shared" si="12"/>
        <v>0.001766444462</v>
      </c>
      <c r="AI186" s="143">
        <f t="shared" si="13"/>
        <v>0.001766444462</v>
      </c>
      <c r="AJ186" s="143">
        <f t="shared" si="14"/>
        <v>0.000003120326037</v>
      </c>
      <c r="AK186" s="143">
        <f t="shared" si="15"/>
        <v>0.001708963207</v>
      </c>
    </row>
    <row r="187">
      <c r="A187" s="145">
        <v>0.0017840030800326812</v>
      </c>
      <c r="B187" s="31">
        <v>57.0</v>
      </c>
      <c r="C187" s="32" t="s">
        <v>217</v>
      </c>
      <c r="D187" s="33">
        <v>637.0</v>
      </c>
      <c r="E187" s="55">
        <f t="shared" si="3"/>
        <v>540</v>
      </c>
      <c r="F187" s="35">
        <v>157.0</v>
      </c>
      <c r="G187" s="36">
        <v>89.0</v>
      </c>
      <c r="H187" s="37">
        <v>113.0</v>
      </c>
      <c r="I187" s="38">
        <v>130.0</v>
      </c>
      <c r="J187" s="39">
        <v>44.0</v>
      </c>
      <c r="K187" s="40">
        <v>7.0</v>
      </c>
      <c r="L187" s="56">
        <f t="shared" si="4"/>
        <v>0.6072507553</v>
      </c>
      <c r="M187" s="56">
        <f t="shared" si="5"/>
        <v>0.5406698565</v>
      </c>
      <c r="N187" s="56">
        <f t="shared" si="6"/>
        <v>0.1773940345</v>
      </c>
      <c r="O187" s="56">
        <f t="shared" si="7"/>
        <v>0.5814814815</v>
      </c>
      <c r="P187" s="57">
        <f t="shared" si="8"/>
        <v>0.01098901099</v>
      </c>
      <c r="Q187" s="140">
        <f t="shared" ref="Q187:AE187" si="195">Q$5*(POWER($M187,Q$1)*POWER($N187,Q$2)*POWER($O187,Q$3)*POWER($P187,Q$4))</f>
        <v>-0.005620616842</v>
      </c>
      <c r="R187" s="140">
        <f t="shared" si="195"/>
        <v>0.00467497834</v>
      </c>
      <c r="S187" s="140">
        <f t="shared" si="195"/>
        <v>0.878387356</v>
      </c>
      <c r="T187" s="140">
        <f t="shared" si="195"/>
        <v>0.006450717793</v>
      </c>
      <c r="U187" s="140">
        <f t="shared" si="195"/>
        <v>-0.2796066357</v>
      </c>
      <c r="V187" s="140">
        <f t="shared" si="195"/>
        <v>-0.0003761424623</v>
      </c>
      <c r="W187" s="140">
        <f t="shared" si="195"/>
        <v>0.02987165786</v>
      </c>
      <c r="X187" s="140">
        <f t="shared" si="195"/>
        <v>-0.03068753627</v>
      </c>
      <c r="Y187" s="140">
        <f t="shared" si="195"/>
        <v>-0.003448480763</v>
      </c>
      <c r="Z187" s="140">
        <f t="shared" si="195"/>
        <v>0.3190988692</v>
      </c>
      <c r="AA187" s="140">
        <f t="shared" si="195"/>
        <v>-0.04012376878</v>
      </c>
      <c r="AB187" s="140">
        <f t="shared" si="195"/>
        <v>-0.02785070287</v>
      </c>
      <c r="AC187" s="140">
        <f t="shared" si="195"/>
        <v>-0.2433153196</v>
      </c>
      <c r="AD187" s="140">
        <f t="shared" si="195"/>
        <v>-0.2197343331</v>
      </c>
      <c r="AE187" s="140">
        <f t="shared" si="195"/>
        <v>0.2177467094</v>
      </c>
      <c r="AF187" s="141">
        <f t="shared" si="10"/>
        <v>0.6054667522</v>
      </c>
      <c r="AG187" s="142">
        <f t="shared" si="11"/>
        <v>0.6072507553</v>
      </c>
      <c r="AH187" s="142">
        <f t="shared" si="12"/>
        <v>0.00178400308</v>
      </c>
      <c r="AI187" s="143">
        <f t="shared" si="13"/>
        <v>0.00178400308</v>
      </c>
      <c r="AJ187" s="143">
        <f t="shared" si="14"/>
        <v>0.00000318266699</v>
      </c>
      <c r="AK187" s="143">
        <f t="shared" si="15"/>
        <v>0.01538857169</v>
      </c>
    </row>
    <row r="188">
      <c r="A188" s="145">
        <v>0.0018379771321108684</v>
      </c>
      <c r="B188" s="31">
        <v>236.0</v>
      </c>
      <c r="C188" s="32" t="s">
        <v>276</v>
      </c>
      <c r="D188" s="33">
        <v>210.0</v>
      </c>
      <c r="E188" s="55">
        <f t="shared" si="3"/>
        <v>192</v>
      </c>
      <c r="F188" s="35">
        <v>76.0</v>
      </c>
      <c r="G188" s="36">
        <v>16.0</v>
      </c>
      <c r="H188" s="37">
        <v>51.0</v>
      </c>
      <c r="I188" s="38">
        <v>30.0</v>
      </c>
      <c r="J188" s="39">
        <v>18.0</v>
      </c>
      <c r="K188" s="40">
        <v>1.0</v>
      </c>
      <c r="L188" s="56">
        <f t="shared" si="4"/>
        <v>0.7580645161</v>
      </c>
      <c r="M188" s="56">
        <f t="shared" si="5"/>
        <v>0.75</v>
      </c>
      <c r="N188" s="56">
        <f t="shared" si="6"/>
        <v>0.2428571429</v>
      </c>
      <c r="O188" s="56">
        <f t="shared" si="7"/>
        <v>0.7552083333</v>
      </c>
      <c r="P188" s="57">
        <f t="shared" si="8"/>
        <v>0.004761904762</v>
      </c>
      <c r="Q188" s="140">
        <f t="shared" ref="Q188:AE188" si="196">Q$5*(POWER($M188,Q$1)*POWER($N188,Q$2)*POWER($O188,Q$3)*POWER($P188,Q$4))</f>
        <v>-0.005620616842</v>
      </c>
      <c r="R188" s="140">
        <f t="shared" si="196"/>
        <v>0.002025823947</v>
      </c>
      <c r="S188" s="140">
        <f t="shared" si="196"/>
        <v>1.140819566</v>
      </c>
      <c r="T188" s="140">
        <f t="shared" si="196"/>
        <v>0.008831203917</v>
      </c>
      <c r="U188" s="140">
        <f t="shared" si="196"/>
        <v>-0.3878614172</v>
      </c>
      <c r="V188" s="140">
        <f t="shared" si="196"/>
        <v>-0.00007063119569</v>
      </c>
      <c r="W188" s="140">
        <f t="shared" si="196"/>
        <v>0.01681172623</v>
      </c>
      <c r="X188" s="140">
        <f t="shared" si="196"/>
        <v>-0.05176351904</v>
      </c>
      <c r="Y188" s="140">
        <f t="shared" si="196"/>
        <v>-0.002045793411</v>
      </c>
      <c r="Z188" s="140">
        <f t="shared" si="196"/>
        <v>0.5673721583</v>
      </c>
      <c r="AA188" s="140">
        <f t="shared" si="196"/>
        <v>-0.07520131926</v>
      </c>
      <c r="AB188" s="140">
        <f t="shared" si="196"/>
        <v>-0.01674123002</v>
      </c>
      <c r="AC188" s="140">
        <f t="shared" si="196"/>
        <v>-0.4383585131</v>
      </c>
      <c r="AD188" s="140">
        <f t="shared" si="196"/>
        <v>-0.4172908828</v>
      </c>
      <c r="AE188" s="140">
        <f t="shared" si="196"/>
        <v>0.4189959381</v>
      </c>
      <c r="AF188" s="141">
        <f t="shared" si="10"/>
        <v>0.7599024933</v>
      </c>
      <c r="AG188" s="142">
        <f t="shared" si="11"/>
        <v>0.7580645161</v>
      </c>
      <c r="AH188" s="142">
        <f t="shared" si="12"/>
        <v>-0.001837977132</v>
      </c>
      <c r="AI188" s="143">
        <f t="shared" si="13"/>
        <v>0.001837977132</v>
      </c>
      <c r="AJ188" s="143">
        <f t="shared" si="14"/>
        <v>0.000003378159938</v>
      </c>
      <c r="AK188" s="143">
        <f t="shared" si="15"/>
        <v>0.07555046191</v>
      </c>
    </row>
    <row r="189">
      <c r="A189" s="145">
        <v>0.0018698967535125677</v>
      </c>
      <c r="B189" s="31">
        <v>213.0</v>
      </c>
      <c r="C189" s="32" t="s">
        <v>152</v>
      </c>
      <c r="D189" s="33">
        <v>406.0</v>
      </c>
      <c r="E189" s="55">
        <f t="shared" si="3"/>
        <v>366</v>
      </c>
      <c r="F189" s="35">
        <v>139.0</v>
      </c>
      <c r="G189" s="36">
        <v>22.0</v>
      </c>
      <c r="H189" s="37">
        <v>105.0</v>
      </c>
      <c r="I189" s="38">
        <v>58.0</v>
      </c>
      <c r="J189" s="39">
        <v>40.0</v>
      </c>
      <c r="K189" s="40">
        <v>2.0</v>
      </c>
      <c r="L189" s="56">
        <f t="shared" si="4"/>
        <v>0.7552742616</v>
      </c>
      <c r="M189" s="56">
        <f t="shared" si="5"/>
        <v>0.8139534884</v>
      </c>
      <c r="N189" s="56">
        <f t="shared" si="6"/>
        <v>0.2586206897</v>
      </c>
      <c r="O189" s="56">
        <f t="shared" si="7"/>
        <v>0.7759562842</v>
      </c>
      <c r="P189" s="57">
        <f t="shared" si="8"/>
        <v>0.004926108374</v>
      </c>
      <c r="Q189" s="140">
        <f t="shared" ref="Q189:AE189" si="197">Q$5*(POWER($M189,Q$1)*POWER($N189,Q$2)*POWER($O189,Q$3)*POWER($P189,Q$4))</f>
        <v>-0.005620616842</v>
      </c>
      <c r="R189" s="140">
        <f t="shared" si="197"/>
        <v>0.002095679945</v>
      </c>
      <c r="S189" s="140">
        <f t="shared" si="197"/>
        <v>1.172161471</v>
      </c>
      <c r="T189" s="140">
        <f t="shared" si="197"/>
        <v>0.009404426078</v>
      </c>
      <c r="U189" s="140">
        <f t="shared" si="197"/>
        <v>-0.4209348714</v>
      </c>
      <c r="V189" s="140">
        <f t="shared" si="197"/>
        <v>-0.00007558629741</v>
      </c>
      <c r="W189" s="140">
        <f t="shared" si="197"/>
        <v>0.01786923857</v>
      </c>
      <c r="X189" s="140">
        <f t="shared" si="197"/>
        <v>-0.0546468025</v>
      </c>
      <c r="Y189" s="140">
        <f t="shared" si="197"/>
        <v>-0.002253706807</v>
      </c>
      <c r="Z189" s="140">
        <f t="shared" si="197"/>
        <v>0.6207988244</v>
      </c>
      <c r="AA189" s="140">
        <f t="shared" si="197"/>
        <v>-0.08528059618</v>
      </c>
      <c r="AB189" s="140">
        <f t="shared" si="197"/>
        <v>-0.01879528631</v>
      </c>
      <c r="AC189" s="140">
        <f t="shared" si="197"/>
        <v>-0.4888079399</v>
      </c>
      <c r="AD189" s="140">
        <f t="shared" si="197"/>
        <v>-0.4822692876</v>
      </c>
      <c r="AE189" s="140">
        <f t="shared" si="197"/>
        <v>0.4934992119</v>
      </c>
      <c r="AF189" s="141">
        <f t="shared" si="10"/>
        <v>0.7571441584</v>
      </c>
      <c r="AG189" s="142">
        <f t="shared" si="11"/>
        <v>0.7552742616</v>
      </c>
      <c r="AH189" s="142">
        <f t="shared" si="12"/>
        <v>-0.001869896754</v>
      </c>
      <c r="AI189" s="143">
        <f t="shared" si="13"/>
        <v>0.001869896754</v>
      </c>
      <c r="AJ189" s="143">
        <f t="shared" si="14"/>
        <v>0.000003496513869</v>
      </c>
      <c r="AK189" s="143">
        <f t="shared" si="15"/>
        <v>0.07402436392</v>
      </c>
    </row>
    <row r="190">
      <c r="A190" s="145">
        <v>0.001883342092173168</v>
      </c>
      <c r="B190" s="31">
        <v>158.0</v>
      </c>
      <c r="C190" s="32" t="s">
        <v>87</v>
      </c>
      <c r="D190" s="33">
        <v>1006.0</v>
      </c>
      <c r="E190" s="55">
        <f t="shared" si="3"/>
        <v>854</v>
      </c>
      <c r="F190" s="35">
        <v>208.0</v>
      </c>
      <c r="G190" s="36">
        <v>86.0</v>
      </c>
      <c r="H190" s="37">
        <v>239.0</v>
      </c>
      <c r="I190" s="38">
        <v>259.0</v>
      </c>
      <c r="J190" s="39">
        <v>48.0</v>
      </c>
      <c r="K190" s="40">
        <v>14.0</v>
      </c>
      <c r="L190" s="56">
        <f t="shared" si="4"/>
        <v>0.4970873786</v>
      </c>
      <c r="M190" s="56">
        <f t="shared" si="5"/>
        <v>0.7050147493</v>
      </c>
      <c r="N190" s="56">
        <f t="shared" si="6"/>
        <v>0.2375745527</v>
      </c>
      <c r="O190" s="56">
        <f t="shared" si="7"/>
        <v>0.5796252927</v>
      </c>
      <c r="P190" s="57">
        <f t="shared" si="8"/>
        <v>0.01391650099</v>
      </c>
      <c r="Q190" s="140">
        <f t="shared" ref="Q190:AE190" si="198">Q$5*(POWER($M190,Q$1)*POWER($N190,Q$2)*POWER($O190,Q$3)*POWER($P190,Q$4))</f>
        <v>-0.005620616842</v>
      </c>
      <c r="R190" s="140">
        <f t="shared" si="198"/>
        <v>0.005920400005</v>
      </c>
      <c r="S190" s="140">
        <f t="shared" si="198"/>
        <v>0.8755833928</v>
      </c>
      <c r="T190" s="140">
        <f t="shared" si="198"/>
        <v>0.008639108966</v>
      </c>
      <c r="U190" s="140">
        <f t="shared" si="198"/>
        <v>-0.3645973598</v>
      </c>
      <c r="V190" s="140">
        <f t="shared" si="198"/>
        <v>-0.0006032471207</v>
      </c>
      <c r="W190" s="140">
        <f t="shared" si="198"/>
        <v>0.03770875671</v>
      </c>
      <c r="X190" s="140">
        <f t="shared" si="198"/>
        <v>-0.0304919292</v>
      </c>
      <c r="Y190" s="140">
        <f t="shared" si="198"/>
        <v>-0.005848711024</v>
      </c>
      <c r="Z190" s="140">
        <f t="shared" si="198"/>
        <v>0.4259882441</v>
      </c>
      <c r="AA190" s="140">
        <f t="shared" si="198"/>
        <v>-0.0719653658</v>
      </c>
      <c r="AB190" s="140">
        <f t="shared" si="198"/>
        <v>-0.04599108471</v>
      </c>
      <c r="AC190" s="140">
        <f t="shared" si="198"/>
        <v>-0.3162619463</v>
      </c>
      <c r="AD190" s="140">
        <f t="shared" si="198"/>
        <v>-0.383729223</v>
      </c>
      <c r="AE190" s="140">
        <f t="shared" si="198"/>
        <v>0.3702403019</v>
      </c>
      <c r="AF190" s="141">
        <f t="shared" si="10"/>
        <v>0.4989707207</v>
      </c>
      <c r="AG190" s="142">
        <f t="shared" si="11"/>
        <v>0.4970873786</v>
      </c>
      <c r="AH190" s="142">
        <f t="shared" si="12"/>
        <v>-0.001883342092</v>
      </c>
      <c r="AI190" s="143">
        <f t="shared" si="13"/>
        <v>0.001883342092</v>
      </c>
      <c r="AJ190" s="143">
        <f t="shared" si="14"/>
        <v>0.000003546977436</v>
      </c>
      <c r="AK190" s="143">
        <f t="shared" si="15"/>
        <v>0.0001928572488</v>
      </c>
    </row>
    <row r="191">
      <c r="A191" s="145">
        <v>0.0018958195985747661</v>
      </c>
      <c r="B191" s="31">
        <v>235.0</v>
      </c>
      <c r="C191" s="32" t="s">
        <v>286</v>
      </c>
      <c r="D191" s="33">
        <v>863.0</v>
      </c>
      <c r="E191" s="55">
        <f t="shared" si="3"/>
        <v>702</v>
      </c>
      <c r="F191" s="35">
        <v>251.0</v>
      </c>
      <c r="G191" s="36">
        <v>66.0</v>
      </c>
      <c r="H191" s="37">
        <v>126.0</v>
      </c>
      <c r="I191" s="38">
        <v>189.0</v>
      </c>
      <c r="J191" s="39">
        <v>53.0</v>
      </c>
      <c r="K191" s="40">
        <v>17.0</v>
      </c>
      <c r="L191" s="56">
        <f t="shared" si="4"/>
        <v>0.61663286</v>
      </c>
      <c r="M191" s="56">
        <f t="shared" si="5"/>
        <v>0.6028708134</v>
      </c>
      <c r="N191" s="56">
        <f t="shared" si="6"/>
        <v>0.1460023175</v>
      </c>
      <c r="O191" s="56">
        <f t="shared" si="7"/>
        <v>0.6125356125</v>
      </c>
      <c r="P191" s="57">
        <f t="shared" si="8"/>
        <v>0.01969872538</v>
      </c>
      <c r="Q191" s="140">
        <f t="shared" ref="Q191:AE191" si="199">Q$5*(POWER($M191,Q$1)*POWER($N191,Q$2)*POWER($O191,Q$3)*POWER($P191,Q$4))</f>
        <v>-0.005620616842</v>
      </c>
      <c r="R191" s="140">
        <f t="shared" si="199"/>
        <v>0.008380291416</v>
      </c>
      <c r="S191" s="140">
        <f t="shared" si="199"/>
        <v>0.9252978028</v>
      </c>
      <c r="T191" s="140">
        <f t="shared" si="199"/>
        <v>0.005309196275</v>
      </c>
      <c r="U191" s="140">
        <f t="shared" si="199"/>
        <v>-0.3117737708</v>
      </c>
      <c r="V191" s="140">
        <f t="shared" si="199"/>
        <v>-0.001208680176</v>
      </c>
      <c r="W191" s="140">
        <f t="shared" si="199"/>
        <v>0.05640716847</v>
      </c>
      <c r="X191" s="140">
        <f t="shared" si="199"/>
        <v>-0.03405280827</v>
      </c>
      <c r="Y191" s="140">
        <f t="shared" si="199"/>
        <v>-0.005087776956</v>
      </c>
      <c r="Z191" s="140">
        <f t="shared" si="199"/>
        <v>0.2766568696</v>
      </c>
      <c r="AA191" s="140">
        <f t="shared" si="199"/>
        <v>-0.02717960843</v>
      </c>
      <c r="AB191" s="140">
        <f t="shared" si="199"/>
        <v>-0.055668277</v>
      </c>
      <c r="AC191" s="140">
        <f t="shared" si="199"/>
        <v>-0.285796569</v>
      </c>
      <c r="AD191" s="140">
        <f t="shared" si="199"/>
        <v>-0.2016558196</v>
      </c>
      <c r="AE191" s="140">
        <f t="shared" si="199"/>
        <v>0.2707296389</v>
      </c>
      <c r="AF191" s="141">
        <f t="shared" si="10"/>
        <v>0.6147370404</v>
      </c>
      <c r="AG191" s="142">
        <f t="shared" si="11"/>
        <v>0.61663286</v>
      </c>
      <c r="AH191" s="142">
        <f t="shared" si="12"/>
        <v>0.001895819599</v>
      </c>
      <c r="AI191" s="143">
        <f t="shared" si="13"/>
        <v>0.001895819599</v>
      </c>
      <c r="AJ191" s="143">
        <f t="shared" si="14"/>
        <v>0.00000359413195</v>
      </c>
      <c r="AK191" s="143">
        <f t="shared" si="15"/>
        <v>0.01780430857</v>
      </c>
    </row>
    <row r="192">
      <c r="A192" s="145">
        <v>0.001897246524330487</v>
      </c>
      <c r="B192" s="31">
        <v>28.0</v>
      </c>
      <c r="C192" s="32" t="s">
        <v>283</v>
      </c>
      <c r="D192" s="33">
        <v>831.0</v>
      </c>
      <c r="E192" s="55">
        <f t="shared" si="3"/>
        <v>738</v>
      </c>
      <c r="F192" s="35">
        <v>179.0</v>
      </c>
      <c r="G192" s="36">
        <v>115.0</v>
      </c>
      <c r="H192" s="37">
        <v>138.0</v>
      </c>
      <c r="I192" s="38">
        <v>267.0</v>
      </c>
      <c r="J192" s="39">
        <v>29.0</v>
      </c>
      <c r="K192" s="40">
        <v>10.0</v>
      </c>
      <c r="L192" s="56">
        <f t="shared" si="4"/>
        <v>0.4378947368</v>
      </c>
      <c r="M192" s="56">
        <f t="shared" si="5"/>
        <v>0.5247148289</v>
      </c>
      <c r="N192" s="56">
        <f t="shared" si="6"/>
        <v>0.1660649819</v>
      </c>
      <c r="O192" s="56">
        <f t="shared" si="7"/>
        <v>0.4688346883</v>
      </c>
      <c r="P192" s="57">
        <f t="shared" si="8"/>
        <v>0.01203369434</v>
      </c>
      <c r="Q192" s="140">
        <f t="shared" ref="Q192:AE192" si="200">Q$5*(POWER($M192,Q$1)*POWER($N192,Q$2)*POWER($O192,Q$3)*POWER($P192,Q$4))</f>
        <v>-0.005620616842</v>
      </c>
      <c r="R192" s="140">
        <f t="shared" si="200"/>
        <v>0.005119410697</v>
      </c>
      <c r="S192" s="140">
        <f t="shared" si="200"/>
        <v>0.7082228333</v>
      </c>
      <c r="T192" s="140">
        <f t="shared" si="200"/>
        <v>0.006038750608</v>
      </c>
      <c r="U192" s="140">
        <f t="shared" si="200"/>
        <v>-0.2713555162</v>
      </c>
      <c r="V192" s="140">
        <f t="shared" si="200"/>
        <v>-0.0004510587378</v>
      </c>
      <c r="W192" s="140">
        <f t="shared" si="200"/>
        <v>0.026374458</v>
      </c>
      <c r="X192" s="140">
        <f t="shared" si="200"/>
        <v>-0.01994939457</v>
      </c>
      <c r="Y192" s="140">
        <f t="shared" si="200"/>
        <v>-0.003535144966</v>
      </c>
      <c r="Z192" s="140">
        <f t="shared" si="200"/>
        <v>0.24085084</v>
      </c>
      <c r="AA192" s="140">
        <f t="shared" si="200"/>
        <v>-0.03516250622</v>
      </c>
      <c r="AB192" s="140">
        <f t="shared" si="200"/>
        <v>-0.02959836415</v>
      </c>
      <c r="AC192" s="140">
        <f t="shared" si="200"/>
        <v>-0.1903901531</v>
      </c>
      <c r="AD192" s="140">
        <f t="shared" si="200"/>
        <v>-0.199631078</v>
      </c>
      <c r="AE192" s="140">
        <f t="shared" si="200"/>
        <v>0.2050850306</v>
      </c>
      <c r="AF192" s="141">
        <f t="shared" si="10"/>
        <v>0.4359974903</v>
      </c>
      <c r="AG192" s="142">
        <f t="shared" si="11"/>
        <v>0.4378947368</v>
      </c>
      <c r="AH192" s="142">
        <f t="shared" si="12"/>
        <v>0.001897246524</v>
      </c>
      <c r="AI192" s="143">
        <f t="shared" si="13"/>
        <v>0.001897246524</v>
      </c>
      <c r="AJ192" s="143">
        <f t="shared" si="14"/>
        <v>0.000003599544374</v>
      </c>
      <c r="AK192" s="143">
        <f t="shared" si="15"/>
        <v>0.002052573514</v>
      </c>
    </row>
    <row r="193">
      <c r="A193" s="145">
        <v>0.0019004739154444006</v>
      </c>
      <c r="B193" s="31">
        <v>146.0</v>
      </c>
      <c r="C193" s="32" t="s">
        <v>350</v>
      </c>
      <c r="D193" s="33">
        <v>920.0</v>
      </c>
      <c r="E193" s="55">
        <f t="shared" si="3"/>
        <v>620</v>
      </c>
      <c r="F193" s="35">
        <v>78.0</v>
      </c>
      <c r="G193" s="36">
        <v>163.0</v>
      </c>
      <c r="H193" s="37">
        <v>57.0</v>
      </c>
      <c r="I193" s="38">
        <v>238.0</v>
      </c>
      <c r="J193" s="39">
        <v>35.0</v>
      </c>
      <c r="K193" s="40">
        <v>49.0</v>
      </c>
      <c r="L193" s="56">
        <f t="shared" si="4"/>
        <v>0.3219373219</v>
      </c>
      <c r="M193" s="56">
        <f t="shared" si="5"/>
        <v>0.2118959108</v>
      </c>
      <c r="N193" s="56">
        <f t="shared" si="6"/>
        <v>0.06195652174</v>
      </c>
      <c r="O193" s="56">
        <f t="shared" si="7"/>
        <v>0.2741935484</v>
      </c>
      <c r="P193" s="57">
        <f t="shared" si="8"/>
        <v>0.05326086957</v>
      </c>
      <c r="Q193" s="140">
        <f t="shared" ref="Q193:AE193" si="201">Q$5*(POWER($M193,Q$1)*POWER($N193,Q$2)*POWER($O193,Q$3)*POWER($P193,Q$4))</f>
        <v>-0.005620616842</v>
      </c>
      <c r="R193" s="140">
        <f t="shared" si="201"/>
        <v>0.02265840045</v>
      </c>
      <c r="S193" s="140">
        <f t="shared" si="201"/>
        <v>0.4141974486</v>
      </c>
      <c r="T193" s="140">
        <f t="shared" si="201"/>
        <v>0.002252973378</v>
      </c>
      <c r="U193" s="140">
        <f t="shared" si="201"/>
        <v>-0.1095816643</v>
      </c>
      <c r="V193" s="140">
        <f t="shared" si="201"/>
        <v>-0.008835917519</v>
      </c>
      <c r="W193" s="140">
        <f t="shared" si="201"/>
        <v>0.06827006479</v>
      </c>
      <c r="X193" s="140">
        <f t="shared" si="201"/>
        <v>-0.006823460943</v>
      </c>
      <c r="Y193" s="140">
        <f t="shared" si="201"/>
        <v>-0.005837480863</v>
      </c>
      <c r="Z193" s="140">
        <f t="shared" si="201"/>
        <v>0.05255265066</v>
      </c>
      <c r="AA193" s="140">
        <f t="shared" si="201"/>
        <v>-0.004894380772</v>
      </c>
      <c r="AB193" s="140">
        <f t="shared" si="201"/>
        <v>-0.05290250334</v>
      </c>
      <c r="AC193" s="140">
        <f t="shared" si="201"/>
        <v>-0.04496568521</v>
      </c>
      <c r="AD193" s="140">
        <f t="shared" si="201"/>
        <v>-0.0300771274</v>
      </c>
      <c r="AE193" s="140">
        <f t="shared" si="201"/>
        <v>0.03344509526</v>
      </c>
      <c r="AF193" s="141">
        <f t="shared" si="10"/>
        <v>0.3238377959</v>
      </c>
      <c r="AG193" s="142">
        <f t="shared" si="11"/>
        <v>0.3219373219</v>
      </c>
      <c r="AH193" s="142">
        <f t="shared" si="12"/>
        <v>-0.001900473915</v>
      </c>
      <c r="AI193" s="143">
        <f t="shared" si="13"/>
        <v>0.001900473915</v>
      </c>
      <c r="AJ193" s="143">
        <f t="shared" si="14"/>
        <v>0.000003611801103</v>
      </c>
      <c r="AK193" s="143">
        <f t="shared" si="15"/>
        <v>0.02600567499</v>
      </c>
    </row>
    <row r="194">
      <c r="A194" s="145">
        <v>0.0019013328494872916</v>
      </c>
      <c r="B194" s="31">
        <v>102.0</v>
      </c>
      <c r="C194" s="32" t="s">
        <v>245</v>
      </c>
      <c r="D194" s="33">
        <v>803.0</v>
      </c>
      <c r="E194" s="55">
        <f t="shared" si="3"/>
        <v>547</v>
      </c>
      <c r="F194" s="35">
        <v>85.0</v>
      </c>
      <c r="G194" s="36">
        <v>110.0</v>
      </c>
      <c r="H194" s="37">
        <v>74.0</v>
      </c>
      <c r="I194" s="38">
        <v>194.0</v>
      </c>
      <c r="J194" s="39">
        <v>42.0</v>
      </c>
      <c r="K194" s="40">
        <v>42.0</v>
      </c>
      <c r="L194" s="56">
        <f t="shared" si="4"/>
        <v>0.3956386293</v>
      </c>
      <c r="M194" s="56">
        <f t="shared" si="5"/>
        <v>0.3274336283</v>
      </c>
      <c r="N194" s="56">
        <f t="shared" si="6"/>
        <v>0.09215442092</v>
      </c>
      <c r="O194" s="56">
        <f t="shared" si="7"/>
        <v>0.3674588665</v>
      </c>
      <c r="P194" s="57">
        <f t="shared" si="8"/>
        <v>0.05230386052</v>
      </c>
      <c r="Q194" s="140">
        <f t="shared" ref="Q194:AE194" si="202">Q$5*(POWER($M194,Q$1)*POWER($N194,Q$2)*POWER($O194,Q$3)*POWER($P194,Q$4))</f>
        <v>-0.005620616842</v>
      </c>
      <c r="R194" s="140">
        <f t="shared" si="202"/>
        <v>0.02225126677</v>
      </c>
      <c r="S194" s="140">
        <f t="shared" si="202"/>
        <v>0.5550842675</v>
      </c>
      <c r="T194" s="140">
        <f t="shared" si="202"/>
        <v>0.003351083165</v>
      </c>
      <c r="U194" s="140">
        <f t="shared" si="202"/>
        <v>-0.1693318282</v>
      </c>
      <c r="V194" s="140">
        <f t="shared" si="202"/>
        <v>-0.008521236874</v>
      </c>
      <c r="W194" s="140">
        <f t="shared" si="202"/>
        <v>0.08984777086</v>
      </c>
      <c r="X194" s="140">
        <f t="shared" si="202"/>
        <v>-0.01225484178</v>
      </c>
      <c r="Y194" s="140">
        <f t="shared" si="202"/>
        <v>-0.008526682825</v>
      </c>
      <c r="Z194" s="140">
        <f t="shared" si="202"/>
        <v>0.104755123</v>
      </c>
      <c r="AA194" s="140">
        <f t="shared" si="202"/>
        <v>-0.01082819444</v>
      </c>
      <c r="AB194" s="140">
        <f t="shared" si="202"/>
        <v>-0.08027908625</v>
      </c>
      <c r="AC194" s="140">
        <f t="shared" si="202"/>
        <v>-0.09311795291</v>
      </c>
      <c r="AD194" s="140">
        <f t="shared" si="202"/>
        <v>-0.06912994421</v>
      </c>
      <c r="AE194" s="140">
        <f t="shared" si="202"/>
        <v>0.07986083507</v>
      </c>
      <c r="AF194" s="141">
        <f t="shared" si="10"/>
        <v>0.3975399621</v>
      </c>
      <c r="AG194" s="142">
        <f t="shared" si="11"/>
        <v>0.3956386293</v>
      </c>
      <c r="AH194" s="142">
        <f t="shared" si="12"/>
        <v>-0.001901332849</v>
      </c>
      <c r="AI194" s="143">
        <f t="shared" si="13"/>
        <v>0.001901332849</v>
      </c>
      <c r="AJ194" s="143">
        <f t="shared" si="14"/>
        <v>0.000003615066605</v>
      </c>
      <c r="AK194" s="143">
        <f t="shared" si="15"/>
        <v>0.007667006484</v>
      </c>
    </row>
    <row r="195">
      <c r="A195" s="145">
        <v>0.001922799434329825</v>
      </c>
      <c r="B195" s="31">
        <v>109.0</v>
      </c>
      <c r="C195" s="32" t="s">
        <v>315</v>
      </c>
      <c r="D195" s="33">
        <v>594.0</v>
      </c>
      <c r="E195" s="55">
        <f t="shared" si="3"/>
        <v>400</v>
      </c>
      <c r="F195" s="35">
        <v>91.0</v>
      </c>
      <c r="G195" s="36">
        <v>68.0</v>
      </c>
      <c r="H195" s="37">
        <v>73.0</v>
      </c>
      <c r="I195" s="38">
        <v>119.0</v>
      </c>
      <c r="J195" s="39">
        <v>30.0</v>
      </c>
      <c r="K195" s="40">
        <v>19.0</v>
      </c>
      <c r="L195" s="56">
        <f t="shared" si="4"/>
        <v>0.5041666667</v>
      </c>
      <c r="M195" s="56">
        <f t="shared" si="5"/>
        <v>0.45625</v>
      </c>
      <c r="N195" s="56">
        <f t="shared" si="6"/>
        <v>0.1228956229</v>
      </c>
      <c r="O195" s="56">
        <f t="shared" si="7"/>
        <v>0.485</v>
      </c>
      <c r="P195" s="57">
        <f t="shared" si="8"/>
        <v>0.03198653199</v>
      </c>
      <c r="Q195" s="140">
        <f t="shared" ref="Q195:AE195" si="203">Q$5*(POWER($M195,Q$1)*POWER($N195,Q$2)*POWER($O195,Q$3)*POWER($P195,Q$4))</f>
        <v>-0.005620616842</v>
      </c>
      <c r="R195" s="140">
        <f t="shared" si="203"/>
        <v>0.01360780732</v>
      </c>
      <c r="S195" s="140">
        <f t="shared" si="203"/>
        <v>0.7326421928</v>
      </c>
      <c r="T195" s="140">
        <f t="shared" si="203"/>
        <v>0.004468949497</v>
      </c>
      <c r="U195" s="140">
        <f t="shared" si="203"/>
        <v>-0.2359490288</v>
      </c>
      <c r="V195" s="140">
        <f t="shared" si="203"/>
        <v>-0.003186907511</v>
      </c>
      <c r="W195" s="140">
        <f t="shared" si="203"/>
        <v>0.07252266002</v>
      </c>
      <c r="X195" s="140">
        <f t="shared" si="203"/>
        <v>-0.02134881253</v>
      </c>
      <c r="Y195" s="140">
        <f t="shared" si="203"/>
        <v>-0.006953985166</v>
      </c>
      <c r="Z195" s="140">
        <f t="shared" si="203"/>
        <v>0.1843862447</v>
      </c>
      <c r="AA195" s="140">
        <f t="shared" si="203"/>
        <v>-0.01925735015</v>
      </c>
      <c r="AB195" s="140">
        <f t="shared" si="203"/>
        <v>-0.0684093444</v>
      </c>
      <c r="AC195" s="140">
        <f t="shared" si="203"/>
        <v>-0.17125609</v>
      </c>
      <c r="AD195" s="140">
        <f t="shared" si="203"/>
        <v>-0.1284594458</v>
      </c>
      <c r="AE195" s="140">
        <f t="shared" si="203"/>
        <v>0.155057594</v>
      </c>
      <c r="AF195" s="141">
        <f t="shared" si="10"/>
        <v>0.5022438672</v>
      </c>
      <c r="AG195" s="142">
        <f t="shared" si="11"/>
        <v>0.5041666667</v>
      </c>
      <c r="AH195" s="142">
        <f t="shared" si="12"/>
        <v>0.001922799434</v>
      </c>
      <c r="AI195" s="143">
        <f t="shared" si="13"/>
        <v>0.001922799434</v>
      </c>
      <c r="AJ195" s="143">
        <f t="shared" si="14"/>
        <v>0.000003697157665</v>
      </c>
      <c r="AK195" s="143">
        <f t="shared" si="15"/>
        <v>0.0004395980361</v>
      </c>
    </row>
    <row r="196">
      <c r="A196" s="145">
        <v>0.0019306023955742435</v>
      </c>
      <c r="B196" s="31">
        <v>81.0</v>
      </c>
      <c r="C196" s="32" t="s">
        <v>105</v>
      </c>
      <c r="D196" s="33">
        <v>400.0</v>
      </c>
      <c r="E196" s="55">
        <f t="shared" si="3"/>
        <v>345</v>
      </c>
      <c r="F196" s="35">
        <v>73.0</v>
      </c>
      <c r="G196" s="36">
        <v>36.0</v>
      </c>
      <c r="H196" s="37">
        <v>83.0</v>
      </c>
      <c r="I196" s="38">
        <v>129.0</v>
      </c>
      <c r="J196" s="39">
        <v>20.0</v>
      </c>
      <c r="K196" s="40">
        <v>4.0</v>
      </c>
      <c r="L196" s="56">
        <f t="shared" si="4"/>
        <v>0.4189189189</v>
      </c>
      <c r="M196" s="56">
        <f t="shared" si="5"/>
        <v>0.674796748</v>
      </c>
      <c r="N196" s="56">
        <f t="shared" si="6"/>
        <v>0.2075</v>
      </c>
      <c r="O196" s="56">
        <f t="shared" si="7"/>
        <v>0.5101449275</v>
      </c>
      <c r="P196" s="57">
        <f t="shared" si="8"/>
        <v>0.01</v>
      </c>
      <c r="Q196" s="140">
        <f t="shared" ref="Q196:AE196" si="204">Q$5*(POWER($M196,Q$1)*POWER($N196,Q$2)*POWER($O196,Q$3)*POWER($P196,Q$4))</f>
        <v>-0.005620616842</v>
      </c>
      <c r="R196" s="140">
        <f t="shared" si="204"/>
        <v>0.004254230289</v>
      </c>
      <c r="S196" s="140">
        <f t="shared" si="204"/>
        <v>0.7706261822</v>
      </c>
      <c r="T196" s="140">
        <f t="shared" si="204"/>
        <v>0.007545484523</v>
      </c>
      <c r="U196" s="140">
        <f t="shared" si="204"/>
        <v>-0.348970164</v>
      </c>
      <c r="V196" s="140">
        <f t="shared" si="204"/>
        <v>-0.000311483573</v>
      </c>
      <c r="W196" s="140">
        <f t="shared" si="204"/>
        <v>0.02384835364</v>
      </c>
      <c r="X196" s="140">
        <f t="shared" si="204"/>
        <v>-0.02361986395</v>
      </c>
      <c r="Y196" s="140">
        <f t="shared" si="204"/>
        <v>-0.003670694913</v>
      </c>
      <c r="Z196" s="140">
        <f t="shared" si="204"/>
        <v>0.3274628517</v>
      </c>
      <c r="AA196" s="140">
        <f t="shared" si="204"/>
        <v>-0.05489842676</v>
      </c>
      <c r="AB196" s="140">
        <f t="shared" si="204"/>
        <v>-0.03163139721</v>
      </c>
      <c r="AC196" s="140">
        <f t="shared" si="204"/>
        <v>-0.2664206981</v>
      </c>
      <c r="AD196" s="140">
        <f t="shared" si="204"/>
        <v>-0.3207877928</v>
      </c>
      <c r="AE196" s="140">
        <f t="shared" si="204"/>
        <v>0.3391823523</v>
      </c>
      <c r="AF196" s="141">
        <f t="shared" si="10"/>
        <v>0.4169883165</v>
      </c>
      <c r="AG196" s="142">
        <f t="shared" si="11"/>
        <v>0.4189189189</v>
      </c>
      <c r="AH196" s="142">
        <f t="shared" si="12"/>
        <v>0.001930602396</v>
      </c>
      <c r="AI196" s="143">
        <f t="shared" si="13"/>
        <v>0.001930602396</v>
      </c>
      <c r="AJ196" s="143">
        <f t="shared" si="14"/>
        <v>0.00000372722561</v>
      </c>
      <c r="AK196" s="143">
        <f t="shared" si="15"/>
        <v>0.004132066813</v>
      </c>
    </row>
    <row r="197">
      <c r="A197" s="145">
        <v>0.0019314747489408424</v>
      </c>
      <c r="B197" s="31">
        <v>65.0</v>
      </c>
      <c r="C197" s="32" t="s">
        <v>292</v>
      </c>
      <c r="D197" s="33">
        <v>568.0</v>
      </c>
      <c r="E197" s="55">
        <f t="shared" si="3"/>
        <v>496</v>
      </c>
      <c r="F197" s="35">
        <v>135.0</v>
      </c>
      <c r="G197" s="36">
        <v>95.0</v>
      </c>
      <c r="H197" s="37">
        <v>89.0</v>
      </c>
      <c r="I197" s="38">
        <v>138.0</v>
      </c>
      <c r="J197" s="39">
        <v>33.0</v>
      </c>
      <c r="K197" s="40">
        <v>6.0</v>
      </c>
      <c r="L197" s="56">
        <f t="shared" si="4"/>
        <v>0.5490196078</v>
      </c>
      <c r="M197" s="56">
        <f t="shared" si="5"/>
        <v>0.4684210526</v>
      </c>
      <c r="N197" s="56">
        <f t="shared" si="6"/>
        <v>0.1566901408</v>
      </c>
      <c r="O197" s="56">
        <f t="shared" si="7"/>
        <v>0.5181451613</v>
      </c>
      <c r="P197" s="57">
        <f t="shared" si="8"/>
        <v>0.01056338028</v>
      </c>
      <c r="Q197" s="140">
        <f t="shared" ref="Q197:AE197" si="205">Q$5*(POWER($M197,Q$1)*POWER($N197,Q$2)*POWER($O197,Q$3)*POWER($P197,Q$4))</f>
        <v>-0.005620616842</v>
      </c>
      <c r="R197" s="140">
        <f t="shared" si="205"/>
        <v>0.004493905235</v>
      </c>
      <c r="S197" s="140">
        <f t="shared" si="205"/>
        <v>0.782711355</v>
      </c>
      <c r="T197" s="140">
        <f t="shared" si="205"/>
        <v>0.005697845941</v>
      </c>
      <c r="U197" s="140">
        <f t="shared" si="205"/>
        <v>-0.2422432711</v>
      </c>
      <c r="V197" s="140">
        <f t="shared" si="205"/>
        <v>-0.0003475689542</v>
      </c>
      <c r="W197" s="140">
        <f t="shared" si="205"/>
        <v>0.02558698956</v>
      </c>
      <c r="X197" s="140">
        <f t="shared" si="205"/>
        <v>-0.02436649934</v>
      </c>
      <c r="Y197" s="140">
        <f t="shared" si="205"/>
        <v>-0.002928024959</v>
      </c>
      <c r="Z197" s="140">
        <f t="shared" si="205"/>
        <v>0.2511559571</v>
      </c>
      <c r="AA197" s="140">
        <f t="shared" si="205"/>
        <v>-0.03130451925</v>
      </c>
      <c r="AB197" s="140">
        <f t="shared" si="205"/>
        <v>-0.023194484</v>
      </c>
      <c r="AC197" s="140">
        <f t="shared" si="205"/>
        <v>-0.1878405109</v>
      </c>
      <c r="AD197" s="140">
        <f t="shared" si="205"/>
        <v>-0.1681530806</v>
      </c>
      <c r="AE197" s="140">
        <f t="shared" si="205"/>
        <v>0.1634406562</v>
      </c>
      <c r="AF197" s="141">
        <f t="shared" si="10"/>
        <v>0.5470881331</v>
      </c>
      <c r="AG197" s="142">
        <f t="shared" si="11"/>
        <v>0.5490196078</v>
      </c>
      <c r="AH197" s="142">
        <f t="shared" si="12"/>
        <v>0.001931474749</v>
      </c>
      <c r="AI197" s="143">
        <f t="shared" si="13"/>
        <v>0.001931474749</v>
      </c>
      <c r="AJ197" s="143">
        <f t="shared" si="14"/>
        <v>0.000003730594706</v>
      </c>
      <c r="AK197" s="143">
        <f t="shared" si="15"/>
        <v>0.004332211123</v>
      </c>
    </row>
    <row r="198">
      <c r="A198" s="145">
        <v>0.0019478640605350428</v>
      </c>
      <c r="B198" s="31">
        <v>325.0</v>
      </c>
      <c r="C198" s="32" t="s">
        <v>198</v>
      </c>
      <c r="D198" s="33">
        <v>390.0</v>
      </c>
      <c r="E198" s="55">
        <f t="shared" si="3"/>
        <v>305</v>
      </c>
      <c r="F198" s="35">
        <v>72.0</v>
      </c>
      <c r="G198" s="36">
        <v>61.0</v>
      </c>
      <c r="H198" s="37">
        <v>49.0</v>
      </c>
      <c r="I198" s="38">
        <v>93.0</v>
      </c>
      <c r="J198" s="39">
        <v>22.0</v>
      </c>
      <c r="K198" s="40">
        <v>8.0</v>
      </c>
      <c r="L198" s="56">
        <f t="shared" si="4"/>
        <v>0.5026737968</v>
      </c>
      <c r="M198" s="56">
        <f t="shared" si="5"/>
        <v>0.4152542373</v>
      </c>
      <c r="N198" s="56">
        <f t="shared" si="6"/>
        <v>0.1256410256</v>
      </c>
      <c r="O198" s="56">
        <f t="shared" si="7"/>
        <v>0.468852459</v>
      </c>
      <c r="P198" s="57">
        <f t="shared" si="8"/>
        <v>0.02051282051</v>
      </c>
      <c r="Q198" s="140">
        <f t="shared" ref="Q198:AE198" si="206">Q$5*(POWER($M198,Q$1)*POWER($N198,Q$2)*POWER($O198,Q$3)*POWER($P198,Q$4))</f>
        <v>-0.005620616842</v>
      </c>
      <c r="R198" s="140">
        <f t="shared" si="206"/>
        <v>0.008726626235</v>
      </c>
      <c r="S198" s="140">
        <f t="shared" si="206"/>
        <v>0.7082496777</v>
      </c>
      <c r="T198" s="140">
        <f t="shared" si="206"/>
        <v>0.00456878272</v>
      </c>
      <c r="U198" s="140">
        <f t="shared" si="206"/>
        <v>-0.2147481293</v>
      </c>
      <c r="V198" s="140">
        <f t="shared" si="206"/>
        <v>-0.001310647513</v>
      </c>
      <c r="W198" s="140">
        <f t="shared" si="206"/>
        <v>0.04496001097</v>
      </c>
      <c r="X198" s="140">
        <f t="shared" si="206"/>
        <v>-0.01995090692</v>
      </c>
      <c r="Y198" s="140">
        <f t="shared" si="206"/>
        <v>-0.004559183181</v>
      </c>
      <c r="Z198" s="140">
        <f t="shared" si="206"/>
        <v>0.1822292286</v>
      </c>
      <c r="AA198" s="140">
        <f t="shared" si="206"/>
        <v>-0.02012735204</v>
      </c>
      <c r="AB198" s="140">
        <f t="shared" si="206"/>
        <v>-0.0399286703</v>
      </c>
      <c r="AC198" s="140">
        <f t="shared" si="206"/>
        <v>-0.1506786356</v>
      </c>
      <c r="AD198" s="140">
        <f t="shared" si="206"/>
        <v>-0.1195287278</v>
      </c>
      <c r="AE198" s="140">
        <f t="shared" si="206"/>
        <v>0.128444476</v>
      </c>
      <c r="AF198" s="141">
        <f t="shared" si="10"/>
        <v>0.5007259327</v>
      </c>
      <c r="AG198" s="142">
        <f t="shared" si="11"/>
        <v>0.5026737968</v>
      </c>
      <c r="AH198" s="142">
        <f t="shared" si="12"/>
        <v>0.001947864061</v>
      </c>
      <c r="AI198" s="143">
        <f t="shared" si="13"/>
        <v>0.001947864061</v>
      </c>
      <c r="AJ198" s="143">
        <f t="shared" si="14"/>
        <v>0.000003794174398</v>
      </c>
      <c r="AK198" s="143">
        <f t="shared" si="15"/>
        <v>0.0003792259054</v>
      </c>
    </row>
    <row r="199">
      <c r="A199" s="145">
        <v>0.001979768556145345</v>
      </c>
      <c r="B199" s="31">
        <v>256.0</v>
      </c>
      <c r="C199" s="32" t="s">
        <v>123</v>
      </c>
      <c r="D199" s="33">
        <v>378.0</v>
      </c>
      <c r="E199" s="55">
        <f t="shared" si="3"/>
        <v>300</v>
      </c>
      <c r="F199" s="35">
        <v>79.0</v>
      </c>
      <c r="G199" s="36">
        <v>40.0</v>
      </c>
      <c r="H199" s="37">
        <v>49.0</v>
      </c>
      <c r="I199" s="38">
        <v>102.0</v>
      </c>
      <c r="J199" s="39">
        <v>24.0</v>
      </c>
      <c r="K199" s="40">
        <v>6.0</v>
      </c>
      <c r="L199" s="56">
        <f t="shared" si="4"/>
        <v>0.5024390244</v>
      </c>
      <c r="M199" s="56">
        <f t="shared" si="5"/>
        <v>0.5157894737</v>
      </c>
      <c r="N199" s="56">
        <f t="shared" si="6"/>
        <v>0.1296296296</v>
      </c>
      <c r="O199" s="56">
        <f t="shared" si="7"/>
        <v>0.5066666667</v>
      </c>
      <c r="P199" s="57">
        <f t="shared" si="8"/>
        <v>0.01587301587</v>
      </c>
      <c r="Q199" s="140">
        <f t="shared" ref="Q199:AE199" si="207">Q$5*(POWER($M199,Q$1)*POWER($N199,Q$2)*POWER($O199,Q$3)*POWER($P199,Q$4))</f>
        <v>-0.005620616842</v>
      </c>
      <c r="R199" s="140">
        <f t="shared" si="207"/>
        <v>0.006752746491</v>
      </c>
      <c r="S199" s="140">
        <f t="shared" si="207"/>
        <v>0.7653719128</v>
      </c>
      <c r="T199" s="140">
        <f t="shared" si="207"/>
        <v>0.004713823442</v>
      </c>
      <c r="U199" s="140">
        <f t="shared" si="207"/>
        <v>-0.2667397817</v>
      </c>
      <c r="V199" s="140">
        <f t="shared" si="207"/>
        <v>-0.0007847910632</v>
      </c>
      <c r="W199" s="140">
        <f t="shared" si="207"/>
        <v>0.03759643053</v>
      </c>
      <c r="X199" s="140">
        <f t="shared" si="207"/>
        <v>-0.02329887293</v>
      </c>
      <c r="Y199" s="140">
        <f t="shared" si="207"/>
        <v>-0.003639937441</v>
      </c>
      <c r="Z199" s="140">
        <f t="shared" si="207"/>
        <v>0.2031781395</v>
      </c>
      <c r="AA199" s="140">
        <f t="shared" si="207"/>
        <v>-0.02142556371</v>
      </c>
      <c r="AB199" s="140">
        <f t="shared" si="207"/>
        <v>-0.03837755654</v>
      </c>
      <c r="AC199" s="140">
        <f t="shared" si="207"/>
        <v>-0.2022535794</v>
      </c>
      <c r="AD199" s="140">
        <f t="shared" si="207"/>
        <v>-0.1531805083</v>
      </c>
      <c r="AE199" s="140">
        <f t="shared" si="207"/>
        <v>0.198167411</v>
      </c>
      <c r="AF199" s="141">
        <f t="shared" si="10"/>
        <v>0.5004592558</v>
      </c>
      <c r="AG199" s="142">
        <f t="shared" si="11"/>
        <v>0.5024390244</v>
      </c>
      <c r="AH199" s="142">
        <f t="shared" si="12"/>
        <v>0.001979768556</v>
      </c>
      <c r="AI199" s="143">
        <f t="shared" si="13"/>
        <v>0.001979768556</v>
      </c>
      <c r="AJ199" s="143">
        <f t="shared" si="14"/>
        <v>0.000003919483536</v>
      </c>
      <c r="AK199" s="143">
        <f t="shared" si="15"/>
        <v>0.0003701372379</v>
      </c>
    </row>
    <row r="200">
      <c r="A200" s="145">
        <v>0.002024404540344582</v>
      </c>
      <c r="B200" s="31">
        <v>78.0</v>
      </c>
      <c r="C200" s="32" t="s">
        <v>95</v>
      </c>
      <c r="D200" s="33">
        <v>1313.0</v>
      </c>
      <c r="E200" s="55">
        <f t="shared" si="3"/>
        <v>897</v>
      </c>
      <c r="F200" s="35">
        <v>133.0</v>
      </c>
      <c r="G200" s="36">
        <v>142.0</v>
      </c>
      <c r="H200" s="37">
        <v>147.0</v>
      </c>
      <c r="I200" s="38">
        <v>374.0</v>
      </c>
      <c r="J200" s="39">
        <v>44.0</v>
      </c>
      <c r="K200" s="40">
        <v>57.0</v>
      </c>
      <c r="L200" s="56">
        <f t="shared" si="4"/>
        <v>0.3212341198</v>
      </c>
      <c r="M200" s="56">
        <f t="shared" si="5"/>
        <v>0.4248554913</v>
      </c>
      <c r="N200" s="56">
        <f t="shared" si="6"/>
        <v>0.1119573496</v>
      </c>
      <c r="O200" s="56">
        <f t="shared" si="7"/>
        <v>0.3612040134</v>
      </c>
      <c r="P200" s="57">
        <f t="shared" si="8"/>
        <v>0.04341203351</v>
      </c>
      <c r="Q200" s="140">
        <f t="shared" ref="Q200:AE200" si="208">Q$5*(POWER($M200,Q$1)*POWER($N200,Q$2)*POWER($O200,Q$3)*POWER($P200,Q$4))</f>
        <v>-0.005620616842</v>
      </c>
      <c r="R200" s="140">
        <f t="shared" si="208"/>
        <v>0.01846847879</v>
      </c>
      <c r="S200" s="140">
        <f t="shared" si="208"/>
        <v>0.545635671</v>
      </c>
      <c r="T200" s="140">
        <f t="shared" si="208"/>
        <v>0.004071192523</v>
      </c>
      <c r="U200" s="140">
        <f t="shared" si="208"/>
        <v>-0.219713404</v>
      </c>
      <c r="V200" s="140">
        <f t="shared" si="208"/>
        <v>-0.005870233912</v>
      </c>
      <c r="W200" s="140">
        <f t="shared" si="208"/>
        <v>0.07330397529</v>
      </c>
      <c r="X200" s="140">
        <f t="shared" si="208"/>
        <v>-0.01184119084</v>
      </c>
      <c r="Y200" s="140">
        <f t="shared" si="208"/>
        <v>-0.00859791064</v>
      </c>
      <c r="Z200" s="140">
        <f t="shared" si="208"/>
        <v>0.1250994907</v>
      </c>
      <c r="AA200" s="140">
        <f t="shared" si="208"/>
        <v>-0.01598191859</v>
      </c>
      <c r="AB200" s="140">
        <f t="shared" si="208"/>
        <v>-0.0864563229</v>
      </c>
      <c r="AC200" s="140">
        <f t="shared" si="208"/>
        <v>-0.1187668427</v>
      </c>
      <c r="AD200" s="140">
        <f t="shared" si="208"/>
        <v>-0.1089734238</v>
      </c>
      <c r="AE200" s="140">
        <f t="shared" si="208"/>
        <v>0.1344527712</v>
      </c>
      <c r="AF200" s="141">
        <f t="shared" si="10"/>
        <v>0.3192097152</v>
      </c>
      <c r="AG200" s="142">
        <f t="shared" si="11"/>
        <v>0.3212341198</v>
      </c>
      <c r="AH200" s="142">
        <f t="shared" si="12"/>
        <v>0.00202440454</v>
      </c>
      <c r="AI200" s="143">
        <f t="shared" si="13"/>
        <v>0.00202440454</v>
      </c>
      <c r="AJ200" s="143">
        <f t="shared" si="14"/>
        <v>0.000004098213743</v>
      </c>
      <c r="AK200" s="143">
        <f t="shared" si="15"/>
        <v>0.02623297011</v>
      </c>
    </row>
    <row r="201">
      <c r="A201" s="145">
        <v>0.002035331094549786</v>
      </c>
      <c r="B201" s="31">
        <v>282.0</v>
      </c>
      <c r="C201" s="32" t="s">
        <v>85</v>
      </c>
      <c r="D201" s="33">
        <v>1350.0</v>
      </c>
      <c r="E201" s="55">
        <f t="shared" si="3"/>
        <v>1146</v>
      </c>
      <c r="F201" s="35">
        <v>343.0</v>
      </c>
      <c r="G201" s="36">
        <v>99.0</v>
      </c>
      <c r="H201" s="37">
        <v>324.0</v>
      </c>
      <c r="I201" s="38">
        <v>303.0</v>
      </c>
      <c r="J201" s="39">
        <v>61.0</v>
      </c>
      <c r="K201" s="40">
        <v>16.0</v>
      </c>
      <c r="L201" s="56">
        <f t="shared" si="4"/>
        <v>0.5714285714</v>
      </c>
      <c r="M201" s="56">
        <f t="shared" si="5"/>
        <v>0.7380410023</v>
      </c>
      <c r="N201" s="56">
        <f t="shared" si="6"/>
        <v>0.24</v>
      </c>
      <c r="O201" s="56">
        <f t="shared" si="7"/>
        <v>0.6352530541</v>
      </c>
      <c r="P201" s="57">
        <f t="shared" si="8"/>
        <v>0.01185185185</v>
      </c>
      <c r="Q201" s="140">
        <f t="shared" ref="Q201:AE201" si="209">Q$5*(POWER($M201,Q$1)*POWER($N201,Q$2)*POWER($O201,Q$3)*POWER($P201,Q$4))</f>
        <v>-0.005620616842</v>
      </c>
      <c r="R201" s="140">
        <f t="shared" si="209"/>
        <v>0.005042050713</v>
      </c>
      <c r="S201" s="140">
        <f t="shared" si="209"/>
        <v>0.9596148259</v>
      </c>
      <c r="T201" s="140">
        <f t="shared" si="209"/>
        <v>0.0087273074</v>
      </c>
      <c r="U201" s="140">
        <f t="shared" si="209"/>
        <v>-0.3816768388</v>
      </c>
      <c r="V201" s="140">
        <f t="shared" si="209"/>
        <v>-0.0004375297377</v>
      </c>
      <c r="W201" s="140">
        <f t="shared" si="209"/>
        <v>0.03519636447</v>
      </c>
      <c r="X201" s="140">
        <f t="shared" si="209"/>
        <v>-0.03662551749</v>
      </c>
      <c r="Y201" s="140">
        <f t="shared" si="209"/>
        <v>-0.005031849519</v>
      </c>
      <c r="Z201" s="140">
        <f t="shared" si="209"/>
        <v>0.4716375439</v>
      </c>
      <c r="AA201" s="140">
        <f t="shared" si="209"/>
        <v>-0.07344228494</v>
      </c>
      <c r="AB201" s="140">
        <f t="shared" si="209"/>
        <v>-0.04100266633</v>
      </c>
      <c r="AC201" s="140">
        <f t="shared" si="209"/>
        <v>-0.3628512804</v>
      </c>
      <c r="AD201" s="140">
        <f t="shared" si="209"/>
        <v>-0.4058060178</v>
      </c>
      <c r="AE201" s="140">
        <f t="shared" si="209"/>
        <v>0.405740412</v>
      </c>
      <c r="AF201" s="141">
        <f t="shared" si="10"/>
        <v>0.5734639025</v>
      </c>
      <c r="AG201" s="142">
        <f t="shared" si="11"/>
        <v>0.5714285714</v>
      </c>
      <c r="AH201" s="142">
        <f t="shared" si="12"/>
        <v>-0.002035331095</v>
      </c>
      <c r="AI201" s="143">
        <f t="shared" si="13"/>
        <v>0.002035331095</v>
      </c>
      <c r="AJ201" s="143">
        <f t="shared" si="14"/>
        <v>0.000004142572664</v>
      </c>
      <c r="AK201" s="143">
        <f t="shared" si="15"/>
        <v>0.007784267877</v>
      </c>
    </row>
    <row r="202">
      <c r="A202" s="145">
        <v>0.0021083901424624463</v>
      </c>
      <c r="B202" s="31">
        <v>196.0</v>
      </c>
      <c r="C202" s="32" t="s">
        <v>159</v>
      </c>
      <c r="D202" s="33">
        <v>886.0</v>
      </c>
      <c r="E202" s="55">
        <f t="shared" si="3"/>
        <v>791</v>
      </c>
      <c r="F202" s="35">
        <v>217.0</v>
      </c>
      <c r="G202" s="36">
        <v>121.0</v>
      </c>
      <c r="H202" s="37">
        <v>204.0</v>
      </c>
      <c r="I202" s="38">
        <v>220.0</v>
      </c>
      <c r="J202" s="39">
        <v>23.0</v>
      </c>
      <c r="K202" s="40">
        <v>6.0</v>
      </c>
      <c r="L202" s="56">
        <f t="shared" si="4"/>
        <v>0.5217391304</v>
      </c>
      <c r="M202" s="56">
        <f t="shared" si="5"/>
        <v>0.6163141994</v>
      </c>
      <c r="N202" s="56">
        <f t="shared" si="6"/>
        <v>0.230248307</v>
      </c>
      <c r="O202" s="56">
        <f t="shared" si="7"/>
        <v>0.5613147914</v>
      </c>
      <c r="P202" s="57">
        <f t="shared" si="8"/>
        <v>0.006772009029</v>
      </c>
      <c r="Q202" s="140">
        <f t="shared" ref="Q202:AE202" si="210">Q$5*(POWER($M202,Q$1)*POWER($N202,Q$2)*POWER($O202,Q$3)*POWER($P202,Q$4))</f>
        <v>-0.005620616842</v>
      </c>
      <c r="R202" s="140">
        <f t="shared" si="210"/>
        <v>0.002880968593</v>
      </c>
      <c r="S202" s="140">
        <f t="shared" si="210"/>
        <v>0.8479235044</v>
      </c>
      <c r="T202" s="140">
        <f t="shared" si="210"/>
        <v>0.008372698973</v>
      </c>
      <c r="U202" s="140">
        <f t="shared" si="210"/>
        <v>-0.3187259985</v>
      </c>
      <c r="V202" s="140">
        <f t="shared" si="210"/>
        <v>-0.0001428466977</v>
      </c>
      <c r="W202" s="140">
        <f t="shared" si="210"/>
        <v>0.01777005801</v>
      </c>
      <c r="X202" s="140">
        <f t="shared" si="210"/>
        <v>-0.02859586377</v>
      </c>
      <c r="Y202" s="140">
        <f t="shared" si="210"/>
        <v>-0.002758316916</v>
      </c>
      <c r="Z202" s="140">
        <f t="shared" si="210"/>
        <v>0.3998096736</v>
      </c>
      <c r="AA202" s="140">
        <f t="shared" si="210"/>
        <v>-0.0675953137</v>
      </c>
      <c r="AB202" s="140">
        <f t="shared" si="210"/>
        <v>-0.01956433529</v>
      </c>
      <c r="AC202" s="140">
        <f t="shared" si="210"/>
        <v>-0.2677380331</v>
      </c>
      <c r="AD202" s="140">
        <f t="shared" si="210"/>
        <v>-0.3251062888</v>
      </c>
      <c r="AE202" s="140">
        <f t="shared" si="210"/>
        <v>0.2829382306</v>
      </c>
      <c r="AF202" s="141">
        <f t="shared" si="10"/>
        <v>0.5238475206</v>
      </c>
      <c r="AG202" s="142">
        <f t="shared" si="11"/>
        <v>0.5217391304</v>
      </c>
      <c r="AH202" s="142">
        <f t="shared" si="12"/>
        <v>-0.002108390142</v>
      </c>
      <c r="AI202" s="143">
        <f t="shared" si="13"/>
        <v>0.002108390142</v>
      </c>
      <c r="AJ202" s="143">
        <f t="shared" si="14"/>
        <v>0.000004445308993</v>
      </c>
      <c r="AK202" s="143">
        <f t="shared" si="15"/>
        <v>0.001485258922</v>
      </c>
    </row>
    <row r="203">
      <c r="A203" s="145">
        <v>0.002126397066693486</v>
      </c>
      <c r="B203" s="31">
        <v>69.0</v>
      </c>
      <c r="C203" s="32" t="s">
        <v>169</v>
      </c>
      <c r="D203" s="33">
        <v>554.0</v>
      </c>
      <c r="E203" s="55">
        <f t="shared" si="3"/>
        <v>498</v>
      </c>
      <c r="F203" s="35">
        <v>143.0</v>
      </c>
      <c r="G203" s="36">
        <v>36.0</v>
      </c>
      <c r="H203" s="37">
        <v>173.0</v>
      </c>
      <c r="I203" s="38">
        <v>129.0</v>
      </c>
      <c r="J203" s="39">
        <v>15.0</v>
      </c>
      <c r="K203" s="40">
        <v>2.0</v>
      </c>
      <c r="L203" s="56">
        <f t="shared" si="4"/>
        <v>0.5505226481</v>
      </c>
      <c r="M203" s="56">
        <f t="shared" si="5"/>
        <v>0.8199052133</v>
      </c>
      <c r="N203" s="56">
        <f t="shared" si="6"/>
        <v>0.3122743682</v>
      </c>
      <c r="O203" s="56">
        <f t="shared" si="7"/>
        <v>0.6646586345</v>
      </c>
      <c r="P203" s="57">
        <f t="shared" si="8"/>
        <v>0.003610108303</v>
      </c>
      <c r="Q203" s="140">
        <f t="shared" ref="Q203:AE203" si="211">Q$5*(POWER($M203,Q$1)*POWER($N203,Q$2)*POWER($O203,Q$3)*POWER($P203,Q$4))</f>
        <v>-0.005620616842</v>
      </c>
      <c r="R203" s="140">
        <f t="shared" si="211"/>
        <v>0.001535823209</v>
      </c>
      <c r="S203" s="140">
        <f t="shared" si="211"/>
        <v>1.004034968</v>
      </c>
      <c r="T203" s="140">
        <f t="shared" si="211"/>
        <v>0.01135547669</v>
      </c>
      <c r="U203" s="140">
        <f t="shared" si="211"/>
        <v>-0.4240127974</v>
      </c>
      <c r="V203" s="140">
        <f t="shared" si="211"/>
        <v>-0.0000405952864</v>
      </c>
      <c r="W203" s="140">
        <f t="shared" si="211"/>
        <v>0.0112171806</v>
      </c>
      <c r="X203" s="140">
        <f t="shared" si="211"/>
        <v>-0.04009475355</v>
      </c>
      <c r="Y203" s="140">
        <f t="shared" si="211"/>
        <v>-0.001994282867</v>
      </c>
      <c r="Z203" s="140">
        <f t="shared" si="211"/>
        <v>0.6420744008</v>
      </c>
      <c r="AA203" s="140">
        <f t="shared" si="211"/>
        <v>-0.1243358517</v>
      </c>
      <c r="AB203" s="140">
        <f t="shared" si="211"/>
        <v>-0.01387488121</v>
      </c>
      <c r="AC203" s="140">
        <f t="shared" si="211"/>
        <v>-0.4217583671</v>
      </c>
      <c r="AD203" s="140">
        <f t="shared" si="211"/>
        <v>-0.5865793063</v>
      </c>
      <c r="AE203" s="140">
        <f t="shared" si="211"/>
        <v>0.500742648</v>
      </c>
      <c r="AF203" s="141">
        <f t="shared" si="10"/>
        <v>0.5526490452</v>
      </c>
      <c r="AG203" s="142">
        <f t="shared" si="11"/>
        <v>0.5505226481</v>
      </c>
      <c r="AH203" s="142">
        <f t="shared" si="12"/>
        <v>-0.002126397067</v>
      </c>
      <c r="AI203" s="143">
        <f t="shared" si="13"/>
        <v>0.002126397067</v>
      </c>
      <c r="AJ203" s="143">
        <f t="shared" si="14"/>
        <v>0.000004521564485</v>
      </c>
      <c r="AK203" s="143">
        <f t="shared" si="15"/>
        <v>0.004532329071</v>
      </c>
    </row>
    <row r="204">
      <c r="A204" s="145">
        <v>0.002146846904196642</v>
      </c>
      <c r="B204" s="31">
        <v>3.0</v>
      </c>
      <c r="C204" s="32" t="s">
        <v>74</v>
      </c>
      <c r="D204" s="33">
        <v>710.0</v>
      </c>
      <c r="E204" s="55">
        <f t="shared" si="3"/>
        <v>569</v>
      </c>
      <c r="F204" s="35">
        <v>140.0</v>
      </c>
      <c r="G204" s="36">
        <v>97.0</v>
      </c>
      <c r="H204" s="37">
        <v>137.0</v>
      </c>
      <c r="I204" s="38">
        <v>156.0</v>
      </c>
      <c r="J204" s="39">
        <v>27.0</v>
      </c>
      <c r="K204" s="40">
        <v>12.0</v>
      </c>
      <c r="L204" s="56">
        <f t="shared" si="4"/>
        <v>0.5170278638</v>
      </c>
      <c r="M204" s="56">
        <f t="shared" si="5"/>
        <v>0.5569105691</v>
      </c>
      <c r="N204" s="56">
        <f t="shared" si="6"/>
        <v>0.1929577465</v>
      </c>
      <c r="O204" s="56">
        <f t="shared" si="7"/>
        <v>0.5342706503</v>
      </c>
      <c r="P204" s="57">
        <f t="shared" si="8"/>
        <v>0.01690140845</v>
      </c>
      <c r="Q204" s="140">
        <f t="shared" ref="Q204:AE204" si="212">Q$5*(POWER($M204,Q$1)*POWER($N204,Q$2)*POWER($O204,Q$3)*POWER($P204,Q$4))</f>
        <v>-0.005620616842</v>
      </c>
      <c r="R204" s="140">
        <f t="shared" si="212"/>
        <v>0.007190248376</v>
      </c>
      <c r="S204" s="140">
        <f t="shared" si="212"/>
        <v>0.8070705583</v>
      </c>
      <c r="T204" s="140">
        <f t="shared" si="212"/>
        <v>0.007016673203</v>
      </c>
      <c r="U204" s="140">
        <f t="shared" si="212"/>
        <v>-0.2880054968</v>
      </c>
      <c r="V204" s="140">
        <f t="shared" si="212"/>
        <v>-0.0008897765228</v>
      </c>
      <c r="W204" s="140">
        <f t="shared" si="212"/>
        <v>0.0422132748</v>
      </c>
      <c r="X204" s="140">
        <f t="shared" si="212"/>
        <v>-0.02590674681</v>
      </c>
      <c r="Y204" s="140">
        <f t="shared" si="212"/>
        <v>-0.005769196145</v>
      </c>
      <c r="Z204" s="140">
        <f t="shared" si="212"/>
        <v>0.3189142325</v>
      </c>
      <c r="AA204" s="140">
        <f t="shared" si="212"/>
        <v>-0.0474731592</v>
      </c>
      <c r="AB204" s="140">
        <f t="shared" si="212"/>
        <v>-0.04412185391</v>
      </c>
      <c r="AC204" s="140">
        <f t="shared" si="212"/>
        <v>-0.2302757394</v>
      </c>
      <c r="AD204" s="140">
        <f t="shared" si="212"/>
        <v>-0.2461922797</v>
      </c>
      <c r="AE204" s="140">
        <f t="shared" si="212"/>
        <v>0.2310245889</v>
      </c>
      <c r="AF204" s="141">
        <f t="shared" si="10"/>
        <v>0.5191747107</v>
      </c>
      <c r="AG204" s="142">
        <f t="shared" si="11"/>
        <v>0.5170278638</v>
      </c>
      <c r="AH204" s="142">
        <f t="shared" si="12"/>
        <v>-0.002146846904</v>
      </c>
      <c r="AI204" s="143">
        <f t="shared" si="13"/>
        <v>0.002146846904</v>
      </c>
      <c r="AJ204" s="143">
        <f t="shared" si="14"/>
        <v>0.00000460895163</v>
      </c>
      <c r="AK204" s="143">
        <f t="shared" si="15"/>
        <v>0.001144319406</v>
      </c>
    </row>
    <row r="205">
      <c r="A205" s="145">
        <v>0.002178623911419708</v>
      </c>
      <c r="B205" s="31">
        <v>248.0</v>
      </c>
      <c r="C205" s="32" t="s">
        <v>287</v>
      </c>
      <c r="D205" s="33">
        <v>1785.0</v>
      </c>
      <c r="E205" s="55">
        <f t="shared" si="3"/>
        <v>1258</v>
      </c>
      <c r="F205" s="35">
        <v>193.0</v>
      </c>
      <c r="G205" s="36">
        <v>205.0</v>
      </c>
      <c r="H205" s="37">
        <v>210.0</v>
      </c>
      <c r="I205" s="38">
        <v>496.0</v>
      </c>
      <c r="J205" s="39">
        <v>67.0</v>
      </c>
      <c r="K205" s="40">
        <v>87.0</v>
      </c>
      <c r="L205" s="56">
        <f t="shared" si="4"/>
        <v>0.3439153439</v>
      </c>
      <c r="M205" s="56">
        <f t="shared" si="5"/>
        <v>0.4183266932</v>
      </c>
      <c r="N205" s="56">
        <f t="shared" si="6"/>
        <v>0.1176470588</v>
      </c>
      <c r="O205" s="56">
        <f t="shared" si="7"/>
        <v>0.373608903</v>
      </c>
      <c r="P205" s="57">
        <f t="shared" si="8"/>
        <v>0.0487394958</v>
      </c>
      <c r="Q205" s="140">
        <f t="shared" ref="Q205:AE205" si="213">Q$5*(POWER($M205,Q$1)*POWER($N205,Q$2)*POWER($O205,Q$3)*POWER($P205,Q$4))</f>
        <v>-0.005620616842</v>
      </c>
      <c r="R205" s="140">
        <f t="shared" si="213"/>
        <v>0.02073490393</v>
      </c>
      <c r="S205" s="140">
        <f t="shared" si="213"/>
        <v>0.5643745278</v>
      </c>
      <c r="T205" s="140">
        <f t="shared" si="213"/>
        <v>0.004278091863</v>
      </c>
      <c r="U205" s="140">
        <f t="shared" si="213"/>
        <v>-0.2163370455</v>
      </c>
      <c r="V205" s="140">
        <f t="shared" si="213"/>
        <v>-0.007399412044</v>
      </c>
      <c r="W205" s="140">
        <f t="shared" si="213"/>
        <v>0.08512616714</v>
      </c>
      <c r="X205" s="140">
        <f t="shared" si="213"/>
        <v>-0.01266848495</v>
      </c>
      <c r="Y205" s="140">
        <f t="shared" si="213"/>
        <v>-0.01014360421</v>
      </c>
      <c r="Z205" s="140">
        <f t="shared" si="213"/>
        <v>0.1359717405</v>
      </c>
      <c r="AA205" s="140">
        <f t="shared" si="213"/>
        <v>-0.01764760788</v>
      </c>
      <c r="AB205" s="140">
        <f t="shared" si="213"/>
        <v>-0.0955744934</v>
      </c>
      <c r="AC205" s="140">
        <f t="shared" si="213"/>
        <v>-0.1209578901</v>
      </c>
      <c r="AD205" s="140">
        <f t="shared" si="213"/>
        <v>-0.1127517791</v>
      </c>
      <c r="AE205" s="140">
        <f t="shared" si="213"/>
        <v>0.1303522228</v>
      </c>
      <c r="AF205" s="141">
        <f t="shared" si="10"/>
        <v>0.34173672</v>
      </c>
      <c r="AG205" s="142">
        <f t="shared" si="11"/>
        <v>0.3439153439</v>
      </c>
      <c r="AH205" s="142">
        <f t="shared" si="12"/>
        <v>0.002178623911</v>
      </c>
      <c r="AI205" s="143">
        <f t="shared" si="13"/>
        <v>0.002178623911</v>
      </c>
      <c r="AJ205" s="143">
        <f t="shared" si="14"/>
        <v>0.000004746402147</v>
      </c>
      <c r="AK205" s="143">
        <f t="shared" si="15"/>
        <v>0.01940023585</v>
      </c>
    </row>
    <row r="206">
      <c r="A206" s="145">
        <v>0.0022150473579521934</v>
      </c>
      <c r="B206" s="31">
        <v>5.0</v>
      </c>
      <c r="C206" s="32" t="s">
        <v>270</v>
      </c>
      <c r="D206" s="33">
        <v>955.0</v>
      </c>
      <c r="E206" s="55">
        <f t="shared" si="3"/>
        <v>834</v>
      </c>
      <c r="F206" s="35">
        <v>217.0</v>
      </c>
      <c r="G206" s="36">
        <v>161.0</v>
      </c>
      <c r="H206" s="37">
        <v>172.0</v>
      </c>
      <c r="I206" s="38">
        <v>221.0</v>
      </c>
      <c r="J206" s="39">
        <v>49.0</v>
      </c>
      <c r="K206" s="40">
        <v>14.0</v>
      </c>
      <c r="L206" s="56">
        <f t="shared" si="4"/>
        <v>0.546201232</v>
      </c>
      <c r="M206" s="56">
        <f t="shared" si="5"/>
        <v>0.4956772334</v>
      </c>
      <c r="N206" s="56">
        <f t="shared" si="6"/>
        <v>0.180104712</v>
      </c>
      <c r="O206" s="56">
        <f t="shared" si="7"/>
        <v>0.5251798561</v>
      </c>
      <c r="P206" s="57">
        <f t="shared" si="8"/>
        <v>0.01465968586</v>
      </c>
      <c r="Q206" s="140">
        <f t="shared" ref="Q206:AE206" si="214">Q$5*(POWER($M206,Q$1)*POWER($N206,Q$2)*POWER($O206,Q$3)*POWER($P206,Q$4))</f>
        <v>-0.005620616842</v>
      </c>
      <c r="R206" s="140">
        <f t="shared" si="214"/>
        <v>0.006236567963</v>
      </c>
      <c r="S206" s="140">
        <f t="shared" si="214"/>
        <v>0.7933379823</v>
      </c>
      <c r="T206" s="140">
        <f t="shared" si="214"/>
        <v>0.006549288276</v>
      </c>
      <c r="U206" s="140">
        <f t="shared" si="214"/>
        <v>-0.2563387657</v>
      </c>
      <c r="V206" s="140">
        <f t="shared" si="214"/>
        <v>-0.000669398101</v>
      </c>
      <c r="W206" s="140">
        <f t="shared" si="214"/>
        <v>0.03599130172</v>
      </c>
      <c r="X206" s="140">
        <f t="shared" si="214"/>
        <v>-0.02503262342</v>
      </c>
      <c r="Y206" s="140">
        <f t="shared" si="214"/>
        <v>-0.004670678006</v>
      </c>
      <c r="Z206" s="140">
        <f t="shared" si="214"/>
        <v>0.2926061844</v>
      </c>
      <c r="AA206" s="140">
        <f t="shared" si="214"/>
        <v>-0.04135936358</v>
      </c>
      <c r="AB206" s="140">
        <f t="shared" si="214"/>
        <v>-0.03406191267</v>
      </c>
      <c r="AC206" s="140">
        <f t="shared" si="214"/>
        <v>-0.2014690972</v>
      </c>
      <c r="AD206" s="140">
        <f t="shared" si="214"/>
        <v>-0.2045270709</v>
      </c>
      <c r="AE206" s="140">
        <f t="shared" si="214"/>
        <v>0.1830143864</v>
      </c>
      <c r="AF206" s="141">
        <f t="shared" si="10"/>
        <v>0.5439861847</v>
      </c>
      <c r="AG206" s="142">
        <f t="shared" si="11"/>
        <v>0.546201232</v>
      </c>
      <c r="AH206" s="142">
        <f t="shared" si="12"/>
        <v>0.002215047358</v>
      </c>
      <c r="AI206" s="143">
        <f t="shared" si="13"/>
        <v>0.002215047358</v>
      </c>
      <c r="AJ206" s="143">
        <f t="shared" si="14"/>
        <v>0.000004906434798</v>
      </c>
      <c r="AK206" s="143">
        <f t="shared" si="15"/>
        <v>0.003969145998</v>
      </c>
    </row>
    <row r="207">
      <c r="A207" s="145">
        <v>0.0022187484131716007</v>
      </c>
      <c r="B207" s="31">
        <v>23.0</v>
      </c>
      <c r="C207" s="32" t="s">
        <v>209</v>
      </c>
      <c r="D207" s="33">
        <v>1246.0</v>
      </c>
      <c r="E207" s="55">
        <f t="shared" si="3"/>
        <v>933</v>
      </c>
      <c r="F207" s="35">
        <v>105.0</v>
      </c>
      <c r="G207" s="36">
        <v>236.0</v>
      </c>
      <c r="H207" s="37">
        <v>101.0</v>
      </c>
      <c r="I207" s="38">
        <v>375.0</v>
      </c>
      <c r="J207" s="39">
        <v>59.0</v>
      </c>
      <c r="K207" s="40">
        <v>57.0</v>
      </c>
      <c r="L207" s="56">
        <f t="shared" si="4"/>
        <v>0.3042671614</v>
      </c>
      <c r="M207" s="56">
        <f t="shared" si="5"/>
        <v>0.2563451777</v>
      </c>
      <c r="N207" s="56">
        <f t="shared" si="6"/>
        <v>0.08105939005</v>
      </c>
      <c r="O207" s="56">
        <f t="shared" si="7"/>
        <v>0.2840300107</v>
      </c>
      <c r="P207" s="57">
        <f t="shared" si="8"/>
        <v>0.04574638844</v>
      </c>
      <c r="Q207" s="140">
        <f t="shared" ref="Q207:AE207" si="215">Q$5*(POWER($M207,Q$1)*POWER($N207,Q$2)*POWER($O207,Q$3)*POWER($P207,Q$4))</f>
        <v>-0.005620616842</v>
      </c>
      <c r="R207" s="140">
        <f t="shared" si="215"/>
        <v>0.01946156713</v>
      </c>
      <c r="S207" s="140">
        <f t="shared" si="215"/>
        <v>0.4290564327</v>
      </c>
      <c r="T207" s="140">
        <f t="shared" si="215"/>
        <v>0.002947625894</v>
      </c>
      <c r="U207" s="140">
        <f t="shared" si="215"/>
        <v>-0.1325685385</v>
      </c>
      <c r="V207" s="140">
        <f t="shared" si="215"/>
        <v>-0.00651851658</v>
      </c>
      <c r="W207" s="140">
        <f t="shared" si="215"/>
        <v>0.06074155055</v>
      </c>
      <c r="X207" s="140">
        <f t="shared" si="215"/>
        <v>-0.007321814246</v>
      </c>
      <c r="Y207" s="140">
        <f t="shared" si="215"/>
        <v>-0.006559796</v>
      </c>
      <c r="Z207" s="140">
        <f t="shared" si="215"/>
        <v>0.07122261701</v>
      </c>
      <c r="AA207" s="140">
        <f t="shared" si="215"/>
        <v>-0.008377807163</v>
      </c>
      <c r="AB207" s="140">
        <f t="shared" si="215"/>
        <v>-0.05497020546</v>
      </c>
      <c r="AC207" s="140">
        <f t="shared" si="215"/>
        <v>-0.05634959389</v>
      </c>
      <c r="AD207" s="140">
        <f t="shared" si="215"/>
        <v>-0.04760529215</v>
      </c>
      <c r="AE207" s="140">
        <f t="shared" si="215"/>
        <v>0.04894829738</v>
      </c>
      <c r="AF207" s="141">
        <f t="shared" si="10"/>
        <v>0.3064859098</v>
      </c>
      <c r="AG207" s="142">
        <f t="shared" si="11"/>
        <v>0.3042671614</v>
      </c>
      <c r="AH207" s="142">
        <f t="shared" si="12"/>
        <v>-0.002218748413</v>
      </c>
      <c r="AI207" s="143">
        <f t="shared" si="13"/>
        <v>0.002218748413</v>
      </c>
      <c r="AJ207" s="143">
        <f t="shared" si="14"/>
        <v>0.000004922844521</v>
      </c>
      <c r="AK207" s="143">
        <f t="shared" si="15"/>
        <v>0.03201698697</v>
      </c>
    </row>
    <row r="208">
      <c r="A208" s="145">
        <v>0.0022376301084157113</v>
      </c>
      <c r="B208" s="31">
        <v>181.0</v>
      </c>
      <c r="C208" s="32" t="s">
        <v>378</v>
      </c>
      <c r="D208" s="33">
        <v>1106.0</v>
      </c>
      <c r="E208" s="55">
        <f t="shared" si="3"/>
        <v>774</v>
      </c>
      <c r="F208" s="35">
        <v>268.0</v>
      </c>
      <c r="G208" s="36">
        <v>84.0</v>
      </c>
      <c r="H208" s="37">
        <v>144.0</v>
      </c>
      <c r="I208" s="38">
        <v>188.0</v>
      </c>
      <c r="J208" s="39">
        <v>60.0</v>
      </c>
      <c r="K208" s="40">
        <v>30.0</v>
      </c>
      <c r="L208" s="56">
        <f t="shared" si="4"/>
        <v>0.6356589147</v>
      </c>
      <c r="M208" s="56">
        <f t="shared" si="5"/>
        <v>0.5581395349</v>
      </c>
      <c r="N208" s="56">
        <f t="shared" si="6"/>
        <v>0.130198915</v>
      </c>
      <c r="O208" s="56">
        <f t="shared" si="7"/>
        <v>0.6098191214</v>
      </c>
      <c r="P208" s="57">
        <f t="shared" si="8"/>
        <v>0.02712477396</v>
      </c>
      <c r="Q208" s="140">
        <f t="shared" ref="Q208:AE208" si="216">Q$5*(POWER($M208,Q$1)*POWER($N208,Q$2)*POWER($O208,Q$3)*POWER($P208,Q$4))</f>
        <v>-0.005620616842</v>
      </c>
      <c r="R208" s="140">
        <f t="shared" si="216"/>
        <v>0.0115395035</v>
      </c>
      <c r="S208" s="140">
        <f t="shared" si="216"/>
        <v>0.9211942647</v>
      </c>
      <c r="T208" s="140">
        <f t="shared" si="216"/>
        <v>0.00473452481</v>
      </c>
      <c r="U208" s="140">
        <f t="shared" si="216"/>
        <v>-0.2886410547</v>
      </c>
      <c r="V208" s="140">
        <f t="shared" si="216"/>
        <v>-0.002291750862</v>
      </c>
      <c r="W208" s="140">
        <f t="shared" si="216"/>
        <v>0.07732714861</v>
      </c>
      <c r="X208" s="140">
        <f t="shared" si="216"/>
        <v>-0.0337514412</v>
      </c>
      <c r="Y208" s="140">
        <f t="shared" si="216"/>
        <v>-0.006247462842</v>
      </c>
      <c r="Z208" s="140">
        <f t="shared" si="216"/>
        <v>0.2456171958</v>
      </c>
      <c r="AA208" s="140">
        <f t="shared" si="216"/>
        <v>-0.02161416324</v>
      </c>
      <c r="AB208" s="140">
        <f t="shared" si="216"/>
        <v>-0.07096665067</v>
      </c>
      <c r="AC208" s="140">
        <f t="shared" si="216"/>
        <v>-0.2634178692</v>
      </c>
      <c r="AD208" s="140">
        <f t="shared" si="216"/>
        <v>-0.166485687</v>
      </c>
      <c r="AE208" s="140">
        <f t="shared" si="216"/>
        <v>0.2320453437</v>
      </c>
      <c r="AF208" s="141">
        <f t="shared" si="10"/>
        <v>0.6334212846</v>
      </c>
      <c r="AG208" s="142">
        <f t="shared" si="11"/>
        <v>0.6356589147</v>
      </c>
      <c r="AH208" s="142">
        <f t="shared" si="12"/>
        <v>0.002237630108</v>
      </c>
      <c r="AI208" s="143">
        <f t="shared" si="13"/>
        <v>0.002237630108</v>
      </c>
      <c r="AJ208" s="143">
        <f t="shared" si="14"/>
        <v>0.000005006988502</v>
      </c>
      <c r="AK208" s="143">
        <f t="shared" si="15"/>
        <v>0.02324369832</v>
      </c>
    </row>
    <row r="209">
      <c r="A209" s="145">
        <v>0.0022387029760736477</v>
      </c>
      <c r="B209" s="31">
        <v>112.0</v>
      </c>
      <c r="C209" s="32" t="s">
        <v>127</v>
      </c>
      <c r="D209" s="33">
        <v>318.0</v>
      </c>
      <c r="E209" s="55">
        <f t="shared" si="3"/>
        <v>184</v>
      </c>
      <c r="F209" s="35">
        <v>21.0</v>
      </c>
      <c r="G209" s="36">
        <v>38.0</v>
      </c>
      <c r="H209" s="37">
        <v>21.0</v>
      </c>
      <c r="I209" s="38">
        <v>75.0</v>
      </c>
      <c r="J209" s="39">
        <v>12.0</v>
      </c>
      <c r="K209" s="40">
        <v>17.0</v>
      </c>
      <c r="L209" s="56">
        <f t="shared" si="4"/>
        <v>0.3055555556</v>
      </c>
      <c r="M209" s="56">
        <f t="shared" si="5"/>
        <v>0.2763157895</v>
      </c>
      <c r="N209" s="56">
        <f t="shared" si="6"/>
        <v>0.06603773585</v>
      </c>
      <c r="O209" s="56">
        <f t="shared" si="7"/>
        <v>0.2934782609</v>
      </c>
      <c r="P209" s="57">
        <f t="shared" si="8"/>
        <v>0.0534591195</v>
      </c>
      <c r="Q209" s="140">
        <f t="shared" ref="Q209:AE209" si="217">Q$5*(POWER($M209,Q$1)*POWER($N209,Q$2)*POWER($O209,Q$3)*POWER($P209,Q$4))</f>
        <v>-0.005620616842</v>
      </c>
      <c r="R209" s="140">
        <f t="shared" si="217"/>
        <v>0.02274274054</v>
      </c>
      <c r="S209" s="140">
        <f t="shared" si="217"/>
        <v>0.4433289827</v>
      </c>
      <c r="T209" s="140">
        <f t="shared" si="217"/>
        <v>0.002401381753</v>
      </c>
      <c r="U209" s="140">
        <f t="shared" si="217"/>
        <v>-0.1428963116</v>
      </c>
      <c r="V209" s="140">
        <f t="shared" si="217"/>
        <v>-0.008901818816</v>
      </c>
      <c r="W209" s="140">
        <f t="shared" si="217"/>
        <v>0.07334365836</v>
      </c>
      <c r="X209" s="140">
        <f t="shared" si="217"/>
        <v>-0.007817036142</v>
      </c>
      <c r="Y209" s="140">
        <f t="shared" si="217"/>
        <v>-0.006245168564</v>
      </c>
      <c r="Z209" s="140">
        <f t="shared" si="217"/>
        <v>0.05995404331</v>
      </c>
      <c r="AA209" s="140">
        <f t="shared" si="217"/>
        <v>-0.005560425756</v>
      </c>
      <c r="AB209" s="140">
        <f t="shared" si="217"/>
        <v>-0.06924252537</v>
      </c>
      <c r="AC209" s="140">
        <f t="shared" si="217"/>
        <v>-0.06276001627</v>
      </c>
      <c r="AD209" s="140">
        <f t="shared" si="217"/>
        <v>-0.04180465354</v>
      </c>
      <c r="AE209" s="140">
        <f t="shared" si="217"/>
        <v>0.05687202483</v>
      </c>
      <c r="AF209" s="141">
        <f t="shared" si="10"/>
        <v>0.3077942585</v>
      </c>
      <c r="AG209" s="142">
        <f t="shared" si="11"/>
        <v>0.3055555556</v>
      </c>
      <c r="AH209" s="142">
        <f t="shared" si="12"/>
        <v>-0.002238702976</v>
      </c>
      <c r="AI209" s="143">
        <f t="shared" si="13"/>
        <v>0.002238702976</v>
      </c>
      <c r="AJ209" s="143">
        <f t="shared" si="14"/>
        <v>0.000005011791015</v>
      </c>
      <c r="AK209" s="143">
        <f t="shared" si="15"/>
        <v>0.0315575747</v>
      </c>
    </row>
    <row r="210">
      <c r="A210" s="145">
        <v>0.0022699264484707937</v>
      </c>
      <c r="B210" s="31">
        <v>323.0</v>
      </c>
      <c r="C210" s="32" t="s">
        <v>316</v>
      </c>
      <c r="D210" s="33">
        <v>809.0</v>
      </c>
      <c r="E210" s="55">
        <f t="shared" si="3"/>
        <v>521</v>
      </c>
      <c r="F210" s="35">
        <v>124.0</v>
      </c>
      <c r="G210" s="36">
        <v>93.0</v>
      </c>
      <c r="H210" s="37">
        <v>76.0</v>
      </c>
      <c r="I210" s="38">
        <v>158.0</v>
      </c>
      <c r="J210" s="39">
        <v>45.0</v>
      </c>
      <c r="K210" s="40">
        <v>25.0</v>
      </c>
      <c r="L210" s="56">
        <f t="shared" si="4"/>
        <v>0.5168195719</v>
      </c>
      <c r="M210" s="56">
        <f t="shared" si="5"/>
        <v>0.3917525773</v>
      </c>
      <c r="N210" s="56">
        <f t="shared" si="6"/>
        <v>0.09394313968</v>
      </c>
      <c r="O210" s="56">
        <f t="shared" si="7"/>
        <v>0.4702495202</v>
      </c>
      <c r="P210" s="57">
        <f t="shared" si="8"/>
        <v>0.03090234858</v>
      </c>
      <c r="Q210" s="140">
        <f t="shared" ref="Q210:AE210" si="218">Q$5*(POWER($M210,Q$1)*POWER($N210,Q$2)*POWER($O210,Q$3)*POWER($P210,Q$4))</f>
        <v>-0.005620616842</v>
      </c>
      <c r="R210" s="140">
        <f t="shared" si="218"/>
        <v>0.01314657073</v>
      </c>
      <c r="S210" s="140">
        <f t="shared" si="218"/>
        <v>0.7103600817</v>
      </c>
      <c r="T210" s="140">
        <f t="shared" si="218"/>
        <v>0.003416127742</v>
      </c>
      <c r="U210" s="140">
        <f t="shared" si="218"/>
        <v>-0.2025942798</v>
      </c>
      <c r="V210" s="140">
        <f t="shared" si="218"/>
        <v>-0.002974528415</v>
      </c>
      <c r="W210" s="140">
        <f t="shared" si="218"/>
        <v>0.06793360764</v>
      </c>
      <c r="X210" s="140">
        <f t="shared" si="218"/>
        <v>-0.02006998133</v>
      </c>
      <c r="Y210" s="140">
        <f t="shared" si="218"/>
        <v>-0.005135547454</v>
      </c>
      <c r="Z210" s="140">
        <f t="shared" si="218"/>
        <v>0.1366607493</v>
      </c>
      <c r="AA210" s="140">
        <f t="shared" si="218"/>
        <v>-0.0112526248</v>
      </c>
      <c r="AB210" s="140">
        <f t="shared" si="218"/>
        <v>-0.05674776275</v>
      </c>
      <c r="AC210" s="140">
        <f t="shared" si="218"/>
        <v>-0.142574426</v>
      </c>
      <c r="AD210" s="140">
        <f t="shared" si="218"/>
        <v>-0.0843147748</v>
      </c>
      <c r="AE210" s="140">
        <f t="shared" si="218"/>
        <v>0.1143170505</v>
      </c>
      <c r="AF210" s="141">
        <f t="shared" si="10"/>
        <v>0.5145496454</v>
      </c>
      <c r="AG210" s="142">
        <f t="shared" si="11"/>
        <v>0.5168195719</v>
      </c>
      <c r="AH210" s="142">
        <f t="shared" si="12"/>
        <v>0.002269926448</v>
      </c>
      <c r="AI210" s="143">
        <f t="shared" si="13"/>
        <v>0.002269926448</v>
      </c>
      <c r="AJ210" s="143">
        <f t="shared" si="14"/>
        <v>0.000005152566081</v>
      </c>
      <c r="AK210" s="143">
        <f t="shared" si="15"/>
        <v>0.001130270682</v>
      </c>
    </row>
    <row r="211">
      <c r="A211" s="145">
        <v>0.002343761930507504</v>
      </c>
      <c r="B211" s="31">
        <v>18.0</v>
      </c>
      <c r="C211" s="32" t="s">
        <v>275</v>
      </c>
      <c r="D211" s="33">
        <v>1339.0</v>
      </c>
      <c r="E211" s="55">
        <f t="shared" si="3"/>
        <v>1175</v>
      </c>
      <c r="F211" s="35">
        <v>250.0</v>
      </c>
      <c r="G211" s="36">
        <v>191.0</v>
      </c>
      <c r="H211" s="37">
        <v>206.0</v>
      </c>
      <c r="I211" s="38">
        <v>456.0</v>
      </c>
      <c r="J211" s="39">
        <v>55.0</v>
      </c>
      <c r="K211" s="40">
        <v>17.0</v>
      </c>
      <c r="L211" s="56">
        <f t="shared" si="4"/>
        <v>0.4007884363</v>
      </c>
      <c r="M211" s="56">
        <f t="shared" si="5"/>
        <v>0.4975845411</v>
      </c>
      <c r="N211" s="56">
        <f t="shared" si="6"/>
        <v>0.1538461538</v>
      </c>
      <c r="O211" s="56">
        <f t="shared" si="7"/>
        <v>0.434893617</v>
      </c>
      <c r="P211" s="57">
        <f t="shared" si="8"/>
        <v>0.01269604182</v>
      </c>
      <c r="Q211" s="140">
        <f t="shared" ref="Q211:AE211" si="219">Q$5*(POWER($M211,Q$1)*POWER($N211,Q$2)*POWER($O211,Q$3)*POWER($P211,Q$4))</f>
        <v>-0.005620616842</v>
      </c>
      <c r="R211" s="140">
        <f t="shared" si="219"/>
        <v>0.005401188568</v>
      </c>
      <c r="S211" s="140">
        <f t="shared" si="219"/>
        <v>0.6569513675</v>
      </c>
      <c r="T211" s="140">
        <f t="shared" si="219"/>
        <v>0.005594427821</v>
      </c>
      <c r="U211" s="140">
        <f t="shared" si="219"/>
        <v>-0.2573251271</v>
      </c>
      <c r="V211" s="140">
        <f t="shared" si="219"/>
        <v>-0.0005020787452</v>
      </c>
      <c r="W211" s="140">
        <f t="shared" si="219"/>
        <v>0.0258116762</v>
      </c>
      <c r="X211" s="140">
        <f t="shared" si="219"/>
        <v>-0.01716549428</v>
      </c>
      <c r="Y211" s="140">
        <f t="shared" si="219"/>
        <v>-0.003455295357</v>
      </c>
      <c r="Z211" s="140">
        <f t="shared" si="219"/>
        <v>0.2069760253</v>
      </c>
      <c r="AA211" s="140">
        <f t="shared" si="219"/>
        <v>-0.03017845371</v>
      </c>
      <c r="AB211" s="140">
        <f t="shared" si="219"/>
        <v>-0.02961287808</v>
      </c>
      <c r="AC211" s="140">
        <f t="shared" si="219"/>
        <v>-0.1674755146</v>
      </c>
      <c r="AD211" s="140">
        <f t="shared" si="219"/>
        <v>-0.1753800841</v>
      </c>
      <c r="AE211" s="140">
        <f t="shared" si="219"/>
        <v>0.1844255318</v>
      </c>
      <c r="AF211" s="141">
        <f t="shared" si="10"/>
        <v>0.3984446743</v>
      </c>
      <c r="AG211" s="142">
        <f t="shared" si="11"/>
        <v>0.4007884363</v>
      </c>
      <c r="AH211" s="142">
        <f t="shared" si="12"/>
        <v>0.002343761931</v>
      </c>
      <c r="AI211" s="143">
        <f t="shared" si="13"/>
        <v>0.002343761931</v>
      </c>
      <c r="AJ211" s="143">
        <f t="shared" si="14"/>
        <v>0.000005493219987</v>
      </c>
      <c r="AK211" s="143">
        <f t="shared" si="15"/>
        <v>0.006791677923</v>
      </c>
    </row>
    <row r="212">
      <c r="A212" s="145">
        <v>0.0023627008319150877</v>
      </c>
      <c r="B212" s="31">
        <v>67.0</v>
      </c>
      <c r="C212" s="32" t="s">
        <v>216</v>
      </c>
      <c r="D212" s="33">
        <v>1191.0</v>
      </c>
      <c r="E212" s="55">
        <f t="shared" si="3"/>
        <v>817</v>
      </c>
      <c r="F212" s="35">
        <v>163.0</v>
      </c>
      <c r="G212" s="36">
        <v>134.0</v>
      </c>
      <c r="H212" s="37">
        <v>122.0</v>
      </c>
      <c r="I212" s="38">
        <v>277.0</v>
      </c>
      <c r="J212" s="39">
        <v>64.0</v>
      </c>
      <c r="K212" s="40">
        <v>57.0</v>
      </c>
      <c r="L212" s="56">
        <f t="shared" si="4"/>
        <v>0.4503968254</v>
      </c>
      <c r="M212" s="56">
        <f t="shared" si="5"/>
        <v>0.3897763578</v>
      </c>
      <c r="N212" s="56">
        <f t="shared" si="6"/>
        <v>0.1024349286</v>
      </c>
      <c r="O212" s="56">
        <f t="shared" si="7"/>
        <v>0.4271725826</v>
      </c>
      <c r="P212" s="57">
        <f t="shared" si="8"/>
        <v>0.04785894207</v>
      </c>
      <c r="Q212" s="140">
        <f t="shared" ref="Q212:AE212" si="220">Q$5*(POWER($M212,Q$1)*POWER($N212,Q$2)*POWER($O212,Q$3)*POWER($P212,Q$4))</f>
        <v>-0.005620616842</v>
      </c>
      <c r="R212" s="140">
        <f t="shared" si="220"/>
        <v>0.0203602961</v>
      </c>
      <c r="S212" s="140">
        <f t="shared" si="220"/>
        <v>0.6452879539</v>
      </c>
      <c r="T212" s="140">
        <f t="shared" si="220"/>
        <v>0.003724921295</v>
      </c>
      <c r="U212" s="140">
        <f t="shared" si="220"/>
        <v>-0.2015722807</v>
      </c>
      <c r="V212" s="140">
        <f t="shared" si="220"/>
        <v>-0.007134463759</v>
      </c>
      <c r="W212" s="140">
        <f t="shared" si="220"/>
        <v>0.09557213658</v>
      </c>
      <c r="X212" s="140">
        <f t="shared" si="220"/>
        <v>-0.01656139773</v>
      </c>
      <c r="Y212" s="140">
        <f t="shared" si="220"/>
        <v>-0.008672440966</v>
      </c>
      <c r="Z212" s="140">
        <f t="shared" si="220"/>
        <v>0.1353635718</v>
      </c>
      <c r="AA212" s="140">
        <f t="shared" si="220"/>
        <v>-0.01337888236</v>
      </c>
      <c r="AB212" s="140">
        <f t="shared" si="220"/>
        <v>-0.08744278522</v>
      </c>
      <c r="AC212" s="140">
        <f t="shared" si="220"/>
        <v>-0.1288606364</v>
      </c>
      <c r="AD212" s="140">
        <f t="shared" si="220"/>
        <v>-0.09147245048</v>
      </c>
      <c r="AE212" s="140">
        <f t="shared" si="220"/>
        <v>0.1131666011</v>
      </c>
      <c r="AF212" s="141">
        <f t="shared" si="10"/>
        <v>0.4527595262</v>
      </c>
      <c r="AG212" s="142">
        <f t="shared" si="11"/>
        <v>0.4503968254</v>
      </c>
      <c r="AH212" s="142">
        <f t="shared" si="12"/>
        <v>-0.002362700832</v>
      </c>
      <c r="AI212" s="143">
        <f t="shared" si="13"/>
        <v>0.002362700832</v>
      </c>
      <c r="AJ212" s="143">
        <f t="shared" si="14"/>
        <v>0.000005582355221</v>
      </c>
      <c r="AK212" s="143">
        <f t="shared" si="15"/>
        <v>0.001076053075</v>
      </c>
    </row>
    <row r="213">
      <c r="A213" s="145">
        <v>0.002375238684228953</v>
      </c>
      <c r="B213" s="31">
        <v>305.0</v>
      </c>
      <c r="C213" s="32" t="s">
        <v>312</v>
      </c>
      <c r="D213" s="33">
        <v>1117.0</v>
      </c>
      <c r="E213" s="55">
        <f t="shared" si="3"/>
        <v>757</v>
      </c>
      <c r="F213" s="35">
        <v>163.0</v>
      </c>
      <c r="G213" s="36">
        <v>115.0</v>
      </c>
      <c r="H213" s="37">
        <v>124.0</v>
      </c>
      <c r="I213" s="38">
        <v>223.0</v>
      </c>
      <c r="J213" s="39">
        <v>72.0</v>
      </c>
      <c r="K213" s="40">
        <v>60.0</v>
      </c>
      <c r="L213" s="56">
        <f t="shared" si="4"/>
        <v>0.5131004367</v>
      </c>
      <c r="M213" s="56">
        <f t="shared" si="5"/>
        <v>0.4147157191</v>
      </c>
      <c r="N213" s="56">
        <f t="shared" si="6"/>
        <v>0.1110116383</v>
      </c>
      <c r="O213" s="56">
        <f t="shared" si="7"/>
        <v>0.4742404227</v>
      </c>
      <c r="P213" s="57">
        <f t="shared" si="8"/>
        <v>0.05371530886</v>
      </c>
      <c r="Q213" s="140">
        <f t="shared" ref="Q213:AE213" si="221">Q$5*(POWER($M213,Q$1)*POWER($N213,Q$2)*POWER($O213,Q$3)*POWER($P213,Q$4))</f>
        <v>-0.005620616842</v>
      </c>
      <c r="R213" s="140">
        <f t="shared" si="221"/>
        <v>0.0228517294</v>
      </c>
      <c r="S213" s="140">
        <f t="shared" si="221"/>
        <v>0.7163887489</v>
      </c>
      <c r="T213" s="140">
        <f t="shared" si="221"/>
        <v>0.004036802886</v>
      </c>
      <c r="U213" s="140">
        <f t="shared" si="221"/>
        <v>-0.2144696354</v>
      </c>
      <c r="V213" s="140">
        <f t="shared" si="221"/>
        <v>-0.008987342702</v>
      </c>
      <c r="W213" s="140">
        <f t="shared" si="221"/>
        <v>0.1190862108</v>
      </c>
      <c r="X213" s="140">
        <f t="shared" si="221"/>
        <v>-0.02041208576</v>
      </c>
      <c r="Y213" s="140">
        <f t="shared" si="221"/>
        <v>-0.01054864746</v>
      </c>
      <c r="Z213" s="140">
        <f t="shared" si="221"/>
        <v>0.1628611311</v>
      </c>
      <c r="AA213" s="140">
        <f t="shared" si="221"/>
        <v>-0.01571305826</v>
      </c>
      <c r="AB213" s="140">
        <f t="shared" si="221"/>
        <v>-0.1044224718</v>
      </c>
      <c r="AC213" s="140">
        <f t="shared" si="221"/>
        <v>-0.1522125544</v>
      </c>
      <c r="AD213" s="140">
        <f t="shared" si="221"/>
        <v>-0.1054740835</v>
      </c>
      <c r="AE213" s="140">
        <f t="shared" si="221"/>
        <v>0.1281115482</v>
      </c>
      <c r="AF213" s="141">
        <f t="shared" si="10"/>
        <v>0.5154756754</v>
      </c>
      <c r="AG213" s="142">
        <f t="shared" si="11"/>
        <v>0.5131004367</v>
      </c>
      <c r="AH213" s="142">
        <f t="shared" si="12"/>
        <v>-0.002375238684</v>
      </c>
      <c r="AI213" s="143">
        <f t="shared" si="13"/>
        <v>0.002375238684</v>
      </c>
      <c r="AJ213" s="143">
        <f t="shared" si="14"/>
        <v>0.000005641758807</v>
      </c>
      <c r="AK213" s="143">
        <f t="shared" si="15"/>
        <v>0.0008940317285</v>
      </c>
    </row>
    <row r="214">
      <c r="A214" s="145">
        <v>0.0023775894578930146</v>
      </c>
      <c r="B214" s="31">
        <v>122.0</v>
      </c>
      <c r="C214" s="32" t="s">
        <v>144</v>
      </c>
      <c r="D214" s="33">
        <v>1433.0</v>
      </c>
      <c r="E214" s="55">
        <f t="shared" si="3"/>
        <v>956</v>
      </c>
      <c r="F214" s="35">
        <v>166.0</v>
      </c>
      <c r="G214" s="36">
        <v>152.0</v>
      </c>
      <c r="H214" s="37">
        <v>140.0</v>
      </c>
      <c r="I214" s="38">
        <v>328.0</v>
      </c>
      <c r="J214" s="39">
        <v>103.0</v>
      </c>
      <c r="K214" s="40">
        <v>67.0</v>
      </c>
      <c r="L214" s="56">
        <f t="shared" si="4"/>
        <v>0.4505862647</v>
      </c>
      <c r="M214" s="56">
        <f t="shared" si="5"/>
        <v>0.3899721448</v>
      </c>
      <c r="N214" s="56">
        <f t="shared" si="6"/>
        <v>0.09769713887</v>
      </c>
      <c r="O214" s="56">
        <f t="shared" si="7"/>
        <v>0.4278242678</v>
      </c>
      <c r="P214" s="57">
        <f t="shared" si="8"/>
        <v>0.04675505932</v>
      </c>
      <c r="Q214" s="140">
        <f t="shared" ref="Q214:AE214" si="222">Q$5*(POWER($M214,Q$1)*POWER($N214,Q$2)*POWER($O214,Q$3)*POWER($P214,Q$4))</f>
        <v>-0.005620616842</v>
      </c>
      <c r="R214" s="140">
        <f t="shared" si="222"/>
        <v>0.01989067895</v>
      </c>
      <c r="S214" s="140">
        <f t="shared" si="222"/>
        <v>0.6462723911</v>
      </c>
      <c r="T214" s="140">
        <f t="shared" si="222"/>
        <v>0.003552637346</v>
      </c>
      <c r="U214" s="140">
        <f t="shared" si="222"/>
        <v>-0.2016735317</v>
      </c>
      <c r="V214" s="140">
        <f t="shared" si="222"/>
        <v>-0.006809141706</v>
      </c>
      <c r="W214" s="140">
        <f t="shared" si="222"/>
        <v>0.09351017257</v>
      </c>
      <c r="X214" s="140">
        <f t="shared" si="222"/>
        <v>-0.01661196769</v>
      </c>
      <c r="Y214" s="140">
        <f t="shared" si="222"/>
        <v>-0.008080544875</v>
      </c>
      <c r="Z214" s="140">
        <f t="shared" si="222"/>
        <v>0.1292997326</v>
      </c>
      <c r="AA214" s="140">
        <f t="shared" si="222"/>
        <v>-0.01216991058</v>
      </c>
      <c r="AB214" s="140">
        <f t="shared" si="222"/>
        <v>-0.08546879762</v>
      </c>
      <c r="AC214" s="140">
        <f t="shared" si="222"/>
        <v>-0.1291220496</v>
      </c>
      <c r="AD214" s="140">
        <f t="shared" si="222"/>
        <v>-0.08728551602</v>
      </c>
      <c r="AE214" s="140">
        <f t="shared" si="222"/>
        <v>0.1132803182</v>
      </c>
      <c r="AF214" s="141">
        <f t="shared" si="10"/>
        <v>0.4529638541</v>
      </c>
      <c r="AG214" s="142">
        <f t="shared" si="11"/>
        <v>0.4505862647</v>
      </c>
      <c r="AH214" s="142">
        <f t="shared" si="12"/>
        <v>-0.002377589458</v>
      </c>
      <c r="AI214" s="143">
        <f t="shared" si="13"/>
        <v>0.002377589458</v>
      </c>
      <c r="AJ214" s="143">
        <f t="shared" si="14"/>
        <v>0.00000565293163</v>
      </c>
      <c r="AK214" s="143">
        <f t="shared" si="15"/>
        <v>0.001063660516</v>
      </c>
    </row>
    <row r="215">
      <c r="A215" s="145">
        <v>0.0023793188197002713</v>
      </c>
      <c r="B215" s="31">
        <v>251.0</v>
      </c>
      <c r="C215" s="32" t="s">
        <v>423</v>
      </c>
      <c r="D215" s="33">
        <v>263.0</v>
      </c>
      <c r="E215" s="55">
        <f t="shared" si="3"/>
        <v>142</v>
      </c>
      <c r="F215" s="35">
        <v>11.0</v>
      </c>
      <c r="G215" s="36">
        <v>27.0</v>
      </c>
      <c r="H215" s="37">
        <v>13.0</v>
      </c>
      <c r="I215" s="38">
        <v>69.0</v>
      </c>
      <c r="J215" s="39">
        <v>0.0</v>
      </c>
      <c r="K215" s="40">
        <v>22.0</v>
      </c>
      <c r="L215" s="56">
        <f t="shared" si="4"/>
        <v>0.1375</v>
      </c>
      <c r="M215" s="56">
        <f t="shared" si="5"/>
        <v>0.2096774194</v>
      </c>
      <c r="N215" s="56">
        <f t="shared" si="6"/>
        <v>0.04942965779</v>
      </c>
      <c r="O215" s="56">
        <f t="shared" si="7"/>
        <v>0.1690140845</v>
      </c>
      <c r="P215" s="57">
        <f t="shared" si="8"/>
        <v>0.08365019011</v>
      </c>
      <c r="Q215" s="140">
        <f t="shared" ref="Q215:AE215" si="223">Q$5*(POWER($M215,Q$1)*POWER($N215,Q$2)*POWER($O215,Q$3)*POWER($P215,Q$4))</f>
        <v>-0.005620616842</v>
      </c>
      <c r="R215" s="140">
        <f t="shared" si="223"/>
        <v>0.03558671725</v>
      </c>
      <c r="S215" s="140">
        <f t="shared" si="223"/>
        <v>0.2553130917</v>
      </c>
      <c r="T215" s="140">
        <f t="shared" si="223"/>
        <v>0.001797449243</v>
      </c>
      <c r="U215" s="140">
        <f t="shared" si="223"/>
        <v>-0.1084343747</v>
      </c>
      <c r="V215" s="140">
        <f t="shared" si="223"/>
        <v>-0.02179560921</v>
      </c>
      <c r="W215" s="140">
        <f t="shared" si="223"/>
        <v>0.06609287747</v>
      </c>
      <c r="X215" s="140">
        <f t="shared" si="223"/>
        <v>-0.00259260313</v>
      </c>
      <c r="Y215" s="140">
        <f t="shared" si="223"/>
        <v>-0.00731450136</v>
      </c>
      <c r="Z215" s="140">
        <f t="shared" si="223"/>
        <v>0.02584406751</v>
      </c>
      <c r="AA215" s="140">
        <f t="shared" si="223"/>
        <v>-0.003115293037</v>
      </c>
      <c r="AB215" s="140">
        <f t="shared" si="223"/>
        <v>-0.08221744758</v>
      </c>
      <c r="AC215" s="140">
        <f t="shared" si="223"/>
        <v>-0.02742685234</v>
      </c>
      <c r="AD215" s="140">
        <f t="shared" si="223"/>
        <v>-0.02374466343</v>
      </c>
      <c r="AE215" s="140">
        <f t="shared" si="223"/>
        <v>0.0327484396</v>
      </c>
      <c r="AF215" s="141">
        <f t="shared" si="10"/>
        <v>0.1351206812</v>
      </c>
      <c r="AG215" s="142">
        <f t="shared" si="11"/>
        <v>0.1375</v>
      </c>
      <c r="AH215" s="142">
        <f t="shared" si="12"/>
        <v>0.00237931882</v>
      </c>
      <c r="AI215" s="143">
        <f t="shared" si="13"/>
        <v>0.00237931882</v>
      </c>
      <c r="AJ215" s="143">
        <f t="shared" si="14"/>
        <v>0.000005661158046</v>
      </c>
      <c r="AK215" s="143">
        <f t="shared" si="15"/>
        <v>0.1195085407</v>
      </c>
    </row>
    <row r="216">
      <c r="A216" s="145">
        <v>0.002380753088027099</v>
      </c>
      <c r="B216" s="31">
        <v>74.0</v>
      </c>
      <c r="C216" s="32" t="s">
        <v>187</v>
      </c>
      <c r="D216" s="33">
        <v>510.0</v>
      </c>
      <c r="E216" s="55">
        <f t="shared" si="3"/>
        <v>405</v>
      </c>
      <c r="F216" s="35">
        <v>91.0</v>
      </c>
      <c r="G216" s="36">
        <v>67.0</v>
      </c>
      <c r="H216" s="37">
        <v>81.0</v>
      </c>
      <c r="I216" s="38">
        <v>144.0</v>
      </c>
      <c r="J216" s="39">
        <v>14.0</v>
      </c>
      <c r="K216" s="40">
        <v>8.0</v>
      </c>
      <c r="L216" s="56">
        <f t="shared" si="4"/>
        <v>0.421686747</v>
      </c>
      <c r="M216" s="56">
        <f t="shared" si="5"/>
        <v>0.5192307692</v>
      </c>
      <c r="N216" s="56">
        <f t="shared" si="6"/>
        <v>0.1588235294</v>
      </c>
      <c r="O216" s="56">
        <f t="shared" si="7"/>
        <v>0.4592592593</v>
      </c>
      <c r="P216" s="57">
        <f t="shared" si="8"/>
        <v>0.01568627451</v>
      </c>
      <c r="Q216" s="140">
        <f t="shared" ref="Q216:AE216" si="224">Q$5*(POWER($M216,Q$1)*POWER($N216,Q$2)*POWER($O216,Q$3)*POWER($P216,Q$4))</f>
        <v>-0.005620616842</v>
      </c>
      <c r="R216" s="140">
        <f t="shared" si="224"/>
        <v>0.006673302415</v>
      </c>
      <c r="S216" s="140">
        <f t="shared" si="224"/>
        <v>0.6937581666</v>
      </c>
      <c r="T216" s="140">
        <f t="shared" si="224"/>
        <v>0.005775424015</v>
      </c>
      <c r="U216" s="140">
        <f t="shared" si="224"/>
        <v>-0.2685194427</v>
      </c>
      <c r="V216" s="140">
        <f t="shared" si="224"/>
        <v>-0.0007664340128</v>
      </c>
      <c r="W216" s="140">
        <f t="shared" si="224"/>
        <v>0.03367771073</v>
      </c>
      <c r="X216" s="140">
        <f t="shared" si="224"/>
        <v>-0.01914282761</v>
      </c>
      <c r="Y216" s="140">
        <f t="shared" si="224"/>
        <v>-0.00440722114</v>
      </c>
      <c r="Z216" s="140">
        <f t="shared" si="224"/>
        <v>0.2256436569</v>
      </c>
      <c r="AA216" s="140">
        <f t="shared" si="224"/>
        <v>-0.03216276536</v>
      </c>
      <c r="AB216" s="140">
        <f t="shared" si="224"/>
        <v>-0.03817909471</v>
      </c>
      <c r="AC216" s="140">
        <f t="shared" si="224"/>
        <v>-0.1845524223</v>
      </c>
      <c r="AD216" s="140">
        <f t="shared" si="224"/>
        <v>-0.1889304742</v>
      </c>
      <c r="AE216" s="140">
        <f t="shared" si="224"/>
        <v>0.2008205384</v>
      </c>
      <c r="AF216" s="141">
        <f t="shared" si="10"/>
        <v>0.4240675001</v>
      </c>
      <c r="AG216" s="142">
        <f t="shared" si="11"/>
        <v>0.421686747</v>
      </c>
      <c r="AH216" s="142">
        <f t="shared" si="12"/>
        <v>-0.002380753088</v>
      </c>
      <c r="AI216" s="143">
        <f t="shared" si="13"/>
        <v>0.002380753088</v>
      </c>
      <c r="AJ216" s="143">
        <f t="shared" si="14"/>
        <v>0.000005667985266</v>
      </c>
      <c r="AK216" s="143">
        <f t="shared" si="15"/>
        <v>0.003783889318</v>
      </c>
    </row>
    <row r="217">
      <c r="A217" s="145">
        <v>0.002395609419496514</v>
      </c>
      <c r="B217" s="31">
        <v>94.0</v>
      </c>
      <c r="C217" s="32" t="s">
        <v>189</v>
      </c>
      <c r="D217" s="33">
        <v>1421.0</v>
      </c>
      <c r="E217" s="55">
        <f t="shared" si="3"/>
        <v>1013</v>
      </c>
      <c r="F217" s="35">
        <v>140.0</v>
      </c>
      <c r="G217" s="36">
        <v>201.0</v>
      </c>
      <c r="H217" s="37">
        <v>119.0</v>
      </c>
      <c r="I217" s="38">
        <v>424.0</v>
      </c>
      <c r="J217" s="39">
        <v>70.0</v>
      </c>
      <c r="K217" s="40">
        <v>59.0</v>
      </c>
      <c r="L217" s="56">
        <f t="shared" si="4"/>
        <v>0.3312302839</v>
      </c>
      <c r="M217" s="56">
        <f t="shared" si="5"/>
        <v>0.3139841689</v>
      </c>
      <c r="N217" s="56">
        <f t="shared" si="6"/>
        <v>0.08374384236</v>
      </c>
      <c r="O217" s="56">
        <f t="shared" si="7"/>
        <v>0.3247778875</v>
      </c>
      <c r="P217" s="57">
        <f t="shared" si="8"/>
        <v>0.0415200563</v>
      </c>
      <c r="Q217" s="140">
        <f t="shared" ref="Q217:AE217" si="225">Q$5*(POWER($M217,Q$1)*POWER($N217,Q$2)*POWER($O217,Q$3)*POWER($P217,Q$4))</f>
        <v>-0.005620616842</v>
      </c>
      <c r="R217" s="140">
        <f t="shared" si="225"/>
        <v>0.01766358811</v>
      </c>
      <c r="S217" s="140">
        <f t="shared" si="225"/>
        <v>0.4906102756</v>
      </c>
      <c r="T217" s="140">
        <f t="shared" si="225"/>
        <v>0.00304524273</v>
      </c>
      <c r="U217" s="140">
        <f t="shared" si="225"/>
        <v>-0.1623764596</v>
      </c>
      <c r="V217" s="140">
        <f t="shared" si="225"/>
        <v>-0.005369712271</v>
      </c>
      <c r="W217" s="140">
        <f t="shared" si="225"/>
        <v>0.0630389857</v>
      </c>
      <c r="X217" s="140">
        <f t="shared" si="225"/>
        <v>-0.009573332685</v>
      </c>
      <c r="Y217" s="140">
        <f t="shared" si="225"/>
        <v>-0.006150933136</v>
      </c>
      <c r="Z217" s="140">
        <f t="shared" si="225"/>
        <v>0.08413751903</v>
      </c>
      <c r="AA217" s="140">
        <f t="shared" si="225"/>
        <v>-0.008941892897</v>
      </c>
      <c r="AB217" s="140">
        <f t="shared" si="225"/>
        <v>-0.06110983063</v>
      </c>
      <c r="AC217" s="140">
        <f t="shared" si="225"/>
        <v>-0.07892155112</v>
      </c>
      <c r="AD217" s="140">
        <f t="shared" si="225"/>
        <v>-0.0602403361</v>
      </c>
      <c r="AE217" s="140">
        <f t="shared" si="225"/>
        <v>0.07343494751</v>
      </c>
      <c r="AF217" s="141">
        <f t="shared" si="10"/>
        <v>0.3336258933</v>
      </c>
      <c r="AG217" s="142">
        <f t="shared" si="11"/>
        <v>0.3312302839</v>
      </c>
      <c r="AH217" s="142">
        <f t="shared" si="12"/>
        <v>-0.002395609419</v>
      </c>
      <c r="AI217" s="143">
        <f t="shared" si="13"/>
        <v>0.002395609419</v>
      </c>
      <c r="AJ217" s="143">
        <f t="shared" si="14"/>
        <v>0.000005738944491</v>
      </c>
      <c r="AK217" s="143">
        <f t="shared" si="15"/>
        <v>0.0230948169</v>
      </c>
    </row>
    <row r="218">
      <c r="A218" s="145">
        <v>0.0024181038973394853</v>
      </c>
      <c r="B218" s="31">
        <v>73.0</v>
      </c>
      <c r="C218" s="32" t="s">
        <v>253</v>
      </c>
      <c r="D218" s="33">
        <v>721.0</v>
      </c>
      <c r="E218" s="55">
        <f t="shared" si="3"/>
        <v>471</v>
      </c>
      <c r="F218" s="35">
        <v>93.0</v>
      </c>
      <c r="G218" s="36">
        <v>80.0</v>
      </c>
      <c r="H218" s="37">
        <v>63.0</v>
      </c>
      <c r="I218" s="38">
        <v>176.0</v>
      </c>
      <c r="J218" s="39">
        <v>26.0</v>
      </c>
      <c r="K218" s="40">
        <v>33.0</v>
      </c>
      <c r="L218" s="56">
        <f t="shared" si="4"/>
        <v>0.4033898305</v>
      </c>
      <c r="M218" s="56">
        <f t="shared" si="5"/>
        <v>0.3579545455</v>
      </c>
      <c r="N218" s="56">
        <f t="shared" si="6"/>
        <v>0.08737864078</v>
      </c>
      <c r="O218" s="56">
        <f t="shared" si="7"/>
        <v>0.3864118896</v>
      </c>
      <c r="P218" s="57">
        <f t="shared" si="8"/>
        <v>0.04576976422</v>
      </c>
      <c r="Q218" s="140">
        <f t="shared" ref="Q218:AE218" si="226">Q$5*(POWER($M218,Q$1)*POWER($N218,Q$2)*POWER($O218,Q$3)*POWER($P218,Q$4))</f>
        <v>-0.005620616842</v>
      </c>
      <c r="R218" s="140">
        <f t="shared" si="226"/>
        <v>0.01947151173</v>
      </c>
      <c r="S218" s="140">
        <f t="shared" si="226"/>
        <v>0.5837147508</v>
      </c>
      <c r="T218" s="140">
        <f t="shared" si="226"/>
        <v>0.003177417743</v>
      </c>
      <c r="U218" s="140">
        <f t="shared" si="226"/>
        <v>-0.1851156764</v>
      </c>
      <c r="V218" s="140">
        <f t="shared" si="226"/>
        <v>-0.006525180026</v>
      </c>
      <c r="W218" s="140">
        <f t="shared" si="226"/>
        <v>0.08267876607</v>
      </c>
      <c r="X218" s="140">
        <f t="shared" si="226"/>
        <v>-0.01355161978</v>
      </c>
      <c r="Y218" s="140">
        <f t="shared" si="226"/>
        <v>-0.0070747997</v>
      </c>
      <c r="Z218" s="140">
        <f t="shared" si="226"/>
        <v>0.1044494437</v>
      </c>
      <c r="AA218" s="140">
        <f t="shared" si="226"/>
        <v>-0.009734962127</v>
      </c>
      <c r="AB218" s="140">
        <f t="shared" si="226"/>
        <v>-0.07679836103</v>
      </c>
      <c r="AC218" s="140">
        <f t="shared" si="226"/>
        <v>-0.107048299</v>
      </c>
      <c r="AD218" s="140">
        <f t="shared" si="226"/>
        <v>-0.07165721379</v>
      </c>
      <c r="AE218" s="140">
        <f t="shared" si="226"/>
        <v>0.09544277308</v>
      </c>
      <c r="AF218" s="141">
        <f t="shared" si="10"/>
        <v>0.4058079344</v>
      </c>
      <c r="AG218" s="142">
        <f t="shared" si="11"/>
        <v>0.4033898305</v>
      </c>
      <c r="AH218" s="142">
        <f t="shared" si="12"/>
        <v>-0.002418103897</v>
      </c>
      <c r="AI218" s="143">
        <f t="shared" si="13"/>
        <v>0.002418103897</v>
      </c>
      <c r="AJ218" s="143">
        <f t="shared" si="14"/>
        <v>0.000005847226458</v>
      </c>
      <c r="AK218" s="143">
        <f t="shared" si="15"/>
        <v>0.006369674859</v>
      </c>
    </row>
    <row r="219">
      <c r="A219" s="145">
        <v>0.002425789294004943</v>
      </c>
      <c r="B219" s="31">
        <v>290.0</v>
      </c>
      <c r="C219" s="32" t="s">
        <v>303</v>
      </c>
      <c r="D219" s="33">
        <v>1852.0</v>
      </c>
      <c r="E219" s="55">
        <f t="shared" si="3"/>
        <v>1490</v>
      </c>
      <c r="F219" s="35">
        <v>377.0</v>
      </c>
      <c r="G219" s="36">
        <v>174.0</v>
      </c>
      <c r="H219" s="37">
        <v>311.0</v>
      </c>
      <c r="I219" s="38">
        <v>456.0</v>
      </c>
      <c r="J219" s="39">
        <v>117.0</v>
      </c>
      <c r="K219" s="40">
        <v>55.0</v>
      </c>
      <c r="L219" s="56">
        <f t="shared" si="4"/>
        <v>0.52</v>
      </c>
      <c r="M219" s="56">
        <f t="shared" si="5"/>
        <v>0.5759259259</v>
      </c>
      <c r="N219" s="56">
        <f t="shared" si="6"/>
        <v>0.1679265659</v>
      </c>
      <c r="O219" s="56">
        <f t="shared" si="7"/>
        <v>0.5402684564</v>
      </c>
      <c r="P219" s="57">
        <f t="shared" si="8"/>
        <v>0.02969762419</v>
      </c>
      <c r="Q219" s="140">
        <f t="shared" ref="Q219:AE219" si="227">Q$5*(POWER($M219,Q$1)*POWER($N219,Q$2)*POWER($O219,Q$3)*POWER($P219,Q$4))</f>
        <v>-0.005620616842</v>
      </c>
      <c r="R219" s="140">
        <f t="shared" si="227"/>
        <v>0.01263405324</v>
      </c>
      <c r="S219" s="140">
        <f t="shared" si="227"/>
        <v>0.816130859</v>
      </c>
      <c r="T219" s="140">
        <f t="shared" si="227"/>
        <v>0.006106444838</v>
      </c>
      <c r="U219" s="140">
        <f t="shared" si="227"/>
        <v>-0.2978392611</v>
      </c>
      <c r="V219" s="140">
        <f t="shared" si="227"/>
        <v>-0.002747125891</v>
      </c>
      <c r="W219" s="140">
        <f t="shared" si="227"/>
        <v>0.07500602486</v>
      </c>
      <c r="X219" s="140">
        <f t="shared" si="227"/>
        <v>-0.02649167815</v>
      </c>
      <c r="Y219" s="140">
        <f t="shared" si="227"/>
        <v>-0.008822086317</v>
      </c>
      <c r="Z219" s="140">
        <f t="shared" si="227"/>
        <v>0.2806592655</v>
      </c>
      <c r="AA219" s="140">
        <f t="shared" si="227"/>
        <v>-0.03595526634</v>
      </c>
      <c r="AB219" s="140">
        <f t="shared" si="227"/>
        <v>-0.08017403315</v>
      </c>
      <c r="AC219" s="140">
        <f t="shared" si="227"/>
        <v>-0.2408117365</v>
      </c>
      <c r="AD219" s="140">
        <f t="shared" si="227"/>
        <v>-0.2215709334</v>
      </c>
      <c r="AE219" s="140">
        <f t="shared" si="227"/>
        <v>0.247070301</v>
      </c>
      <c r="AF219" s="141">
        <f t="shared" si="10"/>
        <v>0.5175742107</v>
      </c>
      <c r="AG219" s="142">
        <f t="shared" si="11"/>
        <v>0.52</v>
      </c>
      <c r="AH219" s="142">
        <f t="shared" si="12"/>
        <v>0.002425789294</v>
      </c>
      <c r="AI219" s="143">
        <f t="shared" si="13"/>
        <v>0.002425789294</v>
      </c>
      <c r="AJ219" s="143">
        <f t="shared" si="14"/>
        <v>0.000005884453699</v>
      </c>
      <c r="AK219" s="143">
        <f t="shared" si="15"/>
        <v>0.001354234603</v>
      </c>
    </row>
    <row r="220">
      <c r="A220" s="145">
        <v>0.002434889109984184</v>
      </c>
      <c r="B220" s="31">
        <v>253.0</v>
      </c>
      <c r="C220" s="32" t="s">
        <v>383</v>
      </c>
      <c r="D220" s="33">
        <v>454.0</v>
      </c>
      <c r="E220" s="55">
        <f t="shared" si="3"/>
        <v>335</v>
      </c>
      <c r="F220" s="35">
        <v>44.0</v>
      </c>
      <c r="G220" s="36">
        <v>59.0</v>
      </c>
      <c r="H220" s="37">
        <v>56.0</v>
      </c>
      <c r="I220" s="38">
        <v>138.0</v>
      </c>
      <c r="J220" s="39">
        <v>17.0</v>
      </c>
      <c r="K220" s="40">
        <v>21.0</v>
      </c>
      <c r="L220" s="56">
        <f t="shared" si="4"/>
        <v>0.3065326633</v>
      </c>
      <c r="M220" s="56">
        <f t="shared" si="5"/>
        <v>0.4117647059</v>
      </c>
      <c r="N220" s="56">
        <f t="shared" si="6"/>
        <v>0.1233480176</v>
      </c>
      <c r="O220" s="56">
        <f t="shared" si="7"/>
        <v>0.3492537313</v>
      </c>
      <c r="P220" s="57">
        <f t="shared" si="8"/>
        <v>0.04625550661</v>
      </c>
      <c r="Q220" s="140">
        <f t="shared" ref="Q220:AE220" si="228">Q$5*(POWER($M220,Q$1)*POWER($N220,Q$2)*POWER($O220,Q$3)*POWER($P220,Q$4))</f>
        <v>-0.005620616842</v>
      </c>
      <c r="R220" s="140">
        <f t="shared" si="228"/>
        <v>0.01967815773</v>
      </c>
      <c r="S220" s="140">
        <f t="shared" si="228"/>
        <v>0.5275835455</v>
      </c>
      <c r="T220" s="140">
        <f t="shared" si="228"/>
        <v>0.004485400279</v>
      </c>
      <c r="U220" s="140">
        <f t="shared" si="228"/>
        <v>-0.2129435232</v>
      </c>
      <c r="V220" s="140">
        <f t="shared" si="228"/>
        <v>-0.006664414975</v>
      </c>
      <c r="W220" s="140">
        <f t="shared" si="228"/>
        <v>0.07552127737</v>
      </c>
      <c r="X220" s="140">
        <f t="shared" si="228"/>
        <v>-0.0110706305</v>
      </c>
      <c r="Y220" s="140">
        <f t="shared" si="228"/>
        <v>-0.01009312856</v>
      </c>
      <c r="Z220" s="140">
        <f t="shared" si="228"/>
        <v>0.1332672986</v>
      </c>
      <c r="AA220" s="140">
        <f t="shared" si="228"/>
        <v>-0.01939938871</v>
      </c>
      <c r="AB220" s="140">
        <f t="shared" si="228"/>
        <v>-0.08928077581</v>
      </c>
      <c r="AC220" s="140">
        <f t="shared" si="228"/>
        <v>-0.1112990818</v>
      </c>
      <c r="AD220" s="140">
        <f t="shared" si="228"/>
        <v>-0.1163611606</v>
      </c>
      <c r="AE220" s="140">
        <f t="shared" si="228"/>
        <v>0.1262948156</v>
      </c>
      <c r="AF220" s="141">
        <f t="shared" si="10"/>
        <v>0.3040977742</v>
      </c>
      <c r="AG220" s="142">
        <f t="shared" si="11"/>
        <v>0.3065326633</v>
      </c>
      <c r="AH220" s="142">
        <f t="shared" si="12"/>
        <v>0.00243488911</v>
      </c>
      <c r="AI220" s="143">
        <f t="shared" si="13"/>
        <v>0.00243488911</v>
      </c>
      <c r="AJ220" s="143">
        <f t="shared" si="14"/>
        <v>0.000005928684978</v>
      </c>
      <c r="AK220" s="143">
        <f t="shared" si="15"/>
        <v>0.03121137376</v>
      </c>
    </row>
    <row r="221">
      <c r="A221" s="145">
        <v>0.002480829571165799</v>
      </c>
      <c r="B221" s="31">
        <v>178.0</v>
      </c>
      <c r="C221" s="32" t="s">
        <v>176</v>
      </c>
      <c r="D221" s="33">
        <v>292.0</v>
      </c>
      <c r="E221" s="55">
        <f t="shared" si="3"/>
        <v>223</v>
      </c>
      <c r="F221" s="35">
        <v>74.0</v>
      </c>
      <c r="G221" s="36">
        <v>21.0</v>
      </c>
      <c r="H221" s="37">
        <v>46.0</v>
      </c>
      <c r="I221" s="38">
        <v>58.0</v>
      </c>
      <c r="J221" s="39">
        <v>21.0</v>
      </c>
      <c r="K221" s="40">
        <v>3.0</v>
      </c>
      <c r="L221" s="56">
        <f t="shared" si="4"/>
        <v>0.6209150327</v>
      </c>
      <c r="M221" s="56">
        <f t="shared" si="5"/>
        <v>0.6571428571</v>
      </c>
      <c r="N221" s="56">
        <f t="shared" si="6"/>
        <v>0.1575342466</v>
      </c>
      <c r="O221" s="56">
        <f t="shared" si="7"/>
        <v>0.6322869955</v>
      </c>
      <c r="P221" s="57">
        <f t="shared" si="8"/>
        <v>0.0102739726</v>
      </c>
      <c r="Q221" s="140">
        <f t="shared" ref="Q221:AE221" si="229">Q$5*(POWER($M221,Q$1)*POWER($N221,Q$2)*POWER($O221,Q$3)*POWER($P221,Q$4))</f>
        <v>-0.005620616842</v>
      </c>
      <c r="R221" s="140">
        <f t="shared" si="229"/>
        <v>0.004370784544</v>
      </c>
      <c r="S221" s="140">
        <f t="shared" si="229"/>
        <v>0.9551342905</v>
      </c>
      <c r="T221" s="140">
        <f t="shared" si="229"/>
        <v>0.005728540816</v>
      </c>
      <c r="U221" s="140">
        <f t="shared" si="229"/>
        <v>-0.3398404799</v>
      </c>
      <c r="V221" s="140">
        <f t="shared" si="229"/>
        <v>-0.0003287849687</v>
      </c>
      <c r="W221" s="140">
        <f t="shared" si="229"/>
        <v>0.03036809038</v>
      </c>
      <c r="X221" s="140">
        <f t="shared" si="229"/>
        <v>-0.0362842997</v>
      </c>
      <c r="Y221" s="140">
        <f t="shared" si="229"/>
        <v>-0.002863146513</v>
      </c>
      <c r="Z221" s="140">
        <f t="shared" si="229"/>
        <v>0.3081339814</v>
      </c>
      <c r="AA221" s="140">
        <f t="shared" si="229"/>
        <v>-0.031642709</v>
      </c>
      <c r="AB221" s="140">
        <f t="shared" si="229"/>
        <v>-0.0316478047</v>
      </c>
      <c r="AC221" s="140">
        <f t="shared" si="229"/>
        <v>-0.3215699436</v>
      </c>
      <c r="AD221" s="140">
        <f t="shared" si="229"/>
        <v>-0.2371709664</v>
      </c>
      <c r="AE221" s="140">
        <f t="shared" si="229"/>
        <v>0.3216672671</v>
      </c>
      <c r="AF221" s="141">
        <f t="shared" si="10"/>
        <v>0.6184342031</v>
      </c>
      <c r="AG221" s="142">
        <f t="shared" si="11"/>
        <v>0.6209150327</v>
      </c>
      <c r="AH221" s="142">
        <f t="shared" si="12"/>
        <v>0.002480829571</v>
      </c>
      <c r="AI221" s="143">
        <f t="shared" si="13"/>
        <v>0.002480829571</v>
      </c>
      <c r="AJ221" s="143">
        <f t="shared" si="14"/>
        <v>0.000006154515361</v>
      </c>
      <c r="AK221" s="143">
        <f t="shared" si="15"/>
        <v>0.01896541003</v>
      </c>
    </row>
    <row r="222">
      <c r="A222" s="145">
        <v>0.002484366116617176</v>
      </c>
      <c r="B222" s="31">
        <v>320.0</v>
      </c>
      <c r="C222" s="32" t="s">
        <v>318</v>
      </c>
      <c r="D222" s="33">
        <v>1405.0</v>
      </c>
      <c r="E222" s="55">
        <f t="shared" si="3"/>
        <v>991</v>
      </c>
      <c r="F222" s="35">
        <v>244.0</v>
      </c>
      <c r="G222" s="36">
        <v>174.0</v>
      </c>
      <c r="H222" s="37">
        <v>156.0</v>
      </c>
      <c r="I222" s="38">
        <v>283.0</v>
      </c>
      <c r="J222" s="39">
        <v>64.0</v>
      </c>
      <c r="K222" s="40">
        <v>70.0</v>
      </c>
      <c r="L222" s="56">
        <f t="shared" si="4"/>
        <v>0.5211505922</v>
      </c>
      <c r="M222" s="56">
        <f t="shared" si="5"/>
        <v>0.39</v>
      </c>
      <c r="N222" s="56">
        <f t="shared" si="6"/>
        <v>0.1110320285</v>
      </c>
      <c r="O222" s="56">
        <f t="shared" si="7"/>
        <v>0.4682139253</v>
      </c>
      <c r="P222" s="57">
        <f t="shared" si="8"/>
        <v>0.04982206406</v>
      </c>
      <c r="Q222" s="140">
        <f t="shared" ref="Q222:AE222" si="230">Q$5*(POWER($M222,Q$1)*POWER($N222,Q$2)*POWER($O222,Q$3)*POWER($P222,Q$4))</f>
        <v>-0.005620616842</v>
      </c>
      <c r="R222" s="140">
        <f t="shared" si="230"/>
        <v>0.0211954534</v>
      </c>
      <c r="S222" s="140">
        <f t="shared" si="230"/>
        <v>0.7072851071</v>
      </c>
      <c r="T222" s="140">
        <f t="shared" si="230"/>
        <v>0.004037544349</v>
      </c>
      <c r="U222" s="140">
        <f t="shared" si="230"/>
        <v>-0.201687937</v>
      </c>
      <c r="V222" s="140">
        <f t="shared" si="230"/>
        <v>-0.007731763821</v>
      </c>
      <c r="W222" s="140">
        <f t="shared" si="230"/>
        <v>0.1090513063</v>
      </c>
      <c r="X222" s="140">
        <f t="shared" si="230"/>
        <v>-0.01989660135</v>
      </c>
      <c r="Y222" s="140">
        <f t="shared" si="230"/>
        <v>-0.009785886599</v>
      </c>
      <c r="Z222" s="140">
        <f t="shared" si="230"/>
        <v>0.1608210769</v>
      </c>
      <c r="AA222" s="140">
        <f t="shared" si="230"/>
        <v>-0.01571883101</v>
      </c>
      <c r="AB222" s="140">
        <f t="shared" si="230"/>
        <v>-0.0910818237</v>
      </c>
      <c r="AC222" s="140">
        <f t="shared" si="230"/>
        <v>-0.1413221843</v>
      </c>
      <c r="AD222" s="140">
        <f t="shared" si="230"/>
        <v>-0.09920638681</v>
      </c>
      <c r="AE222" s="140">
        <f t="shared" si="230"/>
        <v>0.1132965017</v>
      </c>
      <c r="AF222" s="141">
        <f t="shared" si="10"/>
        <v>0.5236349583</v>
      </c>
      <c r="AG222" s="142">
        <f t="shared" si="11"/>
        <v>0.5211505922</v>
      </c>
      <c r="AH222" s="142">
        <f t="shared" si="12"/>
        <v>-0.002484366117</v>
      </c>
      <c r="AI222" s="143">
        <f t="shared" si="13"/>
        <v>0.002484366117</v>
      </c>
      <c r="AJ222" s="143">
        <f t="shared" si="14"/>
        <v>0.000006172075001</v>
      </c>
      <c r="AK222" s="143">
        <f t="shared" si="15"/>
        <v>0.001440241884</v>
      </c>
    </row>
    <row r="223">
      <c r="A223" s="145">
        <v>0.0025097709501638032</v>
      </c>
      <c r="B223" s="31">
        <v>171.0</v>
      </c>
      <c r="C223" s="32" t="s">
        <v>223</v>
      </c>
      <c r="D223" s="33">
        <v>1410.0</v>
      </c>
      <c r="E223" s="55">
        <f t="shared" si="3"/>
        <v>1004</v>
      </c>
      <c r="F223" s="35">
        <v>146.0</v>
      </c>
      <c r="G223" s="36">
        <v>177.0</v>
      </c>
      <c r="H223" s="37">
        <v>169.0</v>
      </c>
      <c r="I223" s="38">
        <v>442.0</v>
      </c>
      <c r="J223" s="39">
        <v>34.0</v>
      </c>
      <c r="K223" s="40">
        <v>36.0</v>
      </c>
      <c r="L223" s="56">
        <f t="shared" si="4"/>
        <v>0.2893890675</v>
      </c>
      <c r="M223" s="56">
        <f t="shared" si="5"/>
        <v>0.442408377</v>
      </c>
      <c r="N223" s="56">
        <f t="shared" si="6"/>
        <v>0.119858156</v>
      </c>
      <c r="O223" s="56">
        <f t="shared" si="7"/>
        <v>0.3476095618</v>
      </c>
      <c r="P223" s="57">
        <f t="shared" si="8"/>
        <v>0.02553191489</v>
      </c>
      <c r="Q223" s="140">
        <f t="shared" ref="Q223:AE223" si="231">Q$5*(POWER($M223,Q$1)*POWER($N223,Q$2)*POWER($O223,Q$3)*POWER($P223,Q$4))</f>
        <v>-0.005620616842</v>
      </c>
      <c r="R223" s="140">
        <f t="shared" si="231"/>
        <v>0.01086186457</v>
      </c>
      <c r="S223" s="140">
        <f t="shared" si="231"/>
        <v>0.5250998589</v>
      </c>
      <c r="T223" s="140">
        <f t="shared" si="231"/>
        <v>0.004358495717</v>
      </c>
      <c r="U223" s="140">
        <f t="shared" si="231"/>
        <v>-0.2287908534</v>
      </c>
      <c r="V223" s="140">
        <f t="shared" si="231"/>
        <v>-0.002030494998</v>
      </c>
      <c r="W223" s="140">
        <f t="shared" si="231"/>
        <v>0.04148966543</v>
      </c>
      <c r="X223" s="140">
        <f t="shared" si="231"/>
        <v>-0.01096664221</v>
      </c>
      <c r="Y223" s="140">
        <f t="shared" si="231"/>
        <v>-0.005413537742</v>
      </c>
      <c r="Z223" s="140">
        <f t="shared" si="231"/>
        <v>0.1288871652</v>
      </c>
      <c r="AA223" s="140">
        <f t="shared" si="231"/>
        <v>-0.01831719128</v>
      </c>
      <c r="AB223" s="140">
        <f t="shared" si="231"/>
        <v>-0.05294831267</v>
      </c>
      <c r="AC223" s="140">
        <f t="shared" si="231"/>
        <v>-0.1190190458</v>
      </c>
      <c r="AD223" s="140">
        <f t="shared" si="231"/>
        <v>-0.1214836089</v>
      </c>
      <c r="AE223" s="140">
        <f t="shared" si="231"/>
        <v>0.1457920925</v>
      </c>
      <c r="AF223" s="141">
        <f t="shared" si="10"/>
        <v>0.2918988385</v>
      </c>
      <c r="AG223" s="142">
        <f t="shared" si="11"/>
        <v>0.2893890675</v>
      </c>
      <c r="AH223" s="142">
        <f t="shared" si="12"/>
        <v>-0.00250977095</v>
      </c>
      <c r="AI223" s="143">
        <f t="shared" si="13"/>
        <v>0.00250977095</v>
      </c>
      <c r="AJ223" s="143">
        <f t="shared" si="14"/>
        <v>0.000006298950222</v>
      </c>
      <c r="AK223" s="143">
        <f t="shared" si="15"/>
        <v>0.03756270597</v>
      </c>
    </row>
    <row r="224">
      <c r="A224" s="145">
        <v>0.002515031292167458</v>
      </c>
      <c r="B224" s="31">
        <v>245.0</v>
      </c>
      <c r="C224" s="32" t="s">
        <v>249</v>
      </c>
      <c r="D224" s="33">
        <v>1072.0</v>
      </c>
      <c r="E224" s="55">
        <f t="shared" si="3"/>
        <v>667</v>
      </c>
      <c r="F224" s="35">
        <v>124.0</v>
      </c>
      <c r="G224" s="36">
        <v>67.0</v>
      </c>
      <c r="H224" s="37">
        <v>123.0</v>
      </c>
      <c r="I224" s="38">
        <v>273.0</v>
      </c>
      <c r="J224" s="39">
        <v>48.0</v>
      </c>
      <c r="K224" s="40">
        <v>32.0</v>
      </c>
      <c r="L224" s="56">
        <f t="shared" si="4"/>
        <v>0.3865168539</v>
      </c>
      <c r="M224" s="56">
        <f t="shared" si="5"/>
        <v>0.5540540541</v>
      </c>
      <c r="N224" s="56">
        <f t="shared" si="6"/>
        <v>0.114738806</v>
      </c>
      <c r="O224" s="56">
        <f t="shared" si="7"/>
        <v>0.4422788606</v>
      </c>
      <c r="P224" s="57">
        <f t="shared" si="8"/>
        <v>0.02985074627</v>
      </c>
      <c r="Q224" s="140">
        <f t="shared" ref="Q224:AE224" si="232">Q$5*(POWER($M224,Q$1)*POWER($N224,Q$2)*POWER($O224,Q$3)*POWER($P224,Q$4))</f>
        <v>-0.005620616842</v>
      </c>
      <c r="R224" s="140">
        <f t="shared" si="232"/>
        <v>0.01269919489</v>
      </c>
      <c r="S224" s="140">
        <f t="shared" si="232"/>
        <v>0.6681075345</v>
      </c>
      <c r="T224" s="140">
        <f t="shared" si="232"/>
        <v>0.004172336794</v>
      </c>
      <c r="U224" s="140">
        <f t="shared" si="232"/>
        <v>-0.2865282542</v>
      </c>
      <c r="V224" s="140">
        <f t="shared" si="232"/>
        <v>-0.002775527494</v>
      </c>
      <c r="W224" s="140">
        <f t="shared" si="232"/>
        <v>0.0617186198</v>
      </c>
      <c r="X224" s="140">
        <f t="shared" si="232"/>
        <v>-0.01775344383</v>
      </c>
      <c r="Y224" s="140">
        <f t="shared" si="232"/>
        <v>-0.006058926831</v>
      </c>
      <c r="Z224" s="140">
        <f t="shared" si="232"/>
        <v>0.1569845361</v>
      </c>
      <c r="AA224" s="140">
        <f t="shared" si="232"/>
        <v>-0.01678588908</v>
      </c>
      <c r="AB224" s="140">
        <f t="shared" si="232"/>
        <v>-0.07752695468</v>
      </c>
      <c r="AC224" s="140">
        <f t="shared" si="232"/>
        <v>-0.1896486377</v>
      </c>
      <c r="AD224" s="140">
        <f t="shared" si="232"/>
        <v>-0.1456428653</v>
      </c>
      <c r="AE224" s="140">
        <f t="shared" si="232"/>
        <v>0.2286607165</v>
      </c>
      <c r="AF224" s="141">
        <f t="shared" si="10"/>
        <v>0.3840018226</v>
      </c>
      <c r="AG224" s="142">
        <f t="shared" si="11"/>
        <v>0.3865168539</v>
      </c>
      <c r="AH224" s="142">
        <f t="shared" si="12"/>
        <v>0.002515031292</v>
      </c>
      <c r="AI224" s="143">
        <f t="shared" si="13"/>
        <v>0.002515031292</v>
      </c>
      <c r="AJ224" s="143">
        <f t="shared" si="14"/>
        <v>0.000006325382401</v>
      </c>
      <c r="AK224" s="143">
        <f t="shared" si="15"/>
        <v>0.009347644913</v>
      </c>
    </row>
    <row r="225">
      <c r="A225" s="145">
        <v>0.002521030801256985</v>
      </c>
      <c r="B225" s="31">
        <v>114.0</v>
      </c>
      <c r="C225" s="32" t="s">
        <v>257</v>
      </c>
      <c r="D225" s="33">
        <v>558.0</v>
      </c>
      <c r="E225" s="55">
        <f t="shared" si="3"/>
        <v>361</v>
      </c>
      <c r="F225" s="35">
        <v>26.0</v>
      </c>
      <c r="G225" s="36">
        <v>88.0</v>
      </c>
      <c r="H225" s="37">
        <v>38.0</v>
      </c>
      <c r="I225" s="38">
        <v>155.0</v>
      </c>
      <c r="J225" s="39">
        <v>20.0</v>
      </c>
      <c r="K225" s="40">
        <v>34.0</v>
      </c>
      <c r="L225" s="56">
        <f t="shared" si="4"/>
        <v>0.2288557214</v>
      </c>
      <c r="M225" s="56">
        <f t="shared" si="5"/>
        <v>0.2375</v>
      </c>
      <c r="N225" s="56">
        <f t="shared" si="6"/>
        <v>0.06810035842</v>
      </c>
      <c r="O225" s="56">
        <f t="shared" si="7"/>
        <v>0.2326869806</v>
      </c>
      <c r="P225" s="57">
        <f t="shared" si="8"/>
        <v>0.06093189964</v>
      </c>
      <c r="Q225" s="140">
        <f t="shared" ref="Q225:AE225" si="233">Q$5*(POWER($M225,Q$1)*POWER($N225,Q$2)*POWER($O225,Q$3)*POWER($P225,Q$4))</f>
        <v>-0.005620616842</v>
      </c>
      <c r="R225" s="140">
        <f t="shared" si="233"/>
        <v>0.0259218333</v>
      </c>
      <c r="S225" s="140">
        <f t="shared" si="233"/>
        <v>0.3514975252</v>
      </c>
      <c r="T225" s="140">
        <f t="shared" si="233"/>
        <v>0.002476386508</v>
      </c>
      <c r="U225" s="140">
        <f t="shared" si="233"/>
        <v>-0.1228227821</v>
      </c>
      <c r="V225" s="140">
        <f t="shared" si="233"/>
        <v>-0.01156443938</v>
      </c>
      <c r="W225" s="140">
        <f t="shared" si="233"/>
        <v>0.06627986767</v>
      </c>
      <c r="X225" s="140">
        <f t="shared" si="233"/>
        <v>-0.004913991655</v>
      </c>
      <c r="Y225" s="140">
        <f t="shared" si="233"/>
        <v>-0.007340477379</v>
      </c>
      <c r="Z225" s="140">
        <f t="shared" si="233"/>
        <v>0.04901983528</v>
      </c>
      <c r="AA225" s="140">
        <f t="shared" si="233"/>
        <v>-0.005913198964</v>
      </c>
      <c r="AB225" s="140">
        <f t="shared" si="233"/>
        <v>-0.06783498402</v>
      </c>
      <c r="AC225" s="140">
        <f t="shared" si="233"/>
        <v>-0.04276978887</v>
      </c>
      <c r="AD225" s="140">
        <f t="shared" si="233"/>
        <v>-0.03705439809</v>
      </c>
      <c r="AE225" s="140">
        <f t="shared" si="233"/>
        <v>0.04201598157</v>
      </c>
      <c r="AF225" s="141">
        <f t="shared" si="10"/>
        <v>0.2313767522</v>
      </c>
      <c r="AG225" s="142">
        <f t="shared" si="11"/>
        <v>0.2288557214</v>
      </c>
      <c r="AH225" s="142">
        <f t="shared" si="12"/>
        <v>-0.002521030801</v>
      </c>
      <c r="AI225" s="143">
        <f t="shared" si="13"/>
        <v>0.002521030801</v>
      </c>
      <c r="AJ225" s="143">
        <f t="shared" si="14"/>
        <v>0.000006355596301</v>
      </c>
      <c r="AK225" s="143">
        <f t="shared" si="15"/>
        <v>0.06469104936</v>
      </c>
    </row>
    <row r="226">
      <c r="A226" s="145">
        <v>0.0025643509118257746</v>
      </c>
      <c r="B226" s="31">
        <v>117.0</v>
      </c>
      <c r="C226" s="32" t="s">
        <v>179</v>
      </c>
      <c r="D226" s="33">
        <v>829.0</v>
      </c>
      <c r="E226" s="55">
        <f t="shared" si="3"/>
        <v>537</v>
      </c>
      <c r="F226" s="35">
        <v>96.0</v>
      </c>
      <c r="G226" s="36">
        <v>89.0</v>
      </c>
      <c r="H226" s="37">
        <v>76.0</v>
      </c>
      <c r="I226" s="38">
        <v>188.0</v>
      </c>
      <c r="J226" s="39">
        <v>39.0</v>
      </c>
      <c r="K226" s="40">
        <v>49.0</v>
      </c>
      <c r="L226" s="56">
        <f t="shared" si="4"/>
        <v>0.4179566563</v>
      </c>
      <c r="M226" s="56">
        <f t="shared" si="5"/>
        <v>0.3551401869</v>
      </c>
      <c r="N226" s="56">
        <f t="shared" si="6"/>
        <v>0.09167671894</v>
      </c>
      <c r="O226" s="56">
        <f t="shared" si="7"/>
        <v>0.3929236499</v>
      </c>
      <c r="P226" s="57">
        <f t="shared" si="8"/>
        <v>0.05910735826</v>
      </c>
      <c r="Q226" s="140">
        <f t="shared" ref="Q226:AE226" si="234">Q$5*(POWER($M226,Q$1)*POWER($N226,Q$2)*POWER($O226,Q$3)*POWER($P226,Q$4))</f>
        <v>-0.005620616842</v>
      </c>
      <c r="R226" s="140">
        <f t="shared" si="234"/>
        <v>0.02514563138</v>
      </c>
      <c r="S226" s="140">
        <f t="shared" si="234"/>
        <v>0.5935514319</v>
      </c>
      <c r="T226" s="140">
        <f t="shared" si="234"/>
        <v>0.003333712115</v>
      </c>
      <c r="U226" s="140">
        <f t="shared" si="234"/>
        <v>-0.183660235</v>
      </c>
      <c r="V226" s="140">
        <f t="shared" si="234"/>
        <v>-0.01088223867</v>
      </c>
      <c r="W226" s="140">
        <f t="shared" si="234"/>
        <v>0.1085711779</v>
      </c>
      <c r="X226" s="140">
        <f t="shared" si="234"/>
        <v>-0.01401220832</v>
      </c>
      <c r="Y226" s="140">
        <f t="shared" si="234"/>
        <v>-0.009585853779</v>
      </c>
      <c r="Z226" s="140">
        <f t="shared" si="234"/>
        <v>0.1114339684</v>
      </c>
      <c r="AA226" s="140">
        <f t="shared" si="234"/>
        <v>-0.01071622492</v>
      </c>
      <c r="AB226" s="140">
        <f t="shared" si="234"/>
        <v>-0.0983981115</v>
      </c>
      <c r="AC226" s="140">
        <f t="shared" si="234"/>
        <v>-0.1079964294</v>
      </c>
      <c r="AD226" s="140">
        <f t="shared" si="234"/>
        <v>-0.07459086302</v>
      </c>
      <c r="AE226" s="140">
        <f t="shared" si="234"/>
        <v>0.0939478669</v>
      </c>
      <c r="AF226" s="141">
        <f t="shared" si="10"/>
        <v>0.4205210073</v>
      </c>
      <c r="AG226" s="142">
        <f t="shared" si="11"/>
        <v>0.4179566563</v>
      </c>
      <c r="AH226" s="142">
        <f t="shared" si="12"/>
        <v>-0.002564350912</v>
      </c>
      <c r="AI226" s="143">
        <f t="shared" si="13"/>
        <v>0.002564350912</v>
      </c>
      <c r="AJ226" s="143">
        <f t="shared" si="14"/>
        <v>0.000006575895599</v>
      </c>
      <c r="AK226" s="143">
        <f t="shared" si="15"/>
        <v>0.00425670346</v>
      </c>
    </row>
    <row r="227">
      <c r="A227" s="145">
        <v>0.002566686604013102</v>
      </c>
      <c r="B227" s="31">
        <v>33.0</v>
      </c>
      <c r="C227" s="32" t="s">
        <v>396</v>
      </c>
      <c r="D227" s="33">
        <v>1085.0</v>
      </c>
      <c r="E227" s="55">
        <f t="shared" si="3"/>
        <v>928</v>
      </c>
      <c r="F227" s="35">
        <v>188.0</v>
      </c>
      <c r="G227" s="36">
        <v>155.0</v>
      </c>
      <c r="H227" s="37">
        <v>162.0</v>
      </c>
      <c r="I227" s="38">
        <v>361.0</v>
      </c>
      <c r="J227" s="39">
        <v>38.0</v>
      </c>
      <c r="K227" s="40">
        <v>24.0</v>
      </c>
      <c r="L227" s="56">
        <f t="shared" si="4"/>
        <v>0.3850085179</v>
      </c>
      <c r="M227" s="56">
        <f t="shared" si="5"/>
        <v>0.4750733138</v>
      </c>
      <c r="N227" s="56">
        <f t="shared" si="6"/>
        <v>0.1493087558</v>
      </c>
      <c r="O227" s="56">
        <f t="shared" si="7"/>
        <v>0.4181034483</v>
      </c>
      <c r="P227" s="57">
        <f t="shared" si="8"/>
        <v>0.02211981567</v>
      </c>
      <c r="Q227" s="140">
        <f t="shared" ref="Q227:AE227" si="235">Q$5*(POWER($M227,Q$1)*POWER($N227,Q$2)*POWER($O227,Q$3)*POWER($P227,Q$4))</f>
        <v>-0.005620616842</v>
      </c>
      <c r="R227" s="140">
        <f t="shared" si="235"/>
        <v>0.009410278981</v>
      </c>
      <c r="S227" s="140">
        <f t="shared" si="235"/>
        <v>0.6315880973</v>
      </c>
      <c r="T227" s="140">
        <f t="shared" si="235"/>
        <v>0.005429430871</v>
      </c>
      <c r="U227" s="140">
        <f t="shared" si="235"/>
        <v>-0.2456834784</v>
      </c>
      <c r="V227" s="140">
        <f t="shared" si="235"/>
        <v>-0.001524046279</v>
      </c>
      <c r="W227" s="140">
        <f t="shared" si="235"/>
        <v>0.04323446441</v>
      </c>
      <c r="X227" s="140">
        <f t="shared" si="235"/>
        <v>-0.01586564546</v>
      </c>
      <c r="Y227" s="140">
        <f t="shared" si="235"/>
        <v>-0.005842476426</v>
      </c>
      <c r="Z227" s="140">
        <f t="shared" si="235"/>
        <v>0.1931165043</v>
      </c>
      <c r="AA227" s="140">
        <f t="shared" si="235"/>
        <v>-0.02842459265</v>
      </c>
      <c r="AB227" s="140">
        <f t="shared" si="235"/>
        <v>-0.04925922038</v>
      </c>
      <c r="AC227" s="140">
        <f t="shared" si="235"/>
        <v>-0.1537254571</v>
      </c>
      <c r="AD227" s="140">
        <f t="shared" si="235"/>
        <v>-0.1625072209</v>
      </c>
      <c r="AE227" s="140">
        <f t="shared" si="235"/>
        <v>0.1681158099</v>
      </c>
      <c r="AF227" s="141">
        <f t="shared" si="10"/>
        <v>0.3824418313</v>
      </c>
      <c r="AG227" s="142">
        <f t="shared" si="11"/>
        <v>0.3850085179</v>
      </c>
      <c r="AH227" s="142">
        <f t="shared" si="12"/>
        <v>0.002566686604</v>
      </c>
      <c r="AI227" s="143">
        <f t="shared" si="13"/>
        <v>0.002566686604</v>
      </c>
      <c r="AJ227" s="143">
        <f t="shared" si="14"/>
        <v>0.000006587880123</v>
      </c>
      <c r="AK227" s="143">
        <f t="shared" si="15"/>
        <v>0.00964158156</v>
      </c>
    </row>
    <row r="228">
      <c r="A228" s="145">
        <v>0.0025766565172965494</v>
      </c>
      <c r="B228" s="31">
        <v>318.0</v>
      </c>
      <c r="C228" s="32" t="s">
        <v>154</v>
      </c>
      <c r="D228" s="33">
        <v>1168.0</v>
      </c>
      <c r="E228" s="55">
        <f t="shared" si="3"/>
        <v>1006</v>
      </c>
      <c r="F228" s="35">
        <v>442.0</v>
      </c>
      <c r="G228" s="36">
        <v>76.0</v>
      </c>
      <c r="H228" s="37">
        <v>209.0</v>
      </c>
      <c r="I228" s="38">
        <v>196.0</v>
      </c>
      <c r="J228" s="39">
        <v>75.0</v>
      </c>
      <c r="K228" s="40">
        <v>8.0</v>
      </c>
      <c r="L228" s="56">
        <f t="shared" si="4"/>
        <v>0.7251051893</v>
      </c>
      <c r="M228" s="56">
        <f t="shared" si="5"/>
        <v>0.7133105802</v>
      </c>
      <c r="N228" s="56">
        <f t="shared" si="6"/>
        <v>0.1789383562</v>
      </c>
      <c r="O228" s="56">
        <f t="shared" si="7"/>
        <v>0.7216699801</v>
      </c>
      <c r="P228" s="57">
        <f t="shared" si="8"/>
        <v>0.006849315068</v>
      </c>
      <c r="Q228" s="140">
        <f t="shared" ref="Q228:AE228" si="236">Q$5*(POWER($M228,Q$1)*POWER($N228,Q$2)*POWER($O228,Q$3)*POWER($P228,Q$4))</f>
        <v>-0.005620616842</v>
      </c>
      <c r="R228" s="140">
        <f t="shared" si="236"/>
        <v>0.002913856363</v>
      </c>
      <c r="S228" s="140">
        <f t="shared" si="236"/>
        <v>1.090156447</v>
      </c>
      <c r="T228" s="140">
        <f t="shared" si="236"/>
        <v>0.006506875166</v>
      </c>
      <c r="U228" s="140">
        <f t="shared" si="236"/>
        <v>-0.3688875368</v>
      </c>
      <c r="V228" s="140">
        <f t="shared" si="236"/>
        <v>-0.0001461266528</v>
      </c>
      <c r="W228" s="140">
        <f t="shared" si="236"/>
        <v>0.02310737512</v>
      </c>
      <c r="X228" s="140">
        <f t="shared" si="236"/>
        <v>-0.04726803258</v>
      </c>
      <c r="Y228" s="140">
        <f t="shared" si="236"/>
        <v>-0.002168107323</v>
      </c>
      <c r="Z228" s="140">
        <f t="shared" si="236"/>
        <v>0.3994776156</v>
      </c>
      <c r="AA228" s="140">
        <f t="shared" si="236"/>
        <v>-0.04082541268</v>
      </c>
      <c r="AB228" s="140">
        <f t="shared" si="236"/>
        <v>-0.0229018837</v>
      </c>
      <c r="AC228" s="140">
        <f t="shared" si="236"/>
        <v>-0.3983994351</v>
      </c>
      <c r="AD228" s="140">
        <f t="shared" si="236"/>
        <v>-0.2924212037</v>
      </c>
      <c r="AE228" s="140">
        <f t="shared" si="236"/>
        <v>0.379004719</v>
      </c>
      <c r="AF228" s="141">
        <f t="shared" si="10"/>
        <v>0.7225285328</v>
      </c>
      <c r="AG228" s="142">
        <f t="shared" si="11"/>
        <v>0.7251051893</v>
      </c>
      <c r="AH228" s="142">
        <f t="shared" si="12"/>
        <v>0.002576656517</v>
      </c>
      <c r="AI228" s="143">
        <f t="shared" si="13"/>
        <v>0.002576656517</v>
      </c>
      <c r="AJ228" s="143">
        <f t="shared" si="14"/>
        <v>0.000006639158808</v>
      </c>
      <c r="AK228" s="143">
        <f t="shared" si="15"/>
        <v>0.05851808515</v>
      </c>
    </row>
    <row r="229">
      <c r="A229" s="145">
        <v>0.002611223283511821</v>
      </c>
      <c r="B229" s="31">
        <v>216.0</v>
      </c>
      <c r="C229" s="32" t="s">
        <v>242</v>
      </c>
      <c r="D229" s="33">
        <v>1038.0</v>
      </c>
      <c r="E229" s="55">
        <f t="shared" si="3"/>
        <v>877</v>
      </c>
      <c r="F229" s="35">
        <v>293.0</v>
      </c>
      <c r="G229" s="36">
        <v>54.0</v>
      </c>
      <c r="H229" s="37">
        <v>202.0</v>
      </c>
      <c r="I229" s="38">
        <v>194.0</v>
      </c>
      <c r="J229" s="39">
        <v>119.0</v>
      </c>
      <c r="K229" s="40">
        <v>15.0</v>
      </c>
      <c r="L229" s="56">
        <f t="shared" si="4"/>
        <v>0.6798679868</v>
      </c>
      <c r="M229" s="56">
        <f t="shared" si="5"/>
        <v>0.7453874539</v>
      </c>
      <c r="N229" s="56">
        <f t="shared" si="6"/>
        <v>0.1946050096</v>
      </c>
      <c r="O229" s="56">
        <f t="shared" si="7"/>
        <v>0.7001140251</v>
      </c>
      <c r="P229" s="57">
        <f t="shared" si="8"/>
        <v>0.01445086705</v>
      </c>
      <c r="Q229" s="140">
        <f t="shared" ref="Q229:AE229" si="237">Q$5*(POWER($M229,Q$1)*POWER($N229,Q$2)*POWER($O229,Q$3)*POWER($P229,Q$4))</f>
        <v>-0.005620616842</v>
      </c>
      <c r="R229" s="140">
        <f t="shared" si="237"/>
        <v>0.006147731632</v>
      </c>
      <c r="S229" s="140">
        <f t="shared" si="237"/>
        <v>1.057593968</v>
      </c>
      <c r="T229" s="140">
        <f t="shared" si="237"/>
        <v>0.00707657392</v>
      </c>
      <c r="U229" s="140">
        <f t="shared" si="237"/>
        <v>-0.3854760457</v>
      </c>
      <c r="V229" s="140">
        <f t="shared" si="237"/>
        <v>-0.0006504635408</v>
      </c>
      <c r="W229" s="140">
        <f t="shared" si="237"/>
        <v>0.04729633775</v>
      </c>
      <c r="X229" s="140">
        <f t="shared" si="237"/>
        <v>-0.04448645525</v>
      </c>
      <c r="Y229" s="140">
        <f t="shared" si="237"/>
        <v>-0.004974828462</v>
      </c>
      <c r="Z229" s="140">
        <f t="shared" si="237"/>
        <v>0.4214763005</v>
      </c>
      <c r="AA229" s="140">
        <f t="shared" si="237"/>
        <v>-0.04828716728</v>
      </c>
      <c r="AB229" s="140">
        <f t="shared" si="237"/>
        <v>-0.05049186113</v>
      </c>
      <c r="AC229" s="140">
        <f t="shared" si="237"/>
        <v>-0.4038799228</v>
      </c>
      <c r="AD229" s="140">
        <f t="shared" si="237"/>
        <v>-0.3323248718</v>
      </c>
      <c r="AE229" s="140">
        <f t="shared" si="237"/>
        <v>0.4138580843</v>
      </c>
      <c r="AF229" s="141">
        <f t="shared" si="10"/>
        <v>0.6772567635</v>
      </c>
      <c r="AG229" s="142">
        <f t="shared" si="11"/>
        <v>0.6798679868</v>
      </c>
      <c r="AH229" s="142">
        <f t="shared" si="12"/>
        <v>0.002611223284</v>
      </c>
      <c r="AI229" s="143">
        <f t="shared" si="13"/>
        <v>0.002611223284</v>
      </c>
      <c r="AJ229" s="143">
        <f t="shared" si="14"/>
        <v>0.000006818487036</v>
      </c>
      <c r="AK229" s="143">
        <f t="shared" si="15"/>
        <v>0.03867826819</v>
      </c>
    </row>
    <row r="230">
      <c r="A230" s="145">
        <v>0.0026145397012417027</v>
      </c>
      <c r="B230" s="31">
        <v>17.0</v>
      </c>
      <c r="C230" s="32" t="s">
        <v>137</v>
      </c>
      <c r="D230" s="33">
        <v>477.0</v>
      </c>
      <c r="E230" s="55">
        <f t="shared" si="3"/>
        <v>359</v>
      </c>
      <c r="F230" s="35">
        <v>58.0</v>
      </c>
      <c r="G230" s="36">
        <v>60.0</v>
      </c>
      <c r="H230" s="37">
        <v>56.0</v>
      </c>
      <c r="I230" s="38">
        <v>159.0</v>
      </c>
      <c r="J230" s="39">
        <v>13.0</v>
      </c>
      <c r="K230" s="40">
        <v>13.0</v>
      </c>
      <c r="L230" s="56">
        <f t="shared" si="4"/>
        <v>0.3086956522</v>
      </c>
      <c r="M230" s="56">
        <f t="shared" si="5"/>
        <v>0.4341085271</v>
      </c>
      <c r="N230" s="56">
        <f t="shared" si="6"/>
        <v>0.1174004193</v>
      </c>
      <c r="O230" s="56">
        <f t="shared" si="7"/>
        <v>0.3537604457</v>
      </c>
      <c r="P230" s="57">
        <f t="shared" si="8"/>
        <v>0.02725366876</v>
      </c>
      <c r="Q230" s="140">
        <f t="shared" ref="Q230:AE230" si="238">Q$5*(POWER($M230,Q$1)*POWER($N230,Q$2)*POWER($O230,Q$3)*POWER($P230,Q$4))</f>
        <v>-0.005620616842</v>
      </c>
      <c r="R230" s="140">
        <f t="shared" si="238"/>
        <v>0.01159433831</v>
      </c>
      <c r="S230" s="140">
        <f t="shared" si="238"/>
        <v>0.5343913993</v>
      </c>
      <c r="T230" s="140">
        <f t="shared" si="238"/>
        <v>0.004269123117</v>
      </c>
      <c r="U230" s="140">
        <f t="shared" si="238"/>
        <v>-0.2244985981</v>
      </c>
      <c r="V230" s="140">
        <f t="shared" si="238"/>
        <v>-0.002313583053</v>
      </c>
      <c r="W230" s="140">
        <f t="shared" si="238"/>
        <v>0.04507119533</v>
      </c>
      <c r="X230" s="140">
        <f t="shared" si="238"/>
        <v>-0.01135818115</v>
      </c>
      <c r="Y230" s="140">
        <f t="shared" si="238"/>
        <v>-0.0056601092</v>
      </c>
      <c r="Z230" s="140">
        <f t="shared" si="238"/>
        <v>0.1284781534</v>
      </c>
      <c r="AA230" s="140">
        <f t="shared" si="238"/>
        <v>-0.01757369128</v>
      </c>
      <c r="AB230" s="140">
        <f t="shared" si="238"/>
        <v>-0.05545857227</v>
      </c>
      <c r="AC230" s="140">
        <f t="shared" si="238"/>
        <v>-0.118852685</v>
      </c>
      <c r="AD230" s="140">
        <f t="shared" si="238"/>
        <v>-0.1167601693</v>
      </c>
      <c r="AE230" s="140">
        <f t="shared" si="238"/>
        <v>0.1403731092</v>
      </c>
      <c r="AF230" s="141">
        <f t="shared" si="10"/>
        <v>0.3060811125</v>
      </c>
      <c r="AG230" s="142">
        <f t="shared" si="11"/>
        <v>0.3086956522</v>
      </c>
      <c r="AH230" s="142">
        <f t="shared" si="12"/>
        <v>0.002614539701</v>
      </c>
      <c r="AI230" s="143">
        <f t="shared" si="13"/>
        <v>0.002614539701</v>
      </c>
      <c r="AJ230" s="143">
        <f t="shared" si="14"/>
        <v>0.000006835817849</v>
      </c>
      <c r="AK230" s="143">
        <f t="shared" si="15"/>
        <v>0.030451793</v>
      </c>
    </row>
    <row r="231">
      <c r="A231" s="145">
        <v>0.0026162886921054507</v>
      </c>
      <c r="B231" s="31">
        <v>175.0</v>
      </c>
      <c r="C231" s="32" t="s">
        <v>371</v>
      </c>
      <c r="D231" s="33">
        <v>680.0</v>
      </c>
      <c r="E231" s="55">
        <f t="shared" si="3"/>
        <v>514</v>
      </c>
      <c r="F231" s="35">
        <v>73.0</v>
      </c>
      <c r="G231" s="36">
        <v>145.0</v>
      </c>
      <c r="H231" s="37">
        <v>42.0</v>
      </c>
      <c r="I231" s="38">
        <v>193.0</v>
      </c>
      <c r="J231" s="39">
        <v>28.0</v>
      </c>
      <c r="K231" s="40">
        <v>33.0</v>
      </c>
      <c r="L231" s="56">
        <f t="shared" si="4"/>
        <v>0.343537415</v>
      </c>
      <c r="M231" s="56">
        <f t="shared" si="5"/>
        <v>0.1909090909</v>
      </c>
      <c r="N231" s="56">
        <f t="shared" si="6"/>
        <v>0.06176470588</v>
      </c>
      <c r="O231" s="56">
        <f t="shared" si="7"/>
        <v>0.2782101167</v>
      </c>
      <c r="P231" s="57">
        <f t="shared" si="8"/>
        <v>0.04852941176</v>
      </c>
      <c r="Q231" s="140">
        <f t="shared" ref="Q231:AE231" si="239">Q$5*(POWER($M231,Q$1)*POWER($N231,Q$2)*POWER($O231,Q$3)*POWER($P231,Q$4))</f>
        <v>-0.005620616842</v>
      </c>
      <c r="R231" s="140">
        <f t="shared" si="239"/>
        <v>0.02064552935</v>
      </c>
      <c r="S231" s="140">
        <f t="shared" si="239"/>
        <v>0.4202648866</v>
      </c>
      <c r="T231" s="140">
        <f t="shared" si="239"/>
        <v>0.002245998228</v>
      </c>
      <c r="U231" s="140">
        <f t="shared" si="239"/>
        <v>-0.09872836075</v>
      </c>
      <c r="V231" s="140">
        <f t="shared" si="239"/>
        <v>-0.007335761484</v>
      </c>
      <c r="W231" s="140">
        <f t="shared" si="239"/>
        <v>0.06311648084</v>
      </c>
      <c r="X231" s="140">
        <f t="shared" si="239"/>
        <v>-0.007024834276</v>
      </c>
      <c r="Y231" s="140">
        <f t="shared" si="239"/>
        <v>-0.005302437934</v>
      </c>
      <c r="Z231" s="140">
        <f t="shared" si="239"/>
        <v>0.05315739156</v>
      </c>
      <c r="AA231" s="140">
        <f t="shared" si="239"/>
        <v>-0.004864121921</v>
      </c>
      <c r="AB231" s="140">
        <f t="shared" si="239"/>
        <v>-0.04342872023</v>
      </c>
      <c r="AC231" s="140">
        <f t="shared" si="239"/>
        <v>-0.04110559475</v>
      </c>
      <c r="AD231" s="140">
        <f t="shared" si="239"/>
        <v>-0.02701430125</v>
      </c>
      <c r="AE231" s="140">
        <f t="shared" si="239"/>
        <v>0.02714816657</v>
      </c>
      <c r="AF231" s="141">
        <f t="shared" si="10"/>
        <v>0.3461537037</v>
      </c>
      <c r="AG231" s="142">
        <f t="shared" si="11"/>
        <v>0.343537415</v>
      </c>
      <c r="AH231" s="142">
        <f t="shared" si="12"/>
        <v>-0.002616288692</v>
      </c>
      <c r="AI231" s="143">
        <f t="shared" si="13"/>
        <v>0.002616288692</v>
      </c>
      <c r="AJ231" s="143">
        <f t="shared" si="14"/>
        <v>0.00000684496652</v>
      </c>
      <c r="AK231" s="143">
        <f t="shared" si="15"/>
        <v>0.01950565814</v>
      </c>
    </row>
    <row r="232">
      <c r="A232" s="145">
        <v>0.0026198961373881113</v>
      </c>
      <c r="B232" s="31">
        <v>37.0</v>
      </c>
      <c r="C232" s="32" t="s">
        <v>124</v>
      </c>
      <c r="D232" s="33">
        <v>718.0</v>
      </c>
      <c r="E232" s="55">
        <f t="shared" si="3"/>
        <v>456</v>
      </c>
      <c r="F232" s="35">
        <v>81.0</v>
      </c>
      <c r="G232" s="36">
        <v>79.0</v>
      </c>
      <c r="H232" s="37">
        <v>57.0</v>
      </c>
      <c r="I232" s="38">
        <v>179.0</v>
      </c>
      <c r="J232" s="39">
        <v>27.0</v>
      </c>
      <c r="K232" s="40">
        <v>33.0</v>
      </c>
      <c r="L232" s="56">
        <f t="shared" si="4"/>
        <v>0.3763066202</v>
      </c>
      <c r="M232" s="56">
        <f t="shared" si="5"/>
        <v>0.3372781065</v>
      </c>
      <c r="N232" s="56">
        <f t="shared" si="6"/>
        <v>0.07938718663</v>
      </c>
      <c r="O232" s="56">
        <f t="shared" si="7"/>
        <v>0.3618421053</v>
      </c>
      <c r="P232" s="57">
        <f t="shared" si="8"/>
        <v>0.04596100279</v>
      </c>
      <c r="Q232" s="140">
        <f t="shared" ref="Q232:AE232" si="240">Q$5*(POWER($M232,Q$1)*POWER($N232,Q$2)*POWER($O232,Q$3)*POWER($P232,Q$4))</f>
        <v>-0.005620616842</v>
      </c>
      <c r="R232" s="140">
        <f t="shared" si="240"/>
        <v>0.01955286902</v>
      </c>
      <c r="S232" s="140">
        <f t="shared" si="240"/>
        <v>0.5465995741</v>
      </c>
      <c r="T232" s="140">
        <f t="shared" si="240"/>
        <v>0.002886818256</v>
      </c>
      <c r="U232" s="140">
        <f t="shared" si="240"/>
        <v>-0.1744228859</v>
      </c>
      <c r="V232" s="140">
        <f t="shared" si="240"/>
        <v>-0.006579821909</v>
      </c>
      <c r="W232" s="140">
        <f t="shared" si="240"/>
        <v>0.0777451718</v>
      </c>
      <c r="X232" s="140">
        <f t="shared" si="240"/>
        <v>-0.01188306436</v>
      </c>
      <c r="Y232" s="140">
        <f t="shared" si="240"/>
        <v>-0.006454611329</v>
      </c>
      <c r="Z232" s="140">
        <f t="shared" si="240"/>
        <v>0.08886277653</v>
      </c>
      <c r="AA232" s="140">
        <f t="shared" si="240"/>
        <v>-0.008035714894</v>
      </c>
      <c r="AB232" s="140">
        <f t="shared" si="240"/>
        <v>-0.07266462584</v>
      </c>
      <c r="AC232" s="140">
        <f t="shared" si="240"/>
        <v>-0.09445145682</v>
      </c>
      <c r="AD232" s="140">
        <f t="shared" si="240"/>
        <v>-0.06134304271</v>
      </c>
      <c r="AE232" s="140">
        <f t="shared" si="240"/>
        <v>0.08473514717</v>
      </c>
      <c r="AF232" s="141">
        <f t="shared" si="10"/>
        <v>0.3789265163</v>
      </c>
      <c r="AG232" s="142">
        <f t="shared" si="11"/>
        <v>0.3763066202</v>
      </c>
      <c r="AH232" s="142">
        <f t="shared" si="12"/>
        <v>-0.002619896137</v>
      </c>
      <c r="AI232" s="143">
        <f t="shared" si="13"/>
        <v>0.002619896137</v>
      </c>
      <c r="AJ232" s="143">
        <f t="shared" si="14"/>
        <v>0.000006863855771</v>
      </c>
      <c r="AK232" s="143">
        <f t="shared" si="15"/>
        <v>0.01142621032</v>
      </c>
    </row>
    <row r="233">
      <c r="A233" s="145">
        <v>0.002643519612682055</v>
      </c>
      <c r="B233" s="31">
        <v>243.0</v>
      </c>
      <c r="C233" s="32" t="s">
        <v>398</v>
      </c>
      <c r="D233" s="33">
        <v>791.0</v>
      </c>
      <c r="E233" s="55">
        <f t="shared" si="3"/>
        <v>584</v>
      </c>
      <c r="F233" s="35">
        <v>106.0</v>
      </c>
      <c r="G233" s="36">
        <v>92.0</v>
      </c>
      <c r="H233" s="37">
        <v>94.0</v>
      </c>
      <c r="I233" s="38">
        <v>226.0</v>
      </c>
      <c r="J233" s="39">
        <v>28.0</v>
      </c>
      <c r="K233" s="40">
        <v>38.0</v>
      </c>
      <c r="L233" s="56">
        <f t="shared" si="4"/>
        <v>0.3722222222</v>
      </c>
      <c r="M233" s="56">
        <f t="shared" si="5"/>
        <v>0.4196428571</v>
      </c>
      <c r="N233" s="56">
        <f t="shared" si="6"/>
        <v>0.1188369153</v>
      </c>
      <c r="O233" s="56">
        <f t="shared" si="7"/>
        <v>0.3904109589</v>
      </c>
      <c r="P233" s="57">
        <f t="shared" si="8"/>
        <v>0.04804045512</v>
      </c>
      <c r="Q233" s="140">
        <f t="shared" ref="Q233:AE233" si="241">Q$5*(POWER($M233,Q$1)*POWER($N233,Q$2)*POWER($O233,Q$3)*POWER($P233,Q$4))</f>
        <v>-0.005620616842</v>
      </c>
      <c r="R233" s="140">
        <f t="shared" si="241"/>
        <v>0.02043751593</v>
      </c>
      <c r="S233" s="140">
        <f t="shared" si="241"/>
        <v>0.5897557547</v>
      </c>
      <c r="T233" s="140">
        <f t="shared" si="241"/>
        <v>0.004321359543</v>
      </c>
      <c r="U233" s="140">
        <f t="shared" si="241"/>
        <v>-0.2170176977</v>
      </c>
      <c r="V233" s="140">
        <f t="shared" si="241"/>
        <v>-0.007188683681</v>
      </c>
      <c r="W233" s="140">
        <f t="shared" si="241"/>
        <v>0.08767866799</v>
      </c>
      <c r="X233" s="140">
        <f t="shared" si="241"/>
        <v>-0.01383356917</v>
      </c>
      <c r="Y233" s="140">
        <f t="shared" si="241"/>
        <v>-0.01009923951</v>
      </c>
      <c r="Z233" s="140">
        <f t="shared" si="241"/>
        <v>0.1435237376</v>
      </c>
      <c r="AA233" s="140">
        <f t="shared" si="241"/>
        <v>-0.01800638107</v>
      </c>
      <c r="AB233" s="140">
        <f t="shared" si="241"/>
        <v>-0.09450011637</v>
      </c>
      <c r="AC233" s="140">
        <f t="shared" si="241"/>
        <v>-0.1267953256</v>
      </c>
      <c r="AD233" s="140">
        <f t="shared" si="241"/>
        <v>-0.1142504598</v>
      </c>
      <c r="AE233" s="140">
        <f t="shared" si="241"/>
        <v>0.1311737567</v>
      </c>
      <c r="AF233" s="141">
        <f t="shared" si="10"/>
        <v>0.3695787026</v>
      </c>
      <c r="AG233" s="142">
        <f t="shared" si="11"/>
        <v>0.3722222222</v>
      </c>
      <c r="AH233" s="142">
        <f t="shared" si="12"/>
        <v>0.002643519613</v>
      </c>
      <c r="AI233" s="143">
        <f t="shared" si="13"/>
        <v>0.002643519613</v>
      </c>
      <c r="AJ233" s="143">
        <f t="shared" si="14"/>
        <v>0.000006988195943</v>
      </c>
      <c r="AK233" s="143">
        <f t="shared" si="15"/>
        <v>0.01231608344</v>
      </c>
    </row>
    <row r="234">
      <c r="A234" s="145">
        <v>0.0027021718509678827</v>
      </c>
      <c r="B234" s="31">
        <v>294.0</v>
      </c>
      <c r="C234" s="32" t="s">
        <v>310</v>
      </c>
      <c r="D234" s="33">
        <v>599.0</v>
      </c>
      <c r="E234" s="55">
        <f t="shared" si="3"/>
        <v>536</v>
      </c>
      <c r="F234" s="35">
        <v>181.0</v>
      </c>
      <c r="G234" s="36">
        <v>43.0</v>
      </c>
      <c r="H234" s="37">
        <v>129.0</v>
      </c>
      <c r="I234" s="38">
        <v>158.0</v>
      </c>
      <c r="J234" s="39">
        <v>21.0</v>
      </c>
      <c r="K234" s="40">
        <v>4.0</v>
      </c>
      <c r="L234" s="56">
        <f t="shared" si="4"/>
        <v>0.5611111111</v>
      </c>
      <c r="M234" s="56">
        <f t="shared" si="5"/>
        <v>0.7329545455</v>
      </c>
      <c r="N234" s="56">
        <f t="shared" si="6"/>
        <v>0.2153589316</v>
      </c>
      <c r="O234" s="56">
        <f t="shared" si="7"/>
        <v>0.6175373134</v>
      </c>
      <c r="P234" s="57">
        <f t="shared" si="8"/>
        <v>0.006677796327</v>
      </c>
      <c r="Q234" s="140">
        <f t="shared" ref="Q234:AE234" si="242">Q$5*(POWER($M234,Q$1)*POWER($N234,Q$2)*POWER($O234,Q$3)*POWER($P234,Q$4))</f>
        <v>-0.005620616842</v>
      </c>
      <c r="R234" s="140">
        <f t="shared" si="242"/>
        <v>0.00284088834</v>
      </c>
      <c r="S234" s="140">
        <f t="shared" si="242"/>
        <v>0.9328533845</v>
      </c>
      <c r="T234" s="140">
        <f t="shared" si="242"/>
        <v>0.007831264988</v>
      </c>
      <c r="U234" s="140">
        <f t="shared" si="242"/>
        <v>-0.379046385</v>
      </c>
      <c r="V234" s="140">
        <f t="shared" si="242"/>
        <v>-0.0001388997569</v>
      </c>
      <c r="W234" s="140">
        <f t="shared" si="242"/>
        <v>0.01927796571</v>
      </c>
      <c r="X234" s="140">
        <f t="shared" si="242"/>
        <v>-0.0346111998</v>
      </c>
      <c r="Y234" s="140">
        <f t="shared" si="242"/>
        <v>-0.002544053533</v>
      </c>
      <c r="Z234" s="140">
        <f t="shared" si="242"/>
        <v>0.4114115289</v>
      </c>
      <c r="AA234" s="140">
        <f t="shared" si="242"/>
        <v>-0.05913566332</v>
      </c>
      <c r="AB234" s="140">
        <f t="shared" si="242"/>
        <v>-0.02294328534</v>
      </c>
      <c r="AC234" s="140">
        <f t="shared" si="242"/>
        <v>-0.350301224</v>
      </c>
      <c r="AD234" s="140">
        <f t="shared" si="242"/>
        <v>-0.3616318572</v>
      </c>
      <c r="AE234" s="140">
        <f t="shared" si="242"/>
        <v>0.4001670917</v>
      </c>
      <c r="AF234" s="141">
        <f t="shared" si="10"/>
        <v>0.5584089393</v>
      </c>
      <c r="AG234" s="142">
        <f t="shared" si="11"/>
        <v>0.5611111111</v>
      </c>
      <c r="AH234" s="142">
        <f t="shared" si="12"/>
        <v>0.002702171851</v>
      </c>
      <c r="AI234" s="143">
        <f t="shared" si="13"/>
        <v>0.002702171851</v>
      </c>
      <c r="AJ234" s="143">
        <f t="shared" si="14"/>
        <v>0.000007301732712</v>
      </c>
      <c r="AK234" s="143">
        <f t="shared" si="15"/>
        <v>0.006070129808</v>
      </c>
    </row>
    <row r="235">
      <c r="A235" s="145">
        <v>0.002715076791968807</v>
      </c>
      <c r="B235" s="31">
        <v>222.0</v>
      </c>
      <c r="C235" s="32" t="s">
        <v>295</v>
      </c>
      <c r="D235" s="33">
        <v>414.0</v>
      </c>
      <c r="E235" s="55">
        <f t="shared" si="3"/>
        <v>375</v>
      </c>
      <c r="F235" s="35">
        <v>116.0</v>
      </c>
      <c r="G235" s="36">
        <v>31.0</v>
      </c>
      <c r="H235" s="37">
        <v>108.0</v>
      </c>
      <c r="I235" s="38">
        <v>96.0</v>
      </c>
      <c r="J235" s="39">
        <v>24.0</v>
      </c>
      <c r="K235" s="40">
        <v>0.0</v>
      </c>
      <c r="L235" s="56">
        <f t="shared" si="4"/>
        <v>0.593220339</v>
      </c>
      <c r="M235" s="56">
        <f t="shared" si="5"/>
        <v>0.7769784173</v>
      </c>
      <c r="N235" s="56">
        <f t="shared" si="6"/>
        <v>0.2608695652</v>
      </c>
      <c r="O235" s="56">
        <f t="shared" si="7"/>
        <v>0.6613333333</v>
      </c>
      <c r="P235" s="57">
        <f t="shared" si="8"/>
        <v>0</v>
      </c>
      <c r="Q235" s="140">
        <f t="shared" ref="Q235:AE235" si="243">Q$5*(POWER($M235,Q$1)*POWER($N235,Q$2)*POWER($O235,Q$3)*POWER($P235,Q$4))</f>
        <v>-0.005620616842</v>
      </c>
      <c r="R235" s="140">
        <f t="shared" si="243"/>
        <v>0</v>
      </c>
      <c r="S235" s="140">
        <f t="shared" si="243"/>
        <v>0.9990117598</v>
      </c>
      <c r="T235" s="140">
        <f t="shared" si="243"/>
        <v>0.009486203696</v>
      </c>
      <c r="U235" s="140">
        <f t="shared" si="243"/>
        <v>-0.4018132668</v>
      </c>
      <c r="V235" s="140">
        <f t="shared" si="243"/>
        <v>0</v>
      </c>
      <c r="W235" s="140">
        <f t="shared" si="243"/>
        <v>0</v>
      </c>
      <c r="X235" s="140">
        <f t="shared" si="243"/>
        <v>-0.03969456733</v>
      </c>
      <c r="Y235" s="140">
        <f t="shared" si="243"/>
        <v>0</v>
      </c>
      <c r="Z235" s="140">
        <f t="shared" si="243"/>
        <v>0.5336963015</v>
      </c>
      <c r="AA235" s="140">
        <f t="shared" si="243"/>
        <v>-0.08677018543</v>
      </c>
      <c r="AB235" s="140">
        <f t="shared" si="243"/>
        <v>0</v>
      </c>
      <c r="AC235" s="140">
        <f t="shared" si="243"/>
        <v>-0.3976772772</v>
      </c>
      <c r="AD235" s="140">
        <f t="shared" si="243"/>
        <v>-0.4643646174</v>
      </c>
      <c r="AE235" s="140">
        <f t="shared" si="243"/>
        <v>0.4496816817</v>
      </c>
      <c r="AF235" s="141">
        <f t="shared" si="10"/>
        <v>0.5959354158</v>
      </c>
      <c r="AG235" s="142">
        <f t="shared" si="11"/>
        <v>0.593220339</v>
      </c>
      <c r="AH235" s="142">
        <f t="shared" si="12"/>
        <v>-0.002715076792</v>
      </c>
      <c r="AI235" s="143">
        <f t="shared" si="13"/>
        <v>0.002715076792</v>
      </c>
      <c r="AJ235" s="143">
        <f t="shared" si="14"/>
        <v>0.000007371641986</v>
      </c>
      <c r="AK235" s="143">
        <f t="shared" si="15"/>
        <v>0.01210445885</v>
      </c>
    </row>
    <row r="236">
      <c r="A236" s="145">
        <v>0.0027165565461020336</v>
      </c>
      <c r="B236" s="31">
        <v>324.0</v>
      </c>
      <c r="C236" s="32" t="s">
        <v>267</v>
      </c>
      <c r="D236" s="33">
        <v>616.0</v>
      </c>
      <c r="E236" s="55">
        <f t="shared" si="3"/>
        <v>402</v>
      </c>
      <c r="F236" s="35">
        <v>98.0</v>
      </c>
      <c r="G236" s="36">
        <v>63.0</v>
      </c>
      <c r="H236" s="37">
        <v>60.0</v>
      </c>
      <c r="I236" s="38">
        <v>124.0</v>
      </c>
      <c r="J236" s="39">
        <v>29.0</v>
      </c>
      <c r="K236" s="40">
        <v>28.0</v>
      </c>
      <c r="L236" s="56">
        <f t="shared" si="4"/>
        <v>0.5059760956</v>
      </c>
      <c r="M236" s="56">
        <f t="shared" si="5"/>
        <v>0.3973509934</v>
      </c>
      <c r="N236" s="56">
        <f t="shared" si="6"/>
        <v>0.0974025974</v>
      </c>
      <c r="O236" s="56">
        <f t="shared" si="7"/>
        <v>0.4651741294</v>
      </c>
      <c r="P236" s="57">
        <f t="shared" si="8"/>
        <v>0.04545454545</v>
      </c>
      <c r="Q236" s="140">
        <f t="shared" ref="Q236:AE236" si="244">Q$5*(POWER($M236,Q$1)*POWER($N236,Q$2)*POWER($O236,Q$3)*POWER($P236,Q$4))</f>
        <v>-0.005620616842</v>
      </c>
      <c r="R236" s="140">
        <f t="shared" si="244"/>
        <v>0.01933741041</v>
      </c>
      <c r="S236" s="140">
        <f t="shared" si="244"/>
        <v>0.7026931839</v>
      </c>
      <c r="T236" s="140">
        <f t="shared" si="244"/>
        <v>0.003541926705</v>
      </c>
      <c r="U236" s="140">
        <f t="shared" si="244"/>
        <v>-0.2054894926</v>
      </c>
      <c r="V236" s="140">
        <f t="shared" si="244"/>
        <v>-0.006435611012</v>
      </c>
      <c r="W236" s="140">
        <f t="shared" si="244"/>
        <v>0.09884568219</v>
      </c>
      <c r="X236" s="140">
        <f t="shared" si="244"/>
        <v>-0.01963908967</v>
      </c>
      <c r="Y236" s="140">
        <f t="shared" si="244"/>
        <v>-0.007832096796</v>
      </c>
      <c r="Z236" s="140">
        <f t="shared" si="244"/>
        <v>0.1401639918</v>
      </c>
      <c r="AA236" s="140">
        <f t="shared" si="244"/>
        <v>-0.01209664048</v>
      </c>
      <c r="AB236" s="140">
        <f t="shared" si="244"/>
        <v>-0.08466365574</v>
      </c>
      <c r="AC236" s="140">
        <f t="shared" si="244"/>
        <v>-0.1430511208</v>
      </c>
      <c r="AD236" s="140">
        <f t="shared" si="244"/>
        <v>-0.08866895551</v>
      </c>
      <c r="AE236" s="140">
        <f t="shared" si="244"/>
        <v>0.1176077367</v>
      </c>
      <c r="AF236" s="141">
        <f t="shared" si="10"/>
        <v>0.5086926522</v>
      </c>
      <c r="AG236" s="142">
        <f t="shared" si="11"/>
        <v>0.5059760956</v>
      </c>
      <c r="AH236" s="142">
        <f t="shared" si="12"/>
        <v>-0.002716556546</v>
      </c>
      <c r="AI236" s="143">
        <f t="shared" si="13"/>
        <v>0.002716556546</v>
      </c>
      <c r="AJ236" s="143">
        <f t="shared" si="14"/>
        <v>0.000007379679468</v>
      </c>
      <c r="AK236" s="143">
        <f t="shared" si="15"/>
        <v>0.0005187471912</v>
      </c>
    </row>
    <row r="237">
      <c r="A237" s="145">
        <v>0.0027398203119530784</v>
      </c>
      <c r="B237" s="31">
        <v>207.0</v>
      </c>
      <c r="C237" s="32" t="s">
        <v>376</v>
      </c>
      <c r="D237" s="33">
        <v>360.0</v>
      </c>
      <c r="E237" s="55">
        <f t="shared" si="3"/>
        <v>322</v>
      </c>
      <c r="F237" s="35">
        <v>125.0</v>
      </c>
      <c r="G237" s="36">
        <v>44.0</v>
      </c>
      <c r="H237" s="37">
        <v>91.0</v>
      </c>
      <c r="I237" s="38">
        <v>50.0</v>
      </c>
      <c r="J237" s="39">
        <v>11.0</v>
      </c>
      <c r="K237" s="40">
        <v>1.0</v>
      </c>
      <c r="L237" s="56">
        <f t="shared" si="4"/>
        <v>0.7311827957</v>
      </c>
      <c r="M237" s="56">
        <f t="shared" si="5"/>
        <v>0.6691176471</v>
      </c>
      <c r="N237" s="56">
        <f t="shared" si="6"/>
        <v>0.2527777778</v>
      </c>
      <c r="O237" s="56">
        <f t="shared" si="7"/>
        <v>0.7049689441</v>
      </c>
      <c r="P237" s="57">
        <f t="shared" si="8"/>
        <v>0.002777777778</v>
      </c>
      <c r="Q237" s="140">
        <f t="shared" ref="Q237:AE237" si="245">Q$5*(POWER($M237,Q$1)*POWER($N237,Q$2)*POWER($O237,Q$3)*POWER($P237,Q$4))</f>
        <v>-0.005620616842</v>
      </c>
      <c r="R237" s="140">
        <f t="shared" si="245"/>
        <v>0.001181730636</v>
      </c>
      <c r="S237" s="140">
        <f t="shared" si="245"/>
        <v>1.064927821</v>
      </c>
      <c r="T237" s="140">
        <f t="shared" si="245"/>
        <v>0.009191955711</v>
      </c>
      <c r="U237" s="140">
        <f t="shared" si="245"/>
        <v>-0.3460332252</v>
      </c>
      <c r="V237" s="140">
        <f t="shared" si="245"/>
        <v>-0.00002403422631</v>
      </c>
      <c r="W237" s="140">
        <f t="shared" si="245"/>
        <v>0.009154451226</v>
      </c>
      <c r="X237" s="140">
        <f t="shared" si="245"/>
        <v>-0.04510557435</v>
      </c>
      <c r="Y237" s="140">
        <f t="shared" si="245"/>
        <v>-0.001242128652</v>
      </c>
      <c r="Z237" s="140">
        <f t="shared" si="245"/>
        <v>0.5512635059</v>
      </c>
      <c r="AA237" s="140">
        <f t="shared" si="245"/>
        <v>-0.08147070602</v>
      </c>
      <c r="AB237" s="140">
        <f t="shared" si="245"/>
        <v>-0.008712551899</v>
      </c>
      <c r="AC237" s="140">
        <f t="shared" si="245"/>
        <v>-0.3650680934</v>
      </c>
      <c r="AD237" s="140">
        <f t="shared" si="245"/>
        <v>-0.3874968058</v>
      </c>
      <c r="AE237" s="140">
        <f t="shared" si="245"/>
        <v>0.3334972475</v>
      </c>
      <c r="AF237" s="141">
        <f t="shared" si="10"/>
        <v>0.7284429754</v>
      </c>
      <c r="AG237" s="142">
        <f t="shared" si="11"/>
        <v>0.7311827957</v>
      </c>
      <c r="AH237" s="142">
        <f t="shared" si="12"/>
        <v>0.002739820312</v>
      </c>
      <c r="AI237" s="143">
        <f t="shared" si="13"/>
        <v>0.002739820312</v>
      </c>
      <c r="AJ237" s="143">
        <f t="shared" si="14"/>
        <v>0.000007506615342</v>
      </c>
      <c r="AK237" s="143">
        <f t="shared" si="15"/>
        <v>0.06149543059</v>
      </c>
    </row>
    <row r="238">
      <c r="A238" s="145">
        <v>0.002754289552683087</v>
      </c>
      <c r="B238" s="31">
        <v>97.0</v>
      </c>
      <c r="C238" s="32" t="s">
        <v>412</v>
      </c>
      <c r="D238" s="33">
        <v>107.0</v>
      </c>
      <c r="E238" s="55">
        <f t="shared" si="3"/>
        <v>66</v>
      </c>
      <c r="F238" s="35">
        <v>5.0</v>
      </c>
      <c r="G238" s="36">
        <v>9.0</v>
      </c>
      <c r="H238" s="37">
        <v>6.0</v>
      </c>
      <c r="I238" s="38">
        <v>28.0</v>
      </c>
      <c r="J238" s="39">
        <v>6.0</v>
      </c>
      <c r="K238" s="40">
        <v>12.0</v>
      </c>
      <c r="L238" s="56">
        <f t="shared" si="4"/>
        <v>0.2820512821</v>
      </c>
      <c r="M238" s="56">
        <f t="shared" si="5"/>
        <v>0.2222222222</v>
      </c>
      <c r="N238" s="56">
        <f t="shared" si="6"/>
        <v>0.05607476636</v>
      </c>
      <c r="O238" s="56">
        <f t="shared" si="7"/>
        <v>0.2575757576</v>
      </c>
      <c r="P238" s="57">
        <f t="shared" si="8"/>
        <v>0.1121495327</v>
      </c>
      <c r="Q238" s="140">
        <f t="shared" ref="Q238:AE238" si="246">Q$5*(POWER($M238,Q$1)*POWER($N238,Q$2)*POWER($O238,Q$3)*POWER($P238,Q$4))</f>
        <v>-0.005620616842</v>
      </c>
      <c r="R238" s="140">
        <f t="shared" si="246"/>
        <v>0.0477109939</v>
      </c>
      <c r="S238" s="140">
        <f t="shared" si="246"/>
        <v>0.3890945729</v>
      </c>
      <c r="T238" s="140">
        <f t="shared" si="246"/>
        <v>0.002039090514</v>
      </c>
      <c r="U238" s="140">
        <f t="shared" si="246"/>
        <v>-0.1149219014</v>
      </c>
      <c r="V238" s="140">
        <f t="shared" si="246"/>
        <v>-0.03917690149</v>
      </c>
      <c r="W238" s="140">
        <f t="shared" si="246"/>
        <v>0.1350415097</v>
      </c>
      <c r="X238" s="140">
        <f t="shared" si="246"/>
        <v>-0.006021437986</v>
      </c>
      <c r="Y238" s="140">
        <f t="shared" si="246"/>
        <v>-0.01112487474</v>
      </c>
      <c r="Z238" s="140">
        <f t="shared" si="246"/>
        <v>0.04468099381</v>
      </c>
      <c r="AA238" s="140">
        <f t="shared" si="246"/>
        <v>-0.004009208498</v>
      </c>
      <c r="AB238" s="140">
        <f t="shared" si="246"/>
        <v>-0.1168235366</v>
      </c>
      <c r="AC238" s="140">
        <f t="shared" si="246"/>
        <v>-0.04429899569</v>
      </c>
      <c r="AD238" s="140">
        <f t="shared" si="246"/>
        <v>-0.02854839587</v>
      </c>
      <c r="AE238" s="140">
        <f t="shared" si="246"/>
        <v>0.03678427988</v>
      </c>
      <c r="AF238" s="141">
        <f t="shared" si="10"/>
        <v>0.2848055716</v>
      </c>
      <c r="AG238" s="142">
        <f t="shared" si="11"/>
        <v>0.2820512821</v>
      </c>
      <c r="AH238" s="142">
        <f t="shared" si="12"/>
        <v>-0.002754289553</v>
      </c>
      <c r="AI238" s="143">
        <f t="shared" si="13"/>
        <v>0.002754289553</v>
      </c>
      <c r="AJ238" s="143">
        <f t="shared" si="14"/>
        <v>0.00000758611094</v>
      </c>
      <c r="AK238" s="143">
        <f t="shared" si="15"/>
        <v>0.04046083623</v>
      </c>
    </row>
    <row r="239">
      <c r="A239" s="145">
        <v>0.0027560446125767246</v>
      </c>
      <c r="B239" s="31">
        <v>227.0</v>
      </c>
      <c r="C239" s="32" t="s">
        <v>401</v>
      </c>
      <c r="D239" s="33">
        <v>452.0</v>
      </c>
      <c r="E239" s="55">
        <f t="shared" si="3"/>
        <v>408</v>
      </c>
      <c r="F239" s="35">
        <v>132.0</v>
      </c>
      <c r="G239" s="36">
        <v>32.0</v>
      </c>
      <c r="H239" s="37">
        <v>105.0</v>
      </c>
      <c r="I239" s="38">
        <v>119.0</v>
      </c>
      <c r="J239" s="39">
        <v>17.0</v>
      </c>
      <c r="K239" s="40">
        <v>3.0</v>
      </c>
      <c r="L239" s="56">
        <f t="shared" si="4"/>
        <v>0.5559701493</v>
      </c>
      <c r="M239" s="56">
        <f t="shared" si="5"/>
        <v>0.75</v>
      </c>
      <c r="N239" s="56">
        <f t="shared" si="6"/>
        <v>0.232300885</v>
      </c>
      <c r="O239" s="56">
        <f t="shared" si="7"/>
        <v>0.6225490196</v>
      </c>
      <c r="P239" s="57">
        <f t="shared" si="8"/>
        <v>0.006637168142</v>
      </c>
      <c r="Q239" s="140">
        <f t="shared" ref="Q239:AE239" si="247">Q$5*(POWER($M239,Q$1)*POWER($N239,Q$2)*POWER($O239,Q$3)*POWER($P239,Q$4))</f>
        <v>-0.005620616842</v>
      </c>
      <c r="R239" s="140">
        <f t="shared" si="247"/>
        <v>0.002823604174</v>
      </c>
      <c r="S239" s="140">
        <f t="shared" si="247"/>
        <v>0.9404240801</v>
      </c>
      <c r="T239" s="140">
        <f t="shared" si="247"/>
        <v>0.008447338468</v>
      </c>
      <c r="U239" s="140">
        <f t="shared" si="247"/>
        <v>-0.3878614172</v>
      </c>
      <c r="V239" s="140">
        <f t="shared" si="247"/>
        <v>-0.0001372147465</v>
      </c>
      <c r="W239" s="140">
        <f t="shared" si="247"/>
        <v>0.01931617823</v>
      </c>
      <c r="X239" s="140">
        <f t="shared" si="247"/>
        <v>-0.035175263</v>
      </c>
      <c r="Y239" s="140">
        <f t="shared" si="247"/>
        <v>-0.002727494434</v>
      </c>
      <c r="Z239" s="140">
        <f t="shared" si="247"/>
        <v>0.4473781646</v>
      </c>
      <c r="AA239" s="140">
        <f t="shared" si="247"/>
        <v>-0.06880585966</v>
      </c>
      <c r="AB239" s="140">
        <f t="shared" si="247"/>
        <v>-0.0233340153</v>
      </c>
      <c r="AC239" s="140">
        <f t="shared" si="247"/>
        <v>-0.3613567946</v>
      </c>
      <c r="AD239" s="140">
        <f t="shared" si="247"/>
        <v>-0.3991525232</v>
      </c>
      <c r="AE239" s="140">
        <f t="shared" si="247"/>
        <v>0.4189959381</v>
      </c>
      <c r="AF239" s="141">
        <f t="shared" si="10"/>
        <v>0.5532141046</v>
      </c>
      <c r="AG239" s="142">
        <f t="shared" si="11"/>
        <v>0.5559701493</v>
      </c>
      <c r="AH239" s="142">
        <f t="shared" si="12"/>
        <v>0.002756044613</v>
      </c>
      <c r="AI239" s="143">
        <f t="shared" si="13"/>
        <v>0.002756044613</v>
      </c>
      <c r="AJ239" s="143">
        <f t="shared" si="14"/>
        <v>0.000007595781907</v>
      </c>
      <c r="AK239" s="143">
        <f t="shared" si="15"/>
        <v>0.00529548395</v>
      </c>
    </row>
    <row r="240">
      <c r="A240" s="145">
        <v>0.0028498360069654227</v>
      </c>
      <c r="B240" s="31">
        <v>156.0</v>
      </c>
      <c r="C240" s="32" t="s">
        <v>279</v>
      </c>
      <c r="D240" s="33">
        <v>1236.0</v>
      </c>
      <c r="E240" s="55">
        <f t="shared" si="3"/>
        <v>933</v>
      </c>
      <c r="F240" s="35">
        <v>165.0</v>
      </c>
      <c r="G240" s="36">
        <v>136.0</v>
      </c>
      <c r="H240" s="37">
        <v>175.0</v>
      </c>
      <c r="I240" s="38">
        <v>367.0</v>
      </c>
      <c r="J240" s="39">
        <v>48.0</v>
      </c>
      <c r="K240" s="40">
        <v>42.0</v>
      </c>
      <c r="L240" s="56">
        <f t="shared" si="4"/>
        <v>0.3672413793</v>
      </c>
      <c r="M240" s="56">
        <f t="shared" si="5"/>
        <v>0.4957507082</v>
      </c>
      <c r="N240" s="56">
        <f t="shared" si="6"/>
        <v>0.1415857605</v>
      </c>
      <c r="O240" s="56">
        <f t="shared" si="7"/>
        <v>0.4158628081</v>
      </c>
      <c r="P240" s="57">
        <f t="shared" si="8"/>
        <v>0.03398058252</v>
      </c>
      <c r="Q240" s="140">
        <f t="shared" ref="Q240:AE240" si="248">Q$5*(POWER($M240,Q$1)*POWER($N240,Q$2)*POWER($O240,Q$3)*POWER($P240,Q$4))</f>
        <v>-0.005620616842</v>
      </c>
      <c r="R240" s="140">
        <f t="shared" si="248"/>
        <v>0.01445612234</v>
      </c>
      <c r="S240" s="140">
        <f t="shared" si="248"/>
        <v>0.6282033808</v>
      </c>
      <c r="T240" s="140">
        <f t="shared" si="248"/>
        <v>0.005148593565</v>
      </c>
      <c r="U240" s="140">
        <f t="shared" si="248"/>
        <v>-0.256376763</v>
      </c>
      <c r="V240" s="140">
        <f t="shared" si="248"/>
        <v>-0.003596638486</v>
      </c>
      <c r="W240" s="140">
        <f t="shared" si="248"/>
        <v>0.0660610895</v>
      </c>
      <c r="X240" s="140">
        <f t="shared" si="248"/>
        <v>-0.01569605132</v>
      </c>
      <c r="Y240" s="140">
        <f t="shared" si="248"/>
        <v>-0.00851099992</v>
      </c>
      <c r="Z240" s="140">
        <f t="shared" si="248"/>
        <v>0.1821461624</v>
      </c>
      <c r="AA240" s="140">
        <f t="shared" si="248"/>
        <v>-0.0255601179</v>
      </c>
      <c r="AB240" s="140">
        <f t="shared" si="248"/>
        <v>-0.07896589425</v>
      </c>
      <c r="AC240" s="140">
        <f t="shared" si="248"/>
        <v>-0.1595566221</v>
      </c>
      <c r="AD240" s="140">
        <f t="shared" si="248"/>
        <v>-0.1608087487</v>
      </c>
      <c r="AE240" s="140">
        <f t="shared" si="248"/>
        <v>0.1830686473</v>
      </c>
      <c r="AF240" s="141">
        <f t="shared" si="10"/>
        <v>0.3643915433</v>
      </c>
      <c r="AG240" s="142">
        <f t="shared" si="11"/>
        <v>0.3672413793</v>
      </c>
      <c r="AH240" s="142">
        <f t="shared" si="12"/>
        <v>0.002849836007</v>
      </c>
      <c r="AI240" s="143">
        <f t="shared" si="13"/>
        <v>0.002849836007</v>
      </c>
      <c r="AJ240" s="143">
        <f t="shared" si="14"/>
        <v>0.000008121565267</v>
      </c>
      <c r="AK240" s="143">
        <f t="shared" si="15"/>
        <v>0.01344641872</v>
      </c>
    </row>
    <row r="241">
      <c r="A241" s="145">
        <v>0.002857652415561074</v>
      </c>
      <c r="B241" s="31">
        <v>302.0</v>
      </c>
      <c r="C241" s="32" t="s">
        <v>234</v>
      </c>
      <c r="D241" s="33">
        <v>895.0</v>
      </c>
      <c r="E241" s="55">
        <f t="shared" si="3"/>
        <v>582</v>
      </c>
      <c r="F241" s="35">
        <v>131.0</v>
      </c>
      <c r="G241" s="36">
        <v>85.0</v>
      </c>
      <c r="H241" s="37">
        <v>88.0</v>
      </c>
      <c r="I241" s="38">
        <v>188.0</v>
      </c>
      <c r="J241" s="39">
        <v>45.0</v>
      </c>
      <c r="K241" s="40">
        <v>45.0</v>
      </c>
      <c r="L241" s="56">
        <f t="shared" si="4"/>
        <v>0.4835164835</v>
      </c>
      <c r="M241" s="56">
        <f t="shared" si="5"/>
        <v>0.4036697248</v>
      </c>
      <c r="N241" s="56">
        <f t="shared" si="6"/>
        <v>0.09832402235</v>
      </c>
      <c r="O241" s="56">
        <f t="shared" si="7"/>
        <v>0.4536082474</v>
      </c>
      <c r="P241" s="57">
        <f t="shared" si="8"/>
        <v>0.05027932961</v>
      </c>
      <c r="Q241" s="140">
        <f t="shared" ref="Q241:AE241" si="249">Q$5*(POWER($M241,Q$1)*POWER($N241,Q$2)*POWER($O241,Q$3)*POWER($P241,Q$4))</f>
        <v>-0.005620616842</v>
      </c>
      <c r="R241" s="140">
        <f t="shared" si="249"/>
        <v>0.0213899847</v>
      </c>
      <c r="S241" s="140">
        <f t="shared" si="249"/>
        <v>0.6852217342</v>
      </c>
      <c r="T241" s="140">
        <f t="shared" si="249"/>
        <v>0.003575433199</v>
      </c>
      <c r="U241" s="140">
        <f t="shared" si="249"/>
        <v>-0.2087572154</v>
      </c>
      <c r="V241" s="140">
        <f t="shared" si="249"/>
        <v>-0.007874338945</v>
      </c>
      <c r="W241" s="140">
        <f t="shared" si="249"/>
        <v>0.1066191586</v>
      </c>
      <c r="X241" s="140">
        <f t="shared" si="249"/>
        <v>-0.01867463537</v>
      </c>
      <c r="Y241" s="140">
        <f t="shared" si="249"/>
        <v>-0.008745392468</v>
      </c>
      <c r="Z241" s="140">
        <f t="shared" si="249"/>
        <v>0.1379719952</v>
      </c>
      <c r="AA241" s="140">
        <f t="shared" si="249"/>
        <v>-0.01232659055</v>
      </c>
      <c r="AB241" s="140">
        <f t="shared" si="249"/>
        <v>-0.09513954102</v>
      </c>
      <c r="AC241" s="140">
        <f t="shared" si="249"/>
        <v>-0.1417126205</v>
      </c>
      <c r="AD241" s="140">
        <f t="shared" si="249"/>
        <v>-0.09093112553</v>
      </c>
      <c r="AE241" s="140">
        <f t="shared" si="249"/>
        <v>0.1213779066</v>
      </c>
      <c r="AF241" s="141">
        <f t="shared" si="10"/>
        <v>0.4863741359</v>
      </c>
      <c r="AG241" s="142">
        <f t="shared" si="11"/>
        <v>0.4835164835</v>
      </c>
      <c r="AH241" s="142">
        <f t="shared" si="12"/>
        <v>-0.002857652416</v>
      </c>
      <c r="AI241" s="143">
        <f t="shared" si="13"/>
        <v>0.002857652416</v>
      </c>
      <c r="AJ241" s="143">
        <f t="shared" si="14"/>
        <v>0.000008166177328</v>
      </c>
      <c r="AK241" s="143">
        <f t="shared" si="15"/>
        <v>0.0000001001154056</v>
      </c>
    </row>
    <row r="242">
      <c r="A242" s="145">
        <v>0.0028635686541836347</v>
      </c>
      <c r="B242" s="31">
        <v>111.0</v>
      </c>
      <c r="C242" s="32" t="s">
        <v>171</v>
      </c>
      <c r="D242" s="33">
        <v>776.0</v>
      </c>
      <c r="E242" s="55">
        <f t="shared" si="3"/>
        <v>639</v>
      </c>
      <c r="F242" s="35">
        <v>151.0</v>
      </c>
      <c r="G242" s="36">
        <v>98.0</v>
      </c>
      <c r="H242" s="37">
        <v>136.0</v>
      </c>
      <c r="I242" s="38">
        <v>218.0</v>
      </c>
      <c r="J242" s="39">
        <v>29.0</v>
      </c>
      <c r="K242" s="40">
        <v>7.0</v>
      </c>
      <c r="L242" s="56">
        <f t="shared" si="4"/>
        <v>0.4522613065</v>
      </c>
      <c r="M242" s="56">
        <f t="shared" si="5"/>
        <v>0.5643153527</v>
      </c>
      <c r="N242" s="56">
        <f t="shared" si="6"/>
        <v>0.175257732</v>
      </c>
      <c r="O242" s="56">
        <f t="shared" si="7"/>
        <v>0.4945226917</v>
      </c>
      <c r="P242" s="57">
        <f t="shared" si="8"/>
        <v>0.009020618557</v>
      </c>
      <c r="Q242" s="140">
        <f t="shared" ref="Q242:AE242" si="250">Q$5*(POWER($M242,Q$1)*POWER($N242,Q$2)*POWER($O242,Q$3)*POWER($P242,Q$4))</f>
        <v>-0.005620616842</v>
      </c>
      <c r="R242" s="140">
        <f t="shared" si="250"/>
        <v>0.003837578869</v>
      </c>
      <c r="S242" s="140">
        <f t="shared" si="250"/>
        <v>0.7470271943</v>
      </c>
      <c r="T242" s="140">
        <f t="shared" si="250"/>
        <v>0.006373033755</v>
      </c>
      <c r="U242" s="140">
        <f t="shared" si="250"/>
        <v>-0.29183487</v>
      </c>
      <c r="V242" s="140">
        <f t="shared" si="250"/>
        <v>-0.0002534590398</v>
      </c>
      <c r="W242" s="140">
        <f t="shared" si="250"/>
        <v>0.02085390418</v>
      </c>
      <c r="X242" s="140">
        <f t="shared" si="250"/>
        <v>-0.02219538564</v>
      </c>
      <c r="Y242" s="140">
        <f t="shared" si="250"/>
        <v>-0.002796685912</v>
      </c>
      <c r="Z242" s="140">
        <f t="shared" si="250"/>
        <v>0.268110472</v>
      </c>
      <c r="AA242" s="140">
        <f t="shared" si="250"/>
        <v>-0.03916319103</v>
      </c>
      <c r="AB242" s="140">
        <f t="shared" si="250"/>
        <v>-0.02386182078</v>
      </c>
      <c r="AC242" s="140">
        <f t="shared" si="250"/>
        <v>-0.2159779917</v>
      </c>
      <c r="AD242" s="140">
        <f t="shared" si="250"/>
        <v>-0.2265822078</v>
      </c>
      <c r="AE242" s="140">
        <f t="shared" si="250"/>
        <v>0.2372089207</v>
      </c>
      <c r="AF242" s="141">
        <f t="shared" si="10"/>
        <v>0.4551248752</v>
      </c>
      <c r="AG242" s="142">
        <f t="shared" si="11"/>
        <v>0.4522613065</v>
      </c>
      <c r="AH242" s="142">
        <f t="shared" si="12"/>
        <v>-0.002863568654</v>
      </c>
      <c r="AI242" s="143">
        <f t="shared" si="13"/>
        <v>0.002863568654</v>
      </c>
      <c r="AJ242" s="143">
        <f t="shared" si="14"/>
        <v>0.000008200025437</v>
      </c>
      <c r="AK242" s="143">
        <f t="shared" si="15"/>
        <v>0.000957207291</v>
      </c>
    </row>
    <row r="243">
      <c r="A243" s="145">
        <v>0.00286638546878043</v>
      </c>
      <c r="B243" s="31">
        <v>100.0</v>
      </c>
      <c r="C243" s="32" t="s">
        <v>86</v>
      </c>
      <c r="D243" s="33">
        <v>1172.0</v>
      </c>
      <c r="E243" s="55">
        <f t="shared" si="3"/>
        <v>763</v>
      </c>
      <c r="F243" s="35">
        <v>81.0</v>
      </c>
      <c r="G243" s="36">
        <v>168.0</v>
      </c>
      <c r="H243" s="37">
        <v>77.0</v>
      </c>
      <c r="I243" s="38">
        <v>340.0</v>
      </c>
      <c r="J243" s="39">
        <v>45.0</v>
      </c>
      <c r="K243" s="40">
        <v>52.0</v>
      </c>
      <c r="L243" s="56">
        <f t="shared" si="4"/>
        <v>0.2703862661</v>
      </c>
      <c r="M243" s="56">
        <f t="shared" si="5"/>
        <v>0.2592592593</v>
      </c>
      <c r="N243" s="56">
        <f t="shared" si="6"/>
        <v>0.0656996587</v>
      </c>
      <c r="O243" s="56">
        <f t="shared" si="7"/>
        <v>0.2660550459</v>
      </c>
      <c r="P243" s="57">
        <f t="shared" si="8"/>
        <v>0.04436860068</v>
      </c>
      <c r="Q243" s="140">
        <f t="shared" ref="Q243:AE243" si="251">Q$5*(POWER($M243,Q$1)*POWER($N243,Q$2)*POWER($O243,Q$3)*POWER($P243,Q$4))</f>
        <v>-0.005620616842</v>
      </c>
      <c r="R243" s="140">
        <f t="shared" si="251"/>
        <v>0.01887542449</v>
      </c>
      <c r="S243" s="140">
        <f t="shared" si="251"/>
        <v>0.4019034066</v>
      </c>
      <c r="T243" s="140">
        <f t="shared" si="251"/>
        <v>0.00238908799</v>
      </c>
      <c r="U243" s="140">
        <f t="shared" si="251"/>
        <v>-0.1340755516</v>
      </c>
      <c r="V243" s="140">
        <f t="shared" si="251"/>
        <v>-0.006131780666</v>
      </c>
      <c r="W243" s="140">
        <f t="shared" si="251"/>
        <v>0.05518385836</v>
      </c>
      <c r="X243" s="140">
        <f t="shared" si="251"/>
        <v>-0.006424409952</v>
      </c>
      <c r="Y243" s="140">
        <f t="shared" si="251"/>
        <v>-0.005156666374</v>
      </c>
      <c r="Z243" s="140">
        <f t="shared" si="251"/>
        <v>0.05407356203</v>
      </c>
      <c r="AA243" s="140">
        <f t="shared" si="251"/>
        <v>-0.005503638801</v>
      </c>
      <c r="AB243" s="140">
        <f t="shared" si="251"/>
        <v>-0.05392068525</v>
      </c>
      <c r="AC243" s="140">
        <f t="shared" si="251"/>
        <v>-0.0533835172</v>
      </c>
      <c r="AD243" s="140">
        <f t="shared" si="251"/>
        <v>-0.0390233133</v>
      </c>
      <c r="AE243" s="140">
        <f t="shared" si="251"/>
        <v>0.05006749207</v>
      </c>
      <c r="AF243" s="141">
        <f t="shared" si="10"/>
        <v>0.2732526516</v>
      </c>
      <c r="AG243" s="142">
        <f t="shared" si="11"/>
        <v>0.2703862661</v>
      </c>
      <c r="AH243" s="142">
        <f t="shared" si="12"/>
        <v>-0.002866385469</v>
      </c>
      <c r="AI243" s="143">
        <f t="shared" si="13"/>
        <v>0.002866385469</v>
      </c>
      <c r="AJ243" s="143">
        <f t="shared" si="14"/>
        <v>0.000008216165656</v>
      </c>
      <c r="AK243" s="143">
        <f t="shared" si="15"/>
        <v>0.04528971655</v>
      </c>
    </row>
    <row r="244">
      <c r="A244" s="145">
        <v>0.002890430633995078</v>
      </c>
      <c r="B244" s="31">
        <v>246.0</v>
      </c>
      <c r="C244" s="32" t="s">
        <v>363</v>
      </c>
      <c r="D244" s="33">
        <v>657.0</v>
      </c>
      <c r="E244" s="55">
        <f t="shared" si="3"/>
        <v>470</v>
      </c>
      <c r="F244" s="35">
        <v>69.0</v>
      </c>
      <c r="G244" s="36">
        <v>90.0</v>
      </c>
      <c r="H244" s="37">
        <v>58.0</v>
      </c>
      <c r="I244" s="38">
        <v>188.0</v>
      </c>
      <c r="J244" s="39">
        <v>31.0</v>
      </c>
      <c r="K244" s="40">
        <v>34.0</v>
      </c>
      <c r="L244" s="56">
        <f t="shared" si="4"/>
        <v>0.3472222222</v>
      </c>
      <c r="M244" s="56">
        <f t="shared" si="5"/>
        <v>0.3186813187</v>
      </c>
      <c r="N244" s="56">
        <f t="shared" si="6"/>
        <v>0.08828006088</v>
      </c>
      <c r="O244" s="56">
        <f t="shared" si="7"/>
        <v>0.3361702128</v>
      </c>
      <c r="P244" s="57">
        <f t="shared" si="8"/>
        <v>0.05175038052</v>
      </c>
      <c r="Q244" s="140">
        <f t="shared" ref="Q244:AE244" si="252">Q$5*(POWER($M244,Q$1)*POWER($N244,Q$2)*POWER($O244,Q$3)*POWER($P244,Q$4))</f>
        <v>-0.005620616842</v>
      </c>
      <c r="R244" s="140">
        <f t="shared" si="252"/>
        <v>0.02201580363</v>
      </c>
      <c r="S244" s="140">
        <f t="shared" si="252"/>
        <v>0.5078195502</v>
      </c>
      <c r="T244" s="140">
        <f t="shared" si="252"/>
        <v>0.003210196786</v>
      </c>
      <c r="U244" s="140">
        <f t="shared" si="252"/>
        <v>-0.1648055839</v>
      </c>
      <c r="V244" s="140">
        <f t="shared" si="252"/>
        <v>-0.008341847436</v>
      </c>
      <c r="W244" s="140">
        <f t="shared" si="252"/>
        <v>0.08132753457</v>
      </c>
      <c r="X244" s="140">
        <f t="shared" si="252"/>
        <v>-0.01025672483</v>
      </c>
      <c r="Y244" s="140">
        <f t="shared" si="252"/>
        <v>-0.008081767649</v>
      </c>
      <c r="Z244" s="140">
        <f t="shared" si="252"/>
        <v>0.09180624378</v>
      </c>
      <c r="AA244" s="140">
        <f t="shared" si="252"/>
        <v>-0.009936854822</v>
      </c>
      <c r="AB244" s="140">
        <f t="shared" si="252"/>
        <v>-0.07730641753</v>
      </c>
      <c r="AC244" s="140">
        <f t="shared" si="252"/>
        <v>-0.08291197166</v>
      </c>
      <c r="AD244" s="140">
        <f t="shared" si="252"/>
        <v>-0.06445342212</v>
      </c>
      <c r="AE244" s="140">
        <f t="shared" si="252"/>
        <v>0.07564853067</v>
      </c>
      <c r="AF244" s="141">
        <f t="shared" si="10"/>
        <v>0.3501126529</v>
      </c>
      <c r="AG244" s="142">
        <f t="shared" si="11"/>
        <v>0.3472222222</v>
      </c>
      <c r="AH244" s="142">
        <f t="shared" si="12"/>
        <v>-0.002890430634</v>
      </c>
      <c r="AI244" s="143">
        <f t="shared" si="13"/>
        <v>0.002890430634</v>
      </c>
      <c r="AJ244" s="143">
        <f t="shared" si="14"/>
        <v>0.00000835458925</v>
      </c>
      <c r="AK244" s="143">
        <f t="shared" si="15"/>
        <v>0.01848997599</v>
      </c>
    </row>
    <row r="245">
      <c r="A245" s="145">
        <v>0.002919666882311156</v>
      </c>
      <c r="B245" s="31">
        <v>301.0</v>
      </c>
      <c r="C245" s="32" t="s">
        <v>80</v>
      </c>
      <c r="D245" s="33">
        <v>31.0</v>
      </c>
      <c r="E245" s="55">
        <f t="shared" si="3"/>
        <v>25</v>
      </c>
      <c r="F245" s="35">
        <v>10.0</v>
      </c>
      <c r="G245" s="36">
        <v>2.0</v>
      </c>
      <c r="H245" s="37">
        <v>1.0</v>
      </c>
      <c r="I245" s="38">
        <v>12.0</v>
      </c>
      <c r="J245" s="39">
        <v>0.0</v>
      </c>
      <c r="K245" s="40">
        <v>0.0</v>
      </c>
      <c r="L245" s="56">
        <f t="shared" si="4"/>
        <v>0.4545454545</v>
      </c>
      <c r="M245" s="56">
        <f t="shared" si="5"/>
        <v>0.3333333333</v>
      </c>
      <c r="N245" s="56">
        <f t="shared" si="6"/>
        <v>0.03225806452</v>
      </c>
      <c r="O245" s="56">
        <f t="shared" si="7"/>
        <v>0.44</v>
      </c>
      <c r="P245" s="57">
        <f t="shared" si="8"/>
        <v>0</v>
      </c>
      <c r="Q245" s="140">
        <f t="shared" ref="Q245:AE245" si="253">Q$5*(POWER($M245,Q$1)*POWER($N245,Q$2)*POWER($O245,Q$3)*POWER($P245,Q$4))</f>
        <v>-0.005620616842</v>
      </c>
      <c r="R245" s="140">
        <f t="shared" si="253"/>
        <v>0</v>
      </c>
      <c r="S245" s="140">
        <f t="shared" si="253"/>
        <v>0.6646650821</v>
      </c>
      <c r="T245" s="140">
        <f t="shared" si="253"/>
        <v>0.001173025188</v>
      </c>
      <c r="U245" s="140">
        <f t="shared" si="253"/>
        <v>-0.1723828521</v>
      </c>
      <c r="V245" s="140">
        <f t="shared" si="253"/>
        <v>0</v>
      </c>
      <c r="W245" s="140">
        <f t="shared" si="253"/>
        <v>0</v>
      </c>
      <c r="X245" s="140">
        <f t="shared" si="253"/>
        <v>-0.01757096442</v>
      </c>
      <c r="Y245" s="140">
        <f t="shared" si="253"/>
        <v>0</v>
      </c>
      <c r="Z245" s="140">
        <f t="shared" si="253"/>
        <v>0.04390776674</v>
      </c>
      <c r="AA245" s="140">
        <f t="shared" si="253"/>
        <v>-0.001326784255</v>
      </c>
      <c r="AB245" s="140">
        <f t="shared" si="253"/>
        <v>0</v>
      </c>
      <c r="AC245" s="140">
        <f t="shared" si="253"/>
        <v>-0.1135096619</v>
      </c>
      <c r="AD245" s="140">
        <f t="shared" si="253"/>
        <v>-0.02463450288</v>
      </c>
      <c r="AE245" s="140">
        <f t="shared" si="253"/>
        <v>0.08276462974</v>
      </c>
      <c r="AF245" s="141">
        <f t="shared" si="10"/>
        <v>0.4574651214</v>
      </c>
      <c r="AG245" s="142">
        <f t="shared" si="11"/>
        <v>0.4545454545</v>
      </c>
      <c r="AH245" s="142">
        <f t="shared" si="12"/>
        <v>-0.002919666882</v>
      </c>
      <c r="AI245" s="143">
        <f t="shared" si="13"/>
        <v>0.002919666882</v>
      </c>
      <c r="AJ245" s="143">
        <f t="shared" si="14"/>
        <v>0.000008524454704</v>
      </c>
      <c r="AK245" s="143">
        <f t="shared" si="15"/>
        <v>0.0008210871777</v>
      </c>
    </row>
    <row r="246">
      <c r="A246" s="145">
        <v>0.0029542102868977405</v>
      </c>
      <c r="B246" s="31">
        <v>124.0</v>
      </c>
      <c r="C246" s="32" t="s">
        <v>384</v>
      </c>
      <c r="D246" s="33">
        <v>386.0</v>
      </c>
      <c r="E246" s="55">
        <f t="shared" si="3"/>
        <v>249</v>
      </c>
      <c r="F246" s="35">
        <v>29.0</v>
      </c>
      <c r="G246" s="36">
        <v>39.0</v>
      </c>
      <c r="H246" s="37">
        <v>38.0</v>
      </c>
      <c r="I246" s="38">
        <v>92.0</v>
      </c>
      <c r="J246" s="39">
        <v>22.0</v>
      </c>
      <c r="K246" s="40">
        <v>29.0</v>
      </c>
      <c r="L246" s="56">
        <f t="shared" si="4"/>
        <v>0.3566433566</v>
      </c>
      <c r="M246" s="56">
        <f t="shared" si="5"/>
        <v>0.358490566</v>
      </c>
      <c r="N246" s="56">
        <f t="shared" si="6"/>
        <v>0.09844559585</v>
      </c>
      <c r="O246" s="56">
        <f t="shared" si="7"/>
        <v>0.3574297189</v>
      </c>
      <c r="P246" s="57">
        <f t="shared" si="8"/>
        <v>0.07512953368</v>
      </c>
      <c r="Q246" s="140">
        <f t="shared" ref="Q246:AE246" si="254">Q$5*(POWER($M246,Q$1)*POWER($N246,Q$2)*POWER($O246,Q$3)*POWER($P246,Q$4))</f>
        <v>-0.005620616842</v>
      </c>
      <c r="R246" s="140">
        <f t="shared" si="254"/>
        <v>0.03196183378</v>
      </c>
      <c r="S246" s="140">
        <f t="shared" si="254"/>
        <v>0.5399342124</v>
      </c>
      <c r="T246" s="140">
        <f t="shared" si="254"/>
        <v>0.003579854072</v>
      </c>
      <c r="U246" s="140">
        <f t="shared" si="254"/>
        <v>-0.1853928787</v>
      </c>
      <c r="V246" s="140">
        <f t="shared" si="254"/>
        <v>-0.01758152466</v>
      </c>
      <c r="W246" s="140">
        <f t="shared" si="254"/>
        <v>0.125535392</v>
      </c>
      <c r="X246" s="140">
        <f t="shared" si="254"/>
        <v>-0.01159502169</v>
      </c>
      <c r="Y246" s="140">
        <f t="shared" si="254"/>
        <v>-0.01308389873</v>
      </c>
      <c r="Z246" s="140">
        <f t="shared" si="254"/>
        <v>0.1088522266</v>
      </c>
      <c r="AA246" s="140">
        <f t="shared" si="254"/>
        <v>-0.01235709202</v>
      </c>
      <c r="AB246" s="140">
        <f t="shared" si="254"/>
        <v>-0.1262507072</v>
      </c>
      <c r="AC246" s="140">
        <f t="shared" si="254"/>
        <v>-0.09916759917</v>
      </c>
      <c r="AD246" s="140">
        <f t="shared" si="254"/>
        <v>-0.08085386307</v>
      </c>
      <c r="AE246" s="140">
        <f t="shared" si="254"/>
        <v>0.09572882949</v>
      </c>
      <c r="AF246" s="141">
        <f t="shared" si="10"/>
        <v>0.3536891464</v>
      </c>
      <c r="AG246" s="142">
        <f t="shared" si="11"/>
        <v>0.3566433566</v>
      </c>
      <c r="AH246" s="142">
        <f t="shared" si="12"/>
        <v>0.002954210287</v>
      </c>
      <c r="AI246" s="143">
        <f t="shared" si="13"/>
        <v>0.002954210287</v>
      </c>
      <c r="AJ246" s="143">
        <f t="shared" si="14"/>
        <v>0.000008727358419</v>
      </c>
      <c r="AK246" s="143">
        <f t="shared" si="15"/>
        <v>0.01601660254</v>
      </c>
    </row>
    <row r="247">
      <c r="A247" s="145">
        <v>0.0029599096771532607</v>
      </c>
      <c r="B247" s="31">
        <v>21.0</v>
      </c>
      <c r="C247" s="32" t="s">
        <v>299</v>
      </c>
      <c r="D247" s="33">
        <v>1330.0</v>
      </c>
      <c r="E247" s="55">
        <f t="shared" si="3"/>
        <v>1176</v>
      </c>
      <c r="F247" s="35">
        <v>241.0</v>
      </c>
      <c r="G247" s="36">
        <v>193.0</v>
      </c>
      <c r="H247" s="37">
        <v>202.0</v>
      </c>
      <c r="I247" s="38">
        <v>469.0</v>
      </c>
      <c r="J247" s="39">
        <v>54.0</v>
      </c>
      <c r="K247" s="40">
        <v>17.0</v>
      </c>
      <c r="L247" s="56">
        <f t="shared" si="4"/>
        <v>0.3861256545</v>
      </c>
      <c r="M247" s="56">
        <f t="shared" si="5"/>
        <v>0.4902912621</v>
      </c>
      <c r="N247" s="56">
        <f t="shared" si="6"/>
        <v>0.1518796992</v>
      </c>
      <c r="O247" s="56">
        <f t="shared" si="7"/>
        <v>0.4226190476</v>
      </c>
      <c r="P247" s="57">
        <f t="shared" si="8"/>
        <v>0.01278195489</v>
      </c>
      <c r="Q247" s="140">
        <f t="shared" ref="Q247:AE247" si="255">Q$5*(POWER($M247,Q$1)*POWER($N247,Q$2)*POWER($O247,Q$3)*POWER($P247,Q$4))</f>
        <v>-0.005620616842</v>
      </c>
      <c r="R247" s="140">
        <f t="shared" si="255"/>
        <v>0.005437737964</v>
      </c>
      <c r="S247" s="140">
        <f t="shared" si="255"/>
        <v>0.6384093727</v>
      </c>
      <c r="T247" s="140">
        <f t="shared" si="255"/>
        <v>0.005522920097</v>
      </c>
      <c r="U247" s="140">
        <f t="shared" si="255"/>
        <v>-0.2535534184</v>
      </c>
      <c r="V247" s="140">
        <f t="shared" si="255"/>
        <v>-0.0005088967867</v>
      </c>
      <c r="W247" s="140">
        <f t="shared" si="255"/>
        <v>0.02525289528</v>
      </c>
      <c r="X247" s="140">
        <f t="shared" si="255"/>
        <v>-0.01621020026</v>
      </c>
      <c r="Y247" s="140">
        <f t="shared" si="255"/>
        <v>-0.003434212762</v>
      </c>
      <c r="Z247" s="140">
        <f t="shared" si="255"/>
        <v>0.198563382</v>
      </c>
      <c r="AA247" s="140">
        <f t="shared" si="255"/>
        <v>-0.02941190495</v>
      </c>
      <c r="AB247" s="140">
        <f t="shared" si="255"/>
        <v>-0.02937628201</v>
      </c>
      <c r="AC247" s="140">
        <f t="shared" si="255"/>
        <v>-0.1603631685</v>
      </c>
      <c r="AD247" s="140">
        <f t="shared" si="255"/>
        <v>-0.170600631</v>
      </c>
      <c r="AE247" s="140">
        <f t="shared" si="255"/>
        <v>0.1790587683</v>
      </c>
      <c r="AF247" s="141">
        <f t="shared" si="10"/>
        <v>0.3831657448</v>
      </c>
      <c r="AG247" s="142">
        <f t="shared" si="11"/>
        <v>0.3861256545</v>
      </c>
      <c r="AH247" s="142">
        <f t="shared" si="12"/>
        <v>0.002959909677</v>
      </c>
      <c r="AI247" s="143">
        <f t="shared" si="13"/>
        <v>0.002959909677</v>
      </c>
      <c r="AJ247" s="143">
        <f t="shared" si="14"/>
        <v>0.000008761065297</v>
      </c>
      <c r="AK247" s="143">
        <f t="shared" si="15"/>
        <v>0.009423442801</v>
      </c>
    </row>
    <row r="248">
      <c r="A248" s="145">
        <v>0.0029840574687905463</v>
      </c>
      <c r="B248" s="31">
        <v>161.0</v>
      </c>
      <c r="C248" s="32" t="s">
        <v>367</v>
      </c>
      <c r="D248" s="33">
        <v>878.0</v>
      </c>
      <c r="E248" s="55">
        <f t="shared" si="3"/>
        <v>733</v>
      </c>
      <c r="F248" s="35">
        <v>122.0</v>
      </c>
      <c r="G248" s="36">
        <v>124.0</v>
      </c>
      <c r="H248" s="37">
        <v>138.0</v>
      </c>
      <c r="I248" s="38">
        <v>275.0</v>
      </c>
      <c r="J248" s="39">
        <v>45.0</v>
      </c>
      <c r="K248" s="40">
        <v>29.0</v>
      </c>
      <c r="L248" s="56">
        <f t="shared" si="4"/>
        <v>0.3778280543</v>
      </c>
      <c r="M248" s="56">
        <f t="shared" si="5"/>
        <v>0.4742268041</v>
      </c>
      <c r="N248" s="56">
        <f t="shared" si="6"/>
        <v>0.1571753986</v>
      </c>
      <c r="O248" s="56">
        <f t="shared" si="7"/>
        <v>0.4160982265</v>
      </c>
      <c r="P248" s="57">
        <f t="shared" si="8"/>
        <v>0.03302961276</v>
      </c>
      <c r="Q248" s="140">
        <f t="shared" ref="Q248:AE248" si="256">Q$5*(POWER($M248,Q$1)*POWER($N248,Q$2)*POWER($O248,Q$3)*POWER($P248,Q$4))</f>
        <v>-0.005620616842</v>
      </c>
      <c r="R248" s="140">
        <f t="shared" si="256"/>
        <v>0.0140515579</v>
      </c>
      <c r="S248" s="140">
        <f t="shared" si="256"/>
        <v>0.6285590043</v>
      </c>
      <c r="T248" s="140">
        <f t="shared" si="256"/>
        <v>0.005715491748</v>
      </c>
      <c r="U248" s="140">
        <f t="shared" si="256"/>
        <v>-0.2452457071</v>
      </c>
      <c r="V248" s="140">
        <f t="shared" si="256"/>
        <v>-0.003398146607</v>
      </c>
      <c r="W248" s="140">
        <f t="shared" si="256"/>
        <v>0.06424867522</v>
      </c>
      <c r="X248" s="140">
        <f t="shared" si="256"/>
        <v>-0.0157138273</v>
      </c>
      <c r="Y248" s="140">
        <f t="shared" si="256"/>
        <v>-0.009183711693</v>
      </c>
      <c r="Z248" s="140">
        <f t="shared" si="256"/>
        <v>0.202316266</v>
      </c>
      <c r="AA248" s="140">
        <f t="shared" si="256"/>
        <v>-0.03149871506</v>
      </c>
      <c r="AB248" s="140">
        <f t="shared" si="256"/>
        <v>-0.07342348165</v>
      </c>
      <c r="AC248" s="140">
        <f t="shared" si="256"/>
        <v>-0.1527155886</v>
      </c>
      <c r="AD248" s="140">
        <f t="shared" si="256"/>
        <v>-0.1707644325</v>
      </c>
      <c r="AE248" s="140">
        <f t="shared" si="256"/>
        <v>0.1675172291</v>
      </c>
      <c r="AF248" s="141">
        <f t="shared" si="10"/>
        <v>0.3748439968</v>
      </c>
      <c r="AG248" s="142">
        <f t="shared" si="11"/>
        <v>0.3778280543</v>
      </c>
      <c r="AH248" s="142">
        <f t="shared" si="12"/>
        <v>0.002984057469</v>
      </c>
      <c r="AI248" s="143">
        <f t="shared" si="13"/>
        <v>0.002984057469</v>
      </c>
      <c r="AJ248" s="143">
        <f t="shared" si="14"/>
        <v>0.000008904598977</v>
      </c>
      <c r="AK248" s="143">
        <f t="shared" si="15"/>
        <v>0.01110326239</v>
      </c>
    </row>
    <row r="249">
      <c r="A249" s="145">
        <v>0.003065233573855297</v>
      </c>
      <c r="B249" s="31">
        <v>266.0</v>
      </c>
      <c r="C249" s="32" t="s">
        <v>313</v>
      </c>
      <c r="D249" s="33">
        <v>797.0</v>
      </c>
      <c r="E249" s="55">
        <f t="shared" si="3"/>
        <v>648</v>
      </c>
      <c r="F249" s="35">
        <v>159.0</v>
      </c>
      <c r="G249" s="36">
        <v>84.0</v>
      </c>
      <c r="H249" s="37">
        <v>139.0</v>
      </c>
      <c r="I249" s="38">
        <v>215.0</v>
      </c>
      <c r="J249" s="39">
        <v>27.0</v>
      </c>
      <c r="K249" s="40">
        <v>24.0</v>
      </c>
      <c r="L249" s="56">
        <f t="shared" si="4"/>
        <v>0.463840399</v>
      </c>
      <c r="M249" s="56">
        <f t="shared" si="5"/>
        <v>0.5627530364</v>
      </c>
      <c r="N249" s="56">
        <f t="shared" si="6"/>
        <v>0.1744040151</v>
      </c>
      <c r="O249" s="56">
        <f t="shared" si="7"/>
        <v>0.5015432099</v>
      </c>
      <c r="P249" s="57">
        <f t="shared" si="8"/>
        <v>0.03011292346</v>
      </c>
      <c r="Q249" s="140">
        <f t="shared" ref="Q249:AE249" si="257">Q$5*(POWER($M249,Q$1)*POWER($N249,Q$2)*POWER($O249,Q$3)*POWER($P249,Q$4))</f>
        <v>-0.005620616842</v>
      </c>
      <c r="R249" s="140">
        <f t="shared" si="257"/>
        <v>0.01281073111</v>
      </c>
      <c r="S249" s="140">
        <f t="shared" si="257"/>
        <v>0.7576324063</v>
      </c>
      <c r="T249" s="140">
        <f t="shared" si="257"/>
        <v>0.00634198938</v>
      </c>
      <c r="U249" s="140">
        <f t="shared" si="257"/>
        <v>-0.2910269204</v>
      </c>
      <c r="V249" s="140">
        <f t="shared" si="257"/>
        <v>-0.002824496159</v>
      </c>
      <c r="W249" s="140">
        <f t="shared" si="257"/>
        <v>0.0706034797</v>
      </c>
      <c r="X249" s="140">
        <f t="shared" si="257"/>
        <v>-0.02283005493</v>
      </c>
      <c r="Y249" s="140">
        <f t="shared" si="257"/>
        <v>-0.009290510704</v>
      </c>
      <c r="Z249" s="140">
        <f t="shared" si="257"/>
        <v>0.2705921539</v>
      </c>
      <c r="AA249" s="140">
        <f t="shared" si="257"/>
        <v>-0.0387825762</v>
      </c>
      <c r="AB249" s="140">
        <f t="shared" si="257"/>
        <v>-0.07943577962</v>
      </c>
      <c r="AC249" s="140">
        <f t="shared" si="257"/>
        <v>-0.2184377077</v>
      </c>
      <c r="AD249" s="140">
        <f t="shared" si="257"/>
        <v>-0.2248542379</v>
      </c>
      <c r="AE249" s="140">
        <f t="shared" si="257"/>
        <v>0.2358973053</v>
      </c>
      <c r="AF249" s="141">
        <f t="shared" si="10"/>
        <v>0.4607751654</v>
      </c>
      <c r="AG249" s="142">
        <f t="shared" si="11"/>
        <v>0.463840399</v>
      </c>
      <c r="AH249" s="142">
        <f t="shared" si="12"/>
        <v>0.003065233574</v>
      </c>
      <c r="AI249" s="143">
        <f t="shared" si="13"/>
        <v>0.003065233574</v>
      </c>
      <c r="AJ249" s="143">
        <f t="shared" si="14"/>
        <v>0.000009395656862</v>
      </c>
      <c r="AK249" s="143">
        <f t="shared" si="15"/>
        <v>0.0003747969901</v>
      </c>
    </row>
    <row r="250">
      <c r="A250" s="145">
        <v>0.0031714254515281537</v>
      </c>
      <c r="B250" s="31">
        <v>278.0</v>
      </c>
      <c r="C250" s="32" t="s">
        <v>219</v>
      </c>
      <c r="D250" s="33">
        <v>1027.0</v>
      </c>
      <c r="E250" s="55">
        <f t="shared" si="3"/>
        <v>909</v>
      </c>
      <c r="F250" s="35">
        <v>301.0</v>
      </c>
      <c r="G250" s="36">
        <v>64.0</v>
      </c>
      <c r="H250" s="37">
        <v>300.0</v>
      </c>
      <c r="I250" s="38">
        <v>210.0</v>
      </c>
      <c r="J250" s="39">
        <v>29.0</v>
      </c>
      <c r="K250" s="40">
        <v>5.0</v>
      </c>
      <c r="L250" s="56">
        <f t="shared" si="4"/>
        <v>0.6111111111</v>
      </c>
      <c r="M250" s="56">
        <f t="shared" si="5"/>
        <v>0.8130081301</v>
      </c>
      <c r="N250" s="56">
        <f t="shared" si="6"/>
        <v>0.2921129503</v>
      </c>
      <c r="O250" s="56">
        <f t="shared" si="7"/>
        <v>0.6930693069</v>
      </c>
      <c r="P250" s="57">
        <f t="shared" si="8"/>
        <v>0.004868549172</v>
      </c>
      <c r="Q250" s="140">
        <f t="shared" ref="Q250:AE250" si="258">Q$5*(POWER($M250,Q$1)*POWER($N250,Q$2)*POWER($O250,Q$3)*POWER($P250,Q$4))</f>
        <v>-0.005620616842</v>
      </c>
      <c r="R250" s="140">
        <f t="shared" si="258"/>
        <v>0.002071192935</v>
      </c>
      <c r="S250" s="140">
        <f t="shared" si="258"/>
        <v>1.0469522</v>
      </c>
      <c r="T250" s="140">
        <f t="shared" si="258"/>
        <v>0.01062233131</v>
      </c>
      <c r="U250" s="140">
        <f t="shared" si="258"/>
        <v>-0.4204459807</v>
      </c>
      <c r="V250" s="140">
        <f t="shared" si="258"/>
        <v>-0.00007383023815</v>
      </c>
      <c r="W250" s="140">
        <f t="shared" si="258"/>
        <v>0.0157739717</v>
      </c>
      <c r="X250" s="140">
        <f t="shared" si="258"/>
        <v>-0.04359569231</v>
      </c>
      <c r="Y250" s="140">
        <f t="shared" si="258"/>
        <v>-0.002515825766</v>
      </c>
      <c r="Z250" s="140">
        <f t="shared" si="258"/>
        <v>0.6262934116</v>
      </c>
      <c r="AA250" s="140">
        <f t="shared" si="258"/>
        <v>-0.1087991041</v>
      </c>
      <c r="AB250" s="140">
        <f t="shared" si="258"/>
        <v>-0.01855409792</v>
      </c>
      <c r="AC250" s="140">
        <f t="shared" si="258"/>
        <v>-0.436086822</v>
      </c>
      <c r="AD250" s="140">
        <f t="shared" si="258"/>
        <v>-0.5440921387</v>
      </c>
      <c r="AE250" s="140">
        <f t="shared" si="258"/>
        <v>0.492353538</v>
      </c>
      <c r="AF250" s="141">
        <f t="shared" si="10"/>
        <v>0.6142825366</v>
      </c>
      <c r="AG250" s="142">
        <f t="shared" si="11"/>
        <v>0.6111111111</v>
      </c>
      <c r="AH250" s="142">
        <f t="shared" si="12"/>
        <v>-0.003171425452</v>
      </c>
      <c r="AI250" s="143">
        <f t="shared" si="13"/>
        <v>0.003171425452</v>
      </c>
      <c r="AJ250" s="143">
        <f t="shared" si="14"/>
        <v>0.00001005793939</v>
      </c>
      <c r="AK250" s="143">
        <f t="shared" si="15"/>
        <v>0.01636123359</v>
      </c>
    </row>
    <row r="251">
      <c r="A251" s="145">
        <v>0.00318460978432622</v>
      </c>
      <c r="B251" s="31">
        <v>104.0</v>
      </c>
      <c r="C251" s="32" t="s">
        <v>317</v>
      </c>
      <c r="D251" s="33">
        <v>617.0</v>
      </c>
      <c r="E251" s="55">
        <f t="shared" si="3"/>
        <v>395</v>
      </c>
      <c r="F251" s="35">
        <v>47.0</v>
      </c>
      <c r="G251" s="36">
        <v>81.0</v>
      </c>
      <c r="H251" s="37">
        <v>44.0</v>
      </c>
      <c r="I251" s="38">
        <v>160.0</v>
      </c>
      <c r="J251" s="39">
        <v>25.0</v>
      </c>
      <c r="K251" s="40">
        <v>38.0</v>
      </c>
      <c r="L251" s="56">
        <f t="shared" si="4"/>
        <v>0.3103448276</v>
      </c>
      <c r="M251" s="56">
        <f t="shared" si="5"/>
        <v>0.2699386503</v>
      </c>
      <c r="N251" s="56">
        <f t="shared" si="6"/>
        <v>0.07131280389</v>
      </c>
      <c r="O251" s="56">
        <f t="shared" si="7"/>
        <v>0.2936708861</v>
      </c>
      <c r="P251" s="57">
        <f t="shared" si="8"/>
        <v>0.06158833063</v>
      </c>
      <c r="Q251" s="140">
        <f t="shared" ref="Q251:AE251" si="259">Q$5*(POWER($M251,Q$1)*POWER($N251,Q$2)*POWER($O251,Q$3)*POWER($P251,Q$4))</f>
        <v>-0.005620616842</v>
      </c>
      <c r="R251" s="140">
        <f t="shared" si="259"/>
        <v>0.02620109416</v>
      </c>
      <c r="S251" s="140">
        <f t="shared" si="259"/>
        <v>0.4436199628</v>
      </c>
      <c r="T251" s="140">
        <f t="shared" si="259"/>
        <v>0.002593203171</v>
      </c>
      <c r="U251" s="140">
        <f t="shared" si="259"/>
        <v>-0.1395983833</v>
      </c>
      <c r="V251" s="140">
        <f t="shared" si="259"/>
        <v>-0.0118149534</v>
      </c>
      <c r="W251" s="140">
        <f t="shared" si="259"/>
        <v>0.0845520529</v>
      </c>
      <c r="X251" s="140">
        <f t="shared" si="259"/>
        <v>-0.007827300972</v>
      </c>
      <c r="Y251" s="140">
        <f t="shared" si="259"/>
        <v>-0.007769554795</v>
      </c>
      <c r="Z251" s="140">
        <f t="shared" si="259"/>
        <v>0.06478564274</v>
      </c>
      <c r="AA251" s="140">
        <f t="shared" si="259"/>
        <v>-0.006484234636</v>
      </c>
      <c r="AB251" s="140">
        <f t="shared" si="259"/>
        <v>-0.07793075785</v>
      </c>
      <c r="AC251" s="140">
        <f t="shared" si="259"/>
        <v>-0.06135180917</v>
      </c>
      <c r="AD251" s="140">
        <f t="shared" si="259"/>
        <v>-0.04410210672</v>
      </c>
      <c r="AE251" s="140">
        <f t="shared" si="259"/>
        <v>0.05427719931</v>
      </c>
      <c r="AF251" s="141">
        <f t="shared" si="10"/>
        <v>0.3135294374</v>
      </c>
      <c r="AG251" s="142">
        <f t="shared" si="11"/>
        <v>0.3103448276</v>
      </c>
      <c r="AH251" s="142">
        <f t="shared" si="12"/>
        <v>-0.003184609784</v>
      </c>
      <c r="AI251" s="143">
        <f t="shared" si="13"/>
        <v>0.003184609784</v>
      </c>
      <c r="AJ251" s="143">
        <f t="shared" si="14"/>
        <v>0.00001014173948</v>
      </c>
      <c r="AK251" s="143">
        <f t="shared" si="15"/>
        <v>0.02987893598</v>
      </c>
    </row>
    <row r="252">
      <c r="A252" s="145">
        <v>0.003242118294384977</v>
      </c>
      <c r="B252" s="31">
        <v>127.0</v>
      </c>
      <c r="C252" s="32" t="s">
        <v>100</v>
      </c>
      <c r="D252" s="33">
        <v>717.0</v>
      </c>
      <c r="E252" s="55">
        <f t="shared" si="3"/>
        <v>531</v>
      </c>
      <c r="F252" s="35">
        <v>129.0</v>
      </c>
      <c r="G252" s="36">
        <v>97.0</v>
      </c>
      <c r="H252" s="37">
        <v>75.0</v>
      </c>
      <c r="I252" s="38">
        <v>176.0</v>
      </c>
      <c r="J252" s="39">
        <v>28.0</v>
      </c>
      <c r="K252" s="40">
        <v>26.0</v>
      </c>
      <c r="L252" s="56">
        <f t="shared" si="4"/>
        <v>0.4714714715</v>
      </c>
      <c r="M252" s="56">
        <f t="shared" si="5"/>
        <v>0.3787878788</v>
      </c>
      <c r="N252" s="56">
        <f t="shared" si="6"/>
        <v>0.1046025105</v>
      </c>
      <c r="O252" s="56">
        <f t="shared" si="7"/>
        <v>0.4369114878</v>
      </c>
      <c r="P252" s="57">
        <f t="shared" si="8"/>
        <v>0.03626220363</v>
      </c>
      <c r="Q252" s="140">
        <f t="shared" ref="Q252:AE252" si="260">Q$5*(POWER($M252,Q$1)*POWER($N252,Q$2)*POWER($O252,Q$3)*POWER($P252,Q$4))</f>
        <v>-0.005620616842</v>
      </c>
      <c r="R252" s="140">
        <f t="shared" si="260"/>
        <v>0.0154267765</v>
      </c>
      <c r="S252" s="140">
        <f t="shared" si="260"/>
        <v>0.659999568</v>
      </c>
      <c r="T252" s="140">
        <f t="shared" si="260"/>
        <v>0.003803742765</v>
      </c>
      <c r="U252" s="140">
        <f t="shared" si="260"/>
        <v>-0.1958896047</v>
      </c>
      <c r="V252" s="140">
        <f t="shared" si="260"/>
        <v>-0.004095845181</v>
      </c>
      <c r="W252" s="140">
        <f t="shared" si="260"/>
        <v>0.0740649078</v>
      </c>
      <c r="X252" s="140">
        <f t="shared" si="260"/>
        <v>-0.0173251568</v>
      </c>
      <c r="Y252" s="140">
        <f t="shared" si="260"/>
        <v>-0.006710061318</v>
      </c>
      <c r="Z252" s="140">
        <f t="shared" si="260"/>
        <v>0.1413793359</v>
      </c>
      <c r="AA252" s="140">
        <f t="shared" si="260"/>
        <v>-0.01395108267</v>
      </c>
      <c r="AB252" s="140">
        <f t="shared" si="260"/>
        <v>-0.06438662491</v>
      </c>
      <c r="AC252" s="140">
        <f t="shared" si="260"/>
        <v>-0.128082839</v>
      </c>
      <c r="AD252" s="140">
        <f t="shared" si="260"/>
        <v>-0.09077472297</v>
      </c>
      <c r="AE252" s="140">
        <f t="shared" si="260"/>
        <v>0.1068758132</v>
      </c>
      <c r="AF252" s="141">
        <f t="shared" si="10"/>
        <v>0.4747135898</v>
      </c>
      <c r="AG252" s="142">
        <f t="shared" si="11"/>
        <v>0.4714714715</v>
      </c>
      <c r="AH252" s="142">
        <f t="shared" si="12"/>
        <v>-0.003242118294</v>
      </c>
      <c r="AI252" s="143">
        <f t="shared" si="13"/>
        <v>0.003242118294</v>
      </c>
      <c r="AJ252" s="143">
        <f t="shared" si="14"/>
        <v>0.00001051133103</v>
      </c>
      <c r="AK252" s="143">
        <f t="shared" si="15"/>
        <v>0.0001375601016</v>
      </c>
    </row>
    <row r="253">
      <c r="A253" s="145">
        <v>0.0033442339281010702</v>
      </c>
      <c r="B253" s="31">
        <v>260.0</v>
      </c>
      <c r="C253" s="32" t="s">
        <v>112</v>
      </c>
      <c r="D253" s="33">
        <v>942.0</v>
      </c>
      <c r="E253" s="55">
        <f t="shared" si="3"/>
        <v>735</v>
      </c>
      <c r="F253" s="35">
        <v>203.0</v>
      </c>
      <c r="G253" s="36">
        <v>80.0</v>
      </c>
      <c r="H253" s="37">
        <v>141.0</v>
      </c>
      <c r="I253" s="38">
        <v>249.0</v>
      </c>
      <c r="J253" s="39">
        <v>42.0</v>
      </c>
      <c r="K253" s="40">
        <v>20.0</v>
      </c>
      <c r="L253" s="56">
        <f t="shared" si="4"/>
        <v>0.495951417</v>
      </c>
      <c r="M253" s="56">
        <f t="shared" si="5"/>
        <v>0.5850622407</v>
      </c>
      <c r="N253" s="56">
        <f t="shared" si="6"/>
        <v>0.1496815287</v>
      </c>
      <c r="O253" s="56">
        <f t="shared" si="7"/>
        <v>0.525170068</v>
      </c>
      <c r="P253" s="57">
        <f t="shared" si="8"/>
        <v>0.02123142251</v>
      </c>
      <c r="Q253" s="140">
        <f t="shared" ref="Q253:AE253" si="261">Q$5*(POWER($M253,Q$1)*POWER($N253,Q$2)*POWER($O253,Q$3)*POWER($P253,Q$4))</f>
        <v>-0.005620616842</v>
      </c>
      <c r="R253" s="140">
        <f t="shared" si="261"/>
        <v>0.009032336071</v>
      </c>
      <c r="S253" s="140">
        <f t="shared" si="261"/>
        <v>0.7933231964</v>
      </c>
      <c r="T253" s="140">
        <f t="shared" si="261"/>
        <v>0.005442986303</v>
      </c>
      <c r="U253" s="140">
        <f t="shared" si="261"/>
        <v>-0.3025640931</v>
      </c>
      <c r="V253" s="140">
        <f t="shared" si="261"/>
        <v>-0.001404084786</v>
      </c>
      <c r="W253" s="140">
        <f t="shared" si="261"/>
        <v>0.05212473846</v>
      </c>
      <c r="X253" s="140">
        <f t="shared" si="261"/>
        <v>-0.02503169033</v>
      </c>
      <c r="Y253" s="140">
        <f t="shared" si="261"/>
        <v>-0.005621827189</v>
      </c>
      <c r="Z253" s="140">
        <f t="shared" si="261"/>
        <v>0.2431747853</v>
      </c>
      <c r="AA253" s="140">
        <f t="shared" si="261"/>
        <v>-0.0285667028</v>
      </c>
      <c r="AB253" s="140">
        <f t="shared" si="261"/>
        <v>-0.05822728734</v>
      </c>
      <c r="AC253" s="140">
        <f t="shared" si="261"/>
        <v>-0.2377953971</v>
      </c>
      <c r="AD253" s="140">
        <f t="shared" si="261"/>
        <v>-0.200630535</v>
      </c>
      <c r="AE253" s="140">
        <f t="shared" si="261"/>
        <v>0.2549713751</v>
      </c>
      <c r="AF253" s="141">
        <f t="shared" si="10"/>
        <v>0.4926071831</v>
      </c>
      <c r="AG253" s="142">
        <f t="shared" si="11"/>
        <v>0.495951417</v>
      </c>
      <c r="AH253" s="142">
        <f t="shared" si="12"/>
        <v>0.003344233928</v>
      </c>
      <c r="AI253" s="143">
        <f t="shared" si="13"/>
        <v>0.003344233928</v>
      </c>
      <c r="AJ253" s="143">
        <f t="shared" si="14"/>
        <v>0.00001118390057</v>
      </c>
      <c r="AK253" s="143">
        <f t="shared" si="15"/>
        <v>0.0001625967655</v>
      </c>
    </row>
    <row r="254">
      <c r="A254" s="145">
        <v>0.0034075664020063456</v>
      </c>
      <c r="B254" s="31">
        <v>70.0</v>
      </c>
      <c r="C254" s="32" t="s">
        <v>139</v>
      </c>
      <c r="D254" s="33">
        <v>922.0</v>
      </c>
      <c r="E254" s="55">
        <f t="shared" si="3"/>
        <v>779</v>
      </c>
      <c r="F254" s="35">
        <v>239.0</v>
      </c>
      <c r="G254" s="36">
        <v>82.0</v>
      </c>
      <c r="H254" s="37">
        <v>210.0</v>
      </c>
      <c r="I254" s="38">
        <v>213.0</v>
      </c>
      <c r="J254" s="39">
        <v>26.0</v>
      </c>
      <c r="K254" s="40">
        <v>9.0</v>
      </c>
      <c r="L254" s="56">
        <f t="shared" si="4"/>
        <v>0.5543933054</v>
      </c>
      <c r="M254" s="56">
        <f t="shared" si="5"/>
        <v>0.6976744186</v>
      </c>
      <c r="N254" s="56">
        <f t="shared" si="6"/>
        <v>0.2277657267</v>
      </c>
      <c r="O254" s="56">
        <f t="shared" si="7"/>
        <v>0.6097560976</v>
      </c>
      <c r="P254" s="57">
        <f t="shared" si="8"/>
        <v>0.009761388286</v>
      </c>
      <c r="Q254" s="140">
        <f t="shared" ref="Q254:AE254" si="262">Q$5*(POWER($M254,Q$1)*POWER($N254,Q$2)*POWER($O254,Q$3)*POWER($P254,Q$4))</f>
        <v>-0.005620616842</v>
      </c>
      <c r="R254" s="140">
        <f t="shared" si="262"/>
        <v>0.004152719371</v>
      </c>
      <c r="S254" s="140">
        <f t="shared" si="262"/>
        <v>0.9210990606</v>
      </c>
      <c r="T254" s="140">
        <f t="shared" si="262"/>
        <v>0.008282422967</v>
      </c>
      <c r="U254" s="140">
        <f t="shared" si="262"/>
        <v>-0.3608013184</v>
      </c>
      <c r="V254" s="140">
        <f t="shared" si="262"/>
        <v>-0.0002967961921</v>
      </c>
      <c r="W254" s="140">
        <f t="shared" si="262"/>
        <v>0.02782483328</v>
      </c>
      <c r="X254" s="140">
        <f t="shared" si="262"/>
        <v>-0.03374446524</v>
      </c>
      <c r="Y254" s="140">
        <f t="shared" si="262"/>
        <v>-0.003933056189</v>
      </c>
      <c r="Z254" s="140">
        <f t="shared" si="262"/>
        <v>0.4296302888</v>
      </c>
      <c r="AA254" s="140">
        <f t="shared" si="262"/>
        <v>-0.0661455214</v>
      </c>
      <c r="AB254" s="140">
        <f t="shared" si="262"/>
        <v>-0.03192344725</v>
      </c>
      <c r="AC254" s="140">
        <f t="shared" si="262"/>
        <v>-0.3292383067</v>
      </c>
      <c r="AD254" s="140">
        <f t="shared" si="262"/>
        <v>-0.3640557746</v>
      </c>
      <c r="AE254" s="140">
        <f t="shared" si="262"/>
        <v>0.3625708496</v>
      </c>
      <c r="AF254" s="141">
        <f t="shared" si="10"/>
        <v>0.5578008718</v>
      </c>
      <c r="AG254" s="142">
        <f t="shared" si="11"/>
        <v>0.5543933054</v>
      </c>
      <c r="AH254" s="142">
        <f t="shared" si="12"/>
        <v>-0.003407566402</v>
      </c>
      <c r="AI254" s="143">
        <f t="shared" si="13"/>
        <v>0.003407566402</v>
      </c>
      <c r="AJ254" s="143">
        <f t="shared" si="14"/>
        <v>0.00001161150878</v>
      </c>
      <c r="AK254" s="143">
        <f t="shared" si="15"/>
        <v>0.005068476298</v>
      </c>
    </row>
    <row r="255">
      <c r="A255" s="145">
        <v>0.0034385474755251333</v>
      </c>
      <c r="B255" s="31">
        <v>25.0</v>
      </c>
      <c r="C255" s="32" t="s">
        <v>258</v>
      </c>
      <c r="D255" s="33">
        <v>1018.0</v>
      </c>
      <c r="E255" s="55">
        <f t="shared" si="3"/>
        <v>928</v>
      </c>
      <c r="F255" s="35">
        <v>169.0</v>
      </c>
      <c r="G255" s="36">
        <v>113.0</v>
      </c>
      <c r="H255" s="37">
        <v>248.0</v>
      </c>
      <c r="I255" s="38">
        <v>355.0</v>
      </c>
      <c r="J255" s="39">
        <v>34.0</v>
      </c>
      <c r="K255" s="40">
        <v>9.0</v>
      </c>
      <c r="L255" s="56">
        <f t="shared" si="4"/>
        <v>0.3637992832</v>
      </c>
      <c r="M255" s="56">
        <f t="shared" si="5"/>
        <v>0.6702702703</v>
      </c>
      <c r="N255" s="56">
        <f t="shared" si="6"/>
        <v>0.2436149312</v>
      </c>
      <c r="O255" s="56">
        <f t="shared" si="7"/>
        <v>0.4859913793</v>
      </c>
      <c r="P255" s="57">
        <f t="shared" si="8"/>
        <v>0.00884086444</v>
      </c>
      <c r="Q255" s="140">
        <f t="shared" ref="Q255:AE255" si="263">Q$5*(POWER($M255,Q$1)*POWER($N255,Q$2)*POWER($O255,Q$3)*POWER($P255,Q$4))</f>
        <v>-0.005620616842</v>
      </c>
      <c r="R255" s="140">
        <f t="shared" si="263"/>
        <v>0.003761107328</v>
      </c>
      <c r="S255" s="140">
        <f t="shared" si="263"/>
        <v>0.7341397728</v>
      </c>
      <c r="T255" s="140">
        <f t="shared" si="263"/>
        <v>0.008858759968</v>
      </c>
      <c r="U255" s="140">
        <f t="shared" si="263"/>
        <v>-0.3466293026</v>
      </c>
      <c r="V255" s="140">
        <f t="shared" si="263"/>
        <v>-0.0002434583143</v>
      </c>
      <c r="W255" s="140">
        <f t="shared" si="263"/>
        <v>0.02008575345</v>
      </c>
      <c r="X255" s="140">
        <f t="shared" si="263"/>
        <v>-0.02143617913</v>
      </c>
      <c r="Y255" s="140">
        <f t="shared" si="263"/>
        <v>-0.003810033753</v>
      </c>
      <c r="Z255" s="140">
        <f t="shared" si="263"/>
        <v>0.366254386</v>
      </c>
      <c r="AA255" s="140">
        <f t="shared" si="263"/>
        <v>-0.07567135357</v>
      </c>
      <c r="AB255" s="140">
        <f t="shared" si="263"/>
        <v>-0.02777730344</v>
      </c>
      <c r="AC255" s="140">
        <f t="shared" si="263"/>
        <v>-0.2521041127</v>
      </c>
      <c r="AD255" s="140">
        <f t="shared" si="263"/>
        <v>-0.3740938865</v>
      </c>
      <c r="AE255" s="140">
        <f t="shared" si="263"/>
        <v>0.334647203</v>
      </c>
      <c r="AF255" s="141">
        <f t="shared" si="10"/>
        <v>0.3603607357</v>
      </c>
      <c r="AG255" s="142">
        <f t="shared" si="11"/>
        <v>0.3637992832</v>
      </c>
      <c r="AH255" s="142">
        <f t="shared" si="12"/>
        <v>0.003438547476</v>
      </c>
      <c r="AI255" s="143">
        <f t="shared" si="13"/>
        <v>0.003438547476</v>
      </c>
      <c r="AJ255" s="143">
        <f t="shared" si="14"/>
        <v>0.00001182360874</v>
      </c>
      <c r="AK255" s="143">
        <f t="shared" si="15"/>
        <v>0.01425654869</v>
      </c>
    </row>
    <row r="256">
      <c r="A256" s="145">
        <v>0.003531042683134311</v>
      </c>
      <c r="B256" s="31">
        <v>230.0</v>
      </c>
      <c r="C256" s="32" t="s">
        <v>357</v>
      </c>
      <c r="D256" s="33">
        <v>734.0</v>
      </c>
      <c r="E256" s="55">
        <f t="shared" si="3"/>
        <v>552</v>
      </c>
      <c r="F256" s="35">
        <v>219.0</v>
      </c>
      <c r="G256" s="36">
        <v>63.0</v>
      </c>
      <c r="H256" s="37">
        <v>126.0</v>
      </c>
      <c r="I256" s="38">
        <v>114.0</v>
      </c>
      <c r="J256" s="39">
        <v>25.0</v>
      </c>
      <c r="K256" s="40">
        <v>5.0</v>
      </c>
      <c r="L256" s="56">
        <f t="shared" si="4"/>
        <v>0.6815642458</v>
      </c>
      <c r="M256" s="56">
        <f t="shared" si="5"/>
        <v>0.6494845361</v>
      </c>
      <c r="N256" s="56">
        <f t="shared" si="6"/>
        <v>0.1716621253</v>
      </c>
      <c r="O256" s="56">
        <f t="shared" si="7"/>
        <v>0.6702898551</v>
      </c>
      <c r="P256" s="57">
        <f t="shared" si="8"/>
        <v>0.006811989101</v>
      </c>
      <c r="Q256" s="140">
        <f t="shared" ref="Q256:AE256" si="264">Q$5*(POWER($M256,Q$1)*POWER($N256,Q$2)*POWER($O256,Q$3)*POWER($P256,Q$4))</f>
        <v>-0.005620616842</v>
      </c>
      <c r="R256" s="140">
        <f t="shared" si="264"/>
        <v>0.002897977036</v>
      </c>
      <c r="S256" s="140">
        <f t="shared" si="264"/>
        <v>1.012541504</v>
      </c>
      <c r="T256" s="140">
        <f t="shared" si="264"/>
        <v>0.006242283903</v>
      </c>
      <c r="U256" s="140">
        <f t="shared" si="264"/>
        <v>-0.3358799902</v>
      </c>
      <c r="V256" s="140">
        <f t="shared" si="264"/>
        <v>-0.0001445383314</v>
      </c>
      <c r="W256" s="140">
        <f t="shared" si="264"/>
        <v>0.02134525862</v>
      </c>
      <c r="X256" s="140">
        <f t="shared" si="264"/>
        <v>-0.04077702514</v>
      </c>
      <c r="Y256" s="140">
        <f t="shared" si="264"/>
        <v>-0.002068609994</v>
      </c>
      <c r="Z256" s="140">
        <f t="shared" si="264"/>
        <v>0.3559487706</v>
      </c>
      <c r="AA256" s="140">
        <f t="shared" si="264"/>
        <v>-0.03757272269</v>
      </c>
      <c r="AB256" s="140">
        <f t="shared" si="264"/>
        <v>-0.02073901638</v>
      </c>
      <c r="AC256" s="140">
        <f t="shared" si="264"/>
        <v>-0.3369247151</v>
      </c>
      <c r="AD256" s="140">
        <f t="shared" si="264"/>
        <v>-0.255428911</v>
      </c>
      <c r="AE256" s="140">
        <f t="shared" si="264"/>
        <v>0.314213555</v>
      </c>
      <c r="AF256" s="141">
        <f t="shared" si="10"/>
        <v>0.6780332031</v>
      </c>
      <c r="AG256" s="142">
        <f t="shared" si="11"/>
        <v>0.6815642458</v>
      </c>
      <c r="AH256" s="142">
        <f t="shared" si="12"/>
        <v>0.003531042683</v>
      </c>
      <c r="AI256" s="143">
        <f t="shared" si="13"/>
        <v>0.003531042683</v>
      </c>
      <c r="AJ256" s="143">
        <f t="shared" si="14"/>
        <v>0.00001246826243</v>
      </c>
      <c r="AK256" s="143">
        <f t="shared" si="15"/>
        <v>0.03934834492</v>
      </c>
    </row>
    <row r="257">
      <c r="A257" s="145">
        <v>0.0035707919383437536</v>
      </c>
      <c r="B257" s="31">
        <v>148.0</v>
      </c>
      <c r="C257" s="32" t="s">
        <v>262</v>
      </c>
      <c r="D257" s="33">
        <v>526.0</v>
      </c>
      <c r="E257" s="55">
        <f t="shared" si="3"/>
        <v>426</v>
      </c>
      <c r="F257" s="35">
        <v>85.0</v>
      </c>
      <c r="G257" s="36">
        <v>110.0</v>
      </c>
      <c r="H257" s="37">
        <v>68.0</v>
      </c>
      <c r="I257" s="38">
        <v>145.0</v>
      </c>
      <c r="J257" s="39">
        <v>12.0</v>
      </c>
      <c r="K257" s="40">
        <v>6.0</v>
      </c>
      <c r="L257" s="56">
        <f t="shared" si="4"/>
        <v>0.4008264463</v>
      </c>
      <c r="M257" s="56">
        <f t="shared" si="5"/>
        <v>0.3695652174</v>
      </c>
      <c r="N257" s="56">
        <f t="shared" si="6"/>
        <v>0.1292775665</v>
      </c>
      <c r="O257" s="56">
        <f t="shared" si="7"/>
        <v>0.3873239437</v>
      </c>
      <c r="P257" s="57">
        <f t="shared" si="8"/>
        <v>0.01140684411</v>
      </c>
      <c r="Q257" s="140">
        <f t="shared" ref="Q257:AE257" si="265">Q$5*(POWER($M257,Q$1)*POWER($N257,Q$2)*POWER($O257,Q$3)*POWER($P257,Q$4))</f>
        <v>-0.005620616842</v>
      </c>
      <c r="R257" s="140">
        <f t="shared" si="265"/>
        <v>0.00485273417</v>
      </c>
      <c r="S257" s="140">
        <f t="shared" si="265"/>
        <v>0.5850925019</v>
      </c>
      <c r="T257" s="140">
        <f t="shared" si="265"/>
        <v>0.004701021096</v>
      </c>
      <c r="U257" s="140">
        <f t="shared" si="265"/>
        <v>-0.1911201186</v>
      </c>
      <c r="V257" s="140">
        <f t="shared" si="265"/>
        <v>-0.0004052902539</v>
      </c>
      <c r="W257" s="140">
        <f t="shared" si="265"/>
        <v>0.02065402421</v>
      </c>
      <c r="X257" s="140">
        <f t="shared" si="265"/>
        <v>-0.01361566748</v>
      </c>
      <c r="Y257" s="140">
        <f t="shared" si="265"/>
        <v>-0.002608668317</v>
      </c>
      <c r="Z257" s="140">
        <f t="shared" si="265"/>
        <v>0.154898738</v>
      </c>
      <c r="AA257" s="140">
        <f t="shared" si="265"/>
        <v>-0.02130934172</v>
      </c>
      <c r="AB257" s="140">
        <f t="shared" si="265"/>
        <v>-0.0197606848</v>
      </c>
      <c r="AC257" s="140">
        <f t="shared" si="265"/>
        <v>-0.1107813984</v>
      </c>
      <c r="AD257" s="140">
        <f t="shared" si="265"/>
        <v>-0.109456362</v>
      </c>
      <c r="AE257" s="140">
        <f t="shared" si="265"/>
        <v>0.1017347835</v>
      </c>
      <c r="AF257" s="141">
        <f t="shared" si="10"/>
        <v>0.3972556543</v>
      </c>
      <c r="AG257" s="142">
        <f t="shared" si="11"/>
        <v>0.4008264463</v>
      </c>
      <c r="AH257" s="142">
        <f t="shared" si="12"/>
        <v>0.003570791938</v>
      </c>
      <c r="AI257" s="143">
        <f t="shared" si="13"/>
        <v>0.003570791938</v>
      </c>
      <c r="AJ257" s="143">
        <f t="shared" si="14"/>
        <v>0.00001275055507</v>
      </c>
      <c r="AK257" s="143">
        <f t="shared" si="15"/>
        <v>0.006785414433</v>
      </c>
    </row>
    <row r="258">
      <c r="A258" s="145">
        <v>0.003576748589783074</v>
      </c>
      <c r="B258" s="31">
        <v>184.0</v>
      </c>
      <c r="C258" s="32" t="s">
        <v>120</v>
      </c>
      <c r="D258" s="33">
        <v>1844.0</v>
      </c>
      <c r="E258" s="55">
        <f t="shared" si="3"/>
        <v>1446</v>
      </c>
      <c r="F258" s="35">
        <v>570.0</v>
      </c>
      <c r="G258" s="36">
        <v>110.0</v>
      </c>
      <c r="H258" s="37">
        <v>290.0</v>
      </c>
      <c r="I258" s="38">
        <v>300.0</v>
      </c>
      <c r="J258" s="39">
        <v>145.0</v>
      </c>
      <c r="K258" s="40">
        <v>31.0</v>
      </c>
      <c r="L258" s="56">
        <f t="shared" si="4"/>
        <v>0.7044334975</v>
      </c>
      <c r="M258" s="56">
        <f t="shared" si="5"/>
        <v>0.6728538283</v>
      </c>
      <c r="N258" s="56">
        <f t="shared" si="6"/>
        <v>0.1572668113</v>
      </c>
      <c r="O258" s="56">
        <f t="shared" si="7"/>
        <v>0.6950207469</v>
      </c>
      <c r="P258" s="57">
        <f t="shared" si="8"/>
        <v>0.01681127983</v>
      </c>
      <c r="Q258" s="140">
        <f t="shared" ref="Q258:AE258" si="266">Q$5*(POWER($M258,Q$1)*POWER($N258,Q$2)*POWER($O258,Q$3)*POWER($P258,Q$4))</f>
        <v>-0.005620616842</v>
      </c>
      <c r="R258" s="140">
        <f t="shared" si="266"/>
        <v>0.007151905584</v>
      </c>
      <c r="S258" s="140">
        <f t="shared" si="266"/>
        <v>1.04990005</v>
      </c>
      <c r="T258" s="140">
        <f t="shared" si="266"/>
        <v>0.005718815858</v>
      </c>
      <c r="U258" s="140">
        <f t="shared" si="266"/>
        <v>-0.3479653859</v>
      </c>
      <c r="V258" s="140">
        <f t="shared" si="266"/>
        <v>-0.0008803121623</v>
      </c>
      <c r="W258" s="140">
        <f t="shared" si="266"/>
        <v>0.05462146905</v>
      </c>
      <c r="X258" s="140">
        <f t="shared" si="266"/>
        <v>-0.04384153827</v>
      </c>
      <c r="Y258" s="140">
        <f t="shared" si="266"/>
        <v>-0.004677007293</v>
      </c>
      <c r="Z258" s="140">
        <f t="shared" si="266"/>
        <v>0.3381311766</v>
      </c>
      <c r="AA258" s="140">
        <f t="shared" si="266"/>
        <v>-0.03153536479</v>
      </c>
      <c r="AB258" s="140">
        <f t="shared" si="266"/>
        <v>-0.05302331788</v>
      </c>
      <c r="AC258" s="140">
        <f t="shared" si="266"/>
        <v>-0.3619261015</v>
      </c>
      <c r="AD258" s="140">
        <f t="shared" si="266"/>
        <v>-0.2424289945</v>
      </c>
      <c r="AE258" s="140">
        <f t="shared" si="266"/>
        <v>0.3372319715</v>
      </c>
      <c r="AF258" s="141">
        <f t="shared" si="10"/>
        <v>0.7008567489</v>
      </c>
      <c r="AG258" s="142">
        <f t="shared" si="11"/>
        <v>0.7044334975</v>
      </c>
      <c r="AH258" s="142">
        <f t="shared" si="12"/>
        <v>0.00357674859</v>
      </c>
      <c r="AI258" s="143">
        <f t="shared" si="13"/>
        <v>0.00357674859</v>
      </c>
      <c r="AJ258" s="143">
        <f t="shared" si="14"/>
        <v>0.00001279313047</v>
      </c>
      <c r="AK258" s="143">
        <f t="shared" si="15"/>
        <v>0.04894422799</v>
      </c>
    </row>
    <row r="259">
      <c r="A259" s="145">
        <v>0.003584934854047206</v>
      </c>
      <c r="B259" s="31">
        <v>263.0</v>
      </c>
      <c r="C259" s="32" t="s">
        <v>416</v>
      </c>
      <c r="D259" s="33">
        <v>1452.0</v>
      </c>
      <c r="E259" s="55">
        <f t="shared" si="3"/>
        <v>867</v>
      </c>
      <c r="F259" s="35">
        <v>159.0</v>
      </c>
      <c r="G259" s="36">
        <v>151.0</v>
      </c>
      <c r="H259" s="37">
        <v>175.0</v>
      </c>
      <c r="I259" s="38">
        <v>283.0</v>
      </c>
      <c r="J259" s="39">
        <v>57.0</v>
      </c>
      <c r="K259" s="40">
        <v>42.0</v>
      </c>
      <c r="L259" s="56">
        <f t="shared" si="4"/>
        <v>0.4328657315</v>
      </c>
      <c r="M259" s="56">
        <f t="shared" si="5"/>
        <v>0.4755434783</v>
      </c>
      <c r="N259" s="56">
        <f t="shared" si="6"/>
        <v>0.120523416</v>
      </c>
      <c r="O259" s="56">
        <f t="shared" si="7"/>
        <v>0.4509803922</v>
      </c>
      <c r="P259" s="57">
        <f t="shared" si="8"/>
        <v>0.02892561983</v>
      </c>
      <c r="Q259" s="140">
        <f t="shared" ref="Q259:AE259" si="267">Q$5*(POWER($M259,Q$1)*POWER($N259,Q$2)*POWER($O259,Q$3)*POWER($P259,Q$4))</f>
        <v>-0.005620616842</v>
      </c>
      <c r="R259" s="140">
        <f t="shared" si="267"/>
        <v>0.0123056248</v>
      </c>
      <c r="S259" s="140">
        <f t="shared" si="267"/>
        <v>0.6812520895</v>
      </c>
      <c r="T259" s="140">
        <f t="shared" si="267"/>
        <v>0.004382687084</v>
      </c>
      <c r="U259" s="140">
        <f t="shared" si="267"/>
        <v>-0.2459266232</v>
      </c>
      <c r="V259" s="140">
        <f t="shared" si="267"/>
        <v>-0.002606156526</v>
      </c>
      <c r="W259" s="140">
        <f t="shared" si="267"/>
        <v>0.06098249156</v>
      </c>
      <c r="X259" s="140">
        <f t="shared" si="267"/>
        <v>-0.01845888933</v>
      </c>
      <c r="Y259" s="140">
        <f t="shared" si="267"/>
        <v>-0.006167146926</v>
      </c>
      <c r="Z259" s="140">
        <f t="shared" si="267"/>
        <v>0.1681432579</v>
      </c>
      <c r="AA259" s="140">
        <f t="shared" si="267"/>
        <v>-0.01852109082</v>
      </c>
      <c r="AB259" s="140">
        <f t="shared" si="267"/>
        <v>-0.06447900083</v>
      </c>
      <c r="AC259" s="140">
        <f t="shared" si="267"/>
        <v>-0.1659775303</v>
      </c>
      <c r="AD259" s="140">
        <f t="shared" si="267"/>
        <v>-0.1313071617</v>
      </c>
      <c r="AE259" s="140">
        <f t="shared" si="267"/>
        <v>0.1684487319</v>
      </c>
      <c r="AF259" s="141">
        <f t="shared" si="10"/>
        <v>0.4364506663</v>
      </c>
      <c r="AG259" s="142">
        <f t="shared" si="11"/>
        <v>0.4328657315</v>
      </c>
      <c r="AH259" s="142">
        <f t="shared" si="12"/>
        <v>-0.003584934854</v>
      </c>
      <c r="AI259" s="143">
        <f t="shared" si="13"/>
        <v>0.003584934854</v>
      </c>
      <c r="AJ259" s="143">
        <f t="shared" si="14"/>
        <v>0.00001285175791</v>
      </c>
      <c r="AK259" s="143">
        <f t="shared" si="15"/>
        <v>0.002533545971</v>
      </c>
    </row>
    <row r="260">
      <c r="A260" s="145">
        <v>0.0036159231073941145</v>
      </c>
      <c r="B260" s="31">
        <v>96.0</v>
      </c>
      <c r="C260" s="32" t="s">
        <v>160</v>
      </c>
      <c r="D260" s="33">
        <v>1219.0</v>
      </c>
      <c r="E260" s="55">
        <f t="shared" si="3"/>
        <v>848</v>
      </c>
      <c r="F260" s="35">
        <v>137.0</v>
      </c>
      <c r="G260" s="36">
        <v>155.0</v>
      </c>
      <c r="H260" s="37">
        <v>83.0</v>
      </c>
      <c r="I260" s="38">
        <v>388.0</v>
      </c>
      <c r="J260" s="39">
        <v>33.0</v>
      </c>
      <c r="K260" s="40">
        <v>52.0</v>
      </c>
      <c r="L260" s="56">
        <f t="shared" si="4"/>
        <v>0.3046594982</v>
      </c>
      <c r="M260" s="56">
        <f t="shared" si="5"/>
        <v>0.2862068966</v>
      </c>
      <c r="N260" s="56">
        <f t="shared" si="6"/>
        <v>0.06808859721</v>
      </c>
      <c r="O260" s="56">
        <f t="shared" si="7"/>
        <v>0.2983490566</v>
      </c>
      <c r="P260" s="57">
        <f t="shared" si="8"/>
        <v>0.04265791632</v>
      </c>
      <c r="Q260" s="140">
        <f t="shared" ref="Q260:AE260" si="268">Q$5*(POWER($M260,Q$1)*POWER($N260,Q$2)*POWER($O260,Q$3)*POWER($P260,Q$4))</f>
        <v>-0.005620616842</v>
      </c>
      <c r="R260" s="140">
        <f t="shared" si="268"/>
        <v>0.01814765997</v>
      </c>
      <c r="S260" s="140">
        <f t="shared" si="268"/>
        <v>0.4506868187</v>
      </c>
      <c r="T260" s="140">
        <f t="shared" si="268"/>
        <v>0.002475958826</v>
      </c>
      <c r="U260" s="140">
        <f t="shared" si="268"/>
        <v>-0.1480114834</v>
      </c>
      <c r="V260" s="140">
        <f t="shared" si="268"/>
        <v>-0.005668059804</v>
      </c>
      <c r="W260" s="140">
        <f t="shared" si="268"/>
        <v>0.05949618753</v>
      </c>
      <c r="X260" s="140">
        <f t="shared" si="268"/>
        <v>-0.008078664714</v>
      </c>
      <c r="Y260" s="140">
        <f t="shared" si="268"/>
        <v>-0.005138119653</v>
      </c>
      <c r="Z260" s="140">
        <f t="shared" si="268"/>
        <v>0.06284191651</v>
      </c>
      <c r="AA260" s="140">
        <f t="shared" si="268"/>
        <v>-0.005911156673</v>
      </c>
      <c r="AB260" s="140">
        <f t="shared" si="268"/>
        <v>-0.05723018205</v>
      </c>
      <c r="AC260" s="140">
        <f t="shared" si="268"/>
        <v>-0.0660854987</v>
      </c>
      <c r="AD260" s="140">
        <f t="shared" si="268"/>
        <v>-0.04464586406</v>
      </c>
      <c r="AE260" s="140">
        <f t="shared" si="268"/>
        <v>0.06101652567</v>
      </c>
      <c r="AF260" s="141">
        <f t="shared" si="10"/>
        <v>0.3082754213</v>
      </c>
      <c r="AG260" s="142">
        <f t="shared" si="11"/>
        <v>0.3046594982</v>
      </c>
      <c r="AH260" s="142">
        <f t="shared" si="12"/>
        <v>-0.003615923107</v>
      </c>
      <c r="AI260" s="143">
        <f t="shared" si="13"/>
        <v>0.003615923107</v>
      </c>
      <c r="AJ260" s="143">
        <f t="shared" si="14"/>
        <v>0.00001307489992</v>
      </c>
      <c r="AK260" s="143">
        <f t="shared" si="15"/>
        <v>0.03187673697</v>
      </c>
    </row>
    <row r="261">
      <c r="A261" s="145">
        <v>0.003676657820997631</v>
      </c>
      <c r="B261" s="31">
        <v>155.0</v>
      </c>
      <c r="C261" s="32" t="s">
        <v>244</v>
      </c>
      <c r="D261" s="33">
        <v>1349.0</v>
      </c>
      <c r="E261" s="55">
        <f t="shared" si="3"/>
        <v>1054</v>
      </c>
      <c r="F261" s="35">
        <v>210.0</v>
      </c>
      <c r="G261" s="36">
        <v>144.0</v>
      </c>
      <c r="H261" s="37">
        <v>155.0</v>
      </c>
      <c r="I261" s="38">
        <v>423.0</v>
      </c>
      <c r="J261" s="39">
        <v>81.0</v>
      </c>
      <c r="K261" s="40">
        <v>41.0</v>
      </c>
      <c r="L261" s="56">
        <f t="shared" si="4"/>
        <v>0.4075630252</v>
      </c>
      <c r="M261" s="56">
        <f t="shared" si="5"/>
        <v>0.4558823529</v>
      </c>
      <c r="N261" s="56">
        <f t="shared" si="6"/>
        <v>0.1148999259</v>
      </c>
      <c r="O261" s="56">
        <f t="shared" si="7"/>
        <v>0.4231499051</v>
      </c>
      <c r="P261" s="57">
        <f t="shared" si="8"/>
        <v>0.03039288362</v>
      </c>
      <c r="Q261" s="140">
        <f t="shared" ref="Q261:AE261" si="269">Q$5*(POWER($M261,Q$1)*POWER($N261,Q$2)*POWER($O261,Q$3)*POWER($P261,Q$4))</f>
        <v>-0.005620616842</v>
      </c>
      <c r="R261" s="140">
        <f t="shared" si="269"/>
        <v>0.01292983261</v>
      </c>
      <c r="S261" s="140">
        <f t="shared" si="269"/>
        <v>0.6392112874</v>
      </c>
      <c r="T261" s="140">
        <f t="shared" si="269"/>
        <v>0.004178195722</v>
      </c>
      <c r="U261" s="140">
        <f t="shared" si="269"/>
        <v>-0.2357589007</v>
      </c>
      <c r="V261" s="140">
        <f t="shared" si="269"/>
        <v>-0.002877259031</v>
      </c>
      <c r="W261" s="140">
        <f t="shared" si="269"/>
        <v>0.06012166305</v>
      </c>
      <c r="X261" s="140">
        <f t="shared" si="269"/>
        <v>-0.01625094955</v>
      </c>
      <c r="Y261" s="140">
        <f t="shared" si="269"/>
        <v>-0.006177629304</v>
      </c>
      <c r="Z261" s="140">
        <f t="shared" si="269"/>
        <v>0.1504057231</v>
      </c>
      <c r="AA261" s="140">
        <f t="shared" si="269"/>
        <v>-0.01683306474</v>
      </c>
      <c r="AB261" s="140">
        <f t="shared" si="269"/>
        <v>-0.06494864323</v>
      </c>
      <c r="AC261" s="140">
        <f t="shared" si="269"/>
        <v>-0.1492960911</v>
      </c>
      <c r="AD261" s="140">
        <f t="shared" si="269"/>
        <v>-0.1200049833</v>
      </c>
      <c r="AE261" s="140">
        <f t="shared" si="269"/>
        <v>0.1548078033</v>
      </c>
      <c r="AF261" s="141">
        <f t="shared" si="10"/>
        <v>0.4038863674</v>
      </c>
      <c r="AG261" s="142">
        <f t="shared" si="11"/>
        <v>0.4075630252</v>
      </c>
      <c r="AH261" s="142">
        <f t="shared" si="12"/>
        <v>0.003676657821</v>
      </c>
      <c r="AI261" s="143">
        <f t="shared" si="13"/>
        <v>0.003676657821</v>
      </c>
      <c r="AJ261" s="143">
        <f t="shared" si="14"/>
        <v>0.00001351781273</v>
      </c>
      <c r="AK261" s="143">
        <f t="shared" si="15"/>
        <v>0.005720963048</v>
      </c>
    </row>
    <row r="262">
      <c r="A262" s="145">
        <v>0.003699871183851955</v>
      </c>
      <c r="B262" s="31">
        <v>145.0</v>
      </c>
      <c r="C262" s="32" t="s">
        <v>135</v>
      </c>
      <c r="D262" s="33">
        <v>695.0</v>
      </c>
      <c r="E262" s="55">
        <f t="shared" si="3"/>
        <v>534</v>
      </c>
      <c r="F262" s="35">
        <v>67.0</v>
      </c>
      <c r="G262" s="36">
        <v>123.0</v>
      </c>
      <c r="H262" s="37">
        <v>49.0</v>
      </c>
      <c r="I262" s="38">
        <v>243.0</v>
      </c>
      <c r="J262" s="39">
        <v>27.0</v>
      </c>
      <c r="K262" s="40">
        <v>25.0</v>
      </c>
      <c r="L262" s="56">
        <f t="shared" si="4"/>
        <v>0.2789317507</v>
      </c>
      <c r="M262" s="56">
        <f t="shared" si="5"/>
        <v>0.2487309645</v>
      </c>
      <c r="N262" s="56">
        <f t="shared" si="6"/>
        <v>0.07050359712</v>
      </c>
      <c r="O262" s="56">
        <f t="shared" si="7"/>
        <v>0.2677902622</v>
      </c>
      <c r="P262" s="57">
        <f t="shared" si="8"/>
        <v>0.03597122302</v>
      </c>
      <c r="Q262" s="140">
        <f t="shared" ref="Q262:AE262" si="270">Q$5*(POWER($M262,Q$1)*POWER($N262,Q$2)*POWER($O262,Q$3)*POWER($P262,Q$4))</f>
        <v>-0.005620616842</v>
      </c>
      <c r="R262" s="140">
        <f t="shared" si="270"/>
        <v>0.01530298665</v>
      </c>
      <c r="S262" s="140">
        <f t="shared" si="270"/>
        <v>0.4045246286</v>
      </c>
      <c r="T262" s="140">
        <f t="shared" si="270"/>
        <v>0.002563777354</v>
      </c>
      <c r="U262" s="140">
        <f t="shared" si="270"/>
        <v>-0.1286308592</v>
      </c>
      <c r="V262" s="140">
        <f t="shared" si="270"/>
        <v>-0.004030375925</v>
      </c>
      <c r="W262" s="140">
        <f t="shared" si="270"/>
        <v>0.04503133424</v>
      </c>
      <c r="X262" s="140">
        <f t="shared" si="270"/>
        <v>-0.006508483484</v>
      </c>
      <c r="Y262" s="140">
        <f t="shared" si="270"/>
        <v>-0.004486386327</v>
      </c>
      <c r="Z262" s="140">
        <f t="shared" si="270"/>
        <v>0.0584058598</v>
      </c>
      <c r="AA262" s="140">
        <f t="shared" si="270"/>
        <v>-0.006337912625</v>
      </c>
      <c r="AB262" s="140">
        <f t="shared" si="270"/>
        <v>-0.04194019573</v>
      </c>
      <c r="AC262" s="140">
        <f t="shared" si="270"/>
        <v>-0.05154968817</v>
      </c>
      <c r="AD262" s="140">
        <f t="shared" si="270"/>
        <v>-0.04017610965</v>
      </c>
      <c r="AE262" s="140">
        <f t="shared" si="270"/>
        <v>0.04608366317</v>
      </c>
      <c r="AF262" s="141">
        <f t="shared" si="10"/>
        <v>0.2826316219</v>
      </c>
      <c r="AG262" s="142">
        <f t="shared" si="11"/>
        <v>0.2789317507</v>
      </c>
      <c r="AH262" s="142">
        <f t="shared" si="12"/>
        <v>-0.003699871184</v>
      </c>
      <c r="AI262" s="143">
        <f t="shared" si="13"/>
        <v>0.003699871184</v>
      </c>
      <c r="AJ262" s="143">
        <f t="shared" si="14"/>
        <v>0.00001368904678</v>
      </c>
      <c r="AK262" s="143">
        <f t="shared" si="15"/>
        <v>0.04172554761</v>
      </c>
    </row>
    <row r="263">
      <c r="A263" s="145">
        <v>0.0037063929948930596</v>
      </c>
      <c r="B263" s="31">
        <v>295.0</v>
      </c>
      <c r="C263" s="32" t="s">
        <v>83</v>
      </c>
      <c r="D263" s="33">
        <v>313.0</v>
      </c>
      <c r="E263" s="55">
        <f t="shared" si="3"/>
        <v>242</v>
      </c>
      <c r="F263" s="35">
        <v>56.0</v>
      </c>
      <c r="G263" s="36">
        <v>40.0</v>
      </c>
      <c r="H263" s="37">
        <v>61.0</v>
      </c>
      <c r="I263" s="38">
        <v>57.0</v>
      </c>
      <c r="J263" s="39">
        <v>16.0</v>
      </c>
      <c r="K263" s="40">
        <v>12.0</v>
      </c>
      <c r="L263" s="56">
        <f t="shared" si="4"/>
        <v>0.5581395349</v>
      </c>
      <c r="M263" s="56">
        <f t="shared" si="5"/>
        <v>0.5398230088</v>
      </c>
      <c r="N263" s="56">
        <f t="shared" si="6"/>
        <v>0.1948881789</v>
      </c>
      <c r="O263" s="56">
        <f t="shared" si="7"/>
        <v>0.5495867769</v>
      </c>
      <c r="P263" s="57">
        <f t="shared" si="8"/>
        <v>0.03833865815</v>
      </c>
      <c r="Q263" s="140">
        <f t="shared" ref="Q263:AE263" si="271">Q$5*(POWER($M263,Q$1)*POWER($N263,Q$2)*POWER($O263,Q$3)*POWER($P263,Q$4))</f>
        <v>-0.005620616842</v>
      </c>
      <c r="R263" s="140">
        <f t="shared" si="271"/>
        <v>0.01631014807</v>
      </c>
      <c r="S263" s="140">
        <f t="shared" si="271"/>
        <v>0.8302071368</v>
      </c>
      <c r="T263" s="140">
        <f t="shared" si="271"/>
        <v>0.007086871025</v>
      </c>
      <c r="U263" s="140">
        <f t="shared" si="271"/>
        <v>-0.2791686897</v>
      </c>
      <c r="V263" s="140">
        <f t="shared" si="271"/>
        <v>-0.004578349734</v>
      </c>
      <c r="W263" s="140">
        <f t="shared" si="271"/>
        <v>0.09850040449</v>
      </c>
      <c r="X263" s="140">
        <f t="shared" si="271"/>
        <v>-0.02741339326</v>
      </c>
      <c r="Y263" s="140">
        <f t="shared" si="271"/>
        <v>-0.0132175997</v>
      </c>
      <c r="Z263" s="140">
        <f t="shared" si="271"/>
        <v>0.3313386803</v>
      </c>
      <c r="AA263" s="140">
        <f t="shared" si="271"/>
        <v>-0.0484277946</v>
      </c>
      <c r="AB263" s="140">
        <f t="shared" si="271"/>
        <v>-0.09701383996</v>
      </c>
      <c r="AC263" s="140">
        <f t="shared" si="271"/>
        <v>-0.2296090886</v>
      </c>
      <c r="AD263" s="140">
        <f t="shared" si="271"/>
        <v>-0.2410258596</v>
      </c>
      <c r="AE263" s="140">
        <f t="shared" si="271"/>
        <v>0.2170651332</v>
      </c>
      <c r="AF263" s="141">
        <f t="shared" si="10"/>
        <v>0.5544331419</v>
      </c>
      <c r="AG263" s="142">
        <f t="shared" si="11"/>
        <v>0.5581395349</v>
      </c>
      <c r="AH263" s="142">
        <f t="shared" si="12"/>
        <v>0.003706392995</v>
      </c>
      <c r="AI263" s="143">
        <f t="shared" si="13"/>
        <v>0.003706392995</v>
      </c>
      <c r="AJ263" s="143">
        <f t="shared" si="14"/>
        <v>0.00001373734903</v>
      </c>
      <c r="AK263" s="143">
        <f t="shared" si="15"/>
        <v>0.005615922898</v>
      </c>
    </row>
    <row r="264">
      <c r="A264" s="145">
        <v>0.0037244764769680527</v>
      </c>
      <c r="B264" s="31">
        <v>120.0</v>
      </c>
      <c r="C264" s="32" t="s">
        <v>117</v>
      </c>
      <c r="D264" s="33">
        <v>1178.0</v>
      </c>
      <c r="E264" s="55">
        <f t="shared" si="3"/>
        <v>865</v>
      </c>
      <c r="F264" s="35">
        <v>173.0</v>
      </c>
      <c r="G264" s="36">
        <v>100.0</v>
      </c>
      <c r="H264" s="37">
        <v>173.0</v>
      </c>
      <c r="I264" s="38">
        <v>326.0</v>
      </c>
      <c r="J264" s="39">
        <v>56.0</v>
      </c>
      <c r="K264" s="40">
        <v>37.0</v>
      </c>
      <c r="L264" s="56">
        <f t="shared" si="4"/>
        <v>0.4126126126</v>
      </c>
      <c r="M264" s="56">
        <f t="shared" si="5"/>
        <v>0.5580645161</v>
      </c>
      <c r="N264" s="56">
        <f t="shared" si="6"/>
        <v>0.1468590832</v>
      </c>
      <c r="O264" s="56">
        <f t="shared" si="7"/>
        <v>0.4647398844</v>
      </c>
      <c r="P264" s="57">
        <f t="shared" si="8"/>
        <v>0.03140916808</v>
      </c>
      <c r="Q264" s="140">
        <f t="shared" ref="Q264:AE264" si="272">Q$5*(POWER($M264,Q$1)*POWER($N264,Q$2)*POWER($O264,Q$3)*POWER($P264,Q$4))</f>
        <v>-0.005620616842</v>
      </c>
      <c r="R264" s="140">
        <f t="shared" si="272"/>
        <v>0.01336218342</v>
      </c>
      <c r="S264" s="140">
        <f t="shared" si="272"/>
        <v>0.7020372124</v>
      </c>
      <c r="T264" s="140">
        <f t="shared" si="272"/>
        <v>0.005340351515</v>
      </c>
      <c r="U264" s="140">
        <f t="shared" si="272"/>
        <v>-0.2886022588</v>
      </c>
      <c r="V264" s="140">
        <f t="shared" si="272"/>
        <v>-0.003072897082</v>
      </c>
      <c r="W264" s="140">
        <f t="shared" si="272"/>
        <v>0.06823877307</v>
      </c>
      <c r="X264" s="140">
        <f t="shared" si="272"/>
        <v>-0.01960244019</v>
      </c>
      <c r="Y264" s="140">
        <f t="shared" si="272"/>
        <v>-0.008159948826</v>
      </c>
      <c r="Z264" s="140">
        <f t="shared" si="272"/>
        <v>0.2111354334</v>
      </c>
      <c r="AA264" s="140">
        <f t="shared" si="272"/>
        <v>-0.02749953322</v>
      </c>
      <c r="AB264" s="140">
        <f t="shared" si="272"/>
        <v>-0.08216488237</v>
      </c>
      <c r="AC264" s="140">
        <f t="shared" si="272"/>
        <v>-0.200722364</v>
      </c>
      <c r="AD264" s="140">
        <f t="shared" si="272"/>
        <v>-0.1877638464</v>
      </c>
      <c r="AE264" s="140">
        <f t="shared" si="272"/>
        <v>0.2319829702</v>
      </c>
      <c r="AF264" s="141">
        <f t="shared" si="10"/>
        <v>0.4088881361</v>
      </c>
      <c r="AG264" s="142">
        <f t="shared" si="11"/>
        <v>0.4126126126</v>
      </c>
      <c r="AH264" s="142">
        <f t="shared" si="12"/>
        <v>0.003724476477</v>
      </c>
      <c r="AI264" s="143">
        <f t="shared" si="13"/>
        <v>0.003724476477</v>
      </c>
      <c r="AJ264" s="143">
        <f t="shared" si="14"/>
        <v>0.00001387172503</v>
      </c>
      <c r="AK264" s="143">
        <f t="shared" si="15"/>
        <v>0.004982589611</v>
      </c>
    </row>
    <row r="265">
      <c r="A265" s="145">
        <v>0.0037295269871810977</v>
      </c>
      <c r="B265" s="31">
        <v>244.0</v>
      </c>
      <c r="C265" s="32" t="s">
        <v>73</v>
      </c>
      <c r="D265" s="33">
        <v>990.0</v>
      </c>
      <c r="E265" s="55">
        <f t="shared" si="3"/>
        <v>698</v>
      </c>
      <c r="F265" s="35">
        <v>141.0</v>
      </c>
      <c r="G265" s="36">
        <v>92.0</v>
      </c>
      <c r="H265" s="37">
        <v>114.0</v>
      </c>
      <c r="I265" s="38">
        <v>282.0</v>
      </c>
      <c r="J265" s="39">
        <v>39.0</v>
      </c>
      <c r="K265" s="40">
        <v>30.0</v>
      </c>
      <c r="L265" s="56">
        <f t="shared" si="4"/>
        <v>0.3896103896</v>
      </c>
      <c r="M265" s="56">
        <f t="shared" si="5"/>
        <v>0.4830508475</v>
      </c>
      <c r="N265" s="56">
        <f t="shared" si="6"/>
        <v>0.1151515152</v>
      </c>
      <c r="O265" s="56">
        <f t="shared" si="7"/>
        <v>0.4212034384</v>
      </c>
      <c r="P265" s="57">
        <f t="shared" si="8"/>
        <v>0.0303030303</v>
      </c>
      <c r="Q265" s="140">
        <f t="shared" ref="Q265:AE265" si="273">Q$5*(POWER($M265,Q$1)*POWER($N265,Q$2)*POWER($O265,Q$3)*POWER($P265,Q$4))</f>
        <v>-0.005620616842</v>
      </c>
      <c r="R265" s="140">
        <f t="shared" si="273"/>
        <v>0.01289160694</v>
      </c>
      <c r="S265" s="140">
        <f t="shared" si="273"/>
        <v>0.63627095</v>
      </c>
      <c r="T265" s="140">
        <f t="shared" si="273"/>
        <v>0.00418734446</v>
      </c>
      <c r="U265" s="140">
        <f t="shared" si="273"/>
        <v>-0.2498090484</v>
      </c>
      <c r="V265" s="140">
        <f t="shared" si="273"/>
        <v>-0.002860271561</v>
      </c>
      <c r="W265" s="140">
        <f t="shared" si="273"/>
        <v>0.05966818098</v>
      </c>
      <c r="X265" s="140">
        <f t="shared" si="273"/>
        <v>-0.01610178643</v>
      </c>
      <c r="Y265" s="140">
        <f t="shared" si="273"/>
        <v>-0.006172852586</v>
      </c>
      <c r="Z265" s="140">
        <f t="shared" si="273"/>
        <v>0.1500416841</v>
      </c>
      <c r="AA265" s="140">
        <f t="shared" si="273"/>
        <v>-0.0169068621</v>
      </c>
      <c r="AB265" s="140">
        <f t="shared" si="273"/>
        <v>-0.06861582721</v>
      </c>
      <c r="AC265" s="140">
        <f t="shared" si="273"/>
        <v>-0.1574657712</v>
      </c>
      <c r="AD265" s="140">
        <f t="shared" si="273"/>
        <v>-0.1274351564</v>
      </c>
      <c r="AE265" s="140">
        <f t="shared" si="273"/>
        <v>0.1738092889</v>
      </c>
      <c r="AF265" s="141">
        <f t="shared" si="10"/>
        <v>0.3858808626</v>
      </c>
      <c r="AG265" s="142">
        <f t="shared" si="11"/>
        <v>0.3896103896</v>
      </c>
      <c r="AH265" s="142">
        <f t="shared" si="12"/>
        <v>0.003729526987</v>
      </c>
      <c r="AI265" s="143">
        <f t="shared" si="13"/>
        <v>0.003729526987</v>
      </c>
      <c r="AJ265" s="143">
        <f t="shared" si="14"/>
        <v>0.00001390937155</v>
      </c>
      <c r="AK265" s="143">
        <f t="shared" si="15"/>
        <v>0.008759028899</v>
      </c>
    </row>
    <row r="266">
      <c r="A266" s="145">
        <v>0.0037421781491782102</v>
      </c>
      <c r="B266" s="31">
        <v>160.0</v>
      </c>
      <c r="C266" s="32" t="s">
        <v>395</v>
      </c>
      <c r="D266" s="33">
        <v>177.0</v>
      </c>
      <c r="E266" s="55">
        <f t="shared" si="3"/>
        <v>149</v>
      </c>
      <c r="F266" s="35">
        <v>44.0</v>
      </c>
      <c r="G266" s="36">
        <v>17.0</v>
      </c>
      <c r="H266" s="37">
        <v>33.0</v>
      </c>
      <c r="I266" s="38">
        <v>43.0</v>
      </c>
      <c r="J266" s="39">
        <v>6.0</v>
      </c>
      <c r="K266" s="40">
        <v>6.0</v>
      </c>
      <c r="L266" s="56">
        <f t="shared" si="4"/>
        <v>0.5376344086</v>
      </c>
      <c r="M266" s="56">
        <f t="shared" si="5"/>
        <v>0.5892857143</v>
      </c>
      <c r="N266" s="56">
        <f t="shared" si="6"/>
        <v>0.186440678</v>
      </c>
      <c r="O266" s="56">
        <f t="shared" si="7"/>
        <v>0.5570469799</v>
      </c>
      <c r="P266" s="57">
        <f t="shared" si="8"/>
        <v>0.03389830508</v>
      </c>
      <c r="Q266" s="140">
        <f t="shared" ref="Q266:AE266" si="274">Q$5*(POWER($M266,Q$1)*POWER($N266,Q$2)*POWER($O266,Q$3)*POWER($P266,Q$4))</f>
        <v>-0.005620616842</v>
      </c>
      <c r="R266" s="140">
        <f t="shared" si="274"/>
        <v>0.01442111962</v>
      </c>
      <c r="S266" s="140">
        <f t="shared" si="274"/>
        <v>0.8414765378</v>
      </c>
      <c r="T266" s="140">
        <f t="shared" si="274"/>
        <v>0.006779687952</v>
      </c>
      <c r="U266" s="140">
        <f t="shared" si="274"/>
        <v>-0.3047482564</v>
      </c>
      <c r="V266" s="140">
        <f t="shared" si="274"/>
        <v>-0.003579242436</v>
      </c>
      <c r="W266" s="140">
        <f t="shared" si="274"/>
        <v>0.08827437237</v>
      </c>
      <c r="X266" s="140">
        <f t="shared" si="274"/>
        <v>-0.0281626744</v>
      </c>
      <c r="Y266" s="140">
        <f t="shared" si="274"/>
        <v>-0.0111801813</v>
      </c>
      <c r="Z266" s="140">
        <f t="shared" si="274"/>
        <v>0.3212793875</v>
      </c>
      <c r="AA266" s="140">
        <f t="shared" si="274"/>
        <v>-0.04432054007</v>
      </c>
      <c r="AB266" s="140">
        <f t="shared" si="274"/>
        <v>-0.09363738826</v>
      </c>
      <c r="AC266" s="140">
        <f t="shared" si="274"/>
        <v>-0.2540499683</v>
      </c>
      <c r="AD266" s="140">
        <f t="shared" si="274"/>
        <v>-0.2517058665</v>
      </c>
      <c r="AE266" s="140">
        <f t="shared" si="274"/>
        <v>0.2586658597</v>
      </c>
      <c r="AF266" s="141">
        <f t="shared" si="10"/>
        <v>0.5338922305</v>
      </c>
      <c r="AG266" s="142">
        <f t="shared" si="11"/>
        <v>0.5376344086</v>
      </c>
      <c r="AH266" s="142">
        <f t="shared" si="12"/>
        <v>0.003742178149</v>
      </c>
      <c r="AI266" s="143">
        <f t="shared" si="13"/>
        <v>0.003742178149</v>
      </c>
      <c r="AJ266" s="143">
        <f t="shared" si="14"/>
        <v>0.0000140038973</v>
      </c>
      <c r="AK266" s="143">
        <f t="shared" si="15"/>
        <v>0.002963096856</v>
      </c>
    </row>
    <row r="267">
      <c r="A267" s="145">
        <v>0.0037540974757898082</v>
      </c>
      <c r="B267" s="31">
        <v>225.0</v>
      </c>
      <c r="C267" s="32" t="s">
        <v>372</v>
      </c>
      <c r="D267" s="33">
        <v>447.0</v>
      </c>
      <c r="E267" s="55">
        <f t="shared" si="3"/>
        <v>332</v>
      </c>
      <c r="F267" s="35">
        <v>97.0</v>
      </c>
      <c r="G267" s="36">
        <v>40.0</v>
      </c>
      <c r="H267" s="37">
        <v>83.0</v>
      </c>
      <c r="I267" s="38">
        <v>83.0</v>
      </c>
      <c r="J267" s="39">
        <v>25.0</v>
      </c>
      <c r="K267" s="40">
        <v>4.0</v>
      </c>
      <c r="L267" s="56">
        <f t="shared" si="4"/>
        <v>0.5951219512</v>
      </c>
      <c r="M267" s="56">
        <f t="shared" si="5"/>
        <v>0.6535433071</v>
      </c>
      <c r="N267" s="56">
        <f t="shared" si="6"/>
        <v>0.1856823266</v>
      </c>
      <c r="O267" s="56">
        <f t="shared" si="7"/>
        <v>0.6174698795</v>
      </c>
      <c r="P267" s="57">
        <f t="shared" si="8"/>
        <v>0.008948545861</v>
      </c>
      <c r="Q267" s="140">
        <f t="shared" ref="Q267:AE267" si="275">Q$5*(POWER($M267,Q$1)*POWER($N267,Q$2)*POWER($O267,Q$3)*POWER($P267,Q$4))</f>
        <v>-0.005620616842</v>
      </c>
      <c r="R267" s="140">
        <f t="shared" si="275"/>
        <v>0.003806917485</v>
      </c>
      <c r="S267" s="140">
        <f t="shared" si="275"/>
        <v>0.9327515186</v>
      </c>
      <c r="T267" s="140">
        <f t="shared" si="275"/>
        <v>0.00675211143</v>
      </c>
      <c r="U267" s="140">
        <f t="shared" si="275"/>
        <v>-0.3379789777</v>
      </c>
      <c r="V267" s="140">
        <f t="shared" si="275"/>
        <v>-0.0002494250593</v>
      </c>
      <c r="W267" s="140">
        <f t="shared" si="275"/>
        <v>0.02583051565</v>
      </c>
      <c r="X267" s="140">
        <f t="shared" si="275"/>
        <v>-0.03460364126</v>
      </c>
      <c r="Y267" s="140">
        <f t="shared" si="275"/>
        <v>-0.002939363022</v>
      </c>
      <c r="Z267" s="140">
        <f t="shared" si="275"/>
        <v>0.3546800102</v>
      </c>
      <c r="AA267" s="140">
        <f t="shared" si="275"/>
        <v>-0.0439607239</v>
      </c>
      <c r="AB267" s="140">
        <f t="shared" si="275"/>
        <v>-0.02741398902</v>
      </c>
      <c r="AC267" s="140">
        <f t="shared" si="275"/>
        <v>-0.3123140751</v>
      </c>
      <c r="AD267" s="140">
        <f t="shared" si="275"/>
        <v>-0.2780172172</v>
      </c>
      <c r="AE267" s="140">
        <f t="shared" si="275"/>
        <v>0.3181530044</v>
      </c>
      <c r="AF267" s="141">
        <f t="shared" si="10"/>
        <v>0.5988760487</v>
      </c>
      <c r="AG267" s="142">
        <f t="shared" si="11"/>
        <v>0.5951219512</v>
      </c>
      <c r="AH267" s="142">
        <f t="shared" si="12"/>
        <v>-0.003754097476</v>
      </c>
      <c r="AI267" s="143">
        <f t="shared" si="13"/>
        <v>0.003754097476</v>
      </c>
      <c r="AJ267" s="143">
        <f t="shared" si="14"/>
        <v>0.00001409324786</v>
      </c>
      <c r="AK267" s="143">
        <f t="shared" si="15"/>
        <v>0.01252650675</v>
      </c>
    </row>
    <row r="268">
      <c r="A268" s="145">
        <v>0.003773408693169056</v>
      </c>
      <c r="B268" s="31">
        <v>264.0</v>
      </c>
      <c r="C268" s="32" t="s">
        <v>182</v>
      </c>
      <c r="D268" s="33">
        <v>1481.0</v>
      </c>
      <c r="E268" s="55">
        <f t="shared" si="3"/>
        <v>1146</v>
      </c>
      <c r="F268" s="35">
        <v>226.0</v>
      </c>
      <c r="G268" s="36">
        <v>159.0</v>
      </c>
      <c r="H268" s="37">
        <v>211.0</v>
      </c>
      <c r="I268" s="38">
        <v>434.0</v>
      </c>
      <c r="J268" s="39">
        <v>67.0</v>
      </c>
      <c r="K268" s="40">
        <v>49.0</v>
      </c>
      <c r="L268" s="56">
        <f t="shared" si="4"/>
        <v>0.4030261348</v>
      </c>
      <c r="M268" s="56">
        <f t="shared" si="5"/>
        <v>0.5035799523</v>
      </c>
      <c r="N268" s="56">
        <f t="shared" si="6"/>
        <v>0.1424713032</v>
      </c>
      <c r="O268" s="56">
        <f t="shared" si="7"/>
        <v>0.4397905759</v>
      </c>
      <c r="P268" s="57">
        <f t="shared" si="8"/>
        <v>0.03308575287</v>
      </c>
      <c r="Q268" s="140">
        <f t="shared" ref="Q268:AE268" si="276">Q$5*(POWER($M268,Q$1)*POWER($N268,Q$2)*POWER($O268,Q$3)*POWER($P268,Q$4))</f>
        <v>-0.005620616842</v>
      </c>
      <c r="R268" s="140">
        <f t="shared" si="276"/>
        <v>0.0140754412</v>
      </c>
      <c r="S268" s="140">
        <f t="shared" si="276"/>
        <v>0.6643487256</v>
      </c>
      <c r="T268" s="140">
        <f t="shared" si="276"/>
        <v>0.005180795244</v>
      </c>
      <c r="U268" s="140">
        <f t="shared" si="276"/>
        <v>-0.2604256453</v>
      </c>
      <c r="V268" s="140">
        <f t="shared" si="276"/>
        <v>-0.003409708018</v>
      </c>
      <c r="W268" s="140">
        <f t="shared" si="276"/>
        <v>0.06802237179</v>
      </c>
      <c r="X268" s="140">
        <f t="shared" si="276"/>
        <v>-0.01755424211</v>
      </c>
      <c r="Y268" s="140">
        <f t="shared" si="276"/>
        <v>-0.008338704945</v>
      </c>
      <c r="Z268" s="140">
        <f t="shared" si="276"/>
        <v>0.1938311986</v>
      </c>
      <c r="AA268" s="140">
        <f t="shared" si="276"/>
        <v>-0.0258808473</v>
      </c>
      <c r="AB268" s="140">
        <f t="shared" si="276"/>
        <v>-0.07810068604</v>
      </c>
      <c r="AC268" s="140">
        <f t="shared" si="276"/>
        <v>-0.1714019504</v>
      </c>
      <c r="AD268" s="140">
        <f t="shared" si="276"/>
        <v>-0.1643700096</v>
      </c>
      <c r="AE268" s="140">
        <f t="shared" si="276"/>
        <v>0.1888966042</v>
      </c>
      <c r="AF268" s="141">
        <f t="shared" si="10"/>
        <v>0.3992527261</v>
      </c>
      <c r="AG268" s="142">
        <f t="shared" si="11"/>
        <v>0.4030261348</v>
      </c>
      <c r="AH268" s="142">
        <f t="shared" si="12"/>
        <v>0.003773408693</v>
      </c>
      <c r="AI268" s="143">
        <f t="shared" si="13"/>
        <v>0.003773408693</v>
      </c>
      <c r="AJ268" s="143">
        <f t="shared" si="14"/>
        <v>0.00001423861317</v>
      </c>
      <c r="AK268" s="143">
        <f t="shared" si="15"/>
        <v>0.006427860419</v>
      </c>
    </row>
    <row r="269">
      <c r="A269" s="145">
        <v>0.003854800590823826</v>
      </c>
      <c r="B269" s="31">
        <v>29.0</v>
      </c>
      <c r="C269" s="32" t="s">
        <v>415</v>
      </c>
      <c r="D269" s="33">
        <v>424.0</v>
      </c>
      <c r="E269" s="55">
        <f t="shared" si="3"/>
        <v>374</v>
      </c>
      <c r="F269" s="35">
        <v>83.0</v>
      </c>
      <c r="G269" s="36">
        <v>54.0</v>
      </c>
      <c r="H269" s="37">
        <v>73.0</v>
      </c>
      <c r="I269" s="38">
        <v>149.0</v>
      </c>
      <c r="J269" s="39">
        <v>10.0</v>
      </c>
      <c r="K269" s="40">
        <v>5.0</v>
      </c>
      <c r="L269" s="56">
        <f t="shared" si="4"/>
        <v>0.3842975207</v>
      </c>
      <c r="M269" s="56">
        <f t="shared" si="5"/>
        <v>0.553030303</v>
      </c>
      <c r="N269" s="56">
        <f t="shared" si="6"/>
        <v>0.1721698113</v>
      </c>
      <c r="O269" s="56">
        <f t="shared" si="7"/>
        <v>0.4438502674</v>
      </c>
      <c r="P269" s="57">
        <f t="shared" si="8"/>
        <v>0.01179245283</v>
      </c>
      <c r="Q269" s="140">
        <f t="shared" ref="Q269:AE269" si="277">Q$5*(POWER($M269,Q$1)*POWER($N269,Q$2)*POWER($O269,Q$3)*POWER($P269,Q$4))</f>
        <v>-0.005620616842</v>
      </c>
      <c r="R269" s="140">
        <f t="shared" si="277"/>
        <v>0.005016781002</v>
      </c>
      <c r="S269" s="140">
        <f t="shared" si="277"/>
        <v>0.6704813055</v>
      </c>
      <c r="T269" s="140">
        <f t="shared" si="277"/>
        <v>0.006260745285</v>
      </c>
      <c r="U269" s="140">
        <f t="shared" si="277"/>
        <v>-0.2859988228</v>
      </c>
      <c r="V269" s="140">
        <f t="shared" si="277"/>
        <v>-0.0004331551111</v>
      </c>
      <c r="W269" s="140">
        <f t="shared" si="277"/>
        <v>0.02446839394</v>
      </c>
      <c r="X269" s="140">
        <f t="shared" si="277"/>
        <v>-0.01787982311</v>
      </c>
      <c r="Y269" s="140">
        <f t="shared" si="277"/>
        <v>-0.00359162793</v>
      </c>
      <c r="Z269" s="140">
        <f t="shared" si="277"/>
        <v>0.2363980311</v>
      </c>
      <c r="AA269" s="140">
        <f t="shared" si="277"/>
        <v>-0.0377952919</v>
      </c>
      <c r="AB269" s="140">
        <f t="shared" si="277"/>
        <v>-0.03057021348</v>
      </c>
      <c r="AC269" s="140">
        <f t="shared" si="277"/>
        <v>-0.1899707875</v>
      </c>
      <c r="AD269" s="140">
        <f t="shared" si="277"/>
        <v>-0.2181386815</v>
      </c>
      <c r="AE269" s="140">
        <f t="shared" si="277"/>
        <v>0.2278164834</v>
      </c>
      <c r="AF269" s="141">
        <f t="shared" si="10"/>
        <v>0.3804427201</v>
      </c>
      <c r="AG269" s="142">
        <f t="shared" si="11"/>
        <v>0.3842975207</v>
      </c>
      <c r="AH269" s="142">
        <f t="shared" si="12"/>
        <v>0.003854800591</v>
      </c>
      <c r="AI269" s="143">
        <f t="shared" si="13"/>
        <v>0.003854800591</v>
      </c>
      <c r="AJ269" s="143">
        <f t="shared" si="14"/>
        <v>0.0000148594876</v>
      </c>
      <c r="AK269" s="143">
        <f t="shared" si="15"/>
        <v>0.009781714925</v>
      </c>
    </row>
    <row r="270">
      <c r="A270" s="145">
        <v>0.003949838702298258</v>
      </c>
      <c r="B270" s="31">
        <v>217.0</v>
      </c>
      <c r="C270" s="32" t="s">
        <v>370</v>
      </c>
      <c r="D270" s="33">
        <v>45.0</v>
      </c>
      <c r="E270" s="55">
        <f t="shared" si="3"/>
        <v>38</v>
      </c>
      <c r="F270" s="35">
        <v>17.0</v>
      </c>
      <c r="G270" s="36">
        <v>4.0</v>
      </c>
      <c r="H270" s="37">
        <v>7.0</v>
      </c>
      <c r="I270" s="38">
        <v>10.0</v>
      </c>
      <c r="J270" s="39">
        <v>0.0</v>
      </c>
      <c r="K270" s="40">
        <v>0.0</v>
      </c>
      <c r="L270" s="56">
        <f t="shared" si="4"/>
        <v>0.6296296296</v>
      </c>
      <c r="M270" s="56">
        <f t="shared" si="5"/>
        <v>0.6363636364</v>
      </c>
      <c r="N270" s="56">
        <f t="shared" si="6"/>
        <v>0.1555555556</v>
      </c>
      <c r="O270" s="56">
        <f t="shared" si="7"/>
        <v>0.6315789474</v>
      </c>
      <c r="P270" s="57">
        <f t="shared" si="8"/>
        <v>0</v>
      </c>
      <c r="Q270" s="140">
        <f t="shared" ref="Q270:AE270" si="278">Q$5*(POWER($M270,Q$1)*POWER($N270,Q$2)*POWER($O270,Q$3)*POWER($P270,Q$4))</f>
        <v>-0.005620616842</v>
      </c>
      <c r="R270" s="140">
        <f t="shared" si="278"/>
        <v>0</v>
      </c>
      <c r="S270" s="140">
        <f t="shared" si="278"/>
        <v>0.9540647112</v>
      </c>
      <c r="T270" s="140">
        <f t="shared" si="278"/>
        <v>0.00565658813</v>
      </c>
      <c r="U270" s="140">
        <f t="shared" si="278"/>
        <v>-0.3290945358</v>
      </c>
      <c r="V270" s="140">
        <f t="shared" si="278"/>
        <v>0</v>
      </c>
      <c r="W270" s="140">
        <f t="shared" si="278"/>
        <v>0</v>
      </c>
      <c r="X270" s="140">
        <f t="shared" si="278"/>
        <v>-0.03620308137</v>
      </c>
      <c r="Y270" s="140">
        <f t="shared" si="278"/>
        <v>0</v>
      </c>
      <c r="Z270" s="140">
        <f t="shared" si="278"/>
        <v>0.3039229787</v>
      </c>
      <c r="AA270" s="140">
        <f t="shared" si="278"/>
        <v>-0.03085281175</v>
      </c>
      <c r="AB270" s="140">
        <f t="shared" si="278"/>
        <v>0</v>
      </c>
      <c r="AC270" s="140">
        <f t="shared" si="278"/>
        <v>-0.31105301</v>
      </c>
      <c r="AD270" s="140">
        <f t="shared" si="278"/>
        <v>-0.2267867266</v>
      </c>
      <c r="AE270" s="140">
        <f t="shared" si="278"/>
        <v>0.3016462952</v>
      </c>
      <c r="AF270" s="141">
        <f t="shared" si="10"/>
        <v>0.6256797909</v>
      </c>
      <c r="AG270" s="142">
        <f t="shared" si="11"/>
        <v>0.6296296296</v>
      </c>
      <c r="AH270" s="142">
        <f t="shared" si="12"/>
        <v>0.003949838702</v>
      </c>
      <c r="AI270" s="143">
        <f t="shared" si="13"/>
        <v>0.003949838702</v>
      </c>
      <c r="AJ270" s="143">
        <f t="shared" si="14"/>
        <v>0.00001560122577</v>
      </c>
      <c r="AK270" s="143">
        <f t="shared" si="15"/>
        <v>0.02144161496</v>
      </c>
    </row>
    <row r="271">
      <c r="A271" s="145">
        <v>0.0040739785683632235</v>
      </c>
      <c r="B271" s="31">
        <v>326.0</v>
      </c>
      <c r="C271" s="32" t="s">
        <v>202</v>
      </c>
      <c r="D271" s="33">
        <v>322.0</v>
      </c>
      <c r="E271" s="55">
        <f t="shared" si="3"/>
        <v>215</v>
      </c>
      <c r="F271" s="35">
        <v>48.0</v>
      </c>
      <c r="G271" s="36">
        <v>35.0</v>
      </c>
      <c r="H271" s="37">
        <v>30.0</v>
      </c>
      <c r="I271" s="38">
        <v>72.0</v>
      </c>
      <c r="J271" s="39">
        <v>15.0</v>
      </c>
      <c r="K271" s="40">
        <v>15.0</v>
      </c>
      <c r="L271" s="56">
        <f t="shared" si="4"/>
        <v>0.4666666667</v>
      </c>
      <c r="M271" s="56">
        <f t="shared" si="5"/>
        <v>0.375</v>
      </c>
      <c r="N271" s="56">
        <f t="shared" si="6"/>
        <v>0.09316770186</v>
      </c>
      <c r="O271" s="56">
        <f t="shared" si="7"/>
        <v>0.4325581395</v>
      </c>
      <c r="P271" s="57">
        <f t="shared" si="8"/>
        <v>0.04658385093</v>
      </c>
      <c r="Q271" s="140">
        <f t="shared" ref="Q271:AE271" si="279">Q$5*(POWER($M271,Q$1)*POWER($N271,Q$2)*POWER($O271,Q$3)*POWER($P271,Q$4))</f>
        <v>-0.005620616842</v>
      </c>
      <c r="R271" s="140">
        <f t="shared" si="279"/>
        <v>0.01981784296</v>
      </c>
      <c r="S271" s="140">
        <f t="shared" si="279"/>
        <v>0.6534233894</v>
      </c>
      <c r="T271" s="140">
        <f t="shared" si="279"/>
        <v>0.003387929891</v>
      </c>
      <c r="U271" s="140">
        <f t="shared" si="279"/>
        <v>-0.1939307086</v>
      </c>
      <c r="V271" s="140">
        <f t="shared" si="279"/>
        <v>-0.006759365372</v>
      </c>
      <c r="W271" s="140">
        <f t="shared" si="279"/>
        <v>0.094198656</v>
      </c>
      <c r="X271" s="140">
        <f t="shared" si="279"/>
        <v>-0.01698162411</v>
      </c>
      <c r="Y271" s="140">
        <f t="shared" si="279"/>
        <v>-0.007677696832</v>
      </c>
      <c r="Z271" s="140">
        <f t="shared" si="279"/>
        <v>0.1246695056</v>
      </c>
      <c r="AA271" s="140">
        <f t="shared" si="279"/>
        <v>-0.01106762569</v>
      </c>
      <c r="AB271" s="140">
        <f t="shared" si="279"/>
        <v>-0.0818864512</v>
      </c>
      <c r="AC271" s="140">
        <f t="shared" si="279"/>
        <v>-0.1255385663</v>
      </c>
      <c r="AD271" s="140">
        <f t="shared" si="279"/>
        <v>-0.08004300821</v>
      </c>
      <c r="AE271" s="140">
        <f t="shared" si="279"/>
        <v>0.1047489845</v>
      </c>
      <c r="AF271" s="141">
        <f t="shared" si="10"/>
        <v>0.4707406452</v>
      </c>
      <c r="AG271" s="142">
        <f t="shared" si="11"/>
        <v>0.4666666667</v>
      </c>
      <c r="AH271" s="142">
        <f t="shared" si="12"/>
        <v>-0.004073978568</v>
      </c>
      <c r="AI271" s="143">
        <f t="shared" si="13"/>
        <v>0.004073978568</v>
      </c>
      <c r="AJ271" s="143">
        <f t="shared" si="14"/>
        <v>0.00001659730138</v>
      </c>
      <c r="AK271" s="143">
        <f t="shared" si="15"/>
        <v>0.0002733535359</v>
      </c>
    </row>
    <row r="272">
      <c r="A272" s="145">
        <v>0.004075500901950191</v>
      </c>
      <c r="B272" s="31">
        <v>329.0</v>
      </c>
      <c r="C272" s="32" t="s">
        <v>387</v>
      </c>
      <c r="D272" s="33">
        <v>883.0</v>
      </c>
      <c r="E272" s="55">
        <f t="shared" si="3"/>
        <v>715</v>
      </c>
      <c r="F272" s="35">
        <v>290.0</v>
      </c>
      <c r="G272" s="36">
        <v>34.0</v>
      </c>
      <c r="H272" s="37">
        <v>197.0</v>
      </c>
      <c r="I272" s="38">
        <v>131.0</v>
      </c>
      <c r="J272" s="39">
        <v>59.0</v>
      </c>
      <c r="K272" s="40">
        <v>4.0</v>
      </c>
      <c r="L272" s="56">
        <f t="shared" si="4"/>
        <v>0.7270833333</v>
      </c>
      <c r="M272" s="56">
        <f t="shared" si="5"/>
        <v>0.8382978723</v>
      </c>
      <c r="N272" s="56">
        <f t="shared" si="6"/>
        <v>0.2231030578</v>
      </c>
      <c r="O272" s="56">
        <f t="shared" si="7"/>
        <v>0.7636363636</v>
      </c>
      <c r="P272" s="57">
        <f t="shared" si="8"/>
        <v>0.004530011325</v>
      </c>
      <c r="Q272" s="140">
        <f t="shared" ref="Q272:AE272" si="280">Q$5*(POWER($M272,Q$1)*POWER($N272,Q$2)*POWER($O272,Q$3)*POWER($P272,Q$4))</f>
        <v>-0.005620616842</v>
      </c>
      <c r="R272" s="140">
        <f t="shared" si="280"/>
        <v>0.001927171139</v>
      </c>
      <c r="S272" s="140">
        <f t="shared" si="280"/>
        <v>1.153550969</v>
      </c>
      <c r="T272" s="140">
        <f t="shared" si="280"/>
        <v>0.008112870696</v>
      </c>
      <c r="U272" s="140">
        <f t="shared" si="280"/>
        <v>-0.4335245344</v>
      </c>
      <c r="V272" s="140">
        <f t="shared" si="280"/>
        <v>-0.00006391955213</v>
      </c>
      <c r="W272" s="140">
        <f t="shared" si="280"/>
        <v>0.01617151542</v>
      </c>
      <c r="X272" s="140">
        <f t="shared" si="280"/>
        <v>-0.05292531458</v>
      </c>
      <c r="Y272" s="140">
        <f t="shared" si="280"/>
        <v>-0.001787866139</v>
      </c>
      <c r="Z272" s="140">
        <f t="shared" si="280"/>
        <v>0.5270386793</v>
      </c>
      <c r="AA272" s="140">
        <f t="shared" si="280"/>
        <v>-0.06346506687</v>
      </c>
      <c r="AB272" s="140">
        <f t="shared" si="280"/>
        <v>-0.01780094452</v>
      </c>
      <c r="AC272" s="140">
        <f t="shared" si="280"/>
        <v>-0.4954346452</v>
      </c>
      <c r="AD272" s="140">
        <f t="shared" si="280"/>
        <v>-0.4284800814</v>
      </c>
      <c r="AE272" s="140">
        <f t="shared" si="280"/>
        <v>0.5234606182</v>
      </c>
      <c r="AF272" s="141">
        <f t="shared" si="10"/>
        <v>0.7311588342</v>
      </c>
      <c r="AG272" s="142">
        <f t="shared" si="11"/>
        <v>0.7270833333</v>
      </c>
      <c r="AH272" s="142">
        <f t="shared" si="12"/>
        <v>-0.004075500902</v>
      </c>
      <c r="AI272" s="143">
        <f t="shared" si="13"/>
        <v>0.004075500902</v>
      </c>
      <c r="AJ272" s="143">
        <f t="shared" si="14"/>
        <v>0.0000166097076</v>
      </c>
      <c r="AK272" s="143">
        <f t="shared" si="15"/>
        <v>0.05947904451</v>
      </c>
    </row>
    <row r="273">
      <c r="A273" s="145">
        <v>0.004092822221721748</v>
      </c>
      <c r="B273" s="31">
        <v>285.0</v>
      </c>
      <c r="C273" s="32" t="s">
        <v>393</v>
      </c>
      <c r="D273" s="33">
        <v>1546.0</v>
      </c>
      <c r="E273" s="55">
        <f t="shared" si="3"/>
        <v>1244</v>
      </c>
      <c r="F273" s="35">
        <v>321.0</v>
      </c>
      <c r="G273" s="36">
        <v>152.0</v>
      </c>
      <c r="H273" s="37">
        <v>223.0</v>
      </c>
      <c r="I273" s="38">
        <v>448.0</v>
      </c>
      <c r="J273" s="39">
        <v>62.0</v>
      </c>
      <c r="K273" s="40">
        <v>38.0</v>
      </c>
      <c r="L273" s="56">
        <f t="shared" si="4"/>
        <v>0.4608904934</v>
      </c>
      <c r="M273" s="56">
        <f t="shared" si="5"/>
        <v>0.5399515738</v>
      </c>
      <c r="N273" s="56">
        <f t="shared" si="6"/>
        <v>0.1442432083</v>
      </c>
      <c r="O273" s="56">
        <f t="shared" si="7"/>
        <v>0.4871382637</v>
      </c>
      <c r="P273" s="57">
        <f t="shared" si="8"/>
        <v>0.02457956016</v>
      </c>
      <c r="Q273" s="140">
        <f t="shared" ref="Q273:AE273" si="281">Q$5*(POWER($M273,Q$1)*POWER($N273,Q$2)*POWER($O273,Q$3)*POWER($P273,Q$4))</f>
        <v>-0.005620616842</v>
      </c>
      <c r="R273" s="140">
        <f t="shared" si="281"/>
        <v>0.01045671093</v>
      </c>
      <c r="S273" s="140">
        <f t="shared" si="281"/>
        <v>0.7358722592</v>
      </c>
      <c r="T273" s="140">
        <f t="shared" si="281"/>
        <v>0.005245228413</v>
      </c>
      <c r="U273" s="140">
        <f t="shared" si="281"/>
        <v>-0.2792351769</v>
      </c>
      <c r="V273" s="140">
        <f t="shared" si="281"/>
        <v>-0.001881842887</v>
      </c>
      <c r="W273" s="140">
        <f t="shared" si="281"/>
        <v>0.05597462352</v>
      </c>
      <c r="X273" s="140">
        <f t="shared" si="281"/>
        <v>-0.0215374724</v>
      </c>
      <c r="Y273" s="140">
        <f t="shared" si="281"/>
        <v>-0.006271907857</v>
      </c>
      <c r="Z273" s="140">
        <f t="shared" si="281"/>
        <v>0.217369188</v>
      </c>
      <c r="AA273" s="140">
        <f t="shared" si="281"/>
        <v>-0.02652860686</v>
      </c>
      <c r="AB273" s="140">
        <f t="shared" si="281"/>
        <v>-0.06221202149</v>
      </c>
      <c r="AC273" s="140">
        <f t="shared" si="281"/>
        <v>-0.2035675095</v>
      </c>
      <c r="AD273" s="140">
        <f t="shared" si="281"/>
        <v>-0.1784337226</v>
      </c>
      <c r="AE273" s="140">
        <f t="shared" si="281"/>
        <v>0.2171685385</v>
      </c>
      <c r="AF273" s="141">
        <f t="shared" si="10"/>
        <v>0.4567976712</v>
      </c>
      <c r="AG273" s="142">
        <f t="shared" si="11"/>
        <v>0.4608904934</v>
      </c>
      <c r="AH273" s="142">
        <f t="shared" si="12"/>
        <v>0.004092822222</v>
      </c>
      <c r="AI273" s="143">
        <f t="shared" si="13"/>
        <v>0.004092822222</v>
      </c>
      <c r="AJ273" s="143">
        <f t="shared" si="14"/>
        <v>0.00001675119374</v>
      </c>
      <c r="AK273" s="143">
        <f t="shared" si="15"/>
        <v>0.0004977173575</v>
      </c>
    </row>
    <row r="274">
      <c r="A274" s="145">
        <v>0.004151453359348911</v>
      </c>
      <c r="B274" s="31">
        <v>11.0</v>
      </c>
      <c r="C274" s="32" t="s">
        <v>77</v>
      </c>
      <c r="D274" s="33">
        <v>927.0</v>
      </c>
      <c r="E274" s="55">
        <f t="shared" si="3"/>
        <v>783</v>
      </c>
      <c r="F274" s="35">
        <v>178.0</v>
      </c>
      <c r="G274" s="36">
        <v>129.0</v>
      </c>
      <c r="H274" s="37">
        <v>211.0</v>
      </c>
      <c r="I274" s="38">
        <v>218.0</v>
      </c>
      <c r="J274" s="39">
        <v>32.0</v>
      </c>
      <c r="K274" s="40">
        <v>15.0</v>
      </c>
      <c r="L274" s="56">
        <f t="shared" si="4"/>
        <v>0.4906542056</v>
      </c>
      <c r="M274" s="56">
        <f t="shared" si="5"/>
        <v>0.5943661972</v>
      </c>
      <c r="N274" s="56">
        <f t="shared" si="6"/>
        <v>0.2276159655</v>
      </c>
      <c r="O274" s="56">
        <f t="shared" si="7"/>
        <v>0.5376756066</v>
      </c>
      <c r="P274" s="57">
        <f t="shared" si="8"/>
        <v>0.01618122977</v>
      </c>
      <c r="Q274" s="140">
        <f t="shared" ref="Q274:AE274" si="282">Q$5*(POWER($M274,Q$1)*POWER($N274,Q$2)*POWER($O274,Q$3)*POWER($P274,Q$4))</f>
        <v>-0.005620616842</v>
      </c>
      <c r="R274" s="140">
        <f t="shared" si="282"/>
        <v>0.006883867782</v>
      </c>
      <c r="S274" s="140">
        <f t="shared" si="282"/>
        <v>0.8122140938</v>
      </c>
      <c r="T274" s="140">
        <f t="shared" si="282"/>
        <v>0.008276977083</v>
      </c>
      <c r="U274" s="140">
        <f t="shared" si="282"/>
        <v>-0.3073756208</v>
      </c>
      <c r="V274" s="140">
        <f t="shared" si="282"/>
        <v>-0.0008155642824</v>
      </c>
      <c r="W274" s="140">
        <f t="shared" si="282"/>
        <v>0.04067210866</v>
      </c>
      <c r="X274" s="140">
        <f t="shared" si="282"/>
        <v>-0.02623801124</v>
      </c>
      <c r="Y274" s="140">
        <f t="shared" si="282"/>
        <v>-0.006515450279</v>
      </c>
      <c r="Z274" s="140">
        <f t="shared" si="282"/>
        <v>0.378593733</v>
      </c>
      <c r="AA274" s="140">
        <f t="shared" si="282"/>
        <v>-0.06605856559</v>
      </c>
      <c r="AB274" s="140">
        <f t="shared" si="282"/>
        <v>-0.04508281461</v>
      </c>
      <c r="AC274" s="140">
        <f t="shared" si="282"/>
        <v>-0.2473294571</v>
      </c>
      <c r="AD274" s="140">
        <f t="shared" si="282"/>
        <v>-0.3099442435</v>
      </c>
      <c r="AE274" s="140">
        <f t="shared" si="282"/>
        <v>0.263145223</v>
      </c>
      <c r="AF274" s="141">
        <f t="shared" si="10"/>
        <v>0.494805659</v>
      </c>
      <c r="AG274" s="142">
        <f t="shared" si="11"/>
        <v>0.4906542056</v>
      </c>
      <c r="AH274" s="142">
        <f t="shared" si="12"/>
        <v>-0.004151453359</v>
      </c>
      <c r="AI274" s="143">
        <f t="shared" si="13"/>
        <v>0.004151453359</v>
      </c>
      <c r="AJ274" s="143">
        <f t="shared" si="14"/>
        <v>0.00001723456499</v>
      </c>
      <c r="AK274" s="143">
        <f t="shared" si="15"/>
        <v>0.000055564088</v>
      </c>
    </row>
    <row r="275">
      <c r="A275" s="145">
        <v>0.004252505212030022</v>
      </c>
      <c r="B275" s="31">
        <v>313.0</v>
      </c>
      <c r="C275" s="32" t="s">
        <v>121</v>
      </c>
      <c r="D275" s="33">
        <v>1102.0</v>
      </c>
      <c r="E275" s="55">
        <f t="shared" si="3"/>
        <v>922</v>
      </c>
      <c r="F275" s="35">
        <v>414.0</v>
      </c>
      <c r="G275" s="36">
        <v>73.0</v>
      </c>
      <c r="H275" s="37">
        <v>179.0</v>
      </c>
      <c r="I275" s="38">
        <v>186.0</v>
      </c>
      <c r="J275" s="39">
        <v>62.0</v>
      </c>
      <c r="K275" s="40">
        <v>8.0</v>
      </c>
      <c r="L275" s="56">
        <f t="shared" si="4"/>
        <v>0.7190332326</v>
      </c>
      <c r="M275" s="56">
        <f t="shared" si="5"/>
        <v>0.6884615385</v>
      </c>
      <c r="N275" s="56">
        <f t="shared" si="6"/>
        <v>0.1624319419</v>
      </c>
      <c r="O275" s="56">
        <f t="shared" si="7"/>
        <v>0.7104121475</v>
      </c>
      <c r="P275" s="57">
        <f t="shared" si="8"/>
        <v>0.007259528131</v>
      </c>
      <c r="Q275" s="140">
        <f t="shared" ref="Q275:AE275" si="283">Q$5*(POWER($M275,Q$1)*POWER($N275,Q$2)*POWER($O275,Q$3)*POWER($P275,Q$4))</f>
        <v>-0.005620616842</v>
      </c>
      <c r="R275" s="140">
        <f t="shared" si="283"/>
        <v>0.003088370446</v>
      </c>
      <c r="S275" s="140">
        <f t="shared" si="283"/>
        <v>1.073150337</v>
      </c>
      <c r="T275" s="140">
        <f t="shared" si="283"/>
        <v>0.005906639537</v>
      </c>
      <c r="U275" s="140">
        <f t="shared" si="283"/>
        <v>-0.3560368907</v>
      </c>
      <c r="V275" s="140">
        <f t="shared" si="283"/>
        <v>-0.000164154175</v>
      </c>
      <c r="W275" s="140">
        <f t="shared" si="283"/>
        <v>0.02410924453</v>
      </c>
      <c r="X275" s="140">
        <f t="shared" si="283"/>
        <v>-0.04580480137</v>
      </c>
      <c r="Y275" s="140">
        <f t="shared" si="283"/>
        <v>-0.002085979412</v>
      </c>
      <c r="Z275" s="140">
        <f t="shared" si="283"/>
        <v>0.3569703796</v>
      </c>
      <c r="AA275" s="140">
        <f t="shared" si="283"/>
        <v>-0.03364081973</v>
      </c>
      <c r="AB275" s="140">
        <f t="shared" si="283"/>
        <v>-0.02342790587</v>
      </c>
      <c r="AC275" s="140">
        <f t="shared" si="283"/>
        <v>-0.3785222999</v>
      </c>
      <c r="AD275" s="140">
        <f t="shared" si="283"/>
        <v>-0.2561992599</v>
      </c>
      <c r="AE275" s="140">
        <f t="shared" si="283"/>
        <v>0.3530584839</v>
      </c>
      <c r="AF275" s="141">
        <f t="shared" si="10"/>
        <v>0.7147807274</v>
      </c>
      <c r="AG275" s="142">
        <f t="shared" si="11"/>
        <v>0.7190332326</v>
      </c>
      <c r="AH275" s="142">
        <f t="shared" si="12"/>
        <v>0.004252505212</v>
      </c>
      <c r="AI275" s="143">
        <f t="shared" si="13"/>
        <v>0.004252505212</v>
      </c>
      <c r="AJ275" s="143">
        <f t="shared" si="14"/>
        <v>0.00001808380058</v>
      </c>
      <c r="AK275" s="143">
        <f t="shared" si="15"/>
        <v>0.05561727902</v>
      </c>
    </row>
    <row r="276">
      <c r="A276" s="145">
        <v>0.004260707407206299</v>
      </c>
      <c r="B276" s="31">
        <v>84.0</v>
      </c>
      <c r="C276" s="32" t="s">
        <v>314</v>
      </c>
      <c r="D276" s="33">
        <v>94.0</v>
      </c>
      <c r="E276" s="55">
        <f t="shared" si="3"/>
        <v>88</v>
      </c>
      <c r="F276" s="35">
        <v>34.0</v>
      </c>
      <c r="G276" s="36">
        <v>3.0</v>
      </c>
      <c r="H276" s="37">
        <v>28.0</v>
      </c>
      <c r="I276" s="38">
        <v>23.0</v>
      </c>
      <c r="J276" s="39">
        <v>0.0</v>
      </c>
      <c r="K276" s="40">
        <v>0.0</v>
      </c>
      <c r="L276" s="56">
        <f t="shared" si="4"/>
        <v>0.5964912281</v>
      </c>
      <c r="M276" s="56">
        <f t="shared" si="5"/>
        <v>0.9032258065</v>
      </c>
      <c r="N276" s="56">
        <f t="shared" si="6"/>
        <v>0.2978723404</v>
      </c>
      <c r="O276" s="56">
        <f t="shared" si="7"/>
        <v>0.7045454545</v>
      </c>
      <c r="P276" s="57">
        <f t="shared" si="8"/>
        <v>0</v>
      </c>
      <c r="Q276" s="140">
        <f t="shared" ref="Q276:AE276" si="284">Q$5*(POWER($M276,Q$1)*POWER($N276,Q$2)*POWER($O276,Q$3)*POWER($P276,Q$4))</f>
        <v>-0.005620616842</v>
      </c>
      <c r="R276" s="140">
        <f t="shared" si="284"/>
        <v>0</v>
      </c>
      <c r="S276" s="140">
        <f t="shared" si="284"/>
        <v>1.064288096</v>
      </c>
      <c r="T276" s="140">
        <f t="shared" si="284"/>
        <v>0.0108317645</v>
      </c>
      <c r="U276" s="140">
        <f t="shared" si="284"/>
        <v>-0.4671019218</v>
      </c>
      <c r="V276" s="140">
        <f t="shared" si="284"/>
        <v>0</v>
      </c>
      <c r="W276" s="140">
        <f t="shared" si="284"/>
        <v>0</v>
      </c>
      <c r="X276" s="140">
        <f t="shared" si="284"/>
        <v>-0.04505139891</v>
      </c>
      <c r="Y276" s="140">
        <f t="shared" si="284"/>
        <v>0</v>
      </c>
      <c r="Z276" s="140">
        <f t="shared" si="284"/>
        <v>0.6492165177</v>
      </c>
      <c r="AA276" s="140">
        <f t="shared" si="284"/>
        <v>-0.113131632</v>
      </c>
      <c r="AB276" s="140">
        <f t="shared" si="284"/>
        <v>0</v>
      </c>
      <c r="AC276" s="140">
        <f t="shared" si="284"/>
        <v>-0.4925005991</v>
      </c>
      <c r="AD276" s="140">
        <f t="shared" si="284"/>
        <v>-0.6163867105</v>
      </c>
      <c r="AE276" s="140">
        <f t="shared" si="284"/>
        <v>0.6076870213</v>
      </c>
      <c r="AF276" s="141">
        <f t="shared" si="10"/>
        <v>0.5922305207</v>
      </c>
      <c r="AG276" s="142">
        <f t="shared" si="11"/>
        <v>0.5964912281</v>
      </c>
      <c r="AH276" s="142">
        <f t="shared" si="12"/>
        <v>0.004260707407</v>
      </c>
      <c r="AI276" s="143">
        <f t="shared" si="13"/>
        <v>0.004260707407</v>
      </c>
      <c r="AJ276" s="143">
        <f t="shared" si="14"/>
        <v>0.00001815362761</v>
      </c>
      <c r="AK276" s="143">
        <f t="shared" si="15"/>
        <v>0.01283488574</v>
      </c>
    </row>
    <row r="277">
      <c r="A277" s="145">
        <v>0.004268173959848298</v>
      </c>
      <c r="B277" s="31">
        <v>118.0</v>
      </c>
      <c r="C277" s="32" t="s">
        <v>358</v>
      </c>
      <c r="D277" s="33">
        <v>574.0</v>
      </c>
      <c r="E277" s="55">
        <f t="shared" si="3"/>
        <v>428</v>
      </c>
      <c r="F277" s="35">
        <v>104.0</v>
      </c>
      <c r="G277" s="36">
        <v>72.0</v>
      </c>
      <c r="H277" s="37">
        <v>65.0</v>
      </c>
      <c r="I277" s="38">
        <v>138.0</v>
      </c>
      <c r="J277" s="39">
        <v>19.0</v>
      </c>
      <c r="K277" s="40">
        <v>30.0</v>
      </c>
      <c r="L277" s="56">
        <f t="shared" si="4"/>
        <v>0.4712643678</v>
      </c>
      <c r="M277" s="56">
        <f t="shared" si="5"/>
        <v>0.3892215569</v>
      </c>
      <c r="N277" s="56">
        <f t="shared" si="6"/>
        <v>0.1132404181</v>
      </c>
      <c r="O277" s="56">
        <f t="shared" si="7"/>
        <v>0.4392523364</v>
      </c>
      <c r="P277" s="57">
        <f t="shared" si="8"/>
        <v>0.05226480836</v>
      </c>
      <c r="Q277" s="140">
        <f t="shared" ref="Q277:AE277" si="285">Q$5*(POWER($M277,Q$1)*POWER($N277,Q$2)*POWER($O277,Q$3)*POWER($P277,Q$4))</f>
        <v>-0.005620616842</v>
      </c>
      <c r="R277" s="140">
        <f t="shared" si="285"/>
        <v>0.02223465308</v>
      </c>
      <c r="S277" s="140">
        <f t="shared" si="285"/>
        <v>0.6635356597</v>
      </c>
      <c r="T277" s="140">
        <f t="shared" si="285"/>
        <v>0.004117849746</v>
      </c>
      <c r="U277" s="140">
        <f t="shared" si="285"/>
        <v>-0.2012853662</v>
      </c>
      <c r="V277" s="140">
        <f t="shared" si="285"/>
        <v>-0.00850851703</v>
      </c>
      <c r="W277" s="140">
        <f t="shared" si="285"/>
        <v>0.1073218803</v>
      </c>
      <c r="X277" s="140">
        <f t="shared" si="285"/>
        <v>-0.01751130074</v>
      </c>
      <c r="Y277" s="140">
        <f t="shared" si="285"/>
        <v>-0.0104698634</v>
      </c>
      <c r="Z277" s="140">
        <f t="shared" si="285"/>
        <v>0.1538742362</v>
      </c>
      <c r="AA277" s="140">
        <f t="shared" si="285"/>
        <v>-0.01635033387</v>
      </c>
      <c r="AB277" s="140">
        <f t="shared" si="285"/>
        <v>-0.09535679434</v>
      </c>
      <c r="AC277" s="140">
        <f t="shared" si="285"/>
        <v>-0.1323160032</v>
      </c>
      <c r="AD277" s="140">
        <f t="shared" si="285"/>
        <v>-0.1009776132</v>
      </c>
      <c r="AE277" s="140">
        <f t="shared" si="285"/>
        <v>0.1128446716</v>
      </c>
      <c r="AF277" s="141">
        <f t="shared" si="10"/>
        <v>0.4755325418</v>
      </c>
      <c r="AG277" s="142">
        <f t="shared" si="11"/>
        <v>0.4712643678</v>
      </c>
      <c r="AH277" s="142">
        <f t="shared" si="12"/>
        <v>-0.00426817396</v>
      </c>
      <c r="AI277" s="143">
        <f t="shared" si="13"/>
        <v>0.00426817396</v>
      </c>
      <c r="AJ277" s="143">
        <f t="shared" si="14"/>
        <v>0.00001821730895</v>
      </c>
      <c r="AK277" s="143">
        <f t="shared" si="15"/>
        <v>0.0001424610661</v>
      </c>
    </row>
    <row r="278">
      <c r="A278" s="145">
        <v>0.004362053384997622</v>
      </c>
      <c r="B278" s="31">
        <v>53.0</v>
      </c>
      <c r="C278" s="32" t="s">
        <v>90</v>
      </c>
      <c r="D278" s="33">
        <v>875.0</v>
      </c>
      <c r="E278" s="55">
        <f t="shared" si="3"/>
        <v>624</v>
      </c>
      <c r="F278" s="35">
        <v>118.0</v>
      </c>
      <c r="G278" s="36">
        <v>85.0</v>
      </c>
      <c r="H278" s="37">
        <v>98.0</v>
      </c>
      <c r="I278" s="38">
        <v>261.0</v>
      </c>
      <c r="J278" s="39">
        <v>35.0</v>
      </c>
      <c r="K278" s="40">
        <v>27.0</v>
      </c>
      <c r="L278" s="56">
        <f t="shared" si="4"/>
        <v>0.3695652174</v>
      </c>
      <c r="M278" s="56">
        <f t="shared" si="5"/>
        <v>0.4666666667</v>
      </c>
      <c r="N278" s="56">
        <f t="shared" si="6"/>
        <v>0.112</v>
      </c>
      <c r="O278" s="56">
        <f t="shared" si="7"/>
        <v>0.4022435897</v>
      </c>
      <c r="P278" s="57">
        <f t="shared" si="8"/>
        <v>0.03085714286</v>
      </c>
      <c r="Q278" s="140">
        <f t="shared" ref="Q278:AE278" si="286">Q$5*(POWER($M278,Q$1)*POWER($N278,Q$2)*POWER($O278,Q$3)*POWER($P278,Q$4))</f>
        <v>-0.005620616842</v>
      </c>
      <c r="R278" s="140">
        <f t="shared" si="286"/>
        <v>0.01312733918</v>
      </c>
      <c r="S278" s="140">
        <f t="shared" si="286"/>
        <v>0.607630156</v>
      </c>
      <c r="T278" s="140">
        <f t="shared" si="286"/>
        <v>0.004072743453</v>
      </c>
      <c r="U278" s="140">
        <f t="shared" si="286"/>
        <v>-0.2413359929</v>
      </c>
      <c r="V278" s="140">
        <f t="shared" si="286"/>
        <v>-0.00296583216</v>
      </c>
      <c r="W278" s="140">
        <f t="shared" si="286"/>
        <v>0.0580242684</v>
      </c>
      <c r="X278" s="140">
        <f t="shared" si="286"/>
        <v>-0.01468481602</v>
      </c>
      <c r="Y278" s="140">
        <f t="shared" si="286"/>
        <v>-0.006113697165</v>
      </c>
      <c r="Z278" s="140">
        <f t="shared" si="286"/>
        <v>0.1393662198</v>
      </c>
      <c r="AA278" s="140">
        <f t="shared" si="286"/>
        <v>-0.01599409761</v>
      </c>
      <c r="AB278" s="140">
        <f t="shared" si="286"/>
        <v>-0.06750063945</v>
      </c>
      <c r="AC278" s="140">
        <f t="shared" si="286"/>
        <v>-0.1452771532</v>
      </c>
      <c r="AD278" s="140">
        <f t="shared" si="286"/>
        <v>-0.1197433916</v>
      </c>
      <c r="AE278" s="140">
        <f t="shared" si="286"/>
        <v>0.1622186743</v>
      </c>
      <c r="AF278" s="141">
        <f t="shared" si="10"/>
        <v>0.365203164</v>
      </c>
      <c r="AG278" s="142">
        <f t="shared" si="11"/>
        <v>0.3695652174</v>
      </c>
      <c r="AH278" s="142">
        <f t="shared" si="12"/>
        <v>0.004362053385</v>
      </c>
      <c r="AI278" s="143">
        <f t="shared" si="13"/>
        <v>0.004362053385</v>
      </c>
      <c r="AJ278" s="143">
        <f t="shared" si="14"/>
        <v>0.00001902750973</v>
      </c>
      <c r="AK278" s="143">
        <f t="shared" si="15"/>
        <v>0.01291288048</v>
      </c>
    </row>
    <row r="279">
      <c r="A279" s="145">
        <v>0.00440369999254675</v>
      </c>
      <c r="B279" s="31">
        <v>1.0</v>
      </c>
      <c r="C279" s="32" t="s">
        <v>411</v>
      </c>
      <c r="D279" s="33">
        <v>652.0</v>
      </c>
      <c r="E279" s="55">
        <f t="shared" si="3"/>
        <v>484</v>
      </c>
      <c r="F279" s="35">
        <v>55.0</v>
      </c>
      <c r="G279" s="36">
        <v>106.0</v>
      </c>
      <c r="H279" s="37">
        <v>63.0</v>
      </c>
      <c r="I279" s="38">
        <v>116.0</v>
      </c>
      <c r="J279" s="39">
        <v>72.0</v>
      </c>
      <c r="K279" s="40">
        <v>72.0</v>
      </c>
      <c r="L279" s="56">
        <f t="shared" si="4"/>
        <v>0.5226337449</v>
      </c>
      <c r="M279" s="56">
        <f t="shared" si="5"/>
        <v>0.2614107884</v>
      </c>
      <c r="N279" s="56">
        <f t="shared" si="6"/>
        <v>0.09662576687</v>
      </c>
      <c r="O279" s="56">
        <f t="shared" si="7"/>
        <v>0.3925619835</v>
      </c>
      <c r="P279" s="57">
        <f t="shared" si="8"/>
        <v>0.1104294479</v>
      </c>
      <c r="Q279" s="140">
        <f t="shared" ref="Q279:AE279" si="287">Q$5*(POWER($M279,Q$1)*POWER($N279,Q$2)*POWER($O279,Q$3)*POWER($P279,Q$4))</f>
        <v>-0.005620616842</v>
      </c>
      <c r="R279" s="140">
        <f t="shared" si="287"/>
        <v>0.04697923019</v>
      </c>
      <c r="S279" s="140">
        <f t="shared" si="287"/>
        <v>0.5930050977</v>
      </c>
      <c r="T279" s="140">
        <f t="shared" si="287"/>
        <v>0.003513678209</v>
      </c>
      <c r="U279" s="140">
        <f t="shared" si="287"/>
        <v>-0.1351882118</v>
      </c>
      <c r="V279" s="140">
        <f t="shared" si="287"/>
        <v>-0.03798437188</v>
      </c>
      <c r="W279" s="140">
        <f t="shared" si="287"/>
        <v>0.202655302</v>
      </c>
      <c r="X279" s="140">
        <f t="shared" si="287"/>
        <v>-0.01398642513</v>
      </c>
      <c r="Y279" s="140">
        <f t="shared" si="287"/>
        <v>-0.01887591632</v>
      </c>
      <c r="Z279" s="140">
        <f t="shared" si="287"/>
        <v>0.1173414792</v>
      </c>
      <c r="AA279" s="140">
        <f t="shared" si="287"/>
        <v>-0.01190445737</v>
      </c>
      <c r="AB279" s="140">
        <f t="shared" si="287"/>
        <v>-0.1353174492</v>
      </c>
      <c r="AC279" s="140">
        <f t="shared" si="287"/>
        <v>-0.07942059831</v>
      </c>
      <c r="AD279" s="140">
        <f t="shared" si="287"/>
        <v>-0.05786863148</v>
      </c>
      <c r="AE279" s="140">
        <f t="shared" si="287"/>
        <v>0.0509019359</v>
      </c>
      <c r="AF279" s="141">
        <f t="shared" si="10"/>
        <v>0.5182300449</v>
      </c>
      <c r="AG279" s="142">
        <f t="shared" si="11"/>
        <v>0.5226337449</v>
      </c>
      <c r="AH279" s="142">
        <f t="shared" si="12"/>
        <v>0.004403699993</v>
      </c>
      <c r="AI279" s="143">
        <f t="shared" si="13"/>
        <v>0.004403699993</v>
      </c>
      <c r="AJ279" s="143">
        <f t="shared" si="14"/>
        <v>0.00001939257362</v>
      </c>
      <c r="AK279" s="143">
        <f t="shared" si="15"/>
        <v>0.00155501445</v>
      </c>
    </row>
    <row r="280">
      <c r="A280" s="145">
        <v>0.004442529463058453</v>
      </c>
      <c r="B280" s="31">
        <v>206.0</v>
      </c>
      <c r="C280" s="32" t="s">
        <v>151</v>
      </c>
      <c r="D280" s="33">
        <v>697.0</v>
      </c>
      <c r="E280" s="55">
        <f t="shared" si="3"/>
        <v>616</v>
      </c>
      <c r="F280" s="35">
        <v>219.0</v>
      </c>
      <c r="G280" s="36">
        <v>45.0</v>
      </c>
      <c r="H280" s="37">
        <v>212.0</v>
      </c>
      <c r="I280" s="38">
        <v>122.0</v>
      </c>
      <c r="J280" s="39">
        <v>16.0</v>
      </c>
      <c r="K280" s="40">
        <v>2.0</v>
      </c>
      <c r="L280" s="56">
        <f t="shared" si="4"/>
        <v>0.6582633053</v>
      </c>
      <c r="M280" s="56">
        <f t="shared" si="5"/>
        <v>0.8185328185</v>
      </c>
      <c r="N280" s="56">
        <f t="shared" si="6"/>
        <v>0.3041606887</v>
      </c>
      <c r="O280" s="56">
        <f t="shared" si="7"/>
        <v>0.7256493506</v>
      </c>
      <c r="P280" s="57">
        <f t="shared" si="8"/>
        <v>0.002869440459</v>
      </c>
      <c r="Q280" s="140">
        <f t="shared" ref="Q280:AE280" si="288">Q$5*(POWER($M280,Q$1)*POWER($N280,Q$2)*POWER($O280,Q$3)*POWER($P280,Q$4))</f>
        <v>-0.005620616842</v>
      </c>
      <c r="R280" s="140">
        <f t="shared" si="288"/>
        <v>0.001220726051</v>
      </c>
      <c r="S280" s="140">
        <f t="shared" si="288"/>
        <v>1.096167694</v>
      </c>
      <c r="T280" s="140">
        <f t="shared" si="288"/>
        <v>0.01106043262</v>
      </c>
      <c r="U280" s="140">
        <f t="shared" si="288"/>
        <v>-0.4233030654</v>
      </c>
      <c r="V280" s="140">
        <f t="shared" si="288"/>
        <v>-0.00002564658728</v>
      </c>
      <c r="W280" s="140">
        <f t="shared" si="288"/>
        <v>0.009733944349</v>
      </c>
      <c r="X280" s="140">
        <f t="shared" si="288"/>
        <v>-0.04779075243</v>
      </c>
      <c r="Y280" s="140">
        <f t="shared" si="288"/>
        <v>-0.00154394025</v>
      </c>
      <c r="Z280" s="140">
        <f t="shared" si="288"/>
        <v>0.682779164</v>
      </c>
      <c r="AA280" s="140">
        <f t="shared" si="288"/>
        <v>-0.1179586687</v>
      </c>
      <c r="AB280" s="140">
        <f t="shared" si="288"/>
        <v>-0.01100978174</v>
      </c>
      <c r="AC280" s="140">
        <f t="shared" si="288"/>
        <v>-0.4596892165</v>
      </c>
      <c r="AD280" s="140">
        <f t="shared" si="288"/>
        <v>-0.5703821567</v>
      </c>
      <c r="AE280" s="140">
        <f t="shared" si="288"/>
        <v>0.4990677192</v>
      </c>
      <c r="AF280" s="141">
        <f t="shared" si="10"/>
        <v>0.6627058348</v>
      </c>
      <c r="AG280" s="142">
        <f t="shared" si="11"/>
        <v>0.6582633053</v>
      </c>
      <c r="AH280" s="142">
        <f t="shared" si="12"/>
        <v>-0.004442529463</v>
      </c>
      <c r="AI280" s="143">
        <f t="shared" si="13"/>
        <v>0.004442529463</v>
      </c>
      <c r="AJ280" s="143">
        <f t="shared" si="14"/>
        <v>0.00001973606803</v>
      </c>
      <c r="AK280" s="143">
        <f t="shared" si="15"/>
        <v>0.0306471352</v>
      </c>
    </row>
    <row r="281">
      <c r="A281" s="145">
        <v>0.004443276642378702</v>
      </c>
      <c r="B281" s="31">
        <v>126.0</v>
      </c>
      <c r="C281" s="32" t="s">
        <v>285</v>
      </c>
      <c r="D281" s="33">
        <v>757.0</v>
      </c>
      <c r="E281" s="55">
        <f t="shared" si="3"/>
        <v>564</v>
      </c>
      <c r="F281" s="35">
        <v>129.0</v>
      </c>
      <c r="G281" s="36">
        <v>67.0</v>
      </c>
      <c r="H281" s="37">
        <v>108.0</v>
      </c>
      <c r="I281" s="38">
        <v>195.0</v>
      </c>
      <c r="J281" s="39">
        <v>33.0</v>
      </c>
      <c r="K281" s="40">
        <v>32.0</v>
      </c>
      <c r="L281" s="56">
        <f t="shared" si="4"/>
        <v>0.4537815126</v>
      </c>
      <c r="M281" s="56">
        <f t="shared" si="5"/>
        <v>0.5217391304</v>
      </c>
      <c r="N281" s="56">
        <f t="shared" si="6"/>
        <v>0.142668428</v>
      </c>
      <c r="O281" s="56">
        <f t="shared" si="7"/>
        <v>0.4787234043</v>
      </c>
      <c r="P281" s="57">
        <f t="shared" si="8"/>
        <v>0.04227212682</v>
      </c>
      <c r="Q281" s="140">
        <f t="shared" ref="Q281:AE281" si="289">Q$5*(POWER($M281,Q$1)*POWER($N281,Q$2)*POWER($O281,Q$3)*POWER($P281,Q$4))</f>
        <v>-0.005620616842</v>
      </c>
      <c r="R281" s="140">
        <f t="shared" si="289"/>
        <v>0.01798353623</v>
      </c>
      <c r="S281" s="140">
        <f t="shared" si="289"/>
        <v>0.7231607519</v>
      </c>
      <c r="T281" s="140">
        <f t="shared" si="289"/>
        <v>0.005187963448</v>
      </c>
      <c r="U281" s="140">
        <f t="shared" si="289"/>
        <v>-0.2698166381</v>
      </c>
      <c r="V281" s="140">
        <f t="shared" si="289"/>
        <v>-0.005566001838</v>
      </c>
      <c r="W281" s="140">
        <f t="shared" si="289"/>
        <v>0.09460271261</v>
      </c>
      <c r="X281" s="140">
        <f t="shared" si="289"/>
        <v>-0.02079981952</v>
      </c>
      <c r="Y281" s="140">
        <f t="shared" si="289"/>
        <v>-0.01066871623</v>
      </c>
      <c r="Z281" s="140">
        <f t="shared" si="289"/>
        <v>0.2112821959</v>
      </c>
      <c r="AA281" s="140">
        <f t="shared" si="289"/>
        <v>-0.02595251488</v>
      </c>
      <c r="AB281" s="140">
        <f t="shared" si="289"/>
        <v>-0.1033838982</v>
      </c>
      <c r="AC281" s="140">
        <f t="shared" si="289"/>
        <v>-0.1933033936</v>
      </c>
      <c r="AD281" s="140">
        <f t="shared" si="289"/>
        <v>-0.170532845</v>
      </c>
      <c r="AE281" s="140">
        <f t="shared" si="289"/>
        <v>0.2027655201</v>
      </c>
      <c r="AF281" s="141">
        <f t="shared" si="10"/>
        <v>0.449338236</v>
      </c>
      <c r="AG281" s="142">
        <f t="shared" si="11"/>
        <v>0.4537815126</v>
      </c>
      <c r="AH281" s="142">
        <f t="shared" si="12"/>
        <v>0.004443276642</v>
      </c>
      <c r="AI281" s="143">
        <f t="shared" si="13"/>
        <v>0.004443276642</v>
      </c>
      <c r="AJ281" s="143">
        <f t="shared" si="14"/>
        <v>0.00001974270732</v>
      </c>
      <c r="AK281" s="143">
        <f t="shared" si="15"/>
        <v>0.0008654517152</v>
      </c>
    </row>
    <row r="282">
      <c r="A282" s="145">
        <v>0.004705834269942366</v>
      </c>
      <c r="B282" s="31">
        <v>300.0</v>
      </c>
      <c r="C282" s="32" t="s">
        <v>297</v>
      </c>
      <c r="D282" s="33">
        <v>124.0</v>
      </c>
      <c r="E282" s="55">
        <f t="shared" si="3"/>
        <v>77</v>
      </c>
      <c r="F282" s="35">
        <v>11.0</v>
      </c>
      <c r="G282" s="36">
        <v>19.0</v>
      </c>
      <c r="H282" s="37">
        <v>10.0</v>
      </c>
      <c r="I282" s="38">
        <v>26.0</v>
      </c>
      <c r="J282" s="39">
        <v>2.0</v>
      </c>
      <c r="K282" s="40">
        <v>9.0</v>
      </c>
      <c r="L282" s="56">
        <f t="shared" si="4"/>
        <v>0.3333333333</v>
      </c>
      <c r="M282" s="56">
        <f t="shared" si="5"/>
        <v>0.2631578947</v>
      </c>
      <c r="N282" s="56">
        <f t="shared" si="6"/>
        <v>0.08064516129</v>
      </c>
      <c r="O282" s="56">
        <f t="shared" si="7"/>
        <v>0.2987012987</v>
      </c>
      <c r="P282" s="57">
        <f t="shared" si="8"/>
        <v>0.07258064516</v>
      </c>
      <c r="Q282" s="140">
        <f t="shared" ref="Q282:AE282" si="290">Q$5*(POWER($M282,Q$1)*POWER($N282,Q$2)*POWER($O282,Q$3)*POWER($P282,Q$4))</f>
        <v>-0.005620616842</v>
      </c>
      <c r="R282" s="140">
        <f t="shared" si="290"/>
        <v>0.03087747791</v>
      </c>
      <c r="S282" s="140">
        <f t="shared" si="290"/>
        <v>0.4512189165</v>
      </c>
      <c r="T282" s="140">
        <f t="shared" si="290"/>
        <v>0.002932562971</v>
      </c>
      <c r="U282" s="140">
        <f t="shared" si="290"/>
        <v>-0.1360917253</v>
      </c>
      <c r="V282" s="140">
        <f t="shared" si="290"/>
        <v>-0.01640879905</v>
      </c>
      <c r="W282" s="140">
        <f t="shared" si="290"/>
        <v>0.1013497696</v>
      </c>
      <c r="X282" s="140">
        <f t="shared" si="290"/>
        <v>-0.008097751924</v>
      </c>
      <c r="Y282" s="140">
        <f t="shared" si="290"/>
        <v>-0.01035450466</v>
      </c>
      <c r="Z282" s="140">
        <f t="shared" si="290"/>
        <v>0.07451878948</v>
      </c>
      <c r="AA282" s="140">
        <f t="shared" si="290"/>
        <v>-0.008292401595</v>
      </c>
      <c r="AB282" s="140">
        <f t="shared" si="290"/>
        <v>-0.08953289401</v>
      </c>
      <c r="AC282" s="140">
        <f t="shared" si="290"/>
        <v>-0.06083519752</v>
      </c>
      <c r="AD282" s="140">
        <f t="shared" si="290"/>
        <v>-0.04862072938</v>
      </c>
      <c r="AE282" s="140">
        <f t="shared" si="290"/>
        <v>0.05158460302</v>
      </c>
      <c r="AF282" s="141">
        <f t="shared" si="10"/>
        <v>0.3286274991</v>
      </c>
      <c r="AG282" s="142">
        <f t="shared" si="11"/>
        <v>0.3333333333</v>
      </c>
      <c r="AH282" s="142">
        <f t="shared" si="12"/>
        <v>0.00470583427</v>
      </c>
      <c r="AI282" s="143">
        <f t="shared" si="13"/>
        <v>0.00470583427</v>
      </c>
      <c r="AJ282" s="143">
        <f t="shared" si="14"/>
        <v>0.00002214487618</v>
      </c>
      <c r="AK282" s="143">
        <f t="shared" si="15"/>
        <v>0.02246003976</v>
      </c>
    </row>
    <row r="283">
      <c r="A283" s="145">
        <v>0.00473661967589617</v>
      </c>
      <c r="B283" s="31">
        <v>13.0</v>
      </c>
      <c r="C283" s="32" t="s">
        <v>291</v>
      </c>
      <c r="D283" s="33">
        <v>1058.0</v>
      </c>
      <c r="E283" s="55">
        <f t="shared" si="3"/>
        <v>784</v>
      </c>
      <c r="F283" s="35">
        <v>109.0</v>
      </c>
      <c r="G283" s="36">
        <v>116.0</v>
      </c>
      <c r="H283" s="37">
        <v>138.0</v>
      </c>
      <c r="I283" s="38">
        <v>324.0</v>
      </c>
      <c r="J283" s="39">
        <v>55.0</v>
      </c>
      <c r="K283" s="40">
        <v>42.0</v>
      </c>
      <c r="L283" s="56">
        <f t="shared" si="4"/>
        <v>0.3360655738</v>
      </c>
      <c r="M283" s="56">
        <f t="shared" si="5"/>
        <v>0.4662162162</v>
      </c>
      <c r="N283" s="56">
        <f t="shared" si="6"/>
        <v>0.1304347826</v>
      </c>
      <c r="O283" s="56">
        <f t="shared" si="7"/>
        <v>0.3852040816</v>
      </c>
      <c r="P283" s="57">
        <f t="shared" si="8"/>
        <v>0.03969754253</v>
      </c>
      <c r="Q283" s="140">
        <f t="shared" ref="Q283:AE283" si="291">Q$5*(POWER($M283,Q$1)*POWER($N283,Q$2)*POWER($O283,Q$3)*POWER($P283,Q$4))</f>
        <v>-0.005620616842</v>
      </c>
      <c r="R283" s="140">
        <f t="shared" si="291"/>
        <v>0.01688824879</v>
      </c>
      <c r="S283" s="140">
        <f t="shared" si="291"/>
        <v>0.5818902331</v>
      </c>
      <c r="T283" s="140">
        <f t="shared" si="291"/>
        <v>0.004743101848</v>
      </c>
      <c r="U283" s="140">
        <f t="shared" si="291"/>
        <v>-0.2411030431</v>
      </c>
      <c r="V283" s="140">
        <f t="shared" si="291"/>
        <v>-0.004908653689</v>
      </c>
      <c r="W283" s="140">
        <f t="shared" si="291"/>
        <v>0.0714857262</v>
      </c>
      <c r="X283" s="140">
        <f t="shared" si="291"/>
        <v>-0.01346703556</v>
      </c>
      <c r="Y283" s="140">
        <f t="shared" si="291"/>
        <v>-0.009159826134</v>
      </c>
      <c r="Z283" s="140">
        <f t="shared" si="291"/>
        <v>0.1554299348</v>
      </c>
      <c r="AA283" s="140">
        <f t="shared" si="291"/>
        <v>-0.02169254636</v>
      </c>
      <c r="AB283" s="140">
        <f t="shared" si="291"/>
        <v>-0.08675537532</v>
      </c>
      <c r="AC283" s="140">
        <f t="shared" si="291"/>
        <v>-0.1389887547</v>
      </c>
      <c r="AD283" s="140">
        <f t="shared" si="291"/>
        <v>-0.1393181008</v>
      </c>
      <c r="AE283" s="140">
        <f t="shared" si="291"/>
        <v>0.161905662</v>
      </c>
      <c r="AF283" s="141">
        <f t="shared" si="10"/>
        <v>0.3313289541</v>
      </c>
      <c r="AG283" s="142">
        <f t="shared" si="11"/>
        <v>0.3360655738</v>
      </c>
      <c r="AH283" s="142">
        <f t="shared" si="12"/>
        <v>0.004736619676</v>
      </c>
      <c r="AI283" s="143">
        <f t="shared" si="13"/>
        <v>0.004736619676</v>
      </c>
      <c r="AJ283" s="143">
        <f t="shared" si="14"/>
        <v>0.00002243556595</v>
      </c>
      <c r="AK283" s="143">
        <f t="shared" si="15"/>
        <v>0.02164856096</v>
      </c>
    </row>
    <row r="284">
      <c r="A284" s="145">
        <v>0.0047430316332270905</v>
      </c>
      <c r="B284" s="31">
        <v>106.0</v>
      </c>
      <c r="C284" s="32" t="s">
        <v>107</v>
      </c>
      <c r="D284" s="33">
        <v>1474.0</v>
      </c>
      <c r="E284" s="55">
        <f t="shared" si="3"/>
        <v>1166</v>
      </c>
      <c r="F284" s="35">
        <v>244.0</v>
      </c>
      <c r="G284" s="36">
        <v>145.0</v>
      </c>
      <c r="H284" s="37">
        <v>232.0</v>
      </c>
      <c r="I284" s="38">
        <v>454.0</v>
      </c>
      <c r="J284" s="39">
        <v>53.0</v>
      </c>
      <c r="K284" s="40">
        <v>38.0</v>
      </c>
      <c r="L284" s="56">
        <f t="shared" si="4"/>
        <v>0.3954727031</v>
      </c>
      <c r="M284" s="56">
        <f t="shared" si="5"/>
        <v>0.5590361446</v>
      </c>
      <c r="N284" s="56">
        <f t="shared" si="6"/>
        <v>0.157394844</v>
      </c>
      <c r="O284" s="56">
        <f t="shared" si="7"/>
        <v>0.4536878216</v>
      </c>
      <c r="P284" s="57">
        <f t="shared" si="8"/>
        <v>0.02578018996</v>
      </c>
      <c r="Q284" s="140">
        <f t="shared" ref="Q284:AE284" si="292">Q$5*(POWER($M284,Q$1)*POWER($N284,Q$2)*POWER($O284,Q$3)*POWER($P284,Q$4))</f>
        <v>-0.005620616842</v>
      </c>
      <c r="R284" s="140">
        <f t="shared" si="292"/>
        <v>0.0109674865</v>
      </c>
      <c r="S284" s="140">
        <f t="shared" si="292"/>
        <v>0.6853419391</v>
      </c>
      <c r="T284" s="140">
        <f t="shared" si="292"/>
        <v>0.00572347161</v>
      </c>
      <c r="U284" s="140">
        <f t="shared" si="292"/>
        <v>-0.2891047351</v>
      </c>
      <c r="V284" s="140">
        <f t="shared" si="292"/>
        <v>-0.002070176499</v>
      </c>
      <c r="W284" s="140">
        <f t="shared" si="292"/>
        <v>0.05467742646</v>
      </c>
      <c r="X284" s="140">
        <f t="shared" si="292"/>
        <v>-0.01868118793</v>
      </c>
      <c r="Y284" s="140">
        <f t="shared" si="292"/>
        <v>-0.007178055357</v>
      </c>
      <c r="Z284" s="140">
        <f t="shared" si="292"/>
        <v>0.2209011561</v>
      </c>
      <c r="AA284" s="140">
        <f t="shared" si="292"/>
        <v>-0.03158673228</v>
      </c>
      <c r="AB284" s="140">
        <f t="shared" si="292"/>
        <v>-0.06755716187</v>
      </c>
      <c r="AC284" s="140">
        <f t="shared" si="292"/>
        <v>-0.1962901098</v>
      </c>
      <c r="AD284" s="140">
        <f t="shared" si="292"/>
        <v>-0.2015845024</v>
      </c>
      <c r="AE284" s="140">
        <f t="shared" si="292"/>
        <v>0.2327914698</v>
      </c>
      <c r="AF284" s="141">
        <f t="shared" si="10"/>
        <v>0.3907296714</v>
      </c>
      <c r="AG284" s="142">
        <f t="shared" si="11"/>
        <v>0.3954727031</v>
      </c>
      <c r="AH284" s="142">
        <f t="shared" si="12"/>
        <v>0.004743031633</v>
      </c>
      <c r="AI284" s="143">
        <f t="shared" si="13"/>
        <v>0.004743031633</v>
      </c>
      <c r="AJ284" s="143">
        <f t="shared" si="14"/>
        <v>0.00002249634907</v>
      </c>
      <c r="AK284" s="143">
        <f t="shared" si="15"/>
        <v>0.007696091494</v>
      </c>
    </row>
    <row r="285">
      <c r="A285" s="145">
        <v>0.0047435348815779155</v>
      </c>
      <c r="B285" s="31">
        <v>52.0</v>
      </c>
      <c r="C285" s="32" t="s">
        <v>400</v>
      </c>
      <c r="D285" s="33">
        <v>632.0</v>
      </c>
      <c r="E285" s="55">
        <f t="shared" si="3"/>
        <v>537</v>
      </c>
      <c r="F285" s="35">
        <v>132.0</v>
      </c>
      <c r="G285" s="36">
        <v>66.0</v>
      </c>
      <c r="H285" s="37">
        <v>115.0</v>
      </c>
      <c r="I285" s="38">
        <v>185.0</v>
      </c>
      <c r="J285" s="39">
        <v>24.0</v>
      </c>
      <c r="K285" s="40">
        <v>15.0</v>
      </c>
      <c r="L285" s="56">
        <f t="shared" si="4"/>
        <v>0.4574780059</v>
      </c>
      <c r="M285" s="56">
        <f t="shared" si="5"/>
        <v>0.5867346939</v>
      </c>
      <c r="N285" s="56">
        <f t="shared" si="6"/>
        <v>0.1819620253</v>
      </c>
      <c r="O285" s="56">
        <f t="shared" si="7"/>
        <v>0.5046554935</v>
      </c>
      <c r="P285" s="57">
        <f t="shared" si="8"/>
        <v>0.02373417722</v>
      </c>
      <c r="Q285" s="140">
        <f t="shared" ref="Q285:AE285" si="293">Q$5*(POWER($M285,Q$1)*POWER($N285,Q$2)*POWER($O285,Q$3)*POWER($P285,Q$4))</f>
        <v>-0.005620616842</v>
      </c>
      <c r="R285" s="140">
        <f t="shared" si="293"/>
        <v>0.01009706556</v>
      </c>
      <c r="S285" s="140">
        <f t="shared" si="293"/>
        <v>0.7623338296</v>
      </c>
      <c r="T285" s="140">
        <f t="shared" si="293"/>
        <v>0.006616827209</v>
      </c>
      <c r="U285" s="140">
        <f t="shared" si="293"/>
        <v>-0.3034289999</v>
      </c>
      <c r="V285" s="140">
        <f t="shared" si="293"/>
        <v>-0.001754621753</v>
      </c>
      <c r="W285" s="140">
        <f t="shared" si="293"/>
        <v>0.05599303604</v>
      </c>
      <c r="X285" s="140">
        <f t="shared" si="293"/>
        <v>-0.02311427397</v>
      </c>
      <c r="Y285" s="140">
        <f t="shared" si="293"/>
        <v>-0.007639855276</v>
      </c>
      <c r="Z285" s="140">
        <f t="shared" si="293"/>
        <v>0.2840704982</v>
      </c>
      <c r="AA285" s="140">
        <f t="shared" si="293"/>
        <v>-0.04221679124</v>
      </c>
      <c r="AB285" s="140">
        <f t="shared" si="293"/>
        <v>-0.06527717403</v>
      </c>
      <c r="AC285" s="140">
        <f t="shared" si="293"/>
        <v>-0.229159667</v>
      </c>
      <c r="AD285" s="140">
        <f t="shared" si="293"/>
        <v>-0.2445959616</v>
      </c>
      <c r="AE285" s="140">
        <f t="shared" si="293"/>
        <v>0.2564311759</v>
      </c>
      <c r="AF285" s="141">
        <f t="shared" si="10"/>
        <v>0.452734471</v>
      </c>
      <c r="AG285" s="142">
        <f t="shared" si="11"/>
        <v>0.4574780059</v>
      </c>
      <c r="AH285" s="142">
        <f t="shared" si="12"/>
        <v>0.004743534882</v>
      </c>
      <c r="AI285" s="143">
        <f t="shared" si="13"/>
        <v>0.004743534882</v>
      </c>
      <c r="AJ285" s="143">
        <f t="shared" si="14"/>
        <v>0.00002250112317</v>
      </c>
      <c r="AK285" s="143">
        <f t="shared" si="15"/>
        <v>0.0006616247547</v>
      </c>
    </row>
    <row r="286">
      <c r="A286" s="145">
        <v>0.004766076403580177</v>
      </c>
      <c r="B286" s="31">
        <v>198.0</v>
      </c>
      <c r="C286" s="32" t="s">
        <v>424</v>
      </c>
      <c r="D286" s="33">
        <v>53.0</v>
      </c>
      <c r="E286" s="55">
        <f t="shared" si="3"/>
        <v>48</v>
      </c>
      <c r="F286" s="35">
        <v>12.0</v>
      </c>
      <c r="G286" s="36">
        <v>2.0</v>
      </c>
      <c r="H286" s="37">
        <v>13.0</v>
      </c>
      <c r="I286" s="38">
        <v>21.0</v>
      </c>
      <c r="J286" s="39">
        <v>0.0</v>
      </c>
      <c r="K286" s="40">
        <v>0.0</v>
      </c>
      <c r="L286" s="56">
        <f t="shared" si="4"/>
        <v>0.3636363636</v>
      </c>
      <c r="M286" s="56">
        <f t="shared" si="5"/>
        <v>0.8666666667</v>
      </c>
      <c r="N286" s="56">
        <f t="shared" si="6"/>
        <v>0.2452830189</v>
      </c>
      <c r="O286" s="56">
        <f t="shared" si="7"/>
        <v>0.5208333333</v>
      </c>
      <c r="P286" s="57">
        <f t="shared" si="8"/>
        <v>0</v>
      </c>
      <c r="Q286" s="140">
        <f t="shared" ref="Q286:AE286" si="294">Q$5*(POWER($M286,Q$1)*POWER($N286,Q$2)*POWER($O286,Q$3)*POWER($P286,Q$4))</f>
        <v>-0.005620616842</v>
      </c>
      <c r="R286" s="140">
        <f t="shared" si="294"/>
        <v>0</v>
      </c>
      <c r="S286" s="140">
        <f t="shared" si="294"/>
        <v>0.7867721143</v>
      </c>
      <c r="T286" s="140">
        <f t="shared" si="294"/>
        <v>0.008919417941</v>
      </c>
      <c r="U286" s="140">
        <f t="shared" si="294"/>
        <v>-0.4481954155</v>
      </c>
      <c r="V286" s="140">
        <f t="shared" si="294"/>
        <v>0</v>
      </c>
      <c r="W286" s="140">
        <f t="shared" si="294"/>
        <v>0</v>
      </c>
      <c r="X286" s="140">
        <f t="shared" si="294"/>
        <v>-0.02461998528</v>
      </c>
      <c r="Y286" s="140">
        <f t="shared" si="294"/>
        <v>0</v>
      </c>
      <c r="Z286" s="140">
        <f t="shared" si="294"/>
        <v>0.3951997123</v>
      </c>
      <c r="AA286" s="140">
        <f t="shared" si="294"/>
        <v>-0.07671117981</v>
      </c>
      <c r="AB286" s="140">
        <f t="shared" si="294"/>
        <v>0</v>
      </c>
      <c r="AC286" s="140">
        <f t="shared" si="294"/>
        <v>-0.3493431829</v>
      </c>
      <c r="AD286" s="140">
        <f t="shared" si="294"/>
        <v>-0.487019474</v>
      </c>
      <c r="AE286" s="140">
        <f t="shared" si="294"/>
        <v>0.559488897</v>
      </c>
      <c r="AF286" s="141">
        <f t="shared" si="10"/>
        <v>0.3588702872</v>
      </c>
      <c r="AG286" s="142">
        <f t="shared" si="11"/>
        <v>0.3636363636</v>
      </c>
      <c r="AH286" s="142">
        <f t="shared" si="12"/>
        <v>0.004766076404</v>
      </c>
      <c r="AI286" s="143">
        <f t="shared" si="13"/>
        <v>0.004766076404</v>
      </c>
      <c r="AJ286" s="143">
        <f t="shared" si="14"/>
        <v>0.00002271548428</v>
      </c>
      <c r="AK286" s="143">
        <f t="shared" si="15"/>
        <v>0.01429548068</v>
      </c>
    </row>
    <row r="287">
      <c r="A287" s="145">
        <v>0.004781782694603942</v>
      </c>
      <c r="B287" s="31">
        <v>279.0</v>
      </c>
      <c r="C287" s="32" t="s">
        <v>289</v>
      </c>
      <c r="D287" s="33">
        <v>1590.0</v>
      </c>
      <c r="E287" s="55">
        <f t="shared" si="3"/>
        <v>1361</v>
      </c>
      <c r="F287" s="35">
        <v>336.0</v>
      </c>
      <c r="G287" s="36">
        <v>102.0</v>
      </c>
      <c r="H287" s="37">
        <v>385.0</v>
      </c>
      <c r="I287" s="38">
        <v>410.0</v>
      </c>
      <c r="J287" s="39">
        <v>98.0</v>
      </c>
      <c r="K287" s="40">
        <v>30.0</v>
      </c>
      <c r="L287" s="56">
        <f t="shared" si="4"/>
        <v>0.5142180095</v>
      </c>
      <c r="M287" s="56">
        <f t="shared" si="5"/>
        <v>0.7446808511</v>
      </c>
      <c r="N287" s="56">
        <f t="shared" si="6"/>
        <v>0.2421383648</v>
      </c>
      <c r="O287" s="56">
        <f t="shared" si="7"/>
        <v>0.6017634093</v>
      </c>
      <c r="P287" s="57">
        <f t="shared" si="8"/>
        <v>0.01886792453</v>
      </c>
      <c r="Q287" s="140">
        <f t="shared" ref="Q287:AE287" si="295">Q$5*(POWER($M287,Q$1)*POWER($N287,Q$2)*POWER($O287,Q$3)*POWER($P287,Q$4))</f>
        <v>-0.005620616842</v>
      </c>
      <c r="R287" s="140">
        <f t="shared" si="295"/>
        <v>0.008026849603</v>
      </c>
      <c r="S287" s="140">
        <f t="shared" si="295"/>
        <v>0.909025286</v>
      </c>
      <c r="T287" s="140">
        <f t="shared" si="295"/>
        <v>0.008805066428</v>
      </c>
      <c r="U287" s="140">
        <f t="shared" si="295"/>
        <v>-0.385110627</v>
      </c>
      <c r="V287" s="140">
        <f t="shared" si="295"/>
        <v>-0.001108877084</v>
      </c>
      <c r="W287" s="140">
        <f t="shared" si="295"/>
        <v>0.05307802289</v>
      </c>
      <c r="X287" s="140">
        <f t="shared" si="295"/>
        <v>-0.03286561772</v>
      </c>
      <c r="Y287" s="140">
        <f t="shared" si="295"/>
        <v>-0.008081982848</v>
      </c>
      <c r="Z287" s="140">
        <f t="shared" si="295"/>
        <v>0.4507541641</v>
      </c>
      <c r="AA287" s="140">
        <f t="shared" si="295"/>
        <v>-0.07475683516</v>
      </c>
      <c r="AB287" s="140">
        <f t="shared" si="295"/>
        <v>-0.06586272751</v>
      </c>
      <c r="AC287" s="140">
        <f t="shared" si="295"/>
        <v>-0.3468145995</v>
      </c>
      <c r="AD287" s="140">
        <f t="shared" si="295"/>
        <v>-0.413105087</v>
      </c>
      <c r="AE287" s="140">
        <f t="shared" si="295"/>
        <v>0.4130738085</v>
      </c>
      <c r="AF287" s="141">
        <f t="shared" si="10"/>
        <v>0.5094362268</v>
      </c>
      <c r="AG287" s="142">
        <f t="shared" si="11"/>
        <v>0.5142180095</v>
      </c>
      <c r="AH287" s="142">
        <f t="shared" si="12"/>
        <v>0.004781782695</v>
      </c>
      <c r="AI287" s="143">
        <f t="shared" si="13"/>
        <v>0.004781782695</v>
      </c>
      <c r="AJ287" s="143">
        <f t="shared" si="14"/>
        <v>0.00002286544574</v>
      </c>
      <c r="AK287" s="143">
        <f t="shared" si="15"/>
        <v>0.0009621123629</v>
      </c>
    </row>
    <row r="288">
      <c r="A288" s="145">
        <v>0.0048095553274677405</v>
      </c>
      <c r="B288" s="31">
        <v>61.0</v>
      </c>
      <c r="C288" s="32" t="s">
        <v>273</v>
      </c>
      <c r="D288" s="33">
        <v>433.0</v>
      </c>
      <c r="E288" s="55">
        <f t="shared" si="3"/>
        <v>322</v>
      </c>
      <c r="F288" s="35">
        <v>58.0</v>
      </c>
      <c r="G288" s="36">
        <v>56.0</v>
      </c>
      <c r="H288" s="37">
        <v>39.0</v>
      </c>
      <c r="I288" s="38">
        <v>128.0</v>
      </c>
      <c r="J288" s="39">
        <v>19.0</v>
      </c>
      <c r="K288" s="40">
        <v>22.0</v>
      </c>
      <c r="L288" s="56">
        <f t="shared" si="4"/>
        <v>0.3756097561</v>
      </c>
      <c r="M288" s="56">
        <f t="shared" si="5"/>
        <v>0.3333333333</v>
      </c>
      <c r="N288" s="56">
        <f t="shared" si="6"/>
        <v>0.09006928406</v>
      </c>
      <c r="O288" s="56">
        <f t="shared" si="7"/>
        <v>0.3602484472</v>
      </c>
      <c r="P288" s="57">
        <f t="shared" si="8"/>
        <v>0.05080831409</v>
      </c>
      <c r="Q288" s="140">
        <f t="shared" ref="Q288:AE288" si="296">Q$5*(POWER($M288,Q$1)*POWER($N288,Q$2)*POWER($O288,Q$3)*POWER($P288,Q$4))</f>
        <v>-0.005620616842</v>
      </c>
      <c r="R288" s="140">
        <f t="shared" si="296"/>
        <v>0.02161502687</v>
      </c>
      <c r="S288" s="140">
        <f t="shared" si="296"/>
        <v>0.5441921904</v>
      </c>
      <c r="T288" s="140">
        <f t="shared" si="296"/>
        <v>0.003275259706</v>
      </c>
      <c r="U288" s="140">
        <f t="shared" si="296"/>
        <v>-0.1723828521</v>
      </c>
      <c r="V288" s="140">
        <f t="shared" si="296"/>
        <v>-0.008040901031</v>
      </c>
      <c r="W288" s="140">
        <f t="shared" si="296"/>
        <v>0.08556609894</v>
      </c>
      <c r="X288" s="140">
        <f t="shared" si="296"/>
        <v>-0.01177862191</v>
      </c>
      <c r="Y288" s="140">
        <f t="shared" si="296"/>
        <v>-0.008095462847</v>
      </c>
      <c r="Z288" s="140">
        <f t="shared" si="296"/>
        <v>0.1003758403</v>
      </c>
      <c r="AA288" s="140">
        <f t="shared" si="296"/>
        <v>-0.01034372863</v>
      </c>
      <c r="AB288" s="140">
        <f t="shared" si="296"/>
        <v>-0.07938874283</v>
      </c>
      <c r="AC288" s="140">
        <f t="shared" si="296"/>
        <v>-0.09293563508</v>
      </c>
      <c r="AD288" s="140">
        <f t="shared" si="296"/>
        <v>-0.06878317318</v>
      </c>
      <c r="AE288" s="140">
        <f t="shared" si="296"/>
        <v>0.08276462974</v>
      </c>
      <c r="AF288" s="141">
        <f t="shared" si="10"/>
        <v>0.3804193114</v>
      </c>
      <c r="AG288" s="142">
        <f t="shared" si="11"/>
        <v>0.3756097561</v>
      </c>
      <c r="AH288" s="142">
        <f t="shared" si="12"/>
        <v>-0.004809555327</v>
      </c>
      <c r="AI288" s="143">
        <f t="shared" si="13"/>
        <v>0.004809555327</v>
      </c>
      <c r="AJ288" s="143">
        <f t="shared" si="14"/>
        <v>0.00002313182245</v>
      </c>
      <c r="AK288" s="143">
        <f t="shared" si="15"/>
        <v>0.01157567636</v>
      </c>
    </row>
    <row r="289">
      <c r="A289" s="145">
        <v>0.004920934702091984</v>
      </c>
      <c r="B289" s="31">
        <v>189.0</v>
      </c>
      <c r="C289" s="32" t="s">
        <v>420</v>
      </c>
      <c r="D289" s="33">
        <v>208.0</v>
      </c>
      <c r="E289" s="55">
        <f t="shared" si="3"/>
        <v>134</v>
      </c>
      <c r="F289" s="35">
        <v>27.0</v>
      </c>
      <c r="G289" s="36">
        <v>12.0</v>
      </c>
      <c r="H289" s="37">
        <v>28.0</v>
      </c>
      <c r="I289" s="38">
        <v>35.0</v>
      </c>
      <c r="J289" s="39">
        <v>16.0</v>
      </c>
      <c r="K289" s="40">
        <v>16.0</v>
      </c>
      <c r="L289" s="56">
        <f t="shared" si="4"/>
        <v>0.5512820513</v>
      </c>
      <c r="M289" s="56">
        <f t="shared" si="5"/>
        <v>0.5</v>
      </c>
      <c r="N289" s="56">
        <f t="shared" si="6"/>
        <v>0.1346153846</v>
      </c>
      <c r="O289" s="56">
        <f t="shared" si="7"/>
        <v>0.5298507463</v>
      </c>
      <c r="P289" s="57">
        <f t="shared" si="8"/>
        <v>0.07692307692</v>
      </c>
      <c r="Q289" s="140">
        <f t="shared" ref="Q289:AE289" si="297">Q$5*(POWER($M289,Q$1)*POWER($N289,Q$2)*POWER($O289,Q$3)*POWER($P289,Q$4))</f>
        <v>-0.005620616842</v>
      </c>
      <c r="R289" s="140">
        <f t="shared" si="297"/>
        <v>0.03272484838</v>
      </c>
      <c r="S289" s="140">
        <f t="shared" si="297"/>
        <v>0.8003938404</v>
      </c>
      <c r="T289" s="140">
        <f t="shared" si="297"/>
        <v>0.004895124343</v>
      </c>
      <c r="U289" s="140">
        <f t="shared" si="297"/>
        <v>-0.2585742782</v>
      </c>
      <c r="V289" s="140">
        <f t="shared" si="297"/>
        <v>-0.01843098065</v>
      </c>
      <c r="W289" s="140">
        <f t="shared" si="297"/>
        <v>0.1905351159</v>
      </c>
      <c r="X289" s="140">
        <f t="shared" si="297"/>
        <v>-0.02547987816</v>
      </c>
      <c r="Y289" s="140">
        <f t="shared" si="297"/>
        <v>-0.01831814671</v>
      </c>
      <c r="Z289" s="140">
        <f t="shared" si="297"/>
        <v>0.2206472974</v>
      </c>
      <c r="AA289" s="140">
        <f t="shared" si="297"/>
        <v>-0.02310537862</v>
      </c>
      <c r="AB289" s="140">
        <f t="shared" si="297"/>
        <v>-0.1802901695</v>
      </c>
      <c r="AC289" s="140">
        <f t="shared" si="297"/>
        <v>-0.205033565</v>
      </c>
      <c r="AD289" s="140">
        <f t="shared" si="297"/>
        <v>-0.1542025133</v>
      </c>
      <c r="AE289" s="140">
        <f t="shared" si="297"/>
        <v>0.1862204169</v>
      </c>
      <c r="AF289" s="141">
        <f t="shared" si="10"/>
        <v>0.5463611166</v>
      </c>
      <c r="AG289" s="142">
        <f t="shared" si="11"/>
        <v>0.5512820513</v>
      </c>
      <c r="AH289" s="142">
        <f t="shared" si="12"/>
        <v>0.004920934702</v>
      </c>
      <c r="AI289" s="143">
        <f t="shared" si="13"/>
        <v>0.004920934702</v>
      </c>
      <c r="AJ289" s="143">
        <f t="shared" si="14"/>
        <v>0.00002421559834</v>
      </c>
      <c r="AK289" s="143">
        <f t="shared" si="15"/>
        <v>0.004635155722</v>
      </c>
    </row>
    <row r="290">
      <c r="A290" s="145">
        <v>0.0049663350185787936</v>
      </c>
      <c r="B290" s="31">
        <v>316.0</v>
      </c>
      <c r="C290" s="32" t="s">
        <v>427</v>
      </c>
      <c r="D290" s="33">
        <v>88.0</v>
      </c>
      <c r="E290" s="55">
        <f t="shared" si="3"/>
        <v>78</v>
      </c>
      <c r="F290" s="35">
        <v>26.0</v>
      </c>
      <c r="G290" s="36">
        <v>4.0</v>
      </c>
      <c r="H290" s="37">
        <v>15.0</v>
      </c>
      <c r="I290" s="38">
        <v>22.0</v>
      </c>
      <c r="J290" s="39">
        <v>11.0</v>
      </c>
      <c r="K290" s="40">
        <v>0.0</v>
      </c>
      <c r="L290" s="56">
        <f t="shared" si="4"/>
        <v>0.6271186441</v>
      </c>
      <c r="M290" s="56">
        <f t="shared" si="5"/>
        <v>0.7894736842</v>
      </c>
      <c r="N290" s="56">
        <f t="shared" si="6"/>
        <v>0.1704545455</v>
      </c>
      <c r="O290" s="56">
        <f t="shared" si="7"/>
        <v>0.6666666667</v>
      </c>
      <c r="P290" s="57">
        <f t="shared" si="8"/>
        <v>0</v>
      </c>
      <c r="Q290" s="140">
        <f t="shared" ref="Q290:AE290" si="298">Q$5*(POWER($M290,Q$1)*POWER($N290,Q$2)*POWER($O290,Q$3)*POWER($P290,Q$4))</f>
        <v>-0.005620616842</v>
      </c>
      <c r="R290" s="140">
        <f t="shared" si="298"/>
        <v>0</v>
      </c>
      <c r="S290" s="140">
        <f t="shared" si="298"/>
        <v>1.007068306</v>
      </c>
      <c r="T290" s="140">
        <f t="shared" si="298"/>
        <v>0.006198371733</v>
      </c>
      <c r="U290" s="140">
        <f t="shared" si="298"/>
        <v>-0.408275176</v>
      </c>
      <c r="V290" s="140">
        <f t="shared" si="298"/>
        <v>0</v>
      </c>
      <c r="W290" s="140">
        <f t="shared" si="298"/>
        <v>0</v>
      </c>
      <c r="X290" s="140">
        <f t="shared" si="298"/>
        <v>-0.04033738388</v>
      </c>
      <c r="Y290" s="140">
        <f t="shared" si="298"/>
        <v>0</v>
      </c>
      <c r="Z290" s="140">
        <f t="shared" si="298"/>
        <v>0.3515342895</v>
      </c>
      <c r="AA290" s="140">
        <f t="shared" si="298"/>
        <v>-0.03704596146</v>
      </c>
      <c r="AB290" s="140">
        <f t="shared" si="298"/>
        <v>0</v>
      </c>
      <c r="AC290" s="140">
        <f t="shared" si="298"/>
        <v>-0.4073313226</v>
      </c>
      <c r="AD290" s="140">
        <f t="shared" si="298"/>
        <v>-0.3082996249</v>
      </c>
      <c r="AE290" s="140">
        <f t="shared" si="298"/>
        <v>0.4642614272</v>
      </c>
      <c r="AF290" s="141">
        <f t="shared" si="10"/>
        <v>0.622152309</v>
      </c>
      <c r="AG290" s="142">
        <f t="shared" si="11"/>
        <v>0.6271186441</v>
      </c>
      <c r="AH290" s="142">
        <f t="shared" si="12"/>
        <v>0.004966335019</v>
      </c>
      <c r="AI290" s="143">
        <f t="shared" si="13"/>
        <v>0.004966335019</v>
      </c>
      <c r="AJ290" s="143">
        <f t="shared" si="14"/>
        <v>0.00002466448352</v>
      </c>
      <c r="AK290" s="143">
        <f t="shared" si="15"/>
        <v>0.020712555</v>
      </c>
    </row>
    <row r="291">
      <c r="A291" s="145">
        <v>0.004974794566793395</v>
      </c>
      <c r="B291" s="31">
        <v>26.0</v>
      </c>
      <c r="C291" s="32" t="s">
        <v>116</v>
      </c>
      <c r="D291" s="33">
        <v>755.0</v>
      </c>
      <c r="E291" s="55">
        <f t="shared" si="3"/>
        <v>682</v>
      </c>
      <c r="F291" s="35">
        <v>149.0</v>
      </c>
      <c r="G291" s="36">
        <v>84.0</v>
      </c>
      <c r="H291" s="37">
        <v>197.0</v>
      </c>
      <c r="I291" s="38">
        <v>238.0</v>
      </c>
      <c r="J291" s="39">
        <v>12.0</v>
      </c>
      <c r="K291" s="40">
        <v>2.0</v>
      </c>
      <c r="L291" s="56">
        <f t="shared" si="4"/>
        <v>0.4035087719</v>
      </c>
      <c r="M291" s="56">
        <f t="shared" si="5"/>
        <v>0.6961130742</v>
      </c>
      <c r="N291" s="56">
        <f t="shared" si="6"/>
        <v>0.2609271523</v>
      </c>
      <c r="O291" s="56">
        <f t="shared" si="7"/>
        <v>0.5249266862</v>
      </c>
      <c r="P291" s="57">
        <f t="shared" si="8"/>
        <v>0.002649006623</v>
      </c>
      <c r="Q291" s="140">
        <f t="shared" ref="Q291:AE291" si="299">Q$5*(POWER($M291,Q$1)*POWER($N291,Q$2)*POWER($O291,Q$3)*POWER($P291,Q$4))</f>
        <v>-0.005620616842</v>
      </c>
      <c r="R291" s="140">
        <f t="shared" si="299"/>
        <v>0.001126948421</v>
      </c>
      <c r="S291" s="140">
        <f t="shared" si="299"/>
        <v>0.7929555432</v>
      </c>
      <c r="T291" s="140">
        <f t="shared" si="299"/>
        <v>0.009488297781</v>
      </c>
      <c r="U291" s="140">
        <f t="shared" si="299"/>
        <v>-0.3599938714</v>
      </c>
      <c r="V291" s="140">
        <f t="shared" si="299"/>
        <v>-0.00002185753769</v>
      </c>
      <c r="W291" s="140">
        <f t="shared" si="299"/>
        <v>0.006500496465</v>
      </c>
      <c r="X291" s="140">
        <f t="shared" si="299"/>
        <v>-0.02500849462</v>
      </c>
      <c r="Y291" s="140">
        <f t="shared" si="299"/>
        <v>-0.001222735461</v>
      </c>
      <c r="Z291" s="140">
        <f t="shared" si="299"/>
        <v>0.4237095886</v>
      </c>
      <c r="AA291" s="140">
        <f t="shared" si="299"/>
        <v>-0.08680849879</v>
      </c>
      <c r="AB291" s="140">
        <f t="shared" si="299"/>
        <v>-0.008643870059</v>
      </c>
      <c r="AC291" s="140">
        <f t="shared" si="299"/>
        <v>-0.2828002903</v>
      </c>
      <c r="AD291" s="140">
        <f t="shared" si="299"/>
        <v>-0.4161269243</v>
      </c>
      <c r="AE291" s="140">
        <f t="shared" si="299"/>
        <v>0.3609498513</v>
      </c>
      <c r="AF291" s="141">
        <f t="shared" si="10"/>
        <v>0.4084835665</v>
      </c>
      <c r="AG291" s="142">
        <f t="shared" si="11"/>
        <v>0.4035087719</v>
      </c>
      <c r="AH291" s="142">
        <f t="shared" si="12"/>
        <v>-0.004974794567</v>
      </c>
      <c r="AI291" s="143">
        <f t="shared" si="13"/>
        <v>0.004974794567</v>
      </c>
      <c r="AJ291" s="143">
        <f t="shared" si="14"/>
        <v>0.00002474858098</v>
      </c>
      <c r="AK291" s="143">
        <f t="shared" si="15"/>
        <v>0.006350703519</v>
      </c>
    </row>
    <row r="292">
      <c r="A292" s="145">
        <v>0.004984117037841462</v>
      </c>
      <c r="B292" s="31">
        <v>144.0</v>
      </c>
      <c r="C292" s="32" t="s">
        <v>406</v>
      </c>
      <c r="D292" s="33">
        <v>719.0</v>
      </c>
      <c r="E292" s="55">
        <f t="shared" si="3"/>
        <v>539</v>
      </c>
      <c r="F292" s="35">
        <v>87.0</v>
      </c>
      <c r="G292" s="36">
        <v>85.0</v>
      </c>
      <c r="H292" s="37">
        <v>76.0</v>
      </c>
      <c r="I292" s="38">
        <v>235.0</v>
      </c>
      <c r="J292" s="39">
        <v>24.0</v>
      </c>
      <c r="K292" s="40">
        <v>32.0</v>
      </c>
      <c r="L292" s="56">
        <f t="shared" si="4"/>
        <v>0.3208092486</v>
      </c>
      <c r="M292" s="56">
        <f t="shared" si="5"/>
        <v>0.3937823834</v>
      </c>
      <c r="N292" s="56">
        <f t="shared" si="6"/>
        <v>0.1057023644</v>
      </c>
      <c r="O292" s="56">
        <f t="shared" si="7"/>
        <v>0.3469387755</v>
      </c>
      <c r="P292" s="57">
        <f t="shared" si="8"/>
        <v>0.04450625869</v>
      </c>
      <c r="Q292" s="140">
        <f t="shared" ref="Q292:AE292" si="300">Q$5*(POWER($M292,Q$1)*POWER($N292,Q$2)*POWER($O292,Q$3)*POWER($P292,Q$4))</f>
        <v>-0.005620616842</v>
      </c>
      <c r="R292" s="140">
        <f t="shared" si="300"/>
        <v>0.01893398738</v>
      </c>
      <c r="S292" s="140">
        <f t="shared" si="300"/>
        <v>0.5240865676</v>
      </c>
      <c r="T292" s="140">
        <f t="shared" si="300"/>
        <v>0.003843737613</v>
      </c>
      <c r="U292" s="140">
        <f t="shared" si="300"/>
        <v>-0.2036439911</v>
      </c>
      <c r="V292" s="140">
        <f t="shared" si="300"/>
        <v>-0.006169888614</v>
      </c>
      <c r="W292" s="140">
        <f t="shared" si="300"/>
        <v>0.07218363689</v>
      </c>
      <c r="X292" s="140">
        <f t="shared" si="300"/>
        <v>-0.01092435813</v>
      </c>
      <c r="Y292" s="140">
        <f t="shared" si="300"/>
        <v>-0.008322158419</v>
      </c>
      <c r="Z292" s="140">
        <f t="shared" si="300"/>
        <v>0.113445666</v>
      </c>
      <c r="AA292" s="140">
        <f t="shared" si="300"/>
        <v>-0.01424600527</v>
      </c>
      <c r="AB292" s="140">
        <f t="shared" si="300"/>
        <v>-0.08215287494</v>
      </c>
      <c r="AC292" s="140">
        <f t="shared" si="300"/>
        <v>-0.1057329947</v>
      </c>
      <c r="AD292" s="140">
        <f t="shared" si="300"/>
        <v>-0.09536032807</v>
      </c>
      <c r="AE292" s="140">
        <f t="shared" si="300"/>
        <v>0.1155047521</v>
      </c>
      <c r="AF292" s="141">
        <f t="shared" si="10"/>
        <v>0.3158251315</v>
      </c>
      <c r="AG292" s="142">
        <f t="shared" si="11"/>
        <v>0.3208092486</v>
      </c>
      <c r="AH292" s="142">
        <f t="shared" si="12"/>
        <v>0.004984117038</v>
      </c>
      <c r="AI292" s="143">
        <f t="shared" si="13"/>
        <v>0.004984117038</v>
      </c>
      <c r="AJ292" s="143">
        <f t="shared" si="14"/>
        <v>0.00002484142265</v>
      </c>
      <c r="AK292" s="143">
        <f t="shared" si="15"/>
        <v>0.02637077997</v>
      </c>
    </row>
    <row r="293">
      <c r="A293" s="145">
        <v>0.005092511369959751</v>
      </c>
      <c r="B293" s="31">
        <v>43.0</v>
      </c>
      <c r="C293" s="32" t="s">
        <v>403</v>
      </c>
      <c r="D293" s="33">
        <v>480.0</v>
      </c>
      <c r="E293" s="55">
        <f t="shared" si="3"/>
        <v>423</v>
      </c>
      <c r="F293" s="35">
        <v>105.0</v>
      </c>
      <c r="G293" s="36">
        <v>55.0</v>
      </c>
      <c r="H293" s="37">
        <v>78.0</v>
      </c>
      <c r="I293" s="38">
        <v>161.0</v>
      </c>
      <c r="J293" s="39">
        <v>18.0</v>
      </c>
      <c r="K293" s="40">
        <v>6.0</v>
      </c>
      <c r="L293" s="56">
        <f t="shared" si="4"/>
        <v>0.4330985915</v>
      </c>
      <c r="M293" s="56">
        <f t="shared" si="5"/>
        <v>0.5611510791</v>
      </c>
      <c r="N293" s="56">
        <f t="shared" si="6"/>
        <v>0.1625</v>
      </c>
      <c r="O293" s="56">
        <f t="shared" si="7"/>
        <v>0.475177305</v>
      </c>
      <c r="P293" s="57">
        <f t="shared" si="8"/>
        <v>0.0125</v>
      </c>
      <c r="Q293" s="140">
        <f t="shared" ref="Q293:AE293" si="301">Q$5*(POWER($M293,Q$1)*POWER($N293,Q$2)*POWER($O293,Q$3)*POWER($P293,Q$4))</f>
        <v>-0.005620616842</v>
      </c>
      <c r="R293" s="140">
        <f t="shared" si="301"/>
        <v>0.005317787862</v>
      </c>
      <c r="S293" s="140">
        <f t="shared" si="301"/>
        <v>0.7178040055</v>
      </c>
      <c r="T293" s="140">
        <f t="shared" si="301"/>
        <v>0.005909114386</v>
      </c>
      <c r="U293" s="140">
        <f t="shared" si="301"/>
        <v>-0.2901984705</v>
      </c>
      <c r="V293" s="140">
        <f t="shared" si="301"/>
        <v>-0.0004866930828</v>
      </c>
      <c r="W293" s="140">
        <f t="shared" si="301"/>
        <v>0.02776710058</v>
      </c>
      <c r="X293" s="140">
        <f t="shared" si="301"/>
        <v>-0.02049281533</v>
      </c>
      <c r="Y293" s="140">
        <f t="shared" si="301"/>
        <v>-0.003593300743</v>
      </c>
      <c r="Z293" s="140">
        <f t="shared" si="301"/>
        <v>0.2388687963</v>
      </c>
      <c r="AA293" s="140">
        <f t="shared" si="301"/>
        <v>-0.03366901626</v>
      </c>
      <c r="AB293" s="140">
        <f t="shared" si="301"/>
        <v>-0.03288025753</v>
      </c>
      <c r="AC293" s="140">
        <f t="shared" si="301"/>
        <v>-0.2063654081</v>
      </c>
      <c r="AD293" s="140">
        <f t="shared" si="301"/>
        <v>-0.2089103319</v>
      </c>
      <c r="AE293" s="140">
        <f t="shared" si="301"/>
        <v>0.2345561858</v>
      </c>
      <c r="AF293" s="141">
        <f t="shared" si="10"/>
        <v>0.4280060802</v>
      </c>
      <c r="AG293" s="142">
        <f t="shared" si="11"/>
        <v>0.4330985915</v>
      </c>
      <c r="AH293" s="142">
        <f t="shared" si="12"/>
        <v>0.00509251137</v>
      </c>
      <c r="AI293" s="143">
        <f t="shared" si="13"/>
        <v>0.00509251137</v>
      </c>
      <c r="AJ293" s="143">
        <f t="shared" si="14"/>
        <v>0.00002593367205</v>
      </c>
      <c r="AK293" s="143">
        <f t="shared" si="15"/>
        <v>0.002510158477</v>
      </c>
    </row>
    <row r="294">
      <c r="A294" s="145">
        <v>0.005143351594199874</v>
      </c>
      <c r="B294" s="31">
        <v>45.0</v>
      </c>
      <c r="C294" s="32" t="s">
        <v>231</v>
      </c>
      <c r="D294" s="33">
        <v>1112.0</v>
      </c>
      <c r="E294" s="55">
        <f t="shared" si="3"/>
        <v>920</v>
      </c>
      <c r="F294" s="35">
        <v>214.0</v>
      </c>
      <c r="G294" s="36">
        <v>126.0</v>
      </c>
      <c r="H294" s="37">
        <v>141.0</v>
      </c>
      <c r="I294" s="38">
        <v>380.0</v>
      </c>
      <c r="J294" s="39">
        <v>46.0</v>
      </c>
      <c r="K294" s="40">
        <v>13.0</v>
      </c>
      <c r="L294" s="56">
        <f t="shared" si="4"/>
        <v>0.40625</v>
      </c>
      <c r="M294" s="56">
        <f t="shared" si="5"/>
        <v>0.5035714286</v>
      </c>
      <c r="N294" s="56">
        <f t="shared" si="6"/>
        <v>0.1267985612</v>
      </c>
      <c r="O294" s="56">
        <f t="shared" si="7"/>
        <v>0.4358695652</v>
      </c>
      <c r="P294" s="57">
        <f t="shared" si="8"/>
        <v>0.01169064748</v>
      </c>
      <c r="Q294" s="140">
        <f t="shared" ref="Q294:AE294" si="302">Q$5*(POWER($M294,Q$1)*POWER($N294,Q$2)*POWER($O294,Q$3)*POWER($P294,Q$4))</f>
        <v>-0.005620616842</v>
      </c>
      <c r="R294" s="140">
        <f t="shared" si="302"/>
        <v>0.004973470662</v>
      </c>
      <c r="S294" s="140">
        <f t="shared" si="302"/>
        <v>0.6584256372</v>
      </c>
      <c r="T294" s="140">
        <f t="shared" si="302"/>
        <v>0.004610875088</v>
      </c>
      <c r="U294" s="140">
        <f t="shared" si="302"/>
        <v>-0.2604212373</v>
      </c>
      <c r="V294" s="140">
        <f t="shared" si="302"/>
        <v>-0.0004257084571</v>
      </c>
      <c r="W294" s="140">
        <f t="shared" si="302"/>
        <v>0.02382099735</v>
      </c>
      <c r="X294" s="140">
        <f t="shared" si="302"/>
        <v>-0.01724262316</v>
      </c>
      <c r="Y294" s="140">
        <f t="shared" si="302"/>
        <v>-0.002622304253</v>
      </c>
      <c r="Z294" s="140">
        <f t="shared" si="302"/>
        <v>0.1709705215</v>
      </c>
      <c r="AA294" s="140">
        <f t="shared" si="302"/>
        <v>-0.02049992856</v>
      </c>
      <c r="AB294" s="140">
        <f t="shared" si="302"/>
        <v>-0.02759593042</v>
      </c>
      <c r="AC294" s="140">
        <f t="shared" si="302"/>
        <v>-0.1698709184</v>
      </c>
      <c r="AD294" s="140">
        <f t="shared" si="302"/>
        <v>-0.1462857956</v>
      </c>
      <c r="AE294" s="140">
        <f t="shared" si="302"/>
        <v>0.1888902096</v>
      </c>
      <c r="AF294" s="141">
        <f t="shared" si="10"/>
        <v>0.4011066484</v>
      </c>
      <c r="AG294" s="142">
        <f t="shared" si="11"/>
        <v>0.40625</v>
      </c>
      <c r="AH294" s="142">
        <f t="shared" si="12"/>
        <v>0.005143351594</v>
      </c>
      <c r="AI294" s="143">
        <f t="shared" si="13"/>
        <v>0.005143351594</v>
      </c>
      <c r="AJ294" s="143">
        <f t="shared" si="14"/>
        <v>0.00002645406562</v>
      </c>
      <c r="AK294" s="143">
        <f t="shared" si="15"/>
        <v>0.005921313786</v>
      </c>
    </row>
    <row r="295">
      <c r="A295" s="145">
        <v>0.0051526658667980785</v>
      </c>
      <c r="B295" s="31">
        <v>167.0</v>
      </c>
      <c r="C295" s="32" t="s">
        <v>175</v>
      </c>
      <c r="D295" s="33">
        <v>2071.0</v>
      </c>
      <c r="E295" s="55">
        <f t="shared" si="3"/>
        <v>1827</v>
      </c>
      <c r="F295" s="35">
        <v>476.0</v>
      </c>
      <c r="G295" s="36">
        <v>193.0</v>
      </c>
      <c r="H295" s="37">
        <v>574.0</v>
      </c>
      <c r="I295" s="38">
        <v>507.0</v>
      </c>
      <c r="J295" s="39">
        <v>65.0</v>
      </c>
      <c r="K295" s="40">
        <v>12.0</v>
      </c>
      <c r="L295" s="56">
        <f t="shared" si="4"/>
        <v>0.516221374</v>
      </c>
      <c r="M295" s="56">
        <f t="shared" si="5"/>
        <v>0.7368421053</v>
      </c>
      <c r="N295" s="56">
        <f t="shared" si="6"/>
        <v>0.2771607919</v>
      </c>
      <c r="O295" s="56">
        <f t="shared" si="7"/>
        <v>0.610290093</v>
      </c>
      <c r="P295" s="57">
        <f t="shared" si="8"/>
        <v>0.005794302269</v>
      </c>
      <c r="Q295" s="140">
        <f t="shared" ref="Q295:AE295" si="303">Q$5*(POWER($M295,Q$1)*POWER($N295,Q$2)*POWER($O295,Q$3)*POWER($P295,Q$4))</f>
        <v>-0.005620616842</v>
      </c>
      <c r="R295" s="140">
        <f t="shared" si="303"/>
        <v>0.002465029622</v>
      </c>
      <c r="S295" s="140">
        <f t="shared" si="303"/>
        <v>0.9219057155</v>
      </c>
      <c r="T295" s="140">
        <f t="shared" si="303"/>
        <v>0.01007861429</v>
      </c>
      <c r="U295" s="140">
        <f t="shared" si="303"/>
        <v>-0.381056831</v>
      </c>
      <c r="V295" s="140">
        <f t="shared" si="303"/>
        <v>-0.0001045773041</v>
      </c>
      <c r="W295" s="140">
        <f t="shared" si="303"/>
        <v>0.01653112073</v>
      </c>
      <c r="X295" s="140">
        <f t="shared" si="303"/>
        <v>-0.03380359473</v>
      </c>
      <c r="Y295" s="140">
        <f t="shared" si="303"/>
        <v>-0.002840946986</v>
      </c>
      <c r="Z295" s="140">
        <f t="shared" si="303"/>
        <v>0.5232611354</v>
      </c>
      <c r="AA295" s="140">
        <f t="shared" si="303"/>
        <v>-0.09794613062</v>
      </c>
      <c r="AB295" s="140">
        <f t="shared" si="303"/>
        <v>-0.02001340467</v>
      </c>
      <c r="AC295" s="140">
        <f t="shared" si="303"/>
        <v>-0.348026379</v>
      </c>
      <c r="AD295" s="140">
        <f t="shared" si="303"/>
        <v>-0.4678783822</v>
      </c>
      <c r="AE295" s="140">
        <f t="shared" si="303"/>
        <v>0.4044232877</v>
      </c>
      <c r="AF295" s="141">
        <f t="shared" si="10"/>
        <v>0.5213740399</v>
      </c>
      <c r="AG295" s="142">
        <f t="shared" si="11"/>
        <v>0.516221374</v>
      </c>
      <c r="AH295" s="142">
        <f t="shared" si="12"/>
        <v>-0.005152665867</v>
      </c>
      <c r="AI295" s="143">
        <f t="shared" si="13"/>
        <v>0.005152665867</v>
      </c>
      <c r="AJ295" s="143">
        <f t="shared" si="14"/>
        <v>0.00002654996553</v>
      </c>
      <c r="AK295" s="143">
        <f t="shared" si="15"/>
        <v>0.001090406301</v>
      </c>
    </row>
    <row r="296">
      <c r="A296" s="145">
        <v>0.0051824484540924365</v>
      </c>
      <c r="B296" s="31">
        <v>257.0</v>
      </c>
      <c r="C296" s="32" t="s">
        <v>208</v>
      </c>
      <c r="D296" s="33">
        <v>754.0</v>
      </c>
      <c r="E296" s="55">
        <f t="shared" si="3"/>
        <v>553</v>
      </c>
      <c r="F296" s="35">
        <v>87.0</v>
      </c>
      <c r="G296" s="36">
        <v>81.0</v>
      </c>
      <c r="H296" s="37">
        <v>85.0</v>
      </c>
      <c r="I296" s="38">
        <v>236.0</v>
      </c>
      <c r="J296" s="39">
        <v>35.0</v>
      </c>
      <c r="K296" s="40">
        <v>29.0</v>
      </c>
      <c r="L296" s="56">
        <f t="shared" si="4"/>
        <v>0.3407821229</v>
      </c>
      <c r="M296" s="56">
        <f t="shared" si="5"/>
        <v>0.4358974359</v>
      </c>
      <c r="N296" s="56">
        <f t="shared" si="6"/>
        <v>0.1127320955</v>
      </c>
      <c r="O296" s="56">
        <f t="shared" si="7"/>
        <v>0.3743218807</v>
      </c>
      <c r="P296" s="57">
        <f t="shared" si="8"/>
        <v>0.03846153846</v>
      </c>
      <c r="Q296" s="140">
        <f t="shared" ref="Q296:AE296" si="304">Q$5*(POWER($M296,Q$1)*POWER($N296,Q$2)*POWER($O296,Q$3)*POWER($P296,Q$4))</f>
        <v>-0.005620616842</v>
      </c>
      <c r="R296" s="140">
        <f t="shared" si="304"/>
        <v>0.01636242419</v>
      </c>
      <c r="S296" s="140">
        <f t="shared" si="304"/>
        <v>0.5654515535</v>
      </c>
      <c r="T296" s="140">
        <f t="shared" si="304"/>
        <v>0.004099365213</v>
      </c>
      <c r="U296" s="140">
        <f t="shared" si="304"/>
        <v>-0.2254237297</v>
      </c>
      <c r="V296" s="140">
        <f t="shared" si="304"/>
        <v>-0.004607745163</v>
      </c>
      <c r="W296" s="140">
        <f t="shared" si="304"/>
        <v>0.06730335232</v>
      </c>
      <c r="X296" s="140">
        <f t="shared" si="304"/>
        <v>-0.01271688297</v>
      </c>
      <c r="Y296" s="140">
        <f t="shared" si="304"/>
        <v>-0.007670159952</v>
      </c>
      <c r="Z296" s="140">
        <f t="shared" si="304"/>
        <v>0.1305398651</v>
      </c>
      <c r="AA296" s="140">
        <f t="shared" si="304"/>
        <v>-0.01620387396</v>
      </c>
      <c r="AB296" s="140">
        <f t="shared" si="304"/>
        <v>-0.07858802259</v>
      </c>
      <c r="AC296" s="140">
        <f t="shared" si="304"/>
        <v>-0.1262789426</v>
      </c>
      <c r="AD296" s="140">
        <f t="shared" si="304"/>
        <v>-0.1125793263</v>
      </c>
      <c r="AE296" s="140">
        <f t="shared" si="304"/>
        <v>0.1415324142</v>
      </c>
      <c r="AF296" s="141">
        <f t="shared" si="10"/>
        <v>0.3355996745</v>
      </c>
      <c r="AG296" s="142">
        <f t="shared" si="11"/>
        <v>0.3407821229</v>
      </c>
      <c r="AH296" s="142">
        <f t="shared" si="12"/>
        <v>0.005182448454</v>
      </c>
      <c r="AI296" s="143">
        <f t="shared" si="13"/>
        <v>0.005182448454</v>
      </c>
      <c r="AJ296" s="143">
        <f t="shared" si="14"/>
        <v>0.00002685777198</v>
      </c>
      <c r="AK296" s="143">
        <f t="shared" si="15"/>
        <v>0.0202828726</v>
      </c>
    </row>
    <row r="297">
      <c r="A297" s="145">
        <v>0.005195853344750367</v>
      </c>
      <c r="B297" s="31">
        <v>319.0</v>
      </c>
      <c r="C297" s="32" t="s">
        <v>186</v>
      </c>
      <c r="D297" s="33">
        <v>375.0</v>
      </c>
      <c r="E297" s="55">
        <f t="shared" si="3"/>
        <v>278</v>
      </c>
      <c r="F297" s="35">
        <v>75.0</v>
      </c>
      <c r="G297" s="36">
        <v>54.0</v>
      </c>
      <c r="H297" s="37">
        <v>36.0</v>
      </c>
      <c r="I297" s="38">
        <v>83.0</v>
      </c>
      <c r="J297" s="39">
        <v>17.0</v>
      </c>
      <c r="K297" s="40">
        <v>13.0</v>
      </c>
      <c r="L297" s="56">
        <f t="shared" si="4"/>
        <v>0.5257142857</v>
      </c>
      <c r="M297" s="56">
        <f t="shared" si="5"/>
        <v>0.3495145631</v>
      </c>
      <c r="N297" s="56">
        <f t="shared" si="6"/>
        <v>0.096</v>
      </c>
      <c r="O297" s="56">
        <f t="shared" si="7"/>
        <v>0.4604316547</v>
      </c>
      <c r="P297" s="57">
        <f t="shared" si="8"/>
        <v>0.03466666667</v>
      </c>
      <c r="Q297" s="140">
        <f t="shared" ref="Q297:AE297" si="305">Q$5*(POWER($M297,Q$1)*POWER($N297,Q$2)*POWER($O297,Q$3)*POWER($P297,Q$4))</f>
        <v>-0.005620616842</v>
      </c>
      <c r="R297" s="140">
        <f t="shared" si="305"/>
        <v>0.01474799834</v>
      </c>
      <c r="S297" s="140">
        <f t="shared" si="305"/>
        <v>0.69552919</v>
      </c>
      <c r="T297" s="140">
        <f t="shared" si="305"/>
        <v>0.00349092296</v>
      </c>
      <c r="U297" s="140">
        <f t="shared" si="305"/>
        <v>-0.1807509517</v>
      </c>
      <c r="V297" s="140">
        <f t="shared" si="305"/>
        <v>-0.003743340362</v>
      </c>
      <c r="W297" s="140">
        <f t="shared" si="305"/>
        <v>0.07461773959</v>
      </c>
      <c r="X297" s="140">
        <f t="shared" si="305"/>
        <v>-0.01924068784</v>
      </c>
      <c r="Y297" s="140">
        <f t="shared" si="305"/>
        <v>-0.005887263937</v>
      </c>
      <c r="Z297" s="140">
        <f t="shared" si="305"/>
        <v>0.1367372283</v>
      </c>
      <c r="AA297" s="140">
        <f t="shared" si="305"/>
        <v>-0.01175076559</v>
      </c>
      <c r="AB297" s="140">
        <f t="shared" si="305"/>
        <v>-0.05679665455</v>
      </c>
      <c r="AC297" s="140">
        <f t="shared" si="305"/>
        <v>-0.1245465948</v>
      </c>
      <c r="AD297" s="140">
        <f t="shared" si="305"/>
        <v>-0.07687112916</v>
      </c>
      <c r="AE297" s="140">
        <f t="shared" si="305"/>
        <v>0.09099506469</v>
      </c>
      <c r="AF297" s="141">
        <f t="shared" si="10"/>
        <v>0.5309101391</v>
      </c>
      <c r="AG297" s="142">
        <f t="shared" si="11"/>
        <v>0.5257142857</v>
      </c>
      <c r="AH297" s="142">
        <f t="shared" si="12"/>
        <v>-0.005195853345</v>
      </c>
      <c r="AI297" s="143">
        <f t="shared" si="13"/>
        <v>0.005195853345</v>
      </c>
      <c r="AJ297" s="143">
        <f t="shared" si="14"/>
        <v>0.00002699689198</v>
      </c>
      <c r="AK297" s="143">
        <f t="shared" si="15"/>
        <v>0.001807458255</v>
      </c>
    </row>
    <row r="298">
      <c r="A298" s="145">
        <v>0.005459478123835404</v>
      </c>
      <c r="B298" s="31">
        <v>327.0</v>
      </c>
      <c r="C298" s="32" t="s">
        <v>309</v>
      </c>
      <c r="D298" s="33">
        <v>132.0</v>
      </c>
      <c r="E298" s="55">
        <f t="shared" si="3"/>
        <v>92</v>
      </c>
      <c r="F298" s="35">
        <v>24.0</v>
      </c>
      <c r="G298" s="36">
        <v>18.0</v>
      </c>
      <c r="H298" s="37">
        <v>14.0</v>
      </c>
      <c r="I298" s="38">
        <v>26.0</v>
      </c>
      <c r="J298" s="39">
        <v>7.0</v>
      </c>
      <c r="K298" s="40">
        <v>3.0</v>
      </c>
      <c r="L298" s="56">
        <f t="shared" si="4"/>
        <v>0.5438596491</v>
      </c>
      <c r="M298" s="56">
        <f t="shared" si="5"/>
        <v>0.4</v>
      </c>
      <c r="N298" s="56">
        <f t="shared" si="6"/>
        <v>0.1060606061</v>
      </c>
      <c r="O298" s="56">
        <f t="shared" si="7"/>
        <v>0.4891304348</v>
      </c>
      <c r="P298" s="57">
        <f t="shared" si="8"/>
        <v>0.02272727273</v>
      </c>
      <c r="Q298" s="140">
        <f t="shared" ref="Q298:AE298" si="306">Q$5*(POWER($M298,Q$1)*POWER($N298,Q$2)*POWER($O298,Q$3)*POWER($P298,Q$4))</f>
        <v>-0.005620616842</v>
      </c>
      <c r="R298" s="140">
        <f t="shared" si="306"/>
        <v>0.009668705203</v>
      </c>
      <c r="S298" s="140">
        <f t="shared" si="306"/>
        <v>0.7388816378</v>
      </c>
      <c r="T298" s="140">
        <f t="shared" si="306"/>
        <v>0.003856764634</v>
      </c>
      <c r="U298" s="140">
        <f t="shared" si="306"/>
        <v>-0.2068594225</v>
      </c>
      <c r="V298" s="140">
        <f t="shared" si="306"/>
        <v>-0.001608902753</v>
      </c>
      <c r="W298" s="140">
        <f t="shared" si="306"/>
        <v>0.05196810017</v>
      </c>
      <c r="X298" s="140">
        <f t="shared" si="306"/>
        <v>-0.02171398928</v>
      </c>
      <c r="Y298" s="140">
        <f t="shared" si="306"/>
        <v>-0.004264141589</v>
      </c>
      <c r="Z298" s="140">
        <f t="shared" si="306"/>
        <v>0.1604830452</v>
      </c>
      <c r="AA298" s="140">
        <f t="shared" si="306"/>
        <v>-0.01434273273</v>
      </c>
      <c r="AB298" s="140">
        <f t="shared" si="306"/>
        <v>-0.04261404006</v>
      </c>
      <c r="AC298" s="140">
        <f t="shared" si="306"/>
        <v>-0.1514209916</v>
      </c>
      <c r="AD298" s="140">
        <f t="shared" si="306"/>
        <v>-0.09719431138</v>
      </c>
      <c r="AE298" s="140">
        <f t="shared" si="306"/>
        <v>0.1191810668</v>
      </c>
      <c r="AF298" s="141">
        <f t="shared" si="10"/>
        <v>0.538400171</v>
      </c>
      <c r="AG298" s="142">
        <f t="shared" si="11"/>
        <v>0.5438596491</v>
      </c>
      <c r="AH298" s="142">
        <f t="shared" si="12"/>
        <v>0.005459478124</v>
      </c>
      <c r="AI298" s="143">
        <f t="shared" si="13"/>
        <v>0.005459478124</v>
      </c>
      <c r="AJ298" s="143">
        <f t="shared" si="14"/>
        <v>0.00002980590138</v>
      </c>
      <c r="AK298" s="143">
        <f t="shared" si="15"/>
        <v>0.003679584135</v>
      </c>
    </row>
    <row r="299">
      <c r="A299" s="145">
        <v>0.005637996474499141</v>
      </c>
      <c r="B299" s="31">
        <v>82.0</v>
      </c>
      <c r="C299" s="32" t="s">
        <v>385</v>
      </c>
      <c r="D299" s="33">
        <v>186.0</v>
      </c>
      <c r="E299" s="55">
        <f t="shared" si="3"/>
        <v>132</v>
      </c>
      <c r="F299" s="35">
        <v>26.0</v>
      </c>
      <c r="G299" s="36">
        <v>15.0</v>
      </c>
      <c r="H299" s="37">
        <v>24.0</v>
      </c>
      <c r="I299" s="38">
        <v>49.0</v>
      </c>
      <c r="J299" s="39">
        <v>10.0</v>
      </c>
      <c r="K299" s="40">
        <v>8.0</v>
      </c>
      <c r="L299" s="56">
        <f t="shared" si="4"/>
        <v>0.4235294118</v>
      </c>
      <c r="M299" s="56">
        <f t="shared" si="5"/>
        <v>0.5106382979</v>
      </c>
      <c r="N299" s="56">
        <f t="shared" si="6"/>
        <v>0.1290322581</v>
      </c>
      <c r="O299" s="56">
        <f t="shared" si="7"/>
        <v>0.4545454545</v>
      </c>
      <c r="P299" s="57">
        <f t="shared" si="8"/>
        <v>0.04301075269</v>
      </c>
      <c r="Q299" s="140">
        <f t="shared" ref="Q299:AE299" si="307">Q$5*(POWER($M299,Q$1)*POWER($N299,Q$2)*POWER($O299,Q$3)*POWER($P299,Q$4))</f>
        <v>-0.005620616842</v>
      </c>
      <c r="R299" s="140">
        <f t="shared" si="307"/>
        <v>0.01829776469</v>
      </c>
      <c r="S299" s="140">
        <f t="shared" si="307"/>
        <v>0.6866374816</v>
      </c>
      <c r="T299" s="140">
        <f t="shared" si="307"/>
        <v>0.004692100753</v>
      </c>
      <c r="U299" s="140">
        <f t="shared" si="307"/>
        <v>-0.2640758585</v>
      </c>
      <c r="V299" s="140">
        <f t="shared" si="307"/>
        <v>-0.005762212011</v>
      </c>
      <c r="W299" s="140">
        <f t="shared" si="307"/>
        <v>0.09139431715</v>
      </c>
      <c r="X299" s="140">
        <f t="shared" si="307"/>
        <v>-0.018751883</v>
      </c>
      <c r="Y299" s="140">
        <f t="shared" si="307"/>
        <v>-0.00981760442</v>
      </c>
      <c r="Z299" s="140">
        <f t="shared" si="307"/>
        <v>0.1814370527</v>
      </c>
      <c r="AA299" s="140">
        <f t="shared" si="307"/>
        <v>-0.02122854808</v>
      </c>
      <c r="AB299" s="140">
        <f t="shared" si="307"/>
        <v>-0.102952245</v>
      </c>
      <c r="AC299" s="140">
        <f t="shared" si="307"/>
        <v>-0.1796354769</v>
      </c>
      <c r="AD299" s="140">
        <f t="shared" si="307"/>
        <v>-0.1509518475</v>
      </c>
      <c r="AE299" s="140">
        <f t="shared" si="307"/>
        <v>0.1942289908</v>
      </c>
      <c r="AF299" s="141">
        <f t="shared" si="10"/>
        <v>0.4178914153</v>
      </c>
      <c r="AG299" s="142">
        <f t="shared" si="11"/>
        <v>0.4235294118</v>
      </c>
      <c r="AH299" s="142">
        <f t="shared" si="12"/>
        <v>0.005637996474</v>
      </c>
      <c r="AI299" s="143">
        <f t="shared" si="13"/>
        <v>0.005637996474</v>
      </c>
      <c r="AJ299" s="143">
        <f t="shared" si="14"/>
        <v>0.00003178700425</v>
      </c>
      <c r="AK299" s="143">
        <f t="shared" si="15"/>
        <v>0.003560587852</v>
      </c>
    </row>
    <row r="300">
      <c r="A300" s="145">
        <v>0.00570235704541433</v>
      </c>
      <c r="B300" s="31">
        <v>261.0</v>
      </c>
      <c r="C300" s="32" t="s">
        <v>109</v>
      </c>
      <c r="D300" s="33">
        <v>549.0</v>
      </c>
      <c r="E300" s="55">
        <f t="shared" si="3"/>
        <v>461</v>
      </c>
      <c r="F300" s="35">
        <v>116.0</v>
      </c>
      <c r="G300" s="36">
        <v>60.0</v>
      </c>
      <c r="H300" s="37">
        <v>136.0</v>
      </c>
      <c r="I300" s="38">
        <v>120.0</v>
      </c>
      <c r="J300" s="39">
        <v>22.0</v>
      </c>
      <c r="K300" s="40">
        <v>7.0</v>
      </c>
      <c r="L300" s="56">
        <f t="shared" si="4"/>
        <v>0.5348837209</v>
      </c>
      <c r="M300" s="56">
        <f t="shared" si="5"/>
        <v>0.6699507389</v>
      </c>
      <c r="N300" s="56">
        <f t="shared" si="6"/>
        <v>0.247723133</v>
      </c>
      <c r="O300" s="56">
        <f t="shared" si="7"/>
        <v>0.5943600868</v>
      </c>
      <c r="P300" s="57">
        <f t="shared" si="8"/>
        <v>0.01275045537</v>
      </c>
      <c r="Q300" s="140">
        <f t="shared" ref="Q300:AE300" si="308">Q$5*(POWER($M300,Q$1)*POWER($N300,Q$2)*POWER($O300,Q$3)*POWER($P300,Q$4))</f>
        <v>-0.005620616842</v>
      </c>
      <c r="R300" s="140">
        <f t="shared" si="308"/>
        <v>0.005424337345</v>
      </c>
      <c r="S300" s="140">
        <f t="shared" si="308"/>
        <v>0.8978418089</v>
      </c>
      <c r="T300" s="140">
        <f t="shared" si="308"/>
        <v>0.009008149715</v>
      </c>
      <c r="U300" s="140">
        <f t="shared" si="308"/>
        <v>-0.3464640574</v>
      </c>
      <c r="V300" s="140">
        <f t="shared" si="308"/>
        <v>-0.0005063916535</v>
      </c>
      <c r="W300" s="140">
        <f t="shared" si="308"/>
        <v>0.035427472</v>
      </c>
      <c r="X300" s="140">
        <f t="shared" si="308"/>
        <v>-0.03206191963</v>
      </c>
      <c r="Y300" s="140">
        <f t="shared" si="308"/>
        <v>-0.005587563199</v>
      </c>
      <c r="Z300" s="140">
        <f t="shared" si="308"/>
        <v>0.4554771212</v>
      </c>
      <c r="AA300" s="140">
        <f t="shared" si="308"/>
        <v>-0.07824504139</v>
      </c>
      <c r="AB300" s="140">
        <f t="shared" si="308"/>
        <v>-0.04004183401</v>
      </c>
      <c r="AC300" s="140">
        <f t="shared" si="308"/>
        <v>-0.3081725246</v>
      </c>
      <c r="AD300" s="140">
        <f t="shared" si="308"/>
        <v>-0.3802210753</v>
      </c>
      <c r="AE300" s="140">
        <f t="shared" si="308"/>
        <v>0.3343282129</v>
      </c>
      <c r="AF300" s="141">
        <f t="shared" si="10"/>
        <v>0.540586078</v>
      </c>
      <c r="AG300" s="142">
        <f t="shared" si="11"/>
        <v>0.5348837209</v>
      </c>
      <c r="AH300" s="142">
        <f t="shared" si="12"/>
        <v>-0.005702357045</v>
      </c>
      <c r="AI300" s="143">
        <f t="shared" si="13"/>
        <v>0.005702357045</v>
      </c>
      <c r="AJ300" s="143">
        <f t="shared" si="14"/>
        <v>0.00003251687587</v>
      </c>
      <c r="AK300" s="143">
        <f t="shared" si="15"/>
        <v>0.002671199429</v>
      </c>
    </row>
    <row r="301">
      <c r="A301" s="145">
        <v>0.005780915882936388</v>
      </c>
      <c r="B301" s="31">
        <v>51.0</v>
      </c>
      <c r="C301" s="32" t="s">
        <v>72</v>
      </c>
      <c r="D301" s="33">
        <v>399.0</v>
      </c>
      <c r="E301" s="55">
        <f t="shared" si="3"/>
        <v>344</v>
      </c>
      <c r="F301" s="35">
        <v>83.0</v>
      </c>
      <c r="G301" s="36">
        <v>46.0</v>
      </c>
      <c r="H301" s="37">
        <v>92.0</v>
      </c>
      <c r="I301" s="38">
        <v>109.0</v>
      </c>
      <c r="J301" s="39">
        <v>11.0</v>
      </c>
      <c r="K301" s="40">
        <v>3.0</v>
      </c>
      <c r="L301" s="56">
        <f t="shared" si="4"/>
        <v>0.4630541872</v>
      </c>
      <c r="M301" s="56">
        <f t="shared" si="5"/>
        <v>0.6524822695</v>
      </c>
      <c r="N301" s="56">
        <f t="shared" si="6"/>
        <v>0.2305764411</v>
      </c>
      <c r="O301" s="56">
        <f t="shared" si="7"/>
        <v>0.5406976744</v>
      </c>
      <c r="P301" s="57">
        <f t="shared" si="8"/>
        <v>0.007518796992</v>
      </c>
      <c r="Q301" s="140">
        <f t="shared" ref="Q301:AE301" si="309">Q$5*(POWER($M301,Q$1)*POWER($N301,Q$2)*POWER($O301,Q$3)*POWER($P301,Q$4))</f>
        <v>-0.005620616842</v>
      </c>
      <c r="R301" s="140">
        <f t="shared" si="309"/>
        <v>0.00319866939</v>
      </c>
      <c r="S301" s="140">
        <f t="shared" si="309"/>
        <v>0.8167792368</v>
      </c>
      <c r="T301" s="140">
        <f t="shared" si="309"/>
        <v>0.00838463117</v>
      </c>
      <c r="U301" s="140">
        <f t="shared" si="309"/>
        <v>-0.3374302637</v>
      </c>
      <c r="V301" s="140">
        <f t="shared" si="309"/>
        <v>-0.0001760888535</v>
      </c>
      <c r="W301" s="140">
        <f t="shared" si="309"/>
        <v>0.019004992</v>
      </c>
      <c r="X301" s="140">
        <f t="shared" si="309"/>
        <v>-0.02653378767</v>
      </c>
      <c r="Y301" s="140">
        <f t="shared" si="309"/>
        <v>-0.003066856669</v>
      </c>
      <c r="Z301" s="140">
        <f t="shared" si="309"/>
        <v>0.3856734999</v>
      </c>
      <c r="AA301" s="140">
        <f t="shared" si="309"/>
        <v>-0.0677881154</v>
      </c>
      <c r="AB301" s="140">
        <f t="shared" si="309"/>
        <v>-0.02299653844</v>
      </c>
      <c r="AC301" s="140">
        <f t="shared" si="309"/>
        <v>-0.2730389622</v>
      </c>
      <c r="AD301" s="140">
        <f t="shared" si="309"/>
        <v>-0.3446754869</v>
      </c>
      <c r="AE301" s="140">
        <f t="shared" si="309"/>
        <v>0.3171207905</v>
      </c>
      <c r="AF301" s="141">
        <f t="shared" si="10"/>
        <v>0.4688351031</v>
      </c>
      <c r="AG301" s="142">
        <f t="shared" si="11"/>
        <v>0.4630541872</v>
      </c>
      <c r="AH301" s="142">
        <f t="shared" si="12"/>
        <v>-0.005780915883</v>
      </c>
      <c r="AI301" s="143">
        <f t="shared" si="13"/>
        <v>0.005780915883</v>
      </c>
      <c r="AJ301" s="143">
        <f t="shared" si="14"/>
        <v>0.00003341898845</v>
      </c>
      <c r="AK301" s="143">
        <f t="shared" si="15"/>
        <v>0.0004058567283</v>
      </c>
    </row>
    <row r="302">
      <c r="A302" s="145">
        <v>0.0059726585911693</v>
      </c>
      <c r="B302" s="31">
        <v>34.0</v>
      </c>
      <c r="C302" s="32" t="s">
        <v>96</v>
      </c>
      <c r="D302" s="33">
        <v>564.0</v>
      </c>
      <c r="E302" s="55">
        <f t="shared" si="3"/>
        <v>464</v>
      </c>
      <c r="F302" s="35">
        <v>71.0</v>
      </c>
      <c r="G302" s="36">
        <v>93.0</v>
      </c>
      <c r="H302" s="37">
        <v>36.0</v>
      </c>
      <c r="I302" s="38">
        <v>219.0</v>
      </c>
      <c r="J302" s="39">
        <v>33.0</v>
      </c>
      <c r="K302" s="40">
        <v>12.0</v>
      </c>
      <c r="L302" s="56">
        <f t="shared" si="4"/>
        <v>0.3219814241</v>
      </c>
      <c r="M302" s="56">
        <f t="shared" si="5"/>
        <v>0.2553191489</v>
      </c>
      <c r="N302" s="56">
        <f t="shared" si="6"/>
        <v>0.06382978723</v>
      </c>
      <c r="O302" s="56">
        <f t="shared" si="7"/>
        <v>0.3017241379</v>
      </c>
      <c r="P302" s="57">
        <f t="shared" si="8"/>
        <v>0.02127659574</v>
      </c>
      <c r="Q302" s="140">
        <f t="shared" ref="Q302:AE302" si="310">Q$5*(POWER($M302,Q$1)*POWER($N302,Q$2)*POWER($O302,Q$3)*POWER($P302,Q$4))</f>
        <v>-0.005620616842</v>
      </c>
      <c r="R302" s="140">
        <f t="shared" si="310"/>
        <v>0.009051553807</v>
      </c>
      <c r="S302" s="140">
        <f t="shared" si="310"/>
        <v>0.4557852248</v>
      </c>
      <c r="T302" s="140">
        <f t="shared" si="310"/>
        <v>0.002321092394</v>
      </c>
      <c r="U302" s="140">
        <f t="shared" si="310"/>
        <v>-0.1320379293</v>
      </c>
      <c r="V302" s="140">
        <f t="shared" si="310"/>
        <v>-0.001410065971</v>
      </c>
      <c r="W302" s="140">
        <f t="shared" si="310"/>
        <v>0.03001076234</v>
      </c>
      <c r="X302" s="140">
        <f t="shared" si="310"/>
        <v>-0.008262478768</v>
      </c>
      <c r="Y302" s="140">
        <f t="shared" si="310"/>
        <v>-0.002402457578</v>
      </c>
      <c r="Z302" s="140">
        <f t="shared" si="310"/>
        <v>0.05957771158</v>
      </c>
      <c r="AA302" s="140">
        <f t="shared" si="310"/>
        <v>-0.005194819838</v>
      </c>
      <c r="AB302" s="140">
        <f t="shared" si="310"/>
        <v>-0.02546425209</v>
      </c>
      <c r="AC302" s="140">
        <f t="shared" si="310"/>
        <v>-0.05962039534</v>
      </c>
      <c r="AD302" s="140">
        <f t="shared" si="310"/>
        <v>-0.03733649419</v>
      </c>
      <c r="AE302" s="140">
        <f t="shared" si="310"/>
        <v>0.04855724769</v>
      </c>
      <c r="AF302" s="141">
        <f t="shared" si="10"/>
        <v>0.3279540827</v>
      </c>
      <c r="AG302" s="142">
        <f t="shared" si="11"/>
        <v>0.3219814241</v>
      </c>
      <c r="AH302" s="142">
        <f t="shared" si="12"/>
        <v>-0.005972658591</v>
      </c>
      <c r="AI302" s="143">
        <f t="shared" si="13"/>
        <v>0.005972658591</v>
      </c>
      <c r="AJ302" s="143">
        <f t="shared" si="14"/>
        <v>0.00003567265065</v>
      </c>
      <c r="AK302" s="143">
        <f t="shared" si="15"/>
        <v>0.02599145284</v>
      </c>
    </row>
    <row r="303">
      <c r="A303" s="145">
        <v>0.005980055121823924</v>
      </c>
      <c r="B303" s="31">
        <v>174.0</v>
      </c>
      <c r="C303" s="32" t="s">
        <v>173</v>
      </c>
      <c r="D303" s="33">
        <v>916.0</v>
      </c>
      <c r="E303" s="55">
        <f t="shared" si="3"/>
        <v>522</v>
      </c>
      <c r="F303" s="35">
        <v>56.0</v>
      </c>
      <c r="G303" s="36">
        <v>153.0</v>
      </c>
      <c r="H303" s="37">
        <v>42.0</v>
      </c>
      <c r="I303" s="38">
        <v>194.0</v>
      </c>
      <c r="J303" s="39">
        <v>30.0</v>
      </c>
      <c r="K303" s="40">
        <v>47.0</v>
      </c>
      <c r="L303" s="56">
        <f t="shared" si="4"/>
        <v>0.3071428571</v>
      </c>
      <c r="M303" s="56">
        <f t="shared" si="5"/>
        <v>0.173553719</v>
      </c>
      <c r="N303" s="56">
        <f t="shared" si="6"/>
        <v>0.04585152838</v>
      </c>
      <c r="O303" s="56">
        <f t="shared" si="7"/>
        <v>0.245210728</v>
      </c>
      <c r="P303" s="57">
        <f t="shared" si="8"/>
        <v>0.05131004367</v>
      </c>
      <c r="Q303" s="140">
        <f t="shared" ref="Q303:AE303" si="311">Q$5*(POWER($M303,Q$1)*POWER($N303,Q$2)*POWER($O303,Q$3)*POWER($P303,Q$4))</f>
        <v>-0.005620616842</v>
      </c>
      <c r="R303" s="140">
        <f t="shared" si="311"/>
        <v>0.02182847419</v>
      </c>
      <c r="S303" s="140">
        <f t="shared" si="311"/>
        <v>0.3704159287</v>
      </c>
      <c r="T303" s="140">
        <f t="shared" si="311"/>
        <v>0.001667334929</v>
      </c>
      <c r="U303" s="140">
        <f t="shared" si="311"/>
        <v>-0.08975305523</v>
      </c>
      <c r="V303" s="140">
        <f t="shared" si="311"/>
        <v>-0.008200492134</v>
      </c>
      <c r="W303" s="140">
        <f t="shared" si="311"/>
        <v>0.05881751628</v>
      </c>
      <c r="X303" s="140">
        <f t="shared" si="311"/>
        <v>-0.005457191318</v>
      </c>
      <c r="Y303" s="140">
        <f t="shared" si="311"/>
        <v>-0.004161849678</v>
      </c>
      <c r="Z303" s="140">
        <f t="shared" si="311"/>
        <v>0.03478112691</v>
      </c>
      <c r="AA303" s="140">
        <f t="shared" si="311"/>
        <v>-0.002680595784</v>
      </c>
      <c r="AB303" s="140">
        <f t="shared" si="311"/>
        <v>-0.04174281216</v>
      </c>
      <c r="AC303" s="140">
        <f t="shared" si="311"/>
        <v>-0.03293629921</v>
      </c>
      <c r="AD303" s="140">
        <f t="shared" si="311"/>
        <v>-0.01823116797</v>
      </c>
      <c r="AE303" s="140">
        <f t="shared" si="311"/>
        <v>0.02243650129</v>
      </c>
      <c r="AF303" s="141">
        <f t="shared" si="10"/>
        <v>0.301162802</v>
      </c>
      <c r="AG303" s="142">
        <f t="shared" si="11"/>
        <v>0.3071428571</v>
      </c>
      <c r="AH303" s="142">
        <f t="shared" si="12"/>
        <v>0.005980055122</v>
      </c>
      <c r="AI303" s="143">
        <f t="shared" si="13"/>
        <v>0.005980055122</v>
      </c>
      <c r="AJ303" s="143">
        <f t="shared" si="14"/>
        <v>0.00003576105926</v>
      </c>
      <c r="AK303" s="143">
        <f t="shared" si="15"/>
        <v>0.03099614337</v>
      </c>
    </row>
    <row r="304">
      <c r="A304" s="145">
        <v>0.0061104721203096846</v>
      </c>
      <c r="B304" s="31">
        <v>203.0</v>
      </c>
      <c r="C304" s="32" t="s">
        <v>404</v>
      </c>
      <c r="D304" s="33">
        <v>140.0</v>
      </c>
      <c r="E304" s="55">
        <f t="shared" si="3"/>
        <v>125</v>
      </c>
      <c r="F304" s="35">
        <v>61.0</v>
      </c>
      <c r="G304" s="36">
        <v>8.0</v>
      </c>
      <c r="H304" s="37">
        <v>28.0</v>
      </c>
      <c r="I304" s="38">
        <v>14.0</v>
      </c>
      <c r="J304" s="39">
        <v>11.0</v>
      </c>
      <c r="K304" s="40">
        <v>3.0</v>
      </c>
      <c r="L304" s="56">
        <f t="shared" si="4"/>
        <v>0.8372093023</v>
      </c>
      <c r="M304" s="56">
        <f t="shared" si="5"/>
        <v>0.7179487179</v>
      </c>
      <c r="N304" s="56">
        <f t="shared" si="6"/>
        <v>0.2</v>
      </c>
      <c r="O304" s="56">
        <f t="shared" si="7"/>
        <v>0.8</v>
      </c>
      <c r="P304" s="57">
        <f t="shared" si="8"/>
        <v>0.02142857143</v>
      </c>
      <c r="Q304" s="140">
        <f t="shared" ref="Q304:AE304" si="312">Q$5*(POWER($M304,Q$1)*POWER($N304,Q$2)*POWER($O304,Q$3)*POWER($P304,Q$4))</f>
        <v>-0.005620616842</v>
      </c>
      <c r="R304" s="140">
        <f t="shared" si="312"/>
        <v>0.009116207763</v>
      </c>
      <c r="S304" s="140">
        <f t="shared" si="312"/>
        <v>1.208481968</v>
      </c>
      <c r="T304" s="140">
        <f t="shared" si="312"/>
        <v>0.007272756167</v>
      </c>
      <c r="U304" s="140">
        <f t="shared" si="312"/>
        <v>-0.371286143</v>
      </c>
      <c r="V304" s="140">
        <f t="shared" si="312"/>
        <v>-0.001430281713</v>
      </c>
      <c r="W304" s="140">
        <f t="shared" si="312"/>
        <v>0.08013975981</v>
      </c>
      <c r="X304" s="140">
        <f t="shared" si="312"/>
        <v>-0.05808583278</v>
      </c>
      <c r="Y304" s="140">
        <f t="shared" si="312"/>
        <v>-0.007581469699</v>
      </c>
      <c r="Z304" s="140">
        <f t="shared" si="312"/>
        <v>0.4949602796</v>
      </c>
      <c r="AA304" s="140">
        <f t="shared" si="312"/>
        <v>-0.05100158677</v>
      </c>
      <c r="AB304" s="140">
        <f t="shared" si="312"/>
        <v>-0.07211606779</v>
      </c>
      <c r="AC304" s="140">
        <f t="shared" si="312"/>
        <v>-0.4445133612</v>
      </c>
      <c r="AD304" s="140">
        <f t="shared" si="312"/>
        <v>-0.3289653616</v>
      </c>
      <c r="AE304" s="140">
        <f t="shared" si="312"/>
        <v>0.3839495249</v>
      </c>
      <c r="AF304" s="141">
        <f t="shared" si="10"/>
        <v>0.8433197744</v>
      </c>
      <c r="AG304" s="142">
        <f t="shared" si="11"/>
        <v>0.8372093023</v>
      </c>
      <c r="AH304" s="142">
        <f t="shared" si="12"/>
        <v>-0.00611047212</v>
      </c>
      <c r="AI304" s="143">
        <f t="shared" si="13"/>
        <v>0.00611047212</v>
      </c>
      <c r="AJ304" s="143">
        <f t="shared" si="14"/>
        <v>0.00003733786953</v>
      </c>
      <c r="AK304" s="143">
        <f t="shared" si="15"/>
        <v>0.1253225342</v>
      </c>
    </row>
    <row r="305">
      <c r="A305" s="145">
        <v>0.006202671061752485</v>
      </c>
      <c r="B305" s="31">
        <v>249.0</v>
      </c>
      <c r="C305" s="32" t="s">
        <v>382</v>
      </c>
      <c r="D305" s="33">
        <v>593.0</v>
      </c>
      <c r="E305" s="55">
        <f t="shared" si="3"/>
        <v>405</v>
      </c>
      <c r="F305" s="35">
        <v>44.0</v>
      </c>
      <c r="G305" s="36">
        <v>68.0</v>
      </c>
      <c r="H305" s="37">
        <v>58.0</v>
      </c>
      <c r="I305" s="38">
        <v>170.0</v>
      </c>
      <c r="J305" s="39">
        <v>22.0</v>
      </c>
      <c r="K305" s="40">
        <v>43.0</v>
      </c>
      <c r="L305" s="56">
        <f t="shared" si="4"/>
        <v>0.2796610169</v>
      </c>
      <c r="M305" s="56">
        <f t="shared" si="5"/>
        <v>0.3431952663</v>
      </c>
      <c r="N305" s="56">
        <f t="shared" si="6"/>
        <v>0.09780775717</v>
      </c>
      <c r="O305" s="56">
        <f t="shared" si="7"/>
        <v>0.3061728395</v>
      </c>
      <c r="P305" s="57">
        <f t="shared" si="8"/>
        <v>0.07251264755</v>
      </c>
      <c r="Q305" s="140">
        <f t="shared" ref="Q305:AE305" si="313">Q$5*(POWER($M305,Q$1)*POWER($N305,Q$2)*POWER($O305,Q$3)*POWER($P305,Q$4))</f>
        <v>-0.005620616842</v>
      </c>
      <c r="R305" s="140">
        <f t="shared" si="313"/>
        <v>0.03084855016</v>
      </c>
      <c r="S305" s="140">
        <f t="shared" si="313"/>
        <v>0.4625054444</v>
      </c>
      <c r="T305" s="140">
        <f t="shared" si="313"/>
        <v>0.003556659846</v>
      </c>
      <c r="U305" s="140">
        <f t="shared" si="313"/>
        <v>-0.1774829365</v>
      </c>
      <c r="V305" s="140">
        <f t="shared" si="313"/>
        <v>-0.01637806809</v>
      </c>
      <c r="W305" s="140">
        <f t="shared" si="313"/>
        <v>0.1037875487</v>
      </c>
      <c r="X305" s="140">
        <f t="shared" si="313"/>
        <v>-0.008507923381</v>
      </c>
      <c r="Y305" s="140">
        <f t="shared" si="313"/>
        <v>-0.01254634574</v>
      </c>
      <c r="Z305" s="140">
        <f t="shared" si="313"/>
        <v>0.09263824691</v>
      </c>
      <c r="AA305" s="140">
        <f t="shared" si="313"/>
        <v>-0.01219748513</v>
      </c>
      <c r="AB305" s="140">
        <f t="shared" si="313"/>
        <v>-0.1166542178</v>
      </c>
      <c r="AC305" s="140">
        <f t="shared" si="313"/>
        <v>-0.08132224496</v>
      </c>
      <c r="AD305" s="140">
        <f t="shared" si="313"/>
        <v>-0.0769026562</v>
      </c>
      <c r="AE305" s="140">
        <f t="shared" si="313"/>
        <v>0.0877343906</v>
      </c>
      <c r="AF305" s="141">
        <f t="shared" si="10"/>
        <v>0.2734583459</v>
      </c>
      <c r="AG305" s="142">
        <f t="shared" si="11"/>
        <v>0.2796610169</v>
      </c>
      <c r="AH305" s="142">
        <f t="shared" si="12"/>
        <v>0.006202671062</v>
      </c>
      <c r="AI305" s="143">
        <f t="shared" si="13"/>
        <v>0.006202671062</v>
      </c>
      <c r="AJ305" s="143">
        <f t="shared" si="14"/>
        <v>0.0000384731283</v>
      </c>
      <c r="AK305" s="143">
        <f t="shared" si="15"/>
        <v>0.04142814747</v>
      </c>
    </row>
    <row r="306">
      <c r="A306" s="145">
        <v>0.006527479890810706</v>
      </c>
      <c r="B306" s="31">
        <v>220.0</v>
      </c>
      <c r="C306" s="32" t="s">
        <v>122</v>
      </c>
      <c r="D306" s="33">
        <v>191.0</v>
      </c>
      <c r="E306" s="55">
        <f t="shared" si="3"/>
        <v>168</v>
      </c>
      <c r="F306" s="35">
        <v>50.0</v>
      </c>
      <c r="G306" s="36">
        <v>14.0</v>
      </c>
      <c r="H306" s="37">
        <v>54.0</v>
      </c>
      <c r="I306" s="38">
        <v>37.0</v>
      </c>
      <c r="J306" s="39">
        <v>13.0</v>
      </c>
      <c r="K306" s="40">
        <v>0.0</v>
      </c>
      <c r="L306" s="56">
        <f t="shared" si="4"/>
        <v>0.63</v>
      </c>
      <c r="M306" s="56">
        <f t="shared" si="5"/>
        <v>0.7941176471</v>
      </c>
      <c r="N306" s="56">
        <f t="shared" si="6"/>
        <v>0.2827225131</v>
      </c>
      <c r="O306" s="56">
        <f t="shared" si="7"/>
        <v>0.6964285714</v>
      </c>
      <c r="P306" s="57">
        <f t="shared" si="8"/>
        <v>0</v>
      </c>
      <c r="Q306" s="140">
        <f t="shared" ref="Q306:AE306" si="314">Q$5*(POWER($M306,Q$1)*POWER($N306,Q$2)*POWER($O306,Q$3)*POWER($P306,Q$4))</f>
        <v>-0.005620616842</v>
      </c>
      <c r="R306" s="140">
        <f t="shared" si="314"/>
        <v>0</v>
      </c>
      <c r="S306" s="140">
        <f t="shared" si="314"/>
        <v>1.052026713</v>
      </c>
      <c r="T306" s="140">
        <f t="shared" si="314"/>
        <v>0.0102808595</v>
      </c>
      <c r="U306" s="140">
        <f t="shared" si="314"/>
        <v>-0.4106767947</v>
      </c>
      <c r="V306" s="140">
        <f t="shared" si="314"/>
        <v>0</v>
      </c>
      <c r="W306" s="140">
        <f t="shared" si="314"/>
        <v>0</v>
      </c>
      <c r="X306" s="140">
        <f t="shared" si="314"/>
        <v>-0.0440193278</v>
      </c>
      <c r="Y306" s="140">
        <f t="shared" si="314"/>
        <v>0</v>
      </c>
      <c r="Z306" s="140">
        <f t="shared" si="314"/>
        <v>0.6090982312</v>
      </c>
      <c r="AA306" s="140">
        <f t="shared" si="314"/>
        <v>-0.1019164956</v>
      </c>
      <c r="AB306" s="140">
        <f t="shared" si="314"/>
        <v>0</v>
      </c>
      <c r="AC306" s="140">
        <f t="shared" si="314"/>
        <v>-0.4280187905</v>
      </c>
      <c r="AD306" s="140">
        <f t="shared" si="314"/>
        <v>-0.514365689</v>
      </c>
      <c r="AE306" s="140">
        <f t="shared" si="314"/>
        <v>0.4697393908</v>
      </c>
      <c r="AF306" s="141">
        <f t="shared" si="10"/>
        <v>0.6365274799</v>
      </c>
      <c r="AG306" s="142">
        <f t="shared" si="11"/>
        <v>0.63</v>
      </c>
      <c r="AH306" s="142">
        <f t="shared" si="12"/>
        <v>-0.006527479891</v>
      </c>
      <c r="AI306" s="143">
        <f t="shared" si="13"/>
        <v>0.006527479891</v>
      </c>
      <c r="AJ306" s="143">
        <f t="shared" si="14"/>
        <v>0.00004260799372</v>
      </c>
      <c r="AK306" s="143">
        <f t="shared" si="15"/>
        <v>0.02155021847</v>
      </c>
    </row>
    <row r="307">
      <c r="A307" s="145">
        <v>0.0068519174142158135</v>
      </c>
      <c r="B307" s="31">
        <v>269.0</v>
      </c>
      <c r="C307" s="32" t="s">
        <v>246</v>
      </c>
      <c r="D307" s="33">
        <v>701.0</v>
      </c>
      <c r="E307" s="55">
        <f t="shared" si="3"/>
        <v>548</v>
      </c>
      <c r="F307" s="35">
        <v>144.0</v>
      </c>
      <c r="G307" s="36">
        <v>54.0</v>
      </c>
      <c r="H307" s="37">
        <v>111.0</v>
      </c>
      <c r="I307" s="38">
        <v>191.0</v>
      </c>
      <c r="J307" s="39">
        <v>26.0</v>
      </c>
      <c r="K307" s="40">
        <v>22.0</v>
      </c>
      <c r="L307" s="56">
        <f t="shared" si="4"/>
        <v>0.4709141274</v>
      </c>
      <c r="M307" s="56">
        <f t="shared" si="5"/>
        <v>0.5935828877</v>
      </c>
      <c r="N307" s="56">
        <f t="shared" si="6"/>
        <v>0.1583452211</v>
      </c>
      <c r="O307" s="56">
        <f t="shared" si="7"/>
        <v>0.5127737226</v>
      </c>
      <c r="P307" s="57">
        <f t="shared" si="8"/>
        <v>0.03138373752</v>
      </c>
      <c r="Q307" s="140">
        <f t="shared" ref="Q307:AE307" si="315">Q$5*(POWER($M307,Q$1)*POWER($N307,Q$2)*POWER($O307,Q$3)*POWER($P307,Q$4))</f>
        <v>-0.005620616842</v>
      </c>
      <c r="R307" s="140">
        <f t="shared" si="315"/>
        <v>0.01335136467</v>
      </c>
      <c r="S307" s="140">
        <f t="shared" si="315"/>
        <v>0.7745972465</v>
      </c>
      <c r="T307" s="140">
        <f t="shared" si="315"/>
        <v>0.005758030917</v>
      </c>
      <c r="U307" s="140">
        <f t="shared" si="315"/>
        <v>-0.3069705334</v>
      </c>
      <c r="V307" s="140">
        <f t="shared" si="315"/>
        <v>-0.003067923129</v>
      </c>
      <c r="W307" s="140">
        <f t="shared" si="315"/>
        <v>0.07523072631</v>
      </c>
      <c r="X307" s="140">
        <f t="shared" si="315"/>
        <v>-0.02386391916</v>
      </c>
      <c r="Y307" s="140">
        <f t="shared" si="315"/>
        <v>-0.00879103102</v>
      </c>
      <c r="Z307" s="140">
        <f t="shared" si="315"/>
        <v>0.251177705</v>
      </c>
      <c r="AA307" s="140">
        <f t="shared" si="315"/>
        <v>-0.03196933617</v>
      </c>
      <c r="AB307" s="140">
        <f t="shared" si="315"/>
        <v>-0.08732355947</v>
      </c>
      <c r="AC307" s="140">
        <f t="shared" si="315"/>
        <v>-0.2355637948</v>
      </c>
      <c r="AD307" s="140">
        <f t="shared" si="315"/>
        <v>-0.2153342363</v>
      </c>
      <c r="AE307" s="140">
        <f t="shared" si="315"/>
        <v>0.2624520869</v>
      </c>
      <c r="AF307" s="141">
        <f t="shared" si="10"/>
        <v>0.46406221</v>
      </c>
      <c r="AG307" s="142">
        <f t="shared" si="11"/>
        <v>0.4709141274</v>
      </c>
      <c r="AH307" s="142">
        <f t="shared" si="12"/>
        <v>0.006851917414</v>
      </c>
      <c r="AI307" s="143">
        <f t="shared" si="13"/>
        <v>0.006851917414</v>
      </c>
      <c r="AJ307" s="143">
        <f t="shared" si="14"/>
        <v>0.00004694877225</v>
      </c>
      <c r="AK307" s="143">
        <f t="shared" si="15"/>
        <v>0.0001509444668</v>
      </c>
    </row>
    <row r="308">
      <c r="A308" s="145">
        <v>0.006983568482527902</v>
      </c>
      <c r="B308" s="31">
        <v>331.0</v>
      </c>
      <c r="C308" s="32" t="s">
        <v>422</v>
      </c>
      <c r="D308" s="33">
        <v>121.0</v>
      </c>
      <c r="E308" s="55">
        <f t="shared" si="3"/>
        <v>90</v>
      </c>
      <c r="F308" s="35">
        <v>39.0</v>
      </c>
      <c r="G308" s="36">
        <v>0.0</v>
      </c>
      <c r="H308" s="37">
        <v>23.0</v>
      </c>
      <c r="I308" s="38">
        <v>18.0</v>
      </c>
      <c r="J308" s="39">
        <v>9.0</v>
      </c>
      <c r="K308" s="40">
        <v>1.0</v>
      </c>
      <c r="L308" s="56">
        <f t="shared" si="4"/>
        <v>0.7272727273</v>
      </c>
      <c r="M308" s="56">
        <f t="shared" si="5"/>
        <v>0.9583333333</v>
      </c>
      <c r="N308" s="56">
        <f t="shared" si="6"/>
        <v>0.1900826446</v>
      </c>
      <c r="O308" s="56">
        <f t="shared" si="7"/>
        <v>0.7888888889</v>
      </c>
      <c r="P308" s="57">
        <f t="shared" si="8"/>
        <v>0.00826446281</v>
      </c>
      <c r="Q308" s="140">
        <f t="shared" ref="Q308:AE308" si="316">Q$5*(POWER($M308,Q$1)*POWER($N308,Q$2)*POWER($O308,Q$3)*POWER($P308,Q$4))</f>
        <v>-0.005620616842</v>
      </c>
      <c r="R308" s="140">
        <f t="shared" si="316"/>
        <v>0.003515892801</v>
      </c>
      <c r="S308" s="140">
        <f t="shared" si="316"/>
        <v>1.191697496</v>
      </c>
      <c r="T308" s="140">
        <f t="shared" si="316"/>
        <v>0.00691212363</v>
      </c>
      <c r="U308" s="140">
        <f t="shared" si="316"/>
        <v>-0.4956006998</v>
      </c>
      <c r="V308" s="140">
        <f t="shared" si="316"/>
        <v>-0.0002127474715</v>
      </c>
      <c r="W308" s="140">
        <f t="shared" si="316"/>
        <v>0.03047862001</v>
      </c>
      <c r="X308" s="140">
        <f t="shared" si="316"/>
        <v>-0.05648354226</v>
      </c>
      <c r="Y308" s="140">
        <f t="shared" si="316"/>
        <v>-0.002778991921</v>
      </c>
      <c r="Z308" s="140">
        <f t="shared" si="316"/>
        <v>0.4638832281</v>
      </c>
      <c r="AA308" s="140">
        <f t="shared" si="316"/>
        <v>-0.04606898333</v>
      </c>
      <c r="AB308" s="140">
        <f t="shared" si="316"/>
        <v>-0.03712586823</v>
      </c>
      <c r="AC308" s="140">
        <f t="shared" si="316"/>
        <v>-0.5851050437</v>
      </c>
      <c r="AD308" s="140">
        <f t="shared" si="316"/>
        <v>-0.4173359636</v>
      </c>
      <c r="AE308" s="140">
        <f t="shared" si="316"/>
        <v>0.6841013927</v>
      </c>
      <c r="AF308" s="141">
        <f t="shared" si="10"/>
        <v>0.7342562958</v>
      </c>
      <c r="AG308" s="142">
        <f t="shared" si="11"/>
        <v>0.7272727273</v>
      </c>
      <c r="AH308" s="142">
        <f t="shared" si="12"/>
        <v>-0.006983568483</v>
      </c>
      <c r="AI308" s="143">
        <f t="shared" si="13"/>
        <v>0.006983568483</v>
      </c>
      <c r="AJ308" s="143">
        <f t="shared" si="14"/>
        <v>0.00004877022875</v>
      </c>
      <c r="AK308" s="143">
        <f t="shared" si="15"/>
        <v>0.0595714604</v>
      </c>
    </row>
    <row r="309">
      <c r="A309" s="145">
        <v>0.007269102011848744</v>
      </c>
      <c r="B309" s="31">
        <v>176.0</v>
      </c>
      <c r="C309" s="32" t="s">
        <v>386</v>
      </c>
      <c r="D309" s="33">
        <v>223.0</v>
      </c>
      <c r="E309" s="55">
        <f t="shared" si="3"/>
        <v>147</v>
      </c>
      <c r="F309" s="35">
        <v>15.0</v>
      </c>
      <c r="G309" s="36">
        <v>51.0</v>
      </c>
      <c r="H309" s="37">
        <v>9.0</v>
      </c>
      <c r="I309" s="38">
        <v>55.0</v>
      </c>
      <c r="J309" s="39">
        <v>2.0</v>
      </c>
      <c r="K309" s="40">
        <v>15.0</v>
      </c>
      <c r="L309" s="56">
        <f t="shared" si="4"/>
        <v>0.2361111111</v>
      </c>
      <c r="M309" s="56">
        <f t="shared" si="5"/>
        <v>0.12</v>
      </c>
      <c r="N309" s="56">
        <f t="shared" si="6"/>
        <v>0.04035874439</v>
      </c>
      <c r="O309" s="56">
        <f t="shared" si="7"/>
        <v>0.1768707483</v>
      </c>
      <c r="P309" s="57">
        <f t="shared" si="8"/>
        <v>0.06726457399</v>
      </c>
      <c r="Q309" s="140">
        <f t="shared" ref="Q309:AE309" si="317">Q$5*(POWER($M309,Q$1)*POWER($N309,Q$2)*POWER($O309,Q$3)*POWER($P309,Q$4))</f>
        <v>-0.005620616842</v>
      </c>
      <c r="R309" s="140">
        <f t="shared" si="317"/>
        <v>0.02861589881</v>
      </c>
      <c r="S309" s="140">
        <f t="shared" si="317"/>
        <v>0.2671813874</v>
      </c>
      <c r="T309" s="140">
        <f t="shared" si="317"/>
        <v>0.001467596536</v>
      </c>
      <c r="U309" s="140">
        <f t="shared" si="317"/>
        <v>-0.06205782676</v>
      </c>
      <c r="V309" s="140">
        <f t="shared" si="317"/>
        <v>-0.01409314563</v>
      </c>
      <c r="W309" s="140">
        <f t="shared" si="317"/>
        <v>0.05561695908</v>
      </c>
      <c r="X309" s="140">
        <f t="shared" si="317"/>
        <v>-0.002839241097</v>
      </c>
      <c r="Y309" s="140">
        <f t="shared" si="317"/>
        <v>-0.004802354673</v>
      </c>
      <c r="Z309" s="140">
        <f t="shared" si="317"/>
        <v>0.02208228574</v>
      </c>
      <c r="AA309" s="140">
        <f t="shared" si="317"/>
        <v>-0.002076820632</v>
      </c>
      <c r="AB309" s="140">
        <f t="shared" si="317"/>
        <v>-0.03783668131</v>
      </c>
      <c r="AC309" s="140">
        <f t="shared" si="317"/>
        <v>-0.01642625905</v>
      </c>
      <c r="AD309" s="140">
        <f t="shared" si="317"/>
        <v>-0.01109546847</v>
      </c>
      <c r="AE309" s="140">
        <f t="shared" si="317"/>
        <v>0.01072629601</v>
      </c>
      <c r="AF309" s="141">
        <f t="shared" si="10"/>
        <v>0.2288420091</v>
      </c>
      <c r="AG309" s="142">
        <f t="shared" si="11"/>
        <v>0.2361111111</v>
      </c>
      <c r="AH309" s="142">
        <f t="shared" si="12"/>
        <v>0.007269102012</v>
      </c>
      <c r="AI309" s="143">
        <f t="shared" si="13"/>
        <v>0.007269102012</v>
      </c>
      <c r="AJ309" s="143">
        <f t="shared" si="14"/>
        <v>0.00005283984406</v>
      </c>
      <c r="AK309" s="143">
        <f t="shared" si="15"/>
        <v>0.06105295525</v>
      </c>
    </row>
    <row r="310">
      <c r="A310" s="145">
        <v>0.007489696836026738</v>
      </c>
      <c r="B310" s="31">
        <v>85.0</v>
      </c>
      <c r="C310" s="32" t="s">
        <v>247</v>
      </c>
      <c r="D310" s="33">
        <v>1229.0</v>
      </c>
      <c r="E310" s="55">
        <f t="shared" si="3"/>
        <v>937</v>
      </c>
      <c r="F310" s="35">
        <v>197.0</v>
      </c>
      <c r="G310" s="36">
        <v>130.0</v>
      </c>
      <c r="H310" s="37">
        <v>235.0</v>
      </c>
      <c r="I310" s="38">
        <v>289.0</v>
      </c>
      <c r="J310" s="39">
        <v>65.0</v>
      </c>
      <c r="K310" s="40">
        <v>21.0</v>
      </c>
      <c r="L310" s="56">
        <f t="shared" si="4"/>
        <v>0.4754990926</v>
      </c>
      <c r="M310" s="56">
        <f t="shared" si="5"/>
        <v>0.6088082902</v>
      </c>
      <c r="N310" s="56">
        <f t="shared" si="6"/>
        <v>0.1912123678</v>
      </c>
      <c r="O310" s="56">
        <f t="shared" si="7"/>
        <v>0.530416222</v>
      </c>
      <c r="P310" s="57">
        <f t="shared" si="8"/>
        <v>0.01708706265</v>
      </c>
      <c r="Q310" s="140">
        <f t="shared" ref="Q310:AE310" si="318">Q$5*(POWER($M310,Q$1)*POWER($N310,Q$2)*POWER($O310,Q$3)*POWER($P310,Q$4))</f>
        <v>-0.005620616842</v>
      </c>
      <c r="R310" s="140">
        <f t="shared" si="318"/>
        <v>0.007269229949</v>
      </c>
      <c r="S310" s="140">
        <f t="shared" si="318"/>
        <v>0.8012480494</v>
      </c>
      <c r="T310" s="140">
        <f t="shared" si="318"/>
        <v>0.006953204635</v>
      </c>
      <c r="U310" s="140">
        <f t="shared" si="318"/>
        <v>-0.3148443283</v>
      </c>
      <c r="V310" s="140">
        <f t="shared" si="318"/>
        <v>-0.0009094314554</v>
      </c>
      <c r="W310" s="140">
        <f t="shared" si="318"/>
        <v>0.04236908061</v>
      </c>
      <c r="X310" s="140">
        <f t="shared" si="318"/>
        <v>-0.02553429326</v>
      </c>
      <c r="Y310" s="140">
        <f t="shared" si="318"/>
        <v>-0.00577981024</v>
      </c>
      <c r="Z310" s="140">
        <f t="shared" si="318"/>
        <v>0.3137495726</v>
      </c>
      <c r="AA310" s="140">
        <f t="shared" si="318"/>
        <v>-0.04661821662</v>
      </c>
      <c r="AB310" s="140">
        <f t="shared" si="318"/>
        <v>-0.048763331</v>
      </c>
      <c r="AC310" s="140">
        <f t="shared" si="318"/>
        <v>-0.2499187061</v>
      </c>
      <c r="AD310" s="140">
        <f t="shared" si="318"/>
        <v>-0.2667001674</v>
      </c>
      <c r="AE310" s="140">
        <f t="shared" si="318"/>
        <v>0.2760885534</v>
      </c>
      <c r="AF310" s="141">
        <f t="shared" si="10"/>
        <v>0.4829887894</v>
      </c>
      <c r="AG310" s="142">
        <f t="shared" si="11"/>
        <v>0.4754990926</v>
      </c>
      <c r="AH310" s="142">
        <f t="shared" si="12"/>
        <v>-0.007489696836</v>
      </c>
      <c r="AI310" s="143">
        <f t="shared" si="13"/>
        <v>0.007489696836</v>
      </c>
      <c r="AJ310" s="143">
        <f t="shared" si="14"/>
        <v>0.0000560955587</v>
      </c>
      <c r="AK310" s="143">
        <f t="shared" si="15"/>
        <v>0.00005930510485</v>
      </c>
    </row>
    <row r="311">
      <c r="A311" s="145">
        <v>0.007516904118224477</v>
      </c>
      <c r="B311" s="31">
        <v>99.0</v>
      </c>
      <c r="C311" s="32" t="s">
        <v>263</v>
      </c>
      <c r="D311" s="33">
        <v>1174.0</v>
      </c>
      <c r="E311" s="55">
        <f t="shared" si="3"/>
        <v>808</v>
      </c>
      <c r="F311" s="35">
        <v>90.0</v>
      </c>
      <c r="G311" s="36">
        <v>128.0</v>
      </c>
      <c r="H311" s="37">
        <v>108.0</v>
      </c>
      <c r="I311" s="38">
        <v>399.0</v>
      </c>
      <c r="J311" s="39">
        <v>36.0</v>
      </c>
      <c r="K311" s="40">
        <v>47.0</v>
      </c>
      <c r="L311" s="56">
        <f t="shared" si="4"/>
        <v>0.24</v>
      </c>
      <c r="M311" s="56">
        <f t="shared" si="5"/>
        <v>0.3816254417</v>
      </c>
      <c r="N311" s="56">
        <f t="shared" si="6"/>
        <v>0.09199318569</v>
      </c>
      <c r="O311" s="56">
        <f t="shared" si="7"/>
        <v>0.2896039604</v>
      </c>
      <c r="P311" s="57">
        <f t="shared" si="8"/>
        <v>0.04003407155</v>
      </c>
      <c r="Q311" s="140">
        <f t="shared" ref="Q311:AE311" si="319">Q$5*(POWER($M311,Q$1)*POWER($N311,Q$2)*POWER($O311,Q$3)*POWER($P311,Q$4))</f>
        <v>-0.005620616842</v>
      </c>
      <c r="R311" s="140">
        <f t="shared" si="319"/>
        <v>0.01703141598</v>
      </c>
      <c r="S311" s="140">
        <f t="shared" si="319"/>
        <v>0.4374764548</v>
      </c>
      <c r="T311" s="140">
        <f t="shared" si="319"/>
        <v>0.003345220043</v>
      </c>
      <c r="U311" s="140">
        <f t="shared" si="319"/>
        <v>-0.1973570462</v>
      </c>
      <c r="V311" s="140">
        <f t="shared" si="319"/>
        <v>-0.004992230967</v>
      </c>
      <c r="W311" s="140">
        <f t="shared" si="319"/>
        <v>0.05419997523</v>
      </c>
      <c r="X311" s="140">
        <f t="shared" si="319"/>
        <v>-0.007612008061</v>
      </c>
      <c r="Y311" s="140">
        <f t="shared" si="319"/>
        <v>-0.006515017828</v>
      </c>
      <c r="Z311" s="140">
        <f t="shared" si="319"/>
        <v>0.08241580803</v>
      </c>
      <c r="AA311" s="140">
        <f t="shared" si="319"/>
        <v>-0.01079033713</v>
      </c>
      <c r="AB311" s="140">
        <f t="shared" si="319"/>
        <v>-0.07161639831</v>
      </c>
      <c r="AC311" s="140">
        <f t="shared" si="319"/>
        <v>-0.08553487496</v>
      </c>
      <c r="AD311" s="140">
        <f t="shared" si="319"/>
        <v>-0.08043030765</v>
      </c>
      <c r="AE311" s="140">
        <f t="shared" si="319"/>
        <v>0.1084830597</v>
      </c>
      <c r="AF311" s="141">
        <f t="shared" si="10"/>
        <v>0.2324830959</v>
      </c>
      <c r="AG311" s="142">
        <f t="shared" si="11"/>
        <v>0.24</v>
      </c>
      <c r="AH311" s="142">
        <f t="shared" si="12"/>
        <v>0.007516904118</v>
      </c>
      <c r="AI311" s="143">
        <f t="shared" si="13"/>
        <v>0.007516904118</v>
      </c>
      <c r="AJ311" s="143">
        <f t="shared" si="14"/>
        <v>0.00005650384752</v>
      </c>
      <c r="AK311" s="143">
        <f t="shared" si="15"/>
        <v>0.05914627567</v>
      </c>
    </row>
    <row r="312">
      <c r="A312" s="145">
        <v>0.0076095915272400005</v>
      </c>
      <c r="B312" s="31">
        <v>141.0</v>
      </c>
      <c r="C312" s="32" t="s">
        <v>418</v>
      </c>
      <c r="D312" s="33">
        <v>1320.0</v>
      </c>
      <c r="E312" s="55">
        <f t="shared" si="3"/>
        <v>633</v>
      </c>
      <c r="F312" s="35">
        <v>102.0</v>
      </c>
      <c r="G312" s="36">
        <v>92.0</v>
      </c>
      <c r="H312" s="37">
        <v>124.0</v>
      </c>
      <c r="I312" s="38">
        <v>231.0</v>
      </c>
      <c r="J312" s="39">
        <v>51.0</v>
      </c>
      <c r="K312" s="40">
        <v>33.0</v>
      </c>
      <c r="L312" s="56">
        <f t="shared" si="4"/>
        <v>0.3984375</v>
      </c>
      <c r="M312" s="56">
        <f t="shared" si="5"/>
        <v>0.4979919679</v>
      </c>
      <c r="N312" s="56">
        <f t="shared" si="6"/>
        <v>0.09393939394</v>
      </c>
      <c r="O312" s="56">
        <f t="shared" si="7"/>
        <v>0.4375987362</v>
      </c>
      <c r="P312" s="57">
        <f t="shared" si="8"/>
        <v>0.025</v>
      </c>
      <c r="Q312" s="140">
        <f t="shared" ref="Q312:AE312" si="320">Q$5*(POWER($M312,Q$1)*POWER($N312,Q$2)*POWER($O312,Q$3)*POWER($P312,Q$4))</f>
        <v>-0.005620616842</v>
      </c>
      <c r="R312" s="140">
        <f t="shared" si="320"/>
        <v>0.01063557572</v>
      </c>
      <c r="S312" s="140">
        <f t="shared" si="320"/>
        <v>0.6610377271</v>
      </c>
      <c r="T312" s="140">
        <f t="shared" si="320"/>
        <v>0.003415991533</v>
      </c>
      <c r="U312" s="140">
        <f t="shared" si="320"/>
        <v>-0.2575358272</v>
      </c>
      <c r="V312" s="140">
        <f t="shared" si="320"/>
        <v>-0.001946772331</v>
      </c>
      <c r="W312" s="140">
        <f t="shared" si="320"/>
        <v>0.05114237568</v>
      </c>
      <c r="X312" s="140">
        <f t="shared" si="320"/>
        <v>-0.01737970355</v>
      </c>
      <c r="Y312" s="140">
        <f t="shared" si="320"/>
        <v>-0.004154492234</v>
      </c>
      <c r="Z312" s="140">
        <f t="shared" si="320"/>
        <v>0.1271669276</v>
      </c>
      <c r="AA312" s="140">
        <f t="shared" si="320"/>
        <v>-0.01125172748</v>
      </c>
      <c r="AB312" s="140">
        <f t="shared" si="320"/>
        <v>-0.05835898658</v>
      </c>
      <c r="AC312" s="140">
        <f t="shared" si="320"/>
        <v>-0.168655227</v>
      </c>
      <c r="AD312" s="140">
        <f t="shared" si="320"/>
        <v>-0.107175827</v>
      </c>
      <c r="AE312" s="140">
        <f t="shared" si="320"/>
        <v>0.1847276741</v>
      </c>
      <c r="AF312" s="141">
        <f t="shared" si="10"/>
        <v>0.4060470915</v>
      </c>
      <c r="AG312" s="142">
        <f t="shared" si="11"/>
        <v>0.3984375</v>
      </c>
      <c r="AH312" s="142">
        <f t="shared" si="12"/>
        <v>-0.007609591527</v>
      </c>
      <c r="AI312" s="143">
        <f t="shared" si="13"/>
        <v>0.007609591527</v>
      </c>
      <c r="AJ312" s="143">
        <f t="shared" si="14"/>
        <v>0.00005790588321</v>
      </c>
      <c r="AK312" s="143">
        <f t="shared" si="15"/>
        <v>0.007184693838</v>
      </c>
    </row>
    <row r="313">
      <c r="A313" s="145">
        <v>0.007790519564725429</v>
      </c>
      <c r="B313" s="31">
        <v>170.0</v>
      </c>
      <c r="C313" s="32" t="s">
        <v>226</v>
      </c>
      <c r="D313" s="33">
        <v>154.0</v>
      </c>
      <c r="E313" s="55">
        <f t="shared" si="3"/>
        <v>134</v>
      </c>
      <c r="F313" s="35">
        <v>32.0</v>
      </c>
      <c r="G313" s="36">
        <v>9.0</v>
      </c>
      <c r="H313" s="37">
        <v>42.0</v>
      </c>
      <c r="I313" s="38">
        <v>33.0</v>
      </c>
      <c r="J313" s="39">
        <v>18.0</v>
      </c>
      <c r="K313" s="40">
        <v>0.0</v>
      </c>
      <c r="L313" s="56">
        <f t="shared" si="4"/>
        <v>0.6024096386</v>
      </c>
      <c r="M313" s="56">
        <f t="shared" si="5"/>
        <v>0.8235294118</v>
      </c>
      <c r="N313" s="56">
        <f t="shared" si="6"/>
        <v>0.2727272727</v>
      </c>
      <c r="O313" s="56">
        <f t="shared" si="7"/>
        <v>0.6865671642</v>
      </c>
      <c r="P313" s="57">
        <f t="shared" si="8"/>
        <v>0</v>
      </c>
      <c r="Q313" s="140">
        <f t="shared" ref="Q313:AE313" si="321">Q$5*(POWER($M313,Q$1)*POWER($N313,Q$2)*POWER($O313,Q$3)*POWER($P313,Q$4))</f>
        <v>-0.005620616842</v>
      </c>
      <c r="R313" s="140">
        <f t="shared" si="321"/>
        <v>0</v>
      </c>
      <c r="S313" s="140">
        <f t="shared" si="321"/>
        <v>1.037130047</v>
      </c>
      <c r="T313" s="140">
        <f t="shared" si="321"/>
        <v>0.009917394773</v>
      </c>
      <c r="U313" s="140">
        <f t="shared" si="321"/>
        <v>-0.4258870464</v>
      </c>
      <c r="V313" s="140">
        <f t="shared" si="321"/>
        <v>0</v>
      </c>
      <c r="W313" s="140">
        <f t="shared" si="321"/>
        <v>0</v>
      </c>
      <c r="X313" s="140">
        <f t="shared" si="321"/>
        <v>-0.04278152921</v>
      </c>
      <c r="Y313" s="140">
        <f t="shared" si="321"/>
        <v>0</v>
      </c>
      <c r="Z313" s="140">
        <f t="shared" si="321"/>
        <v>0.5792445606</v>
      </c>
      <c r="AA313" s="140">
        <f t="shared" si="321"/>
        <v>-0.09483766134</v>
      </c>
      <c r="AB313" s="140">
        <f t="shared" si="321"/>
        <v>0</v>
      </c>
      <c r="AC313" s="140">
        <f t="shared" si="321"/>
        <v>-0.4375861337</v>
      </c>
      <c r="AD313" s="140">
        <f t="shared" si="321"/>
        <v>-0.5145581191</v>
      </c>
      <c r="AE313" s="140">
        <f t="shared" si="321"/>
        <v>0.5051792625</v>
      </c>
      <c r="AF313" s="141">
        <f t="shared" si="10"/>
        <v>0.6102001581</v>
      </c>
      <c r="AG313" s="142">
        <f t="shared" si="11"/>
        <v>0.6024096386</v>
      </c>
      <c r="AH313" s="142">
        <f t="shared" si="12"/>
        <v>-0.007790519565</v>
      </c>
      <c r="AI313" s="143">
        <f t="shared" si="13"/>
        <v>0.007790519565</v>
      </c>
      <c r="AJ313" s="143">
        <f t="shared" si="14"/>
        <v>0.00006069219509</v>
      </c>
      <c r="AK313" s="143">
        <f t="shared" si="15"/>
        <v>0.01421092044</v>
      </c>
    </row>
    <row r="314">
      <c r="A314" s="145">
        <v>0.007837412931663956</v>
      </c>
      <c r="B314" s="31">
        <v>6.0</v>
      </c>
      <c r="C314" s="32" t="s">
        <v>282</v>
      </c>
      <c r="D314" s="33">
        <v>1145.0</v>
      </c>
      <c r="E314" s="55">
        <f t="shared" si="3"/>
        <v>888</v>
      </c>
      <c r="F314" s="35">
        <v>180.0</v>
      </c>
      <c r="G314" s="36">
        <v>134.0</v>
      </c>
      <c r="H314" s="37">
        <v>269.0</v>
      </c>
      <c r="I314" s="38">
        <v>226.0</v>
      </c>
      <c r="J314" s="39">
        <v>48.0</v>
      </c>
      <c r="K314" s="40">
        <v>31.0</v>
      </c>
      <c r="L314" s="56">
        <f t="shared" si="4"/>
        <v>0.5022026432</v>
      </c>
      <c r="M314" s="56">
        <f t="shared" si="5"/>
        <v>0.6198156682</v>
      </c>
      <c r="N314" s="56">
        <f t="shared" si="6"/>
        <v>0.2349344978</v>
      </c>
      <c r="O314" s="56">
        <f t="shared" si="7"/>
        <v>0.5596846847</v>
      </c>
      <c r="P314" s="57">
        <f t="shared" si="8"/>
        <v>0.02707423581</v>
      </c>
      <c r="Q314" s="140">
        <f t="shared" ref="Q314:AE314" si="322">Q$5*(POWER($M314,Q$1)*POWER($N314,Q$2)*POWER($O314,Q$3)*POWER($P314,Q$4))</f>
        <v>-0.005620616842</v>
      </c>
      <c r="R314" s="140">
        <f t="shared" si="322"/>
        <v>0.0115180034</v>
      </c>
      <c r="S314" s="140">
        <f t="shared" si="322"/>
        <v>0.8454610612</v>
      </c>
      <c r="T314" s="140">
        <f t="shared" si="322"/>
        <v>0.008543106589</v>
      </c>
      <c r="U314" s="140">
        <f t="shared" si="322"/>
        <v>-0.320536778</v>
      </c>
      <c r="V314" s="140">
        <f t="shared" si="322"/>
        <v>-0.00228321896</v>
      </c>
      <c r="W314" s="140">
        <f t="shared" si="322"/>
        <v>0.07083770142</v>
      </c>
      <c r="X314" s="140">
        <f t="shared" si="322"/>
        <v>-0.02843001522</v>
      </c>
      <c r="Y314" s="140">
        <f t="shared" si="322"/>
        <v>-0.0112520898</v>
      </c>
      <c r="Z314" s="140">
        <f t="shared" si="322"/>
        <v>0.4067621948</v>
      </c>
      <c r="AA314" s="140">
        <f t="shared" si="322"/>
        <v>-0.0703748178</v>
      </c>
      <c r="AB314" s="140">
        <f t="shared" si="322"/>
        <v>-0.07866184936</v>
      </c>
      <c r="AC314" s="140">
        <f t="shared" si="322"/>
        <v>-0.2684771826</v>
      </c>
      <c r="AD314" s="140">
        <f t="shared" si="322"/>
        <v>-0.3336077224</v>
      </c>
      <c r="AE314" s="140">
        <f t="shared" si="322"/>
        <v>0.2861622797</v>
      </c>
      <c r="AF314" s="141">
        <f t="shared" si="10"/>
        <v>0.5100400561</v>
      </c>
      <c r="AG314" s="142">
        <f t="shared" si="11"/>
        <v>0.5022026432</v>
      </c>
      <c r="AH314" s="142">
        <f t="shared" si="12"/>
        <v>-0.007837412932</v>
      </c>
      <c r="AI314" s="143">
        <f t="shared" si="13"/>
        <v>0.007837412932</v>
      </c>
      <c r="AJ314" s="143">
        <f t="shared" si="14"/>
        <v>0.00006142504146</v>
      </c>
      <c r="AK314" s="143">
        <f t="shared" si="15"/>
        <v>0.0003610976606</v>
      </c>
    </row>
    <row r="315">
      <c r="A315" s="145">
        <v>0.007967592706844606</v>
      </c>
      <c r="B315" s="31">
        <v>107.0</v>
      </c>
      <c r="C315" s="32" t="s">
        <v>308</v>
      </c>
      <c r="D315" s="33">
        <v>478.0</v>
      </c>
      <c r="E315" s="55">
        <f t="shared" si="3"/>
        <v>276</v>
      </c>
      <c r="F315" s="35">
        <v>33.0</v>
      </c>
      <c r="G315" s="36">
        <v>58.0</v>
      </c>
      <c r="H315" s="37">
        <v>23.0</v>
      </c>
      <c r="I315" s="38">
        <v>111.0</v>
      </c>
      <c r="J315" s="39">
        <v>16.0</v>
      </c>
      <c r="K315" s="40">
        <v>35.0</v>
      </c>
      <c r="L315" s="56">
        <f t="shared" si="4"/>
        <v>0.30625</v>
      </c>
      <c r="M315" s="56">
        <f t="shared" si="5"/>
        <v>0.1982758621</v>
      </c>
      <c r="N315" s="56">
        <f t="shared" si="6"/>
        <v>0.04811715481</v>
      </c>
      <c r="O315" s="56">
        <f t="shared" si="7"/>
        <v>0.2608695652</v>
      </c>
      <c r="P315" s="57">
        <f t="shared" si="8"/>
        <v>0.07322175732</v>
      </c>
      <c r="Q315" s="140">
        <f t="shared" ref="Q315:AE315" si="323">Q$5*(POWER($M315,Q$1)*POWER($N315,Q$2)*POWER($O315,Q$3)*POWER($P315,Q$4))</f>
        <v>-0.005620616842</v>
      </c>
      <c r="R315" s="140">
        <f t="shared" si="323"/>
        <v>0.03115022178</v>
      </c>
      <c r="S315" s="140">
        <f t="shared" si="323"/>
        <v>0.3940702068</v>
      </c>
      <c r="T315" s="140">
        <f t="shared" si="323"/>
        <v>0.001749721672</v>
      </c>
      <c r="U315" s="140">
        <f t="shared" si="323"/>
        <v>-0.1025380758</v>
      </c>
      <c r="V315" s="140">
        <f t="shared" si="323"/>
        <v>-0.01669996048</v>
      </c>
      <c r="W315" s="140">
        <f t="shared" si="323"/>
        <v>0.0892952572</v>
      </c>
      <c r="X315" s="140">
        <f t="shared" si="323"/>
        <v>-0.006176423618</v>
      </c>
      <c r="Y315" s="140">
        <f t="shared" si="323"/>
        <v>-0.006232614647</v>
      </c>
      <c r="Z315" s="140">
        <f t="shared" si="323"/>
        <v>0.03883056587</v>
      </c>
      <c r="AA315" s="140">
        <f t="shared" si="323"/>
        <v>-0.002952049093</v>
      </c>
      <c r="AB315" s="140">
        <f t="shared" si="323"/>
        <v>-0.06805427152</v>
      </c>
      <c r="AC315" s="140">
        <f t="shared" si="323"/>
        <v>-0.04003083687</v>
      </c>
      <c r="AD315" s="140">
        <f t="shared" si="323"/>
        <v>-0.02185730123</v>
      </c>
      <c r="AE315" s="140">
        <f t="shared" si="323"/>
        <v>0.02928376949</v>
      </c>
      <c r="AF315" s="141">
        <f t="shared" si="10"/>
        <v>0.3142175927</v>
      </c>
      <c r="AG315" s="142">
        <f t="shared" si="11"/>
        <v>0.30625</v>
      </c>
      <c r="AH315" s="142">
        <f t="shared" si="12"/>
        <v>-0.007967592707</v>
      </c>
      <c r="AI315" s="143">
        <f t="shared" si="13"/>
        <v>0.007967592707</v>
      </c>
      <c r="AJ315" s="143">
        <f t="shared" si="14"/>
        <v>0.00006348253354</v>
      </c>
      <c r="AK315" s="143">
        <f t="shared" si="15"/>
        <v>0.03131132845</v>
      </c>
    </row>
    <row r="316">
      <c r="A316" s="145">
        <v>0.008541504543146117</v>
      </c>
      <c r="B316" s="31">
        <v>41.0</v>
      </c>
      <c r="C316" s="32" t="s">
        <v>390</v>
      </c>
      <c r="D316" s="33">
        <v>177.0</v>
      </c>
      <c r="E316" s="55">
        <f t="shared" si="3"/>
        <v>149</v>
      </c>
      <c r="F316" s="35">
        <v>34.0</v>
      </c>
      <c r="G316" s="36">
        <v>19.0</v>
      </c>
      <c r="H316" s="37">
        <v>24.0</v>
      </c>
      <c r="I316" s="38">
        <v>57.0</v>
      </c>
      <c r="J316" s="39">
        <v>5.0</v>
      </c>
      <c r="K316" s="40">
        <v>10.0</v>
      </c>
      <c r="L316" s="56">
        <f t="shared" si="4"/>
        <v>0.40625</v>
      </c>
      <c r="M316" s="56">
        <f t="shared" si="5"/>
        <v>0.4528301887</v>
      </c>
      <c r="N316" s="56">
        <f t="shared" si="6"/>
        <v>0.1355932203</v>
      </c>
      <c r="O316" s="56">
        <f t="shared" si="7"/>
        <v>0.4228187919</v>
      </c>
      <c r="P316" s="57">
        <f t="shared" si="8"/>
        <v>0.05649717514</v>
      </c>
      <c r="Q316" s="140">
        <f t="shared" ref="Q316:AE316" si="324">Q$5*(POWER($M316,Q$1)*POWER($N316,Q$2)*POWER($O316,Q$3)*POWER($P316,Q$4))</f>
        <v>-0.005620616842</v>
      </c>
      <c r="R316" s="140">
        <f t="shared" si="324"/>
        <v>0.02403519937</v>
      </c>
      <c r="S316" s="140">
        <f t="shared" si="324"/>
        <v>0.638711107</v>
      </c>
      <c r="T316" s="140">
        <f t="shared" si="324"/>
        <v>0.004930682147</v>
      </c>
      <c r="U316" s="140">
        <f t="shared" si="324"/>
        <v>-0.2341804783</v>
      </c>
      <c r="V316" s="140">
        <f t="shared" si="324"/>
        <v>-0.0099423401</v>
      </c>
      <c r="W316" s="140">
        <f t="shared" si="324"/>
        <v>0.1116723988</v>
      </c>
      <c r="X316" s="140">
        <f t="shared" si="324"/>
        <v>-0.01622552688</v>
      </c>
      <c r="Y316" s="140">
        <f t="shared" si="324"/>
        <v>-0.01355173491</v>
      </c>
      <c r="Z316" s="140">
        <f t="shared" si="324"/>
        <v>0.1773546674</v>
      </c>
      <c r="AA316" s="140">
        <f t="shared" si="324"/>
        <v>-0.02344226913</v>
      </c>
      <c r="AB316" s="140">
        <f t="shared" si="324"/>
        <v>-0.1199243852</v>
      </c>
      <c r="AC316" s="140">
        <f t="shared" si="324"/>
        <v>-0.1481805019</v>
      </c>
      <c r="AD316" s="140">
        <f t="shared" si="324"/>
        <v>-0.1406695502</v>
      </c>
      <c r="AE316" s="140">
        <f t="shared" si="324"/>
        <v>0.1527418443</v>
      </c>
      <c r="AF316" s="141">
        <f t="shared" si="10"/>
        <v>0.3977084955</v>
      </c>
      <c r="AG316" s="142">
        <f t="shared" si="11"/>
        <v>0.40625</v>
      </c>
      <c r="AH316" s="142">
        <f t="shared" si="12"/>
        <v>0.008541504543</v>
      </c>
      <c r="AI316" s="143">
        <f t="shared" si="13"/>
        <v>0.008541504543</v>
      </c>
      <c r="AJ316" s="143">
        <f t="shared" si="14"/>
        <v>0.00007295729986</v>
      </c>
      <c r="AK316" s="143">
        <f t="shared" si="15"/>
        <v>0.005921313786</v>
      </c>
    </row>
    <row r="317">
      <c r="A317" s="145">
        <v>0.009061460746832728</v>
      </c>
      <c r="B317" s="31">
        <v>87.0</v>
      </c>
      <c r="C317" s="32" t="s">
        <v>352</v>
      </c>
      <c r="D317" s="33">
        <v>682.0</v>
      </c>
      <c r="E317" s="55">
        <f t="shared" si="3"/>
        <v>393</v>
      </c>
      <c r="F317" s="35">
        <v>60.0</v>
      </c>
      <c r="G317" s="36">
        <v>55.0</v>
      </c>
      <c r="H317" s="37">
        <v>77.0</v>
      </c>
      <c r="I317" s="38">
        <v>164.0</v>
      </c>
      <c r="J317" s="39">
        <v>13.0</v>
      </c>
      <c r="K317" s="40">
        <v>24.0</v>
      </c>
      <c r="L317" s="56">
        <f t="shared" si="4"/>
        <v>0.3080168776</v>
      </c>
      <c r="M317" s="56">
        <f t="shared" si="5"/>
        <v>0.4935897436</v>
      </c>
      <c r="N317" s="56">
        <f t="shared" si="6"/>
        <v>0.1129032258</v>
      </c>
      <c r="O317" s="56">
        <f t="shared" si="7"/>
        <v>0.3816793893</v>
      </c>
      <c r="P317" s="57">
        <f t="shared" si="8"/>
        <v>0.03519061584</v>
      </c>
      <c r="Q317" s="140">
        <f t="shared" ref="Q317:AE317" si="325">Q$5*(POWER($M317,Q$1)*POWER($N317,Q$2)*POWER($O317,Q$3)*POWER($P317,Q$4))</f>
        <v>-0.005620616842</v>
      </c>
      <c r="R317" s="140">
        <f t="shared" si="325"/>
        <v>0.01497089838</v>
      </c>
      <c r="S317" s="140">
        <f t="shared" si="325"/>
        <v>0.5765658242</v>
      </c>
      <c r="T317" s="140">
        <f t="shared" si="325"/>
        <v>0.004105588159</v>
      </c>
      <c r="U317" s="140">
        <f t="shared" si="325"/>
        <v>-0.2552592233</v>
      </c>
      <c r="V317" s="140">
        <f t="shared" si="325"/>
        <v>-0.003857348536</v>
      </c>
      <c r="W317" s="140">
        <f t="shared" si="325"/>
        <v>0.06278998888</v>
      </c>
      <c r="X317" s="140">
        <f t="shared" si="325"/>
        <v>-0.01322171111</v>
      </c>
      <c r="Y317" s="140">
        <f t="shared" si="325"/>
        <v>-0.007028512255</v>
      </c>
      <c r="Z317" s="140">
        <f t="shared" si="325"/>
        <v>0.1333077582</v>
      </c>
      <c r="AA317" s="140">
        <f t="shared" si="325"/>
        <v>-0.01625310713</v>
      </c>
      <c r="AB317" s="140">
        <f t="shared" si="325"/>
        <v>-0.08142136686</v>
      </c>
      <c r="AC317" s="140">
        <f t="shared" si="325"/>
        <v>-0.1458029274</v>
      </c>
      <c r="AD317" s="140">
        <f t="shared" si="325"/>
        <v>-0.1276730486</v>
      </c>
      <c r="AE317" s="140">
        <f t="shared" si="325"/>
        <v>0.1814761427</v>
      </c>
      <c r="AF317" s="141">
        <f t="shared" si="10"/>
        <v>0.3170783384</v>
      </c>
      <c r="AG317" s="142">
        <f t="shared" si="11"/>
        <v>0.3080168776</v>
      </c>
      <c r="AH317" s="142">
        <f t="shared" si="12"/>
        <v>-0.009061460747</v>
      </c>
      <c r="AI317" s="143">
        <f t="shared" si="13"/>
        <v>0.009061460747</v>
      </c>
      <c r="AJ317" s="143">
        <f t="shared" si="14"/>
        <v>0.00008211007087</v>
      </c>
      <c r="AK317" s="143">
        <f t="shared" si="15"/>
        <v>0.03068915205</v>
      </c>
    </row>
    <row r="318">
      <c r="A318" s="145">
        <v>0.00916060738555552</v>
      </c>
      <c r="B318" s="31">
        <v>134.0</v>
      </c>
      <c r="C318" s="32" t="s">
        <v>168</v>
      </c>
      <c r="D318" s="33">
        <v>730.0</v>
      </c>
      <c r="E318" s="55">
        <f t="shared" si="3"/>
        <v>531</v>
      </c>
      <c r="F318" s="35">
        <v>93.0</v>
      </c>
      <c r="G318" s="36">
        <v>45.0</v>
      </c>
      <c r="H318" s="37">
        <v>106.0</v>
      </c>
      <c r="I318" s="38">
        <v>220.0</v>
      </c>
      <c r="J318" s="39">
        <v>46.0</v>
      </c>
      <c r="K318" s="40">
        <v>21.0</v>
      </c>
      <c r="L318" s="56">
        <f t="shared" si="4"/>
        <v>0.3871866295</v>
      </c>
      <c r="M318" s="56">
        <f t="shared" si="5"/>
        <v>0.6162790698</v>
      </c>
      <c r="N318" s="56">
        <f t="shared" si="6"/>
        <v>0.1452054795</v>
      </c>
      <c r="O318" s="56">
        <f t="shared" si="7"/>
        <v>0.461393597</v>
      </c>
      <c r="P318" s="57">
        <f t="shared" si="8"/>
        <v>0.02876712329</v>
      </c>
      <c r="Q318" s="140">
        <f t="shared" ref="Q318:AE318" si="326">Q$5*(POWER($M318,Q$1)*POWER($N318,Q$2)*POWER($O318,Q$3)*POWER($P318,Q$4))</f>
        <v>-0.005620616842</v>
      </c>
      <c r="R318" s="140">
        <f t="shared" si="326"/>
        <v>0.01223819672</v>
      </c>
      <c r="S318" s="140">
        <f t="shared" si="326"/>
        <v>0.6969823024</v>
      </c>
      <c r="T318" s="140">
        <f t="shared" si="326"/>
        <v>0.005280220231</v>
      </c>
      <c r="U318" s="140">
        <f t="shared" si="326"/>
        <v>-0.3187078312</v>
      </c>
      <c r="V318" s="140">
        <f t="shared" si="326"/>
        <v>-0.002577674155</v>
      </c>
      <c r="W318" s="140">
        <f t="shared" si="326"/>
        <v>0.06204872021</v>
      </c>
      <c r="X318" s="140">
        <f t="shared" si="326"/>
        <v>-0.01932116783</v>
      </c>
      <c r="Y318" s="140">
        <f t="shared" si="326"/>
        <v>-0.007389407697</v>
      </c>
      <c r="Z318" s="140">
        <f t="shared" si="326"/>
        <v>0.2072549606</v>
      </c>
      <c r="AA318" s="140">
        <f t="shared" si="326"/>
        <v>-0.02688374127</v>
      </c>
      <c r="AB318" s="140">
        <f t="shared" si="326"/>
        <v>-0.08310348717</v>
      </c>
      <c r="AC318" s="140">
        <f t="shared" si="326"/>
        <v>-0.2200647029</v>
      </c>
      <c r="AD318" s="140">
        <f t="shared" si="326"/>
        <v>-0.2050157257</v>
      </c>
      <c r="AE318" s="140">
        <f t="shared" si="326"/>
        <v>0.2829059768</v>
      </c>
      <c r="AF318" s="141">
        <f t="shared" si="10"/>
        <v>0.3780260221</v>
      </c>
      <c r="AG318" s="142">
        <f t="shared" si="11"/>
        <v>0.3871866295</v>
      </c>
      <c r="AH318" s="142">
        <f t="shared" si="12"/>
        <v>0.009160607386</v>
      </c>
      <c r="AI318" s="143">
        <f t="shared" si="13"/>
        <v>0.009160607386</v>
      </c>
      <c r="AJ318" s="143">
        <f t="shared" si="14"/>
        <v>0.00008391672767</v>
      </c>
      <c r="AK318" s="143">
        <f t="shared" si="15"/>
        <v>0.009218581391</v>
      </c>
    </row>
    <row r="319">
      <c r="A319" s="145">
        <v>0.009356329012853881</v>
      </c>
      <c r="B319" s="31">
        <v>15.0</v>
      </c>
      <c r="C319" s="32" t="s">
        <v>164</v>
      </c>
      <c r="D319" s="33">
        <v>400.0</v>
      </c>
      <c r="E319" s="55">
        <f t="shared" si="3"/>
        <v>350</v>
      </c>
      <c r="F319" s="35">
        <v>41.0</v>
      </c>
      <c r="G319" s="36">
        <v>82.0</v>
      </c>
      <c r="H319" s="37">
        <v>71.0</v>
      </c>
      <c r="I319" s="38">
        <v>141.0</v>
      </c>
      <c r="J319" s="39">
        <v>7.0</v>
      </c>
      <c r="K319" s="40">
        <v>8.0</v>
      </c>
      <c r="L319" s="56">
        <f t="shared" si="4"/>
        <v>0.253968254</v>
      </c>
      <c r="M319" s="56">
        <f t="shared" si="5"/>
        <v>0.4409937888</v>
      </c>
      <c r="N319" s="56">
        <f t="shared" si="6"/>
        <v>0.1775</v>
      </c>
      <c r="O319" s="56">
        <f t="shared" si="7"/>
        <v>0.34</v>
      </c>
      <c r="P319" s="57">
        <f t="shared" si="8"/>
        <v>0.02</v>
      </c>
      <c r="Q319" s="140">
        <f t="shared" ref="Q319:AE319" si="327">Q$5*(POWER($M319,Q$1)*POWER($N319,Q$2)*POWER($O319,Q$3)*POWER($P319,Q$4))</f>
        <v>-0.005620616842</v>
      </c>
      <c r="R319" s="140">
        <f t="shared" si="327"/>
        <v>0.008508460579</v>
      </c>
      <c r="S319" s="140">
        <f t="shared" si="327"/>
        <v>0.5136048362</v>
      </c>
      <c r="T319" s="140">
        <f t="shared" si="327"/>
        <v>0.006454571098</v>
      </c>
      <c r="U319" s="140">
        <f t="shared" si="327"/>
        <v>-0.2280593012</v>
      </c>
      <c r="V319" s="140">
        <f t="shared" si="327"/>
        <v>-0.001245934292</v>
      </c>
      <c r="W319" s="140">
        <f t="shared" si="327"/>
        <v>0.03178877139</v>
      </c>
      <c r="X319" s="140">
        <f t="shared" si="327"/>
        <v>-0.01049175355</v>
      </c>
      <c r="Y319" s="140">
        <f t="shared" si="327"/>
        <v>-0.006279984067</v>
      </c>
      <c r="Z319" s="140">
        <f t="shared" si="327"/>
        <v>0.1866928305</v>
      </c>
      <c r="AA319" s="140">
        <f t="shared" si="327"/>
        <v>-0.04017171858</v>
      </c>
      <c r="AB319" s="140">
        <f t="shared" si="327"/>
        <v>-0.04134355936</v>
      </c>
      <c r="AC319" s="140">
        <f t="shared" si="327"/>
        <v>-0.1160413568</v>
      </c>
      <c r="AD319" s="140">
        <f t="shared" si="327"/>
        <v>-0.1793319131</v>
      </c>
      <c r="AE319" s="140">
        <f t="shared" si="327"/>
        <v>0.144861251</v>
      </c>
      <c r="AF319" s="141">
        <f t="shared" si="10"/>
        <v>0.263324583</v>
      </c>
      <c r="AG319" s="142">
        <f t="shared" si="11"/>
        <v>0.253968254</v>
      </c>
      <c r="AH319" s="142">
        <f t="shared" si="12"/>
        <v>-0.009356329013</v>
      </c>
      <c r="AI319" s="143">
        <f t="shared" si="13"/>
        <v>0.009356329013</v>
      </c>
      <c r="AJ319" s="143">
        <f t="shared" si="14"/>
        <v>0.0000875408926</v>
      </c>
      <c r="AK319" s="143">
        <f t="shared" si="15"/>
        <v>0.05254722701</v>
      </c>
    </row>
    <row r="320">
      <c r="A320" s="145">
        <v>0.009515226733575799</v>
      </c>
      <c r="B320" s="31">
        <v>91.0</v>
      </c>
      <c r="C320" s="32" t="s">
        <v>364</v>
      </c>
      <c r="D320" s="33">
        <v>1403.0</v>
      </c>
      <c r="E320" s="55">
        <f t="shared" si="3"/>
        <v>959</v>
      </c>
      <c r="F320" s="35">
        <v>130.0</v>
      </c>
      <c r="G320" s="36">
        <v>212.0</v>
      </c>
      <c r="H320" s="37">
        <v>90.0</v>
      </c>
      <c r="I320" s="38">
        <v>358.0</v>
      </c>
      <c r="J320" s="39">
        <v>70.0</v>
      </c>
      <c r="K320" s="40">
        <v>99.0</v>
      </c>
      <c r="L320" s="56">
        <f t="shared" si="4"/>
        <v>0.3584229391</v>
      </c>
      <c r="M320" s="56">
        <f t="shared" si="5"/>
        <v>0.2244389027</v>
      </c>
      <c r="N320" s="56">
        <f t="shared" si="6"/>
        <v>0.06414825374</v>
      </c>
      <c r="O320" s="56">
        <f t="shared" si="7"/>
        <v>0.3023983316</v>
      </c>
      <c r="P320" s="57">
        <f t="shared" si="8"/>
        <v>0.07056307912</v>
      </c>
      <c r="Q320" s="140">
        <f t="shared" ref="Q320:AE320" si="328">Q$5*(POWER($M320,Q$1)*POWER($N320,Q$2)*POWER($O320,Q$3)*POWER($P320,Q$4))</f>
        <v>-0.005620616842</v>
      </c>
      <c r="R320" s="140">
        <f t="shared" si="328"/>
        <v>0.03001915885</v>
      </c>
      <c r="S320" s="140">
        <f t="shared" si="328"/>
        <v>0.4568036634</v>
      </c>
      <c r="T320" s="140">
        <f t="shared" si="328"/>
        <v>0.00233267304</v>
      </c>
      <c r="U320" s="140">
        <f t="shared" si="328"/>
        <v>-0.1160682545</v>
      </c>
      <c r="V320" s="140">
        <f t="shared" si="328"/>
        <v>-0.01550922851</v>
      </c>
      <c r="W320" s="140">
        <f t="shared" si="328"/>
        <v>0.0997520305</v>
      </c>
      <c r="X320" s="140">
        <f t="shared" si="328"/>
        <v>-0.008299444551</v>
      </c>
      <c r="Y320" s="140">
        <f t="shared" si="328"/>
        <v>-0.008007418938</v>
      </c>
      <c r="Z320" s="140">
        <f t="shared" si="328"/>
        <v>0.060008752</v>
      </c>
      <c r="AA320" s="140">
        <f t="shared" si="328"/>
        <v>-0.005246786273</v>
      </c>
      <c r="AB320" s="140">
        <f t="shared" si="328"/>
        <v>-0.07423710976</v>
      </c>
      <c r="AC320" s="140">
        <f t="shared" si="328"/>
        <v>-0.05252655714</v>
      </c>
      <c r="AD320" s="140">
        <f t="shared" si="328"/>
        <v>-0.03298448644</v>
      </c>
      <c r="AE320" s="140">
        <f t="shared" si="328"/>
        <v>0.03752179096</v>
      </c>
      <c r="AF320" s="141">
        <f t="shared" si="10"/>
        <v>0.3679381658</v>
      </c>
      <c r="AG320" s="142">
        <f t="shared" si="11"/>
        <v>0.3584229391</v>
      </c>
      <c r="AH320" s="142">
        <f t="shared" si="12"/>
        <v>-0.009515226734</v>
      </c>
      <c r="AI320" s="143">
        <f t="shared" si="13"/>
        <v>0.009515226734</v>
      </c>
      <c r="AJ320" s="143">
        <f t="shared" si="14"/>
        <v>0.00009053953979</v>
      </c>
      <c r="AK320" s="143">
        <f t="shared" si="15"/>
        <v>0.01556933323</v>
      </c>
    </row>
    <row r="321">
      <c r="A321" s="145">
        <v>0.009677811879240328</v>
      </c>
      <c r="B321" s="31">
        <v>332.0</v>
      </c>
      <c r="C321" s="32" t="s">
        <v>428</v>
      </c>
      <c r="D321" s="33">
        <v>173.0</v>
      </c>
      <c r="E321" s="55">
        <f t="shared" si="3"/>
        <v>133</v>
      </c>
      <c r="F321" s="35">
        <v>8.0</v>
      </c>
      <c r="G321" s="36">
        <v>16.0</v>
      </c>
      <c r="H321" s="37">
        <v>45.0</v>
      </c>
      <c r="I321" s="38">
        <v>51.0</v>
      </c>
      <c r="J321" s="39">
        <v>1.0</v>
      </c>
      <c r="K321" s="40">
        <v>12.0</v>
      </c>
      <c r="L321" s="56">
        <f t="shared" si="4"/>
        <v>0.15</v>
      </c>
      <c r="M321" s="56">
        <f t="shared" si="5"/>
        <v>0.6164383562</v>
      </c>
      <c r="N321" s="56">
        <f t="shared" si="6"/>
        <v>0.2601156069</v>
      </c>
      <c r="O321" s="56">
        <f t="shared" si="7"/>
        <v>0.4060150376</v>
      </c>
      <c r="P321" s="57">
        <f t="shared" si="8"/>
        <v>0.06936416185</v>
      </c>
      <c r="Q321" s="140">
        <f t="shared" ref="Q321:AE321" si="329">Q$5*(POWER($M321,Q$1)*POWER($N321,Q$2)*POWER($O321,Q$3)*POWER($P321,Q$4))</f>
        <v>-0.005620616842</v>
      </c>
      <c r="R321" s="140">
        <f t="shared" si="329"/>
        <v>0.02950911183</v>
      </c>
      <c r="S321" s="140">
        <f t="shared" si="329"/>
        <v>0.6133273144</v>
      </c>
      <c r="T321" s="140">
        <f t="shared" si="329"/>
        <v>0.009458786922</v>
      </c>
      <c r="U321" s="140">
        <f t="shared" si="329"/>
        <v>-0.3187902059</v>
      </c>
      <c r="V321" s="140">
        <f t="shared" si="329"/>
        <v>-0.01498667998</v>
      </c>
      <c r="W321" s="140">
        <f t="shared" si="329"/>
        <v>0.1316564353</v>
      </c>
      <c r="X321" s="140">
        <f t="shared" si="329"/>
        <v>-0.01496147751</v>
      </c>
      <c r="Y321" s="140">
        <f t="shared" si="329"/>
        <v>-0.03191771132</v>
      </c>
      <c r="Z321" s="140">
        <f t="shared" si="329"/>
        <v>0.3267073426</v>
      </c>
      <c r="AA321" s="140">
        <f t="shared" si="329"/>
        <v>-0.08626934846</v>
      </c>
      <c r="AB321" s="140">
        <f t="shared" si="329"/>
        <v>-0.2004334452</v>
      </c>
      <c r="AC321" s="140">
        <f t="shared" si="329"/>
        <v>-0.1937015878</v>
      </c>
      <c r="AD321" s="140">
        <f t="shared" si="329"/>
        <v>-0.3673523443</v>
      </c>
      <c r="AE321" s="140">
        <f t="shared" si="329"/>
        <v>0.2830522381</v>
      </c>
      <c r="AF321" s="141">
        <f t="shared" si="10"/>
        <v>0.1596778119</v>
      </c>
      <c r="AG321" s="142">
        <f t="shared" si="11"/>
        <v>0.15</v>
      </c>
      <c r="AH321" s="142">
        <f t="shared" si="12"/>
        <v>-0.009677811879</v>
      </c>
      <c r="AI321" s="143">
        <f t="shared" si="13"/>
        <v>0.009677811879</v>
      </c>
      <c r="AJ321" s="143">
        <f t="shared" si="14"/>
        <v>0.00009366004277</v>
      </c>
      <c r="AK321" s="143">
        <f t="shared" si="15"/>
        <v>0.1110222889</v>
      </c>
    </row>
    <row r="322">
      <c r="A322" s="145">
        <v>0.009852473077719692</v>
      </c>
      <c r="B322" s="31">
        <v>168.0</v>
      </c>
      <c r="C322" s="32" t="s">
        <v>414</v>
      </c>
      <c r="D322" s="33">
        <v>1700.0</v>
      </c>
      <c r="E322" s="55">
        <f t="shared" si="3"/>
        <v>1580</v>
      </c>
      <c r="F322" s="35">
        <v>232.0</v>
      </c>
      <c r="G322" s="36">
        <v>87.0</v>
      </c>
      <c r="H322" s="37">
        <v>666.0</v>
      </c>
      <c r="I322" s="38">
        <v>579.0</v>
      </c>
      <c r="J322" s="39">
        <v>12.0</v>
      </c>
      <c r="K322" s="40">
        <v>4.0</v>
      </c>
      <c r="L322" s="56">
        <f t="shared" si="4"/>
        <v>0.2964763062</v>
      </c>
      <c r="M322" s="56">
        <f t="shared" si="5"/>
        <v>0.8797886394</v>
      </c>
      <c r="N322" s="56">
        <f t="shared" si="6"/>
        <v>0.3917647059</v>
      </c>
      <c r="O322" s="56">
        <f t="shared" si="7"/>
        <v>0.5759493671</v>
      </c>
      <c r="P322" s="57">
        <f t="shared" si="8"/>
        <v>0.002352941176</v>
      </c>
      <c r="Q322" s="140">
        <f t="shared" ref="Q322:AE322" si="330">Q$5*(POWER($M322,Q$1)*POWER($N322,Q$2)*POWER($O322,Q$3)*POWER($P322,Q$4))</f>
        <v>-0.005620616842</v>
      </c>
      <c r="R322" s="140">
        <f t="shared" si="330"/>
        <v>0.001000995362</v>
      </c>
      <c r="S322" s="140">
        <f t="shared" si="330"/>
        <v>0.8700305304</v>
      </c>
      <c r="T322" s="140">
        <f t="shared" si="330"/>
        <v>0.0142460459</v>
      </c>
      <c r="U322" s="140">
        <f t="shared" si="330"/>
        <v>-0.4549814247</v>
      </c>
      <c r="V322" s="140">
        <f t="shared" si="330"/>
        <v>-0.00001724476529</v>
      </c>
      <c r="W322" s="140">
        <f t="shared" si="330"/>
        <v>0.006335198188</v>
      </c>
      <c r="X322" s="140">
        <f t="shared" si="330"/>
        <v>-0.03010640205</v>
      </c>
      <c r="Y322" s="140">
        <f t="shared" si="330"/>
        <v>-0.001630671822</v>
      </c>
      <c r="Z322" s="140">
        <f t="shared" si="330"/>
        <v>0.6980073229</v>
      </c>
      <c r="AA322" s="140">
        <f t="shared" si="330"/>
        <v>-0.195692559</v>
      </c>
      <c r="AB322" s="140">
        <f t="shared" si="330"/>
        <v>-0.009703643095</v>
      </c>
      <c r="AC322" s="140">
        <f t="shared" si="330"/>
        <v>-0.3921606947</v>
      </c>
      <c r="AD322" s="140">
        <f t="shared" si="330"/>
        <v>-0.7896423073</v>
      </c>
      <c r="AE322" s="140">
        <f t="shared" si="330"/>
        <v>0.5765593047</v>
      </c>
      <c r="AF322" s="141">
        <f t="shared" si="10"/>
        <v>0.2866238331</v>
      </c>
      <c r="AG322" s="142">
        <f t="shared" si="11"/>
        <v>0.2964763062</v>
      </c>
      <c r="AH322" s="142">
        <f t="shared" si="12"/>
        <v>0.009852473078</v>
      </c>
      <c r="AI322" s="143">
        <f t="shared" si="13"/>
        <v>0.009852473078</v>
      </c>
      <c r="AJ322" s="143">
        <f t="shared" si="14"/>
        <v>0.00009707122575</v>
      </c>
      <c r="AK322" s="143">
        <f t="shared" si="15"/>
        <v>0.03486576521</v>
      </c>
    </row>
  </sheetData>
  <drawing r:id="rId1"/>
</worksheet>
</file>